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tru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ts_output" sheetId="1" state="visible" r:id="rId2"/>
  </sheets>
  <definedNames>
    <definedName function="false" hidden="true" localSheetId="0" name="_xlnm._FilterDatabase" vbProcedure="false">plants_output!$A$1:$K$22016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<sst xmlns="http://schemas.openxmlformats.org/spreadsheetml/2006/main" count="67893" uniqueCount="27831">
  <si>
    <t xml:space="preserve">plant_id_pudl</t>
  </si>
  <si>
    <t xml:space="preserve">find_plant_id_eia_matches</t>
  </si>
  <si>
    <t xml:space="preserve">plant_name_pudl</t>
  </si>
  <si>
    <t xml:space="preserve">utility_id_ferc1</t>
  </si>
  <si>
    <t xml:space="preserve">utility_name_ferc1</t>
  </si>
  <si>
    <t xml:space="preserve">plant_name_ferc1</t>
  </si>
  <si>
    <t xml:space="preserve">plant_id_eia</t>
  </si>
  <si>
    <t xml:space="preserve">plant_name_eia</t>
  </si>
  <si>
    <t xml:space="preserve">utility_id_eia</t>
  </si>
  <si>
    <t xml:space="preserve">utility_name_eia</t>
  </si>
  <si>
    <t xml:space="preserve">notes</t>
  </si>
  <si>
    <t xml:space="preserve">Southwestern Electric Power Company</t>
  </si>
  <si>
    <t xml:space="preserve">*Dolet Hills (3)</t>
  </si>
  <si>
    <t xml:space="preserve">Dolet Hills</t>
  </si>
  <si>
    <t xml:space="preserve">Cleco Power LLC</t>
  </si>
  <si>
    <t xml:space="preserve">F1 resp and EIA operator differ</t>
  </si>
  <si>
    <t xml:space="preserve">*Flint Creek (1)</t>
  </si>
  <si>
    <t xml:space="preserve">Flint Creek</t>
  </si>
  <si>
    <t xml:space="preserve">Southwestern Electric Power Co</t>
  </si>
  <si>
    <t xml:space="preserve">*Pirkey (2)</t>
  </si>
  <si>
    <t xml:space="preserve">Pirkey</t>
  </si>
  <si>
    <t xml:space="preserve">Consolidated Edison Company of New York, Inc.</t>
  </si>
  <si>
    <t xml:space="preserve">59th St GT-1</t>
  </si>
  <si>
    <t xml:space="preserve">59th Street</t>
  </si>
  <si>
    <t xml:space="preserve">Consolidated Edison Co-NY Inc</t>
  </si>
  <si>
    <t xml:space="preserve">74th St GT 1&amp;2</t>
  </si>
  <si>
    <t xml:space="preserve">74th Street</t>
  </si>
  <si>
    <t xml:space="preserve">2 f1_plant_name's</t>
  </si>
  <si>
    <t xml:space="preserve">Northern States Power Company (Minnesota)</t>
  </si>
  <si>
    <t xml:space="preserve">A S King</t>
  </si>
  <si>
    <t xml:space="preserve">Allen S King</t>
  </si>
  <si>
    <t xml:space="preserve">Northern States Power Co - Minnesota</t>
  </si>
  <si>
    <t xml:space="preserve">Idaho Power Company</t>
  </si>
  <si>
    <t xml:space="preserve"> Thousand Springs</t>
  </si>
  <si>
    <t xml:space="preserve">Thousand Springs</t>
  </si>
  <si>
    <t xml:space="preserve">Idaho Power Co</t>
  </si>
  <si>
    <t xml:space="preserve">2 EIA_plant_id's</t>
  </si>
  <si>
    <t xml:space="preserve">Thousand Springs Wind Park</t>
  </si>
  <si>
    <t xml:space="preserve">Idaho Wind Partners 1 LLC</t>
  </si>
  <si>
    <t xml:space="preserve">Southern Indiana Gas and Electric Company</t>
  </si>
  <si>
    <t xml:space="preserve">A.B. Brown Station</t>
  </si>
  <si>
    <t xml:space="preserve">A B Brown</t>
  </si>
  <si>
    <t xml:space="preserve">Southern Indiana Gas &amp; Elec Co</t>
  </si>
  <si>
    <t xml:space="preserve">3 f1_plant_name's</t>
  </si>
  <si>
    <t xml:space="preserve">A.B. Brown Turbine 3</t>
  </si>
  <si>
    <t xml:space="preserve">AB Brown Turbine 4</t>
  </si>
  <si>
    <t xml:space="preserve">NorthWestern Corporation</t>
  </si>
  <si>
    <t xml:space="preserve">Aberdeen #1</t>
  </si>
  <si>
    <t xml:space="preserve">Aberdeen CT</t>
  </si>
  <si>
    <t xml:space="preserve">NorthWestern Energy - (SD)</t>
  </si>
  <si>
    <t xml:space="preserve">Entergy Louisiana, LLC</t>
  </si>
  <si>
    <t xml:space="preserve">Acadia</t>
  </si>
  <si>
    <t xml:space="preserve">Acadia Energy Center</t>
  </si>
  <si>
    <t xml:space="preserve">Aberdeen #2</t>
  </si>
  <si>
    <t xml:space="preserve">Public Service Company of New Mexico</t>
  </si>
  <si>
    <t xml:space="preserve">Afton Turbine</t>
  </si>
  <si>
    <t xml:space="preserve">Afton Generating Station</t>
  </si>
  <si>
    <t xml:space="preserve">Public Service Co of NM</t>
  </si>
  <si>
    <t xml:space="preserve">Black Hills/Colorado Electric Utility Company, LP</t>
  </si>
  <si>
    <t xml:space="preserve">AIRPORT-Pueblo</t>
  </si>
  <si>
    <t xml:space="preserve">Pueblo Airport Generating Station</t>
  </si>
  <si>
    <t xml:space="preserve">Black Hills Service Company LLC</t>
  </si>
  <si>
    <t xml:space="preserve">Public Service Company of Colorado</t>
  </si>
  <si>
    <t xml:space="preserve">Alamosa</t>
  </si>
  <si>
    <t xml:space="preserve">Public Service Co of Colorado</t>
  </si>
  <si>
    <t xml:space="preserve">Duke Energy Carolinas, LLC</t>
  </si>
  <si>
    <t xml:space="preserve">Allen</t>
  </si>
  <si>
    <t xml:space="preserve">G G Allen</t>
  </si>
  <si>
    <t xml:space="preserve">VIRGINIA ELECTRIC AND POWER COMPANY</t>
  </si>
  <si>
    <t xml:space="preserve">Altavista</t>
  </si>
  <si>
    <t xml:space="preserve">Altavista Power Station</t>
  </si>
  <si>
    <t xml:space="preserve">Virginia Electric &amp; Power Co</t>
  </si>
  <si>
    <t xml:space="preserve">Appalachian Power Company</t>
  </si>
  <si>
    <t xml:space="preserve">Amos</t>
  </si>
  <si>
    <t xml:space="preserve">John E Amos</t>
  </si>
  <si>
    <t xml:space="preserve">Appalachian Power Co</t>
  </si>
  <si>
    <t xml:space="preserve">Duke Energy Florida, Inc.</t>
  </si>
  <si>
    <t xml:space="preserve">Anclote</t>
  </si>
  <si>
    <t xml:space="preserve">Duke Energy Florida, Inc</t>
  </si>
  <si>
    <t xml:space="preserve">Angus Anson</t>
  </si>
  <si>
    <t xml:space="preserve">Golden Spread Electric Cooperative, Inc.</t>
  </si>
  <si>
    <t xml:space="preserve">Antelope Station</t>
  </si>
  <si>
    <t xml:space="preserve">Golden Spread Electric Cooperative, Inc</t>
  </si>
  <si>
    <t xml:space="preserve">Arapahoe</t>
  </si>
  <si>
    <t xml:space="preserve">No EIA ID</t>
  </si>
  <si>
    <t xml:space="preserve">Entergy Arkansas, Inc.</t>
  </si>
  <si>
    <t xml:space="preserve">Arkansas Nuclear One</t>
  </si>
  <si>
    <t xml:space="preserve">Entergy Arkansas Inc</t>
  </si>
  <si>
    <t xml:space="preserve">Arsenal Hill</t>
  </si>
  <si>
    <t xml:space="preserve">The Empire District Electric Company</t>
  </si>
  <si>
    <t xml:space="preserve">Asbury</t>
  </si>
  <si>
    <t xml:space="preserve">Empire District Electric Co</t>
  </si>
  <si>
    <t xml:space="preserve">Green Mountain Power Corp</t>
  </si>
  <si>
    <t xml:space="preserve">Ascutney #200</t>
  </si>
  <si>
    <t xml:space="preserve">Ascutney</t>
  </si>
  <si>
    <t xml:space="preserve">Duke Energy Progress, Inc.</t>
  </si>
  <si>
    <t xml:space="preserve">Asheville</t>
  </si>
  <si>
    <t xml:space="preserve">Duke Energy Progress - (NC)</t>
  </si>
  <si>
    <t xml:space="preserve">Entergy Mississippi, Inc.</t>
  </si>
  <si>
    <t xml:space="preserve">Attala</t>
  </si>
  <si>
    <t xml:space="preserve">Entergy Mississippi Inc</t>
  </si>
  <si>
    <t xml:space="preserve">UNION ELECTRIC COMPANY</t>
  </si>
  <si>
    <t xml:space="preserve">Audrain CTG</t>
  </si>
  <si>
    <t xml:space="preserve">Audrain Generating Station</t>
  </si>
  <si>
    <t xml:space="preserve">Union Electric Co - (MO)</t>
  </si>
  <si>
    <t xml:space="preserve">Alaska Electric Light and Power Company</t>
  </si>
  <si>
    <t xml:space="preserve">Auke Bay</t>
  </si>
  <si>
    <t xml:space="preserve">Alaska Electric Light&amp;Power Co</t>
  </si>
  <si>
    <t xml:space="preserve">Avon Park</t>
  </si>
  <si>
    <t xml:space="preserve">Northern Indiana Public Service Company</t>
  </si>
  <si>
    <t xml:space="preserve">Bailly</t>
  </si>
  <si>
    <t xml:space="preserve">Northern Indiana Pub Serv Co</t>
  </si>
  <si>
    <t xml:space="preserve">Southern California Edison Company</t>
  </si>
  <si>
    <t xml:space="preserve">Barre Peaker</t>
  </si>
  <si>
    <t xml:space="preserve">Southern California Edison Co</t>
  </si>
  <si>
    <t xml:space="preserve">2 f1_ plant_name's; F1 resp and EIA operator differ</t>
  </si>
  <si>
    <t xml:space="preserve">Acadia Unit 1</t>
  </si>
  <si>
    <t xml:space="preserve">ALABAMA POWER COMPANY</t>
  </si>
  <si>
    <t xml:space="preserve">Barry</t>
  </si>
  <si>
    <t xml:space="preserve">Alabama Power Co</t>
  </si>
  <si>
    <t xml:space="preserve">Barry CC</t>
  </si>
  <si>
    <t xml:space="preserve">Baxter Wilson</t>
  </si>
  <si>
    <t xml:space="preserve">Northern States Power Company (Wisconsin)</t>
  </si>
  <si>
    <t xml:space="preserve">Bay Front</t>
  </si>
  <si>
    <t xml:space="preserve">Bayboro</t>
  </si>
  <si>
    <t xml:space="preserve">Bartow CC</t>
  </si>
  <si>
    <t xml:space="preserve">P L Bartow</t>
  </si>
  <si>
    <t xml:space="preserve">Bartow CT</t>
  </si>
  <si>
    <t xml:space="preserve">Bear Garden</t>
  </si>
  <si>
    <t xml:space="preserve">Portland General Electric Company</t>
  </si>
  <si>
    <t xml:space="preserve">Beaver</t>
  </si>
  <si>
    <t xml:space="preserve">Portland General Electric Co</t>
  </si>
  <si>
    <t xml:space="preserve">Tampa Electric Company</t>
  </si>
  <si>
    <t xml:space="preserve">Bayside Units 1 &amp; 2</t>
  </si>
  <si>
    <t xml:space="preserve">H L Culbreath Bayside Power Station</t>
  </si>
  <si>
    <t xml:space="preserve">Tampa Electric Co</t>
  </si>
  <si>
    <t xml:space="preserve">Bayside Units 3 - 6</t>
  </si>
  <si>
    <t xml:space="preserve">Duke Energy Ohio, Inc.</t>
  </si>
  <si>
    <t xml:space="preserve">Beckjord 1-5 DEO</t>
  </si>
  <si>
    <t xml:space="preserve">Walter C Beckjord</t>
  </si>
  <si>
    <t xml:space="preserve">Duke Energy Ohio Inc</t>
  </si>
  <si>
    <t xml:space="preserve">Rochester Gas and Electric Corporation</t>
  </si>
  <si>
    <t xml:space="preserve">Beebee Station</t>
  </si>
  <si>
    <t xml:space="preserve">Decommissioned</t>
  </si>
  <si>
    <t xml:space="preserve">Beethoven wind</t>
  </si>
  <si>
    <t xml:space="preserve">Beethoven Wind</t>
  </si>
  <si>
    <t xml:space="preserve">Belews Creek</t>
  </si>
  <si>
    <t xml:space="preserve">Beckjord 6 DEO</t>
  </si>
  <si>
    <t xml:space="preserve">Beckjord CT</t>
  </si>
  <si>
    <t xml:space="preserve">DTE Electric Company</t>
  </si>
  <si>
    <t xml:space="preserve">Belle River (Oil) Pk</t>
  </si>
  <si>
    <t xml:space="preserve">Belle River</t>
  </si>
  <si>
    <t xml:space="preserve">6 f1_plant_name's</t>
  </si>
  <si>
    <t xml:space="preserve">Belle River (Total)</t>
  </si>
  <si>
    <t xml:space="preserve">Bellemeade</t>
  </si>
  <si>
    <t xml:space="preserve">Bellmeade Power Station</t>
  </si>
  <si>
    <t xml:space="preserve">Chugach Electric Association, Inc.</t>
  </si>
  <si>
    <t xml:space="preserve">Beluga</t>
  </si>
  <si>
    <t xml:space="preserve">Chugach Electric Assn Inc</t>
  </si>
  <si>
    <t xml:space="preserve">Black Hills Power, Inc.</t>
  </si>
  <si>
    <t xml:space="preserve">Ben French Station</t>
  </si>
  <si>
    <t xml:space="preserve">Ben French</t>
  </si>
  <si>
    <t xml:space="preserve">Black Hills Power, Inc. d/b/a</t>
  </si>
  <si>
    <t xml:space="preserve">Bennett Mountain</t>
  </si>
  <si>
    <t xml:space="preserve">Wisconsin Power and Light Company</t>
  </si>
  <si>
    <t xml:space="preserve">Bent Tree</t>
  </si>
  <si>
    <t xml:space="preserve">Bent Tree Wind Farm Phase 1</t>
  </si>
  <si>
    <t xml:space="preserve">Wisconsin Power &amp; Light Co</t>
  </si>
  <si>
    <t xml:space="preserve">Berlin #5</t>
  </si>
  <si>
    <t xml:space="preserve">Berlin 5</t>
  </si>
  <si>
    <t xml:space="preserve">Belle River DTE-81%</t>
  </si>
  <si>
    <t xml:space="preserve">Belle River Gas Pkr</t>
  </si>
  <si>
    <t xml:space="preserve">Big Bend 1 - 4</t>
  </si>
  <si>
    <t xml:space="preserve">Big Bend</t>
  </si>
  <si>
    <t xml:space="preserve">Big Bend CT 4</t>
  </si>
  <si>
    <t xml:space="preserve">Big Cajun 2 Unit 3</t>
  </si>
  <si>
    <t xml:space="preserve">Big Cajun 2</t>
  </si>
  <si>
    <t xml:space="preserve">Louisiana Generating LLC</t>
  </si>
  <si>
    <t xml:space="preserve">Big Cajun 1</t>
  </si>
  <si>
    <t xml:space="preserve">Kentucky Power Company</t>
  </si>
  <si>
    <t xml:space="preserve">Big Sandy</t>
  </si>
  <si>
    <t xml:space="preserve">Kentucky Power Co</t>
  </si>
  <si>
    <t xml:space="preserve">Entergy Texas, Inc.</t>
  </si>
  <si>
    <t xml:space="preserve">2 f1_plant_name's; F1 resp and EIA operator differ</t>
  </si>
  <si>
    <t xml:space="preserve">Entergy Gulf States Louisiana, L.L.C.</t>
  </si>
  <si>
    <t xml:space="preserve">Wisconsin Electric Power Company</t>
  </si>
  <si>
    <t xml:space="preserve">BIG QUINNESEC</t>
  </si>
  <si>
    <t xml:space="preserve">Big Quinnesec 61</t>
  </si>
  <si>
    <t xml:space="preserve">Wisconsin Electric Power Co</t>
  </si>
  <si>
    <t xml:space="preserve">Big Quinnesec 92</t>
  </si>
  <si>
    <t xml:space="preserve">Big Stone</t>
  </si>
  <si>
    <t xml:space="preserve">Otter Tail Power Co</t>
  </si>
  <si>
    <t xml:space="preserve">MDU Resources Group, Inc.</t>
  </si>
  <si>
    <t xml:space="preserve">Otter Tail Power Company</t>
  </si>
  <si>
    <t xml:space="preserve">ALLETE, Inc.</t>
  </si>
  <si>
    <t xml:space="preserve">Bison</t>
  </si>
  <si>
    <t xml:space="preserve">Bison 2 Wind Energy Center</t>
  </si>
  <si>
    <t xml:space="preserve">4 EIA_plant_id's</t>
  </si>
  <si>
    <t xml:space="preserve">Bison 3 Wind Energy Center</t>
  </si>
  <si>
    <t xml:space="preserve">UNS Electric, Inc.</t>
  </si>
  <si>
    <t xml:space="preserve">Black Mountain</t>
  </si>
  <si>
    <t xml:space="preserve">Black Mountain Generating Station</t>
  </si>
  <si>
    <t xml:space="preserve">UNS Electric, Inc</t>
  </si>
  <si>
    <t xml:space="preserve">Blewett</t>
  </si>
  <si>
    <t xml:space="preserve">Madison Gas and Electric Company</t>
  </si>
  <si>
    <t xml:space="preserve">Blount Station</t>
  </si>
  <si>
    <t xml:space="preserve">Blount Street</t>
  </si>
  <si>
    <t xml:space="preserve">Madison Gas &amp; Electric Co</t>
  </si>
  <si>
    <t xml:space="preserve">Blue Lake</t>
  </si>
  <si>
    <t xml:space="preserve">Blue Spruce</t>
  </si>
  <si>
    <t xml:space="preserve">Blue Spruce Energy Center</t>
  </si>
  <si>
    <t xml:space="preserve">PacifiCorp</t>
  </si>
  <si>
    <t xml:space="preserve">Blundell</t>
  </si>
  <si>
    <t xml:space="preserve">Bison 4 Wind Energy Center</t>
  </si>
  <si>
    <t xml:space="preserve">Boardman</t>
  </si>
  <si>
    <t xml:space="preserve">Bison I Wind Energy Center</t>
  </si>
  <si>
    <t xml:space="preserve">South Carolina Electric &amp; Gas Company</t>
  </si>
  <si>
    <t xml:space="preserve">Boeing</t>
  </si>
  <si>
    <t xml:space="preserve">Deseret Generation &amp; Transmission Cooperative</t>
  </si>
  <si>
    <t xml:space="preserve">Bonanza (DGT Share)</t>
  </si>
  <si>
    <t xml:space="preserve">Bonanza</t>
  </si>
  <si>
    <t xml:space="preserve">Deseret Generation &amp; Tran Coop</t>
  </si>
  <si>
    <t xml:space="preserve">Boswell</t>
  </si>
  <si>
    <t xml:space="preserve">Clay Boswell</t>
  </si>
  <si>
    <t xml:space="preserve">Avista Corporation</t>
  </si>
  <si>
    <t xml:space="preserve">Boulder Park</t>
  </si>
  <si>
    <t xml:space="preserve">Avista Corp</t>
  </si>
  <si>
    <t xml:space="preserve">Georgia Power Company</t>
  </si>
  <si>
    <t xml:space="preserve">BOULEVARD</t>
  </si>
  <si>
    <t xml:space="preserve">Boulevard</t>
  </si>
  <si>
    <t xml:space="preserve">Georgia Power Co</t>
  </si>
  <si>
    <t xml:space="preserve">BOWEN</t>
  </si>
  <si>
    <t xml:space="preserve">Bowen</t>
  </si>
  <si>
    <t xml:space="preserve">Bremo Bluff</t>
  </si>
  <si>
    <t xml:space="preserve">Black Dog 3 &amp; 4</t>
  </si>
  <si>
    <t xml:space="preserve">Black Dog</t>
  </si>
  <si>
    <t xml:space="preserve">Black Dog Unit 2 &amp; 5</t>
  </si>
  <si>
    <t xml:space="preserve">National Grid Generation LLC</t>
  </si>
  <si>
    <t xml:space="preserve">Brookhaven</t>
  </si>
  <si>
    <t xml:space="preserve">Boardman (PGE Share)</t>
  </si>
  <si>
    <t xml:space="preserve">Brunswick</t>
  </si>
  <si>
    <t xml:space="preserve">Brunswick Nuclear</t>
  </si>
  <si>
    <t xml:space="preserve">Buck</t>
  </si>
  <si>
    <t xml:space="preserve">Buras</t>
  </si>
  <si>
    <t xml:space="preserve">Entergy Louisiana LLC</t>
  </si>
  <si>
    <t xml:space="preserve">Broadway 1</t>
  </si>
  <si>
    <t xml:space="preserve">Broadway (IN)</t>
  </si>
  <si>
    <t xml:space="preserve">Broadway 2</t>
  </si>
  <si>
    <t xml:space="preserve">Wolverine Power Supply Cooperative, Inc.</t>
  </si>
  <si>
    <t xml:space="preserve">Burnips</t>
  </si>
  <si>
    <t xml:space="preserve">Buzzard Roost</t>
  </si>
  <si>
    <t xml:space="preserve">South Carolina Public Service Authority</t>
  </si>
  <si>
    <t xml:space="preserve">Duke Energy Indiana, Inc.</t>
  </si>
  <si>
    <t xml:space="preserve">CADIZ (HENRY COUNTY)</t>
  </si>
  <si>
    <t xml:space="preserve">Henry County</t>
  </si>
  <si>
    <t xml:space="preserve">Duke Energy Indiana, LLC</t>
  </si>
  <si>
    <t xml:space="preserve">Calcasieu</t>
  </si>
  <si>
    <t xml:space="preserve">Callaway</t>
  </si>
  <si>
    <t xml:space="preserve">Camas Co-Gen</t>
  </si>
  <si>
    <t xml:space="preserve">** There is a Consumer Products (Camas) operated by Georgia Pacific, looks like a paper mill</t>
  </si>
  <si>
    <t xml:space="preserve">Louisville Gas and Electric Company</t>
  </si>
  <si>
    <t xml:space="preserve">Brown CT</t>
  </si>
  <si>
    <t xml:space="preserve">E W Brown</t>
  </si>
  <si>
    <t xml:space="preserve">Kentucky Utilities Co</t>
  </si>
  <si>
    <t xml:space="preserve">3 f1_plant's</t>
  </si>
  <si>
    <t xml:space="preserve">Kentucky Utilities Company</t>
  </si>
  <si>
    <t xml:space="preserve">Interstate Power and Light Company</t>
  </si>
  <si>
    <t xml:space="preserve">Burlington</t>
  </si>
  <si>
    <t xml:space="preserve">Burlington (IA)</t>
  </si>
  <si>
    <t xml:space="preserve">Interstate Power and Light Co</t>
  </si>
  <si>
    <t xml:space="preserve">Burlington CT</t>
  </si>
  <si>
    <t xml:space="preserve">BYLLESBY</t>
  </si>
  <si>
    <t xml:space="preserve">Byllesby 2</t>
  </si>
  <si>
    <t xml:space="preserve">Canadys</t>
  </si>
  <si>
    <t xml:space="preserve">Consumers Energy Company</t>
  </si>
  <si>
    <t xml:space="preserve">Campbell</t>
  </si>
  <si>
    <t xml:space="preserve">J H Campbell</t>
  </si>
  <si>
    <t xml:space="preserve">Consumers Energy Co</t>
  </si>
  <si>
    <t xml:space="preserve">4 f1_plant_name's</t>
  </si>
  <si>
    <t xml:space="preserve">Campbell #3</t>
  </si>
  <si>
    <t xml:space="preserve">1.89% Share of consumer energy's campbell #3</t>
  </si>
  <si>
    <t xml:space="preserve">Campbell 1 &amp; 2</t>
  </si>
  <si>
    <t xml:space="preserve">Campbell 3 (CECo)</t>
  </si>
  <si>
    <t xml:space="preserve">Florida Power &amp; Light Company</t>
  </si>
  <si>
    <t xml:space="preserve">Cape Canaveral</t>
  </si>
  <si>
    <t xml:space="preserve">Florida Power &amp; Light Co</t>
  </si>
  <si>
    <t xml:space="preserve">Cape Fear</t>
  </si>
  <si>
    <t xml:space="preserve">Carbon</t>
  </si>
  <si>
    <t xml:space="preserve">Southwestern Public Service Company</t>
  </si>
  <si>
    <t xml:space="preserve">Carlsbad Gas</t>
  </si>
  <si>
    <t xml:space="preserve">Carlsbad</t>
  </si>
  <si>
    <t xml:space="preserve">Southwestern Public Service Co</t>
  </si>
  <si>
    <t xml:space="preserve">Catawba</t>
  </si>
  <si>
    <t xml:space="preserve">CAYUGA</t>
  </si>
  <si>
    <t xml:space="preserve">Cayuga</t>
  </si>
  <si>
    <t xml:space="preserve">Campbell 3 (Total)</t>
  </si>
  <si>
    <t xml:space="preserve">Cane Run</t>
  </si>
  <si>
    <t xml:space="preserve">Louisville Gas &amp; Electric Co</t>
  </si>
  <si>
    <t xml:space="preserve">Cecil Lynch</t>
  </si>
  <si>
    <t xml:space="preserve">Cedar Ridge</t>
  </si>
  <si>
    <t xml:space="preserve">Center Peaker</t>
  </si>
  <si>
    <t xml:space="preserve">Centerville</t>
  </si>
  <si>
    <t xml:space="preserve">Westar Energy, Inc.</t>
  </si>
  <si>
    <t xml:space="preserve">Central Plains</t>
  </si>
  <si>
    <t xml:space="preserve">Central Plains Wind Farm</t>
  </si>
  <si>
    <t xml:space="preserve">Westar Energy Inc</t>
  </si>
  <si>
    <t xml:space="preserve">Ceredo</t>
  </si>
  <si>
    <t xml:space="preserve">Ceredo Generating Station</t>
  </si>
  <si>
    <t xml:space="preserve">Chehalis</t>
  </si>
  <si>
    <t xml:space="preserve">Chehalis Generating Facility</t>
  </si>
  <si>
    <t xml:space="preserve">Cane Run CT</t>
  </si>
  <si>
    <t xml:space="preserve">Cane Run NGCC</t>
  </si>
  <si>
    <t xml:space="preserve">Chesapeake</t>
  </si>
  <si>
    <t xml:space="preserve">4 f1_plant_name's; F1 resp and EIA operator differ</t>
  </si>
  <si>
    <t xml:space="preserve">CAYUGA CT</t>
  </si>
  <si>
    <t xml:space="preserve">Mississippi Power Company</t>
  </si>
  <si>
    <t xml:space="preserve">Chevron</t>
  </si>
  <si>
    <t xml:space="preserve">Chevron Oil</t>
  </si>
  <si>
    <t xml:space="preserve">Mississippi Power Co</t>
  </si>
  <si>
    <t xml:space="preserve">CAYUGA PEAKING</t>
  </si>
  <si>
    <t xml:space="preserve">Cherokee 3,4</t>
  </si>
  <si>
    <t xml:space="preserve">Cherokee</t>
  </si>
  <si>
    <t xml:space="preserve">Cherokee 5, 6, &amp; 7</t>
  </si>
  <si>
    <t xml:space="preserve">Chickasaw</t>
  </si>
  <si>
    <t xml:space="preserve">chickasaw</t>
  </si>
  <si>
    <t xml:space="preserve">Cholla</t>
  </si>
  <si>
    <t xml:space="preserve">Arizona Public Service Co</t>
  </si>
  <si>
    <t xml:space="preserve">Chesterfield</t>
  </si>
  <si>
    <t xml:space="preserve">Chesterfield Com Cyc</t>
  </si>
  <si>
    <t xml:space="preserve">Cheyenne Light, Fuel and Power Company</t>
  </si>
  <si>
    <t xml:space="preserve">Cheyenne Prairie</t>
  </si>
  <si>
    <t xml:space="preserve">Cheyenne Prairie Generating Station</t>
  </si>
  <si>
    <t xml:space="preserve">Cheyenne Prairie 42%</t>
  </si>
  <si>
    <t xml:space="preserve">Cheyenne Prairie 58%</t>
  </si>
  <si>
    <t xml:space="preserve">Arizona Public Service Company</t>
  </si>
  <si>
    <t xml:space="preserve">Cholla 1</t>
  </si>
  <si>
    <t xml:space="preserve">Cholla 2</t>
  </si>
  <si>
    <t xml:space="preserve">Cliffside</t>
  </si>
  <si>
    <t xml:space="preserve">Indiana-Kentucky Electric Corporation</t>
  </si>
  <si>
    <t xml:space="preserve">CLIFTY CREEK</t>
  </si>
  <si>
    <t xml:space="preserve">Clifty Creek</t>
  </si>
  <si>
    <t xml:space="preserve">Indiana-Kentucky Electric Corp</t>
  </si>
  <si>
    <t xml:space="preserve">Clinch River</t>
  </si>
  <si>
    <t xml:space="preserve">Cloquet</t>
  </si>
  <si>
    <t xml:space="preserve">No EIA ID (there is a Sappi Cloquet Mill)</t>
  </si>
  <si>
    <t xml:space="preserve">Cholla 3</t>
  </si>
  <si>
    <t xml:space="preserve">Nevada Power Company, d/b/a NV Energy</t>
  </si>
  <si>
    <t xml:space="preserve">Clark 4</t>
  </si>
  <si>
    <t xml:space="preserve">Clark (NVE)</t>
  </si>
  <si>
    <t xml:space="preserve">Nevada Power Co</t>
  </si>
  <si>
    <t xml:space="preserve">5 f1_plant_name's</t>
  </si>
  <si>
    <t xml:space="preserve">Clark 5,6,7,8,9,10</t>
  </si>
  <si>
    <t xml:space="preserve">Sierra Pacific Power Company d/b/a NV Energy</t>
  </si>
  <si>
    <t xml:space="preserve">CLARK MOUNTAIN 3-4</t>
  </si>
  <si>
    <t xml:space="preserve">Clark Peakers 11-22</t>
  </si>
  <si>
    <t xml:space="preserve">Old Dominion Electric Cooperative</t>
  </si>
  <si>
    <t xml:space="preserve">Clover</t>
  </si>
  <si>
    <t xml:space="preserve">2 f1_plant's</t>
  </si>
  <si>
    <t xml:space="preserve">Colchester #16</t>
  </si>
  <si>
    <t xml:space="preserve">Colchester 16</t>
  </si>
  <si>
    <t xml:space="preserve">Colfax Peaker</t>
  </si>
  <si>
    <t xml:space="preserve">Colfax</t>
  </si>
  <si>
    <t xml:space="preserve">Cobb 1 &amp; 3</t>
  </si>
  <si>
    <t xml:space="preserve">B C Cobb</t>
  </si>
  <si>
    <t xml:space="preserve">Cobb 4 &amp; 5</t>
  </si>
  <si>
    <t xml:space="preserve">Coit #1 Peaking</t>
  </si>
  <si>
    <t xml:space="preserve">Coit GT</t>
  </si>
  <si>
    <t xml:space="preserve">South Carolina Electric&amp;Gas Company</t>
  </si>
  <si>
    <t xml:space="preserve">Coit #2 Peaking</t>
  </si>
  <si>
    <t xml:space="preserve">Coit Combined</t>
  </si>
  <si>
    <t xml:space="preserve">Colstrip</t>
  </si>
  <si>
    <t xml:space="preserve">Talen Montana LLC</t>
  </si>
  <si>
    <t xml:space="preserve">2 EIA_plant_id's, 5 f1 ids</t>
  </si>
  <si>
    <t xml:space="preserve">Colstrip Energy LP</t>
  </si>
  <si>
    <t xml:space="preserve">Puget Sound Energy, Inc.</t>
  </si>
  <si>
    <t xml:space="preserve">COLSTRIP 1 &amp; 2</t>
  </si>
  <si>
    <t xml:space="preserve">COLSTRIP 3 &amp; 4</t>
  </si>
  <si>
    <t xml:space="preserve">Colstrip 4</t>
  </si>
  <si>
    <t xml:space="preserve">Columbia 1</t>
  </si>
  <si>
    <t xml:space="preserve">Columbia (WI)</t>
  </si>
  <si>
    <t xml:space="preserve">12 f1_plant_name's</t>
  </si>
  <si>
    <t xml:space="preserve">Wisconsin Public Service Corporation</t>
  </si>
  <si>
    <t xml:space="preserve">Columbia 1 &amp; 2</t>
  </si>
  <si>
    <t xml:space="preserve">Columbia 2</t>
  </si>
  <si>
    <t xml:space="preserve">PACIFIC GAS AND ELECTRIC COMPANY</t>
  </si>
  <si>
    <t xml:space="preserve">Colusa Gen Station</t>
  </si>
  <si>
    <t xml:space="preserve">Colusa Generating Station</t>
  </si>
  <si>
    <t xml:space="preserve">Pacific Gas &amp; Electric Co</t>
  </si>
  <si>
    <t xml:space="preserve">Comanche</t>
  </si>
  <si>
    <t xml:space="preserve">Comanche (CO)</t>
  </si>
  <si>
    <t xml:space="preserve">Public Service Company of Oklahoma</t>
  </si>
  <si>
    <t xml:space="preserve">COMANCHE</t>
  </si>
  <si>
    <t xml:space="preserve">Comanche (OK)</t>
  </si>
  <si>
    <t xml:space="preserve">Public Service Co of Oklahoma</t>
  </si>
  <si>
    <t xml:space="preserve">CONCORD-TOTAL</t>
  </si>
  <si>
    <t xml:space="preserve">Concord</t>
  </si>
  <si>
    <t xml:space="preserve">The Dayton Power and Light Company</t>
  </si>
  <si>
    <t xml:space="preserve">Conesville</t>
  </si>
  <si>
    <t xml:space="preserve">AEP Generation Resources Inc</t>
  </si>
  <si>
    <t xml:space="preserve">Conesville 4 DEO</t>
  </si>
  <si>
    <t xml:space="preserve">CONNERSVILLE</t>
  </si>
  <si>
    <t xml:space="preserve">Connersville</t>
  </si>
  <si>
    <t xml:space="preserve">Cope</t>
  </si>
  <si>
    <t xml:space="preserve">El Paso Electric Company</t>
  </si>
  <si>
    <t xml:space="preserve">Copper</t>
  </si>
  <si>
    <t xml:space="preserve">El Paso Electric Co</t>
  </si>
  <si>
    <t xml:space="preserve">MidAmerican Energy Company</t>
  </si>
  <si>
    <t xml:space="preserve">Coralville</t>
  </si>
  <si>
    <t xml:space="preserve">Coralville GT</t>
  </si>
  <si>
    <t xml:space="preserve">MidAmerican Energy Co</t>
  </si>
  <si>
    <t xml:space="preserve">Coughlin</t>
  </si>
  <si>
    <t xml:space="preserve">Coughlin Power Station</t>
  </si>
  <si>
    <t xml:space="preserve">CENTRAL HUDSON GAS &amp; ELECTRIC CORPORATION</t>
  </si>
  <si>
    <t xml:space="preserve">Coxsackie</t>
  </si>
  <si>
    <t xml:space="preserve">West Coxsackie</t>
  </si>
  <si>
    <t xml:space="preserve">Central Hudson Gas &amp; Elec Corp</t>
  </si>
  <si>
    <t xml:space="preserve">Coyote</t>
  </si>
  <si>
    <t xml:space="preserve">Coyote Springs</t>
  </si>
  <si>
    <t xml:space="preserve">Coyote Springs 2</t>
  </si>
  <si>
    <t xml:space="preserve">Coyote Springs II</t>
  </si>
  <si>
    <t xml:space="preserve">Columbia I (All)</t>
  </si>
  <si>
    <t xml:space="preserve">Columbia I (WPL)</t>
  </si>
  <si>
    <t xml:space="preserve">Gulf Power Company</t>
  </si>
  <si>
    <t xml:space="preserve">Crist</t>
  </si>
  <si>
    <t xml:space="preserve">Gulf Power Co</t>
  </si>
  <si>
    <t xml:space="preserve">KCP&amp;L Greater Missouri Operations Company</t>
  </si>
  <si>
    <t xml:space="preserve">Crossroads</t>
  </si>
  <si>
    <t xml:space="preserve">Crossroads Energy Center</t>
  </si>
  <si>
    <t xml:space="preserve">Clarksdale Public Utilities</t>
  </si>
  <si>
    <t xml:space="preserve">Columbia II (All)</t>
  </si>
  <si>
    <t xml:space="preserve">Columbia II (WPL)</t>
  </si>
  <si>
    <t xml:space="preserve">Columbia Total</t>
  </si>
  <si>
    <t xml:space="preserve">Craig</t>
  </si>
  <si>
    <t xml:space="preserve">Craig (CO)</t>
  </si>
  <si>
    <t xml:space="preserve">Tri-State G &amp; T Assn, Inc</t>
  </si>
  <si>
    <t xml:space="preserve">Currant Creek</t>
  </si>
  <si>
    <t xml:space="preserve">San Diego Gas &amp; Electric Company</t>
  </si>
  <si>
    <t xml:space="preserve">Cuyamaca</t>
  </si>
  <si>
    <t xml:space="preserve">Cuyamaca Peak Energy Plant</t>
  </si>
  <si>
    <t xml:space="preserve">San Diego Gas &amp; Electric Co</t>
  </si>
  <si>
    <t xml:space="preserve">DALTON</t>
  </si>
  <si>
    <t xml:space="preserve">Dalton 2</t>
  </si>
  <si>
    <t xml:space="preserve">Dan River</t>
  </si>
  <si>
    <t xml:space="preserve">Dan River CC</t>
  </si>
  <si>
    <t xml:space="preserve">Crystal River</t>
  </si>
  <si>
    <t xml:space="preserve">Daniel</t>
  </si>
  <si>
    <t xml:space="preserve">Victor J Daniel Jr</t>
  </si>
  <si>
    <t xml:space="preserve">Crystal River North</t>
  </si>
  <si>
    <t xml:space="preserve">Danskin</t>
  </si>
  <si>
    <t xml:space="preserve">Darbytown</t>
  </si>
  <si>
    <t xml:space="preserve">Darlington</t>
  </si>
  <si>
    <t xml:space="preserve">Darlington County</t>
  </si>
  <si>
    <t xml:space="preserve">Dave Johnston</t>
  </si>
  <si>
    <t xml:space="preserve">Dean Peaker</t>
  </si>
  <si>
    <t xml:space="preserve">Dean</t>
  </si>
  <si>
    <t xml:space="preserve">Debary</t>
  </si>
  <si>
    <t xml:space="preserve">DeBary</t>
  </si>
  <si>
    <t xml:space="preserve">Delray Peaker</t>
  </si>
  <si>
    <t xml:space="preserve">Delray</t>
  </si>
  <si>
    <t xml:space="preserve">Delta</t>
  </si>
  <si>
    <t xml:space="preserve">Tucson Electric Power Company</t>
  </si>
  <si>
    <t xml:space="preserve">Demoss Petrie</t>
  </si>
  <si>
    <t xml:space="preserve">Tucson Electric Power Co</t>
  </si>
  <si>
    <t xml:space="preserve">DePere Energy Center</t>
  </si>
  <si>
    <t xml:space="preserve">De Pere Energy Center</t>
  </si>
  <si>
    <t xml:space="preserve">Wisconsin Public Service Corp</t>
  </si>
  <si>
    <t xml:space="preserve">Desert Star</t>
  </si>
  <si>
    <t xml:space="preserve">Desert Star Energy Center</t>
  </si>
  <si>
    <t xml:space="preserve">Desert Star Energy Center SDG&amp;E</t>
  </si>
  <si>
    <t xml:space="preserve">DeSoto</t>
  </si>
  <si>
    <t xml:space="preserve">DeSoto Next Generation Solar Energy</t>
  </si>
  <si>
    <t xml:space="preserve">DGGS - Mill Creek</t>
  </si>
  <si>
    <t xml:space="preserve">Dave Gates Generating Station</t>
  </si>
  <si>
    <t xml:space="preserve">NorthWestern Energy DGGS</t>
  </si>
  <si>
    <t xml:space="preserve">DH Mitchell</t>
  </si>
  <si>
    <t xml:space="preserve">DIABLO CANYON 1 &amp; 2</t>
  </si>
  <si>
    <t xml:space="preserve">Diablo Canyon</t>
  </si>
  <si>
    <t xml:space="preserve">Crystal River South</t>
  </si>
  <si>
    <t xml:space="preserve">Dolet Hills Power</t>
  </si>
  <si>
    <t xml:space="preserve">Indiana Michigan Power Company</t>
  </si>
  <si>
    <t xml:space="preserve">DONALD C COOK PLANT</t>
  </si>
  <si>
    <t xml:space="preserve">Donald C Cook</t>
  </si>
  <si>
    <t xml:space="preserve">Indiana Michigan Power Co</t>
  </si>
  <si>
    <t xml:space="preserve">Douglas</t>
  </si>
  <si>
    <t xml:space="preserve">Dresden</t>
  </si>
  <si>
    <t xml:space="preserve">Dresden Energy Facility</t>
  </si>
  <si>
    <t xml:space="preserve">Dubuque</t>
  </si>
  <si>
    <t xml:space="preserve">Cunningham Gas Turbs</t>
  </si>
  <si>
    <t xml:space="preserve">Cunningham</t>
  </si>
  <si>
    <t xml:space="preserve">Indianapolis Power &amp; Light Company</t>
  </si>
  <si>
    <t xml:space="preserve">Eagle Valley</t>
  </si>
  <si>
    <t xml:space="preserve">Eagle Valley (IN)</t>
  </si>
  <si>
    <t xml:space="preserve">Indianapolis Power &amp; Light Co</t>
  </si>
  <si>
    <t xml:space="preserve">East Bend</t>
  </si>
  <si>
    <t xml:space="preserve">Duke Energy Kentucky Inc</t>
  </si>
  <si>
    <t xml:space="preserve">Duke Energy Kentucky, Inc.</t>
  </si>
  <si>
    <t xml:space="preserve">EAST BEND</t>
  </si>
  <si>
    <t xml:space="preserve">East Hampton</t>
  </si>
  <si>
    <t xml:space="preserve">East River 6&amp;7</t>
  </si>
  <si>
    <t xml:space="preserve">East River</t>
  </si>
  <si>
    <t xml:space="preserve">Eaton</t>
  </si>
  <si>
    <t xml:space="preserve">Edgewater 4</t>
  </si>
  <si>
    <t xml:space="preserve">Edgewater</t>
  </si>
  <si>
    <t xml:space="preserve">Cunningham Steam</t>
  </si>
  <si>
    <t xml:space="preserve">Daniel CC</t>
  </si>
  <si>
    <t xml:space="preserve">Dicks Creek</t>
  </si>
  <si>
    <t xml:space="preserve">Dynegy Dicks Creek</t>
  </si>
  <si>
    <t xml:space="preserve">WHERE? 2 f1_plant_name's</t>
  </si>
  <si>
    <t xml:space="preserve">EDWARDSPORT</t>
  </si>
  <si>
    <t xml:space="preserve">Edwardsport</t>
  </si>
  <si>
    <t xml:space="preserve">Edwardsport IGCC</t>
  </si>
  <si>
    <t xml:space="preserve">EF Barrett</t>
  </si>
  <si>
    <t xml:space="preserve">E F Barrett</t>
  </si>
  <si>
    <t xml:space="preserve">Electrifarm</t>
  </si>
  <si>
    <t xml:space="preserve">Elizabeth River CT</t>
  </si>
  <si>
    <t xml:space="preserve">Elizabeth River Power Station</t>
  </si>
  <si>
    <t xml:space="preserve">Elk Station</t>
  </si>
  <si>
    <t xml:space="preserve">E. C. Gaston Unit 5</t>
  </si>
  <si>
    <t xml:space="preserve">E C Gaston</t>
  </si>
  <si>
    <t xml:space="preserve">Edgewater Unit 3</t>
  </si>
  <si>
    <t xml:space="preserve">Edgewater Unit 5</t>
  </si>
  <si>
    <t xml:space="preserve">Edgewater Unit4(All)</t>
  </si>
  <si>
    <t xml:space="preserve">Emery</t>
  </si>
  <si>
    <t xml:space="preserve">Emery Station</t>
  </si>
  <si>
    <t xml:space="preserve">Emporia CTF</t>
  </si>
  <si>
    <t xml:space="preserve">Emporia Energy Center</t>
  </si>
  <si>
    <t xml:space="preserve">ENCOGEN</t>
  </si>
  <si>
    <t xml:space="preserve">Encogen</t>
  </si>
  <si>
    <t xml:space="preserve">Puget Sound Energy Inc</t>
  </si>
  <si>
    <t xml:space="preserve">Energy Center</t>
  </si>
  <si>
    <t xml:space="preserve">Empire Energy Center</t>
  </si>
  <si>
    <t xml:space="preserve">Edgewater Unit4(WPL)</t>
  </si>
  <si>
    <t xml:space="preserve">Elm Road 1</t>
  </si>
  <si>
    <t xml:space="preserve">Elm Road Generating Station</t>
  </si>
  <si>
    <t xml:space="preserve">Elm Road 2</t>
  </si>
  <si>
    <t xml:space="preserve">F. M. Tait</t>
  </si>
  <si>
    <t xml:space="preserve">Frank M Tait</t>
  </si>
  <si>
    <t xml:space="preserve">Dayton Power &amp; Light Co</t>
  </si>
  <si>
    <t xml:space="preserve">F.B.Culley Station</t>
  </si>
  <si>
    <t xml:space="preserve">F B Culley</t>
  </si>
  <si>
    <t xml:space="preserve">Fairgrounds C.T.</t>
  </si>
  <si>
    <t xml:space="preserve">Fairgrounds</t>
  </si>
  <si>
    <t xml:space="preserve">Far Rockaway</t>
  </si>
  <si>
    <t xml:space="preserve">Elm Road Total</t>
  </si>
  <si>
    <t xml:space="preserve">FERNDALE</t>
  </si>
  <si>
    <t xml:space="preserve">Ferndale Generating Station</t>
  </si>
  <si>
    <t xml:space="preserve">Fitchburg - 2 Units</t>
  </si>
  <si>
    <t xml:space="preserve">Fitchburg</t>
  </si>
  <si>
    <t xml:space="preserve">Flambeau Station</t>
  </si>
  <si>
    <t xml:space="preserve">Northern States Flambeau</t>
  </si>
  <si>
    <t xml:space="preserve">Flat Ridge</t>
  </si>
  <si>
    <t xml:space="preserve">Flat Ridge Wind Farm</t>
  </si>
  <si>
    <t xml:space="preserve">FORT BENNING</t>
  </si>
  <si>
    <t xml:space="preserve">Fort Benning Solar Facility</t>
  </si>
  <si>
    <t xml:space="preserve">Fort Lupton</t>
  </si>
  <si>
    <t xml:space="preserve">ELM ROAD-TOTAL</t>
  </si>
  <si>
    <t xml:space="preserve">Enrico Fermi Peaker</t>
  </si>
  <si>
    <t xml:space="preserve">Fermi</t>
  </si>
  <si>
    <t xml:space="preserve">SOUTHERN ELECTRIC GENERATING COMPANY</t>
  </si>
  <si>
    <t xml:space="preserve">Ernest C. Gaston</t>
  </si>
  <si>
    <t xml:space="preserve">EW Brown</t>
  </si>
  <si>
    <t xml:space="preserve">WHERE? 3 f1_plant's</t>
  </si>
  <si>
    <t xml:space="preserve">Fermi 2</t>
  </si>
  <si>
    <t xml:space="preserve">Fort St. Vrain 1-4</t>
  </si>
  <si>
    <t xml:space="preserve">Fort St Vrain</t>
  </si>
  <si>
    <t xml:space="preserve">Fort St. Vrain 5-6</t>
  </si>
  <si>
    <t xml:space="preserve">Four Corners</t>
  </si>
  <si>
    <t xml:space="preserve">10 f1_plant_name's</t>
  </si>
  <si>
    <t xml:space="preserve">Four Corners (1)</t>
  </si>
  <si>
    <t xml:space="preserve">Fox Energy Center</t>
  </si>
  <si>
    <t xml:space="preserve">Fox Lake</t>
  </si>
  <si>
    <t xml:space="preserve">Franklin</t>
  </si>
  <si>
    <t xml:space="preserve">Franklin (LA)</t>
  </si>
  <si>
    <t xml:space="preserve">Four Corners 1</t>
  </si>
  <si>
    <t xml:space="preserve">Four Corners 2</t>
  </si>
  <si>
    <t xml:space="preserve">Four Corners 3</t>
  </si>
  <si>
    <t xml:space="preserve">Four Corners 4</t>
  </si>
  <si>
    <t xml:space="preserve">Four Corners 5</t>
  </si>
  <si>
    <t xml:space="preserve">FREDERICKSON</t>
  </si>
  <si>
    <t xml:space="preserve">Frederickson</t>
  </si>
  <si>
    <t xml:space="preserve">Fruita</t>
  </si>
  <si>
    <t xml:space="preserve">FT CHURCHILL 1, 2</t>
  </si>
  <si>
    <t xml:space="preserve">Fort Churchill</t>
  </si>
  <si>
    <t xml:space="preserve">Sierra Pacific Power Co</t>
  </si>
  <si>
    <t xml:space="preserve">MONONGAHELA POWER COMPANY</t>
  </si>
  <si>
    <t xml:space="preserve">Ft. Martin</t>
  </si>
  <si>
    <t xml:space="preserve">FirstEnergy Fort Martin Power Station</t>
  </si>
  <si>
    <t xml:space="preserve">Monongahela Power Co</t>
  </si>
  <si>
    <t xml:space="preserve">Ft. Myers</t>
  </si>
  <si>
    <t xml:space="preserve">Fort Myers</t>
  </si>
  <si>
    <t xml:space="preserve">FREDERICKSON  1</t>
  </si>
  <si>
    <t xml:space="preserve">FREDONIA 1&amp;2</t>
  </si>
  <si>
    <t xml:space="preserve">Fredonia</t>
  </si>
  <si>
    <t xml:space="preserve">Gadsden</t>
  </si>
  <si>
    <t xml:space="preserve">GALLAGHER</t>
  </si>
  <si>
    <t xml:space="preserve">R Gallagher</t>
  </si>
  <si>
    <t xml:space="preserve">Gateway Gen Station</t>
  </si>
  <si>
    <t xml:space="preserve">Gateway Generating Station</t>
  </si>
  <si>
    <t xml:space="preserve">Gaylord</t>
  </si>
  <si>
    <t xml:space="preserve">Gaylord - Consumers</t>
  </si>
  <si>
    <t xml:space="preserve">Gaylord - Wolverine</t>
  </si>
  <si>
    <t xml:space="preserve">Wolverine Power Supply Coop</t>
  </si>
  <si>
    <t xml:space="preserve">GE Plastics</t>
  </si>
  <si>
    <t xml:space="preserve">General Electric Plastic</t>
  </si>
  <si>
    <t xml:space="preserve">Generating Station</t>
  </si>
  <si>
    <t xml:space="preserve">**Check F1 tables</t>
  </si>
  <si>
    <t xml:space="preserve">FREDONIA 3&amp;4</t>
  </si>
  <si>
    <t xml:space="preserve">French Island 1 &amp;2</t>
  </si>
  <si>
    <t xml:space="preserve">French Island</t>
  </si>
  <si>
    <t xml:space="preserve">Georgetown</t>
  </si>
  <si>
    <t xml:space="preserve">Gerald Andrus</t>
  </si>
  <si>
    <t xml:space="preserve">GERMANTOWN-TOTAL</t>
  </si>
  <si>
    <t xml:space="preserve">Germantown</t>
  </si>
  <si>
    <t xml:space="preserve">Ghent</t>
  </si>
  <si>
    <t xml:space="preserve">French Island 3 &amp; 4</t>
  </si>
  <si>
    <t xml:space="preserve">Gadsby Peakers</t>
  </si>
  <si>
    <t xml:space="preserve">Gadsby</t>
  </si>
  <si>
    <t xml:space="preserve">Gadsby Steam</t>
  </si>
  <si>
    <t xml:space="preserve">George Neal # 3</t>
  </si>
  <si>
    <t xml:space="preserve">George Neal North</t>
  </si>
  <si>
    <t xml:space="preserve">**George Neal North and South operated by MidAmerican Energy -”It is divided into two plants, Neal North, with Units 1, 2 and 3, and Neal South, Unit 4. The Neal North and Neal South plant sites are about two miles apart.“ https://www.burnsmcd.com/projects/george-neal-units-3-4-emissions-control-retrofit</t>
  </si>
  <si>
    <t xml:space="preserve">George Neal # 4</t>
  </si>
  <si>
    <t xml:space="preserve">George Neal South</t>
  </si>
  <si>
    <t xml:space="preserve">GIBSON</t>
  </si>
  <si>
    <t xml:space="preserve">Gibson</t>
  </si>
  <si>
    <t xml:space="preserve">Upper Peninsula Power Company</t>
  </si>
  <si>
    <t xml:space="preserve">Gladstone</t>
  </si>
  <si>
    <t xml:space="preserve">Glen Lyn</t>
  </si>
  <si>
    <t xml:space="preserve">Glendive</t>
  </si>
  <si>
    <t xml:space="preserve">Glendive GT</t>
  </si>
  <si>
    <t xml:space="preserve">Montana-Dakota Utilities Co</t>
  </si>
  <si>
    <t xml:space="preserve">Glenwood</t>
  </si>
  <si>
    <t xml:space="preserve">GOLDENDALE</t>
  </si>
  <si>
    <t xml:space="preserve">Goldendale Generating Station</t>
  </si>
  <si>
    <t xml:space="preserve">Goose Creek CTG</t>
  </si>
  <si>
    <t xml:space="preserve">Goose Creek Energy Center</t>
  </si>
  <si>
    <t xml:space="preserve">Wabash Valley Power Association, Inc.</t>
  </si>
  <si>
    <t xml:space="preserve">Gibson Unit 5</t>
  </si>
  <si>
    <t xml:space="preserve">Gila Bend Phase 1</t>
  </si>
  <si>
    <t xml:space="preserve">Gila Bend</t>
  </si>
  <si>
    <t xml:space="preserve">4 f1_plant name's; 2 EIA IDs</t>
  </si>
  <si>
    <t xml:space="preserve">Gordonsville</t>
  </si>
  <si>
    <t xml:space="preserve">Gordonsville Energy LP</t>
  </si>
  <si>
    <t xml:space="preserve">Gorgas</t>
  </si>
  <si>
    <t xml:space="preserve">System Energy Resources, Inc.</t>
  </si>
  <si>
    <t xml:space="preserve">Grand Gulf</t>
  </si>
  <si>
    <t xml:space="preserve">System Energy Resources, Inc</t>
  </si>
  <si>
    <t xml:space="preserve">Granite City</t>
  </si>
  <si>
    <t xml:space="preserve">Grapeland Peaker</t>
  </si>
  <si>
    <t xml:space="preserve">Gravel Neck</t>
  </si>
  <si>
    <t xml:space="preserve">Greater Des Moine</t>
  </si>
  <si>
    <t xml:space="preserve">Greater Des Moines</t>
  </si>
  <si>
    <t xml:space="preserve">Green River</t>
  </si>
  <si>
    <t xml:space="preserve">Gila Bend Phase 2</t>
  </si>
  <si>
    <t xml:space="preserve">Gila Bend Power Generation Station</t>
  </si>
  <si>
    <t xml:space="preserve">Gila Bend Power Partners LLC</t>
  </si>
  <si>
    <t xml:space="preserve">Gila River</t>
  </si>
  <si>
    <t xml:space="preserve">Gila River Power Block 3</t>
  </si>
  <si>
    <t xml:space="preserve">2 EIA_plant_id's; 2 f1_plant's</t>
  </si>
  <si>
    <t xml:space="preserve">Gila River Power Station</t>
  </si>
  <si>
    <t xml:space="preserve">Gila River Power Station LP</t>
  </si>
  <si>
    <t xml:space="preserve">Greenwood</t>
  </si>
  <si>
    <t xml:space="preserve">Greenwood (MO)</t>
  </si>
  <si>
    <t xml:space="preserve">KCP&amp;L Greater Missouri Operations Co</t>
  </si>
  <si>
    <t xml:space="preserve">Grinnell</t>
  </si>
  <si>
    <t xml:space="preserve">H.B. Robinson</t>
  </si>
  <si>
    <t xml:space="preserve">H B Robinson</t>
  </si>
  <si>
    <t xml:space="preserve">H.F. Lee</t>
  </si>
  <si>
    <t xml:space="preserve">Lee Combined Cycle Plant</t>
  </si>
  <si>
    <t xml:space="preserve">Haefling</t>
  </si>
  <si>
    <t xml:space="preserve">Glenrock</t>
  </si>
  <si>
    <t xml:space="preserve">Glenrock III</t>
  </si>
  <si>
    <t xml:space="preserve">Gordon Evans CTF</t>
  </si>
  <si>
    <t xml:space="preserve">Gordon Evans Energy Center</t>
  </si>
  <si>
    <t xml:space="preserve">Kansas Gas &amp; Electric Co</t>
  </si>
  <si>
    <t xml:space="preserve">Kansas Gas and Electric Company</t>
  </si>
  <si>
    <t xml:space="preserve">Gordon Evans w/Diesl</t>
  </si>
  <si>
    <t xml:space="preserve">Hamilton Moses</t>
  </si>
  <si>
    <t xml:space="preserve">HAMMOND</t>
  </si>
  <si>
    <t xml:space="preserve">Hammond</t>
  </si>
  <si>
    <t xml:space="preserve">Hancock Peaker</t>
  </si>
  <si>
    <t xml:space="preserve">Hancock</t>
  </si>
  <si>
    <t xml:space="preserve">Hardeeville Peaking</t>
  </si>
  <si>
    <t xml:space="preserve">Hardeeville</t>
  </si>
  <si>
    <t xml:space="preserve">Greene County</t>
  </si>
  <si>
    <t xml:space="preserve">HARLLEE BRANCH</t>
  </si>
  <si>
    <t xml:space="preserve">Harllee Branch</t>
  </si>
  <si>
    <t xml:space="preserve">Harrington Station</t>
  </si>
  <si>
    <t xml:space="preserve">Harrington</t>
  </si>
  <si>
    <t xml:space="preserve">Harris</t>
  </si>
  <si>
    <t xml:space="preserve">Harrison</t>
  </si>
  <si>
    <t xml:space="preserve">FirstEnergy Harrison Power Station</t>
  </si>
  <si>
    <t xml:space="preserve">Allegheny Energy Supply Co LLC</t>
  </si>
  <si>
    <t xml:space="preserve">Greene County-Total</t>
  </si>
  <si>
    <t xml:space="preserve">Greenwood EC</t>
  </si>
  <si>
    <t xml:space="preserve">Greenwood (MI)</t>
  </si>
  <si>
    <t xml:space="preserve">Greenwood Peaker</t>
  </si>
  <si>
    <t xml:space="preserve">Harry D Mattison</t>
  </si>
  <si>
    <t xml:space="preserve">Harry D Mattison Gas Plant</t>
  </si>
  <si>
    <t xml:space="preserve">Harvey Couch</t>
  </si>
  <si>
    <t xml:space="preserve">HATCH</t>
  </si>
  <si>
    <t xml:space="preserve">Edwin I Hatch</t>
  </si>
  <si>
    <t xml:space="preserve">Hagood #4</t>
  </si>
  <si>
    <t xml:space="preserve">Hagood</t>
  </si>
  <si>
    <t xml:space="preserve">Hagood #5</t>
  </si>
  <si>
    <t xml:space="preserve">Hagood #6</t>
  </si>
  <si>
    <t xml:space="preserve">Hagood Combined</t>
  </si>
  <si>
    <t xml:space="preserve">Harding St Gas Turb</t>
  </si>
  <si>
    <t xml:space="preserve">Harding Street</t>
  </si>
  <si>
    <t xml:space="preserve">Hermiston</t>
  </si>
  <si>
    <t xml:space="preserve">Hermiston Generating Plant</t>
  </si>
  <si>
    <t xml:space="preserve">Hermiston Generating Co LP</t>
  </si>
  <si>
    <t xml:space="preserve">There is also a Hermiston Power Partnership</t>
  </si>
  <si>
    <t xml:space="preserve">Hermiston Generating Company, L.P.</t>
  </si>
  <si>
    <t xml:space="preserve">Hermiston Generating</t>
  </si>
  <si>
    <t xml:space="preserve">Hersey</t>
  </si>
  <si>
    <t xml:space="preserve">Hibbard</t>
  </si>
  <si>
    <t xml:space="preserve">M L Hibbard</t>
  </si>
  <si>
    <t xml:space="preserve">Harry Allen 3</t>
  </si>
  <si>
    <t xml:space="preserve">Harry Allen</t>
  </si>
  <si>
    <t xml:space="preserve">Harry Allen 4</t>
  </si>
  <si>
    <t xml:space="preserve">Harry Allen 5,6,7</t>
  </si>
  <si>
    <t xml:space="preserve">Kansas City Power &amp; Light Company</t>
  </si>
  <si>
    <t xml:space="preserve">Hawthorn 5</t>
  </si>
  <si>
    <t xml:space="preserve">Hawthorn</t>
  </si>
  <si>
    <t xml:space="preserve">Kansas City Power &amp; Light Co</t>
  </si>
  <si>
    <t xml:space="preserve">High Bridge 7, 8, 9</t>
  </si>
  <si>
    <t xml:space="preserve">High Bridge</t>
  </si>
  <si>
    <t xml:space="preserve">Hinds</t>
  </si>
  <si>
    <t xml:space="preserve">Hinds Energy Facility</t>
  </si>
  <si>
    <t xml:space="preserve">Hines Energy Complex</t>
  </si>
  <si>
    <t xml:space="preserve">Holland</t>
  </si>
  <si>
    <t xml:space="preserve">Holland Energy Facility</t>
  </si>
  <si>
    <t xml:space="preserve">NAES Corporation - (WA)</t>
  </si>
  <si>
    <t xml:space="preserve">Holtsville</t>
  </si>
  <si>
    <t xml:space="preserve">Hoot Lake</t>
  </si>
  <si>
    <t xml:space="preserve">HOPKINS RIDGE</t>
  </si>
  <si>
    <t xml:space="preserve">Hopkins Ridge Wind</t>
  </si>
  <si>
    <t xml:space="preserve">Oklahoma Gas and Electric Company</t>
  </si>
  <si>
    <t xml:space="preserve">HORSESHOE LAKE</t>
  </si>
  <si>
    <t xml:space="preserve">Horseshoe Lake</t>
  </si>
  <si>
    <t xml:space="preserve">Oklahoma Gas &amp; Electric Co</t>
  </si>
  <si>
    <t xml:space="preserve">Hot Spring</t>
  </si>
  <si>
    <t xml:space="preserve">Hot Spring Generating Facility</t>
  </si>
  <si>
    <t xml:space="preserve">Howard Bend C.T.</t>
  </si>
  <si>
    <t xml:space="preserve">Howard Bend</t>
  </si>
  <si>
    <t xml:space="preserve">Hudson Ave GT 3,4 &amp;5</t>
  </si>
  <si>
    <t xml:space="preserve">Hudson Avenue</t>
  </si>
  <si>
    <t xml:space="preserve">Humboldt Gen Station</t>
  </si>
  <si>
    <t xml:space="preserve">Humboldt Bay</t>
  </si>
  <si>
    <t xml:space="preserve">Hawthorn 6 &amp; 9</t>
  </si>
  <si>
    <t xml:space="preserve">Hawthorn 7 &amp; 8</t>
  </si>
  <si>
    <t xml:space="preserve">Hayden</t>
  </si>
  <si>
    <t xml:space="preserve">Heskett III</t>
  </si>
  <si>
    <t xml:space="preserve">R M Heskett</t>
  </si>
  <si>
    <t xml:space="preserve">Huntington</t>
  </si>
  <si>
    <t xml:space="preserve">Higgins</t>
  </si>
  <si>
    <t xml:space="preserve">Higgins Generating Station</t>
  </si>
  <si>
    <t xml:space="preserve">Hunter - Total Plant</t>
  </si>
  <si>
    <t xml:space="preserve">Hunter</t>
  </si>
  <si>
    <t xml:space="preserve">Hunter II (DGT Share</t>
  </si>
  <si>
    <t xml:space="preserve">Hunter Unit No. 1</t>
  </si>
  <si>
    <t xml:space="preserve">Hunter Unit No. 2</t>
  </si>
  <si>
    <t xml:space="preserve">Hunter Unit No. 3</t>
  </si>
  <si>
    <t xml:space="preserve">Huron CT #1</t>
  </si>
  <si>
    <t xml:space="preserve">Huron</t>
  </si>
  <si>
    <t xml:space="preserve">Huron GT #2</t>
  </si>
  <si>
    <t xml:space="preserve">Independence</t>
  </si>
  <si>
    <t xml:space="preserve">Independence Steam Electric Station</t>
  </si>
  <si>
    <t xml:space="preserve">INTERCESSION CITY</t>
  </si>
  <si>
    <t xml:space="preserve">Intercession City</t>
  </si>
  <si>
    <t xml:space="preserve">International</t>
  </si>
  <si>
    <t xml:space="preserve">Inver Hills</t>
  </si>
  <si>
    <t xml:space="preserve">J H Miller</t>
  </si>
  <si>
    <t xml:space="preserve">James H Miller Jr</t>
  </si>
  <si>
    <t xml:space="preserve">J. M. Stuart</t>
  </si>
  <si>
    <t xml:space="preserve">J M Stuart</t>
  </si>
  <si>
    <t xml:space="preserve">Jackson Gas Plant</t>
  </si>
  <si>
    <t xml:space="preserve">Jackson Generating Station</t>
  </si>
  <si>
    <t xml:space="preserve">Jamestown</t>
  </si>
  <si>
    <t xml:space="preserve">Jasper</t>
  </si>
  <si>
    <t xml:space="preserve">Hutchinson</t>
  </si>
  <si>
    <t xml:space="preserve">Hutchinson Energy Center</t>
  </si>
  <si>
    <t xml:space="preserve">Hutchinson w/Diesel</t>
  </si>
  <si>
    <t xml:space="preserve">Hyder Phase 1 &amp; 2</t>
  </si>
  <si>
    <t xml:space="preserve">Hyder Solar</t>
  </si>
  <si>
    <t xml:space="preserve">Jim Bridger</t>
  </si>
  <si>
    <t xml:space="preserve">Hyder II</t>
  </si>
  <si>
    <t xml:space="preserve">Iatan (1&amp;2)</t>
  </si>
  <si>
    <t xml:space="preserve">Iatan</t>
  </si>
  <si>
    <t xml:space="preserve">7 f1_plant_name's</t>
  </si>
  <si>
    <t xml:space="preserve">Iatan 1 (100%)</t>
  </si>
  <si>
    <t xml:space="preserve">Joseph M. Farley</t>
  </si>
  <si>
    <t xml:space="preserve">Joseph M Farley</t>
  </si>
  <si>
    <t xml:space="preserve">Wisconsin River Power Company</t>
  </si>
  <si>
    <t xml:space="preserve">Juneau County 31</t>
  </si>
  <si>
    <t xml:space="preserve">Juneau</t>
  </si>
  <si>
    <t xml:space="preserve">Kanawha River</t>
  </si>
  <si>
    <t xml:space="preserve">Kapstone Generator</t>
  </si>
  <si>
    <t xml:space="preserve">Kapstone</t>
  </si>
  <si>
    <t xml:space="preserve">Iatan 1 (18%)</t>
  </si>
  <si>
    <t xml:space="preserve">Iatan 1 (70%)</t>
  </si>
  <si>
    <t xml:space="preserve">Kettle Falls</t>
  </si>
  <si>
    <t xml:space="preserve">Kettle Falls Generating Station</t>
  </si>
  <si>
    <t xml:space="preserve">Key City</t>
  </si>
  <si>
    <t xml:space="preserve">Iatan 2 (100%)</t>
  </si>
  <si>
    <t xml:space="preserve">Iatan 2 (18%)</t>
  </si>
  <si>
    <t xml:space="preserve">Iatan 2 (54.71%)</t>
  </si>
  <si>
    <t xml:space="preserve">Kinmundy</t>
  </si>
  <si>
    <t xml:space="preserve">Kirksville C.T.</t>
  </si>
  <si>
    <t xml:space="preserve">Kirksville</t>
  </si>
  <si>
    <t xml:space="preserve">Knox Lee</t>
  </si>
  <si>
    <t xml:space="preserve">KRAFT</t>
  </si>
  <si>
    <t xml:space="preserve">Kraft</t>
  </si>
  <si>
    <t xml:space="preserve">Ohio Valley Electric Corporation</t>
  </si>
  <si>
    <t xml:space="preserve">KYGER CREEK</t>
  </si>
  <si>
    <t xml:space="preserve">Kyger Creek</t>
  </si>
  <si>
    <t xml:space="preserve">Ohio Valley Electric Corp</t>
  </si>
  <si>
    <t xml:space="preserve">Jeffrey (JEC)</t>
  </si>
  <si>
    <t xml:space="preserve">Jeffrey Energy Center</t>
  </si>
  <si>
    <t xml:space="preserve">Jeffrey 20%</t>
  </si>
  <si>
    <t xml:space="preserve">Jeffrey Ener Ctr 8%</t>
  </si>
  <si>
    <t xml:space="preserve">WHERE? 2 f1_plant's</t>
  </si>
  <si>
    <t xml:space="preserve">La Luz</t>
  </si>
  <si>
    <t xml:space="preserve">La Luz Energy Center</t>
  </si>
  <si>
    <t xml:space="preserve">Labadie</t>
  </si>
  <si>
    <t xml:space="preserve">Jones Gas</t>
  </si>
  <si>
    <t xml:space="preserve">Jones</t>
  </si>
  <si>
    <t xml:space="preserve">Jones Station</t>
  </si>
  <si>
    <t xml:space="preserve">Karn 1 &amp; 2</t>
  </si>
  <si>
    <t xml:space="preserve">Dan E Karn</t>
  </si>
  <si>
    <t xml:space="preserve">Ladysmith</t>
  </si>
  <si>
    <t xml:space="preserve">Lake Catherine</t>
  </si>
  <si>
    <t xml:space="preserve">Lake Preston</t>
  </si>
  <si>
    <t xml:space="preserve">Lake Road</t>
  </si>
  <si>
    <t xml:space="preserve">Lake Road (MO)</t>
  </si>
  <si>
    <t xml:space="preserve">Karn 3 &amp; 4</t>
  </si>
  <si>
    <t xml:space="preserve">Killen</t>
  </si>
  <si>
    <t xml:space="preserve">Killen Station</t>
  </si>
  <si>
    <t xml:space="preserve">Lange CT Facility</t>
  </si>
  <si>
    <t xml:space="preserve">Lange Gas Turbines</t>
  </si>
  <si>
    <t xml:space="preserve">Langley Gulch</t>
  </si>
  <si>
    <t xml:space="preserve">Langley Gulch Power Plant</t>
  </si>
  <si>
    <t xml:space="preserve">Lansing # 4</t>
  </si>
  <si>
    <t xml:space="preserve">Lansing</t>
  </si>
  <si>
    <t xml:space="preserve">Laskin</t>
  </si>
  <si>
    <t xml:space="preserve">Syl Laskin</t>
  </si>
  <si>
    <t xml:space="preserve">Lauderdale</t>
  </si>
  <si>
    <t xml:space="preserve">Lawrence</t>
  </si>
  <si>
    <t xml:space="preserve">Lawrence Energy Center</t>
  </si>
  <si>
    <t xml:space="preserve">AEP Generating Company</t>
  </si>
  <si>
    <t xml:space="preserve">LAWRENCEBURG - AEG</t>
  </si>
  <si>
    <t xml:space="preserve">Lawrenceburg Energy Facility</t>
  </si>
  <si>
    <t xml:space="preserve">Lee</t>
  </si>
  <si>
    <t xml:space="preserve">W S Lee</t>
  </si>
  <si>
    <t xml:space="preserve">Lemon Creek</t>
  </si>
  <si>
    <t xml:space="preserve">Lenzie 1 &amp; 2</t>
  </si>
  <si>
    <t xml:space="preserve">Chuck Lenzie Generating Station</t>
  </si>
  <si>
    <t xml:space="preserve">Killen 2 DEO</t>
  </si>
  <si>
    <t xml:space="preserve">Killen Bio (See (d))</t>
  </si>
  <si>
    <t xml:space="preserve">Lewis Creek</t>
  </si>
  <si>
    <t xml:space="preserve">Entergy Texas Inc.</t>
  </si>
  <si>
    <t xml:space="preserve">Lieberman</t>
  </si>
  <si>
    <t xml:space="preserve">Lime Creek</t>
  </si>
  <si>
    <t xml:space="preserve">Lincoln</t>
  </si>
  <si>
    <t xml:space="preserve">Lincoln Combustion</t>
  </si>
  <si>
    <t xml:space="preserve">Kingdom Commun Wind</t>
  </si>
  <si>
    <t xml:space="preserve">Kingdom Community Wind</t>
  </si>
  <si>
    <t xml:space="preserve">Wind, not hydro</t>
  </si>
  <si>
    <t xml:space="preserve">L.V. Sutton</t>
  </si>
  <si>
    <t xml:space="preserve">L V Sutton Combined Cycle</t>
  </si>
  <si>
    <t xml:space="preserve">Lone Star</t>
  </si>
  <si>
    <t xml:space="preserve">Lordsburg Turbine</t>
  </si>
  <si>
    <t xml:space="preserve">Lordsburg Generating</t>
  </si>
  <si>
    <t xml:space="preserve">Public Service Company of New Hampshire</t>
  </si>
  <si>
    <t xml:space="preserve">LOST NATION</t>
  </si>
  <si>
    <t xml:space="preserve">Lost Nation</t>
  </si>
  <si>
    <t xml:space="preserve">Public Service Co of NH</t>
  </si>
  <si>
    <t xml:space="preserve">L V Sutton Steam</t>
  </si>
  <si>
    <t xml:space="preserve">La Cygne #1 (50%)</t>
  </si>
  <si>
    <t xml:space="preserve">La Cygne</t>
  </si>
  <si>
    <t xml:space="preserve">La Cygne #2 (50%)</t>
  </si>
  <si>
    <t xml:space="preserve">LaCygne (100%)</t>
  </si>
  <si>
    <t xml:space="preserve">LaCygne 1 (50%)</t>
  </si>
  <si>
    <t xml:space="preserve">LaCygne 2 (50%)</t>
  </si>
  <si>
    <t xml:space="preserve">Lake Side</t>
  </si>
  <si>
    <t xml:space="preserve">Lake Side Power Plant</t>
  </si>
  <si>
    <t xml:space="preserve">Lake Side 2</t>
  </si>
  <si>
    <t xml:space="preserve">Low Moor</t>
  </si>
  <si>
    <t xml:space="preserve">LOWER SNAKE RIVER</t>
  </si>
  <si>
    <t xml:space="preserve">Lower Snake River Wind Energy Project</t>
  </si>
  <si>
    <t xml:space="preserve">Lewis &amp; Clark</t>
  </si>
  <si>
    <t xml:space="preserve">Lewis &amp; Clark II</t>
  </si>
  <si>
    <t xml:space="preserve">LV Generation</t>
  </si>
  <si>
    <t xml:space="preserve">Las Vegas Generating Station</t>
  </si>
  <si>
    <t xml:space="preserve">M. L. Kapp</t>
  </si>
  <si>
    <t xml:space="preserve">Milton L Kapp</t>
  </si>
  <si>
    <t xml:space="preserve">M34/Marinette</t>
  </si>
  <si>
    <t xml:space="preserve">West Marinette 34</t>
  </si>
  <si>
    <t xml:space="preserve">Mabelvale</t>
  </si>
  <si>
    <t xml:space="preserve">Little Gypsy</t>
  </si>
  <si>
    <t xml:space="preserve">MADISON</t>
  </si>
  <si>
    <t xml:space="preserve">Madison</t>
  </si>
  <si>
    <t xml:space="preserve">Madison Unit 3</t>
  </si>
  <si>
    <t xml:space="preserve">Major Maint. Accrual</t>
  </si>
  <si>
    <t xml:space="preserve">Manatee</t>
  </si>
  <si>
    <t xml:space="preserve">Marsh Run</t>
  </si>
  <si>
    <t xml:space="preserve">Marsh Run Generation Facility</t>
  </si>
  <si>
    <t xml:space="preserve">Old Dominion Electric Coop</t>
  </si>
  <si>
    <t xml:space="preserve">Marshall</t>
  </si>
  <si>
    <t xml:space="preserve">Marshall (NC)</t>
  </si>
  <si>
    <t xml:space="preserve">Marshalltown</t>
  </si>
  <si>
    <t xml:space="preserve">Louisa</t>
  </si>
  <si>
    <t xml:space="preserve">3 f1_plant_name's; 2 EIA_plant_id's</t>
  </si>
  <si>
    <t xml:space="preserve">Louisa Generation Facility</t>
  </si>
  <si>
    <t xml:space="preserve">Maryland Heights LF</t>
  </si>
  <si>
    <t xml:space="preserve">No EIA_plant_id (closed in 2014)</t>
  </si>
  <si>
    <t xml:space="preserve">Mayo</t>
  </si>
  <si>
    <t xml:space="preserve">MCCLAIN</t>
  </si>
  <si>
    <t xml:space="preserve">McClain Energy Facility</t>
  </si>
  <si>
    <t xml:space="preserve">McGrath Peaker</t>
  </si>
  <si>
    <t xml:space="preserve">McGuire</t>
  </si>
  <si>
    <t xml:space="preserve">Louisiana Station</t>
  </si>
  <si>
    <t xml:space="preserve">Louisiana 1</t>
  </si>
  <si>
    <t xml:space="preserve">Luna</t>
  </si>
  <si>
    <t xml:space="preserve">Luna Energy Facility</t>
  </si>
  <si>
    <t xml:space="preserve">McMeekin</t>
  </si>
  <si>
    <t xml:space="preserve">McNeil #24</t>
  </si>
  <si>
    <t xml:space="preserve">J C McNeil</t>
  </si>
  <si>
    <t xml:space="preserve">City of Burlington Electric - (VT)</t>
  </si>
  <si>
    <t xml:space="preserve">Mecklenburg</t>
  </si>
  <si>
    <t xml:space="preserve">Mecklenburg Power Station</t>
  </si>
  <si>
    <t xml:space="preserve">Maddox Gas</t>
  </si>
  <si>
    <t xml:space="preserve">Maddox</t>
  </si>
  <si>
    <t xml:space="preserve">Maddox Steam</t>
  </si>
  <si>
    <t xml:space="preserve">Merl Parr</t>
  </si>
  <si>
    <t xml:space="preserve">Merle Parr</t>
  </si>
  <si>
    <t xml:space="preserve">MERRIMACK</t>
  </si>
  <si>
    <t xml:space="preserve">Merrimack</t>
  </si>
  <si>
    <t xml:space="preserve">Mexico C.T.</t>
  </si>
  <si>
    <t xml:space="preserve">Mexico</t>
  </si>
  <si>
    <t xml:space="preserve">Malad</t>
  </si>
  <si>
    <t xml:space="preserve">Lower Malad</t>
  </si>
  <si>
    <t xml:space="preserve">Upper Malad</t>
  </si>
  <si>
    <t xml:space="preserve">Marengo</t>
  </si>
  <si>
    <t xml:space="preserve">Marengo Wind Plant</t>
  </si>
  <si>
    <t xml:space="preserve">Marengo II</t>
  </si>
  <si>
    <t xml:space="preserve">Martin</t>
  </si>
  <si>
    <t xml:space="preserve">MIAMI WABASH</t>
  </si>
  <si>
    <t xml:space="preserve">Miami Wabash</t>
  </si>
  <si>
    <t xml:space="preserve">Michgan City</t>
  </si>
  <si>
    <t xml:space="preserve">Michigan City</t>
  </si>
  <si>
    <t xml:space="preserve">Entergy New Orleans, Inc.</t>
  </si>
  <si>
    <t xml:space="preserve">Michoud</t>
  </si>
  <si>
    <t xml:space="preserve">Entergy New Orleans Inc</t>
  </si>
  <si>
    <t xml:space="preserve">Miles City</t>
  </si>
  <si>
    <t xml:space="preserve">Miles City GT</t>
  </si>
  <si>
    <t xml:space="preserve">Mill Creek</t>
  </si>
  <si>
    <t xml:space="preserve">Mill Creek (KY)</t>
  </si>
  <si>
    <t xml:space="preserve">Mill Creek (SC)</t>
  </si>
  <si>
    <t xml:space="preserve">MINT FARM</t>
  </si>
  <si>
    <t xml:space="preserve">Mint Farm Generating Station</t>
  </si>
  <si>
    <t xml:space="preserve">Mira Loma Peaker</t>
  </si>
  <si>
    <t xml:space="preserve">Miramar</t>
  </si>
  <si>
    <t xml:space="preserve">Miramar Energy Facility</t>
  </si>
  <si>
    <t xml:space="preserve">Mississippi Power 's</t>
  </si>
  <si>
    <t xml:space="preserve">Martin 3 &amp; 4</t>
  </si>
  <si>
    <t xml:space="preserve">Wheeling Power Company</t>
  </si>
  <si>
    <t xml:space="preserve">MITCHELL -TOTAL</t>
  </si>
  <si>
    <t xml:space="preserve">Mitchell (WV)</t>
  </si>
  <si>
    <t xml:space="preserve">Martin 8</t>
  </si>
  <si>
    <t xml:space="preserve">Martin Solar</t>
  </si>
  <si>
    <t xml:space="preserve">**Count Martin Solar with Martin? ; 4 f1_plant_name's</t>
  </si>
  <si>
    <t xml:space="preserve">MCDONOUGH NO. 3</t>
  </si>
  <si>
    <t xml:space="preserve">Jack McDonough</t>
  </si>
  <si>
    <t xml:space="preserve">MITCHELL-WPCO Share</t>
  </si>
  <si>
    <t xml:space="preserve">Moberly C.T.</t>
  </si>
  <si>
    <t xml:space="preserve">Moberly</t>
  </si>
  <si>
    <t xml:space="preserve">Mohave 1 &amp; 2</t>
  </si>
  <si>
    <t xml:space="preserve">Moline</t>
  </si>
  <si>
    <t xml:space="preserve">MCDONOUGH NO. 4-6</t>
  </si>
  <si>
    <t xml:space="preserve">Monroe</t>
  </si>
  <si>
    <t xml:space="preserve">McINTOSH</t>
  </si>
  <si>
    <t xml:space="preserve">McIntosh</t>
  </si>
  <si>
    <t xml:space="preserve">Montana Power</t>
  </si>
  <si>
    <t xml:space="preserve">Montana Power Station</t>
  </si>
  <si>
    <t xml:space="preserve">Monticello</t>
  </si>
  <si>
    <t xml:space="preserve">Monticello Nuclear Facility</t>
  </si>
  <si>
    <t xml:space="preserve">Montrose</t>
  </si>
  <si>
    <t xml:space="preserve">Monument</t>
  </si>
  <si>
    <t xml:space="preserve">Moore County</t>
  </si>
  <si>
    <t xml:space="preserve">Moreau C.T.</t>
  </si>
  <si>
    <t xml:space="preserve">Moreau</t>
  </si>
  <si>
    <t xml:space="preserve">Morehead</t>
  </si>
  <si>
    <t xml:space="preserve">Morgans Corner</t>
  </si>
  <si>
    <t xml:space="preserve">Morgan's Corner</t>
  </si>
  <si>
    <t xml:space="preserve">Morrow</t>
  </si>
  <si>
    <t xml:space="preserve">MCINTOSH</t>
  </si>
  <si>
    <t xml:space="preserve">McIntosh Combined Cycle Facility</t>
  </si>
  <si>
    <t xml:space="preserve">MCMANUS</t>
  </si>
  <si>
    <t xml:space="preserve">McManus</t>
  </si>
  <si>
    <t xml:space="preserve">Mountaineer</t>
  </si>
  <si>
    <t xml:space="preserve">Mountainview 3 &amp; 4</t>
  </si>
  <si>
    <t xml:space="preserve">Mountainview Generating Station</t>
  </si>
  <si>
    <t xml:space="preserve">Murray Gill</t>
  </si>
  <si>
    <t xml:space="preserve">MUSKOGEE</t>
  </si>
  <si>
    <t xml:space="preserve">Muskogee</t>
  </si>
  <si>
    <t xml:space="preserve">MUSTANG</t>
  </si>
  <si>
    <t xml:space="preserve">Mustang</t>
  </si>
  <si>
    <t xml:space="preserve">Mustang Station</t>
  </si>
  <si>
    <t xml:space="preserve">Mustang Station Unit 4</t>
  </si>
  <si>
    <t xml:space="preserve">UGI Utilities, Inc.</t>
  </si>
  <si>
    <t xml:space="preserve">N/A</t>
  </si>
  <si>
    <t xml:space="preserve">Natchez</t>
  </si>
  <si>
    <t xml:space="preserve">Naughton</t>
  </si>
  <si>
    <t xml:space="preserve">Navajo</t>
  </si>
  <si>
    <t xml:space="preserve">Salt River Project</t>
  </si>
  <si>
    <t xml:space="preserve">Navajo 1,2,3</t>
  </si>
  <si>
    <t xml:space="preserve">MCMANUS 3 &amp; 4</t>
  </si>
  <si>
    <t xml:space="preserve">Meramec</t>
  </si>
  <si>
    <t xml:space="preserve">Meramec C.T.</t>
  </si>
  <si>
    <t xml:space="preserve">Miami Fort</t>
  </si>
  <si>
    <t xml:space="preserve">Dynegy Miami Fort</t>
  </si>
  <si>
    <t xml:space="preserve">Miami Fort 5</t>
  </si>
  <si>
    <t xml:space="preserve">MIAMI FORT 6</t>
  </si>
  <si>
    <t xml:space="preserve">Miami Fort 7-8 DEO</t>
  </si>
  <si>
    <t xml:space="preserve">Neil Simpson CT #1</t>
  </si>
  <si>
    <t xml:space="preserve">Neil Simpson Unit 2</t>
  </si>
  <si>
    <t xml:space="preserve">Miami Fort CT</t>
  </si>
  <si>
    <t xml:space="preserve">MITCHELL</t>
  </si>
  <si>
    <t xml:space="preserve">Mitchell (GA)</t>
  </si>
  <si>
    <t xml:space="preserve">Nesbitt Unit 1</t>
  </si>
  <si>
    <t xml:space="preserve">Nevada</t>
  </si>
  <si>
    <t xml:space="preserve">NEWINGTON</t>
  </si>
  <si>
    <t xml:space="preserve">Newington</t>
  </si>
  <si>
    <t xml:space="preserve">Newman</t>
  </si>
  <si>
    <t xml:space="preserve">Nichols Station</t>
  </si>
  <si>
    <t xml:space="preserve">Nichols</t>
  </si>
  <si>
    <t xml:space="preserve">Nine Springs</t>
  </si>
  <si>
    <t xml:space="preserve">MITCHELL NO. 4</t>
  </si>
  <si>
    <t xml:space="preserve">Mitchell- Total</t>
  </si>
  <si>
    <t xml:space="preserve">Mitchell-KEPCo Share</t>
  </si>
  <si>
    <t xml:space="preserve">Monroe (MI)</t>
  </si>
  <si>
    <t xml:space="preserve">NOBLESVILLE</t>
  </si>
  <si>
    <t xml:space="preserve">Noblesville</t>
  </si>
  <si>
    <t xml:space="preserve">North Anna</t>
  </si>
  <si>
    <t xml:space="preserve">North Loop</t>
  </si>
  <si>
    <t xml:space="preserve">Northeast</t>
  </si>
  <si>
    <t xml:space="preserve">Northeast (MO)</t>
  </si>
  <si>
    <t xml:space="preserve">Northeast Peaker</t>
  </si>
  <si>
    <t xml:space="preserve">Northeast (MI)</t>
  </si>
  <si>
    <t xml:space="preserve">Northeast Turbines</t>
  </si>
  <si>
    <t xml:space="preserve">Northeast (IN)</t>
  </si>
  <si>
    <t xml:space="preserve">Monroe Peaker</t>
  </si>
  <si>
    <t xml:space="preserve">Mount Storm</t>
  </si>
  <si>
    <t xml:space="preserve">Mt Storm</t>
  </si>
  <si>
    <t xml:space="preserve">Northern Neck</t>
  </si>
  <si>
    <t xml:space="preserve">Northport</t>
  </si>
  <si>
    <t xml:space="preserve">Mount Storm CT</t>
  </si>
  <si>
    <t xml:space="preserve">Neal #1</t>
  </si>
  <si>
    <t xml:space="preserve">George Neal North and George Neal South - which George Neal?</t>
  </si>
  <si>
    <t xml:space="preserve">Oconee</t>
  </si>
  <si>
    <t xml:space="preserve">Neal #2</t>
  </si>
  <si>
    <t xml:space="preserve">Neal #3</t>
  </si>
  <si>
    <t xml:space="preserve">Offsite Storage</t>
  </si>
  <si>
    <t xml:space="preserve">AEP Texas North Company</t>
  </si>
  <si>
    <t xml:space="preserve">Oklaunion</t>
  </si>
  <si>
    <t xml:space="preserve">OKLAUNION</t>
  </si>
  <si>
    <t xml:space="preserve">Oliver Peaker</t>
  </si>
  <si>
    <t xml:space="preserve">Oliver</t>
  </si>
  <si>
    <t xml:space="preserve">Osawatomie</t>
  </si>
  <si>
    <t xml:space="preserve">Ottumwa</t>
  </si>
  <si>
    <t xml:space="preserve">Ouachita</t>
  </si>
  <si>
    <t xml:space="preserve">Ouachita 1 &amp; 2</t>
  </si>
  <si>
    <t xml:space="preserve">Ouachita 3</t>
  </si>
  <si>
    <t xml:space="preserve">Paddy's Run 13 CT</t>
  </si>
  <si>
    <t xml:space="preserve">Paddys Run</t>
  </si>
  <si>
    <t xml:space="preserve">Paddy's Run CT</t>
  </si>
  <si>
    <t xml:space="preserve">Palo Verde</t>
  </si>
  <si>
    <t xml:space="preserve">Palo Verde (1)</t>
  </si>
  <si>
    <t xml:space="preserve">Neal #4</t>
  </si>
  <si>
    <t xml:space="preserve">**George Neal North and South operated by MidAmerican Energy - which George Neal?</t>
  </si>
  <si>
    <t xml:space="preserve">Neenah Unit 1</t>
  </si>
  <si>
    <t xml:space="preserve">Alliant Energy Neenah</t>
  </si>
  <si>
    <t xml:space="preserve">Palomar</t>
  </si>
  <si>
    <t xml:space="preserve">Palomar Energy</t>
  </si>
  <si>
    <t xml:space="preserve">PARIS-TOTAL</t>
  </si>
  <si>
    <t xml:space="preserve">Paris (WI)</t>
  </si>
  <si>
    <t xml:space="preserve">Neenah Unit 2</t>
  </si>
  <si>
    <t xml:space="preserve">Nelson Dewey Unit 1</t>
  </si>
  <si>
    <t xml:space="preserve">Nelson Dewey Generating Station</t>
  </si>
  <si>
    <t xml:space="preserve">Nelson Dewey Unit 2</t>
  </si>
  <si>
    <t xml:space="preserve">Pawnee</t>
  </si>
  <si>
    <t xml:space="preserve">Pea Ridge</t>
  </si>
  <si>
    <t xml:space="preserve">Peno Creek C.T.</t>
  </si>
  <si>
    <t xml:space="preserve">Peno Creek</t>
  </si>
  <si>
    <t xml:space="preserve">Perryville</t>
  </si>
  <si>
    <t xml:space="preserve">Perryville Power Station</t>
  </si>
  <si>
    <t xml:space="preserve">Petersburg</t>
  </si>
  <si>
    <t xml:space="preserve">AES Petersburg</t>
  </si>
  <si>
    <t xml:space="preserve">Philip Sporn - APCo</t>
  </si>
  <si>
    <t xml:space="preserve">Philip Sporn</t>
  </si>
  <si>
    <t xml:space="preserve">Philip Sporn - Total</t>
  </si>
  <si>
    <t xml:space="preserve">Phillips</t>
  </si>
  <si>
    <t xml:space="preserve">Pickneyville</t>
  </si>
  <si>
    <t xml:space="preserve">Pinckneyville</t>
  </si>
  <si>
    <t xml:space="preserve">Misspelling in plant name</t>
  </si>
  <si>
    <t xml:space="preserve">Pittsylvania</t>
  </si>
  <si>
    <t xml:space="preserve">Multitrade of Pittsylvania LP</t>
  </si>
  <si>
    <t xml:space="preserve">Placid Peaker</t>
  </si>
  <si>
    <t xml:space="preserve">Placid 12</t>
  </si>
  <si>
    <t xml:space="preserve">Ninemile 6</t>
  </si>
  <si>
    <t xml:space="preserve">Nine Mile Point</t>
  </si>
  <si>
    <t xml:space="preserve">4 f1_plant's</t>
  </si>
  <si>
    <t xml:space="preserve">Plant X</t>
  </si>
  <si>
    <t xml:space="preserve">Pleasant Hill</t>
  </si>
  <si>
    <t xml:space="preserve">PLEASANT PRAIRIE-TOT</t>
  </si>
  <si>
    <t xml:space="preserve">Pleasant Prairie</t>
  </si>
  <si>
    <t xml:space="preserve">Plum Point</t>
  </si>
  <si>
    <t xml:space="preserve">Plum Point Energy Station</t>
  </si>
  <si>
    <t xml:space="preserve">NRG Energy Services - Plum Point</t>
  </si>
  <si>
    <t xml:space="preserve">Ninemile Point</t>
  </si>
  <si>
    <t xml:space="preserve">Polyester</t>
  </si>
  <si>
    <t xml:space="preserve">Port Everglades</t>
  </si>
  <si>
    <t xml:space="preserve">Port Jefferson</t>
  </si>
  <si>
    <t xml:space="preserve">NORTHEASTERN 1&amp;2</t>
  </si>
  <si>
    <t xml:space="preserve">Northeastern</t>
  </si>
  <si>
    <t xml:space="preserve">NORTHEASTERN 3&amp;4</t>
  </si>
  <si>
    <t xml:space="preserve">Portable Generators</t>
  </si>
  <si>
    <t xml:space="preserve">Diesel Generators</t>
  </si>
  <si>
    <t xml:space="preserve">Portage</t>
  </si>
  <si>
    <t xml:space="preserve">O. H. Hutchings</t>
  </si>
  <si>
    <t xml:space="preserve">O H Hutchings</t>
  </si>
  <si>
    <t xml:space="preserve">O.H. Hutchings</t>
  </si>
  <si>
    <t xml:space="preserve">Ocotillo 1</t>
  </si>
  <si>
    <t xml:space="preserve">Ocotillo</t>
  </si>
  <si>
    <t xml:space="preserve">Ocotillo 2</t>
  </si>
  <si>
    <t xml:space="preserve">Palo Verde 1</t>
  </si>
  <si>
    <t xml:space="preserve">Palo Verde 2</t>
  </si>
  <si>
    <t xml:space="preserve">Prairie Island</t>
  </si>
  <si>
    <t xml:space="preserve">PRESQUE ISLE-TOTAL</t>
  </si>
  <si>
    <t xml:space="preserve">Presque Isle</t>
  </si>
  <si>
    <t xml:space="preserve">PT WASHINGTON-TOTAL</t>
  </si>
  <si>
    <t xml:space="preserve">Port Washington Generating Station</t>
  </si>
  <si>
    <t xml:space="preserve">Palo Verde 3</t>
  </si>
  <si>
    <t xml:space="preserve">Parr #1 &amp; 2</t>
  </si>
  <si>
    <t xml:space="preserve">Parr GT</t>
  </si>
  <si>
    <t xml:space="preserve">Parr #3 &amp; 4</t>
  </si>
  <si>
    <t xml:space="preserve">Parr Combined</t>
  </si>
  <si>
    <t xml:space="preserve">Pelton</t>
  </si>
  <si>
    <t xml:space="preserve">2 EIA_plant_id's; also plants called PHP 1 and PHP 2</t>
  </si>
  <si>
    <t xml:space="preserve">Plant Total-Weston</t>
  </si>
  <si>
    <t xml:space="preserve">Weston</t>
  </si>
  <si>
    <t xml:space="preserve">8 f1_plant_name's</t>
  </si>
  <si>
    <t xml:space="preserve">Polk Unit 1</t>
  </si>
  <si>
    <t xml:space="preserve">Polk</t>
  </si>
  <si>
    <t xml:space="preserve">Putnam Peaker</t>
  </si>
  <si>
    <t xml:space="preserve">Putnam (MI)</t>
  </si>
  <si>
    <t xml:space="preserve">Quad-Cities</t>
  </si>
  <si>
    <t xml:space="preserve">Quad Cities Generating Station</t>
  </si>
  <si>
    <t xml:space="preserve">Exelon Nuclear</t>
  </si>
  <si>
    <t xml:space="preserve">Quay County</t>
  </si>
  <si>
    <t xml:space="preserve">Polk Units 2 &amp; 3</t>
  </si>
  <si>
    <t xml:space="preserve">Polk Units 4 &amp; 5</t>
  </si>
  <si>
    <t xml:space="preserve">R.M. Heskett</t>
  </si>
  <si>
    <t xml:space="preserve">Raccoon Creek CTG</t>
  </si>
  <si>
    <t xml:space="preserve">Raccoon Creek Energy Center</t>
  </si>
  <si>
    <t xml:space="preserve">Ralph Green</t>
  </si>
  <si>
    <t xml:space="preserve">Rapids Non Rate-base</t>
  </si>
  <si>
    <t xml:space="preserve">Rapids Energy Center</t>
  </si>
  <si>
    <t xml:space="preserve">Ratcliffe</t>
  </si>
  <si>
    <t xml:space="preserve">Rathdrum</t>
  </si>
  <si>
    <t xml:space="preserve">Red Cedar</t>
  </si>
  <si>
    <t xml:space="preserve">REDBUD</t>
  </si>
  <si>
    <t xml:space="preserve">Redbud Power Plant</t>
  </si>
  <si>
    <t xml:space="preserve">Port Westward 1</t>
  </si>
  <si>
    <t xml:space="preserve">Port Westward Unit 2</t>
  </si>
  <si>
    <t xml:space="preserve">Port Westward 2</t>
  </si>
  <si>
    <t xml:space="preserve">Reeves</t>
  </si>
  <si>
    <t xml:space="preserve">Reid Gardner 4</t>
  </si>
  <si>
    <t xml:space="preserve">Reid Gardner</t>
  </si>
  <si>
    <t xml:space="preserve">Remington</t>
  </si>
  <si>
    <t xml:space="preserve">Renaissance Peaker</t>
  </si>
  <si>
    <t xml:space="preserve">Renaissance Power Plant</t>
  </si>
  <si>
    <t xml:space="preserve">Respondant's Portion</t>
  </si>
  <si>
    <t xml:space="preserve">*Bad f1_plant_name</t>
  </si>
  <si>
    <t xml:space="preserve">Rex Brown</t>
  </si>
  <si>
    <t xml:space="preserve">Rio Bravo</t>
  </si>
  <si>
    <t xml:space="preserve">Possum Point</t>
  </si>
  <si>
    <t xml:space="preserve">Possum Point Com Cyc</t>
  </si>
  <si>
    <t xml:space="preserve">Rio Pinar</t>
  </si>
  <si>
    <t xml:space="preserve">River Bend</t>
  </si>
  <si>
    <t xml:space="preserve">River Hills</t>
  </si>
  <si>
    <t xml:space="preserve">Possum Point CT</t>
  </si>
  <si>
    <t xml:space="preserve">PowerSouth</t>
  </si>
  <si>
    <t xml:space="preserve">**PowerSouth is a cooperative, they have 'Charles R Lowman', ID 56</t>
  </si>
  <si>
    <t xml:space="preserve">Riverbend</t>
  </si>
  <si>
    <t xml:space="preserve">Riverside</t>
  </si>
  <si>
    <t xml:space="preserve">Riverside (MN)</t>
  </si>
  <si>
    <t xml:space="preserve">Prairie Creek 1,3</t>
  </si>
  <si>
    <t xml:space="preserve">Prairie Creek</t>
  </si>
  <si>
    <t xml:space="preserve">Prairie Creek 4</t>
  </si>
  <si>
    <t xml:space="preserve">Pueblo 5 &amp; 6</t>
  </si>
  <si>
    <t xml:space="preserve">Pueblo</t>
  </si>
  <si>
    <t xml:space="preserve">Black Hills/Colorado Elec.Util</t>
  </si>
  <si>
    <t xml:space="preserve">PUEBLO-Diesels</t>
  </si>
  <si>
    <t xml:space="preserve">Pulliam 31</t>
  </si>
  <si>
    <t xml:space="preserve">Pulliam</t>
  </si>
  <si>
    <t xml:space="preserve">Pulliam 5</t>
  </si>
  <si>
    <t xml:space="preserve">Pulliam 6</t>
  </si>
  <si>
    <t xml:space="preserve">Riviera</t>
  </si>
  <si>
    <t xml:space="preserve">RM Schahfer</t>
  </si>
  <si>
    <t xml:space="preserve">R M Schahfer</t>
  </si>
  <si>
    <t xml:space="preserve">Robert Ritchie 1</t>
  </si>
  <si>
    <t xml:space="preserve">Robert Ritchie 3</t>
  </si>
  <si>
    <t xml:space="preserve">Pulliam 7</t>
  </si>
  <si>
    <t xml:space="preserve">Pulliam 8</t>
  </si>
  <si>
    <t xml:space="preserve">Pulliam-Common</t>
  </si>
  <si>
    <t xml:space="preserve">Rock Springs</t>
  </si>
  <si>
    <t xml:space="preserve">Essential Power Rock Springs LLC</t>
  </si>
  <si>
    <t xml:space="preserve">Rockingham</t>
  </si>
  <si>
    <t xml:space="preserve">Rockingham County CT Station</t>
  </si>
  <si>
    <t xml:space="preserve">R.M Schahfer</t>
  </si>
  <si>
    <t xml:space="preserve">Redhawk 1</t>
  </si>
  <si>
    <t xml:space="preserve">Red Hawk</t>
  </si>
  <si>
    <t xml:space="preserve">Redhawk 2</t>
  </si>
  <si>
    <t xml:space="preserve">Rio Grande</t>
  </si>
  <si>
    <t xml:space="preserve">Rio Grande Unit 9</t>
  </si>
  <si>
    <t xml:space="preserve">River Rouge</t>
  </si>
  <si>
    <t xml:space="preserve">River Rouge Peaker</t>
  </si>
  <si>
    <t xml:space="preserve">Riverside 1</t>
  </si>
  <si>
    <t xml:space="preserve">Riverside Energy Center</t>
  </si>
  <si>
    <t xml:space="preserve">ROCKY FORD-Diesels</t>
  </si>
  <si>
    <t xml:space="preserve">Rocky Ford</t>
  </si>
  <si>
    <t xml:space="preserve">Rocky Mountain</t>
  </si>
  <si>
    <t xml:space="preserve">Rocky Mountain Energy Center</t>
  </si>
  <si>
    <t xml:space="preserve">Rodemacher Unit 2</t>
  </si>
  <si>
    <t xml:space="preserve">Rosemary</t>
  </si>
  <si>
    <t xml:space="preserve">Rosemary Power Station</t>
  </si>
  <si>
    <t xml:space="preserve">ROTHSCHILD</t>
  </si>
  <si>
    <t xml:space="preserve">Rothschild Biomass Cogen Facility</t>
  </si>
  <si>
    <t xml:space="preserve">Roxboro</t>
  </si>
  <si>
    <t xml:space="preserve">RIVERSIDE 1 &amp; 2</t>
  </si>
  <si>
    <t xml:space="preserve">Riverside (OK)</t>
  </si>
  <si>
    <t xml:space="preserve">Roy S. Nelson 3 &amp; 4</t>
  </si>
  <si>
    <t xml:space="preserve">R S Nelson</t>
  </si>
  <si>
    <t xml:space="preserve">Riverside 2</t>
  </si>
  <si>
    <t xml:space="preserve">Riverside 3</t>
  </si>
  <si>
    <t xml:space="preserve">Roy S. Nelson Unit 6</t>
  </si>
  <si>
    <t xml:space="preserve">Rush Island</t>
  </si>
  <si>
    <t xml:space="preserve">Russell Station 7</t>
  </si>
  <si>
    <t xml:space="preserve">Rutland #201</t>
  </si>
  <si>
    <t xml:space="preserve">Rutland</t>
  </si>
  <si>
    <t xml:space="preserve">Riverside 3 &amp; 4</t>
  </si>
  <si>
    <t xml:space="preserve">Riverton (7&amp;8)</t>
  </si>
  <si>
    <t xml:space="preserve">Riverton</t>
  </si>
  <si>
    <t xml:space="preserve">Riverton (9-12)</t>
  </si>
  <si>
    <t xml:space="preserve">Rock River Unit 3</t>
  </si>
  <si>
    <t xml:space="preserve">Rock River</t>
  </si>
  <si>
    <t xml:space="preserve">Sabine</t>
  </si>
  <si>
    <t xml:space="preserve">Rock River Unit 4</t>
  </si>
  <si>
    <t xml:space="preserve">Rock River Unit 5</t>
  </si>
  <si>
    <t xml:space="preserve">Rock River Unit 6</t>
  </si>
  <si>
    <t xml:space="preserve">San Juan</t>
  </si>
  <si>
    <t xml:space="preserve">Sanford</t>
  </si>
  <si>
    <t xml:space="preserve">SCHERER</t>
  </si>
  <si>
    <t xml:space="preserve">Scherer</t>
  </si>
  <si>
    <t xml:space="preserve">Scherer Unit No. 4</t>
  </si>
  <si>
    <t xml:space="preserve">ROCKPORT TOTAL AEG</t>
  </si>
  <si>
    <t xml:space="preserve">Rockport</t>
  </si>
  <si>
    <t xml:space="preserve">ROCKPORT TOTAL I&amp;M</t>
  </si>
  <si>
    <t xml:space="preserve">Scholz</t>
  </si>
  <si>
    <t xml:space="preserve">SEMINOLE</t>
  </si>
  <si>
    <t xml:space="preserve">Seminole (OK)</t>
  </si>
  <si>
    <t xml:space="preserve">ROCKPORT TOTAL PLANT</t>
  </si>
  <si>
    <t xml:space="preserve">Sheepskin</t>
  </si>
  <si>
    <t xml:space="preserve">Sherburne County</t>
  </si>
  <si>
    <t xml:space="preserve">Shoreham</t>
  </si>
  <si>
    <t xml:space="preserve">Sibley</t>
  </si>
  <si>
    <t xml:space="preserve">Sidney</t>
  </si>
  <si>
    <t xml:space="preserve">Sidney (OH)</t>
  </si>
  <si>
    <t xml:space="preserve">Silverhawk</t>
  </si>
  <si>
    <t xml:space="preserve">Sioux</t>
  </si>
  <si>
    <t xml:space="preserve">ROCKPORT UNIT 1 AEG</t>
  </si>
  <si>
    <t xml:space="preserve">ROCKPORT UNIT 1 I&amp;M</t>
  </si>
  <si>
    <t xml:space="preserve">Slocum Peaker</t>
  </si>
  <si>
    <t xml:space="preserve">Slocum</t>
  </si>
  <si>
    <t xml:space="preserve">ROCKPORT UNIT 2 AEG</t>
  </si>
  <si>
    <t xml:space="preserve">ROCKPORT UNIT 2 I&amp;M</t>
  </si>
  <si>
    <t xml:space="preserve">Smith Energy Complex</t>
  </si>
  <si>
    <t xml:space="preserve">Sherwood H Smith Jr Energy Complex</t>
  </si>
  <si>
    <t xml:space="preserve">SO OAK CREEK-TOTAL</t>
  </si>
  <si>
    <t xml:space="preserve">South Oak Creek</t>
  </si>
  <si>
    <t xml:space="preserve">Solway</t>
  </si>
  <si>
    <t xml:space="preserve">Solway CT</t>
  </si>
  <si>
    <t xml:space="preserve">SOONER</t>
  </si>
  <si>
    <t xml:space="preserve">Sooner</t>
  </si>
  <si>
    <t xml:space="preserve">South Cairo</t>
  </si>
  <si>
    <t xml:space="preserve">South Hampton</t>
  </si>
  <si>
    <t xml:space="preserve">South Harper</t>
  </si>
  <si>
    <t xml:space="preserve">Southampton</t>
  </si>
  <si>
    <t xml:space="preserve">Southampton Power Station</t>
  </si>
  <si>
    <t xml:space="preserve">Southcentral Power</t>
  </si>
  <si>
    <t xml:space="preserve">Southcentral Power Project</t>
  </si>
  <si>
    <t xml:space="preserve">Southhold</t>
  </si>
  <si>
    <t xml:space="preserve">Southold</t>
  </si>
  <si>
    <t xml:space="preserve">Space Coast</t>
  </si>
  <si>
    <t xml:space="preserve">Space Coast Next Gen Solar Energy</t>
  </si>
  <si>
    <t xml:space="preserve">Spion Kop</t>
  </si>
  <si>
    <t xml:space="preserve">Spion Kop Wind Farm</t>
  </si>
  <si>
    <t xml:space="preserve">NorthWestern Energy</t>
  </si>
  <si>
    <t xml:space="preserve">Spokane Waste to Energy</t>
  </si>
  <si>
    <t xml:space="preserve">City of Spokane</t>
  </si>
  <si>
    <t xml:space="preserve">Spring Creek</t>
  </si>
  <si>
    <t xml:space="preserve">Spring Creek Energy Center</t>
  </si>
  <si>
    <t xml:space="preserve">Springerville</t>
  </si>
  <si>
    <t xml:space="preserve">S Fond du Lac Unit 1</t>
  </si>
  <si>
    <t xml:space="preserve">South Fond Du Lac</t>
  </si>
  <si>
    <t xml:space="preserve">S Fond du Lac Unit 2</t>
  </si>
  <si>
    <t xml:space="preserve">S Fond du Lac Unit 3</t>
  </si>
  <si>
    <t xml:space="preserve">St. Joe Landfill</t>
  </si>
  <si>
    <t xml:space="preserve">St Joseph Landfill Generating Station</t>
  </si>
  <si>
    <t xml:space="preserve">St. Johns River</t>
  </si>
  <si>
    <t xml:space="preserve">St Johns River Power Park</t>
  </si>
  <si>
    <t xml:space="preserve">JEA</t>
  </si>
  <si>
    <t xml:space="preserve">St. Lucie</t>
  </si>
  <si>
    <t xml:space="preserve">St Lucie</t>
  </si>
  <si>
    <t xml:space="preserve">State Line</t>
  </si>
  <si>
    <t xml:space="preserve">State Line Combined Cycle</t>
  </si>
  <si>
    <t xml:space="preserve">Station 3</t>
  </si>
  <si>
    <t xml:space="preserve">Station 9</t>
  </si>
  <si>
    <t xml:space="preserve">Sterlington</t>
  </si>
  <si>
    <t xml:space="preserve">Stony Brook Int. #96</t>
  </si>
  <si>
    <t xml:space="preserve">Stony Brook</t>
  </si>
  <si>
    <t xml:space="preserve">Massachusetts Mun Wholes Electric Co</t>
  </si>
  <si>
    <t xml:space="preserve">Straits</t>
  </si>
  <si>
    <t xml:space="preserve">Stuart DEO</t>
  </si>
  <si>
    <t xml:space="preserve">Sugar Creek</t>
  </si>
  <si>
    <t xml:space="preserve">Sugar Creek Power</t>
  </si>
  <si>
    <t xml:space="preserve">SUMAS</t>
  </si>
  <si>
    <t xml:space="preserve">Sumas Power Plant</t>
  </si>
  <si>
    <t xml:space="preserve">Sumpter</t>
  </si>
  <si>
    <t xml:space="preserve">Sun Peak  3, 4, 5</t>
  </si>
  <si>
    <t xml:space="preserve">Sun Peak Generating Station</t>
  </si>
  <si>
    <t xml:space="preserve">Sundance</t>
  </si>
  <si>
    <t xml:space="preserve">S Fond du Lac Unit 4</t>
  </si>
  <si>
    <t xml:space="preserve">Saguaro 1</t>
  </si>
  <si>
    <t xml:space="preserve">Saguaro</t>
  </si>
  <si>
    <t xml:space="preserve">Superior Peaker</t>
  </si>
  <si>
    <t xml:space="preserve">Superior</t>
  </si>
  <si>
    <t xml:space="preserve">Surry</t>
  </si>
  <si>
    <t xml:space="preserve">Sutherland</t>
  </si>
  <si>
    <t xml:space="preserve">Saguaro 2</t>
  </si>
  <si>
    <t xml:space="preserve">Saguaro 3</t>
  </si>
  <si>
    <t xml:space="preserve">SCHILLER</t>
  </si>
  <si>
    <t xml:space="preserve">Schiller</t>
  </si>
  <si>
    <t xml:space="preserve">SCHILLER (Cont'd)</t>
  </si>
  <si>
    <t xml:space="preserve">Sycamore</t>
  </si>
  <si>
    <t xml:space="preserve">Sycamore (IA)</t>
  </si>
  <si>
    <t xml:space="preserve">Sycamore - 2 Units</t>
  </si>
  <si>
    <t xml:space="preserve">Sycamore (WI)</t>
  </si>
  <si>
    <t xml:space="preserve">Taconite Harbor</t>
  </si>
  <si>
    <t xml:space="preserve">Taconite Harbor Energy Center</t>
  </si>
  <si>
    <t xml:space="preserve">Taconite Ridge</t>
  </si>
  <si>
    <t xml:space="preserve">Taconite Ridge 1 Wind Energy Center</t>
  </si>
  <si>
    <t xml:space="preserve">TANNERS CREEK PLANT</t>
  </si>
  <si>
    <t xml:space="preserve">Tanners Creek</t>
  </si>
  <si>
    <t xml:space="preserve">Teche</t>
  </si>
  <si>
    <t xml:space="preserve">Teche 4</t>
  </si>
  <si>
    <t xml:space="preserve">Tecumseh</t>
  </si>
  <si>
    <t xml:space="preserve">Tecumseh Energy Center</t>
  </si>
  <si>
    <t xml:space="preserve">Theodore</t>
  </si>
  <si>
    <t xml:space="preserve">Theodore Cogen Facility</t>
  </si>
  <si>
    <t xml:space="preserve">Thetford</t>
  </si>
  <si>
    <t xml:space="preserve">Tiger Bay</t>
  </si>
  <si>
    <t xml:space="preserve">Tolk Station</t>
  </si>
  <si>
    <t xml:space="preserve">Tolk</t>
  </si>
  <si>
    <t xml:space="preserve">Seven Mile Hill</t>
  </si>
  <si>
    <t xml:space="preserve">Tower</t>
  </si>
  <si>
    <t xml:space="preserve">Seven Mile Hill II</t>
  </si>
  <si>
    <t xml:space="preserve">Sheboygan FallsUnit1</t>
  </si>
  <si>
    <t xml:space="preserve">Sheboygan Falls</t>
  </si>
  <si>
    <t xml:space="preserve">Sheboygan FallsUnit2</t>
  </si>
  <si>
    <t xml:space="preserve">sheboygan falls energy facility</t>
  </si>
  <si>
    <t xml:space="preserve">Trenton Channel PP</t>
  </si>
  <si>
    <t xml:space="preserve">Trenton Channel</t>
  </si>
  <si>
    <t xml:space="preserve">SL Combined Cycle</t>
  </si>
  <si>
    <t xml:space="preserve">SLCC Tolling</t>
  </si>
  <si>
    <t xml:space="preserve">Smith</t>
  </si>
  <si>
    <t xml:space="preserve">Lansing Smith</t>
  </si>
  <si>
    <t xml:space="preserve">Smith CT</t>
  </si>
  <si>
    <t xml:space="preserve">TULSA</t>
  </si>
  <si>
    <t xml:space="preserve">Tulsa</t>
  </si>
  <si>
    <t xml:space="preserve">Turk (4)</t>
  </si>
  <si>
    <t xml:space="preserve">John W Turk Jr Power Plant</t>
  </si>
  <si>
    <t xml:space="preserve">Smith Unit 3</t>
  </si>
  <si>
    <t xml:space="preserve">SNOQUALMIE FALLS</t>
  </si>
  <si>
    <t xml:space="preserve">Snoqualmie</t>
  </si>
  <si>
    <t xml:space="preserve">Turner</t>
  </si>
  <si>
    <t xml:space="preserve">G E Turner</t>
  </si>
  <si>
    <t xml:space="preserve">Alcoa Power Generating Inc.</t>
  </si>
  <si>
    <t xml:space="preserve">Unit 4</t>
  </si>
  <si>
    <t xml:space="preserve">** Need to check FERC</t>
  </si>
  <si>
    <t xml:space="preserve">Units 1 - 3</t>
  </si>
  <si>
    <t xml:space="preserve">Univ. of Florida</t>
  </si>
  <si>
    <t xml:space="preserve">University of Florida</t>
  </si>
  <si>
    <t xml:space="preserve">Snoqualmie 2</t>
  </si>
  <si>
    <t xml:space="preserve">SOUTHWESTERN  1 - 3</t>
  </si>
  <si>
    <t xml:space="preserve">Southwestern</t>
  </si>
  <si>
    <t xml:space="preserve">Southwestern  4 &amp; 5</t>
  </si>
  <si>
    <t xml:space="preserve">St. Clair Peaker</t>
  </si>
  <si>
    <t xml:space="preserve">St Clair</t>
  </si>
  <si>
    <t xml:space="preserve">St. Clair PP</t>
  </si>
  <si>
    <t xml:space="preserve">St. Clair PP Cont.</t>
  </si>
  <si>
    <t xml:space="preserve">Sundt</t>
  </si>
  <si>
    <t xml:space="preserve">H Wilson Sundt Generating Station</t>
  </si>
  <si>
    <t xml:space="preserve">V.C. Summer (2/3rds)</t>
  </si>
  <si>
    <t xml:space="preserve">V C Summer</t>
  </si>
  <si>
    <t xml:space="preserve">Valencia</t>
  </si>
  <si>
    <t xml:space="preserve">VALLEY-TOTAL</t>
  </si>
  <si>
    <t xml:space="preserve">Valley (WI)</t>
  </si>
  <si>
    <t xml:space="preserve">Sundt (Gas)</t>
  </si>
  <si>
    <t xml:space="preserve">Suwannee CT</t>
  </si>
  <si>
    <t xml:space="preserve">Suwannee River</t>
  </si>
  <si>
    <t xml:space="preserve">Valmy</t>
  </si>
  <si>
    <t xml:space="preserve">North Valmy</t>
  </si>
  <si>
    <t xml:space="preserve">F1 resp and EIA operator differ; 3 f1_plant_names</t>
  </si>
  <si>
    <t xml:space="preserve">VALMY 1, 2</t>
  </si>
  <si>
    <t xml:space="preserve">Suwannee Steam</t>
  </si>
  <si>
    <t xml:space="preserve">Sweatt</t>
  </si>
  <si>
    <t xml:space="preserve">VERMILLION</t>
  </si>
  <si>
    <t xml:space="preserve">Vermillion Energy Facility</t>
  </si>
  <si>
    <t xml:space="preserve">Vestaburg</t>
  </si>
  <si>
    <t xml:space="preserve">Virginia City</t>
  </si>
  <si>
    <t xml:space="preserve">Virginia City Hybrid Energy Center</t>
  </si>
  <si>
    <t xml:space="preserve">VOGTLE</t>
  </si>
  <si>
    <t xml:space="preserve">Vogtle</t>
  </si>
  <si>
    <t xml:space="preserve">Sweatt CT</t>
  </si>
  <si>
    <t xml:space="preserve">Total - Pulliam</t>
  </si>
  <si>
    <t xml:space="preserve">W. C. Beckjord</t>
  </si>
  <si>
    <t xml:space="preserve">W. H. Zimmer</t>
  </si>
  <si>
    <t xml:space="preserve">W H Zimmer</t>
  </si>
  <si>
    <t xml:space="preserve">Dynegy W H Zimmer</t>
  </si>
  <si>
    <t xml:space="preserve">W.H. Weatherspoon</t>
  </si>
  <si>
    <t xml:space="preserve">W H Weatherspoon</t>
  </si>
  <si>
    <t xml:space="preserve">WABASH RIVER</t>
  </si>
  <si>
    <t xml:space="preserve">Wabash River</t>
  </si>
  <si>
    <t xml:space="preserve">Wabash River Unit 1</t>
  </si>
  <si>
    <t xml:space="preserve">Wabash Valley Power IGCC</t>
  </si>
  <si>
    <t xml:space="preserve">Wabash Valley Power Assn, Inc</t>
  </si>
  <si>
    <t xml:space="preserve">TRACY 3</t>
  </si>
  <si>
    <t xml:space="preserve">Tracy</t>
  </si>
  <si>
    <t xml:space="preserve">tracy 4&amp;5-pinon pine</t>
  </si>
  <si>
    <t xml:space="preserve">TRACY 8-10</t>
  </si>
  <si>
    <t xml:space="preserve">Trimble County</t>
  </si>
  <si>
    <t xml:space="preserve">Trimble County CT</t>
  </si>
  <si>
    <t xml:space="preserve">WARNER ROBBINS</t>
  </si>
  <si>
    <t xml:space="preserve">No EIA ID; 2 f1_plant_name's</t>
  </si>
  <si>
    <t xml:space="preserve">Warren</t>
  </si>
  <si>
    <t xml:space="preserve">Warren County</t>
  </si>
  <si>
    <t xml:space="preserve">Warrick Unit #4</t>
  </si>
  <si>
    <t xml:space="preserve">Warrick</t>
  </si>
  <si>
    <t xml:space="preserve">AGC Division of APG Inc</t>
  </si>
  <si>
    <t xml:space="preserve">Washington County</t>
  </si>
  <si>
    <t xml:space="preserve">Washington County Cogeneration Facility</t>
  </si>
  <si>
    <t xml:space="preserve">Wateree</t>
  </si>
  <si>
    <t xml:space="preserve">Waterford 1 &amp; 2</t>
  </si>
  <si>
    <t xml:space="preserve">Turkey Point</t>
  </si>
  <si>
    <t xml:space="preserve">Waterford 3</t>
  </si>
  <si>
    <t xml:space="preserve">Turkey Point 5</t>
  </si>
  <si>
    <t xml:space="preserve">Urquhart</t>
  </si>
  <si>
    <t xml:space="preserve">Wayne County</t>
  </si>
  <si>
    <t xml:space="preserve">Wayne County Energy Complex</t>
  </si>
  <si>
    <t xml:space="preserve">Urquhart #1 Peaking</t>
  </si>
  <si>
    <t xml:space="preserve">Urquhart #2 Peaking</t>
  </si>
  <si>
    <t xml:space="preserve">WELEETKA</t>
  </si>
  <si>
    <t xml:space="preserve">Weleetka</t>
  </si>
  <si>
    <t xml:space="preserve">Welsh</t>
  </si>
  <si>
    <t xml:space="preserve">Urquhart #3 Peaking</t>
  </si>
  <si>
    <t xml:space="preserve">West Babylon</t>
  </si>
  <si>
    <t xml:space="preserve">West Campus</t>
  </si>
  <si>
    <t xml:space="preserve">West Campus Cogeneration Facility</t>
  </si>
  <si>
    <t xml:space="preserve">West County</t>
  </si>
  <si>
    <t xml:space="preserve">West County Energy Center</t>
  </si>
  <si>
    <t xml:space="preserve">West Gardner</t>
  </si>
  <si>
    <t xml:space="preserve">Urquhart #4 Peaking</t>
  </si>
  <si>
    <t xml:space="preserve">Urquhart Comb 1-4</t>
  </si>
  <si>
    <t xml:space="preserve">Urquhart Comb Cycle</t>
  </si>
  <si>
    <t xml:space="preserve">Valmont 5</t>
  </si>
  <si>
    <t xml:space="preserve">Valmont</t>
  </si>
  <si>
    <t xml:space="preserve">Valmont 6</t>
  </si>
  <si>
    <t xml:space="preserve">Venice</t>
  </si>
  <si>
    <t xml:space="preserve">Venice C.T.</t>
  </si>
  <si>
    <t xml:space="preserve">W Marinette M31, M32</t>
  </si>
  <si>
    <t xml:space="preserve">West Marinette</t>
  </si>
  <si>
    <t xml:space="preserve">W Marinette M33</t>
  </si>
  <si>
    <t xml:space="preserve">WALLACE DAM</t>
  </si>
  <si>
    <t xml:space="preserve">Wallace Dam</t>
  </si>
  <si>
    <t xml:space="preserve">Wallace Dam Storage</t>
  </si>
  <si>
    <t xml:space="preserve">Wallace Dam Semi-Outdoor</t>
  </si>
  <si>
    <t xml:space="preserve">Walter Scott #1</t>
  </si>
  <si>
    <t xml:space="preserve">Walter Scott Jr Energy Center</t>
  </si>
  <si>
    <t xml:space="preserve">WHEATLAND</t>
  </si>
  <si>
    <t xml:space="preserve">Wheatland Generating Facility</t>
  </si>
  <si>
    <t xml:space="preserve">Wheaton</t>
  </si>
  <si>
    <t xml:space="preserve">Whispering Willow</t>
  </si>
  <si>
    <t xml:space="preserve">Whispering Willow Wind Farm - East</t>
  </si>
  <si>
    <t xml:space="preserve">White Bluff</t>
  </si>
  <si>
    <t xml:space="preserve">WHITE LAKE</t>
  </si>
  <si>
    <t xml:space="preserve">White Lake</t>
  </si>
  <si>
    <t xml:space="preserve">WHITEHORN</t>
  </si>
  <si>
    <t xml:space="preserve">Whitehorn</t>
  </si>
  <si>
    <t xml:space="preserve">Whiting</t>
  </si>
  <si>
    <t xml:space="preserve">J R Whiting</t>
  </si>
  <si>
    <t xml:space="preserve">WILD HORSE</t>
  </si>
  <si>
    <t xml:space="preserve">Wild Horse</t>
  </si>
  <si>
    <t xml:space="preserve">Wilkes</t>
  </si>
  <si>
    <t xml:space="preserve">South Carolina Generating Company, Inc.</t>
  </si>
  <si>
    <t xml:space="preserve">Williams</t>
  </si>
  <si>
    <t xml:space="preserve">South Carolina Genertg Co, Inc</t>
  </si>
  <si>
    <t xml:space="preserve">Walter Scott #2</t>
  </si>
  <si>
    <t xml:space="preserve">Walter Scott #3</t>
  </si>
  <si>
    <t xml:space="preserve">Walter Scott #4</t>
  </si>
  <si>
    <t xml:space="preserve">Willow Glen</t>
  </si>
  <si>
    <t xml:space="preserve">Wilmarth</t>
  </si>
  <si>
    <t xml:space="preserve">Wilmot Peaker</t>
  </si>
  <si>
    <t xml:space="preserve">Wilmot</t>
  </si>
  <si>
    <t xml:space="preserve">WILSON</t>
  </si>
  <si>
    <t xml:space="preserve">Wilson</t>
  </si>
  <si>
    <t xml:space="preserve">Wind Generators - IA</t>
  </si>
  <si>
    <t xml:space="preserve">Top of Iowa Windfarm III</t>
  </si>
  <si>
    <t xml:space="preserve">Wind Generators - WI</t>
  </si>
  <si>
    <t xml:space="preserve">Wind Turbine</t>
  </si>
  <si>
    <t xml:space="preserve">WN Clark</t>
  </si>
  <si>
    <t xml:space="preserve">Wolf Creek (47%)</t>
  </si>
  <si>
    <t xml:space="preserve">Wolf Creek Generating Station</t>
  </si>
  <si>
    <t xml:space="preserve">Wolf Creek Nuclear Optg Corp</t>
  </si>
  <si>
    <t xml:space="preserve">Wolf Creek 47%</t>
  </si>
  <si>
    <t xml:space="preserve">WOODSDALE GT</t>
  </si>
  <si>
    <t xml:space="preserve">Woodsdale</t>
  </si>
  <si>
    <t xml:space="preserve">WY Gen III</t>
  </si>
  <si>
    <t xml:space="preserve">Wygen III</t>
  </si>
  <si>
    <t xml:space="preserve">WYGEN 2</t>
  </si>
  <si>
    <t xml:space="preserve">Wygen 2</t>
  </si>
  <si>
    <t xml:space="preserve">Wygen III-BHP 52%</t>
  </si>
  <si>
    <t xml:space="preserve">WYMAN #4</t>
  </si>
  <si>
    <t xml:space="preserve">William F Wyman</t>
  </si>
  <si>
    <t xml:space="preserve">FPL Energy Wyman LLC</t>
  </si>
  <si>
    <t xml:space="preserve">Wyman #95</t>
  </si>
  <si>
    <t xml:space="preserve">Wyodak</t>
  </si>
  <si>
    <t xml:space="preserve">Wyodak-BHP 20% Share</t>
  </si>
  <si>
    <t xml:space="preserve">Yankee</t>
  </si>
  <si>
    <t xml:space="preserve">Yankee Street</t>
  </si>
  <si>
    <t xml:space="preserve">Yankton</t>
  </si>
  <si>
    <t xml:space="preserve">YATES</t>
  </si>
  <si>
    <t xml:space="preserve">Yates</t>
  </si>
  <si>
    <t xml:space="preserve">Yorktown</t>
  </si>
  <si>
    <t xml:space="preserve">WANSLEY</t>
  </si>
  <si>
    <t xml:space="preserve">Wansley</t>
  </si>
  <si>
    <t xml:space="preserve">WANSLEY NO. 5</t>
  </si>
  <si>
    <t xml:space="preserve">Watson</t>
  </si>
  <si>
    <t xml:space="preserve">Jack Watson</t>
  </si>
  <si>
    <t xml:space="preserve">Watson CT</t>
  </si>
  <si>
    <t xml:space="preserve">Zeeland</t>
  </si>
  <si>
    <t xml:space="preserve">Zeeland Generating Station</t>
  </si>
  <si>
    <t xml:space="preserve">Zimmer DEO</t>
  </si>
  <si>
    <t xml:space="preserve">Zorn CT</t>
  </si>
  <si>
    <t xml:space="preserve">Zorn</t>
  </si>
  <si>
    <t xml:space="preserve">Zuni</t>
  </si>
  <si>
    <t xml:space="preserve">Public Service Electric and Gas Company</t>
  </si>
  <si>
    <t xml:space="preserve">    -Extension - Landfills and Pilot Projects</t>
  </si>
  <si>
    <t xml:space="preserve">    -Segment 1a- PSE&amp;G Owned Sites</t>
  </si>
  <si>
    <t xml:space="preserve">    -Segment 1b - 3rd-Party Owned Sites</t>
  </si>
  <si>
    <t xml:space="preserve">    -Segment 1c - Urban Enterprise Zone</t>
  </si>
  <si>
    <t xml:space="preserve">    -Segment 2 - Pole Tops</t>
  </si>
  <si>
    <t xml:space="preserve">   TOTAL</t>
  </si>
  <si>
    <t xml:space="preserve">Weadock</t>
  </si>
  <si>
    <t xml:space="preserve">J C Weadock</t>
  </si>
  <si>
    <t xml:space="preserve">Weadock 7 &amp; 8</t>
  </si>
  <si>
    <t xml:space="preserve"> Volta No.1 FERC No.1121</t>
  </si>
  <si>
    <t xml:space="preserve">Volta 1</t>
  </si>
  <si>
    <t xml:space="preserve">Adair Wind Farm (76 units @ 2.3 MW each)</t>
  </si>
  <si>
    <t xml:space="preserve">Adair Wind Farm</t>
  </si>
  <si>
    <t xml:space="preserve">Adams Wind Farm (40 units @ 2.415 MW each &amp;</t>
  </si>
  <si>
    <t xml:space="preserve">Adams Wind</t>
  </si>
  <si>
    <t xml:space="preserve">Alcona - FPC #2447</t>
  </si>
  <si>
    <t xml:space="preserve">Alcona</t>
  </si>
  <si>
    <t xml:space="preserve">APS Solar for Schools</t>
  </si>
  <si>
    <t xml:space="preserve">Ashtabula</t>
  </si>
  <si>
    <t xml:space="preserve">Ashtabula Wind Energy Center</t>
  </si>
  <si>
    <t xml:space="preserve">Other Ashtabulas appear to be owned by NextEra</t>
  </si>
  <si>
    <t xml:space="preserve">Ashton                                2381</t>
  </si>
  <si>
    <t xml:space="preserve">Ashton</t>
  </si>
  <si>
    <t xml:space="preserve">New York State Electric &amp; Gas Corporation</t>
  </si>
  <si>
    <t xml:space="preserve">Auburn Gas Turbine</t>
  </si>
  <si>
    <t xml:space="preserve">Auburn State Street</t>
  </si>
  <si>
    <t xml:space="preserve">New York State Elec &amp; Gas Corp</t>
  </si>
  <si>
    <t xml:space="preserve">Ayers Island  #2456</t>
  </si>
  <si>
    <t xml:space="preserve">Ayers Island</t>
  </si>
  <si>
    <t xml:space="preserve">Emera Maine</t>
  </si>
  <si>
    <t xml:space="preserve">Bar Harbor</t>
  </si>
  <si>
    <t xml:space="preserve">Bangor Hydro-Electric Co</t>
  </si>
  <si>
    <t xml:space="preserve">Bear Creek - Project 2698</t>
  </si>
  <si>
    <t xml:space="preserve">Bear Creek Dam</t>
  </si>
  <si>
    <t xml:space="preserve">Beldens #204</t>
  </si>
  <si>
    <t xml:space="preserve">Beldens</t>
  </si>
  <si>
    <t xml:space="preserve">Berrien Springs</t>
  </si>
  <si>
    <t xml:space="preserve">Big Falls</t>
  </si>
  <si>
    <t xml:space="preserve">Consolidated Water Power Company</t>
  </si>
  <si>
    <t xml:space="preserve">Biron</t>
  </si>
  <si>
    <t xml:space="preserve">Consolidated Water Power Co</t>
  </si>
  <si>
    <t xml:space="preserve">Bishop Creek No. 2</t>
  </si>
  <si>
    <t xml:space="preserve">Bishop Creek 2</t>
  </si>
  <si>
    <t xml:space="preserve">Bishop Creek No. 3</t>
  </si>
  <si>
    <t xml:space="preserve">Bishop Creek 3</t>
  </si>
  <si>
    <t xml:space="preserve">Bishop Creek No. 4</t>
  </si>
  <si>
    <t xml:space="preserve">Bishop Creek 4</t>
  </si>
  <si>
    <t xml:space="preserve">Blue Sky Green Field</t>
  </si>
  <si>
    <t xml:space="preserve">Blue Sky Green Field Wind Project</t>
  </si>
  <si>
    <t xml:space="preserve">Borders Wind</t>
  </si>
  <si>
    <t xml:space="preserve">Border Winds Wind Farm</t>
  </si>
  <si>
    <t xml:space="preserve">Brookfield Wind Park</t>
  </si>
  <si>
    <t xml:space="preserve">Brookfield</t>
  </si>
  <si>
    <t xml:space="preserve">Brule - 2431 (4)</t>
  </si>
  <si>
    <t xml:space="preserve">Brule</t>
  </si>
  <si>
    <t xml:space="preserve">Buck - Project #2514</t>
  </si>
  <si>
    <t xml:space="preserve">Buck Hydro</t>
  </si>
  <si>
    <t xml:space="preserve">Burton (A)</t>
  </si>
  <si>
    <t xml:space="preserve">Burton Dam</t>
  </si>
  <si>
    <t xml:space="preserve">Busch Ranch Wind Energy Farm</t>
  </si>
  <si>
    <t xml:space="preserve">Cadyville (A)</t>
  </si>
  <si>
    <t xml:space="preserve">Cadyville</t>
  </si>
  <si>
    <t xml:space="preserve">Caldron Falls            2525</t>
  </si>
  <si>
    <t xml:space="preserve">Caldron Falls</t>
  </si>
  <si>
    <t xml:space="preserve">Cantua Solar Station</t>
  </si>
  <si>
    <t xml:space="preserve">Carroll Wind Farm (100 units @ 1.5 MW each)</t>
  </si>
  <si>
    <t xml:space="preserve">Carroll Wind Farm</t>
  </si>
  <si>
    <t xml:space="preserve">Cecil Lynch (Internal Combustion)</t>
  </si>
  <si>
    <t xml:space="preserve">Cedar Cliff - Project 2698</t>
  </si>
  <si>
    <t xml:space="preserve">Cedar Cliff</t>
  </si>
  <si>
    <t xml:space="preserve">Cedar Falls</t>
  </si>
  <si>
    <t xml:space="preserve">Cedar Falls (WI)</t>
  </si>
  <si>
    <t xml:space="preserve">Cedar Hills</t>
  </si>
  <si>
    <t xml:space="preserve">Cedar Hills Wind Farm</t>
  </si>
  <si>
    <t xml:space="preserve">Centerville FERC No.803</t>
  </si>
  <si>
    <t xml:space="preserve">Century Wind Farm (110 units @ 1.5 MW each &amp;</t>
  </si>
  <si>
    <t xml:space="preserve">Century</t>
  </si>
  <si>
    <t xml:space="preserve">Chalk Hills - 2394 (4)</t>
  </si>
  <si>
    <t xml:space="preserve">Chalk Hill</t>
  </si>
  <si>
    <t xml:space="preserve">Charles City Wind Farm (50 units @ 1.5 MW each)</t>
  </si>
  <si>
    <t xml:space="preserve">Charles City Wind Farm</t>
  </si>
  <si>
    <t xml:space="preserve">Chili Bar FERC No.2155</t>
  </si>
  <si>
    <t xml:space="preserve">Chili Bar</t>
  </si>
  <si>
    <t xml:space="preserve">Chino Valley</t>
  </si>
  <si>
    <t xml:space="preserve">Chino Solar Valley</t>
  </si>
  <si>
    <t xml:space="preserve">Cibola Solar</t>
  </si>
  <si>
    <t xml:space="preserve">Cibola</t>
  </si>
  <si>
    <t xml:space="preserve">PNM Resources</t>
  </si>
  <si>
    <t xml:space="preserve">Lockhart Power Company</t>
  </si>
  <si>
    <t xml:space="preserve">City of Union Diesel Peaking Plant</t>
  </si>
  <si>
    <t xml:space="preserve">Cooke - FPC #2450</t>
  </si>
  <si>
    <t xml:space="preserve">Cooke</t>
  </si>
  <si>
    <t xml:space="preserve">Cotton Center</t>
  </si>
  <si>
    <t xml:space="preserve">Cotton Center Solar</t>
  </si>
  <si>
    <t xml:space="preserve">Crane Creek</t>
  </si>
  <si>
    <t xml:space="preserve">Crane Creek Wind Energy Center</t>
  </si>
  <si>
    <t xml:space="preserve">Cross Winds Energy Park</t>
  </si>
  <si>
    <t xml:space="preserve">Croton - FPC #2468</t>
  </si>
  <si>
    <t xml:space="preserve">Croton</t>
  </si>
  <si>
    <t xml:space="preserve">Cushaw</t>
  </si>
  <si>
    <t xml:space="preserve">Northwestern Wisconsin Electric Company</t>
  </si>
  <si>
    <t xml:space="preserve">DANBURY COMBUSTION TURBINE</t>
  </si>
  <si>
    <t xml:space="preserve">Danbury Diesel</t>
  </si>
  <si>
    <t xml:space="preserve">Northwestern Wisconsin Elec Co</t>
  </si>
  <si>
    <t xml:space="preserve">Deer Creek FERC No.2310</t>
  </si>
  <si>
    <t xml:space="preserve">Deer Creek PH</t>
  </si>
  <si>
    <t xml:space="preserve">DeForge station # 1 D License# 2879</t>
  </si>
  <si>
    <t xml:space="preserve">Deming Solar</t>
  </si>
  <si>
    <t xml:space="preserve">Deming Solar Energy Center</t>
  </si>
  <si>
    <t xml:space="preserve">Diamond Willow</t>
  </si>
  <si>
    <t xml:space="preserve">Diamond Willow Wind Facility</t>
  </si>
  <si>
    <t xml:space="preserve">DuBay</t>
  </si>
  <si>
    <t xml:space="preserve">Dunlap Ranch 1</t>
  </si>
  <si>
    <t xml:space="preserve">Dunlap</t>
  </si>
  <si>
    <t xml:space="preserve">East Hampton Diesel</t>
  </si>
  <si>
    <t xml:space="preserve">Eastman Falls #2457</t>
  </si>
  <si>
    <t xml:space="preserve">Eastman Falls</t>
  </si>
  <si>
    <t xml:space="preserve">Eastport</t>
  </si>
  <si>
    <t xml:space="preserve">Capacity??</t>
  </si>
  <si>
    <t xml:space="preserve">Echo Wind Park</t>
  </si>
  <si>
    <t xml:space="preserve">Eclipse Wind Farm (87 units @ 2.3 MW each)</t>
  </si>
  <si>
    <t xml:space="preserve">Eclipse Wind Farm</t>
  </si>
  <si>
    <t xml:space="preserve">Emery ( 6 units 2.17 MW capacity each )</t>
  </si>
  <si>
    <t xml:space="preserve">Essex station # 19 License# 2531</t>
  </si>
  <si>
    <t xml:space="preserve">Essex Junction 19</t>
  </si>
  <si>
    <t xml:space="preserve">FERC Project No. 2307</t>
  </si>
  <si>
    <t xml:space="preserve">Five Channels - FPC #2453</t>
  </si>
  <si>
    <t xml:space="preserve">Five Channels</t>
  </si>
  <si>
    <t xml:space="preserve">Five Points - Schindler Solar Station #1</t>
  </si>
  <si>
    <t xml:space="preserve">Five Points Solar Station</t>
  </si>
  <si>
    <t xml:space="preserve">Flint River (B)</t>
  </si>
  <si>
    <t xml:space="preserve">Flint River</t>
  </si>
  <si>
    <t xml:space="preserve">Foote - FPC #2436</t>
  </si>
  <si>
    <t xml:space="preserve">Foote</t>
  </si>
  <si>
    <t xml:space="preserve">Foote Creek</t>
  </si>
  <si>
    <t xml:space="preserve">Foote Creek I</t>
  </si>
  <si>
    <t xml:space="preserve">Foothills 1 &amp; 2</t>
  </si>
  <si>
    <t xml:space="preserve">Foothills Solar Plant</t>
  </si>
  <si>
    <t xml:space="preserve">Fort Churchill Solar Array</t>
  </si>
  <si>
    <t xml:space="preserve">FORTIX (ViaWest)</t>
  </si>
  <si>
    <t xml:space="preserve">FREDERIC</t>
  </si>
  <si>
    <t xml:space="preserve">Frederic Diesel</t>
  </si>
  <si>
    <t xml:space="preserve">Gaston Shoals - Project 2332</t>
  </si>
  <si>
    <t xml:space="preserve">Gaston Shoals</t>
  </si>
  <si>
    <t xml:space="preserve">Gates Solar Station</t>
  </si>
  <si>
    <t xml:space="preserve">Giffen Solar Station</t>
  </si>
  <si>
    <t xml:space="preserve">Giffen Solar Park</t>
  </si>
  <si>
    <t xml:space="preserve">Giffen Solar Park, LLC</t>
  </si>
  <si>
    <t xml:space="preserve">2 EIA IDs</t>
  </si>
  <si>
    <t xml:space="preserve">Giffen</t>
  </si>
  <si>
    <t xml:space="preserve">West  Phoenix 1</t>
  </si>
  <si>
    <t xml:space="preserve">West Phoenix</t>
  </si>
  <si>
    <t xml:space="preserve">6 f1_plant_name's; double entry (extra space)?</t>
  </si>
  <si>
    <t xml:space="preserve">West Phoenix 1</t>
  </si>
  <si>
    <t xml:space="preserve">6 f1_plant_name's; double entry?</t>
  </si>
  <si>
    <t xml:space="preserve">Glaier Hills</t>
  </si>
  <si>
    <t xml:space="preserve">Glacier Hills</t>
  </si>
  <si>
    <t xml:space="preserve">FERC plant name typo</t>
  </si>
  <si>
    <t xml:space="preserve">West Phoenix 2</t>
  </si>
  <si>
    <t xml:space="preserve">West Phoenix 3</t>
  </si>
  <si>
    <t xml:space="preserve">Goodnoe Hills</t>
  </si>
  <si>
    <t xml:space="preserve">Goodsprings</t>
  </si>
  <si>
    <t xml:space="preserve">Goodsprings Waste Heat Recovery</t>
  </si>
  <si>
    <t xml:space="preserve">Grand Meadow Wind Farm</t>
  </si>
  <si>
    <t xml:space="preserve">Grand Meadow</t>
  </si>
  <si>
    <t xml:space="preserve">Grand Rapids           2433</t>
  </si>
  <si>
    <t xml:space="preserve">Grand Rapids</t>
  </si>
  <si>
    <t xml:space="preserve">GRANTSBURG</t>
  </si>
  <si>
    <t xml:space="preserve">Grantsburg Diesel</t>
  </si>
  <si>
    <t xml:space="preserve">Gratiot Wind Park (Breckinridge)</t>
  </si>
  <si>
    <t xml:space="preserve">Gratiot Wind Park</t>
  </si>
  <si>
    <t xml:space="preserve">Guernsey Solar Station</t>
  </si>
  <si>
    <t xml:space="preserve">Hamilton Branch</t>
  </si>
  <si>
    <t xml:space="preserve">High Falls                 2595</t>
  </si>
  <si>
    <t xml:space="preserve">High Falls (WI)</t>
  </si>
  <si>
    <t xml:space="preserve">High Plains</t>
  </si>
  <si>
    <t xml:space="preserve">Highland Wind Farm (214 units @ 2.346 MW each)</t>
  </si>
  <si>
    <t xml:space="preserve">Highland Wind Project (IA)</t>
  </si>
  <si>
    <t xml:space="preserve">Huntington Falls #203</t>
  </si>
  <si>
    <t xml:space="preserve">Huntington Falls</t>
  </si>
  <si>
    <t xml:space="preserve">Huron Solar Station</t>
  </si>
  <si>
    <t xml:space="preserve">There is also a Hyder solar in EIA</t>
  </si>
  <si>
    <t xml:space="preserve">West Phoenix 4</t>
  </si>
  <si>
    <t xml:space="preserve">West Phoenix 5</t>
  </si>
  <si>
    <t xml:space="preserve">Inskip FERC No.1121</t>
  </si>
  <si>
    <t xml:space="preserve">Inskip</t>
  </si>
  <si>
    <t xml:space="preserve">Intrepid Wind Farm (107 units @ 1.5 MW each &amp;</t>
  </si>
  <si>
    <t xml:space="preserve">Intrepid</t>
  </si>
  <si>
    <t xml:space="preserve">Kern Canyon FERC No. 178</t>
  </si>
  <si>
    <t xml:space="preserve">Kern Canyon</t>
  </si>
  <si>
    <t xml:space="preserve">Kettle Falls CT</t>
  </si>
  <si>
    <t xml:space="preserve">Kingsford - 2131 (4)</t>
  </si>
  <si>
    <t xml:space="preserve">Kingsford</t>
  </si>
  <si>
    <t xml:space="preserve">Lake Winds Energy Park</t>
  </si>
  <si>
    <t xml:space="preserve">Langdon</t>
  </si>
  <si>
    <t xml:space="preserve">Langdon Wind Energy Center</t>
  </si>
  <si>
    <t xml:space="preserve">Laurel Wind Farm (52 units @ 2.3 MW each)</t>
  </si>
  <si>
    <t xml:space="preserve">Laurel Wind Farm</t>
  </si>
  <si>
    <t xml:space="preserve">Lawrence County Station</t>
  </si>
  <si>
    <t xml:space="preserve">Hoosier Energy R E C, Inc</t>
  </si>
  <si>
    <t xml:space="preserve">Leaning Juniper 1</t>
  </si>
  <si>
    <t xml:space="preserve">Leaning Juniper</t>
  </si>
  <si>
    <t xml:space="preserve">Lincoln Turbines</t>
  </si>
  <si>
    <t xml:space="preserve">Los Lunas Solar</t>
  </si>
  <si>
    <t xml:space="preserve">Los Lunas Solar Energy Center</t>
  </si>
  <si>
    <t xml:space="preserve">Luke AFB</t>
  </si>
  <si>
    <t xml:space="preserve">Lundgren Wind Farm (107 units @ 2.346 MW each)</t>
  </si>
  <si>
    <t xml:space="preserve">Lundgren  Wind Project</t>
  </si>
  <si>
    <t xml:space="preserve">Luverne</t>
  </si>
  <si>
    <t xml:space="preserve">Luverne Wind Farm</t>
  </si>
  <si>
    <t xml:space="preserve">Macksburg Wind Farm (51 units @ 2.346 MW each)</t>
  </si>
  <si>
    <t xml:space="preserve">Macksburg  Wind Project</t>
  </si>
  <si>
    <t xml:space="preserve">Madison Dam</t>
  </si>
  <si>
    <t xml:space="preserve">Manzano Solar</t>
  </si>
  <si>
    <t xml:space="preserve">Weston 1</t>
  </si>
  <si>
    <t xml:space="preserve">Weston 2</t>
  </si>
  <si>
    <t xml:space="preserve">McClure</t>
  </si>
  <si>
    <t xml:space="preserve">McClure Dam</t>
  </si>
  <si>
    <t xml:space="preserve">McFadden Ridge I</t>
  </si>
  <si>
    <t xml:space="preserve">McFadden Ridge</t>
  </si>
  <si>
    <t xml:space="preserve">Meadowlake Solar</t>
  </si>
  <si>
    <t xml:space="preserve">Medway</t>
  </si>
  <si>
    <t xml:space="preserve">Remove? Capacity of 8GW?</t>
  </si>
  <si>
    <t xml:space="preserve">Menomonie</t>
  </si>
  <si>
    <t xml:space="preserve">Michigamme Falls - 2073 (4)</t>
  </si>
  <si>
    <t xml:space="preserve">Michigamme Falls</t>
  </si>
  <si>
    <t xml:space="preserve">Mill "C" (A)</t>
  </si>
  <si>
    <t xml:space="preserve">Mill C</t>
  </si>
  <si>
    <t xml:space="preserve">Millstone Nuclear #227</t>
  </si>
  <si>
    <t xml:space="preserve">Millstone</t>
  </si>
  <si>
    <t xml:space="preserve">Dominion Nuclear Conn Inc</t>
  </si>
  <si>
    <t xml:space="preserve">Milton #225</t>
  </si>
  <si>
    <t xml:space="preserve">Milton</t>
  </si>
  <si>
    <t xml:space="preserve">Milwaukee County (6)</t>
  </si>
  <si>
    <t xml:space="preserve">Milwaukee County</t>
  </si>
  <si>
    <t xml:space="preserve">Montfort</t>
  </si>
  <si>
    <t xml:space="preserve">Montfort Wind Energy Center</t>
  </si>
  <si>
    <t xml:space="preserve">Morning Light Wind Farm (44 units @ 2.3 MW each)</t>
  </si>
  <si>
    <t xml:space="preserve">Morning Light Wind Farm</t>
  </si>
  <si>
    <t xml:space="preserve">Nellis Solar</t>
  </si>
  <si>
    <t xml:space="preserve">Nellis Solar PV II</t>
  </si>
  <si>
    <t xml:space="preserve">Nobles Wind</t>
  </si>
  <si>
    <t xml:space="preserve">Nobles Wind Project</t>
  </si>
  <si>
    <t xml:space="preserve">Norway</t>
  </si>
  <si>
    <t xml:space="preserve">Norway (IN)</t>
  </si>
  <si>
    <t xml:space="preserve">Oakdale</t>
  </si>
  <si>
    <t xml:space="preserve">Ormat Facility</t>
  </si>
  <si>
    <t xml:space="preserve">Otero Solar</t>
  </si>
  <si>
    <t xml:space="preserve">Pacolet Diesel Peaking Plant</t>
  </si>
  <si>
    <t xml:space="preserve">Pacolet Diesel Generation Facility</t>
  </si>
  <si>
    <t xml:space="preserve">Lockhart Power Co</t>
  </si>
  <si>
    <t xml:space="preserve">Paloma</t>
  </si>
  <si>
    <t xml:space="preserve">Paloma Solar</t>
  </si>
  <si>
    <t xml:space="preserve">Peterson #226</t>
  </si>
  <si>
    <t xml:space="preserve">Peterson</t>
  </si>
  <si>
    <t xml:space="preserve">Pleasant Valley</t>
  </si>
  <si>
    <t xml:space="preserve">Pleasant Valley Wind Farm</t>
  </si>
  <si>
    <t xml:space="preserve">Pomeroy Wind Farm (171 units @ 1.5 MW each &amp;</t>
  </si>
  <si>
    <t xml:space="preserve">Pomeroy Wind Farm</t>
  </si>
  <si>
    <t xml:space="preserve">Portable Power Modules (28 units @ 2 MW each)</t>
  </si>
  <si>
    <t xml:space="preserve">Potter Valley FERC No.77</t>
  </si>
  <si>
    <t xml:space="preserve">Potter Valley</t>
  </si>
  <si>
    <t xml:space="preserve">Proctor #205</t>
  </si>
  <si>
    <t xml:space="preserve">Proctor</t>
  </si>
  <si>
    <t xml:space="preserve">Prospect No. 3                   2337</t>
  </si>
  <si>
    <t xml:space="preserve">Prospect 3</t>
  </si>
  <si>
    <t xml:space="preserve">Providence Portland Medical Center</t>
  </si>
  <si>
    <t xml:space="preserve">Red Wing</t>
  </si>
  <si>
    <t xml:space="preserve">Rio Communities Solar</t>
  </si>
  <si>
    <t xml:space="preserve">Rio Communities Solar Energy Center</t>
  </si>
  <si>
    <t xml:space="preserve">Rochester Station 2 (A)</t>
  </si>
  <si>
    <t xml:space="preserve">Rochester 2</t>
  </si>
  <si>
    <t xml:space="preserve">Rochester Gas &amp; Electric Corp</t>
  </si>
  <si>
    <t xml:space="preserve">Rogers - FPC #2451</t>
  </si>
  <si>
    <t xml:space="preserve">Rogers</t>
  </si>
  <si>
    <t xml:space="preserve">Rolling Hills</t>
  </si>
  <si>
    <t xml:space="preserve">Rolling Hills Wind Farm (193 units @ 2.3MW each)</t>
  </si>
  <si>
    <t xml:space="preserve">Rolling Hills Wind Farm</t>
  </si>
  <si>
    <t xml:space="preserve">Rush Creek</t>
  </si>
  <si>
    <t xml:space="preserve">Sandoval Solar</t>
  </si>
  <si>
    <t xml:space="preserve">Sandoval Solar Energy Center</t>
  </si>
  <si>
    <t xml:space="preserve">Santa Fe Solar</t>
  </si>
  <si>
    <t xml:space="preserve">Santa Fe Solar Energy Center</t>
  </si>
  <si>
    <t xml:space="preserve">Santolina Solar</t>
  </si>
  <si>
    <t xml:space="preserve">Santolina Solar Energy Center</t>
  </si>
  <si>
    <t xml:space="preserve">SC-ETWIND26-SOL</t>
  </si>
  <si>
    <t xml:space="preserve">Could it be Solar Photovoltaic Project #26?</t>
  </si>
  <si>
    <t xml:space="preserve">SC-VALLY44-SOL</t>
  </si>
  <si>
    <t xml:space="preserve">Could it be Solar Photovoltaic Project #44?</t>
  </si>
  <si>
    <t xml:space="preserve">Searsburg Wind #92</t>
  </si>
  <si>
    <t xml:space="preserve">Searsburg Wind Turbine</t>
  </si>
  <si>
    <t xml:space="preserve">Weston 3</t>
  </si>
  <si>
    <t xml:space="preserve">Weston 4 (Total)</t>
  </si>
  <si>
    <t xml:space="preserve">South FERC No.1121</t>
  </si>
  <si>
    <t xml:space="preserve">South</t>
  </si>
  <si>
    <t xml:space="preserve">South Valley Solar</t>
  </si>
  <si>
    <t xml:space="preserve">South Valley Solar Energy Center</t>
  </si>
  <si>
    <t xml:space="preserve">Spaulding No. 1 FERC No.2310</t>
  </si>
  <si>
    <t xml:space="preserve">Spaulding 1</t>
  </si>
  <si>
    <t xml:space="preserve">Spaulding No. 3 FERC No.2310</t>
  </si>
  <si>
    <t xml:space="preserve">Spaulding 3</t>
  </si>
  <si>
    <t xml:space="preserve">Spearville Wind Energy Facility</t>
  </si>
  <si>
    <t xml:space="preserve">Spearville</t>
  </si>
  <si>
    <t xml:space="preserve">Spring Gap FERC No.2130</t>
  </si>
  <si>
    <t xml:space="preserve">Spring Gap</t>
  </si>
  <si>
    <t xml:space="preserve">Stroud Solar Station</t>
  </si>
  <si>
    <t xml:space="preserve">TATA Communications - Portland</t>
  </si>
  <si>
    <t xml:space="preserve">Thumb Wind Park (McKinley)</t>
  </si>
  <si>
    <t xml:space="preserve">McKinley Wind Park</t>
  </si>
  <si>
    <t xml:space="preserve">Thumb Wind Park (Minden)</t>
  </si>
  <si>
    <t xml:space="preserve">Minden Wind Park</t>
  </si>
  <si>
    <t xml:space="preserve">Thumb Wind Park (Sigel)</t>
  </si>
  <si>
    <t xml:space="preserve">Sigel Wind Park</t>
  </si>
  <si>
    <t xml:space="preserve">Thunder Spirit</t>
  </si>
  <si>
    <t xml:space="preserve">Thunder Spirit Wind, LLC</t>
  </si>
  <si>
    <t xml:space="preserve">Total</t>
  </si>
  <si>
    <t xml:space="preserve">Total Diesel</t>
  </si>
  <si>
    <t xml:space="preserve">Total Gold Creek Internal Combustion</t>
  </si>
  <si>
    <t xml:space="preserve">Gold Creek</t>
  </si>
  <si>
    <t xml:space="preserve">TOTAL HYDRO</t>
  </si>
  <si>
    <t xml:space="preserve">Total Solar Operation/Maintenance</t>
  </si>
  <si>
    <t xml:space="preserve">TOTAL WIND TURBINES</t>
  </si>
  <si>
    <t xml:space="preserve">Tulsa Diesel</t>
  </si>
  <si>
    <t xml:space="preserve">Twin Falls - 1759 (4)</t>
  </si>
  <si>
    <t xml:space="preserve">Twin Falls (MI)</t>
  </si>
  <si>
    <t xml:space="preserve">US Bank Corp Columbia Center</t>
  </si>
  <si>
    <t xml:space="preserve">Vermillion</t>
  </si>
  <si>
    <t xml:space="preserve">Victory Wind Farm (66 units @1.5 MW each)</t>
  </si>
  <si>
    <t xml:space="preserve">Victory Wind Farm</t>
  </si>
  <si>
    <t xml:space="preserve">Vienna Wind Farm (64 units @ 2.346 MW each)</t>
  </si>
  <si>
    <t xml:space="preserve">Vienna Wind Farm</t>
  </si>
  <si>
    <t xml:space="preserve">WABASH RIVER PEAKING UNITS</t>
  </si>
  <si>
    <t xml:space="preserve">Walnut Wind Farm (102 units @ 1.5 MW each)</t>
  </si>
  <si>
    <t xml:space="preserve">Walnut Wind Farm</t>
  </si>
  <si>
    <t xml:space="preserve">Waterbury Station # 22 A License# 2090</t>
  </si>
  <si>
    <t xml:space="preserve">Waterbury 22</t>
  </si>
  <si>
    <t xml:space="preserve">Wausau                    1999</t>
  </si>
  <si>
    <t xml:space="preserve">Wellsburg Wind Farm (60 units @ 2.346</t>
  </si>
  <si>
    <t xml:space="preserve">Wellsburg Wind Project</t>
  </si>
  <si>
    <t xml:space="preserve">West Gates Solar Station</t>
  </si>
  <si>
    <t xml:space="preserve">Westside - Schindler Solar Station #2</t>
  </si>
  <si>
    <t xml:space="preserve">Westside Solar Station</t>
  </si>
  <si>
    <t xml:space="preserve">3 FERC IDs</t>
  </si>
  <si>
    <t xml:space="preserve">White Rapids - 2357 (4)</t>
  </si>
  <si>
    <t xml:space="preserve">White Rapids</t>
  </si>
  <si>
    <t xml:space="preserve">Wisconsin Rapids</t>
  </si>
  <si>
    <t xml:space="preserve">Mitchell</t>
  </si>
  <si>
    <t xml:space="preserve">Mitchell Dam</t>
  </si>
  <si>
    <t xml:space="preserve">Weiss</t>
  </si>
  <si>
    <t xml:space="preserve">Weiss Dam</t>
  </si>
  <si>
    <t xml:space="preserve">H. Neely Henry</t>
  </si>
  <si>
    <t xml:space="preserve">H Neely Henry Dam</t>
  </si>
  <si>
    <t xml:space="preserve">Lay</t>
  </si>
  <si>
    <t xml:space="preserve">Lay Dam</t>
  </si>
  <si>
    <t xml:space="preserve">Martin Dam</t>
  </si>
  <si>
    <t xml:space="preserve">Yates Dam</t>
  </si>
  <si>
    <t xml:space="preserve">Logan Martin</t>
  </si>
  <si>
    <t xml:space="preserve">Logan Martin Dam</t>
  </si>
  <si>
    <t xml:space="preserve">Thurlow</t>
  </si>
  <si>
    <t xml:space="preserve">Thurlow Dam</t>
  </si>
  <si>
    <t xml:space="preserve">R.L. Harris</t>
  </si>
  <si>
    <t xml:space="preserve">Harris Dam</t>
  </si>
  <si>
    <t xml:space="preserve">Lewis Smith</t>
  </si>
  <si>
    <t xml:space="preserve">Lewis Smith Dam</t>
  </si>
  <si>
    <t xml:space="preserve">Walter Bouldin</t>
  </si>
  <si>
    <t xml:space="preserve">Walter Bouldin Dam</t>
  </si>
  <si>
    <t xml:space="preserve">Bankhead</t>
  </si>
  <si>
    <t xml:space="preserve">Bankhead Dam</t>
  </si>
  <si>
    <t xml:space="preserve">Holt</t>
  </si>
  <si>
    <t xml:space="preserve">Holt Dam</t>
  </si>
  <si>
    <t xml:space="preserve">Jordan</t>
  </si>
  <si>
    <t xml:space="preserve">Jordan Dam</t>
  </si>
  <si>
    <t xml:space="preserve">Lake Dorothy</t>
  </si>
  <si>
    <t xml:space="preserve">Lake Dorothy Hydroelectric Project</t>
  </si>
  <si>
    <t xml:space="preserve">Narrows (Yadkin)</t>
  </si>
  <si>
    <t xml:space="preserve">Narrows (NC)</t>
  </si>
  <si>
    <t xml:space="preserve">Alcoa Power Generating Inc Yadkin Div</t>
  </si>
  <si>
    <t xml:space="preserve">Tuckertown (Yadkin)</t>
  </si>
  <si>
    <t xml:space="preserve">Tuckertown Hydro</t>
  </si>
  <si>
    <t xml:space="preserve">Falls (Yadkin)</t>
  </si>
  <si>
    <t xml:space="preserve">Falls Hydro</t>
  </si>
  <si>
    <t xml:space="preserve">High Rock (Yadkin)</t>
  </si>
  <si>
    <t xml:space="preserve">High Rock Hydro</t>
  </si>
  <si>
    <t xml:space="preserve">Thomson</t>
  </si>
  <si>
    <t xml:space="preserve">Blanchard</t>
  </si>
  <si>
    <t xml:space="preserve">Fond Du Lac</t>
  </si>
  <si>
    <t xml:space="preserve">WINFIELD</t>
  </si>
  <si>
    <t xml:space="preserve">Winfield</t>
  </si>
  <si>
    <t xml:space="preserve">LONDON</t>
  </si>
  <si>
    <t xml:space="preserve">London</t>
  </si>
  <si>
    <t xml:space="preserve">CLAYTOR</t>
  </si>
  <si>
    <t xml:space="preserve">Claytor</t>
  </si>
  <si>
    <t xml:space="preserve">MARMET</t>
  </si>
  <si>
    <t xml:space="preserve">Marmet</t>
  </si>
  <si>
    <t xml:space="preserve">LEESVILLE</t>
  </si>
  <si>
    <t xml:space="preserve">Leesville</t>
  </si>
  <si>
    <t xml:space="preserve">REUSENS</t>
  </si>
  <si>
    <t xml:space="preserve">Reusens</t>
  </si>
  <si>
    <t xml:space="preserve">Weston 4 (WPS Share)</t>
  </si>
  <si>
    <t xml:space="preserve">Smith Mountain</t>
  </si>
  <si>
    <t xml:space="preserve">Post Falls</t>
  </si>
  <si>
    <t xml:space="preserve">Monroe Street</t>
  </si>
  <si>
    <t xml:space="preserve">Little Falls</t>
  </si>
  <si>
    <t xml:space="preserve">Little Falls (WA)</t>
  </si>
  <si>
    <t xml:space="preserve">Upper Falls</t>
  </si>
  <si>
    <t xml:space="preserve">Long Lake</t>
  </si>
  <si>
    <t xml:space="preserve">Nine Mile Falls</t>
  </si>
  <si>
    <t xml:space="preserve">Nine Mile</t>
  </si>
  <si>
    <t xml:space="preserve">Cabinet Gorge</t>
  </si>
  <si>
    <t xml:space="preserve">Noxon Rapids</t>
  </si>
  <si>
    <t xml:space="preserve">Catalyst Old River Hydroelectric Limited Partnership</t>
  </si>
  <si>
    <t xml:space="preserve">Sidney A. Murray Jr</t>
  </si>
  <si>
    <t xml:space="preserve">Sidney A Murray Jr Hydroelectric</t>
  </si>
  <si>
    <t xml:space="preserve">First National Bank-Commerce</t>
  </si>
  <si>
    <t xml:space="preserve">Cooper Lake</t>
  </si>
  <si>
    <t xml:space="preserve">Eklutna</t>
  </si>
  <si>
    <t xml:space="preserve">Eklutna Hydro Project</t>
  </si>
  <si>
    <t xml:space="preserve">Anchorage Municipal Light and Power</t>
  </si>
  <si>
    <t xml:space="preserve">HODENPYL</t>
  </si>
  <si>
    <t xml:space="preserve">Hodenpyl</t>
  </si>
  <si>
    <t xml:space="preserve">HARDY</t>
  </si>
  <si>
    <t xml:space="preserve">Hardy</t>
  </si>
  <si>
    <t xml:space="preserve">TIPPY</t>
  </si>
  <si>
    <t xml:space="preserve">C W Tippy</t>
  </si>
  <si>
    <t xml:space="preserve">LUDINGTON(CECo%)</t>
  </si>
  <si>
    <t xml:space="preserve">Ludington</t>
  </si>
  <si>
    <t xml:space="preserve">Need to breakdown ownership</t>
  </si>
  <si>
    <t xml:space="preserve">LUDINGTON(Total)</t>
  </si>
  <si>
    <t xml:space="preserve">Ludington (DTE%)</t>
  </si>
  <si>
    <t xml:space="preserve">Ludington (Total)</t>
  </si>
  <si>
    <t xml:space="preserve">Dearborn</t>
  </si>
  <si>
    <t xml:space="preserve">Cedar Creek</t>
  </si>
  <si>
    <t xml:space="preserve">Oxford</t>
  </si>
  <si>
    <t xml:space="preserve">Oxford Dam</t>
  </si>
  <si>
    <t xml:space="preserve">Keowee</t>
  </si>
  <si>
    <t xml:space="preserve">Bridgewater</t>
  </si>
  <si>
    <t xml:space="preserve">Rocky Creek</t>
  </si>
  <si>
    <t xml:space="preserve">Tennessee Creek</t>
  </si>
  <si>
    <t xml:space="preserve">Wylie</t>
  </si>
  <si>
    <t xml:space="preserve">Wateree Hydro</t>
  </si>
  <si>
    <t xml:space="preserve">Ninety-Nine Islands</t>
  </si>
  <si>
    <t xml:space="preserve">99 Islands</t>
  </si>
  <si>
    <t xml:space="preserve">Cowans Ford</t>
  </si>
  <si>
    <t xml:space="preserve">Lookout Shoals</t>
  </si>
  <si>
    <t xml:space="preserve">Fishing Creek</t>
  </si>
  <si>
    <t xml:space="preserve">Thorpe</t>
  </si>
  <si>
    <t xml:space="preserve">Great Falls</t>
  </si>
  <si>
    <t xml:space="preserve">Great Falls (SC)</t>
  </si>
  <si>
    <t xml:space="preserve">Nantahala</t>
  </si>
  <si>
    <t xml:space="preserve">Mountain Island</t>
  </si>
  <si>
    <t xml:space="preserve">Rhodhiss</t>
  </si>
  <si>
    <t xml:space="preserve">Bad Creek</t>
  </si>
  <si>
    <t xml:space="preserve">Jocassee</t>
  </si>
  <si>
    <t xml:space="preserve">Markland</t>
  </si>
  <si>
    <t xml:space="preserve">Duke Energy Progress, LLC</t>
  </si>
  <si>
    <t xml:space="preserve">Tillery</t>
  </si>
  <si>
    <t xml:space="preserve">Walters</t>
  </si>
  <si>
    <t xml:space="preserve">Carpenter</t>
  </si>
  <si>
    <t xml:space="preserve">Remmel</t>
  </si>
  <si>
    <t xml:space="preserve">NORTH HIGHLANDS</t>
  </si>
  <si>
    <t xml:space="preserve">North Highlands</t>
  </si>
  <si>
    <t xml:space="preserve">Weston W31, W32</t>
  </si>
  <si>
    <t xml:space="preserve">MORGAN FALLS</t>
  </si>
  <si>
    <t xml:space="preserve">Morgan Falls</t>
  </si>
  <si>
    <t xml:space="preserve">GOAT ROCK</t>
  </si>
  <si>
    <t xml:space="preserve">Goat Rock</t>
  </si>
  <si>
    <t xml:space="preserve">OLIVER DAM</t>
  </si>
  <si>
    <t xml:space="preserve">Oliver Dam</t>
  </si>
  <si>
    <t xml:space="preserve">TALLULAH FALLS</t>
  </si>
  <si>
    <t xml:space="preserve">Tallulah Falls</t>
  </si>
  <si>
    <t xml:space="preserve">YONAH</t>
  </si>
  <si>
    <t xml:space="preserve">Yonah</t>
  </si>
  <si>
    <t xml:space="preserve">LLOYD SHOALS</t>
  </si>
  <si>
    <t xml:space="preserve">Lloyd Shoals</t>
  </si>
  <si>
    <t xml:space="preserve">MATHIS-TERRORA</t>
  </si>
  <si>
    <t xml:space="preserve">Terrora</t>
  </si>
  <si>
    <t xml:space="preserve">SINCLAIR DAM</t>
  </si>
  <si>
    <t xml:space="preserve">Sinclair Dam</t>
  </si>
  <si>
    <t xml:space="preserve">BARTLETTS FERRY</t>
  </si>
  <si>
    <t xml:space="preserve">Bartletts Ferry</t>
  </si>
  <si>
    <t xml:space="preserve">TUGALO</t>
  </si>
  <si>
    <t xml:space="preserve">Tugalo</t>
  </si>
  <si>
    <t xml:space="preserve">ROCKY MOUNTAIN</t>
  </si>
  <si>
    <t xml:space="preserve">Rocky Mountain Hydroelectric Plant</t>
  </si>
  <si>
    <t xml:space="preserve">Oglethorpe Power Corporation</t>
  </si>
  <si>
    <t xml:space="preserve">Weston-Common</t>
  </si>
  <si>
    <t xml:space="preserve">Williams #1 Peaking</t>
  </si>
  <si>
    <t xml:space="preserve">Milner</t>
  </si>
  <si>
    <t xml:space="preserve">Milner Hydro</t>
  </si>
  <si>
    <t xml:space="preserve">Hells Canyon</t>
  </si>
  <si>
    <t xml:space="preserve">Shoshone Falls</t>
  </si>
  <si>
    <t xml:space="preserve">American Falls</t>
  </si>
  <si>
    <t xml:space="preserve">Cascade</t>
  </si>
  <si>
    <t xml:space="preserve">Cascade Dam</t>
  </si>
  <si>
    <t xml:space="preserve">Upper Salmon</t>
  </si>
  <si>
    <t xml:space="preserve">Upper Salmon B</t>
  </si>
  <si>
    <t xml:space="preserve">Twin Falls</t>
  </si>
  <si>
    <t xml:space="preserve">Twin Falls (ID)</t>
  </si>
  <si>
    <t xml:space="preserve">Brownlee</t>
  </si>
  <si>
    <t xml:space="preserve">Lower Salmon</t>
  </si>
  <si>
    <t xml:space="preserve">Swan Falls</t>
  </si>
  <si>
    <t xml:space="preserve">Bliss</t>
  </si>
  <si>
    <t xml:space="preserve">Williams #2 Peaking</t>
  </si>
  <si>
    <t xml:space="preserve">Williams Combined</t>
  </si>
  <si>
    <t xml:space="preserve">Oxbow</t>
  </si>
  <si>
    <t xml:space="preserve">Oxbow (OR)</t>
  </si>
  <si>
    <t xml:space="preserve">C J Strike</t>
  </si>
  <si>
    <t xml:space="preserve">Jersey Central Power &amp; Light Company</t>
  </si>
  <si>
    <t xml:space="preserve">Yards Creek</t>
  </si>
  <si>
    <t xml:space="preserve">Jersey Central Power &amp; Lt Co</t>
  </si>
  <si>
    <t xml:space="preserve">Dix Dam</t>
  </si>
  <si>
    <t xml:space="preserve">Columbia Hydro</t>
  </si>
  <si>
    <t xml:space="preserve">Columbia Canal Hydro</t>
  </si>
  <si>
    <t xml:space="preserve">City of Columbia SC</t>
  </si>
  <si>
    <t xml:space="preserve">Hydro and Min Flow</t>
  </si>
  <si>
    <t xml:space="preserve">*No EIA ID</t>
  </si>
  <si>
    <t xml:space="preserve">Ohio Falls</t>
  </si>
  <si>
    <t xml:space="preserve">Bath County</t>
  </si>
  <si>
    <t xml:space="preserve">F1 resp and EIA operator differ; 4 f1_plant_name's</t>
  </si>
  <si>
    <t xml:space="preserve">Mechanicville</t>
  </si>
  <si>
    <t xml:space="preserve">Upper Mechanicville</t>
  </si>
  <si>
    <t xml:space="preserve">High Falls</t>
  </si>
  <si>
    <t xml:space="preserve">High Falls - Saranac NY</t>
  </si>
  <si>
    <t xml:space="preserve">Kents Falls</t>
  </si>
  <si>
    <t xml:space="preserve">Kent Falls</t>
  </si>
  <si>
    <t xml:space="preserve">Henn Is &amp; Upper Dam</t>
  </si>
  <si>
    <t xml:space="preserve">Hennepin Island</t>
  </si>
  <si>
    <t xml:space="preserve">St Croix Falls</t>
  </si>
  <si>
    <t xml:space="preserve">Wissota</t>
  </si>
  <si>
    <t xml:space="preserve">Cornell</t>
  </si>
  <si>
    <t xml:space="preserve">Jim Falls</t>
  </si>
  <si>
    <t xml:space="preserve">Holcombe</t>
  </si>
  <si>
    <t xml:space="preserve">Eau Claire Dells</t>
  </si>
  <si>
    <t xml:space="preserve">Dells</t>
  </si>
  <si>
    <t xml:space="preserve">Chippewa Falls</t>
  </si>
  <si>
    <t xml:space="preserve">Thompson Falls</t>
  </si>
  <si>
    <t xml:space="preserve">Holter</t>
  </si>
  <si>
    <t xml:space="preserve">Ryan</t>
  </si>
  <si>
    <t xml:space="preserve">Morony</t>
  </si>
  <si>
    <t xml:space="preserve">Mystic</t>
  </si>
  <si>
    <t xml:space="preserve">Kerr</t>
  </si>
  <si>
    <t xml:space="preserve">Rainbow</t>
  </si>
  <si>
    <t xml:space="preserve">Rainbow (MT)</t>
  </si>
  <si>
    <t xml:space="preserve">Cochrane</t>
  </si>
  <si>
    <t xml:space="preserve">Hauser</t>
  </si>
  <si>
    <t xml:space="preserve">Black Eagle</t>
  </si>
  <si>
    <t xml:space="preserve">POE</t>
  </si>
  <si>
    <t xml:space="preserve">Poe</t>
  </si>
  <si>
    <t xml:space="preserve">JAMES B. BLACK</t>
  </si>
  <si>
    <t xml:space="preserve">James B Black</t>
  </si>
  <si>
    <t xml:space="preserve">PIT NO. 5</t>
  </si>
  <si>
    <t xml:space="preserve">Pit 5</t>
  </si>
  <si>
    <t xml:space="preserve">BALCH NO. 1</t>
  </si>
  <si>
    <t xml:space="preserve">Balch 1</t>
  </si>
  <si>
    <t xml:space="preserve">BELDEN</t>
  </si>
  <si>
    <t xml:space="preserve">Belden</t>
  </si>
  <si>
    <t xml:space="preserve">BUCKS CREEK</t>
  </si>
  <si>
    <t xml:space="preserve">Bucks Creek</t>
  </si>
  <si>
    <t xml:space="preserve">ELECTRA</t>
  </si>
  <si>
    <t xml:space="preserve">Electra</t>
  </si>
  <si>
    <t xml:space="preserve">PIT NO.1</t>
  </si>
  <si>
    <t xml:space="preserve">Pit 1</t>
  </si>
  <si>
    <t xml:space="preserve">HAT CREEK NO. 1</t>
  </si>
  <si>
    <t xml:space="preserve">Hat Creek 1</t>
  </si>
  <si>
    <t xml:space="preserve">PIT NO. 6</t>
  </si>
  <si>
    <t xml:space="preserve">Pit 6</t>
  </si>
  <si>
    <t xml:space="preserve">DRUM NO. 1</t>
  </si>
  <si>
    <t xml:space="preserve">Drum 1</t>
  </si>
  <si>
    <t xml:space="preserve">DE SABLA</t>
  </si>
  <si>
    <t xml:space="preserve">De Sabla</t>
  </si>
  <si>
    <t xml:space="preserve">NEWCASTLE</t>
  </si>
  <si>
    <t xml:space="preserve">Newcastle</t>
  </si>
  <si>
    <t xml:space="preserve">SALT SPRINGS</t>
  </si>
  <si>
    <t xml:space="preserve">Salt Springs</t>
  </si>
  <si>
    <t xml:space="preserve">PIT NO. 7</t>
  </si>
  <si>
    <t xml:space="preserve">Pit 7</t>
  </si>
  <si>
    <t xml:space="preserve">NARROWS</t>
  </si>
  <si>
    <t xml:space="preserve">Narrows PH</t>
  </si>
  <si>
    <t xml:space="preserve">BALCH NO. 2</t>
  </si>
  <si>
    <t xml:space="preserve">Balch 2</t>
  </si>
  <si>
    <t xml:space="preserve">WEST POINT</t>
  </si>
  <si>
    <t xml:space="preserve">West Point PH</t>
  </si>
  <si>
    <t xml:space="preserve">DUTCH FLAT</t>
  </si>
  <si>
    <t xml:space="preserve">Dutch Flat</t>
  </si>
  <si>
    <t xml:space="preserve">WISE NO. 1</t>
  </si>
  <si>
    <t xml:space="preserve">Wise</t>
  </si>
  <si>
    <t xml:space="preserve">BUTT VALLEY</t>
  </si>
  <si>
    <t xml:space="preserve">Butt Valley</t>
  </si>
  <si>
    <t xml:space="preserve">PIT NO. 3</t>
  </si>
  <si>
    <t xml:space="preserve">Pit 3</t>
  </si>
  <si>
    <t xml:space="preserve">CRESTA</t>
  </si>
  <si>
    <t xml:space="preserve">Cresta</t>
  </si>
  <si>
    <t xml:space="preserve">HALSEY</t>
  </si>
  <si>
    <t xml:space="preserve">Halsey</t>
  </si>
  <si>
    <t xml:space="preserve">HAT CREEK NO. 2</t>
  </si>
  <si>
    <t xml:space="preserve">Hat Creek 2</t>
  </si>
  <si>
    <t xml:space="preserve">KERCKHOFF NO. 2</t>
  </si>
  <si>
    <t xml:space="preserve">Kerckhoff 2</t>
  </si>
  <si>
    <t xml:space="preserve">KINGS RIVER</t>
  </si>
  <si>
    <t xml:space="preserve">Kings River PH</t>
  </si>
  <si>
    <t xml:space="preserve">KERCKHOFF NO. 1</t>
  </si>
  <si>
    <t xml:space="preserve">Kerckhoff</t>
  </si>
  <si>
    <t xml:space="preserve">STANISLAUS</t>
  </si>
  <si>
    <t xml:space="preserve">Stanislaus</t>
  </si>
  <si>
    <t xml:space="preserve">DRUM NO. 2</t>
  </si>
  <si>
    <t xml:space="preserve">Drum 2</t>
  </si>
  <si>
    <t xml:space="preserve">CARIBOU NO. 2</t>
  </si>
  <si>
    <t xml:space="preserve">Caribou 2</t>
  </si>
  <si>
    <t xml:space="preserve">TIGER CREEK</t>
  </si>
  <si>
    <t xml:space="preserve">Tiger Creek</t>
  </si>
  <si>
    <t xml:space="preserve">HAAS</t>
  </si>
  <si>
    <t xml:space="preserve">Haas</t>
  </si>
  <si>
    <t xml:space="preserve">ROCK CREEK</t>
  </si>
  <si>
    <t xml:space="preserve">Rock Creek</t>
  </si>
  <si>
    <t xml:space="preserve">CARIBOU  NO. 1</t>
  </si>
  <si>
    <t xml:space="preserve">Caribou 1</t>
  </si>
  <si>
    <t xml:space="preserve">A.G. WISHON</t>
  </si>
  <si>
    <t xml:space="preserve">A G Wishon</t>
  </si>
  <si>
    <t xml:space="preserve">PIT NO. 4</t>
  </si>
  <si>
    <t xml:space="preserve">Pit 4</t>
  </si>
  <si>
    <t xml:space="preserve">COLEMAN</t>
  </si>
  <si>
    <t xml:space="preserve">Coleman PH</t>
  </si>
  <si>
    <t xml:space="preserve">HELMS PUMPED STORAGE</t>
  </si>
  <si>
    <t xml:space="preserve">Helms Pumped Storage</t>
  </si>
  <si>
    <t xml:space="preserve">Clearwater No. 2</t>
  </si>
  <si>
    <t xml:space="preserve">Clearwater 2</t>
  </si>
  <si>
    <t xml:space="preserve">Merwin</t>
  </si>
  <si>
    <t xml:space="preserve">Clearwater No. 1</t>
  </si>
  <si>
    <t xml:space="preserve">Clearwater 1</t>
  </si>
  <si>
    <t xml:space="preserve">Grace</t>
  </si>
  <si>
    <t xml:space="preserve">Soda Springs</t>
  </si>
  <si>
    <t xml:space="preserve">Swift No. 1</t>
  </si>
  <si>
    <t xml:space="preserve">Swift 1</t>
  </si>
  <si>
    <t xml:space="preserve">Prospect No. 2</t>
  </si>
  <si>
    <t xml:space="preserve">Prospect 2</t>
  </si>
  <si>
    <t xml:space="preserve">Olmsted</t>
  </si>
  <si>
    <t xml:space="preserve">Olmstead</t>
  </si>
  <si>
    <t xml:space="preserve">Yale</t>
  </si>
  <si>
    <t xml:space="preserve">Copco No. 2</t>
  </si>
  <si>
    <t xml:space="preserve">Copco 2</t>
  </si>
  <si>
    <t xml:space="preserve">Lemolo No. 2</t>
  </si>
  <si>
    <t xml:space="preserve">Lemolo 2</t>
  </si>
  <si>
    <t xml:space="preserve">Oneida</t>
  </si>
  <si>
    <t xml:space="preserve">Iron Gate</t>
  </si>
  <si>
    <t xml:space="preserve">JC Boyle</t>
  </si>
  <si>
    <t xml:space="preserve">John C Boyle</t>
  </si>
  <si>
    <t xml:space="preserve">Copco No. 1</t>
  </si>
  <si>
    <t xml:space="preserve">Copco 1</t>
  </si>
  <si>
    <t xml:space="preserve">Slide Creek</t>
  </si>
  <si>
    <t xml:space="preserve">Cutler</t>
  </si>
  <si>
    <t xml:space="preserve">Cutler Hydro</t>
  </si>
  <si>
    <t xml:space="preserve">Lemolo No. 1</t>
  </si>
  <si>
    <t xml:space="preserve">Lemolo 1</t>
  </si>
  <si>
    <t xml:space="preserve">Soda</t>
  </si>
  <si>
    <t xml:space="preserve">Fish Creek</t>
  </si>
  <si>
    <t xml:space="preserve">Toketee</t>
  </si>
  <si>
    <t xml:space="preserve">Toketee Falls</t>
  </si>
  <si>
    <t xml:space="preserve">North Fork</t>
  </si>
  <si>
    <t xml:space="preserve">River Mill</t>
  </si>
  <si>
    <t xml:space="preserve">Yucca 1</t>
  </si>
  <si>
    <t xml:space="preserve">Yucca</t>
  </si>
  <si>
    <t xml:space="preserve">Round Butte</t>
  </si>
  <si>
    <t xml:space="preserve">Yucca 2</t>
  </si>
  <si>
    <t xml:space="preserve">Oak Grove</t>
  </si>
  <si>
    <t xml:space="preserve">Faraday</t>
  </si>
  <si>
    <t xml:space="preserve">Sullivan</t>
  </si>
  <si>
    <t xml:space="preserve">Shoshone</t>
  </si>
  <si>
    <t xml:space="preserve">Shoshone (CO)</t>
  </si>
  <si>
    <t xml:space="preserve">Cabin Creek</t>
  </si>
  <si>
    <t xml:space="preserve">GARVINS</t>
  </si>
  <si>
    <t xml:space="preserve">Garvins Falls</t>
  </si>
  <si>
    <t xml:space="preserve">SMITH</t>
  </si>
  <si>
    <t xml:space="preserve">Smith (NH)</t>
  </si>
  <si>
    <t xml:space="preserve">AMOSKEAG</t>
  </si>
  <si>
    <t xml:space="preserve">Amoskeag</t>
  </si>
  <si>
    <t xml:space="preserve">UPPER BAKER</t>
  </si>
  <si>
    <t xml:space="preserve">Upper Baker</t>
  </si>
  <si>
    <t xml:space="preserve">Yucca 3</t>
  </si>
  <si>
    <t xml:space="preserve">Yucca 4</t>
  </si>
  <si>
    <t xml:space="preserve">LOWER BAKER</t>
  </si>
  <si>
    <t xml:space="preserve">Lower Baker</t>
  </si>
  <si>
    <t xml:space="preserve">Station 5</t>
  </si>
  <si>
    <t xml:space="preserve">Rochester 5</t>
  </si>
  <si>
    <t xml:space="preserve">Stevens Creek</t>
  </si>
  <si>
    <t xml:space="preserve">Saluda</t>
  </si>
  <si>
    <t xml:space="preserve">Saluda Lexington</t>
  </si>
  <si>
    <t xml:space="preserve">Parr</t>
  </si>
  <si>
    <t xml:space="preserve">Parr Hydro</t>
  </si>
  <si>
    <t xml:space="preserve">Fairfield</t>
  </si>
  <si>
    <t xml:space="preserve">Fairfield Pumped Storage</t>
  </si>
  <si>
    <t xml:space="preserve">Big Creek No. 8</t>
  </si>
  <si>
    <t xml:space="preserve">Big Creek 8</t>
  </si>
  <si>
    <t xml:space="preserve">Poole Plant</t>
  </si>
  <si>
    <t xml:space="preserve">Poole</t>
  </si>
  <si>
    <t xml:space="preserve">Portal Power Plant</t>
  </si>
  <si>
    <t xml:space="preserve">Portal</t>
  </si>
  <si>
    <t xml:space="preserve">Kern River No. 3</t>
  </si>
  <si>
    <t xml:space="preserve">Kern River 3</t>
  </si>
  <si>
    <t xml:space="preserve">Big Creek No. 2A</t>
  </si>
  <si>
    <t xml:space="preserve">Big Creek 2A</t>
  </si>
  <si>
    <t xml:space="preserve">Big Creek No. 2</t>
  </si>
  <si>
    <t xml:space="preserve">Big Creek 2</t>
  </si>
  <si>
    <t xml:space="preserve">Big Creek No. 1</t>
  </si>
  <si>
    <t xml:space="preserve">Big Creek 1</t>
  </si>
  <si>
    <t xml:space="preserve">Kern River No. 1</t>
  </si>
  <si>
    <t xml:space="preserve">Kern River 1</t>
  </si>
  <si>
    <t xml:space="preserve">Mammoth Pool</t>
  </si>
  <si>
    <t xml:space="preserve">Big Creek No. 4</t>
  </si>
  <si>
    <t xml:space="preserve">Big Creek 4</t>
  </si>
  <si>
    <t xml:space="preserve">Borel</t>
  </si>
  <si>
    <t xml:space="preserve">Big Creek No. 3</t>
  </si>
  <si>
    <t xml:space="preserve">Big Creek 3</t>
  </si>
  <si>
    <t xml:space="preserve">Eastwood</t>
  </si>
  <si>
    <t xml:space="preserve">J S Eastwood</t>
  </si>
  <si>
    <t xml:space="preserve">THE ALLEGHENY GENERATING COMPANY</t>
  </si>
  <si>
    <t xml:space="preserve">Ozark Beach</t>
  </si>
  <si>
    <t xml:space="preserve">Keokuk</t>
  </si>
  <si>
    <t xml:space="preserve">Osage</t>
  </si>
  <si>
    <t xml:space="preserve">Osage Dam</t>
  </si>
  <si>
    <t xml:space="preserve">Taum Sauk</t>
  </si>
  <si>
    <t xml:space="preserve">Victoria</t>
  </si>
  <si>
    <t xml:space="preserve">Victoria Dam</t>
  </si>
  <si>
    <t xml:space="preserve">Gaston</t>
  </si>
  <si>
    <t xml:space="preserve">Roanoke Rapids</t>
  </si>
  <si>
    <t xml:space="preserve">Yucca 5</t>
  </si>
  <si>
    <t xml:space="preserve">Yucca 6</t>
  </si>
  <si>
    <t xml:space="preserve">PEAVY FALLS</t>
  </si>
  <si>
    <t xml:space="preserve">Peavy Falls</t>
  </si>
  <si>
    <t xml:space="preserve">Prairie du Sac</t>
  </si>
  <si>
    <t xml:space="preserve">Prairie Du Sac</t>
  </si>
  <si>
    <t xml:space="preserve">Kilbourn</t>
  </si>
  <si>
    <t xml:space="preserve">Grandfather Falls</t>
  </si>
  <si>
    <t xml:space="preserve">Castle Rock</t>
  </si>
  <si>
    <t xml:space="preserve">Petenwell</t>
  </si>
  <si>
    <t xml:space="preserve">(Amounts Are For The Total Of All 107 Units)</t>
  </si>
  <si>
    <t xml:space="preserve">The Detroit Edison Company</t>
  </si>
  <si>
    <t xml:space="preserve">* Beacon</t>
  </si>
  <si>
    <t xml:space="preserve">* Connors Creek</t>
  </si>
  <si>
    <t xml:space="preserve">Conners Creek</t>
  </si>
  <si>
    <t xml:space="preserve">Detroit Edison Co</t>
  </si>
  <si>
    <t xml:space="preserve">3 FERC IDs on this sheet</t>
  </si>
  <si>
    <t xml:space="preserve">*St. Clair</t>
  </si>
  <si>
    <t xml:space="preserve">3 St Clair entries matched in FERC already</t>
  </si>
  <si>
    <t xml:space="preserve">59Th St G-1</t>
  </si>
  <si>
    <t xml:space="preserve">2 FERC IDs on this sheet; "59th St GT-1" already matched in FERC</t>
  </si>
  <si>
    <t xml:space="preserve">59Th Street</t>
  </si>
  <si>
    <t xml:space="preserve">74Th Gt-1&amp;2</t>
  </si>
  <si>
    <t xml:space="preserve">3 FERC IDs on this sheet; "74th St GT 1&amp;2" already matched in FERC</t>
  </si>
  <si>
    <t xml:space="preserve">74Th St Gt-1&amp;2</t>
  </si>
  <si>
    <t xml:space="preserve">74Th Street</t>
  </si>
  <si>
    <t xml:space="preserve">Aquila, Inc.</t>
  </si>
  <si>
    <t xml:space="preserve">A. Mullergren</t>
  </si>
  <si>
    <t xml:space="preserve">Entergy New Orleans, Inc. (Debtor-in-possession)</t>
  </si>
  <si>
    <t xml:space="preserve">A.B. Paterson 3&amp;4</t>
  </si>
  <si>
    <t xml:space="preserve">A B Paterson</t>
  </si>
  <si>
    <t xml:space="preserve">5 FERC IDs on this sheet</t>
  </si>
  <si>
    <t xml:space="preserve">A.B. Paterson 5</t>
  </si>
  <si>
    <t xml:space="preserve">A.B. Patterson 3 &amp; 4</t>
  </si>
  <si>
    <t xml:space="preserve">A.B. Patterson 3&amp;4</t>
  </si>
  <si>
    <t xml:space="preserve">A.B. Patterson 5</t>
  </si>
  <si>
    <t xml:space="preserve">Aberdeen Ct</t>
  </si>
  <si>
    <t xml:space="preserve">2 FERC IDs on this sheet; "Aberdeen #2" and "Aberdeen #1" are already matched in FERC</t>
  </si>
  <si>
    <t xml:space="preserve">Aberdeen Gt</t>
  </si>
  <si>
    <t xml:space="preserve">Abilene</t>
  </si>
  <si>
    <t xml:space="preserve">Abilene Energy Center Combustion Turbine</t>
  </si>
  <si>
    <t xml:space="preserve">Abilene*</t>
  </si>
  <si>
    <t xml:space="preserve">Acadia Power Block 1</t>
  </si>
  <si>
    <t xml:space="preserve">2 FERC IDs on this sheet; "Acadia" and "Acadia Unit 1" already matched in FERC</t>
  </si>
  <si>
    <t xml:space="preserve">Acadia Unit</t>
  </si>
  <si>
    <t xml:space="preserve">Agency Street</t>
  </si>
  <si>
    <t xml:space="preserve">Agency GT</t>
  </si>
  <si>
    <t xml:space="preserve">Airport - Pueblo</t>
  </si>
  <si>
    <t xml:space="preserve">"AIRPORT-Pueblo" already matched in FERC</t>
  </si>
  <si>
    <t xml:space="preserve">Albright</t>
  </si>
  <si>
    <t xml:space="preserve">Allegany Station 133</t>
  </si>
  <si>
    <t xml:space="preserve">Allegany Cogen</t>
  </si>
  <si>
    <t xml:space="preserve">Allegany Generating Station, LLC</t>
  </si>
  <si>
    <t xml:space="preserve">Soyland Power Cooperative, Inc</t>
  </si>
  <si>
    <t xml:space="preserve">Alsey Comb. Turb. #1</t>
  </si>
  <si>
    <t xml:space="preserve">Alsey</t>
  </si>
  <si>
    <t xml:space="preserve">Prairie Power, Inc</t>
  </si>
  <si>
    <t xml:space="preserve">Alsey Comb. Turb. #2</t>
  </si>
  <si>
    <t xml:space="preserve">Alsey Comb. Turb. #3</t>
  </si>
  <si>
    <t xml:space="preserve">Alsey Comb. Turb. #4</t>
  </si>
  <si>
    <t xml:space="preserve">Alsey Comb. Turb. #5</t>
  </si>
  <si>
    <t xml:space="preserve">Amos-Apco Share</t>
  </si>
  <si>
    <t xml:space="preserve">4 FERC IDs on this sheet; "Amos" is already matched in FERC</t>
  </si>
  <si>
    <t xml:space="preserve">Ohio Power Company</t>
  </si>
  <si>
    <t xml:space="preserve">Amos-Opco Share</t>
  </si>
  <si>
    <t xml:space="preserve">Amos-Total</t>
  </si>
  <si>
    <t xml:space="preserve">Retired</t>
  </si>
  <si>
    <t xml:space="preserve">Green Mountain Power Corporation</t>
  </si>
  <si>
    <t xml:space="preserve">2 FERC IDs on this sheet; "Ascutney #200" is already matched</t>
  </si>
  <si>
    <t xml:space="preserve">Central Vermont Public Service Corporation</t>
  </si>
  <si>
    <t xml:space="preserve">Auburn Gas Turbine (Leased )</t>
  </si>
  <si>
    <t xml:space="preserve">"Auburn Gas Turbine" is already matched in FERC</t>
  </si>
  <si>
    <t xml:space="preserve">Ayers Island        #2456</t>
  </si>
  <si>
    <t xml:space="preserve">3 FERC IDs on this sheet; "Ayers Island  #2456" already matched in FERC</t>
  </si>
  <si>
    <t xml:space="preserve">Ayers Island      #2456</t>
  </si>
  <si>
    <t xml:space="preserve">Ayers Island    #2456</t>
  </si>
  <si>
    <t xml:space="preserve">Barre Sub Peaker</t>
  </si>
  <si>
    <t xml:space="preserve">2 FERC IDs on this sheet; "Barre Peaker" in FERC</t>
  </si>
  <si>
    <t xml:space="preserve">Barre Sub-Peaker</t>
  </si>
  <si>
    <t xml:space="preserve">Florida Power Corporation</t>
  </si>
  <si>
    <t xml:space="preserve">Bartow</t>
  </si>
  <si>
    <t xml:space="preserve">Could be P L Bartow owned by Duke Energy Florida, Inc</t>
  </si>
  <si>
    <t xml:space="preserve">Bartow  Cc</t>
  </si>
  <si>
    <t xml:space="preserve">Sierra Pacific Power Company</t>
  </si>
  <si>
    <t xml:space="preserve">Battle Mountain</t>
  </si>
  <si>
    <t xml:space="preserve">PSEG Fossil LLC</t>
  </si>
  <si>
    <t xml:space="preserve">Bayonne (Gt)</t>
  </si>
  <si>
    <t xml:space="preserve">PSEG Bayonne Generating Station</t>
  </si>
  <si>
    <t xml:space="preserve">Bayside</t>
  </si>
  <si>
    <t xml:space="preserve">"Bayside Units 1 &amp; 2" and "Bayside Units 3 - 6" already matched in FERC</t>
  </si>
  <si>
    <t xml:space="preserve">Bccobb 1-3</t>
  </si>
  <si>
    <t xml:space="preserve">3 FERC IDs in this sheet; "Cobb 1 &amp; 3" and "Cobb 4 &amp; 5" already matched in FERC</t>
  </si>
  <si>
    <t xml:space="preserve">Golden State Water Company</t>
  </si>
  <si>
    <t xml:space="preserve">Bear Valley Power Plant</t>
  </si>
  <si>
    <t xml:space="preserve">Pennsylvania Power Company</t>
  </si>
  <si>
    <t xml:space="preserve">Beaver Valley</t>
  </si>
  <si>
    <t xml:space="preserve">FirstEnergy Nuclear Operating Company</t>
  </si>
  <si>
    <t xml:space="preserve">4 FERC IDs on this sheet</t>
  </si>
  <si>
    <t xml:space="preserve">Cleveland Electric Illuminating Company, The</t>
  </si>
  <si>
    <t xml:space="preserve">Toledo Edison Company, The</t>
  </si>
  <si>
    <t xml:space="preserve">Ohio Edison Company</t>
  </si>
  <si>
    <t xml:space="preserve">Columbus Southern Power Company</t>
  </si>
  <si>
    <t xml:space="preserve">Beckjord - Csp Share</t>
  </si>
  <si>
    <t xml:space="preserve">9 FERC IDs on this sheet; 4 Beckjord entries already matched in FERC</t>
  </si>
  <si>
    <t xml:space="preserve">Beckjord 1-5</t>
  </si>
  <si>
    <t xml:space="preserve">Beckjord 1-5 Deo</t>
  </si>
  <si>
    <t xml:space="preserve">Beckjord 6 Cge</t>
  </si>
  <si>
    <t xml:space="preserve">Beckjord 6 Deo</t>
  </si>
  <si>
    <t xml:space="preserve">Beckjord Ct</t>
  </si>
  <si>
    <t xml:space="preserve">Beckjord Gt</t>
  </si>
  <si>
    <t xml:space="preserve">AEP Generation Resources Inc.</t>
  </si>
  <si>
    <t xml:space="preserve">Beckjord-Aepgr Share</t>
  </si>
  <si>
    <t xml:space="preserve">Beckjord-Opco Share</t>
  </si>
  <si>
    <t xml:space="preserve">Beebee Station 3</t>
  </si>
  <si>
    <t xml:space="preserve">4 FERC IDs on this sheet; 4 FERC matches already</t>
  </si>
  <si>
    <t xml:space="preserve">Belle River (Deco)</t>
  </si>
  <si>
    <t xml:space="preserve">Belle River (Gas)</t>
  </si>
  <si>
    <t xml:space="preserve">Belle River (Oil)</t>
  </si>
  <si>
    <t xml:space="preserve">TransCanada Hydro NorthEast Inc.</t>
  </si>
  <si>
    <t xml:space="preserve">Bellow Falls</t>
  </si>
  <si>
    <t xml:space="preserve">Bellows Falls</t>
  </si>
  <si>
    <t xml:space="preserve">TransCanada Hydro Northeast Inc.,</t>
  </si>
  <si>
    <t xml:space="preserve">Bergen (Gt)</t>
  </si>
  <si>
    <t xml:space="preserve">Bergen Generating Station</t>
  </si>
  <si>
    <t xml:space="preserve">Bernice Lake</t>
  </si>
  <si>
    <t xml:space="preserve">Homer Electric Assn Inc</t>
  </si>
  <si>
    <t xml:space="preserve">Big Rock</t>
  </si>
  <si>
    <t xml:space="preserve">Atlantic City Electric Company</t>
  </si>
  <si>
    <t xml:space="preserve">Bl England</t>
  </si>
  <si>
    <t xml:space="preserve">B L England</t>
  </si>
  <si>
    <t xml:space="preserve">RC Cape May Holdings LLC</t>
  </si>
  <si>
    <t xml:space="preserve">5 FERC IDs in this sheet; "Black Dog 3 &amp; 4" and "Black Dog Unit 2 &amp; 5" already matched in FERC</t>
  </si>
  <si>
    <t xml:space="preserve">Black Dog 2 &amp; 5</t>
  </si>
  <si>
    <t xml:space="preserve">Black Dog 2&amp;5</t>
  </si>
  <si>
    <t xml:space="preserve">Black Dog Unit 5</t>
  </si>
  <si>
    <t xml:space="preserve">Black Dog Units 3&amp;4</t>
  </si>
  <si>
    <t xml:space="preserve">Blackhawk</t>
  </si>
  <si>
    <t xml:space="preserve">Blackhawk Unit 3</t>
  </si>
  <si>
    <t xml:space="preserve">Blackhawk Unit 4</t>
  </si>
  <si>
    <t xml:space="preserve">"Bonanza (DGT Share)" already matched in FERC</t>
  </si>
  <si>
    <t xml:space="preserve">Savannah Electric and Power Company</t>
  </si>
  <si>
    <t xml:space="preserve">"BOULEVARD" already matched in FERC</t>
  </si>
  <si>
    <t xml:space="preserve">Bowen No. 6</t>
  </si>
  <si>
    <t xml:space="preserve">"BOWEN" already matched in FERC</t>
  </si>
  <si>
    <t xml:space="preserve">"Brookfield Wind Park" already matched in FERC</t>
  </si>
  <si>
    <t xml:space="preserve">Bull Run</t>
  </si>
  <si>
    <t xml:space="preserve">Burlington (Gt)</t>
  </si>
  <si>
    <t xml:space="preserve">PSEG Burlington Generating Station</t>
  </si>
  <si>
    <t xml:space="preserve">Burton #1 Peaking</t>
  </si>
  <si>
    <t xml:space="preserve">Burton</t>
  </si>
  <si>
    <t xml:space="preserve">South Carolina Electric&amp;Gas Co</t>
  </si>
  <si>
    <t xml:space="preserve">Burton #2 Peaking</t>
  </si>
  <si>
    <t xml:space="preserve">Burton #3 Peaking</t>
  </si>
  <si>
    <t xml:space="preserve">Burton Combined</t>
  </si>
  <si>
    <t xml:space="preserve">Duke Energy Indiana, Inc</t>
  </si>
  <si>
    <t xml:space="preserve">Cadiz</t>
  </si>
  <si>
    <t xml:space="preserve">cadiz power plant</t>
  </si>
  <si>
    <t xml:space="preserve">Calderwood (Tapoco)</t>
  </si>
  <si>
    <t xml:space="preserve">Calderwood</t>
  </si>
  <si>
    <t xml:space="preserve">Brookfield Smoky Mountain Hydropower LLC</t>
  </si>
  <si>
    <t xml:space="preserve">Caldron Falls           2525</t>
  </si>
  <si>
    <t xml:space="preserve">2 FERC IDs on this sheet; "Caldron Falls            2525" already matched in FERC</t>
  </si>
  <si>
    <t xml:space="preserve">Caldron Falls          2525</t>
  </si>
  <si>
    <t xml:space="preserve">Cameo</t>
  </si>
  <si>
    <t xml:space="preserve">Campbell 3 (Cpco)</t>
  </si>
  <si>
    <t xml:space="preserve">5 Campbell entries already matched in FERC</t>
  </si>
  <si>
    <t xml:space="preserve">Canadys Steam</t>
  </si>
  <si>
    <t xml:space="preserve">Cane Run Gt</t>
  </si>
  <si>
    <t xml:space="preserve">4 Cane Run entries already matched in FERC</t>
  </si>
  <si>
    <t xml:space="preserve">Carolina Power &amp; Light Company</t>
  </si>
  <si>
    <t xml:space="preserve">Progress Energy Carolinas Inc</t>
  </si>
  <si>
    <t xml:space="preserve">Buckeye Power, Inc.</t>
  </si>
  <si>
    <t xml:space="preserve">Cardinal</t>
  </si>
  <si>
    <t xml:space="preserve">8 FERC IDs on this sheet</t>
  </si>
  <si>
    <t xml:space="preserve">Cardinal - Buckeye</t>
  </si>
  <si>
    <t xml:space="preserve">Cardinal - Total</t>
  </si>
  <si>
    <t xml:space="preserve">Cardinal / Buckeye</t>
  </si>
  <si>
    <t xml:space="preserve">Cardinal-Aepgr Share</t>
  </si>
  <si>
    <t xml:space="preserve">Cardinal-Opco Share</t>
  </si>
  <si>
    <t xml:space="preserve">Cardinal-Total</t>
  </si>
  <si>
    <t xml:space="preserve">Cecil Lynch ( Internal Combustion)</t>
  </si>
  <si>
    <t xml:space="preserve">Celanese I</t>
  </si>
  <si>
    <t xml:space="preserve">Celanese</t>
  </si>
  <si>
    <t xml:space="preserve">2 FERC IDs on this sheet</t>
  </si>
  <si>
    <t xml:space="preserve">Celanese Ii</t>
  </si>
  <si>
    <t xml:space="preserve">Center Sub Peaker</t>
  </si>
  <si>
    <t xml:space="preserve">2 FERC IDs on this sheet; "Center Peaker" already matched in FERC</t>
  </si>
  <si>
    <t xml:space="preserve">Center Sub-Peaker</t>
  </si>
  <si>
    <t xml:space="preserve">Century Wind Farm (100 Units @ 1.5 Mw Each &amp;</t>
  </si>
  <si>
    <t xml:space="preserve">"Century Wind Farm (110 units @ 1.5 MW each &amp;" already matched in FERC</t>
  </si>
  <si>
    <t xml:space="preserve">Century Wind Farm (103 Units @ 1.5 Mw Each &amp;</t>
  </si>
  <si>
    <t xml:space="preserve">Cheoah (Tapoco)</t>
  </si>
  <si>
    <t xml:space="preserve">Cheoah</t>
  </si>
  <si>
    <t xml:space="preserve">Chilhowee (Tapoco)</t>
  </si>
  <si>
    <t xml:space="preserve">Chilhowee</t>
  </si>
  <si>
    <t xml:space="preserve">Cholla 1, 2, 3</t>
  </si>
  <si>
    <t xml:space="preserve">4 Cholla entries already matched in FERC</t>
  </si>
  <si>
    <t xml:space="preserve">Cimarron River</t>
  </si>
  <si>
    <t xml:space="preserve">Sunflower Electric Power Corp</t>
  </si>
  <si>
    <t xml:space="preserve">Cimmarron River</t>
  </si>
  <si>
    <t xml:space="preserve">City Of Union Peaking Plant</t>
  </si>
  <si>
    <t xml:space="preserve">Nevada Power Company</t>
  </si>
  <si>
    <t xml:space="preserve">Clark 1,2,3</t>
  </si>
  <si>
    <t xml:space="preserve">4 Clark entries already matched in FERC</t>
  </si>
  <si>
    <t xml:space="preserve">Clark Mountain</t>
  </si>
  <si>
    <t xml:space="preserve">Clark Mountain 1-4</t>
  </si>
  <si>
    <t xml:space="preserve">Clifton</t>
  </si>
  <si>
    <t xml:space="preserve">Cloquet (Non-R Base)</t>
  </si>
  <si>
    <t xml:space="preserve">Cloquet (Non-Regul)</t>
  </si>
  <si>
    <t xml:space="preserve">Cobb 1 - 3</t>
  </si>
  <si>
    <t xml:space="preserve">Cobb 4-5</t>
  </si>
  <si>
    <t xml:space="preserve">Ameren Energy Generating Company</t>
  </si>
  <si>
    <t xml:space="preserve">Coffeen</t>
  </si>
  <si>
    <t xml:space="preserve">Illinois Power Generating Co</t>
  </si>
  <si>
    <t xml:space="preserve">Cogen South</t>
  </si>
  <si>
    <t xml:space="preserve">Coit #1 Peaking Unit</t>
  </si>
  <si>
    <t xml:space="preserve">2 FERC IDs in this sheet; "Coit #1 Peaking" and "Coit #2 Peaking" and "Coit Combined" already matched in FERC</t>
  </si>
  <si>
    <t xml:space="preserve">Coit #2 Peaking Unit</t>
  </si>
  <si>
    <t xml:space="preserve">Midwest Energy Inc.</t>
  </si>
  <si>
    <t xml:space="preserve">Colby Gt</t>
  </si>
  <si>
    <t xml:space="preserve">Colby</t>
  </si>
  <si>
    <t xml:space="preserve">Midwest Energy Inc</t>
  </si>
  <si>
    <t xml:space="preserve">"Colfax Peaker" already matched in FERC</t>
  </si>
  <si>
    <t xml:space="preserve">Columbia</t>
  </si>
  <si>
    <t xml:space="preserve">Columbia Energy Ctr</t>
  </si>
  <si>
    <t xml:space="preserve">3 FERC IDs on this sheet; 4 other Columbia entries matched in FERC already</t>
  </si>
  <si>
    <t xml:space="preserve">Columbia I&amp;Ii  (All)</t>
  </si>
  <si>
    <t xml:space="preserve">Columbia I&amp;Ii (Wpl)</t>
  </si>
  <si>
    <t xml:space="preserve">Combustion Turbines</t>
  </si>
  <si>
    <t xml:space="preserve">Comerford</t>
  </si>
  <si>
    <t xml:space="preserve">Condit                                 2342</t>
  </si>
  <si>
    <t xml:space="preserve">Condit</t>
  </si>
  <si>
    <t xml:space="preserve">Conemaugh (3.83%)</t>
  </si>
  <si>
    <t xml:space="preserve">Conemaugh</t>
  </si>
  <si>
    <t xml:space="preserve">GenOn Northeast Management Company</t>
  </si>
  <si>
    <t xml:space="preserve">Conemaugh (Steam)</t>
  </si>
  <si>
    <t xml:space="preserve">Cones 4 Aepgr Share</t>
  </si>
  <si>
    <t xml:space="preserve">14 FERC IDs on this sheet; "Conesville" and "Conesville 4 DEO" already matched in FERC</t>
  </si>
  <si>
    <t xml:space="preserve">Cones 4 Opco Share</t>
  </si>
  <si>
    <t xml:space="preserve">Cones. 4 - Csp Share</t>
  </si>
  <si>
    <t xml:space="preserve">Conesville   5 &amp; 6</t>
  </si>
  <si>
    <t xml:space="preserve">Conesville - Total</t>
  </si>
  <si>
    <t xml:space="preserve">Conesville 1,2,3,5,6</t>
  </si>
  <si>
    <t xml:space="preserve">Conesville 3, 5 &amp; 6</t>
  </si>
  <si>
    <t xml:space="preserve">Conesville 3,5,6</t>
  </si>
  <si>
    <t xml:space="preserve">Conesville 4 - Total</t>
  </si>
  <si>
    <t xml:space="preserve">Conesville 4 Cge</t>
  </si>
  <si>
    <t xml:space="preserve">Conesville 4 Deo</t>
  </si>
  <si>
    <t xml:space="preserve">Conesville 4- Total</t>
  </si>
  <si>
    <t xml:space="preserve">Conesville 5 &amp; 6</t>
  </si>
  <si>
    <t xml:space="preserve">Connors Creek</t>
  </si>
  <si>
    <t xml:space="preserve">Conoco</t>
  </si>
  <si>
    <t xml:space="preserve">Susquehanna Electric Company</t>
  </si>
  <si>
    <t xml:space="preserve">Conowingo</t>
  </si>
  <si>
    <t xml:space="preserve">Exelon Power</t>
  </si>
  <si>
    <t xml:space="preserve">Council Bluffs</t>
  </si>
  <si>
    <t xml:space="preserve">Cove                                      20</t>
  </si>
  <si>
    <t xml:space="preserve">Cove</t>
  </si>
  <si>
    <t xml:space="preserve">Cove                                   2401</t>
  </si>
  <si>
    <t xml:space="preserve">Cross Road</t>
  </si>
  <si>
    <t xml:space="preserve">"Crystal River", "Crystal River South", "Crystal River North" already matched in FERC under Duke Energy Florida, Inc.</t>
  </si>
  <si>
    <t xml:space="preserve">The Walton E.M.C.</t>
  </si>
  <si>
    <t xml:space="preserve">D. R. Lee</t>
  </si>
  <si>
    <t xml:space="preserve">D.H. Mitchell</t>
  </si>
  <si>
    <t xml:space="preserve">Dean H Mitchell</t>
  </si>
  <si>
    <t xml:space="preserve">2 FERC IDs on this sheet; one already matched</t>
  </si>
  <si>
    <t xml:space="preserve">Daec 100%</t>
  </si>
  <si>
    <t xml:space="preserve">Daec 70%</t>
  </si>
  <si>
    <t xml:space="preserve">Darby</t>
  </si>
  <si>
    <t xml:space="preserve">Darby Electric Generating Station</t>
  </si>
  <si>
    <t xml:space="preserve">Davis-Besse</t>
  </si>
  <si>
    <t xml:space="preserve">Davis Besse</t>
  </si>
  <si>
    <t xml:space="preserve">Dayton</t>
  </si>
  <si>
    <t xml:space="preserve">2 FERC IDs on this sheet; retired?</t>
  </si>
  <si>
    <t xml:space="preserve">Dayton (Ret.)</t>
  </si>
  <si>
    <t xml:space="preserve">De Pere Energy Centr</t>
  </si>
  <si>
    <t xml:space="preserve">"DePere Energy Center" already matched in FERC</t>
  </si>
  <si>
    <t xml:space="preserve">Deer Creek Ferc No.2310 - (B)</t>
  </si>
  <si>
    <t xml:space="preserve">"Deer Creek FERC No.2310" already matched in FERC</t>
  </si>
  <si>
    <t xml:space="preserve">Deerfield 5</t>
  </si>
  <si>
    <t xml:space="preserve">Deforge Station # 1 D</t>
  </si>
  <si>
    <t xml:space="preserve">"Delray Peaker" already matched in FERC</t>
  </si>
  <si>
    <t xml:space="preserve">Desert Star Engy Ctr</t>
  </si>
  <si>
    <t xml:space="preserve">"Desert Star" appears twice already matched in FERC</t>
  </si>
  <si>
    <t xml:space="preserve">Dh Mitchell</t>
  </si>
  <si>
    <t xml:space="preserve">Dicks Creek Gt</t>
  </si>
  <si>
    <t xml:space="preserve">"Dicks Creek" already matched in FERC</t>
  </si>
  <si>
    <t xml:space="preserve">"Dolet Hills Power" and "*Dolet Hills (3)" are already matched in FERC</t>
  </si>
  <si>
    <t xml:space="preserve">Dunlap Ranch I</t>
  </si>
  <si>
    <t xml:space="preserve">"Dunlap Ranch 1" is already matched in FERC</t>
  </si>
  <si>
    <t xml:space="preserve">E.C. Gaston - Unit 5</t>
  </si>
  <si>
    <t xml:space="preserve">3 FERC IDs on this sheet; "E. C. Gaston Unit 5" and "Ernest C. Gaston" are already matched in FERC</t>
  </si>
  <si>
    <t xml:space="preserve">East Bend Cge</t>
  </si>
  <si>
    <t xml:space="preserve">2 FERC IDs on this sheet; "East Bend" and "EAST BEND" already matched in FERC</t>
  </si>
  <si>
    <t xml:space="preserve">East Bend De Ky</t>
  </si>
  <si>
    <t xml:space="preserve">East River  6 &amp; 7</t>
  </si>
  <si>
    <t xml:space="preserve">3 FERC IDs on this sheet; "East River 6&amp;7" already matched in FERC</t>
  </si>
  <si>
    <t xml:space="preserve">East River (A)</t>
  </si>
  <si>
    <t xml:space="preserve">East River(A)</t>
  </si>
  <si>
    <t xml:space="preserve">Eastman Falls      #2457</t>
  </si>
  <si>
    <t xml:space="preserve">3 FERC IDs on this sheet; "Eastman Falls #2457" already matched in FERC</t>
  </si>
  <si>
    <t xml:space="preserve">Eastman Falls    #2457</t>
  </si>
  <si>
    <t xml:space="preserve">Eastman Falls  #2457</t>
  </si>
  <si>
    <t xml:space="preserve">Echo</t>
  </si>
  <si>
    <t xml:space="preserve">"Echo Wind Park" is already matched in FERC</t>
  </si>
  <si>
    <t xml:space="preserve">Edgewater Unit5(All)</t>
  </si>
  <si>
    <t xml:space="preserve">3 FERC IDs on this sheet; 5 Edgewater entries already matched in FERC</t>
  </si>
  <si>
    <t xml:space="preserve">Edgewater Unit5(Wpl)</t>
  </si>
  <si>
    <t xml:space="preserve">Edgewater-1 Unit</t>
  </si>
  <si>
    <t xml:space="preserve">Edison (Gt)</t>
  </si>
  <si>
    <t xml:space="preserve">PSEG Edison Generating Station</t>
  </si>
  <si>
    <t xml:space="preserve">Edison Sault Electric Company</t>
  </si>
  <si>
    <t xml:space="preserve">Edison Sault Hydro</t>
  </si>
  <si>
    <t xml:space="preserve">Edison Sault</t>
  </si>
  <si>
    <t xml:space="preserve">Cloverland Electric Co-op</t>
  </si>
  <si>
    <t xml:space="preserve">"EDWARDSPORT" and "Edwardsport IGCC" are already matched in FERC</t>
  </si>
  <si>
    <t xml:space="preserve">Electric Energy, Inc.</t>
  </si>
  <si>
    <t xml:space="preserve">Electric Energy, Inc</t>
  </si>
  <si>
    <t xml:space="preserve">Electron</t>
  </si>
  <si>
    <t xml:space="preserve">Electron Hydro LLC</t>
  </si>
  <si>
    <t xml:space="preserve">Elgin</t>
  </si>
  <si>
    <t xml:space="preserve">Elgin Energy Center LLC</t>
  </si>
  <si>
    <t xml:space="preserve">Mainline Generation LLC</t>
  </si>
  <si>
    <t xml:space="preserve">Ellis</t>
  </si>
  <si>
    <t xml:space="preserve">Elm Road</t>
  </si>
  <si>
    <t xml:space="preserve">2 FERC IDs on this sheet; 4 Elm Road entries matched in FERC</t>
  </si>
  <si>
    <t xml:space="preserve">Elm Road- Unit 1</t>
  </si>
  <si>
    <t xml:space="preserve">Emery ( 6 Units, 2.17 Mw Capacity Each )</t>
  </si>
  <si>
    <t xml:space="preserve">"Emery" and "Emery ( 6 units 2.17 MW capacity each )" are already matched in FERC</t>
  </si>
  <si>
    <t xml:space="preserve">Enid</t>
  </si>
  <si>
    <t xml:space="preserve">Enrico Fermi</t>
  </si>
  <si>
    <t xml:space="preserve">"Enrico Fermi Peaker" and "Fermi Peaker" are already matched in FERC</t>
  </si>
  <si>
    <t xml:space="preserve">Ernest  C. Gaston</t>
  </si>
  <si>
    <t xml:space="preserve">Ernest C Gaston</t>
  </si>
  <si>
    <t xml:space="preserve">Essex (Gt)</t>
  </si>
  <si>
    <t xml:space="preserve">PSEG Essex Generating Station</t>
  </si>
  <si>
    <t xml:space="preserve">Essex Station # 19 B</t>
  </si>
  <si>
    <t xml:space="preserve">2 FERC IDs in this sheet; "Essex station # 19 License# 2531" already matched in FERC</t>
  </si>
  <si>
    <t xml:space="preserve">Essex Station # 19 B License# 2531</t>
  </si>
  <si>
    <t xml:space="preserve">F.B. Culley Station</t>
  </si>
  <si>
    <t xml:space="preserve">"F.B.Culley Station" already matched in FERC</t>
  </si>
  <si>
    <t xml:space="preserve">Faber Place Peaking</t>
  </si>
  <si>
    <t xml:space="preserve">Faber Place</t>
  </si>
  <si>
    <t xml:space="preserve">KeySpan Generation, LLC</t>
  </si>
  <si>
    <t xml:space="preserve">Fayette</t>
  </si>
  <si>
    <t xml:space="preserve">Fitchburg-2 Units</t>
  </si>
  <si>
    <t xml:space="preserve">"Fitchburg - 2 Units" is already matched in FERC</t>
  </si>
  <si>
    <t xml:space="preserve">Five Points Solar</t>
  </si>
  <si>
    <t xml:space="preserve">"Five Points - Schindler Solar Station #1" is already matched in FERC</t>
  </si>
  <si>
    <t xml:space="preserve">Flatridge</t>
  </si>
  <si>
    <t xml:space="preserve">Flint River (C)</t>
  </si>
  <si>
    <t xml:space="preserve">"Flint River (B)" is already matched in FERC</t>
  </si>
  <si>
    <t xml:space="preserve">Foote Creek Wind Farm</t>
  </si>
  <si>
    <t xml:space="preserve">"Foote Creek" is already matched in FERC</t>
  </si>
  <si>
    <t xml:space="preserve">Forked River</t>
  </si>
  <si>
    <t xml:space="preserve">Maxim Power (USA) Inc</t>
  </si>
  <si>
    <t xml:space="preserve">Fort Martin</t>
  </si>
  <si>
    <t xml:space="preserve">"Ft. Martin" is already matched in FERC</t>
  </si>
  <si>
    <t xml:space="preserve">Fort St. Vrain</t>
  </si>
  <si>
    <t xml:space="preserve">"Fort St. Vrain 1-4" and "Fort St. Vrain 5-6" are already matched in FERC</t>
  </si>
  <si>
    <t xml:space="preserve">Fort Stockton*</t>
  </si>
  <si>
    <t xml:space="preserve">5 FERC IDs in this sheet; 8 more Four Corners matches in FERC</t>
  </si>
  <si>
    <t xml:space="preserve">Fredonia 1 &amp; 2</t>
  </si>
  <si>
    <t xml:space="preserve">2 FERC IDs in this sheet; "FREDONIA 1&amp;2" and "FREDONIA 3&amp;4" already matched in FERC</t>
  </si>
  <si>
    <t xml:space="preserve">Fredonia 3 &amp; 4</t>
  </si>
  <si>
    <t xml:space="preserve">Fredrickson</t>
  </si>
  <si>
    <t xml:space="preserve">2 FERC IDs in this sheet; "FREDERICKSON" and "FREDERICKSON 1" are already matched in FERC</t>
  </si>
  <si>
    <t xml:space="preserve">Fredrickson #1</t>
  </si>
  <si>
    <t xml:space="preserve">3 FERC IDs in this sheet; "French Island 1 &amp;2" and "French Island 3 &amp; 4" already matched in FERC</t>
  </si>
  <si>
    <t xml:space="preserve">French Island  1 &amp; 2</t>
  </si>
  <si>
    <t xml:space="preserve">French Island 1 &amp; 2</t>
  </si>
  <si>
    <t xml:space="preserve">Ft Churchill 1 , 2</t>
  </si>
  <si>
    <t xml:space="preserve">"FT CHURCHILL 1, 2" is already matched in FERC</t>
  </si>
  <si>
    <t xml:space="preserve">Gabbs</t>
  </si>
  <si>
    <t xml:space="preserve">Gadsby Gas Peakers</t>
  </si>
  <si>
    <t xml:space="preserve">2 FERC IDs in this sheet; "Gadsby Peakers" and "Gadsby Steam" already matched in FERC</t>
  </si>
  <si>
    <t xml:space="preserve">Gadsby Steam Plant</t>
  </si>
  <si>
    <t xml:space="preserve">"Gaston Shoals - Project 2332" is already matched in FERC</t>
  </si>
  <si>
    <t xml:space="preserve">Gateway Gen. Stn.</t>
  </si>
  <si>
    <t xml:space="preserve">"Gateway Gen Station" is already matched in FERC</t>
  </si>
  <si>
    <t xml:space="preserve">Gavin</t>
  </si>
  <si>
    <t xml:space="preserve">General James M Gavin</t>
  </si>
  <si>
    <t xml:space="preserve">General Electric</t>
  </si>
  <si>
    <t xml:space="preserve">"GE Plastics" already matched in FERC</t>
  </si>
  <si>
    <t xml:space="preserve">George Neal #3</t>
  </si>
  <si>
    <t xml:space="preserve">Two George Neals. Which one?</t>
  </si>
  <si>
    <t xml:space="preserve">George Neal #4</t>
  </si>
  <si>
    <t xml:space="preserve">Georgetown #1</t>
  </si>
  <si>
    <t xml:space="preserve">4 FERC IDs in this sheet; "Georgetown" already matched in FERC</t>
  </si>
  <si>
    <t xml:space="preserve">Georgetown #1 &amp; #4</t>
  </si>
  <si>
    <t xml:space="preserve">Georgetown #1&amp; 4</t>
  </si>
  <si>
    <t xml:space="preserve">Georgetown#1&amp;4</t>
  </si>
  <si>
    <t xml:space="preserve">Gibson City</t>
  </si>
  <si>
    <t xml:space="preserve">Gibson City Energy Center LLC</t>
  </si>
  <si>
    <t xml:space="preserve">Gibson Unit #5</t>
  </si>
  <si>
    <t xml:space="preserve">"Gibson Unit 5" is already matched in FERC</t>
  </si>
  <si>
    <t xml:space="preserve">"Glaier Hills" is already matched in FERC; misspelling</t>
  </si>
  <si>
    <t xml:space="preserve">Goodman Energy Ctr</t>
  </si>
  <si>
    <t xml:space="preserve">Goodman Energy Center</t>
  </si>
  <si>
    <t xml:space="preserve">Gordon Evans</t>
  </si>
  <si>
    <t xml:space="preserve">"Gordon Evans w/Diesl" and "Gordon Evans CTF" are already matched in FERC</t>
  </si>
  <si>
    <t xml:space="preserve">Grand Avenue</t>
  </si>
  <si>
    <t xml:space="preserve">Grand Gulf  Unit 1</t>
  </si>
  <si>
    <t xml:space="preserve">2 FERC IDs in this sheet; "Grand Gulf" already matched in FERC</t>
  </si>
  <si>
    <t xml:space="preserve">Grand Gulf Unit 1</t>
  </si>
  <si>
    <t xml:space="preserve">Grand Rapids       2433</t>
  </si>
  <si>
    <t xml:space="preserve">"Grand Rapids           2433" already matched in FERC</t>
  </si>
  <si>
    <t xml:space="preserve">Grand Tower</t>
  </si>
  <si>
    <t xml:space="preserve">Grand Tower Energy Center LLC</t>
  </si>
  <si>
    <t xml:space="preserve">Grapeland Sub Peaker</t>
  </si>
  <si>
    <t xml:space="preserve">2 FERC IDs in this sheet; "Grapeland Peaker" already matched in FERC</t>
  </si>
  <si>
    <t xml:space="preserve">Grapeland Sub-Peaker</t>
  </si>
  <si>
    <t xml:space="preserve">2 FERC IDs in this sheet; "Gratiot Wind Park (Breckinridge)" is already matched in FERC</t>
  </si>
  <si>
    <t xml:space="preserve">Gratiot Wind Park (Breckenridge)</t>
  </si>
  <si>
    <t xml:space="preserve">Great Bend</t>
  </si>
  <si>
    <t xml:space="preserve">In EIA there is also "Great Bend - Sunflower"</t>
  </si>
  <si>
    <t xml:space="preserve">Greater Dm Energy</t>
  </si>
  <si>
    <t xml:space="preserve">"Greater Des Moine" already matched in FERC</t>
  </si>
  <si>
    <t xml:space="preserve">Greene County - Ct</t>
  </si>
  <si>
    <t xml:space="preserve">2 FERC IDs in this sheet; Another Alabama Powerentry and Mississippi Power and Total entries already matched in FERC</t>
  </si>
  <si>
    <t xml:space="preserve">Greene County -Total</t>
  </si>
  <si>
    <t xml:space="preserve">Greenville</t>
  </si>
  <si>
    <t xml:space="preserve">Greenville Electric Generating Station</t>
  </si>
  <si>
    <t xml:space="preserve">Buckeye Power, Inc</t>
  </si>
  <si>
    <t xml:space="preserve">"Greenwood EC" and "Greenwood Peaker" already matched in FERC</t>
  </si>
  <si>
    <t xml:space="preserve">H. F. Lee</t>
  </si>
  <si>
    <t xml:space="preserve">4 Hagood entries already matched in FERC</t>
  </si>
  <si>
    <t xml:space="preserve">Central Illinois Light Company</t>
  </si>
  <si>
    <t xml:space="preserve">Hallock</t>
  </si>
  <si>
    <t xml:space="preserve">Central Illinois Light Co</t>
  </si>
  <si>
    <t xml:space="preserve">Hamilton Branch - (F)</t>
  </si>
  <si>
    <t xml:space="preserve">"Hamilton Branch" already matched in FERC</t>
  </si>
  <si>
    <t xml:space="preserve">"Hancock Peaker" already matched in FERC</t>
  </si>
  <si>
    <t xml:space="preserve">Hanging Rock</t>
  </si>
  <si>
    <t xml:space="preserve">Hanging Rock Energy Facility</t>
  </si>
  <si>
    <t xml:space="preserve">Dynegy Hanging Rock Energy Facility</t>
  </si>
  <si>
    <t xml:space="preserve">Harbor Beach</t>
  </si>
  <si>
    <t xml:space="preserve">2 FERC IDs in this sheet; retired?</t>
  </si>
  <si>
    <t xml:space="preserve">Harbor Beach (Ret.)</t>
  </si>
  <si>
    <t xml:space="preserve">Harding Streed</t>
  </si>
  <si>
    <t xml:space="preserve">2 FERC IDs in this sheet; "Harding St Gas Turb" and "Harding Street" already matched in FERC</t>
  </si>
  <si>
    <t xml:space="preserve">Harding Street-Gt</t>
  </si>
  <si>
    <t xml:space="preserve">Harriman</t>
  </si>
  <si>
    <t xml:space="preserve">Entergy Power Ventures, LP</t>
  </si>
  <si>
    <t xml:space="preserve">Harrison County</t>
  </si>
  <si>
    <t xml:space="preserve">Harrison County Power Project</t>
  </si>
  <si>
    <t xml:space="preserve">East Texas Electric Coop, Inc</t>
  </si>
  <si>
    <t xml:space="preserve">East Texas Electric Cooperative, Inc.</t>
  </si>
  <si>
    <t xml:space="preserve">Hatch 100%</t>
  </si>
  <si>
    <t xml:space="preserve">"HATCH" is already matched in FERC</t>
  </si>
  <si>
    <t xml:space="preserve">Hatfield'S Ferry</t>
  </si>
  <si>
    <t xml:space="preserve">Hatfields Ferry Power Station</t>
  </si>
  <si>
    <t xml:space="preserve">Hawthorn 6&amp;9</t>
  </si>
  <si>
    <t xml:space="preserve">2 FERC IDS on this sheet; 3 Hawthorn entries already matched in FERC</t>
  </si>
  <si>
    <t xml:space="preserve">Hawthorn 7&amp;8</t>
  </si>
  <si>
    <t xml:space="preserve">3 FERC IDs on this sheet; "High Bridge 7, 8, 9" already matched in FERC</t>
  </si>
  <si>
    <t xml:space="preserve">High Bridge 5 &amp; 6</t>
  </si>
  <si>
    <t xml:space="preserve">High Bridge 7,8 &amp; 9</t>
  </si>
  <si>
    <t xml:space="preserve">High Falls                2595</t>
  </si>
  <si>
    <t xml:space="preserve">Hawaii Electric Light Company, Inc.</t>
  </si>
  <si>
    <t xml:space="preserve">Hill 5</t>
  </si>
  <si>
    <t xml:space="preserve">W H Hill</t>
  </si>
  <si>
    <t xml:space="preserve">Hawaii Electric Light Co Inc</t>
  </si>
  <si>
    <t xml:space="preserve">Hill 6</t>
  </si>
  <si>
    <t xml:space="preserve">Hawaiian Electric Company, Inc.</t>
  </si>
  <si>
    <t xml:space="preserve">Honolulu</t>
  </si>
  <si>
    <t xml:space="preserve">Hawaiian Electric Co Inc</t>
  </si>
  <si>
    <t xml:space="preserve">PSEG Nuclear LLC</t>
  </si>
  <si>
    <t xml:space="preserve">Hope Creek</t>
  </si>
  <si>
    <t xml:space="preserve">PSEG Hope Creek Generating Station</t>
  </si>
  <si>
    <t xml:space="preserve">Hopewell</t>
  </si>
  <si>
    <t xml:space="preserve">Hopewell Power Station</t>
  </si>
  <si>
    <t xml:space="preserve">Hot Springs</t>
  </si>
  <si>
    <t xml:space="preserve">"Hot Spring"</t>
  </si>
  <si>
    <t xml:space="preserve">Hudson (Gt)</t>
  </si>
  <si>
    <t xml:space="preserve">PSEG Hudson Generating Station</t>
  </si>
  <si>
    <t xml:space="preserve">Hudson (Steam)</t>
  </si>
  <si>
    <t xml:space="preserve">Hudson Ave</t>
  </si>
  <si>
    <t xml:space="preserve">4 FERC IDs on this sheet; "Hudson Ave GT 3,4 &amp;5" already matched in FERC</t>
  </si>
  <si>
    <t xml:space="preserve">Hudson Ave Annex</t>
  </si>
  <si>
    <t xml:space="preserve">Hudson Ave Gt 3,4&amp;5</t>
  </si>
  <si>
    <t xml:space="preserve">Hudson Ave.</t>
  </si>
  <si>
    <t xml:space="preserve">Niagara Mohawk Power Corporation</t>
  </si>
  <si>
    <t xml:space="preserve">Hudson Falls (Project No. 5276)</t>
  </si>
  <si>
    <t xml:space="preserve">Hudson Falls Hydroelectric Project</t>
  </si>
  <si>
    <t xml:space="preserve">Boralex Hydro Operations Inc</t>
  </si>
  <si>
    <t xml:space="preserve">Humboldt Bay 1 &amp; 2</t>
  </si>
  <si>
    <t xml:space="preserve">Hunter Ii</t>
  </si>
  <si>
    <t xml:space="preserve">2 FERC IDs on this sheet; 5 Hunter entries matched already in FERC</t>
  </si>
  <si>
    <t xml:space="preserve">Hunter Ii(Dgt Share)</t>
  </si>
  <si>
    <t xml:space="preserve">Hunters Point Unit 1</t>
  </si>
  <si>
    <t xml:space="preserve">Hunters Point</t>
  </si>
  <si>
    <t xml:space="preserve">Hunters Point Unit 4</t>
  </si>
  <si>
    <t xml:space="preserve">Hunters Pt Unt 2 &amp; 3</t>
  </si>
  <si>
    <t xml:space="preserve">"Huntington Falls #203" is already matched in FERC</t>
  </si>
  <si>
    <t xml:space="preserve">Huron Ct</t>
  </si>
  <si>
    <t xml:space="preserve">4 FERC IDs on this sheet; "Huron CT #1" and "Huron CT #2" are already matched in FERC</t>
  </si>
  <si>
    <t xml:space="preserve">Huron Ct #2</t>
  </si>
  <si>
    <t xml:space="preserve">Huron Gt</t>
  </si>
  <si>
    <t xml:space="preserve">Huron Gt #1</t>
  </si>
  <si>
    <t xml:space="preserve">Hutchinson W/Diesel</t>
  </si>
  <si>
    <t xml:space="preserve">"Hutchinson w/Diesel" and "Hutchinson" are already matched in FERC</t>
  </si>
  <si>
    <t xml:space="preserve">Hutsonville</t>
  </si>
  <si>
    <t xml:space="preserve">Ameren Energy Generating Co</t>
  </si>
  <si>
    <t xml:space="preserve">Hyder Phase 1</t>
  </si>
  <si>
    <t xml:space="preserve">3 Hyder entries already matched in FERC</t>
  </si>
  <si>
    <t xml:space="preserve">Hyder Phase 2</t>
  </si>
  <si>
    <t xml:space="preserve">6 FERC IDs in this sheet; multiple Iatan, Iatan 1 and 2 entries matched in FERC</t>
  </si>
  <si>
    <t xml:space="preserve">Iatan (18%)</t>
  </si>
  <si>
    <t xml:space="preserve">Iatan 100%</t>
  </si>
  <si>
    <t xml:space="preserve">Iatan 70%</t>
  </si>
  <si>
    <t xml:space="preserve">Independence 2</t>
  </si>
  <si>
    <t xml:space="preserve">Entergy Power, Inc.</t>
  </si>
  <si>
    <t xml:space="preserve">Independence Unit 2</t>
  </si>
  <si>
    <t xml:space="preserve">Indian Trails Cogeneration Plant</t>
  </si>
  <si>
    <t xml:space="preserve">Indian Trails Cogen 1</t>
  </si>
  <si>
    <t xml:space="preserve">J. H. Miller</t>
  </si>
  <si>
    <t xml:space="preserve">Jeffrey Energy Cntr</t>
  </si>
  <si>
    <t xml:space="preserve">2 FERC IDs on this sheet; 3 Jeffrey Energy Center entries already matched in FERC</t>
  </si>
  <si>
    <t xml:space="preserve">Jeffrey Total</t>
  </si>
  <si>
    <t xml:space="preserve">Midwest Electric Power, Inc</t>
  </si>
  <si>
    <t xml:space="preserve">Jobba 6B</t>
  </si>
  <si>
    <t xml:space="preserve">Misspelling "Joppa"</t>
  </si>
  <si>
    <t xml:space="preserve">Joppa</t>
  </si>
  <si>
    <t xml:space="preserve">Joppa Steam</t>
  </si>
  <si>
    <t xml:space="preserve">Electric Energy Inc</t>
  </si>
  <si>
    <t xml:space="preserve">Joppa 7B</t>
  </si>
  <si>
    <t xml:space="preserve">Joppa Gas Turbines</t>
  </si>
  <si>
    <t xml:space="preserve">Judson Large</t>
  </si>
  <si>
    <t xml:space="preserve">Kahe</t>
  </si>
  <si>
    <t xml:space="preserve">MAUI ELECTRIC COMPANY, LIMITED</t>
  </si>
  <si>
    <t xml:space="preserve">Kahului</t>
  </si>
  <si>
    <t xml:space="preserve">Maui Electric Co Ltd</t>
  </si>
  <si>
    <t xml:space="preserve">Kammer</t>
  </si>
  <si>
    <t xml:space="preserve">Kanoelehua Ct-1</t>
  </si>
  <si>
    <t xml:space="preserve">Kanoelehua</t>
  </si>
  <si>
    <t xml:space="preserve">Kci</t>
  </si>
  <si>
    <t xml:space="preserve">Keahole Ct-2</t>
  </si>
  <si>
    <t xml:space="preserve">Keahole</t>
  </si>
  <si>
    <t xml:space="preserve">Keahole Ct-4</t>
  </si>
  <si>
    <t xml:space="preserve">Keahole Ct-5</t>
  </si>
  <si>
    <t xml:space="preserve">Kearny (Gt)</t>
  </si>
  <si>
    <t xml:space="preserve">PSEG Kearny Generating Station</t>
  </si>
  <si>
    <t xml:space="preserve">Kearny (Steam)</t>
  </si>
  <si>
    <t xml:space="preserve">Kew-Wps</t>
  </si>
  <si>
    <t xml:space="preserve">Kewaunee</t>
  </si>
  <si>
    <t xml:space="preserve">Dominion Energy Kewaunee Inc.</t>
  </si>
  <si>
    <t xml:space="preserve">Kewaunee-Total</t>
  </si>
  <si>
    <t xml:space="preserve">Keystone</t>
  </si>
  <si>
    <t xml:space="preserve">Sold interest to Duquesne Light Holdings</t>
  </si>
  <si>
    <t xml:space="preserve">Keystone (2.47%)</t>
  </si>
  <si>
    <t xml:space="preserve">Keystone (Steam)</t>
  </si>
  <si>
    <t xml:space="preserve">Kickapoo</t>
  </si>
  <si>
    <t xml:space="preserve">Killen 2 Deo</t>
  </si>
  <si>
    <t xml:space="preserve">2 FERC IDs on this sheet; 3 Killen entries already matched in FERC</t>
  </si>
  <si>
    <t xml:space="preserve">Killen Cge</t>
  </si>
  <si>
    <t xml:space="preserve">Kings Beach</t>
  </si>
  <si>
    <t xml:space="preserve">Liberty Utilities (CalPeco Electric) LLC</t>
  </si>
  <si>
    <t xml:space="preserve">"Kinmundy" under UNION ELECTRIC COMPANY is already matched in FERC</t>
  </si>
  <si>
    <t xml:space="preserve">Kitty Hawk</t>
  </si>
  <si>
    <t xml:space="preserve">"KRAFT" is already matched in FERC</t>
  </si>
  <si>
    <t xml:space="preserve">7 FERC IDs on this sheet; 5 La Cygne entries already matched in FERC</t>
  </si>
  <si>
    <t xml:space="preserve">La Cygne 50%</t>
  </si>
  <si>
    <t xml:space="preserve">Lacygne</t>
  </si>
  <si>
    <t xml:space="preserve">Lacygne #1 (50%)</t>
  </si>
  <si>
    <t xml:space="preserve">Lacygne #2 (50%)</t>
  </si>
  <si>
    <t xml:space="preserve">Lacygne 50%</t>
  </si>
  <si>
    <t xml:space="preserve">Lacygne Total</t>
  </si>
  <si>
    <t xml:space="preserve">Lange Facility</t>
  </si>
  <si>
    <t xml:space="preserve">"Lange CT Facility" is already matched in FERC</t>
  </si>
  <si>
    <t xml:space="preserve">"Lansing # 4" is already matched in FERC</t>
  </si>
  <si>
    <t xml:space="preserve">Las Vegas</t>
  </si>
  <si>
    <t xml:space="preserve">Leaning Juniper #1</t>
  </si>
  <si>
    <t xml:space="preserve">"Leaning Juniper 1" is already matched in FERC</t>
  </si>
  <si>
    <t xml:space="preserve">Sold to Dynegy</t>
  </si>
  <si>
    <t xml:space="preserve">Entergy Gulf States, Inc.</t>
  </si>
  <si>
    <t xml:space="preserve">"Lewis Creek" is already matched in FERC</t>
  </si>
  <si>
    <t xml:space="preserve">Linden (Gt)</t>
  </si>
  <si>
    <t xml:space="preserve">PSEG Linden Generating Station</t>
  </si>
  <si>
    <t xml:space="preserve">Linden (Steam)</t>
  </si>
  <si>
    <t xml:space="preserve">Little Mountain</t>
  </si>
  <si>
    <t xml:space="preserve">Lockhart</t>
  </si>
  <si>
    <t xml:space="preserve">Lockhart Power</t>
  </si>
  <si>
    <t xml:space="preserve">Lower Dam</t>
  </si>
  <si>
    <t xml:space="preserve">8 FERC IDs on this sheet; shared with DTE and Consumers Energy</t>
  </si>
  <si>
    <t xml:space="preserve">Ludington (Ceco%)</t>
  </si>
  <si>
    <t xml:space="preserve">Ludington (Cpco %)</t>
  </si>
  <si>
    <t xml:space="preserve">Ludington (Deco)</t>
  </si>
  <si>
    <t xml:space="preserve">Ludington(Ceco %)</t>
  </si>
  <si>
    <t xml:space="preserve">Ludington(Deco%)</t>
  </si>
  <si>
    <t xml:space="preserve">Ludington(Total)</t>
  </si>
  <si>
    <t xml:space="preserve">Maalaea</t>
  </si>
  <si>
    <t xml:space="preserve">Mansfield</t>
  </si>
  <si>
    <t xml:space="preserve">FirstEnergy Bruce Mansfield</t>
  </si>
  <si>
    <t xml:space="preserve">FirstEnergy Generation Corp</t>
  </si>
  <si>
    <t xml:space="preserve">Florida Keys Electric Cooperative Assoc., Inc.</t>
  </si>
  <si>
    <t xml:space="preserve">Marathon</t>
  </si>
  <si>
    <t xml:space="preserve">Marathon Generating Plant</t>
  </si>
  <si>
    <t xml:space="preserve">Florida Keys El Coop Assn, Inc</t>
  </si>
  <si>
    <t xml:space="preserve">Marysville</t>
  </si>
  <si>
    <t xml:space="preserve">Mcdonough</t>
  </si>
  <si>
    <t xml:space="preserve">2 FERC IDs on this sheet; "MCDONOUGH NO. 3" and "MCDONOUGH NO. 4-6" have been matched in FERC</t>
  </si>
  <si>
    <t xml:space="preserve">Mcdonough No. 4</t>
  </si>
  <si>
    <t xml:space="preserve">Mcindoes</t>
  </si>
  <si>
    <t xml:space="preserve">Mcintosh</t>
  </si>
  <si>
    <t xml:space="preserve">"McINTOSH" and "MCINTOSH" are alread matched in FERC</t>
  </si>
  <si>
    <t xml:space="preserve">Mercer (Comb. Turb.)</t>
  </si>
  <si>
    <t xml:space="preserve">PSEG Mercer Generating Station</t>
  </si>
  <si>
    <t xml:space="preserve">Mercer (Steam)</t>
  </si>
  <si>
    <t xml:space="preserve">Mercy High School (Solar</t>
  </si>
  <si>
    <t xml:space="preserve">Meredosia</t>
  </si>
  <si>
    <t xml:space="preserve">"Merl Parr" is already matched in FERC</t>
  </si>
  <si>
    <t xml:space="preserve">Miami Fort 5 &amp; 6</t>
  </si>
  <si>
    <t xml:space="preserve">Miami Fort 7 &amp; 8 Cge</t>
  </si>
  <si>
    <t xml:space="preserve">Miami Fort 7-8 Deo</t>
  </si>
  <si>
    <t xml:space="preserve">Miami Fort Ct</t>
  </si>
  <si>
    <t xml:space="preserve">Miami Fort Gt</t>
  </si>
  <si>
    <t xml:space="preserve">Miami-Wabash</t>
  </si>
  <si>
    <t xml:space="preserve">"MIAMI WABASH" is already matched in FERC</t>
  </si>
  <si>
    <t xml:space="preserve">"Michgan City" is already matched in FERC</t>
  </si>
  <si>
    <t xml:space="preserve">Mill Creek (Mcgs)</t>
  </si>
  <si>
    <t xml:space="preserve">Renamed? Used to be named Dave Gates?</t>
  </si>
  <si>
    <t xml:space="preserve">2 FERC IDs on this sheet; "Milton #225" is already matched in FERC</t>
  </si>
  <si>
    <t xml:space="preserve">Milton                              2205</t>
  </si>
  <si>
    <t xml:space="preserve">Mira Loma Sub Peaker</t>
  </si>
  <si>
    <t xml:space="preserve">Miramar Energy Fac</t>
  </si>
  <si>
    <t xml:space="preserve">Miramar Energy Facil</t>
  </si>
  <si>
    <t xml:space="preserve">3 FERC IDs on this sheet; 4 Mitchell WV entries in FERC</t>
  </si>
  <si>
    <t xml:space="preserve">Mitchell - Total</t>
  </si>
  <si>
    <t xml:space="preserve">Mitchell-Aepgr Share</t>
  </si>
  <si>
    <t xml:space="preserve">Mn Valley</t>
  </si>
  <si>
    <t xml:space="preserve">Minnesota Valley</t>
  </si>
  <si>
    <t xml:space="preserve">Mobile Unit 1</t>
  </si>
  <si>
    <t xml:space="preserve">Mobile GT</t>
  </si>
  <si>
    <t xml:space="preserve">3 FERC IDs on this sheet; are these grouped together in EIA?</t>
  </si>
  <si>
    <t xml:space="preserve">Mobile Unit 2</t>
  </si>
  <si>
    <t xml:space="preserve">Mobile Unit 3</t>
  </si>
  <si>
    <t xml:space="preserve">Mohave</t>
  </si>
  <si>
    <t xml:space="preserve">Moine</t>
  </si>
  <si>
    <t xml:space="preserve">Entergy Louisiana Inc</t>
  </si>
  <si>
    <t xml:space="preserve">Monroe Pp</t>
  </si>
  <si>
    <t xml:space="preserve">Montauk Diesel</t>
  </si>
  <si>
    <t xml:space="preserve">Montauk</t>
  </si>
  <si>
    <t xml:space="preserve">Montfort (7)</t>
  </si>
  <si>
    <t xml:space="preserve">"Montfort" is already matched in FERC</t>
  </si>
  <si>
    <t xml:space="preserve">Montgomery</t>
  </si>
  <si>
    <t xml:space="preserve">Moore</t>
  </si>
  <si>
    <t xml:space="preserve">S C Moore</t>
  </si>
  <si>
    <t xml:space="preserve">Holyoke Water Power Company</t>
  </si>
  <si>
    <t xml:space="preserve">Mt. Tom</t>
  </si>
  <si>
    <t xml:space="preserve">Muskingum</t>
  </si>
  <si>
    <t xml:space="preserve">Muskingum River</t>
  </si>
  <si>
    <t xml:space="preserve">Mustang Station Un 4</t>
  </si>
  <si>
    <t xml:space="preserve">"Mustang Station" is already matched in FERC</t>
  </si>
  <si>
    <t xml:space="preserve">Naches</t>
  </si>
  <si>
    <t xml:space="preserve">U.S. Dept of the Interior, Bureau of Rec</t>
  </si>
  <si>
    <t xml:space="preserve">New England Power Company</t>
  </si>
  <si>
    <t xml:space="preserve">Nantucket</t>
  </si>
  <si>
    <t xml:space="preserve">Nantucket Electric Co</t>
  </si>
  <si>
    <t xml:space="preserve">Neal</t>
  </si>
  <si>
    <t xml:space="preserve">Neenah</t>
  </si>
  <si>
    <t xml:space="preserve">Neil Simpson Complex</t>
  </si>
  <si>
    <t xml:space="preserve">Neil Simpson</t>
  </si>
  <si>
    <t xml:space="preserve">Black Hills Power Inc</t>
  </si>
  <si>
    <t xml:space="preserve">In EIA, 2 more Neil Simpson entries; 2 need matching in FERC</t>
  </si>
  <si>
    <t xml:space="preserve">Neil Simpson II</t>
  </si>
  <si>
    <t xml:space="preserve">Neil Simpson Gas Turbine #2</t>
  </si>
  <si>
    <t xml:space="preserve">Neil Simpson Unit 1</t>
  </si>
  <si>
    <t xml:space="preserve">Nelson 6</t>
  </si>
  <si>
    <t xml:space="preserve">5 R S Nelson entries matched in FERC</t>
  </si>
  <si>
    <t xml:space="preserve">Nelson Dewey 1 And 2</t>
  </si>
  <si>
    <t xml:space="preserve">"Nelson Dewey Unit 1" and "Nelson Dewey Unit 2" are already matched in FERC</t>
  </si>
  <si>
    <t xml:space="preserve">Neosho</t>
  </si>
  <si>
    <t xml:space="preserve">Neversink</t>
  </si>
  <si>
    <t xml:space="preserve">New York Power Authority</t>
  </si>
  <si>
    <t xml:space="preserve">2 FERC IDs in this sheet</t>
  </si>
  <si>
    <t xml:space="preserve">Neversink (Note #5)</t>
  </si>
  <si>
    <t xml:space="preserve">CITIZENS COMMUNCIATIONS COMPANY</t>
  </si>
  <si>
    <t xml:space="preserve">Newport, Vermont</t>
  </si>
  <si>
    <t xml:space="preserve">Newport</t>
  </si>
  <si>
    <t xml:space="preserve">Great Bay Hydro Corp</t>
  </si>
  <si>
    <t xml:space="preserve">Acquired by Great Bay Hydro; there is also a "Newport Diesels" entry in EIA associated with this site</t>
  </si>
  <si>
    <t xml:space="preserve">Newton</t>
  </si>
  <si>
    <t xml:space="preserve">Nobles Wind Farm</t>
  </si>
  <si>
    <t xml:space="preserve">"Nobles Wind" is already matched in FERC</t>
  </si>
  <si>
    <t xml:space="preserve">North Branch</t>
  </si>
  <si>
    <t xml:space="preserve">"Northeast Peaker" is already matched in FERC</t>
  </si>
  <si>
    <t xml:space="preserve">Oak Creek - 1 Unit</t>
  </si>
  <si>
    <t xml:space="preserve">2 FERC IDs on this sheet; "SO OAK CREEK-TOTAL" is already matched in FERC</t>
  </si>
  <si>
    <t xml:space="preserve">Oak Creek-1 Unit</t>
  </si>
  <si>
    <t xml:space="preserve">Ocean State Power</t>
  </si>
  <si>
    <t xml:space="preserve">Ocean State Power Co</t>
  </si>
  <si>
    <t xml:space="preserve">Ocean State Power, II</t>
  </si>
  <si>
    <t xml:space="preserve">Ocean State Power Ii</t>
  </si>
  <si>
    <t xml:space="preserve">Ocean State Power II</t>
  </si>
  <si>
    <t xml:space="preserve">2 FERC IDs on this sheet; "Ocotillo 1" and "Ocotillo 2" already matched in FERC</t>
  </si>
  <si>
    <t xml:space="preserve">Ocotillo Ct</t>
  </si>
  <si>
    <t xml:space="preserve">AEP Texas Central Company</t>
  </si>
  <si>
    <t xml:space="preserve">"OKLAUNION" and "Oklaunion" (the second under AEP Texas North Company) are already matched in FERC</t>
  </si>
  <si>
    <t xml:space="preserve">"Oliver Peaker" already matched in FERC</t>
  </si>
  <si>
    <t xml:space="preserve">Ontario Station 13</t>
  </si>
  <si>
    <t xml:space="preserve">2 FERC IDs on this sheet; 3 Ouachita entries matched already in FERC</t>
  </si>
  <si>
    <t xml:space="preserve">Ouachita 1&amp; 2</t>
  </si>
  <si>
    <t xml:space="preserve">Pacolet Peaking Plant</t>
  </si>
  <si>
    <t xml:space="preserve">"Pacolet Diesel Peaking Plant" is already matched in FERC</t>
  </si>
  <si>
    <t xml:space="preserve">Paddy'S Run</t>
  </si>
  <si>
    <t xml:space="preserve">"Paddy's Run 13 CT" and "Paddy's Run CT" are already matched in FERC</t>
  </si>
  <si>
    <t xml:space="preserve">Palisades</t>
  </si>
  <si>
    <t xml:space="preserve">Entergy Nuclear Palisades LLC</t>
  </si>
  <si>
    <t xml:space="preserve">6 Palo Verde entries already matched in FERC</t>
  </si>
  <si>
    <t xml:space="preserve">Palomar Energy Centr</t>
  </si>
  <si>
    <t xml:space="preserve">2 FERC IDs on this sheet; "Palomar" already matched in FERC</t>
  </si>
  <si>
    <t xml:space="preserve">Palomar Energy Cntr</t>
  </si>
  <si>
    <t xml:space="preserve">Partnership Station</t>
  </si>
  <si>
    <t xml:space="preserve">Peach Bottom</t>
  </si>
  <si>
    <t xml:space="preserve">Pearl Combustion Turbine</t>
  </si>
  <si>
    <t xml:space="preserve">Pearl Station</t>
  </si>
  <si>
    <t xml:space="preserve">Pearl Power Plant</t>
  </si>
  <si>
    <t xml:space="preserve">Perry</t>
  </si>
  <si>
    <t xml:space="preserve">2 FERC IDs on this sheet; "Peterson #226" is already matched in FERC</t>
  </si>
  <si>
    <t xml:space="preserve">Peterson                         2205</t>
  </si>
  <si>
    <t xml:space="preserve">Picway</t>
  </si>
  <si>
    <t xml:space="preserve">Pittsfield Diesel Gen.</t>
  </si>
  <si>
    <t xml:space="preserve">Pittsfield</t>
  </si>
  <si>
    <t xml:space="preserve">Pittsysvania</t>
  </si>
  <si>
    <t xml:space="preserve">"Pittsylvania" is already matched in FERC</t>
  </si>
  <si>
    <t xml:space="preserve">Placid</t>
  </si>
  <si>
    <t xml:space="preserve">"Placid Peaker" is already matched in FERC</t>
  </si>
  <si>
    <t xml:space="preserve">Pleasants</t>
  </si>
  <si>
    <t xml:space="preserve">FirstEnergy Pleasants Power Station</t>
  </si>
  <si>
    <t xml:space="preserve">Point Beach-1 Unit</t>
  </si>
  <si>
    <t xml:space="preserve">Point Beach Nuclear Plant</t>
  </si>
  <si>
    <t xml:space="preserve">NextEra Energy Point Beach LLC</t>
  </si>
  <si>
    <t xml:space="preserve">Point Beach-Total</t>
  </si>
  <si>
    <t xml:space="preserve">Polk - Unit 1</t>
  </si>
  <si>
    <t xml:space="preserve">3 Polk entries matched in FERC</t>
  </si>
  <si>
    <t xml:space="preserve">Pomeroy Wind Farm (131 Units @ 1.5 Each)</t>
  </si>
  <si>
    <t xml:space="preserve">2 FERC IDs on this sheet; "Pomeroy Wind Farm (171 units @ 1.5 MW each &amp;" already matched in FERC</t>
  </si>
  <si>
    <t xml:space="preserve">Pomeroy Wind Farm (171 Units @ 1.5 Mw Each)</t>
  </si>
  <si>
    <t xml:space="preserve">Ponnequin</t>
  </si>
  <si>
    <t xml:space="preserve">Port Westward</t>
  </si>
  <si>
    <t xml:space="preserve">Port-Jefferson</t>
  </si>
  <si>
    <t xml:space="preserve">"Port Jefferson" is already matched in FERC</t>
  </si>
  <si>
    <t xml:space="preserve">Portola</t>
  </si>
  <si>
    <t xml:space="preserve">2 FERC IDs in this sheet; retired</t>
  </si>
  <si>
    <t xml:space="preserve">Portola Retired In September 2007</t>
  </si>
  <si>
    <t xml:space="preserve">Powerdale                         2659</t>
  </si>
  <si>
    <t xml:space="preserve">Powerdale</t>
  </si>
  <si>
    <t xml:space="preserve">Prairie Creek 123</t>
  </si>
  <si>
    <t xml:space="preserve">"Prairie Creek 1,3" and "Prairie Creek 4" already matched in FERC</t>
  </si>
  <si>
    <t xml:space="preserve">"Proctor #205" is already matched in FERC</t>
  </si>
  <si>
    <t xml:space="preserve">Pt Wash Gen Stn Totl</t>
  </si>
  <si>
    <t xml:space="preserve">3 FERC IDs in this sheet; "PT WASHINGTON-TOTAL" is already matched in FERC</t>
  </si>
  <si>
    <t xml:space="preserve">Pt Washington-Block2</t>
  </si>
  <si>
    <t xml:space="preserve">Pt. Washington-Total</t>
  </si>
  <si>
    <t xml:space="preserve">"Pueblo 5 &amp; 6" is already matched in FERC</t>
  </si>
  <si>
    <t xml:space="preserve">Pueblo - Diesels</t>
  </si>
  <si>
    <t xml:space="preserve">"PUEBLO-Diesels" is already matched in FERC</t>
  </si>
  <si>
    <t xml:space="preserve">Pueblo Airport</t>
  </si>
  <si>
    <t xml:space="preserve">Aquila acquired by Black Hills</t>
  </si>
  <si>
    <t xml:space="preserve">Pulliam 3</t>
  </si>
  <si>
    <t xml:space="preserve">2 FERC IDs on this sheet; 7 Pulliams already matched in FERC</t>
  </si>
  <si>
    <t xml:space="preserve">Pulliam 4</t>
  </si>
  <si>
    <t xml:space="preserve">Puna Ct-3</t>
  </si>
  <si>
    <t xml:space="preserve">Puna</t>
  </si>
  <si>
    <t xml:space="preserve">Puna Steam</t>
  </si>
  <si>
    <t xml:space="preserve">Putnam</t>
  </si>
  <si>
    <t xml:space="preserve">2 FERC IDs on this sheet; "Putnam Peaker," DTE FERC respondent, already matched in FERC</t>
  </si>
  <si>
    <t xml:space="preserve">R. M. Schahfer</t>
  </si>
  <si>
    <t xml:space="preserve">2 FERC IDs on this sheet; 3 RM Schahfer entries already matched in FERC</t>
  </si>
  <si>
    <t xml:space="preserve">R.M. Schahfer</t>
  </si>
  <si>
    <t xml:space="preserve">Racine</t>
  </si>
  <si>
    <t xml:space="preserve">Rapids (Non-R Base)</t>
  </si>
  <si>
    <t xml:space="preserve">2 FERC IDs in this sheet; "Rapids Non Rate-base" is already matched in FERC</t>
  </si>
  <si>
    <t xml:space="preserve">Rapids (Non-Regul)</t>
  </si>
  <si>
    <t xml:space="preserve">Red Hawk 1</t>
  </si>
  <si>
    <t xml:space="preserve">2 FERC IDs in this sheet; "Redhawk 1" and "Redhawk 2" are already matched in FERC</t>
  </si>
  <si>
    <t xml:space="preserve">Redhawk 1-2</t>
  </si>
  <si>
    <t xml:space="preserve">Reid Gardner 1,2,3</t>
  </si>
  <si>
    <t xml:space="preserve">Richmond County</t>
  </si>
  <si>
    <t xml:space="preserve">"Riverside 1 &amp; 2" and "Riverside 3 &amp; 4" have been matched in FERC</t>
  </si>
  <si>
    <t xml:space="preserve">Merged with Georgia Power in 2006</t>
  </si>
  <si>
    <t xml:space="preserve">Riverside 1, 2 and 3 are already matched in FERC</t>
  </si>
  <si>
    <t xml:space="preserve">Riverside 7</t>
  </si>
  <si>
    <t xml:space="preserve">4 FERC IDs in this sheet; "Riverside" already matched in FERC</t>
  </si>
  <si>
    <t xml:space="preserve">Riverside 7, 9 &amp; 10</t>
  </si>
  <si>
    <t xml:space="preserve">Riverside 8</t>
  </si>
  <si>
    <t xml:space="preserve">Riverside 9 &amp; 10</t>
  </si>
  <si>
    <t xml:space="preserve">"Riverton (7&amp;8)" and "Riverton 9-12" already matched in FERC</t>
  </si>
  <si>
    <t xml:space="preserve">Riverview</t>
  </si>
  <si>
    <t xml:space="preserve">Rivesville</t>
  </si>
  <si>
    <t xml:space="preserve">Robert Ritchie Unit2</t>
  </si>
  <si>
    <t xml:space="preserve">Robert E Ritchie</t>
  </si>
  <si>
    <t xml:space="preserve">Robert Ritichie 3</t>
  </si>
  <si>
    <t xml:space="preserve">Rochester Station #2  (Note 1)</t>
  </si>
  <si>
    <t xml:space="preserve">5 FERC IDs on this sheet; "Rochester Station 2 (A)" already matched in FERC</t>
  </si>
  <si>
    <t xml:space="preserve">Rochester Station #2 (1)</t>
  </si>
  <si>
    <t xml:space="preserve">Rochester Station #2 (1)  + (4)</t>
  </si>
  <si>
    <t xml:space="preserve">Rochester Station #2 (Note 1)</t>
  </si>
  <si>
    <t xml:space="preserve">Rochester Station 2 (Note 1)</t>
  </si>
  <si>
    <t xml:space="preserve">Rochester Station 3</t>
  </si>
  <si>
    <t xml:space="preserve">Rochester 3</t>
  </si>
  <si>
    <t xml:space="preserve">Rochester Station 7</t>
  </si>
  <si>
    <t xml:space="preserve">Rochester 7</t>
  </si>
  <si>
    <t xml:space="preserve">Rochester Station 9</t>
  </si>
  <si>
    <t xml:space="preserve">Rochester 9</t>
  </si>
  <si>
    <t xml:space="preserve">Rock River Unit 1</t>
  </si>
  <si>
    <t xml:space="preserve">4 FERC IDs on this sheet; Four Rock River entries already matched in FERC</t>
  </si>
  <si>
    <t xml:space="preserve">Rock River Unit 2</t>
  </si>
  <si>
    <t xml:space="preserve">Rock River Units 1&amp;2</t>
  </si>
  <si>
    <t xml:space="preserve">Rock River Units 5&amp;6</t>
  </si>
  <si>
    <t xml:space="preserve">2 FERC IDs on this sheet; "ROCKY FORD-Diesels" already matched in FERC</t>
  </si>
  <si>
    <t xml:space="preserve">Rocky Ford - Diesels</t>
  </si>
  <si>
    <t xml:space="preserve">Rodemacher 2</t>
  </si>
  <si>
    <t xml:space="preserve">Rodemacher</t>
  </si>
  <si>
    <t xml:space="preserve">Lafayette Utilities System</t>
  </si>
  <si>
    <t xml:space="preserve">Rodemacher Unit 1</t>
  </si>
  <si>
    <t xml:space="preserve">Rothschild-Total</t>
  </si>
  <si>
    <t xml:space="preserve">"ROTHSCHILD" already matched in FERC</t>
  </si>
  <si>
    <t xml:space="preserve">Roy S. Nelson 3&amp;4</t>
  </si>
  <si>
    <t xml:space="preserve">2 FERC IDs in this sheet; 5 R S Nelson entries already matched in FERC</t>
  </si>
  <si>
    <t xml:space="preserve">EAM Nelson Holding, LLC</t>
  </si>
  <si>
    <t xml:space="preserve">2 FERC IDs on this sheet; "Rutland #201" already matched in FERC</t>
  </si>
  <si>
    <t xml:space="preserve">S Fond Du Lac U1&amp;4</t>
  </si>
  <si>
    <t xml:space="preserve">2 FERC IDs on this sheet; 4  S Fond Du Lac entries already matched in FERC</t>
  </si>
  <si>
    <t xml:space="preserve">S Fond Du Lac U2&amp;3</t>
  </si>
  <si>
    <t xml:space="preserve">S. Murray Hydro Stn</t>
  </si>
  <si>
    <t xml:space="preserve">"Sidney A. Murray Jr" has been matched in FERC</t>
  </si>
  <si>
    <t xml:space="preserve">Sabic Innov Plastics</t>
  </si>
  <si>
    <t xml:space="preserve">SABIC Innovative Plastics Mt. Vernon</t>
  </si>
  <si>
    <t xml:space="preserve">SABIC IP Mt. Vernon, LLC</t>
  </si>
  <si>
    <t xml:space="preserve">Sabic Innovative Pla</t>
  </si>
  <si>
    <t xml:space="preserve">"Sabine" appears in FERC already under "Entergy Texas, Inc."</t>
  </si>
  <si>
    <t xml:space="preserve">Safe Harbor Water Power Corporation</t>
  </si>
  <si>
    <t xml:space="preserve">Safe Harbor</t>
  </si>
  <si>
    <t xml:space="preserve">2 FERC IDs on this sheet; 3 Saguaro entries already matched in FERC</t>
  </si>
  <si>
    <t xml:space="preserve">Saguaro 1-2</t>
  </si>
  <si>
    <t xml:space="preserve">Salem</t>
  </si>
  <si>
    <t xml:space="preserve">PSEG Salem Generating Station</t>
  </si>
  <si>
    <t xml:space="preserve">"PSEG Salem Generating Station" has been matched in FERC</t>
  </si>
  <si>
    <t xml:space="preserve">San Juan (1)</t>
  </si>
  <si>
    <t xml:space="preserve">"San Juan" has two matches already in FERC</t>
  </si>
  <si>
    <t xml:space="preserve">San Onofre</t>
  </si>
  <si>
    <t xml:space="preserve">San Onofre Unit 2&amp;3</t>
  </si>
  <si>
    <t xml:space="preserve">Santeelah (Tapoco)</t>
  </si>
  <si>
    <t xml:space="preserve">Santeetlah</t>
  </si>
  <si>
    <t xml:space="preserve">Scherer 100%</t>
  </si>
  <si>
    <t xml:space="preserve">3 Scherer entries already matched in FERC</t>
  </si>
  <si>
    <t xml:space="preserve">Segment 1A- Pse&amp;G Owned Sites</t>
  </si>
  <si>
    <t xml:space="preserve">Segment 1B - 3Rd-Party Owned Sites</t>
  </si>
  <si>
    <t xml:space="preserve">Segment 1C - Uez</t>
  </si>
  <si>
    <t xml:space="preserve">Segment 1C - Urban Enterprise Zone</t>
  </si>
  <si>
    <t xml:space="preserve">Segment 2 - Pole Tops</t>
  </si>
  <si>
    <t xml:space="preserve">Sewaren (Comb Turb)</t>
  </si>
  <si>
    <t xml:space="preserve">PSEG Sewaren Generating Station</t>
  </si>
  <si>
    <t xml:space="preserve">Sewaren (Steam)</t>
  </si>
  <si>
    <t xml:space="preserve">Smarr EMC</t>
  </si>
  <si>
    <t xml:space="preserve">Sewell Creek</t>
  </si>
  <si>
    <t xml:space="preserve">Sewell Creek Energy</t>
  </si>
  <si>
    <t xml:space="preserve">"Sheboygan FallsUnit1" and "Sheboygan FallsUnit2" already matched in FERC</t>
  </si>
  <si>
    <t xml:space="preserve">Sherman</t>
  </si>
  <si>
    <t xml:space="preserve">Shipman 3</t>
  </si>
  <si>
    <t xml:space="preserve">Shipman</t>
  </si>
  <si>
    <t xml:space="preserve">Shipman 4</t>
  </si>
  <si>
    <t xml:space="preserve">Sixth Street</t>
  </si>
  <si>
    <t xml:space="preserve">"Slocum Peaker" already matched in FERC</t>
  </si>
  <si>
    <t xml:space="preserve">Smarr Energy</t>
  </si>
  <si>
    <t xml:space="preserve">Smarr Energy Center</t>
  </si>
  <si>
    <t xml:space="preserve">Snoqualmie Falls #1</t>
  </si>
  <si>
    <t xml:space="preserve">2 FERC IDs on this sheet; "SNOQUALMIE FALLS" already matched in FERC</t>
  </si>
  <si>
    <t xml:space="preserve">Snoqualmie Falls #2</t>
  </si>
  <si>
    <t xml:space="preserve">South Cairo -</t>
  </si>
  <si>
    <t xml:space="preserve">2 FERC IDs in this sheet; "South Cairo" already matched in FERC</t>
  </si>
  <si>
    <t xml:space="preserve">South Glen Falls (Project No. 5461)</t>
  </si>
  <si>
    <t xml:space="preserve">South Glens Falls Hydroelectric</t>
  </si>
  <si>
    <t xml:space="preserve">Two EIA IDs</t>
  </si>
  <si>
    <t xml:space="preserve">South Glens Falls Energy LLC</t>
  </si>
  <si>
    <t xml:space="preserve">Southeast Chicago Energy Project, LLC</t>
  </si>
  <si>
    <t xml:space="preserve">Southeast Chicago</t>
  </si>
  <si>
    <t xml:space="preserve">Southeast Chicago Energy Project</t>
  </si>
  <si>
    <t xml:space="preserve">"SOUTHWESTERN  1 - 3" and "Southwestern  4 &amp; 5" already matched in FERC</t>
  </si>
  <si>
    <t xml:space="preserve">Spaulding No. 1 Ferc No.2310 - (B)</t>
  </si>
  <si>
    <t xml:space="preserve">"Spaulding No. 1 FERC No.2310" is already matched in FERC</t>
  </si>
  <si>
    <t xml:space="preserve">Spaulding No. 3 Ferc No.2310 - (B)</t>
  </si>
  <si>
    <t xml:space="preserve">"Spaulding No. 3 FERC No.2310" is already matched in FERC</t>
  </si>
  <si>
    <t xml:space="preserve">Sporn-Aepgr Share</t>
  </si>
  <si>
    <t xml:space="preserve">4 FERC IDs on this sheet; "Philip Sporn - APCo" and "Philip Sporn - Total" are already matched in FERC</t>
  </si>
  <si>
    <t xml:space="preserve">Sporn-Opco Share</t>
  </si>
  <si>
    <t xml:space="preserve">Sporn-Total</t>
  </si>
  <si>
    <t xml:space="preserve">Spring Gap Ferc No.2130 - (D)</t>
  </si>
  <si>
    <t xml:space="preserve">"Spring Gap FERC No.2130" already matched in FERC</t>
  </si>
  <si>
    <t xml:space="preserve">St. Clair</t>
  </si>
  <si>
    <t xml:space="preserve">3 St Clair entries already matched in FERC</t>
  </si>
  <si>
    <t xml:space="preserve">St. Croix Falls</t>
  </si>
  <si>
    <t xml:space="preserve">Illinois Power Company</t>
  </si>
  <si>
    <t xml:space="preserve">State Farm</t>
  </si>
  <si>
    <t xml:space="preserve">State Farm Insurance</t>
  </si>
  <si>
    <t xml:space="preserve">State Farm (1)</t>
  </si>
  <si>
    <t xml:space="preserve">Westar Generating, Inc.</t>
  </si>
  <si>
    <t xml:space="preserve">State Line  (40%)</t>
  </si>
  <si>
    <t xml:space="preserve">3 FERC IDs in this sheet; "State Line" already matched in FERC</t>
  </si>
  <si>
    <t xml:space="preserve">State Line (40%)</t>
  </si>
  <si>
    <t xml:space="preserve">Station 3 / Unit 13</t>
  </si>
  <si>
    <t xml:space="preserve">Sterling Avenue</t>
  </si>
  <si>
    <t xml:space="preserve">Ameren Energy Resources Generating Co.</t>
  </si>
  <si>
    <t xml:space="preserve">Stp</t>
  </si>
  <si>
    <t xml:space="preserve">Stroud Solar 1&amp;2</t>
  </si>
  <si>
    <t xml:space="preserve">"Stroud Solar Station" already matched in FERC</t>
  </si>
  <si>
    <t xml:space="preserve">Stuart - Csp Share</t>
  </si>
  <si>
    <t xml:space="preserve">5 FERC IDs on this sheet; "J.M. Stuart" and "Stuart DEO" already matched in FERC</t>
  </si>
  <si>
    <t xml:space="preserve">Stuart Cge</t>
  </si>
  <si>
    <t xml:space="preserve">Stuart Deo</t>
  </si>
  <si>
    <t xml:space="preserve">Stuart-Aepgr Share</t>
  </si>
  <si>
    <t xml:space="preserve">Stuart-Opco Share</t>
  </si>
  <si>
    <t xml:space="preserve">Stugeon Pool</t>
  </si>
  <si>
    <t xml:space="preserve">Sturgeon</t>
  </si>
  <si>
    <t xml:space="preserve">Sturgeon Pool</t>
  </si>
  <si>
    <t xml:space="preserve">Sunrise 1</t>
  </si>
  <si>
    <t xml:space="preserve">Sunrise</t>
  </si>
  <si>
    <t xml:space="preserve">Sunrise 2</t>
  </si>
  <si>
    <t xml:space="preserve">"Superior Peaker" already matched in FERC</t>
  </si>
  <si>
    <t xml:space="preserve">Suwanee</t>
  </si>
  <si>
    <t xml:space="preserve">Suwanee Steam</t>
  </si>
  <si>
    <t xml:space="preserve">Suwannee</t>
  </si>
  <si>
    <t xml:space="preserve">Sweat Ct</t>
  </si>
  <si>
    <t xml:space="preserve">"Sweatt" and "Sweatt CT" are already matched in FERC</t>
  </si>
  <si>
    <t xml:space="preserve">Syacmore</t>
  </si>
  <si>
    <t xml:space="preserve">"Sycamore" already matched in FERC</t>
  </si>
  <si>
    <t xml:space="preserve">Sycamore-2 Units</t>
  </si>
  <si>
    <t xml:space="preserve">"Sycamore - 2 Units" already matched in FERC</t>
  </si>
  <si>
    <t xml:space="preserve">Tacoma Ferc No. 400</t>
  </si>
  <si>
    <t xml:space="preserve">Tacoma</t>
  </si>
  <si>
    <t xml:space="preserve">Taconitehrb(Non-Reg)</t>
  </si>
  <si>
    <t xml:space="preserve">"Taconite Harbor" already matched in FERC</t>
  </si>
  <si>
    <t xml:space="preserve">Thumb Wind Park</t>
  </si>
  <si>
    <t xml:space="preserve">Total Diesel ...................................</t>
  </si>
  <si>
    <t xml:space="preserve">Total Dispersed Generators</t>
  </si>
  <si>
    <t xml:space="preserve">Total Hydro</t>
  </si>
  <si>
    <t xml:space="preserve">Total Hydro:</t>
  </si>
  <si>
    <t xml:space="preserve">Total Internal  Combustion</t>
  </si>
  <si>
    <t xml:space="preserve">Total Internal Combustion</t>
  </si>
  <si>
    <t xml:space="preserve">Total Internal Comubstion</t>
  </si>
  <si>
    <t xml:space="preserve">Total Miki Basin</t>
  </si>
  <si>
    <t xml:space="preserve">Miki Basin</t>
  </si>
  <si>
    <t xml:space="preserve">Total Molokai</t>
  </si>
  <si>
    <t xml:space="preserve">Total Small Plants...........................</t>
  </si>
  <si>
    <t xml:space="preserve">Total Solar Photovoltaic</t>
  </si>
  <si>
    <t xml:space="preserve">Total Solar Photovoltaic:</t>
  </si>
  <si>
    <t xml:space="preserve">Total Wind</t>
  </si>
  <si>
    <t xml:space="preserve">Total-Pulliam</t>
  </si>
  <si>
    <t xml:space="preserve">7 Pulliam matches already in FERC</t>
  </si>
  <si>
    <t xml:space="preserve">Tower Diesel</t>
  </si>
  <si>
    <t xml:space="preserve">Tracy 1, 2, 3</t>
  </si>
  <si>
    <t xml:space="preserve">2 FERC IDs in this sheet; 3 Tracy entries already matched in FERC</t>
  </si>
  <si>
    <t xml:space="preserve">Tracy 1,2,3</t>
  </si>
  <si>
    <t xml:space="preserve">Tucumcari Gas</t>
  </si>
  <si>
    <t xml:space="preserve">Tucumcari</t>
  </si>
  <si>
    <t xml:space="preserve">Tyrone</t>
  </si>
  <si>
    <t xml:space="preserve">Urquhart #4</t>
  </si>
  <si>
    <t xml:space="preserve">7 Urquhart entries already matched in FERC</t>
  </si>
  <si>
    <t xml:space="preserve">Usdoe Savannah River</t>
  </si>
  <si>
    <t xml:space="preserve">US DOE Savannah River Site (D Area)</t>
  </si>
  <si>
    <t xml:space="preserve">Savannah River Nuclear Solutions LLC</t>
  </si>
  <si>
    <t xml:space="preserve">V.C. Summer</t>
  </si>
  <si>
    <t xml:space="preserve">2 FERC IDs in this sheet; "V.C. Summer (2/3rds)"already matched in FERC</t>
  </si>
  <si>
    <t xml:space="preserve">V.C. Summer (2/3)</t>
  </si>
  <si>
    <t xml:space="preserve">Valley Road</t>
  </si>
  <si>
    <t xml:space="preserve">Vermilion</t>
  </si>
  <si>
    <t xml:space="preserve">Dynegy Midwest Generation Inc</t>
  </si>
  <si>
    <t xml:space="preserve">Vernon</t>
  </si>
  <si>
    <t xml:space="preserve">Vernon Dam</t>
  </si>
  <si>
    <t xml:space="preserve">Viaduct C.T.</t>
  </si>
  <si>
    <t xml:space="preserve">Viaduct</t>
  </si>
  <si>
    <t xml:space="preserve">Union Electric Co</t>
  </si>
  <si>
    <t xml:space="preserve">Vienna Wind Farm (45 Units @ 2.346 Mw Each)</t>
  </si>
  <si>
    <t xml:space="preserve">"Vienna Wind Farm (64 units @ 2.346 MW each)" is already in FERC; this looks like unnecessary duplicate (e.g. turnbines were added)</t>
  </si>
  <si>
    <t xml:space="preserve">Vogtle 100%</t>
  </si>
  <si>
    <t xml:space="preserve">"VOGTLE" is already matched in FERC</t>
  </si>
  <si>
    <t xml:space="preserve">W Mari M31, M32, M33</t>
  </si>
  <si>
    <t xml:space="preserve">3 FERC IDs in this sheet; 2 West Marinette entires for Wisconsin PSCo in FERC already matched</t>
  </si>
  <si>
    <t xml:space="preserve">W Marinette M33-Wps</t>
  </si>
  <si>
    <t xml:space="preserve">W Marinettem33-Total</t>
  </si>
  <si>
    <t xml:space="preserve">W. H. Weatherspoon</t>
  </si>
  <si>
    <t xml:space="preserve">"W.H. Weatherspoon" from Duke Progress Energy, Inc. already matched in FERC</t>
  </si>
  <si>
    <t xml:space="preserve">W. N. Clark</t>
  </si>
  <si>
    <t xml:space="preserve">Wabash River Repwrng</t>
  </si>
  <si>
    <t xml:space="preserve">"WABASH RIVER" and "WABASH RIVER PEAKING UNITS" are already matched in FERC</t>
  </si>
  <si>
    <t xml:space="preserve">Wabash River Unit #1</t>
  </si>
  <si>
    <t xml:space="preserve">"Wabash River Unit 1" already matched in FERC</t>
  </si>
  <si>
    <t xml:space="preserve">Waiau</t>
  </si>
  <si>
    <t xml:space="preserve">Walter Scott, Jr. Ec</t>
  </si>
  <si>
    <t xml:space="preserve">4 Walter Scott entries already matched in FERC</t>
  </si>
  <si>
    <t xml:space="preserve">Wansley 100%</t>
  </si>
  <si>
    <t xml:space="preserve">"WANSLEY" and "WANSLEY NO. 5" are already matched in FERC</t>
  </si>
  <si>
    <t xml:space="preserve">Warden Station</t>
  </si>
  <si>
    <t xml:space="preserve">John H Warden</t>
  </si>
  <si>
    <t xml:space="preserve">L'Anse Warden Electric Company LLC</t>
  </si>
  <si>
    <t xml:space="preserve">Warren Power, LLC</t>
  </si>
  <si>
    <t xml:space="preserve">Warren Power</t>
  </si>
  <si>
    <t xml:space="preserve">Warren Peaking Power Facility</t>
  </si>
  <si>
    <t xml:space="preserve">Warren Power LLC</t>
  </si>
  <si>
    <t xml:space="preserve">Washington</t>
  </si>
  <si>
    <t xml:space="preserve">Washington Energy Facility</t>
  </si>
  <si>
    <t xml:space="preserve">Dynegy Washington Energy Facility</t>
  </si>
  <si>
    <t xml:space="preserve">Sold to Dynergy</t>
  </si>
  <si>
    <t xml:space="preserve">Waterbury Station # 22 A</t>
  </si>
  <si>
    <t xml:space="preserve">"Waterbury Station # 22 A License# 2090"</t>
  </si>
  <si>
    <t xml:space="preserve">Waterford</t>
  </si>
  <si>
    <t xml:space="preserve">AEP Waterford Facility</t>
  </si>
  <si>
    <t xml:space="preserve">Waterford 1&amp; 2</t>
  </si>
  <si>
    <t xml:space="preserve">2 FERC IDs on this sheet; appears twice matched in FERC already</t>
  </si>
  <si>
    <t xml:space="preserve">Waterford 1&amp;2</t>
  </si>
  <si>
    <t xml:space="preserve">Waterford 4</t>
  </si>
  <si>
    <t xml:space="preserve">No EIA ID; there is Waterford 1 &amp; 2 and Waterford 3</t>
  </si>
  <si>
    <t xml:space="preserve">Waterside</t>
  </si>
  <si>
    <t xml:space="preserve">Wausau                1999</t>
  </si>
  <si>
    <t xml:space="preserve">Wausau</t>
  </si>
  <si>
    <t xml:space="preserve">Wayne</t>
  </si>
  <si>
    <t xml:space="preserve">Could be Wayne County under Duke Energy Progress - (NC)</t>
  </si>
  <si>
    <t xml:space="preserve">2 FERC IDs in this sheet; "Coxsackie" already matched in FERC</t>
  </si>
  <si>
    <t xml:space="preserve">West Coxsakie</t>
  </si>
  <si>
    <t xml:space="preserve">West Faribault</t>
  </si>
  <si>
    <t xml:space="preserve">Faribault Energy Park</t>
  </si>
  <si>
    <t xml:space="preserve">Minnesota Municipal Power Agny</t>
  </si>
  <si>
    <t xml:space="preserve">There is a Faribault Energy Park in EIA?</t>
  </si>
  <si>
    <t xml:space="preserve">3 FERC IDs in this sheet; 5 West Phoenix entries already matched in FERC</t>
  </si>
  <si>
    <t xml:space="preserve">West Phoenix 1-3</t>
  </si>
  <si>
    <t xml:space="preserve">West Phoenix 4-5</t>
  </si>
  <si>
    <t xml:space="preserve">West Valley</t>
  </si>
  <si>
    <t xml:space="preserve">West Valley Generation Project</t>
  </si>
  <si>
    <t xml:space="preserve">West Valley Power, LLC</t>
  </si>
  <si>
    <t xml:space="preserve">Sold to Utah Municipal Power Agency</t>
  </si>
  <si>
    <t xml:space="preserve">Westside Solar Farm</t>
  </si>
  <si>
    <t xml:space="preserve">Soleil Energy Solutions, LLC</t>
  </si>
  <si>
    <t xml:space="preserve">Westside Solar</t>
  </si>
  <si>
    <t xml:space="preserve">3 FERC IDs; "Westside - Schindler Solar Station #2" already matched in FERC</t>
  </si>
  <si>
    <t xml:space="preserve">White Rapids - 2347 (4)</t>
  </si>
  <si>
    <t xml:space="preserve">"White Rapids - 2357 (4)" already matched in FERC</t>
  </si>
  <si>
    <t xml:space="preserve">White River</t>
  </si>
  <si>
    <t xml:space="preserve">White River (WA)</t>
  </si>
  <si>
    <t xml:space="preserve">Whitehorn 2 &amp; 3</t>
  </si>
  <si>
    <t xml:space="preserve">2 FERC IDs in this sheet; "WHITEHORN" is already matched in FERC</t>
  </si>
  <si>
    <t xml:space="preserve">Whitehorn 2&amp;3</t>
  </si>
  <si>
    <t xml:space="preserve">Wilder</t>
  </si>
  <si>
    <t xml:space="preserve">Williston</t>
  </si>
  <si>
    <t xml:space="preserve">Willow Glenn</t>
  </si>
  <si>
    <t xml:space="preserve">"Willow Glen" appears twice matched in FERC</t>
  </si>
  <si>
    <t xml:space="preserve">Willow Island</t>
  </si>
  <si>
    <t xml:space="preserve">Wilmont</t>
  </si>
  <si>
    <t xml:space="preserve">Wind Generators</t>
  </si>
  <si>
    <t xml:space="preserve">Wind Generators-Ia</t>
  </si>
  <si>
    <t xml:space="preserve">Wind Generators-Wi</t>
  </si>
  <si>
    <t xml:space="preserve">Winnemucca Gt</t>
  </si>
  <si>
    <t xml:space="preserve">Winnemucca</t>
  </si>
  <si>
    <t xml:space="preserve">Wolf Creek</t>
  </si>
  <si>
    <t xml:space="preserve">2 FERC IDs in this sheet; "Wolf Creek (47%)" and "Wolf Creek 47%" already matched in FERC</t>
  </si>
  <si>
    <t xml:space="preserve">Wolf Creek Total</t>
  </si>
  <si>
    <t xml:space="preserve">Woodsdale Gt</t>
  </si>
  <si>
    <t xml:space="preserve">"WOODSDALE GT" already matched in FERC</t>
  </si>
  <si>
    <t xml:space="preserve">Woodward</t>
  </si>
  <si>
    <t xml:space="preserve">Wygen Ii</t>
  </si>
  <si>
    <t xml:space="preserve">Misspelling?</t>
  </si>
  <si>
    <t xml:space="preserve">Wygen Iii</t>
  </si>
  <si>
    <t xml:space="preserve">"Wygen III-BHP 52%" already matched in FERC</t>
  </si>
  <si>
    <t xml:space="preserve">Wyman #4</t>
  </si>
  <si>
    <t xml:space="preserve">2 FERC IDs in this sheet; "WYMAN #4" already matched in FERC</t>
  </si>
  <si>
    <t xml:space="preserve">Fitchburg Gas and Electric Light Company</t>
  </si>
  <si>
    <t xml:space="preserve">Wyman 4</t>
  </si>
  <si>
    <t xml:space="preserve">Wyodak - Bhp 20% She</t>
  </si>
  <si>
    <t xml:space="preserve">Incorrect match in PUDL: "Wyodak-BHP 20% Share" is matched with "Merwin"</t>
  </si>
  <si>
    <t xml:space="preserve">Wyodak -Bhp 20% Shar</t>
  </si>
  <si>
    <t xml:space="preserve">"Yards Creek" is already matched in FERC under Jersey Central Power &amp; Light</t>
  </si>
  <si>
    <t xml:space="preserve">York Haven Power Company</t>
  </si>
  <si>
    <t xml:space="preserve">York - Haven</t>
  </si>
  <si>
    <t xml:space="preserve">York Haven</t>
  </si>
  <si>
    <t xml:space="preserve">York Haven Power Company LLC</t>
  </si>
  <si>
    <t xml:space="preserve">2 FERC IDs on this sheet; 6 Yuccan entries matched in FERC</t>
  </si>
  <si>
    <t xml:space="preserve">Yucca Ct</t>
  </si>
  <si>
    <t xml:space="preserve">Zimmer - Csp Share</t>
  </si>
  <si>
    <t xml:space="preserve">5 FERC IDs on this sheet; "W. H. Zimmer" already matched in FERC</t>
  </si>
  <si>
    <t xml:space="preserve">Zimmer - Opco Share</t>
  </si>
  <si>
    <t xml:space="preserve">Zimmer Cge</t>
  </si>
  <si>
    <t xml:space="preserve">Zimmer Deo</t>
  </si>
  <si>
    <t xml:space="preserve">Zimmer- Aepgr Share</t>
  </si>
  <si>
    <t xml:space="preserve">"Zorn CT" already matched in FERC</t>
  </si>
  <si>
    <t xml:space="preserve">Madelia</t>
  </si>
  <si>
    <t xml:space="preserve">City of Madelia - (MN)</t>
  </si>
  <si>
    <t xml:space="preserve">No FERC ID</t>
  </si>
  <si>
    <t xml:space="preserve">Rollins</t>
  </si>
  <si>
    <t xml:space="preserve">Nevada Irrigation District</t>
  </si>
  <si>
    <t xml:space="preserve">Millers Ferry</t>
  </si>
  <si>
    <t xml:space="preserve">USCE-Mobile District</t>
  </si>
  <si>
    <t xml:space="preserve">Browns Ferry</t>
  </si>
  <si>
    <t xml:space="preserve">Tennessee Valley Authority</t>
  </si>
  <si>
    <t xml:space="preserve">Colbert</t>
  </si>
  <si>
    <t xml:space="preserve">Guntersville</t>
  </si>
  <si>
    <t xml:space="preserve">Wheeler Dam</t>
  </si>
  <si>
    <t xml:space="preserve">Widows Creek</t>
  </si>
  <si>
    <t xml:space="preserve">Gantt</t>
  </si>
  <si>
    <t xml:space="preserve">PowerSouth Energy Cooperative</t>
  </si>
  <si>
    <t xml:space="preserve">J K Smith</t>
  </si>
  <si>
    <t xml:space="preserve">East Kentucky Power Coop, Inc</t>
  </si>
  <si>
    <t xml:space="preserve">Point A</t>
  </si>
  <si>
    <t xml:space="preserve">Charles R Lowman</t>
  </si>
  <si>
    <t xml:space="preserve">Platte</t>
  </si>
  <si>
    <t xml:space="preserve">City of Grand Island - (NE)</t>
  </si>
  <si>
    <t xml:space="preserve">Whelan Energy Center</t>
  </si>
  <si>
    <t xml:space="preserve">City of Hastings - (NE)</t>
  </si>
  <si>
    <t xml:space="preserve">Annex Creek</t>
  </si>
  <si>
    <t xml:space="preserve">Salmon Creek 1</t>
  </si>
  <si>
    <t xml:space="preserve">Skagway</t>
  </si>
  <si>
    <t xml:space="preserve">Alaska Power and Telephone Co</t>
  </si>
  <si>
    <t xml:space="preserve">Haines</t>
  </si>
  <si>
    <t xml:space="preserve">Swan Lake</t>
  </si>
  <si>
    <t xml:space="preserve">Ketchikan Public Utilities</t>
  </si>
  <si>
    <t xml:space="preserve">Terror Lake</t>
  </si>
  <si>
    <t xml:space="preserve">Kodiak Electric Assn Inc</t>
  </si>
  <si>
    <t xml:space="preserve">Venice Hydro</t>
  </si>
  <si>
    <t xml:space="preserve">Metropolitan Water District of S CA</t>
  </si>
  <si>
    <t xml:space="preserve">Anchorage 1</t>
  </si>
  <si>
    <t xml:space="preserve">Snettisham</t>
  </si>
  <si>
    <t xml:space="preserve">Aurora Energy LLC Chena</t>
  </si>
  <si>
    <t xml:space="preserve">Aurora Energy LLC</t>
  </si>
  <si>
    <t xml:space="preserve">Ketchikan</t>
  </si>
  <si>
    <t xml:space="preserve">S W Bailey</t>
  </si>
  <si>
    <t xml:space="preserve">Escalante</t>
  </si>
  <si>
    <t xml:space="preserve">Ashokan</t>
  </si>
  <si>
    <t xml:space="preserve">Snake River</t>
  </si>
  <si>
    <t xml:space="preserve">Nome Joint Utility Systems</t>
  </si>
  <si>
    <t xml:space="preserve">Petersburg Borough - (AK)</t>
  </si>
  <si>
    <t xml:space="preserve">Seward (AK)</t>
  </si>
  <si>
    <t xml:space="preserve">City of Seward - (AK)</t>
  </si>
  <si>
    <t xml:space="preserve">Blue Lake Hydro</t>
  </si>
  <si>
    <t xml:space="preserve">City &amp; Borough of Sitka - (AK)</t>
  </si>
  <si>
    <t xml:space="preserve">Wrangell</t>
  </si>
  <si>
    <t xml:space="preserve">City of Wrangell - (AK)</t>
  </si>
  <si>
    <t xml:space="preserve">Crystal Mountain</t>
  </si>
  <si>
    <t xml:space="preserve">South Consolidated</t>
  </si>
  <si>
    <t xml:space="preserve">Holcomb</t>
  </si>
  <si>
    <t xml:space="preserve">Dillingham</t>
  </si>
  <si>
    <t xml:space="preserve">Nushagak Electric Coop, Inc</t>
  </si>
  <si>
    <t xml:space="preserve">Anderson Regional Landfill</t>
  </si>
  <si>
    <t xml:space="preserve">Seminole (FL)</t>
  </si>
  <si>
    <t xml:space="preserve">Seminole Electric Cooperative Inc</t>
  </si>
  <si>
    <t xml:space="preserve">Agua Fria</t>
  </si>
  <si>
    <t xml:space="preserve">Horse Mesa</t>
  </si>
  <si>
    <t xml:space="preserve">Kyrene</t>
  </si>
  <si>
    <t xml:space="preserve">Mormon Flat</t>
  </si>
  <si>
    <t xml:space="preserve">Roosevelt</t>
  </si>
  <si>
    <t xml:space="preserve">Stewart Mountain</t>
  </si>
  <si>
    <t xml:space="preserve">Modesto Irrigation District</t>
  </si>
  <si>
    <t xml:space="preserve">Davis Dam</t>
  </si>
  <si>
    <t xml:space="preserve">U S Bureau of Reclamation</t>
  </si>
  <si>
    <t xml:space="preserve">Glen Canyon Dam</t>
  </si>
  <si>
    <t xml:space="preserve">Hoover Dam (NV)</t>
  </si>
  <si>
    <t xml:space="preserve">Lake Creek Dam</t>
  </si>
  <si>
    <t xml:space="preserve">Heber Light &amp; Power Company</t>
  </si>
  <si>
    <t xml:space="preserve">Apache Station</t>
  </si>
  <si>
    <t xml:space="preserve">Arizona Electric Pwr Coop Inc</t>
  </si>
  <si>
    <t xml:space="preserve">Turlock Lake</t>
  </si>
  <si>
    <t xml:space="preserve">Turlock Irrigation District</t>
  </si>
  <si>
    <t xml:space="preserve">Hickman</t>
  </si>
  <si>
    <t xml:space="preserve">GREC</t>
  </si>
  <si>
    <t xml:space="preserve">Grand River Dam Authority</t>
  </si>
  <si>
    <t xml:space="preserve">Osceola (AR)</t>
  </si>
  <si>
    <t xml:space="preserve">City of Osceola - (AR)</t>
  </si>
  <si>
    <t xml:space="preserve">Beaver Dam</t>
  </si>
  <si>
    <t xml:space="preserve">USCE-Little Rock District</t>
  </si>
  <si>
    <t xml:space="preserve">Degray</t>
  </si>
  <si>
    <t xml:space="preserve">USCE -Vickburg District</t>
  </si>
  <si>
    <t xml:space="preserve">Greers Ferry Lake</t>
  </si>
  <si>
    <t xml:space="preserve">Municipal Light</t>
  </si>
  <si>
    <t xml:space="preserve">City of Piggott - (AR)</t>
  </si>
  <si>
    <t xml:space="preserve">Narrows (AR)</t>
  </si>
  <si>
    <t xml:space="preserve">Norfork</t>
  </si>
  <si>
    <t xml:space="preserve">Blakely Mountain</t>
  </si>
  <si>
    <t xml:space="preserve">Bull Shoals</t>
  </si>
  <si>
    <t xml:space="preserve">Dardanelle</t>
  </si>
  <si>
    <t xml:space="preserve">Thomas Fitzhugh</t>
  </si>
  <si>
    <t xml:space="preserve">Arkansas Electric Coop Corp</t>
  </si>
  <si>
    <t xml:space="preserve">Carl Bailey</t>
  </si>
  <si>
    <t xml:space="preserve">McClellan (AR)</t>
  </si>
  <si>
    <t xml:space="preserve">Clinton Power Station</t>
  </si>
  <si>
    <t xml:space="preserve">Alta Powerhouse</t>
  </si>
  <si>
    <t xml:space="preserve">Angels</t>
  </si>
  <si>
    <t xml:space="preserve">Utica Water &amp; Power Authority</t>
  </si>
  <si>
    <t xml:space="preserve">Cow Creek</t>
  </si>
  <si>
    <t xml:space="preserve">CSU East Bay</t>
  </si>
  <si>
    <t xml:space="preserve">El Dorado</t>
  </si>
  <si>
    <t xml:space="preserve">El Dorado Irrigation District</t>
  </si>
  <si>
    <t xml:space="preserve">Dynegy Moss Landing Power Plant</t>
  </si>
  <si>
    <t xml:space="preserve">Dynegy -Moss Landing LLC</t>
  </si>
  <si>
    <t xml:space="preserve">Murphys</t>
  </si>
  <si>
    <t xml:space="preserve">Pittsburg Power</t>
  </si>
  <si>
    <t xml:space="preserve">NRG Delta LLC</t>
  </si>
  <si>
    <t xml:space="preserve">Kilarc</t>
  </si>
  <si>
    <t xml:space="preserve">Lime Saddle</t>
  </si>
  <si>
    <t xml:space="preserve">Merced Falls</t>
  </si>
  <si>
    <t xml:space="preserve">Oak Flat</t>
  </si>
  <si>
    <t xml:space="preserve">Phoenix</t>
  </si>
  <si>
    <t xml:space="preserve">Geysers Unit 5-20</t>
  </si>
  <si>
    <t xml:space="preserve">Geysers Power Co LLC</t>
  </si>
  <si>
    <t xml:space="preserve">Bend</t>
  </si>
  <si>
    <t xml:space="preserve">Big Fork</t>
  </si>
  <si>
    <t xml:space="preserve">Black Cap Solar Plant</t>
  </si>
  <si>
    <t xml:space="preserve">Limestone</t>
  </si>
  <si>
    <t xml:space="preserve">NRG Texas Power LLC</t>
  </si>
  <si>
    <t xml:space="preserve">El Cajon</t>
  </si>
  <si>
    <t xml:space="preserve">NRG Cabrillo Power Ops Inc</t>
  </si>
  <si>
    <t xml:space="preserve">Encina</t>
  </si>
  <si>
    <t xml:space="preserve">Kearny</t>
  </si>
  <si>
    <t xml:space="preserve">Green Lake</t>
  </si>
  <si>
    <t xml:space="preserve">Drop 5</t>
  </si>
  <si>
    <t xml:space="preserve">Imperial Irrigation District</t>
  </si>
  <si>
    <t xml:space="preserve">AES Alamitos LLC</t>
  </si>
  <si>
    <t xml:space="preserve">Sepulveda Canyon</t>
  </si>
  <si>
    <t xml:space="preserve">Bishop Creek 5</t>
  </si>
  <si>
    <t xml:space="preserve">Bishop Creek 6</t>
  </si>
  <si>
    <t xml:space="preserve">El Segundo Power</t>
  </si>
  <si>
    <t xml:space="preserve">NRG El Segundo Operations Inc</t>
  </si>
  <si>
    <t xml:space="preserve">Etiwanda Generating Station</t>
  </si>
  <si>
    <t xml:space="preserve">NRG California South LP</t>
  </si>
  <si>
    <t xml:space="preserve">Cal State Univ San Bernardino FC01</t>
  </si>
  <si>
    <t xml:space="preserve">AES Huntington Beach LLC</t>
  </si>
  <si>
    <t xml:space="preserve">Fontana</t>
  </si>
  <si>
    <t xml:space="preserve">Kaweah 1</t>
  </si>
  <si>
    <t xml:space="preserve">Long Beach Generation LLC</t>
  </si>
  <si>
    <t xml:space="preserve">Kaweah 2</t>
  </si>
  <si>
    <t xml:space="preserve">Kaweah 3</t>
  </si>
  <si>
    <t xml:space="preserve">Mandalay</t>
  </si>
  <si>
    <t xml:space="preserve">Ormond Beach</t>
  </si>
  <si>
    <t xml:space="preserve">AES Redondo Beach LLC</t>
  </si>
  <si>
    <t xml:space="preserve">Lower Tule River</t>
  </si>
  <si>
    <t xml:space="preserve">Lundy</t>
  </si>
  <si>
    <t xml:space="preserve">Mill Creek 3</t>
  </si>
  <si>
    <t xml:space="preserve">Columbia Generating Station</t>
  </si>
  <si>
    <t xml:space="preserve">Energy Northwest</t>
  </si>
  <si>
    <t xml:space="preserve">Pardee</t>
  </si>
  <si>
    <t xml:space="preserve">East Bay Municipal Util Dist</t>
  </si>
  <si>
    <t xml:space="preserve">Grayson</t>
  </si>
  <si>
    <t xml:space="preserve">City of Glendale - (CA)</t>
  </si>
  <si>
    <t xml:space="preserve">Prairie River</t>
  </si>
  <si>
    <t xml:space="preserve">Dion R Holm</t>
  </si>
  <si>
    <t xml:space="preserve">City &amp; County of San Francisco</t>
  </si>
  <si>
    <t xml:space="preserve">Moccasin</t>
  </si>
  <si>
    <t xml:space="preserve">R C Kirkwood</t>
  </si>
  <si>
    <t xml:space="preserve">Joliet 29</t>
  </si>
  <si>
    <t xml:space="preserve">Midwest Generations EME LLC</t>
  </si>
  <si>
    <t xml:space="preserve">Drop 2 (CA)</t>
  </si>
  <si>
    <t xml:space="preserve">Drop 3 (CA)</t>
  </si>
  <si>
    <t xml:space="preserve">Drop 4</t>
  </si>
  <si>
    <t xml:space="preserve">Pilot Knob</t>
  </si>
  <si>
    <t xml:space="preserve">El Centro</t>
  </si>
  <si>
    <t xml:space="preserve">Solomon Gulch</t>
  </si>
  <si>
    <t xml:space="preserve">Copper Valley Elec Assn, Inc</t>
  </si>
  <si>
    <t xml:space="preserve">Big Pine Creek</t>
  </si>
  <si>
    <t xml:space="preserve">Los Angeles Department of Water &amp; Power</t>
  </si>
  <si>
    <t xml:space="preserve">Castaic</t>
  </si>
  <si>
    <t xml:space="preserve">Control Gorge</t>
  </si>
  <si>
    <t xml:space="preserve">Cottonwood</t>
  </si>
  <si>
    <t xml:space="preserve">Foothill</t>
  </si>
  <si>
    <t xml:space="preserve">Franklin (CA)</t>
  </si>
  <si>
    <t xml:space="preserve">Haiwee</t>
  </si>
  <si>
    <t xml:space="preserve">Harbor</t>
  </si>
  <si>
    <t xml:space="preserve">Haynes</t>
  </si>
  <si>
    <t xml:space="preserve">Middle Gorge</t>
  </si>
  <si>
    <t xml:space="preserve">Pleasant Valley Hydro</t>
  </si>
  <si>
    <t xml:space="preserve">San Fernando</t>
  </si>
  <si>
    <t xml:space="preserve">Scattergood</t>
  </si>
  <si>
    <t xml:space="preserve">Tok</t>
  </si>
  <si>
    <t xml:space="preserve">Upper Gorge</t>
  </si>
  <si>
    <t xml:space="preserve">Valley (CA)</t>
  </si>
  <si>
    <t xml:space="preserve">Exchequer</t>
  </si>
  <si>
    <t xml:space="preserve">Merced Irrigation District</t>
  </si>
  <si>
    <t xml:space="preserve">McSwain</t>
  </si>
  <si>
    <t xml:space="preserve">Chicago Park</t>
  </si>
  <si>
    <t xml:space="preserve">Dutch Flat 2</t>
  </si>
  <si>
    <t xml:space="preserve">Beardsley</t>
  </si>
  <si>
    <t xml:space="preserve">Oakdale&amp;South San Joaquin Irrigation D.</t>
  </si>
  <si>
    <t xml:space="preserve">Donnells</t>
  </si>
  <si>
    <t xml:space="preserve">Tulloch</t>
  </si>
  <si>
    <t xml:space="preserve">Forbestown</t>
  </si>
  <si>
    <t xml:space="preserve">South Feather Water and Power Agency</t>
  </si>
  <si>
    <t xml:space="preserve">Kelly Ridge</t>
  </si>
  <si>
    <t xml:space="preserve">Woodleaf</t>
  </si>
  <si>
    <t xml:space="preserve">Broadway (CA)</t>
  </si>
  <si>
    <t xml:space="preserve">City of Pasadena - (CA)</t>
  </si>
  <si>
    <t xml:space="preserve">Craig (AK)</t>
  </si>
  <si>
    <t xml:space="preserve">Glenarm</t>
  </si>
  <si>
    <t xml:space="preserve">Hydaburg</t>
  </si>
  <si>
    <t xml:space="preserve">French Meadows</t>
  </si>
  <si>
    <t xml:space="preserve">Placer County Water Agency</t>
  </si>
  <si>
    <t xml:space="preserve">Middle Fork</t>
  </si>
  <si>
    <t xml:space="preserve">Oxbow (CA)</t>
  </si>
  <si>
    <t xml:space="preserve">Ralston</t>
  </si>
  <si>
    <t xml:space="preserve">Parker</t>
  </si>
  <si>
    <t xml:space="preserve">Camino</t>
  </si>
  <si>
    <t xml:space="preserve">Sacramento Municipal Util Dist</t>
  </si>
  <si>
    <t xml:space="preserve">Jaybird</t>
  </si>
  <si>
    <t xml:space="preserve">Loon Lake</t>
  </si>
  <si>
    <t xml:space="preserve">Robbs Peak</t>
  </si>
  <si>
    <t xml:space="preserve">White Rock/Slab Creek</t>
  </si>
  <si>
    <t xml:space="preserve">Devil Canyon</t>
  </si>
  <si>
    <t xml:space="preserve">California Dept. of  Water Resources</t>
  </si>
  <si>
    <t xml:space="preserve">Edward C Hyatt</t>
  </si>
  <si>
    <t xml:space="preserve">Don Pedro</t>
  </si>
  <si>
    <t xml:space="preserve">La Grange</t>
  </si>
  <si>
    <t xml:space="preserve">Folsom</t>
  </si>
  <si>
    <t xml:space="preserve">Judge F Carr</t>
  </si>
  <si>
    <t xml:space="preserve">Keswick</t>
  </si>
  <si>
    <t xml:space="preserve">Nimbus</t>
  </si>
  <si>
    <t xml:space="preserve">Shasta</t>
  </si>
  <si>
    <t xml:space="preserve">ONeill</t>
  </si>
  <si>
    <t xml:space="preserve">Parker Dam</t>
  </si>
  <si>
    <t xml:space="preserve">W R Gianelli</t>
  </si>
  <si>
    <t xml:space="preserve">Trinity</t>
  </si>
  <si>
    <t xml:space="preserve">Colgate</t>
  </si>
  <si>
    <t xml:space="preserve">Yuba County Water Agency</t>
  </si>
  <si>
    <t xml:space="preserve">Narrows 2</t>
  </si>
  <si>
    <t xml:space="preserve">Bear Valley</t>
  </si>
  <si>
    <t xml:space="preserve">City of Escondido - (CA)</t>
  </si>
  <si>
    <t xml:space="preserve">Boulder Canyon Hydro</t>
  </si>
  <si>
    <t xml:space="preserve">Boulder City of</t>
  </si>
  <si>
    <t xml:space="preserve">Georgetown Hydro</t>
  </si>
  <si>
    <t xml:space="preserve">Grand Valley Project Power Plant</t>
  </si>
  <si>
    <t xml:space="preserve">Orchard Mesa Irrigation District</t>
  </si>
  <si>
    <t xml:space="preserve">Salida</t>
  </si>
  <si>
    <t xml:space="preserve">Temescal</t>
  </si>
  <si>
    <t xml:space="preserve">Corona</t>
  </si>
  <si>
    <t xml:space="preserve">Perris</t>
  </si>
  <si>
    <t xml:space="preserve">Rio Hondo</t>
  </si>
  <si>
    <t xml:space="preserve">Coyote Creek</t>
  </si>
  <si>
    <t xml:space="preserve">Red Mountain</t>
  </si>
  <si>
    <t xml:space="preserve">Valley View</t>
  </si>
  <si>
    <t xml:space="preserve">Upper Dawson</t>
  </si>
  <si>
    <t xml:space="preserve">Center</t>
  </si>
  <si>
    <t xml:space="preserve">City of Center - (CO)</t>
  </si>
  <si>
    <t xml:space="preserve">Martin Drake</t>
  </si>
  <si>
    <t xml:space="preserve">City of Colorado Springs - (CO)</t>
  </si>
  <si>
    <t xml:space="preserve">George Birdsall</t>
  </si>
  <si>
    <t xml:space="preserve">Manitou Springs</t>
  </si>
  <si>
    <t xml:space="preserve">Ruxton Park</t>
  </si>
  <si>
    <t xml:space="preserve">Holly</t>
  </si>
  <si>
    <t xml:space="preserve">Town of Holly - (CO)</t>
  </si>
  <si>
    <t xml:space="preserve">Julesburg</t>
  </si>
  <si>
    <t xml:space="preserve">City of Julesburg - (CO)</t>
  </si>
  <si>
    <t xml:space="preserve">Boysen</t>
  </si>
  <si>
    <t xml:space="preserve">La Junta</t>
  </si>
  <si>
    <t xml:space="preserve">City of La Junta - (CO)</t>
  </si>
  <si>
    <t xml:space="preserve">Las Animas</t>
  </si>
  <si>
    <t xml:space="preserve">City of Las Animas - (CO)</t>
  </si>
  <si>
    <t xml:space="preserve">Lamar Plant</t>
  </si>
  <si>
    <t xml:space="preserve">City of Lamar - (CO)</t>
  </si>
  <si>
    <t xml:space="preserve">Sonoma California Geothermal</t>
  </si>
  <si>
    <t xml:space="preserve">Trinidad (CO)</t>
  </si>
  <si>
    <t xml:space="preserve">City of Trinidad - (CO)</t>
  </si>
  <si>
    <t xml:space="preserve">Blue Mesa</t>
  </si>
  <si>
    <t xml:space="preserve">Estes</t>
  </si>
  <si>
    <t xml:space="preserve">Morrow Point</t>
  </si>
  <si>
    <t xml:space="preserve">Big Thompson</t>
  </si>
  <si>
    <t xml:space="preserve">Green Mountain</t>
  </si>
  <si>
    <t xml:space="preserve">Marys Lake</t>
  </si>
  <si>
    <t xml:space="preserve">Flatiron</t>
  </si>
  <si>
    <t xml:space="preserve">Pole Hill</t>
  </si>
  <si>
    <t xml:space="preserve">Lower Molina</t>
  </si>
  <si>
    <t xml:space="preserve">Upper Molina</t>
  </si>
  <si>
    <t xml:space="preserve">Nucla</t>
  </si>
  <si>
    <t xml:space="preserve">Camp Far West</t>
  </si>
  <si>
    <t xml:space="preserve">McWilliams</t>
  </si>
  <si>
    <t xml:space="preserve">Jones Fork</t>
  </si>
  <si>
    <t xml:space="preserve">McClellan (CA)</t>
  </si>
  <si>
    <t xml:space="preserve">Camanche</t>
  </si>
  <si>
    <t xml:space="preserve">Rocky River (CT)</t>
  </si>
  <si>
    <t xml:space="preserve">FirstLight Power Resources Services LLC</t>
  </si>
  <si>
    <t xml:space="preserve">Branford</t>
  </si>
  <si>
    <t xml:space="preserve">Connecticut Jet Power LLC</t>
  </si>
  <si>
    <t xml:space="preserve">Bulls Bridge</t>
  </si>
  <si>
    <t xml:space="preserve">Cos Cob</t>
  </si>
  <si>
    <t xml:space="preserve">Devon Station</t>
  </si>
  <si>
    <t xml:space="preserve">Devon Power LLC</t>
  </si>
  <si>
    <t xml:space="preserve">Montville Station</t>
  </si>
  <si>
    <t xml:space="preserve">NRG Montville Operations Inc</t>
  </si>
  <si>
    <t xml:space="preserve">Northfield Mountain</t>
  </si>
  <si>
    <t xml:space="preserve">FirstLight Power Resources, Inc. - MA</t>
  </si>
  <si>
    <t xml:space="preserve">Scotland Dam</t>
  </si>
  <si>
    <t xml:space="preserve">Shepaug</t>
  </si>
  <si>
    <t xml:space="preserve">Stevenson</t>
  </si>
  <si>
    <t xml:space="preserve">Taftville</t>
  </si>
  <si>
    <t xml:space="preserve">Tunnel</t>
  </si>
  <si>
    <t xml:space="preserve">Rainbow (CT)</t>
  </si>
  <si>
    <t xml:space="preserve">Farmington River Power Company</t>
  </si>
  <si>
    <t xml:space="preserve">Falls Village</t>
  </si>
  <si>
    <t xml:space="preserve">Franklin Drive</t>
  </si>
  <si>
    <t xml:space="preserve">Middletown</t>
  </si>
  <si>
    <t xml:space="preserve">Middletown Power LLC</t>
  </si>
  <si>
    <t xml:space="preserve">South Meadow</t>
  </si>
  <si>
    <t xml:space="preserve">NAES Corp</t>
  </si>
  <si>
    <t xml:space="preserve">Stanton Energy Center</t>
  </si>
  <si>
    <t xml:space="preserve">Orlando Utilities Comm</t>
  </si>
  <si>
    <t xml:space="preserve">Torrington Terminal</t>
  </si>
  <si>
    <t xml:space="preserve">Bridgeport Station</t>
  </si>
  <si>
    <t xml:space="preserve">PSEG Power Connecticut LLC</t>
  </si>
  <si>
    <t xml:space="preserve">Central Hudson High Falls</t>
  </si>
  <si>
    <t xml:space="preserve">North Main Street</t>
  </si>
  <si>
    <t xml:space="preserve">City of Norwich - (CT)</t>
  </si>
  <si>
    <t xml:space="preserve">Tenth Street</t>
  </si>
  <si>
    <t xml:space="preserve">Navajo Dam</t>
  </si>
  <si>
    <t xml:space="preserve">City of Farmington - (NM)</t>
  </si>
  <si>
    <t xml:space="preserve">Drop 1</t>
  </si>
  <si>
    <t xml:space="preserve">East Highline</t>
  </si>
  <si>
    <t xml:space="preserve">Christiana</t>
  </si>
  <si>
    <t xml:space="preserve">Calpine Mid-Atlantic Generation LLC</t>
  </si>
  <si>
    <t xml:space="preserve">Delaware City 10</t>
  </si>
  <si>
    <t xml:space="preserve">Edge Moor</t>
  </si>
  <si>
    <t xml:space="preserve">Indian River Generating Station</t>
  </si>
  <si>
    <t xml:space="preserve">Indian River Operations Inc</t>
  </si>
  <si>
    <t xml:space="preserve">West Station (DE)</t>
  </si>
  <si>
    <t xml:space="preserve">McKee Run</t>
  </si>
  <si>
    <t xml:space="preserve">NAES Corporation - (DE)</t>
  </si>
  <si>
    <t xml:space="preserve">Brandon Shores</t>
  </si>
  <si>
    <t xml:space="preserve">Raven Power Holdings LLC</t>
  </si>
  <si>
    <t xml:space="preserve">South Fork Tolt</t>
  </si>
  <si>
    <t xml:space="preserve">City of Seattle - (WA)</t>
  </si>
  <si>
    <t xml:space="preserve">San Joaquin 2</t>
  </si>
  <si>
    <t xml:space="preserve">Deerhaven Generating Station</t>
  </si>
  <si>
    <t xml:space="preserve">Gainesville Regional Utilities</t>
  </si>
  <si>
    <t xml:space="preserve">John R Kelly</t>
  </si>
  <si>
    <t xml:space="preserve">G W Ivey</t>
  </si>
  <si>
    <t xml:space="preserve">City of Homestead - (FL)</t>
  </si>
  <si>
    <t xml:space="preserve">J D Kennedy</t>
  </si>
  <si>
    <t xml:space="preserve">Northside Generating Station</t>
  </si>
  <si>
    <t xml:space="preserve">Tom G Smith</t>
  </si>
  <si>
    <t xml:space="preserve">City of Lake Worth - (FL)</t>
  </si>
  <si>
    <t xml:space="preserve">Larsen Memorial</t>
  </si>
  <si>
    <t xml:space="preserve">City of Lakeland - (FL)</t>
  </si>
  <si>
    <t xml:space="preserve">C D McIntosh Jr</t>
  </si>
  <si>
    <t xml:space="preserve">W K Sanders</t>
  </si>
  <si>
    <t xml:space="preserve">Village of Morrisville - (VT)</t>
  </si>
  <si>
    <t xml:space="preserve">San Joaquin 3</t>
  </si>
  <si>
    <t xml:space="preserve">Indian River Plant</t>
  </si>
  <si>
    <t xml:space="preserve">Arvah B Hopkins</t>
  </si>
  <si>
    <t xml:space="preserve">City of Tallahassee - (FL)</t>
  </si>
  <si>
    <t xml:space="preserve">S O Purdom</t>
  </si>
  <si>
    <t xml:space="preserve">J Woodruff</t>
  </si>
  <si>
    <t xml:space="preserve">Medicine Bow</t>
  </si>
  <si>
    <t xml:space="preserve">Medicine Bow Wind LLC</t>
  </si>
  <si>
    <t xml:space="preserve">Vero Beach Municipal Power Plant</t>
  </si>
  <si>
    <t xml:space="preserve">City of Vero Beach - (FL)</t>
  </si>
  <si>
    <t xml:space="preserve">Trenton North</t>
  </si>
  <si>
    <t xml:space="preserve">Trenton Municipal Utilities - (MO)</t>
  </si>
  <si>
    <t xml:space="preserve">SF State University</t>
  </si>
  <si>
    <t xml:space="preserve">Langdale</t>
  </si>
  <si>
    <t xml:space="preserve">Nacoochee</t>
  </si>
  <si>
    <t xml:space="preserve">Robins</t>
  </si>
  <si>
    <t xml:space="preserve">Berkeley County Landfill</t>
  </si>
  <si>
    <t xml:space="preserve">Etiwanda</t>
  </si>
  <si>
    <t xml:space="preserve">Moccasin Low Head Hydro Project</t>
  </si>
  <si>
    <t xml:space="preserve">Lake Blackshear Project</t>
  </si>
  <si>
    <t xml:space="preserve">Crisp County Power Comm</t>
  </si>
  <si>
    <t xml:space="preserve">Crisp Plant</t>
  </si>
  <si>
    <t xml:space="preserve">Hartwell Lake</t>
  </si>
  <si>
    <t xml:space="preserve">USCE-Savannah District</t>
  </si>
  <si>
    <t xml:space="preserve">Blue Ridge</t>
  </si>
  <si>
    <t xml:space="preserve">Nottely</t>
  </si>
  <si>
    <t xml:space="preserve">Buford</t>
  </si>
  <si>
    <t xml:space="preserve">Allatoona</t>
  </si>
  <si>
    <t xml:space="preserve">Walter F George</t>
  </si>
  <si>
    <t xml:space="preserve">Ponca</t>
  </si>
  <si>
    <t xml:space="preserve">Oklahoma Municipal Power Authority</t>
  </si>
  <si>
    <t xml:space="preserve">Waimea</t>
  </si>
  <si>
    <t xml:space="preserve">Puueo</t>
  </si>
  <si>
    <t xml:space="preserve">Waiau Hydro</t>
  </si>
  <si>
    <t xml:space="preserve">Sly Creek</t>
  </si>
  <si>
    <t xml:space="preserve">Kingsley</t>
  </si>
  <si>
    <t xml:space="preserve">Central Nebraska Pub P&amp;I Dist</t>
  </si>
  <si>
    <t xml:space="preserve">green mountain power corporation</t>
  </si>
  <si>
    <t xml:space="preserve">barnet #120</t>
  </si>
  <si>
    <t xml:space="preserve">East Barnet</t>
  </si>
  <si>
    <t xml:space="preserve">FERC's 2017 addition</t>
  </si>
  <si>
    <t xml:space="preserve">Orca</t>
  </si>
  <si>
    <t xml:space="preserve">Cordova Electric Coop, Inc</t>
  </si>
  <si>
    <t xml:space="preserve">Gem State</t>
  </si>
  <si>
    <t xml:space="preserve">City of Idaho Falls - (ID)</t>
  </si>
  <si>
    <t xml:space="preserve">Canyon</t>
  </si>
  <si>
    <t xml:space="preserve">Guadalupe Blanco River Authority</t>
  </si>
  <si>
    <t xml:space="preserve">Palaau Power</t>
  </si>
  <si>
    <t xml:space="preserve">Lewisville</t>
  </si>
  <si>
    <t xml:space="preserve">City of Garland - (TX)</t>
  </si>
  <si>
    <t xml:space="preserve">Charles E Monty</t>
  </si>
  <si>
    <t xml:space="preserve">Brookfield White Pine Hydro LLC</t>
  </si>
  <si>
    <t xml:space="preserve">Jarvis (Hinckley)</t>
  </si>
  <si>
    <t xml:space="preserve">Clear Lake</t>
  </si>
  <si>
    <t xml:space="preserve">Salmon Diesel</t>
  </si>
  <si>
    <t xml:space="preserve">Upper Salmon A</t>
  </si>
  <si>
    <t xml:space="preserve">Scott Flat</t>
  </si>
  <si>
    <t xml:space="preserve">Dworshak</t>
  </si>
  <si>
    <t xml:space="preserve">USACE Northwestern Division</t>
  </si>
  <si>
    <t xml:space="preserve">City Power Plant</t>
  </si>
  <si>
    <t xml:space="preserve">Lower No 2</t>
  </si>
  <si>
    <t xml:space="preserve">Upper Power Plant</t>
  </si>
  <si>
    <t xml:space="preserve">Combie South</t>
  </si>
  <si>
    <t xml:space="preserve">Palisades Dam</t>
  </si>
  <si>
    <t xml:space="preserve">Albeni Falls</t>
  </si>
  <si>
    <t xml:space="preserve">E D Edwards</t>
  </si>
  <si>
    <t xml:space="preserve">Illinois Power Resources Generating LLC</t>
  </si>
  <si>
    <t xml:space="preserve">Dresden Generating Station</t>
  </si>
  <si>
    <t xml:space="preserve">Joliet 9</t>
  </si>
  <si>
    <t xml:space="preserve">Kincaid Generation LLC</t>
  </si>
  <si>
    <t xml:space="preserve">Dynegy Kincaid Generation</t>
  </si>
  <si>
    <t xml:space="preserve">Powerton</t>
  </si>
  <si>
    <t xml:space="preserve">Waukegan</t>
  </si>
  <si>
    <t xml:space="preserve">Will County</t>
  </si>
  <si>
    <t xml:space="preserve">Fisk Street</t>
  </si>
  <si>
    <t xml:space="preserve">Baldwin Energy Complex</t>
  </si>
  <si>
    <t xml:space="preserve">Havana</t>
  </si>
  <si>
    <t xml:space="preserve">Hennepin Power Station</t>
  </si>
  <si>
    <t xml:space="preserve">Wood River</t>
  </si>
  <si>
    <t xml:space="preserve">Bottle Rock Power</t>
  </si>
  <si>
    <t xml:space="preserve">Bottle Rock Power LLC</t>
  </si>
  <si>
    <t xml:space="preserve">Rockton</t>
  </si>
  <si>
    <t xml:space="preserve">Midwest Hydro LLC</t>
  </si>
  <si>
    <t xml:space="preserve">Alamo</t>
  </si>
  <si>
    <t xml:space="preserve">Quincy Chute</t>
  </si>
  <si>
    <t xml:space="preserve">PUD No 2 of Grant County</t>
  </si>
  <si>
    <t xml:space="preserve">Hydro Plant No 3</t>
  </si>
  <si>
    <t xml:space="preserve">City of Ephraim - (UT)</t>
  </si>
  <si>
    <t xml:space="preserve">Breese</t>
  </si>
  <si>
    <t xml:space="preserve">City of Breese - (IL)</t>
  </si>
  <si>
    <t xml:space="preserve">Bushnell</t>
  </si>
  <si>
    <t xml:space="preserve">City of Bushnell - (IL)</t>
  </si>
  <si>
    <t xml:space="preserve">Carlyle</t>
  </si>
  <si>
    <t xml:space="preserve">City of Carlyle - (IL)</t>
  </si>
  <si>
    <t xml:space="preserve">Carmi</t>
  </si>
  <si>
    <t xml:space="preserve">City of Carmi - (IL)</t>
  </si>
  <si>
    <t xml:space="preserve">City of Fairfield- (IL)</t>
  </si>
  <si>
    <t xml:space="preserve">Farmer City</t>
  </si>
  <si>
    <t xml:space="preserve">City of Farmer City - (IL)</t>
  </si>
  <si>
    <t xml:space="preserve">Freeburg</t>
  </si>
  <si>
    <t xml:space="preserve">Village of Freeburg - (IL)</t>
  </si>
  <si>
    <t xml:space="preserve">Geneseo</t>
  </si>
  <si>
    <t xml:space="preserve">City of Geneseo - (IL)</t>
  </si>
  <si>
    <t xml:space="preserve">Highland</t>
  </si>
  <si>
    <t xml:space="preserve">City of Highland</t>
  </si>
  <si>
    <t xml:space="preserve">McLeansboro</t>
  </si>
  <si>
    <t xml:space="preserve">City of McLeansboro - (IL)</t>
  </si>
  <si>
    <t xml:space="preserve">Marshall (IL)</t>
  </si>
  <si>
    <t xml:space="preserve">City of Marshall - (IL)</t>
  </si>
  <si>
    <t xml:space="preserve">Peru (IL)</t>
  </si>
  <si>
    <t xml:space="preserve">City of Peru - (IL)</t>
  </si>
  <si>
    <t xml:space="preserve">C H Corn Hydroelectric Facility</t>
  </si>
  <si>
    <t xml:space="preserve">Princeton (IL)</t>
  </si>
  <si>
    <t xml:space="preserve">City of Princeton - (IL)</t>
  </si>
  <si>
    <t xml:space="preserve">Rantoul</t>
  </si>
  <si>
    <t xml:space="preserve">Village of Rantoul - (IL)</t>
  </si>
  <si>
    <t xml:space="preserve">Red Bud</t>
  </si>
  <si>
    <t xml:space="preserve">City of Red Bud - (IL)</t>
  </si>
  <si>
    <t xml:space="preserve">North Ninth Street</t>
  </si>
  <si>
    <t xml:space="preserve">Rochelle Municipal Utilities</t>
  </si>
  <si>
    <t xml:space="preserve">South Main Street</t>
  </si>
  <si>
    <t xml:space="preserve">Dallman</t>
  </si>
  <si>
    <t xml:space="preserve">City of Springfield - (IL)</t>
  </si>
  <si>
    <t xml:space="preserve">Lakeside</t>
  </si>
  <si>
    <t xml:space="preserve">Reynolds</t>
  </si>
  <si>
    <t xml:space="preserve">Sullivan (IL)</t>
  </si>
  <si>
    <t xml:space="preserve">City of Sullivan - (IL)</t>
  </si>
  <si>
    <t xml:space="preserve">Waterloo</t>
  </si>
  <si>
    <t xml:space="preserve">City of Waterloo - (IL)</t>
  </si>
  <si>
    <t xml:space="preserve">Winnetka</t>
  </si>
  <si>
    <t xml:space="preserve">Village of Winnetka - (IL)</t>
  </si>
  <si>
    <t xml:space="preserve">Marion</t>
  </si>
  <si>
    <t xml:space="preserve">Southern Illinois Power Coop</t>
  </si>
  <si>
    <t xml:space="preserve">Elkhart</t>
  </si>
  <si>
    <t xml:space="preserve">Twin Branch</t>
  </si>
  <si>
    <t xml:space="preserve">CC Perry K</t>
  </si>
  <si>
    <t xml:space="preserve">Citizens Thermal Energy</t>
  </si>
  <si>
    <t xml:space="preserve">Butler-Warner Generation Plant</t>
  </si>
  <si>
    <t xml:space="preserve">Public Works Comm-City of Fayetteville</t>
  </si>
  <si>
    <t xml:space="preserve">Manti Lower</t>
  </si>
  <si>
    <t xml:space="preserve">City of Manti - (UT)</t>
  </si>
  <si>
    <t xml:space="preserve">Crawfordsville Power Plant</t>
  </si>
  <si>
    <t xml:space="preserve">Crawfordsville Energy LLC</t>
  </si>
  <si>
    <t xml:space="preserve">Logansport</t>
  </si>
  <si>
    <t xml:space="preserve">City of Logansport - (IN)</t>
  </si>
  <si>
    <t xml:space="preserve">Peru (IN)</t>
  </si>
  <si>
    <t xml:space="preserve">City of Peru - (IN)</t>
  </si>
  <si>
    <t xml:space="preserve">Rensselaer City Light Plant</t>
  </si>
  <si>
    <t xml:space="preserve">City of Rensselaer - (IN)</t>
  </si>
  <si>
    <t xml:space="preserve">Whitewater Valley</t>
  </si>
  <si>
    <t xml:space="preserve">City of Richmond - (IN)</t>
  </si>
  <si>
    <t xml:space="preserve">Frank E Ratts</t>
  </si>
  <si>
    <t xml:space="preserve">Duane Arnold Energy Center</t>
  </si>
  <si>
    <t xml:space="preserve">NextEra Energy Duane Arnold LLC</t>
  </si>
  <si>
    <t xml:space="preserve">Iowa Hydro LLC</t>
  </si>
  <si>
    <t xml:space="preserve">Renewable World Energies LLC</t>
  </si>
  <si>
    <t xml:space="preserve">Algona</t>
  </si>
  <si>
    <t xml:space="preserve">City of Algona - (IA)</t>
  </si>
  <si>
    <t xml:space="preserve">Alta Municipal Utilities</t>
  </si>
  <si>
    <t xml:space="preserve">City of Alta - (IA)</t>
  </si>
  <si>
    <t xml:space="preserve">Ames Electric Services Power Plant</t>
  </si>
  <si>
    <t xml:space="preserve">City of Ames - (IA)</t>
  </si>
  <si>
    <t xml:space="preserve">Anita</t>
  </si>
  <si>
    <t xml:space="preserve">City of Anita - (IA)</t>
  </si>
  <si>
    <t xml:space="preserve">Atlantic</t>
  </si>
  <si>
    <t xml:space="preserve">Atlantic Municipal Utilities</t>
  </si>
  <si>
    <t xml:space="preserve">Bancroft</t>
  </si>
  <si>
    <t xml:space="preserve">Bancroft Municipal Utilities</t>
  </si>
  <si>
    <t xml:space="preserve">Bellevue</t>
  </si>
  <si>
    <t xml:space="preserve">City of Bellevue - (IA)</t>
  </si>
  <si>
    <t xml:space="preserve">Bloomfield</t>
  </si>
  <si>
    <t xml:space="preserve">City of Bloomfield - (IA)</t>
  </si>
  <si>
    <t xml:space="preserve">Brooklyn</t>
  </si>
  <si>
    <t xml:space="preserve">City of Brooklyn - (IA)</t>
  </si>
  <si>
    <t xml:space="preserve">Cascade Municipal Utilities</t>
  </si>
  <si>
    <t xml:space="preserve">Gas Turbine (IA)</t>
  </si>
  <si>
    <t xml:space="preserve">Cedar Falls Utilities</t>
  </si>
  <si>
    <t xml:space="preserve">Streeter Station</t>
  </si>
  <si>
    <t xml:space="preserve">Coggon</t>
  </si>
  <si>
    <t xml:space="preserve">City of Coggon - (IA)</t>
  </si>
  <si>
    <t xml:space="preserve">Corning</t>
  </si>
  <si>
    <t xml:space="preserve">City of Corning - (IA)</t>
  </si>
  <si>
    <t xml:space="preserve">Dayton (IA)</t>
  </si>
  <si>
    <t xml:space="preserve">City of Dayton - (IA)</t>
  </si>
  <si>
    <t xml:space="preserve">Estherville</t>
  </si>
  <si>
    <t xml:space="preserve">City of Estherville - (IA)</t>
  </si>
  <si>
    <t xml:space="preserve">Forest City Light Plant</t>
  </si>
  <si>
    <t xml:space="preserve">City of Forest City- (IA)</t>
  </si>
  <si>
    <t xml:space="preserve">Gowrie</t>
  </si>
  <si>
    <t xml:space="preserve">Gowrie Municipal Utilities</t>
  </si>
  <si>
    <t xml:space="preserve">Graettinger</t>
  </si>
  <si>
    <t xml:space="preserve">City of Graettinger - (IA)</t>
  </si>
  <si>
    <t xml:space="preserve">Grand Junction</t>
  </si>
  <si>
    <t xml:space="preserve">City of Grand Junction - (IA)</t>
  </si>
  <si>
    <t xml:space="preserve">Greenfield</t>
  </si>
  <si>
    <t xml:space="preserve">City of Greenfield - (IA)</t>
  </si>
  <si>
    <t xml:space="preserve">Grundy Center City Light Plant</t>
  </si>
  <si>
    <t xml:space="preserve">Grundy Center Mun Light &amp; Power</t>
  </si>
  <si>
    <t xml:space="preserve">Harlan</t>
  </si>
  <si>
    <t xml:space="preserve">Harlan Municipal Utilities - (IA)</t>
  </si>
  <si>
    <t xml:space="preserve">Indianola</t>
  </si>
  <si>
    <t xml:space="preserve">Indianola Municipal Utilities</t>
  </si>
  <si>
    <t xml:space="preserve">Lake Park</t>
  </si>
  <si>
    <t xml:space="preserve">City of Lake Park - (IA)</t>
  </si>
  <si>
    <t xml:space="preserve">Lake Mills</t>
  </si>
  <si>
    <t xml:space="preserve">City of Lake Mills</t>
  </si>
  <si>
    <t xml:space="preserve">Lamoni Municipal Utilities</t>
  </si>
  <si>
    <t xml:space="preserve">City of Lamoni - (IA)</t>
  </si>
  <si>
    <t xml:space="preserve">La Porte</t>
  </si>
  <si>
    <t xml:space="preserve">La Porte City Utilities</t>
  </si>
  <si>
    <t xml:space="preserve">Laurens</t>
  </si>
  <si>
    <t xml:space="preserve">City of Laurens - (IA)</t>
  </si>
  <si>
    <t xml:space="preserve">Lenox</t>
  </si>
  <si>
    <t xml:space="preserve">City of Lenox - (IA)</t>
  </si>
  <si>
    <t xml:space="preserve">Manning</t>
  </si>
  <si>
    <t xml:space="preserve">City of Manning</t>
  </si>
  <si>
    <t xml:space="preserve">Maquoketa 1</t>
  </si>
  <si>
    <t xml:space="preserve">City of Maquoketa - (IA)</t>
  </si>
  <si>
    <t xml:space="preserve">McGregor</t>
  </si>
  <si>
    <t xml:space="preserve">City of McGregor- (IA)</t>
  </si>
  <si>
    <t xml:space="preserve">Milford</t>
  </si>
  <si>
    <t xml:space="preserve">City of Milford - (IA)</t>
  </si>
  <si>
    <t xml:space="preserve">Montezuma</t>
  </si>
  <si>
    <t xml:space="preserve">City of Montezuma - (IA)</t>
  </si>
  <si>
    <t xml:space="preserve">Mt Pleasant</t>
  </si>
  <si>
    <t xml:space="preserve">City of Mt Pleasant - (IA)</t>
  </si>
  <si>
    <t xml:space="preserve">Muscatine Plant #1</t>
  </si>
  <si>
    <t xml:space="preserve">Board of Water Electric &amp; Communications</t>
  </si>
  <si>
    <t xml:space="preserve">New Hampton</t>
  </si>
  <si>
    <t xml:space="preserve">City of New Hampton - (IA)</t>
  </si>
  <si>
    <t xml:space="preserve">Ogden</t>
  </si>
  <si>
    <t xml:space="preserve">City of Ogden - (IA)</t>
  </si>
  <si>
    <t xml:space="preserve">Osage (IA)</t>
  </si>
  <si>
    <t xml:space="preserve">City of Osage - (IA)</t>
  </si>
  <si>
    <t xml:space="preserve">Ottumwa City of</t>
  </si>
  <si>
    <t xml:space="preserve">Preston (IA)</t>
  </si>
  <si>
    <t xml:space="preserve">City of Preston</t>
  </si>
  <si>
    <t xml:space="preserve">Primghar</t>
  </si>
  <si>
    <t xml:space="preserve">City of Primghar - (IA)</t>
  </si>
  <si>
    <t xml:space="preserve">Rockford</t>
  </si>
  <si>
    <t xml:space="preserve">City of Rockford- (IA)</t>
  </si>
  <si>
    <t xml:space="preserve">Rock Rapids</t>
  </si>
  <si>
    <t xml:space="preserve">Rock Rapids Municipal Utility</t>
  </si>
  <si>
    <t xml:space="preserve">Sibley One</t>
  </si>
  <si>
    <t xml:space="preserve">City of Sibley - (IA)</t>
  </si>
  <si>
    <t xml:space="preserve">Spencer Gas Turbine</t>
  </si>
  <si>
    <t xml:space="preserve">City of Spencer - (IA)</t>
  </si>
  <si>
    <t xml:space="preserve">State Center</t>
  </si>
  <si>
    <t xml:space="preserve">City of State Center - (IA)</t>
  </si>
  <si>
    <t xml:space="preserve">Story City</t>
  </si>
  <si>
    <t xml:space="preserve">City of Story City - (IA)</t>
  </si>
  <si>
    <t xml:space="preserve">Stuart (IA)</t>
  </si>
  <si>
    <t xml:space="preserve">City of Stuart - (IA)</t>
  </si>
  <si>
    <t xml:space="preserve">Sumner</t>
  </si>
  <si>
    <t xml:space="preserve">City of Sumner - (IA)</t>
  </si>
  <si>
    <t xml:space="preserve">Traer Main</t>
  </si>
  <si>
    <t xml:space="preserve">City of Traer - (IA)</t>
  </si>
  <si>
    <t xml:space="preserve">Villisca Municipal Power Plant</t>
  </si>
  <si>
    <t xml:space="preserve">City of Villisca - (IA)</t>
  </si>
  <si>
    <t xml:space="preserve">Vinton</t>
  </si>
  <si>
    <t xml:space="preserve">City of Vinton - (IA)</t>
  </si>
  <si>
    <t xml:space="preserve">Webster City</t>
  </si>
  <si>
    <t xml:space="preserve">City of Webster City - (IA)</t>
  </si>
  <si>
    <t xml:space="preserve">West Bend</t>
  </si>
  <si>
    <t xml:space="preserve">City of West Bend</t>
  </si>
  <si>
    <t xml:space="preserve">West Liberty</t>
  </si>
  <si>
    <t xml:space="preserve">City of West Liberty - (IA)</t>
  </si>
  <si>
    <t xml:space="preserve">Whittemore</t>
  </si>
  <si>
    <t xml:space="preserve">City of Whittemore - (IA)</t>
  </si>
  <si>
    <t xml:space="preserve">Wilton</t>
  </si>
  <si>
    <t xml:space="preserve">City of Wilton</t>
  </si>
  <si>
    <t xml:space="preserve">Winterset</t>
  </si>
  <si>
    <t xml:space="preserve">City of Winterset - (IA)</t>
  </si>
  <si>
    <t xml:space="preserve">Summit Lake</t>
  </si>
  <si>
    <t xml:space="preserve">Central Iowa Power Cooperative</t>
  </si>
  <si>
    <t xml:space="preserve">Earl F Wisdom</t>
  </si>
  <si>
    <t xml:space="preserve">Corn Belt Power Coop</t>
  </si>
  <si>
    <t xml:space="preserve">Bird City</t>
  </si>
  <si>
    <t xml:space="preserve">Fort Dodge</t>
  </si>
  <si>
    <t xml:space="preserve">Great Bend - Sunflower</t>
  </si>
  <si>
    <t xml:space="preserve">Anthony</t>
  </si>
  <si>
    <t xml:space="preserve">City of Anthony - (KS)</t>
  </si>
  <si>
    <t xml:space="preserve">Ashland</t>
  </si>
  <si>
    <t xml:space="preserve">City of Ashland - (KS)</t>
  </si>
  <si>
    <t xml:space="preserve">Augusta Electric Plant No 1</t>
  </si>
  <si>
    <t xml:space="preserve">City of Augusta - (KS)</t>
  </si>
  <si>
    <t xml:space="preserve">Baldwin City Plant No 1</t>
  </si>
  <si>
    <t xml:space="preserve">City of Baldwin City- (KS)</t>
  </si>
  <si>
    <t xml:space="preserve">Belleville</t>
  </si>
  <si>
    <t xml:space="preserve">City of Belleville - (KS)</t>
  </si>
  <si>
    <t xml:space="preserve">Beloit</t>
  </si>
  <si>
    <t xml:space="preserve">City of Beloit - (KS)</t>
  </si>
  <si>
    <t xml:space="preserve">Burlingame</t>
  </si>
  <si>
    <t xml:space="preserve">City of Burlingame - (KS)</t>
  </si>
  <si>
    <t xml:space="preserve">Burlington (KS)</t>
  </si>
  <si>
    <t xml:space="preserve">City of Burlington - (KS)</t>
  </si>
  <si>
    <t xml:space="preserve">Chanute 2</t>
  </si>
  <si>
    <t xml:space="preserve">City of Chanute</t>
  </si>
  <si>
    <t xml:space="preserve">Clay Center</t>
  </si>
  <si>
    <t xml:space="preserve">City of Clay Center - (KS)</t>
  </si>
  <si>
    <t xml:space="preserve">Coffeyville</t>
  </si>
  <si>
    <t xml:space="preserve">City of Coffeyville - (KS)</t>
  </si>
  <si>
    <t xml:space="preserve">Colby City of</t>
  </si>
  <si>
    <t xml:space="preserve">City of Colby - (KS)</t>
  </si>
  <si>
    <t xml:space="preserve">Ellinwood</t>
  </si>
  <si>
    <t xml:space="preserve">City of Ellinwood - (KS)</t>
  </si>
  <si>
    <t xml:space="preserve">Erie</t>
  </si>
  <si>
    <t xml:space="preserve">City of Erie - (KS)</t>
  </si>
  <si>
    <t xml:space="preserve">Garnett Municipal</t>
  </si>
  <si>
    <t xml:space="preserve">City of Garnett - (KS)</t>
  </si>
  <si>
    <t xml:space="preserve">Girard</t>
  </si>
  <si>
    <t xml:space="preserve">City of Girard - (KS)</t>
  </si>
  <si>
    <t xml:space="preserve">Goodland</t>
  </si>
  <si>
    <t xml:space="preserve">City of Goodland - (KS)</t>
  </si>
  <si>
    <t xml:space="preserve">Herington</t>
  </si>
  <si>
    <t xml:space="preserve">City of Herington - (KS)</t>
  </si>
  <si>
    <t xml:space="preserve">Hill City</t>
  </si>
  <si>
    <t xml:space="preserve">City of Hill City</t>
  </si>
  <si>
    <t xml:space="preserve">Hoisington</t>
  </si>
  <si>
    <t xml:space="preserve">City of Hoisington - (KS)</t>
  </si>
  <si>
    <t xml:space="preserve">Holton</t>
  </si>
  <si>
    <t xml:space="preserve">City of Holton - (KS)</t>
  </si>
  <si>
    <t xml:space="preserve">Iola</t>
  </si>
  <si>
    <t xml:space="preserve">City of Iola - (KS)</t>
  </si>
  <si>
    <t xml:space="preserve">Jetmore</t>
  </si>
  <si>
    <t xml:space="preserve">City of Jetmore</t>
  </si>
  <si>
    <t xml:space="preserve">Quindaro</t>
  </si>
  <si>
    <t xml:space="preserve">City of Kansas City - (KS)</t>
  </si>
  <si>
    <t xml:space="preserve">Kingman Municipal Power and Light Plant</t>
  </si>
  <si>
    <t xml:space="preserve">City of Kingman - (KS)</t>
  </si>
  <si>
    <t xml:space="preserve">La Crosse</t>
  </si>
  <si>
    <t xml:space="preserve">City of La Crosse - (KS)</t>
  </si>
  <si>
    <t xml:space="preserve">Larned</t>
  </si>
  <si>
    <t xml:space="preserve">City of Larned - (KS)</t>
  </si>
  <si>
    <t xml:space="preserve">City of Lincoln Center - (KS)</t>
  </si>
  <si>
    <t xml:space="preserve">McPherson 2</t>
  </si>
  <si>
    <t xml:space="preserve">City of McPherson - (KS)</t>
  </si>
  <si>
    <t xml:space="preserve">Meade</t>
  </si>
  <si>
    <t xml:space="preserve">City of Meade - (KS)</t>
  </si>
  <si>
    <t xml:space="preserve">Minneapolis City of</t>
  </si>
  <si>
    <t xml:space="preserve">City of Minneapolis - (KS)</t>
  </si>
  <si>
    <t xml:space="preserve">Mulvane Power Plant</t>
  </si>
  <si>
    <t xml:space="preserve">City of Mulvane - (KS)</t>
  </si>
  <si>
    <t xml:space="preserve">Oberlin (KS)</t>
  </si>
  <si>
    <t xml:space="preserve">City of Oberlin - (KS)</t>
  </si>
  <si>
    <t xml:space="preserve">Osage City</t>
  </si>
  <si>
    <t xml:space="preserve">City of Osage City - (KS)</t>
  </si>
  <si>
    <t xml:space="preserve">Osawatomie City of</t>
  </si>
  <si>
    <t xml:space="preserve">City of Osawatomie - (KS)</t>
  </si>
  <si>
    <t xml:space="preserve">Osborne</t>
  </si>
  <si>
    <t xml:space="preserve">City of Osborne - (KS)</t>
  </si>
  <si>
    <t xml:space="preserve">Ottawa</t>
  </si>
  <si>
    <t xml:space="preserve">City of Ottawa - (KS)</t>
  </si>
  <si>
    <t xml:space="preserve">Pratt</t>
  </si>
  <si>
    <t xml:space="preserve">City of Pratt- (KS)</t>
  </si>
  <si>
    <t xml:space="preserve">Russell Downtown</t>
  </si>
  <si>
    <t xml:space="preserve">City of Russell - (KS)</t>
  </si>
  <si>
    <t xml:space="preserve">Sabetha Power Plant</t>
  </si>
  <si>
    <t xml:space="preserve">City of Sabetha - (KS)</t>
  </si>
  <si>
    <t xml:space="preserve">St Francis</t>
  </si>
  <si>
    <t xml:space="preserve">City of St Francis - (KS)</t>
  </si>
  <si>
    <t xml:space="preserve">St John</t>
  </si>
  <si>
    <t xml:space="preserve">City of St. John - (KS)</t>
  </si>
  <si>
    <t xml:space="preserve">Sharon Spring</t>
  </si>
  <si>
    <t xml:space="preserve">City of Sharon Springs - (KS)</t>
  </si>
  <si>
    <t xml:space="preserve">Stafford</t>
  </si>
  <si>
    <t xml:space="preserve">City of Stafford - (KS)</t>
  </si>
  <si>
    <t xml:space="preserve">Sterling</t>
  </si>
  <si>
    <t xml:space="preserve">City of Sterling - (KS)</t>
  </si>
  <si>
    <t xml:space="preserve">Stockton</t>
  </si>
  <si>
    <t xml:space="preserve">City of Stockton - (KS)</t>
  </si>
  <si>
    <t xml:space="preserve">Wamego</t>
  </si>
  <si>
    <t xml:space="preserve">City of Wamego - (KS)</t>
  </si>
  <si>
    <t xml:space="preserve">City of Washington - (KS)</t>
  </si>
  <si>
    <t xml:space="preserve">Wellington 1</t>
  </si>
  <si>
    <t xml:space="preserve">City of Wellington - (KS)</t>
  </si>
  <si>
    <t xml:space="preserve">West 14th Street</t>
  </si>
  <si>
    <t xml:space="preserve">City of Winfield - (KS)</t>
  </si>
  <si>
    <t xml:space="preserve">Garden City</t>
  </si>
  <si>
    <t xml:space="preserve">Mother Ann Lee</t>
  </si>
  <si>
    <t xml:space="preserve">Lock 7 Hydro Partners LLC</t>
  </si>
  <si>
    <t xml:space="preserve">Barkley</t>
  </si>
  <si>
    <t xml:space="preserve">USCE-Nashville District</t>
  </si>
  <si>
    <t xml:space="preserve">Elmer Smith</t>
  </si>
  <si>
    <t xml:space="preserve">City of Owensboro - (KY)</t>
  </si>
  <si>
    <t xml:space="preserve">Paris (KY)</t>
  </si>
  <si>
    <t xml:space="preserve">City of Paris - (KY)</t>
  </si>
  <si>
    <t xml:space="preserve">Kentucky Dam</t>
  </si>
  <si>
    <t xml:space="preserve">Paradise</t>
  </si>
  <si>
    <t xml:space="preserve">Shawnee</t>
  </si>
  <si>
    <t xml:space="preserve">Kenneth C Coleman</t>
  </si>
  <si>
    <t xml:space="preserve">Big Rivers Electric Corp</t>
  </si>
  <si>
    <t xml:space="preserve">HMP&amp;L Station Two Henderson</t>
  </si>
  <si>
    <t xml:space="preserve">Robert A Reid</t>
  </si>
  <si>
    <t xml:space="preserve">Cooper</t>
  </si>
  <si>
    <t xml:space="preserve">Dale</t>
  </si>
  <si>
    <t xml:space="preserve">Houma</t>
  </si>
  <si>
    <t xml:space="preserve">Terrebonne Parish Consol Gov't</t>
  </si>
  <si>
    <t xml:space="preserve">Minden</t>
  </si>
  <si>
    <t xml:space="preserve">City of Minden - (LA)</t>
  </si>
  <si>
    <t xml:space="preserve">Morgan City</t>
  </si>
  <si>
    <t xml:space="preserve">Louisiana Energy &amp; Power Authority</t>
  </si>
  <si>
    <t xml:space="preserve">New Roads</t>
  </si>
  <si>
    <t xml:space="preserve">City of New Roads - (LA)</t>
  </si>
  <si>
    <t xml:space="preserve">Plaquemine</t>
  </si>
  <si>
    <t xml:space="preserve">Rayne</t>
  </si>
  <si>
    <t xml:space="preserve">Ellsworth Hydro Station</t>
  </si>
  <si>
    <t xml:space="preserve">Brookfield Black Bear Hydro, LLC</t>
  </si>
  <si>
    <t xml:space="preserve">Howland Hydro Station</t>
  </si>
  <si>
    <t xml:space="preserve">Milford Hydro Station</t>
  </si>
  <si>
    <t xml:space="preserve">Stillwater Hydro Station</t>
  </si>
  <si>
    <t xml:space="preserve">Androscoggin 3</t>
  </si>
  <si>
    <t xml:space="preserve">Bar Mills</t>
  </si>
  <si>
    <t xml:space="preserve">Bonny Eagle</t>
  </si>
  <si>
    <t xml:space="preserve">Brunswick Hydro</t>
  </si>
  <si>
    <t xml:space="preserve">Cape Gas Turbine</t>
  </si>
  <si>
    <t xml:space="preserve">FPL Energy Cape LLC</t>
  </si>
  <si>
    <t xml:space="preserve">Cataract Hydro</t>
  </si>
  <si>
    <t xml:space="preserve">Deer Rips</t>
  </si>
  <si>
    <t xml:space="preserve">Gulf Island</t>
  </si>
  <si>
    <t xml:space="preserve">Harris Hydro</t>
  </si>
  <si>
    <t xml:space="preserve">Hiram</t>
  </si>
  <si>
    <t xml:space="preserve">Messalonskee 2 (Oakland)</t>
  </si>
  <si>
    <t xml:space="preserve">Messalonskee Stream Hydro LLC</t>
  </si>
  <si>
    <t xml:space="preserve">Messalonskee 3</t>
  </si>
  <si>
    <t xml:space="preserve">Messalonskee 5</t>
  </si>
  <si>
    <t xml:space="preserve">North Gorham</t>
  </si>
  <si>
    <t xml:space="preserve">Shawmut</t>
  </si>
  <si>
    <t xml:space="preserve">Skelton</t>
  </si>
  <si>
    <t xml:space="preserve">West Buxton</t>
  </si>
  <si>
    <t xml:space="preserve">Weston Hydro</t>
  </si>
  <si>
    <t xml:space="preserve">Williams Hydro</t>
  </si>
  <si>
    <t xml:space="preserve">Wyman Hydro</t>
  </si>
  <si>
    <t xml:space="preserve">Caribou Generation Station</t>
  </si>
  <si>
    <t xml:space="preserve">Merlin One LLC</t>
  </si>
  <si>
    <t xml:space="preserve">Squa Pan Hydro Station</t>
  </si>
  <si>
    <t xml:space="preserve">Algonquin Northern Maine</t>
  </si>
  <si>
    <t xml:space="preserve">CP Crane Power, LLC</t>
  </si>
  <si>
    <t xml:space="preserve">Gould Street</t>
  </si>
  <si>
    <t xml:space="preserve">Constellation Power Source Gen</t>
  </si>
  <si>
    <t xml:space="preserve">Herbert A Wagner</t>
  </si>
  <si>
    <t xml:space="preserve">Notch Cliff</t>
  </si>
  <si>
    <t xml:space="preserve">Perryman</t>
  </si>
  <si>
    <t xml:space="preserve">Philadelphia</t>
  </si>
  <si>
    <t xml:space="preserve">Riverside (MD)</t>
  </si>
  <si>
    <t xml:space="preserve">Westport</t>
  </si>
  <si>
    <t xml:space="preserve">Crisfield</t>
  </si>
  <si>
    <t xml:space="preserve">Vienna Operations</t>
  </si>
  <si>
    <t xml:space="preserve">NRG Vienna Operations Inc</t>
  </si>
  <si>
    <t xml:space="preserve">Deep Creek</t>
  </si>
  <si>
    <t xml:space="preserve">BP Piney &amp; Deep Creek LLC</t>
  </si>
  <si>
    <t xml:space="preserve">Chalk Point LLC</t>
  </si>
  <si>
    <t xml:space="preserve">NRG Chalk Point LLC</t>
  </si>
  <si>
    <t xml:space="preserve">Dickerson</t>
  </si>
  <si>
    <t xml:space="preserve">GenOn Mid-Atlantic LLC</t>
  </si>
  <si>
    <t xml:space="preserve">Morgantown Generating Plant</t>
  </si>
  <si>
    <t xml:space="preserve">Easton</t>
  </si>
  <si>
    <t xml:space="preserve">Easton Utilities Comm</t>
  </si>
  <si>
    <t xml:space="preserve">Exelon Framingham LLC</t>
  </si>
  <si>
    <t xml:space="preserve">Exelon L Street</t>
  </si>
  <si>
    <t xml:space="preserve">Mystic Generating Station</t>
  </si>
  <si>
    <t xml:space="preserve">Constellation Mystic Power LLC</t>
  </si>
  <si>
    <t xml:space="preserve">Pilgrim Nuclear Power Station</t>
  </si>
  <si>
    <t xml:space="preserve">Entergy Nuclear Generation Co</t>
  </si>
  <si>
    <t xml:space="preserve">Exelon Medway LLC</t>
  </si>
  <si>
    <t xml:space="preserve">Kendall Square Station</t>
  </si>
  <si>
    <t xml:space="preserve">Veolia - Kendall Green Energy</t>
  </si>
  <si>
    <t xml:space="preserve">Oak Bluffs Diesel Generating Facility</t>
  </si>
  <si>
    <t xml:space="preserve">NRG Canal LLC</t>
  </si>
  <si>
    <t xml:space="preserve">Canal</t>
  </si>
  <si>
    <t xml:space="preserve">Boatlock</t>
  </si>
  <si>
    <t xml:space="preserve">City of Holyoke Gas and Electric Dept.</t>
  </si>
  <si>
    <t xml:space="preserve">Chemical</t>
  </si>
  <si>
    <t xml:space="preserve">Hadley Falls</t>
  </si>
  <si>
    <t xml:space="preserve">Riverside Holyoke</t>
  </si>
  <si>
    <t xml:space="preserve">Brayton Point</t>
  </si>
  <si>
    <t xml:space="preserve">Brayton Point Energy LLC</t>
  </si>
  <si>
    <t xml:space="preserve">Cabot</t>
  </si>
  <si>
    <t xml:space="preserve">Cobble Mountain</t>
  </si>
  <si>
    <t xml:space="preserve">Doreen</t>
  </si>
  <si>
    <t xml:space="preserve">NAEA Energy Massachusetts  LLC</t>
  </si>
  <si>
    <t xml:space="preserve">Gardners Falls</t>
  </si>
  <si>
    <t xml:space="preserve">Putts Bridge</t>
  </si>
  <si>
    <t xml:space="preserve">Redbridge</t>
  </si>
  <si>
    <t xml:space="preserve">Essential Power Massachusetts LLC</t>
  </si>
  <si>
    <t xml:space="preserve">Woodland Road</t>
  </si>
  <si>
    <t xml:space="preserve">Potter Station 2</t>
  </si>
  <si>
    <t xml:space="preserve">Town of Braintree - (MA)</t>
  </si>
  <si>
    <t xml:space="preserve">High Street Station</t>
  </si>
  <si>
    <t xml:space="preserve">Town of Ipswich - (MA)</t>
  </si>
  <si>
    <t xml:space="preserve">Waters River</t>
  </si>
  <si>
    <t xml:space="preserve">City of Peabody - (MA)</t>
  </si>
  <si>
    <t xml:space="preserve">Cleary Flood</t>
  </si>
  <si>
    <t xml:space="preserve">City of Taunton</t>
  </si>
  <si>
    <t xml:space="preserve">Allegan Dam</t>
  </si>
  <si>
    <t xml:space="preserve">Loud</t>
  </si>
  <si>
    <t xml:space="preserve">Mio</t>
  </si>
  <si>
    <t xml:space="preserve">Webber</t>
  </si>
  <si>
    <t xml:space="preserve">Manistique</t>
  </si>
  <si>
    <t xml:space="preserve">Buchanan (MI)</t>
  </si>
  <si>
    <t xml:space="preserve">Alliant Techsystems</t>
  </si>
  <si>
    <t xml:space="preserve">Constantine</t>
  </si>
  <si>
    <t xml:space="preserve">Mottville</t>
  </si>
  <si>
    <t xml:space="preserve">Escanaba</t>
  </si>
  <si>
    <t xml:space="preserve">Escanaba Operating Services LLC</t>
  </si>
  <si>
    <t xml:space="preserve">Prickett</t>
  </si>
  <si>
    <t xml:space="preserve">Hemlock Falls</t>
  </si>
  <si>
    <t xml:space="preserve">Way Dam</t>
  </si>
  <si>
    <t xml:space="preserve">Clinton</t>
  </si>
  <si>
    <t xml:space="preserve">Village of Clinton - (MI)</t>
  </si>
  <si>
    <t xml:space="preserve">Crystal Falls</t>
  </si>
  <si>
    <t xml:space="preserve">City of Crystal Falls</t>
  </si>
  <si>
    <t xml:space="preserve">J B Sims</t>
  </si>
  <si>
    <t xml:space="preserve">City of Grand Haven - (MI)</t>
  </si>
  <si>
    <t xml:space="preserve">Grand Haven Diesel Plant</t>
  </si>
  <si>
    <t xml:space="preserve">Hart</t>
  </si>
  <si>
    <t xml:space="preserve">City of Hart Hydro - (MI)</t>
  </si>
  <si>
    <t xml:space="preserve">Hillsdale</t>
  </si>
  <si>
    <t xml:space="preserve">Hillsdale Board of Public Wks</t>
  </si>
  <si>
    <t xml:space="preserve">James De Young</t>
  </si>
  <si>
    <t xml:space="preserve">City of Holland</t>
  </si>
  <si>
    <t xml:space="preserve">Eckert Station</t>
  </si>
  <si>
    <t xml:space="preserve">Lansing Board of Water and Light</t>
  </si>
  <si>
    <t xml:space="preserve">Erickson Station</t>
  </si>
  <si>
    <t xml:space="preserve">Plant Four</t>
  </si>
  <si>
    <t xml:space="preserve">City of Marquette - (MI)</t>
  </si>
  <si>
    <t xml:space="preserve">James R Smith</t>
  </si>
  <si>
    <t xml:space="preserve">Shiras</t>
  </si>
  <si>
    <t xml:space="preserve">Marshall (MI)</t>
  </si>
  <si>
    <t xml:space="preserve">City of Marshall - (MI)</t>
  </si>
  <si>
    <t xml:space="preserve">Newberry</t>
  </si>
  <si>
    <t xml:space="preserve">Newberry Water &amp; Light Board</t>
  </si>
  <si>
    <t xml:space="preserve">Norway (MI)</t>
  </si>
  <si>
    <t xml:space="preserve">City of Norway</t>
  </si>
  <si>
    <t xml:space="preserve">Frank Jenkins</t>
  </si>
  <si>
    <t xml:space="preserve">City of Portland - (MI)</t>
  </si>
  <si>
    <t xml:space="preserve">St Louis</t>
  </si>
  <si>
    <t xml:space="preserve">City of St Louis - (MI)</t>
  </si>
  <si>
    <t xml:space="preserve">Main Street (MI)</t>
  </si>
  <si>
    <t xml:space="preserve">City of Sebewaing - (MI)</t>
  </si>
  <si>
    <t xml:space="preserve">Sturgis City  Diesel Plant</t>
  </si>
  <si>
    <t xml:space="preserve">City of Sturgis</t>
  </si>
  <si>
    <t xml:space="preserve">Hydro Plant</t>
  </si>
  <si>
    <t xml:space="preserve">Saint Marys Falls</t>
  </si>
  <si>
    <t xml:space="preserve">USACE-Detroit District</t>
  </si>
  <si>
    <t xml:space="preserve">Wyandotte</t>
  </si>
  <si>
    <t xml:space="preserve">Wyandotte Municipal Serv Comm</t>
  </si>
  <si>
    <t xml:space="preserve">City of Zeeland - (MI)</t>
  </si>
  <si>
    <t xml:space="preserve">Dafter</t>
  </si>
  <si>
    <t xml:space="preserve">Kleber</t>
  </si>
  <si>
    <t xml:space="preserve">Tower Kleber Ltd Partnership</t>
  </si>
  <si>
    <t xml:space="preserve">Caro</t>
  </si>
  <si>
    <t xml:space="preserve">Thumb Electric Coop of Mich</t>
  </si>
  <si>
    <t xml:space="preserve">Ubly</t>
  </si>
  <si>
    <t xml:space="preserve">George Johnson</t>
  </si>
  <si>
    <t xml:space="preserve">Claude Vandyke</t>
  </si>
  <si>
    <t xml:space="preserve">Hills</t>
  </si>
  <si>
    <t xml:space="preserve">Knife Falls</t>
  </si>
  <si>
    <t xml:space="preserve">Little Falls (MN)</t>
  </si>
  <si>
    <t xml:space="preserve">Pillager</t>
  </si>
  <si>
    <t xml:space="preserve">Scanlon</t>
  </si>
  <si>
    <t xml:space="preserve">Sylvan</t>
  </si>
  <si>
    <t xml:space="preserve">Winton</t>
  </si>
  <si>
    <t xml:space="preserve">Apple River</t>
  </si>
  <si>
    <t xml:space="preserve">St James</t>
  </si>
  <si>
    <t xml:space="preserve">City of St James - (MN)</t>
  </si>
  <si>
    <t xml:space="preserve">Adrian</t>
  </si>
  <si>
    <t xml:space="preserve">Adrian Public Utilities Comm</t>
  </si>
  <si>
    <t xml:space="preserve">Alexandria</t>
  </si>
  <si>
    <t xml:space="preserve">City of Alexandria - (MN)</t>
  </si>
  <si>
    <t xml:space="preserve">Austin Northeast</t>
  </si>
  <si>
    <t xml:space="preserve">City of Austin - (MN)</t>
  </si>
  <si>
    <t xml:space="preserve">Benson City of</t>
  </si>
  <si>
    <t xml:space="preserve">City of Benson - (MN)</t>
  </si>
  <si>
    <t xml:space="preserve">Blooming Prairie</t>
  </si>
  <si>
    <t xml:space="preserve">City of Blooming Prairie - (MN)</t>
  </si>
  <si>
    <t xml:space="preserve">Blue Earth</t>
  </si>
  <si>
    <t xml:space="preserve">Blue Earth Light &amp; Water</t>
  </si>
  <si>
    <t xml:space="preserve">Delano</t>
  </si>
  <si>
    <t xml:space="preserve">Delano Municipal Utilities</t>
  </si>
  <si>
    <t xml:space="preserve">Detroit Lakes</t>
  </si>
  <si>
    <t xml:space="preserve">City of Detroit Lakes - (MN)</t>
  </si>
  <si>
    <t xml:space="preserve">Elk River City of</t>
  </si>
  <si>
    <t xml:space="preserve">City of Elk River</t>
  </si>
  <si>
    <t xml:space="preserve">Fairfax</t>
  </si>
  <si>
    <t xml:space="preserve">City of Fairfax - (MN)</t>
  </si>
  <si>
    <t xml:space="preserve">Fairmont (MN)</t>
  </si>
  <si>
    <t xml:space="preserve">Southern Minnesota Mun P Agny</t>
  </si>
  <si>
    <t xml:space="preserve">Glencoe</t>
  </si>
  <si>
    <t xml:space="preserve">Glencoe Light &amp; Power Comm</t>
  </si>
  <si>
    <t xml:space="preserve">Grand Marais</t>
  </si>
  <si>
    <t xml:space="preserve">City of Grand Marais - (MN)</t>
  </si>
  <si>
    <t xml:space="preserve">Granite Falls</t>
  </si>
  <si>
    <t xml:space="preserve">City of Granite Falls - (MN)</t>
  </si>
  <si>
    <t xml:space="preserve">Hibbing</t>
  </si>
  <si>
    <t xml:space="preserve">Hibbing Public Utilities Comm</t>
  </si>
  <si>
    <t xml:space="preserve">Hutchinson Plant #1</t>
  </si>
  <si>
    <t xml:space="preserve">Hutchinson Utilities Comm</t>
  </si>
  <si>
    <t xml:space="preserve">Janesville</t>
  </si>
  <si>
    <t xml:space="preserve">City of Janesville - (MN)</t>
  </si>
  <si>
    <t xml:space="preserve">Kenyon Municipal</t>
  </si>
  <si>
    <t xml:space="preserve">Kenyon Municipal Utilities</t>
  </si>
  <si>
    <t xml:space="preserve">Lake Crystal</t>
  </si>
  <si>
    <t xml:space="preserve">City of Lake Crystal - (MN)</t>
  </si>
  <si>
    <t xml:space="preserve">Lanesboro</t>
  </si>
  <si>
    <t xml:space="preserve">Lanesboro Public Utility Comm</t>
  </si>
  <si>
    <t xml:space="preserve">Litchfield</t>
  </si>
  <si>
    <t xml:space="preserve">Litchfield Public Utilities</t>
  </si>
  <si>
    <t xml:space="preserve">City of Luverne - (MN)</t>
  </si>
  <si>
    <t xml:space="preserve">Marshall (MN)</t>
  </si>
  <si>
    <t xml:space="preserve">City of Marshall - (MN)</t>
  </si>
  <si>
    <t xml:space="preserve">Melrose</t>
  </si>
  <si>
    <t xml:space="preserve">Melrose Public Utilities</t>
  </si>
  <si>
    <t xml:space="preserve">Moose Lake</t>
  </si>
  <si>
    <t xml:space="preserve">Moose Lake Water &amp; Light Comm</t>
  </si>
  <si>
    <t xml:space="preserve">Mora</t>
  </si>
  <si>
    <t xml:space="preserve">City of Mora - (MN)</t>
  </si>
  <si>
    <t xml:space="preserve">Mountain Lake</t>
  </si>
  <si>
    <t xml:space="preserve">City of Mountain Lake - (MN)</t>
  </si>
  <si>
    <t xml:space="preserve">New Prague</t>
  </si>
  <si>
    <t xml:space="preserve">New Prague Utilities Comm</t>
  </si>
  <si>
    <t xml:space="preserve">New Ulm</t>
  </si>
  <si>
    <t xml:space="preserve">New Ulm Public Utilities Comm</t>
  </si>
  <si>
    <t xml:space="preserve">North Branch (MN)</t>
  </si>
  <si>
    <t xml:space="preserve">North Branch Water &amp; Light Comm</t>
  </si>
  <si>
    <t xml:space="preserve">Owatonna</t>
  </si>
  <si>
    <t xml:space="preserve">City of Owatonna - (MN)</t>
  </si>
  <si>
    <t xml:space="preserve">Preston (MN)</t>
  </si>
  <si>
    <t xml:space="preserve">Preston Public Utilities Comm</t>
  </si>
  <si>
    <t xml:space="preserve">Princeton (MN)</t>
  </si>
  <si>
    <t xml:space="preserve">Princeton Public Utils Comm</t>
  </si>
  <si>
    <t xml:space="preserve">Rochester Hydro</t>
  </si>
  <si>
    <t xml:space="preserve">Rochester Public Utilities</t>
  </si>
  <si>
    <t xml:space="preserve">Silver Lake</t>
  </si>
  <si>
    <t xml:space="preserve">Redwood Falls</t>
  </si>
  <si>
    <t xml:space="preserve">Redwood Falls Public Util Comm</t>
  </si>
  <si>
    <t xml:space="preserve">Sleepy Eye</t>
  </si>
  <si>
    <t xml:space="preserve">Sleepy Eye Public Utility Comm</t>
  </si>
  <si>
    <t xml:space="preserve">Springfield (MN)</t>
  </si>
  <si>
    <t xml:space="preserve">Springfield Public Utils Comm - (MN)</t>
  </si>
  <si>
    <t xml:space="preserve">Spring Valley</t>
  </si>
  <si>
    <t xml:space="preserve">Spring Valley Pub Utils Comm</t>
  </si>
  <si>
    <t xml:space="preserve">Thief River Falls</t>
  </si>
  <si>
    <t xml:space="preserve">City of Thief River Falls</t>
  </si>
  <si>
    <t xml:space="preserve">Truman</t>
  </si>
  <si>
    <t xml:space="preserve">Truman Public Utilities Comm</t>
  </si>
  <si>
    <t xml:space="preserve">Virginia</t>
  </si>
  <si>
    <t xml:space="preserve">City of Virginia - (MN)</t>
  </si>
  <si>
    <t xml:space="preserve">Wells IC</t>
  </si>
  <si>
    <t xml:space="preserve">City of Wells - (MN)</t>
  </si>
  <si>
    <t xml:space="preserve">Westbrook</t>
  </si>
  <si>
    <t xml:space="preserve">City of Westbrook</t>
  </si>
  <si>
    <t xml:space="preserve">Willmar</t>
  </si>
  <si>
    <t xml:space="preserve">Willmar Municipal Utilities</t>
  </si>
  <si>
    <t xml:space="preserve">Windom</t>
  </si>
  <si>
    <t xml:space="preserve">City of Windom</t>
  </si>
  <si>
    <t xml:space="preserve">Worthington</t>
  </si>
  <si>
    <t xml:space="preserve">City of Worthington - (MN)</t>
  </si>
  <si>
    <t xml:space="preserve">Cambridge CT</t>
  </si>
  <si>
    <t xml:space="preserve">Great River Energy</t>
  </si>
  <si>
    <t xml:space="preserve">Elk River</t>
  </si>
  <si>
    <t xml:space="preserve">Maple Lake</t>
  </si>
  <si>
    <t xml:space="preserve">L L Wilkins</t>
  </si>
  <si>
    <t xml:space="preserve">Henderson</t>
  </si>
  <si>
    <t xml:space="preserve">Greenwood Utilities Comm</t>
  </si>
  <si>
    <t xml:space="preserve">Yazoo</t>
  </si>
  <si>
    <t xml:space="preserve">Public Serv Comm of Yazoo City</t>
  </si>
  <si>
    <t xml:space="preserve">Benndale</t>
  </si>
  <si>
    <t xml:space="preserve">South Mississippi El Pwr Assn</t>
  </si>
  <si>
    <t xml:space="preserve">Moselle</t>
  </si>
  <si>
    <t xml:space="preserve">Paulding</t>
  </si>
  <si>
    <t xml:space="preserve">Niangua</t>
  </si>
  <si>
    <t xml:space="preserve">Sho-Me Power Electric Coop</t>
  </si>
  <si>
    <t xml:space="preserve">Albany</t>
  </si>
  <si>
    <t xml:space="preserve">City of Albany - (MO)</t>
  </si>
  <si>
    <t xml:space="preserve">Butler Municipal Power Plant</t>
  </si>
  <si>
    <t xml:space="preserve">City of Butler - (MO)</t>
  </si>
  <si>
    <t xml:space="preserve">Carrollton</t>
  </si>
  <si>
    <t xml:space="preserve">Carrollton Board of Public Wks</t>
  </si>
  <si>
    <t xml:space="preserve">Carthage</t>
  </si>
  <si>
    <t xml:space="preserve">City of Carthage - (MO)</t>
  </si>
  <si>
    <t xml:space="preserve">Chillicothe</t>
  </si>
  <si>
    <t xml:space="preserve">Chillicothe Municipal Utils</t>
  </si>
  <si>
    <t xml:space="preserve">Columbia (MO)</t>
  </si>
  <si>
    <t xml:space="preserve">City of Columbia - (MO)</t>
  </si>
  <si>
    <t xml:space="preserve">Stockton Hydro</t>
  </si>
  <si>
    <t xml:space="preserve">USCE-Kansas City District</t>
  </si>
  <si>
    <t xml:space="preserve">Fulton (MO)</t>
  </si>
  <si>
    <t xml:space="preserve">City of Fulton - (MO)</t>
  </si>
  <si>
    <t xml:space="preserve">Gallatin (MO)</t>
  </si>
  <si>
    <t xml:space="preserve">City of Gallatin - (MO)</t>
  </si>
  <si>
    <t xml:space="preserve">Higginsville</t>
  </si>
  <si>
    <t xml:space="preserve">City of Higginsville - (MO)</t>
  </si>
  <si>
    <t xml:space="preserve">Blue Valley</t>
  </si>
  <si>
    <t xml:space="preserve">City of Independence - (MO)</t>
  </si>
  <si>
    <t xml:space="preserve">Jackson Square</t>
  </si>
  <si>
    <t xml:space="preserve">Station H</t>
  </si>
  <si>
    <t xml:space="preserve">Station I</t>
  </si>
  <si>
    <t xml:space="preserve">Jackson (MO)</t>
  </si>
  <si>
    <t xml:space="preserve">City of Jackson - (MO)</t>
  </si>
  <si>
    <t xml:space="preserve">Kahoka</t>
  </si>
  <si>
    <t xml:space="preserve">City of Kahoka</t>
  </si>
  <si>
    <t xml:space="preserve">Kennett</t>
  </si>
  <si>
    <t xml:space="preserve">City of Kennett - (MO)</t>
  </si>
  <si>
    <t xml:space="preserve">La Plata</t>
  </si>
  <si>
    <t xml:space="preserve">City of La Plata - (MO)</t>
  </si>
  <si>
    <t xml:space="preserve">Macon</t>
  </si>
  <si>
    <t xml:space="preserve">City of Macon - (MO)</t>
  </si>
  <si>
    <t xml:space="preserve">Malden</t>
  </si>
  <si>
    <t xml:space="preserve">City of Malden - (MO)</t>
  </si>
  <si>
    <t xml:space="preserve">Marshall (MO)</t>
  </si>
  <si>
    <t xml:space="preserve">City of Marshall - (MO)</t>
  </si>
  <si>
    <t xml:space="preserve">Memphis</t>
  </si>
  <si>
    <t xml:space="preserve">City of Memphis - (MO)</t>
  </si>
  <si>
    <t xml:space="preserve">Monroe (MO)</t>
  </si>
  <si>
    <t xml:space="preserve">City of Monroe City - (MO)</t>
  </si>
  <si>
    <t xml:space="preserve">Odessa</t>
  </si>
  <si>
    <t xml:space="preserve">City of Odessa - (MO)</t>
  </si>
  <si>
    <t xml:space="preserve">Palmyra Municipal</t>
  </si>
  <si>
    <t xml:space="preserve">City of Palmyra - (MO)</t>
  </si>
  <si>
    <t xml:space="preserve">James River Power Station</t>
  </si>
  <si>
    <t xml:space="preserve">City Utilities of Springfield - (MO)</t>
  </si>
  <si>
    <t xml:space="preserve">Unionville City of</t>
  </si>
  <si>
    <t xml:space="preserve">City of Unionville - (MO)</t>
  </si>
  <si>
    <t xml:space="preserve">Table Rock</t>
  </si>
  <si>
    <t xml:space="preserve">New Madrid</t>
  </si>
  <si>
    <t xml:space="preserve">Associated Electric Coop, Inc</t>
  </si>
  <si>
    <t xml:space="preserve">Thomas Hill</t>
  </si>
  <si>
    <t xml:space="preserve">Missouri City</t>
  </si>
  <si>
    <t xml:space="preserve">J E Corette Plant</t>
  </si>
  <si>
    <t xml:space="preserve">Lake (WY)</t>
  </si>
  <si>
    <t xml:space="preserve">Old Faithful</t>
  </si>
  <si>
    <t xml:space="preserve">Hungry Horse</t>
  </si>
  <si>
    <t xml:space="preserve">Yellowtail</t>
  </si>
  <si>
    <t xml:space="preserve">Ansley</t>
  </si>
  <si>
    <t xml:space="preserve">City of Ansley - (NE)</t>
  </si>
  <si>
    <t xml:space="preserve">Auburn</t>
  </si>
  <si>
    <t xml:space="preserve">Auburn Board of Public Works</t>
  </si>
  <si>
    <t xml:space="preserve">Arnold</t>
  </si>
  <si>
    <t xml:space="preserve">Village of Arnold - (NE)</t>
  </si>
  <si>
    <t xml:space="preserve">Beaver City</t>
  </si>
  <si>
    <t xml:space="preserve">City of Beaver City - (NE)</t>
  </si>
  <si>
    <t xml:space="preserve">Broken Bow</t>
  </si>
  <si>
    <t xml:space="preserve">City of Broken Bow - (NE)</t>
  </si>
  <si>
    <t xml:space="preserve">Burwell</t>
  </si>
  <si>
    <t xml:space="preserve">City of Burwell - (NE)</t>
  </si>
  <si>
    <t xml:space="preserve">Cambridge</t>
  </si>
  <si>
    <t xml:space="preserve">City of Cambridge - (NE)</t>
  </si>
  <si>
    <t xml:space="preserve">Campbell Village</t>
  </si>
  <si>
    <t xml:space="preserve">Village of Campbell - (NE)</t>
  </si>
  <si>
    <t xml:space="preserve">Canaday</t>
  </si>
  <si>
    <t xml:space="preserve">Nebraska Public Power District</t>
  </si>
  <si>
    <t xml:space="preserve">Jeffrey</t>
  </si>
  <si>
    <t xml:space="preserve">Johnson 1</t>
  </si>
  <si>
    <t xml:space="preserve">Johnson 2</t>
  </si>
  <si>
    <t xml:space="preserve">Chappell</t>
  </si>
  <si>
    <t xml:space="preserve">City of Chappell - (NE)</t>
  </si>
  <si>
    <t xml:space="preserve">Crete</t>
  </si>
  <si>
    <t xml:space="preserve">City of Crete</t>
  </si>
  <si>
    <t xml:space="preserve">Curtis</t>
  </si>
  <si>
    <t xml:space="preserve">City of Curtis - (NE)</t>
  </si>
  <si>
    <t xml:space="preserve">David City</t>
  </si>
  <si>
    <t xml:space="preserve">City of David City</t>
  </si>
  <si>
    <t xml:space="preserve">Deshler</t>
  </si>
  <si>
    <t xml:space="preserve">City of Deshler - (NE)</t>
  </si>
  <si>
    <t xml:space="preserve">Emerson</t>
  </si>
  <si>
    <t xml:space="preserve">City of Emerson - (NE)</t>
  </si>
  <si>
    <t xml:space="preserve">Fairbury</t>
  </si>
  <si>
    <t xml:space="preserve">City of Fairbury</t>
  </si>
  <si>
    <t xml:space="preserve">Falls City</t>
  </si>
  <si>
    <t xml:space="preserve">City of Falls City - (NE)</t>
  </si>
  <si>
    <t xml:space="preserve">Franklin (NE)</t>
  </si>
  <si>
    <t xml:space="preserve">City of Franklin - (NE)</t>
  </si>
  <si>
    <t xml:space="preserve">Lon Wright</t>
  </si>
  <si>
    <t xml:space="preserve">City of Fremont - (NE)</t>
  </si>
  <si>
    <t xml:space="preserve">C W Burdick</t>
  </si>
  <si>
    <t xml:space="preserve">Don Henry</t>
  </si>
  <si>
    <t xml:space="preserve">North Denver</t>
  </si>
  <si>
    <t xml:space="preserve">Kimball</t>
  </si>
  <si>
    <t xml:space="preserve">City of Kimball - (NE)</t>
  </si>
  <si>
    <t xml:space="preserve">Laurel</t>
  </si>
  <si>
    <t xml:space="preserve">City of Laurel - (NE)</t>
  </si>
  <si>
    <t xml:space="preserve">J Street</t>
  </si>
  <si>
    <t xml:space="preserve">Lincoln Electric System</t>
  </si>
  <si>
    <t xml:space="preserve">Lyons</t>
  </si>
  <si>
    <t xml:space="preserve">City of Lyons - (NE)</t>
  </si>
  <si>
    <t xml:space="preserve">Nebraska City # 1</t>
  </si>
  <si>
    <t xml:space="preserve">City of Nebraska City</t>
  </si>
  <si>
    <t xml:space="preserve">Syracuse # 2</t>
  </si>
  <si>
    <t xml:space="preserve">Columbus</t>
  </si>
  <si>
    <t xml:space="preserve">Loup River Public Power Dist</t>
  </si>
  <si>
    <t xml:space="preserve">Hallam</t>
  </si>
  <si>
    <t xml:space="preserve">Hebron</t>
  </si>
  <si>
    <t xml:space="preserve">Kearney</t>
  </si>
  <si>
    <t xml:space="preserve">McCook</t>
  </si>
  <si>
    <t xml:space="preserve">Monroe (NE)</t>
  </si>
  <si>
    <t xml:space="preserve">North Platte</t>
  </si>
  <si>
    <t xml:space="preserve">Sheldon</t>
  </si>
  <si>
    <t xml:space="preserve">Spencer Hydro</t>
  </si>
  <si>
    <t xml:space="preserve">Fort Calhoun</t>
  </si>
  <si>
    <t xml:space="preserve">Omaha Public Power District</t>
  </si>
  <si>
    <t xml:space="preserve">Jones Street</t>
  </si>
  <si>
    <t xml:space="preserve">North Omaha</t>
  </si>
  <si>
    <t xml:space="preserve">Sarpy County</t>
  </si>
  <si>
    <t xml:space="preserve">Ord</t>
  </si>
  <si>
    <t xml:space="preserve">City of Ord - (NE)</t>
  </si>
  <si>
    <t xml:space="preserve">Oxford (NE)</t>
  </si>
  <si>
    <t xml:space="preserve">Village of Oxford - (NE)</t>
  </si>
  <si>
    <t xml:space="preserve">Pender</t>
  </si>
  <si>
    <t xml:space="preserve">City of Pender - (NE)</t>
  </si>
  <si>
    <t xml:space="preserve">Plainview Muncipal Power</t>
  </si>
  <si>
    <t xml:space="preserve">City of Plainview - (NE)</t>
  </si>
  <si>
    <t xml:space="preserve">Red Cloud</t>
  </si>
  <si>
    <t xml:space="preserve">City of Red Cloud - (NE)</t>
  </si>
  <si>
    <t xml:space="preserve">Sargent</t>
  </si>
  <si>
    <t xml:space="preserve">City of Sargent - (NE)</t>
  </si>
  <si>
    <t xml:space="preserve">Sidney (NE)</t>
  </si>
  <si>
    <t xml:space="preserve">City of Sidney - (NE)</t>
  </si>
  <si>
    <t xml:space="preserve">Spalding</t>
  </si>
  <si>
    <t xml:space="preserve">Village of Spalding - (NE)</t>
  </si>
  <si>
    <t xml:space="preserve">Stuart (NE)</t>
  </si>
  <si>
    <t xml:space="preserve">City of Stuart - (NE)</t>
  </si>
  <si>
    <t xml:space="preserve">City of Tecumseh</t>
  </si>
  <si>
    <t xml:space="preserve">Wahoo</t>
  </si>
  <si>
    <t xml:space="preserve">City of Wahoo - (NE)</t>
  </si>
  <si>
    <t xml:space="preserve">Wakefield</t>
  </si>
  <si>
    <t xml:space="preserve">City of Wakefield - (NE)</t>
  </si>
  <si>
    <t xml:space="preserve">Wayne IC</t>
  </si>
  <si>
    <t xml:space="preserve">City of Wayne</t>
  </si>
  <si>
    <t xml:space="preserve">West Point Municipal</t>
  </si>
  <si>
    <t xml:space="preserve">City of West Point - (NE)</t>
  </si>
  <si>
    <t xml:space="preserve">Wilber</t>
  </si>
  <si>
    <t xml:space="preserve">City of Wilber</t>
  </si>
  <si>
    <t xml:space="preserve">Wisner</t>
  </si>
  <si>
    <t xml:space="preserve">City of Wisner</t>
  </si>
  <si>
    <t xml:space="preserve">Canaan</t>
  </si>
  <si>
    <t xml:space="preserve">Gorham</t>
  </si>
  <si>
    <t xml:space="preserve">Hooksett</t>
  </si>
  <si>
    <t xml:space="preserve">Jackman</t>
  </si>
  <si>
    <t xml:space="preserve">Carlls Corner</t>
  </si>
  <si>
    <t xml:space="preserve">Calpine New Jersey Generation LLC</t>
  </si>
  <si>
    <t xml:space="preserve">Cedar Station</t>
  </si>
  <si>
    <t xml:space="preserve">Middle Station</t>
  </si>
  <si>
    <t xml:space="preserve">Missouri Avenue</t>
  </si>
  <si>
    <t xml:space="preserve">Oyster Creek</t>
  </si>
  <si>
    <t xml:space="preserve">Sayreville</t>
  </si>
  <si>
    <t xml:space="preserve">NRG REMA LLC</t>
  </si>
  <si>
    <t xml:space="preserve">Gilbert</t>
  </si>
  <si>
    <t xml:space="preserve">PSEG National Park Generating Station</t>
  </si>
  <si>
    <t xml:space="preserve">Howard Down</t>
  </si>
  <si>
    <t xml:space="preserve">City of Vineland - (NJ)</t>
  </si>
  <si>
    <t xml:space="preserve">Animas</t>
  </si>
  <si>
    <t xml:space="preserve">Danskammer Generating Station</t>
  </si>
  <si>
    <t xml:space="preserve">Danskammer Energy</t>
  </si>
  <si>
    <t xml:space="preserve">Dashville</t>
  </si>
  <si>
    <t xml:space="preserve">Arthur Kill Generating Station</t>
  </si>
  <si>
    <t xml:space="preserve">NRG Arthur Kill Operations Inc</t>
  </si>
  <si>
    <t xml:space="preserve">Gowanus Gas Turbines Generating</t>
  </si>
  <si>
    <t xml:space="preserve">U S Power Generating Company LLC</t>
  </si>
  <si>
    <t xml:space="preserve">Indian Point 2</t>
  </si>
  <si>
    <t xml:space="preserve">Entergy Nuclear Indian Point 2</t>
  </si>
  <si>
    <t xml:space="preserve">Narrows Gas Turbines Generating</t>
  </si>
  <si>
    <t xml:space="preserve">Ravenswood</t>
  </si>
  <si>
    <t xml:space="preserve">TC Ravenswood LLC</t>
  </si>
  <si>
    <t xml:space="preserve">Greenidge Generation LLC</t>
  </si>
  <si>
    <t xml:space="preserve">Greenidge Generation Holdings LLC</t>
  </si>
  <si>
    <t xml:space="preserve">Harris Lake</t>
  </si>
  <si>
    <t xml:space="preserve">Cayuga Operating Company</t>
  </si>
  <si>
    <t xml:space="preserve">Cayuga Operating Company, LLC</t>
  </si>
  <si>
    <t xml:space="preserve">Bethlehem Energy Center</t>
  </si>
  <si>
    <t xml:space="preserve">PSEG Power New York Inc</t>
  </si>
  <si>
    <t xml:space="preserve">Allens Falls</t>
  </si>
  <si>
    <t xml:space="preserve">Erie Boulevard Hydropower LP</t>
  </si>
  <si>
    <t xml:space="preserve">Beardslee</t>
  </si>
  <si>
    <t xml:space="preserve">Belfort</t>
  </si>
  <si>
    <t xml:space="preserve">Bennetts Bridge</t>
  </si>
  <si>
    <t xml:space="preserve">Black River</t>
  </si>
  <si>
    <t xml:space="preserve">Blake</t>
  </si>
  <si>
    <t xml:space="preserve">Browns Falls</t>
  </si>
  <si>
    <t xml:space="preserve">C R Huntley Generating Station</t>
  </si>
  <si>
    <t xml:space="preserve">NRG Huntley Operations Inc</t>
  </si>
  <si>
    <t xml:space="preserve">Chasm</t>
  </si>
  <si>
    <t xml:space="preserve">Colton</t>
  </si>
  <si>
    <t xml:space="preserve">Deferiet</t>
  </si>
  <si>
    <t xml:space="preserve">Dunkirk Generating Plant</t>
  </si>
  <si>
    <t xml:space="preserve">Dunkirk Power LLC</t>
  </si>
  <si>
    <t xml:space="preserve">Eagle</t>
  </si>
  <si>
    <t xml:space="preserve">Eel Weir</t>
  </si>
  <si>
    <t xml:space="preserve">Effley</t>
  </si>
  <si>
    <t xml:space="preserve">Elmer</t>
  </si>
  <si>
    <t xml:space="preserve">Ephratah</t>
  </si>
  <si>
    <t xml:space="preserve">East Norfolk</t>
  </si>
  <si>
    <t xml:space="preserve">Five Falls</t>
  </si>
  <si>
    <t xml:space="preserve">Flat Rock</t>
  </si>
  <si>
    <t xml:space="preserve">Franklin (NY)</t>
  </si>
  <si>
    <t xml:space="preserve">Glenwood Hydro</t>
  </si>
  <si>
    <t xml:space="preserve">Granby</t>
  </si>
  <si>
    <t xml:space="preserve">Hannawa</t>
  </si>
  <si>
    <t xml:space="preserve">Herrings</t>
  </si>
  <si>
    <t xml:space="preserve">Heuvelton</t>
  </si>
  <si>
    <t xml:space="preserve">High Dam</t>
  </si>
  <si>
    <t xml:space="preserve">Oswego City of</t>
  </si>
  <si>
    <t xml:space="preserve">High Falls - Croghan NY</t>
  </si>
  <si>
    <t xml:space="preserve">Higley</t>
  </si>
  <si>
    <t xml:space="preserve">Hydraulic Race</t>
  </si>
  <si>
    <t xml:space="preserve">Inghams</t>
  </si>
  <si>
    <t xml:space="preserve">Johnsonville Dam</t>
  </si>
  <si>
    <t xml:space="preserve">Kamargo</t>
  </si>
  <si>
    <t xml:space="preserve">Lighthouse Hill</t>
  </si>
  <si>
    <t xml:space="preserve">Macomb</t>
  </si>
  <si>
    <t xml:space="preserve">Minetto</t>
  </si>
  <si>
    <t xml:space="preserve">Moshier</t>
  </si>
  <si>
    <t xml:space="preserve">Nine Mile Point Nuclear Station</t>
  </si>
  <si>
    <t xml:space="preserve">Norfolk</t>
  </si>
  <si>
    <t xml:space="preserve">Norwood</t>
  </si>
  <si>
    <t xml:space="preserve">Oswego Harbor Power</t>
  </si>
  <si>
    <t xml:space="preserve">NRG Oswego Harbor Power Operations Inc</t>
  </si>
  <si>
    <t xml:space="preserve">Oswego Falls East</t>
  </si>
  <si>
    <t xml:space="preserve">Oswego Falls West</t>
  </si>
  <si>
    <t xml:space="preserve">Parishville</t>
  </si>
  <si>
    <t xml:space="preserve">Piercefield</t>
  </si>
  <si>
    <t xml:space="preserve">Prospect</t>
  </si>
  <si>
    <t xml:space="preserve">Rainbow Falls Hydro</t>
  </si>
  <si>
    <t xml:space="preserve">Raymondville</t>
  </si>
  <si>
    <t xml:space="preserve">South Edwards</t>
  </si>
  <si>
    <t xml:space="preserve">School Street</t>
  </si>
  <si>
    <t xml:space="preserve">Schaghticoke</t>
  </si>
  <si>
    <t xml:space="preserve">Schuylerville</t>
  </si>
  <si>
    <t xml:space="preserve">Sewalls</t>
  </si>
  <si>
    <t xml:space="preserve">Sherman Island</t>
  </si>
  <si>
    <t xml:space="preserve">Soft Maple</t>
  </si>
  <si>
    <t xml:space="preserve">South Colton</t>
  </si>
  <si>
    <t xml:space="preserve">Spier Falls</t>
  </si>
  <si>
    <t xml:space="preserve">Stark</t>
  </si>
  <si>
    <t xml:space="preserve">Stewarts Bridge</t>
  </si>
  <si>
    <t xml:space="preserve">Sugar Island</t>
  </si>
  <si>
    <t xml:space="preserve">Taylorville</t>
  </si>
  <si>
    <t xml:space="preserve">Trenton Falls</t>
  </si>
  <si>
    <t xml:space="preserve">Varick</t>
  </si>
  <si>
    <t xml:space="preserve">Waterport</t>
  </si>
  <si>
    <t xml:space="preserve">Yaleville</t>
  </si>
  <si>
    <t xml:space="preserve">Bowline Point</t>
  </si>
  <si>
    <t xml:space="preserve">NRG New York LLC</t>
  </si>
  <si>
    <t xml:space="preserve">Grahamsville</t>
  </si>
  <si>
    <t xml:space="preserve">Hillburn</t>
  </si>
  <si>
    <t xml:space="preserve">Alliance NYGT, LLC</t>
  </si>
  <si>
    <t xml:space="preserve">Mongaup</t>
  </si>
  <si>
    <t xml:space="preserve">Eagle Creek RE LLC</t>
  </si>
  <si>
    <t xml:space="preserve">Rio</t>
  </si>
  <si>
    <t xml:space="preserve">Shoemaker</t>
  </si>
  <si>
    <t xml:space="preserve">Swinging Bridge 2</t>
  </si>
  <si>
    <t xml:space="preserve">Rochester 26</t>
  </si>
  <si>
    <t xml:space="preserve">Plant No 1 Freeport</t>
  </si>
  <si>
    <t xml:space="preserve">Village of Freeport - (NY)</t>
  </si>
  <si>
    <t xml:space="preserve">Plant No 2 Freeport</t>
  </si>
  <si>
    <t xml:space="preserve">Greenport</t>
  </si>
  <si>
    <t xml:space="preserve">Village of Greenport - (NY)</t>
  </si>
  <si>
    <t xml:space="preserve">S A Carlson</t>
  </si>
  <si>
    <t xml:space="preserve">Jamestown Board of Public Util</t>
  </si>
  <si>
    <t xml:space="preserve">Crescent</t>
  </si>
  <si>
    <t xml:space="preserve">Vischer Ferry</t>
  </si>
  <si>
    <t xml:space="preserve">Blenheim Gilboa</t>
  </si>
  <si>
    <t xml:space="preserve">Lewiston Niagara</t>
  </si>
  <si>
    <t xml:space="preserve">Robert Moses Niagara</t>
  </si>
  <si>
    <t xml:space="preserve">Robert Moses Power Dam</t>
  </si>
  <si>
    <t xml:space="preserve">Charles P Keller</t>
  </si>
  <si>
    <t xml:space="preserve">Village of Rockville Centre - (NY)</t>
  </si>
  <si>
    <t xml:space="preserve">Watertown</t>
  </si>
  <si>
    <t xml:space="preserve">City of Watertown - (NY)</t>
  </si>
  <si>
    <t xml:space="preserve">Marshall Dam</t>
  </si>
  <si>
    <t xml:space="preserve">James E. Rogers Energy Complex</t>
  </si>
  <si>
    <t xml:space="preserve">Turner Shoals</t>
  </si>
  <si>
    <t xml:space="preserve">Northbrook Carolina Hydro LLC</t>
  </si>
  <si>
    <t xml:space="preserve">Tuxedo</t>
  </si>
  <si>
    <t xml:space="preserve">Franklin (NC)</t>
  </si>
  <si>
    <t xml:space="preserve">Mission</t>
  </si>
  <si>
    <t xml:space="preserve">Tuckasegee</t>
  </si>
  <si>
    <t xml:space="preserve">Lake Lure</t>
  </si>
  <si>
    <t xml:space="preserve">Lake Lure Town of</t>
  </si>
  <si>
    <t xml:space="preserve">Chatuge</t>
  </si>
  <si>
    <t xml:space="preserve">Fontana Dam</t>
  </si>
  <si>
    <t xml:space="preserve">Hiwassee Dam</t>
  </si>
  <si>
    <t xml:space="preserve">Buxton</t>
  </si>
  <si>
    <t xml:space="preserve">North Carolina El Member Corp</t>
  </si>
  <si>
    <t xml:space="preserve">Grafton</t>
  </si>
  <si>
    <t xml:space="preserve">City of Grafton - (ND)</t>
  </si>
  <si>
    <t xml:space="preserve">Garrison</t>
  </si>
  <si>
    <t xml:space="preserve">USCE-Missouri River District</t>
  </si>
  <si>
    <t xml:space="preserve">Leland Olds</t>
  </si>
  <si>
    <t xml:space="preserve">Basin Electric Power Coop</t>
  </si>
  <si>
    <t xml:space="preserve">Milton R Young</t>
  </si>
  <si>
    <t xml:space="preserve">Minnkota Power Coop, Inc</t>
  </si>
  <si>
    <t xml:space="preserve">Stanton</t>
  </si>
  <si>
    <t xml:space="preserve">FirstEnergy Ashtabula</t>
  </si>
  <si>
    <t xml:space="preserve">Avon Lake</t>
  </si>
  <si>
    <t xml:space="preserve">NRG Power Midwest LP</t>
  </si>
  <si>
    <t xml:space="preserve">FirstEnergy Eastlake</t>
  </si>
  <si>
    <t xml:space="preserve">FirstEnergy Lake Shore</t>
  </si>
  <si>
    <t xml:space="preserve">Niles Power Plant</t>
  </si>
  <si>
    <t xml:space="preserve">FirstEnergy R E Burger</t>
  </si>
  <si>
    <t xml:space="preserve">FirstEnergy W H Sammis</t>
  </si>
  <si>
    <t xml:space="preserve">FirstEnergy West Lorain</t>
  </si>
  <si>
    <t xml:space="preserve">FirstEnergy Bay Shore</t>
  </si>
  <si>
    <t xml:space="preserve">Richland</t>
  </si>
  <si>
    <t xml:space="preserve">Richland-Stryker Generation LLC</t>
  </si>
  <si>
    <t xml:space="preserve">Stryker</t>
  </si>
  <si>
    <t xml:space="preserve">Arcanum</t>
  </si>
  <si>
    <t xml:space="preserve">City of Arcanum - (OH)</t>
  </si>
  <si>
    <t xml:space="preserve">Bryan (OH)</t>
  </si>
  <si>
    <t xml:space="preserve">City of Bryan - (OH)</t>
  </si>
  <si>
    <t xml:space="preserve">Collinwood</t>
  </si>
  <si>
    <t xml:space="preserve">City of Cleveland - (OH)</t>
  </si>
  <si>
    <t xml:space="preserve">West 41st Street</t>
  </si>
  <si>
    <t xml:space="preserve">Dover</t>
  </si>
  <si>
    <t xml:space="preserve">City of Dover - (OH)</t>
  </si>
  <si>
    <t xml:space="preserve">Hamilton (OH)</t>
  </si>
  <si>
    <t xml:space="preserve">City of Hamilton - (OH)</t>
  </si>
  <si>
    <t xml:space="preserve">Lebanon</t>
  </si>
  <si>
    <t xml:space="preserve">City of Lebanon - (OH)</t>
  </si>
  <si>
    <t xml:space="preserve">Oberlin (OH)</t>
  </si>
  <si>
    <t xml:space="preserve">City of Oberlin - (OH)</t>
  </si>
  <si>
    <t xml:space="preserve">Orrville</t>
  </si>
  <si>
    <t xml:space="preserve">City of Orrville - (OH)</t>
  </si>
  <si>
    <t xml:space="preserve">Painesville</t>
  </si>
  <si>
    <t xml:space="preserve">City of Painesville</t>
  </si>
  <si>
    <t xml:space="preserve">Piqua Power Plant</t>
  </si>
  <si>
    <t xml:space="preserve">City of Piqua - (OH)</t>
  </si>
  <si>
    <t xml:space="preserve">St Marys</t>
  </si>
  <si>
    <t xml:space="preserve">City of St Marys - (OH)</t>
  </si>
  <si>
    <t xml:space="preserve">Shelby Municipal Light Plant</t>
  </si>
  <si>
    <t xml:space="preserve">City of Shelby - (OH)</t>
  </si>
  <si>
    <t xml:space="preserve">Anadarko</t>
  </si>
  <si>
    <t xml:space="preserve">City of Woodsfield - (OH)</t>
  </si>
  <si>
    <t xml:space="preserve">Cushing</t>
  </si>
  <si>
    <t xml:space="preserve">City of Cushing - (OK)</t>
  </si>
  <si>
    <t xml:space="preserve">Markham</t>
  </si>
  <si>
    <t xml:space="preserve">Pensacola</t>
  </si>
  <si>
    <t xml:space="preserve">Salina</t>
  </si>
  <si>
    <t xml:space="preserve">Keystone Dam</t>
  </si>
  <si>
    <t xml:space="preserve">USCE-Tulsa District</t>
  </si>
  <si>
    <t xml:space="preserve">Robert S Kerr</t>
  </si>
  <si>
    <t xml:space="preserve">Kingfisher</t>
  </si>
  <si>
    <t xml:space="preserve">City of Kingfisher - (OK)</t>
  </si>
  <si>
    <t xml:space="preserve">Webbers Falls</t>
  </si>
  <si>
    <t xml:space="preserve">Mangum</t>
  </si>
  <si>
    <t xml:space="preserve">City of Mangum - (OK)</t>
  </si>
  <si>
    <t xml:space="preserve">Pawhuska</t>
  </si>
  <si>
    <t xml:space="preserve">City of Pawhuska - (OK)</t>
  </si>
  <si>
    <t xml:space="preserve">Boomer Lake Station</t>
  </si>
  <si>
    <t xml:space="preserve">Stillwater Utilities Authority</t>
  </si>
  <si>
    <t xml:space="preserve">Fort Gibson</t>
  </si>
  <si>
    <t xml:space="preserve">Tenkiller Ferry</t>
  </si>
  <si>
    <t xml:space="preserve">Anadarko Plant</t>
  </si>
  <si>
    <t xml:space="preserve">Western Farmers Elec Coop, Inc</t>
  </si>
  <si>
    <t xml:space="preserve">Mooreland</t>
  </si>
  <si>
    <t xml:space="preserve">Eagle Point</t>
  </si>
  <si>
    <t xml:space="preserve">East Side</t>
  </si>
  <si>
    <t xml:space="preserve">Fall Creek</t>
  </si>
  <si>
    <t xml:space="preserve">Granite</t>
  </si>
  <si>
    <t xml:space="preserve">Baldock Solar Highway</t>
  </si>
  <si>
    <t xml:space="preserve">Biglow Canyon Wind Farm</t>
  </si>
  <si>
    <t xml:space="preserve">Carmen Smith</t>
  </si>
  <si>
    <t xml:space="preserve">Eugene Water &amp; Electric Board</t>
  </si>
  <si>
    <t xml:space="preserve">Leaburg</t>
  </si>
  <si>
    <t xml:space="preserve">Walterville</t>
  </si>
  <si>
    <t xml:space="preserve">Big Cliff</t>
  </si>
  <si>
    <t xml:space="preserve">Bonneville</t>
  </si>
  <si>
    <t xml:space="preserve">Cougar</t>
  </si>
  <si>
    <t xml:space="preserve">Detroit</t>
  </si>
  <si>
    <t xml:space="preserve">Dexter</t>
  </si>
  <si>
    <t xml:space="preserve">Green Peter</t>
  </si>
  <si>
    <t xml:space="preserve">Hills Creek</t>
  </si>
  <si>
    <t xml:space="preserve">John Day</t>
  </si>
  <si>
    <t xml:space="preserve">Lookout Point</t>
  </si>
  <si>
    <t xml:space="preserve">McNary</t>
  </si>
  <si>
    <t xml:space="preserve">Brunot Island</t>
  </si>
  <si>
    <t xml:space="preserve">Hamilton (PA)</t>
  </si>
  <si>
    <t xml:space="preserve">Hunterstown</t>
  </si>
  <si>
    <t xml:space="preserve">Mountain</t>
  </si>
  <si>
    <t xml:space="preserve">Orrtanna</t>
  </si>
  <si>
    <t xml:space="preserve">Portland (PA)</t>
  </si>
  <si>
    <t xml:space="preserve">Shawnee (PA)</t>
  </si>
  <si>
    <t xml:space="preserve">Titus</t>
  </si>
  <si>
    <t xml:space="preserve">Tolna</t>
  </si>
  <si>
    <t xml:space="preserve">Blossburg</t>
  </si>
  <si>
    <t xml:space="preserve">Homer City Generating Station</t>
  </si>
  <si>
    <t xml:space="preserve">NRG Homer City Services LLC</t>
  </si>
  <si>
    <t xml:space="preserve">Piney</t>
  </si>
  <si>
    <t xml:space="preserve">Seward (PA)</t>
  </si>
  <si>
    <t xml:space="preserve">NRG Wholesale Generation LP</t>
  </si>
  <si>
    <t xml:space="preserve">Shawville</t>
  </si>
  <si>
    <t xml:space="preserve">New Castle Plant</t>
  </si>
  <si>
    <t xml:space="preserve">TalenEnergy Martin Creek LLC Allentown</t>
  </si>
  <si>
    <t xml:space="preserve">TalenEnergy Martins Creek LLC</t>
  </si>
  <si>
    <t xml:space="preserve">Brunner Island</t>
  </si>
  <si>
    <t xml:space="preserve">Brunner Island LLC</t>
  </si>
  <si>
    <t xml:space="preserve">TalenEnergy Martins Creek LLC Fishbach</t>
  </si>
  <si>
    <t xml:space="preserve">TalenEnergy Martins Creek LLC Harrisburg</t>
  </si>
  <si>
    <t xml:space="preserve">TalenEnergy Martins Creek LLC Harwood</t>
  </si>
  <si>
    <t xml:space="preserve">TalenEnergy Holtwood</t>
  </si>
  <si>
    <t xml:space="preserve">TalenEnergy Holtwood LLC</t>
  </si>
  <si>
    <t xml:space="preserve">TalenEnergy Martins Creek LLC Jenkins</t>
  </si>
  <si>
    <t xml:space="preserve">TalenEnergy Martins Creek LLC Lock Haven</t>
  </si>
  <si>
    <t xml:space="preserve">TalenEnergy Martins Creek</t>
  </si>
  <si>
    <t xml:space="preserve">TalenEnergy Montour</t>
  </si>
  <si>
    <t xml:space="preserve">TalenEnergy Montour LLC</t>
  </si>
  <si>
    <t xml:space="preserve">Sunbury Generation LP</t>
  </si>
  <si>
    <t xml:space="preserve">TalenEnergy HW Wallenpaupack</t>
  </si>
  <si>
    <t xml:space="preserve">TalenEnergy Martins Creek LLC West Shore</t>
  </si>
  <si>
    <t xml:space="preserve">TalenEnergy Martins Creek LLC Williamsport</t>
  </si>
  <si>
    <t xml:space="preserve">Chester Generating Station</t>
  </si>
  <si>
    <t xml:space="preserve">Delaware Generating Station</t>
  </si>
  <si>
    <t xml:space="preserve">Eddystone Generating Station</t>
  </si>
  <si>
    <t xml:space="preserve">Falls</t>
  </si>
  <si>
    <t xml:space="preserve">Moser Generating Station</t>
  </si>
  <si>
    <t xml:space="preserve">Muddy Run</t>
  </si>
  <si>
    <t xml:space="preserve">Richmond Generating Station</t>
  </si>
  <si>
    <t xml:space="preserve">Schuylkill Generating Station</t>
  </si>
  <si>
    <t xml:space="preserve">Southwark</t>
  </si>
  <si>
    <t xml:space="preserve">Hunlock Power Station</t>
  </si>
  <si>
    <t xml:space="preserve">UGI Development Co</t>
  </si>
  <si>
    <t xml:space="preserve">Manchester Street</t>
  </si>
  <si>
    <t xml:space="preserve">Dominion Energy New England, LLC</t>
  </si>
  <si>
    <t xml:space="preserve">Boyds Mill Hydro</t>
  </si>
  <si>
    <t xml:space="preserve">Hollidays Bridge Hydro</t>
  </si>
  <si>
    <t xml:space="preserve">Saluda Dam</t>
  </si>
  <si>
    <t xml:space="preserve">Cross</t>
  </si>
  <si>
    <t xml:space="preserve">Georgetown LFGTE</t>
  </si>
  <si>
    <t xml:space="preserve">Hilton Head</t>
  </si>
  <si>
    <t xml:space="preserve">Horry Land Fill Gas Site</t>
  </si>
  <si>
    <t xml:space="preserve">Jefferies</t>
  </si>
  <si>
    <t xml:space="preserve">Rocky River (SC)</t>
  </si>
  <si>
    <t xml:space="preserve">City of Abbeville - (SC)</t>
  </si>
  <si>
    <t xml:space="preserve">John S Rainey</t>
  </si>
  <si>
    <t xml:space="preserve">Lee County Landfill</t>
  </si>
  <si>
    <t xml:space="preserve">J Strom Thurmond</t>
  </si>
  <si>
    <t xml:space="preserve">Clark (SD)</t>
  </si>
  <si>
    <t xml:space="preserve">Faulkton</t>
  </si>
  <si>
    <t xml:space="preserve">Mobile Unit</t>
  </si>
  <si>
    <t xml:space="preserve">Oahe</t>
  </si>
  <si>
    <t xml:space="preserve">Fort Randall</t>
  </si>
  <si>
    <t xml:space="preserve">Big Bend Dam</t>
  </si>
  <si>
    <t xml:space="preserve">Allen Steam Plant</t>
  </si>
  <si>
    <t xml:space="preserve">Apalachia</t>
  </si>
  <si>
    <t xml:space="preserve">Boone Dam</t>
  </si>
  <si>
    <t xml:space="preserve">Cherokee Dam</t>
  </si>
  <si>
    <t xml:space="preserve">Chickamauga</t>
  </si>
  <si>
    <t xml:space="preserve">Cumberland (TN)</t>
  </si>
  <si>
    <t xml:space="preserve">Douglas Dam</t>
  </si>
  <si>
    <t xml:space="preserve">Fort Patrick Henry</t>
  </si>
  <si>
    <t xml:space="preserve">Fort Loudoun</t>
  </si>
  <si>
    <t xml:space="preserve">Gallatin (TN)</t>
  </si>
  <si>
    <t xml:space="preserve">Great Falls (TN)</t>
  </si>
  <si>
    <t xml:space="preserve">John Sevier</t>
  </si>
  <si>
    <t xml:space="preserve">Johnsonville</t>
  </si>
  <si>
    <t xml:space="preserve">Kingston</t>
  </si>
  <si>
    <t xml:space="preserve">Melton Hill</t>
  </si>
  <si>
    <t xml:space="preserve">Nickajack</t>
  </si>
  <si>
    <t xml:space="preserve">Norris Dam</t>
  </si>
  <si>
    <t xml:space="preserve">Ocoee 1</t>
  </si>
  <si>
    <t xml:space="preserve">Ocoee 2</t>
  </si>
  <si>
    <t xml:space="preserve">Ocoee 3</t>
  </si>
  <si>
    <t xml:space="preserve">Pickwick Landing Dam</t>
  </si>
  <si>
    <t xml:space="preserve">South Holston</t>
  </si>
  <si>
    <t xml:space="preserve">Tims Ford</t>
  </si>
  <si>
    <t xml:space="preserve">Watauga</t>
  </si>
  <si>
    <t xml:space="preserve">Watts Bar Hydro</t>
  </si>
  <si>
    <t xml:space="preserve">Wilbur</t>
  </si>
  <si>
    <t xml:space="preserve">Cordell Hull</t>
  </si>
  <si>
    <t xml:space="preserve">Dale Hollow</t>
  </si>
  <si>
    <t xml:space="preserve">Old Hickory</t>
  </si>
  <si>
    <t xml:space="preserve">J P Priest</t>
  </si>
  <si>
    <t xml:space="preserve">Eagle Pass</t>
  </si>
  <si>
    <t xml:space="preserve">Maverick Cty Water Control &amp; Improvement</t>
  </si>
  <si>
    <t xml:space="preserve">Laredo</t>
  </si>
  <si>
    <t xml:space="preserve">Topaz Power Group  LLC</t>
  </si>
  <si>
    <t xml:space="preserve">Nueces Bay</t>
  </si>
  <si>
    <t xml:space="preserve">ReNu Power Holdings LLC</t>
  </si>
  <si>
    <t xml:space="preserve">Lake Hubbard</t>
  </si>
  <si>
    <t xml:space="preserve">Luminant Generation Company LLC</t>
  </si>
  <si>
    <t xml:space="preserve">Mountain Creek</t>
  </si>
  <si>
    <t xml:space="preserve">Cedar Bayou</t>
  </si>
  <si>
    <t xml:space="preserve">Greens Bayou</t>
  </si>
  <si>
    <t xml:space="preserve">Sam Bertron</t>
  </si>
  <si>
    <t xml:space="preserve">T H Wharton</t>
  </si>
  <si>
    <t xml:space="preserve">W A Parish</t>
  </si>
  <si>
    <t xml:space="preserve">Graham</t>
  </si>
  <si>
    <t xml:space="preserve">Handley</t>
  </si>
  <si>
    <t xml:space="preserve">Morgan Creek</t>
  </si>
  <si>
    <t xml:space="preserve">Permian Basin</t>
  </si>
  <si>
    <t xml:space="preserve">Big Brown</t>
  </si>
  <si>
    <t xml:space="preserve">Big Brown Power Company LLC</t>
  </si>
  <si>
    <t xml:space="preserve">Stryker Creek</t>
  </si>
  <si>
    <t xml:space="preserve">Trinidad (TX)</t>
  </si>
  <si>
    <t xml:space="preserve">Decker Creek</t>
  </si>
  <si>
    <t xml:space="preserve">Austin Energy</t>
  </si>
  <si>
    <t xml:space="preserve">Silas Ray</t>
  </si>
  <si>
    <t xml:space="preserve">Brownsville Public Utilities Board</t>
  </si>
  <si>
    <t xml:space="preserve">Bryan (TX)</t>
  </si>
  <si>
    <t xml:space="preserve">City of Bryan - (TX)</t>
  </si>
  <si>
    <t xml:space="preserve">Ray Olinger</t>
  </si>
  <si>
    <t xml:space="preserve">Abbott TP 3</t>
  </si>
  <si>
    <t xml:space="preserve">Dunlap TP 1</t>
  </si>
  <si>
    <t xml:space="preserve">H 4</t>
  </si>
  <si>
    <t xml:space="preserve">H 5</t>
  </si>
  <si>
    <t xml:space="preserve">Nolte</t>
  </si>
  <si>
    <t xml:space="preserve">TP 4</t>
  </si>
  <si>
    <t xml:space="preserve">Austin</t>
  </si>
  <si>
    <t xml:space="preserve">Lower Colorado River Authority</t>
  </si>
  <si>
    <t xml:space="preserve">Buchanan Dam (TX)</t>
  </si>
  <si>
    <t xml:space="preserve">Granite Shoals</t>
  </si>
  <si>
    <t xml:space="preserve">Inks</t>
  </si>
  <si>
    <t xml:space="preserve">Marble Falls</t>
  </si>
  <si>
    <t xml:space="preserve">Marshall Ford</t>
  </si>
  <si>
    <t xml:space="preserve">Sim Gideon</t>
  </si>
  <si>
    <t xml:space="preserve">Ty Cooke</t>
  </si>
  <si>
    <t xml:space="preserve">City of Lubbock - (TX)</t>
  </si>
  <si>
    <t xml:space="preserve">J Robert Massengale</t>
  </si>
  <si>
    <t xml:space="preserve">Leon Creek</t>
  </si>
  <si>
    <t xml:space="preserve">City of San Antonio - (TX)</t>
  </si>
  <si>
    <t xml:space="preserve">O W Sommers</t>
  </si>
  <si>
    <t xml:space="preserve">V H Braunig</t>
  </si>
  <si>
    <t xml:space="preserve">Weatherford</t>
  </si>
  <si>
    <t xml:space="preserve">Weatherford Mun Utility System</t>
  </si>
  <si>
    <t xml:space="preserve">R W Miller</t>
  </si>
  <si>
    <t xml:space="preserve">Brazos Electric Power Coop Inc</t>
  </si>
  <si>
    <t xml:space="preserve">Pearsall</t>
  </si>
  <si>
    <t xml:space="preserve">South Texas Electric Coop, Inc</t>
  </si>
  <si>
    <t xml:space="preserve">Sam Rayburn</t>
  </si>
  <si>
    <t xml:space="preserve">Upper Beaver</t>
  </si>
  <si>
    <t xml:space="preserve">Beaver City Corporation</t>
  </si>
  <si>
    <t xml:space="preserve">Snake Creek</t>
  </si>
  <si>
    <t xml:space="preserve">Last Chance</t>
  </si>
  <si>
    <t xml:space="preserve">Bountiful City</t>
  </si>
  <si>
    <t xml:space="preserve">City of Bountiful</t>
  </si>
  <si>
    <t xml:space="preserve">Brigham City</t>
  </si>
  <si>
    <t xml:space="preserve">Brigham City Corporation</t>
  </si>
  <si>
    <t xml:space="preserve">Hydro III</t>
  </si>
  <si>
    <t xml:space="preserve">City of Logan - (UT)</t>
  </si>
  <si>
    <t xml:space="preserve">Manti Upper</t>
  </si>
  <si>
    <t xml:space="preserve">Provo</t>
  </si>
  <si>
    <t xml:space="preserve">Provo City Corp</t>
  </si>
  <si>
    <t xml:space="preserve">Bartholomew</t>
  </si>
  <si>
    <t xml:space="preserve">City of Springville - (UT)</t>
  </si>
  <si>
    <t xml:space="preserve">Spanish Fork</t>
  </si>
  <si>
    <t xml:space="preserve">Strawberry Water Users Assn</t>
  </si>
  <si>
    <t xml:space="preserve">Gateway</t>
  </si>
  <si>
    <t xml:space="preserve">Weber Basin Water Conserv Dist</t>
  </si>
  <si>
    <t xml:space="preserve">Wanship</t>
  </si>
  <si>
    <t xml:space="preserve">Boulder</t>
  </si>
  <si>
    <t xml:space="preserve">Garkane Energy Coop, Inc</t>
  </si>
  <si>
    <t xml:space="preserve">Uintah</t>
  </si>
  <si>
    <t xml:space="preserve">Moon Lake Electric Assn Inc</t>
  </si>
  <si>
    <t xml:space="preserve">Smith (VT)</t>
  </si>
  <si>
    <t xml:space="preserve">Cavendish</t>
  </si>
  <si>
    <t xml:space="preserve">Clark Falls</t>
  </si>
  <si>
    <t xml:space="preserve">Fairfax Falls</t>
  </si>
  <si>
    <t xml:space="preserve">Glen</t>
  </si>
  <si>
    <t xml:space="preserve">Lower Middlebury</t>
  </si>
  <si>
    <t xml:space="preserve">Pittsford</t>
  </si>
  <si>
    <t xml:space="preserve">Salisbury</t>
  </si>
  <si>
    <t xml:space="preserve">Silver Lake (VT)</t>
  </si>
  <si>
    <t xml:space="preserve">Weybridge</t>
  </si>
  <si>
    <t xml:space="preserve">Marshfield 6</t>
  </si>
  <si>
    <t xml:space="preserve">Middlesex 2</t>
  </si>
  <si>
    <t xml:space="preserve">West Danville 15</t>
  </si>
  <si>
    <t xml:space="preserve">West Charleston</t>
  </si>
  <si>
    <t xml:space="preserve">Barton Village, Inc</t>
  </si>
  <si>
    <t xml:space="preserve">Burlington GT</t>
  </si>
  <si>
    <t xml:space="preserve">Great Falls (VT)</t>
  </si>
  <si>
    <t xml:space="preserve">Village of Lyndonville - (VT)</t>
  </si>
  <si>
    <t xml:space="preserve">Morrisville</t>
  </si>
  <si>
    <t xml:space="preserve">Cadys Falls</t>
  </si>
  <si>
    <t xml:space="preserve">Niagara</t>
  </si>
  <si>
    <t xml:space="preserve">Bayview</t>
  </si>
  <si>
    <t xml:space="preserve">Tasley</t>
  </si>
  <si>
    <t xml:space="preserve">Luray Hydro Station</t>
  </si>
  <si>
    <t xml:space="preserve">PE Hydro Generation, LLC</t>
  </si>
  <si>
    <t xml:space="preserve">Newport Hydro Station</t>
  </si>
  <si>
    <t xml:space="preserve">Snowden</t>
  </si>
  <si>
    <t xml:space="preserve">Town of Bedford - (VA)</t>
  </si>
  <si>
    <t xml:space="preserve">West Spring Street</t>
  </si>
  <si>
    <t xml:space="preserve">Town of Culpeper- (VA)</t>
  </si>
  <si>
    <t xml:space="preserve">Pinnacles</t>
  </si>
  <si>
    <t xml:space="preserve">City of Danville - (VA)</t>
  </si>
  <si>
    <t xml:space="preserve">Martinsville</t>
  </si>
  <si>
    <t xml:space="preserve">City of Martinsville - (VA)</t>
  </si>
  <si>
    <t xml:space="preserve">John H Kerr</t>
  </si>
  <si>
    <t xml:space="preserve">USCE-Wilmington District</t>
  </si>
  <si>
    <t xml:space="preserve">Philpott Lake</t>
  </si>
  <si>
    <t xml:space="preserve">Transalta Centralia Generation</t>
  </si>
  <si>
    <t xml:space="preserve">TransAlta Centralia Gen LLC</t>
  </si>
  <si>
    <t xml:space="preserve">Meyers Falls</t>
  </si>
  <si>
    <t xml:space="preserve">Hydro Technology Systems Inc</t>
  </si>
  <si>
    <t xml:space="preserve">Yelm</t>
  </si>
  <si>
    <t xml:space="preserve">City of Centralia - (WA)</t>
  </si>
  <si>
    <t xml:space="preserve">Rocky Reach</t>
  </si>
  <si>
    <t xml:space="preserve">PUD No 1 of Chelan County</t>
  </si>
  <si>
    <t xml:space="preserve">Wells</t>
  </si>
  <si>
    <t xml:space="preserve">PUD No 1 of Douglas County</t>
  </si>
  <si>
    <t xml:space="preserve">Priest Rapids</t>
  </si>
  <si>
    <t xml:space="preserve">Wanapum</t>
  </si>
  <si>
    <t xml:space="preserve">Box Canyon</t>
  </si>
  <si>
    <t xml:space="preserve">PUD No 1 of Pend Oreille County</t>
  </si>
  <si>
    <t xml:space="preserve">The Dalles</t>
  </si>
  <si>
    <t xml:space="preserve">Alder</t>
  </si>
  <si>
    <t xml:space="preserve">City of Tacoma  - (WA)</t>
  </si>
  <si>
    <t xml:space="preserve">Cushman 1</t>
  </si>
  <si>
    <t xml:space="preserve">Cushman 2</t>
  </si>
  <si>
    <t xml:space="preserve">LaGrande</t>
  </si>
  <si>
    <t xml:space="preserve">Mayfield</t>
  </si>
  <si>
    <t xml:space="preserve">Mossyrock</t>
  </si>
  <si>
    <t xml:space="preserve">Chief Joseph</t>
  </si>
  <si>
    <t xml:space="preserve">Ice Harbor</t>
  </si>
  <si>
    <t xml:space="preserve">Little Goose</t>
  </si>
  <si>
    <t xml:space="preserve">Lower Monumental</t>
  </si>
  <si>
    <t xml:space="preserve">Packwood</t>
  </si>
  <si>
    <t xml:space="preserve">Du Bay</t>
  </si>
  <si>
    <t xml:space="preserve">Stevens Point</t>
  </si>
  <si>
    <t xml:space="preserve">Gordon</t>
  </si>
  <si>
    <t xml:space="preserve">Dahlberg Light &amp; Power Co</t>
  </si>
  <si>
    <t xml:space="preserve">Arpin Dam</t>
  </si>
  <si>
    <t xml:space="preserve">Ladysmith Dam</t>
  </si>
  <si>
    <t xml:space="preserve">Clam River Dam</t>
  </si>
  <si>
    <t xml:space="preserve">Danbury Dam</t>
  </si>
  <si>
    <t xml:space="preserve">Appleton</t>
  </si>
  <si>
    <t xml:space="preserve">Oconto Falls Upper</t>
  </si>
  <si>
    <t xml:space="preserve">N E W Hydro LLC</t>
  </si>
  <si>
    <t xml:space="preserve">Pine</t>
  </si>
  <si>
    <t xml:space="preserve">Alexander</t>
  </si>
  <si>
    <t xml:space="preserve">Hat Rapids</t>
  </si>
  <si>
    <t xml:space="preserve">Johnson Falls</t>
  </si>
  <si>
    <t xml:space="preserve">Merrill</t>
  </si>
  <si>
    <t xml:space="preserve">Potato Rapids</t>
  </si>
  <si>
    <t xml:space="preserve">Sandstone Rapids</t>
  </si>
  <si>
    <t xml:space="preserve">Tomahawk</t>
  </si>
  <si>
    <t xml:space="preserve">Arcadia Electric</t>
  </si>
  <si>
    <t xml:space="preserve">City of Arcadia - (WI)</t>
  </si>
  <si>
    <t xml:space="preserve">Barron</t>
  </si>
  <si>
    <t xml:space="preserve">City of Barron - (WI)</t>
  </si>
  <si>
    <t xml:space="preserve">Cashton</t>
  </si>
  <si>
    <t xml:space="preserve">Village of Cashton - (WI)</t>
  </si>
  <si>
    <t xml:space="preserve">Cumberland (WI)</t>
  </si>
  <si>
    <t xml:space="preserve">City of Cumberland - (WI)</t>
  </si>
  <si>
    <t xml:space="preserve">Elroy</t>
  </si>
  <si>
    <t xml:space="preserve">City of Elroy - (WI)</t>
  </si>
  <si>
    <t xml:space="preserve">Fennimore</t>
  </si>
  <si>
    <t xml:space="preserve">City of Fennimore - (WI)</t>
  </si>
  <si>
    <t xml:space="preserve">Kaukauna Gas Turbine</t>
  </si>
  <si>
    <t xml:space="preserve">City of Kaukauna</t>
  </si>
  <si>
    <t xml:space="preserve">Little Chute</t>
  </si>
  <si>
    <t xml:space="preserve">New Badger</t>
  </si>
  <si>
    <t xml:space="preserve">Rapide Croche</t>
  </si>
  <si>
    <t xml:space="preserve">La Farge</t>
  </si>
  <si>
    <t xml:space="preserve">La Farge Municipal Electric Co</t>
  </si>
  <si>
    <t xml:space="preserve">Manitowoc</t>
  </si>
  <si>
    <t xml:space="preserve">Manitowoc Public Utilities</t>
  </si>
  <si>
    <t xml:space="preserve">New Lisbon</t>
  </si>
  <si>
    <t xml:space="preserve">City of New Lisbon</t>
  </si>
  <si>
    <t xml:space="preserve">Viola</t>
  </si>
  <si>
    <t xml:space="preserve">Village of Viola - (WI)</t>
  </si>
  <si>
    <t xml:space="preserve">Flambeau Hydroelectric Station</t>
  </si>
  <si>
    <t xml:space="preserve">Dairyland Power Coop</t>
  </si>
  <si>
    <t xml:space="preserve">Genoa</t>
  </si>
  <si>
    <t xml:space="preserve">E J Stoneman Station</t>
  </si>
  <si>
    <t xml:space="preserve">DTE Stoneman LLC</t>
  </si>
  <si>
    <t xml:space="preserve">Stiles</t>
  </si>
  <si>
    <t xml:space="preserve">Oconto Electric Cooperative</t>
  </si>
  <si>
    <t xml:space="preserve">Washington Island</t>
  </si>
  <si>
    <t xml:space="preserve">Washington Island El Coop, Inc</t>
  </si>
  <si>
    <t xml:space="preserve">Fremont Canyon</t>
  </si>
  <si>
    <t xml:space="preserve">Glendo</t>
  </si>
  <si>
    <t xml:space="preserve">Guernsey</t>
  </si>
  <si>
    <t xml:space="preserve">Kortes</t>
  </si>
  <si>
    <t xml:space="preserve">Seminoe</t>
  </si>
  <si>
    <t xml:space="preserve">Shoshone (WY)</t>
  </si>
  <si>
    <t xml:space="preserve">Fontenelle</t>
  </si>
  <si>
    <t xml:space="preserve">Powerlane Plant</t>
  </si>
  <si>
    <t xml:space="preserve">City of Greenville - (TX)</t>
  </si>
  <si>
    <t xml:space="preserve">Combined Locks</t>
  </si>
  <si>
    <t xml:space="preserve">Island Park</t>
  </si>
  <si>
    <t xml:space="preserve">Fall River Rural Elec Coop Inc</t>
  </si>
  <si>
    <t xml:space="preserve">Logan City</t>
  </si>
  <si>
    <t xml:space="preserve">Walnut</t>
  </si>
  <si>
    <t xml:space="preserve">Easton 2</t>
  </si>
  <si>
    <t xml:space="preserve">Greenup Hydro</t>
  </si>
  <si>
    <t xml:space="preserve">Endicott Station</t>
  </si>
  <si>
    <t xml:space="preserve">Michigan South Central Pwr Agy</t>
  </si>
  <si>
    <t xml:space="preserve">Echo Dam</t>
  </si>
  <si>
    <t xml:space="preserve">Spencer</t>
  </si>
  <si>
    <t xml:space="preserve">John P Madgett</t>
  </si>
  <si>
    <t xml:space="preserve">Thomas C Ferguson</t>
  </si>
  <si>
    <t xml:space="preserve">Barney M Davis</t>
  </si>
  <si>
    <t xml:space="preserve">Cumberland (NJ)</t>
  </si>
  <si>
    <t xml:space="preserve">Calvert Cliffs Nuclear Power Plant</t>
  </si>
  <si>
    <t xml:space="preserve">Olive</t>
  </si>
  <si>
    <t xml:space="preserve">City of Burbank Water and Power</t>
  </si>
  <si>
    <t xml:space="preserve">Duck Creek</t>
  </si>
  <si>
    <t xml:space="preserve">Braidwood Generation Station</t>
  </si>
  <si>
    <t xml:space="preserve">Byron Generating Station</t>
  </si>
  <si>
    <t xml:space="preserve">LaSalle Generating Station</t>
  </si>
  <si>
    <t xml:space="preserve">Coal Creek</t>
  </si>
  <si>
    <t xml:space="preserve">H L Spurlock</t>
  </si>
  <si>
    <t xml:space="preserve">Deerfield 2</t>
  </si>
  <si>
    <t xml:space="preserve">West Tisbury Generating Facility</t>
  </si>
  <si>
    <t xml:space="preserve">Cascade Creek</t>
  </si>
  <si>
    <t xml:space="preserve">Coachella</t>
  </si>
  <si>
    <t xml:space="preserve">R D Morrow</t>
  </si>
  <si>
    <t xml:space="preserve">Nearman Creek</t>
  </si>
  <si>
    <t xml:space="preserve">Gerald Gentleman</t>
  </si>
  <si>
    <t xml:space="preserve">Somerset Operating Co LLC</t>
  </si>
  <si>
    <t xml:space="preserve">Deerfield 3</t>
  </si>
  <si>
    <t xml:space="preserve">Saxon Falls</t>
  </si>
  <si>
    <t xml:space="preserve">Spirit Mound</t>
  </si>
  <si>
    <t xml:space="preserve">Nebraska City</t>
  </si>
  <si>
    <t xml:space="preserve">TalenEnergy Susquehanna</t>
  </si>
  <si>
    <t xml:space="preserve">TalenEnergy Susquehanna LLC</t>
  </si>
  <si>
    <t xml:space="preserve">Limerick</t>
  </si>
  <si>
    <t xml:space="preserve">James A Fitzpatrick</t>
  </si>
  <si>
    <t xml:space="preserve">Entergy Nuc Fitzpatrick LLC</t>
  </si>
  <si>
    <t xml:space="preserve">Seabrook</t>
  </si>
  <si>
    <t xml:space="preserve">NextEra Energy Seabrook LLC</t>
  </si>
  <si>
    <t xml:space="preserve">Deerfield 4</t>
  </si>
  <si>
    <t xml:space="preserve">R E Ginna Nuclear Power Plant</t>
  </si>
  <si>
    <t xml:space="preserve">Shrewsbury</t>
  </si>
  <si>
    <t xml:space="preserve">Town of Shrewsbury - (MA)</t>
  </si>
  <si>
    <t xml:space="preserve">Myrtle Beach</t>
  </si>
  <si>
    <t xml:space="preserve">Neal Shoals</t>
  </si>
  <si>
    <t xml:space="preserve">Amistad Dam &amp; Power</t>
  </si>
  <si>
    <t xml:space="preserve">International Bound &amp; Wtr Comm</t>
  </si>
  <si>
    <t xml:space="preserve">Carters</t>
  </si>
  <si>
    <t xml:space="preserve">Jones Bluff</t>
  </si>
  <si>
    <t xml:space="preserve">Richard B Russell</t>
  </si>
  <si>
    <t xml:space="preserve">West Point (GA)</t>
  </si>
  <si>
    <t xml:space="preserve">Gibbons Creek</t>
  </si>
  <si>
    <t xml:space="preserve">Texas Municipal Power Agency</t>
  </si>
  <si>
    <t xml:space="preserve">Clarence Cannon</t>
  </si>
  <si>
    <t xml:space="preserve">USCE-St Louis District</t>
  </si>
  <si>
    <t xml:space="preserve">Harry Truman</t>
  </si>
  <si>
    <t xml:space="preserve">Ozark</t>
  </si>
  <si>
    <t xml:space="preserve">Comanche Peak</t>
  </si>
  <si>
    <t xml:space="preserve">Martin Lake</t>
  </si>
  <si>
    <t xml:space="preserve">Raccoon Mountain</t>
  </si>
  <si>
    <t xml:space="preserve">Sequoyah</t>
  </si>
  <si>
    <t xml:space="preserve">New Haven Harbor</t>
  </si>
  <si>
    <t xml:space="preserve">New Melones</t>
  </si>
  <si>
    <t xml:space="preserve">Crystal</t>
  </si>
  <si>
    <t xml:space="preserve">Grand Coulee</t>
  </si>
  <si>
    <t xml:space="preserve">Laurel Dam</t>
  </si>
  <si>
    <t xml:space="preserve">Libby</t>
  </si>
  <si>
    <t xml:space="preserve">Lost Creek</t>
  </si>
  <si>
    <t xml:space="preserve">Lower Granite</t>
  </si>
  <si>
    <t xml:space="preserve">Coronado</t>
  </si>
  <si>
    <t xml:space="preserve">Coleto Creek</t>
  </si>
  <si>
    <t xml:space="preserve">Coleto Creek Power LP</t>
  </si>
  <si>
    <t xml:space="preserve">Fayette Power Project</t>
  </si>
  <si>
    <t xml:space="preserve">Oak Grove (TX)</t>
  </si>
  <si>
    <t xml:space="preserve">Oak Grove Management Co LLC</t>
  </si>
  <si>
    <t xml:space="preserve">J T Deely</t>
  </si>
  <si>
    <t xml:space="preserve">San Miguel</t>
  </si>
  <si>
    <t xml:space="preserve">San Miguel Electric Coop, Inc</t>
  </si>
  <si>
    <t xml:space="preserve">Brame Energy Center</t>
  </si>
  <si>
    <t xml:space="preserve">John Twitty Energy Center</t>
  </si>
  <si>
    <t xml:space="preserve">W E Warne</t>
  </si>
  <si>
    <t xml:space="preserve">Rock Island</t>
  </si>
  <si>
    <t xml:space="preserve">Ross</t>
  </si>
  <si>
    <t xml:space="preserve">Laramie River Station</t>
  </si>
  <si>
    <t xml:space="preserve">Ames Hydro</t>
  </si>
  <si>
    <t xml:space="preserve">Mount Elbert</t>
  </si>
  <si>
    <t xml:space="preserve">Northeast (WA)</t>
  </si>
  <si>
    <t xml:space="preserve">Dynegy Oakland Power Plant</t>
  </si>
  <si>
    <t xml:space="preserve">Dynegy Oakland, LLC</t>
  </si>
  <si>
    <t xml:space="preserve">Merom</t>
  </si>
  <si>
    <t xml:space="preserve">Durant</t>
  </si>
  <si>
    <t xml:space="preserve">City of Durant - (IA)</t>
  </si>
  <si>
    <t xml:space="preserve">Jasper 2</t>
  </si>
  <si>
    <t xml:space="preserve">City of Jasper - (IN)</t>
  </si>
  <si>
    <t xml:space="preserve">Mobile</t>
  </si>
  <si>
    <t xml:space="preserve">Dansby</t>
  </si>
  <si>
    <t xml:space="preserve">South Texas Project</t>
  </si>
  <si>
    <t xml:space="preserve">STP Nuclear Operating Co</t>
  </si>
  <si>
    <t xml:space="preserve">Kodiak</t>
  </si>
  <si>
    <t xml:space="preserve">Port Lions</t>
  </si>
  <si>
    <t xml:space="preserve">Seldovia</t>
  </si>
  <si>
    <t xml:space="preserve">North Pole</t>
  </si>
  <si>
    <t xml:space="preserve">Golden Valley Elec Assn Inc</t>
  </si>
  <si>
    <t xml:space="preserve">Fairbanks</t>
  </si>
  <si>
    <t xml:space="preserve">Healy</t>
  </si>
  <si>
    <t xml:space="preserve">Unalakleet</t>
  </si>
  <si>
    <t xml:space="preserve">Unalakleet Valley Elec Coop</t>
  </si>
  <si>
    <t xml:space="preserve">Naknek</t>
  </si>
  <si>
    <t xml:space="preserve">Naknek Electric Assn, Inc</t>
  </si>
  <si>
    <t xml:space="preserve">Purple Lake</t>
  </si>
  <si>
    <t xml:space="preserve">Metlakatla Power &amp; Light</t>
  </si>
  <si>
    <t xml:space="preserve">Kotzebue</t>
  </si>
  <si>
    <t xml:space="preserve">Kotzebue Electric Assn Inc</t>
  </si>
  <si>
    <t xml:space="preserve">Glennallen</t>
  </si>
  <si>
    <t xml:space="preserve">Valdez</t>
  </si>
  <si>
    <t xml:space="preserve">Chevak</t>
  </si>
  <si>
    <t xml:space="preserve">Alaska Village Elec Coop, Inc</t>
  </si>
  <si>
    <t xml:space="preserve">Emmonak</t>
  </si>
  <si>
    <t xml:space="preserve">Hooper Bay</t>
  </si>
  <si>
    <t xml:space="preserve">Kiana</t>
  </si>
  <si>
    <t xml:space="preserve">Mountain Village</t>
  </si>
  <si>
    <t xml:space="preserve">Noorvik</t>
  </si>
  <si>
    <t xml:space="preserve">Nunapitchuk</t>
  </si>
  <si>
    <t xml:space="preserve">St Marys IC</t>
  </si>
  <si>
    <t xml:space="preserve">Selawik</t>
  </si>
  <si>
    <t xml:space="preserve">Shishmaref</t>
  </si>
  <si>
    <t xml:space="preserve">Togiak</t>
  </si>
  <si>
    <t xml:space="preserve">Sixth Street Gas Turbine</t>
  </si>
  <si>
    <t xml:space="preserve">Hutchinson Plant #2</t>
  </si>
  <si>
    <t xml:space="preserve">Felt</t>
  </si>
  <si>
    <t xml:space="preserve">Detour</t>
  </si>
  <si>
    <t xml:space="preserve">Rokeby</t>
  </si>
  <si>
    <t xml:space="preserve">Ocracoke</t>
  </si>
  <si>
    <t xml:space="preserve">Dwight</t>
  </si>
  <si>
    <t xml:space="preserve">Indian Orchard</t>
  </si>
  <si>
    <t xml:space="preserve">Turners Falls</t>
  </si>
  <si>
    <t xml:space="preserve">Tangier</t>
  </si>
  <si>
    <t xml:space="preserve">A &amp; N Electric Coop</t>
  </si>
  <si>
    <t xml:space="preserve">Smith Island</t>
  </si>
  <si>
    <t xml:space="preserve">Strawberry Creek</t>
  </si>
  <si>
    <t xml:space="preserve">Lower Valley Energy Inc</t>
  </si>
  <si>
    <t xml:space="preserve">Swift Creek</t>
  </si>
  <si>
    <t xml:space="preserve">Anderson Ranch</t>
  </si>
  <si>
    <t xml:space="preserve">Black Canyon</t>
  </si>
  <si>
    <t xml:space="preserve">Boise R Diversion</t>
  </si>
  <si>
    <t xml:space="preserve">Minidoka</t>
  </si>
  <si>
    <t xml:space="preserve">Canyon Ferry</t>
  </si>
  <si>
    <t xml:space="preserve">Elephant Butte</t>
  </si>
  <si>
    <t xml:space="preserve">Green Springs</t>
  </si>
  <si>
    <t xml:space="preserve">Deer Creek (UT)</t>
  </si>
  <si>
    <t xml:space="preserve">Flaming Gorge</t>
  </si>
  <si>
    <t xml:space="preserve">Chandler</t>
  </si>
  <si>
    <t xml:space="preserve">Roza</t>
  </si>
  <si>
    <t xml:space="preserve">Heart Mountain</t>
  </si>
  <si>
    <t xml:space="preserve">Alcova</t>
  </si>
  <si>
    <t xml:space="preserve">Falcon Dam &amp; Power</t>
  </si>
  <si>
    <t xml:space="preserve">Sam Rayburn Dam</t>
  </si>
  <si>
    <t xml:space="preserve">USACE-Fort Worth District</t>
  </si>
  <si>
    <t xml:space="preserve">Whitney</t>
  </si>
  <si>
    <t xml:space="preserve">Broken Bow Dam</t>
  </si>
  <si>
    <t xml:space="preserve">Denison</t>
  </si>
  <si>
    <t xml:space="preserve">Center Hill</t>
  </si>
  <si>
    <t xml:space="preserve">Cheatham</t>
  </si>
  <si>
    <t xml:space="preserve">Eufaula Dam</t>
  </si>
  <si>
    <t xml:space="preserve">Chelan</t>
  </si>
  <si>
    <t xml:space="preserve">Cedar Falls (WA)</t>
  </si>
  <si>
    <t xml:space="preserve">Gorge</t>
  </si>
  <si>
    <t xml:space="preserve">Diablo</t>
  </si>
  <si>
    <t xml:space="preserve">Boundary</t>
  </si>
  <si>
    <t xml:space="preserve">Queens Creek</t>
  </si>
  <si>
    <t xml:space="preserve">Wilson Dam</t>
  </si>
  <si>
    <t xml:space="preserve">Azusa</t>
  </si>
  <si>
    <t xml:space="preserve">Carver Falls</t>
  </si>
  <si>
    <t xml:space="preserve">Ames GT</t>
  </si>
  <si>
    <t xml:space="preserve">Antelope Valley</t>
  </si>
  <si>
    <t xml:space="preserve">Port Allen (HI)</t>
  </si>
  <si>
    <t xml:space="preserve">Kauai Island Utility Cooperative</t>
  </si>
  <si>
    <t xml:space="preserve">Gorge 18</t>
  </si>
  <si>
    <t xml:space="preserve">San Francisquito 1</t>
  </si>
  <si>
    <t xml:space="preserve">San Francisquito 2</t>
  </si>
  <si>
    <t xml:space="preserve">Intermountain Power Project</t>
  </si>
  <si>
    <t xml:space="preserve">Pioneer</t>
  </si>
  <si>
    <t xml:space="preserve">PHP 1</t>
  </si>
  <si>
    <t xml:space="preserve">Moyie Springs</t>
  </si>
  <si>
    <t xml:space="preserve">City of Bonners Ferry</t>
  </si>
  <si>
    <t xml:space="preserve">Drop 2 (WA)</t>
  </si>
  <si>
    <t xml:space="preserve">Yakama Power</t>
  </si>
  <si>
    <t xml:space="preserve">Fleish</t>
  </si>
  <si>
    <t xml:space="preserve">Truckee Meadows Water Authority</t>
  </si>
  <si>
    <t xml:space="preserve">Vergennes 9</t>
  </si>
  <si>
    <t xml:space="preserve">Lahontan</t>
  </si>
  <si>
    <t xml:space="preserve">Truckee-Carson Irrigation District</t>
  </si>
  <si>
    <t xml:space="preserve">Rainbow Falls Auscble</t>
  </si>
  <si>
    <t xml:space="preserve">E J West</t>
  </si>
  <si>
    <t xml:space="preserve">Searsburg</t>
  </si>
  <si>
    <t xml:space="preserve">Verdi</t>
  </si>
  <si>
    <t xml:space="preserve">Washoe</t>
  </si>
  <si>
    <t xml:space="preserve">Little Cottonwood</t>
  </si>
  <si>
    <t xml:space="preserve">City of Murray - (UT)</t>
  </si>
  <si>
    <t xml:space="preserve">Dam No. 4 Hydro Station</t>
  </si>
  <si>
    <t xml:space="preserve">Dam No. 5 Hydro Station</t>
  </si>
  <si>
    <t xml:space="preserve">Millville Hydro Station</t>
  </si>
  <si>
    <t xml:space="preserve">Foster</t>
  </si>
  <si>
    <t xml:space="preserve">Waverly Municipal Electric North Plant</t>
  </si>
  <si>
    <t xml:space="preserve">Waverly Municipal Elec Utility</t>
  </si>
  <si>
    <t xml:space="preserve">McGrath</t>
  </si>
  <si>
    <t xml:space="preserve">McGrath Light &amp; Power Co</t>
  </si>
  <si>
    <t xml:space="preserve">D G Hunter</t>
  </si>
  <si>
    <t xml:space="preserve">City of Alexandria - (LA)</t>
  </si>
  <si>
    <t xml:space="preserve">George M Sullivan Generation Plant 2</t>
  </si>
  <si>
    <t xml:space="preserve">Berlin</t>
  </si>
  <si>
    <t xml:space="preserve">Town of Berlin - (MD)</t>
  </si>
  <si>
    <t xml:space="preserve">Bethel</t>
  </si>
  <si>
    <t xml:space="preserve">Block Island</t>
  </si>
  <si>
    <t xml:space="preserve">Block Island Power Co</t>
  </si>
  <si>
    <t xml:space="preserve">Johnson</t>
  </si>
  <si>
    <t xml:space="preserve">City of Johnson - (KS)</t>
  </si>
  <si>
    <t xml:space="preserve">Beaver Falls</t>
  </si>
  <si>
    <t xml:space="preserve">Silvis</t>
  </si>
  <si>
    <t xml:space="preserve">Stock Island</t>
  </si>
  <si>
    <t xml:space="preserve">Utility Board of Key West City</t>
  </si>
  <si>
    <t xml:space="preserve">Wilkins Station</t>
  </si>
  <si>
    <t xml:space="preserve">City of Marblehead - (MA)</t>
  </si>
  <si>
    <t xml:space="preserve">Toledo Bend</t>
  </si>
  <si>
    <t xml:space="preserve">Union Valley</t>
  </si>
  <si>
    <t xml:space="preserve">Highgate Falls</t>
  </si>
  <si>
    <t xml:space="preserve">Village of Swanton - (VT)</t>
  </si>
  <si>
    <t xml:space="preserve">Burlington (CO)</t>
  </si>
  <si>
    <t xml:space="preserve">Fort Peck</t>
  </si>
  <si>
    <t xml:space="preserve">Gavins Point</t>
  </si>
  <si>
    <t xml:space="preserve">A L Pierce</t>
  </si>
  <si>
    <t xml:space="preserve">Connecticut Mun Elec Engy Coop</t>
  </si>
  <si>
    <t xml:space="preserve">Lake Lynn Hydro Station</t>
  </si>
  <si>
    <t xml:space="preserve">Lake Lynn Generation, LLC</t>
  </si>
  <si>
    <t xml:space="preserve">Yakutat</t>
  </si>
  <si>
    <t xml:space="preserve">CBY DBA Yakutat Power</t>
  </si>
  <si>
    <t xml:space="preserve">R D Green</t>
  </si>
  <si>
    <t xml:space="preserve">Greg Avenue</t>
  </si>
  <si>
    <t xml:space="preserve">Lake Mathews</t>
  </si>
  <si>
    <t xml:space="preserve">Foothill Feeder</t>
  </si>
  <si>
    <t xml:space="preserve">San Dimas</t>
  </si>
  <si>
    <t xml:space="preserve">Yorba Linda</t>
  </si>
  <si>
    <t xml:space="preserve">Sandow No 4</t>
  </si>
  <si>
    <t xml:space="preserve">Pelican</t>
  </si>
  <si>
    <t xml:space="preserve">Pelican Utility</t>
  </si>
  <si>
    <t xml:space="preserve">Rock Lake CT</t>
  </si>
  <si>
    <t xml:space="preserve">Rawhide</t>
  </si>
  <si>
    <t xml:space="preserve">Platte River Power Authority</t>
  </si>
  <si>
    <t xml:space="preserve">Sikeston Power Station</t>
  </si>
  <si>
    <t xml:space="preserve">City of Sikeston - (MO)</t>
  </si>
  <si>
    <t xml:space="preserve">Hugo</t>
  </si>
  <si>
    <t xml:space="preserve">West Station (NJ)</t>
  </si>
  <si>
    <t xml:space="preserve">St Stephen</t>
  </si>
  <si>
    <t xml:space="preserve">US Army Corps of Engineers</t>
  </si>
  <si>
    <t xml:space="preserve">Augusta Electric Plant No 2</t>
  </si>
  <si>
    <t xml:space="preserve">Jarvis Street</t>
  </si>
  <si>
    <t xml:space="preserve">D B Wilson</t>
  </si>
  <si>
    <t xml:space="preserve">St Bonifacius</t>
  </si>
  <si>
    <t xml:space="preserve">Hugoton 2</t>
  </si>
  <si>
    <t xml:space="preserve">City of Hugoton - (KS)</t>
  </si>
  <si>
    <t xml:space="preserve">Lower No 1</t>
  </si>
  <si>
    <t xml:space="preserve">East 12th Street</t>
  </si>
  <si>
    <t xml:space="preserve">City of Mt Pleasant - (UT)</t>
  </si>
  <si>
    <t xml:space="preserve">Chanute 3</t>
  </si>
  <si>
    <t xml:space="preserve">Whitehead</t>
  </si>
  <si>
    <t xml:space="preserve">Major Oak Power</t>
  </si>
  <si>
    <t xml:space="preserve">Major Oak Power, LLC</t>
  </si>
  <si>
    <t xml:space="preserve">Hydro II</t>
  </si>
  <si>
    <t xml:space="preserve">Ellis Hydro</t>
  </si>
  <si>
    <t xml:space="preserve">Humpback Creek</t>
  </si>
  <si>
    <t xml:space="preserve">Wrightsville Hydro Plant</t>
  </si>
  <si>
    <t xml:space="preserve">Washington Electric Coop - (VT)</t>
  </si>
  <si>
    <t xml:space="preserve">Bolton Falls</t>
  </si>
  <si>
    <t xml:space="preserve">Solon Diesel</t>
  </si>
  <si>
    <t xml:space="preserve">Sibley No Two</t>
  </si>
  <si>
    <t xml:space="preserve">McIntosh (AL)</t>
  </si>
  <si>
    <t xml:space="preserve">Stampede</t>
  </si>
  <si>
    <t xml:space="preserve">Mojave Siphon</t>
  </si>
  <si>
    <t xml:space="preserve">St George Red Rock</t>
  </si>
  <si>
    <t xml:space="preserve">City of St George</t>
  </si>
  <si>
    <t xml:space="preserve">J K Spruce</t>
  </si>
  <si>
    <t xml:space="preserve">Heber City</t>
  </si>
  <si>
    <t xml:space="preserve">Centennial</t>
  </si>
  <si>
    <t xml:space="preserve">PEC Headworks</t>
  </si>
  <si>
    <t xml:space="preserve">Hoist</t>
  </si>
  <si>
    <t xml:space="preserve">Cataract (MI)</t>
  </si>
  <si>
    <t xml:space="preserve">Wynoochee</t>
  </si>
  <si>
    <t xml:space="preserve">William F Matson Generating Station</t>
  </si>
  <si>
    <t xml:space="preserve">Allegheny Electric Coop Inc</t>
  </si>
  <si>
    <t xml:space="preserve">Thermalito Diverson Dam</t>
  </si>
  <si>
    <t xml:space="preserve">Brandon Station</t>
  </si>
  <si>
    <t xml:space="preserve">Pine View Dam</t>
  </si>
  <si>
    <t xml:space="preserve">Whillock</t>
  </si>
  <si>
    <t xml:space="preserve">Wading River</t>
  </si>
  <si>
    <t xml:space="preserve">Stony Gorge</t>
  </si>
  <si>
    <t xml:space="preserve">City of Santa Clara - (CA)</t>
  </si>
  <si>
    <t xml:space="preserve">Hay Road</t>
  </si>
  <si>
    <t xml:space="preserve">Waddell</t>
  </si>
  <si>
    <t xml:space="preserve">Central Arizona Water Conservation Dist</t>
  </si>
  <si>
    <t xml:space="preserve">Murray</t>
  </si>
  <si>
    <t xml:space="preserve">City of North Little Rock - (AR)</t>
  </si>
  <si>
    <t xml:space="preserve">Chester Lake</t>
  </si>
  <si>
    <t xml:space="preserve">Northway</t>
  </si>
  <si>
    <t xml:space="preserve">Barrow</t>
  </si>
  <si>
    <t xml:space="preserve">Barrow Utils &amp; Elec Coop, Inc</t>
  </si>
  <si>
    <t xml:space="preserve">Gwitchyaa Zhee</t>
  </si>
  <si>
    <t xml:space="preserve">Gwitchyaa Zhee Utility Co</t>
  </si>
  <si>
    <t xml:space="preserve">Headgate Rock</t>
  </si>
  <si>
    <t xml:space="preserve">Colorado River Indian Irr Proj</t>
  </si>
  <si>
    <t xml:space="preserve">Aniak</t>
  </si>
  <si>
    <t xml:space="preserve">Aniak Light &amp; Power Co Inc</t>
  </si>
  <si>
    <t xml:space="preserve">Newhalen</t>
  </si>
  <si>
    <t xml:space="preserve">I-N-N Electric Coop, Inc</t>
  </si>
  <si>
    <t xml:space="preserve">Whiskeytown</t>
  </si>
  <si>
    <t xml:space="preserve">City of Redding - (CA)</t>
  </si>
  <si>
    <t xml:space="preserve">Tallassee Hydro Project</t>
  </si>
  <si>
    <t xml:space="preserve">Tallassee Shoals LLC</t>
  </si>
  <si>
    <t xml:space="preserve">Robert D Willis</t>
  </si>
  <si>
    <t xml:space="preserve">Black Butte</t>
  </si>
  <si>
    <t xml:space="preserve">Gianera</t>
  </si>
  <si>
    <t xml:space="preserve">Santa Clara Cogen</t>
  </si>
  <si>
    <t xml:space="preserve">Tesla</t>
  </si>
  <si>
    <t xml:space="preserve">Superior Falls</t>
  </si>
  <si>
    <t xml:space="preserve">Cane Island</t>
  </si>
  <si>
    <t xml:space="preserve">Kissimmee Utility Authority</t>
  </si>
  <si>
    <t xml:space="preserve">Dam 2</t>
  </si>
  <si>
    <t xml:space="preserve">Watertown Power Plant</t>
  </si>
  <si>
    <t xml:space="preserve">Missouri Basin Muni Power Agny</t>
  </si>
  <si>
    <t xml:space="preserve">Skookumchuck</t>
  </si>
  <si>
    <t xml:space="preserve">491 E 48th Street</t>
  </si>
  <si>
    <t xml:space="preserve">O'Shaughnessy Hydro</t>
  </si>
  <si>
    <t xml:space="preserve">City of Columbus - (OH)</t>
  </si>
  <si>
    <t xml:space="preserve">Gardner Energy Center</t>
  </si>
  <si>
    <t xml:space="preserve">City of Gardner - (KS)</t>
  </si>
  <si>
    <t xml:space="preserve">Paragould Turbine</t>
  </si>
  <si>
    <t xml:space="preserve">Paragould Light &amp; Water Comm</t>
  </si>
  <si>
    <t xml:space="preserve">Sherman Avenue</t>
  </si>
  <si>
    <t xml:space="preserve">Central Energy Plant</t>
  </si>
  <si>
    <t xml:space="preserve">Reedy Creek Improvement Dist</t>
  </si>
  <si>
    <t xml:space="preserve">Palmyra Municipal 2</t>
  </si>
  <si>
    <t xml:space="preserve">Redding Power</t>
  </si>
  <si>
    <t xml:space="preserve">Richard M Flynn</t>
  </si>
  <si>
    <t xml:space="preserve">Almond Power Plant</t>
  </si>
  <si>
    <t xml:space="preserve">Buffalo Bill</t>
  </si>
  <si>
    <t xml:space="preserve">Van Sant Station</t>
  </si>
  <si>
    <t xml:space="preserve">San Jacinto Steam Electric Station</t>
  </si>
  <si>
    <t xml:space="preserve">Richmond</t>
  </si>
  <si>
    <t xml:space="preserve">Indiana Municipal Power Agency</t>
  </si>
  <si>
    <t xml:space="preserve">Anderson</t>
  </si>
  <si>
    <t xml:space="preserve">Florence</t>
  </si>
  <si>
    <t xml:space="preserve">Omya Inc</t>
  </si>
  <si>
    <t xml:space="preserve">Grizzly</t>
  </si>
  <si>
    <t xml:space="preserve">Wellington 2</t>
  </si>
  <si>
    <t xml:space="preserve">PHP 2</t>
  </si>
  <si>
    <t xml:space="preserve">Bradley Lake</t>
  </si>
  <si>
    <t xml:space="preserve">Geothermal 1</t>
  </si>
  <si>
    <t xml:space="preserve">Northern California Power Agny</t>
  </si>
  <si>
    <t xml:space="preserve">Geothermal 2</t>
  </si>
  <si>
    <t xml:space="preserve">McPhee</t>
  </si>
  <si>
    <t xml:space="preserve">Towaoc</t>
  </si>
  <si>
    <t xml:space="preserve">Thornapple</t>
  </si>
  <si>
    <t xml:space="preserve">Trego</t>
  </si>
  <si>
    <t xml:space="preserve">Midulla Generating Station</t>
  </si>
  <si>
    <t xml:space="preserve">Poplar Bluff Generating Station</t>
  </si>
  <si>
    <t xml:space="preserve">City of Poplar Bluff - (MO)</t>
  </si>
  <si>
    <t xml:space="preserve">Lakin Municipal</t>
  </si>
  <si>
    <t xml:space="preserve">City of Lakin - (KS)</t>
  </si>
  <si>
    <t xml:space="preserve">Front Street</t>
  </si>
  <si>
    <t xml:space="preserve">City of Chicopee - (MA)</t>
  </si>
  <si>
    <t xml:space="preserve">Falling Spring</t>
  </si>
  <si>
    <t xml:space="preserve">Borough of Chambersburg</t>
  </si>
  <si>
    <t xml:space="preserve">Water Street Station</t>
  </si>
  <si>
    <t xml:space="preserve">City of Bay City - (MI)</t>
  </si>
  <si>
    <t xml:space="preserve">Henry Station</t>
  </si>
  <si>
    <t xml:space="preserve">Salisbury City of</t>
  </si>
  <si>
    <t xml:space="preserve">City of Salisbury - (MO)</t>
  </si>
  <si>
    <t xml:space="preserve">Shelbina Power #1</t>
  </si>
  <si>
    <t xml:space="preserve">City of Shelbina - (MO)</t>
  </si>
  <si>
    <t xml:space="preserve">Shelbina Power #2</t>
  </si>
  <si>
    <t xml:space="preserve">Payson</t>
  </si>
  <si>
    <t xml:space="preserve">Payson City Corporation</t>
  </si>
  <si>
    <t xml:space="preserve">Short Mountain</t>
  </si>
  <si>
    <t xml:space="preserve">Emerald People's Utility Dist</t>
  </si>
  <si>
    <t xml:space="preserve">Thorne Bay Plant</t>
  </si>
  <si>
    <t xml:space="preserve">Lakefield Utilities</t>
  </si>
  <si>
    <t xml:space="preserve">City of Lakefield - (MN)</t>
  </si>
  <si>
    <t xml:space="preserve">Interstate</t>
  </si>
  <si>
    <t xml:space="preserve">Cowlitz Falls</t>
  </si>
  <si>
    <t xml:space="preserve">PUD No 1 of Lewis County</t>
  </si>
  <si>
    <t xml:space="preserve">Edenton Generators</t>
  </si>
  <si>
    <t xml:space="preserve">Town of Edenton - (NC)</t>
  </si>
  <si>
    <t xml:space="preserve">Dalles Dam North Fishway Project</t>
  </si>
  <si>
    <t xml:space="preserve">Northern Wasco County PUD</t>
  </si>
  <si>
    <t xml:space="preserve">Oxford (KS)</t>
  </si>
  <si>
    <t xml:space="preserve">City of Oxford - (KS)</t>
  </si>
  <si>
    <t xml:space="preserve">Galena Electric Utility</t>
  </si>
  <si>
    <t xml:space="preserve">Church Street Plant</t>
  </si>
  <si>
    <t xml:space="preserve">City of Manassas - (VA)</t>
  </si>
  <si>
    <t xml:space="preserve">Godwin Drive Plant</t>
  </si>
  <si>
    <t xml:space="preserve">VMEA 1 Credit Gen</t>
  </si>
  <si>
    <t xml:space="preserve">VMEA Peaking Gen</t>
  </si>
  <si>
    <t xml:space="preserve">Pratt 2</t>
  </si>
  <si>
    <t xml:space="preserve">Combustion Turbine Project No 2</t>
  </si>
  <si>
    <t xml:space="preserve">Alameda</t>
  </si>
  <si>
    <t xml:space="preserve">Lodi</t>
  </si>
  <si>
    <t xml:space="preserve">Roseville</t>
  </si>
  <si>
    <t xml:space="preserve">City of Roseville - (CA)</t>
  </si>
  <si>
    <t xml:space="preserve">Basalt</t>
  </si>
  <si>
    <t xml:space="preserve">City of Aspen- (CO)</t>
  </si>
  <si>
    <t xml:space="preserve">Angoon</t>
  </si>
  <si>
    <t xml:space="preserve">Inside Passage Elec Coop, Inc</t>
  </si>
  <si>
    <t xml:space="preserve">Hoonah</t>
  </si>
  <si>
    <t xml:space="preserve">Kake</t>
  </si>
  <si>
    <t xml:space="preserve">Madison Utilities</t>
  </si>
  <si>
    <t xml:space="preserve">City of Madison - (NE)</t>
  </si>
  <si>
    <t xml:space="preserve">Marceline</t>
  </si>
  <si>
    <t xml:space="preserve">City of Marceline - (MO)</t>
  </si>
  <si>
    <t xml:space="preserve">Upper Sterling</t>
  </si>
  <si>
    <t xml:space="preserve">City of Rock Falls - (IL)</t>
  </si>
  <si>
    <t xml:space="preserve">North Road Peak</t>
  </si>
  <si>
    <t xml:space="preserve">City of Orangeburg - (SC)</t>
  </si>
  <si>
    <t xml:space="preserve">Rowesville Rd Plant</t>
  </si>
  <si>
    <t xml:space="preserve">City Light &amp; Water</t>
  </si>
  <si>
    <t xml:space="preserve">City of Blue Hill - (NE)</t>
  </si>
  <si>
    <t xml:space="preserve">NSB Atqasuk Utility</t>
  </si>
  <si>
    <t xml:space="preserve">North Slope Borough Power &amp; Light</t>
  </si>
  <si>
    <t xml:space="preserve">NSB Kaktovik Utility</t>
  </si>
  <si>
    <t xml:space="preserve">NSB Nuiqsut Utility</t>
  </si>
  <si>
    <t xml:space="preserve">NSB Point Hope Utility</t>
  </si>
  <si>
    <t xml:space="preserve">NSB Point Lay Utility</t>
  </si>
  <si>
    <t xml:space="preserve">NSB Anaktuvuk Pass</t>
  </si>
  <si>
    <t xml:space="preserve">NSB Wainwright Utility</t>
  </si>
  <si>
    <t xml:space="preserve">Lake Mendocino</t>
  </si>
  <si>
    <t xml:space="preserve">City of Ukiah - (CA)</t>
  </si>
  <si>
    <t xml:space="preserve">King Cove</t>
  </si>
  <si>
    <t xml:space="preserve">City of King Cove</t>
  </si>
  <si>
    <t xml:space="preserve">Croswell</t>
  </si>
  <si>
    <t xml:space="preserve">City of Croswell - (MI)</t>
  </si>
  <si>
    <t xml:space="preserve">Princeton Wind Farm</t>
  </si>
  <si>
    <t xml:space="preserve">Town of Princeton - (MA)</t>
  </si>
  <si>
    <t xml:space="preserve">Dutch Harbor</t>
  </si>
  <si>
    <t xml:space="preserve">City of Unalaska - (AK)</t>
  </si>
  <si>
    <t xml:space="preserve">Unalaska Power Module</t>
  </si>
  <si>
    <t xml:space="preserve">Fergus Control Ctr</t>
  </si>
  <si>
    <t xml:space="preserve">Deadwood Creek</t>
  </si>
  <si>
    <t xml:space="preserve">Stone Creek</t>
  </si>
  <si>
    <t xml:space="preserve">McNary Dam Fish Attraction Project</t>
  </si>
  <si>
    <t xml:space="preserve">Arthur Von Rosenberg</t>
  </si>
  <si>
    <t xml:space="preserve">ReEnergy Fort Fairfield</t>
  </si>
  <si>
    <t xml:space="preserve">ReEnergy Fort Fairfield LLC</t>
  </si>
  <si>
    <t xml:space="preserve">McPherson 3</t>
  </si>
  <si>
    <t xml:space="preserve">Solano Wind</t>
  </si>
  <si>
    <t xml:space="preserve">Carson Ice-Gen Project</t>
  </si>
  <si>
    <t xml:space="preserve">Spirit Mountain</t>
  </si>
  <si>
    <t xml:space="preserve">Kaw Hydro</t>
  </si>
  <si>
    <t xml:space="preserve">Ponca City</t>
  </si>
  <si>
    <t xml:space="preserve">Causey</t>
  </si>
  <si>
    <t xml:space="preserve">SCA Cogen 2</t>
  </si>
  <si>
    <t xml:space="preserve">SPA Cogen 3</t>
  </si>
  <si>
    <t xml:space="preserve">Nebraska City # 2</t>
  </si>
  <si>
    <t xml:space="preserve">Bowling Green</t>
  </si>
  <si>
    <t xml:space="preserve">American Mun Power-Ohio, Inc</t>
  </si>
  <si>
    <t xml:space="preserve">Engle</t>
  </si>
  <si>
    <t xml:space="preserve">Jackson (OH)</t>
  </si>
  <si>
    <t xml:space="preserve">Napoleon</t>
  </si>
  <si>
    <t xml:space="preserve">Niles</t>
  </si>
  <si>
    <t xml:space="preserve">Wadsworth</t>
  </si>
  <si>
    <t xml:space="preserve">Talcville</t>
  </si>
  <si>
    <t xml:space="preserve">Panora</t>
  </si>
  <si>
    <t xml:space="preserve">City of Panora - (IA)</t>
  </si>
  <si>
    <t xml:space="preserve">H M Jackson</t>
  </si>
  <si>
    <t xml:space="preserve">PUD 1 of Snohomish County</t>
  </si>
  <si>
    <t xml:space="preserve">El Vado Dam</t>
  </si>
  <si>
    <t xml:space="preserve">Los Alamos County</t>
  </si>
  <si>
    <t xml:space="preserve">Belleville Dam</t>
  </si>
  <si>
    <t xml:space="preserve">Prospect Municipal</t>
  </si>
  <si>
    <t xml:space="preserve">St Francis Energy Facility</t>
  </si>
  <si>
    <t xml:space="preserve">River Road Gen Plant</t>
  </si>
  <si>
    <t xml:space="preserve">PUD No 1 of Clark County - (WA)</t>
  </si>
  <si>
    <t xml:space="preserve">Monticello Dam</t>
  </si>
  <si>
    <t xml:space="preserve">Solano Irrigation District</t>
  </si>
  <si>
    <t xml:space="preserve">Auglaize Hydro</t>
  </si>
  <si>
    <t xml:space="preserve">Pennsbury</t>
  </si>
  <si>
    <t xml:space="preserve">Anaheim GT</t>
  </si>
  <si>
    <t xml:space="preserve">City of Anaheim - (CA)</t>
  </si>
  <si>
    <t xml:space="preserve">Fairless Hills</t>
  </si>
  <si>
    <t xml:space="preserve">Dahlberg</t>
  </si>
  <si>
    <t xml:space="preserve">Southern Power Co</t>
  </si>
  <si>
    <t xml:space="preserve">H Allen Franklin Combined Cycle</t>
  </si>
  <si>
    <t xml:space="preserve">Meridian</t>
  </si>
  <si>
    <t xml:space="preserve">Watts Bar Nuclear Plant</t>
  </si>
  <si>
    <t xml:space="preserve">Nymans Plant</t>
  </si>
  <si>
    <t xml:space="preserve">Coffin Butte</t>
  </si>
  <si>
    <t xml:space="preserve">Pacific Northwest Generating Coop</t>
  </si>
  <si>
    <t xml:space="preserve">Richland County Landfill</t>
  </si>
  <si>
    <t xml:space="preserve">Essex</t>
  </si>
  <si>
    <t xml:space="preserve">Goat Lake Hydro</t>
  </si>
  <si>
    <t xml:space="preserve">Black Bear Lake</t>
  </si>
  <si>
    <t xml:space="preserve">Nodaway</t>
  </si>
  <si>
    <t xml:space="preserve">Chouteau</t>
  </si>
  <si>
    <t xml:space="preserve">South Plant</t>
  </si>
  <si>
    <t xml:space="preserve">Tilton</t>
  </si>
  <si>
    <t xml:space="preserve">Tilton Energy LLC</t>
  </si>
  <si>
    <t xml:space="preserve">MPC Generating</t>
  </si>
  <si>
    <t xml:space="preserve">SEPG Operating Services, LLC MPC</t>
  </si>
  <si>
    <t xml:space="preserve">Erie Energy Center</t>
  </si>
  <si>
    <t xml:space="preserve">Bloomington Power Plant</t>
  </si>
  <si>
    <t xml:space="preserve">Sowega Power</t>
  </si>
  <si>
    <t xml:space="preserve">SOWEGA Power LLC</t>
  </si>
  <si>
    <t xml:space="preserve">1515 S Caron Road</t>
  </si>
  <si>
    <t xml:space="preserve">Springview</t>
  </si>
  <si>
    <t xml:space="preserve">Bluestem LLC</t>
  </si>
  <si>
    <t xml:space="preserve">Cleveland Peaking</t>
  </si>
  <si>
    <t xml:space="preserve">Versailles Peaking</t>
  </si>
  <si>
    <t xml:space="preserve">Napoleon Peaking</t>
  </si>
  <si>
    <t xml:space="preserve">Dover Peaking</t>
  </si>
  <si>
    <t xml:space="preserve">Orrville Peaking</t>
  </si>
  <si>
    <t xml:space="preserve">Bryan Peaking</t>
  </si>
  <si>
    <t xml:space="preserve">Jackson Cntr Peaking</t>
  </si>
  <si>
    <t xml:space="preserve">Arcanum Peaking</t>
  </si>
  <si>
    <t xml:space="preserve">Hamilton Peaking</t>
  </si>
  <si>
    <t xml:space="preserve">Bowling Green Peaking</t>
  </si>
  <si>
    <t xml:space="preserve">Abiquiu Dam</t>
  </si>
  <si>
    <t xml:space="preserve">Montpelier</t>
  </si>
  <si>
    <t xml:space="preserve">Custer Energy Center</t>
  </si>
  <si>
    <t xml:space="preserve">Dominion/Lo Mar</t>
  </si>
  <si>
    <t xml:space="preserve">Gateway Gen</t>
  </si>
  <si>
    <t xml:space="preserve">Pine Street</t>
  </si>
  <si>
    <t xml:space="preserve">Hamilton Hydro</t>
  </si>
  <si>
    <t xml:space="preserve">Argyle</t>
  </si>
  <si>
    <t xml:space="preserve">City of Argyle - (WI)</t>
  </si>
  <si>
    <t xml:space="preserve">Webb Forging</t>
  </si>
  <si>
    <t xml:space="preserve">Central Electric Power</t>
  </si>
  <si>
    <t xml:space="preserve">Kaukauna City Hydro</t>
  </si>
  <si>
    <t xml:space="preserve">Rockwood</t>
  </si>
  <si>
    <t xml:space="preserve">Fulton (AR)</t>
  </si>
  <si>
    <t xml:space="preserve">Rowan</t>
  </si>
  <si>
    <t xml:space="preserve">Shelby North</t>
  </si>
  <si>
    <t xml:space="preserve">Shelby South</t>
  </si>
  <si>
    <t xml:space="preserve">Beaver Island</t>
  </si>
  <si>
    <t xml:space="preserve">Great Lakes Energy Coop</t>
  </si>
  <si>
    <t xml:space="preserve">Roosevelt Biogas 1</t>
  </si>
  <si>
    <t xml:space="preserve">PUD No 1 of Klickitat County</t>
  </si>
  <si>
    <t xml:space="preserve">Valdez Cogen</t>
  </si>
  <si>
    <t xml:space="preserve">Freedom Power Project</t>
  </si>
  <si>
    <t xml:space="preserve">Southwestern Electric Coop Inc - (IL)</t>
  </si>
  <si>
    <t xml:space="preserve">Pleasant Valley (MN)</t>
  </si>
  <si>
    <t xml:space="preserve">Minnesota River</t>
  </si>
  <si>
    <t xml:space="preserve">Lagoon Creek</t>
  </si>
  <si>
    <t xml:space="preserve">Brandy Branch</t>
  </si>
  <si>
    <t xml:space="preserve">Coon Rapids II</t>
  </si>
  <si>
    <t xml:space="preserve">City of Coon Rapids</t>
  </si>
  <si>
    <t xml:space="preserve">Holden</t>
  </si>
  <si>
    <t xml:space="preserve">Knoxville Industrial</t>
  </si>
  <si>
    <t xml:space="preserve">Shenandoah</t>
  </si>
  <si>
    <t xml:space="preserve">Waterloo Lundquist</t>
  </si>
  <si>
    <t xml:space="preserve">West Receiving</t>
  </si>
  <si>
    <t xml:space="preserve">City of Denison - (IA)</t>
  </si>
  <si>
    <t xml:space="preserve">Avenue A Generator Sets</t>
  </si>
  <si>
    <t xml:space="preserve">Moorhead Wind Turbine</t>
  </si>
  <si>
    <t xml:space="preserve">City of Moorhead - (MN)</t>
  </si>
  <si>
    <t xml:space="preserve">North</t>
  </si>
  <si>
    <t xml:space="preserve">Gilliam South</t>
  </si>
  <si>
    <t xml:space="preserve">MEPI GT Facility</t>
  </si>
  <si>
    <t xml:space="preserve">Midwest Electric Power Inc</t>
  </si>
  <si>
    <t xml:space="preserve">Shelbina Power #3</t>
  </si>
  <si>
    <t xml:space="preserve">Power Creek</t>
  </si>
  <si>
    <t xml:space="preserve">Elk Mound</t>
  </si>
  <si>
    <t xml:space="preserve">Earlville</t>
  </si>
  <si>
    <t xml:space="preserve">City of Earlville - (IA)</t>
  </si>
  <si>
    <t xml:space="preserve">Glenwood Landing</t>
  </si>
  <si>
    <t xml:space="preserve">Robert P Mone Plant</t>
  </si>
  <si>
    <t xml:space="preserve">National Power Coop Inc</t>
  </si>
  <si>
    <t xml:space="preserve">Edgerton</t>
  </si>
  <si>
    <t xml:space="preserve">Wellington</t>
  </si>
  <si>
    <t xml:space="preserve">Powell Valley</t>
  </si>
  <si>
    <t xml:space="preserve">Powell Valley Electric Coop</t>
  </si>
  <si>
    <t xml:space="preserve">Dakota Magic</t>
  </si>
  <si>
    <t xml:space="preserve">Dakota Magic Casino</t>
  </si>
  <si>
    <t xml:space="preserve">Terry Bundy Generating Station</t>
  </si>
  <si>
    <t xml:space="preserve">E B Harris Electric Generating Plant</t>
  </si>
  <si>
    <t xml:space="preserve">Sand Hill</t>
  </si>
  <si>
    <t xml:space="preserve">Byron</t>
  </si>
  <si>
    <t xml:space="preserve">McCartney</t>
  </si>
  <si>
    <t xml:space="preserve">Pine Flat</t>
  </si>
  <si>
    <t xml:space="preserve">Kings River Conservation Dist</t>
  </si>
  <si>
    <t xml:space="preserve">Vernon Boulevard</t>
  </si>
  <si>
    <t xml:space="preserve">Joseph J Seymour Power Project</t>
  </si>
  <si>
    <t xml:space="preserve">Spaulding 2</t>
  </si>
  <si>
    <t xml:space="preserve">Brentwood</t>
  </si>
  <si>
    <t xml:space="preserve">Hell Gate</t>
  </si>
  <si>
    <t xml:space="preserve">Harlem River Yard</t>
  </si>
  <si>
    <t xml:space="preserve">North 1st</t>
  </si>
  <si>
    <t xml:space="preserve">Talbot County Energy</t>
  </si>
  <si>
    <t xml:space="preserve">Chattahoochee Energy Facility</t>
  </si>
  <si>
    <t xml:space="preserve">Galion</t>
  </si>
  <si>
    <t xml:space="preserve">Seville</t>
  </si>
  <si>
    <t xml:space="preserve">Traer South</t>
  </si>
  <si>
    <t xml:space="preserve">Maquoketa 2</t>
  </si>
  <si>
    <t xml:space="preserve">Brooklyn City North Plant</t>
  </si>
  <si>
    <t xml:space="preserve">Albertville</t>
  </si>
  <si>
    <t xml:space="preserve">Albertville Municipal Utilities Board</t>
  </si>
  <si>
    <t xml:space="preserve">Lakefield Junction</t>
  </si>
  <si>
    <t xml:space="preserve">South Strawberry</t>
  </si>
  <si>
    <t xml:space="preserve">City of Strawberry Point</t>
  </si>
  <si>
    <t xml:space="preserve">Buffalo Mountain</t>
  </si>
  <si>
    <t xml:space="preserve">Russell Energy Center</t>
  </si>
  <si>
    <t xml:space="preserve">Industrial Park</t>
  </si>
  <si>
    <t xml:space="preserve">Trenton South</t>
  </si>
  <si>
    <t xml:space="preserve">Nine Canyon</t>
  </si>
  <si>
    <t xml:space="preserve">Ponton Diesel Generating Facility</t>
  </si>
  <si>
    <t xml:space="preserve">Nottoway Diesel Generating Facility</t>
  </si>
  <si>
    <t xml:space="preserve">Diamond Valley Lake</t>
  </si>
  <si>
    <t xml:space="preserve">Wansley Unit 9</t>
  </si>
  <si>
    <t xml:space="preserve">Municipal Electric Authority</t>
  </si>
  <si>
    <t xml:space="preserve">Evander Andrews Power Complex</t>
  </si>
  <si>
    <t xml:space="preserve">Field Street</t>
  </si>
  <si>
    <t xml:space="preserve">New Smyrna Beach Utilities Commission</t>
  </si>
  <si>
    <t xml:space="preserve">Elk City Station</t>
  </si>
  <si>
    <t xml:space="preserve">Sediver</t>
  </si>
  <si>
    <t xml:space="preserve">Spillway</t>
  </si>
  <si>
    <t xml:space="preserve">Kemper County</t>
  </si>
  <si>
    <t xml:space="preserve">Warren F Sam Beasley Generation Station</t>
  </si>
  <si>
    <t xml:space="preserve">Delaware Municipal Electric Corp</t>
  </si>
  <si>
    <t xml:space="preserve">Salt Valley Wind Plant</t>
  </si>
  <si>
    <t xml:space="preserve">Iowa Distributed Wind Generation Project</t>
  </si>
  <si>
    <t xml:space="preserve">Pella Peaking</t>
  </si>
  <si>
    <t xml:space="preserve">City of Pella - (IA)</t>
  </si>
  <si>
    <t xml:space="preserve">Sharpe</t>
  </si>
  <si>
    <t xml:space="preserve">Kansas Electric Power Coop Inc</t>
  </si>
  <si>
    <t xml:space="preserve">Chamberlain Wind Project</t>
  </si>
  <si>
    <t xml:space="preserve">Pyramid</t>
  </si>
  <si>
    <t xml:space="preserve">Mulvane 2</t>
  </si>
  <si>
    <t xml:space="preserve">Granite Falls 2</t>
  </si>
  <si>
    <t xml:space="preserve">South Generation</t>
  </si>
  <si>
    <t xml:space="preserve">Kalkaska CT #1</t>
  </si>
  <si>
    <t xml:space="preserve">Michigan Public Power Agency</t>
  </si>
  <si>
    <t xml:space="preserve">Lake One</t>
  </si>
  <si>
    <t xml:space="preserve">Silver Creek</t>
  </si>
  <si>
    <t xml:space="preserve">Sylvarena</t>
  </si>
  <si>
    <t xml:space="preserve">Altamont</t>
  </si>
  <si>
    <t xml:space="preserve">City of Altamont - (IL)</t>
  </si>
  <si>
    <t xml:space="preserve">Wygen 1</t>
  </si>
  <si>
    <t xml:space="preserve">Winston</t>
  </si>
  <si>
    <t xml:space="preserve">Tri Cities</t>
  </si>
  <si>
    <t xml:space="preserve">Grays Harbor Energy Facility</t>
  </si>
  <si>
    <t xml:space="preserve">Invenergy Services LLC</t>
  </si>
  <si>
    <t xml:space="preserve">Beatrice</t>
  </si>
  <si>
    <t xml:space="preserve">Fife Brook</t>
  </si>
  <si>
    <t xml:space="preserve">Bear Swamp Power Company LLC</t>
  </si>
  <si>
    <t xml:space="preserve">Bear Swamp</t>
  </si>
  <si>
    <t xml:space="preserve">Roseton Generating Facility</t>
  </si>
  <si>
    <t xml:space="preserve">CCI Roseton LLC</t>
  </si>
  <si>
    <t xml:space="preserve">Mickleton Station</t>
  </si>
  <si>
    <t xml:space="preserve">Murray Turbine</t>
  </si>
  <si>
    <t xml:space="preserve">Three Mile Island</t>
  </si>
  <si>
    <t xml:space="preserve">Croydon CT Generating Station</t>
  </si>
  <si>
    <t xml:space="preserve">Winter</t>
  </si>
  <si>
    <t xml:space="preserve">North Central Power Co Inc</t>
  </si>
  <si>
    <t xml:space="preserve">Paragould Reciprocating</t>
  </si>
  <si>
    <t xml:space="preserve">Factory</t>
  </si>
  <si>
    <t xml:space="preserve">Baldwin City Plant No 2</t>
  </si>
  <si>
    <t xml:space="preserve">Hartzog</t>
  </si>
  <si>
    <t xml:space="preserve">United Hospital</t>
  </si>
  <si>
    <t xml:space="preserve">Arvada</t>
  </si>
  <si>
    <t xml:space="preserve">Barber Creek</t>
  </si>
  <si>
    <t xml:space="preserve">Cooper Nuclear Station</t>
  </si>
  <si>
    <t xml:space="preserve">Pouch</t>
  </si>
  <si>
    <t xml:space="preserve">DeCordova Steam Electric Station</t>
  </si>
  <si>
    <t xml:space="preserve">Prospect 1</t>
  </si>
  <si>
    <t xml:space="preserve">Santan</t>
  </si>
  <si>
    <t xml:space="preserve">Ellwood</t>
  </si>
  <si>
    <t xml:space="preserve">Springfield (CO)</t>
  </si>
  <si>
    <t xml:space="preserve">City of Springfield - (CO)</t>
  </si>
  <si>
    <t xml:space="preserve">Halstad</t>
  </si>
  <si>
    <t xml:space="preserve">City of Halstad - (MN)</t>
  </si>
  <si>
    <t xml:space="preserve">Tipton</t>
  </si>
  <si>
    <t xml:space="preserve">City of Tipton - (IA)</t>
  </si>
  <si>
    <t xml:space="preserve">Hopkinton</t>
  </si>
  <si>
    <t xml:space="preserve">City of Hopkinton - (IA)</t>
  </si>
  <si>
    <t xml:space="preserve">Stanberry</t>
  </si>
  <si>
    <t xml:space="preserve">City of Stanberry - (MO)</t>
  </si>
  <si>
    <t xml:space="preserve">Ray D Nixon</t>
  </si>
  <si>
    <t xml:space="preserve">FirstEnergy Seneca</t>
  </si>
  <si>
    <t xml:space="preserve">Seneca Generation LLC</t>
  </si>
  <si>
    <t xml:space="preserve">Cheswick Power Plant</t>
  </si>
  <si>
    <t xml:space="preserve">1st Energy</t>
  </si>
  <si>
    <t xml:space="preserve">Davant Transfer</t>
  </si>
  <si>
    <t xml:space="preserve">Barber's Point Tank Farm</t>
  </si>
  <si>
    <t xml:space="preserve">IMT Transfer NY</t>
  </si>
  <si>
    <t xml:space="preserve">Northville Linden</t>
  </si>
  <si>
    <t xml:space="preserve">IMT Transfer</t>
  </si>
  <si>
    <t xml:space="preserve">Martin Gas Storage facility</t>
  </si>
  <si>
    <t xml:space="preserve">US United Bulk Terminal</t>
  </si>
  <si>
    <t xml:space="preserve">Bay Gas</t>
  </si>
  <si>
    <t xml:space="preserve">Petal Gas</t>
  </si>
  <si>
    <t xml:space="preserve">GRT Terminal</t>
  </si>
  <si>
    <t xml:space="preserve">Cora Transfer</t>
  </si>
  <si>
    <t xml:space="preserve">Calvert City</t>
  </si>
  <si>
    <t xml:space="preserve">Cook - TVA</t>
  </si>
  <si>
    <t xml:space="preserve">BRSC Shared Storage</t>
  </si>
  <si>
    <t xml:space="preserve">PSEG--Eastern Terminal</t>
  </si>
  <si>
    <t xml:space="preserve">Keystone Fuels LLC</t>
  </si>
  <si>
    <t xml:space="preserve">RRI Energy Services, LLC</t>
  </si>
  <si>
    <t xml:space="preserve">Conemaugh Fuels LLC</t>
  </si>
  <si>
    <t xml:space="preserve">Southern Pines</t>
  </si>
  <si>
    <t xml:space="preserve">Shipyard River Terminal</t>
  </si>
  <si>
    <t xml:space="preserve">Associated Terminals</t>
  </si>
  <si>
    <t xml:space="preserve">CCT Terminal</t>
  </si>
  <si>
    <t xml:space="preserve">Leaf River</t>
  </si>
  <si>
    <t xml:space="preserve">PSEG- Kinder Morgan Coal Storage</t>
  </si>
  <si>
    <t xml:space="preserve">PSEG-Provport Coal Storage</t>
  </si>
  <si>
    <t xml:space="preserve">Alicia Dock</t>
  </si>
  <si>
    <t xml:space="preserve">Colona</t>
  </si>
  <si>
    <t xml:space="preserve">Warrenton Terminal</t>
  </si>
  <si>
    <t xml:space="preserve">Haywood Storage Facility</t>
  </si>
  <si>
    <t xml:space="preserve">Hoover Dam (AZ)</t>
  </si>
  <si>
    <t xml:space="preserve">consolidated edison company of new york, inc.</t>
  </si>
  <si>
    <t xml:space="preserve">astoria</t>
  </si>
  <si>
    <t xml:space="preserve">Astoria Generating Station</t>
  </si>
  <si>
    <t xml:space="preserve">Indian Point 3</t>
  </si>
  <si>
    <t xml:space="preserve">Entergy Nuclear Indian Point 3</t>
  </si>
  <si>
    <t xml:space="preserve">Cherry Street</t>
  </si>
  <si>
    <t xml:space="preserve">Town of Hudson - (MA)</t>
  </si>
  <si>
    <t xml:space="preserve">Newhalem</t>
  </si>
  <si>
    <t xml:space="preserve">Cabot Holyoke</t>
  </si>
  <si>
    <t xml:space="preserve">Colorado Energy Nations Company</t>
  </si>
  <si>
    <t xml:space="preserve">Colorado Energy Nations Company LLC</t>
  </si>
  <si>
    <t xml:space="preserve">Mosaic South Pierce Operations</t>
  </si>
  <si>
    <t xml:space="preserve">Mosaic Fertilizer LLC</t>
  </si>
  <si>
    <t xml:space="preserve">Dinosaur Point</t>
  </si>
  <si>
    <t xml:space="preserve">International Turbine Res Inc</t>
  </si>
  <si>
    <t xml:space="preserve">Baptist Medical Center</t>
  </si>
  <si>
    <t xml:space="preserve">Baptist Memorial Hospital</t>
  </si>
  <si>
    <t xml:space="preserve">Covanta Warren Energy</t>
  </si>
  <si>
    <t xml:space="preserve">Covanta Warren Energy Resource Co LP</t>
  </si>
  <si>
    <t xml:space="preserve">Covanta Hennepin Energy</t>
  </si>
  <si>
    <t xml:space="preserve">Covanta Energy Co</t>
  </si>
  <si>
    <t xml:space="preserve">Lucky Peak Power Plant Project</t>
  </si>
  <si>
    <t xml:space="preserve">Boise-Kuna Irrigation District</t>
  </si>
  <si>
    <t xml:space="preserve">WestRock-West Point Mill</t>
  </si>
  <si>
    <t xml:space="preserve">Desert Peak Power Plant</t>
  </si>
  <si>
    <t xml:space="preserve">Ormat Nevada Inc</t>
  </si>
  <si>
    <t xml:space="preserve">Cutrale Citrus Juices USA I</t>
  </si>
  <si>
    <t xml:space="preserve">Cutrale Citrus Juices USA Inc</t>
  </si>
  <si>
    <t xml:space="preserve">RED-Rochester, LLC</t>
  </si>
  <si>
    <t xml:space="preserve">Encina Water Pollution Control</t>
  </si>
  <si>
    <t xml:space="preserve">Encina Joint Powers Authority</t>
  </si>
  <si>
    <t xml:space="preserve">Windpark Unlimited 1</t>
  </si>
  <si>
    <t xml:space="preserve">EUI Management PH Inc</t>
  </si>
  <si>
    <t xml:space="preserve">Felt Hydroelectric Plant</t>
  </si>
  <si>
    <t xml:space="preserve">CDM Hydroelectric Co</t>
  </si>
  <si>
    <t xml:space="preserve">General Electric Aircraft Engines</t>
  </si>
  <si>
    <t xml:space="preserve">NRG Energy Center Dover</t>
  </si>
  <si>
    <t xml:space="preserve">NRG Energy Center Dover LLC</t>
  </si>
  <si>
    <t xml:space="preserve">General Mills Operations Lodi</t>
  </si>
  <si>
    <t xml:space="preserve">General Mills Operations Inc</t>
  </si>
  <si>
    <t xml:space="preserve">Powertrain Warren General Motors</t>
  </si>
  <si>
    <t xml:space="preserve">General Motors Corp-Warren</t>
  </si>
  <si>
    <t xml:space="preserve">Greater Detroit Resource Recovery</t>
  </si>
  <si>
    <t xml:space="preserve">Detroit Renewable Power</t>
  </si>
  <si>
    <t xml:space="preserve">Gilroy Power Plant</t>
  </si>
  <si>
    <t xml:space="preserve">Calpine Gilroy Cogen LP</t>
  </si>
  <si>
    <t xml:space="preserve">Hillsborough Hosiery</t>
  </si>
  <si>
    <t xml:space="preserve">Silverstreet Hydro</t>
  </si>
  <si>
    <t xml:space="preserve">Kaweah Delta District Hospital</t>
  </si>
  <si>
    <t xml:space="preserve">Kaweah Delta Hospital</t>
  </si>
  <si>
    <t xml:space="preserve">Logan Generating Company LP</t>
  </si>
  <si>
    <t xml:space="preserve">US Operating Services Company</t>
  </si>
  <si>
    <t xml:space="preserve">Little Mac Project</t>
  </si>
  <si>
    <t xml:space="preserve">Little Mac Power Company</t>
  </si>
  <si>
    <t xml:space="preserve">Fourche Creek Wastewater</t>
  </si>
  <si>
    <t xml:space="preserve">Little Rock Wastewater Utility</t>
  </si>
  <si>
    <t xml:space="preserve">Lockville Hydropower</t>
  </si>
  <si>
    <t xml:space="preserve">Brooks Energy, LLC</t>
  </si>
  <si>
    <t xml:space="preserve">Fairhaven Power</t>
  </si>
  <si>
    <t xml:space="preserve">DG Fairhaven Power LLC</t>
  </si>
  <si>
    <t xml:space="preserve">General Electric Diesel Engine Plant</t>
  </si>
  <si>
    <t xml:space="preserve">General Electric Co</t>
  </si>
  <si>
    <t xml:space="preserve">MARS Chocolate North American LLC</t>
  </si>
  <si>
    <t xml:space="preserve">Mars Chocolate North America LLC</t>
  </si>
  <si>
    <t xml:space="preserve">Miami Dade County Resource Recovery Fac</t>
  </si>
  <si>
    <t xml:space="preserve">Covanta Southeast Florida Renewable Ltd</t>
  </si>
  <si>
    <t xml:space="preserve">Derby Hydro</t>
  </si>
  <si>
    <t xml:space="preserve">McCallum Enterprises I LP</t>
  </si>
  <si>
    <t xml:space="preserve">Lockwood Hydroelectric Facility</t>
  </si>
  <si>
    <t xml:space="preserve">Merimil Ltd Partnership</t>
  </si>
  <si>
    <t xml:space="preserve">Foothills Hydro Plant</t>
  </si>
  <si>
    <t xml:space="preserve">Denver City &amp; County-Foothills</t>
  </si>
  <si>
    <t xml:space="preserve">Portsmouth Genco LLC</t>
  </si>
  <si>
    <t xml:space="preserve">Portsmouth Operating Services LLC</t>
  </si>
  <si>
    <t xml:space="preserve">Engineered Carbons Borger Cogen</t>
  </si>
  <si>
    <t xml:space="preserve">Orion Engineered Carbons</t>
  </si>
  <si>
    <t xml:space="preserve">Strontia Springs Hydro Plant</t>
  </si>
  <si>
    <t xml:space="preserve">Denver City &amp; County of</t>
  </si>
  <si>
    <t xml:space="preserve">Commerce Refuse To Energy</t>
  </si>
  <si>
    <t xml:space="preserve">Los Angeles County Sanitation</t>
  </si>
  <si>
    <t xml:space="preserve">Total Energy Facilities</t>
  </si>
  <si>
    <t xml:space="preserve">Tesoro Hawaii</t>
  </si>
  <si>
    <t xml:space="preserve">PAR Petroleum</t>
  </si>
  <si>
    <t xml:space="preserve">Pedricktown Cogeneration Company LP</t>
  </si>
  <si>
    <t xml:space="preserve">Hampton Facility</t>
  </si>
  <si>
    <t xml:space="preserve">Foss Manufacturing Company LLC</t>
  </si>
  <si>
    <t xml:space="preserve">Franklin Industrial Complex</t>
  </si>
  <si>
    <t xml:space="preserve">Frito-Lay Cogen Plant</t>
  </si>
  <si>
    <t xml:space="preserve">Frito-Lay Inc</t>
  </si>
  <si>
    <t xml:space="preserve">John B Rich Memorial Power Station</t>
  </si>
  <si>
    <t xml:space="preserve">Gilberton Power Co</t>
  </si>
  <si>
    <t xml:space="preserve">Grossmont Hospital</t>
  </si>
  <si>
    <t xml:space="preserve">Sharp Grossmont Hospital</t>
  </si>
  <si>
    <t xml:space="preserve">Hampshire Paper</t>
  </si>
  <si>
    <t xml:space="preserve">Hampshire Paper Co Inc</t>
  </si>
  <si>
    <t xml:space="preserve">Harrisburg Facility</t>
  </si>
  <si>
    <t xml:space="preserve">Harrisburg Authority</t>
  </si>
  <si>
    <t xml:space="preserve">PInova Inc</t>
  </si>
  <si>
    <t xml:space="preserve">High Shoals Hydro (GA)</t>
  </si>
  <si>
    <t xml:space="preserve">High Shoals Hydro</t>
  </si>
  <si>
    <t xml:space="preserve">CIP II/AR Bridgewater Holdings - NJCOE</t>
  </si>
  <si>
    <t xml:space="preserve">CIP II/AR Bridgewater Holdings LLC</t>
  </si>
  <si>
    <t xml:space="preserve">Hoffmann LaRoche</t>
  </si>
  <si>
    <t xml:space="preserve">Hoffman LaRoche Inc</t>
  </si>
  <si>
    <t xml:space="preserve">Hollow Dam Power Partnership</t>
  </si>
  <si>
    <t xml:space="preserve">Ampersand Hollow Dam Hydro LLC</t>
  </si>
  <si>
    <t xml:space="preserve">Honeywell Farms</t>
  </si>
  <si>
    <t xml:space="preserve">Honeywell Farm Inc</t>
  </si>
  <si>
    <t xml:space="preserve">Gosselin Hydro Plant</t>
  </si>
  <si>
    <t xml:space="preserve">Humboldt Bay Mun Water Dist</t>
  </si>
  <si>
    <t xml:space="preserve">Indiana University of Pennsylvania</t>
  </si>
  <si>
    <t xml:space="preserve">Indiana University of Penn</t>
  </si>
  <si>
    <t xml:space="preserve">dewey mills #121</t>
  </si>
  <si>
    <t xml:space="preserve">Deweys Mill</t>
  </si>
  <si>
    <t xml:space="preserve">Hydro Energies Inc</t>
  </si>
  <si>
    <t xml:space="preserve">FERC's 2017 Addition</t>
  </si>
  <si>
    <t xml:space="preserve">South Dry Creek Hydro</t>
  </si>
  <si>
    <t xml:space="preserve">Hydrodynamics Inc</t>
  </si>
  <si>
    <t xml:space="preserve">Isabella Hydro Project</t>
  </si>
  <si>
    <t xml:space="preserve">Isabella Partners</t>
  </si>
  <si>
    <t xml:space="preserve">Birch Creek Power</t>
  </si>
  <si>
    <t xml:space="preserve">Birch Power Co</t>
  </si>
  <si>
    <t xml:space="preserve">Colver Power Project</t>
  </si>
  <si>
    <t xml:space="preserve">Inter-Power/AhlCon Partners, L.P.</t>
  </si>
  <si>
    <t xml:space="preserve">Sierra Pacific Lincoln Facility</t>
  </si>
  <si>
    <t xml:space="preserve">Sierra Pacific Industries Inc</t>
  </si>
  <si>
    <t xml:space="preserve">White Pine Electric Power</t>
  </si>
  <si>
    <t xml:space="preserve">White Pine Electric Power LLC</t>
  </si>
  <si>
    <t xml:space="preserve">Decorative Panels Intl</t>
  </si>
  <si>
    <t xml:space="preserve">Decorative Panels International, Inc.</t>
  </si>
  <si>
    <t xml:space="preserve">Grant Town Power Plant</t>
  </si>
  <si>
    <t xml:space="preserve">American Bituminous Power LP</t>
  </si>
  <si>
    <t xml:space="preserve">Warrior Ridge Hydro</t>
  </si>
  <si>
    <t xml:space="preserve">American Hydro Power Company</t>
  </si>
  <si>
    <t xml:space="preserve">Chocolate Bayou Works</t>
  </si>
  <si>
    <t xml:space="preserve">INEOS USA LLC</t>
  </si>
  <si>
    <t xml:space="preserve">Brasfield</t>
  </si>
  <si>
    <t xml:space="preserve">Appomattox River Associates LP</t>
  </si>
  <si>
    <t xml:space="preserve">Fresno Cogen Partners</t>
  </si>
  <si>
    <t xml:space="preserve">Wellhead Services Inc</t>
  </si>
  <si>
    <t xml:space="preserve">Whitewater Hydro Plant</t>
  </si>
  <si>
    <t xml:space="preserve">Desert Water Agency</t>
  </si>
  <si>
    <t xml:space="preserve">Seadrift Coke LP</t>
  </si>
  <si>
    <t xml:space="preserve">Seadrift Coke L P</t>
  </si>
  <si>
    <t xml:space="preserve">Cardinal Cogen</t>
  </si>
  <si>
    <t xml:space="preserve">Cardinal Cogen Inc</t>
  </si>
  <si>
    <t xml:space="preserve">Carson Cogeneration</t>
  </si>
  <si>
    <t xml:space="preserve">Carson Cogeneration Co</t>
  </si>
  <si>
    <t xml:space="preserve">Cherokee Falls</t>
  </si>
  <si>
    <t xml:space="preserve">Aquenergy Systems Inc</t>
  </si>
  <si>
    <t xml:space="preserve">Childrens Hospital</t>
  </si>
  <si>
    <t xml:space="preserve">DTE San Diego COGEN Inc.</t>
  </si>
  <si>
    <t xml:space="preserve">M Street Jet</t>
  </si>
  <si>
    <t xml:space="preserve">Massachusetts Bay Trans Auth</t>
  </si>
  <si>
    <t xml:space="preserve">Metro Wastewater Reclamation District</t>
  </si>
  <si>
    <t xml:space="preserve">Colorado Energy Nations Company, LLC</t>
  </si>
  <si>
    <t xml:space="preserve">Metropolitan Sewerage District</t>
  </si>
  <si>
    <t xml:space="preserve">Mine Falls Generating Station</t>
  </si>
  <si>
    <t xml:space="preserve">Central Utility Plant</t>
  </si>
  <si>
    <t xml:space="preserve">Minnesota Mining &amp; Mfg Co</t>
  </si>
  <si>
    <t xml:space="preserve">Anson Abenaki Hydros</t>
  </si>
  <si>
    <t xml:space="preserve">Madison Paper Industries Inc</t>
  </si>
  <si>
    <t xml:space="preserve">Engineered Carbons Echo Cogeneration</t>
  </si>
  <si>
    <t xml:space="preserve">Cutrale Citrus Juices USA II</t>
  </si>
  <si>
    <t xml:space="preserve">Castleton Energy Center</t>
  </si>
  <si>
    <t xml:space="preserve">PIC Group Inc</t>
  </si>
  <si>
    <t xml:space="preserve">Tehachapi Wind Resource I</t>
  </si>
  <si>
    <t xml:space="preserve">CalWind Resources Inc</t>
  </si>
  <si>
    <t xml:space="preserve">Hawaii Cogen</t>
  </si>
  <si>
    <t xml:space="preserve">Chevron Refinery-Hawaii</t>
  </si>
  <si>
    <t xml:space="preserve">CF Industries Yazoo City Complex</t>
  </si>
  <si>
    <t xml:space="preserve">CF Industries Nitrogen LLC</t>
  </si>
  <si>
    <t xml:space="preserve">Moose River</t>
  </si>
  <si>
    <t xml:space="preserve">EONY Generation Limited</t>
  </si>
  <si>
    <t xml:space="preserve">Philadlephia</t>
  </si>
  <si>
    <t xml:space="preserve">Mosaic Phosphates Uncle Sam</t>
  </si>
  <si>
    <t xml:space="preserve">Mosaic Phosphates Co.</t>
  </si>
  <si>
    <t xml:space="preserve">West Ford Flat Power Plant</t>
  </si>
  <si>
    <t xml:space="preserve">Fernandina Beach Mill</t>
  </si>
  <si>
    <t xml:space="preserve">RockTenn-Jackson Fenandina</t>
  </si>
  <si>
    <t xml:space="preserve">Mosaic Co Tampa Facility</t>
  </si>
  <si>
    <t xml:space="preserve">Mosaic Company</t>
  </si>
  <si>
    <t xml:space="preserve">Loma Linda University Cogen</t>
  </si>
  <si>
    <t xml:space="preserve">Loma Linda University</t>
  </si>
  <si>
    <t xml:space="preserve">Escanaba Mill</t>
  </si>
  <si>
    <t xml:space="preserve">Verso Corp Escanaba Paper Co</t>
  </si>
  <si>
    <t xml:space="preserve">Lower Saranac Hydroelectric Facility</t>
  </si>
  <si>
    <t xml:space="preserve">Lower Saranac Hydro Partner LP</t>
  </si>
  <si>
    <t xml:space="preserve">Snowbird Power Plant</t>
  </si>
  <si>
    <t xml:space="preserve">Snowbird Corporation</t>
  </si>
  <si>
    <t xml:space="preserve">Alabama River Pulp</t>
  </si>
  <si>
    <t xml:space="preserve">Alabama River Cellulose LLC</t>
  </si>
  <si>
    <t xml:space="preserve">Warrensburg Hydroelectric</t>
  </si>
  <si>
    <t xml:space="preserve">Middle Falls Hydro</t>
  </si>
  <si>
    <t xml:space="preserve">Sissonville Hydro</t>
  </si>
  <si>
    <t xml:space="preserve">New York State Dam Hydro</t>
  </si>
  <si>
    <t xml:space="preserve">Tulare Success Power Project</t>
  </si>
  <si>
    <t xml:space="preserve">Lower Tule River Irrgtn Dist</t>
  </si>
  <si>
    <t xml:space="preserve">AG Processing Inc</t>
  </si>
  <si>
    <t xml:space="preserve">Ag Processing Inc</t>
  </si>
  <si>
    <t xml:space="preserve">Merck Rahway Power Plant</t>
  </si>
  <si>
    <t xml:space="preserve">Merck &amp; Co Inc</t>
  </si>
  <si>
    <t xml:space="preserve">Leaf River Cellulose LLC</t>
  </si>
  <si>
    <t xml:space="preserve">Leaf River Cellulose  LLC</t>
  </si>
  <si>
    <t xml:space="preserve">Biron Mill</t>
  </si>
  <si>
    <t xml:space="preserve">Verso Corporation</t>
  </si>
  <si>
    <t xml:space="preserve">Diana Hydroelectric</t>
  </si>
  <si>
    <t xml:space="preserve">Dolgeville Hydro</t>
  </si>
  <si>
    <t xml:space="preserve">Ticona Polymers Inc</t>
  </si>
  <si>
    <t xml:space="preserve">P H Glatfelter Co -Chillicothe Facility</t>
  </si>
  <si>
    <t xml:space="preserve">P H  Glatfelter Company</t>
  </si>
  <si>
    <t xml:space="preserve">ArcelorMittal Burns Harbor</t>
  </si>
  <si>
    <t xml:space="preserve">ArcelorMittal Burns Harbor Inc</t>
  </si>
  <si>
    <t xml:space="preserve">Bay County Waste to Energy</t>
  </si>
  <si>
    <t xml:space="preserve">Bay County Board-County Comm</t>
  </si>
  <si>
    <t xml:space="preserve">Domtar Kingsport Mill</t>
  </si>
  <si>
    <t xml:space="preserve">Domtar Paper Co LLC Kingsport Mill</t>
  </si>
  <si>
    <t xml:space="preserve">Haypress</t>
  </si>
  <si>
    <t xml:space="preserve">EIF Haypress LLC</t>
  </si>
  <si>
    <t xml:space="preserve">West Enfield Hydro</t>
  </si>
  <si>
    <t xml:space="preserve">Haw River Hydro</t>
  </si>
  <si>
    <t xml:space="preserve">Haw River Hydro Co</t>
  </si>
  <si>
    <t xml:space="preserve">Enterprise Products Operating</t>
  </si>
  <si>
    <t xml:space="preserve">Enterprise Products Optg LP</t>
  </si>
  <si>
    <t xml:space="preserve">California Institute of Technology</t>
  </si>
  <si>
    <t xml:space="preserve">California Institute-Technolgy</t>
  </si>
  <si>
    <t xml:space="preserve">Florida's Natural Growers</t>
  </si>
  <si>
    <t xml:space="preserve">Citrus World Inc</t>
  </si>
  <si>
    <t xml:space="preserve">Clement Dam Hydro LLC</t>
  </si>
  <si>
    <t xml:space="preserve">Kansas River Project</t>
  </si>
  <si>
    <t xml:space="preserve">Bowersock Mills &amp; Power Co</t>
  </si>
  <si>
    <t xml:space="preserve">Bob Jones University Cogen Plant</t>
  </si>
  <si>
    <t xml:space="preserve">Bob Jones University</t>
  </si>
  <si>
    <t xml:space="preserve">Big Creek Water Works</t>
  </si>
  <si>
    <t xml:space="preserve">Big Creek Water Works Ltd</t>
  </si>
  <si>
    <t xml:space="preserve">Townsend Hydro</t>
  </si>
  <si>
    <t xml:space="preserve">Beaver Falls Municipal Auth</t>
  </si>
  <si>
    <t xml:space="preserve">Cornell Hydro</t>
  </si>
  <si>
    <t xml:space="preserve">Beowawe Power</t>
  </si>
  <si>
    <t xml:space="preserve">Terra-Gen Operating Company</t>
  </si>
  <si>
    <t xml:space="preserve">Bridgewater Power LP</t>
  </si>
  <si>
    <t xml:space="preserve">Bridgewater Power Co LP</t>
  </si>
  <si>
    <t xml:space="preserve">King City Power Plant</t>
  </si>
  <si>
    <t xml:space="preserve">Calpine King City Cogen LLC</t>
  </si>
  <si>
    <t xml:space="preserve">South Forks Hydro</t>
  </si>
  <si>
    <t xml:space="preserve">South Forks Joint Venture</t>
  </si>
  <si>
    <t xml:space="preserve">Bayou Cogen Plant</t>
  </si>
  <si>
    <t xml:space="preserve">Air Liquide Large Industries U S LP</t>
  </si>
  <si>
    <t xml:space="preserve">Desert View Power</t>
  </si>
  <si>
    <t xml:space="preserve">Desert View Power Inc</t>
  </si>
  <si>
    <t xml:space="preserve">Louisiana Sugar Refining</t>
  </si>
  <si>
    <t xml:space="preserve">Louisiana Sugar Refining LLC</t>
  </si>
  <si>
    <t xml:space="preserve">Juniata Locomotive Shop</t>
  </si>
  <si>
    <t xml:space="preserve">Norfork Southern Corp</t>
  </si>
  <si>
    <t xml:space="preserve">Dutchess Cnty Resource Recovery Facility</t>
  </si>
  <si>
    <t xml:space="preserve">Dutchess County RRA</t>
  </si>
  <si>
    <t xml:space="preserve">Bellingham Cogeneration Facility</t>
  </si>
  <si>
    <t xml:space="preserve">Northeast Energy Associates LP</t>
  </si>
  <si>
    <t xml:space="preserve">Sayreville Cogeneration Facility</t>
  </si>
  <si>
    <t xml:space="preserve">North Jersey Energy Assoc LP</t>
  </si>
  <si>
    <t xml:space="preserve">Geismar</t>
  </si>
  <si>
    <t xml:space="preserve">BASF Corporation</t>
  </si>
  <si>
    <t xml:space="preserve">Copper Dam Plant</t>
  </si>
  <si>
    <t xml:space="preserve">Farmer's Irrigation District</t>
  </si>
  <si>
    <t xml:space="preserve">Peters Drive Plant</t>
  </si>
  <si>
    <t xml:space="preserve">Mink Creek Hydro</t>
  </si>
  <si>
    <t xml:space="preserve">Mink Creek Hydro Entity</t>
  </si>
  <si>
    <t xml:space="preserve">T B Simon Power Plant</t>
  </si>
  <si>
    <t xml:space="preserve">Michigan State University</t>
  </si>
  <si>
    <t xml:space="preserve">Florida Power Development</t>
  </si>
  <si>
    <t xml:space="preserve">H Power</t>
  </si>
  <si>
    <t xml:space="preserve">Covanta Honolulu Resource Recovery</t>
  </si>
  <si>
    <t xml:space="preserve">Southside Water Reclamation Plant</t>
  </si>
  <si>
    <t xml:space="preserve">Albuquerque City of</t>
  </si>
  <si>
    <t xml:space="preserve">Foster Wheeler Martinez</t>
  </si>
  <si>
    <t xml:space="preserve">Foster Wheeler Power Sys Inc</t>
  </si>
  <si>
    <t xml:space="preserve">Foster Wheeler Mt Carmel Cogen</t>
  </si>
  <si>
    <t xml:space="preserve">Mount Carmel Cogen Inc</t>
  </si>
  <si>
    <t xml:space="preserve">Hillman Power LLC</t>
  </si>
  <si>
    <t xml:space="preserve">Hillman Power Co</t>
  </si>
  <si>
    <t xml:space="preserve">Greenleaf 2 Power Plant</t>
  </si>
  <si>
    <t xml:space="preserve">Greenleaf Energy LLC</t>
  </si>
  <si>
    <t xml:space="preserve">Greenleaf 1 Power Plant</t>
  </si>
  <si>
    <t xml:space="preserve">ReEnergy Livermore Falls</t>
  </si>
  <si>
    <t xml:space="preserve">ReEnergy Ashland</t>
  </si>
  <si>
    <t xml:space="preserve">ReEnergy Ashland LLC</t>
  </si>
  <si>
    <t xml:space="preserve">Green Bay West Mill</t>
  </si>
  <si>
    <t xml:space="preserve">Georgia-Pacific Consr Prods LP-Green Bay</t>
  </si>
  <si>
    <t xml:space="preserve">Savannah River Mill</t>
  </si>
  <si>
    <t xml:space="preserve">Georgia-Pacific Consr Prods LP-Savannah</t>
  </si>
  <si>
    <t xml:space="preserve">Muskogee Mill</t>
  </si>
  <si>
    <t xml:space="preserve">Georgia-Pacific Consr Prods LP-Muskogee</t>
  </si>
  <si>
    <t xml:space="preserve">James River Genco LLC</t>
  </si>
  <si>
    <t xml:space="preserve">Hopewell Operating Services LLC</t>
  </si>
  <si>
    <t xml:space="preserve">CPI USA NC Southport</t>
  </si>
  <si>
    <t xml:space="preserve">CPI USA NC Southport LLC</t>
  </si>
  <si>
    <t xml:space="preserve">CPI USA NC Roxboro</t>
  </si>
  <si>
    <t xml:space="preserve">CPI USA NC Roxboro LLC</t>
  </si>
  <si>
    <t xml:space="preserve">Coastal Carolina Clean Power</t>
  </si>
  <si>
    <t xml:space="preserve">Carlyle/Riverstone Renewable Energy</t>
  </si>
  <si>
    <t xml:space="preserve">Lumberton</t>
  </si>
  <si>
    <t xml:space="preserve">NC Renewable Power - Lumberton LLC</t>
  </si>
  <si>
    <t xml:space="preserve">Edgecombe Genco LLC</t>
  </si>
  <si>
    <t xml:space="preserve">Edgecombe Operating Services LLC</t>
  </si>
  <si>
    <t xml:space="preserve">Sycamore Energy 1</t>
  </si>
  <si>
    <t xml:space="preserve">Sycamore Energy 1 LLC</t>
  </si>
  <si>
    <t xml:space="preserve">GRS Coyote Canyon</t>
  </si>
  <si>
    <t xml:space="preserve">Coyote Canyon Energy LLC</t>
  </si>
  <si>
    <t xml:space="preserve">ArcelorMittal Indiana Harbor West</t>
  </si>
  <si>
    <t xml:space="preserve">Arcelormittal Cleveland Inc</t>
  </si>
  <si>
    <t xml:space="preserve">ArcelorMittal Cleveland Inc</t>
  </si>
  <si>
    <t xml:space="preserve">Kingsburg Cogen</t>
  </si>
  <si>
    <t xml:space="preserve">KES Kingsburg LP</t>
  </si>
  <si>
    <t xml:space="preserve">Clark University</t>
  </si>
  <si>
    <t xml:space="preserve">Kalaheo Hydro</t>
  </si>
  <si>
    <t xml:space="preserve">McBryde Sugar Co Ltd</t>
  </si>
  <si>
    <t xml:space="preserve">Wainiha Hydro</t>
  </si>
  <si>
    <t xml:space="preserve">Pensacola Florida Plant</t>
  </si>
  <si>
    <t xml:space="preserve">Ascend Performance Materials LLC</t>
  </si>
  <si>
    <t xml:space="preserve">Indian Orchard Plant 1</t>
  </si>
  <si>
    <t xml:space="preserve">Solutia Inc-Indian</t>
  </si>
  <si>
    <t xml:space="preserve">Ascend Performance Materials Texas Inc.</t>
  </si>
  <si>
    <t xml:space="preserve">Ascend Performance Materials</t>
  </si>
  <si>
    <t xml:space="preserve">Dillon Hydro Plant</t>
  </si>
  <si>
    <t xml:space="preserve">Williams Fork Hydro Plant</t>
  </si>
  <si>
    <t xml:space="preserve">North Fork Hydro Plant</t>
  </si>
  <si>
    <t xml:space="preserve">Gross Hydro Plant</t>
  </si>
  <si>
    <t xml:space="preserve">International Paper - Orange</t>
  </si>
  <si>
    <t xml:space="preserve">Inland Paperboard Packaging Rome</t>
  </si>
  <si>
    <t xml:space="preserve">Inland Paperboard - Rome Mill</t>
  </si>
  <si>
    <t xml:space="preserve">New-Indy Ontario Mill</t>
  </si>
  <si>
    <t xml:space="preserve">New-Indy Ontario LLC</t>
  </si>
  <si>
    <t xml:space="preserve">Anheuser-Busch St Louis</t>
  </si>
  <si>
    <t xml:space="preserve">Anheuser-Busch Inc</t>
  </si>
  <si>
    <t xml:space="preserve">Anheuser-Busch Jacksonville</t>
  </si>
  <si>
    <t xml:space="preserve">Mosaic New Wales Operations</t>
  </si>
  <si>
    <t xml:space="preserve">Camden Resource Recovery Facility</t>
  </si>
  <si>
    <t xml:space="preserve">Covanta Camden Energy Recovery Center</t>
  </si>
  <si>
    <t xml:space="preserve">ExxonMobil Baytown Refinery</t>
  </si>
  <si>
    <t xml:space="preserve">Exxon Mobil Refining and Supply Co.</t>
  </si>
  <si>
    <t xml:space="preserve">Sunray 2</t>
  </si>
  <si>
    <t xml:space="preserve">Sunray Energy 2, LLC</t>
  </si>
  <si>
    <t xml:space="preserve">SEGS III</t>
  </si>
  <si>
    <t xml:space="preserve">FPL Energy Operating Services Inc - SEGS</t>
  </si>
  <si>
    <t xml:space="preserve">SEGS IV</t>
  </si>
  <si>
    <t xml:space="preserve">SEGS V</t>
  </si>
  <si>
    <t xml:space="preserve">SEGS VI</t>
  </si>
  <si>
    <t xml:space="preserve">SEGS VII</t>
  </si>
  <si>
    <t xml:space="preserve">SEGS VIII</t>
  </si>
  <si>
    <t xml:space="preserve">SEGS IX</t>
  </si>
  <si>
    <t xml:space="preserve">LAC Courte Oreilles Hydroelect</t>
  </si>
  <si>
    <t xml:space="preserve">Muck Valley Hydroelectric</t>
  </si>
  <si>
    <t xml:space="preserve">Brookfield Energy Marketing LP</t>
  </si>
  <si>
    <t xml:space="preserve">ReEnergy Black River</t>
  </si>
  <si>
    <t xml:space="preserve">Black River Generation LLC</t>
  </si>
  <si>
    <t xml:space="preserve">Wisconsin Rapids Paper Mill</t>
  </si>
  <si>
    <t xml:space="preserve">Fourth Branch Hydroelectric Facility</t>
  </si>
  <si>
    <t xml:space="preserve">Bear Canyon Power Plant</t>
  </si>
  <si>
    <t xml:space="preserve">Spadra Landfill Gas to Energy</t>
  </si>
  <si>
    <t xml:space="preserve">Puente Hills Energy Recovery</t>
  </si>
  <si>
    <t xml:space="preserve">Expander Turbine</t>
  </si>
  <si>
    <t xml:space="preserve">ArcelorMittal USA Inc</t>
  </si>
  <si>
    <t xml:space="preserve">Wisconsin Rapids Pulp Mill</t>
  </si>
  <si>
    <t xml:space="preserve">Pitchess Cogen Station</t>
  </si>
  <si>
    <t xml:space="preserve">Los Angeles County</t>
  </si>
  <si>
    <t xml:space="preserve">Ples I</t>
  </si>
  <si>
    <t xml:space="preserve">Mammoth Pacific I</t>
  </si>
  <si>
    <t xml:space="preserve">Mammoth Pacific II</t>
  </si>
  <si>
    <t xml:space="preserve">Boise Cascade International Falls</t>
  </si>
  <si>
    <t xml:space="preserve">Boise White Paper LLC</t>
  </si>
  <si>
    <t xml:space="preserve">International Falls Power</t>
  </si>
  <si>
    <t xml:space="preserve">DeRidder Mill</t>
  </si>
  <si>
    <t xml:space="preserve">Boise Packaging &amp; Newsprint LLC</t>
  </si>
  <si>
    <t xml:space="preserve">Upper Beaver Falls Project</t>
  </si>
  <si>
    <t xml:space="preserve">Mead Rumford Cogen</t>
  </si>
  <si>
    <t xml:space="preserve">NewPage Corporation</t>
  </si>
  <si>
    <t xml:space="preserve">Rumford Falls Hydro Facility</t>
  </si>
  <si>
    <t xml:space="preserve">Brookfield Power New England</t>
  </si>
  <si>
    <t xml:space="preserve">Sheldon Springs Hydroelectric</t>
  </si>
  <si>
    <t xml:space="preserve">Sheldon Vermont Hydro Co., Inc.</t>
  </si>
  <si>
    <t xml:space="preserve">Rumford Cogeneration</t>
  </si>
  <si>
    <t xml:space="preserve">Kern River Cogeneration</t>
  </si>
  <si>
    <t xml:space="preserve">Kern River Cogeneration Co</t>
  </si>
  <si>
    <t xml:space="preserve">Mid-Set Cogeneration</t>
  </si>
  <si>
    <t xml:space="preserve">Mid Set Cogeneration Co</t>
  </si>
  <si>
    <t xml:space="preserve">Thermal Energy Development Part LP</t>
  </si>
  <si>
    <t xml:space="preserve">Wheelabrator Hudson Falls</t>
  </si>
  <si>
    <t xml:space="preserve">Wheelabrator Environmental Systems</t>
  </si>
  <si>
    <t xml:space="preserve">Amalgamated Sugar Twin Falls</t>
  </si>
  <si>
    <t xml:space="preserve">The Amalgamated Sugar Co</t>
  </si>
  <si>
    <t xml:space="preserve">Finch Paper</t>
  </si>
  <si>
    <t xml:space="preserve">Finch Paper LLC</t>
  </si>
  <si>
    <t xml:space="preserve">Milton Hydro</t>
  </si>
  <si>
    <t xml:space="preserve">SFR Hydro Cor</t>
  </si>
  <si>
    <t xml:space="preserve">Dayton Hydro</t>
  </si>
  <si>
    <t xml:space="preserve">Lederle Laboratories</t>
  </si>
  <si>
    <t xml:space="preserve">Wyeth-Averst Lederle</t>
  </si>
  <si>
    <t xml:space="preserve">Benton Falls Associates</t>
  </si>
  <si>
    <t xml:space="preserve">Essex Hydro Associates LLC</t>
  </si>
  <si>
    <t xml:space="preserve">Craven County Wood Energy LP</t>
  </si>
  <si>
    <t xml:space="preserve">CMS Generation Operating Co II</t>
  </si>
  <si>
    <t xml:space="preserve">Dodge Falls Associates</t>
  </si>
  <si>
    <t xml:space="preserve">Dodge Falls Associates LP</t>
  </si>
  <si>
    <t xml:space="preserve">Feeder Dam Hydro Plant</t>
  </si>
  <si>
    <t xml:space="preserve">Granger Electric Generating Station #2</t>
  </si>
  <si>
    <t xml:space="preserve">Granger Electric Co</t>
  </si>
  <si>
    <t xml:space="preserve">Dexter Plant</t>
  </si>
  <si>
    <t xml:space="preserve">CHI Energy Inc</t>
  </si>
  <si>
    <t xml:space="preserve">Theresa Plant</t>
  </si>
  <si>
    <t xml:space="preserve">Diamond Island Plant</t>
  </si>
  <si>
    <t xml:space="preserve">Hailesboro 4 Plant</t>
  </si>
  <si>
    <t xml:space="preserve">Copenhagen Plant</t>
  </si>
  <si>
    <t xml:space="preserve">Beaver Valley Patterson Dam</t>
  </si>
  <si>
    <t xml:space="preserve">Pyrites Plant</t>
  </si>
  <si>
    <t xml:space="preserve">San Jose Cogeneration</t>
  </si>
  <si>
    <t xml:space="preserve">San Jose State University Fclts Dev &amp;Ops</t>
  </si>
  <si>
    <t xml:space="preserve">Al Turi</t>
  </si>
  <si>
    <t xml:space="preserve">Ameresco LFG I Inc</t>
  </si>
  <si>
    <t xml:space="preserve">High Shoals Hydro (NC)</t>
  </si>
  <si>
    <t xml:space="preserve">Mills Shoals Hydro Co Inc</t>
  </si>
  <si>
    <t xml:space="preserve">Anderson Power Products Division</t>
  </si>
  <si>
    <t xml:space="preserve">Anderson Power Products</t>
  </si>
  <si>
    <t xml:space="preserve">Formosa Utility Venture Ltd</t>
  </si>
  <si>
    <t xml:space="preserve">Formosa Plastics Corp</t>
  </si>
  <si>
    <t xml:space="preserve">Brassua Hydroelectric Project</t>
  </si>
  <si>
    <t xml:space="preserve">Brassua Hydroelectric LP</t>
  </si>
  <si>
    <t xml:space="preserve">Boott Hydropower</t>
  </si>
  <si>
    <t xml:space="preserve">Boott Hydropower Inc</t>
  </si>
  <si>
    <t xml:space="preserve">Rayonier Advanced Materials - Jesup Plant</t>
  </si>
  <si>
    <t xml:space="preserve">Rayonier Advanced Materials</t>
  </si>
  <si>
    <t xml:space="preserve">Fernandina Plant</t>
  </si>
  <si>
    <t xml:space="preserve">Chambers Cogeneration LP</t>
  </si>
  <si>
    <t xml:space="preserve">Algonquin Windsor Locks</t>
  </si>
  <si>
    <t xml:space="preserve">Algonquin Windsor Locks LLC</t>
  </si>
  <si>
    <t xml:space="preserve">Port Arthur Texas Refinery</t>
  </si>
  <si>
    <t xml:space="preserve">Total Petrochemicals USA Inc</t>
  </si>
  <si>
    <t xml:space="preserve">Big Spring Texas Refinery</t>
  </si>
  <si>
    <t xml:space="preserve">Alon USA LP</t>
  </si>
  <si>
    <t xml:space="preserve">Errol Hydroelectric Project</t>
  </si>
  <si>
    <t xml:space="preserve">Errol Hydroelectric Co LLC</t>
  </si>
  <si>
    <t xml:space="preserve">Cameron Ridge LLC</t>
  </si>
  <si>
    <t xml:space="preserve">Terra-Gen Operating Co LLC</t>
  </si>
  <si>
    <t xml:space="preserve">Agrilectric Power Partners Ltd</t>
  </si>
  <si>
    <t xml:space="preserve">Ridgetop Energy LLC</t>
  </si>
  <si>
    <t xml:space="preserve">MVUT</t>
  </si>
  <si>
    <t xml:space="preserve">MVUT 27 Owner LLC</t>
  </si>
  <si>
    <t xml:space="preserve">Tesoro Wilmington Calciner</t>
  </si>
  <si>
    <t xml:space="preserve">Tesoro Refining &amp; Marketing Company LLC</t>
  </si>
  <si>
    <t xml:space="preserve">Ebensburg Power</t>
  </si>
  <si>
    <t xml:space="preserve">Ebensburg Power Co</t>
  </si>
  <si>
    <t xml:space="preserve">Hawaiian Comm &amp; Sugar Puunene Mill</t>
  </si>
  <si>
    <t xml:space="preserve">Hawaiian Commercial and Sugar Company</t>
  </si>
  <si>
    <t xml:space="preserve">Brunswick Cellulose</t>
  </si>
  <si>
    <t xml:space="preserve">Brunswick Cellulose LLC</t>
  </si>
  <si>
    <t xml:space="preserve">Georgia-Pacific Crossett LLC</t>
  </si>
  <si>
    <t xml:space="preserve">Georgia-Pacific LLC</t>
  </si>
  <si>
    <t xml:space="preserve">Gilman Mill</t>
  </si>
  <si>
    <t xml:space="preserve">Ampersand Gilman Hydro LP</t>
  </si>
  <si>
    <t xml:space="preserve">Georgia-Pacific Monticello Paper</t>
  </si>
  <si>
    <t xml:space="preserve">Georgia-Pacific Monticello LLC</t>
  </si>
  <si>
    <t xml:space="preserve">Georgia-Pacific Palatka Operations</t>
  </si>
  <si>
    <t xml:space="preserve">Georgia-Pacific Consr Ops LLC-Palatka</t>
  </si>
  <si>
    <t xml:space="preserve">Georgia-Pacific Port Hudson</t>
  </si>
  <si>
    <t xml:space="preserve">Georgia-Pacific Cons Op LLC Port Hudson</t>
  </si>
  <si>
    <t xml:space="preserve">Domtar - Woodland Mill</t>
  </si>
  <si>
    <t xml:space="preserve">Woodland Pulp LLC</t>
  </si>
  <si>
    <t xml:space="preserve">CH Resources Beaver Falls</t>
  </si>
  <si>
    <t xml:space="preserve">Lakeside Beaver Falls LLC</t>
  </si>
  <si>
    <t xml:space="preserve">Carthage Energy LLC</t>
  </si>
  <si>
    <t xml:space="preserve">CH Resources Syracuse</t>
  </si>
  <si>
    <t xml:space="preserve">Lakeside Syracuse LLC</t>
  </si>
  <si>
    <t xml:space="preserve">Civic Center</t>
  </si>
  <si>
    <t xml:space="preserve">Pine Bluff Mill</t>
  </si>
  <si>
    <t xml:space="preserve">Evergreen Packaging Inc</t>
  </si>
  <si>
    <t xml:space="preserve">Wheelabrator Baltimore Refuse</t>
  </si>
  <si>
    <t xml:space="preserve">CE Leathers</t>
  </si>
  <si>
    <t xml:space="preserve">CalEnergy Operating Corporation</t>
  </si>
  <si>
    <t xml:space="preserve">Del Ranch Company</t>
  </si>
  <si>
    <t xml:space="preserve">Hopewell Cogeneration</t>
  </si>
  <si>
    <t xml:space="preserve">GDF Suez NA - Hopewell</t>
  </si>
  <si>
    <t xml:space="preserve">Elmore Company</t>
  </si>
  <si>
    <t xml:space="preserve">Corona Cogen</t>
  </si>
  <si>
    <t xml:space="preserve">Corona Energy Partners, Ltd</t>
  </si>
  <si>
    <t xml:space="preserve">Cambria Cogen</t>
  </si>
  <si>
    <t xml:space="preserve">Cambria CoGen Co</t>
  </si>
  <si>
    <t xml:space="preserve">Covanta Hempstead</t>
  </si>
  <si>
    <t xml:space="preserve">Covanta Hempstead Company</t>
  </si>
  <si>
    <t xml:space="preserve">Covanta Essex Company</t>
  </si>
  <si>
    <t xml:space="preserve">Covanta Southeastern Connecticut Company</t>
  </si>
  <si>
    <t xml:space="preserve">Olinda Landfill Gas Recovery Plant</t>
  </si>
  <si>
    <t xml:space="preserve">Brea Generation LLC</t>
  </si>
  <si>
    <t xml:space="preserve">Bear Mountain Cogen</t>
  </si>
  <si>
    <t xml:space="preserve">Bear Mountain Limited</t>
  </si>
  <si>
    <t xml:space="preserve">Badger Creek Cogen</t>
  </si>
  <si>
    <t xml:space="preserve">Badger Creek Limited</t>
  </si>
  <si>
    <t xml:space="preserve">Burney Forest Products</t>
  </si>
  <si>
    <t xml:space="preserve">North American Energy Services</t>
  </si>
  <si>
    <t xml:space="preserve">Iowa Methodist Medical Center</t>
  </si>
  <si>
    <t xml:space="preserve">French Paper Hydro</t>
  </si>
  <si>
    <t xml:space="preserve">French Paper Co</t>
  </si>
  <si>
    <t xml:space="preserve">Collins Pine Project</t>
  </si>
  <si>
    <t xml:space="preserve">Collins Pine Co</t>
  </si>
  <si>
    <t xml:space="preserve">Cedar Bay Generating Company LP</t>
  </si>
  <si>
    <t xml:space="preserve">Cedar Bay Operating Services LLC</t>
  </si>
  <si>
    <t xml:space="preserve">AES Hawaii</t>
  </si>
  <si>
    <t xml:space="preserve">AES Hawaii Inc</t>
  </si>
  <si>
    <t xml:space="preserve">AES Beaver Valley Partners Beaver Valley</t>
  </si>
  <si>
    <t xml:space="preserve">AES Beaver Valley</t>
  </si>
  <si>
    <t xml:space="preserve">AES Warrior Run Cogeneration Facility</t>
  </si>
  <si>
    <t xml:space="preserve">AES WR Ltd Partnership</t>
  </si>
  <si>
    <t xml:space="preserve">Brush Generation Facility</t>
  </si>
  <si>
    <t xml:space="preserve">Colorado Energy Management</t>
  </si>
  <si>
    <t xml:space="preserve">Argus Cogen Plant</t>
  </si>
  <si>
    <t xml:space="preserve">Searles Valley Minerals Operations Inc.</t>
  </si>
  <si>
    <t xml:space="preserve">Black River Hydro Associates</t>
  </si>
  <si>
    <t xml:space="preserve">ExxonMobil Baton Rouge Turbine Generator</t>
  </si>
  <si>
    <t xml:space="preserve">Exxon Mobil Corp</t>
  </si>
  <si>
    <t xml:space="preserve">ExxonMobil Baytown Turbine</t>
  </si>
  <si>
    <t xml:space="preserve">Eastern Correctional Institute</t>
  </si>
  <si>
    <t xml:space="preserve">Maryland Environmental Service</t>
  </si>
  <si>
    <t xml:space="preserve">Pepperell Hydro Power Plant</t>
  </si>
  <si>
    <t xml:space="preserve">Swift River Hydro Operations Co., Inc</t>
  </si>
  <si>
    <t xml:space="preserve">St Francisville Mill</t>
  </si>
  <si>
    <t xml:space="preserve">Hood Container of Louisiana, LLC</t>
  </si>
  <si>
    <t xml:space="preserve">Graphic Packaging</t>
  </si>
  <si>
    <t xml:space="preserve">Graphic Packaging Corp</t>
  </si>
  <si>
    <t xml:space="preserve">Georgia-Pacific Consr Prods LP-Naheola</t>
  </si>
  <si>
    <t xml:space="preserve">Red Shield Envir Old Town Facility</t>
  </si>
  <si>
    <t xml:space="preserve">Red Shield Acquisition LLC</t>
  </si>
  <si>
    <t xml:space="preserve">Burney Creek</t>
  </si>
  <si>
    <t xml:space="preserve">Snow Mountain Hydro LLC</t>
  </si>
  <si>
    <t xml:space="preserve">Cove Hydroelectric</t>
  </si>
  <si>
    <t xml:space="preserve">Lost Creek I</t>
  </si>
  <si>
    <t xml:space="preserve">Ponderosa Bailey Creek</t>
  </si>
  <si>
    <t xml:space="preserve">Karen Avenue Wind Farm</t>
  </si>
  <si>
    <t xml:space="preserve">San Gorgonio Farms Inc</t>
  </si>
  <si>
    <t xml:space="preserve">Kyocera America Project</t>
  </si>
  <si>
    <t xml:space="preserve">Kyocera America Inc</t>
  </si>
  <si>
    <t xml:space="preserve">Selkirk Cogen</t>
  </si>
  <si>
    <t xml:space="preserve">Selkirk Cogen Partners LP</t>
  </si>
  <si>
    <t xml:space="preserve">Masspower</t>
  </si>
  <si>
    <t xml:space="preserve">Barker Lower</t>
  </si>
  <si>
    <t xml:space="preserve">KEI (Maine) Power Management (III) LLC</t>
  </si>
  <si>
    <t xml:space="preserve">Cargill Corn Wet Milling Plant</t>
  </si>
  <si>
    <t xml:space="preserve">Cargill Inc</t>
  </si>
  <si>
    <t xml:space="preserve">Barber Dam</t>
  </si>
  <si>
    <t xml:space="preserve">Fulcrum Inc</t>
  </si>
  <si>
    <t xml:space="preserve">Sprague Hydro</t>
  </si>
  <si>
    <t xml:space="preserve">Sprague Hydro LLC</t>
  </si>
  <si>
    <t xml:space="preserve">Hoge Lumber</t>
  </si>
  <si>
    <t xml:space="preserve">Hoge Lumber Co</t>
  </si>
  <si>
    <t xml:space="preserve">Magic Dam Hydroelectric Project</t>
  </si>
  <si>
    <t xml:space="preserve">Magic Reservoir Hydroelec Inc</t>
  </si>
  <si>
    <t xml:space="preserve">Clear Lake Cogeneration Ltd</t>
  </si>
  <si>
    <t xml:space="preserve">Clear Lake Cogeneration LP</t>
  </si>
  <si>
    <t xml:space="preserve">Morgantown Energy Facility</t>
  </si>
  <si>
    <t xml:space="preserve">Morgantown Energy Associates</t>
  </si>
  <si>
    <t xml:space="preserve">Midland Cogeneration Venture</t>
  </si>
  <si>
    <t xml:space="preserve">Covanta Delaware Valley</t>
  </si>
  <si>
    <t xml:space="preserve">Covanta Delaware Valley LP</t>
  </si>
  <si>
    <t xml:space="preserve">Marina Landfill Gas</t>
  </si>
  <si>
    <t xml:space="preserve">Monterey Regional Waste Mgmt</t>
  </si>
  <si>
    <t xml:space="preserve">Camden Plant Holding LLC</t>
  </si>
  <si>
    <t xml:space="preserve">Morris Energy Operations Company, LLC</t>
  </si>
  <si>
    <t xml:space="preserve">Lachute Hydro Lower</t>
  </si>
  <si>
    <t xml:space="preserve">Lachute Hydro Co Inc</t>
  </si>
  <si>
    <t xml:space="preserve">Lachute Hydro Upper</t>
  </si>
  <si>
    <t xml:space="preserve">Rifle Generating Station</t>
  </si>
  <si>
    <t xml:space="preserve">Salton Sea Power Gen Co - Unit 3</t>
  </si>
  <si>
    <t xml:space="preserve">Geo East Mesa III</t>
  </si>
  <si>
    <t xml:space="preserve">Blue Lake Power LLC</t>
  </si>
  <si>
    <t xml:space="preserve">Indeck Jonesboro Energy Center</t>
  </si>
  <si>
    <t xml:space="preserve">Covanta  Maine LLC</t>
  </si>
  <si>
    <t xml:space="preserve">Indeck West Enfield Energy Center</t>
  </si>
  <si>
    <t xml:space="preserve">Rio Bravo Fresno</t>
  </si>
  <si>
    <t xml:space="preserve">Rio Bravo Jasmin</t>
  </si>
  <si>
    <t xml:space="preserve">Rio Bravo Rocklin</t>
  </si>
  <si>
    <t xml:space="preserve">E F Oxnard Energy Facility</t>
  </si>
  <si>
    <t xml:space="preserve">EF Oxnard,  LLC</t>
  </si>
  <si>
    <t xml:space="preserve">HL Power</t>
  </si>
  <si>
    <t xml:space="preserve">HL Power Company</t>
  </si>
  <si>
    <t xml:space="preserve">Koyle Ranch Hydroelectric Project</t>
  </si>
  <si>
    <t xml:space="preserve">Koyle Hydro Inc</t>
  </si>
  <si>
    <t xml:space="preserve">Piedmont Hydro Power Project</t>
  </si>
  <si>
    <t xml:space="preserve">Sabine River Works</t>
  </si>
  <si>
    <t xml:space="preserve">DuPont Sabine River Works</t>
  </si>
  <si>
    <t xml:space="preserve">Victoria Texas Plant</t>
  </si>
  <si>
    <t xml:space="preserve">Invista</t>
  </si>
  <si>
    <t xml:space="preserve">Camden South Carolina</t>
  </si>
  <si>
    <t xml:space="preserve">Fries Hydroelectric Project</t>
  </si>
  <si>
    <t xml:space="preserve">Pelzer Upper</t>
  </si>
  <si>
    <t xml:space="preserve">Pelzer Hydro Co Inc</t>
  </si>
  <si>
    <t xml:space="preserve">Pelzer Lower</t>
  </si>
  <si>
    <t xml:space="preserve">Ware Shoals Hydro Project</t>
  </si>
  <si>
    <t xml:space="preserve">Kenilworth Energy Facility</t>
  </si>
  <si>
    <t xml:space="preserve">E F Kenilworth LLC</t>
  </si>
  <si>
    <t xml:space="preserve">Crystal Springs</t>
  </si>
  <si>
    <t xml:space="preserve">Crystal Springs Hydro Elec LP</t>
  </si>
  <si>
    <t xml:space="preserve">Dietrich Drop</t>
  </si>
  <si>
    <t xml:space="preserve">BP Hydro Associates</t>
  </si>
  <si>
    <t xml:space="preserve">Low Line Rapids</t>
  </si>
  <si>
    <t xml:space="preserve">Rock Creek II</t>
  </si>
  <si>
    <t xml:space="preserve">NTC/MCRD Energy Facility</t>
  </si>
  <si>
    <t xml:space="preserve">Applied Energy Inc</t>
  </si>
  <si>
    <t xml:space="preserve">Naval Station Energy Facility</t>
  </si>
  <si>
    <t xml:space="preserve">North Island Energy Facility</t>
  </si>
  <si>
    <t xml:space="preserve">Difwind Farms Ltd VII</t>
  </si>
  <si>
    <t xml:space="preserve">EDF Renewable Asset Holdings, Inc.</t>
  </si>
  <si>
    <t xml:space="preserve">Port Leyden Hydroelectric Project</t>
  </si>
  <si>
    <t xml:space="preserve">Empire Hydro Partners</t>
  </si>
  <si>
    <t xml:space="preserve">Ada Cogeneration LP</t>
  </si>
  <si>
    <t xml:space="preserve">Ada Cogeneration Ltd Partnership</t>
  </si>
  <si>
    <t xml:space="preserve">Aliso Water Management Agency</t>
  </si>
  <si>
    <t xml:space="preserve">South Orange Co Wastewtr Auth</t>
  </si>
  <si>
    <t xml:space="preserve">Grayling Generating Station</t>
  </si>
  <si>
    <t xml:space="preserve">CMS Generation Operating LLC</t>
  </si>
  <si>
    <t xml:space="preserve">Deer Island Treatment Plant</t>
  </si>
  <si>
    <t xml:space="preserve">Massachusetts Wtr RAuth-Deer I</t>
  </si>
  <si>
    <t xml:space="preserve">Oakdale Power Station</t>
  </si>
  <si>
    <t xml:space="preserve">Massachusetts Water Res Auth</t>
  </si>
  <si>
    <t xml:space="preserve">Cosgrove Intake and Power Station</t>
  </si>
  <si>
    <t xml:space="preserve">Woodland Biomass Power Ltd</t>
  </si>
  <si>
    <t xml:space="preserve">DTE Energy Services-Woodland</t>
  </si>
  <si>
    <t xml:space="preserve">Covanta Mendota</t>
  </si>
  <si>
    <t xml:space="preserve">Covanta Mendota LP</t>
  </si>
  <si>
    <t xml:space="preserve">Springfield Power LLC</t>
  </si>
  <si>
    <t xml:space="preserve">DG Whitefield LLC</t>
  </si>
  <si>
    <t xml:space="preserve">EWP RENEWABLE CORP.</t>
  </si>
  <si>
    <t xml:space="preserve">Covanta Delano Energy</t>
  </si>
  <si>
    <t xml:space="preserve">Covanta Delano Inc</t>
  </si>
  <si>
    <t xml:space="preserve">Walden</t>
  </si>
  <si>
    <t xml:space="preserve">Consolidated Hydro New York, Inc.</t>
  </si>
  <si>
    <t xml:space="preserve">Silver Bay Power</t>
  </si>
  <si>
    <t xml:space="preserve">Cleveland Cliffs Inc</t>
  </si>
  <si>
    <t xml:space="preserve">Center Falls</t>
  </si>
  <si>
    <t xml:space="preserve">Hollingworth &amp; Vose Co</t>
  </si>
  <si>
    <t xml:space="preserve">Cargill Corn Milling Division</t>
  </si>
  <si>
    <t xml:space="preserve">Cargill Inc North America Sweetners</t>
  </si>
  <si>
    <t xml:space="preserve">Archer Daniels Midland Clinton</t>
  </si>
  <si>
    <t xml:space="preserve">Archer Daniels Midland Co</t>
  </si>
  <si>
    <t xml:space="preserve">Archer Daniels Midland Des Moines</t>
  </si>
  <si>
    <t xml:space="preserve">Archer Daniels Midland Lincoln</t>
  </si>
  <si>
    <t xml:space="preserve">Archer Daniels Midland Mankato</t>
  </si>
  <si>
    <t xml:space="preserve">Archer Daniels Midland Cedar Rapids</t>
  </si>
  <si>
    <t xml:space="preserve">Archer Daniels Midland Decatur</t>
  </si>
  <si>
    <t xml:space="preserve">Archer Daniels Midland Peoria</t>
  </si>
  <si>
    <t xml:space="preserve">Tate &amp; Lyle Decatur Plant Cogen</t>
  </si>
  <si>
    <t xml:space="preserve">Tate &amp; Lyle Ingredients Americas Inc</t>
  </si>
  <si>
    <t xml:space="preserve">Biomass One LP</t>
  </si>
  <si>
    <t xml:space="preserve">Hazelton</t>
  </si>
  <si>
    <t xml:space="preserve">Hazleton Generation LLC</t>
  </si>
  <si>
    <t xml:space="preserve">Coso Finance Partners</t>
  </si>
  <si>
    <t xml:space="preserve">Coso Operating Co LLC</t>
  </si>
  <si>
    <t xml:space="preserve">Coso Power Developers</t>
  </si>
  <si>
    <t xml:space="preserve">Coso Energy Developers</t>
  </si>
  <si>
    <t xml:space="preserve">Salton Sea Power Gen Co - Unit 1</t>
  </si>
  <si>
    <t xml:space="preserve">Salton Sea Power Gen Co - Unit 2</t>
  </si>
  <si>
    <t xml:space="preserve">Bidwell Ditch Project</t>
  </si>
  <si>
    <t xml:space="preserve">Mega Renewables</t>
  </si>
  <si>
    <t xml:space="preserve">Roaring Creek Water Power</t>
  </si>
  <si>
    <t xml:space="preserve">Shasta Hydroelectric Inc</t>
  </si>
  <si>
    <t xml:space="preserve">Hatchet Creek Project</t>
  </si>
  <si>
    <t xml:space="preserve">Medical Area Total Energy Plant</t>
  </si>
  <si>
    <t xml:space="preserve">Medical Area Total Egy Plt Inc</t>
  </si>
  <si>
    <t xml:space="preserve">Olive View Medical Center</t>
  </si>
  <si>
    <t xml:space="preserve">Victory Mills</t>
  </si>
  <si>
    <t xml:space="preserve">Lockport Powerhouse</t>
  </si>
  <si>
    <t xml:space="preserve">Metro Wtr Recl Dist Grtr Chi</t>
  </si>
  <si>
    <t xml:space="preserve">Altamont Midway Ltd</t>
  </si>
  <si>
    <t xml:space="preserve">New Dimension Energy Company, LLC</t>
  </si>
  <si>
    <t xml:space="preserve">Pittsfield Generating LP</t>
  </si>
  <si>
    <t xml:space="preserve">Pittsfield Generating Company,  LP</t>
  </si>
  <si>
    <t xml:space="preserve">Chalk Cliff Cogen</t>
  </si>
  <si>
    <t xml:space="preserve">Chalk Cliff Limited</t>
  </si>
  <si>
    <t xml:space="preserve">Linden Cogen Plant</t>
  </si>
  <si>
    <t xml:space="preserve">EFS Cogen Holdings I LLC</t>
  </si>
  <si>
    <t xml:space="preserve">Glen Ferris Hydro</t>
  </si>
  <si>
    <t xml:space="preserve">Hawks Nest Hydro LLC</t>
  </si>
  <si>
    <t xml:space="preserve">Hawks Nest Hydro</t>
  </si>
  <si>
    <t xml:space="preserve">HGST San Jose Standby Generator</t>
  </si>
  <si>
    <t xml:space="preserve">HGST a Western Digital Company</t>
  </si>
  <si>
    <t xml:space="preserve">Corpus Refinery</t>
  </si>
  <si>
    <t xml:space="preserve">Flint Hills Resources Corpus Christi LLC</t>
  </si>
  <si>
    <t xml:space="preserve">Mt Ida Hydroelectric</t>
  </si>
  <si>
    <t xml:space="preserve">Ampersand Mount Ida Hydro LLC</t>
  </si>
  <si>
    <t xml:space="preserve">Valley Falls Hydroelectric Facility</t>
  </si>
  <si>
    <t xml:space="preserve">Valley Falls Associates</t>
  </si>
  <si>
    <t xml:space="preserve">MMWAC Resource Recovery Facility</t>
  </si>
  <si>
    <t xml:space="preserve">Mid-Maine Waste Action Corp</t>
  </si>
  <si>
    <t xml:space="preserve">New Martinsville Hannibal Hydro</t>
  </si>
  <si>
    <t xml:space="preserve">Rio Bravo Hydro Project</t>
  </si>
  <si>
    <t xml:space="preserve">Olcese Water District</t>
  </si>
  <si>
    <t xml:space="preserve">Norton Powerhouse</t>
  </si>
  <si>
    <t xml:space="preserve">Saint - Gobain Abrasives Inc</t>
  </si>
  <si>
    <t xml:space="preserve">Houston Chemical Complex Battleground</t>
  </si>
  <si>
    <t xml:space="preserve">Oxy Vinyls LP</t>
  </si>
  <si>
    <t xml:space="preserve">International Paper Jay Hydro</t>
  </si>
  <si>
    <t xml:space="preserve">Verso Paper Androscoggin LLC</t>
  </si>
  <si>
    <t xml:space="preserve">Scotia Co-gen Humboldt Redwood Company LLC</t>
  </si>
  <si>
    <t xml:space="preserve">Mendocino Forest Products</t>
  </si>
  <si>
    <t xml:space="preserve">Penobscot Energy Recovery</t>
  </si>
  <si>
    <t xml:space="preserve">ESOCO Orrington LLC</t>
  </si>
  <si>
    <t xml:space="preserve">Rice University</t>
  </si>
  <si>
    <t xml:space="preserve">Brown Station Road Plant I</t>
  </si>
  <si>
    <t xml:space="preserve">Prince George's County</t>
  </si>
  <si>
    <t xml:space="preserve">San Diego State University</t>
  </si>
  <si>
    <t xml:space="preserve">San Joaquin Cogen</t>
  </si>
  <si>
    <t xml:space="preserve">San Joaquin LLC</t>
  </si>
  <si>
    <t xml:space="preserve">Univ of Calif Santa Cruz Cogeneration</t>
  </si>
  <si>
    <t xml:space="preserve">Santa Cruz Cogeneration Assoc</t>
  </si>
  <si>
    <t xml:space="preserve">Calistoga Power Plant</t>
  </si>
  <si>
    <t xml:space="preserve">Borger Plant</t>
  </si>
  <si>
    <t xml:space="preserve">Sid Richardson Carbon Ltd</t>
  </si>
  <si>
    <t xml:space="preserve">Palm Beach Renewable Energy Facility 1</t>
  </si>
  <si>
    <t xml:space="preserve">Solid Waste Authority of Palm Beach Co</t>
  </si>
  <si>
    <t xml:space="preserve">Marcus Hook Refinery Cogen</t>
  </si>
  <si>
    <t xml:space="preserve">FPL Energy MH50 LP</t>
  </si>
  <si>
    <t xml:space="preserve">Waste Energy Services</t>
  </si>
  <si>
    <t xml:space="preserve">Waste Energy Services Inc</t>
  </si>
  <si>
    <t xml:space="preserve">Goodyear Lake Plant</t>
  </si>
  <si>
    <t xml:space="preserve">Otis Hydro</t>
  </si>
  <si>
    <t xml:space="preserve">International Paper Riley Hydro</t>
  </si>
  <si>
    <t xml:space="preserve">International Paper Livermore Hydro</t>
  </si>
  <si>
    <t xml:space="preserve">Univ of Massachusetts Medical Center</t>
  </si>
  <si>
    <t xml:space="preserve">University of Massachusetts Medical</t>
  </si>
  <si>
    <t xml:space="preserve">University of Northern Iowa</t>
  </si>
  <si>
    <t xml:space="preserve">Univ of San Francisco Cogen</t>
  </si>
  <si>
    <t xml:space="preserve">University of San Francisco</t>
  </si>
  <si>
    <t xml:space="preserve">Sheep Creek Hydro</t>
  </si>
  <si>
    <t xml:space="preserve">Sheep Creek Hydro Inc</t>
  </si>
  <si>
    <t xml:space="preserve">Chateaugay High Falls Hydro</t>
  </si>
  <si>
    <t xml:space="preserve">Triton Power Co</t>
  </si>
  <si>
    <t xml:space="preserve">Veolia Energy Trenton L.P.</t>
  </si>
  <si>
    <t xml:space="preserve">Veolia Energy Trenton L.P</t>
  </si>
  <si>
    <t xml:space="preserve">Tamarack Energy Partnership</t>
  </si>
  <si>
    <t xml:space="preserve">Tamarack Energy Partners</t>
  </si>
  <si>
    <t xml:space="preserve">WestRock (TX)</t>
  </si>
  <si>
    <t xml:space="preserve">China Mill Hydro</t>
  </si>
  <si>
    <t xml:space="preserve">New Hampshire Hydro Associates</t>
  </si>
  <si>
    <t xml:space="preserve">Paris Energy Center</t>
  </si>
  <si>
    <t xml:space="preserve">Paris Generation LP</t>
  </si>
  <si>
    <t xml:space="preserve">Sierra Pacific Burney Facility</t>
  </si>
  <si>
    <t xml:space="preserve">Sierra Pacific Quincy Facility</t>
  </si>
  <si>
    <t xml:space="preserve">US Borax</t>
  </si>
  <si>
    <t xml:space="preserve">U S Borax Inc</t>
  </si>
  <si>
    <t xml:space="preserve">Hal C Weaver Power Plant</t>
  </si>
  <si>
    <t xml:space="preserve">University of Texas at Austin</t>
  </si>
  <si>
    <t xml:space="preserve">Phillips 66 Rodeo Refinery</t>
  </si>
  <si>
    <t xml:space="preserve">Phillips 66 Company</t>
  </si>
  <si>
    <t xml:space="preserve">Valero Refinery Corpus Christi West</t>
  </si>
  <si>
    <t xml:space="preserve">Valero Refining Co</t>
  </si>
  <si>
    <t xml:space="preserve">Normanskill Hydro Project</t>
  </si>
  <si>
    <t xml:space="preserve">Watervliet City of</t>
  </si>
  <si>
    <t xml:space="preserve">ottauquechee #123</t>
  </si>
  <si>
    <t xml:space="preserve">Ottauquechee Hydro</t>
  </si>
  <si>
    <t xml:space="preserve">Ottauquechee Hydro Company, Inc.</t>
  </si>
  <si>
    <t xml:space="preserve">CCI Signal Hill LLC</t>
  </si>
  <si>
    <t xml:space="preserve">Indian Valley Dam Hydro Project</t>
  </si>
  <si>
    <t xml:space="preserve">Yolo County Flood Control WCD</t>
  </si>
  <si>
    <t xml:space="preserve">Coalinga Cogeneration</t>
  </si>
  <si>
    <t xml:space="preserve">Coalinga Cogeneration Co</t>
  </si>
  <si>
    <t xml:space="preserve">Sycamore Cogeneration</t>
  </si>
  <si>
    <t xml:space="preserve">Sycamore Cogeneration Co</t>
  </si>
  <si>
    <t xml:space="preserve">South Oaks Hospital</t>
  </si>
  <si>
    <t xml:space="preserve">South Oak Hospital</t>
  </si>
  <si>
    <t xml:space="preserve">Newgulf Cogen</t>
  </si>
  <si>
    <t xml:space="preserve">Engie North America</t>
  </si>
  <si>
    <t xml:space="preserve">Snider Industries</t>
  </si>
  <si>
    <t xml:space="preserve">Snider Industries Inc</t>
  </si>
  <si>
    <t xml:space="preserve">Imperial Savannah LP</t>
  </si>
  <si>
    <t xml:space="preserve">R E Badger Filtration Plant</t>
  </si>
  <si>
    <t xml:space="preserve">Santa Fe Irrigation District</t>
  </si>
  <si>
    <t xml:space="preserve">Linde Wilmington</t>
  </si>
  <si>
    <t xml:space="preserve">Praxair Inc</t>
  </si>
  <si>
    <t xml:space="preserve">Union Carbide Seadrift Cogen</t>
  </si>
  <si>
    <t xml:space="preserve">Union Carbide Corp-Seadrift</t>
  </si>
  <si>
    <t xml:space="preserve">Dow St Charles Operations</t>
  </si>
  <si>
    <t xml:space="preserve">Dow Chemical Co - St Charles</t>
  </si>
  <si>
    <t xml:space="preserve">Texas City Plant Union Carbide</t>
  </si>
  <si>
    <t xml:space="preserve">Union Carbide Corp-Texas City</t>
  </si>
  <si>
    <t xml:space="preserve">Bear Creek</t>
  </si>
  <si>
    <t xml:space="preserve">CHI-West Inc</t>
  </si>
  <si>
    <t xml:space="preserve">Sanford Dam</t>
  </si>
  <si>
    <t xml:space="preserve">Boyce Hydro Power LLC</t>
  </si>
  <si>
    <t xml:space="preserve">Edenville</t>
  </si>
  <si>
    <t xml:space="preserve">Secord</t>
  </si>
  <si>
    <t xml:space="preserve">Smallwood</t>
  </si>
  <si>
    <t xml:space="preserve">Wichita Plant</t>
  </si>
  <si>
    <t xml:space="preserve">Occidental Chemical Corporation</t>
  </si>
  <si>
    <t xml:space="preserve">Berry Cogen</t>
  </si>
  <si>
    <t xml:space="preserve">Berry Petroleum Co</t>
  </si>
  <si>
    <t xml:space="preserve">Emporia</t>
  </si>
  <si>
    <t xml:space="preserve">Emporia Hydro Power LP</t>
  </si>
  <si>
    <t xml:space="preserve">Union Falls</t>
  </si>
  <si>
    <t xml:space="preserve">Union Falls Hydro Power LP</t>
  </si>
  <si>
    <t xml:space="preserve">Blackstone/Tupperware</t>
  </si>
  <si>
    <t xml:space="preserve">Blackstone Hydro Inc.</t>
  </si>
  <si>
    <t xml:space="preserve">Halifax</t>
  </si>
  <si>
    <t xml:space="preserve">Banister Hydro LP</t>
  </si>
  <si>
    <t xml:space="preserve">Box Canyon Dam</t>
  </si>
  <si>
    <t xml:space="preserve">Siskiyou Power Authority</t>
  </si>
  <si>
    <t xml:space="preserve">Olsen</t>
  </si>
  <si>
    <t xml:space="preserve">Synergics Inc</t>
  </si>
  <si>
    <t xml:space="preserve">Weyerhaeuser Columbus MS</t>
  </si>
  <si>
    <t xml:space="preserve">Weyerhaeuser Co</t>
  </si>
  <si>
    <t xml:space="preserve">Cosmo Specialty Fibers Plant</t>
  </si>
  <si>
    <t xml:space="preserve">Cosmo Specialty Fibers</t>
  </si>
  <si>
    <t xml:space="preserve">Weyerhaeuser Longview WA</t>
  </si>
  <si>
    <t xml:space="preserve">Weyerhaeuser New Bern NC</t>
  </si>
  <si>
    <t xml:space="preserve">Weyerhaeuser Co NR, New Bern CF</t>
  </si>
  <si>
    <t xml:space="preserve">Domtar Paper Co LLC Plymouth NC</t>
  </si>
  <si>
    <t xml:space="preserve">Domtar Paper Company LLC</t>
  </si>
  <si>
    <t xml:space="preserve">Domtar Paper Company Rothschild</t>
  </si>
  <si>
    <t xml:space="preserve">IP Springfield Oregon</t>
  </si>
  <si>
    <t xml:space="preserve">International Paper Corporation</t>
  </si>
  <si>
    <t xml:space="preserve">International Paper Valliant OK</t>
  </si>
  <si>
    <t xml:space="preserve">International Paper - Valliant</t>
  </si>
  <si>
    <t xml:space="preserve">B Braun Medical</t>
  </si>
  <si>
    <t xml:space="preserve">B Braun Medical Inc</t>
  </si>
  <si>
    <t xml:space="preserve">Rabun Gap Cogen Facility</t>
  </si>
  <si>
    <t xml:space="preserve">Multitrade Rabun Gap LLC</t>
  </si>
  <si>
    <t xml:space="preserve">WPS Power Niagara</t>
  </si>
  <si>
    <t xml:space="preserve">Niagara Generation LLC</t>
  </si>
  <si>
    <t xml:space="preserve">US Gypsum Oakfield</t>
  </si>
  <si>
    <t xml:space="preserve">U S Gypsum Co</t>
  </si>
  <si>
    <t xml:space="preserve">Williams Ignacio Natural Gas Plant</t>
  </si>
  <si>
    <t xml:space="preserve">Williams Field Services Co</t>
  </si>
  <si>
    <t xml:space="preserve">Vallecito Hydroelectric</t>
  </si>
  <si>
    <t xml:space="preserve">Ptarmigan Res &amp; Engy Inc</t>
  </si>
  <si>
    <t xml:space="preserve">Pinetree Power</t>
  </si>
  <si>
    <t xml:space="preserve">Pinetree Power Inc</t>
  </si>
  <si>
    <t xml:space="preserve">Vulcan-BN Geothermal Power Company</t>
  </si>
  <si>
    <t xml:space="preserve">York County Resource Recovery</t>
  </si>
  <si>
    <t xml:space="preserve">York County Solid W &amp; R Auth</t>
  </si>
  <si>
    <t xml:space="preserve">Watson Cogeneration</t>
  </si>
  <si>
    <t xml:space="preserve">ARCO Products Co-Watson</t>
  </si>
  <si>
    <t xml:space="preserve">Woodward Power Plant</t>
  </si>
  <si>
    <t xml:space="preserve">Frankenheimer Power Plant</t>
  </si>
  <si>
    <t xml:space="preserve">Nelson Creek</t>
  </si>
  <si>
    <t xml:space="preserve">Nelson Creek Power Inc</t>
  </si>
  <si>
    <t xml:space="preserve">Oxnard Wastewater Treatment Plant</t>
  </si>
  <si>
    <t xml:space="preserve">Oxnard City of</t>
  </si>
  <si>
    <t xml:space="preserve">Regional Waste Systems</t>
  </si>
  <si>
    <t xml:space="preserve">Ecomaine</t>
  </si>
  <si>
    <t xml:space="preserve">Rocky Brook Hydroelectric</t>
  </si>
  <si>
    <t xml:space="preserve">Rocky Brook Electric Inc</t>
  </si>
  <si>
    <t xml:space="preserve">Texas Petrochemicals</t>
  </si>
  <si>
    <t xml:space="preserve">TPC Group, LLC</t>
  </si>
  <si>
    <t xml:space="preserve">Robbins Lumber</t>
  </si>
  <si>
    <t xml:space="preserve">Robbins Lumber Inc</t>
  </si>
  <si>
    <t xml:space="preserve">SDS Lumber Gorge Energy Division</t>
  </si>
  <si>
    <t xml:space="preserve">SDS Lumber Co</t>
  </si>
  <si>
    <t xml:space="preserve">San Dimas Wash Generating Station</t>
  </si>
  <si>
    <t xml:space="preserve">San Gabriel Valley Mun Wtr Dt</t>
  </si>
  <si>
    <t xml:space="preserve">San Antonio Regional Hospital</t>
  </si>
  <si>
    <t xml:space="preserve">Purdue University</t>
  </si>
  <si>
    <t xml:space="preserve">Providence Memorial Hospital</t>
  </si>
  <si>
    <t xml:space="preserve">Tenet Hospital Ltd</t>
  </si>
  <si>
    <t xml:space="preserve">VC Porterdale Hydroelectric</t>
  </si>
  <si>
    <t xml:space="preserve">VC Porterdale Hydroelectric, LLC</t>
  </si>
  <si>
    <t xml:space="preserve">Bucksport Generation LLC</t>
  </si>
  <si>
    <t xml:space="preserve">Verso Bucksport LLC</t>
  </si>
  <si>
    <t xml:space="preserve">Canton North Carolina</t>
  </si>
  <si>
    <t xml:space="preserve">Blue Ridge Paper Products Inc</t>
  </si>
  <si>
    <t xml:space="preserve">International Paper Pensacola</t>
  </si>
  <si>
    <t xml:space="preserve">International Paper Co-Pensacola</t>
  </si>
  <si>
    <t xml:space="preserve">Sartell Dam</t>
  </si>
  <si>
    <t xml:space="preserve">KapStone Kraft Paper Corp</t>
  </si>
  <si>
    <t xml:space="preserve">Oakwood Hospital &amp; Medical Center</t>
  </si>
  <si>
    <t xml:space="preserve">Oakwood Hospital Med Center</t>
  </si>
  <si>
    <t xml:space="preserve">New Lahontan</t>
  </si>
  <si>
    <t xml:space="preserve">Redlands Water &amp; Power</t>
  </si>
  <si>
    <t xml:space="preserve">Redlands Water &amp; Power Company</t>
  </si>
  <si>
    <t xml:space="preserve">Hewittville Hydroelectric</t>
  </si>
  <si>
    <t xml:space="preserve">Unionville Hydro Project 2499 NY</t>
  </si>
  <si>
    <t xml:space="preserve">ExxonMobil Santa Ynez Facility</t>
  </si>
  <si>
    <t xml:space="preserve">Exxon Mobil Production Co</t>
  </si>
  <si>
    <t xml:space="preserve">Pioneer Valley Resource Recovery</t>
  </si>
  <si>
    <t xml:space="preserve">Covanta Springfield LLC</t>
  </si>
  <si>
    <t xml:space="preserve">Simplot Leasing Don Plant</t>
  </si>
  <si>
    <t xml:space="preserve">Simplot Leasing Corp</t>
  </si>
  <si>
    <t xml:space="preserve">Park 500 Philip Morris USA</t>
  </si>
  <si>
    <t xml:space="preserve">Wintec Energy Ltd</t>
  </si>
  <si>
    <t xml:space="preserve">ReEnergy Chateaugay Power Station</t>
  </si>
  <si>
    <t xml:space="preserve">ReEnergy Chateaugay LLC</t>
  </si>
  <si>
    <t xml:space="preserve">Worumbo Hydro Station</t>
  </si>
  <si>
    <t xml:space="preserve">Brown Bear II Hydro Inc</t>
  </si>
  <si>
    <t xml:space="preserve">Archbald Power Station</t>
  </si>
  <si>
    <t xml:space="preserve">PEI Power Corp</t>
  </si>
  <si>
    <t xml:space="preserve">Dahowa Hydro</t>
  </si>
  <si>
    <t xml:space="preserve">San Gorgonio Farms Wind Farm</t>
  </si>
  <si>
    <t xml:space="preserve">Luke Mill</t>
  </si>
  <si>
    <t xml:space="preserve">NewPage Corp-Luke</t>
  </si>
  <si>
    <t xml:space="preserve">American Eagle Paper Mills</t>
  </si>
  <si>
    <t xml:space="preserve">lower village #126</t>
  </si>
  <si>
    <t xml:space="preserve">Lower Village Water Power Project</t>
  </si>
  <si>
    <t xml:space="preserve">Marlborough Hydro Corp</t>
  </si>
  <si>
    <t xml:space="preserve">FERC 2017 Addition</t>
  </si>
  <si>
    <t xml:space="preserve">SEMASS Resource Recovery</t>
  </si>
  <si>
    <t xml:space="preserve">SEMASS Partnership</t>
  </si>
  <si>
    <t xml:space="preserve">Bethpage Power Plant</t>
  </si>
  <si>
    <t xml:space="preserve">Calpine Eastern Corp</t>
  </si>
  <si>
    <t xml:space="preserve">Wadham Energy LP</t>
  </si>
  <si>
    <t xml:space="preserve">Wadham Energy Ltd Partners</t>
  </si>
  <si>
    <t xml:space="preserve">Packaging Corp of America</t>
  </si>
  <si>
    <t xml:space="preserve">AltaGas Ripon Energy Inc.</t>
  </si>
  <si>
    <t xml:space="preserve">AltaGas Pomona Energy Inc.</t>
  </si>
  <si>
    <t xml:space="preserve">Shell Deer Park</t>
  </si>
  <si>
    <t xml:space="preserve">Shell Oil Co-Deer Park</t>
  </si>
  <si>
    <t xml:space="preserve">LaFarge Alpena</t>
  </si>
  <si>
    <t xml:space="preserve">Lafarge Corp</t>
  </si>
  <si>
    <t xml:space="preserve">University of Oklahoma</t>
  </si>
  <si>
    <t xml:space="preserve">Utility Plants Section</t>
  </si>
  <si>
    <t xml:space="preserve">Doyon Utilities - Ft. Wainwright</t>
  </si>
  <si>
    <t xml:space="preserve">Standby Generation Plant</t>
  </si>
  <si>
    <t xml:space="preserve">Pensacola Christian College</t>
  </si>
  <si>
    <t xml:space="preserve">Passaic Valley Water Commission</t>
  </si>
  <si>
    <t xml:space="preserve">Passaic Valley Water Comm</t>
  </si>
  <si>
    <t xml:space="preserve">Pembroke Hydro</t>
  </si>
  <si>
    <t xml:space="preserve">Chasm Hydro Partnership</t>
  </si>
  <si>
    <t xml:space="preserve">Bunge North America East LLC</t>
  </si>
  <si>
    <t xml:space="preserve">Par Sterile Products</t>
  </si>
  <si>
    <t xml:space="preserve">JHP Pharmaceuticals LLC</t>
  </si>
  <si>
    <t xml:space="preserve">Site 980 65</t>
  </si>
  <si>
    <t xml:space="preserve">Madera-Chowchilla Power Auth</t>
  </si>
  <si>
    <t xml:space="preserve">Marco Ranch</t>
  </si>
  <si>
    <t xml:space="preserve">Marco Power Inc</t>
  </si>
  <si>
    <t xml:space="preserve">Newfound Hydroelectric</t>
  </si>
  <si>
    <t xml:space="preserve">KTZ Hydro LLC</t>
  </si>
  <si>
    <t xml:space="preserve">Nalco</t>
  </si>
  <si>
    <t xml:space="preserve">Nalco Co</t>
  </si>
  <si>
    <t xml:space="preserve">Byllesby</t>
  </si>
  <si>
    <t xml:space="preserve">Neshkoro Power Assc LLC</t>
  </si>
  <si>
    <t xml:space="preserve">West Point Treatment Plant</t>
  </si>
  <si>
    <t xml:space="preserve">King County Dept-Natural Res</t>
  </si>
  <si>
    <t xml:space="preserve">Gay Robinson</t>
  </si>
  <si>
    <t xml:space="preserve">Gay &amp; Robinson Inc</t>
  </si>
  <si>
    <t xml:space="preserve">Mooseheart Power House</t>
  </si>
  <si>
    <t xml:space="preserve">Moose International</t>
  </si>
  <si>
    <t xml:space="preserve">Forks of Butte Hydro Project</t>
  </si>
  <si>
    <t xml:space="preserve">HYPOWER INC</t>
  </si>
  <si>
    <t xml:space="preserve">Rolfe Canal Hydro</t>
  </si>
  <si>
    <t xml:space="preserve">Briar-Hydro Associates</t>
  </si>
  <si>
    <t xml:space="preserve">Nacimiento Hydro Project</t>
  </si>
  <si>
    <t xml:space="preserve">Monterey Cnty Water Res Agency</t>
  </si>
  <si>
    <t xml:space="preserve">Penacook Lower Falls</t>
  </si>
  <si>
    <t xml:space="preserve">Newport Hydro</t>
  </si>
  <si>
    <t xml:space="preserve">Sloss Industries Corp</t>
  </si>
  <si>
    <t xml:space="preserve">Walter Coke</t>
  </si>
  <si>
    <t xml:space="preserve">Michell Butte Power Project</t>
  </si>
  <si>
    <t xml:space="preserve">Owyhee Irrigation District</t>
  </si>
  <si>
    <t xml:space="preserve">Owyhee Dam Power Project</t>
  </si>
  <si>
    <t xml:space="preserve">Tunnel 1 Power Project</t>
  </si>
  <si>
    <t xml:space="preserve">Ridgewood Providence Power</t>
  </si>
  <si>
    <t xml:space="preserve">Rhode Island LFG Genco</t>
  </si>
  <si>
    <t xml:space="preserve">University of Notre Dame</t>
  </si>
  <si>
    <t xml:space="preserve">Cornell University Central Heat</t>
  </si>
  <si>
    <t xml:space="preserve">Cornell University</t>
  </si>
  <si>
    <t xml:space="preserve">The Mosaic Company, Plant City Facility</t>
  </si>
  <si>
    <t xml:space="preserve">Paxton Creek Cogeneration</t>
  </si>
  <si>
    <t xml:space="preserve">NRG Energy Center Paxton LLC</t>
  </si>
  <si>
    <t xml:space="preserve">East Portal Generator</t>
  </si>
  <si>
    <t xml:space="preserve">Calleguas Mun Water District</t>
  </si>
  <si>
    <t xml:space="preserve">Upriver Dam Hydro Plant</t>
  </si>
  <si>
    <t xml:space="preserve">Twin Reservoirs</t>
  </si>
  <si>
    <t xml:space="preserve">Walla Walla City of</t>
  </si>
  <si>
    <t xml:space="preserve">Gregg Falls</t>
  </si>
  <si>
    <t xml:space="preserve">Newark Bay Cogeneration Partnership LP</t>
  </si>
  <si>
    <t xml:space="preserve">Windland</t>
  </si>
  <si>
    <t xml:space="preserve">Windland Inc</t>
  </si>
  <si>
    <t xml:space="preserve">Phillips 66 Carbon Plant</t>
  </si>
  <si>
    <t xml:space="preserve">Port Allen (LA)</t>
  </si>
  <si>
    <t xml:space="preserve">Placid Refining  Co LLC</t>
  </si>
  <si>
    <t xml:space="preserve">Eielson AFB Central Heat &amp; Power Plant</t>
  </si>
  <si>
    <t xml:space="preserve">U S Air Force-Eielson AFB</t>
  </si>
  <si>
    <t xml:space="preserve">Friant Hydro Facility</t>
  </si>
  <si>
    <t xml:space="preserve">Friant Power Authority</t>
  </si>
  <si>
    <t xml:space="preserve">Georgia-Pacific Corp - Nekoosa Mill</t>
  </si>
  <si>
    <t xml:space="preserve">Domtar Industries Inc</t>
  </si>
  <si>
    <t xml:space="preserve">Dillard Complex</t>
  </si>
  <si>
    <t xml:space="preserve">Roseburg Forest Products Co</t>
  </si>
  <si>
    <t xml:space="preserve">P H Glatfelter</t>
  </si>
  <si>
    <t xml:space="preserve">P H Glatfelter Co</t>
  </si>
  <si>
    <t xml:space="preserve">International Paper Savanna Mill</t>
  </si>
  <si>
    <t xml:space="preserve">International Paper Co</t>
  </si>
  <si>
    <t xml:space="preserve">Sand Bar Power Plant</t>
  </si>
  <si>
    <t xml:space="preserve">Tri-Dam Power Authority</t>
  </si>
  <si>
    <t xml:space="preserve">BP Chemicals Green Lake Plant</t>
  </si>
  <si>
    <t xml:space="preserve">INEOS Nitriles Greenlake</t>
  </si>
  <si>
    <t xml:space="preserve">Somerset Plant</t>
  </si>
  <si>
    <t xml:space="preserve">Sappi Fine Paper North America-Somerset</t>
  </si>
  <si>
    <t xml:space="preserve">Mobile Energy Services LLC</t>
  </si>
  <si>
    <t xml:space="preserve">DTE Energy Services</t>
  </si>
  <si>
    <t xml:space="preserve">Park Mill</t>
  </si>
  <si>
    <t xml:space="preserve">Menominee Mill Marinette</t>
  </si>
  <si>
    <t xml:space="preserve">Chester Operations</t>
  </si>
  <si>
    <t xml:space="preserve">Kimberly-Clark Corp</t>
  </si>
  <si>
    <t xml:space="preserve">University of Medicine Dentistry NJ</t>
  </si>
  <si>
    <t xml:space="preserve">University of M&amp;D-New Jersey</t>
  </si>
  <si>
    <t xml:space="preserve">Olmsted Waste Energy</t>
  </si>
  <si>
    <t xml:space="preserve">Olmsted County Public Works</t>
  </si>
  <si>
    <t xml:space="preserve">Penacook Upper Falls Hydro</t>
  </si>
  <si>
    <t xml:space="preserve">Tannery Island Power</t>
  </si>
  <si>
    <t xml:space="preserve">Ampersand Tannery Island Hydro, LLC</t>
  </si>
  <si>
    <t xml:space="preserve">Orchard Avenue 1</t>
  </si>
  <si>
    <t xml:space="preserve">Yakima-Tieton Irrigation Dist</t>
  </si>
  <si>
    <t xml:space="preserve">Cowiche</t>
  </si>
  <si>
    <t xml:space="preserve">Duluth Paper Mill</t>
  </si>
  <si>
    <t xml:space="preserve">Warm Springs Forest Products</t>
  </si>
  <si>
    <t xml:space="preserve">Warm Springs Forest Prod Indst</t>
  </si>
  <si>
    <t xml:space="preserve">Bronx Zoo</t>
  </si>
  <si>
    <t xml:space="preserve">New York Zoological Society</t>
  </si>
  <si>
    <t xml:space="preserve">University of Michigan</t>
  </si>
  <si>
    <t xml:space="preserve">Ada Dam</t>
  </si>
  <si>
    <t xml:space="preserve">STS HydroPower Ltd-Ada Dam</t>
  </si>
  <si>
    <t xml:space="preserve">Sugarloaf Hydro Plant</t>
  </si>
  <si>
    <t xml:space="preserve">STS Hydropower Ltd</t>
  </si>
  <si>
    <t xml:space="preserve">STS HydroPower Ltd-Cascade Dam</t>
  </si>
  <si>
    <t xml:space="preserve">French Landing Dam</t>
  </si>
  <si>
    <t xml:space="preserve">STS HydroPower Ltd-French LDam</t>
  </si>
  <si>
    <t xml:space="preserve">Oconto Falls Lower</t>
  </si>
  <si>
    <t xml:space="preserve">S D Warren Westbrook</t>
  </si>
  <si>
    <t xml:space="preserve">S D Warren Co.- Westbrook</t>
  </si>
  <si>
    <t xml:space="preserve">Indeck Silver Springs Energy Center</t>
  </si>
  <si>
    <t xml:space="preserve">Indeck-Energy Serv Silver Spg</t>
  </si>
  <si>
    <t xml:space="preserve">Indeck Oswego Energy Center</t>
  </si>
  <si>
    <t xml:space="preserve">Indeck-Oswego Ltd Partnership</t>
  </si>
  <si>
    <t xml:space="preserve">Indeck Yerkes Energy Center</t>
  </si>
  <si>
    <t xml:space="preserve">Indeck-Yerkes Ltd Partnership</t>
  </si>
  <si>
    <t xml:space="preserve">Procter &amp; Gamble Cincinnati Plant</t>
  </si>
  <si>
    <t xml:space="preserve">Procter &amp; Gamble Co</t>
  </si>
  <si>
    <t xml:space="preserve">Indeck Corinth Energy Center</t>
  </si>
  <si>
    <t xml:space="preserve">Indeck-Corinth Ltd Partnership</t>
  </si>
  <si>
    <t xml:space="preserve">Cheboygan</t>
  </si>
  <si>
    <t xml:space="preserve">Great Lakes Tissue Co</t>
  </si>
  <si>
    <t xml:space="preserve">Procter &amp; Gamble Mehoopany Mill</t>
  </si>
  <si>
    <t xml:space="preserve">Procter &amp; Gamble Ppr Prdts Co</t>
  </si>
  <si>
    <t xml:space="preserve">Oxnard</t>
  </si>
  <si>
    <t xml:space="preserve">Procter&amp;Gamble Paper Products Co-Oxnard</t>
  </si>
  <si>
    <t xml:space="preserve">Flint River Operations</t>
  </si>
  <si>
    <t xml:space="preserve">Buckeye Florida LP</t>
  </si>
  <si>
    <t xml:space="preserve">Buckeye Florida Ltd Partners</t>
  </si>
  <si>
    <t xml:space="preserve">Rocky Mount Mill</t>
  </si>
  <si>
    <t xml:space="preserve">Capitol Broadcasting Company Inc</t>
  </si>
  <si>
    <t xml:space="preserve">Covanta Niagara LP</t>
  </si>
  <si>
    <t xml:space="preserve">Covanta Energy of Niagara LP</t>
  </si>
  <si>
    <t xml:space="preserve">Swift Creek Chemical Complex</t>
  </si>
  <si>
    <t xml:space="preserve">White Springs Agrici Chem Inc</t>
  </si>
  <si>
    <t xml:space="preserve">Corpus Christi</t>
  </si>
  <si>
    <t xml:space="preserve">Equistar Chemicals LP</t>
  </si>
  <si>
    <t xml:space="preserve">Packaging of America Tomahawk Mill</t>
  </si>
  <si>
    <t xml:space="preserve">PCA-Tomahawk Mill</t>
  </si>
  <si>
    <t xml:space="preserve">Georgia-Pacific Big Island</t>
  </si>
  <si>
    <t xml:space="preserve">GP Big Island LLC</t>
  </si>
  <si>
    <t xml:space="preserve">Tennessee Eastman Operations</t>
  </si>
  <si>
    <t xml:space="preserve">Eastman Chemical Co-TN Ops</t>
  </si>
  <si>
    <t xml:space="preserve">Clewiston Sugar House</t>
  </si>
  <si>
    <t xml:space="preserve">United States Sugar Corp</t>
  </si>
  <si>
    <t xml:space="preserve">Altech III</t>
  </si>
  <si>
    <t xml:space="preserve">PPG Powerhouse A</t>
  </si>
  <si>
    <t xml:space="preserve">Eagle 2 US LLC</t>
  </si>
  <si>
    <t xml:space="preserve">PPG Riverside</t>
  </si>
  <si>
    <t xml:space="preserve">PPG Powerhouse C</t>
  </si>
  <si>
    <t xml:space="preserve">PPG Plant C Caustic</t>
  </si>
  <si>
    <t xml:space="preserve">PPG Natrium Plant</t>
  </si>
  <si>
    <t xml:space="preserve">PPG Industries Inc Natrium</t>
  </si>
  <si>
    <t xml:space="preserve">Gas Utilization Facility</t>
  </si>
  <si>
    <t xml:space="preserve">City of San Diego</t>
  </si>
  <si>
    <t xml:space="preserve">Double C</t>
  </si>
  <si>
    <t xml:space="preserve">Double C Generation Limited Partnership</t>
  </si>
  <si>
    <t xml:space="preserve">Kern Front</t>
  </si>
  <si>
    <t xml:space="preserve">Kern Front Limited</t>
  </si>
  <si>
    <t xml:space="preserve">High Sierra</t>
  </si>
  <si>
    <t xml:space="preserve">High Sierra Limited</t>
  </si>
  <si>
    <t xml:space="preserve">Bayonne Plant Holding LLC</t>
  </si>
  <si>
    <t xml:space="preserve">Capital District Energy Center</t>
  </si>
  <si>
    <t xml:space="preserve">PCS Phosphate</t>
  </si>
  <si>
    <t xml:space="preserve">Glen Park Hydroelectric Project</t>
  </si>
  <si>
    <t xml:space="preserve">Northbrook New York LLC</t>
  </si>
  <si>
    <t xml:space="preserve">Stillwater Reservoir Hydro</t>
  </si>
  <si>
    <t xml:space="preserve">Stillwater Associates</t>
  </si>
  <si>
    <t xml:space="preserve">Fort Miller Hydroelectric Facility</t>
  </si>
  <si>
    <t xml:space="preserve">Fort Miller Associates</t>
  </si>
  <si>
    <t xml:space="preserve">Equilon Los Angeles Refining</t>
  </si>
  <si>
    <t xml:space="preserve">Tesoro Refining and Marketing Company</t>
  </si>
  <si>
    <t xml:space="preserve">Victory Garden (Tehachapi)</t>
  </si>
  <si>
    <t xml:space="preserve">Wind Stream Operations LLC</t>
  </si>
  <si>
    <t xml:space="preserve">Painted Hills</t>
  </si>
  <si>
    <t xml:space="preserve">H H Management LLC</t>
  </si>
  <si>
    <t xml:space="preserve">Santa Clara (85C)</t>
  </si>
  <si>
    <t xml:space="preserve">Mesa Wind Power Corp</t>
  </si>
  <si>
    <t xml:space="preserve">Sky River LLC</t>
  </si>
  <si>
    <t xml:space="preserve">SRI International Cogen Project</t>
  </si>
  <si>
    <t xml:space="preserve">IPT SRI Cogeneration Inc</t>
  </si>
  <si>
    <t xml:space="preserve">Boltonville Hydro Associates</t>
  </si>
  <si>
    <t xml:space="preserve">BP Carson Refinery</t>
  </si>
  <si>
    <t xml:space="preserve">Tesoro Carson Refinery</t>
  </si>
  <si>
    <t xml:space="preserve">Harbor Cogen</t>
  </si>
  <si>
    <t xml:space="preserve">Harbor Cogeneration Co.</t>
  </si>
  <si>
    <t xml:space="preserve">Port Townsend Paper</t>
  </si>
  <si>
    <t xml:space="preserve">Port Townsend Paper Co</t>
  </si>
  <si>
    <t xml:space="preserve">Lawrence Hydroelectric Associates</t>
  </si>
  <si>
    <t xml:space="preserve">Lawrence Hydroelectric Assoc</t>
  </si>
  <si>
    <t xml:space="preserve">Bowman</t>
  </si>
  <si>
    <t xml:space="preserve">Cabazon Wind Farm</t>
  </si>
  <si>
    <t xml:space="preserve">FPL Energy Cabazon Wind</t>
  </si>
  <si>
    <t xml:space="preserve">Edom Hills Project 1 LLC</t>
  </si>
  <si>
    <t xml:space="preserve">AE Power Services LLC</t>
  </si>
  <si>
    <t xml:space="preserve">Oklahoma Cogeneration Project</t>
  </si>
  <si>
    <t xml:space="preserve">Oklahoma Cogeneration LLC</t>
  </si>
  <si>
    <t xml:space="preserve">Pacific-Ultrapower Chinese Station</t>
  </si>
  <si>
    <t xml:space="preserve">IHI Power Services Corp</t>
  </si>
  <si>
    <t xml:space="preserve">Eagle Point Power Generation</t>
  </si>
  <si>
    <t xml:space="preserve">Eagle Point Power Generation LLC</t>
  </si>
  <si>
    <t xml:space="preserve">Settlers Hill Gas Recovery</t>
  </si>
  <si>
    <t xml:space="preserve">WM Illinois Renewable Energy LLC</t>
  </si>
  <si>
    <t xml:space="preserve">New Milford Gas Recovery</t>
  </si>
  <si>
    <t xml:space="preserve">WM Renewable Energy LLC</t>
  </si>
  <si>
    <t xml:space="preserve">Monroe Livingston Gas Recovery</t>
  </si>
  <si>
    <t xml:space="preserve">Milam Gas Recovery</t>
  </si>
  <si>
    <t xml:space="preserve">High Acres Gas Recovery</t>
  </si>
  <si>
    <t xml:space="preserve">DFW Gas Recovery</t>
  </si>
  <si>
    <t xml:space="preserve">Chestnut Ridge Gas Recovery</t>
  </si>
  <si>
    <t xml:space="preserve">Altamont Gas Recovery</t>
  </si>
  <si>
    <t xml:space="preserve">CSL Gas Recovery</t>
  </si>
  <si>
    <t xml:space="preserve">CID Gas Recovery</t>
  </si>
  <si>
    <t xml:space="preserve">Lake Gas Recovery</t>
  </si>
  <si>
    <t xml:space="preserve">Metro Gas Recovery</t>
  </si>
  <si>
    <t xml:space="preserve">Omega Hills Gas Recovery</t>
  </si>
  <si>
    <t xml:space="preserve">Stowe Power Production Plant</t>
  </si>
  <si>
    <t xml:space="preserve">Saint Johns Health Center</t>
  </si>
  <si>
    <t xml:space="preserve">Saint John's Health Center</t>
  </si>
  <si>
    <t xml:space="preserve">Westwood Generation LLC</t>
  </si>
  <si>
    <t xml:space="preserve">McKittrick Cogen Facility</t>
  </si>
  <si>
    <t xml:space="preserve">McKittrick Limited</t>
  </si>
  <si>
    <t xml:space="preserve">Expera Specialty Solutions - Mosinee Mill</t>
  </si>
  <si>
    <t xml:space="preserve">Expera Mosinee LLC</t>
  </si>
  <si>
    <t xml:space="preserve">Flambeau River Papers</t>
  </si>
  <si>
    <t xml:space="preserve">Berry Cogen Tanne Hills 18</t>
  </si>
  <si>
    <t xml:space="preserve">Gaviota Oil Plant</t>
  </si>
  <si>
    <t xml:space="preserve">Freeport McMoRan Oil &amp; Gas</t>
  </si>
  <si>
    <t xml:space="preserve">ExxonMobil Oil Torrance Refinery</t>
  </si>
  <si>
    <t xml:space="preserve">Exxon Mobil Oil Corporation</t>
  </si>
  <si>
    <t xml:space="preserve">ExxonMobil Beaumont Refinery</t>
  </si>
  <si>
    <t xml:space="preserve">ExxonMobil Oil Corp</t>
  </si>
  <si>
    <t xml:space="preserve">Chalmette Refining LLC</t>
  </si>
  <si>
    <t xml:space="preserve">ExxonMobil Oil Joliet Refinery</t>
  </si>
  <si>
    <t xml:space="preserve">Paulsboro Refinery</t>
  </si>
  <si>
    <t xml:space="preserve">Paulsboro Refining Company - LLC</t>
  </si>
  <si>
    <t xml:space="preserve">Covanta Lake County Energy</t>
  </si>
  <si>
    <t xml:space="preserve">Covanta Lake Inc</t>
  </si>
  <si>
    <t xml:space="preserve">Covanta Marion Inc</t>
  </si>
  <si>
    <t xml:space="preserve">Covanta Stanislaus Energy</t>
  </si>
  <si>
    <t xml:space="preserve">Covanta Stanislaus Inc</t>
  </si>
  <si>
    <t xml:space="preserve">Mosaic Co Bartow Facility</t>
  </si>
  <si>
    <t xml:space="preserve">Brainerd Public Utilities</t>
  </si>
  <si>
    <t xml:space="preserve">Clearwater Paper IPP Lewiston</t>
  </si>
  <si>
    <t xml:space="preserve">Clearwater Paper Corporation</t>
  </si>
  <si>
    <t xml:space="preserve">Clearwater Paper APP CB</t>
  </si>
  <si>
    <t xml:space="preserve">Sappi Cloquet Mill</t>
  </si>
  <si>
    <t xml:space="preserve">Sappi Cloquet LLC</t>
  </si>
  <si>
    <t xml:space="preserve">Warren Lumber Mill</t>
  </si>
  <si>
    <t xml:space="preserve">Potlatch Land and Lumber LLC</t>
  </si>
  <si>
    <t xml:space="preserve">Covanta Indianapolis Energy</t>
  </si>
  <si>
    <t xml:space="preserve">Covanta Indianapolis Inc</t>
  </si>
  <si>
    <t xml:space="preserve">Covanta Bristol Energy</t>
  </si>
  <si>
    <t xml:space="preserve">Covanta Bristol Inc</t>
  </si>
  <si>
    <t xml:space="preserve">Covanta Babylon Inc</t>
  </si>
  <si>
    <t xml:space="preserve">ReEnergy Stratton LLC</t>
  </si>
  <si>
    <t xml:space="preserve">Lyonsdale Associates</t>
  </si>
  <si>
    <t xml:space="preserve">Burrows Paper Corp</t>
  </si>
  <si>
    <t xml:space="preserve">Steamboat Hills LP</t>
  </si>
  <si>
    <t xml:space="preserve">Huntington Resource Recovery Facility</t>
  </si>
  <si>
    <t xml:space="preserve">Huntington Resource Recovery</t>
  </si>
  <si>
    <t xml:space="preserve">Montgomery County Resource Recovery</t>
  </si>
  <si>
    <t xml:space="preserve">Covanta Montgomery, Inc.</t>
  </si>
  <si>
    <t xml:space="preserve">Covanta Fairfax Energy</t>
  </si>
  <si>
    <t xml:space="preserve">Covanta Fairfax Inc</t>
  </si>
  <si>
    <t xml:space="preserve">Covanta Tulsa Renewable Energy LLC</t>
  </si>
  <si>
    <t xml:space="preserve">Covanta Haverhill</t>
  </si>
  <si>
    <t xml:space="preserve">Ogden Projects Inc-Haverhill</t>
  </si>
  <si>
    <t xml:space="preserve">Onondaga County Resource Recovery</t>
  </si>
  <si>
    <t xml:space="preserve">Covanta Onondega LP</t>
  </si>
  <si>
    <t xml:space="preserve">Covanta Alexandria/Arlington Energy</t>
  </si>
  <si>
    <t xml:space="preserve">Covanta Alexandria/Arlington</t>
  </si>
  <si>
    <t xml:space="preserve">Covanta Wallingford Energy</t>
  </si>
  <si>
    <t xml:space="preserve">Covanta Projects LP</t>
  </si>
  <si>
    <t xml:space="preserve">Pasco Cnty Solid Waste Resource Recovery</t>
  </si>
  <si>
    <t xml:space="preserve">Pasco County</t>
  </si>
  <si>
    <t xml:space="preserve">Municipal Cogen Plant</t>
  </si>
  <si>
    <t xml:space="preserve">Palm Springs City of</t>
  </si>
  <si>
    <t xml:space="preserve">Gardiner</t>
  </si>
  <si>
    <t xml:space="preserve">San Gorgonio Westwinds II LLC</t>
  </si>
  <si>
    <t xml:space="preserve">Plant No 1 Orange County</t>
  </si>
  <si>
    <t xml:space="preserve">Orange County Sanitation Dist</t>
  </si>
  <si>
    <t xml:space="preserve">Pumpkin Hill</t>
  </si>
  <si>
    <t xml:space="preserve">KEI (Maine) Power Management (II) LLC</t>
  </si>
  <si>
    <t xml:space="preserve">Lilliwaup Falls Generating</t>
  </si>
  <si>
    <t xml:space="preserve">William G. Reed Jr</t>
  </si>
  <si>
    <t xml:space="preserve">salmon falls #131</t>
  </si>
  <si>
    <t xml:space="preserve">Salmon Falls</t>
  </si>
  <si>
    <t xml:space="preserve">Consolidated Hydro NH, Inc</t>
  </si>
  <si>
    <t xml:space="preserve">somersworth #129</t>
  </si>
  <si>
    <t xml:space="preserve">Somersworth Lower Great Dam</t>
  </si>
  <si>
    <t xml:space="preserve">Somersworth Hydro Company, Inc.</t>
  </si>
  <si>
    <t xml:space="preserve">tri-state generation and transmission association (pudl determined)</t>
  </si>
  <si>
    <t xml:space="preserve">j.m. shafer generating station</t>
  </si>
  <si>
    <t xml:space="preserve">JM Shafer Generating Station</t>
  </si>
  <si>
    <t xml:space="preserve">University of Alaska Fairbanks</t>
  </si>
  <si>
    <t xml:space="preserve">University of Alaska</t>
  </si>
  <si>
    <t xml:space="preserve">Altamont Pass Windplant</t>
  </si>
  <si>
    <t xml:space="preserve">Kenetech Windpower Inc</t>
  </si>
  <si>
    <t xml:space="preserve">Notch Butte Hydro</t>
  </si>
  <si>
    <t xml:space="preserve">Notch Butte Hydro Co Inc</t>
  </si>
  <si>
    <t xml:space="preserve">Tazewell Gas Recovery</t>
  </si>
  <si>
    <t xml:space="preserve">BP Naperville Cogeneration Facility</t>
  </si>
  <si>
    <t xml:space="preserve">BP America Inc</t>
  </si>
  <si>
    <t xml:space="preserve">Clairton Works</t>
  </si>
  <si>
    <t xml:space="preserve">United States Steel- Clairton</t>
  </si>
  <si>
    <t xml:space="preserve">Fairfield Works</t>
  </si>
  <si>
    <t xml:space="preserve">United States Steel Corporation</t>
  </si>
  <si>
    <t xml:space="preserve">Mon Valley Works</t>
  </si>
  <si>
    <t xml:space="preserve">United States Steel-Mon Valley</t>
  </si>
  <si>
    <t xml:space="preserve">Gary Works</t>
  </si>
  <si>
    <t xml:space="preserve">United States Steel-Gary</t>
  </si>
  <si>
    <t xml:space="preserve">Pinetree Power Tamworth</t>
  </si>
  <si>
    <t xml:space="preserve">Pinetree Power Tamworth Inc</t>
  </si>
  <si>
    <t xml:space="preserve">Pontook Hydro Facility</t>
  </si>
  <si>
    <t xml:space="preserve">Pontook Operating LP</t>
  </si>
  <si>
    <t xml:space="preserve">Starrett City Cogen Facility</t>
  </si>
  <si>
    <t xml:space="preserve">Starrett City Inc</t>
  </si>
  <si>
    <t xml:space="preserve">Sterling Power Plant</t>
  </si>
  <si>
    <t xml:space="preserve">Sterling Power Partners LP</t>
  </si>
  <si>
    <t xml:space="preserve">Agnews Power Plant</t>
  </si>
  <si>
    <t xml:space="preserve">OLS Energy-Agnews Inc.</t>
  </si>
  <si>
    <t xml:space="preserve">Coalinga Cogeneration Facility</t>
  </si>
  <si>
    <t xml:space="preserve">Aera Energy LLC-Coalinga</t>
  </si>
  <si>
    <t xml:space="preserve">Southeast Kern River Cogen</t>
  </si>
  <si>
    <t xml:space="preserve">Chevron USA Inc</t>
  </si>
  <si>
    <t xml:space="preserve">South Belridge Cogeneration Facility</t>
  </si>
  <si>
    <t xml:space="preserve">AERA Energy LLC</t>
  </si>
  <si>
    <t xml:space="preserve">Oak Creek Energy Systems I</t>
  </si>
  <si>
    <t xml:space="preserve">Oak Creek Energy System Inc II</t>
  </si>
  <si>
    <t xml:space="preserve">New Hogan Power Plant</t>
  </si>
  <si>
    <t xml:space="preserve">Pejepscot Hydroelectric Project</t>
  </si>
  <si>
    <t xml:space="preserve">Topsham Hydro Partners</t>
  </si>
  <si>
    <t xml:space="preserve">West End Dam Hydroelectric Project</t>
  </si>
  <si>
    <t xml:space="preserve">Northbrook Carthage LLC</t>
  </si>
  <si>
    <t xml:space="preserve">Ormesa IH</t>
  </si>
  <si>
    <t xml:space="preserve">Stillwater Facility</t>
  </si>
  <si>
    <t xml:space="preserve">Enel Stillwater LLC</t>
  </si>
  <si>
    <t xml:space="preserve">Ormesa I</t>
  </si>
  <si>
    <t xml:space="preserve">Forestport</t>
  </si>
  <si>
    <t xml:space="preserve">Viking Energy of McBain</t>
  </si>
  <si>
    <t xml:space="preserve">Viking Energy Corp</t>
  </si>
  <si>
    <t xml:space="preserve">Viking Energy of Northumberland</t>
  </si>
  <si>
    <t xml:space="preserve">Viking Energy of Lincoln</t>
  </si>
  <si>
    <t xml:space="preserve">Telogia Power</t>
  </si>
  <si>
    <t xml:space="preserve">Telogia Power LLC</t>
  </si>
  <si>
    <t xml:space="preserve">Panther Creek Energy Facility</t>
  </si>
  <si>
    <t xml:space="preserve">Panther Creek Power Operating, LLC</t>
  </si>
  <si>
    <t xml:space="preserve">Parlin Power Plant</t>
  </si>
  <si>
    <t xml:space="preserve">GE Energy Financial Services</t>
  </si>
  <si>
    <t xml:space="preserve">Uncasville Mill</t>
  </si>
  <si>
    <t xml:space="preserve">RockTenn-Uncasville</t>
  </si>
  <si>
    <t xml:space="preserve">Seminole Mill</t>
  </si>
  <si>
    <t xml:space="preserve">RockTenn-Seminole</t>
  </si>
  <si>
    <t xml:space="preserve">Port Wentworth Mill</t>
  </si>
  <si>
    <t xml:space="preserve">Weyerhaeuser NR  Port Wentworth</t>
  </si>
  <si>
    <t xml:space="preserve">Florence Mill</t>
  </si>
  <si>
    <t xml:space="preserve">WestRock-Florence</t>
  </si>
  <si>
    <t xml:space="preserve">WestRock Panama City Mill</t>
  </si>
  <si>
    <t xml:space="preserve">WestRock Corp-Panama City</t>
  </si>
  <si>
    <t xml:space="preserve">Westrock Hodge (LA)</t>
  </si>
  <si>
    <t xml:space="preserve">Westrock (LA)</t>
  </si>
  <si>
    <t xml:space="preserve">RockTenn Coshocton Mill</t>
  </si>
  <si>
    <t xml:space="preserve">RockTenn CP LLC Coshocton</t>
  </si>
  <si>
    <t xml:space="preserve">Hopewell Mill</t>
  </si>
  <si>
    <t xml:space="preserve">RockTenn-Hopewell</t>
  </si>
  <si>
    <t xml:space="preserve">Optim Energy Altura Cogen LLC</t>
  </si>
  <si>
    <t xml:space="preserve">Optim Energy LLC</t>
  </si>
  <si>
    <t xml:space="preserve">Dyer Road</t>
  </si>
  <si>
    <t xml:space="preserve">East Winds Project</t>
  </si>
  <si>
    <t xml:space="preserve">Yavi Energy LLC</t>
  </si>
  <si>
    <t xml:space="preserve">Mojave 16</t>
  </si>
  <si>
    <t xml:space="preserve">Mojave 17</t>
  </si>
  <si>
    <t xml:space="preserve">Mojave 18</t>
  </si>
  <si>
    <t xml:space="preserve">Twin Falls Hydro</t>
  </si>
  <si>
    <t xml:space="preserve">Twin Falls Hydro Associates LP</t>
  </si>
  <si>
    <t xml:space="preserve">Nove Power Plant</t>
  </si>
  <si>
    <t xml:space="preserve">Nove Investments I LLC</t>
  </si>
  <si>
    <t xml:space="preserve">Chicopee Hydroelectric Station</t>
  </si>
  <si>
    <t xml:space="preserve">TES Filer City Station</t>
  </si>
  <si>
    <t xml:space="preserve">TES Filer City Station LP</t>
  </si>
  <si>
    <t xml:space="preserve">Southeast Resource Recovery</t>
  </si>
  <si>
    <t xml:space="preserve">SERRF Joint Powers Authority</t>
  </si>
  <si>
    <t xml:space="preserve">Noranda Alumina LLC</t>
  </si>
  <si>
    <t xml:space="preserve">PE Berkeley</t>
  </si>
  <si>
    <t xml:space="preserve">Olympus Power</t>
  </si>
  <si>
    <t xml:space="preserve">OLS Energy Chino</t>
  </si>
  <si>
    <t xml:space="preserve">OLS Energy-Chino</t>
  </si>
  <si>
    <t xml:space="preserve">CSUCI Site Authority</t>
  </si>
  <si>
    <t xml:space="preserve">Elmwood Energy Holdings LLC</t>
  </si>
  <si>
    <t xml:space="preserve">Hillsborough County Resource Recovery</t>
  </si>
  <si>
    <t xml:space="preserve">Hillsborough County</t>
  </si>
  <si>
    <t xml:space="preserve">Lancaster County Resource Recovery</t>
  </si>
  <si>
    <t xml:space="preserve">Covanta Lancaster Inc</t>
  </si>
  <si>
    <t xml:space="preserve">Kent County Waste to Energy Facility</t>
  </si>
  <si>
    <t xml:space="preserve">Kent County</t>
  </si>
  <si>
    <t xml:space="preserve">Sargent Canyon Cogeneration</t>
  </si>
  <si>
    <t xml:space="preserve">Sargent Canyon Cogeneration Co</t>
  </si>
  <si>
    <t xml:space="preserve">Salinas River Cogeneration</t>
  </si>
  <si>
    <t xml:space="preserve">Salinas River Cogeneration Co</t>
  </si>
  <si>
    <t xml:space="preserve">Wheelabrator Claremont Facility</t>
  </si>
  <si>
    <t xml:space="preserve">Wheelabrator Concord Facility</t>
  </si>
  <si>
    <t xml:space="preserve">McKay Bay Facility</t>
  </si>
  <si>
    <t xml:space="preserve">Wheelabrator Norwalk Energy</t>
  </si>
  <si>
    <t xml:space="preserve">Wheelabrator North Andover</t>
  </si>
  <si>
    <t xml:space="preserve">Wheelabrator Millbury Facility</t>
  </si>
  <si>
    <t xml:space="preserve">Wheelabrator Frackville Energy</t>
  </si>
  <si>
    <t xml:space="preserve">Wheelabrator Saugus</t>
  </si>
  <si>
    <t xml:space="preserve">Wheelabrator Shasta</t>
  </si>
  <si>
    <t xml:space="preserve">Wheelabrator Westchester</t>
  </si>
  <si>
    <t xml:space="preserve">Wheelabrator Bridgeport</t>
  </si>
  <si>
    <t xml:space="preserve">Pinellas County Resource Recovery</t>
  </si>
  <si>
    <t xml:space="preserve">Covanta Projects, LLC</t>
  </si>
  <si>
    <t xml:space="preserve">Wheelabrator Gloucester LP</t>
  </si>
  <si>
    <t xml:space="preserve">Wheelabrator South Broward</t>
  </si>
  <si>
    <t xml:space="preserve">Northampton Generating Company LP</t>
  </si>
  <si>
    <t xml:space="preserve">EIF Northampton GP, LLC</t>
  </si>
  <si>
    <t xml:space="preserve">El Dorado Hydro Elk Creek</t>
  </si>
  <si>
    <t xml:space="preserve">Enel Green Power NA, Inc.</t>
  </si>
  <si>
    <t xml:space="preserve">Rock Creek LP</t>
  </si>
  <si>
    <t xml:space="preserve">Allegheny No. 5 Hydro Station</t>
  </si>
  <si>
    <t xml:space="preserve">All Dams Generation, LLC</t>
  </si>
  <si>
    <t xml:space="preserve">Allegheny No 6 Hydro Station</t>
  </si>
  <si>
    <t xml:space="preserve">Bypass</t>
  </si>
  <si>
    <t xml:space="preserve">S E Hazelton A</t>
  </si>
  <si>
    <t xml:space="preserve">Allegheny Hydro No 8</t>
  </si>
  <si>
    <t xml:space="preserve">Allegheny Hydro LLC</t>
  </si>
  <si>
    <t xml:space="preserve">Allegheny Hydro No 9</t>
  </si>
  <si>
    <t xml:space="preserve">Covington Facility</t>
  </si>
  <si>
    <t xml:space="preserve">MeadWestvaco Corp</t>
  </si>
  <si>
    <t xml:space="preserve">Sagamore Plant Cogeneration</t>
  </si>
  <si>
    <t xml:space="preserve">Fox Metro Water Reclamation District</t>
  </si>
  <si>
    <t xml:space="preserve">Fox Metro Water Reclamation</t>
  </si>
  <si>
    <t xml:space="preserve">Ford Utilities Center</t>
  </si>
  <si>
    <t xml:space="preserve">University of New Mexico</t>
  </si>
  <si>
    <t xml:space="preserve">Oswego County Energy Recovery</t>
  </si>
  <si>
    <t xml:space="preserve">Oswego County</t>
  </si>
  <si>
    <t xml:space="preserve">Middle Fork Irrigation District</t>
  </si>
  <si>
    <t xml:space="preserve">Middle Fork Irrigation Dist</t>
  </si>
  <si>
    <t xml:space="preserve">Erie Coke</t>
  </si>
  <si>
    <t xml:space="preserve">Erie Coke Corp</t>
  </si>
  <si>
    <t xml:space="preserve">Co-Gen LLC</t>
  </si>
  <si>
    <t xml:space="preserve">Co-Generation Co</t>
  </si>
  <si>
    <t xml:space="preserve">Yellowstone Energy LP</t>
  </si>
  <si>
    <t xml:space="preserve">Des Moines Wastewater Reclamation Fac</t>
  </si>
  <si>
    <t xml:space="preserve">Des Moines Metro WRF</t>
  </si>
  <si>
    <t xml:space="preserve">Rhinelander Mill</t>
  </si>
  <si>
    <t xml:space="preserve">Expera Specialty Solutions</t>
  </si>
  <si>
    <t xml:space="preserve">Caterpillar</t>
  </si>
  <si>
    <t xml:space="preserve">Caterpillar Inc</t>
  </si>
  <si>
    <t xml:space="preserve">Winnebago County Landfill Gas</t>
  </si>
  <si>
    <t xml:space="preserve">Winnebago County</t>
  </si>
  <si>
    <t xml:space="preserve">William Beaumont Hospital</t>
  </si>
  <si>
    <t xml:space="preserve">Galesville Project</t>
  </si>
  <si>
    <t xml:space="preserve">Douglas County</t>
  </si>
  <si>
    <t xml:space="preserve">Lagoon Cogeneration Facility</t>
  </si>
  <si>
    <t xml:space="preserve">Lagoon Corp</t>
  </si>
  <si>
    <t xml:space="preserve">R &amp; R Lumber</t>
  </si>
  <si>
    <t xml:space="preserve">Rough and Ready Lumber Company</t>
  </si>
  <si>
    <t xml:space="preserve">Hardee Power Station</t>
  </si>
  <si>
    <t xml:space="preserve">Sunnyside Cogen Associates</t>
  </si>
  <si>
    <t xml:space="preserve">Sunnyside Cogeneration Assoc</t>
  </si>
  <si>
    <t xml:space="preserve">Rousselot Inc</t>
  </si>
  <si>
    <t xml:space="preserve">Bowater Newsprint Calhoun Operation</t>
  </si>
  <si>
    <t xml:space="preserve">Resolute Forest Products</t>
  </si>
  <si>
    <t xml:space="preserve">Union County Resource Recovery</t>
  </si>
  <si>
    <t xml:space="preserve">Covanta Union Operations LLC</t>
  </si>
  <si>
    <t xml:space="preserve">Slate Creek</t>
  </si>
  <si>
    <t xml:space="preserve">Slate Creek Hydro Assoc LP</t>
  </si>
  <si>
    <t xml:space="preserve">Naval Hospital Medical Center</t>
  </si>
  <si>
    <t xml:space="preserve">Department of the Navy</t>
  </si>
  <si>
    <t xml:space="preserve">Amedee Geothermal Venture I</t>
  </si>
  <si>
    <t xml:space="preserve">Amedee Gethrm Venture I LP</t>
  </si>
  <si>
    <t xml:space="preserve">Toledo Ref Power Recovery Train</t>
  </si>
  <si>
    <t xml:space="preserve">Toledo Refining Company</t>
  </si>
  <si>
    <t xml:space="preserve">MU Combined Heat and Power Plant</t>
  </si>
  <si>
    <t xml:space="preserve">Curators of the University of Missouri</t>
  </si>
  <si>
    <t xml:space="preserve">Tropicana Products Bradent</t>
  </si>
  <si>
    <t xml:space="preserve">Tropicana Products Inc</t>
  </si>
  <si>
    <t xml:space="preserve">Marsh Valley Development</t>
  </si>
  <si>
    <t xml:space="preserve">Marsh Valley Development Inc</t>
  </si>
  <si>
    <t xml:space="preserve">Motiva Enterprises Port Arthur Refinery</t>
  </si>
  <si>
    <t xml:space="preserve">Motiva Enterprises LLC</t>
  </si>
  <si>
    <t xml:space="preserve">Scrubgrass Generating Company LP</t>
  </si>
  <si>
    <t xml:space="preserve">Indiantown Cogeneration LP</t>
  </si>
  <si>
    <t xml:space="preserve">Carr Street Generating Station</t>
  </si>
  <si>
    <t xml:space="preserve">Carr Street Generating Sta LP</t>
  </si>
  <si>
    <t xml:space="preserve">Siphon Power Project</t>
  </si>
  <si>
    <t xml:space="preserve">Central Oregon Irrigation Dist</t>
  </si>
  <si>
    <t xml:space="preserve">Solano County Cogen Plant</t>
  </si>
  <si>
    <t xml:space="preserve">Solano County</t>
  </si>
  <si>
    <t xml:space="preserve">Rock Creek I</t>
  </si>
  <si>
    <t xml:space="preserve">Shorock Hydro Inc</t>
  </si>
  <si>
    <t xml:space="preserve">Ingersoll Milling Machine</t>
  </si>
  <si>
    <t xml:space="preserve">Ingersall Machine Tools Inc.</t>
  </si>
  <si>
    <t xml:space="preserve">Marathon Electric</t>
  </si>
  <si>
    <t xml:space="preserve">Marathon Electric Mfg Corp</t>
  </si>
  <si>
    <t xml:space="preserve">Co-Gen II LLC</t>
  </si>
  <si>
    <t xml:space="preserve">Co-Gen II</t>
  </si>
  <si>
    <t xml:space="preserve">Gallup Refinery</t>
  </si>
  <si>
    <t xml:space="preserve">Western Refining Southwest Inc</t>
  </si>
  <si>
    <t xml:space="preserve">Aziscohos Hydroelectric Project</t>
  </si>
  <si>
    <t xml:space="preserve">Enterprise Sugar Factory</t>
  </si>
  <si>
    <t xml:space="preserve">M.A. Patout &amp; Son Limited, LLC</t>
  </si>
  <si>
    <t xml:space="preserve">Ryegate Power Station</t>
  </si>
  <si>
    <t xml:space="preserve">SUEZ Energy Generation NA Inc</t>
  </si>
  <si>
    <t xml:space="preserve">West Delaware Tunnel Plant</t>
  </si>
  <si>
    <t xml:space="preserve">Little Falls Hydro</t>
  </si>
  <si>
    <t xml:space="preserve">Little Falls Hydroelec Assoc</t>
  </si>
  <si>
    <t xml:space="preserve">Hofstra University</t>
  </si>
  <si>
    <t xml:space="preserve">MacArthur Waste to Energy Facility</t>
  </si>
  <si>
    <t xml:space="preserve">Covanta MacArthur Renewable Energy</t>
  </si>
  <si>
    <t xml:space="preserve">LaO Energy Systems</t>
  </si>
  <si>
    <t xml:space="preserve">Dow Chemical Co</t>
  </si>
  <si>
    <t xml:space="preserve">Lee County Solid Waste Energy</t>
  </si>
  <si>
    <t xml:space="preserve">Lee County Board-Commissioners</t>
  </si>
  <si>
    <t xml:space="preserve">Terra-Gen Dixie Valley</t>
  </si>
  <si>
    <t xml:space="preserve">Doswell Energy Center</t>
  </si>
  <si>
    <t xml:space="preserve">Doswell Ltd Partnership</t>
  </si>
  <si>
    <t xml:space="preserve">ITT Cogen Facility</t>
  </si>
  <si>
    <t xml:space="preserve">Illinois Institute-Technology</t>
  </si>
  <si>
    <t xml:space="preserve">Rhode Island Hospital</t>
  </si>
  <si>
    <t xml:space="preserve">Dartmouth Power Associates LP</t>
  </si>
  <si>
    <t xml:space="preserve">Puna Geothermal Venture I</t>
  </si>
  <si>
    <t xml:space="preserve">Puna Geothermal Venture</t>
  </si>
  <si>
    <t xml:space="preserve">Alliance Refinery</t>
  </si>
  <si>
    <t xml:space="preserve">Phillips 66</t>
  </si>
  <si>
    <t xml:space="preserve">Bunge Oil</t>
  </si>
  <si>
    <t xml:space="preserve">Bunge Foods</t>
  </si>
  <si>
    <t xml:space="preserve">Yough Hydro Power</t>
  </si>
  <si>
    <t xml:space="preserve">D/R Hydro Co</t>
  </si>
  <si>
    <t xml:space="preserve">Quail Creek Hydro Plant #1</t>
  </si>
  <si>
    <t xml:space="preserve">Washington Cnty Wtr Consv Dist</t>
  </si>
  <si>
    <t xml:space="preserve">Vanderbilt University Power Plant</t>
  </si>
  <si>
    <t xml:space="preserve">Vanderbilt University</t>
  </si>
  <si>
    <t xml:space="preserve">Clifton Dam 3 Power Station</t>
  </si>
  <si>
    <t xml:space="preserve">Converse Energy Inc</t>
  </si>
  <si>
    <t xml:space="preserve">I 95 Municipal Landfill Phase I</t>
  </si>
  <si>
    <t xml:space="preserve">LES Project Holdings LLC</t>
  </si>
  <si>
    <t xml:space="preserve">Rapidan Hydro Facility</t>
  </si>
  <si>
    <t xml:space="preserve">Rapidan Redevelopment LLC</t>
  </si>
  <si>
    <t xml:space="preserve">Nassau Energy Corp</t>
  </si>
  <si>
    <t xml:space="preserve">Ogdensburg</t>
  </si>
  <si>
    <t xml:space="preserve">Hartford Hospital Cogeneration</t>
  </si>
  <si>
    <t xml:space="preserve">Hartford Steam Co</t>
  </si>
  <si>
    <t xml:space="preserve">Martinez Sulfuric Acid Regeneration Plt</t>
  </si>
  <si>
    <t xml:space="preserve">Eco Services Operations LLC</t>
  </si>
  <si>
    <t xml:space="preserve">Dominguez Plant</t>
  </si>
  <si>
    <t xml:space="preserve">Houston Plant</t>
  </si>
  <si>
    <t xml:space="preserve">Great Falls Hydro Project</t>
  </si>
  <si>
    <t xml:space="preserve">Point Comfort Operations</t>
  </si>
  <si>
    <t xml:space="preserve">Alcoa World Alumina LLC</t>
  </si>
  <si>
    <t xml:space="preserve">Sandow No 5</t>
  </si>
  <si>
    <t xml:space="preserve">Sandow Power Co LLC</t>
  </si>
  <si>
    <t xml:space="preserve">Radford Army Ammunition Plant</t>
  </si>
  <si>
    <t xml:space="preserve">U S Army-Radford</t>
  </si>
  <si>
    <t xml:space="preserve">UCLA So Campus Cogen Project</t>
  </si>
  <si>
    <t xml:space="preserve">University of California-LA</t>
  </si>
  <si>
    <t xml:space="preserve">McKittrick Cogen</t>
  </si>
  <si>
    <t xml:space="preserve">Lost Hills Cogeneration Plant</t>
  </si>
  <si>
    <t xml:space="preserve">Cymric 31X Cogen</t>
  </si>
  <si>
    <t xml:space="preserve">Cymric 6Z Cogen</t>
  </si>
  <si>
    <t xml:space="preserve">Taft 26C Cogen</t>
  </si>
  <si>
    <t xml:space="preserve">Coalinga 25D Cogen</t>
  </si>
  <si>
    <t xml:space="preserve">Texas City Power Plant</t>
  </si>
  <si>
    <t xml:space="preserve">Texas City Cogeneration LLC</t>
  </si>
  <si>
    <t xml:space="preserve">Celanese Acetate LLC</t>
  </si>
  <si>
    <t xml:space="preserve">New York Methodist Hospital</t>
  </si>
  <si>
    <t xml:space="preserve">Berry Placerita Cogen</t>
  </si>
  <si>
    <t xml:space="preserve">Plant No 2 Orange County</t>
  </si>
  <si>
    <t xml:space="preserve">Cymric 36W Cogen</t>
  </si>
  <si>
    <t xml:space="preserve">Philadelphia Refinery</t>
  </si>
  <si>
    <t xml:space="preserve">PES</t>
  </si>
  <si>
    <t xml:space="preserve">Kern River Eastridge Cogen</t>
  </si>
  <si>
    <t xml:space="preserve">Richmond Cogen</t>
  </si>
  <si>
    <t xml:space="preserve">Chevron Products Company-Richmond</t>
  </si>
  <si>
    <t xml:space="preserve">Ingredion Stockton</t>
  </si>
  <si>
    <t xml:space="preserve">Ingredion Inc - Stockton</t>
  </si>
  <si>
    <t xml:space="preserve">Freeport Energy</t>
  </si>
  <si>
    <t xml:space="preserve">Olin Blue Cube Operations</t>
  </si>
  <si>
    <t xml:space="preserve">Wasson CO2 Removal Plant</t>
  </si>
  <si>
    <t xml:space="preserve">Occidental Permian Ltd</t>
  </si>
  <si>
    <t xml:space="preserve">Elk Basin Gasoline Plant</t>
  </si>
  <si>
    <t xml:space="preserve">Vanguard Natural Resources LLC</t>
  </si>
  <si>
    <t xml:space="preserve">Whiting Refinery</t>
  </si>
  <si>
    <t xml:space="preserve">BP PLC</t>
  </si>
  <si>
    <t xml:space="preserve">Power Station 4</t>
  </si>
  <si>
    <t xml:space="preserve">South Houston Green Power LLC</t>
  </si>
  <si>
    <t xml:space="preserve">Tesoro Mandan Cogeneration Plant</t>
  </si>
  <si>
    <t xml:space="preserve">Tesoro Refining and Marketing Co LLC</t>
  </si>
  <si>
    <t xml:space="preserve">Steamboat 1A Power Plant</t>
  </si>
  <si>
    <t xml:space="preserve">International Paper Prattville Mill</t>
  </si>
  <si>
    <t xml:space="preserve">Mojave 4</t>
  </si>
  <si>
    <t xml:space="preserve">Mojave 3</t>
  </si>
  <si>
    <t xml:space="preserve">Mojave 5</t>
  </si>
  <si>
    <t xml:space="preserve">C P Kelco San Diego Plant</t>
  </si>
  <si>
    <t xml:space="preserve">CPKelco U S Inc</t>
  </si>
  <si>
    <t xml:space="preserve">Elkton</t>
  </si>
  <si>
    <t xml:space="preserve">West Point (PA)</t>
  </si>
  <si>
    <t xml:space="preserve">Merck &amp; Co Inc-West Point</t>
  </si>
  <si>
    <t xml:space="preserve">International Paper Eastover Facility</t>
  </si>
  <si>
    <t xml:space="preserve">International Paper Co-Eastovr</t>
  </si>
  <si>
    <t xml:space="preserve">International Paper Franklin Mill</t>
  </si>
  <si>
    <t xml:space="preserve">International Paper</t>
  </si>
  <si>
    <t xml:space="preserve">Lacomb Irrigation District</t>
  </si>
  <si>
    <t xml:space="preserve">Lacomb Irrigation Dist</t>
  </si>
  <si>
    <t xml:space="preserve">Aidlin Geothermal Power Plant</t>
  </si>
  <si>
    <t xml:space="preserve">Victory Garden Phase IV LLC</t>
  </si>
  <si>
    <t xml:space="preserve">Terra-Gen 251 Wind LLC</t>
  </si>
  <si>
    <t xml:space="preserve">85 A</t>
  </si>
  <si>
    <t xml:space="preserve">AES Wind Generation Inc</t>
  </si>
  <si>
    <t xml:space="preserve">85 B</t>
  </si>
  <si>
    <t xml:space="preserve">Helzel &amp; Schwarzhoff 88 Wind Farm</t>
  </si>
  <si>
    <t xml:space="preserve">Collins Facility</t>
  </si>
  <si>
    <t xml:space="preserve">Ampersand Collins Hydro LLC</t>
  </si>
  <si>
    <t xml:space="preserve">Midway Sunset Cogen</t>
  </si>
  <si>
    <t xml:space="preserve">Midway-Sunset Cogeneration Co</t>
  </si>
  <si>
    <t xml:space="preserve">Upper Barker</t>
  </si>
  <si>
    <t xml:space="preserve">Conemaugh Hydro Plant</t>
  </si>
  <si>
    <t xml:space="preserve">Pennsylvania Renewable Resources</t>
  </si>
  <si>
    <t xml:space="preserve">Soda Lake Geothermal No I II</t>
  </si>
  <si>
    <t xml:space="preserve">Cyrq Energy Corp</t>
  </si>
  <si>
    <t xml:space="preserve">CITGO Refinery Powerhouse</t>
  </si>
  <si>
    <t xml:space="preserve">CITGO Petroleum Corp</t>
  </si>
  <si>
    <t xml:space="preserve">C R Wing Cogen Plant</t>
  </si>
  <si>
    <t xml:space="preserve">Power Resources Ltd</t>
  </si>
  <si>
    <t xml:space="preserve">Tesoro Kenai Cogeneration Plant</t>
  </si>
  <si>
    <t xml:space="preserve">Tesoro Alaska Company LLC</t>
  </si>
  <si>
    <t xml:space="preserve">Yuba City Cogen Partners</t>
  </si>
  <si>
    <t xml:space="preserve">Falls Creek</t>
  </si>
  <si>
    <t xml:space="preserve">Falls Creek Hydroelectric Project LP</t>
  </si>
  <si>
    <t xml:space="preserve">Delaware City Plant</t>
  </si>
  <si>
    <t xml:space="preserve">Delaware City Refining Company LLC</t>
  </si>
  <si>
    <t xml:space="preserve">Otay</t>
  </si>
  <si>
    <t xml:space="preserve">Otay Landfill Gas LLC</t>
  </si>
  <si>
    <t xml:space="preserve">WestRock Southeast, LLC.</t>
  </si>
  <si>
    <t xml:space="preserve">SP Fiber Technologies LLC</t>
  </si>
  <si>
    <t xml:space="preserve">Broadwater Power Project</t>
  </si>
  <si>
    <t xml:space="preserve">Montana Dept-Natural Res&amp;Consv</t>
  </si>
  <si>
    <t xml:space="preserve">MM West Covina</t>
  </si>
  <si>
    <t xml:space="preserve">MM West Covina Energy LLC</t>
  </si>
  <si>
    <t xml:space="preserve">San Gabriel Hydro Project</t>
  </si>
  <si>
    <t xml:space="preserve">Los Angeles County-San Gabriel</t>
  </si>
  <si>
    <t xml:space="preserve">Wheelabrator North Broward</t>
  </si>
  <si>
    <t xml:space="preserve">Rensselaer Cogen</t>
  </si>
  <si>
    <t xml:space="preserve">CCI Rensselaer LLC</t>
  </si>
  <si>
    <t xml:space="preserve">Roanoke Valley Energy Facility I</t>
  </si>
  <si>
    <t xml:space="preserve">Westmoreland Partners</t>
  </si>
  <si>
    <t xml:space="preserve">Geo East Mesa II</t>
  </si>
  <si>
    <t xml:space="preserve">Lockport Energy Associates LP</t>
  </si>
  <si>
    <t xml:space="preserve">University of Illinois Cogen Facility</t>
  </si>
  <si>
    <t xml:space="preserve">University of Illinois</t>
  </si>
  <si>
    <t xml:space="preserve">Pawtucket Power Associates</t>
  </si>
  <si>
    <t xml:space="preserve">Pawtucket Power Associates LP</t>
  </si>
  <si>
    <t xml:space="preserve">Riverview Energy Systems</t>
  </si>
  <si>
    <t xml:space="preserve">Indeck Olean Energy Center</t>
  </si>
  <si>
    <t xml:space="preserve">Indeck-Olean Ltd Partnership</t>
  </si>
  <si>
    <t xml:space="preserve">Spruance Genco LLC</t>
  </si>
  <si>
    <t xml:space="preserve">Androscoggin Mill</t>
  </si>
  <si>
    <t xml:space="preserve">International Paper Georgetown Mill</t>
  </si>
  <si>
    <t xml:space="preserve">International Paper Co-GT Mill</t>
  </si>
  <si>
    <t xml:space="preserve">Mansfield Mill</t>
  </si>
  <si>
    <t xml:space="preserve">IPC-Mansfield Mill</t>
  </si>
  <si>
    <t xml:space="preserve">International Paper Riverdale Mill</t>
  </si>
  <si>
    <t xml:space="preserve">International Paper Co-Riverdl</t>
  </si>
  <si>
    <t xml:space="preserve">International Paper Texarkana Mill</t>
  </si>
  <si>
    <t xml:space="preserve">Kaukauna Paper Mill</t>
  </si>
  <si>
    <t xml:space="preserve">Thilmany LLC</t>
  </si>
  <si>
    <t xml:space="preserve">Ticonderoga Mill</t>
  </si>
  <si>
    <t xml:space="preserve">IPC-Ticonderoga</t>
  </si>
  <si>
    <t xml:space="preserve">International Paper Vicksburg Mill</t>
  </si>
  <si>
    <t xml:space="preserve">International Paper Co-Vicksbg</t>
  </si>
  <si>
    <t xml:space="preserve">Georgia-Pacific Cedar Springs</t>
  </si>
  <si>
    <t xml:space="preserve">Georgia-PacificCedar Springs LLC</t>
  </si>
  <si>
    <t xml:space="preserve">Port Edwards Mill</t>
  </si>
  <si>
    <t xml:space="preserve">Ashdown</t>
  </si>
  <si>
    <t xml:space="preserve">Second Imperial Geothermal</t>
  </si>
  <si>
    <t xml:space="preserve">ORCAL Geothermal, Inc</t>
  </si>
  <si>
    <t xml:space="preserve">Kennedy International Airport Cogen</t>
  </si>
  <si>
    <t xml:space="preserve">KIAC Partners</t>
  </si>
  <si>
    <t xml:space="preserve">Mechanic Falls</t>
  </si>
  <si>
    <t xml:space="preserve">KEI (Maine) Power Management (IV) LLC</t>
  </si>
  <si>
    <t xml:space="preserve">Pittsfield Hydro</t>
  </si>
  <si>
    <t xml:space="preserve">Fortistar North Tonawanda</t>
  </si>
  <si>
    <t xml:space="preserve">Great Lakes Hydro America - ME</t>
  </si>
  <si>
    <t xml:space="preserve">Great Lakes Hydro America LLC</t>
  </si>
  <si>
    <t xml:space="preserve">Hillcrest Pump Station</t>
  </si>
  <si>
    <t xml:space="preserve">Hydro Kennebec Project</t>
  </si>
  <si>
    <t xml:space="preserve">Hydro Kennebec LLC</t>
  </si>
  <si>
    <t xml:space="preserve">Stony Brook Cogen Plant</t>
  </si>
  <si>
    <t xml:space="preserve">Nissequoque Cogen Partners</t>
  </si>
  <si>
    <t xml:space="preserve">Iowa State University</t>
  </si>
  <si>
    <t xml:space="preserve">Mississippi Baptist Medical Center</t>
  </si>
  <si>
    <t xml:space="preserve">Mississippi Baptist Medical</t>
  </si>
  <si>
    <t xml:space="preserve">ArcelorMittal Warren</t>
  </si>
  <si>
    <t xml:space="preserve">ArcelorMittal Warren Inc</t>
  </si>
  <si>
    <t xml:space="preserve">American Crystal Sugar Hillsboro</t>
  </si>
  <si>
    <t xml:space="preserve">American Crystal Sugar Co</t>
  </si>
  <si>
    <t xml:space="preserve">American Crystal Sugar Moorhead</t>
  </si>
  <si>
    <t xml:space="preserve">American Crystal Sugar Crookston</t>
  </si>
  <si>
    <t xml:space="preserve">American Crystal Sugar Drayton</t>
  </si>
  <si>
    <t xml:space="preserve">American Crystal Sugar East Grand Forks</t>
  </si>
  <si>
    <t xml:space="preserve">U S Alliance Coosa Pines</t>
  </si>
  <si>
    <t xml:space="preserve">Bowater Newport Coosa Pines Op</t>
  </si>
  <si>
    <t xml:space="preserve">Franklin Heating Station</t>
  </si>
  <si>
    <t xml:space="preserve">Gillette SBMC</t>
  </si>
  <si>
    <t xml:space="preserve">The Gillette Company</t>
  </si>
  <si>
    <t xml:space="preserve">Erving Paper Mills</t>
  </si>
  <si>
    <t xml:space="preserve">Erving Paper Mills Inc</t>
  </si>
  <si>
    <t xml:space="preserve">Pfizer Groton Plant</t>
  </si>
  <si>
    <t xml:space="preserve">Pfizer Inc</t>
  </si>
  <si>
    <t xml:space="preserve">Stockton Biomass</t>
  </si>
  <si>
    <t xml:space="preserve">DTE Stockton LLC</t>
  </si>
  <si>
    <t xml:space="preserve">Naval Submarine Base Kings Bay</t>
  </si>
  <si>
    <t xml:space="preserve">Kings Bay Naval Base</t>
  </si>
  <si>
    <t xml:space="preserve">Louisiana Tech University Power Plant</t>
  </si>
  <si>
    <t xml:space="preserve">Louisiana Tech University</t>
  </si>
  <si>
    <t xml:space="preserve">Smith Falls Hydro Project</t>
  </si>
  <si>
    <t xml:space="preserve">Newman (PA)</t>
  </si>
  <si>
    <t xml:space="preserve">Newman &amp; Co Inc</t>
  </si>
  <si>
    <t xml:space="preserve">Opal Springs Hydro</t>
  </si>
  <si>
    <t xml:space="preserve">Desehutes Valley Water District</t>
  </si>
  <si>
    <t xml:space="preserve">Westwind Trust</t>
  </si>
  <si>
    <t xml:space="preserve">Warm Springs Hydro Project</t>
  </si>
  <si>
    <t xml:space="preserve">Sonoma County Water Agency</t>
  </si>
  <si>
    <t xml:space="preserve">Saint Marys Hospital Power Plant</t>
  </si>
  <si>
    <t xml:space="preserve">St Mary's Hospital</t>
  </si>
  <si>
    <t xml:space="preserve">Koma Kulshan Associates</t>
  </si>
  <si>
    <t xml:space="preserve">Covanta Hydro Ops West Inc</t>
  </si>
  <si>
    <t xml:space="preserve">March Point Cogeneration</t>
  </si>
  <si>
    <t xml:space="preserve">March Point Cogeneration Co</t>
  </si>
  <si>
    <t xml:space="preserve">Saguaro Power</t>
  </si>
  <si>
    <t xml:space="preserve">Saguaro Power Co</t>
  </si>
  <si>
    <t xml:space="preserve">Univ of NC Chapel Hill Cogen Facility</t>
  </si>
  <si>
    <t xml:space="preserve">University of North Carolina</t>
  </si>
  <si>
    <t xml:space="preserve">Interstate Paper LLC Riceboro</t>
  </si>
  <si>
    <t xml:space="preserve">Interstate Paper LLC</t>
  </si>
  <si>
    <t xml:space="preserve">Lee Creek Water Treatment Facility</t>
  </si>
  <si>
    <t xml:space="preserve">Fort Smith City of</t>
  </si>
  <si>
    <t xml:space="preserve">Hastings City Hydroelectric</t>
  </si>
  <si>
    <t xml:space="preserve">Hastings Lock &amp; Dam</t>
  </si>
  <si>
    <t xml:space="preserve">Rolls Royce</t>
  </si>
  <si>
    <t xml:space="preserve">Rolls Royce Corp</t>
  </si>
  <si>
    <t xml:space="preserve">Inforum</t>
  </si>
  <si>
    <t xml:space="preserve">Cousins Properties Inc</t>
  </si>
  <si>
    <t xml:space="preserve">Sherwin Alumina</t>
  </si>
  <si>
    <t xml:space="preserve">Sherwin Alumina Company</t>
  </si>
  <si>
    <t xml:space="preserve">West Group Data Center</t>
  </si>
  <si>
    <t xml:space="preserve">Thomson Corp</t>
  </si>
  <si>
    <t xml:space="preserve">Biola University</t>
  </si>
  <si>
    <t xml:space="preserve">Coram Energy LLC (ECT)</t>
  </si>
  <si>
    <t xml:space="preserve">Coram Energy LLC</t>
  </si>
  <si>
    <t xml:space="preserve">CTV Power Purchase Contract Trust</t>
  </si>
  <si>
    <t xml:space="preserve">Colebrook Hydroelectric</t>
  </si>
  <si>
    <t xml:space="preserve">Metropolitan Dist of Hartford</t>
  </si>
  <si>
    <t xml:space="preserve">Goodwin Hydroelectric</t>
  </si>
  <si>
    <t xml:space="preserve">Birchwood Power</t>
  </si>
  <si>
    <t xml:space="preserve">Birchwood Power Partners LP</t>
  </si>
  <si>
    <t xml:space="preserve">Westward Seafoods</t>
  </si>
  <si>
    <t xml:space="preserve">Westward Seafoods Inc</t>
  </si>
  <si>
    <t xml:space="preserve">Wilson Lake Hydroelectric Project</t>
  </si>
  <si>
    <t xml:space="preserve">Hazelton/Wilson Joint Venture</t>
  </si>
  <si>
    <t xml:space="preserve">Three Forks Water Power Project</t>
  </si>
  <si>
    <t xml:space="preserve">Grizzly Mountain Ranch</t>
  </si>
  <si>
    <t xml:space="preserve">Archer Daniels Midland Southport</t>
  </si>
  <si>
    <t xml:space="preserve">General Chemical</t>
  </si>
  <si>
    <t xml:space="preserve">Tata Chemicals Partners</t>
  </si>
  <si>
    <t xml:space="preserve">Goodyear Beaumont Chemical Plant</t>
  </si>
  <si>
    <t xml:space="preserve">Goodyear Tire &amp; Rubber Co</t>
  </si>
  <si>
    <t xml:space="preserve">Sibley Mill</t>
  </si>
  <si>
    <t xml:space="preserve">Augusta Canal Authority</t>
  </si>
  <si>
    <t xml:space="preserve">CNN Center</t>
  </si>
  <si>
    <t xml:space="preserve">Turner Properties Inc</t>
  </si>
  <si>
    <t xml:space="preserve">Toyon Power Station</t>
  </si>
  <si>
    <t xml:space="preserve">Toyon Landfill Gas Conversion, LLC</t>
  </si>
  <si>
    <t xml:space="preserve">Westhollow Technology Center</t>
  </si>
  <si>
    <t xml:space="preserve">Shell Chemical LP</t>
  </si>
  <si>
    <t xml:space="preserve">Bucknell University</t>
  </si>
  <si>
    <t xml:space="preserve">Morton Salt Rittman</t>
  </si>
  <si>
    <t xml:space="preserve">Morton Salt Inc</t>
  </si>
  <si>
    <t xml:space="preserve">NRG Energy San Diego</t>
  </si>
  <si>
    <t xml:space="preserve">NRG Energy Center San Diego LLC</t>
  </si>
  <si>
    <t xml:space="preserve">Rio Grande Valley Sugar Growers</t>
  </si>
  <si>
    <t xml:space="preserve">Rio Grande Valley Sugar Growers, Inc.</t>
  </si>
  <si>
    <t xml:space="preserve">Norway Point Hydropower Project</t>
  </si>
  <si>
    <t xml:space="preserve">Thunder Bay Power Co LLC</t>
  </si>
  <si>
    <t xml:space="preserve">Four Mile Hydropower Project</t>
  </si>
  <si>
    <t xml:space="preserve">Ninth Street Hydropower Project</t>
  </si>
  <si>
    <t xml:space="preserve">Terminus Hydroelectric Project</t>
  </si>
  <si>
    <t xml:space="preserve">Kaweah River Power Authority</t>
  </si>
  <si>
    <t xml:space="preserve">Howard F Curren Advncd Wastewater Plant</t>
  </si>
  <si>
    <t xml:space="preserve">Tampa Wastewater Department</t>
  </si>
  <si>
    <t xml:space="preserve">Nevada Cogen Associates 2 Black Mountain</t>
  </si>
  <si>
    <t xml:space="preserve">Nevada Cogeneration Assoc # 2</t>
  </si>
  <si>
    <t xml:space="preserve">Nevada Cogen Assoc#1 GarnetVly</t>
  </si>
  <si>
    <t xml:space="preserve">Nevada Cogeneration Assoc # 1</t>
  </si>
  <si>
    <t xml:space="preserve">Chace Mill Winooski One</t>
  </si>
  <si>
    <t xml:space="preserve">International Paper Augusta Mill</t>
  </si>
  <si>
    <t xml:space="preserve">International Paper Co-Augusta</t>
  </si>
  <si>
    <t xml:space="preserve">PPG Industries Works 14</t>
  </si>
  <si>
    <t xml:space="preserve">Fuyao Glass Illinois, Inc</t>
  </si>
  <si>
    <t xml:space="preserve">PPG Industries Shelby NC Works</t>
  </si>
  <si>
    <t xml:space="preserve">PPG Industries Inc Shelby</t>
  </si>
  <si>
    <t xml:space="preserve">PPG Industries Works 4</t>
  </si>
  <si>
    <t xml:space="preserve">PPG Industries Inc Works 4</t>
  </si>
  <si>
    <t xml:space="preserve">Orange Cogeneration Facility</t>
  </si>
  <si>
    <t xml:space="preserve">Northern Star Generation Services Co LLC</t>
  </si>
  <si>
    <t xml:space="preserve">Oildale Energy LLC</t>
  </si>
  <si>
    <t xml:space="preserve">University of Colorado</t>
  </si>
  <si>
    <t xml:space="preserve">Sinclair Oil Refinery</t>
  </si>
  <si>
    <t xml:space="preserve">Sinclair Oil Corp</t>
  </si>
  <si>
    <t xml:space="preserve">ehc #127</t>
  </si>
  <si>
    <t xml:space="preserve">EHC West Hopkinton</t>
  </si>
  <si>
    <t xml:space="preserve">Consolidated Hydro NH Inc</t>
  </si>
  <si>
    <t xml:space="preserve">Kinneytown New Old</t>
  </si>
  <si>
    <t xml:space="preserve">Kinneytown Hydro Co Inc</t>
  </si>
  <si>
    <t xml:space="preserve">Little Wood Hydro Project</t>
  </si>
  <si>
    <t xml:space="preserve">Littlewood Irrigation District</t>
  </si>
  <si>
    <t xml:space="preserve">Weeks Falls</t>
  </si>
  <si>
    <t xml:space="preserve">CHI West Inc</t>
  </si>
  <si>
    <t xml:space="preserve">Alice Falls Hydro Project</t>
  </si>
  <si>
    <t xml:space="preserve">Alice Falls Corp</t>
  </si>
  <si>
    <t xml:space="preserve">BJ Gas Recovery</t>
  </si>
  <si>
    <t xml:space="preserve">Dry Creek Project</t>
  </si>
  <si>
    <t xml:space="preserve">Dry Creek LLC</t>
  </si>
  <si>
    <t xml:space="preserve">Stillwater Hydro Electric Project</t>
  </si>
  <si>
    <t xml:space="preserve">GR Catalyst One, LLC</t>
  </si>
  <si>
    <t xml:space="preserve">Capitol Heat and Power</t>
  </si>
  <si>
    <t xml:space="preserve">State of Wisconsin</t>
  </si>
  <si>
    <t xml:space="preserve">Waupun Correctional Central Heating Plt</t>
  </si>
  <si>
    <t xml:space="preserve">UW Madison Charter Street Plant</t>
  </si>
  <si>
    <t xml:space="preserve">Dartmouth College Heating Plant</t>
  </si>
  <si>
    <t xml:space="preserve">Dartmouth College</t>
  </si>
  <si>
    <t xml:space="preserve">Western Power &amp; Steam Inc</t>
  </si>
  <si>
    <t xml:space="preserve">John Deere Dubuque Works</t>
  </si>
  <si>
    <t xml:space="preserve">Cadillac Renewable Energy</t>
  </si>
  <si>
    <t xml:space="preserve">Cadillac Renewable Energy LLC</t>
  </si>
  <si>
    <t xml:space="preserve">Rollinsford</t>
  </si>
  <si>
    <t xml:space="preserve">Unisea G 2</t>
  </si>
  <si>
    <t xml:space="preserve">Unisea Inc</t>
  </si>
  <si>
    <t xml:space="preserve">Quantum Lake Power LP</t>
  </si>
  <si>
    <t xml:space="preserve">EthosEnergy Power Plant Services</t>
  </si>
  <si>
    <t xml:space="preserve">Quantum Pasco Power LP</t>
  </si>
  <si>
    <t xml:space="preserve">Mulberry Cogeneration Facility</t>
  </si>
  <si>
    <t xml:space="preserve">Gaylord Container Bogalusa</t>
  </si>
  <si>
    <t xml:space="preserve">Temple-Inland Corp</t>
  </si>
  <si>
    <t xml:space="preserve">Alabama Pine Pulp</t>
  </si>
  <si>
    <t xml:space="preserve">Welport Lease Project</t>
  </si>
  <si>
    <t xml:space="preserve">Dome Project</t>
  </si>
  <si>
    <t xml:space="preserve">Los Angeles Refinery Wilmington</t>
  </si>
  <si>
    <t xml:space="preserve">Phillips 66 - Los Angeles</t>
  </si>
  <si>
    <t xml:space="preserve">EDF Renewable Windfarm V Inc</t>
  </si>
  <si>
    <t xml:space="preserve">San Gorgonio Windplant WPP1993</t>
  </si>
  <si>
    <t xml:space="preserve">FPL Energy Operating Services, Inc.</t>
  </si>
  <si>
    <t xml:space="preserve">Hewlett Packard Alpharetta</t>
  </si>
  <si>
    <t xml:space="preserve">Hewlett-Packard Company</t>
  </si>
  <si>
    <t xml:space="preserve">Benedum Plant</t>
  </si>
  <si>
    <t xml:space="preserve">Targa Pipeline Mid-Continent WestTex LLC</t>
  </si>
  <si>
    <t xml:space="preserve">Graniteville Enterprise Division</t>
  </si>
  <si>
    <t xml:space="preserve">Riverwood International Macon Mill</t>
  </si>
  <si>
    <t xml:space="preserve">Riverwood Intl USA Inc</t>
  </si>
  <si>
    <t xml:space="preserve">Orlando Cogen LP</t>
  </si>
  <si>
    <t xml:space="preserve">Orlando CoGen Ltd LP</t>
  </si>
  <si>
    <t xml:space="preserve">mascoma #125</t>
  </si>
  <si>
    <t xml:space="preserve">Mascoma Hydro</t>
  </si>
  <si>
    <t xml:space="preserve">Mascoma Hydro Corp</t>
  </si>
  <si>
    <t xml:space="preserve">Simplot Phosphates</t>
  </si>
  <si>
    <t xml:space="preserve">Simplot Phosphates LLC</t>
  </si>
  <si>
    <t xml:space="preserve">Oroville Cogeneration LP</t>
  </si>
  <si>
    <t xml:space="preserve">Domino Sugar Arabi Plant</t>
  </si>
  <si>
    <t xml:space="preserve">American Sugar Refining Inc.</t>
  </si>
  <si>
    <t xml:space="preserve">WestRock (IL)</t>
  </si>
  <si>
    <t xml:space="preserve">Blind Canyon Hydro</t>
  </si>
  <si>
    <t xml:space="preserve">Blind Canyon Aqua Ranch Inc</t>
  </si>
  <si>
    <t xml:space="preserve">Crotched Mountain Rehabilitation Center</t>
  </si>
  <si>
    <t xml:space="preserve">Crotched Mt Rehab Ctr Inc</t>
  </si>
  <si>
    <t xml:space="preserve">Sierra Pacific Sonora</t>
  </si>
  <si>
    <t xml:space="preserve">Formosa Plastics</t>
  </si>
  <si>
    <t xml:space="preserve">Village Creek Water Reclamation Facility</t>
  </si>
  <si>
    <t xml:space="preserve">Ft Worth City of</t>
  </si>
  <si>
    <t xml:space="preserve">Hoffer Plastics</t>
  </si>
  <si>
    <t xml:space="preserve">Horseshoe Bend Hydroelectric Co</t>
  </si>
  <si>
    <t xml:space="preserve">Kankakee Hydro Facility</t>
  </si>
  <si>
    <t xml:space="preserve">Kankakee City of</t>
  </si>
  <si>
    <t xml:space="preserve">ReEnergy Lyonsdale Biomass</t>
  </si>
  <si>
    <t xml:space="preserve">ReEnergy Biomass LLC</t>
  </si>
  <si>
    <t xml:space="preserve">Wheelabrator Ridge Energy</t>
  </si>
  <si>
    <t xml:space="preserve">Stingray Facility</t>
  </si>
  <si>
    <t xml:space="preserve">Targa Midstream Services LP</t>
  </si>
  <si>
    <t xml:space="preserve">Southern Minnesota Beet Sugar</t>
  </si>
  <si>
    <t xml:space="preserve">St Josephs Hospital</t>
  </si>
  <si>
    <t xml:space="preserve">St Joseph's Hospital</t>
  </si>
  <si>
    <t xml:space="preserve">Sumpter Energy Associates</t>
  </si>
  <si>
    <t xml:space="preserve">Nooksack Hydro</t>
  </si>
  <si>
    <t xml:space="preserve">Puget Sound Hydro LLC</t>
  </si>
  <si>
    <t xml:space="preserve">Hartwell Energy Facility</t>
  </si>
  <si>
    <t xml:space="preserve">hartwell energy facility</t>
  </si>
  <si>
    <t xml:space="preserve">Venice Resources Gas Recovery</t>
  </si>
  <si>
    <t xml:space="preserve">Charter Dura-Bar</t>
  </si>
  <si>
    <t xml:space="preserve">Wells Manufacturing Co</t>
  </si>
  <si>
    <t xml:space="preserve">Sithe Independence Station</t>
  </si>
  <si>
    <t xml:space="preserve">Sithe/Independence LLC</t>
  </si>
  <si>
    <t xml:space="preserve">Longfalls Facility</t>
  </si>
  <si>
    <t xml:space="preserve">Ampersand Long Falls Hydro, LLC</t>
  </si>
  <si>
    <t xml:space="preserve">Granger Electric Generating Station #1</t>
  </si>
  <si>
    <t xml:space="preserve">ExxonMobil Mobile Bay Onshore</t>
  </si>
  <si>
    <t xml:space="preserve">Spicer Meadow Project</t>
  </si>
  <si>
    <t xml:space="preserve">Collierville Powerhouse</t>
  </si>
  <si>
    <t xml:space="preserve">Ingredion Incorporated</t>
  </si>
  <si>
    <t xml:space="preserve">Ingredion Inc - Illinois</t>
  </si>
  <si>
    <t xml:space="preserve">Hazelton B Hydro</t>
  </si>
  <si>
    <t xml:space="preserve">Jefferson Smurfit Santa Clara Mill</t>
  </si>
  <si>
    <t xml:space="preserve">Graphic Packaging International Inc</t>
  </si>
  <si>
    <t xml:space="preserve">Longview Fibre</t>
  </si>
  <si>
    <t xml:space="preserve">Longview Fibre Co</t>
  </si>
  <si>
    <t xml:space="preserve">General Mills Inc</t>
  </si>
  <si>
    <t xml:space="preserve">YKK USA Chestney</t>
  </si>
  <si>
    <t xml:space="preserve">YKK USA Inc</t>
  </si>
  <si>
    <t xml:space="preserve">MM Yolo Power</t>
  </si>
  <si>
    <t xml:space="preserve">MM Yolo Power LLC</t>
  </si>
  <si>
    <t xml:space="preserve">Bayville Central Facility</t>
  </si>
  <si>
    <t xml:space="preserve">Ocean County Utilities Auth</t>
  </si>
  <si>
    <t xml:space="preserve">Lochmere Hydroelectric Plant</t>
  </si>
  <si>
    <t xml:space="preserve">Wappinger Falls Hydroelectric</t>
  </si>
  <si>
    <t xml:space="preserve">Windsor Machinery Co Inc</t>
  </si>
  <si>
    <t xml:space="preserve">Saranac Facility</t>
  </si>
  <si>
    <t xml:space="preserve">Saranac Power Partners LP</t>
  </si>
  <si>
    <t xml:space="preserve">Rupert Cogen Project</t>
  </si>
  <si>
    <t xml:space="preserve">Energy Operations Group</t>
  </si>
  <si>
    <t xml:space="preserve">Curtis Palmer Hydroelectric</t>
  </si>
  <si>
    <t xml:space="preserve">Palmer Hydroelectric</t>
  </si>
  <si>
    <t xml:space="preserve">Tanner Street Generation</t>
  </si>
  <si>
    <t xml:space="preserve">Bicent Power</t>
  </si>
  <si>
    <t xml:space="preserve">Massena Energy Facility</t>
  </si>
  <si>
    <t xml:space="preserve">Power City Partners LP</t>
  </si>
  <si>
    <t xml:space="preserve">Batavia Power Plant</t>
  </si>
  <si>
    <t xml:space="preserve">Seneca Power Partners LP</t>
  </si>
  <si>
    <t xml:space="preserve">University of Arizona - Biosphere 2</t>
  </si>
  <si>
    <t xml:space="preserve">Warner Lambert</t>
  </si>
  <si>
    <t xml:space="preserve">University of Michigan NCampus Research</t>
  </si>
  <si>
    <t xml:space="preserve">Pratt &amp; Whitney</t>
  </si>
  <si>
    <t xml:space="preserve">United Technologies</t>
  </si>
  <si>
    <t xml:space="preserve">University of Texas at Dallas</t>
  </si>
  <si>
    <t xml:space="preserve">The University of Texas at Dallas</t>
  </si>
  <si>
    <t xml:space="preserve">Ingredion Winston Salem</t>
  </si>
  <si>
    <t xml:space="preserve">Ingredion Inc - Winston Salem</t>
  </si>
  <si>
    <t xml:space="preserve">Pinetree Power Fitchburg</t>
  </si>
  <si>
    <t xml:space="preserve">Pinetree Power Fitchburg Inc</t>
  </si>
  <si>
    <t xml:space="preserve">Central District Wastewater Treat Plant</t>
  </si>
  <si>
    <t xml:space="preserve">Miami Dade Water &amp; Sewer Dept</t>
  </si>
  <si>
    <t xml:space="preserve">South District Wastewater Treatment Plt</t>
  </si>
  <si>
    <t xml:space="preserve">Covanta Plymouth Renewable Energy</t>
  </si>
  <si>
    <t xml:space="preserve">Covanta Plymouth Renewable Energy L P</t>
  </si>
  <si>
    <t xml:space="preserve">Mt Poso Cogeneration</t>
  </si>
  <si>
    <t xml:space="preserve">Mt Poso Cogeneration Co</t>
  </si>
  <si>
    <t xml:space="preserve">Okeelanta Cogeneration</t>
  </si>
  <si>
    <t xml:space="preserve">New Hope Power Company</t>
  </si>
  <si>
    <t xml:space="preserve">Phelps Dodge Refining</t>
  </si>
  <si>
    <t xml:space="preserve">Phelps Dodge Refining Corp</t>
  </si>
  <si>
    <t xml:space="preserve">American Gypsum Cogeneration</t>
  </si>
  <si>
    <t xml:space="preserve">Eagle Materials Co LLC</t>
  </si>
  <si>
    <t xml:space="preserve">St Nicholas Cogen Project</t>
  </si>
  <si>
    <t xml:space="preserve">Schuylkill Energy Resource Inc</t>
  </si>
  <si>
    <t xml:space="preserve">JCO Oxides Olefins Plant</t>
  </si>
  <si>
    <t xml:space="preserve">Huntsman Corp</t>
  </si>
  <si>
    <t xml:space="preserve">Johnsonburg Mill</t>
  </si>
  <si>
    <t xml:space="preserve">Domtar LLC</t>
  </si>
  <si>
    <t xml:space="preserve">Berlin Gorham</t>
  </si>
  <si>
    <t xml:space="preserve">NAEA Lakewood LLC</t>
  </si>
  <si>
    <t xml:space="preserve">NAEA Operating Company LLC</t>
  </si>
  <si>
    <t xml:space="preserve">Kalaeloa Cogen Plant</t>
  </si>
  <si>
    <t xml:space="preserve">Kalaeloa Partners LP</t>
  </si>
  <si>
    <t xml:space="preserve">TPC Windfarms LLC</t>
  </si>
  <si>
    <t xml:space="preserve">Swanmill Windfarm I</t>
  </si>
  <si>
    <t xml:space="preserve">Mark Technologies Corp</t>
  </si>
  <si>
    <t xml:space="preserve">Kanaka</t>
  </si>
  <si>
    <t xml:space="preserve">Kekawaka Power House</t>
  </si>
  <si>
    <t xml:space="preserve">Schoolfield Dam</t>
  </si>
  <si>
    <t xml:space="preserve">STS HydroPower Ltd-Schoolfield Dam</t>
  </si>
  <si>
    <t xml:space="preserve">International Paper Riegelwood Mill</t>
  </si>
  <si>
    <t xml:space="preserve">International Paper Co-Riegelwood</t>
  </si>
  <si>
    <t xml:space="preserve">Kankakee Gas Recovery</t>
  </si>
  <si>
    <t xml:space="preserve">Pheasant Run Landfill Gas Recovery</t>
  </si>
  <si>
    <t xml:space="preserve">Woodland Landfill Gas Recovery</t>
  </si>
  <si>
    <t xml:space="preserve">Turnkey Landfill Gas Recovery</t>
  </si>
  <si>
    <t xml:space="preserve">Steamboat II</t>
  </si>
  <si>
    <t xml:space="preserve">Steamboat Development Corp</t>
  </si>
  <si>
    <t xml:space="preserve">Steamboat III</t>
  </si>
  <si>
    <t xml:space="preserve">Chino Mines</t>
  </si>
  <si>
    <t xml:space="preserve">FreePort-McMoRan-Corp-Chino Mines</t>
  </si>
  <si>
    <t xml:space="preserve">Falls River Hydro</t>
  </si>
  <si>
    <t xml:space="preserve">Marysville Hydro Partners</t>
  </si>
  <si>
    <t xml:space="preserve">Ford Hydro LP</t>
  </si>
  <si>
    <t xml:space="preserve">Ford Hydro Ltd Partnership</t>
  </si>
  <si>
    <t xml:space="preserve">Spartanburg Water System</t>
  </si>
  <si>
    <t xml:space="preserve">Spartanburg Commissioners PW</t>
  </si>
  <si>
    <t xml:space="preserve">Oyster Creek Unit VIII</t>
  </si>
  <si>
    <t xml:space="preserve">Dow Chemical Company-Oyster Creek VIII</t>
  </si>
  <si>
    <t xml:space="preserve">CII Carbon LLC</t>
  </si>
  <si>
    <t xml:space="preserve">Boulder City Lakewood Hydro</t>
  </si>
  <si>
    <t xml:space="preserve">Boulder City Betasso Hydro Plant</t>
  </si>
  <si>
    <t xml:space="preserve">Difwind Farms Ltd I</t>
  </si>
  <si>
    <t xml:space="preserve">Difwind Farms Ltd II</t>
  </si>
  <si>
    <t xml:space="preserve">Difwind Farms Ltd V</t>
  </si>
  <si>
    <t xml:space="preserve">Difwind Farms Ltd VI</t>
  </si>
  <si>
    <t xml:space="preserve">Difwind Farms Ltd VIII</t>
  </si>
  <si>
    <t xml:space="preserve">Heber Geothermal</t>
  </si>
  <si>
    <t xml:space="preserve">Amalgamated Sugar LLC Nampa</t>
  </si>
  <si>
    <t xml:space="preserve">Amalgamated Sugar Co-Nampa</t>
  </si>
  <si>
    <t xml:space="preserve">Lower Beaver Falls Project</t>
  </si>
  <si>
    <t xml:space="preserve">York Generation Company LLC</t>
  </si>
  <si>
    <t xml:space="preserve">Yuma Cogeneration Associates</t>
  </si>
  <si>
    <t xml:space="preserve">Falcon Power Operating Company</t>
  </si>
  <si>
    <t xml:space="preserve">Metro Methane Recovery Facility</t>
  </si>
  <si>
    <t xml:space="preserve">Toca Plant</t>
  </si>
  <si>
    <t xml:space="preserve">Hunterdon Cogen Facility</t>
  </si>
  <si>
    <t xml:space="preserve">Hunterdon Cogeneration LP</t>
  </si>
  <si>
    <t xml:space="preserve">Alliant SBD 9205 A Y McDonald</t>
  </si>
  <si>
    <t xml:space="preserve">Industrial Energy Applications Inc</t>
  </si>
  <si>
    <t xml:space="preserve">Alliant SBD 9201 Norplex</t>
  </si>
  <si>
    <t xml:space="preserve">Alliant SBD 8501 Aegon LI</t>
  </si>
  <si>
    <t xml:space="preserve">Alliant SBD 9107 JBS USA</t>
  </si>
  <si>
    <t xml:space="preserve">Alliant SBD 8602 Marion Sub</t>
  </si>
  <si>
    <t xml:space="preserve">Alliant SBD 9106 Rockwell CR</t>
  </si>
  <si>
    <t xml:space="preserve">Alliant SBD 9206 Donaldson</t>
  </si>
  <si>
    <t xml:space="preserve">Alliant SBD 9203 Profol</t>
  </si>
  <si>
    <t xml:space="preserve">American Profol Incorporated</t>
  </si>
  <si>
    <t xml:space="preserve">Alliant SBD 8601 Quad Graphics</t>
  </si>
  <si>
    <t xml:space="preserve">Warm Springs Power Enterprises</t>
  </si>
  <si>
    <t xml:space="preserve">I 95 Landfill Phase II</t>
  </si>
  <si>
    <t xml:space="preserve">Ormesa II</t>
  </si>
  <si>
    <t xml:space="preserve">Taylor Draw Hydroelectric Facility</t>
  </si>
  <si>
    <t xml:space="preserve">Rio Blanco Water Conserv Dist</t>
  </si>
  <si>
    <t xml:space="preserve">Shell Offshore Yellowhammer</t>
  </si>
  <si>
    <t xml:space="preserve">W&amp;T Offshore Inc</t>
  </si>
  <si>
    <t xml:space="preserve">Hendricks Regional Health</t>
  </si>
  <si>
    <t xml:space="preserve">Freeport McMoRan</t>
  </si>
  <si>
    <t xml:space="preserve">Freeport McMoRan Inc</t>
  </si>
  <si>
    <t xml:space="preserve">Alliant SBD 9301 Prairie Farms</t>
  </si>
  <si>
    <t xml:space="preserve">Wheelabrator Falls</t>
  </si>
  <si>
    <t xml:space="preserve">Port Neches Plant</t>
  </si>
  <si>
    <t xml:space="preserve">Air Liquide Large Industries U.S. LP</t>
  </si>
  <si>
    <t xml:space="preserve">Goal Line LP</t>
  </si>
  <si>
    <t xml:space="preserve">Coram Tehachapi</t>
  </si>
  <si>
    <t xml:space="preserve">Coram Tehachapi  LP</t>
  </si>
  <si>
    <t xml:space="preserve">Genesee Power Station LP</t>
  </si>
  <si>
    <t xml:space="preserve">Weyerhaeuser Pine Hill Operations</t>
  </si>
  <si>
    <t xml:space="preserve">International Paper Co.</t>
  </si>
  <si>
    <t xml:space="preserve">Lateral 10 Ventures</t>
  </si>
  <si>
    <t xml:space="preserve">Roanoke Valley Energy Facility II</t>
  </si>
  <si>
    <t xml:space="preserve">Ottawa Generating Station</t>
  </si>
  <si>
    <t xml:space="preserve">Grand Blanc Generating Station</t>
  </si>
  <si>
    <t xml:space="preserve">Wheelabrator Lisbon</t>
  </si>
  <si>
    <t xml:space="preserve">Rock-Tenn Mill</t>
  </si>
  <si>
    <t xml:space="preserve">WestRock Mill Company, LLC</t>
  </si>
  <si>
    <t xml:space="preserve">Boydton Plank Road Cogen Plant</t>
  </si>
  <si>
    <t xml:space="preserve">Dinwiddie Power Inc</t>
  </si>
  <si>
    <t xml:space="preserve">Live Oak Cogen</t>
  </si>
  <si>
    <t xml:space="preserve">Live Oak Limited</t>
  </si>
  <si>
    <t xml:space="preserve">NYU Lutheran Medical Center</t>
  </si>
  <si>
    <t xml:space="preserve">Lutheran Medical Center</t>
  </si>
  <si>
    <t xml:space="preserve">University of Iowa Main Power Plant</t>
  </si>
  <si>
    <t xml:space="preserve">University of Iowa</t>
  </si>
  <si>
    <t xml:space="preserve">Oklahoma State University</t>
  </si>
  <si>
    <t xml:space="preserve">University of Illinois Abbott Power Plt</t>
  </si>
  <si>
    <t xml:space="preserve">Suffolk Energy Partners LP</t>
  </si>
  <si>
    <t xml:space="preserve">Zapco Energy Tactics Corp</t>
  </si>
  <si>
    <t xml:space="preserve">Seneca Energy</t>
  </si>
  <si>
    <t xml:space="preserve">Seneca Energy II</t>
  </si>
  <si>
    <t xml:space="preserve">Grays Ferry Cogeneration</t>
  </si>
  <si>
    <t xml:space="preserve">Grays Ferry Cogen Partnership</t>
  </si>
  <si>
    <t xml:space="preserve">Evanston Township High School</t>
  </si>
  <si>
    <t xml:space="preserve">Evanston Board of Education</t>
  </si>
  <si>
    <t xml:space="preserve">Georgia-Pacific Brewton Mill</t>
  </si>
  <si>
    <t xml:space="preserve">Georgia-Pacific Brewton LLC</t>
  </si>
  <si>
    <t xml:space="preserve">CSL Behring LLC</t>
  </si>
  <si>
    <t xml:space="preserve">Storm Lake 1</t>
  </si>
  <si>
    <t xml:space="preserve">Allete Clean Energy</t>
  </si>
  <si>
    <t xml:space="preserve">Buffalo Ridge Windplant WPP 1993</t>
  </si>
  <si>
    <t xml:space="preserve">Domino Sugar Baltimore</t>
  </si>
  <si>
    <t xml:space="preserve">American Sugar Refining, Inc.</t>
  </si>
  <si>
    <t xml:space="preserve">Saint Agnes Medical Center</t>
  </si>
  <si>
    <t xml:space="preserve">Avalon/Mayo Hydropower</t>
  </si>
  <si>
    <t xml:space="preserve">Avalon/Mayo Hydropower LLC</t>
  </si>
  <si>
    <t xml:space="preserve">Mead Coated Board</t>
  </si>
  <si>
    <t xml:space="preserve">Mead Coated Board Inc</t>
  </si>
  <si>
    <t xml:space="preserve">Plymouth State College Cogeneration</t>
  </si>
  <si>
    <t xml:space="preserve">Plymouth State University</t>
  </si>
  <si>
    <t xml:space="preserve">Milford Power LP</t>
  </si>
  <si>
    <t xml:space="preserve">Milford Power Ltd Partnership</t>
  </si>
  <si>
    <t xml:space="preserve">New York University Central Plant</t>
  </si>
  <si>
    <t xml:space="preserve">New York University</t>
  </si>
  <si>
    <t xml:space="preserve">University of Washington Power Plant</t>
  </si>
  <si>
    <t xml:space="preserve">University of Washington</t>
  </si>
  <si>
    <t xml:space="preserve">Mile 28 Water Power Project</t>
  </si>
  <si>
    <t xml:space="preserve">Mi-28 Water Power Project LLC</t>
  </si>
  <si>
    <t xml:space="preserve">Shepherd Center</t>
  </si>
  <si>
    <t xml:space="preserve">Milagro Cogeneration Plant</t>
  </si>
  <si>
    <t xml:space="preserve">Johnson County</t>
  </si>
  <si>
    <t xml:space="preserve">191 Peachtree Tower</t>
  </si>
  <si>
    <t xml:space="preserve">191 Peachtree Associates</t>
  </si>
  <si>
    <t xml:space="preserve">Smithfield Farmland Corp Bladen</t>
  </si>
  <si>
    <t xml:space="preserve">Smithfield Farmland Corp.</t>
  </si>
  <si>
    <t xml:space="preserve">Wailuku River Hydroelectric</t>
  </si>
  <si>
    <t xml:space="preserve">Wailuku Holding Company LLC</t>
  </si>
  <si>
    <t xml:space="preserve">Bristol Myers Squibb New Brunswick</t>
  </si>
  <si>
    <t xml:space="preserve">Bristol-Myers Squibb Co</t>
  </si>
  <si>
    <t xml:space="preserve">Dekalb Medical Center</t>
  </si>
  <si>
    <t xml:space="preserve">DeKalb Regional Health System</t>
  </si>
  <si>
    <t xml:space="preserve">Brandywine Power Facility</t>
  </si>
  <si>
    <t xml:space="preserve">KMC Thermo, LLC</t>
  </si>
  <si>
    <t xml:space="preserve">Fort Greely Power Plant</t>
  </si>
  <si>
    <t xml:space="preserve">Doyon Utilities - Fort Greely</t>
  </si>
  <si>
    <t xml:space="preserve">Evonik Industries AG</t>
  </si>
  <si>
    <t xml:space="preserve">Evonik Degussa Corporation</t>
  </si>
  <si>
    <t xml:space="preserve">Valdosta Water Treatment Plant</t>
  </si>
  <si>
    <t xml:space="preserve">Valdosta City of</t>
  </si>
  <si>
    <t xml:space="preserve">Thiele Kaolin Sandersville</t>
  </si>
  <si>
    <t xml:space="preserve">Thiele Kaolin Co</t>
  </si>
  <si>
    <t xml:space="preserve">Outagamie County Co-Generation Facility</t>
  </si>
  <si>
    <t xml:space="preserve">Outagamie Clean Energy Project LLC</t>
  </si>
  <si>
    <t xml:space="preserve">Sun Trust Plaza</t>
  </si>
  <si>
    <t xml:space="preserve">Sun Trust Plaza Associates LLC</t>
  </si>
  <si>
    <t xml:space="preserve">South Georgia Medical Center</t>
  </si>
  <si>
    <t xml:space="preserve">Lowndes County Hospital Authority</t>
  </si>
  <si>
    <t xml:space="preserve">Thiele Kaolin Reedy Creek</t>
  </si>
  <si>
    <t xml:space="preserve">Cox Waste to Energy</t>
  </si>
  <si>
    <t xml:space="preserve">Cox Interior Inc</t>
  </si>
  <si>
    <t xml:space="preserve">MMSD Jones Island Wastewater</t>
  </si>
  <si>
    <t xml:space="preserve">Milwaukee Metro Sewerage Dist</t>
  </si>
  <si>
    <t xml:space="preserve">Mars Snackfood US</t>
  </si>
  <si>
    <t xml:space="preserve">M&amp;M Mars Inc</t>
  </si>
  <si>
    <t xml:space="preserve">Southwestern Bell Telephone</t>
  </si>
  <si>
    <t xml:space="preserve">Southwestern Bell Telephone Co</t>
  </si>
  <si>
    <t xml:space="preserve">Black Creek</t>
  </si>
  <si>
    <t xml:space="preserve">Black Creek Hydro Inc</t>
  </si>
  <si>
    <t xml:space="preserve">Bassett Medical Center</t>
  </si>
  <si>
    <t xml:space="preserve">Bassett Healthcare</t>
  </si>
  <si>
    <t xml:space="preserve">Phoenix Hydro Project</t>
  </si>
  <si>
    <t xml:space="preserve">Neenah Paper Munising Mill</t>
  </si>
  <si>
    <t xml:space="preserve">Neenah Paper Michigan Inc.</t>
  </si>
  <si>
    <t xml:space="preserve">Milstead</t>
  </si>
  <si>
    <t xml:space="preserve">Mill Shoals Hydro Co Inc</t>
  </si>
  <si>
    <t xml:space="preserve">Atlanta Gift Mart LP</t>
  </si>
  <si>
    <t xml:space="preserve">Dunn Paper</t>
  </si>
  <si>
    <t xml:space="preserve">Kamin LLC Wrens Plant</t>
  </si>
  <si>
    <t xml:space="preserve">Kamin LLC</t>
  </si>
  <si>
    <t xml:space="preserve">CenturyLink Regional HQ</t>
  </si>
  <si>
    <t xml:space="preserve">Kimberly Mill</t>
  </si>
  <si>
    <t xml:space="preserve">Presence Saint Mary of Nazareth Hospital</t>
  </si>
  <si>
    <t xml:space="preserve">Presence Health</t>
  </si>
  <si>
    <t xml:space="preserve">DSM Pharmaceuticals</t>
  </si>
  <si>
    <t xml:space="preserve">Patheon Manufacturing Service LLC</t>
  </si>
  <si>
    <t xml:space="preserve">Peoples Generating Station</t>
  </si>
  <si>
    <t xml:space="preserve">North American Natural Res</t>
  </si>
  <si>
    <t xml:space="preserve">Adrian Energy Associates LLC</t>
  </si>
  <si>
    <t xml:space="preserve">Georgia Pacific Center</t>
  </si>
  <si>
    <t xml:space="preserve">GAMET</t>
  </si>
  <si>
    <t xml:space="preserve">Mass Inst Tech Cntrl Utilities/Cogen Plt</t>
  </si>
  <si>
    <t xml:space="preserve">Massachusetts Inst of Tech</t>
  </si>
  <si>
    <t xml:space="preserve">Enderlin</t>
  </si>
  <si>
    <t xml:space="preserve">Tehachapi Wind Resource II</t>
  </si>
  <si>
    <t xml:space="preserve">Brent Run Generating Station</t>
  </si>
  <si>
    <t xml:space="preserve">Martinez Refining</t>
  </si>
  <si>
    <t xml:space="preserve">Martinez Refining Co</t>
  </si>
  <si>
    <t xml:space="preserve">Brooklyn Navy Yard Cogeneration</t>
  </si>
  <si>
    <t xml:space="preserve">Brooklyn Navy Yard Cogen PLP</t>
  </si>
  <si>
    <t xml:space="preserve">Michigan Power LP</t>
  </si>
  <si>
    <t xml:space="preserve">CAMS Michigan LLC</t>
  </si>
  <si>
    <t xml:space="preserve">Ergon Refining Vicksburg</t>
  </si>
  <si>
    <t xml:space="preserve">Ergon Refining Inc</t>
  </si>
  <si>
    <t xml:space="preserve">General Mills West Chicago</t>
  </si>
  <si>
    <t xml:space="preserve">Twin Bridges LFGTE</t>
  </si>
  <si>
    <t xml:space="preserve">Prairie View I &amp; II LFGTE</t>
  </si>
  <si>
    <t xml:space="preserve">Grand Isle Gas Plant / Treating Station</t>
  </si>
  <si>
    <t xml:space="preserve">COMM Engineering</t>
  </si>
  <si>
    <t xml:space="preserve">Alliant SBD 9403 Aegon DC</t>
  </si>
  <si>
    <t xml:space="preserve">Ridgetop</t>
  </si>
  <si>
    <t xml:space="preserve">Panduit Tinley Park</t>
  </si>
  <si>
    <t xml:space="preserve">Panduit Corp</t>
  </si>
  <si>
    <t xml:space="preserve">Mondelez Global LLC</t>
  </si>
  <si>
    <t xml:space="preserve">Kraft Foods</t>
  </si>
  <si>
    <t xml:space="preserve">Keystone Recovery</t>
  </si>
  <si>
    <t xml:space="preserve">Keystone Recovery Inc</t>
  </si>
  <si>
    <t xml:space="preserve">Harford Waste to Energy Facility</t>
  </si>
  <si>
    <t xml:space="preserve">Energy Recovery Operations, Inc</t>
  </si>
  <si>
    <t xml:space="preserve">Richard J Donovan Correctional Facility</t>
  </si>
  <si>
    <t xml:space="preserve">California Dept of Corrections</t>
  </si>
  <si>
    <t xml:space="preserve">Wellesley College Central Utility Plant</t>
  </si>
  <si>
    <t xml:space="preserve">Wellesley College</t>
  </si>
  <si>
    <t xml:space="preserve">EKS Landfill</t>
  </si>
  <si>
    <t xml:space="preserve">CT Resource Rec Authority Facility</t>
  </si>
  <si>
    <t xml:space="preserve">Univ of Oregon Central Power Station</t>
  </si>
  <si>
    <t xml:space="preserve">University of Oregon</t>
  </si>
  <si>
    <t xml:space="preserve">Monterey Regional Water Cogen Facility</t>
  </si>
  <si>
    <t xml:space="preserve">MRWPCA</t>
  </si>
  <si>
    <t xml:space="preserve">Deercroft I &amp; II LFGTE</t>
  </si>
  <si>
    <t xml:space="preserve">Cargill Salt</t>
  </si>
  <si>
    <t xml:space="preserve">Alliant SBD 9302 Aegon NP</t>
  </si>
  <si>
    <t xml:space="preserve">Alliant SBD 9502 Eaton</t>
  </si>
  <si>
    <t xml:space="preserve">Dixon Hydroelectric Dam</t>
  </si>
  <si>
    <t xml:space="preserve">Sauder Power Plant</t>
  </si>
  <si>
    <t xml:space="preserve">Sauder Woodworking Co</t>
  </si>
  <si>
    <t xml:space="preserve">New Mexico State University</t>
  </si>
  <si>
    <t xml:space="preserve">Big Spring Wind Power Facility</t>
  </si>
  <si>
    <t xml:space="preserve">Ocean County Landfill</t>
  </si>
  <si>
    <t xml:space="preserve">Harris Energy Realty</t>
  </si>
  <si>
    <t xml:space="preserve">Salem Energy Systems LLC</t>
  </si>
  <si>
    <t xml:space="preserve">Crestwood Dothan</t>
  </si>
  <si>
    <t xml:space="preserve">Crestwood Corp</t>
  </si>
  <si>
    <t xml:space="preserve">Woodridge Greene Valley Treatment Plant</t>
  </si>
  <si>
    <t xml:space="preserve">DuPage County</t>
  </si>
  <si>
    <t xml:space="preserve">Pine Tree Acres</t>
  </si>
  <si>
    <t xml:space="preserve">Indiana Harbor E 5 AC Station</t>
  </si>
  <si>
    <t xml:space="preserve">Northlake Energy</t>
  </si>
  <si>
    <t xml:space="preserve">Salton Sea Power Gen Co - Unit 4</t>
  </si>
  <si>
    <t xml:space="preserve">Wheelabrator Portsmouth</t>
  </si>
  <si>
    <t xml:space="preserve">Murphy-Brown LLC</t>
  </si>
  <si>
    <t xml:space="preserve">Murphy - Brown LLC</t>
  </si>
  <si>
    <t xml:space="preserve">Thornwood High School</t>
  </si>
  <si>
    <t xml:space="preserve">Thorton Township School Dist</t>
  </si>
  <si>
    <t xml:space="preserve">Thornridge High School</t>
  </si>
  <si>
    <t xml:space="preserve">Nashua Plant</t>
  </si>
  <si>
    <t xml:space="preserve">EPP Renewable Energy</t>
  </si>
  <si>
    <t xml:space="preserve">K W Company</t>
  </si>
  <si>
    <t xml:space="preserve">K-W Co</t>
  </si>
  <si>
    <t xml:space="preserve">Montgomery Creek Hydro</t>
  </si>
  <si>
    <t xml:space="preserve">LSP-Cottage Grove LP</t>
  </si>
  <si>
    <t xml:space="preserve">Cottage Grove Operating Services LLC</t>
  </si>
  <si>
    <t xml:space="preserve">LSP-Whitewater LP</t>
  </si>
  <si>
    <t xml:space="preserve">Whitewater Operating Services LLC</t>
  </si>
  <si>
    <t xml:space="preserve">Greene Valley Gas Recovery</t>
  </si>
  <si>
    <t xml:space="preserve">Sweeny Cogen Facility</t>
  </si>
  <si>
    <t xml:space="preserve">Sweeny Cogeneration LP</t>
  </si>
  <si>
    <t xml:space="preserve">Yates Gas Plant</t>
  </si>
  <si>
    <t xml:space="preserve">Kinder Morgan Yates Operation</t>
  </si>
  <si>
    <t xml:space="preserve">Dighton Power Plant</t>
  </si>
  <si>
    <t xml:space="preserve">Dighton Power, LLC</t>
  </si>
  <si>
    <t xml:space="preserve">Papillion Creek Wastewater</t>
  </si>
  <si>
    <t xml:space="preserve">Omaha City of</t>
  </si>
  <si>
    <t xml:space="preserve">Androscoggin Energy Center</t>
  </si>
  <si>
    <t xml:space="preserve">Missouri River Wastewater Treatment</t>
  </si>
  <si>
    <t xml:space="preserve">Davenport Water Pollution Control Plant</t>
  </si>
  <si>
    <t xml:space="preserve">Davenport City of</t>
  </si>
  <si>
    <t xml:space="preserve">University of Tennessee Steam Plant</t>
  </si>
  <si>
    <t xml:space="preserve">University of Tennessee</t>
  </si>
  <si>
    <t xml:space="preserve">Opryland USA</t>
  </si>
  <si>
    <t xml:space="preserve">Gaylord Entertainment Co</t>
  </si>
  <si>
    <t xml:space="preserve">Mid-Georgia Cogeneration Facility</t>
  </si>
  <si>
    <t xml:space="preserve">SEPG Operating Services, LLC MGC</t>
  </si>
  <si>
    <t xml:space="preserve">Berkshire Power</t>
  </si>
  <si>
    <t xml:space="preserve">Berkshire Power Co LLC</t>
  </si>
  <si>
    <t xml:space="preserve">Bridgeport Energy Project</t>
  </si>
  <si>
    <t xml:space="preserve">Bridgeport Energy LLC</t>
  </si>
  <si>
    <t xml:space="preserve">Cherokee County Cogen</t>
  </si>
  <si>
    <t xml:space="preserve">Cherokee County Cogen Partners LLC</t>
  </si>
  <si>
    <t xml:space="preserve">Boise Cascade Pulp &amp; Paper Mill</t>
  </si>
  <si>
    <t xml:space="preserve">Pasadena Cogeneration</t>
  </si>
  <si>
    <t xml:space="preserve">Pasadena Cogeneration LP</t>
  </si>
  <si>
    <t xml:space="preserve">Tiverton Power Plant</t>
  </si>
  <si>
    <t xml:space="preserve">Tiverton Power LLC</t>
  </si>
  <si>
    <t xml:space="preserve">Sierra Pacific Anderson Facility</t>
  </si>
  <si>
    <t xml:space="preserve">Axiall Plaquemine</t>
  </si>
  <si>
    <t xml:space="preserve">Axiall Corp</t>
  </si>
  <si>
    <t xml:space="preserve">Jameson Gas Processing Plant</t>
  </si>
  <si>
    <t xml:space="preserve">WTG Jameson, L.P.</t>
  </si>
  <si>
    <t xml:space="preserve">Bridgeport Gas Processing Plant</t>
  </si>
  <si>
    <t xml:space="preserve">EnLink Midstream Services, LLC</t>
  </si>
  <si>
    <t xml:space="preserve">Tenaska Georgia Generation Facility</t>
  </si>
  <si>
    <t xml:space="preserve">Tenaska Georgia Partners LP</t>
  </si>
  <si>
    <t xml:space="preserve">Tenaska Frontier Generation Station</t>
  </si>
  <si>
    <t xml:space="preserve">Tenaska Frontier Partners Ltd</t>
  </si>
  <si>
    <t xml:space="preserve">Batesville Generation Facility</t>
  </si>
  <si>
    <t xml:space="preserve">Black Hawk Station</t>
  </si>
  <si>
    <t xml:space="preserve">Borger Energy Associates LP</t>
  </si>
  <si>
    <t xml:space="preserve">Heat Recovery Coke Facility</t>
  </si>
  <si>
    <t xml:space="preserve">Cokenergy Inc</t>
  </si>
  <si>
    <t xml:space="preserve">MPEA Energy Center</t>
  </si>
  <si>
    <t xml:space="preserve">Metropolitan Pier and Exposition Auth</t>
  </si>
  <si>
    <t xml:space="preserve">Maine Independence Station</t>
  </si>
  <si>
    <t xml:space="preserve">Casco Bay Energy Co LLC</t>
  </si>
  <si>
    <t xml:space="preserve">Lakeview Gas Recovery</t>
  </si>
  <si>
    <t xml:space="preserve">Pine Bluff Energy Center</t>
  </si>
  <si>
    <t xml:space="preserve">Pine Bluff Energy LLC</t>
  </si>
  <si>
    <t xml:space="preserve">Red Hills Generating Facility</t>
  </si>
  <si>
    <t xml:space="preserve">Choctaw Generation L.P, L.L.L.P.</t>
  </si>
  <si>
    <t xml:space="preserve">Millennium Power</t>
  </si>
  <si>
    <t xml:space="preserve">Millennium Power Partners LP</t>
  </si>
  <si>
    <t xml:space="preserve">Brownsville Peaking Power</t>
  </si>
  <si>
    <t xml:space="preserve">Crockett Cogen Project</t>
  </si>
  <si>
    <t xml:space="preserve">Crockett Cogeneration</t>
  </si>
  <si>
    <t xml:space="preserve">Gregory Power Facility</t>
  </si>
  <si>
    <t xml:space="preserve">Gregory Power Partners LP</t>
  </si>
  <si>
    <t xml:space="preserve">Dearborn Industrial Generation</t>
  </si>
  <si>
    <t xml:space="preserve">Dearborn Industrial Gen Inc</t>
  </si>
  <si>
    <t xml:space="preserve">Taft Cogeneration Facility</t>
  </si>
  <si>
    <t xml:space="preserve">Plummer Cogen</t>
  </si>
  <si>
    <t xml:space="preserve">Stimson Lumber Company</t>
  </si>
  <si>
    <t xml:space="preserve">Midlothian Energy Facility</t>
  </si>
  <si>
    <t xml:space="preserve">Midlothian Energy LLC</t>
  </si>
  <si>
    <t xml:space="preserve">MM Taunton Energy</t>
  </si>
  <si>
    <t xml:space="preserve">MM Taunton Energy LLC</t>
  </si>
  <si>
    <t xml:space="preserve">MM San Diego-Miramar</t>
  </si>
  <si>
    <t xml:space="preserve">MM San Diego Energy-Miramar</t>
  </si>
  <si>
    <t xml:space="preserve">Portside Energy</t>
  </si>
  <si>
    <t xml:space="preserve">Portside Energy Corp</t>
  </si>
  <si>
    <t xml:space="preserve">Lamar Power Project</t>
  </si>
  <si>
    <t xml:space="preserve">Lamar Power Partners LP</t>
  </si>
  <si>
    <t xml:space="preserve">Frontera Energy Center</t>
  </si>
  <si>
    <t xml:space="preserve">Frontera Generation Limited Partnership</t>
  </si>
  <si>
    <t xml:space="preserve">NRG Sterlington Power</t>
  </si>
  <si>
    <t xml:space="preserve">NRG Sterlington Power LLC</t>
  </si>
  <si>
    <t xml:space="preserve">Rumford Power, Inc</t>
  </si>
  <si>
    <t xml:space="preserve">Rumford Power</t>
  </si>
  <si>
    <t xml:space="preserve">Kalamazoo River Generating Station</t>
  </si>
  <si>
    <t xml:space="preserve">CMS Generation MI Power LLC</t>
  </si>
  <si>
    <t xml:space="preserve">Livingston Generating Station</t>
  </si>
  <si>
    <t xml:space="preserve">Klamath Cogeneration Plant</t>
  </si>
  <si>
    <t xml:space="preserve">Pacific Klamath Energy Inc</t>
  </si>
  <si>
    <t xml:space="preserve">Sabine Cogen</t>
  </si>
  <si>
    <t xml:space="preserve">Sabine Cogen LP</t>
  </si>
  <si>
    <t xml:space="preserve">Rhode Island State Energy Center</t>
  </si>
  <si>
    <t xml:space="preserve">RISEC Opeating Services</t>
  </si>
  <si>
    <t xml:space="preserve">Rocky Road Power LLC</t>
  </si>
  <si>
    <t xml:space="preserve">Sutter Energy Center</t>
  </si>
  <si>
    <t xml:space="preserve">Calpine Corp-Sutter</t>
  </si>
  <si>
    <t xml:space="preserve">RS Cogen</t>
  </si>
  <si>
    <t xml:space="preserve">NAFTA Region Olefins Complex Cogen Fac</t>
  </si>
  <si>
    <t xml:space="preserve">BASF Corp</t>
  </si>
  <si>
    <t xml:space="preserve">Magic Valley Generating Station</t>
  </si>
  <si>
    <t xml:space="preserve">Calpine Corp-Magic Valley</t>
  </si>
  <si>
    <t xml:space="preserve">Griffith Energy LLC</t>
  </si>
  <si>
    <t xml:space="preserve">Star  West Gen Griffith Energy LLC</t>
  </si>
  <si>
    <t xml:space="preserve">Vansycle</t>
  </si>
  <si>
    <t xml:space="preserve">ESI Vansycle Partners LP</t>
  </si>
  <si>
    <t xml:space="preserve">Milford Power Project</t>
  </si>
  <si>
    <t xml:space="preserve">Milford Power Co LLC</t>
  </si>
  <si>
    <t xml:space="preserve">Manchief Electric Generating Station</t>
  </si>
  <si>
    <t xml:space="preserve">Manchief Power Co LLC</t>
  </si>
  <si>
    <t xml:space="preserve">Walton County Power LLC</t>
  </si>
  <si>
    <t xml:space="preserve">SEPG Operating Services, LLC Walton</t>
  </si>
  <si>
    <t xml:space="preserve">Desert Basin</t>
  </si>
  <si>
    <t xml:space="preserve">Kendall County Generation Facility</t>
  </si>
  <si>
    <t xml:space="preserve">Dynegy Kendall Energy LLC</t>
  </si>
  <si>
    <t xml:space="preserve">Tenaska Gateway Generating Station</t>
  </si>
  <si>
    <t xml:space="preserve">Tenaska Gateway Partners Ltd</t>
  </si>
  <si>
    <t xml:space="preserve">Thomson Reuters Campus Bldg A-D</t>
  </si>
  <si>
    <t xml:space="preserve">Rio Nogales Power Project</t>
  </si>
  <si>
    <t xml:space="preserve">Lee County</t>
  </si>
  <si>
    <t xml:space="preserve">South Eastern Elec Devt Corp</t>
  </si>
  <si>
    <t xml:space="preserve">Wolf Hollow I LP</t>
  </si>
  <si>
    <t xml:space="preserve">Hawk Road Facility</t>
  </si>
  <si>
    <t xml:space="preserve">Hays Energy Project</t>
  </si>
  <si>
    <t xml:space="preserve">Hays Energy, LLC</t>
  </si>
  <si>
    <t xml:space="preserve">Green Country Energy LLC</t>
  </si>
  <si>
    <t xml:space="preserve">Green Country OP Services LLC</t>
  </si>
  <si>
    <t xml:space="preserve">Worthington Generation LLC</t>
  </si>
  <si>
    <t xml:space="preserve">Lake Road Generating Plant</t>
  </si>
  <si>
    <t xml:space="preserve">Lake Road Generating Co LP</t>
  </si>
  <si>
    <t xml:space="preserve">La Paloma Generating LLC</t>
  </si>
  <si>
    <t xml:space="preserve">La Paloma Generating Co LLC</t>
  </si>
  <si>
    <t xml:space="preserve">Bank of America Plaza</t>
  </si>
  <si>
    <t xml:space="preserve">BF ATL Realty Services LLC</t>
  </si>
  <si>
    <t xml:space="preserve">Guadalupe Generating Station</t>
  </si>
  <si>
    <t xml:space="preserve">Guadalupe Power Partners LP</t>
  </si>
  <si>
    <t xml:space="preserve">Lost Pines 1 Power Project</t>
  </si>
  <si>
    <t xml:space="preserve">MM Albany Energy</t>
  </si>
  <si>
    <t xml:space="preserve">MM Albany Energy LLC</t>
  </si>
  <si>
    <t xml:space="preserve">MM Prince William Energy</t>
  </si>
  <si>
    <t xml:space="preserve">MM Prince William Energy LLC</t>
  </si>
  <si>
    <t xml:space="preserve">MM Lopez Energy</t>
  </si>
  <si>
    <t xml:space="preserve">MM Lopez Energy LLC</t>
  </si>
  <si>
    <t xml:space="preserve">MM Tomoka Farms Energy</t>
  </si>
  <si>
    <t xml:space="preserve">MM Tomoka Farms Energy LLC</t>
  </si>
  <si>
    <t xml:space="preserve">MM Hartford Energy</t>
  </si>
  <si>
    <t xml:space="preserve">DeltaPro Energy Inc</t>
  </si>
  <si>
    <t xml:space="preserve">Bluegrass Generating Station</t>
  </si>
  <si>
    <t xml:space="preserve">Broad River Energy Center</t>
  </si>
  <si>
    <t xml:space="preserve">Broad River Energy LLC</t>
  </si>
  <si>
    <t xml:space="preserve">Bastrop Energy Center</t>
  </si>
  <si>
    <t xml:space="preserve">Bastrop Energy Partners, LP</t>
  </si>
  <si>
    <t xml:space="preserve">Granite Ridge</t>
  </si>
  <si>
    <t xml:space="preserve">Granite Ridge Energy LLC</t>
  </si>
  <si>
    <t xml:space="preserve">Bosque County Peaking</t>
  </si>
  <si>
    <t xml:space="preserve">Calpine Bosque Energy Center LLC</t>
  </si>
  <si>
    <t xml:space="preserve">Eastman Cogeneration Facility</t>
  </si>
  <si>
    <t xml:space="preserve">Eastman Cogeneration LP</t>
  </si>
  <si>
    <t xml:space="preserve">South Point Energy Center</t>
  </si>
  <si>
    <t xml:space="preserve">South Point Energy Center LLC</t>
  </si>
  <si>
    <t xml:space="preserve">Dogwood Energy Facility</t>
  </si>
  <si>
    <t xml:space="preserve">Dogwood Power Management, LLC</t>
  </si>
  <si>
    <t xml:space="preserve">Rathdrum Power LLC</t>
  </si>
  <si>
    <t xml:space="preserve">Rathdrum Operating Services Co., Inc.</t>
  </si>
  <si>
    <t xml:space="preserve">Sunrise Power LLC</t>
  </si>
  <si>
    <t xml:space="preserve">Sunrise Power Co LLC</t>
  </si>
  <si>
    <t xml:space="preserve">Nelson Energy Center</t>
  </si>
  <si>
    <t xml:space="preserve">Aera San Ardo Cogen Facility</t>
  </si>
  <si>
    <t xml:space="preserve">Aera Energy LLC-San Ardo</t>
  </si>
  <si>
    <t xml:space="preserve">Channelview Cogeneration Plant</t>
  </si>
  <si>
    <t xml:space="preserve">EIF Channelview Cogeneration LLC</t>
  </si>
  <si>
    <t xml:space="preserve">Cordova Energy</t>
  </si>
  <si>
    <t xml:space="preserve">Cordova Energy Co LLC</t>
  </si>
  <si>
    <t xml:space="preserve">Ontelaunee Energy Center</t>
  </si>
  <si>
    <t xml:space="preserve">FirstEnergy Springdale 1 &amp; 2</t>
  </si>
  <si>
    <t xml:space="preserve">Caledonia</t>
  </si>
  <si>
    <t xml:space="preserve">Riverside Generating LLC</t>
  </si>
  <si>
    <t xml:space="preserve">Riverside Generating Co LLC</t>
  </si>
  <si>
    <t xml:space="preserve">Elwood Energy LLC</t>
  </si>
  <si>
    <t xml:space="preserve">Arapahoe Combustion Turbine Project</t>
  </si>
  <si>
    <t xml:space="preserve">SWG Arapahoe, LLC</t>
  </si>
  <si>
    <t xml:space="preserve">Ponnequin Phase 1</t>
  </si>
  <si>
    <t xml:space="preserve">Ponnequin Acquisitions, LLC</t>
  </si>
  <si>
    <t xml:space="preserve">Corpus Christi Energy Center</t>
  </si>
  <si>
    <t xml:space="preserve">Corpus Christi Cogeneration LLC</t>
  </si>
  <si>
    <t xml:space="preserve">Valmont Combustion Turbine Project</t>
  </si>
  <si>
    <t xml:space="preserve">SWG Colorado LLC</t>
  </si>
  <si>
    <t xml:space="preserve">Lake Benton I</t>
  </si>
  <si>
    <t xml:space="preserve">ANP Bellingham Energy Project</t>
  </si>
  <si>
    <t xml:space="preserve">ANP Bellingham Energy Company LLC</t>
  </si>
  <si>
    <t xml:space="preserve">ANP Blackstone Energy Project</t>
  </si>
  <si>
    <t xml:space="preserve">ANP Blackstone Energy Company LLC</t>
  </si>
  <si>
    <t xml:space="preserve">Odessa Ector Generating Station</t>
  </si>
  <si>
    <t xml:space="preserve">Odessa-Ector Power Partners LP</t>
  </si>
  <si>
    <t xml:space="preserve">Morris Cogeneration LLC</t>
  </si>
  <si>
    <t xml:space="preserve">Los Medanos Energy Center</t>
  </si>
  <si>
    <t xml:space="preserve">Los Medanos Energy Center LLC</t>
  </si>
  <si>
    <t xml:space="preserve">Harry L. Oswald</t>
  </si>
  <si>
    <t xml:space="preserve">Lincoln Generating Facility</t>
  </si>
  <si>
    <t xml:space="preserve">Lincoln Generating Facility LLC</t>
  </si>
  <si>
    <t xml:space="preserve">Ennis Power Company LLC</t>
  </si>
  <si>
    <t xml:space="preserve">Oneta Energy Center</t>
  </si>
  <si>
    <t xml:space="preserve">Oneta Power LLC</t>
  </si>
  <si>
    <t xml:space="preserve">Freestone Energy Center</t>
  </si>
  <si>
    <t xml:space="preserve">Freestone Power Generation LLC</t>
  </si>
  <si>
    <t xml:space="preserve">Montpelier Electric Generating Station</t>
  </si>
  <si>
    <t xml:space="preserve">AES Ohio Generation LLC</t>
  </si>
  <si>
    <t xml:space="preserve">Jack County</t>
  </si>
  <si>
    <t xml:space="preserve">Liberty Electric Power Plant</t>
  </si>
  <si>
    <t xml:space="preserve">Liberty Electric Power LLC</t>
  </si>
  <si>
    <t xml:space="preserve">Marshall Energy Facility</t>
  </si>
  <si>
    <t xml:space="preserve">Handsome Lake Energy LLC</t>
  </si>
  <si>
    <t xml:space="preserve">Lee Energy Facility</t>
  </si>
  <si>
    <t xml:space="preserve">Dynegy Lee Energy Facility</t>
  </si>
  <si>
    <t xml:space="preserve">Energy Shelby County</t>
  </si>
  <si>
    <t xml:space="preserve">NRG Rockford I</t>
  </si>
  <si>
    <t xml:space="preserve">Indeck Operations  Inc</t>
  </si>
  <si>
    <t xml:space="preserve">Red Oak Power LLC</t>
  </si>
  <si>
    <t xml:space="preserve">Red Oak Operating Services LLC</t>
  </si>
  <si>
    <t xml:space="preserve">Hog Bayou Energy Center</t>
  </si>
  <si>
    <t xml:space="preserve">Mobile Energy LLC</t>
  </si>
  <si>
    <t xml:space="preserve">Santa Rosa Energy Center</t>
  </si>
  <si>
    <t xml:space="preserve">Santa Rosa Energy Center LLC</t>
  </si>
  <si>
    <t xml:space="preserve">Astoria Gas Turbines</t>
  </si>
  <si>
    <t xml:space="preserve">NRG Astoria Gas Turbine Operations Inc</t>
  </si>
  <si>
    <t xml:space="preserve">Doyle Energy Facility</t>
  </si>
  <si>
    <t xml:space="preserve">Tuscola Station</t>
  </si>
  <si>
    <t xml:space="preserve">DTE Tuscola, LLC</t>
  </si>
  <si>
    <t xml:space="preserve">Tait Electric Generating Station</t>
  </si>
  <si>
    <t xml:space="preserve">University Park South</t>
  </si>
  <si>
    <t xml:space="preserve">University Park Energy LLC</t>
  </si>
  <si>
    <t xml:space="preserve">Gleason Generating Facility</t>
  </si>
  <si>
    <t xml:space="preserve">Crete Energy Venture LLC</t>
  </si>
  <si>
    <t xml:space="preserve">Whiting Clean Energy</t>
  </si>
  <si>
    <t xml:space="preserve">BP Alternative Energy</t>
  </si>
  <si>
    <t xml:space="preserve">Bowling Green Generating Station</t>
  </si>
  <si>
    <t xml:space="preserve">Galion Generating Station</t>
  </si>
  <si>
    <t xml:space="preserve">Napoleon Peaking Station</t>
  </si>
  <si>
    <t xml:space="preserve">Lake Benton II</t>
  </si>
  <si>
    <t xml:space="preserve">Lake Benton Power Part II LLC</t>
  </si>
  <si>
    <t xml:space="preserve">Edward L. Addison Generating Plant</t>
  </si>
  <si>
    <t xml:space="preserve">TVA Southaven Combined Cycle</t>
  </si>
  <si>
    <t xml:space="preserve">Tenaska Lindsay Hill Generating Station</t>
  </si>
  <si>
    <t xml:space="preserve">Tenaska Alabama Partners LP</t>
  </si>
  <si>
    <t xml:space="preserve">State Farm Support Center East</t>
  </si>
  <si>
    <t xml:space="preserve">State Farm Mutual Auto Ins Co</t>
  </si>
  <si>
    <t xml:space="preserve">Beaver Creek Gas Plant</t>
  </si>
  <si>
    <t xml:space="preserve">Devon Energy Production Co</t>
  </si>
  <si>
    <t xml:space="preserve">Aurora</t>
  </si>
  <si>
    <t xml:space="preserve">Arlington Valley Energy Facility</t>
  </si>
  <si>
    <t xml:space="preserve">Arlington Valley LLC</t>
  </si>
  <si>
    <t xml:space="preserve">Front Range Power Plant</t>
  </si>
  <si>
    <t xml:space="preserve">Big Sandy Peaker Plant</t>
  </si>
  <si>
    <t xml:space="preserve">Big Sandy Peaker Plant LLC</t>
  </si>
  <si>
    <t xml:space="preserve">Wolf Hills Energy</t>
  </si>
  <si>
    <t xml:space="preserve">Wolf Hills Energy LLC</t>
  </si>
  <si>
    <t xml:space="preserve">Oleander Power Project LP</t>
  </si>
  <si>
    <t xml:space="preserve">Storm Lake II</t>
  </si>
  <si>
    <t xml:space="preserve">Medway Hydro</t>
  </si>
  <si>
    <t xml:space="preserve">Decatur Energy Center</t>
  </si>
  <si>
    <t xml:space="preserve">Decatur Energy Center LLC</t>
  </si>
  <si>
    <t xml:space="preserve">Morgan Energy Center</t>
  </si>
  <si>
    <t xml:space="preserve">Morgan Energy Center LLC</t>
  </si>
  <si>
    <t xml:space="preserve">Westbrook Energy Center Power Plant</t>
  </si>
  <si>
    <t xml:space="preserve">Westbrook Energy Center</t>
  </si>
  <si>
    <t xml:space="preserve">Blythe Energy Inc</t>
  </si>
  <si>
    <t xml:space="preserve">AltaGas Blythe Operations Inc</t>
  </si>
  <si>
    <t xml:space="preserve">Calumet Energy Team LLC</t>
  </si>
  <si>
    <t xml:space="preserve">IPA Operations Inc - Calumet</t>
  </si>
  <si>
    <t xml:space="preserve">New Covert Generating Facility</t>
  </si>
  <si>
    <t xml:space="preserve">New Covert Generating Company  LLC</t>
  </si>
  <si>
    <t xml:space="preserve">Fairless Energy Center</t>
  </si>
  <si>
    <t xml:space="preserve">Fairless Energy LLC</t>
  </si>
  <si>
    <t xml:space="preserve">Channel Energy Center LLC</t>
  </si>
  <si>
    <t xml:space="preserve">Wasatch Energy Systems Energy Recovery</t>
  </si>
  <si>
    <t xml:space="preserve">Wasatch Integrated Waste Management</t>
  </si>
  <si>
    <t xml:space="preserve">Baconton Power Plant</t>
  </si>
  <si>
    <t xml:space="preserve">Baconton Power LLC</t>
  </si>
  <si>
    <t xml:space="preserve">DTE Calvert City LLC</t>
  </si>
  <si>
    <t xml:space="preserve">BASF Freeport Works</t>
  </si>
  <si>
    <t xml:space="preserve">Phelps Dodge Cobre Mining</t>
  </si>
  <si>
    <t xml:space="preserve">FreePort-McMoRan-Corp-Cobre Mines</t>
  </si>
  <si>
    <t xml:space="preserve">Ingleside Cogeneration</t>
  </si>
  <si>
    <t xml:space="preserve">Ingleside Cogeneration LP</t>
  </si>
  <si>
    <t xml:space="preserve">Fore River Generating Station</t>
  </si>
  <si>
    <t xml:space="preserve">Calpine Fore River Energy Center, LLC</t>
  </si>
  <si>
    <t xml:space="preserve">Athens Regional Medical Center</t>
  </si>
  <si>
    <t xml:space="preserve">Wise County Power LLC</t>
  </si>
  <si>
    <t xml:space="preserve">Wise County Power Company  LLC</t>
  </si>
  <si>
    <t xml:space="preserve">Baytown Energy Center</t>
  </si>
  <si>
    <t xml:space="preserve">Baytown Energy Center LLC</t>
  </si>
  <si>
    <t xml:space="preserve">Hermiston Power Partnership</t>
  </si>
  <si>
    <t xml:space="preserve">Washington County Power LLC</t>
  </si>
  <si>
    <t xml:space="preserve">SEPG Operating Services, LLC WCP</t>
  </si>
  <si>
    <t xml:space="preserve">Delta Energy Center</t>
  </si>
  <si>
    <t xml:space="preserve">Delta Energy Center LLC</t>
  </si>
  <si>
    <t xml:space="preserve">TalenEnergy Ironwood LLC</t>
  </si>
  <si>
    <t xml:space="preserve">Dell Power Station</t>
  </si>
  <si>
    <t xml:space="preserve">Woodstock Windfarm</t>
  </si>
  <si>
    <t xml:space="preserve">Woodstock Hills</t>
  </si>
  <si>
    <t xml:space="preserve">Otay Mesa Generating Project</t>
  </si>
  <si>
    <t xml:space="preserve">Otay Mesa Energy Center LLC</t>
  </si>
  <si>
    <t xml:space="preserve">Armstrong</t>
  </si>
  <si>
    <t xml:space="preserve">IPA Operations Inc - Armstrong</t>
  </si>
  <si>
    <t xml:space="preserve">Troy Energy LLC</t>
  </si>
  <si>
    <t xml:space="preserve">Pleasants Energy LLC</t>
  </si>
  <si>
    <t xml:space="preserve">Lakota Ridge LLC</t>
  </si>
  <si>
    <t xml:space="preserve">Energy Operations Group LLC (MN)</t>
  </si>
  <si>
    <t xml:space="preserve">Shaokatan Hills LLC</t>
  </si>
  <si>
    <t xml:space="preserve">Brazos Valley Generating Facility</t>
  </si>
  <si>
    <t xml:space="preserve">Brazos Valley Energy</t>
  </si>
  <si>
    <t xml:space="preserve">Cottonwood Energy Project</t>
  </si>
  <si>
    <t xml:space="preserve">Cottonwood Energy Co LP</t>
  </si>
  <si>
    <t xml:space="preserve">Exelon LaPorte Generating Station</t>
  </si>
  <si>
    <t xml:space="preserve">West Texas Wind Energy LLC</t>
  </si>
  <si>
    <t xml:space="preserve">West Texas Wind Energy Partners LLC</t>
  </si>
  <si>
    <t xml:space="preserve">Wethersfield Wind Farm</t>
  </si>
  <si>
    <t xml:space="preserve">Hamakua Energy Plant</t>
  </si>
  <si>
    <t xml:space="preserve">Hamakua Energy Partners LP</t>
  </si>
  <si>
    <t xml:space="preserve">Green Mountain Wind Farm</t>
  </si>
  <si>
    <t xml:space="preserve">FPL Energy Pennsylvania Wind LLC</t>
  </si>
  <si>
    <t xml:space="preserve">Harquahala Generating Project</t>
  </si>
  <si>
    <t xml:space="preserve">New Harquahala Generating Co, LLC</t>
  </si>
  <si>
    <t xml:space="preserve">Astoria Energy</t>
  </si>
  <si>
    <t xml:space="preserve">Astoria Energy LLC</t>
  </si>
  <si>
    <t xml:space="preserve">FirstEnergy Gans</t>
  </si>
  <si>
    <t xml:space="preserve">Union Power Partners LP</t>
  </si>
  <si>
    <t xml:space="preserve">Commonwealth Chesapeake</t>
  </si>
  <si>
    <t xml:space="preserve">Commonwealth Chesapeake Co LLC</t>
  </si>
  <si>
    <t xml:space="preserve">Thomas A Smith Energy Facility</t>
  </si>
  <si>
    <t xml:space="preserve">Columbia Energy Center (SC)</t>
  </si>
  <si>
    <t xml:space="preserve">Columbia Energy LLC</t>
  </si>
  <si>
    <t xml:space="preserve">State Farm Insur Support Center Central</t>
  </si>
  <si>
    <t xml:space="preserve">RockGen Energy Center</t>
  </si>
  <si>
    <t xml:space="preserve">Calpine -RockGen Energy</t>
  </si>
  <si>
    <t xml:space="preserve">Zion Energy Center</t>
  </si>
  <si>
    <t xml:space="preserve">Zion Energy LLC</t>
  </si>
  <si>
    <t xml:space="preserve">Metcalf Energy Center</t>
  </si>
  <si>
    <t xml:space="preserve">Calpine Corp - Metcalf Energy Center</t>
  </si>
  <si>
    <t xml:space="preserve">Green Power I</t>
  </si>
  <si>
    <t xml:space="preserve">FPL Energy Green Power</t>
  </si>
  <si>
    <t xml:space="preserve">Elk Hills Power LLC</t>
  </si>
  <si>
    <t xml:space="preserve">Rolling Hills Generating</t>
  </si>
  <si>
    <t xml:space="preserve">Rolling Hills Generating LLC</t>
  </si>
  <si>
    <t xml:space="preserve">Carville Energy LLC</t>
  </si>
  <si>
    <t xml:space="preserve">Athens Generating Plant</t>
  </si>
  <si>
    <t xml:space="preserve">New Athens Generating Company LLC</t>
  </si>
  <si>
    <t xml:space="preserve">Effingham County Power Project</t>
  </si>
  <si>
    <t xml:space="preserve">SEPG Operating Services, LLC Effingham</t>
  </si>
  <si>
    <t xml:space="preserve">Calhoun Energy Center</t>
  </si>
  <si>
    <t xml:space="preserve">Calhoun Power Co LLC</t>
  </si>
  <si>
    <t xml:space="preserve">Hillabee Energy Center</t>
  </si>
  <si>
    <t xml:space="preserve">CER Generation LLC</t>
  </si>
  <si>
    <t xml:space="preserve">florida power corporation</t>
  </si>
  <si>
    <t xml:space="preserve">osprey cc</t>
  </si>
  <si>
    <t xml:space="preserve">Osprey Energy Center Power Plant</t>
  </si>
  <si>
    <t xml:space="preserve">Osprey Energy Center</t>
  </si>
  <si>
    <t xml:space="preserve">2017 Additon, mapped</t>
  </si>
  <si>
    <t xml:space="preserve">Shady Hills Generating Station</t>
  </si>
  <si>
    <t xml:space="preserve">Shady Hills Power Co LLC</t>
  </si>
  <si>
    <t xml:space="preserve">Vandolah Power Station</t>
  </si>
  <si>
    <t xml:space="preserve">Vandolah Power Co LLC</t>
  </si>
  <si>
    <t xml:space="preserve">Plaquemine Cogeneration Plant</t>
  </si>
  <si>
    <t xml:space="preserve">Kentucky Mills</t>
  </si>
  <si>
    <t xml:space="preserve">Bayou Cove Peaking Power</t>
  </si>
  <si>
    <t xml:space="preserve">NRG South CentralOperationsInc</t>
  </si>
  <si>
    <t xml:space="preserve">Tenaska Virginia Generating Station</t>
  </si>
  <si>
    <t xml:space="preserve">Tenaska Virginia Partners LP</t>
  </si>
  <si>
    <t xml:space="preserve">Tenaska Central Alabama Generating Stn</t>
  </si>
  <si>
    <t xml:space="preserve">Tenaska Alabama B LP</t>
  </si>
  <si>
    <t xml:space="preserve">Columbia Energy Center</t>
  </si>
  <si>
    <t xml:space="preserve">Magnolia Power Plant</t>
  </si>
  <si>
    <t xml:space="preserve">Fountain Valley Power Facility</t>
  </si>
  <si>
    <t xml:space="preserve">Fountain Valley Power LLC</t>
  </si>
  <si>
    <t xml:space="preserve">Deer Park Energy Center</t>
  </si>
  <si>
    <t xml:space="preserve">Green Power 2</t>
  </si>
  <si>
    <t xml:space="preserve">Forney Energy Center</t>
  </si>
  <si>
    <t xml:space="preserve">FPLE Forney LP</t>
  </si>
  <si>
    <t xml:space="preserve">Mesquite Generating Station Block 2</t>
  </si>
  <si>
    <t xml:space="preserve">CAMS</t>
  </si>
  <si>
    <t xml:space="preserve">Blackburn Landfill Co-Generation</t>
  </si>
  <si>
    <t xml:space="preserve">Catawba County</t>
  </si>
  <si>
    <t xml:space="preserve">Tri Center Naniwa Energy</t>
  </si>
  <si>
    <t xml:space="preserve">Naniwa Energy LLC</t>
  </si>
  <si>
    <t xml:space="preserve">CalPeak Power Vaca Dixon Peaker Plant</t>
  </si>
  <si>
    <t xml:space="preserve">Calpeak Operating Services, LLC</t>
  </si>
  <si>
    <t xml:space="preserve">Kiamichi Energy Facility</t>
  </si>
  <si>
    <t xml:space="preserve">Kiowa Power Partners LLC</t>
  </si>
  <si>
    <t xml:space="preserve">Limon Generating Station</t>
  </si>
  <si>
    <t xml:space="preserve">Frank Knutson</t>
  </si>
  <si>
    <t xml:space="preserve">CalPeak Power Panoche Peaker Plant</t>
  </si>
  <si>
    <t xml:space="preserve">CalPeak Power Border Peaker Plant</t>
  </si>
  <si>
    <t xml:space="preserve">CalPeak Power Enterprise Peaker Plant</t>
  </si>
  <si>
    <t xml:space="preserve">Apex Generating Station</t>
  </si>
  <si>
    <t xml:space="preserve">Fayette Energy Facility</t>
  </si>
  <si>
    <t xml:space="preserve">Dynegy Fayette Energy Facility</t>
  </si>
  <si>
    <t xml:space="preserve">Wallingford Energy</t>
  </si>
  <si>
    <t xml:space="preserve">Wallingford Energy LLC</t>
  </si>
  <si>
    <t xml:space="preserve">High Desert Power Plant</t>
  </si>
  <si>
    <t xml:space="preserve">High Desert Power Project LLC</t>
  </si>
  <si>
    <t xml:space="preserve">York Energy Center</t>
  </si>
  <si>
    <t xml:space="preserve">Calpine Mid-Merit LLC</t>
  </si>
  <si>
    <t xml:space="preserve">MMSD South Shore Wastewater</t>
  </si>
  <si>
    <t xml:space="preserve">Atascosita</t>
  </si>
  <si>
    <t xml:space="preserve">TX LFG Energy, LP</t>
  </si>
  <si>
    <t xml:space="preserve">Water Filter Plant #2</t>
  </si>
  <si>
    <t xml:space="preserve">City of Morganton - (NC)</t>
  </si>
  <si>
    <t xml:space="preserve">Escondido Energy Center</t>
  </si>
  <si>
    <t xml:space="preserve">Chula Vista Energy Center</t>
  </si>
  <si>
    <t xml:space="preserve">Indigo Energy Facility</t>
  </si>
  <si>
    <t xml:space="preserve">Diamond Generating Corporation</t>
  </si>
  <si>
    <t xml:space="preserve">Larkspur Energy Facility</t>
  </si>
  <si>
    <t xml:space="preserve">Klamath Expansion Project</t>
  </si>
  <si>
    <t xml:space="preserve">Hidalgo Energy Center</t>
  </si>
  <si>
    <t xml:space="preserve">Calpine Corp - Hidalgo</t>
  </si>
  <si>
    <t xml:space="preserve">Baytown</t>
  </si>
  <si>
    <t xml:space="preserve">Bluebonnet</t>
  </si>
  <si>
    <t xml:space="preserve">Coastal Plains</t>
  </si>
  <si>
    <t xml:space="preserve">Security</t>
  </si>
  <si>
    <t xml:space="preserve">Wilmington Hydrogen Plant</t>
  </si>
  <si>
    <t xml:space="preserve">Air Products &amp; Chemicals Inc</t>
  </si>
  <si>
    <t xml:space="preserve">Combined Locks Energy Center</t>
  </si>
  <si>
    <t xml:space="preserve">WPS Power Developement</t>
  </si>
  <si>
    <t xml:space="preserve">FPL Energy Vansycle LLC (WA)</t>
  </si>
  <si>
    <t xml:space="preserve">FPL Energy Vansycle LLC</t>
  </si>
  <si>
    <t xml:space="preserve">Tsar Nicholas LLC</t>
  </si>
  <si>
    <t xml:space="preserve">CHI Operations Inc</t>
  </si>
  <si>
    <t xml:space="preserve">Sun River LLC</t>
  </si>
  <si>
    <t xml:space="preserve">Julia Hills LLC</t>
  </si>
  <si>
    <t xml:space="preserve">Jessica Mills LLC</t>
  </si>
  <si>
    <t xml:space="preserve">Jack River LLC</t>
  </si>
  <si>
    <t xml:space="preserve">Autumn Hills LLC</t>
  </si>
  <si>
    <t xml:space="preserve">Winters Spawn LLC</t>
  </si>
  <si>
    <t xml:space="preserve">Twin Lake Hills LLC</t>
  </si>
  <si>
    <t xml:space="preserve">Spartan Hills LLC</t>
  </si>
  <si>
    <t xml:space="preserve">Soliloquoy Ridge LLC</t>
  </si>
  <si>
    <t xml:space="preserve">Ruthton Ridge LLC</t>
  </si>
  <si>
    <t xml:space="preserve">Hope Creek LLC</t>
  </si>
  <si>
    <t xml:space="preserve">Hadley Ridge LLC</t>
  </si>
  <si>
    <t xml:space="preserve">Florence Hills LLC</t>
  </si>
  <si>
    <t xml:space="preserve">Agassiz Beach LLC</t>
  </si>
  <si>
    <t xml:space="preserve">Hueco Mountain Wind Ranch</t>
  </si>
  <si>
    <t xml:space="preserve">Llano Estacado Wind Ranch</t>
  </si>
  <si>
    <t xml:space="preserve">Shell Wind Energy Inc.</t>
  </si>
  <si>
    <t xml:space="preserve">King Mountain Wind Ranch 1</t>
  </si>
  <si>
    <t xml:space="preserve">FPL Energy Upton Wind LP</t>
  </si>
  <si>
    <t xml:space="preserve">GRS Sunset Farms</t>
  </si>
  <si>
    <t xml:space="preserve">Gas Recovery Systems Inc</t>
  </si>
  <si>
    <t xml:space="preserve">GRS Fall River</t>
  </si>
  <si>
    <t xml:space="preserve">Mallard Lake Electric</t>
  </si>
  <si>
    <t xml:space="preserve">Gas Recovery Services-IL Inc</t>
  </si>
  <si>
    <t xml:space="preserve">GRS Arbor Hills</t>
  </si>
  <si>
    <t xml:space="preserve">GRS C&amp;C</t>
  </si>
  <si>
    <t xml:space="preserve">GRS Pine Bend</t>
  </si>
  <si>
    <t xml:space="preserve">Pine Bend LLC</t>
  </si>
  <si>
    <t xml:space="preserve">GRS CMS</t>
  </si>
  <si>
    <t xml:space="preserve">Binghamton Cogen</t>
  </si>
  <si>
    <t xml:space="preserve">Prima Plant</t>
  </si>
  <si>
    <t xml:space="preserve">MM Prima Deshecha Energy LLC</t>
  </si>
  <si>
    <t xml:space="preserve">MM San Diego-North City</t>
  </si>
  <si>
    <t xml:space="preserve">MM San Diego Energy-North City</t>
  </si>
  <si>
    <t xml:space="preserve">Tajiguas Plant</t>
  </si>
  <si>
    <t xml:space="preserve">MM Tajiguas Energy LLC</t>
  </si>
  <si>
    <t xml:space="preserve">Foote Creek II</t>
  </si>
  <si>
    <t xml:space="preserve">Foote Creek III</t>
  </si>
  <si>
    <t xml:space="preserve">Foote Creek IV</t>
  </si>
  <si>
    <t xml:space="preserve">Monmouth Landfill Gas to Energy</t>
  </si>
  <si>
    <t xml:space="preserve">Monmouth Energy Inc</t>
  </si>
  <si>
    <t xml:space="preserve">Watchtower Educational Center</t>
  </si>
  <si>
    <t xml:space="preserve">Watchtower Bible &amp; Tract Soc-NY</t>
  </si>
  <si>
    <t xml:space="preserve">Creed Energy Center</t>
  </si>
  <si>
    <t xml:space="preserve">Creed Energy Center LLC</t>
  </si>
  <si>
    <t xml:space="preserve">Lambie Energy Center</t>
  </si>
  <si>
    <t xml:space="preserve">Gilroy Energy Center LLC</t>
  </si>
  <si>
    <t xml:space="preserve">Goose Haven Energy Center</t>
  </si>
  <si>
    <t xml:space="preserve">University Park North</t>
  </si>
  <si>
    <t xml:space="preserve">LSP University Park LLC</t>
  </si>
  <si>
    <t xml:space="preserve">Plains End</t>
  </si>
  <si>
    <t xml:space="preserve">Plains End Operating Services LLC</t>
  </si>
  <si>
    <t xml:space="preserve">FirstEnergy Chambersburg</t>
  </si>
  <si>
    <t xml:space="preserve">WFEC GenCo LLC</t>
  </si>
  <si>
    <t xml:space="preserve">Pastoria Energy Facility, LLC</t>
  </si>
  <si>
    <t xml:space="preserve">Calpine Corp - Pastoria Energy Center</t>
  </si>
  <si>
    <t xml:space="preserve">Essential Power Newington LLC</t>
  </si>
  <si>
    <t xml:space="preserve">Prospect 4</t>
  </si>
  <si>
    <t xml:space="preserve">Lower Mount Bethel Energy</t>
  </si>
  <si>
    <t xml:space="preserve">Lower Mount Bethel Energy LLC</t>
  </si>
  <si>
    <t xml:space="preserve">AL Sandersville LLC</t>
  </si>
  <si>
    <t xml:space="preserve">SEPG Operating Services, LLC ALS</t>
  </si>
  <si>
    <t xml:space="preserve">Flambeau Crowley Rapids Project</t>
  </si>
  <si>
    <t xml:space="preserve">Flambeau Lower Project</t>
  </si>
  <si>
    <t xml:space="preserve">Bethlehem Power Plant</t>
  </si>
  <si>
    <t xml:space="preserve">Calpine Bethlehem LLC</t>
  </si>
  <si>
    <t xml:space="preserve">Quantum Choctaw Power LLC</t>
  </si>
  <si>
    <t xml:space="preserve">Hanford Energy Park Peaker</t>
  </si>
  <si>
    <t xml:space="preserve">GWF Energy LLC</t>
  </si>
  <si>
    <t xml:space="preserve">Bayswater Peaking Facility LLC</t>
  </si>
  <si>
    <t xml:space="preserve">Fremont Energy Center</t>
  </si>
  <si>
    <t xml:space="preserve">Choctaw County</t>
  </si>
  <si>
    <t xml:space="preserve">Nacogdoches Power</t>
  </si>
  <si>
    <t xml:space="preserve">FirstEnergy Allegheny Energy Units 3 4 &amp; 5</t>
  </si>
  <si>
    <t xml:space="preserve">Magnet Cove</t>
  </si>
  <si>
    <t xml:space="preserve">Mountain View I&amp;2</t>
  </si>
  <si>
    <t xml:space="preserve">Gray County Wind Energy</t>
  </si>
  <si>
    <t xml:space="preserve">Gray County Wind Energy LLC</t>
  </si>
  <si>
    <t xml:space="preserve">Buchanan Generation LLC</t>
  </si>
  <si>
    <t xml:space="preserve">Condon Windpower LLC</t>
  </si>
  <si>
    <t xml:space="preserve">Rock River I LLC</t>
  </si>
  <si>
    <t xml:space="preserve">MHI Wind Power</t>
  </si>
  <si>
    <t xml:space="preserve">Ridge Crest Wind Partners</t>
  </si>
  <si>
    <t xml:space="preserve">EDF Renewable Services Inc</t>
  </si>
  <si>
    <t xml:space="preserve">NWP Indian Mesa Wind Farm</t>
  </si>
  <si>
    <t xml:space="preserve">NWP Indian Mesa Wind Farm LP</t>
  </si>
  <si>
    <t xml:space="preserve">Los Esteros Critical Energy Center</t>
  </si>
  <si>
    <t xml:space="preserve">Los Esteros Critical Energy Facility LLC</t>
  </si>
  <si>
    <t xml:space="preserve">Hardin Generator Project</t>
  </si>
  <si>
    <t xml:space="preserve">Heorot Power Management</t>
  </si>
  <si>
    <t xml:space="preserve">Sonoma Central Landfill Phase I</t>
  </si>
  <si>
    <t xml:space="preserve">County of Sonoma Dept of Trnsp</t>
  </si>
  <si>
    <t xml:space="preserve">Sonoma Central Landfill Phase II</t>
  </si>
  <si>
    <t xml:space="preserve">Model City Energy Facility</t>
  </si>
  <si>
    <t xml:space="preserve">Model City Energy LLC</t>
  </si>
  <si>
    <t xml:space="preserve">Roxana Resource Recovery</t>
  </si>
  <si>
    <t xml:space="preserve">Illinois Electricial Gen Partn</t>
  </si>
  <si>
    <t xml:space="preserve">Streator Energy Partners LLC</t>
  </si>
  <si>
    <t xml:space="preserve">Brickyard Energy Partners LLC</t>
  </si>
  <si>
    <t xml:space="preserve">Dixon/Lee Energy Partners LLC</t>
  </si>
  <si>
    <t xml:space="preserve">Upper Rock Energy Partners LLC</t>
  </si>
  <si>
    <t xml:space="preserve">Green Knight Energy Center</t>
  </si>
  <si>
    <t xml:space="preserve">Waste Management Inc</t>
  </si>
  <si>
    <t xml:space="preserve">Kiefer Landfill</t>
  </si>
  <si>
    <t xml:space="preserve">Sacramento County of Dpt Waste</t>
  </si>
  <si>
    <t xml:space="preserve">Madison Windpower LLC</t>
  </si>
  <si>
    <t xml:space="preserve">EDP Renewables North America LLC</t>
  </si>
  <si>
    <t xml:space="preserve">Dane County Landfill #2 Rodefeld</t>
  </si>
  <si>
    <t xml:space="preserve">Dane County Public Works</t>
  </si>
  <si>
    <t xml:space="preserve">Countyside Genco LLC</t>
  </si>
  <si>
    <t xml:space="preserve">Morris Genco LLC</t>
  </si>
  <si>
    <t xml:space="preserve">Barre</t>
  </si>
  <si>
    <t xml:space="preserve">Wilmont Hills LLC</t>
  </si>
  <si>
    <t xml:space="preserve">Bright Light Capital LLC</t>
  </si>
  <si>
    <t xml:space="preserve">Edgewood Energy LLC</t>
  </si>
  <si>
    <t xml:space="preserve">Shoreham Energy LLC</t>
  </si>
  <si>
    <t xml:space="preserve">Fenner Wind</t>
  </si>
  <si>
    <t xml:space="preserve">Woodward Mountain II</t>
  </si>
  <si>
    <t xml:space="preserve">Pecos Wind II LP</t>
  </si>
  <si>
    <t xml:space="preserve">Woodward Mountain I</t>
  </si>
  <si>
    <t xml:space="preserve">Pecos Wind I LP</t>
  </si>
  <si>
    <t xml:space="preserve">Otsego Mill Power Plant</t>
  </si>
  <si>
    <t xml:space="preserve">Otsego Paper Inc</t>
  </si>
  <si>
    <t xml:space="preserve">FPL Energy Marcus Hook LP</t>
  </si>
  <si>
    <t xml:space="preserve">sunoco (r&amp;m) - marcus hook</t>
  </si>
  <si>
    <t xml:space="preserve">Valencia Energy Facility</t>
  </si>
  <si>
    <t xml:space="preserve">Valencia Power LLC</t>
  </si>
  <si>
    <t xml:space="preserve">FPL E Somerset Windpower LLC</t>
  </si>
  <si>
    <t xml:space="preserve">Somerset Windpower  LLC</t>
  </si>
  <si>
    <t xml:space="preserve">Top of Iowa Windfarm</t>
  </si>
  <si>
    <t xml:space="preserve">Northern Iowa Windpower LLC</t>
  </si>
  <si>
    <t xml:space="preserve">Mill Run Windpower</t>
  </si>
  <si>
    <t xml:space="preserve">FPL Energy FPL E Mill Run WIndpower LLC</t>
  </si>
  <si>
    <t xml:space="preserve">Henrietta Peaker</t>
  </si>
  <si>
    <t xml:space="preserve">Kas Brothers Windfarm</t>
  </si>
  <si>
    <t xml:space="preserve">Kas Brothers Windfarm LLC</t>
  </si>
  <si>
    <t xml:space="preserve">Gilroy Peaking Energy Center</t>
  </si>
  <si>
    <t xml:space="preserve">King City Peaking</t>
  </si>
  <si>
    <t xml:space="preserve">Calpine Corp-King City</t>
  </si>
  <si>
    <t xml:space="preserve">Yuba City Energy Center</t>
  </si>
  <si>
    <t xml:space="preserve">Calpine Corp-Yuba City</t>
  </si>
  <si>
    <t xml:space="preserve">Hawkeye Power Partners LLC</t>
  </si>
  <si>
    <t xml:space="preserve">Frederickson Power LP</t>
  </si>
  <si>
    <t xml:space="preserve">RCWMD Badlands Landfill Gas Project</t>
  </si>
  <si>
    <t xml:space="preserve">Riverside County Waste Management Dept</t>
  </si>
  <si>
    <t xml:space="preserve">Curtis H Stanton Energy Center</t>
  </si>
  <si>
    <t xml:space="preserve">MNDOT Standby Generation</t>
  </si>
  <si>
    <t xml:space="preserve">Ziegler Power Systems</t>
  </si>
  <si>
    <t xml:space="preserve">Auburndale Peaker Energy Center</t>
  </si>
  <si>
    <t xml:space="preserve">Auburndale Peaker Energy Center LLC</t>
  </si>
  <si>
    <t xml:space="preserve">Island Street Peaking Plant</t>
  </si>
  <si>
    <t xml:space="preserve">WPPI Energy</t>
  </si>
  <si>
    <t xml:space="preserve">Feather River Energy Center</t>
  </si>
  <si>
    <t xml:space="preserve">Valero Refinery Cogeneration Unit 1</t>
  </si>
  <si>
    <t xml:space="preserve">Valero Refining Co California</t>
  </si>
  <si>
    <t xml:space="preserve">Inland Empire Energy Center</t>
  </si>
  <si>
    <t xml:space="preserve">Inland Empire Energy Ctr LLC</t>
  </si>
  <si>
    <t xml:space="preserve">Wolfskill Energy Center</t>
  </si>
  <si>
    <t xml:space="preserve">Oak Point Cogen</t>
  </si>
  <si>
    <t xml:space="preserve">Chevron Oronite Co LLC</t>
  </si>
  <si>
    <t xml:space="preserve">Quinebaug Lower Project</t>
  </si>
  <si>
    <t xml:space="preserve">Quinebaug Associates LLC</t>
  </si>
  <si>
    <t xml:space="preserve">Stevens Point Mill</t>
  </si>
  <si>
    <t xml:space="preserve">Kaheka Hydro</t>
  </si>
  <si>
    <t xml:space="preserve">Basin Creek Plant</t>
  </si>
  <si>
    <t xml:space="preserve">Basin Creek Power Services LLC</t>
  </si>
  <si>
    <t xml:space="preserve">Benson Power Biomass Plant</t>
  </si>
  <si>
    <t xml:space="preserve">Benson Power, LLC.</t>
  </si>
  <si>
    <t xml:space="preserve">Klondike Wind Power</t>
  </si>
  <si>
    <t xml:space="preserve">Avangrid Renewables Inc</t>
  </si>
  <si>
    <t xml:space="preserve">Panoche Peaker</t>
  </si>
  <si>
    <t xml:space="preserve">Sierra Pacific Aberdeen</t>
  </si>
  <si>
    <t xml:space="preserve">Montgomery County Oaks LFGE Plant</t>
  </si>
  <si>
    <t xml:space="preserve">CB&amp;I</t>
  </si>
  <si>
    <t xml:space="preserve">Ridgeview</t>
  </si>
  <si>
    <t xml:space="preserve">McMinnville</t>
  </si>
  <si>
    <t xml:space="preserve">McMinnville Electric System</t>
  </si>
  <si>
    <t xml:space="preserve">Boulder City Silver Lake Hydro</t>
  </si>
  <si>
    <t xml:space="preserve">Tracy Combined Cycle Power Plant</t>
  </si>
  <si>
    <t xml:space="preserve">Century Generating Facility</t>
  </si>
  <si>
    <t xml:space="preserve">Colton Power LP</t>
  </si>
  <si>
    <t xml:space="preserve">Drews Generating Facility</t>
  </si>
  <si>
    <t xml:space="preserve">NRG Rockford II Energy Center</t>
  </si>
  <si>
    <t xml:space="preserve">NAEA Ocean Peaking Power LLC</t>
  </si>
  <si>
    <t xml:space="preserve">Bay Windpower I</t>
  </si>
  <si>
    <t xml:space="preserve">Bay Windpower LLC</t>
  </si>
  <si>
    <t xml:space="preserve">Elk Hills Cogen</t>
  </si>
  <si>
    <t xml:space="preserve">California Resources Elk Hills LLC</t>
  </si>
  <si>
    <t xml:space="preserve">Agua Mansa Power Plant</t>
  </si>
  <si>
    <t xml:space="preserve">E I Colton LLC</t>
  </si>
  <si>
    <t xml:space="preserve">Pretlow</t>
  </si>
  <si>
    <t xml:space="preserve">City of Franklin - (VA)</t>
  </si>
  <si>
    <t xml:space="preserve">Downtown</t>
  </si>
  <si>
    <t xml:space="preserve">Riverview Energy Center</t>
  </si>
  <si>
    <t xml:space="preserve">Gilroy Energy Center for Riverview</t>
  </si>
  <si>
    <t xml:space="preserve">Brown Station Road Plant II</t>
  </si>
  <si>
    <t xml:space="preserve">Wansley Combined Cycle</t>
  </si>
  <si>
    <t xml:space="preserve">Nikiski Co-Generation</t>
  </si>
  <si>
    <t xml:space="preserve">Trent Wind Farm LP</t>
  </si>
  <si>
    <t xml:space="preserve">Hawkeye Energy Greenport LLC</t>
  </si>
  <si>
    <t xml:space="preserve">Cosumnes</t>
  </si>
  <si>
    <t xml:space="preserve">Cass County</t>
  </si>
  <si>
    <t xml:space="preserve">Hunterstown Power Plant</t>
  </si>
  <si>
    <t xml:space="preserve">Bluffview</t>
  </si>
  <si>
    <t xml:space="preserve">Champepaden Wind Power</t>
  </si>
  <si>
    <t xml:space="preserve">Moulton Wind Power</t>
  </si>
  <si>
    <t xml:space="preserve">Salton Sea Power LLC - Unit 5</t>
  </si>
  <si>
    <t xml:space="preserve">CE Turbo LLC</t>
  </si>
  <si>
    <t xml:space="preserve">Mountaineer Wind Energy Center</t>
  </si>
  <si>
    <t xml:space="preserve">Backbone Mountain Windpower, LLC</t>
  </si>
  <si>
    <t xml:space="preserve">Stillwater Water Treatment Plant</t>
  </si>
  <si>
    <t xml:space="preserve">Wabuska</t>
  </si>
  <si>
    <t xml:space="preserve">Homestretch Geothermal  LLC</t>
  </si>
  <si>
    <t xml:space="preserve">FPL Energy Vansycle LLC (OR)</t>
  </si>
  <si>
    <t xml:space="preserve">DTE Ashtabula, LLC</t>
  </si>
  <si>
    <t xml:space="preserve">Brady</t>
  </si>
  <si>
    <t xml:space="preserve">Desert Sky</t>
  </si>
  <si>
    <t xml:space="preserve">Desert Sky Wind Farm LP</t>
  </si>
  <si>
    <t xml:space="preserve">Minot Wind Project</t>
  </si>
  <si>
    <t xml:space="preserve">Alliant SBD0201 Penford Produc</t>
  </si>
  <si>
    <t xml:space="preserve">Orchard Park</t>
  </si>
  <si>
    <t xml:space="preserve">NECCO Co-Generation</t>
  </si>
  <si>
    <t xml:space="preserve">New England Confectionery Co Inc</t>
  </si>
  <si>
    <t xml:space="preserve">Waymart Wind</t>
  </si>
  <si>
    <t xml:space="preserve">Waymart Wind Farm</t>
  </si>
  <si>
    <t xml:space="preserve">Minwind</t>
  </si>
  <si>
    <t xml:space="preserve">Minwind Energy LLC</t>
  </si>
  <si>
    <t xml:space="preserve">Mount Clinton</t>
  </si>
  <si>
    <t xml:space="preserve">City of Harrisonburg - (VA)</t>
  </si>
  <si>
    <t xml:space="preserve">Pleasant Valley (VA)</t>
  </si>
  <si>
    <t xml:space="preserve">Harrisonburg Power Plant</t>
  </si>
  <si>
    <t xml:space="preserve">Hancock County Wind Energy Center</t>
  </si>
  <si>
    <t xml:space="preserve">FPL Energy Hancock County Wind, LLC</t>
  </si>
  <si>
    <t xml:space="preserve">Cabazon Wind Partners</t>
  </si>
  <si>
    <t xml:space="preserve">Whitewater Hill Wind Partners</t>
  </si>
  <si>
    <t xml:space="preserve">Exira</t>
  </si>
  <si>
    <t xml:space="preserve">Western Minnesota Mun Pwr Agny</t>
  </si>
  <si>
    <t xml:space="preserve">Bainbridge</t>
  </si>
  <si>
    <t xml:space="preserve">Grimes Way</t>
  </si>
  <si>
    <t xml:space="preserve">Washington State University</t>
  </si>
  <si>
    <t xml:space="preserve">Franklin/Grays</t>
  </si>
  <si>
    <t xml:space="preserve">PUD No 1 of Franklin County</t>
  </si>
  <si>
    <t xml:space="preserve">AMEA Peaking</t>
  </si>
  <si>
    <t xml:space="preserve">Alabama Municipal Elec Authority</t>
  </si>
  <si>
    <t xml:space="preserve">Waste Water Plant Generator</t>
  </si>
  <si>
    <t xml:space="preserve">Traer East</t>
  </si>
  <si>
    <t xml:space="preserve">Donald Von Raesfeld Power Plant</t>
  </si>
  <si>
    <t xml:space="preserve">Equus Freeport Power</t>
  </si>
  <si>
    <t xml:space="preserve">Equus Power I, L.P.,</t>
  </si>
  <si>
    <t xml:space="preserve">Smithfield Farmland Corp-Wilson</t>
  </si>
  <si>
    <t xml:space="preserve">WWTP Power Generation Station</t>
  </si>
  <si>
    <t xml:space="preserve">UMCP CHP Plant</t>
  </si>
  <si>
    <t xml:space="preserve">Trigen-Cinergy Solutions College Park</t>
  </si>
  <si>
    <t xml:space="preserve">H. Gonzales</t>
  </si>
  <si>
    <t xml:space="preserve">City of Vernon</t>
  </si>
  <si>
    <t xml:space="preserve">Malburg</t>
  </si>
  <si>
    <t xml:space="preserve">Colorado Energy Management LLC</t>
  </si>
  <si>
    <t xml:space="preserve">Magnolia Power Project</t>
  </si>
  <si>
    <t xml:space="preserve">Inner Harbor East Heating</t>
  </si>
  <si>
    <t xml:space="preserve">Trigen Inner Harbor East, LLC</t>
  </si>
  <si>
    <t xml:space="preserve">THUMS</t>
  </si>
  <si>
    <t xml:space="preserve">THUMS Long Beach Company</t>
  </si>
  <si>
    <t xml:space="preserve">Meyersdale Windpower</t>
  </si>
  <si>
    <t xml:space="preserve">FPL Energy Meyersdale Windpower LLC</t>
  </si>
  <si>
    <t xml:space="preserve">Casey City of</t>
  </si>
  <si>
    <t xml:space="preserve">City of Casey - (IL)</t>
  </si>
  <si>
    <t xml:space="preserve">G McNeilus Wind Farm Dodge Center</t>
  </si>
  <si>
    <t xml:space="preserve">Garwin McNeilus</t>
  </si>
  <si>
    <t xml:space="preserve">Hana Substation</t>
  </si>
  <si>
    <t xml:space="preserve">High Point, Fairfield</t>
  </si>
  <si>
    <t xml:space="preserve">North Carolina Mun Power Agny #1</t>
  </si>
  <si>
    <t xml:space="preserve">Statesville, Highway 64</t>
  </si>
  <si>
    <t xml:space="preserve">Shelby, Toms Street</t>
  </si>
  <si>
    <t xml:space="preserve">Morganton, Parker Road</t>
  </si>
  <si>
    <t xml:space="preserve">Lexington Health Center</t>
  </si>
  <si>
    <t xml:space="preserve">Berlin Landfill Gas</t>
  </si>
  <si>
    <t xml:space="preserve">Alliant SBG 9802 Toyota</t>
  </si>
  <si>
    <t xml:space="preserve">Alliant SBD 9901 GE Capital</t>
  </si>
  <si>
    <t xml:space="preserve">High Winds LLC</t>
  </si>
  <si>
    <t xml:space="preserve">FPLE High Winds, LLC</t>
  </si>
  <si>
    <t xml:space="preserve">ABC Coke</t>
  </si>
  <si>
    <t xml:space="preserve">Drummond Company, Inc.</t>
  </si>
  <si>
    <t xml:space="preserve">Walnut Energy Center</t>
  </si>
  <si>
    <t xml:space="preserve">Riceland Foods Cogeneration Plant</t>
  </si>
  <si>
    <t xml:space="preserve">Riceland Foods Inc.</t>
  </si>
  <si>
    <t xml:space="preserve">SJ/SC WPCP</t>
  </si>
  <si>
    <t xml:space="preserve">San Jose/Santa Clara Water P C</t>
  </si>
  <si>
    <t xml:space="preserve">Blue Canyon Windpower</t>
  </si>
  <si>
    <t xml:space="preserve">Blue Canyon Windpower LLC</t>
  </si>
  <si>
    <t xml:space="preserve">Blacksand Generating Facility</t>
  </si>
  <si>
    <t xml:space="preserve">Linn Operating Inc</t>
  </si>
  <si>
    <t xml:space="preserve">South Dakota Wind Energy Cente</t>
  </si>
  <si>
    <t xml:space="preserve">FPL Energy South Dakota Wind LLC</t>
  </si>
  <si>
    <t xml:space="preserve">TransAlta Wyoming Wind</t>
  </si>
  <si>
    <t xml:space="preserve">NextEra Energy Operating Services LLC</t>
  </si>
  <si>
    <t xml:space="preserve">Oklahoma Wind Energy Center</t>
  </si>
  <si>
    <t xml:space="preserve">FPL Energy Oklahoma Wind LLC</t>
  </si>
  <si>
    <t xml:space="preserve">New Mexico Wind Energy Center</t>
  </si>
  <si>
    <t xml:space="preserve">FPL Energy New Mexico Wind LLC</t>
  </si>
  <si>
    <t xml:space="preserve">Hillsboro</t>
  </si>
  <si>
    <t xml:space="preserve">City of Hillsboro - (ND)</t>
  </si>
  <si>
    <t xml:space="preserve">FPL Energy North Dakota Wind I/II</t>
  </si>
  <si>
    <t xml:space="preserve">FPL Energy North Dakota Wind  LLC</t>
  </si>
  <si>
    <t xml:space="preserve">St. Charles Power Plant</t>
  </si>
  <si>
    <t xml:space="preserve">City of St Charles - (MN)</t>
  </si>
  <si>
    <t xml:space="preserve">Mankato Energy Center</t>
  </si>
  <si>
    <t xml:space="preserve">Calpine Central LP</t>
  </si>
  <si>
    <t xml:space="preserve">MEAN Wind Project</t>
  </si>
  <si>
    <t xml:space="preserve">Municipal Energy Agency of NE</t>
  </si>
  <si>
    <t xml:space="preserve">T J Labbe Electric Generating</t>
  </si>
  <si>
    <t xml:space="preserve">Brazos Wind Farm</t>
  </si>
  <si>
    <t xml:space="preserve">Mountain View III</t>
  </si>
  <si>
    <t xml:space="preserve">Tessman Road</t>
  </si>
  <si>
    <t xml:space="preserve">Energy Developments Inc</t>
  </si>
  <si>
    <t xml:space="preserve">IMEA Highland</t>
  </si>
  <si>
    <t xml:space="preserve">IMEA Flora</t>
  </si>
  <si>
    <t xml:space="preserve">Illinois Municipal Elec Agency</t>
  </si>
  <si>
    <t xml:space="preserve">Flora Site A</t>
  </si>
  <si>
    <t xml:space="preserve">City of Flora - (IL)</t>
  </si>
  <si>
    <t xml:space="preserve">Flora Site B</t>
  </si>
  <si>
    <t xml:space="preserve">Middlesex Generating Facility</t>
  </si>
  <si>
    <t xml:space="preserve">Middlesex Generating Company LLC</t>
  </si>
  <si>
    <t xml:space="preserve">Minwind 3-9</t>
  </si>
  <si>
    <t xml:space="preserve">SPFT - Newberg Cogen</t>
  </si>
  <si>
    <t xml:space="preserve">SP Fiber Technologies NW LLC</t>
  </si>
  <si>
    <t xml:space="preserve">Springville Hydroelectric</t>
  </si>
  <si>
    <t xml:space="preserve">Sub 2 Generating Station</t>
  </si>
  <si>
    <t xml:space="preserve">Macon Energy Center</t>
  </si>
  <si>
    <t xml:space="preserve">Sub 3 Generating Station</t>
  </si>
  <si>
    <t xml:space="preserve">Thermal Kem</t>
  </si>
  <si>
    <t xml:space="preserve">Valenite</t>
  </si>
  <si>
    <t xml:space="preserve">Honea Path</t>
  </si>
  <si>
    <t xml:space="preserve">Regional Wastewater Control Facility</t>
  </si>
  <si>
    <t xml:space="preserve">City of Stockton MUD</t>
  </si>
  <si>
    <t xml:space="preserve">Ripon Generation Station</t>
  </si>
  <si>
    <t xml:space="preserve">Anderson Erickson</t>
  </si>
  <si>
    <t xml:space="preserve">Neptune Gas Processing Plant</t>
  </si>
  <si>
    <t xml:space="preserve">Jamaica Bay Peaking</t>
  </si>
  <si>
    <t xml:space="preserve">Jamaica Bay Peaking Facility, LLC</t>
  </si>
  <si>
    <t xml:space="preserve">Chanarambie Power Partners, LLC</t>
  </si>
  <si>
    <t xml:space="preserve">Riverside Energy Resource Center</t>
  </si>
  <si>
    <t xml:space="preserve">City of Riverside - (CA)</t>
  </si>
  <si>
    <t xml:space="preserve">Springs Generating Station</t>
  </si>
  <si>
    <t xml:space="preserve">False Island</t>
  </si>
  <si>
    <t xml:space="preserve">Viking</t>
  </si>
  <si>
    <t xml:space="preserve">Ft. Pierre</t>
  </si>
  <si>
    <t xml:space="preserve">City of Fort Pierre - (SD)</t>
  </si>
  <si>
    <t xml:space="preserve">Seven Mile Creek LFG</t>
  </si>
  <si>
    <t xml:space="preserve">Freeport Energy Center</t>
  </si>
  <si>
    <t xml:space="preserve">Viking Wind Partners</t>
  </si>
  <si>
    <t xml:space="preserve">Mendota Hills, LLC</t>
  </si>
  <si>
    <t xml:space="preserve">Leeward Asset Management, LLC</t>
  </si>
  <si>
    <t xml:space="preserve">Ainsworth Wind</t>
  </si>
  <si>
    <t xml:space="preserve">Kennecott Power Plant</t>
  </si>
  <si>
    <t xml:space="preserve">Kennecott Utah Copper</t>
  </si>
  <si>
    <t xml:space="preserve">NEO Freehold Gen LLC</t>
  </si>
  <si>
    <t xml:space="preserve">Mid Valley Plant</t>
  </si>
  <si>
    <t xml:space="preserve">MM Mid Valley Genco LLC</t>
  </si>
  <si>
    <t xml:space="preserve">Milliken Plant</t>
  </si>
  <si>
    <t xml:space="preserve">MM Milliken Genco LLC</t>
  </si>
  <si>
    <t xml:space="preserve">Flying Cloud Power Partners LLC</t>
  </si>
  <si>
    <t xml:space="preserve">Colorado Green Holdings LLC</t>
  </si>
  <si>
    <t xml:space="preserve">Moraine Wind LLC</t>
  </si>
  <si>
    <t xml:space="preserve">Nebo Power Station</t>
  </si>
  <si>
    <t xml:space="preserve">Utah Associated Mun Power Sys</t>
  </si>
  <si>
    <t xml:space="preserve">Genoa Diesel Generating Station</t>
  </si>
  <si>
    <t xml:space="preserve">Village of Genoa - (OH)</t>
  </si>
  <si>
    <t xml:space="preserve">Columbia Flooring Melbourne</t>
  </si>
  <si>
    <t xml:space="preserve">Unilin Flooring NC LLC-Columbia Flooring</t>
  </si>
  <si>
    <t xml:space="preserve">Red Bluff</t>
  </si>
  <si>
    <t xml:space="preserve">California Power Holdings LLC</t>
  </si>
  <si>
    <t xml:space="preserve">Chowchilla II</t>
  </si>
  <si>
    <t xml:space="preserve">Pinelawn Power LLC</t>
  </si>
  <si>
    <t xml:space="preserve">Waterside Power, LLC</t>
  </si>
  <si>
    <t xml:space="preserve">Central Michigan University</t>
  </si>
  <si>
    <t xml:space="preserve">Georgia-Pacific Wauna Mill</t>
  </si>
  <si>
    <t xml:space="preserve">Georgia-Pacific Consr Prods LP-Wauna</t>
  </si>
  <si>
    <t xml:space="preserve">Dike City Power Plant</t>
  </si>
  <si>
    <t xml:space="preserve">City of Dike</t>
  </si>
  <si>
    <t xml:space="preserve">Combine Hills I</t>
  </si>
  <si>
    <t xml:space="preserve">Eurus Combine Hills I LLC</t>
  </si>
  <si>
    <t xml:space="preserve">500MW CC</t>
  </si>
  <si>
    <t xml:space="preserve">TG Windfarm LLC</t>
  </si>
  <si>
    <t xml:space="preserve">NRG Energy Gas &amp; Wind Holdings Inc</t>
  </si>
  <si>
    <t xml:space="preserve">CG Windfarm LLC</t>
  </si>
  <si>
    <t xml:space="preserve">Bisson Windfarm LLC</t>
  </si>
  <si>
    <t xml:space="preserve">Tofteland Windfarm LLC</t>
  </si>
  <si>
    <t xml:space="preserve">Westridge Windfarm LLC</t>
  </si>
  <si>
    <t xml:space="preserve">Fey Windfarm LLC</t>
  </si>
  <si>
    <t xml:space="preserve">Windcurrent Farms LLC</t>
  </si>
  <si>
    <t xml:space="preserve">K-Brink Windfarm LLC</t>
  </si>
  <si>
    <t xml:space="preserve">DL Windy Acres LLC</t>
  </si>
  <si>
    <t xml:space="preserve">Brewster</t>
  </si>
  <si>
    <t xml:space="preserve">S&amp;P Windfarm LLC</t>
  </si>
  <si>
    <t xml:space="preserve">Boeve Windfarm LLC</t>
  </si>
  <si>
    <t xml:space="preserve">B&amp;K Energy Systems LLC</t>
  </si>
  <si>
    <t xml:space="preserve">Sweetwater Wind  1 LLC</t>
  </si>
  <si>
    <t xml:space="preserve">Sweetwater Wind 2 LLC</t>
  </si>
  <si>
    <t xml:space="preserve">Allendorf</t>
  </si>
  <si>
    <t xml:space="preserve">E&amp;E Enterprises LLC</t>
  </si>
  <si>
    <t xml:space="preserve">Alden Bailey Power Plant</t>
  </si>
  <si>
    <t xml:space="preserve">Clatskanie Peoples Util Dist</t>
  </si>
  <si>
    <t xml:space="preserve">TS Power Plant</t>
  </si>
  <si>
    <t xml:space="preserve">Newmont Nevada Energy Investment, LLC</t>
  </si>
  <si>
    <t xml:space="preserve">Aeolus Wind Facility</t>
  </si>
  <si>
    <t xml:space="preserve">Aeolus Wind  LLC</t>
  </si>
  <si>
    <t xml:space="preserve">Bowling Green Wind</t>
  </si>
  <si>
    <t xml:space="preserve">Prescott Airport</t>
  </si>
  <si>
    <t xml:space="preserve">Cogeneration 1</t>
  </si>
  <si>
    <t xml:space="preserve">University of Arizona</t>
  </si>
  <si>
    <t xml:space="preserve">DeKalb Medical Center-Hillandale</t>
  </si>
  <si>
    <t xml:space="preserve">EG178 Facility</t>
  </si>
  <si>
    <t xml:space="preserve">Kinder Morgan Production Company LP</t>
  </si>
  <si>
    <t xml:space="preserve">Caithness Long Island Energy Center</t>
  </si>
  <si>
    <t xml:space="preserve">Caithness Long Island, LLC</t>
  </si>
  <si>
    <t xml:space="preserve">Groton Generating Station</t>
  </si>
  <si>
    <t xml:space="preserve">Malaga Power LLC</t>
  </si>
  <si>
    <t xml:space="preserve">Buffalo Gap Wind Farm</t>
  </si>
  <si>
    <t xml:space="preserve">Cannon Falls Energy Center</t>
  </si>
  <si>
    <t xml:space="preserve">Kindred School</t>
  </si>
  <si>
    <t xml:space="preserve">Kindred Public School</t>
  </si>
  <si>
    <t xml:space="preserve">Perham Incinerator</t>
  </si>
  <si>
    <t xml:space="preserve">Prairie Lakes Municipal Solid Waste Auth</t>
  </si>
  <si>
    <t xml:space="preserve">State Auto Insurance</t>
  </si>
  <si>
    <t xml:space="preserve">State Auto Insurance, Inc.</t>
  </si>
  <si>
    <t xml:space="preserve">Stevens Community Medical Center</t>
  </si>
  <si>
    <t xml:space="preserve">West Group Data Center F</t>
  </si>
  <si>
    <t xml:space="preserve">Shell Chemical</t>
  </si>
  <si>
    <t xml:space="preserve">Air Liquide America Corp</t>
  </si>
  <si>
    <t xml:space="preserve">Anson County Generation Facility</t>
  </si>
  <si>
    <t xml:space="preserve">Ontario LFGTE</t>
  </si>
  <si>
    <t xml:space="preserve">Millcreek Power Generation</t>
  </si>
  <si>
    <t xml:space="preserve">Kapaia Power Station</t>
  </si>
  <si>
    <t xml:space="preserve">Empire Generating Co  LLC</t>
  </si>
  <si>
    <t xml:space="preserve">High Point, Pump Station Rd</t>
  </si>
  <si>
    <t xml:space="preserve">Lexington</t>
  </si>
  <si>
    <t xml:space="preserve">Gastonia, Tulip Drive</t>
  </si>
  <si>
    <t xml:space="preserve">Albemarle Prime Power Park</t>
  </si>
  <si>
    <t xml:space="preserve">South Fork</t>
  </si>
  <si>
    <t xml:space="preserve">WPPI Hartford DG</t>
  </si>
  <si>
    <t xml:space="preserve">IBM West</t>
  </si>
  <si>
    <t xml:space="preserve">Callahan Divide Wind Energy Center</t>
  </si>
  <si>
    <t xml:space="preserve">FPL Energy Callahan Wind, LLC</t>
  </si>
  <si>
    <t xml:space="preserve">Diablo Wind LLC</t>
  </si>
  <si>
    <t xml:space="preserve">Weatherford Wind Energy Center</t>
  </si>
  <si>
    <t xml:space="preserve">FPL Energy Weatherford, LLC</t>
  </si>
  <si>
    <t xml:space="preserve">Valley Queen Cheese</t>
  </si>
  <si>
    <t xml:space="preserve">Valley Queen Cheese Factory, Inc.</t>
  </si>
  <si>
    <t xml:space="preserve">Helzel &amp; Schwarzhoff 86</t>
  </si>
  <si>
    <t xml:space="preserve">ZCO</t>
  </si>
  <si>
    <t xml:space="preserve">Bavarian LFGTE</t>
  </si>
  <si>
    <t xml:space="preserve">Green Valley LFGTE</t>
  </si>
  <si>
    <t xml:space="preserve">Laurel Ridge LFGTE</t>
  </si>
  <si>
    <t xml:space="preserve">Hardin County LFGTE</t>
  </si>
  <si>
    <t xml:space="preserve">Hargis-Hebert Electric Generating</t>
  </si>
  <si>
    <t xml:space="preserve">Santa Maria EPG</t>
  </si>
  <si>
    <t xml:space="preserve">Salem Water Plant</t>
  </si>
  <si>
    <t xml:space="preserve">City of Salem - (VA)</t>
  </si>
  <si>
    <t xml:space="preserve">Salem Street Dept</t>
  </si>
  <si>
    <t xml:space="preserve">Maple Ridge Wind Farm</t>
  </si>
  <si>
    <t xml:space="preserve">Flat Rock Windpower, LLC</t>
  </si>
  <si>
    <t xml:space="preserve">Horse Hollow Wind Energy Center</t>
  </si>
  <si>
    <t xml:space="preserve">FPL Energy Horse Hollow LLC</t>
  </si>
  <si>
    <t xml:space="preserve">Hamlet Generating Facility</t>
  </si>
  <si>
    <t xml:space="preserve">Caprock Wind Farm</t>
  </si>
  <si>
    <t xml:space="preserve">Bayway Refinery</t>
  </si>
  <si>
    <t xml:space="preserve">bayway refinery</t>
  </si>
  <si>
    <t xml:space="preserve">Kumeyaay Wind</t>
  </si>
  <si>
    <t xml:space="preserve">Trimont Area Wind Farm</t>
  </si>
  <si>
    <t xml:space="preserve">Crescent Ridge</t>
  </si>
  <si>
    <t xml:space="preserve">Roseville Energy Park</t>
  </si>
  <si>
    <t xml:space="preserve">Wind Park Bear Creek</t>
  </si>
  <si>
    <t xml:space="preserve">Jersey-Atlantic Wind Farm</t>
  </si>
  <si>
    <t xml:space="preserve">Wolverine Creek</t>
  </si>
  <si>
    <t xml:space="preserve">Oasis Wind</t>
  </si>
  <si>
    <t xml:space="preserve">Elk River Wind</t>
  </si>
  <si>
    <t xml:space="preserve">San Juan Mesa Wind Project LLC</t>
  </si>
  <si>
    <t xml:space="preserve">Adams Wind Farm</t>
  </si>
  <si>
    <t xml:space="preserve">Fossil Gulch</t>
  </si>
  <si>
    <t xml:space="preserve">Colorado &amp; Santa Fe Energy Co</t>
  </si>
  <si>
    <t xml:space="preserve">Trigen St. Louis</t>
  </si>
  <si>
    <t xml:space="preserve">Trigen St Louis Energy Corporation</t>
  </si>
  <si>
    <t xml:space="preserve">Sweetwater Wind 3 LLC</t>
  </si>
  <si>
    <t xml:space="preserve">Shute Creek Facility</t>
  </si>
  <si>
    <t xml:space="preserve">Coleman Falls</t>
  </si>
  <si>
    <t xml:space="preserve">Holcomb Rock Company</t>
  </si>
  <si>
    <t xml:space="preserve">Holcomb Rock</t>
  </si>
  <si>
    <t xml:space="preserve">Raft River Geothermal Power Plant</t>
  </si>
  <si>
    <t xml:space="preserve">US Geothermal Inc.</t>
  </si>
  <si>
    <t xml:space="preserve">Fauquier Landfill Gas</t>
  </si>
  <si>
    <t xml:space="preserve">Fauquier Landfill Gas, LLC</t>
  </si>
  <si>
    <t xml:space="preserve">Spring Canyon</t>
  </si>
  <si>
    <t xml:space="preserve">Richard Burdette Geothermal</t>
  </si>
  <si>
    <t xml:space="preserve">Modern Innovative Energy LLC</t>
  </si>
  <si>
    <t xml:space="preserve">Innovative Energy Systems Inc</t>
  </si>
  <si>
    <t xml:space="preserve">Colonie LFGTE Facility</t>
  </si>
  <si>
    <t xml:space="preserve">Delta Power</t>
  </si>
  <si>
    <t xml:space="preserve">Pendleton County LFGTE</t>
  </si>
  <si>
    <t xml:space="preserve">Campbell Industrial Park</t>
  </si>
  <si>
    <t xml:space="preserve">Gauley River Power Partners</t>
  </si>
  <si>
    <t xml:space="preserve">Gauley River Power Partners  LP</t>
  </si>
  <si>
    <t xml:space="preserve">Blue Canyon Windpower II</t>
  </si>
  <si>
    <t xml:space="preserve">Blue Canyon Windpower II LLC</t>
  </si>
  <si>
    <t xml:space="preserve">Aragonne Wind LLC</t>
  </si>
  <si>
    <t xml:space="preserve">Sweetwater Wind 4 LLC</t>
  </si>
  <si>
    <t xml:space="preserve">High Trail Wind Farm LLC</t>
  </si>
  <si>
    <t xml:space="preserve">Albemarle Hospital Unit</t>
  </si>
  <si>
    <t xml:space="preserve">Cherryville City Hall</t>
  </si>
  <si>
    <t xml:space="preserve">Lincolnton High School</t>
  </si>
  <si>
    <t xml:space="preserve">Maiden Community Center</t>
  </si>
  <si>
    <t xml:space="preserve">Monroe Middle School</t>
  </si>
  <si>
    <t xml:space="preserve">Morganton Station 5</t>
  </si>
  <si>
    <t xml:space="preserve">Pineville Delivery 1</t>
  </si>
  <si>
    <t xml:space="preserve">Laverne Diesel Generating Plant</t>
  </si>
  <si>
    <t xml:space="preserve">Town of Laverne - (OK)</t>
  </si>
  <si>
    <t xml:space="preserve">Quail Run Energy Center</t>
  </si>
  <si>
    <t xml:space="preserve">CER Quail Run Energy Partners LP</t>
  </si>
  <si>
    <t xml:space="preserve">Colorado Bend Energy Center</t>
  </si>
  <si>
    <t xml:space="preserve">CER Colorado Bend Energy Partners LP</t>
  </si>
  <si>
    <t xml:space="preserve">Clearwater Power Plant</t>
  </si>
  <si>
    <t xml:space="preserve">FPL Energy Burleigh County Wind</t>
  </si>
  <si>
    <t xml:space="preserve">FPL Energy Burleigh County Wind LLC</t>
  </si>
  <si>
    <t xml:space="preserve">Klondike Windpower II</t>
  </si>
  <si>
    <t xml:space="preserve">Big Horn Wind Project</t>
  </si>
  <si>
    <t xml:space="preserve">Shiloh I Wind Project</t>
  </si>
  <si>
    <t xml:space="preserve">Danville New Design Plant</t>
  </si>
  <si>
    <t xml:space="preserve">Danville Kentuck Road Plant</t>
  </si>
  <si>
    <t xml:space="preserve">Danville Westover Plant</t>
  </si>
  <si>
    <t xml:space="preserve">Electric Avenue Facility</t>
  </si>
  <si>
    <t xml:space="preserve">Water Treatment Plant Generators</t>
  </si>
  <si>
    <t xml:space="preserve">Casselman Wind Power Project</t>
  </si>
  <si>
    <t xml:space="preserve">Cedar Creek Wind</t>
  </si>
  <si>
    <t xml:space="preserve">Sweetwater Wind 5</t>
  </si>
  <si>
    <t xml:space="preserve">Robert Mueller Energy Center</t>
  </si>
  <si>
    <t xml:space="preserve">Pike County Wind Power</t>
  </si>
  <si>
    <t xml:space="preserve">Illinois Rural Electric Coop</t>
  </si>
  <si>
    <t xml:space="preserve">Judith Gap Wind Energy Center</t>
  </si>
  <si>
    <t xml:space="preserve">Pakini Nui Wind Farm</t>
  </si>
  <si>
    <t xml:space="preserve">Apollo Energy Corp</t>
  </si>
  <si>
    <t xml:space="preserve">Centennial Wind Farm</t>
  </si>
  <si>
    <t xml:space="preserve">Northern Iowa Windpower II</t>
  </si>
  <si>
    <t xml:space="preserve">FPL Energy Oliver Wind I LLC</t>
  </si>
  <si>
    <t xml:space="preserve">FPL Energy Oliver County Wind</t>
  </si>
  <si>
    <t xml:space="preserve">Forest Creek Wind Farm LLC</t>
  </si>
  <si>
    <t xml:space="preserve">E ON Climate Renewables N America LLC</t>
  </si>
  <si>
    <t xml:space="preserve">Mesquite Wind Power LLC</t>
  </si>
  <si>
    <t xml:space="preserve">Mesquite Wind LLC</t>
  </si>
  <si>
    <t xml:space="preserve">Hunlock Unit 4</t>
  </si>
  <si>
    <t xml:space="preserve">Lempster Wind LLC</t>
  </si>
  <si>
    <t xml:space="preserve">Treasure Coast Energy Center</t>
  </si>
  <si>
    <t xml:space="preserve">Fort Pierce Utilities Authority</t>
  </si>
  <si>
    <t xml:space="preserve">Noble Hill Landfill</t>
  </si>
  <si>
    <t xml:space="preserve">Nevada Solar One</t>
  </si>
  <si>
    <t xml:space="preserve">Acciona Solar Power</t>
  </si>
  <si>
    <t xml:space="preserve">Sierra Pacific Burlington Facility</t>
  </si>
  <si>
    <t xml:space="preserve">Agriwind LLC</t>
  </si>
  <si>
    <t xml:space="preserve">AgriWind LLC</t>
  </si>
  <si>
    <t xml:space="preserve">Stahl Wind Energy</t>
  </si>
  <si>
    <t xml:space="preserve">Stahl Wind Energy LLC</t>
  </si>
  <si>
    <t xml:space="preserve">Carstensen Wind</t>
  </si>
  <si>
    <t xml:space="preserve">Carstensen Wind LLC</t>
  </si>
  <si>
    <t xml:space="preserve">Northern Lights Wind LLC</t>
  </si>
  <si>
    <t xml:space="preserve">Lucky Wind</t>
  </si>
  <si>
    <t xml:space="preserve">Lucky Wind LLC</t>
  </si>
  <si>
    <t xml:space="preserve">Greenback Energy</t>
  </si>
  <si>
    <t xml:space="preserve">Greenback Energy LLC</t>
  </si>
  <si>
    <t xml:space="preserve">Redwood Falls Wind</t>
  </si>
  <si>
    <t xml:space="preserve">Fairmont Wind</t>
  </si>
  <si>
    <t xml:space="preserve">Michigan Wind 1 LLC</t>
  </si>
  <si>
    <t xml:space="preserve">Westchester Gas Recovery</t>
  </si>
  <si>
    <t xml:space="preserve">Sexton Energy LLC</t>
  </si>
  <si>
    <t xml:space="preserve">Des Plaines Gas Recovery</t>
  </si>
  <si>
    <t xml:space="preserve">Beecher Gas Recovery</t>
  </si>
  <si>
    <t xml:space="preserve">Renick Run Pumping Station 03-04</t>
  </si>
  <si>
    <t xml:space="preserve">PS ST-8 Engine No 1</t>
  </si>
  <si>
    <t xml:space="preserve">ST-1/1A Engine No 1</t>
  </si>
  <si>
    <t xml:space="preserve">Dodge Park Engine No 1</t>
  </si>
  <si>
    <t xml:space="preserve">Mower County Wind Energy Center</t>
  </si>
  <si>
    <t xml:space="preserve">FPL Energy Mower County LLC</t>
  </si>
  <si>
    <t xml:space="preserve">Ameresco Chicopee Energy</t>
  </si>
  <si>
    <t xml:space="preserve">AMERESCO Chicopee Energy LLC</t>
  </si>
  <si>
    <t xml:space="preserve">Ameresco Janesville</t>
  </si>
  <si>
    <t xml:space="preserve">AMERESCO Janesville LLC</t>
  </si>
  <si>
    <t xml:space="preserve">Ameresco Santa Cruz Energy</t>
  </si>
  <si>
    <t xml:space="preserve">AMERESCO Santa Cruz Energy LLC</t>
  </si>
  <si>
    <t xml:space="preserve">Ameresco Delaware South</t>
  </si>
  <si>
    <t xml:space="preserve">AMERESCO Delaware South</t>
  </si>
  <si>
    <t xml:space="preserve">Ameresco Delaware Central</t>
  </si>
  <si>
    <t xml:space="preserve">AMERESCO Delaware Central</t>
  </si>
  <si>
    <t xml:space="preserve">Wildorado Wind LLC</t>
  </si>
  <si>
    <t xml:space="preserve">Pine Tree Wind Power Project</t>
  </si>
  <si>
    <t xml:space="preserve">Burley Butte Windpark</t>
  </si>
  <si>
    <t xml:space="preserve">Golden Valley Wind Park LLC</t>
  </si>
  <si>
    <t xml:space="preserve">Milner Dam Wind Park LLC</t>
  </si>
  <si>
    <t xml:space="preserve">Oregon Trail Wind Park</t>
  </si>
  <si>
    <t xml:space="preserve">Pilgrim Stage Wind Park</t>
  </si>
  <si>
    <t xml:space="preserve">Salmon Falls Wind Park</t>
  </si>
  <si>
    <t xml:space="preserve">Tuana Gulch Wind Park</t>
  </si>
  <si>
    <t xml:space="preserve">Spindle Hill Energy Center</t>
  </si>
  <si>
    <t xml:space="preserve">Buena Vista Energy LLC</t>
  </si>
  <si>
    <t xml:space="preserve">Hawi  Wind Farm</t>
  </si>
  <si>
    <t xml:space="preserve">Mars Hill Wind Farm Project</t>
  </si>
  <si>
    <t xml:space="preserve">First Wind O&amp;M, LLC</t>
  </si>
  <si>
    <t xml:space="preserve">Kaheawa Pastures Wind Farm</t>
  </si>
  <si>
    <t xml:space="preserve">GSG LLC</t>
  </si>
  <si>
    <t xml:space="preserve">Allegheny Ridge Wind Farm</t>
  </si>
  <si>
    <t xml:space="preserve">Post Wind Farm LP</t>
  </si>
  <si>
    <t xml:space="preserve">FPL Energy Red Canyon LLC</t>
  </si>
  <si>
    <t xml:space="preserve">Hobbs Generating Station</t>
  </si>
  <si>
    <t xml:space="preserve">Lea Power Partners LLC</t>
  </si>
  <si>
    <t xml:space="preserve">MinnDakota Wind LLC</t>
  </si>
  <si>
    <t xml:space="preserve">Twin Buttes Wind Project</t>
  </si>
  <si>
    <t xml:space="preserve">Dry Creek LFG to Energy Project</t>
  </si>
  <si>
    <t xml:space="preserve">Oregon Environmental Industries LLC</t>
  </si>
  <si>
    <t xml:space="preserve">Geneva Generation Facility</t>
  </si>
  <si>
    <t xml:space="preserve">City of Geneva- (IL)</t>
  </si>
  <si>
    <t xml:space="preserve">Oak Ridge LFGTE</t>
  </si>
  <si>
    <t xml:space="preserve">Jay County LFGTE</t>
  </si>
  <si>
    <t xml:space="preserve">Liberty I &amp; II LFGTE</t>
  </si>
  <si>
    <t xml:space="preserve">Russell City Energy Center</t>
  </si>
  <si>
    <t xml:space="preserve">Russell City Energy Company LLC</t>
  </si>
  <si>
    <t xml:space="preserve">Klondike Windpower III</t>
  </si>
  <si>
    <t xml:space="preserve">Roseburg Forest Products Biomass</t>
  </si>
  <si>
    <t xml:space="preserve">Roseburg Forest Products</t>
  </si>
  <si>
    <t xml:space="preserve">Locust Ridge</t>
  </si>
  <si>
    <t xml:space="preserve">Pebbly Beach</t>
  </si>
  <si>
    <t xml:space="preserve">Santa Ana 1</t>
  </si>
  <si>
    <t xml:space="preserve">MJMEUC Generating Station #1</t>
  </si>
  <si>
    <t xml:space="preserve">Missouri Jnt Muni.Pwr Elec. Ut. Comm.</t>
  </si>
  <si>
    <t xml:space="preserve">Sand Bluff Wind Farm</t>
  </si>
  <si>
    <t xml:space="preserve">Marshfield Utilities Gas Plant</t>
  </si>
  <si>
    <t xml:space="preserve">City of Marshfield - (WI)</t>
  </si>
  <si>
    <t xml:space="preserve">SunE Alamosa</t>
  </si>
  <si>
    <t xml:space="preserve">SunE Alamosa1 LLC</t>
  </si>
  <si>
    <t xml:space="preserve">Post Oak Wind LLC</t>
  </si>
  <si>
    <t xml:space="preserve">Buffalo Gap 2 Wind Farm</t>
  </si>
  <si>
    <t xml:space="preserve">White Creek Wind Farm</t>
  </si>
  <si>
    <t xml:space="preserve">White Creek Wind 1 LLC</t>
  </si>
  <si>
    <t xml:space="preserve">Smoky Hills Wind Project Phase I</t>
  </si>
  <si>
    <t xml:space="preserve">Smoky Hills Wind Farm I LLC</t>
  </si>
  <si>
    <t xml:space="preserve">Elkins Generating Center</t>
  </si>
  <si>
    <t xml:space="preserve">Dean Drive Area Electric Generators</t>
  </si>
  <si>
    <t xml:space="preserve">Buffalo Mountain Energy Center</t>
  </si>
  <si>
    <t xml:space="preserve">Prairie Star Wind Farm</t>
  </si>
  <si>
    <t xml:space="preserve">High Prairie Wind Farm II LLC</t>
  </si>
  <si>
    <t xml:space="preserve">NedPower Mount Storm</t>
  </si>
  <si>
    <t xml:space="preserve">Phillips 66 Billings Refinery</t>
  </si>
  <si>
    <t xml:space="preserve">Mora Drop Hydroelectric Project</t>
  </si>
  <si>
    <t xml:space="preserve">Tiber Dam Hydroelectric Plant</t>
  </si>
  <si>
    <t xml:space="preserve">Tiber Montana LLC</t>
  </si>
  <si>
    <t xml:space="preserve">Western 102 Power Plant</t>
  </si>
  <si>
    <t xml:space="preserve">Barrick Goldstrike Mines Inc</t>
  </si>
  <si>
    <t xml:space="preserve">Riley Generating Station</t>
  </si>
  <si>
    <t xml:space="preserve">Municipal Power Plant</t>
  </si>
  <si>
    <t xml:space="preserve">Jonesboro City Water &amp; Light Plant</t>
  </si>
  <si>
    <t xml:space="preserve">City Water and Light Plant</t>
  </si>
  <si>
    <t xml:space="preserve">Scurry County Wind LP</t>
  </si>
  <si>
    <t xml:space="preserve">Tesoro SLC Cogeneration Plant</t>
  </si>
  <si>
    <t xml:space="preserve">Tesoro Refng Marketing Co Mntn Region</t>
  </si>
  <si>
    <t xml:space="preserve">Frey Farm Landfill</t>
  </si>
  <si>
    <t xml:space="preserve">Pennsauken Landfill</t>
  </si>
  <si>
    <t xml:space="preserve">GLRA Landfill</t>
  </si>
  <si>
    <t xml:space="preserve">Whitemarsh Central Utility Plant</t>
  </si>
  <si>
    <t xml:space="preserve">Plains End II LLC</t>
  </si>
  <si>
    <t xml:space="preserve">West Diesel Generation Unit</t>
  </si>
  <si>
    <t xml:space="preserve">City of Pocahontas - (IA)</t>
  </si>
  <si>
    <t xml:space="preserve">South Energy Center</t>
  </si>
  <si>
    <t xml:space="preserve">Salem Electric Department</t>
  </si>
  <si>
    <t xml:space="preserve">Deertrack Park Gas Recovery</t>
  </si>
  <si>
    <t xml:space="preserve">Lake Mills Gas Recovery</t>
  </si>
  <si>
    <t xml:space="preserve">Springhill Gas Recovery Plant</t>
  </si>
  <si>
    <t xml:space="preserve">Two Pine Landfill Gas Recovery</t>
  </si>
  <si>
    <t xml:space="preserve">Austin Gas Recovery</t>
  </si>
  <si>
    <t xml:space="preserve">Timberline Trail Gas Recovery</t>
  </si>
  <si>
    <t xml:space="preserve">Chaffee Gas Recovery</t>
  </si>
  <si>
    <t xml:space="preserve">Fitchburg Gas Recovery</t>
  </si>
  <si>
    <t xml:space="preserve">Skyline Gas Recovery</t>
  </si>
  <si>
    <t xml:space="preserve">Five Oaks Gas Recovery</t>
  </si>
  <si>
    <t xml:space="preserve">DADS Gas Recovery</t>
  </si>
  <si>
    <t xml:space="preserve">Waste Management Bethel LFGTE</t>
  </si>
  <si>
    <t xml:space="preserve">El Sobrante Gas Recovery</t>
  </si>
  <si>
    <t xml:space="preserve">Waste Management Energy Solutions Inc</t>
  </si>
  <si>
    <t xml:space="preserve">Waste Management Simi Valley LFGTE</t>
  </si>
  <si>
    <t xml:space="preserve">Cow Branch Wind Power LLC</t>
  </si>
  <si>
    <t xml:space="preserve">Cow Branch</t>
  </si>
  <si>
    <t xml:space="preserve">CR Clearing LLC</t>
  </si>
  <si>
    <t xml:space="preserve">Conception</t>
  </si>
  <si>
    <t xml:space="preserve">Loess Hills Wind Farm LLC</t>
  </si>
  <si>
    <t xml:space="preserve">Loess Hills</t>
  </si>
  <si>
    <t xml:space="preserve">Clark-Floyd Landfill Gas Generating</t>
  </si>
  <si>
    <t xml:space="preserve">Galena 2 Geothermal Power Plant</t>
  </si>
  <si>
    <t xml:space="preserve">Galena 3 Geothermal Power Plant</t>
  </si>
  <si>
    <t xml:space="preserve">Kasidaya Creek Hydro</t>
  </si>
  <si>
    <t xml:space="preserve">Eastridge Wind Project</t>
  </si>
  <si>
    <t xml:space="preserve">Windom Wind Project</t>
  </si>
  <si>
    <t xml:space="preserve">Seneca City of</t>
  </si>
  <si>
    <t xml:space="preserve">City of Seneca - (SC)</t>
  </si>
  <si>
    <t xml:space="preserve">Cornelius Delivery No 1</t>
  </si>
  <si>
    <t xml:space="preserve">Bostic Delivery No 2</t>
  </si>
  <si>
    <t xml:space="preserve">Drexel Operations Center</t>
  </si>
  <si>
    <t xml:space="preserve">Granite Falls Walmart</t>
  </si>
  <si>
    <t xml:space="preserve">Huntersville Delivery No 2</t>
  </si>
  <si>
    <t xml:space="preserve">Landis Delivery No 2</t>
  </si>
  <si>
    <t xml:space="preserve">Statesville Delivery No 3</t>
  </si>
  <si>
    <t xml:space="preserve">Catawba River Pollution Control</t>
  </si>
  <si>
    <t xml:space="preserve">Salt Lake Energy Systems</t>
  </si>
  <si>
    <t xml:space="preserve">Wind Capital Holdings LLC</t>
  </si>
  <si>
    <t xml:space="preserve">PPS Power Plant No 1</t>
  </si>
  <si>
    <t xml:space="preserve">Paducah Power System</t>
  </si>
  <si>
    <t xml:space="preserve">EXC Wind 1 LLC</t>
  </si>
  <si>
    <t xml:space="preserve">EXC Wind 1</t>
  </si>
  <si>
    <t xml:space="preserve">EXC Wind 2 LLC</t>
  </si>
  <si>
    <t xml:space="preserve">EXC Wind 2</t>
  </si>
  <si>
    <t xml:space="preserve">EXC Wind 3 LLC</t>
  </si>
  <si>
    <t xml:space="preserve">EXC Wind 3</t>
  </si>
  <si>
    <t xml:space="preserve">EXC Wind 4 LLC</t>
  </si>
  <si>
    <t xml:space="preserve">EXC Wind 4</t>
  </si>
  <si>
    <t xml:space="preserve">EXC Wind 5 LLC</t>
  </si>
  <si>
    <t xml:space="preserve">EXC Wind 5</t>
  </si>
  <si>
    <t xml:space="preserve">EXC Wind 6 LLC</t>
  </si>
  <si>
    <t xml:space="preserve">EXC Wind 6</t>
  </si>
  <si>
    <t xml:space="preserve">Peetz Table Wind Energy</t>
  </si>
  <si>
    <t xml:space="preserve">FPL Peetz Table Wind Energy</t>
  </si>
  <si>
    <t xml:space="preserve">J Lamar Stall Unit</t>
  </si>
  <si>
    <t xml:space="preserve">Nellis Air Force Base Solar Array</t>
  </si>
  <si>
    <t xml:space="preserve">Solar Star NAFB LLC</t>
  </si>
  <si>
    <t xml:space="preserve">Niland Gas Turbine Plant</t>
  </si>
  <si>
    <t xml:space="preserve">Terra-Gen VG Wind LLC</t>
  </si>
  <si>
    <t xml:space="preserve">Eastern Landfill Gas LLC</t>
  </si>
  <si>
    <t xml:space="preserve">Bethlehem Renewable Energy LLC</t>
  </si>
  <si>
    <t xml:space="preserve">FPL Energy Oliver Wind II LLC</t>
  </si>
  <si>
    <t xml:space="preserve">FPL Energy Oliver County Wind II LLC</t>
  </si>
  <si>
    <t xml:space="preserve">Steel Winds Wind Farm</t>
  </si>
  <si>
    <t xml:space="preserve">Shane's Wind Machine</t>
  </si>
  <si>
    <t xml:space="preserve">Cowell</t>
  </si>
  <si>
    <t xml:space="preserve">Roadrunner I LLC</t>
  </si>
  <si>
    <t xml:space="preserve">Norgard 1</t>
  </si>
  <si>
    <t xml:space="preserve">Windy Dog I LLC</t>
  </si>
  <si>
    <t xml:space="preserve">Blue Breezes LLC</t>
  </si>
  <si>
    <t xml:space="preserve">Moore 1</t>
  </si>
  <si>
    <t xml:space="preserve">Blue Breezes II LLC</t>
  </si>
  <si>
    <t xml:space="preserve">Breezy Bucks II LLC</t>
  </si>
  <si>
    <t xml:space="preserve">Salty Dog I LLC</t>
  </si>
  <si>
    <t xml:space="preserve">Salty Dog II LLC</t>
  </si>
  <si>
    <t xml:space="preserve">Wallys Wind Farm LLC</t>
  </si>
  <si>
    <t xml:space="preserve">Sunset Breeze LLC</t>
  </si>
  <si>
    <t xml:space="preserve">Wolf Wind Project</t>
  </si>
  <si>
    <t xml:space="preserve">Minnesota Breeze LLC</t>
  </si>
  <si>
    <t xml:space="preserve">G Flow Wind LLC</t>
  </si>
  <si>
    <t xml:space="preserve">Wolf Wind Enterprises LLC</t>
  </si>
  <si>
    <t xml:space="preserve">Green Acres Breeze LLC</t>
  </si>
  <si>
    <t xml:space="preserve">Horseshoe Bend Wind Park</t>
  </si>
  <si>
    <t xml:space="preserve">United Materials of Great Falls Inc</t>
  </si>
  <si>
    <t xml:space="preserve">Champion Wind Farm LLC</t>
  </si>
  <si>
    <t xml:space="preserve">Roscoe Wind Farm LLC</t>
  </si>
  <si>
    <t xml:space="preserve">Munnsville Wind Farm LLC</t>
  </si>
  <si>
    <t xml:space="preserve">Breezy Bucks I LLC</t>
  </si>
  <si>
    <t xml:space="preserve">Elm Street Substation Generators</t>
  </si>
  <si>
    <t xml:space="preserve">City of Farmington - (MO)</t>
  </si>
  <si>
    <t xml:space="preserve">Walton Street Substation</t>
  </si>
  <si>
    <t xml:space="preserve">Jefferson Street Substation</t>
  </si>
  <si>
    <t xml:space="preserve">Overall Road Station</t>
  </si>
  <si>
    <t xml:space="preserve">Snyder Wind Farm</t>
  </si>
  <si>
    <t xml:space="preserve">Snyder Wind Farm LLC</t>
  </si>
  <si>
    <t xml:space="preserve">San Jacinto County Peaking Facility</t>
  </si>
  <si>
    <t xml:space="preserve">Hardin County Peaking Facility</t>
  </si>
  <si>
    <t xml:space="preserve">Langdon Wind  LLC</t>
  </si>
  <si>
    <t xml:space="preserve">FPL Energy Langdon Wind LLC</t>
  </si>
  <si>
    <t xml:space="preserve">Culbertson Generation Station</t>
  </si>
  <si>
    <t xml:space="preserve">Prairie Winds ND1</t>
  </si>
  <si>
    <t xml:space="preserve">Prairie Winds SD1</t>
  </si>
  <si>
    <t xml:space="preserve">Dry Fork Station</t>
  </si>
  <si>
    <t xml:space="preserve">Deer Creek Station</t>
  </si>
  <si>
    <t xml:space="preserve">Sandy Creek Energy Station</t>
  </si>
  <si>
    <t xml:space="preserve">Sandy Creek Energy Associates  L P</t>
  </si>
  <si>
    <t xml:space="preserve">Logan Wind Energy</t>
  </si>
  <si>
    <t xml:space="preserve">Logan Wind Energy LLC</t>
  </si>
  <si>
    <t xml:space="preserve">Old Trail Wind Farm</t>
  </si>
  <si>
    <t xml:space="preserve">Old Trail Wind Farm LLC</t>
  </si>
  <si>
    <t xml:space="preserve">Rancho Penasquitos</t>
  </si>
  <si>
    <t xml:space="preserve">San Diego County Water Auth</t>
  </si>
  <si>
    <t xml:space="preserve">Novo BioPower Plant</t>
  </si>
  <si>
    <t xml:space="preserve">Novo Biopower LLC</t>
  </si>
  <si>
    <t xml:space="preserve">Fenton Wind Farm</t>
  </si>
  <si>
    <t xml:space="preserve">Noble Clinton Windpark LLC</t>
  </si>
  <si>
    <t xml:space="preserve">Noble Wind Operations LLC</t>
  </si>
  <si>
    <t xml:space="preserve">Noble Ellenburg Windpark LLC</t>
  </si>
  <si>
    <t xml:space="preserve">Noble Bliss Windpark LLC</t>
  </si>
  <si>
    <t xml:space="preserve">Sleeping Bear LLC</t>
  </si>
  <si>
    <t xml:space="preserve">Providence Heights Wind LLC</t>
  </si>
  <si>
    <t xml:space="preserve">Elkhorn Valley Wind Farm</t>
  </si>
  <si>
    <t xml:space="preserve">Telocaset Wind Power Partners</t>
  </si>
  <si>
    <t xml:space="preserve">BC Energy LLC</t>
  </si>
  <si>
    <t xml:space="preserve">Ewington Wind Project</t>
  </si>
  <si>
    <t xml:space="preserve">KC Energy LLC</t>
  </si>
  <si>
    <t xml:space="preserve">K&amp;D Energy LLC</t>
  </si>
  <si>
    <t xml:space="preserve">KSS Turbines LLC</t>
  </si>
  <si>
    <t xml:space="preserve">Prairie Wind Power LLC</t>
  </si>
  <si>
    <t xml:space="preserve">Exelon Wind LLC</t>
  </si>
  <si>
    <t xml:space="preserve">Waterbury Generation</t>
  </si>
  <si>
    <t xml:space="preserve">Dutch Hill Wind Project</t>
  </si>
  <si>
    <t xml:space="preserve">Cohocton Wind Project</t>
  </si>
  <si>
    <t xml:space="preserve">Harvest Windfarm LLC</t>
  </si>
  <si>
    <t xml:space="preserve">Harvest I</t>
  </si>
  <si>
    <t xml:space="preserve">Hot Springs Windfarm LLC</t>
  </si>
  <si>
    <t xml:space="preserve">Bennett Creek Windfarm LLC</t>
  </si>
  <si>
    <t xml:space="preserve">Buffalo Gap 3 Wind Farm</t>
  </si>
  <si>
    <t xml:space="preserve">Midway Peaking LLC</t>
  </si>
  <si>
    <t xml:space="preserve">Camp Grove Wind Farm</t>
  </si>
  <si>
    <t xml:space="preserve">Orion Energy Group LLC</t>
  </si>
  <si>
    <t xml:space="preserve">St Paul Cogeneration</t>
  </si>
  <si>
    <t xml:space="preserve">St Paul Cogeneration LLC</t>
  </si>
  <si>
    <t xml:space="preserve">Stanton Wind Energy LLC</t>
  </si>
  <si>
    <t xml:space="preserve">Osceola Windpower LLC</t>
  </si>
  <si>
    <t xml:space="preserve">Chandler Hills Wind Farm</t>
  </si>
  <si>
    <t xml:space="preserve">Butler Ridge</t>
  </si>
  <si>
    <t xml:space="preserve">Butler Ridge Wind Energy Center</t>
  </si>
  <si>
    <t xml:space="preserve">Majestic 1 Wind Farm</t>
  </si>
  <si>
    <t xml:space="preserve">NextEra Energy Majestic Wind</t>
  </si>
  <si>
    <t xml:space="preserve">South Trent Wind Farm</t>
  </si>
  <si>
    <t xml:space="preserve">NRG Energy Inc</t>
  </si>
  <si>
    <t xml:space="preserve">Wessington Springs</t>
  </si>
  <si>
    <t xml:space="preserve">Wessington Wind</t>
  </si>
  <si>
    <t xml:space="preserve">North Allegheny Windpower Project</t>
  </si>
  <si>
    <t xml:space="preserve">Duke Energy DEGS North Allegheny</t>
  </si>
  <si>
    <t xml:space="preserve">Hatchet Ridge Wind Project</t>
  </si>
  <si>
    <t xml:space="preserve">Pattern Operators LP</t>
  </si>
  <si>
    <t xml:space="preserve">Michigan Wind 2</t>
  </si>
  <si>
    <t xml:space="preserve">Michigan Wind 2 LLC</t>
  </si>
  <si>
    <t xml:space="preserve">Pattern Gulf Wind</t>
  </si>
  <si>
    <t xml:space="preserve">Dempsey Ridge Wind Farm</t>
  </si>
  <si>
    <t xml:space="preserve">Acciona Wind Energy USA LLC</t>
  </si>
  <si>
    <t xml:space="preserve">Lanai Solar-Electric Plant</t>
  </si>
  <si>
    <t xml:space="preserve">Lanai Sustainability Research LLC</t>
  </si>
  <si>
    <t xml:space="preserve">NIH Cogeneration Facility</t>
  </si>
  <si>
    <t xml:space="preserve">Power Choice/Pepco Energy Serv</t>
  </si>
  <si>
    <t xml:space="preserve">Tatanka Wind Power LLC</t>
  </si>
  <si>
    <t xml:space="preserve">Velva Windfarm LLC</t>
  </si>
  <si>
    <t xml:space="preserve">Longview Power Plant</t>
  </si>
  <si>
    <t xml:space="preserve">Longview Power, LLC</t>
  </si>
  <si>
    <t xml:space="preserve">Whirlwind Energy Center</t>
  </si>
  <si>
    <t xml:space="preserve">Whirlwind Energy LLC</t>
  </si>
  <si>
    <t xml:space="preserve">Winchester Power Park</t>
  </si>
  <si>
    <t xml:space="preserve">Benton County Wind Farm</t>
  </si>
  <si>
    <t xml:space="preserve">Wicomico</t>
  </si>
  <si>
    <t xml:space="preserve">Industrial Power Generating Company LLC</t>
  </si>
  <si>
    <t xml:space="preserve">Amelia</t>
  </si>
  <si>
    <t xml:space="preserve">Brunswick Landfill Gas</t>
  </si>
  <si>
    <t xml:space="preserve">Charles City</t>
  </si>
  <si>
    <t xml:space="preserve">Chesterfield Landfill Gas</t>
  </si>
  <si>
    <t xml:space="preserve">King &amp; Queen</t>
  </si>
  <si>
    <t xml:space="preserve">Mountain View</t>
  </si>
  <si>
    <t xml:space="preserve">New Bern</t>
  </si>
  <si>
    <t xml:space="preserve">Pine Grove</t>
  </si>
  <si>
    <t xml:space="preserve">Rockville 1 &amp; 2</t>
  </si>
  <si>
    <t xml:space="preserve">Virginia Beach</t>
  </si>
  <si>
    <t xml:space="preserve">Russell D Smith</t>
  </si>
  <si>
    <t xml:space="preserve">Columbia Basin Hydropower</t>
  </si>
  <si>
    <t xml:space="preserve">Summer Falls Power Plant</t>
  </si>
  <si>
    <t xml:space="preserve">Eltopia Branch Canal 4.6</t>
  </si>
  <si>
    <t xml:space="preserve">Potholes East Canal 66.0</t>
  </si>
  <si>
    <t xml:space="preserve">Main Canal Headworks</t>
  </si>
  <si>
    <t xml:space="preserve">Forward Windpower LLC</t>
  </si>
  <si>
    <t xml:space="preserve">Lookout Windpower LLC</t>
  </si>
  <si>
    <t xml:space="preserve">Haworth Water Treatment Plant</t>
  </si>
  <si>
    <t xml:space="preserve">Tuolumne Wind Project</t>
  </si>
  <si>
    <t xml:space="preserve">Lyons Falls Hydroelectric</t>
  </si>
  <si>
    <t xml:space="preserve">Northbrook Lyons Falls LLC</t>
  </si>
  <si>
    <t xml:space="preserve">Gouldtown</t>
  </si>
  <si>
    <t xml:space="preserve">Kosterville</t>
  </si>
  <si>
    <t xml:space="preserve">Ampersand Chowchilla Biomass LLC</t>
  </si>
  <si>
    <t xml:space="preserve">El Nido Facility</t>
  </si>
  <si>
    <t xml:space="preserve">Merced Power LLC</t>
  </si>
  <si>
    <t xml:space="preserve">CFB Power Plant</t>
  </si>
  <si>
    <t xml:space="preserve">Christoffer Wind Energy I LLC</t>
  </si>
  <si>
    <t xml:space="preserve">Cisco</t>
  </si>
  <si>
    <t xml:space="preserve">Christoffer Wind Energy II LLC</t>
  </si>
  <si>
    <t xml:space="preserve">Christoffer Wind Energy III LLC</t>
  </si>
  <si>
    <t xml:space="preserve">Christoffer Wind Energy IV LLC</t>
  </si>
  <si>
    <t xml:space="preserve">Jeffers Wind 20 LLC</t>
  </si>
  <si>
    <t xml:space="preserve">Spanish Fork Wind Park 2 LLC</t>
  </si>
  <si>
    <t xml:space="preserve">Mountain Wind Power  LLC</t>
  </si>
  <si>
    <t xml:space="preserve">Mountain Wind Power II  LLC</t>
  </si>
  <si>
    <t xml:space="preserve">Goat Wind LP</t>
  </si>
  <si>
    <t xml:space="preserve">Odin Wind Farm LLC</t>
  </si>
  <si>
    <t xml:space="preserve">Capricorn Ridge Wind LLC</t>
  </si>
  <si>
    <t xml:space="preserve">Winnebago Wind Power Project</t>
  </si>
  <si>
    <t xml:space="preserve">Barton Windpower LLC</t>
  </si>
  <si>
    <t xml:space="preserve">Farmers City Wind LLC</t>
  </si>
  <si>
    <t xml:space="preserve">CalRenew-1</t>
  </si>
  <si>
    <t xml:space="preserve">CalRenew-1 LLC</t>
  </si>
  <si>
    <t xml:space="preserve">Locust Ridge II LLC</t>
  </si>
  <si>
    <t xml:space="preserve">Silver Star I Wind Power Project</t>
  </si>
  <si>
    <t xml:space="preserve">McAdoo Wind Energy LLC</t>
  </si>
  <si>
    <t xml:space="preserve">Turkey Track Wind  Energy LLC</t>
  </si>
  <si>
    <t xml:space="preserve">Scurry County Wind II</t>
  </si>
  <si>
    <t xml:space="preserve">Fowler Ridge Wind Farm LLC</t>
  </si>
  <si>
    <t xml:space="preserve">Sherbino I Wind Farm</t>
  </si>
  <si>
    <t xml:space="preserve">Evergreen BioPower LLC</t>
  </si>
  <si>
    <t xml:space="preserve">Elbow Creek Wind Project LLC</t>
  </si>
  <si>
    <t xml:space="preserve">Cloud County Wind Farm</t>
  </si>
  <si>
    <t xml:space="preserve">Cloud County Windfarm, LLC</t>
  </si>
  <si>
    <t xml:space="preserve">Virginia Tech Power Plant</t>
  </si>
  <si>
    <t xml:space="preserve">Virginia Polytechnic Inst and State Unv</t>
  </si>
  <si>
    <t xml:space="preserve">Spiritwood Station</t>
  </si>
  <si>
    <t xml:space="preserve">Geismar Cogen</t>
  </si>
  <si>
    <t xml:space="preserve">Pebble Springs Wind LLC</t>
  </si>
  <si>
    <t xml:space="preserve">Hay Canyon Wind Power LLC</t>
  </si>
  <si>
    <t xml:space="preserve">Dillon Wind LLC</t>
  </si>
  <si>
    <t xml:space="preserve">Buffalo Ridge I LLC</t>
  </si>
  <si>
    <t xml:space="preserve">Elm Creek Wind LLC</t>
  </si>
  <si>
    <t xml:space="preserve">Moraine II Wind LLC</t>
  </si>
  <si>
    <t xml:space="preserve">Penascal Wind Power LLC</t>
  </si>
  <si>
    <t xml:space="preserve">South Chestnut LLC</t>
  </si>
  <si>
    <t xml:space="preserve">Pioneer Prairie Wind Farm</t>
  </si>
  <si>
    <t xml:space="preserve">Pioneer Prairie Wind Farm I, LLC</t>
  </si>
  <si>
    <t xml:space="preserve">Kleen Energy Systems Project</t>
  </si>
  <si>
    <t xml:space="preserve">Kleen Energy Systems, LLC</t>
  </si>
  <si>
    <t xml:space="preserve">Greenland Energy Center</t>
  </si>
  <si>
    <t xml:space="preserve">Hull Wind II</t>
  </si>
  <si>
    <t xml:space="preserve">Hull Municipal Light Plant</t>
  </si>
  <si>
    <t xml:space="preserve">Panoche Energy Center</t>
  </si>
  <si>
    <t xml:space="preserve">Panoche Energy Center, LLC</t>
  </si>
  <si>
    <t xml:space="preserve">Red Hills Wind Project LLC</t>
  </si>
  <si>
    <t xml:space="preserve">EcoGrove Wind LLC</t>
  </si>
  <si>
    <t xml:space="preserve">Cedar Bayou 4</t>
  </si>
  <si>
    <t xml:space="preserve">NRG Cedar Bayou Development Company LLC</t>
  </si>
  <si>
    <t xml:space="preserve">Solana Generating Station</t>
  </si>
  <si>
    <t xml:space="preserve">Arizona Solar One LLC</t>
  </si>
  <si>
    <t xml:space="preserve">CSU Fresno Solar Project</t>
  </si>
  <si>
    <t xml:space="preserve">MMA Fresno Power LP</t>
  </si>
  <si>
    <t xml:space="preserve">ELACC Photovoltaic Power Facility</t>
  </si>
  <si>
    <t xml:space="preserve">MMA LA Power LP</t>
  </si>
  <si>
    <t xml:space="preserve">Denver Int Airport</t>
  </si>
  <si>
    <t xml:space="preserve">MMA DAS Power</t>
  </si>
  <si>
    <t xml:space="preserve">Hackberry Wind Farm</t>
  </si>
  <si>
    <t xml:space="preserve">Hackberry Wind LLC</t>
  </si>
  <si>
    <t xml:space="preserve">Marshall Wind 2 LLC</t>
  </si>
  <si>
    <t xml:space="preserve">Marshall Wind</t>
  </si>
  <si>
    <t xml:space="preserve">Marshall Wind 3 LLC</t>
  </si>
  <si>
    <t xml:space="preserve">Marshall Wind 4 LLC</t>
  </si>
  <si>
    <t xml:space="preserve">Marshall Wind 5 LLC</t>
  </si>
  <si>
    <t xml:space="preserve">Marshall Wind 6 LLC</t>
  </si>
  <si>
    <t xml:space="preserve">Kibby Wind Power Project</t>
  </si>
  <si>
    <t xml:space="preserve">TransCanada Maine Wind Development Inc</t>
  </si>
  <si>
    <t xml:space="preserve">North Brawley Geothermal Plant</t>
  </si>
  <si>
    <t xml:space="preserve">OREG 1 Inc</t>
  </si>
  <si>
    <t xml:space="preserve">High Plains Wind Power LLC</t>
  </si>
  <si>
    <t xml:space="preserve">EXC Wind 11 LLC</t>
  </si>
  <si>
    <t xml:space="preserve">EXC Wind 11</t>
  </si>
  <si>
    <t xml:space="preserve">EXC Wind 10 LLC</t>
  </si>
  <si>
    <t xml:space="preserve">EXC Wind 10</t>
  </si>
  <si>
    <t xml:space="preserve">EXC Wind 9 LLC</t>
  </si>
  <si>
    <t xml:space="preserve">EXC Wind 9</t>
  </si>
  <si>
    <t xml:space="preserve">EXC Wind 8 LLC</t>
  </si>
  <si>
    <t xml:space="preserve">EXC Wind 8</t>
  </si>
  <si>
    <t xml:space="preserve">EXC Wind 7 LLC</t>
  </si>
  <si>
    <t xml:space="preserve">EXC Wind 7</t>
  </si>
  <si>
    <t xml:space="preserve">Marshall Wind 1 LLC</t>
  </si>
  <si>
    <t xml:space="preserve">Stairs</t>
  </si>
  <si>
    <t xml:space="preserve">Plainfield Renewable Energy LLC</t>
  </si>
  <si>
    <t xml:space="preserve">Plainfield Renewable Energy, LLC</t>
  </si>
  <si>
    <t xml:space="preserve">Haverhill North Cogeneration Facility</t>
  </si>
  <si>
    <t xml:space="preserve">SunCoke Energy, Inc.</t>
  </si>
  <si>
    <t xml:space="preserve">Lanchester Generating Station</t>
  </si>
  <si>
    <t xml:space="preserve">South Kent Generating Station</t>
  </si>
  <si>
    <t xml:space="preserve">White Feather Generating Station</t>
  </si>
  <si>
    <t xml:space="preserve">Trans-Jordan Generating Station</t>
  </si>
  <si>
    <t xml:space="preserve">Wheat Field Wind Power Project</t>
  </si>
  <si>
    <t xml:space="preserve">Wheat Field Wind Power Project LLC</t>
  </si>
  <si>
    <t xml:space="preserve">Arlington Wind Power Project</t>
  </si>
  <si>
    <t xml:space="preserve">Arlington Wind Power Project LLC</t>
  </si>
  <si>
    <t xml:space="preserve">Rail Splitter Wind Farm</t>
  </si>
  <si>
    <t xml:space="preserve">Rail Splitter Wind Farm LLC</t>
  </si>
  <si>
    <t xml:space="preserve">Marble River Wind Farm</t>
  </si>
  <si>
    <t xml:space="preserve">Marble River, LLC</t>
  </si>
  <si>
    <t xml:space="preserve">Sagebrush Power Partners</t>
  </si>
  <si>
    <t xml:space="preserve">Sagebrush Power Partners, LLC</t>
  </si>
  <si>
    <t xml:space="preserve">Crosswind Energy Project</t>
  </si>
  <si>
    <t xml:space="preserve">Hardin Hilltop Wind LLC</t>
  </si>
  <si>
    <t xml:space="preserve">Bolthouse S&amp;P and Rowen Farms Solar</t>
  </si>
  <si>
    <t xml:space="preserve">MMA WBF Power LP</t>
  </si>
  <si>
    <t xml:space="preserve">Covel Gardens Gas Recovery</t>
  </si>
  <si>
    <t xml:space="preserve">Ottawa County Project</t>
  </si>
  <si>
    <t xml:space="preserve">Carbon Limestone</t>
  </si>
  <si>
    <t xml:space="preserve">Loraine County Project</t>
  </si>
  <si>
    <t xml:space="preserve">Taylor</t>
  </si>
  <si>
    <t xml:space="preserve">Zion Landfill Gas to Energy Facility</t>
  </si>
  <si>
    <t xml:space="preserve">SECCRA Community Landfill</t>
  </si>
  <si>
    <t xml:space="preserve">Southeastern Chester County Refuse Auth</t>
  </si>
  <si>
    <t xml:space="preserve">Shiloh Wind Project 2 LLC</t>
  </si>
  <si>
    <t xml:space="preserve">Sacramento Soleil LLC</t>
  </si>
  <si>
    <t xml:space="preserve">Wapsipinicon Wind Project</t>
  </si>
  <si>
    <t xml:space="preserve">Hall's Warehouse Solar Project</t>
  </si>
  <si>
    <t xml:space="preserve">Sunlight General Solar Fund II, LLC</t>
  </si>
  <si>
    <t xml:space="preserve">Hoosier Wind Project LLC</t>
  </si>
  <si>
    <t xml:space="preserve">Flat Ridge Wind Energy LLC</t>
  </si>
  <si>
    <t xml:space="preserve">OREG 2 Inc</t>
  </si>
  <si>
    <t xml:space="preserve">Pennsauken Solar</t>
  </si>
  <si>
    <t xml:space="preserve">Cumberland County Solid Waste Complex</t>
  </si>
  <si>
    <t xml:space="preserve">Cumberland County PA LFG Recovery</t>
  </si>
  <si>
    <t xml:space="preserve">Warren County Solar</t>
  </si>
  <si>
    <t xml:space="preserve">PPL Renewable Energy Merck Solar</t>
  </si>
  <si>
    <t xml:space="preserve">Norther Tier Landfill</t>
  </si>
  <si>
    <t xml:space="preserve">Moretown</t>
  </si>
  <si>
    <t xml:space="preserve">Silver Creek Lift Station</t>
  </si>
  <si>
    <t xml:space="preserve">Chester Diversion Hydroelectric Project</t>
  </si>
  <si>
    <t xml:space="preserve">Ameresco Stafford</t>
  </si>
  <si>
    <t xml:space="preserve">AMERESCO Stafford LLC</t>
  </si>
  <si>
    <t xml:space="preserve">Ameresco Ox Mountain</t>
  </si>
  <si>
    <t xml:space="preserve">AMERESCO Ox Mountain Energy LLC</t>
  </si>
  <si>
    <t xml:space="preserve">Ameresco Jefferson City</t>
  </si>
  <si>
    <t xml:space="preserve">AMERESCO Jefferson City LLC</t>
  </si>
  <si>
    <t xml:space="preserve">Ameresco Keller Canyon</t>
  </si>
  <si>
    <t xml:space="preserve">AMERESCO Keller Canyon LLC</t>
  </si>
  <si>
    <t xml:space="preserve">Ameresco Chiquita Canyon</t>
  </si>
  <si>
    <t xml:space="preserve">AMERESCO Chiquita Canyon LLC</t>
  </si>
  <si>
    <t xml:space="preserve">IRC Generator Facility</t>
  </si>
  <si>
    <t xml:space="preserve">Atlantic City Convention Center</t>
  </si>
  <si>
    <t xml:space="preserve">Noble Altona Windpark LLC</t>
  </si>
  <si>
    <t xml:space="preserve">Noble Wethersfield Windpark LLC</t>
  </si>
  <si>
    <t xml:space="preserve">Noble Chateaugay Windpark LLC</t>
  </si>
  <si>
    <t xml:space="preserve">Noble Great Plains Windpark LLC</t>
  </si>
  <si>
    <t xml:space="preserve">Gap Pacific Distribution Center</t>
  </si>
  <si>
    <t xml:space="preserve">MMA GDC Power LP</t>
  </si>
  <si>
    <t xml:space="preserve">Broad Mountain</t>
  </si>
  <si>
    <t xml:space="preserve">Langdon Wind II LLC</t>
  </si>
  <si>
    <t xml:space="preserve">Osceola Windpower II</t>
  </si>
  <si>
    <t xml:space="preserve">Orange Grove Peaking Facility</t>
  </si>
  <si>
    <t xml:space="preserve">Orange Grove Energy LP</t>
  </si>
  <si>
    <t xml:space="preserve">SAS Solar Farm</t>
  </si>
  <si>
    <t xml:space="preserve">SAS Institute Inc</t>
  </si>
  <si>
    <t xml:space="preserve">Imperial Valley Solar, LLC</t>
  </si>
  <si>
    <t xml:space="preserve">FPL Energy Ashtabula Wind LLC</t>
  </si>
  <si>
    <t xml:space="preserve">EC&amp;R Panther Creek Wind Farm I</t>
  </si>
  <si>
    <t xml:space="preserve">EC&amp;R Panther Creek Wind Farm II</t>
  </si>
  <si>
    <t xml:space="preserve">FPL Energy Crystal Lake Wind LLC</t>
  </si>
  <si>
    <t xml:space="preserve">FPL Energy Story Wind LLC</t>
  </si>
  <si>
    <t xml:space="preserve">FPL Energy Crystal Lake Wind II LLC</t>
  </si>
  <si>
    <t xml:space="preserve">Fairfield University CHP Plant</t>
  </si>
  <si>
    <t xml:space="preserve">Fairfield University</t>
  </si>
  <si>
    <t xml:space="preserve">Aspen Biomass Power Plant</t>
  </si>
  <si>
    <t xml:space="preserve">Aspen Power LLC</t>
  </si>
  <si>
    <t xml:space="preserve">Biotech LS 0836</t>
  </si>
  <si>
    <t xml:space="preserve">Threemile Canyon Wind I LLC</t>
  </si>
  <si>
    <t xml:space="preserve">Threemile Canyon Wind I</t>
  </si>
  <si>
    <t xml:space="preserve">Cassia Wind Farm LLC</t>
  </si>
  <si>
    <t xml:space="preserve">Cassia Wind</t>
  </si>
  <si>
    <t xml:space="preserve">Cassia Gulch Wind Park LLC</t>
  </si>
  <si>
    <t xml:space="preserve">Cassia Gulch</t>
  </si>
  <si>
    <t xml:space="preserve">Brookfield Power Glen Falls Hydro</t>
  </si>
  <si>
    <t xml:space="preserve">Fairbanks Morse Engine</t>
  </si>
  <si>
    <t xml:space="preserve">SunEdison LV Sutton Plant Site</t>
  </si>
  <si>
    <t xml:space="preserve">SunE NC Progress 1 LLC</t>
  </si>
  <si>
    <t xml:space="preserve">NRG Solar Blythe LLC</t>
  </si>
  <si>
    <t xml:space="preserve">NRG Solar Blythe</t>
  </si>
  <si>
    <t xml:space="preserve">Grand Ridge Wind Energy Center</t>
  </si>
  <si>
    <t xml:space="preserve">Forward Wind Energy Center</t>
  </si>
  <si>
    <t xml:space="preserve">CM10</t>
  </si>
  <si>
    <t xml:space="preserve">Copper Mountain 1 LLC</t>
  </si>
  <si>
    <t xml:space="preserve">High Lonesome Mesa  LLC</t>
  </si>
  <si>
    <t xml:space="preserve">Buffalo Bear LLC</t>
  </si>
  <si>
    <t xml:space="preserve">Elkhorn Ridge Wind LLC</t>
  </si>
  <si>
    <t xml:space="preserve">Coolidge Generation Station</t>
  </si>
  <si>
    <t xml:space="preserve">Coolidge Power LLC</t>
  </si>
  <si>
    <t xml:space="preserve">Enoree Phase II Landfill Gas Recovery</t>
  </si>
  <si>
    <t xml:space="preserve">Enerdyne Power Systems Inc</t>
  </si>
  <si>
    <t xml:space="preserve">Willow Creek Energy Center</t>
  </si>
  <si>
    <t xml:space="preserve">High Sheldon Wind Farm</t>
  </si>
  <si>
    <t xml:space="preserve">Gastonia Prime Power Park</t>
  </si>
  <si>
    <t xml:space="preserve">Bull Creek Wind</t>
  </si>
  <si>
    <t xml:space="preserve">Bull Creek Wind LLC</t>
  </si>
  <si>
    <t xml:space="preserve">Pioneer Crossing Energy, LLC</t>
  </si>
  <si>
    <t xml:space="preserve">Pioneer Crossing Energy LLC</t>
  </si>
  <si>
    <t xml:space="preserve">DANC LFGTE Facility</t>
  </si>
  <si>
    <t xml:space="preserve">Ocotillo Windpower</t>
  </si>
  <si>
    <t xml:space="preserve">Duke Energy DEGS Ocotillo</t>
  </si>
  <si>
    <t xml:space="preserve">Happy Jack Windpower Project</t>
  </si>
  <si>
    <t xml:space="preserve">Duke Energy DEGS Happy Jack</t>
  </si>
  <si>
    <t xml:space="preserve">Notrees Windpower</t>
  </si>
  <si>
    <t xml:space="preserve">Duke Energy DEGS Notrees</t>
  </si>
  <si>
    <t xml:space="preserve">Iredell County LFG Facility</t>
  </si>
  <si>
    <t xml:space="preserve">Iredell Transmission LLC</t>
  </si>
  <si>
    <t xml:space="preserve">West Deptford Energy Station</t>
  </si>
  <si>
    <t xml:space="preserve">West Deptford Energy LLC</t>
  </si>
  <si>
    <t xml:space="preserve">Bayonne Energy Center</t>
  </si>
  <si>
    <t xml:space="preserve">Bayonne Energy Center LLC</t>
  </si>
  <si>
    <t xml:space="preserve">QVC Inc</t>
  </si>
  <si>
    <t xml:space="preserve">Butter Creek Power LLC</t>
  </si>
  <si>
    <t xml:space="preserve">Echo 3</t>
  </si>
  <si>
    <t xml:space="preserve">Big Top LLC</t>
  </si>
  <si>
    <t xml:space="preserve">Four Corners Windfarm LLC</t>
  </si>
  <si>
    <t xml:space="preserve">Echo 2</t>
  </si>
  <si>
    <t xml:space="preserve">Four Mile Canyon Windfarm LLC</t>
  </si>
  <si>
    <t xml:space="preserve">Oregon Trail Windfarm LLC</t>
  </si>
  <si>
    <t xml:space="preserve">Echo 1</t>
  </si>
  <si>
    <t xml:space="preserve">Pacific Canyon Windfarm LLC</t>
  </si>
  <si>
    <t xml:space="preserve">Sand Ranch Windfarm LLC</t>
  </si>
  <si>
    <t xml:space="preserve">Wagon Trail LLC</t>
  </si>
  <si>
    <t xml:space="preserve">Ward Butte Windfarm LLC</t>
  </si>
  <si>
    <t xml:space="preserve">Mason County LFGTE</t>
  </si>
  <si>
    <t xml:space="preserve">Sears Hydroelectric Plant</t>
  </si>
  <si>
    <t xml:space="preserve">City of Rock Island</t>
  </si>
  <si>
    <t xml:space="preserve">EC&amp;R Panther Creek Wind Farm III</t>
  </si>
  <si>
    <t xml:space="preserve">Stony Creek Wind Farm LLC</t>
  </si>
  <si>
    <t xml:space="preserve">Pyron Wind Farm LLC</t>
  </si>
  <si>
    <t xml:space="preserve">NGP Blue Mountain I LLC</t>
  </si>
  <si>
    <t xml:space="preserve">EC&amp;R Papalote Creek I LLC</t>
  </si>
  <si>
    <t xml:space="preserve">Inadale Wind Farm LLC</t>
  </si>
  <si>
    <t xml:space="preserve">Smoky Hills Wind Project Phase II</t>
  </si>
  <si>
    <t xml:space="preserve">Smoky Hills Wind Project II LLC</t>
  </si>
  <si>
    <t xml:space="preserve">Clinton LFGTE Facility</t>
  </si>
  <si>
    <t xml:space="preserve">Hyland LFGTE Facility</t>
  </si>
  <si>
    <t xml:space="preserve">Stetson Wind I</t>
  </si>
  <si>
    <t xml:space="preserve">Rollins Wind Project</t>
  </si>
  <si>
    <t xml:space="preserve">Stetson Wind II</t>
  </si>
  <si>
    <t xml:space="preserve">MF Mesa Lane LLC</t>
  </si>
  <si>
    <t xml:space="preserve">Santa Ana 3</t>
  </si>
  <si>
    <t xml:space="preserve">Arrowrock Hydroelectric Project</t>
  </si>
  <si>
    <t xml:space="preserve">El Cajon Energy Center</t>
  </si>
  <si>
    <t xml:space="preserve">El Cajon Energy LLC</t>
  </si>
  <si>
    <t xml:space="preserve">Oakfield Wind Project</t>
  </si>
  <si>
    <t xml:space="preserve">Fulton LFGTE Facility</t>
  </si>
  <si>
    <t xml:space="preserve">SunEdison Walgreens Moreno Valley</t>
  </si>
  <si>
    <t xml:space="preserve">SunE WG113 Moreno Valley LLC</t>
  </si>
  <si>
    <t xml:space="preserve">Mariani Packing Vacaville Solar</t>
  </si>
  <si>
    <t xml:space="preserve">SunE U6 Holdings LLC</t>
  </si>
  <si>
    <t xml:space="preserve">Walgreens Woodland Distribution Center</t>
  </si>
  <si>
    <t xml:space="preserve">SunE WG45 Woodland LLC</t>
  </si>
  <si>
    <t xml:space="preserve">SunEdison Ironwood State Prison</t>
  </si>
  <si>
    <t xml:space="preserve">SunE CPA CDC2 LLC</t>
  </si>
  <si>
    <t xml:space="preserve">SunEdison Procter &amp; Gamble Oxnard</t>
  </si>
  <si>
    <t xml:space="preserve">Kohls San Bernardino Solar Facility</t>
  </si>
  <si>
    <t xml:space="preserve">SunE KHL55 San Bernardino LLC</t>
  </si>
  <si>
    <t xml:space="preserve">SunEdison Anheuser Busch Fairfield</t>
  </si>
  <si>
    <t xml:space="preserve">SunE M5 Holdings LLC</t>
  </si>
  <si>
    <t xml:space="preserve">Chuckawalla Valley State Prison</t>
  </si>
  <si>
    <t xml:space="preserve">SunE CPA CDC1 LLC</t>
  </si>
  <si>
    <t xml:space="preserve">SunEdison Walmart Apple Valley DC</t>
  </si>
  <si>
    <t xml:space="preserve">DeKalb County Green Energy Facility</t>
  </si>
  <si>
    <t xml:space="preserve">DeKalb County GA</t>
  </si>
  <si>
    <t xml:space="preserve">Waste Management Arden LFGTE</t>
  </si>
  <si>
    <t xml:space="preserve">Waste Management Columbia Ridge LFGTE</t>
  </si>
  <si>
    <t xml:space="preserve">Waste Management Crossroads LFGTE</t>
  </si>
  <si>
    <t xml:space="preserve">Spruce Ridge Gas Recovery</t>
  </si>
  <si>
    <t xml:space="preserve">Waste Management Middle Peninsula LFGTE</t>
  </si>
  <si>
    <t xml:space="preserve">Riverbend Landfill</t>
  </si>
  <si>
    <t xml:space="preserve">Westside Landfill Gas Recovery</t>
  </si>
  <si>
    <t xml:space="preserve">Waste Management Madison County LFGTE</t>
  </si>
  <si>
    <t xml:space="preserve">Waste Management King George LFGTE</t>
  </si>
  <si>
    <t xml:space="preserve">Waste Management Rolling Meadows LFGTE</t>
  </si>
  <si>
    <t xml:space="preserve">Waste Management Northern Oaks LFGTE</t>
  </si>
  <si>
    <t xml:space="preserve">Waste Management Eco Vista LFGTE</t>
  </si>
  <si>
    <t xml:space="preserve">Superior Landfill Gas Recovery</t>
  </si>
  <si>
    <t xml:space="preserve">Canyon Power Plant</t>
  </si>
  <si>
    <t xml:space="preserve">Cleveland Cnty Generating Facility</t>
  </si>
  <si>
    <t xml:space="preserve">Willmar Municipal East Substation</t>
  </si>
  <si>
    <t xml:space="preserve">Willmar Municipal SW Substation</t>
  </si>
  <si>
    <t xml:space="preserve">Kemper County IGCC Project</t>
  </si>
  <si>
    <t xml:space="preserve">Wallowa Falls</t>
  </si>
  <si>
    <t xml:space="preserve">Weber</t>
  </si>
  <si>
    <t xml:space="preserve">Armenia Mountain Wind Farm</t>
  </si>
  <si>
    <t xml:space="preserve">Rolling Thunder Wind Farm</t>
  </si>
  <si>
    <t xml:space="preserve">Archer Daniels Midland Columbus</t>
  </si>
  <si>
    <t xml:space="preserve">White River (WI)</t>
  </si>
  <si>
    <t xml:space="preserve">NaturEner Glacier Wind Energy 1</t>
  </si>
  <si>
    <t xml:space="preserve">NaturEner Glacier Wind Energy 1 LLC</t>
  </si>
  <si>
    <t xml:space="preserve">NaturEner Glacier Wind Energy 2</t>
  </si>
  <si>
    <t xml:space="preserve">NaturEner Glacier Wind Energy 2 LLC</t>
  </si>
  <si>
    <t xml:space="preserve">Noatak</t>
  </si>
  <si>
    <t xml:space="preserve">Savoonga</t>
  </si>
  <si>
    <t xml:space="preserve">Alakanuk</t>
  </si>
  <si>
    <t xml:space="preserve">Upper Kalskag</t>
  </si>
  <si>
    <t xml:space="preserve">Stebbins</t>
  </si>
  <si>
    <t xml:space="preserve">Scammon Bay</t>
  </si>
  <si>
    <t xml:space="preserve">Quinhagak</t>
  </si>
  <si>
    <t xml:space="preserve">Pilot Station</t>
  </si>
  <si>
    <t xml:space="preserve">Koyuk</t>
  </si>
  <si>
    <t xml:space="preserve">Elim</t>
  </si>
  <si>
    <t xml:space="preserve">St. Michael</t>
  </si>
  <si>
    <t xml:space="preserve">Gambell</t>
  </si>
  <si>
    <t xml:space="preserve">Shungnak</t>
  </si>
  <si>
    <t xml:space="preserve">Kotlik</t>
  </si>
  <si>
    <t xml:space="preserve">Kivalina</t>
  </si>
  <si>
    <t xml:space="preserve">Kasigluk</t>
  </si>
  <si>
    <t xml:space="preserve">Toksook Bay</t>
  </si>
  <si>
    <t xml:space="preserve">GenConn Middletown LLC</t>
  </si>
  <si>
    <t xml:space="preserve">Twin Cities Hydro LLC</t>
  </si>
  <si>
    <t xml:space="preserve">GenConn Devon LLC</t>
  </si>
  <si>
    <t xml:space="preserve">Denton Power LLC</t>
  </si>
  <si>
    <t xml:space="preserve">Granite City Works</t>
  </si>
  <si>
    <t xml:space="preserve">United States Steel Granite City Works</t>
  </si>
  <si>
    <t xml:space="preserve">Ivanpah 2</t>
  </si>
  <si>
    <t xml:space="preserve">NRG Energy Services</t>
  </si>
  <si>
    <t xml:space="preserve">Ivanpah 1</t>
  </si>
  <si>
    <t xml:space="preserve">Ivanpah 3</t>
  </si>
  <si>
    <t xml:space="preserve">South Columbus Water Resource Facility</t>
  </si>
  <si>
    <t xml:space="preserve">Columbus Water Works</t>
  </si>
  <si>
    <t xml:space="preserve">Steel Winds II</t>
  </si>
  <si>
    <t xml:space="preserve">Milford Wind Corridor I LLC</t>
  </si>
  <si>
    <t xml:space="preserve">Sheffield Wind</t>
  </si>
  <si>
    <t xml:space="preserve">Calpine Vineland Solar LLC</t>
  </si>
  <si>
    <t xml:space="preserve">Kaheawa Wind Power II LLC</t>
  </si>
  <si>
    <t xml:space="preserve">Bull Hill Wind Project</t>
  </si>
  <si>
    <t xml:space="preserve">Kahuku Wind Power LLC</t>
  </si>
  <si>
    <t xml:space="preserve">Campbell Hill Windpower</t>
  </si>
  <si>
    <t xml:space="preserve">Duke Energy DEGS Campbell Hill</t>
  </si>
  <si>
    <t xml:space="preserve">Silver Sage Windpower</t>
  </si>
  <si>
    <t xml:space="preserve">Duke Energy DEGS Silver Sage Wndpwr LLC</t>
  </si>
  <si>
    <t xml:space="preserve">Casper Wind Farm</t>
  </si>
  <si>
    <t xml:space="preserve">Chevron USA</t>
  </si>
  <si>
    <t xml:space="preserve">Streator Cayuga Ridge South</t>
  </si>
  <si>
    <t xml:space="preserve">Penascal II Wind Project LLC</t>
  </si>
  <si>
    <t xml:space="preserve">Star Point Wind Project LLC</t>
  </si>
  <si>
    <t xml:space="preserve">Rugby Wind Power Project</t>
  </si>
  <si>
    <t xml:space="preserve">Dry Lake Wind LLC</t>
  </si>
  <si>
    <t xml:space="preserve">WestRock (WA)</t>
  </si>
  <si>
    <t xml:space="preserve">Santa Maria LFG Power Plant</t>
  </si>
  <si>
    <t xml:space="preserve">J&amp;A-Santa Maria LLC</t>
  </si>
  <si>
    <t xml:space="preserve">J&amp;A-Santa Maria II LLC</t>
  </si>
  <si>
    <t xml:space="preserve">Whittier LFG Power Plant #1</t>
  </si>
  <si>
    <t xml:space="preserve">J&amp;A-Whittier LLC</t>
  </si>
  <si>
    <t xml:space="preserve">Newark America Mill</t>
  </si>
  <si>
    <t xml:space="preserve">Newark America</t>
  </si>
  <si>
    <t xml:space="preserve">Mesalands Comm College Wind Turbine</t>
  </si>
  <si>
    <t xml:space="preserve">Mesalands Community College</t>
  </si>
  <si>
    <t xml:space="preserve">Milford Wind Corridor Stage II LLC</t>
  </si>
  <si>
    <t xml:space="preserve">Blue Canyon Windpower V LLC</t>
  </si>
  <si>
    <t xml:space="preserve">Meadow Lake Wind Farm LLC</t>
  </si>
  <si>
    <t xml:space="preserve">Blackstone Wind Farm LLC</t>
  </si>
  <si>
    <t xml:space="preserve">Lost Lakes Wind Farm LLC</t>
  </si>
  <si>
    <t xml:space="preserve">Meadow Lake Wind Farm II LLC</t>
  </si>
  <si>
    <t xml:space="preserve">Blackstone Wind Farm II LLC</t>
  </si>
  <si>
    <t xml:space="preserve">Meadow Lake Wind Farm III LLC</t>
  </si>
  <si>
    <t xml:space="preserve">Greensburg Wind Farm LLC</t>
  </si>
  <si>
    <t xml:space="preserve">Greensburg</t>
  </si>
  <si>
    <t xml:space="preserve">Koda Biomass Plant</t>
  </si>
  <si>
    <t xml:space="preserve">Koda Energy LLC</t>
  </si>
  <si>
    <t xml:space="preserve">Wilton Wind II LLC</t>
  </si>
  <si>
    <t xml:space="preserve">Ashtabula Wind II LLC</t>
  </si>
  <si>
    <t xml:space="preserve">UCI Facilities Management Central Plant</t>
  </si>
  <si>
    <t xml:space="preserve">University of California Irvine</t>
  </si>
  <si>
    <t xml:space="preserve">Trail Ridge Landfill Gas Recovery</t>
  </si>
  <si>
    <t xml:space="preserve">Payne's Ferry</t>
  </si>
  <si>
    <t xml:space="preserve">Camp Reed</t>
  </si>
  <si>
    <t xml:space="preserve">Yahoo Creek</t>
  </si>
  <si>
    <t xml:space="preserve">G2 Energy Marion LLC</t>
  </si>
  <si>
    <t xml:space="preserve">G2 Energy LLC</t>
  </si>
  <si>
    <t xml:space="preserve">Beaver Ridge Wind</t>
  </si>
  <si>
    <t xml:space="preserve">Beaver Ridge Wind LLC</t>
  </si>
  <si>
    <t xml:space="preserve">Stoney Corners Wind Farm</t>
  </si>
  <si>
    <t xml:space="preserve">Heritage Stoney Corners Wind Farm I LLC</t>
  </si>
  <si>
    <t xml:space="preserve">G2 Energy Ostrom Road LLC</t>
  </si>
  <si>
    <t xml:space="preserve">OREG 4 Peetz</t>
  </si>
  <si>
    <t xml:space="preserve">Big Sky Wind LLC</t>
  </si>
  <si>
    <t xml:space="preserve">Everpower Wind Holdings Inc</t>
  </si>
  <si>
    <t xml:space="preserve">Tuana Springs</t>
  </si>
  <si>
    <t xml:space="preserve">Tuana Springs Energy LLC</t>
  </si>
  <si>
    <t xml:space="preserve">Eurus Combine Hills Turbine Ranch 2</t>
  </si>
  <si>
    <t xml:space="preserve">Eurus Combine Hills II LLC</t>
  </si>
  <si>
    <t xml:space="preserve">Savannah River Site Biomass Cogen</t>
  </si>
  <si>
    <t xml:space="preserve">Ameresco</t>
  </si>
  <si>
    <t xml:space="preserve">Highland Wind Project (PA)</t>
  </si>
  <si>
    <t xml:space="preserve">RV CSU Power LLC</t>
  </si>
  <si>
    <t xml:space="preserve">Beech Ridge Energy LLC</t>
  </si>
  <si>
    <t xml:space="preserve">Harvest Wind Project</t>
  </si>
  <si>
    <t xml:space="preserve">Harvest Wind Project TIC</t>
  </si>
  <si>
    <t xml:space="preserve">Langford Wind Power</t>
  </si>
  <si>
    <t xml:space="preserve">Langford Wind Power LLC</t>
  </si>
  <si>
    <t xml:space="preserve">Barton Chapel Wind Farm</t>
  </si>
  <si>
    <t xml:space="preserve">Windy Flats Wind Project</t>
  </si>
  <si>
    <t xml:space="preserve">Windy Flats Partners LLC</t>
  </si>
  <si>
    <t xml:space="preserve">White River Lock and Dam 1</t>
  </si>
  <si>
    <t xml:space="preserve">White River Hydroelectric</t>
  </si>
  <si>
    <t xml:space="preserve">White River Lock and Dam 3</t>
  </si>
  <si>
    <t xml:space="preserve">Calabasas Gas to Energy Facility</t>
  </si>
  <si>
    <t xml:space="preserve">Farmers Branch Renewable Energy Facility</t>
  </si>
  <si>
    <t xml:space="preserve">Waste Management Lockwood LFGTE</t>
  </si>
  <si>
    <t xml:space="preserve">Mesquite Creek LFGTE Project</t>
  </si>
  <si>
    <t xml:space="preserve">Waste Management Naples LFGTE Project</t>
  </si>
  <si>
    <t xml:space="preserve">Waste Management Piedmont LFGTE Project</t>
  </si>
  <si>
    <t xml:space="preserve">Suburban Landfill Gas Recovery</t>
  </si>
  <si>
    <t xml:space="preserve">Glen Ullin Station 6</t>
  </si>
  <si>
    <t xml:space="preserve">Bridgewater Dairy Anaerobic Digester</t>
  </si>
  <si>
    <t xml:space="preserve">Weaver Bridgewater Dairy</t>
  </si>
  <si>
    <t xml:space="preserve">Colorado Highlands Wind</t>
  </si>
  <si>
    <t xml:space="preserve">Colorado Highlands Wind LLC</t>
  </si>
  <si>
    <t xml:space="preserve">University of Delaware Wind Turbine</t>
  </si>
  <si>
    <t xml:space="preserve">First State Marine Wind</t>
  </si>
  <si>
    <t xml:space="preserve">Meadow Lake Wind Farm IV</t>
  </si>
  <si>
    <t xml:space="preserve">Meadow Lake Wind Farm IV LLC</t>
  </si>
  <si>
    <t xml:space="preserve">HSCo CHP</t>
  </si>
  <si>
    <t xml:space="preserve">PPL Frey Farm Landfill Wind</t>
  </si>
  <si>
    <t xml:space="preserve">PPL Glendon LFGTE Plant</t>
  </si>
  <si>
    <t xml:space="preserve">Orono Hydro Station</t>
  </si>
  <si>
    <t xml:space="preserve">Chautauqua LFGTE Facility</t>
  </si>
  <si>
    <t xml:space="preserve">Pillar Mountain Wind Project</t>
  </si>
  <si>
    <t xml:space="preserve">Vantage Wind Energy LLC</t>
  </si>
  <si>
    <t xml:space="preserve">Lost Creek Wind Energy Facility</t>
  </si>
  <si>
    <t xml:space="preserve">Little Quinnesec Falls Hydro Project</t>
  </si>
  <si>
    <t xml:space="preserve">Northbrook Wisconsin LLC</t>
  </si>
  <si>
    <t xml:space="preserve">Exelon Solar Chicago</t>
  </si>
  <si>
    <t xml:space="preserve">Spring Valley Wind Project</t>
  </si>
  <si>
    <t xml:space="preserve">Day County Wind LLC</t>
  </si>
  <si>
    <t xml:space="preserve">High Point, POLO</t>
  </si>
  <si>
    <t xml:space="preserve">Blue Wing Solar Energy Generation</t>
  </si>
  <si>
    <t xml:space="preserve">TX Solar I LLC</t>
  </si>
  <si>
    <t xml:space="preserve">Shelby Solar Energy Generation Facility</t>
  </si>
  <si>
    <t xml:space="preserve">Solar Star North Carolina I LLC</t>
  </si>
  <si>
    <t xml:space="preserve">FPL Energy Montezuma Winds LLC</t>
  </si>
  <si>
    <t xml:space="preserve">FPL Energy Montezuma Wind</t>
  </si>
  <si>
    <t xml:space="preserve">Jacksonville Solar</t>
  </si>
  <si>
    <t xml:space="preserve">Jacksonville Solar LLC</t>
  </si>
  <si>
    <t xml:space="preserve">Wyandot Solar Farm</t>
  </si>
  <si>
    <t xml:space="preserve">Wyandot Solar LLC</t>
  </si>
  <si>
    <t xml:space="preserve">PSEG Hackettstown</t>
  </si>
  <si>
    <t xml:space="preserve">PSEG Solar Hackettstown LLC</t>
  </si>
  <si>
    <t xml:space="preserve">CM48</t>
  </si>
  <si>
    <t xml:space="preserve">Soldotna</t>
  </si>
  <si>
    <t xml:space="preserve">Thomson Reuters Data Center Bldg ES101</t>
  </si>
  <si>
    <t xml:space="preserve">Thomson Reuters Data Center Bldg H</t>
  </si>
  <si>
    <t xml:space="preserve">Cedar Creek II</t>
  </si>
  <si>
    <t xml:space="preserve">Goshen Phase II</t>
  </si>
  <si>
    <t xml:space="preserve">EC&amp;R Papalote Creek II LLC</t>
  </si>
  <si>
    <t xml:space="preserve">ENEL Salt Wells LLC</t>
  </si>
  <si>
    <t xml:space="preserve">Waverly Community Wind Project</t>
  </si>
  <si>
    <t xml:space="preserve">Crayola Solar Project</t>
  </si>
  <si>
    <t xml:space="preserve">Solar Photovoltaic Project #02</t>
  </si>
  <si>
    <t xml:space="preserve">Solar Photovoltaic Project #03</t>
  </si>
  <si>
    <t xml:space="preserve">Solar Photovoltaic Project #05</t>
  </si>
  <si>
    <t xml:space="preserve">Solar Photovoltaic Project #06</t>
  </si>
  <si>
    <t xml:space="preserve">Solar Photovoltaic Project #07</t>
  </si>
  <si>
    <t xml:space="preserve">Solar Photovoltaic Project #08</t>
  </si>
  <si>
    <t xml:space="preserve">Solar Photovoltaic Project #09</t>
  </si>
  <si>
    <t xml:space="preserve">Solar Photovoltaic Project #10</t>
  </si>
  <si>
    <t xml:space="preserve">Solar Photovoltaic Project #11</t>
  </si>
  <si>
    <t xml:space="preserve">Solar Photovoltaic Project #12</t>
  </si>
  <si>
    <t xml:space="preserve">Solar Photovoltaic Project #13</t>
  </si>
  <si>
    <t xml:space="preserve">Solar Photovoltaic Project #15</t>
  </si>
  <si>
    <t xml:space="preserve">Solar Photovoltaic Project #16</t>
  </si>
  <si>
    <t xml:space="preserve">Solar Photovoltaic Project #17</t>
  </si>
  <si>
    <t xml:space="preserve">Solar Photovoltaic Project #18</t>
  </si>
  <si>
    <t xml:space="preserve">Solar Photovoltaic Project #22</t>
  </si>
  <si>
    <t xml:space="preserve">Roth Rock Wind Farm LLC</t>
  </si>
  <si>
    <t xml:space="preserve">Roth Rock North Wind Farm, LLC</t>
  </si>
  <si>
    <t xml:space="preserve">Gainesville Renewable Energy Center</t>
  </si>
  <si>
    <t xml:space="preserve">Gainesville Renewable Energy Center LLC</t>
  </si>
  <si>
    <t xml:space="preserve">Cimarron Solar Facility</t>
  </si>
  <si>
    <t xml:space="preserve">Kit Carson Windpower</t>
  </si>
  <si>
    <t xml:space="preserve">Kit Carson Windpower LLC</t>
  </si>
  <si>
    <t xml:space="preserve">Solar Photovoltaic Project #23</t>
  </si>
  <si>
    <t xml:space="preserve">Solar Photovoltaic Project #26</t>
  </si>
  <si>
    <t xml:space="preserve">Solar Photovoltaic Project #27</t>
  </si>
  <si>
    <t xml:space="preserve">Welcome Wind Turbine</t>
  </si>
  <si>
    <t xml:space="preserve">Federated Rural Electric Assn</t>
  </si>
  <si>
    <t xml:space="preserve">Renewable Energy Services of Ohio</t>
  </si>
  <si>
    <t xml:space="preserve">Bio-Gas Technologies LTD</t>
  </si>
  <si>
    <t xml:space="preserve">Earthmovers LFGTE</t>
  </si>
  <si>
    <t xml:space="preserve">Lakota Wind Wind Farm</t>
  </si>
  <si>
    <t xml:space="preserve">Iowa Lakes Electric Coop</t>
  </si>
  <si>
    <t xml:space="preserve">Iowa Lakes Superior Wind Farm</t>
  </si>
  <si>
    <t xml:space="preserve">MA Military Reservation Wind Project</t>
  </si>
  <si>
    <t xml:space="preserve">Air Force Civil Engineer Center</t>
  </si>
  <si>
    <t xml:space="preserve">Victor Valley CC CPV Solar</t>
  </si>
  <si>
    <t xml:space="preserve">Victor Valley Community College District</t>
  </si>
  <si>
    <t xml:space="preserve">PA Solar Park</t>
  </si>
  <si>
    <t xml:space="preserve">Consolidated Edison Development Inc.</t>
  </si>
  <si>
    <t xml:space="preserve">Iowa Lakes Community College Wind Farm</t>
  </si>
  <si>
    <t xml:space="preserve">Iowa Lakes Community College</t>
  </si>
  <si>
    <t xml:space="preserve">Texico Wind Ranch LP</t>
  </si>
  <si>
    <t xml:space="preserve">Texico Wind LP</t>
  </si>
  <si>
    <t xml:space="preserve">Lubbock Wind Ranch</t>
  </si>
  <si>
    <t xml:space="preserve">Lubbock Wind LLC</t>
  </si>
  <si>
    <t xml:space="preserve">Cedro Hill Wind LLC</t>
  </si>
  <si>
    <t xml:space="preserve">Taloga Wind LLC</t>
  </si>
  <si>
    <t xml:space="preserve">Laredo Ridge Wind LLC</t>
  </si>
  <si>
    <t xml:space="preserve">Little Pringle I Wind Farm</t>
  </si>
  <si>
    <t xml:space="preserve">DeWind Co.</t>
  </si>
  <si>
    <t xml:space="preserve">Little Pringle II Wind Farm</t>
  </si>
  <si>
    <t xml:space="preserve">Dorchester Solar Site</t>
  </si>
  <si>
    <t xml:space="preserve">Massachusetts Electric Co</t>
  </si>
  <si>
    <t xml:space="preserve">Marsh Landing Generating Station</t>
  </si>
  <si>
    <t xml:space="preserve">NRG Marsh Landing LLC</t>
  </si>
  <si>
    <t xml:space="preserve">Chestnut Flats Wind Farm</t>
  </si>
  <si>
    <t xml:space="preserve">Haverhill Solar Power Project</t>
  </si>
  <si>
    <t xml:space="preserve">NEDC Solar Site</t>
  </si>
  <si>
    <t xml:space="preserve">Grant County Wind LLC</t>
  </si>
  <si>
    <t xml:space="preserve">Crescent Dunes Solar Energy</t>
  </si>
  <si>
    <t xml:space="preserve">Tonopah Solar Energy LLC</t>
  </si>
  <si>
    <t xml:space="preserve">Crofton Bluffs Wind LLC</t>
  </si>
  <si>
    <t xml:space="preserve">Aqua Ingrams Mill</t>
  </si>
  <si>
    <t xml:space="preserve">Aqua America Inc</t>
  </si>
  <si>
    <t xml:space="preserve">OREG 3 Inc</t>
  </si>
  <si>
    <t xml:space="preserve">Alta Wind Energy Center I</t>
  </si>
  <si>
    <t xml:space="preserve">Flat Water Wind Farm LLC</t>
  </si>
  <si>
    <t xml:space="preserve">Minonk Wind Farm</t>
  </si>
  <si>
    <t xml:space="preserve">Algonquin Power Co</t>
  </si>
  <si>
    <t xml:space="preserve">Sandy Ridge Wind Farm</t>
  </si>
  <si>
    <t xml:space="preserve">OU Spirit Wind Farm</t>
  </si>
  <si>
    <t xml:space="preserve">Hardscrabble Wind Power LLC</t>
  </si>
  <si>
    <t xml:space="preserve">Big Blue</t>
  </si>
  <si>
    <t xml:space="preserve">Big Blue Wind Farm LLC</t>
  </si>
  <si>
    <t xml:space="preserve">Northern Colorado Wind LLC</t>
  </si>
  <si>
    <t xml:space="preserve">Alta Wind Energy Center II</t>
  </si>
  <si>
    <t xml:space="preserve">Alta Wind Energy Center III</t>
  </si>
  <si>
    <t xml:space="preserve">Alta Wind Energy Center IV</t>
  </si>
  <si>
    <t xml:space="preserve">Alta Wind Energy Center V</t>
  </si>
  <si>
    <t xml:space="preserve">Alpine Solar</t>
  </si>
  <si>
    <t xml:space="preserve">NRG Solar Alpine</t>
  </si>
  <si>
    <t xml:space="preserve">Carleton College</t>
  </si>
  <si>
    <t xml:space="preserve">Criterion Wind Project</t>
  </si>
  <si>
    <t xml:space="preserve">Criterion Power Partners LLC</t>
  </si>
  <si>
    <t xml:space="preserve">Dutch Wind Energy</t>
  </si>
  <si>
    <t xml:space="preserve">Dutch Energy Corporation</t>
  </si>
  <si>
    <t xml:space="preserve">Garnet Wind Energy Center</t>
  </si>
  <si>
    <t xml:space="preserve">Garnet Energy Corporation</t>
  </si>
  <si>
    <t xml:space="preserve">Loraine Windpark Project LLC</t>
  </si>
  <si>
    <t xml:space="preserve">Loraine Windpower Park LLC</t>
  </si>
  <si>
    <t xml:space="preserve">Adelanto Solar Project</t>
  </si>
  <si>
    <t xml:space="preserve">Pine Tree Solar Project</t>
  </si>
  <si>
    <t xml:space="preserve">1420 Coil Av #C</t>
  </si>
  <si>
    <t xml:space="preserve">Occidental College Solar Project</t>
  </si>
  <si>
    <t xml:space="preserve">Metro Support Services Center Solar</t>
  </si>
  <si>
    <t xml:space="preserve">Los Angeles Harbor College</t>
  </si>
  <si>
    <t xml:space="preserve">Cedar Point Wind</t>
  </si>
  <si>
    <t xml:space="preserve">Cedar Point LLC</t>
  </si>
  <si>
    <t xml:space="preserve">San Luis Valley Solar Ranch</t>
  </si>
  <si>
    <t xml:space="preserve">Copper Crossing Solar LLC</t>
  </si>
  <si>
    <t xml:space="preserve">Big Horn Wind II</t>
  </si>
  <si>
    <t xml:space="preserve">Juniper Canyon I Wind Project</t>
  </si>
  <si>
    <t xml:space="preserve">Mayberry Solar LLC</t>
  </si>
  <si>
    <t xml:space="preserve">Mont Belvieu Cogeneration Unit</t>
  </si>
  <si>
    <t xml:space="preserve">Targa Co-Generation LLC</t>
  </si>
  <si>
    <t xml:space="preserve">FPL Energy Illinois Wind LLC</t>
  </si>
  <si>
    <t xml:space="preserve">Sunray Wind I</t>
  </si>
  <si>
    <t xml:space="preserve">Diamond Shamrock Refining Company LP</t>
  </si>
  <si>
    <t xml:space="preserve">Top of the World Windpower Project</t>
  </si>
  <si>
    <t xml:space="preserve">Duke Energy Top Of the World WindPower</t>
  </si>
  <si>
    <t xml:space="preserve">Kent County Wastewater Treatment Solar</t>
  </si>
  <si>
    <t xml:space="preserve">Kent County Levy Court Dept of Pub Work</t>
  </si>
  <si>
    <t xml:space="preserve">Mojave Solar Project</t>
  </si>
  <si>
    <t xml:space="preserve">Mojave Solar LLC</t>
  </si>
  <si>
    <t xml:space="preserve">Crossroads Wind Farm</t>
  </si>
  <si>
    <t xml:space="preserve">Leaning Juniper Wind Power II</t>
  </si>
  <si>
    <t xml:space="preserve">DE Solar 10240 Old Dowd Rd</t>
  </si>
  <si>
    <t xml:space="preserve">DE Solar 657 Brigham Rd</t>
  </si>
  <si>
    <t xml:space="preserve">DE Solar 1725 Drywall Dr</t>
  </si>
  <si>
    <t xml:space="preserve">Dover Sun Park</t>
  </si>
  <si>
    <t xml:space="preserve">White Oak Solar Energy LLC</t>
  </si>
  <si>
    <t xml:space="preserve">Roadrunner Solar</t>
  </si>
  <si>
    <t xml:space="preserve">NRG Solar Roadrunner</t>
  </si>
  <si>
    <t xml:space="preserve">Silver Lake Solar Farm</t>
  </si>
  <si>
    <t xml:space="preserve">Public Service Elec &amp; Gas Co</t>
  </si>
  <si>
    <t xml:space="preserve">White Oak Energy LLC</t>
  </si>
  <si>
    <t xml:space="preserve">Cargill B6 Biofactory</t>
  </si>
  <si>
    <t xml:space="preserve">Cargill Dry Creek Biofactory</t>
  </si>
  <si>
    <t xml:space="preserve">AgPower DCD, LLC</t>
  </si>
  <si>
    <t xml:space="preserve">Cargill Kettle Butte Biofactory</t>
  </si>
  <si>
    <t xml:space="preserve">Elk City LLC</t>
  </si>
  <si>
    <t xml:space="preserve">Baldwin Wind LLC</t>
  </si>
  <si>
    <t xml:space="preserve">CityCenter Central Plant Cogen Units</t>
  </si>
  <si>
    <t xml:space="preserve">CityCenter Land LLC</t>
  </si>
  <si>
    <t xml:space="preserve">Garrison Energy Center LLC</t>
  </si>
  <si>
    <t xml:space="preserve">Portsmouth Wind Turbine</t>
  </si>
  <si>
    <t xml:space="preserve">Town of Portsmouth</t>
  </si>
  <si>
    <t xml:space="preserve">Uilk Wind LLC</t>
  </si>
  <si>
    <t xml:space="preserve">Renew Energy Maintenance LLC</t>
  </si>
  <si>
    <t xml:space="preserve">Trenton Solar Farm</t>
  </si>
  <si>
    <t xml:space="preserve">Thermo No 1</t>
  </si>
  <si>
    <t xml:space="preserve">Thermo No 1 BE 01 LLC</t>
  </si>
  <si>
    <t xml:space="preserve">Fox Island Wind LLC</t>
  </si>
  <si>
    <t xml:space="preserve">Henrico</t>
  </si>
  <si>
    <t xml:space="preserve">Red Mesa Wind LLC</t>
  </si>
  <si>
    <t xml:space="preserve">Keenan II Renewable Energy Co LLC</t>
  </si>
  <si>
    <t xml:space="preserve">CPV Keenan II Renewable Energy Co LLC</t>
  </si>
  <si>
    <t xml:space="preserve">Avenal Park</t>
  </si>
  <si>
    <t xml:space="preserve">Avenal Solar Holdings LLC</t>
  </si>
  <si>
    <t xml:space="preserve">Sun City Project LLC</t>
  </si>
  <si>
    <t xml:space="preserve">Sand Drag LLC</t>
  </si>
  <si>
    <t xml:space="preserve">Morgantown Solar Park</t>
  </si>
  <si>
    <t xml:space="preserve">The Hankin Group</t>
  </si>
  <si>
    <t xml:space="preserve">510 REPP One</t>
  </si>
  <si>
    <t xml:space="preserve">510 REPP One LLC</t>
  </si>
  <si>
    <t xml:space="preserve">Siphon Drop Power Plant</t>
  </si>
  <si>
    <t xml:space="preserve">Yuma County Water User's Association</t>
  </si>
  <si>
    <t xml:space="preserve">MP Durham LLC</t>
  </si>
  <si>
    <t xml:space="preserve">MP Wayne LLC</t>
  </si>
  <si>
    <t xml:space="preserve">Pocono Solar Project</t>
  </si>
  <si>
    <t xml:space="preserve">Pocono International Raceway Inc</t>
  </si>
  <si>
    <t xml:space="preserve">Cogentrix of Alamosa</t>
  </si>
  <si>
    <t xml:space="preserve">Alamosa Operating Services LLC</t>
  </si>
  <si>
    <t xml:space="preserve">Questa Solar Facility</t>
  </si>
  <si>
    <t xml:space="preserve">Chevron Technology Ventures</t>
  </si>
  <si>
    <t xml:space="preserve">Bellevue Solar Project</t>
  </si>
  <si>
    <t xml:space="preserve">Agua Caliente Solar Project</t>
  </si>
  <si>
    <t xml:space="preserve">Agua Caliente Solar</t>
  </si>
  <si>
    <t xml:space="preserve">Lakefield Wind Project LLC</t>
  </si>
  <si>
    <t xml:space="preserve">Adams Wind Generations LLC</t>
  </si>
  <si>
    <t xml:space="preserve">Jersey Valley Geothermal Power Plant</t>
  </si>
  <si>
    <t xml:space="preserve">Greater Sandhill I</t>
  </si>
  <si>
    <t xml:space="preserve">Greater Sandhill I LLC</t>
  </si>
  <si>
    <t xml:space="preserve">AV Solar Ranch One</t>
  </si>
  <si>
    <t xml:space="preserve">AV Solar Ranch 1 LLC</t>
  </si>
  <si>
    <t xml:space="preserve">Dry Lake Wind II LLC</t>
  </si>
  <si>
    <t xml:space="preserve">New England Wind LLC</t>
  </si>
  <si>
    <t xml:space="preserve">Linden Solar Farm</t>
  </si>
  <si>
    <t xml:space="preserve">Yardville Solar Farm</t>
  </si>
  <si>
    <t xml:space="preserve">WEA Texas Bayonne</t>
  </si>
  <si>
    <t xml:space="preserve">Matrix Buildings A&amp;B (Perth Amboy) Solar</t>
  </si>
  <si>
    <t xml:space="preserve">Community Wind North LLC</t>
  </si>
  <si>
    <t xml:space="preserve">Ridgewind</t>
  </si>
  <si>
    <t xml:space="preserve">Ridgewind Power Partners LLC</t>
  </si>
  <si>
    <t xml:space="preserve">Ashtabula Wind III LLC</t>
  </si>
  <si>
    <t xml:space="preserve">GSK York RDC Solar Facility</t>
  </si>
  <si>
    <t xml:space="preserve">GlaxoSmithKline Consumer Healthcare L P</t>
  </si>
  <si>
    <t xml:space="preserve">UASTP I</t>
  </si>
  <si>
    <t xml:space="preserve">Big Sky Dairy Digester</t>
  </si>
  <si>
    <t xml:space="preserve">DF-AP #1 LLC</t>
  </si>
  <si>
    <t xml:space="preserve">Genesis Solar Energy Project</t>
  </si>
  <si>
    <t xml:space="preserve">Genesis Solar LLC</t>
  </si>
  <si>
    <t xml:space="preserve">Danielson Wind Farms LLC</t>
  </si>
  <si>
    <t xml:space="preserve">Dow Jones South Brunswick Solar</t>
  </si>
  <si>
    <t xml:space="preserve">Dow Jones &amp; Co</t>
  </si>
  <si>
    <t xml:space="preserve">Willow Island Hydroelectric Plant</t>
  </si>
  <si>
    <t xml:space="preserve">Taylorsville Solar LLC</t>
  </si>
  <si>
    <t xml:space="preserve">Northwest Regional</t>
  </si>
  <si>
    <t xml:space="preserve">Oneida Herkimer</t>
  </si>
  <si>
    <t xml:space="preserve">Eagle Valley (MI)</t>
  </si>
  <si>
    <t xml:space="preserve">Prairie View IL</t>
  </si>
  <si>
    <t xml:space="preserve">Prairie Bluff</t>
  </si>
  <si>
    <t xml:space="preserve">West Camden</t>
  </si>
  <si>
    <t xml:space="preserve">Geneva</t>
  </si>
  <si>
    <t xml:space="preserve">Mahoning</t>
  </si>
  <si>
    <t xml:space="preserve">Knouse Solar Project 1</t>
  </si>
  <si>
    <t xml:space="preserve">Knouse Food Cooperative Inc</t>
  </si>
  <si>
    <t xml:space="preserve">Notus Wind 1</t>
  </si>
  <si>
    <t xml:space="preserve">Notus Clean Energy LLC</t>
  </si>
  <si>
    <t xml:space="preserve">Sherbino II</t>
  </si>
  <si>
    <t xml:space="preserve">Elk Wind Farm</t>
  </si>
  <si>
    <t xml:space="preserve">Elk Wind Energy LLC</t>
  </si>
  <si>
    <t xml:space="preserve">RPI Fuel Cell LLC</t>
  </si>
  <si>
    <t xml:space="preserve">RP1 Fuel Cell LLC</t>
  </si>
  <si>
    <t xml:space="preserve">UTS SJ1 LLC</t>
  </si>
  <si>
    <t xml:space="preserve">Yolo County Solar Project</t>
  </si>
  <si>
    <t xml:space="preserve">Yolo County of</t>
  </si>
  <si>
    <t xml:space="preserve">Buffalo Ridge II LLC</t>
  </si>
  <si>
    <t xml:space="preserve">Double A Digester</t>
  </si>
  <si>
    <t xml:space="preserve">AgPower Jerome LLC</t>
  </si>
  <si>
    <t xml:space="preserve">Ryegrass Windfarm</t>
  </si>
  <si>
    <t xml:space="preserve">Aegis Renewables LLC</t>
  </si>
  <si>
    <t xml:space="preserve">Hammett Hill Windfarm</t>
  </si>
  <si>
    <t xml:space="preserve">Mainline Windfarm</t>
  </si>
  <si>
    <t xml:space="preserve">Desert Meadow Windfarm</t>
  </si>
  <si>
    <t xml:space="preserve">Cold Springs Windfarm</t>
  </si>
  <si>
    <t xml:space="preserve">Oak Glen Wind Farm</t>
  </si>
  <si>
    <t xml:space="preserve">Bellefontaine Gas Producers LLC</t>
  </si>
  <si>
    <t xml:space="preserve">Valley View Transmission LLC</t>
  </si>
  <si>
    <t xml:space="preserve">Solar Star North Carolina II LLC</t>
  </si>
  <si>
    <t xml:space="preserve">Davidson Gas Producers LLC</t>
  </si>
  <si>
    <t xml:space="preserve">Juniper Ridge Hydroelectric Project</t>
  </si>
  <si>
    <t xml:space="preserve">6th St Solar Park of Gainesville FL</t>
  </si>
  <si>
    <t xml:space="preserve">California Valley Solar Ranch</t>
  </si>
  <si>
    <t xml:space="preserve">High Plains Ranch II, LLC</t>
  </si>
  <si>
    <t xml:space="preserve">Solar Photovoltaic Project #28</t>
  </si>
  <si>
    <t xml:space="preserve">Silver State Solar Power North</t>
  </si>
  <si>
    <t xml:space="preserve">Enbridge</t>
  </si>
  <si>
    <t xml:space="preserve">Pine Tree Acres WM LFGTE</t>
  </si>
  <si>
    <t xml:space="preserve">Two Ponds Windfarm</t>
  </si>
  <si>
    <t xml:space="preserve">McGinness Hills</t>
  </si>
  <si>
    <t xml:space="preserve">Laurel Mountain</t>
  </si>
  <si>
    <t xml:space="preserve">Pilesgrove</t>
  </si>
  <si>
    <t xml:space="preserve">Blue Creek Wind Project</t>
  </si>
  <si>
    <t xml:space="preserve">Tuscarora Geothermal Power Plant</t>
  </si>
  <si>
    <t xml:space="preserve">NRG Solar Borrego I</t>
  </si>
  <si>
    <t xml:space="preserve">San Emidio</t>
  </si>
  <si>
    <t xml:space="preserve">USG Nevada LLC</t>
  </si>
  <si>
    <t xml:space="preserve">Seneca Sustainable Energy LLC</t>
  </si>
  <si>
    <t xml:space="preserve">145 Talmadge Solar</t>
  </si>
  <si>
    <t xml:space="preserve">Avidan Energy Solutions</t>
  </si>
  <si>
    <t xml:space="preserve">Mountain View IV</t>
  </si>
  <si>
    <t xml:space="preserve">Caltech Central</t>
  </si>
  <si>
    <t xml:space="preserve">Bloom Energy 2009 PPA</t>
  </si>
  <si>
    <t xml:space="preserve">Martins Creek Solar NC, LLC</t>
  </si>
  <si>
    <t xml:space="preserve">Napoleon Solar I</t>
  </si>
  <si>
    <t xml:space="preserve">Enfinity BNB Napoleon Solar LLC</t>
  </si>
  <si>
    <t xml:space="preserve">Bishop Hill Energy LLC</t>
  </si>
  <si>
    <t xml:space="preserve">Romark PA Solar</t>
  </si>
  <si>
    <t xml:space="preserve">Romark Logistics of PA Inc.</t>
  </si>
  <si>
    <t xml:space="preserve">Blue Ridge Landfill</t>
  </si>
  <si>
    <t xml:space="preserve">Westervelt Moundville Cogen</t>
  </si>
  <si>
    <t xml:space="preserve">The Westervelt Co</t>
  </si>
  <si>
    <t xml:space="preserve">Crystal Lake 3 LLC</t>
  </si>
  <si>
    <t xml:space="preserve">Garden Wind LLC</t>
  </si>
  <si>
    <t xml:space="preserve">Marlboro Mill</t>
  </si>
  <si>
    <t xml:space="preserve">Domtar Paper Company Bennettsville</t>
  </si>
  <si>
    <t xml:space="preserve">Murray Hill Solar</t>
  </si>
  <si>
    <t xml:space="preserve">Dartmouth Solar</t>
  </si>
  <si>
    <t xml:space="preserve">Ralls Wind Farm</t>
  </si>
  <si>
    <t xml:space="preserve">Ralls Wind Farm LLC</t>
  </si>
  <si>
    <t xml:space="preserve">John L. Featherstone Plant</t>
  </si>
  <si>
    <t xml:space="preserve">Hudson Ranch Power I LLC</t>
  </si>
  <si>
    <t xml:space="preserve">Highwood Generating Station</t>
  </si>
  <si>
    <t xml:space="preserve">S Montana Elec Gen and Trans Coop Inc</t>
  </si>
  <si>
    <t xml:space="preserve">Chittenden County Solar Partners</t>
  </si>
  <si>
    <t xml:space="preserve">Chittenden County Solar Partners LLC</t>
  </si>
  <si>
    <t xml:space="preserve">Sentinel Energy Center, LLC</t>
  </si>
  <si>
    <t xml:space="preserve">CPV Sentinel LLC</t>
  </si>
  <si>
    <t xml:space="preserve">Mariposa Energy Project</t>
  </si>
  <si>
    <t xml:space="preserve">Manzana Wind LLC</t>
  </si>
  <si>
    <t xml:space="preserve">Flemington Solar</t>
  </si>
  <si>
    <t xml:space="preserve">Frenchtown I Solar</t>
  </si>
  <si>
    <t xml:space="preserve">Frenchtown II Solar</t>
  </si>
  <si>
    <t xml:space="preserve">Lebanon Solar</t>
  </si>
  <si>
    <t xml:space="preserve">Oak Grove Gas Producers</t>
  </si>
  <si>
    <t xml:space="preserve">Imperial Solar Energy Center South</t>
  </si>
  <si>
    <t xml:space="preserve">CSOLAR IV South LLC</t>
  </si>
  <si>
    <t xml:space="preserve">Sampson County Landfill</t>
  </si>
  <si>
    <t xml:space="preserve">Black Creek Renewable Energy LLC</t>
  </si>
  <si>
    <t xml:space="preserve">Settlers Trail Wind Farm LLC</t>
  </si>
  <si>
    <t xml:space="preserve">Masser Farms Realty Solar</t>
  </si>
  <si>
    <t xml:space="preserve">Masser Farms Realty Ltd</t>
  </si>
  <si>
    <t xml:space="preserve">Tieton Dam Hydro Electric Project</t>
  </si>
  <si>
    <t xml:space="preserve">Toadtown</t>
  </si>
  <si>
    <t xml:space="preserve">Tule River</t>
  </si>
  <si>
    <t xml:space="preserve">Vaca Dixon Solar Station</t>
  </si>
  <si>
    <t xml:space="preserve">Perdido</t>
  </si>
  <si>
    <t xml:space="preserve">TECO CHP-1</t>
  </si>
  <si>
    <t xml:space="preserve">Texas Medical Center Central</t>
  </si>
  <si>
    <t xml:space="preserve">Monroe Generating Station</t>
  </si>
  <si>
    <t xml:space="preserve">FRV SI Transport Solar LP</t>
  </si>
  <si>
    <t xml:space="preserve">RV CSU Power II LLC</t>
  </si>
  <si>
    <t xml:space="preserve">McKinney LFG</t>
  </si>
  <si>
    <t xml:space="preserve">McKinney LFG LLC</t>
  </si>
  <si>
    <t xml:space="preserve">Carson Solar I</t>
  </si>
  <si>
    <t xml:space="preserve">Carson Solar 1 LLC</t>
  </si>
  <si>
    <t xml:space="preserve">Ocotillo Express LLC</t>
  </si>
  <si>
    <t xml:space="preserve">Walnut Creek Energy Park</t>
  </si>
  <si>
    <t xml:space="preserve">NRG Walnut Creek LLC</t>
  </si>
  <si>
    <t xml:space="preserve">KODE Novus I</t>
  </si>
  <si>
    <t xml:space="preserve">DeWind Frisco</t>
  </si>
  <si>
    <t xml:space="preserve">Trexlertown Solar Array North and South</t>
  </si>
  <si>
    <t xml:space="preserve">Trinity Hills</t>
  </si>
  <si>
    <t xml:space="preserve">Volta 2</t>
  </si>
  <si>
    <t xml:space="preserve">Roger Road WWTP</t>
  </si>
  <si>
    <t xml:space="preserve">SunE M5C Holdings LLC</t>
  </si>
  <si>
    <t xml:space="preserve">Kapaa Photovoltaic Project</t>
  </si>
  <si>
    <t xml:space="preserve">Kapaa Solar LLC</t>
  </si>
  <si>
    <t xml:space="preserve">North Hurlburt Wind LLC</t>
  </si>
  <si>
    <t xml:space="preserve">Caithness Shepherds Flat LLC</t>
  </si>
  <si>
    <t xml:space="preserve">Kawailoa Wind</t>
  </si>
  <si>
    <t xml:space="preserve">Kawailoa Wind LLC</t>
  </si>
  <si>
    <t xml:space="preserve">Palouse</t>
  </si>
  <si>
    <t xml:space="preserve">Solar Photovoltaic Project #32</t>
  </si>
  <si>
    <t xml:space="preserve">Solar Photovoltaic Project #33</t>
  </si>
  <si>
    <t xml:space="preserve">Solar Photovoltaic Project #42</t>
  </si>
  <si>
    <t xml:space="preserve">Solar Photovoltaic Project #44</t>
  </si>
  <si>
    <t xml:space="preserve">Winona County Wind LLC</t>
  </si>
  <si>
    <t xml:space="preserve">South Hurlburt Wind LLC</t>
  </si>
  <si>
    <t xml:space="preserve">Horseshoe Bend Wind LLC</t>
  </si>
  <si>
    <t xml:space="preserve">Garland Canal Power Plant</t>
  </si>
  <si>
    <t xml:space="preserve">Shoshone Irrigation District</t>
  </si>
  <si>
    <t xml:space="preserve">Shirley Wind</t>
  </si>
  <si>
    <t xml:space="preserve">Shirley Wind LLC</t>
  </si>
  <si>
    <t xml:space="preserve">AFA Solar Farm</t>
  </si>
  <si>
    <t xml:space="preserve">Solar Star Colorado II LLC</t>
  </si>
  <si>
    <t xml:space="preserve">La Senita</t>
  </si>
  <si>
    <t xml:space="preserve">Sunnyvale City of WPCP</t>
  </si>
  <si>
    <t xml:space="preserve">Sunset Reservoir North Basin</t>
  </si>
  <si>
    <t xml:space="preserve">RE SFCity1, LP</t>
  </si>
  <si>
    <t xml:space="preserve">Algonquin Power Sanger LLC</t>
  </si>
  <si>
    <t xml:space="preserve">RP-Orlando, LLC</t>
  </si>
  <si>
    <t xml:space="preserve">GE 1 6 100 Prototype</t>
  </si>
  <si>
    <t xml:space="preserve">GE Wind Energy LLC</t>
  </si>
  <si>
    <t xml:space="preserve">Albuquerque Solar Energy Center</t>
  </si>
  <si>
    <t xml:space="preserve">Record Hill Wind</t>
  </si>
  <si>
    <t xml:space="preserve">Record Hill Wind LLC</t>
  </si>
  <si>
    <t xml:space="preserve">Cooper Farms VW Project</t>
  </si>
  <si>
    <t xml:space="preserve">V.H. Cooper &amp; Co., Inc.</t>
  </si>
  <si>
    <t xml:space="preserve">CCCSD Wastewater Treatment Plnt</t>
  </si>
  <si>
    <t xml:space="preserve">Central Contra Costa Sanitary District</t>
  </si>
  <si>
    <t xml:space="preserve">ETS Ewing Solar Facility</t>
  </si>
  <si>
    <t xml:space="preserve">Solar Star New Jersey IV, LLC</t>
  </si>
  <si>
    <t xml:space="preserve">Las Vegas Solar Energy Center</t>
  </si>
  <si>
    <t xml:space="preserve">Alamogordo Solar Energy Center</t>
  </si>
  <si>
    <t xml:space="preserve">PaTu Wind Farm LLC</t>
  </si>
  <si>
    <t xml:space="preserve">Robert O Schulz Solar Farm</t>
  </si>
  <si>
    <t xml:space="preserve">South San Joaquin Irr District</t>
  </si>
  <si>
    <t xml:space="preserve">DST Cogen</t>
  </si>
  <si>
    <t xml:space="preserve">DST Output</t>
  </si>
  <si>
    <t xml:space="preserve">Allenwood</t>
  </si>
  <si>
    <t xml:space="preserve">Lycoming County</t>
  </si>
  <si>
    <t xml:space="preserve">University of California San Diego</t>
  </si>
  <si>
    <t xml:space="preserve">Oxnard Paper Mill</t>
  </si>
  <si>
    <t xml:space="preserve">New-Indy, Oxnard LLC</t>
  </si>
  <si>
    <t xml:space="preserve">Shiloh III Wind Project LLC</t>
  </si>
  <si>
    <t xml:space="preserve">Matrix Stults Road Solar Facility</t>
  </si>
  <si>
    <t xml:space="preserve">Long Island Solar Farm LLC</t>
  </si>
  <si>
    <t xml:space="preserve">Minco Wind I, LLC</t>
  </si>
  <si>
    <t xml:space="preserve">FPLE Wind, LLC</t>
  </si>
  <si>
    <t xml:space="preserve">Hatch Solar Energy Center I, LLC</t>
  </si>
  <si>
    <t xml:space="preserve">Broken Bow Wind LLC</t>
  </si>
  <si>
    <t xml:space="preserve">Teichert Materials-Teichert Vernalis</t>
  </si>
  <si>
    <t xml:space="preserve">Foundation HA Energy Generation, LLC</t>
  </si>
  <si>
    <t xml:space="preserve">Pinnacle Wind Force LLC</t>
  </si>
  <si>
    <t xml:space="preserve">Cana Gas Processing Plant</t>
  </si>
  <si>
    <t xml:space="preserve">Bridge Street 1 &amp; 2</t>
  </si>
  <si>
    <t xml:space="preserve">Fort Hill 1, 2, 3 &amp; 4</t>
  </si>
  <si>
    <t xml:space="preserve">Fishers Island 1</t>
  </si>
  <si>
    <t xml:space="preserve">Gary Court 1 &amp; 2</t>
  </si>
  <si>
    <t xml:space="preserve">Jewett City 1</t>
  </si>
  <si>
    <t xml:space="preserve">LNG 1 &amp; 2</t>
  </si>
  <si>
    <t xml:space="preserve">Lebanon Pines 1 &amp; 2</t>
  </si>
  <si>
    <t xml:space="preserve">Water Treatment 1 &amp; 2</t>
  </si>
  <si>
    <t xml:space="preserve">Eastside WWTP</t>
  </si>
  <si>
    <t xml:space="preserve">Town Of High Point</t>
  </si>
  <si>
    <t xml:space="preserve">Ward WTP</t>
  </si>
  <si>
    <t xml:space="preserve">Westside WWTP</t>
  </si>
  <si>
    <t xml:space="preserve">New Harvest Wind Project LLC</t>
  </si>
  <si>
    <t xml:space="preserve">LE Wind Turbine 1</t>
  </si>
  <si>
    <t xml:space="preserve">Lincoln Electric Company</t>
  </si>
  <si>
    <t xml:space="preserve">Blue Canyon Windpower VI LLC</t>
  </si>
  <si>
    <t xml:space="preserve">Paulding Wind Farm II</t>
  </si>
  <si>
    <t xml:space="preserve">Paulding Wind Farm II LLC</t>
  </si>
  <si>
    <t xml:space="preserve">Rising Tree Wind Farm</t>
  </si>
  <si>
    <t xml:space="preserve">Rising Tree Wind Farm LLC</t>
  </si>
  <si>
    <t xml:space="preserve">Norwich WWTP</t>
  </si>
  <si>
    <t xml:space="preserve">Bos Dairy, LLC</t>
  </si>
  <si>
    <t xml:space="preserve">Foundation ST</t>
  </si>
  <si>
    <t xml:space="preserve">Gaston Memorial Hospital</t>
  </si>
  <si>
    <t xml:space="preserve">Gastonia City of</t>
  </si>
  <si>
    <t xml:space="preserve">Long Creek Waste Water Plant</t>
  </si>
  <si>
    <t xml:space="preserve">Wolverine</t>
  </si>
  <si>
    <t xml:space="preserve">Wolverine Wind Energy, LLC</t>
  </si>
  <si>
    <t xml:space="preserve">Bulldog</t>
  </si>
  <si>
    <t xml:space="preserve">Bulldog Wind Energy, LLC</t>
  </si>
  <si>
    <t xml:space="preserve">Linden Wind Energy Project</t>
  </si>
  <si>
    <t xml:space="preserve">Auburn LFG Energy Facility</t>
  </si>
  <si>
    <t xml:space="preserve">Auburn Energy, LLC</t>
  </si>
  <si>
    <t xml:space="preserve">Union City Wind Turbine</t>
  </si>
  <si>
    <t xml:space="preserve">Performance Services</t>
  </si>
  <si>
    <t xml:space="preserve">Randolph Eastern School Wind Turbine</t>
  </si>
  <si>
    <t xml:space="preserve">Ironwood Wind</t>
  </si>
  <si>
    <t xml:space="preserve">Ironwood Windpower LLC</t>
  </si>
  <si>
    <t xml:space="preserve">500 Virginia Solar</t>
  </si>
  <si>
    <t xml:space="preserve">500 Virginia Solar, LP</t>
  </si>
  <si>
    <t xml:space="preserve">Vestas Towers America, Inc.</t>
  </si>
  <si>
    <t xml:space="preserve">Vestas Towers America, Inc</t>
  </si>
  <si>
    <t xml:space="preserve">Prairie Rose Wind Farm</t>
  </si>
  <si>
    <t xml:space="preserve">City &amp; County of Denver at Denver Int'l</t>
  </si>
  <si>
    <t xml:space="preserve">Denver Airport Solar, LLC</t>
  </si>
  <si>
    <t xml:space="preserve">McCormick &amp; Co. Inc. at Belcamp</t>
  </si>
  <si>
    <t xml:space="preserve">Constellation Solar Maryland, LLC</t>
  </si>
  <si>
    <t xml:space="preserve">Toys R Us- DE, Inc. at Mt. Olive, NJ</t>
  </si>
  <si>
    <t xml:space="preserve">Constellation Solar New Jersey II, LLC</t>
  </si>
  <si>
    <t xml:space="preserve">Zotos International WPGF</t>
  </si>
  <si>
    <t xml:space="preserve">Zotos International</t>
  </si>
  <si>
    <t xml:space="preserve">Elm Creek Wind II LLC</t>
  </si>
  <si>
    <t xml:space="preserve">Regulus Solar Project</t>
  </si>
  <si>
    <t xml:space="preserve">Regulus Solar, LLC</t>
  </si>
  <si>
    <t xml:space="preserve">FRV Cygnus Solar Project</t>
  </si>
  <si>
    <t xml:space="preserve">Yamhill Solar LLC</t>
  </si>
  <si>
    <t xml:space="preserve">Oregon State University Energy Center</t>
  </si>
  <si>
    <t xml:space="preserve">Oregon State University</t>
  </si>
  <si>
    <t xml:space="preserve">Town of Falmouth WWTP</t>
  </si>
  <si>
    <t xml:space="preserve">Town of Falmouth</t>
  </si>
  <si>
    <t xml:space="preserve">Bakersfield College Solar 01</t>
  </si>
  <si>
    <t xml:space="preserve">Kern Community College District</t>
  </si>
  <si>
    <t xml:space="preserve">Temescal Canyon RV, LLC</t>
  </si>
  <si>
    <t xml:space="preserve">Avra Valley Solar</t>
  </si>
  <si>
    <t xml:space="preserve">NRG Solar Avra Valley</t>
  </si>
  <si>
    <t xml:space="preserve">Vineland Mays Landing Solar</t>
  </si>
  <si>
    <t xml:space="preserve">NJR Clean Energy Ventures Corporation</t>
  </si>
  <si>
    <t xml:space="preserve">Manalapan Village Solar</t>
  </si>
  <si>
    <t xml:space="preserve">McGraw Hill Solar</t>
  </si>
  <si>
    <t xml:space="preserve">Cimarron Windpower II</t>
  </si>
  <si>
    <t xml:space="preserve">Cimarron Windpower II, LLC</t>
  </si>
  <si>
    <t xml:space="preserve">Astoria Energy II</t>
  </si>
  <si>
    <t xml:space="preserve">Astoria Energy II LLC</t>
  </si>
  <si>
    <t xml:space="preserve">SAF Hydroelectric LLC</t>
  </si>
  <si>
    <t xml:space="preserve">Foxwoods CoGen</t>
  </si>
  <si>
    <t xml:space="preserve">Foxwoods Resort Casino</t>
  </si>
  <si>
    <t xml:space="preserve">Seabrook Solar Plant</t>
  </si>
  <si>
    <t xml:space="preserve">SBS Energy Partners LLC</t>
  </si>
  <si>
    <t xml:space="preserve">seabrook solar</t>
  </si>
  <si>
    <t xml:space="preserve">CASD Solar</t>
  </si>
  <si>
    <t xml:space="preserve">Carlisle Area School District</t>
  </si>
  <si>
    <t xml:space="preserve">SMUD at Grundman</t>
  </si>
  <si>
    <t xml:space="preserve">Sacramento PV Energy, LLC</t>
  </si>
  <si>
    <t xml:space="preserve">SMUD at Van Conett</t>
  </si>
  <si>
    <t xml:space="preserve">SMUD at Fleshman</t>
  </si>
  <si>
    <t xml:space="preserve">Oakdale Renewable Energy Plant</t>
  </si>
  <si>
    <t xml:space="preserve">Macys Goodyear</t>
  </si>
  <si>
    <t xml:space="preserve">Macys Corporate Services, Inc</t>
  </si>
  <si>
    <t xml:space="preserve">Indian Orchard PV Facility</t>
  </si>
  <si>
    <t xml:space="preserve">Western Massachusetts Electric Company</t>
  </si>
  <si>
    <t xml:space="preserve">Pioneer Trail Wind Farm, LLC</t>
  </si>
  <si>
    <t xml:space="preserve">Silver Lake Solar Photovoltaic Facility</t>
  </si>
  <si>
    <t xml:space="preserve">Murphy Farm Power, LLC</t>
  </si>
  <si>
    <t xml:space="preserve">Post Rock Wind Power Project, LLC</t>
  </si>
  <si>
    <t xml:space="preserve">Arlington Valley Solar Energy II</t>
  </si>
  <si>
    <t xml:space="preserve">Arlington Valley Solar Energy II LLC</t>
  </si>
  <si>
    <t xml:space="preserve">City of Boulder WWTP</t>
  </si>
  <si>
    <t xml:space="preserve">SunE NLB-2, LLC</t>
  </si>
  <si>
    <t xml:space="preserve">City of Madera WWTP</t>
  </si>
  <si>
    <t xml:space="preserve">SunE GIL1, LLC</t>
  </si>
  <si>
    <t xml:space="preserve">Staples La Mirada, CA</t>
  </si>
  <si>
    <t xml:space="preserve">SunE WF3-ST Holdings, LLC</t>
  </si>
  <si>
    <t xml:space="preserve">Rinehart</t>
  </si>
  <si>
    <t xml:space="preserve">Humphrey Realty</t>
  </si>
  <si>
    <t xml:space="preserve">CS Murphy Point, LLC</t>
  </si>
  <si>
    <t xml:space="preserve">Norden 1-3</t>
  </si>
  <si>
    <t xml:space="preserve">Third Taxing District of Norwalk</t>
  </si>
  <si>
    <t xml:space="preserve">Turnbull Hydro</t>
  </si>
  <si>
    <t xml:space="preserve">Turnbull Hydro LLC</t>
  </si>
  <si>
    <t xml:space="preserve">DOE Golden NWTC Load Side</t>
  </si>
  <si>
    <t xml:space="preserve">DOE National Renewable Energy Laboratory</t>
  </si>
  <si>
    <t xml:space="preserve">DOE Golden NWTC Turbine Side</t>
  </si>
  <si>
    <t xml:space="preserve">DOE Golden NREL Main Campus</t>
  </si>
  <si>
    <t xml:space="preserve">Topaz Solar Farm</t>
  </si>
  <si>
    <t xml:space="preserve">Topaz Solar Farms LLC</t>
  </si>
  <si>
    <t xml:space="preserve">Power Generation Station (PGS) 2</t>
  </si>
  <si>
    <t xml:space="preserve">Aerojet I</t>
  </si>
  <si>
    <t xml:space="preserve">Solar Power Inc.</t>
  </si>
  <si>
    <t xml:space="preserve">Aerojet II</t>
  </si>
  <si>
    <t xml:space="preserve">Webberville Solar Project</t>
  </si>
  <si>
    <t xml:space="preserve">FRV AE Solar LLC</t>
  </si>
  <si>
    <t xml:space="preserve">Vasco Winds</t>
  </si>
  <si>
    <t xml:space="preserve">Vasco Winds, LLC</t>
  </si>
  <si>
    <t xml:space="preserve">Montezuma Wind II</t>
  </si>
  <si>
    <t xml:space="preserve">NextEra Energy Montezuma Wind II, LLC</t>
  </si>
  <si>
    <t xml:space="preserve">Signal Hill West Unit</t>
  </si>
  <si>
    <t xml:space="preserve">Signal Hill Petroleum, Inc</t>
  </si>
  <si>
    <t xml:space="preserve">Airport Industrial</t>
  </si>
  <si>
    <t xml:space="preserve">Blue Water Renewables Inc</t>
  </si>
  <si>
    <t xml:space="preserve">Mesquite Solar 1</t>
  </si>
  <si>
    <t xml:space="preserve">Mesquite Solar 1, LLC</t>
  </si>
  <si>
    <t xml:space="preserve">Catalina Solar LLC</t>
  </si>
  <si>
    <t xml:space="preserve">Rohr Inc, a UTC Aerospace Systems Company</t>
  </si>
  <si>
    <t xml:space="preserve">UTAS Aerostructures</t>
  </si>
  <si>
    <t xml:space="preserve">City of Palo Alto</t>
  </si>
  <si>
    <t xml:space="preserve">Watkins Manufacturing Co.</t>
  </si>
  <si>
    <t xml:space="preserve">Watkins Manufacturing Corporation</t>
  </si>
  <si>
    <t xml:space="preserve">UASTP II</t>
  </si>
  <si>
    <t xml:space="preserve">Berkshire Wind Power Project</t>
  </si>
  <si>
    <t xml:space="preserve">North Palm Springs 4A</t>
  </si>
  <si>
    <t xml:space="preserve">Johnson Matthey, Inc. Solar</t>
  </si>
  <si>
    <t xml:space="preserve">NJMC Landfill</t>
  </si>
  <si>
    <t xml:space="preserve">Shiloh IV Wind Project LLC</t>
  </si>
  <si>
    <t xml:space="preserve">Summit Associates</t>
  </si>
  <si>
    <t xml:space="preserve">BlackRock-Matrix</t>
  </si>
  <si>
    <t xml:space="preserve">Mill Creek Solar</t>
  </si>
  <si>
    <t xml:space="preserve">Lake Hodges Hydroelectric Facility</t>
  </si>
  <si>
    <t xml:space="preserve">Lopez Canyon</t>
  </si>
  <si>
    <t xml:space="preserve">UMM Wind Turbine</t>
  </si>
  <si>
    <t xml:space="preserve">University of Minnestoa Morris Campus</t>
  </si>
  <si>
    <t xml:space="preserve">Benjamin Moore &amp; Co. Solar</t>
  </si>
  <si>
    <t xml:space="preserve">Constellation Solar New Jersey, LLC</t>
  </si>
  <si>
    <t xml:space="preserve">Cherry Hill</t>
  </si>
  <si>
    <t xml:space="preserve">NFI Solar LLC</t>
  </si>
  <si>
    <t xml:space="preserve">UCSD Fuel Cell Plant</t>
  </si>
  <si>
    <t xml:space="preserve">BioFuels Point Loma LLC</t>
  </si>
  <si>
    <t xml:space="preserve">SPS1 Dollarhide</t>
  </si>
  <si>
    <t xml:space="preserve">SunE SPS1, LLC</t>
  </si>
  <si>
    <t xml:space="preserve">SPS2 Jal</t>
  </si>
  <si>
    <t xml:space="preserve">SunE SPS2, LLC</t>
  </si>
  <si>
    <t xml:space="preserve">SPS3 Lea</t>
  </si>
  <si>
    <t xml:space="preserve">SunE SPS3, LLC</t>
  </si>
  <si>
    <t xml:space="preserve">SPS4 Monument</t>
  </si>
  <si>
    <t xml:space="preserve">SunE SPS4, LLC</t>
  </si>
  <si>
    <t xml:space="preserve">SPS5 Hopi</t>
  </si>
  <si>
    <t xml:space="preserve">SunE SPS5, LLC</t>
  </si>
  <si>
    <t xml:space="preserve">Suzlon Project VIII LLC</t>
  </si>
  <si>
    <t xml:space="preserve">Vineland Headquarters</t>
  </si>
  <si>
    <t xml:space="preserve">North Palm Springs 1A</t>
  </si>
  <si>
    <t xml:space="preserve">Laurel Hill Wind</t>
  </si>
  <si>
    <t xml:space="preserve">Laurel Wind Energy LLC</t>
  </si>
  <si>
    <t xml:space="preserve">The City of Vineland at West Vineland</t>
  </si>
  <si>
    <t xml:space="preserve">The City of Vineland at North Vineland</t>
  </si>
  <si>
    <t xml:space="preserve">FedEx Field Solar Facility</t>
  </si>
  <si>
    <t xml:space="preserve">NRG Solar Arrowhead LLC</t>
  </si>
  <si>
    <t xml:space="preserve">Gordon Butte Wind LLC</t>
  </si>
  <si>
    <t xml:space="preserve">Sawtooth Wind Project</t>
  </si>
  <si>
    <t xml:space="preserve">Idaho Winds LLC</t>
  </si>
  <si>
    <t xml:space="preserve">Maple Solar</t>
  </si>
  <si>
    <t xml:space="preserve">Los Vientos Wind 1A</t>
  </si>
  <si>
    <t xml:space="preserve">Los Vientos Wind 1A, LLC</t>
  </si>
  <si>
    <t xml:space="preserve">Los Vientos Wind 1B</t>
  </si>
  <si>
    <t xml:space="preserve">Los Vientos Wind 1B, LLC</t>
  </si>
  <si>
    <t xml:space="preserve">SMUD at Lawrence</t>
  </si>
  <si>
    <t xml:space="preserve">Frederick County LFGTE Facility</t>
  </si>
  <si>
    <t xml:space="preserve">Frederick County Virginia</t>
  </si>
  <si>
    <t xml:space="preserve">TPW Petersburg</t>
  </si>
  <si>
    <t xml:space="preserve">TPW Petersburg LLC</t>
  </si>
  <si>
    <t xml:space="preserve">Coastal Energy Project</t>
  </si>
  <si>
    <t xml:space="preserve">Coastal Community Action Program</t>
  </si>
  <si>
    <t xml:space="preserve">Pacific Wind LLC</t>
  </si>
  <si>
    <t xml:space="preserve">Mount Saint Mary's</t>
  </si>
  <si>
    <t xml:space="preserve">Constellation Solar Horizons LLC</t>
  </si>
  <si>
    <t xml:space="preserve">Consumer Products (Camas) LLC</t>
  </si>
  <si>
    <t xml:space="preserve">Georgia-Pacific Consumer Products (Camas) LLC</t>
  </si>
  <si>
    <t xml:space="preserve">Power County Wind Park South</t>
  </si>
  <si>
    <t xml:space="preserve">Power County Wind Park South LLC</t>
  </si>
  <si>
    <t xml:space="preserve">Power County Wind Park North</t>
  </si>
  <si>
    <t xml:space="preserve">Power County Wind Park North LLC</t>
  </si>
  <si>
    <t xml:space="preserve">Cimarron Wind Energy LLC</t>
  </si>
  <si>
    <t xml:space="preserve">Youngs Creek Hydroelectric Project</t>
  </si>
  <si>
    <t xml:space="preserve">Naval Air Weapons Station China Lake</t>
  </si>
  <si>
    <t xml:space="preserve">Solar Star California XV, LLC</t>
  </si>
  <si>
    <t xml:space="preserve">Arizona Western College PV</t>
  </si>
  <si>
    <t xml:space="preserve">Main Street Power</t>
  </si>
  <si>
    <t xml:space="preserve">Rockland Wind Farm</t>
  </si>
  <si>
    <t xml:space="preserve">Ridgeline Energy LLC</t>
  </si>
  <si>
    <t xml:space="preserve">Brown County Wind Turbine</t>
  </si>
  <si>
    <t xml:space="preserve">Adams Electric Cooperative</t>
  </si>
  <si>
    <t xml:space="preserve">Longwood Gardens</t>
  </si>
  <si>
    <t xml:space="preserve">Ecogy Pennsylvania Systems LLC</t>
  </si>
  <si>
    <t xml:space="preserve">Mehoopany Wind Energy LLC</t>
  </si>
  <si>
    <t xml:space="preserve">South Bay Fuel Cell Plant</t>
  </si>
  <si>
    <t xml:space="preserve">Ameresco Butte County</t>
  </si>
  <si>
    <t xml:space="preserve">Ameresco Butte County LLC</t>
  </si>
  <si>
    <t xml:space="preserve">Perdue Bridgeville Photovoltaic</t>
  </si>
  <si>
    <t xml:space="preserve">WGL Energy Systems, Inc</t>
  </si>
  <si>
    <t xml:space="preserve">Palo Verde College</t>
  </si>
  <si>
    <t xml:space="preserve">SSA Solar of CA 2 LLC</t>
  </si>
  <si>
    <t xml:space="preserve">Windstar 1</t>
  </si>
  <si>
    <t xml:space="preserve">Kingman 1</t>
  </si>
  <si>
    <t xml:space="preserve">FedEx Woodbridge</t>
  </si>
  <si>
    <t xml:space="preserve">SSA Solar of NJ LLC</t>
  </si>
  <si>
    <t xml:space="preserve">RE Dillard 1</t>
  </si>
  <si>
    <t xml:space="preserve">RE Dillard LLC</t>
  </si>
  <si>
    <t xml:space="preserve">RE Kammerer 1</t>
  </si>
  <si>
    <t xml:space="preserve">RE Kammerer LLC</t>
  </si>
  <si>
    <t xml:space="preserve">RE Dillard 2</t>
  </si>
  <si>
    <t xml:space="preserve">RE Kammerer 2</t>
  </si>
  <si>
    <t xml:space="preserve">RE Dillard 3</t>
  </si>
  <si>
    <t xml:space="preserve">RE Kammerer 3</t>
  </si>
  <si>
    <t xml:space="preserve">RE Bruceville 1</t>
  </si>
  <si>
    <t xml:space="preserve">RE Bruceville LLC</t>
  </si>
  <si>
    <t xml:space="preserve">RE Bruceville 2</t>
  </si>
  <si>
    <t xml:space="preserve">RE Bruceville 3</t>
  </si>
  <si>
    <t xml:space="preserve">FC Landfill Energy</t>
  </si>
  <si>
    <t xml:space="preserve">Flat Ridge 2 Wind Energy LLC</t>
  </si>
  <si>
    <t xml:space="preserve">US GSA Heating and Transmission</t>
  </si>
  <si>
    <t xml:space="preserve">Peak Power 1 Cogen</t>
  </si>
  <si>
    <t xml:space="preserve">Peak Power 1, LLC</t>
  </si>
  <si>
    <t xml:space="preserve">RE Bagdad Solar I LLC</t>
  </si>
  <si>
    <t xml:space="preserve">RE Bagdad Solar 1 LLC</t>
  </si>
  <si>
    <t xml:space="preserve">Foundation AB</t>
  </si>
  <si>
    <t xml:space="preserve">Foundation IE</t>
  </si>
  <si>
    <t xml:space="preserve">Sonoma County Fuel Cell</t>
  </si>
  <si>
    <t xml:space="preserve">The County of Sonoma</t>
  </si>
  <si>
    <t xml:space="preserve">RE Ajo 1 LLC</t>
  </si>
  <si>
    <t xml:space="preserve">Golden Springs Building C-1</t>
  </si>
  <si>
    <t xml:space="preserve">Golden Springs Development Company LLC</t>
  </si>
  <si>
    <t xml:space="preserve">Golden Springs Building D</t>
  </si>
  <si>
    <t xml:space="preserve">OBP Cogen</t>
  </si>
  <si>
    <t xml:space="preserve">OBP Cogen LLC</t>
  </si>
  <si>
    <t xml:space="preserve">ISH Solar Central, LLC</t>
  </si>
  <si>
    <t xml:space="preserve">Magic Valley Wind Farm I LLC</t>
  </si>
  <si>
    <t xml:space="preserve">Lime Wind</t>
  </si>
  <si>
    <t xml:space="preserve">Lime Wind LLC</t>
  </si>
  <si>
    <t xml:space="preserve">Middlebury College</t>
  </si>
  <si>
    <t xml:space="preserve">Middlebury College Biomass</t>
  </si>
  <si>
    <t xml:space="preserve">William Paterson University</t>
  </si>
  <si>
    <t xml:space="preserve">Nautilus Solar WPU LLC</t>
  </si>
  <si>
    <t xml:space="preserve">RE Dillard 4</t>
  </si>
  <si>
    <t xml:space="preserve">Coca Cola American Canyon</t>
  </si>
  <si>
    <t xml:space="preserve">Lockheed Martin Sunnyvale</t>
  </si>
  <si>
    <t xml:space="preserve">Bloom Energy</t>
  </si>
  <si>
    <t xml:space="preserve">Franklin Templeton San Mateo</t>
  </si>
  <si>
    <t xml:space="preserve">Adobe San Jose</t>
  </si>
  <si>
    <t xml:space="preserve">GL Wind</t>
  </si>
  <si>
    <t xml:space="preserve">GL Wind LLC</t>
  </si>
  <si>
    <t xml:space="preserve">Titusville Solar</t>
  </si>
  <si>
    <t xml:space="preserve">Janssen Pharmaceutical Co</t>
  </si>
  <si>
    <t xml:space="preserve">RE McKenzie 1</t>
  </si>
  <si>
    <t xml:space="preserve">RE McKenzie LLC</t>
  </si>
  <si>
    <t xml:space="preserve">RE McKenzie 2</t>
  </si>
  <si>
    <t xml:space="preserve">RE McKenzie 3</t>
  </si>
  <si>
    <t xml:space="preserve">RE McKenzie 4</t>
  </si>
  <si>
    <t xml:space="preserve">RE McKenzie 5</t>
  </si>
  <si>
    <t xml:space="preserve">RE McKenzie 6</t>
  </si>
  <si>
    <t xml:space="preserve">Middletown Coke Company, LLC</t>
  </si>
  <si>
    <t xml:space="preserve">WCROC Wind Farm</t>
  </si>
  <si>
    <t xml:space="preserve">University of Minnesota WCROC</t>
  </si>
  <si>
    <t xml:space="preserve">Onalaska Campus Landfill Biogas</t>
  </si>
  <si>
    <t xml:space="preserve">Gundersen Lutheran Biogas I LLC</t>
  </si>
  <si>
    <t xml:space="preserve">Dinuba Wastewater Treatment Plant</t>
  </si>
  <si>
    <t xml:space="preserve">Sustainable Power Group, LLC</t>
  </si>
  <si>
    <t xml:space="preserve">Tulsa LFG  LLC</t>
  </si>
  <si>
    <t xml:space="preserve">Tulsa LFG LLC</t>
  </si>
  <si>
    <t xml:space="preserve">Glendale Energy Power Plant</t>
  </si>
  <si>
    <t xml:space="preserve">Glendale Energy LLC</t>
  </si>
  <si>
    <t xml:space="preserve">Rippey Wind Farm</t>
  </si>
  <si>
    <t xml:space="preserve">Rippey Wind Energy LLC</t>
  </si>
  <si>
    <t xml:space="preserve">Heliocentric</t>
  </si>
  <si>
    <t xml:space="preserve">Heliocentric LLC</t>
  </si>
  <si>
    <t xml:space="preserve">Hawkeye Wind Farm</t>
  </si>
  <si>
    <t xml:space="preserve">Bethel Wind Energy LLC</t>
  </si>
  <si>
    <t xml:space="preserve">Mustang Hills LLC</t>
  </si>
  <si>
    <t xml:space="preserve">Pinyon Pine I</t>
  </si>
  <si>
    <t xml:space="preserve">Pinyon Pines Wind I, LLC</t>
  </si>
  <si>
    <t xml:space="preserve">Alta Wind VIII</t>
  </si>
  <si>
    <t xml:space="preserve">L-8 Solar Project</t>
  </si>
  <si>
    <t xml:space="preserve">L-8 Solar Project LLC</t>
  </si>
  <si>
    <t xml:space="preserve">Pinyon Pine II</t>
  </si>
  <si>
    <t xml:space="preserve">Pinyon Pines Wind II, LLC</t>
  </si>
  <si>
    <t xml:space="preserve">Dartmouth II Solar</t>
  </si>
  <si>
    <t xml:space="preserve">Woodbridge Energy Center</t>
  </si>
  <si>
    <t xml:space="preserve">ISH Solar Hospital SDMC</t>
  </si>
  <si>
    <t xml:space="preserve">ISH Solar Hospitals LLC</t>
  </si>
  <si>
    <t xml:space="preserve">ISH Solar Hospital Downey</t>
  </si>
  <si>
    <t xml:space="preserve">SC Landfill Energy LLC</t>
  </si>
  <si>
    <t xml:space="preserve">interstate power and light company</t>
  </si>
  <si>
    <t xml:space="preserve">franklin county</t>
  </si>
  <si>
    <t xml:space="preserve">Franklin County Wind Farm</t>
  </si>
  <si>
    <t xml:space="preserve">Franklin County Wind LLC</t>
  </si>
  <si>
    <t xml:space="preserve">AC Landfill Energy LLC</t>
  </si>
  <si>
    <t xml:space="preserve">SX Landfill Energy LLC</t>
  </si>
  <si>
    <t xml:space="preserve">BC Landfill Energy LLC</t>
  </si>
  <si>
    <t xml:space="preserve">WC Landfill Energy LLC</t>
  </si>
  <si>
    <t xml:space="preserve">Green Acres Solar Facility 1</t>
  </si>
  <si>
    <t xml:space="preserve">SEAI Elk Grove LLC</t>
  </si>
  <si>
    <t xml:space="preserve">Green Acres Solar Facility 2</t>
  </si>
  <si>
    <t xml:space="preserve">North Hollywood</t>
  </si>
  <si>
    <t xml:space="preserve">Ipswich Wind Turbine</t>
  </si>
  <si>
    <t xml:space="preserve">Univ of California San Diego Solar</t>
  </si>
  <si>
    <t xml:space="preserve">Caney River Wind Project</t>
  </si>
  <si>
    <t xml:space="preserve">Industry MetroLink PV 1</t>
  </si>
  <si>
    <t xml:space="preserve">City of Industry</t>
  </si>
  <si>
    <t xml:space="preserve">Hidden Hollow Energy</t>
  </si>
  <si>
    <t xml:space="preserve">Hidden Hollow Energy LLC</t>
  </si>
  <si>
    <t xml:space="preserve">Wildcat Wind Farm I, LLC</t>
  </si>
  <si>
    <t xml:space="preserve">McKee City Solar Phase 2</t>
  </si>
  <si>
    <t xml:space="preserve">Marina Energy LLC</t>
  </si>
  <si>
    <t xml:space="preserve">Stockton Athletic Center</t>
  </si>
  <si>
    <t xml:space="preserve">Golden Spread Panhandle Wnd Rch</t>
  </si>
  <si>
    <t xml:space="preserve">Howard Wind Farm</t>
  </si>
  <si>
    <t xml:space="preserve">L'Oreal Piscataway</t>
  </si>
  <si>
    <t xml:space="preserve">Heller Industrial Parks</t>
  </si>
  <si>
    <t xml:space="preserve">Castle Rock Vineyards</t>
  </si>
  <si>
    <t xml:space="preserve">Castle Rock Cooling</t>
  </si>
  <si>
    <t xml:space="preserve">2555 E Olympic Bl</t>
  </si>
  <si>
    <t xml:space="preserve">LCEC Generation LLVC</t>
  </si>
  <si>
    <t xml:space="preserve">Santa Cruz Energy</t>
  </si>
  <si>
    <t xml:space="preserve">Santa Cruz Energy LLC</t>
  </si>
  <si>
    <t xml:space="preserve">Perdue Salisbury Photovoltaic</t>
  </si>
  <si>
    <t xml:space="preserve">Eolos Wind Energy Research Field Station</t>
  </si>
  <si>
    <t xml:space="preserve">Regents of the University of Minnesota</t>
  </si>
  <si>
    <t xml:space="preserve">Pioneer Generating Station</t>
  </si>
  <si>
    <t xml:space="preserve">Queen Creek Solar Farm</t>
  </si>
  <si>
    <t xml:space="preserve">Siete Solar LLC</t>
  </si>
  <si>
    <t xml:space="preserve">Lake Charles Polymers</t>
  </si>
  <si>
    <t xml:space="preserve">Wellford Renewable Energy Plant</t>
  </si>
  <si>
    <t xml:space="preserve">City West Diesel Plant</t>
  </si>
  <si>
    <t xml:space="preserve">Wildcat Wind</t>
  </si>
  <si>
    <t xml:space="preserve">Wildcat Wind LLC</t>
  </si>
  <si>
    <t xml:space="preserve">Harvest II Windfarm</t>
  </si>
  <si>
    <t xml:space="preserve">Harvest II Windfarm LLC</t>
  </si>
  <si>
    <t xml:space="preserve">KODE Novus II</t>
  </si>
  <si>
    <t xml:space="preserve">Horse Butte Wind I, LLC</t>
  </si>
  <si>
    <t xml:space="preserve">Martinsville LFG Generator</t>
  </si>
  <si>
    <t xml:space="preserve">Improvement Dst No. 4</t>
  </si>
  <si>
    <t xml:space="preserve">Kern County Water Agency</t>
  </si>
  <si>
    <t xml:space="preserve">Concord Energy</t>
  </si>
  <si>
    <t xml:space="preserve">Concord Energy LLC</t>
  </si>
  <si>
    <t xml:space="preserve">Richmond Energy</t>
  </si>
  <si>
    <t xml:space="preserve">Richmond Energy LLC</t>
  </si>
  <si>
    <t xml:space="preserve">Palm Beach Renewable Energy Facility 2</t>
  </si>
  <si>
    <t xml:space="preserve">Hurricane City Power</t>
  </si>
  <si>
    <t xml:space="preserve">Solar Photovoltaic Project #48</t>
  </si>
  <si>
    <t xml:space="preserve">El Segundo Energy Center LLC</t>
  </si>
  <si>
    <t xml:space="preserve">Fighting Creek LFGTE Plant</t>
  </si>
  <si>
    <t xml:space="preserve">Kootenai Electric Cooperative Inc</t>
  </si>
  <si>
    <t xml:space="preserve">SMMPA Methane Energy Facility</t>
  </si>
  <si>
    <t xml:space="preserve">San Antonio West Solar Rooftop</t>
  </si>
  <si>
    <t xml:space="preserve">SS San Antonio West LLC</t>
  </si>
  <si>
    <t xml:space="preserve">Central Utility Plant Cincinnati</t>
  </si>
  <si>
    <t xml:space="preserve">University of Cincinnati</t>
  </si>
  <si>
    <t xml:space="preserve">Piedmont Green Power</t>
  </si>
  <si>
    <t xml:space="preserve">Piedmont Green Power LLC</t>
  </si>
  <si>
    <t xml:space="preserve">Centennial Generating Station</t>
  </si>
  <si>
    <t xml:space="preserve">Roseburg LFG</t>
  </si>
  <si>
    <t xml:space="preserve">Roseburg LFG Energy LLC</t>
  </si>
  <si>
    <t xml:space="preserve">Grand Ridge Solar Farm</t>
  </si>
  <si>
    <t xml:space="preserve">Sidney MT Plant</t>
  </si>
  <si>
    <t xml:space="preserve">Sidney Sugars Incorporated</t>
  </si>
  <si>
    <t xml:space="preserve">Tronox</t>
  </si>
  <si>
    <t xml:space="preserve">Spreckels Sugar Company</t>
  </si>
  <si>
    <t xml:space="preserve">Bayer CropScience Institute Plant</t>
  </si>
  <si>
    <t xml:space="preserve">Bayer CropScience</t>
  </si>
  <si>
    <t xml:space="preserve">Sonoco Products Co</t>
  </si>
  <si>
    <t xml:space="preserve">Heat Plant 770</t>
  </si>
  <si>
    <t xml:space="preserve">Wright Patterson AFB</t>
  </si>
  <si>
    <t xml:space="preserve">Baffin Wind</t>
  </si>
  <si>
    <t xml:space="preserve">SIUC</t>
  </si>
  <si>
    <t xml:space="preserve">Southern Illinois University Carbondale</t>
  </si>
  <si>
    <t xml:space="preserve">East Campus Utility Plant</t>
  </si>
  <si>
    <t xml:space="preserve">Amonix UASTP Solar Power Station</t>
  </si>
  <si>
    <t xml:space="preserve">Amonix UASTP Solar Generation 1 LLC</t>
  </si>
  <si>
    <t xml:space="preserve">Holyoke Solar Cooperative at Mueller</t>
  </si>
  <si>
    <t xml:space="preserve">Holyoke Solar LLC</t>
  </si>
  <si>
    <t xml:space="preserve">Wentzville Assembly &amp; Contiguous</t>
  </si>
  <si>
    <t xml:space="preserve">General Motors LLC</t>
  </si>
  <si>
    <t xml:space="preserve">Solar Star California II LLC</t>
  </si>
  <si>
    <t xml:space="preserve">Douglas Solar</t>
  </si>
  <si>
    <t xml:space="preserve">Eva Creek Wind</t>
  </si>
  <si>
    <t xml:space="preserve">Albany Brewery</t>
  </si>
  <si>
    <t xml:space="preserve">Miller Coors LLC</t>
  </si>
  <si>
    <t xml:space="preserve">Western Sugar Coop - Scottsbluff</t>
  </si>
  <si>
    <t xml:space="preserve">Western Sugar Cooperative</t>
  </si>
  <si>
    <t xml:space="preserve">ADA Carbon Solutions Red River</t>
  </si>
  <si>
    <t xml:space="preserve">ADA Carbon Solutions (Red River), LLC</t>
  </si>
  <si>
    <t xml:space="preserve">Walmart Casa Grande</t>
  </si>
  <si>
    <t xml:space="preserve">SolarCity Corporation</t>
  </si>
  <si>
    <t xml:space="preserve">Wausau Paper Middletown</t>
  </si>
  <si>
    <t xml:space="preserve">Town of Uxbridge MA at Commerce Dr</t>
  </si>
  <si>
    <t xml:space="preserve">Constellation Solar Net Metering LLC</t>
  </si>
  <si>
    <t xml:space="preserve">Town of Norfolk MA at Medway Branch</t>
  </si>
  <si>
    <t xml:space="preserve">Constellation Solar Massachusetts LLC</t>
  </si>
  <si>
    <t xml:space="preserve">Lonesome Creek Station</t>
  </si>
  <si>
    <t xml:space="preserve">Goddard Steam Plant</t>
  </si>
  <si>
    <t xml:space="preserve">Naval Facilities Engineering Command</t>
  </si>
  <si>
    <t xml:space="preserve">Winyah</t>
  </si>
  <si>
    <t xml:space="preserve">Fredericktown Energy Center</t>
  </si>
  <si>
    <t xml:space="preserve">Macho Springs Power I</t>
  </si>
  <si>
    <t xml:space="preserve">Capital Power Corporation</t>
  </si>
  <si>
    <t xml:space="preserve">NJ Oak Solar Plant</t>
  </si>
  <si>
    <t xml:space="preserve">NJ Oak Solar LLC</t>
  </si>
  <si>
    <t xml:space="preserve">MSC Sebewaing</t>
  </si>
  <si>
    <t xml:space="preserve">Michigan Sugar Company</t>
  </si>
  <si>
    <t xml:space="preserve">MSC Croswell</t>
  </si>
  <si>
    <t xml:space="preserve">Shore Point Solar</t>
  </si>
  <si>
    <t xml:space="preserve">Shore Point Solar LLC</t>
  </si>
  <si>
    <t xml:space="preserve">Woodall Gas Plant</t>
  </si>
  <si>
    <t xml:space="preserve">Energy Transfer Field Services LLC</t>
  </si>
  <si>
    <t xml:space="preserve">Roquette America</t>
  </si>
  <si>
    <t xml:space="preserve">Minco Wind II, LLC</t>
  </si>
  <si>
    <t xml:space="preserve">Desert Green Solar Farm LLC</t>
  </si>
  <si>
    <t xml:space="preserve">Brookfield Tehachapi 1</t>
  </si>
  <si>
    <t xml:space="preserve">Coram California Development, L.P.</t>
  </si>
  <si>
    <t xml:space="preserve">Musselshell Wind Project</t>
  </si>
  <si>
    <t xml:space="preserve">Musselshell Wind Project LLC</t>
  </si>
  <si>
    <t xml:space="preserve">Shady Oaks Wind Farm</t>
  </si>
  <si>
    <t xml:space="preserve">Musselshell Wind Project Two LLC</t>
  </si>
  <si>
    <t xml:space="preserve">Southeast Steam Plant</t>
  </si>
  <si>
    <t xml:space="preserve">Veolia Energy</t>
  </si>
  <si>
    <t xml:space="preserve">Western Sugar Coop - Torrington</t>
  </si>
  <si>
    <t xml:space="preserve">Cashton Greens Wind Farm</t>
  </si>
  <si>
    <t xml:space="preserve">Cashton Greens Wind Farm LLC</t>
  </si>
  <si>
    <t xml:space="preserve">Darrington</t>
  </si>
  <si>
    <t xml:space="preserve">Hampton Lumber Mills - Washington Inc</t>
  </si>
  <si>
    <t xml:space="preserve">Butte College Main Campus Solar</t>
  </si>
  <si>
    <t xml:space="preserve">Butte-Glenn Community College District</t>
  </si>
  <si>
    <t xml:space="preserve">SF Southeast Cogen Plant</t>
  </si>
  <si>
    <t xml:space="preserve">Spinning Spur Wind LLC</t>
  </si>
  <si>
    <t xml:space="preserve">Bobcat Bluff Wind Project LLC</t>
  </si>
  <si>
    <t xml:space="preserve">Spearville 3 LLC</t>
  </si>
  <si>
    <t xml:space="preserve">Pocahontas Prairie Wind Farm</t>
  </si>
  <si>
    <t xml:space="preserve">Gamesa Wind US</t>
  </si>
  <si>
    <t xml:space="preserve">High Sierra Cogeneration Plant</t>
  </si>
  <si>
    <t xml:space="preserve">Plumas Sierra Rural Electric Coop</t>
  </si>
  <si>
    <t xml:space="preserve">Lodi Energy Center</t>
  </si>
  <si>
    <t xml:space="preserve">Senate Wind LLC</t>
  </si>
  <si>
    <t xml:space="preserve">Meridian Vineyards</t>
  </si>
  <si>
    <t xml:space="preserve">X-Elio North America Inc</t>
  </si>
  <si>
    <t xml:space="preserve">Stephens Ranch Wind Energy LLC</t>
  </si>
  <si>
    <t xml:space="preserve">SunE EPE2 LLC</t>
  </si>
  <si>
    <t xml:space="preserve">SunE EPE1 LLC</t>
  </si>
  <si>
    <t xml:space="preserve">Canadian Hills Wind</t>
  </si>
  <si>
    <t xml:space="preserve">Canadian Hills Wind LLC</t>
  </si>
  <si>
    <t xml:space="preserve">Lincoln Landfill</t>
  </si>
  <si>
    <t xml:space="preserve">Energy 2001 Inc</t>
  </si>
  <si>
    <t xml:space="preserve">Groveland Solar</t>
  </si>
  <si>
    <t xml:space="preserve">Shrewsbury Solar</t>
  </si>
  <si>
    <t xml:space="preserve">Highland North Wind Farm</t>
  </si>
  <si>
    <t xml:space="preserve">Boston Scientific Solar</t>
  </si>
  <si>
    <t xml:space="preserve">Consolidated Edison Solutions Inc</t>
  </si>
  <si>
    <t xml:space="preserve">Desert Sunlight 300, LLC</t>
  </si>
  <si>
    <t xml:space="preserve">NextEra Energy Desert Sunlight 300, LLC</t>
  </si>
  <si>
    <t xml:space="preserve">Apple Data Center PV</t>
  </si>
  <si>
    <t xml:space="preserve">Apple, Inc</t>
  </si>
  <si>
    <t xml:space="preserve">NaturEner Rim Rock Energy</t>
  </si>
  <si>
    <t xml:space="preserve">NaturEner Rim Rock Energy LLC</t>
  </si>
  <si>
    <t xml:space="preserve">Auwahi Wind Energy</t>
  </si>
  <si>
    <t xml:space="preserve">Auwahi Wind Energy LLC</t>
  </si>
  <si>
    <t xml:space="preserve">Twin Ridges Wind Farm</t>
  </si>
  <si>
    <t xml:space="preserve">Patton Wind Farm</t>
  </si>
  <si>
    <t xml:space="preserve">Anacacho Wind Farm, LLC</t>
  </si>
  <si>
    <t xml:space="preserve">Panda Temple Power Station</t>
  </si>
  <si>
    <t xml:space="preserve">PPG - O&amp;M Panda Temple Power LLC</t>
  </si>
  <si>
    <t xml:space="preserve">Alpaugh North</t>
  </si>
  <si>
    <t xml:space="preserve">Alpaugh 50</t>
  </si>
  <si>
    <t xml:space="preserve">Granite Reliable Power</t>
  </si>
  <si>
    <t xml:space="preserve">Panda Sherman Power Station</t>
  </si>
  <si>
    <t xml:space="preserve">PPG - O&amp;M Panda Sherman Power LLC</t>
  </si>
  <si>
    <t xml:space="preserve">Salt Palace Solar Gen Plant</t>
  </si>
  <si>
    <t xml:space="preserve">Wasatch View Solar LLC</t>
  </si>
  <si>
    <t xml:space="preserve">Brea Expansion Plant</t>
  </si>
  <si>
    <t xml:space="preserve">Brea Power II</t>
  </si>
  <si>
    <t xml:space="preserve">California Ridge Wind Energy LLC</t>
  </si>
  <si>
    <t xml:space="preserve">SunE CPS3 LLC</t>
  </si>
  <si>
    <t xml:space="preserve">WSMR I</t>
  </si>
  <si>
    <t xml:space="preserve">Siemens Government Technologies Inc</t>
  </si>
  <si>
    <t xml:space="preserve">IKEA Savannah 490</t>
  </si>
  <si>
    <t xml:space="preserve">IKEA Property Inc</t>
  </si>
  <si>
    <t xml:space="preserve">IKEA Tampa 042</t>
  </si>
  <si>
    <t xml:space="preserve">IKEA Round Rock 027</t>
  </si>
  <si>
    <t xml:space="preserve">IKEA Perryville 460</t>
  </si>
  <si>
    <t xml:space="preserve">IKEA College Park 411</t>
  </si>
  <si>
    <t xml:space="preserve">IKEA Westhampton 061</t>
  </si>
  <si>
    <t xml:space="preserve">Copper Mountain Solar 2</t>
  </si>
  <si>
    <t xml:space="preserve">Copper Mountain Solar 2, LLC</t>
  </si>
  <si>
    <t xml:space="preserve">Shooting Star Wind Project LLC</t>
  </si>
  <si>
    <t xml:space="preserve">High Mesa Energy LLC</t>
  </si>
  <si>
    <t xml:space="preserve">Beebe Renewable Energy LLC</t>
  </si>
  <si>
    <t xml:space="preserve">Whitetail Wind Energy LLC</t>
  </si>
  <si>
    <t xml:space="preserve">Neal Hot Springs Geothermal Project</t>
  </si>
  <si>
    <t xml:space="preserve">Evergreen Community Power</t>
  </si>
  <si>
    <t xml:space="preserve">Evergreen Community Power, LLC</t>
  </si>
  <si>
    <t xml:space="preserve">Mt Wachusett Community College</t>
  </si>
  <si>
    <t xml:space="preserve">Spruce Mountain WInd</t>
  </si>
  <si>
    <t xml:space="preserve">Spruce Mountain Wind LLC</t>
  </si>
  <si>
    <t xml:space="preserve">SunE CPS2 LLC</t>
  </si>
  <si>
    <t xml:space="preserve">IKEA Tejon 345</t>
  </si>
  <si>
    <t xml:space="preserve">Constellation New Energy Inc</t>
  </si>
  <si>
    <t xml:space="preserve">Constellation Solar Federal LLC</t>
  </si>
  <si>
    <t xml:space="preserve">Reeves Station Rd East</t>
  </si>
  <si>
    <t xml:space="preserve">Padelford Solar</t>
  </si>
  <si>
    <t xml:space="preserve">Nickel 1 Solar Facility</t>
  </si>
  <si>
    <t xml:space="preserve">NLH1 Solar LLC</t>
  </si>
  <si>
    <t xml:space="preserve">Riverside Renewable Energy LLC</t>
  </si>
  <si>
    <t xml:space="preserve">Riverside Renewable Energy</t>
  </si>
  <si>
    <t xml:space="preserve">Buckeye Union HS District 201</t>
  </si>
  <si>
    <t xml:space="preserve">Constellation Solar Arizona LLC</t>
  </si>
  <si>
    <t xml:space="preserve">Buffalo Center Wind LLC</t>
  </si>
  <si>
    <t xml:space="preserve">RET  Modesto Solar</t>
  </si>
  <si>
    <t xml:space="preserve">RET Modesto Solar LLC</t>
  </si>
  <si>
    <t xml:space="preserve">United Stationers Supply Solar Electric</t>
  </si>
  <si>
    <t xml:space="preserve">KDC Solar O&amp;M LLC</t>
  </si>
  <si>
    <t xml:space="preserve">Chisholm View Wind Project</t>
  </si>
  <si>
    <t xml:space="preserve">Black Mountain Solar LLC</t>
  </si>
  <si>
    <t xml:space="preserve">Lilly Technical Center</t>
  </si>
  <si>
    <t xml:space="preserve">Eli Lilly and Company</t>
  </si>
  <si>
    <t xml:space="preserve">Anchor Wind, LLC</t>
  </si>
  <si>
    <t xml:space="preserve">Acciona Energy USA Global, LLC</t>
  </si>
  <si>
    <t xml:space="preserve">Community Wind South</t>
  </si>
  <si>
    <t xml:space="preserve">Zephyr Wind LLC</t>
  </si>
  <si>
    <t xml:space="preserve">Works 53</t>
  </si>
  <si>
    <t xml:space="preserve">PPG Ind Fiber Glass Prdcts Inc</t>
  </si>
  <si>
    <t xml:space="preserve">PPG Monroeville Chemicals Center</t>
  </si>
  <si>
    <t xml:space="preserve">BayWa r.e Mozart LLC</t>
  </si>
  <si>
    <t xml:space="preserve">BayWa r.e Wind LLC</t>
  </si>
  <si>
    <t xml:space="preserve">Jordache Enterprises Solar</t>
  </si>
  <si>
    <t xml:space="preserve">Jordache Enterprises</t>
  </si>
  <si>
    <t xml:space="preserve">PPG Industries, Inc. Works 6</t>
  </si>
  <si>
    <t xml:space="preserve">Battle Creek Mill</t>
  </si>
  <si>
    <t xml:space="preserve">RockTenn-Battle Creek Mill</t>
  </si>
  <si>
    <t xml:space="preserve">PPG Industries, Inc. Works 15</t>
  </si>
  <si>
    <t xml:space="preserve">Burgess BioPower</t>
  </si>
  <si>
    <t xml:space="preserve">Berlin Station, LLC</t>
  </si>
  <si>
    <t xml:space="preserve">Windy Ridge Generating Facility</t>
  </si>
  <si>
    <t xml:space="preserve">T&amp;M Limited Partnership</t>
  </si>
  <si>
    <t xml:space="preserve">MillerCoors Irwindale Brewery</t>
  </si>
  <si>
    <t xml:space="preserve">MillerCoors Shenandoah Brewery</t>
  </si>
  <si>
    <t xml:space="preserve">Paramount Refinery</t>
  </si>
  <si>
    <t xml:space="preserve">Paramount Petroleum Corporation</t>
  </si>
  <si>
    <t xml:space="preserve">Decatur-Morgan Co LFG Recovery Project</t>
  </si>
  <si>
    <t xml:space="preserve">Imperial Valley Solar Company 1 LLC</t>
  </si>
  <si>
    <t xml:space="preserve">Laredo Bus Facility Solar Canopies</t>
  </si>
  <si>
    <t xml:space="preserve">MARTA</t>
  </si>
  <si>
    <t xml:space="preserve">Charlestown Wind Turbine</t>
  </si>
  <si>
    <t xml:space="preserve">MWRA Charlestown</t>
  </si>
  <si>
    <t xml:space="preserve">PCA, Filer City Mill</t>
  </si>
  <si>
    <t xml:space="preserve">SunE CPS1 LLC</t>
  </si>
  <si>
    <t xml:space="preserve">PRSI FCC Generator</t>
  </si>
  <si>
    <t xml:space="preserve">Pasadena Refining System Inc</t>
  </si>
  <si>
    <t xml:space="preserve">Mercer Mall</t>
  </si>
  <si>
    <t xml:space="preserve">FRIT Solar Inc</t>
  </si>
  <si>
    <t xml:space="preserve">Windwalkers LLC</t>
  </si>
  <si>
    <t xml:space="preserve">5045 Wind Partners LLC</t>
  </si>
  <si>
    <t xml:space="preserve">SEPV 1</t>
  </si>
  <si>
    <t xml:space="preserve">SEPV 2</t>
  </si>
  <si>
    <t xml:space="preserve">El Dorado Refinery</t>
  </si>
  <si>
    <t xml:space="preserve">Frontier El Dorado Refinery LLC</t>
  </si>
  <si>
    <t xml:space="preserve">Edwards Air Force Base</t>
  </si>
  <si>
    <t xml:space="preserve">Borrego Solar Systems Inc</t>
  </si>
  <si>
    <t xml:space="preserve">Cross Oil Refining &amp; Marketing, Inc</t>
  </si>
  <si>
    <t xml:space="preserve">Martin Midstream Partnership,LP</t>
  </si>
  <si>
    <t xml:space="preserve">Rocky Ridge Wind Project</t>
  </si>
  <si>
    <t xml:space="preserve">Rocky Ridge Wind Project LLC</t>
  </si>
  <si>
    <t xml:space="preserve">Newark Energy Center</t>
  </si>
  <si>
    <t xml:space="preserve">Newark Energy Center, LLC</t>
  </si>
  <si>
    <t xml:space="preserve">Wolf Ridge Wind</t>
  </si>
  <si>
    <t xml:space="preserve">NextEra Wolf Ridge LLC</t>
  </si>
  <si>
    <t xml:space="preserve">Western Sugar Coop- Ft Morgan</t>
  </si>
  <si>
    <t xml:space="preserve">AMP Napoleon Solar Facility</t>
  </si>
  <si>
    <t xml:space="preserve">Fullerton Mill CHP</t>
  </si>
  <si>
    <t xml:space="preserve">Kimberly-Clark Worldwide Inc</t>
  </si>
  <si>
    <t xml:space="preserve">Kimberly Clark-Unit 1,2,3</t>
  </si>
  <si>
    <t xml:space="preserve">Kimberly-Clark Corporation</t>
  </si>
  <si>
    <t xml:space="preserve">PRC-Desoto Intl/PPG Aerospace</t>
  </si>
  <si>
    <t xml:space="preserve">PRC-Desoto Intl Corp./PPG</t>
  </si>
  <si>
    <t xml:space="preserve">Intel Folsom</t>
  </si>
  <si>
    <t xml:space="preserve">Stony Creek Wind Farm NY</t>
  </si>
  <si>
    <t xml:space="preserve">Roeder Family Wind Farm LLC</t>
  </si>
  <si>
    <t xml:space="preserve">Middlesex Apple Orchard Solar</t>
  </si>
  <si>
    <t xml:space="preserve">Keystone Solar</t>
  </si>
  <si>
    <t xml:space="preserve">Keystone Solar, LLC</t>
  </si>
  <si>
    <t xml:space="preserve">BBB Corporate Headquarters</t>
  </si>
  <si>
    <t xml:space="preserve">Bed Bath &amp; Beyond</t>
  </si>
  <si>
    <t xml:space="preserve">Christmas Tree Shops DC Burlington NJ</t>
  </si>
  <si>
    <t xml:space="preserve">Harmon DC Totowa NJ</t>
  </si>
  <si>
    <t xml:space="preserve">Bed Bath &amp; Beyond DC Port Reading NJ</t>
  </si>
  <si>
    <t xml:space="preserve">Green Meadows</t>
  </si>
  <si>
    <t xml:space="preserve">Green States Energy, Inc.</t>
  </si>
  <si>
    <t xml:space="preserve">Kern Oil &amp; Refining Co</t>
  </si>
  <si>
    <t xml:space="preserve">Foundation Cemex River Plant</t>
  </si>
  <si>
    <t xml:space="preserve">Foundation CA Fund VI Manager LLC</t>
  </si>
  <si>
    <t xml:space="preserve">Foundation Cemex BMQ</t>
  </si>
  <si>
    <t xml:space="preserve">Heritage Garden Wind Farm I LLC</t>
  </si>
  <si>
    <t xml:space="preserve">Foundation Superior Farms</t>
  </si>
  <si>
    <t xml:space="preserve">Foundation Wal-Mart Red Bluff</t>
  </si>
  <si>
    <t xml:space="preserve">Meadow Creek Project Company</t>
  </si>
  <si>
    <t xml:space="preserve">International Paper Red River Mill</t>
  </si>
  <si>
    <t xml:space="preserve">Red River Mill Intl Paper Company</t>
  </si>
  <si>
    <t xml:space="preserve">Georgia-Pacific Toledo Mill</t>
  </si>
  <si>
    <t xml:space="preserve">Georgia-Pacific Toledo LLC</t>
  </si>
  <si>
    <t xml:space="preserve">Brookside Newark</t>
  </si>
  <si>
    <t xml:space="preserve">Diamond State Generation Partners, LLC</t>
  </si>
  <si>
    <t xml:space="preserve">Bishop Hill II Wind Farm</t>
  </si>
  <si>
    <t xml:space="preserve">Bishop Hill Energy II, LLC</t>
  </si>
  <si>
    <t xml:space="preserve">Foundation Cemex Madison</t>
  </si>
  <si>
    <t xml:space="preserve">Foundation CA Fund V Manager, LLC</t>
  </si>
  <si>
    <t xml:space="preserve">Foundation RRM</t>
  </si>
  <si>
    <t xml:space="preserve">Foundation NWNA</t>
  </si>
  <si>
    <t xml:space="preserve">Cellu Tissue</t>
  </si>
  <si>
    <t xml:space="preserve">Cellu Tissue LLC</t>
  </si>
  <si>
    <t xml:space="preserve">TNSG South Plant</t>
  </si>
  <si>
    <t xml:space="preserve">TDX North Slope Generating Inc.</t>
  </si>
  <si>
    <t xml:space="preserve">La Joya Del Sol</t>
  </si>
  <si>
    <t xml:space="preserve">Depot Park Solar System</t>
  </si>
  <si>
    <t xml:space="preserve">Golden State Energy LLC</t>
  </si>
  <si>
    <t xml:space="preserve">Delano Energy Center</t>
  </si>
  <si>
    <t xml:space="preserve">Wakefern Food Corp</t>
  </si>
  <si>
    <t xml:space="preserve">Limon Wind I</t>
  </si>
  <si>
    <t xml:space="preserve">Limon</t>
  </si>
  <si>
    <t xml:space="preserve">Limon Wind II</t>
  </si>
  <si>
    <t xml:space="preserve">Kaiser Downey</t>
  </si>
  <si>
    <t xml:space="preserve">Prairies Edge Generating Facility</t>
  </si>
  <si>
    <t xml:space="preserve">Prairies Edge Dairy Farms LLC</t>
  </si>
  <si>
    <t xml:space="preserve">Blue Mountain Biogas</t>
  </si>
  <si>
    <t xml:space="preserve">Blue Mountain Biogas LLC</t>
  </si>
  <si>
    <t xml:space="preserve">Outback Solar At Christmas Valley</t>
  </si>
  <si>
    <t xml:space="preserve">Outback Solar, LLC</t>
  </si>
  <si>
    <t xml:space="preserve">Kaiser Ontario</t>
  </si>
  <si>
    <t xml:space="preserve">Oberlin Spear Point Solar One</t>
  </si>
  <si>
    <t xml:space="preserve">Oberlin Spear Point Solar One, LLC</t>
  </si>
  <si>
    <t xml:space="preserve">Washington White Post Solar LLC</t>
  </si>
  <si>
    <t xml:space="preserve">Adkins Energy LLC</t>
  </si>
  <si>
    <t xml:space="preserve">Ensign Wind LLC</t>
  </si>
  <si>
    <t xml:space="preserve">NextEra Energy Resources Ensign Wind</t>
  </si>
  <si>
    <t xml:space="preserve">Otter Creek Ethanol Poet - Ashton</t>
  </si>
  <si>
    <t xml:space="preserve">Otter Creek Ethanol LLC - Poet Ashton</t>
  </si>
  <si>
    <t xml:space="preserve">Central Energy Plant USU</t>
  </si>
  <si>
    <t xml:space="preserve">Utah State University</t>
  </si>
  <si>
    <t xml:space="preserve">Summit Street Power Plant</t>
  </si>
  <si>
    <t xml:space="preserve">Kent State University</t>
  </si>
  <si>
    <t xml:space="preserve">Groton Wind LLC</t>
  </si>
  <si>
    <t xml:space="preserve">Rock Creek Dairy</t>
  </si>
  <si>
    <t xml:space="preserve">New Energy One LLC</t>
  </si>
  <si>
    <t xml:space="preserve">SVEP Solar Project Company</t>
  </si>
  <si>
    <t xml:space="preserve">Williamstown Solar</t>
  </si>
  <si>
    <t xml:space="preserve">Twin Rivers Paper Co LLC</t>
  </si>
  <si>
    <t xml:space="preserve">Prescott Solar Plant</t>
  </si>
  <si>
    <t xml:space="preserve">SunE AZ1, LLC</t>
  </si>
  <si>
    <t xml:space="preserve">RE Kansas South LLC</t>
  </si>
  <si>
    <t xml:space="preserve">TA-High Desert LLC</t>
  </si>
  <si>
    <t xml:space="preserve">Central Utility Plant - Texas A&amp;M</t>
  </si>
  <si>
    <t xml:space="preserve">Texas A&amp;M, Utilities &amp; Energy Services</t>
  </si>
  <si>
    <t xml:space="preserve">Danbury Hospital Cogen Plant</t>
  </si>
  <si>
    <t xml:space="preserve">Danbury Hospital</t>
  </si>
  <si>
    <t xml:space="preserve">Eastern Maine Medical Center</t>
  </si>
  <si>
    <t xml:space="preserve">North Sky River Energy LLC</t>
  </si>
  <si>
    <t xml:space="preserve">Perrin Ranch Wind LLC</t>
  </si>
  <si>
    <t xml:space="preserve">SUNY Old Westbury College</t>
  </si>
  <si>
    <t xml:space="preserve">University of Rochester</t>
  </si>
  <si>
    <t xml:space="preserve">Wesleyan University Cogen 1</t>
  </si>
  <si>
    <t xml:space="preserve">Wesleyan University</t>
  </si>
  <si>
    <t xml:space="preserve">UCONN Cogen Facility</t>
  </si>
  <si>
    <t xml:space="preserve">University of Connecticut</t>
  </si>
  <si>
    <t xml:space="preserve">Williams College - Campus CHP</t>
  </si>
  <si>
    <t xml:space="preserve">President &amp; Trustees of Williams College</t>
  </si>
  <si>
    <t xml:space="preserve">Western Michigan University Power Plant</t>
  </si>
  <si>
    <t xml:space="preserve">Western Michigan University</t>
  </si>
  <si>
    <t xml:space="preserve">Cirrus Wind 1 LLC</t>
  </si>
  <si>
    <t xml:space="preserve">Mercy Medical Center</t>
  </si>
  <si>
    <t xml:space="preserve">Slayton Solar</t>
  </si>
  <si>
    <t xml:space="preserve">Ecos Energy LLC</t>
  </si>
  <si>
    <t xml:space="preserve">College of New Jersey</t>
  </si>
  <si>
    <t xml:space="preserve">The College of New Jersey</t>
  </si>
  <si>
    <t xml:space="preserve">Smith College Central Heating Plant</t>
  </si>
  <si>
    <t xml:space="preserve">The Trustees of Smith College</t>
  </si>
  <si>
    <t xml:space="preserve">William Floyd School District</t>
  </si>
  <si>
    <t xml:space="preserve">University of Redlands</t>
  </si>
  <si>
    <t xml:space="preserve">CSUF Trigeneration</t>
  </si>
  <si>
    <t xml:space="preserve">California State University at Fullerton</t>
  </si>
  <si>
    <t xml:space="preserve">Crafton Hills College Solar Farm</t>
  </si>
  <si>
    <t xml:space="preserve">San Bernardino Comm College Dist</t>
  </si>
  <si>
    <t xml:space="preserve">Seaside Heights Power Plant</t>
  </si>
  <si>
    <t xml:space="preserve">Seaside Heights Municipal Utility</t>
  </si>
  <si>
    <t xml:space="preserve">BMW Manufacturing Co</t>
  </si>
  <si>
    <t xml:space="preserve">BMW Manufacturing Co LLC</t>
  </si>
  <si>
    <t xml:space="preserve">Wilson Solar</t>
  </si>
  <si>
    <t xml:space="preserve">Kishwaukee CHP Plant</t>
  </si>
  <si>
    <t xml:space="preserve">Rock River Water Reclamation District</t>
  </si>
  <si>
    <t xml:space="preserve">M. G. Emmett J. Bean Federal Center</t>
  </si>
  <si>
    <t xml:space="preserve">U.S. General Services Administration</t>
  </si>
  <si>
    <t xml:space="preserve">MTSU Power Co-Gen Plant</t>
  </si>
  <si>
    <t xml:space="preserve">Middle Tennessee State University</t>
  </si>
  <si>
    <t xml:space="preserve">UNH 7.9 MW Plant</t>
  </si>
  <si>
    <t xml:space="preserve">Emcor Energy Services</t>
  </si>
  <si>
    <t xml:space="preserve">Loyola University Health Plant</t>
  </si>
  <si>
    <t xml:space="preserve">Loyola University Health System</t>
  </si>
  <si>
    <t xml:space="preserve">Prairie Horizon Agri Energy</t>
  </si>
  <si>
    <t xml:space="preserve">Prairie Horizon Agri Energy LLC</t>
  </si>
  <si>
    <t xml:space="preserve">Rand Whitney CHP Plant</t>
  </si>
  <si>
    <t xml:space="preserve">Rand Whitney Containerboard L.P.</t>
  </si>
  <si>
    <t xml:space="preserve">Amherst College Co Gen</t>
  </si>
  <si>
    <t xml:space="preserve">Amherst College</t>
  </si>
  <si>
    <t xml:space="preserve">HVCC Cogen Plant</t>
  </si>
  <si>
    <t xml:space="preserve">Hudson Valley Community College</t>
  </si>
  <si>
    <t xml:space="preserve">180 Raritan Solar</t>
  </si>
  <si>
    <t xml:space="preserve">180 Raritan Energy Solutions, LLC</t>
  </si>
  <si>
    <t xml:space="preserve">US Magnesium</t>
  </si>
  <si>
    <t xml:space="preserve">Arkalon Ethanol LLC</t>
  </si>
  <si>
    <t xml:space="preserve">Bonanza BioEnergy LLC</t>
  </si>
  <si>
    <t xml:space="preserve">West Campus Steam Plant</t>
  </si>
  <si>
    <t xml:space="preserve">Penn State University</t>
  </si>
  <si>
    <t xml:space="preserve">East Campus Steam Plant</t>
  </si>
  <si>
    <t xml:space="preserve">Cargill Salt Hersey</t>
  </si>
  <si>
    <t xml:space="preserve">Poet Biorefining Lake Crystal</t>
  </si>
  <si>
    <t xml:space="preserve">Parnassus Central Utility Plant</t>
  </si>
  <si>
    <t xml:space="preserve">University of California-San Francisco</t>
  </si>
  <si>
    <t xml:space="preserve">Arizona State University CHP</t>
  </si>
  <si>
    <t xml:space="preserve">NRG Energy Center Phoenix LLC</t>
  </si>
  <si>
    <t xml:space="preserve">Burnside Alumina Plant</t>
  </si>
  <si>
    <t xml:space="preserve">Almatis Burnside Inc.</t>
  </si>
  <si>
    <t xml:space="preserve">Monroe Community College Plant</t>
  </si>
  <si>
    <t xml:space="preserve">Monroe Newpower Corporation</t>
  </si>
  <si>
    <t xml:space="preserve">RE Victor Phelan Solar One LLC</t>
  </si>
  <si>
    <t xml:space="preserve">Minco Wind III, LLC</t>
  </si>
  <si>
    <t xml:space="preserve">Grassland 3&amp;4 Solar Project</t>
  </si>
  <si>
    <t xml:space="preserve">Grand Ave Plant</t>
  </si>
  <si>
    <t xml:space="preserve">Veolia Energy Kansas City</t>
  </si>
  <si>
    <t xml:space="preserve">Central Utility Plant at White Oak</t>
  </si>
  <si>
    <t xml:space="preserve">GSA Metropolitan Service Center</t>
  </si>
  <si>
    <t xml:space="preserve">Cinnamon Bay Edgeboro Landfill</t>
  </si>
  <si>
    <t xml:space="preserve">Cinnamon Bay LLC</t>
  </si>
  <si>
    <t xml:space="preserve">NextEra-Blackwell Wind, LLC</t>
  </si>
  <si>
    <t xml:space="preserve">Blackwell Wind, LLC</t>
  </si>
  <si>
    <t xml:space="preserve">NFM Solar Power LLC</t>
  </si>
  <si>
    <t xml:space="preserve">Saddle Mountain Solar I</t>
  </si>
  <si>
    <t xml:space="preserve">SunE AZ2 LLC</t>
  </si>
  <si>
    <t xml:space="preserve">West Greenwich Solar</t>
  </si>
  <si>
    <t xml:space="preserve">J.R. Simplot Company</t>
  </si>
  <si>
    <t xml:space="preserve">Grassland 1&amp;2 Solar Project</t>
  </si>
  <si>
    <t xml:space="preserve">GL Dairy Biogas</t>
  </si>
  <si>
    <t xml:space="preserve">GL Dairy Biogas LLC</t>
  </si>
  <si>
    <t xml:space="preserve">Haviland Plastic Products</t>
  </si>
  <si>
    <t xml:space="preserve">Haviland Plastic Products Co</t>
  </si>
  <si>
    <t xml:space="preserve">E.B. Eddy Paper Inc</t>
  </si>
  <si>
    <t xml:space="preserve">Hoag Hospital Cogen Plant</t>
  </si>
  <si>
    <t xml:space="preserve">Hoag Memorial Presbyterian Hospital</t>
  </si>
  <si>
    <t xml:space="preserve">CCSU Co-Gen-STBY Gen</t>
  </si>
  <si>
    <t xml:space="preserve">Central Connecticut State University</t>
  </si>
  <si>
    <t xml:space="preserve">Newberry Solar 1 LLC</t>
  </si>
  <si>
    <t xml:space="preserve">SEPV9 Power Plant</t>
  </si>
  <si>
    <t xml:space="preserve">Highlander Solar 2, LLC</t>
  </si>
  <si>
    <t xml:space="preserve">Milford Solar Farm</t>
  </si>
  <si>
    <t xml:space="preserve">Milford Solar LLC</t>
  </si>
  <si>
    <t xml:space="preserve">Lake Marion</t>
  </si>
  <si>
    <t xml:space="preserve">Energy Alternatives Wholesale LLC</t>
  </si>
  <si>
    <t xml:space="preserve">Hastings</t>
  </si>
  <si>
    <t xml:space="preserve">Lincoln Financial Field</t>
  </si>
  <si>
    <t xml:space="preserve">NRG Energy Center Eagles LLC</t>
  </si>
  <si>
    <t xml:space="preserve">Tahquitz High School</t>
  </si>
  <si>
    <t xml:space="preserve">Wagner Wind LLC</t>
  </si>
  <si>
    <t xml:space="preserve">SEPV 8</t>
  </si>
  <si>
    <t xml:space="preserve">Highlander Solar 1, LLC</t>
  </si>
  <si>
    <t xml:space="preserve">Clayville</t>
  </si>
  <si>
    <t xml:space="preserve">CCSU Fuel Cell Project</t>
  </si>
  <si>
    <t xml:space="preserve">New Britain Renewable Energy, LLC</t>
  </si>
  <si>
    <t xml:space="preserve">Georgia Mountain Community Wind Farm</t>
  </si>
  <si>
    <t xml:space="preserve">Georgia Mountain Community Wind, LLC</t>
  </si>
  <si>
    <t xml:space="preserve">Kent County-Kennedyville</t>
  </si>
  <si>
    <t xml:space="preserve">Kit Carson</t>
  </si>
  <si>
    <t xml:space="preserve">Rock Hall</t>
  </si>
  <si>
    <t xml:space="preserve">Pattern Panhandle Wind LLC</t>
  </si>
  <si>
    <t xml:space="preserve">Kent County - Worton Complex</t>
  </si>
  <si>
    <t xml:space="preserve">West Valley High School Solar</t>
  </si>
  <si>
    <t xml:space="preserve">Northeastern Illinois University Cogen</t>
  </si>
  <si>
    <t xml:space="preserve">Northeastern Illinois University</t>
  </si>
  <si>
    <t xml:space="preserve">Millersville LFG</t>
  </si>
  <si>
    <t xml:space="preserve">LES Operations Services LLC</t>
  </si>
  <si>
    <t xml:space="preserve">Pierce College</t>
  </si>
  <si>
    <t xml:space="preserve">VA Sepulveda Ambulatory Care Center</t>
  </si>
  <si>
    <t xml:space="preserve">Tullytown</t>
  </si>
  <si>
    <t xml:space="preserve">C&amp;H Sugar Plant</t>
  </si>
  <si>
    <t xml:space="preserve">C&amp;H Sugar Company Inc</t>
  </si>
  <si>
    <t xml:space="preserve">Alpha Ridge LFG</t>
  </si>
  <si>
    <t xml:space="preserve">Howard County - Maryland</t>
  </si>
  <si>
    <t xml:space="preserve">CBS Television City</t>
  </si>
  <si>
    <t xml:space="preserve">Chatham</t>
  </si>
  <si>
    <t xml:space="preserve">City of Lowell - (MI)</t>
  </si>
  <si>
    <t xml:space="preserve">Rubart</t>
  </si>
  <si>
    <t xml:space="preserve">Los Alamos PV Site</t>
  </si>
  <si>
    <t xml:space="preserve">Upper Pacolet Hydro</t>
  </si>
  <si>
    <t xml:space="preserve">Central Utilities Plant LAX 2</t>
  </si>
  <si>
    <t xml:space="preserve">LAX Airport</t>
  </si>
  <si>
    <t xml:space="preserve">Kalaeloa Solar Two</t>
  </si>
  <si>
    <t xml:space="preserve">Kalaeloa Solar Two LLC</t>
  </si>
  <si>
    <t xml:space="preserve">FAA NorCal TRACON</t>
  </si>
  <si>
    <t xml:space="preserve">Enfinity NorCal 1 FAA LLC</t>
  </si>
  <si>
    <t xml:space="preserve">Badger 1</t>
  </si>
  <si>
    <t xml:space="preserve">Desert Sky Solar LLC</t>
  </si>
  <si>
    <t xml:space="preserve">Bay View Cogeneration Facility</t>
  </si>
  <si>
    <t xml:space="preserve">COT/Division of Water Reclamation</t>
  </si>
  <si>
    <t xml:space="preserve">Apple Data Center - Fuel Cell 1&amp;2</t>
  </si>
  <si>
    <t xml:space="preserve">NCAH Central Utility Plant</t>
  </si>
  <si>
    <t xml:space="preserve">National Centers for Animal Health</t>
  </si>
  <si>
    <t xml:space="preserve">UNC-CH LFG Facility</t>
  </si>
  <si>
    <t xml:space="preserve">Bay View Backup Power Facility</t>
  </si>
  <si>
    <t xml:space="preserve">Acushnet AD Makepeace</t>
  </si>
  <si>
    <t xml:space="preserve">Acushnet Hawes Reed Road</t>
  </si>
  <si>
    <t xml:space="preserve">Easthampton Landfill-City of Easthampton</t>
  </si>
  <si>
    <t xml:space="preserve">South Robeson Farm</t>
  </si>
  <si>
    <t xml:space="preserve">Greenbacker Renewable Energy Corporation</t>
  </si>
  <si>
    <t xml:space="preserve">Raeford Farm</t>
  </si>
  <si>
    <t xml:space="preserve">Heelstone Energy Holdings, LLC</t>
  </si>
  <si>
    <t xml:space="preserve">Mass Midstate Solar 3</t>
  </si>
  <si>
    <t xml:space="preserve">Mass Midstate Solar 2</t>
  </si>
  <si>
    <t xml:space="preserve">Paia Hydroelectric Plant</t>
  </si>
  <si>
    <t xml:space="preserve">TNSG North Plant</t>
  </si>
  <si>
    <t xml:space="preserve">Mass Midstate Solar 1</t>
  </si>
  <si>
    <t xml:space="preserve">Millbury Solar</t>
  </si>
  <si>
    <t xml:space="preserve">Leicester One MA Solar LLC</t>
  </si>
  <si>
    <t xml:space="preserve">SunRay Power LLC</t>
  </si>
  <si>
    <t xml:space="preserve">Freetown Solar</t>
  </si>
  <si>
    <t xml:space="preserve">Mass Solar, LLC</t>
  </si>
  <si>
    <t xml:space="preserve">Venable Solar 1</t>
  </si>
  <si>
    <t xml:space="preserve">Venable Solar, LLC</t>
  </si>
  <si>
    <t xml:space="preserve">Venable Solar 2</t>
  </si>
  <si>
    <t xml:space="preserve">Jewish Community Center PV</t>
  </si>
  <si>
    <t xml:space="preserve">Paradise Valley H.S. PV</t>
  </si>
  <si>
    <t xml:space="preserve">SREC Bath LFGTE</t>
  </si>
  <si>
    <t xml:space="preserve">Roll Delano 2</t>
  </si>
  <si>
    <t xml:space="preserve">Roll Delano</t>
  </si>
  <si>
    <t xml:space="preserve">Roll Lost Hills</t>
  </si>
  <si>
    <t xml:space="preserve">Xilinx San Jose</t>
  </si>
  <si>
    <t xml:space="preserve">Honda Torrance</t>
  </si>
  <si>
    <t xml:space="preserve">Juniper Networks Sunnyvale</t>
  </si>
  <si>
    <t xml:space="preserve">Life Technologies Carlsbad</t>
  </si>
  <si>
    <t xml:space="preserve">Taylor Farms Salinas</t>
  </si>
  <si>
    <t xml:space="preserve">Kingsburg Solar</t>
  </si>
  <si>
    <t xml:space="preserve">Tulare PV II LLC</t>
  </si>
  <si>
    <t xml:space="preserve">PCIP Solar</t>
  </si>
  <si>
    <t xml:space="preserve">Exeter Solar</t>
  </si>
  <si>
    <t xml:space="preserve">Tulare PV I LLC</t>
  </si>
  <si>
    <t xml:space="preserve">Ivanhoe Solar</t>
  </si>
  <si>
    <t xml:space="preserve">Lindsay Solar</t>
  </si>
  <si>
    <t xml:space="preserve">Porterville Solar</t>
  </si>
  <si>
    <t xml:space="preserve">Lake Charles Plant</t>
  </si>
  <si>
    <t xml:space="preserve">Rain CII Carbon LLC</t>
  </si>
  <si>
    <t xml:space="preserve">Chadbourn Farm</t>
  </si>
  <si>
    <t xml:space="preserve">Chadbourn Farm LLC</t>
  </si>
  <si>
    <t xml:space="preserve">Warrenton Farm</t>
  </si>
  <si>
    <t xml:space="preserve">Warrenton Farm LLC</t>
  </si>
  <si>
    <t xml:space="preserve">Mocksville Farm</t>
  </si>
  <si>
    <t xml:space="preserve">Mocksville Lessee LLC</t>
  </si>
  <si>
    <t xml:space="preserve">Belwood Farm</t>
  </si>
  <si>
    <t xml:space="preserve">Belwood Farm LLC</t>
  </si>
  <si>
    <t xml:space="preserve">Arndt Farm</t>
  </si>
  <si>
    <t xml:space="preserve">Strata Fund 2 Lessee LLC</t>
  </si>
  <si>
    <t xml:space="preserve">Railroad Farm</t>
  </si>
  <si>
    <t xml:space="preserve">Railroad Farm LLC</t>
  </si>
  <si>
    <t xml:space="preserve">Watts Farm</t>
  </si>
  <si>
    <t xml:space="preserve">Watts Farm LLC</t>
  </si>
  <si>
    <t xml:space="preserve">Farrington Farm</t>
  </si>
  <si>
    <t xml:space="preserve">Farrington Solar Farm LLC</t>
  </si>
  <si>
    <t xml:space="preserve">Patua Geothermal Project Phase 1A</t>
  </si>
  <si>
    <t xml:space="preserve">Patua Project LLC</t>
  </si>
  <si>
    <t xml:space="preserve">G2 Energy Hay Rd</t>
  </si>
  <si>
    <t xml:space="preserve">Goldthwaite Wind Energy Facility</t>
  </si>
  <si>
    <t xml:space="preserve">Prairie Breeze</t>
  </si>
  <si>
    <t xml:space="preserve">Shannon Farm</t>
  </si>
  <si>
    <t xml:space="preserve">Vansycle II Wind Energy Center</t>
  </si>
  <si>
    <t xml:space="preserve">FPL Energy Stateline II Inc</t>
  </si>
  <si>
    <t xml:space="preserve">Charles D. Lamb Energy Center</t>
  </si>
  <si>
    <t xml:space="preserve">PWD Northeast WPCP Biogas Cogen Plant</t>
  </si>
  <si>
    <t xml:space="preserve">Philadelphia Water Department</t>
  </si>
  <si>
    <t xml:space="preserve">Bradley Energy Center</t>
  </si>
  <si>
    <t xml:space="preserve">Ameresco Select Inc</t>
  </si>
  <si>
    <t xml:space="preserve">North Chicago Energy Center</t>
  </si>
  <si>
    <t xml:space="preserve">Energy Systems Group LLC</t>
  </si>
  <si>
    <t xml:space="preserve">UMMS at Pocomoke</t>
  </si>
  <si>
    <t xml:space="preserve">Constellation Solar Maryland II LLC</t>
  </si>
  <si>
    <t xml:space="preserve">The Andersons Albion Ethanol LLC</t>
  </si>
  <si>
    <t xml:space="preserve">Haynes Farm</t>
  </si>
  <si>
    <t xml:space="preserve">Haynes Farm LLC</t>
  </si>
  <si>
    <t xml:space="preserve">Lenoir Farm</t>
  </si>
  <si>
    <t xml:space="preserve">Lenoir Farm LLC</t>
  </si>
  <si>
    <t xml:space="preserve">Lenoir Farm 2</t>
  </si>
  <si>
    <t xml:space="preserve">Lenoir Farm 2 LLC</t>
  </si>
  <si>
    <t xml:space="preserve">Marshville Farm</t>
  </si>
  <si>
    <t xml:space="preserve">Marshville Farm LLC</t>
  </si>
  <si>
    <t xml:space="preserve">Mile Farm</t>
  </si>
  <si>
    <t xml:space="preserve">Mile Farm LLC</t>
  </si>
  <si>
    <t xml:space="preserve">Moore Solar Farm</t>
  </si>
  <si>
    <t xml:space="preserve">Moore Solar Farm LLC</t>
  </si>
  <si>
    <t xml:space="preserve">Moorings Farm</t>
  </si>
  <si>
    <t xml:space="preserve">Moorings Farm LLC</t>
  </si>
  <si>
    <t xml:space="preserve">New Bern Farm</t>
  </si>
  <si>
    <t xml:space="preserve">New Bern Farm LLC</t>
  </si>
  <si>
    <t xml:space="preserve">Roxboro Farm</t>
  </si>
  <si>
    <t xml:space="preserve">Roxboro Farm LLC</t>
  </si>
  <si>
    <t xml:space="preserve">White Cross Farm</t>
  </si>
  <si>
    <t xml:space="preserve">White Cross Farm LLC</t>
  </si>
  <si>
    <t xml:space="preserve">Wilson Farm 1</t>
  </si>
  <si>
    <t xml:space="preserve">Wilson Farm 1 LLC</t>
  </si>
  <si>
    <t xml:space="preserve">Yanceyville Farm</t>
  </si>
  <si>
    <t xml:space="preserve">Yanceyville Farm LLC</t>
  </si>
  <si>
    <t xml:space="preserve">AM Best Farm</t>
  </si>
  <si>
    <t xml:space="preserve">Mt Olive Farm 2</t>
  </si>
  <si>
    <t xml:space="preserve">Mt Olive Farm 2 LLC</t>
  </si>
  <si>
    <t xml:space="preserve">Dibrell Farm</t>
  </si>
  <si>
    <t xml:space="preserve">Dibrell Farm LLC</t>
  </si>
  <si>
    <t xml:space="preserve">Rock Farm</t>
  </si>
  <si>
    <t xml:space="preserve">Rock Farm LLC</t>
  </si>
  <si>
    <t xml:space="preserve">Two Lines Farm</t>
  </si>
  <si>
    <t xml:space="preserve">Two Lines Farm LLC</t>
  </si>
  <si>
    <t xml:space="preserve">Bolton Farm</t>
  </si>
  <si>
    <t xml:space="preserve">Bolton Farm LLC</t>
  </si>
  <si>
    <t xml:space="preserve">McCallum Farm</t>
  </si>
  <si>
    <t xml:space="preserve">McCallum Farm LLC</t>
  </si>
  <si>
    <t xml:space="preserve">Tuscola Bay Wind</t>
  </si>
  <si>
    <t xml:space="preserve">Tuscola Bay Wind LLC</t>
  </si>
  <si>
    <t xml:space="preserve">NPI USA Cogeneration Plant</t>
  </si>
  <si>
    <t xml:space="preserve">Nippon Paper Industries USA</t>
  </si>
  <si>
    <t xml:space="preserve">Radiance Solar 4</t>
  </si>
  <si>
    <t xml:space="preserve">Radiance Solar LLC</t>
  </si>
  <si>
    <t xml:space="preserve">Radiance Solar 5</t>
  </si>
  <si>
    <t xml:space="preserve">The Lawrenceville School Solar Facility</t>
  </si>
  <si>
    <t xml:space="preserve">White Rose Foods Solar Facility</t>
  </si>
  <si>
    <t xml:space="preserve">North Jersey Media Group Solar Facility</t>
  </si>
  <si>
    <t xml:space="preserve">Gerresheimer Glass Solar Facility</t>
  </si>
  <si>
    <t xml:space="preserve">Atlantic Coast Freezers Solar Facility</t>
  </si>
  <si>
    <t xml:space="preserve">Williams-Sonoma Solar Facility</t>
  </si>
  <si>
    <t xml:space="preserve">Quittacas Pond Solar</t>
  </si>
  <si>
    <t xml:space="preserve">Majestic II Wind</t>
  </si>
  <si>
    <t xml:space="preserve">CJTS Energy Center</t>
  </si>
  <si>
    <t xml:space="preserve">Atwell Island</t>
  </si>
  <si>
    <t xml:space="preserve">SPS Atwell Island LLC</t>
  </si>
  <si>
    <t xml:space="preserve">Gridley Main</t>
  </si>
  <si>
    <t xml:space="preserve">Light Beam Power Co LLC</t>
  </si>
  <si>
    <t xml:space="preserve">Gridley Main Two</t>
  </si>
  <si>
    <t xml:space="preserve">Blue Summit Wind LLC</t>
  </si>
  <si>
    <t xml:space="preserve">White River Solar</t>
  </si>
  <si>
    <t xml:space="preserve">Corcoran Solar</t>
  </si>
  <si>
    <t xml:space="preserve">Triton East and West Cogen</t>
  </si>
  <si>
    <t xml:space="preserve">Triton College</t>
  </si>
  <si>
    <t xml:space="preserve">Oakley Solar Project</t>
  </si>
  <si>
    <t xml:space="preserve">Oakley Solar Project LLC</t>
  </si>
  <si>
    <t xml:space="preserve">Rochelle Energy Center</t>
  </si>
  <si>
    <t xml:space="preserve">ENERGYneering Solutions, Inc</t>
  </si>
  <si>
    <t xml:space="preserve">W.A. Parish Carbon Capture Plant</t>
  </si>
  <si>
    <t xml:space="preserve">Petra Nova Power I LLC</t>
  </si>
  <si>
    <t xml:space="preserve">Cold Canyon 1</t>
  </si>
  <si>
    <t xml:space="preserve">Toro Energy of California SLO</t>
  </si>
  <si>
    <t xml:space="preserve">JBER Landfill Gas Power Plant</t>
  </si>
  <si>
    <t xml:space="preserve">Doyon Utilities, LLC</t>
  </si>
  <si>
    <t xml:space="preserve">Bryan Solar Field</t>
  </si>
  <si>
    <t xml:space="preserve">Threemile Digester</t>
  </si>
  <si>
    <t xml:space="preserve">TMF Biofuels, LLC</t>
  </si>
  <si>
    <t xml:space="preserve">Fargo Drop</t>
  </si>
  <si>
    <t xml:space="preserve">Riverside Investments LLC</t>
  </si>
  <si>
    <t xml:space="preserve">Northbridge Solar</t>
  </si>
  <si>
    <t xml:space="preserve">CU Solar Plant</t>
  </si>
  <si>
    <t xml:space="preserve">CU Solar LLC</t>
  </si>
  <si>
    <t xml:space="preserve">CES Sterling LLC</t>
  </si>
  <si>
    <t xml:space="preserve">Solar Star 1</t>
  </si>
  <si>
    <t xml:space="preserve">Solar Star California XIX, LLC</t>
  </si>
  <si>
    <t xml:space="preserve">Solar Star 2</t>
  </si>
  <si>
    <t xml:space="preserve">Solar Star California XX, LLC</t>
  </si>
  <si>
    <t xml:space="preserve">Jordan Hydroelectric Project</t>
  </si>
  <si>
    <t xml:space="preserve">Jordan Hydroelectric LTD PTP</t>
  </si>
  <si>
    <t xml:space="preserve">IND Solar Farm 1st Phase</t>
  </si>
  <si>
    <t xml:space="preserve">IND Solar Farm</t>
  </si>
  <si>
    <t xml:space="preserve">Flint Creek Hydroelectric LLC</t>
  </si>
  <si>
    <t xml:space="preserve">Alta Wind X</t>
  </si>
  <si>
    <t xml:space="preserve">Alta Wind XI</t>
  </si>
  <si>
    <t xml:space="preserve">Ameresco Johnson Canyon</t>
  </si>
  <si>
    <t xml:space="preserve">Ameresco Johnson Canyon LLC</t>
  </si>
  <si>
    <t xml:space="preserve">Heber Solar</t>
  </si>
  <si>
    <t xml:space="preserve">Imperial Solar 1 LLC</t>
  </si>
  <si>
    <t xml:space="preserve">Synergy Biogas</t>
  </si>
  <si>
    <t xml:space="preserve">CH4 Biogas LLC</t>
  </si>
  <si>
    <t xml:space="preserve">Central Energy Facility</t>
  </si>
  <si>
    <t xml:space="preserve">Clemson University - Main Campus</t>
  </si>
  <si>
    <t xml:space="preserve">Volkswagen Solar System</t>
  </si>
  <si>
    <t xml:space="preserve">SR Enterprise South LLC</t>
  </si>
  <si>
    <t xml:space="preserve">Solar Star New Jersey NJ LLC</t>
  </si>
  <si>
    <t xml:space="preserve">Solar Star New Jersey VI LLC</t>
  </si>
  <si>
    <t xml:space="preserve">Bellingham PV</t>
  </si>
  <si>
    <t xml:space="preserve">Pantex</t>
  </si>
  <si>
    <t xml:space="preserve">Pantex (NNSA)</t>
  </si>
  <si>
    <t xml:space="preserve">Luther College Wind Project</t>
  </si>
  <si>
    <t xml:space="preserve">Luther College Wind Energy Project LLC</t>
  </si>
  <si>
    <t xml:space="preserve">Maryland Solar</t>
  </si>
  <si>
    <t xml:space="preserve">First Solar Asset Management</t>
  </si>
  <si>
    <t xml:space="preserve">Marshfield PV</t>
  </si>
  <si>
    <t xml:space="preserve">Orange PV</t>
  </si>
  <si>
    <t xml:space="preserve">Maynard PV</t>
  </si>
  <si>
    <t xml:space="preserve">NLMU Wind</t>
  </si>
  <si>
    <t xml:space="preserve">New London Municipal Utilities</t>
  </si>
  <si>
    <t xml:space="preserve">Headwaters Wind Farm LLC</t>
  </si>
  <si>
    <t xml:space="preserve">Lone Valley Solar Park I LLC</t>
  </si>
  <si>
    <t xml:space="preserve">Victor Dry Farm Ranch A</t>
  </si>
  <si>
    <t xml:space="preserve">Victor Dry Farm Ranch B</t>
  </si>
  <si>
    <t xml:space="preserve">Missouri Center for Waste to Energy</t>
  </si>
  <si>
    <t xml:space="preserve">State Fair Community College</t>
  </si>
  <si>
    <t xml:space="preserve">CSU Northridge Plant</t>
  </si>
  <si>
    <t xml:space="preserve">California State University, Northridge</t>
  </si>
  <si>
    <t xml:space="preserve">Southbridge PV</t>
  </si>
  <si>
    <t xml:space="preserve">Harbor Wind LLC</t>
  </si>
  <si>
    <t xml:space="preserve">Harbor Wind Tenant LLC</t>
  </si>
  <si>
    <t xml:space="preserve">Fire Island Wind</t>
  </si>
  <si>
    <t xml:space="preserve">Fire Island Wind LLC</t>
  </si>
  <si>
    <t xml:space="preserve">Lansing BWL REO Town Plant</t>
  </si>
  <si>
    <t xml:space="preserve">LSU Cogen</t>
  </si>
  <si>
    <t xml:space="preserve">LSU and A&amp;M College</t>
  </si>
  <si>
    <t xml:space="preserve">Sunshine Gas Producers</t>
  </si>
  <si>
    <t xml:space="preserve">Sunshine Gas Producers LLC</t>
  </si>
  <si>
    <t xml:space="preserve">Centinela Solar Energy</t>
  </si>
  <si>
    <t xml:space="preserve">Centinela Solar Energy LLC</t>
  </si>
  <si>
    <t xml:space="preserve">West Tennessee Solar Farm</t>
  </si>
  <si>
    <t xml:space="preserve">UT West Tennessee Solar Farm</t>
  </si>
  <si>
    <t xml:space="preserve">Houweling Nurseries</t>
  </si>
  <si>
    <t xml:space="preserve">Houweling's Tomatoes</t>
  </si>
  <si>
    <t xml:space="preserve">Red Lion Energy Center</t>
  </si>
  <si>
    <t xml:space="preserve">Ameresco Vasco Road</t>
  </si>
  <si>
    <t xml:space="preserve">Ameresco Vasco Road, LLC</t>
  </si>
  <si>
    <t xml:space="preserve">Ameresco San Joaquin</t>
  </si>
  <si>
    <t xml:space="preserve">Ameresco San Joaquin, LLC</t>
  </si>
  <si>
    <t xml:space="preserve">Ameresco Forward</t>
  </si>
  <si>
    <t xml:space="preserve">Ameresco Forward, LLC</t>
  </si>
  <si>
    <t xml:space="preserve">Spearfish Hydro</t>
  </si>
  <si>
    <t xml:space="preserve">City of Spearfish</t>
  </si>
  <si>
    <t xml:space="preserve">Collinwood BioEnergy Facility</t>
  </si>
  <si>
    <t xml:space="preserve">Collinwood BioEnergy</t>
  </si>
  <si>
    <t xml:space="preserve">CBS Studio Center</t>
  </si>
  <si>
    <t xml:space="preserve">Crestmark Bank</t>
  </si>
  <si>
    <t xml:space="preserve">Swauk Wind LLC</t>
  </si>
  <si>
    <t xml:space="preserve">Gamesa Wind US LLC</t>
  </si>
  <si>
    <t xml:space="preserve">ACI Energy Partners LLC</t>
  </si>
  <si>
    <t xml:space="preserve">Martin Limestone Solar Array</t>
  </si>
  <si>
    <t xml:space="preserve">Sunstream Energy LLC</t>
  </si>
  <si>
    <t xml:space="preserve">Junction Hilltop Wind Farm</t>
  </si>
  <si>
    <t xml:space="preserve">Junction Hilltop Management LLC</t>
  </si>
  <si>
    <t xml:space="preserve">Arrache 4006</t>
  </si>
  <si>
    <t xml:space="preserve">CD US Solar MT 2 LLC</t>
  </si>
  <si>
    <t xml:space="preserve">Arrache 4013</t>
  </si>
  <si>
    <t xml:space="preserve">Arrache 8083</t>
  </si>
  <si>
    <t xml:space="preserve">Nunn</t>
  </si>
  <si>
    <t xml:space="preserve">Rutan</t>
  </si>
  <si>
    <t xml:space="preserve">Vinam</t>
  </si>
  <si>
    <t xml:space="preserve">Ma</t>
  </si>
  <si>
    <t xml:space="preserve">Horn</t>
  </si>
  <si>
    <t xml:space="preserve">Dixon Dairy Road Solar</t>
  </si>
  <si>
    <t xml:space="preserve">Dixon Dairy Road</t>
  </si>
  <si>
    <t xml:space="preserve">Watts 3115</t>
  </si>
  <si>
    <t xml:space="preserve">45 Mile Hydroelectric Project</t>
  </si>
  <si>
    <t xml:space="preserve">EBD Hydro LLC</t>
  </si>
  <si>
    <t xml:space="preserve">Cumberland Rose</t>
  </si>
  <si>
    <t xml:space="preserve">Cumberland Rose Wind Energy, LLC</t>
  </si>
  <si>
    <t xml:space="preserve">Fontanelle</t>
  </si>
  <si>
    <t xml:space="preserve">Forward Fontanelle Power, LLC</t>
  </si>
  <si>
    <t xml:space="preserve">Greenfield Wind</t>
  </si>
  <si>
    <t xml:space="preserve">Greenfield Wind Power, LLC</t>
  </si>
  <si>
    <t xml:space="preserve">Meadow Ridge</t>
  </si>
  <si>
    <t xml:space="preserve">Meadow Ridge Wind Energy, LLC</t>
  </si>
  <si>
    <t xml:space="preserve">Sky Volt</t>
  </si>
  <si>
    <t xml:space="preserve">Sky Volt, LLC</t>
  </si>
  <si>
    <t xml:space="preserve">Wiota</t>
  </si>
  <si>
    <t xml:space="preserve">Wiota Wind Energy, LLC #1</t>
  </si>
  <si>
    <t xml:space="preserve">McCoy Solar Energy Project</t>
  </si>
  <si>
    <t xml:space="preserve">McCoy Solar, LLC</t>
  </si>
  <si>
    <t xml:space="preserve">Herbert Farm Solar</t>
  </si>
  <si>
    <t xml:space="preserve">SMECO Solar LLC</t>
  </si>
  <si>
    <t xml:space="preserve">Broadview Energy Prime LLC</t>
  </si>
  <si>
    <t xml:space="preserve">Broadview Energy Prime 2 LLC</t>
  </si>
  <si>
    <t xml:space="preserve">Mesa Solar Array</t>
  </si>
  <si>
    <t xml:space="preserve">Campo Verde Solar</t>
  </si>
  <si>
    <t xml:space="preserve">C-Drop Hydro</t>
  </si>
  <si>
    <t xml:space="preserve">C-Drop</t>
  </si>
  <si>
    <t xml:space="preserve">Ector County Energy Center</t>
  </si>
  <si>
    <t xml:space="preserve">Buena Vista Biomass Power</t>
  </si>
  <si>
    <t xml:space="preserve">Buena Vista Biomass LLC</t>
  </si>
  <si>
    <t xml:space="preserve">Bruce A Henry Solar Farm</t>
  </si>
  <si>
    <t xml:space="preserve">Delaware Electric Cooperative</t>
  </si>
  <si>
    <t xml:space="preserve">Buffalo Dunes Wind Project</t>
  </si>
  <si>
    <t xml:space="preserve">Buffalo Dunes Wind Project LLC</t>
  </si>
  <si>
    <t xml:space="preserve">Dart Container Corp</t>
  </si>
  <si>
    <t xml:space="preserve">Las Vegas WPCF Solar Plant</t>
  </si>
  <si>
    <t xml:space="preserve">City of Las Vegas</t>
  </si>
  <si>
    <t xml:space="preserve">SEV NM Phase 2</t>
  </si>
  <si>
    <t xml:space="preserve">Plymouth Solar LLC</t>
  </si>
  <si>
    <t xml:space="preserve">SunEnergy1</t>
  </si>
  <si>
    <t xml:space="preserve">CSU Pueblo</t>
  </si>
  <si>
    <t xml:space="preserve">SSA Solar of CO 1, LLC</t>
  </si>
  <si>
    <t xml:space="preserve">Azalea Solar, LLC</t>
  </si>
  <si>
    <t xml:space="preserve">Dominion Renewable Energy</t>
  </si>
  <si>
    <t xml:space="preserve">Tinton Falls Solar Farm</t>
  </si>
  <si>
    <t xml:space="preserve">Tinton Falls Solar</t>
  </si>
  <si>
    <t xml:space="preserve">MAS ASB Cogen Plant</t>
  </si>
  <si>
    <t xml:space="preserve">MAS ASB Cogen LLC</t>
  </si>
  <si>
    <t xml:space="preserve">Upson Rocky Creek Solar Plant</t>
  </si>
  <si>
    <t xml:space="preserve">Origis Energy USA, Inc</t>
  </si>
  <si>
    <t xml:space="preserve">Picture Rocks Solar, LLC</t>
  </si>
  <si>
    <t xml:space="preserve">NVT LICENSES, LLC</t>
  </si>
  <si>
    <t xml:space="preserve">Granville Solar PV Power Project</t>
  </si>
  <si>
    <t xml:space="preserve">Bryan Solar, LLC</t>
  </si>
  <si>
    <t xml:space="preserve">Apex Solar PV Power Project</t>
  </si>
  <si>
    <t xml:space="preserve">Spectrum Solar PV Power Project</t>
  </si>
  <si>
    <t xml:space="preserve">Sandy Cross Solar, LLC</t>
  </si>
  <si>
    <t xml:space="preserve">O2energies, Inc.</t>
  </si>
  <si>
    <t xml:space="preserve">Ararat Rock Solar, LLC</t>
  </si>
  <si>
    <t xml:space="preserve">Progress Solar 1, LLC</t>
  </si>
  <si>
    <t xml:space="preserve">Progress Solar II, LLC</t>
  </si>
  <si>
    <t xml:space="preserve">Progress Solar III, LLC</t>
  </si>
  <si>
    <t xml:space="preserve">Lincoln Solar</t>
  </si>
  <si>
    <t xml:space="preserve">L&amp;S Sweetners</t>
  </si>
  <si>
    <t xml:space="preserve">Rosamond One</t>
  </si>
  <si>
    <t xml:space="preserve">RE Rosamond One LLC</t>
  </si>
  <si>
    <t xml:space="preserve">Rosamond Two</t>
  </si>
  <si>
    <t xml:space="preserve">RE Rosamond Two LLC</t>
  </si>
  <si>
    <t xml:space="preserve">Rio Grande Solar</t>
  </si>
  <si>
    <t xml:space="preserve">RE Rio Grande, LLC</t>
  </si>
  <si>
    <t xml:space="preserve">Gillespie 1</t>
  </si>
  <si>
    <t xml:space="preserve">RE Gillespie 1 LLC</t>
  </si>
  <si>
    <t xml:space="preserve">Columbia 3</t>
  </si>
  <si>
    <t xml:space="preserve">RE Columbia 3 LLC</t>
  </si>
  <si>
    <t xml:space="preserve">Livingston Solar Farm</t>
  </si>
  <si>
    <t xml:space="preserve">Rutgers, The State University of NJ</t>
  </si>
  <si>
    <t xml:space="preserve">Livingston Solar Canopies</t>
  </si>
  <si>
    <t xml:space="preserve">Chuckawalla Solar</t>
  </si>
  <si>
    <t xml:space="preserve">Chuckawalla Solar LLC</t>
  </si>
  <si>
    <t xml:space="preserve">Montefieor Medical Center Moses Division</t>
  </si>
  <si>
    <t xml:space="preserve">Montefiore Medical Center Moses Division</t>
  </si>
  <si>
    <t xml:space="preserve">Bear Creek Solar</t>
  </si>
  <si>
    <t xml:space="preserve">Vintner Solar</t>
  </si>
  <si>
    <t xml:space="preserve">Kettleman Solar Project</t>
  </si>
  <si>
    <t xml:space="preserve">Delta Wind Farm</t>
  </si>
  <si>
    <t xml:space="preserve">Alaska Environmental Power</t>
  </si>
  <si>
    <t xml:space="preserve">Cornerstone Power Vineland I LLC</t>
  </si>
  <si>
    <t xml:space="preserve">OCI Solar Power</t>
  </si>
  <si>
    <t xml:space="preserve">Ironwood Solar LLC</t>
  </si>
  <si>
    <t xml:space="preserve">Desert Hot Springs Solar</t>
  </si>
  <si>
    <t xml:space="preserve">Chattanooga Metropolitan Airport Solar</t>
  </si>
  <si>
    <t xml:space="preserve">Chattanooga Metropolitan Airport</t>
  </si>
  <si>
    <t xml:space="preserve">Union HS at Casa Grande</t>
  </si>
  <si>
    <t xml:space="preserve">Constellation Solar Holding, LLC</t>
  </si>
  <si>
    <t xml:space="preserve">Vista Grande HS at Casa Grande</t>
  </si>
  <si>
    <t xml:space="preserve">WSACC Power Generation Facility</t>
  </si>
  <si>
    <t xml:space="preserve">WSACC</t>
  </si>
  <si>
    <t xml:space="preserve">Alethea I</t>
  </si>
  <si>
    <t xml:space="preserve">Syncarpha Alethea I, LLC</t>
  </si>
  <si>
    <t xml:space="preserve">Madera Community Hospital</t>
  </si>
  <si>
    <t xml:space="preserve">Stoltze CoGen1</t>
  </si>
  <si>
    <t xml:space="preserve">F H Stoltze Land &amp; Lumber Co</t>
  </si>
  <si>
    <t xml:space="preserve">Neuse River Solar Farm</t>
  </si>
  <si>
    <t xml:space="preserve">NRSF OPCO LLC</t>
  </si>
  <si>
    <t xml:space="preserve">City of Hayward WWTP</t>
  </si>
  <si>
    <t xml:space="preserve">City of Hayward</t>
  </si>
  <si>
    <t xml:space="preserve">Uwharrie Mountain Renewable</t>
  </si>
  <si>
    <t xml:space="preserve">Uwharrie Mountain Renewable Energy, LLC</t>
  </si>
  <si>
    <t xml:space="preserve">Crown Cooling Facility</t>
  </si>
  <si>
    <t xml:space="preserve">Five Crowns Inc</t>
  </si>
  <si>
    <t xml:space="preserve">Garnet Solar Power Station 1 LLC</t>
  </si>
  <si>
    <t xml:space="preserve">Progress Manis I</t>
  </si>
  <si>
    <t xml:space="preserve">North Carolina Solar Bethea I</t>
  </si>
  <si>
    <t xml:space="preserve">Don A Campbell 1 Geothermal</t>
  </si>
  <si>
    <t xml:space="preserve">ORNI 47, LLC</t>
  </si>
  <si>
    <t xml:space="preserve">Westford Solar Park</t>
  </si>
  <si>
    <t xml:space="preserve">Pickering Solar</t>
  </si>
  <si>
    <t xml:space="preserve">Cornerstone Power Holmdel LLC</t>
  </si>
  <si>
    <t xml:space="preserve">OCI Alamo Solar I</t>
  </si>
  <si>
    <t xml:space="preserve">PCSP3 Airport</t>
  </si>
  <si>
    <t xml:space="preserve">Carolina Solar Energy II LLC</t>
  </si>
  <si>
    <t xml:space="preserve">Lake Pleasant WTP</t>
  </si>
  <si>
    <t xml:space="preserve">Solar Star Arizona III LLC</t>
  </si>
  <si>
    <t xml:space="preserve">Silver City WWTP PV Project</t>
  </si>
  <si>
    <t xml:space="preserve">Affordable Solar Silver City, LLC</t>
  </si>
  <si>
    <t xml:space="preserve">SunGen Sharon 1 LLC</t>
  </si>
  <si>
    <t xml:space="preserve">Desert Sunlight 250, LLC</t>
  </si>
  <si>
    <t xml:space="preserve">NextEra Energy Desert Sunlight 250, LLC</t>
  </si>
  <si>
    <t xml:space="preserve">Gilbert Solar Facility I, LLC</t>
  </si>
  <si>
    <t xml:space="preserve">Mountain View Solar</t>
  </si>
  <si>
    <t xml:space="preserve">NextEra Energy Mountain View Solar</t>
  </si>
  <si>
    <t xml:space="preserve">Community Solar 1</t>
  </si>
  <si>
    <t xml:space="preserve">NRG Solar Community 1 LLC</t>
  </si>
  <si>
    <t xml:space="preserve">Granger Electric of Watervliet</t>
  </si>
  <si>
    <t xml:space="preserve">SMPA Solar 1</t>
  </si>
  <si>
    <t xml:space="preserve">Clean Energy Collective LLC</t>
  </si>
  <si>
    <t xml:space="preserve">Huerfano River Wind</t>
  </si>
  <si>
    <t xml:space="preserve">Huerfano River Wind, LLC</t>
  </si>
  <si>
    <t xml:space="preserve">Port Allen Solar</t>
  </si>
  <si>
    <t xml:space="preserve">Owens Corning at Bethlehem</t>
  </si>
  <si>
    <t xml:space="preserve">Dominion Bridgeport Fuel Cell, LLC</t>
  </si>
  <si>
    <t xml:space="preserve">Indy Solar I, LLC</t>
  </si>
  <si>
    <t xml:space="preserve">Indy Solar III, LLC</t>
  </si>
  <si>
    <t xml:space="preserve">Somers Solar Center, LLC</t>
  </si>
  <si>
    <t xml:space="preserve">Oshkosh Foundation Rosedale Biodigester LLC</t>
  </si>
  <si>
    <t xml:space="preserve">University of Wisconsin Oshkosh Foundation</t>
  </si>
  <si>
    <t xml:space="preserve">Indy Solar II, LLC</t>
  </si>
  <si>
    <t xml:space="preserve">Mesquite Generating Station Block 1</t>
  </si>
  <si>
    <t xml:space="preserve">Onslow Power Producers</t>
  </si>
  <si>
    <t xml:space="preserve">BiCounty Gas Producers LLC</t>
  </si>
  <si>
    <t xml:space="preserve">Halifax County Biomass</t>
  </si>
  <si>
    <t xml:space="preserve">South Boston Energy LLC</t>
  </si>
  <si>
    <t xml:space="preserve">Merrimac Solar</t>
  </si>
  <si>
    <t xml:space="preserve">Hometown Bio Energy LLC</t>
  </si>
  <si>
    <t xml:space="preserve">Frenchtown III Solar</t>
  </si>
  <si>
    <t xml:space="preserve">Gettysburg Energy &amp; Nutrient Rec Facility</t>
  </si>
  <si>
    <t xml:space="preserve">Gettysburg Energy and Nutrient Rec Facility LLC</t>
  </si>
  <si>
    <t xml:space="preserve">Cottage Street Solar Facility</t>
  </si>
  <si>
    <t xml:space="preserve">Paradise Solar Energy Center</t>
  </si>
  <si>
    <t xml:space="preserve">Enel Cove Fort</t>
  </si>
  <si>
    <t xml:space="preserve">Enel Cove Fort LLC</t>
  </si>
  <si>
    <t xml:space="preserve">Tucannon River Wind Farm</t>
  </si>
  <si>
    <t xml:space="preserve">Lakeland Solar Energy LLC</t>
  </si>
  <si>
    <t xml:space="preserve">Eagle Valley Clean Energy LLC Biomass</t>
  </si>
  <si>
    <t xml:space="preserve">Eagle Valley Clean Energy LLC</t>
  </si>
  <si>
    <t xml:space="preserve">Smithfield Farmland Kinston</t>
  </si>
  <si>
    <t xml:space="preserve">Smithfield-Farmland Packaged Food Group</t>
  </si>
  <si>
    <t xml:space="preserve">GSE NM1</t>
  </si>
  <si>
    <t xml:space="preserve">Veolia ES Blackfoot Landfill Facility</t>
  </si>
  <si>
    <t xml:space="preserve">Sonora 1</t>
  </si>
  <si>
    <t xml:space="preserve">Fresh Air Energy IV LLC</t>
  </si>
  <si>
    <t xml:space="preserve">Pheasant Run Wind LLC</t>
  </si>
  <si>
    <t xml:space="preserve">Oltmans SCE at Champagne</t>
  </si>
  <si>
    <t xml:space="preserve">California PV Energy LLC</t>
  </si>
  <si>
    <t xml:space="preserve">Oltmans SCE at Jurupa</t>
  </si>
  <si>
    <t xml:space="preserve">Forbes Street Solar</t>
  </si>
  <si>
    <t xml:space="preserve">Forbes Street Solar, LLC</t>
  </si>
  <si>
    <t xml:space="preserve">Princeton University Cogeneration</t>
  </si>
  <si>
    <t xml:space="preserve">Trustees of Princeton University</t>
  </si>
  <si>
    <t xml:space="preserve">Sierra Nevada Brewing Co</t>
  </si>
  <si>
    <t xml:space="preserve">Town of East Bridgewater</t>
  </si>
  <si>
    <t xml:space="preserve">Tuscola Wind II LLC</t>
  </si>
  <si>
    <t xml:space="preserve">Sue Cleveland High School</t>
  </si>
  <si>
    <t xml:space="preserve">Rio Rancho High School</t>
  </si>
  <si>
    <t xml:space="preserve">Cascade Solar</t>
  </si>
  <si>
    <t xml:space="preserve">Cascade Solar LLC</t>
  </si>
  <si>
    <t xml:space="preserve">POTB Digester</t>
  </si>
  <si>
    <t xml:space="preserve">Port of Tillamook Bay</t>
  </si>
  <si>
    <t xml:space="preserve">Solar Gen 2</t>
  </si>
  <si>
    <t xml:space="preserve">DGS Central Utility Plant</t>
  </si>
  <si>
    <t xml:space="preserve">State of CA DGS BPM</t>
  </si>
  <si>
    <t xml:space="preserve">Steele Flats Wind Project LLC</t>
  </si>
  <si>
    <t xml:space="preserve">Indeck Energy-Alexandria</t>
  </si>
  <si>
    <t xml:space="preserve">Indeck Energy-Alexandria, LLC</t>
  </si>
  <si>
    <t xml:space="preserve">Grandview Wind Farm, LLC</t>
  </si>
  <si>
    <t xml:space="preserve">HTW Plant 303 COGEN</t>
  </si>
  <si>
    <t xml:space="preserve">The University of Utah</t>
  </si>
  <si>
    <t xml:space="preserve">Beryl Solar Plant</t>
  </si>
  <si>
    <t xml:space="preserve">Cedar Valley Solar Plant</t>
  </si>
  <si>
    <t xml:space="preserve">Buckhorn Solar Plant</t>
  </si>
  <si>
    <t xml:space="preserve">Milford Flat Solar Plant</t>
  </si>
  <si>
    <t xml:space="preserve">Laho Solar Plant</t>
  </si>
  <si>
    <t xml:space="preserve">Greenville Solar Plant</t>
  </si>
  <si>
    <t xml:space="preserve">Granite Peak Solar Plant</t>
  </si>
  <si>
    <t xml:space="preserve">One Market Plaza</t>
  </si>
  <si>
    <t xml:space="preserve">Paramount Group Inc</t>
  </si>
  <si>
    <t xml:space="preserve">Saddleback Ridge Wind Farm</t>
  </si>
  <si>
    <t xml:space="preserve">Saddleback Ridge Wind, LLC</t>
  </si>
  <si>
    <t xml:space="preserve">Industry Solar Power Generation Station 1 LLC</t>
  </si>
  <si>
    <t xml:space="preserve">Navajo Solar Power Generation Station 1 LLC</t>
  </si>
  <si>
    <t xml:space="preserve">Powhatan Solar Power Generation Station 1 LLC</t>
  </si>
  <si>
    <t xml:space="preserve">Otoe Solar Power Generation Station 1 LLC</t>
  </si>
  <si>
    <t xml:space="preserve">ABBK Biomass Plant</t>
  </si>
  <si>
    <t xml:space="preserve">Abengoa Bioenergy Biomass of Kansas</t>
  </si>
  <si>
    <t xml:space="preserve">Indianapolis Motor Speedway Solar PV</t>
  </si>
  <si>
    <t xml:space="preserve">Blue Renewable Energy IMS, LLC</t>
  </si>
  <si>
    <t xml:space="preserve">Westlands Solar PV Farm</t>
  </si>
  <si>
    <t xml:space="preserve">Westlands Solar Farms, LLC</t>
  </si>
  <si>
    <t xml:space="preserve">Water Reclamation Plant</t>
  </si>
  <si>
    <t xml:space="preserve">City of Rochester</t>
  </si>
  <si>
    <t xml:space="preserve">Butler Plaza</t>
  </si>
  <si>
    <t xml:space="preserve">CF Gainesville Owner One LLC</t>
  </si>
  <si>
    <t xml:space="preserve">Transamerica Pyramid</t>
  </si>
  <si>
    <t xml:space="preserve">Transamerica Pyramid Properties LLC</t>
  </si>
  <si>
    <t xml:space="preserve">Sol Orchard El Centro PV</t>
  </si>
  <si>
    <t xml:space="preserve">Sol Orchard Imperial 1, LLC</t>
  </si>
  <si>
    <t xml:space="preserve">Carter Hydro</t>
  </si>
  <si>
    <t xml:space="preserve">Northern Colorado Water Conservancy District</t>
  </si>
  <si>
    <t xml:space="preserve">Holstein Plant</t>
  </si>
  <si>
    <t xml:space="preserve">Holstein Holdings, LLC</t>
  </si>
  <si>
    <t xml:space="preserve">Berkshire 1</t>
  </si>
  <si>
    <t xml:space="preserve">PPS Berkshire Solar LLC</t>
  </si>
  <si>
    <t xml:space="preserve">Santa Rita Jail</t>
  </si>
  <si>
    <t xml:space="preserve">County of Alameda GSA</t>
  </si>
  <si>
    <t xml:space="preserve">Western Antelope Blue Sky Ranch A</t>
  </si>
  <si>
    <t xml:space="preserve">Simon Solar Farm LLC</t>
  </si>
  <si>
    <t xml:space="preserve">Lightning Dock Geothermal HI-01, LLC</t>
  </si>
  <si>
    <t xml:space="preserve">RP Wind</t>
  </si>
  <si>
    <t xml:space="preserve">RP Wind LLC</t>
  </si>
  <si>
    <t xml:space="preserve">Queen Anne's County</t>
  </si>
  <si>
    <t xml:space="preserve">Actus Lend Lease DMAFB</t>
  </si>
  <si>
    <t xml:space="preserve">Monterey Regional Water Pollution Control Agency</t>
  </si>
  <si>
    <t xml:space="preserve">Lancaster Baptist Church</t>
  </si>
  <si>
    <t xml:space="preserve">Museum of Science and Industry</t>
  </si>
  <si>
    <t xml:space="preserve">Sacramento Fairbain Water Treatment Plant</t>
  </si>
  <si>
    <t xml:space="preserve">KRS I Anahola Solar</t>
  </si>
  <si>
    <t xml:space="preserve">KRS II Koloa Solar</t>
  </si>
  <si>
    <t xml:space="preserve">Tulare 1 and 2</t>
  </si>
  <si>
    <t xml:space="preserve">Sequoia PV 1 LLC</t>
  </si>
  <si>
    <t xml:space="preserve">Rockford Solar Farm</t>
  </si>
  <si>
    <t xml:space="preserve">Rockford Solar Partners</t>
  </si>
  <si>
    <t xml:space="preserve">Silver State Solar Power South</t>
  </si>
  <si>
    <t xml:space="preserve">Silver State Solar Power South, LLC</t>
  </si>
  <si>
    <t xml:space="preserve">Stateline Solar</t>
  </si>
  <si>
    <t xml:space="preserve">Port Richmond WWT Solar</t>
  </si>
  <si>
    <t xml:space="preserve">Indian River BioEnergy Center</t>
  </si>
  <si>
    <t xml:space="preserve">INEOS New Planet BioEnergy</t>
  </si>
  <si>
    <t xml:space="preserve">Montgomery Solar LLC</t>
  </si>
  <si>
    <t xml:space="preserve">North Brookfield</t>
  </si>
  <si>
    <t xml:space="preserve">Kalaeloa Renewable Energy Park</t>
  </si>
  <si>
    <t xml:space="preserve">Hanwha Q CELLS USA</t>
  </si>
  <si>
    <t xml:space="preserve">Jersey Gardens Phase 1</t>
  </si>
  <si>
    <t xml:space="preserve">SEDC Jersey Gardens Owner LLC</t>
  </si>
  <si>
    <t xml:space="preserve">Jersey Gardens Phase 2</t>
  </si>
  <si>
    <t xml:space="preserve">CF Jersey Gardens Owner Two LLC</t>
  </si>
  <si>
    <t xml:space="preserve">Utah Red Hills Renewable Energy Park</t>
  </si>
  <si>
    <t xml:space="preserve">Utah Red Hills Renewable Energy Park LLC</t>
  </si>
  <si>
    <t xml:space="preserve">Cape Cod Air Force Station - 6 SWS</t>
  </si>
  <si>
    <t xml:space="preserve">US Air Force</t>
  </si>
  <si>
    <t xml:space="preserve">Holsum Elm Dairy</t>
  </si>
  <si>
    <t xml:space="preserve">Frito Lay Incorporated</t>
  </si>
  <si>
    <t xml:space="preserve">Frito Lay Incorporated Dayville</t>
  </si>
  <si>
    <t xml:space="preserve">Celina Solar Project #1, LLC</t>
  </si>
  <si>
    <t xml:space="preserve">Alexander Wind Farm LLC</t>
  </si>
  <si>
    <t xml:space="preserve">Biscoe Solar LLC</t>
  </si>
  <si>
    <t xml:space="preserve">Rockwell Solar LLC</t>
  </si>
  <si>
    <t xml:space="preserve">Selma Solar LLC</t>
  </si>
  <si>
    <t xml:space="preserve">Turkey Branch Solar LLC</t>
  </si>
  <si>
    <t xml:space="preserve">Turkey Branch Solar, LLC</t>
  </si>
  <si>
    <t xml:space="preserve">Gates Solar LLC</t>
  </si>
  <si>
    <t xml:space="preserve">Cirrus Solar LLC</t>
  </si>
  <si>
    <t xml:space="preserve">Chocowinity Solar LLC</t>
  </si>
  <si>
    <t xml:space="preserve">Pearl City Peninsula Solar Park</t>
  </si>
  <si>
    <t xml:space="preserve">Forest City Sustainable Resources Pearl City LLC</t>
  </si>
  <si>
    <t xml:space="preserve">Gratiot County Wind LLC</t>
  </si>
  <si>
    <t xml:space="preserve">Oswegatchie</t>
  </si>
  <si>
    <t xml:space="preserve">Upper Newton Falls</t>
  </si>
  <si>
    <t xml:space="preserve">Braley Road 2</t>
  </si>
  <si>
    <t xml:space="preserve">Route 66 Wind Plant</t>
  </si>
  <si>
    <t xml:space="preserve">Dartmouth</t>
  </si>
  <si>
    <t xml:space="preserve">Osage Wind, LLC</t>
  </si>
  <si>
    <t xml:space="preserve">Kapolei Solar Energy Park</t>
  </si>
  <si>
    <t xml:space="preserve">Mahoning Creek Hydroelectric Project</t>
  </si>
  <si>
    <t xml:space="preserve">Mahoning Creek Hydroelectric Company LLC</t>
  </si>
  <si>
    <t xml:space="preserve">Finley Buttes Landfill Gas</t>
  </si>
  <si>
    <t xml:space="preserve">Finley BioEnergy LLC</t>
  </si>
  <si>
    <t xml:space="preserve">LRI LFGTE Facility</t>
  </si>
  <si>
    <t xml:space="preserve">Blue Sky One</t>
  </si>
  <si>
    <t xml:space="preserve">SSA Solar of NM, LLC</t>
  </si>
  <si>
    <t xml:space="preserve">Mira Loma</t>
  </si>
  <si>
    <t xml:space="preserve">Costco Wholesale</t>
  </si>
  <si>
    <t xml:space="preserve">ABEC Bidart-Old River LLC</t>
  </si>
  <si>
    <t xml:space="preserve">Colleton Solar Farm</t>
  </si>
  <si>
    <t xml:space="preserve">TIG Sun Energy I LLC</t>
  </si>
  <si>
    <t xml:space="preserve">Apple Data Center - PV2</t>
  </si>
  <si>
    <t xml:space="preserve">Axio Green LLC</t>
  </si>
  <si>
    <t xml:space="preserve">Lenape II</t>
  </si>
  <si>
    <t xml:space="preserve">Lenape Solar II, LLC</t>
  </si>
  <si>
    <t xml:space="preserve">Zeeland Farm Services</t>
  </si>
  <si>
    <t xml:space="preserve">Allendale Biomass</t>
  </si>
  <si>
    <t xml:space="preserve">Dorchester Biomass</t>
  </si>
  <si>
    <t xml:space="preserve">Phoenix Airport East Economy Lot</t>
  </si>
  <si>
    <t xml:space="preserve">Solar Star Arizona II LLC</t>
  </si>
  <si>
    <t xml:space="preserve">Phoenix Airport Rental Car Center</t>
  </si>
  <si>
    <t xml:space="preserve">Barilla Solar</t>
  </si>
  <si>
    <t xml:space="preserve">Lost Hills/Blackwell</t>
  </si>
  <si>
    <t xml:space="preserve">Stevens Mills Hydroelectric Project</t>
  </si>
  <si>
    <t xml:space="preserve">North Star Solar</t>
  </si>
  <si>
    <t xml:space="preserve">Roundtop</t>
  </si>
  <si>
    <t xml:space="preserve">Roundtop Energy LLC</t>
  </si>
  <si>
    <t xml:space="preserve">OCI Alamo 2, LLC</t>
  </si>
  <si>
    <t xml:space="preserve">OCI Alamo 4, LLC</t>
  </si>
  <si>
    <t xml:space="preserve">Orion Solar I</t>
  </si>
  <si>
    <t xml:space="preserve">Orion Solar I LLC</t>
  </si>
  <si>
    <t xml:space="preserve">Pattern Panhandle Wind 2 LLC</t>
  </si>
  <si>
    <t xml:space="preserve">Orion Solar II</t>
  </si>
  <si>
    <t xml:space="preserve">Orion Solar II, LLC</t>
  </si>
  <si>
    <t xml:space="preserve">Charlotte Solar</t>
  </si>
  <si>
    <t xml:space="preserve">Charlotte Solar, LLC (NC)</t>
  </si>
  <si>
    <t xml:space="preserve">Elliana Solar</t>
  </si>
  <si>
    <t xml:space="preserve">Elliana Solar LLC</t>
  </si>
  <si>
    <t xml:space="preserve">Flash Solar</t>
  </si>
  <si>
    <t xml:space="preserve">Flash Solar LLC</t>
  </si>
  <si>
    <t xml:space="preserve">Angel Solar</t>
  </si>
  <si>
    <t xml:space="preserve">Angel Solar LLC</t>
  </si>
  <si>
    <t xml:space="preserve">Buddy Solar</t>
  </si>
  <si>
    <t xml:space="preserve">Buddy Solar LLC</t>
  </si>
  <si>
    <t xml:space="preserve">GreenWhey Energy Inc</t>
  </si>
  <si>
    <t xml:space="preserve">GreenWhey Holdings</t>
  </si>
  <si>
    <t xml:space="preserve">North Bay Solar 1</t>
  </si>
  <si>
    <t xml:space="preserve">Tihonet Solar</t>
  </si>
  <si>
    <t xml:space="preserve">Lancaster Dry Farm Ranch B</t>
  </si>
  <si>
    <t xml:space="preserve">Rodeo Solar C2</t>
  </si>
  <si>
    <t xml:space="preserve">Rodeo Solar D2</t>
  </si>
  <si>
    <t xml:space="preserve">Summer Solar A2</t>
  </si>
  <si>
    <t xml:space="preserve">Summer Solar B2</t>
  </si>
  <si>
    <t xml:space="preserve">Summer Solar C2</t>
  </si>
  <si>
    <t xml:space="preserve">Summer Solar D2</t>
  </si>
  <si>
    <t xml:space="preserve">Summer North Solar</t>
  </si>
  <si>
    <t xml:space="preserve">Expressway Solar A</t>
  </si>
  <si>
    <t xml:space="preserve">Expressway Solar B</t>
  </si>
  <si>
    <t xml:space="preserve">Expressway Solar C2</t>
  </si>
  <si>
    <t xml:space="preserve">Miami Wind Energy Center</t>
  </si>
  <si>
    <t xml:space="preserve">Buckeye Wind Energy Center</t>
  </si>
  <si>
    <t xml:space="preserve">Marsh Hill Wind Farm</t>
  </si>
  <si>
    <t xml:space="preserve">Spring Canyon Expansion Wind Energy Ctr</t>
  </si>
  <si>
    <t xml:space="preserve">Maywood Photovoltaic Project</t>
  </si>
  <si>
    <t xml:space="preserve">Roosevelt County</t>
  </si>
  <si>
    <t xml:space="preserve">Longhorn Wind</t>
  </si>
  <si>
    <t xml:space="preserve">TX Hereford Wind</t>
  </si>
  <si>
    <t xml:space="preserve">Spinning Spur Wind II</t>
  </si>
  <si>
    <t xml:space="preserve">Spinning Spur Wind III</t>
  </si>
  <si>
    <t xml:space="preserve">South Canal Hydro-1</t>
  </si>
  <si>
    <t xml:space="preserve">Delta-Montrose Electric Association</t>
  </si>
  <si>
    <t xml:space="preserve">South Canal Hydro-3</t>
  </si>
  <si>
    <t xml:space="preserve">Brentwood Solar</t>
  </si>
  <si>
    <t xml:space="preserve">CD US Solar MT1 LLC</t>
  </si>
  <si>
    <t xml:space="preserve">Deer Park</t>
  </si>
  <si>
    <t xml:space="preserve">Dennison</t>
  </si>
  <si>
    <t xml:space="preserve">North County</t>
  </si>
  <si>
    <t xml:space="preserve">Riverhead</t>
  </si>
  <si>
    <t xml:space="preserve">Cohalan</t>
  </si>
  <si>
    <t xml:space="preserve">JMB Mcguire-Dix-Lakehurst Solar Project</t>
  </si>
  <si>
    <t xml:space="preserve">WR-TGC Solar Generation IV LLC</t>
  </si>
  <si>
    <t xml:space="preserve">Storrie Lake Solar Project</t>
  </si>
  <si>
    <t xml:space="preserve">MSM Solar LLC</t>
  </si>
  <si>
    <t xml:space="preserve">Hobart Solar, LLC</t>
  </si>
  <si>
    <t xml:space="preserve">Waterloo Solar, LLC</t>
  </si>
  <si>
    <t xml:space="preserve">Valparaiso Solar, LLC</t>
  </si>
  <si>
    <t xml:space="preserve">AC Criminal Courts Complex SPE2, LLC</t>
  </si>
  <si>
    <t xml:space="preserve">Pamlico Partners Solar</t>
  </si>
  <si>
    <t xml:space="preserve">Arba Solar, LLC</t>
  </si>
  <si>
    <t xml:space="preserve">Argand Energy Solutions, LLC</t>
  </si>
  <si>
    <t xml:space="preserve">Franklin Solar, LLC</t>
  </si>
  <si>
    <t xml:space="preserve">Samarcand Solar Farm, LLC</t>
  </si>
  <si>
    <t xml:space="preserve">Albemarle Solar Center LLC</t>
  </si>
  <si>
    <t xml:space="preserve">Boseman Solar Center LLC</t>
  </si>
  <si>
    <t xml:space="preserve">Boseman Center Solar, LLC</t>
  </si>
  <si>
    <t xml:space="preserve">Flemming Solar Center LLC</t>
  </si>
  <si>
    <t xml:space="preserve">Flemming Solar Center, LLC</t>
  </si>
  <si>
    <t xml:space="preserve">Littlefield Solar Center LLC</t>
  </si>
  <si>
    <t xml:space="preserve">Rams Horn Solar Center LLC</t>
  </si>
  <si>
    <t xml:space="preserve">Rams Horn Solar Center, LLC</t>
  </si>
  <si>
    <t xml:space="preserve">Upchurch Solar Center LLC</t>
  </si>
  <si>
    <t xml:space="preserve">Upchurch Solar Center, LLC</t>
  </si>
  <si>
    <t xml:space="preserve">Shasta Solar Farm</t>
  </si>
  <si>
    <t xml:space="preserve">Ignite Solar Holdings LLC</t>
  </si>
  <si>
    <t xml:space="preserve">Hilton NY Co Gen Plant</t>
  </si>
  <si>
    <t xml:space="preserve">UTS Project Company HNY-1 LLC</t>
  </si>
  <si>
    <t xml:space="preserve">Millville City Sewer Auth WTP</t>
  </si>
  <si>
    <t xml:space="preserve">Port Arthur Steam Energy</t>
  </si>
  <si>
    <t xml:space="preserve">Port Arthur Steam Energy LP</t>
  </si>
  <si>
    <t xml:space="preserve">Sheldon Solar</t>
  </si>
  <si>
    <t xml:space="preserve">MTHS Co-Gen Buildings</t>
  </si>
  <si>
    <t xml:space="preserve">Maine Township High School Dist 207</t>
  </si>
  <si>
    <t xml:space="preserve">Apple One</t>
  </si>
  <si>
    <t xml:space="preserve">Apple One LLC</t>
  </si>
  <si>
    <t xml:space="preserve">Redcrest Solar Farm</t>
  </si>
  <si>
    <t xml:space="preserve">Red Horse 2</t>
  </si>
  <si>
    <t xml:space="preserve">Richland Center Renewable Energy LLC</t>
  </si>
  <si>
    <t xml:space="preserve">Lakeswind Power Partners</t>
  </si>
  <si>
    <t xml:space="preserve">Keechi Wind</t>
  </si>
  <si>
    <t xml:space="preserve">Sudbury Landfill</t>
  </si>
  <si>
    <t xml:space="preserve">Solar Sudbury One LF LLC</t>
  </si>
  <si>
    <t xml:space="preserve">Kenansville Solar Farm, LLC</t>
  </si>
  <si>
    <t xml:space="preserve">Gato Montes Solar, LLC</t>
  </si>
  <si>
    <t xml:space="preserve">Bethel Price Solar, LLC</t>
  </si>
  <si>
    <t xml:space="preserve">Dogwood Solar, LLC</t>
  </si>
  <si>
    <t xml:space="preserve">Washington Airport Solar LLC</t>
  </si>
  <si>
    <t xml:space="preserve">Washington Airport Solar, LLC</t>
  </si>
  <si>
    <t xml:space="preserve">Washington Millfield Solar, LLC</t>
  </si>
  <si>
    <t xml:space="preserve">Windsor Cooper HIill Solar, LLC</t>
  </si>
  <si>
    <t xml:space="preserve">Windsor Cooper Hill Solar, LLC</t>
  </si>
  <si>
    <t xml:space="preserve">Warsaw Farm</t>
  </si>
  <si>
    <t xml:space="preserve">Castalia Solar</t>
  </si>
  <si>
    <t xml:space="preserve">Castalia Solar LLC</t>
  </si>
  <si>
    <t xml:space="preserve">Oakboro Farm</t>
  </si>
  <si>
    <t xml:space="preserve">Oakboro Farm LLC</t>
  </si>
  <si>
    <t xml:space="preserve">McKenzie Farm</t>
  </si>
  <si>
    <t xml:space="preserve">McKenzie Farm LLC</t>
  </si>
  <si>
    <t xml:space="preserve">Nash 58 Farm</t>
  </si>
  <si>
    <t xml:space="preserve">Nash 58 Farm LLC</t>
  </si>
  <si>
    <t xml:space="preserve">Nash 64 Farm</t>
  </si>
  <si>
    <t xml:space="preserve">Nash 64 Farm LLC</t>
  </si>
  <si>
    <t xml:space="preserve">Pate Farm</t>
  </si>
  <si>
    <t xml:space="preserve">Pate Farm LLC</t>
  </si>
  <si>
    <t xml:space="preserve">Erwin Farm</t>
  </si>
  <si>
    <t xml:space="preserve">Erwin Farm LLC</t>
  </si>
  <si>
    <t xml:space="preserve">Sigmon Catawba Farm</t>
  </si>
  <si>
    <t xml:space="preserve">Sigmon Catawba Farm LLC</t>
  </si>
  <si>
    <t xml:space="preserve">Wagstaff Farm 1</t>
  </si>
  <si>
    <t xml:space="preserve">Wagstaff Farm LLC</t>
  </si>
  <si>
    <t xml:space="preserve">Waco Farm</t>
  </si>
  <si>
    <t xml:space="preserve">Waco Farm LLC</t>
  </si>
  <si>
    <t xml:space="preserve">Sunfish Farm</t>
  </si>
  <si>
    <t xml:space="preserve">Sunfish Farm LLC</t>
  </si>
  <si>
    <t xml:space="preserve">Reventure Park</t>
  </si>
  <si>
    <t xml:space="preserve">Clean Energy LLC</t>
  </si>
  <si>
    <t xml:space="preserve">Garrell Solar Farm</t>
  </si>
  <si>
    <t xml:space="preserve">Garrell Solar Farm LLC</t>
  </si>
  <si>
    <t xml:space="preserve">Angier Farm</t>
  </si>
  <si>
    <t xml:space="preserve">Angier Farm LLC</t>
  </si>
  <si>
    <t xml:space="preserve">Bladenboro Farm</t>
  </si>
  <si>
    <t xml:space="preserve">Blandenboro Farm LLC</t>
  </si>
  <si>
    <t xml:space="preserve">Rentech Nitrogen Pasadena Cogeneration</t>
  </si>
  <si>
    <t xml:space="preserve">Rentech Nitrogen Pasadena LLC</t>
  </si>
  <si>
    <t xml:space="preserve">Berkley East Solar LLC</t>
  </si>
  <si>
    <t xml:space="preserve">Berkley East Solar, LLC</t>
  </si>
  <si>
    <t xml:space="preserve">Stuyvesant Falls</t>
  </si>
  <si>
    <t xml:space="preserve">Albany Engineering Corporation</t>
  </si>
  <si>
    <t xml:space="preserve">Dement Farm LLC</t>
  </si>
  <si>
    <t xml:space="preserve">Kinsley Landfill Solar</t>
  </si>
  <si>
    <t xml:space="preserve">Duplin Solar LLC</t>
  </si>
  <si>
    <t xml:space="preserve">North Carolina Solar III LLC</t>
  </si>
  <si>
    <t xml:space="preserve">County College of Morris</t>
  </si>
  <si>
    <t xml:space="preserve">Sunlight General Morris Solar LLC</t>
  </si>
  <si>
    <t xml:space="preserve">Mercer County Community College</t>
  </si>
  <si>
    <t xml:space="preserve">Sunlight General Mercer Solar LLC</t>
  </si>
  <si>
    <t xml:space="preserve">Com Adam 1WF-1</t>
  </si>
  <si>
    <t xml:space="preserve">FPC Services Inc.</t>
  </si>
  <si>
    <t xml:space="preserve">ASTI</t>
  </si>
  <si>
    <t xml:space="preserve">Perpetual Energy Systems</t>
  </si>
  <si>
    <t xml:space="preserve">Beringer</t>
  </si>
  <si>
    <t xml:space="preserve">Big Turtle Wind Farm, LLC</t>
  </si>
  <si>
    <t xml:space="preserve">Camilla Solar Plant</t>
  </si>
  <si>
    <t xml:space="preserve">camilla solar energy project</t>
  </si>
  <si>
    <t xml:space="preserve">invenergy services llc</t>
  </si>
  <si>
    <t xml:space="preserve">Camp Solar Plant</t>
  </si>
  <si>
    <t xml:space="preserve">Patriots Stadium</t>
  </si>
  <si>
    <t xml:space="preserve">Sunlight General Somerset Solar LLC</t>
  </si>
  <si>
    <t xml:space="preserve">Temple SEGF</t>
  </si>
  <si>
    <t xml:space="preserve">Temple University</t>
  </si>
  <si>
    <t xml:space="preserve">Pilot Hill Wind Farm</t>
  </si>
  <si>
    <t xml:space="preserve">Prosperity Energy Storage Facility</t>
  </si>
  <si>
    <t xml:space="preserve">Balko Wind LLC</t>
  </si>
  <si>
    <t xml:space="preserve">Tri-County Water Hydropower Project</t>
  </si>
  <si>
    <t xml:space="preserve">Tri-County Water Conservancy District</t>
  </si>
  <si>
    <t xml:space="preserve">Fourmile Ridge</t>
  </si>
  <si>
    <t xml:space="preserve">Fourmile Wind Energy, LLC</t>
  </si>
  <si>
    <t xml:space="preserve">Valley Center 1</t>
  </si>
  <si>
    <t xml:space="preserve">Sol Orchard San Diego 22 LLC</t>
  </si>
  <si>
    <t xml:space="preserve">Valley Center 2</t>
  </si>
  <si>
    <t xml:space="preserve">Sol Orchard San Diego 23 LLC</t>
  </si>
  <si>
    <t xml:space="preserve">Beebe 1B</t>
  </si>
  <si>
    <t xml:space="preserve">Beebe 1B Renewable Energy, LLC</t>
  </si>
  <si>
    <t xml:space="preserve">Ramona 1</t>
  </si>
  <si>
    <t xml:space="preserve">Sol Orchard San Diego 20 LLC</t>
  </si>
  <si>
    <t xml:space="preserve">Ramona 2</t>
  </si>
  <si>
    <t xml:space="preserve">Sol Orchard San Diego 21 LLC</t>
  </si>
  <si>
    <t xml:space="preserve">Santa Fe Springs Rooftop Solar BLDG M</t>
  </si>
  <si>
    <t xml:space="preserve">Santa Fe Springs Rooftop Solar BLDG H</t>
  </si>
  <si>
    <t xml:space="preserve">MCAGCC Cogen Plant</t>
  </si>
  <si>
    <t xml:space="preserve">DOD USMC Marine Air Ground Combat</t>
  </si>
  <si>
    <t xml:space="preserve">Copper Mountain Solar 3</t>
  </si>
  <si>
    <t xml:space="preserve">Copper Mountain Solar 3, LLC</t>
  </si>
  <si>
    <t xml:space="preserve">Tioga Solar Morris County 1 LLC</t>
  </si>
  <si>
    <t xml:space="preserve">2081 Terzian Solar Project</t>
  </si>
  <si>
    <t xml:space="preserve">Pristine Sun LLC</t>
  </si>
  <si>
    <t xml:space="preserve">2127 Harris Solar Project</t>
  </si>
  <si>
    <t xml:space="preserve">2097 Helton Solar Project</t>
  </si>
  <si>
    <t xml:space="preserve">Napoleon Biogas</t>
  </si>
  <si>
    <t xml:space="preserve">Missouri S&amp;T - Power Plant</t>
  </si>
  <si>
    <t xml:space="preserve">Missouri University of Science and Technology</t>
  </si>
  <si>
    <t xml:space="preserve">Story City Wind Project</t>
  </si>
  <si>
    <t xml:space="preserve">Hamilton Wind Energy LLC</t>
  </si>
  <si>
    <t xml:space="preserve">Melrose 2</t>
  </si>
  <si>
    <t xml:space="preserve">Traer Wind Project</t>
  </si>
  <si>
    <t xml:space="preserve">Norsemen Wind Energy, LLC</t>
  </si>
  <si>
    <t xml:space="preserve">Integrys MA Solar, LLC - Ashburnham Site</t>
  </si>
  <si>
    <t xml:space="preserve">Integrys MA Solar, LLC</t>
  </si>
  <si>
    <t xml:space="preserve">Open View Solar Farm</t>
  </si>
  <si>
    <t xml:space="preserve">Cross Pollination Inc</t>
  </si>
  <si>
    <t xml:space="preserve">Walpole Solar 2</t>
  </si>
  <si>
    <t xml:space="preserve">Walpole Solar 2, LLC</t>
  </si>
  <si>
    <t xml:space="preserve">Gardner Solar 1</t>
  </si>
  <si>
    <t xml:space="preserve">Gardner Solar 1, LLC</t>
  </si>
  <si>
    <t xml:space="preserve">Origin Wind</t>
  </si>
  <si>
    <t xml:space="preserve">Anderson Wind I</t>
  </si>
  <si>
    <t xml:space="preserve">Anderson Wind II</t>
  </si>
  <si>
    <t xml:space="preserve">Rockville Solar I LLC</t>
  </si>
  <si>
    <t xml:space="preserve">HXOap Solar One, LLC</t>
  </si>
  <si>
    <t xml:space="preserve">Woodville Renewable Power Project</t>
  </si>
  <si>
    <t xml:space="preserve">Simonds</t>
  </si>
  <si>
    <t xml:space="preserve">Simonds International</t>
  </si>
  <si>
    <t xml:space="preserve">Ameresco Dallas LLC</t>
  </si>
  <si>
    <t xml:space="preserve">Bristol Myers Squibb Lawrenceville</t>
  </si>
  <si>
    <t xml:space="preserve">Bristol Myers Squibb Wallingford</t>
  </si>
  <si>
    <t xml:space="preserve">Cloverdale Solar I</t>
  </si>
  <si>
    <t xml:space="preserve">GLT Cloverdale Solar LLC</t>
  </si>
  <si>
    <t xml:space="preserve">Dessie Solar Center LLC</t>
  </si>
  <si>
    <t xml:space="preserve">Rockville Solar II, LLC</t>
  </si>
  <si>
    <t xml:space="preserve">Intel Folsom Phase 2</t>
  </si>
  <si>
    <t xml:space="preserve">BearPond Solar Center LLC</t>
  </si>
  <si>
    <t xml:space="preserve">Shankle Solar Center LLC</t>
  </si>
  <si>
    <t xml:space="preserve">Graham Solar Center LLC</t>
  </si>
  <si>
    <t xml:space="preserve">Camelot Wind LLC</t>
  </si>
  <si>
    <t xml:space="preserve">Butler Solar Power Project</t>
  </si>
  <si>
    <t xml:space="preserve">MC Power Companies Inc</t>
  </si>
  <si>
    <t xml:space="preserve">Subregional Water Reclamation Facility</t>
  </si>
  <si>
    <t xml:space="preserve">City of Santa Rosa</t>
  </si>
  <si>
    <t xml:space="preserve">Oregon University System OIT Klamath Falls</t>
  </si>
  <si>
    <t xml:space="preserve">Las Virgenes Municipal Water District</t>
  </si>
  <si>
    <t xml:space="preserve">Technology Drive Solar</t>
  </si>
  <si>
    <t xml:space="preserve">WE 90 Technology Drive LLC</t>
  </si>
  <si>
    <t xml:space="preserve">Fairfield Wind</t>
  </si>
  <si>
    <t xml:space="preserve">White River Solar 2</t>
  </si>
  <si>
    <t xml:space="preserve">Fairview Farms Solar</t>
  </si>
  <si>
    <t xml:space="preserve">Fairview Farms Solar LLC</t>
  </si>
  <si>
    <t xml:space="preserve">Whitman</t>
  </si>
  <si>
    <t xml:space="preserve">Central Valley Ag Power</t>
  </si>
  <si>
    <t xml:space="preserve">Central Valley Ag Power LLC</t>
  </si>
  <si>
    <t xml:space="preserve">Akron WRF</t>
  </si>
  <si>
    <t xml:space="preserve">City of Akron</t>
  </si>
  <si>
    <t xml:space="preserve">Broken Bow Wind II, LLC</t>
  </si>
  <si>
    <t xml:space="preserve">RE Camelot LLC</t>
  </si>
  <si>
    <t xml:space="preserve">RE Adams East, LLC</t>
  </si>
  <si>
    <t xml:space="preserve">RE Kansas Solar, LLC</t>
  </si>
  <si>
    <t xml:space="preserve">RE Old River One, LLC</t>
  </si>
  <si>
    <t xml:space="preserve">Eklutna Generation Station</t>
  </si>
  <si>
    <t xml:space="preserve">Matanuska Electric Assn Inc</t>
  </si>
  <si>
    <t xml:space="preserve">RE Columbia Two, LLC</t>
  </si>
  <si>
    <t xml:space="preserve">RE Kent South, LLC</t>
  </si>
  <si>
    <t xml:space="preserve">Dept of Corrections NCCI Wind</t>
  </si>
  <si>
    <t xml:space="preserve">Pine Tree Landfill Gas to Energy</t>
  </si>
  <si>
    <t xml:space="preserve">Pine Tree Landfill</t>
  </si>
  <si>
    <t xml:space="preserve">Breckinridge Wind Project LLC</t>
  </si>
  <si>
    <t xml:space="preserve">NextEra Energy Resources Breckinridge</t>
  </si>
  <si>
    <t xml:space="preserve">St. Olaf Wind Turbine</t>
  </si>
  <si>
    <t xml:space="preserve">St. Olaf College</t>
  </si>
  <si>
    <t xml:space="preserve">St. Olaf StandBy Generators</t>
  </si>
  <si>
    <t xml:space="preserve">Goodwell Wind Project LLC</t>
  </si>
  <si>
    <t xml:space="preserve">Little Elk Wind Project LLC</t>
  </si>
  <si>
    <t xml:space="preserve">Parkland Landfill Solar</t>
  </si>
  <si>
    <t xml:space="preserve">Two Dot Wind Farm</t>
  </si>
  <si>
    <t xml:space="preserve">Woodmere Solar Farm</t>
  </si>
  <si>
    <t xml:space="preserve">Hayworth Solar</t>
  </si>
  <si>
    <t xml:space="preserve">Macho Springs</t>
  </si>
  <si>
    <t xml:space="preserve">Southbridge Landfill Gas-to-Energy</t>
  </si>
  <si>
    <t xml:space="preserve">Southbridge Recycling and Disposal Park, Inc</t>
  </si>
  <si>
    <t xml:space="preserve">DC Water CHP</t>
  </si>
  <si>
    <t xml:space="preserve">DC Water</t>
  </si>
  <si>
    <t xml:space="preserve">Scituate PV</t>
  </si>
  <si>
    <t xml:space="preserve">Bolton PV</t>
  </si>
  <si>
    <t xml:space="preserve">Stow PV</t>
  </si>
  <si>
    <t xml:space="preserve">East Chicago</t>
  </si>
  <si>
    <t xml:space="preserve">Lake County Solar LLC</t>
  </si>
  <si>
    <t xml:space="preserve">Griffith</t>
  </si>
  <si>
    <t xml:space="preserve">Hoopeston Wind LLC</t>
  </si>
  <si>
    <t xml:space="preserve">Kingston Wind Independence</t>
  </si>
  <si>
    <t xml:space="preserve">Ipswich Wind Independence</t>
  </si>
  <si>
    <t xml:space="preserve">Euclid Farm, Stamco N-54</t>
  </si>
  <si>
    <t xml:space="preserve">Case Western Reserve University</t>
  </si>
  <si>
    <t xml:space="preserve">Back River Waste Water Treatment</t>
  </si>
  <si>
    <t xml:space="preserve">City Council of Baltimore City</t>
  </si>
  <si>
    <t xml:space="preserve">Agawam Solar</t>
  </si>
  <si>
    <t xml:space="preserve">Citizens Enterprises Corporation</t>
  </si>
  <si>
    <t xml:space="preserve">Rehoboth Solar</t>
  </si>
  <si>
    <t xml:space="preserve">Chicopee Solar</t>
  </si>
  <si>
    <t xml:space="preserve">Route 57 Solar</t>
  </si>
  <si>
    <t xml:space="preserve">EBZ Solar</t>
  </si>
  <si>
    <t xml:space="preserve">Whately Solar</t>
  </si>
  <si>
    <t xml:space="preserve">Shannon Wind</t>
  </si>
  <si>
    <t xml:space="preserve">Shannon Wind LLC</t>
  </si>
  <si>
    <t xml:space="preserve">Biomass to Energy Facility, Kauai</t>
  </si>
  <si>
    <t xml:space="preserve">Green Energy Team LLC</t>
  </si>
  <si>
    <t xml:space="preserve">Battleground</t>
  </si>
  <si>
    <t xml:space="preserve">Beulaville</t>
  </si>
  <si>
    <t xml:space="preserve">Beulaville Solar LLC</t>
  </si>
  <si>
    <t xml:space="preserve">Ellerbe</t>
  </si>
  <si>
    <t xml:space="preserve">West Davisville Solar</t>
  </si>
  <si>
    <t xml:space="preserve">Jameson Energy Center</t>
  </si>
  <si>
    <t xml:space="preserve">Kansas Municipal Energy Agency</t>
  </si>
  <si>
    <t xml:space="preserve">651 Chase Solar NG</t>
  </si>
  <si>
    <t xml:space="preserve">651 Chase Solar NG LLC</t>
  </si>
  <si>
    <t xml:space="preserve">Whitcomb Solar Farm</t>
  </si>
  <si>
    <t xml:space="preserve">ERWR Whitcomb Farm Solar LLC</t>
  </si>
  <si>
    <t xml:space="preserve">Wallace</t>
  </si>
  <si>
    <t xml:space="preserve">Kenansville</t>
  </si>
  <si>
    <t xml:space="preserve">Fairmont-FLS 100</t>
  </si>
  <si>
    <t xml:space="preserve">FLS Solar 100 LLC</t>
  </si>
  <si>
    <t xml:space="preserve">Rariton OMP</t>
  </si>
  <si>
    <t xml:space="preserve">Spring House</t>
  </si>
  <si>
    <t xml:space="preserve">Skillman</t>
  </si>
  <si>
    <t xml:space="preserve">Vacaville</t>
  </si>
  <si>
    <t xml:space="preserve">Raritan ITS</t>
  </si>
  <si>
    <t xml:space="preserve">Waste Water Treatment Plant</t>
  </si>
  <si>
    <t xml:space="preserve">City of Pittsfield</t>
  </si>
  <si>
    <t xml:space="preserve">Carroll Area Wind Farm</t>
  </si>
  <si>
    <t xml:space="preserve">Wooster Renewable Energy</t>
  </si>
  <si>
    <t xml:space="preserve">Wooster Renewable Energy LLC</t>
  </si>
  <si>
    <t xml:space="preserve">Cove Point LNG Terminal</t>
  </si>
  <si>
    <t xml:space="preserve">Dominion Cove Point LNG, LP</t>
  </si>
  <si>
    <t xml:space="preserve">SC 1 Data Center, Phase 2</t>
  </si>
  <si>
    <t xml:space="preserve">Xeres Ventures LLC</t>
  </si>
  <si>
    <t xml:space="preserve">Brewster Landfill</t>
  </si>
  <si>
    <t xml:space="preserve">CF CVEC Owner One LLC</t>
  </si>
  <si>
    <t xml:space="preserve">Chatham Landfill</t>
  </si>
  <si>
    <t xml:space="preserve">Harwich Landfill</t>
  </si>
  <si>
    <t xml:space="preserve">Katama Farm</t>
  </si>
  <si>
    <t xml:space="preserve">Nunnepog</t>
  </si>
  <si>
    <t xml:space="preserve">Barnstable Landfill</t>
  </si>
  <si>
    <t xml:space="preserve">Dennis Landfill</t>
  </si>
  <si>
    <t xml:space="preserve">Limon III Wind LLC</t>
  </si>
  <si>
    <t xml:space="preserve">Lepomis PV Energy LLC</t>
  </si>
  <si>
    <t xml:space="preserve">Goose Lake Solar</t>
  </si>
  <si>
    <t xml:space="preserve">City of Corcoran Solar</t>
  </si>
  <si>
    <t xml:space="preserve">Rockland Solar</t>
  </si>
  <si>
    <t xml:space="preserve">Division 1</t>
  </si>
  <si>
    <t xml:space="preserve">Division 2</t>
  </si>
  <si>
    <t xml:space="preserve">Division 3</t>
  </si>
  <si>
    <t xml:space="preserve">Berry Plastics Solar</t>
  </si>
  <si>
    <t xml:space="preserve">Kettering Solar 1</t>
  </si>
  <si>
    <t xml:space="preserve">Kettering Solar 2</t>
  </si>
  <si>
    <t xml:space="preserve">Chauncey Farm LLC</t>
  </si>
  <si>
    <t xml:space="preserve">Chauncey Farm</t>
  </si>
  <si>
    <t xml:space="preserve">Dragstrip Farm</t>
  </si>
  <si>
    <t xml:space="preserve">Dragstrip Farm LLC</t>
  </si>
  <si>
    <t xml:space="preserve">Market Farm</t>
  </si>
  <si>
    <t xml:space="preserve">Market Farm LLC</t>
  </si>
  <si>
    <t xml:space="preserve">Snow Hill Solar 2 LLC</t>
  </si>
  <si>
    <t xml:space="preserve">Mount Olive Farm</t>
  </si>
  <si>
    <t xml:space="preserve">Mount Olive Farm LLC</t>
  </si>
  <si>
    <t xml:space="preserve">Spicewood Solar Farm LLC</t>
  </si>
  <si>
    <t xml:space="preserve">Springfield Solar 1 LLC</t>
  </si>
  <si>
    <t xml:space="preserve">West Salisbury Farm LLC</t>
  </si>
  <si>
    <t xml:space="preserve">Yanceyville Farm 2 LLC</t>
  </si>
  <si>
    <t xml:space="preserve">Redmon Solar Farm LLC</t>
  </si>
  <si>
    <t xml:space="preserve">Anderson Farm LLC</t>
  </si>
  <si>
    <t xml:space="preserve">Woodbine Landfill Plant</t>
  </si>
  <si>
    <t xml:space="preserve">Cape May County Municipal</t>
  </si>
  <si>
    <t xml:space="preserve">DD Fayetteville Solar NC LLC</t>
  </si>
  <si>
    <t xml:space="preserve">Cameron Wind 1 LLC</t>
  </si>
  <si>
    <t xml:space="preserve">Warsaw I</t>
  </si>
  <si>
    <t xml:space="preserve">Warsaw II</t>
  </si>
  <si>
    <t xml:space="preserve">Acushnet-Braley Road 1</t>
  </si>
  <si>
    <t xml:space="preserve">Enerparc CA1 LLC</t>
  </si>
  <si>
    <t xml:space="preserve">Enerparc CA 1, LLC</t>
  </si>
  <si>
    <t xml:space="preserve">Moncure Farm LLC</t>
  </si>
  <si>
    <t xml:space="preserve">Martin Creek Farm LLC</t>
  </si>
  <si>
    <t xml:space="preserve">Kinston</t>
  </si>
  <si>
    <t xml:space="preserve">Kinston Solar LLC</t>
  </si>
  <si>
    <t xml:space="preserve">Daniel Farm LLC</t>
  </si>
  <si>
    <t xml:space="preserve">Bailey Farm LLC</t>
  </si>
  <si>
    <t xml:space="preserve">Acushnet- High Hill</t>
  </si>
  <si>
    <t xml:space="preserve">CSD 2- Freedom High</t>
  </si>
  <si>
    <t xml:space="preserve">CSD 2 - Heritage High</t>
  </si>
  <si>
    <t xml:space="preserve">Dartmouth Landfill</t>
  </si>
  <si>
    <t xml:space="preserve">EAFB - North Base</t>
  </si>
  <si>
    <t xml:space="preserve">EAFB - South Base</t>
  </si>
  <si>
    <t xml:space="preserve">Easton Landfill</t>
  </si>
  <si>
    <t xml:space="preserve">Ludlow Landfill</t>
  </si>
  <si>
    <t xml:space="preserve">Methuen Landfill</t>
  </si>
  <si>
    <t xml:space="preserve">Plymouth Site 1</t>
  </si>
  <si>
    <t xml:space="preserve">SDCCD - Miramar</t>
  </si>
  <si>
    <t xml:space="preserve">SDCWA - Twin Oaks</t>
  </si>
  <si>
    <t xml:space="preserve">EDF Lancaster</t>
  </si>
  <si>
    <t xml:space="preserve">Manatee County LFGTE</t>
  </si>
  <si>
    <t xml:space="preserve">Manatee County Utilities Department</t>
  </si>
  <si>
    <t xml:space="preserve">Front Range Project</t>
  </si>
  <si>
    <t xml:space="preserve">Timberline Energy LLC</t>
  </si>
  <si>
    <t xml:space="preserve">Brighton PV Solar Plant</t>
  </si>
  <si>
    <t xml:space="preserve">Hangar 160 LLC</t>
  </si>
  <si>
    <t xml:space="preserve">XPF Solar Field</t>
  </si>
  <si>
    <t xml:space="preserve">United Therapeutics Corporation</t>
  </si>
  <si>
    <t xml:space="preserve">Fair Wind Power</t>
  </si>
  <si>
    <t xml:space="preserve">Fair Wind Power Partners</t>
  </si>
  <si>
    <t xml:space="preserve">Harvest Power Orlando</t>
  </si>
  <si>
    <t xml:space="preserve">Harvest Power Orlando LLC</t>
  </si>
  <si>
    <t xml:space="preserve">Thornton PV1</t>
  </si>
  <si>
    <t xml:space="preserve">Ecoplexus, Inc</t>
  </si>
  <si>
    <t xml:space="preserve">Watson Seed Farm PV1</t>
  </si>
  <si>
    <t xml:space="preserve">Bradley PV1</t>
  </si>
  <si>
    <t xml:space="preserve">Shawboro PV1</t>
  </si>
  <si>
    <t xml:space="preserve">Fresh Air Energy X, LLC</t>
  </si>
  <si>
    <t xml:space="preserve">Carter PV1</t>
  </si>
  <si>
    <t xml:space="preserve">Pecan PV1</t>
  </si>
  <si>
    <t xml:space="preserve">Langley PV1</t>
  </si>
  <si>
    <t xml:space="preserve">Highland Solar Center LLC</t>
  </si>
  <si>
    <t xml:space="preserve">Bridgeport Disposal Solar Farm</t>
  </si>
  <si>
    <t xml:space="preserve">Bridgeport Disposal LLC</t>
  </si>
  <si>
    <t xml:space="preserve">Lancaster Solar 1</t>
  </si>
  <si>
    <t xml:space="preserve">PsomasFMG Lancaster Solar Crest, LLC</t>
  </si>
  <si>
    <t xml:space="preserve">Avalon Solar</t>
  </si>
  <si>
    <t xml:space="preserve">Lancaster Solar 2</t>
  </si>
  <si>
    <t xml:space="preserve">Jakana Solar</t>
  </si>
  <si>
    <t xml:space="preserve">Windsor Solar</t>
  </si>
  <si>
    <t xml:space="preserve">Windsor Solar LLC</t>
  </si>
  <si>
    <t xml:space="preserve">Belmont</t>
  </si>
  <si>
    <t xml:space="preserve">Marion Solar LLC</t>
  </si>
  <si>
    <t xml:space="preserve">Bethel Solar</t>
  </si>
  <si>
    <t xml:space="preserve">Bethel Solar LLC</t>
  </si>
  <si>
    <t xml:space="preserve">Lewiston Solar</t>
  </si>
  <si>
    <t xml:space="preserve">Lewiston Solar LLC</t>
  </si>
  <si>
    <t xml:space="preserve">Williamston Solar</t>
  </si>
  <si>
    <t xml:space="preserve">Williamston Solar LLC</t>
  </si>
  <si>
    <t xml:space="preserve">Franklin 1</t>
  </si>
  <si>
    <t xml:space="preserve">Franklin 2</t>
  </si>
  <si>
    <t xml:space="preserve">Marion Solar LNG</t>
  </si>
  <si>
    <t xml:space="preserve">AgriReNew</t>
  </si>
  <si>
    <t xml:space="preserve">Hesperia</t>
  </si>
  <si>
    <t xml:space="preserve">SunEdison LLC</t>
  </si>
  <si>
    <t xml:space="preserve">CID Solar, LLC</t>
  </si>
  <si>
    <t xml:space="preserve">Mulberry Farm LLC</t>
  </si>
  <si>
    <t xml:space="preserve">Jacobstown</t>
  </si>
  <si>
    <t xml:space="preserve">West Pemberton</t>
  </si>
  <si>
    <t xml:space="preserve">Selmer Farm LLC</t>
  </si>
  <si>
    <t xml:space="preserve">East Wayne Solar LLC</t>
  </si>
  <si>
    <t xml:space="preserve">Vickers</t>
  </si>
  <si>
    <t xml:space="preserve">Vickers Farm LLC</t>
  </si>
  <si>
    <t xml:space="preserve">Soluga Farms 1</t>
  </si>
  <si>
    <t xml:space="preserve">Soluga Farms 1 LLC</t>
  </si>
  <si>
    <t xml:space="preserve">Soluga Farms 2 LLC</t>
  </si>
  <si>
    <t xml:space="preserve">Portable Generator 2</t>
  </si>
  <si>
    <t xml:space="preserve">Portable Generator 3</t>
  </si>
  <si>
    <t xml:space="preserve">Portable Generator 1</t>
  </si>
  <si>
    <t xml:space="preserve">Sterling PV 3</t>
  </si>
  <si>
    <t xml:space="preserve">Fresh Air Energy VII LLC</t>
  </si>
  <si>
    <t xml:space="preserve">Mesa PV1</t>
  </si>
  <si>
    <t xml:space="preserve">Fresh Air Energy VIII LLC</t>
  </si>
  <si>
    <t xml:space="preserve">Farmersville</t>
  </si>
  <si>
    <t xml:space="preserve">OCI Alamo 3 LLC</t>
  </si>
  <si>
    <t xml:space="preserve">OCI Alamo 5 LLC</t>
  </si>
  <si>
    <t xml:space="preserve">Porterville 6 and 7</t>
  </si>
  <si>
    <t xml:space="preserve">Sequoia PV 3 LLC</t>
  </si>
  <si>
    <t xml:space="preserve">Pecan Row Landfill To Electric Facility</t>
  </si>
  <si>
    <t xml:space="preserve">ESG Biofuels (Southern Georgia) Company LLC</t>
  </si>
  <si>
    <t xml:space="preserve">Cogeneration 2</t>
  </si>
  <si>
    <t xml:space="preserve">Arbuckle Mountain Wind Farm LLC</t>
  </si>
  <si>
    <t xml:space="preserve">Rising Tree Wind Farm II</t>
  </si>
  <si>
    <t xml:space="preserve">Rising Tree Wind Farm II LLC</t>
  </si>
  <si>
    <t xml:space="preserve">Rising Tree Wind Farm III</t>
  </si>
  <si>
    <t xml:space="preserve">Rising Tree Wind Farm III LLC</t>
  </si>
  <si>
    <t xml:space="preserve">Lone Valley Solar Park II LLC</t>
  </si>
  <si>
    <t xml:space="preserve">Windthorst-2</t>
  </si>
  <si>
    <t xml:space="preserve">Eagle Springs Solar LLC</t>
  </si>
  <si>
    <t xml:space="preserve">Green Gas-Port Charlotte LLC</t>
  </si>
  <si>
    <t xml:space="preserve">Port Charlotte Energy LLC</t>
  </si>
  <si>
    <t xml:space="preserve">Brockelman</t>
  </si>
  <si>
    <t xml:space="preserve">Beverly</t>
  </si>
  <si>
    <t xml:space="preserve">CCMUA</t>
  </si>
  <si>
    <t xml:space="preserve">Camden Solar Center, LLC</t>
  </si>
  <si>
    <t xml:space="preserve">Johnston LFG Turbine Plant</t>
  </si>
  <si>
    <t xml:space="preserve">Osprey Point RES</t>
  </si>
  <si>
    <t xml:space="preserve">Hidden View Dairy, LLC</t>
  </si>
  <si>
    <t xml:space="preserve">Verizon-Torrance</t>
  </si>
  <si>
    <t xml:space="preserve">Lancaster Little Rock</t>
  </si>
  <si>
    <t xml:space="preserve">Merced Solar LLC</t>
  </si>
  <si>
    <t xml:space="preserve">Mission Solar LLC</t>
  </si>
  <si>
    <t xml:space="preserve">Hollister Solar LLC</t>
  </si>
  <si>
    <t xml:space="preserve">Victor Mesa Linda B2</t>
  </si>
  <si>
    <t xml:space="preserve">Victor Mesa Linda C2</t>
  </si>
  <si>
    <t xml:space="preserve">Victor Mesa Linda D2</t>
  </si>
  <si>
    <t xml:space="preserve">Victor Mesa Linda E2</t>
  </si>
  <si>
    <t xml:space="preserve">SEPV Palmdale East</t>
  </si>
  <si>
    <t xml:space="preserve">Sutter Greeworks LLC</t>
  </si>
  <si>
    <t xml:space="preserve">Sterlington Greenworks LLC</t>
  </si>
  <si>
    <t xml:space="preserve">Medford WWTP</t>
  </si>
  <si>
    <t xml:space="preserve">Reeves South</t>
  </si>
  <si>
    <t xml:space="preserve">Life Technologies - Pleasanton</t>
  </si>
  <si>
    <t xml:space="preserve">Kellogg's - San Jose</t>
  </si>
  <si>
    <t xml:space="preserve">eBay - South Jordan</t>
  </si>
  <si>
    <t xml:space="preserve">Green Machine</t>
  </si>
  <si>
    <t xml:space="preserve">California PV Energy at ISD WWTP</t>
  </si>
  <si>
    <t xml:space="preserve">Mammoth Plains</t>
  </si>
  <si>
    <t xml:space="preserve">NextEra Energy Resources</t>
  </si>
  <si>
    <t xml:space="preserve">WED NK Green</t>
  </si>
  <si>
    <t xml:space="preserve">WED NK Green LLC</t>
  </si>
  <si>
    <t xml:space="preserve">Carrier Clinic</t>
  </si>
  <si>
    <t xml:space="preserve">Hanford 1 and 2</t>
  </si>
  <si>
    <t xml:space="preserve">Sequoia PV 2, LLC</t>
  </si>
  <si>
    <t xml:space="preserve">Black Oak Power Producers, LLC</t>
  </si>
  <si>
    <t xml:space="preserve">Seiling Wind I</t>
  </si>
  <si>
    <t xml:space="preserve">NextEra Energy Seiling Wind</t>
  </si>
  <si>
    <t xml:space="preserve">Seiling Wind II</t>
  </si>
  <si>
    <t xml:space="preserve">North Run</t>
  </si>
  <si>
    <t xml:space="preserve">Rock Solid</t>
  </si>
  <si>
    <t xml:space="preserve">Los Vientos Windpower III</t>
  </si>
  <si>
    <t xml:space="preserve">Los Vientos Windpower III, LLC</t>
  </si>
  <si>
    <t xml:space="preserve">Pumpjack Solar I</t>
  </si>
  <si>
    <t xml:space="preserve">Pumpjack Solar I, LLC</t>
  </si>
  <si>
    <t xml:space="preserve">Sacramento (SMUD)</t>
  </si>
  <si>
    <t xml:space="preserve">MCCo Solar Generating Facility</t>
  </si>
  <si>
    <t xml:space="preserve">The Medical Center Company</t>
  </si>
  <si>
    <t xml:space="preserve">Marlboro Mushrooms Solar Field</t>
  </si>
  <si>
    <t xml:space="preserve">Marlboro Mushroom</t>
  </si>
  <si>
    <t xml:space="preserve">Golden Acorn Casino</t>
  </si>
  <si>
    <t xml:space="preserve">Foundation CA Fund VII Manager, LLC</t>
  </si>
  <si>
    <t xml:space="preserve">City of Soledad Water Reclamation</t>
  </si>
  <si>
    <t xml:space="preserve">Taylor Farms</t>
  </si>
  <si>
    <t xml:space="preserve">Anheuser-Busch #2</t>
  </si>
  <si>
    <t xml:space="preserve">Mesquite Creek Wind</t>
  </si>
  <si>
    <t xml:space="preserve">Mesquite Creek Wind, LLC</t>
  </si>
  <si>
    <t xml:space="preserve">Faison Solar</t>
  </si>
  <si>
    <t xml:space="preserve">Faison Solar LLC</t>
  </si>
  <si>
    <t xml:space="preserve">Catalina Solar 2, LLC</t>
  </si>
  <si>
    <t xml:space="preserve">MCLB Landfill Gas to Energy</t>
  </si>
  <si>
    <t xml:space="preserve">Inst and Envir Div Marine Logistics Base</t>
  </si>
  <si>
    <t xml:space="preserve">Harrell's Hill Solar Center LLC</t>
  </si>
  <si>
    <t xml:space="preserve">Sundevil Power Holdings - Gila River</t>
  </si>
  <si>
    <t xml:space="preserve">Sundevil Power Holdings LLC</t>
  </si>
  <si>
    <t xml:space="preserve">Quinto Solar PV Project</t>
  </si>
  <si>
    <t xml:space="preserve">SunPower Corporation, Systems</t>
  </si>
  <si>
    <t xml:space="preserve">Dorena Hydro-Electric Facility</t>
  </si>
  <si>
    <t xml:space="preserve">Dorena Hydro, LLC</t>
  </si>
  <si>
    <t xml:space="preserve">Devens</t>
  </si>
  <si>
    <t xml:space="preserve">SCE-Snowline-Duncan Road (North)</t>
  </si>
  <si>
    <t xml:space="preserve">SCE-Snowline-Duncan Road (South)</t>
  </si>
  <si>
    <t xml:space="preserve">Browne Solar LLC</t>
  </si>
  <si>
    <t xml:space="preserve">Indian Hill Solar LLC</t>
  </si>
  <si>
    <t xml:space="preserve">State Street Solar LLC</t>
  </si>
  <si>
    <t xml:space="preserve">Plainfield One Solar LLC</t>
  </si>
  <si>
    <t xml:space="preserve">24 Applegate Solar LLC</t>
  </si>
  <si>
    <t xml:space="preserve">G&amp;S Wantage Solar LLC</t>
  </si>
  <si>
    <t xml:space="preserve">Engelhard Solar LLC</t>
  </si>
  <si>
    <t xml:space="preserve">Westborough Solar LLC</t>
  </si>
  <si>
    <t xml:space="preserve">Lakewood Seven Solar LLC</t>
  </si>
  <si>
    <t xml:space="preserve">4 Applegate Solar LLC</t>
  </si>
  <si>
    <t xml:space="preserve">12 Applegate Solar LLC</t>
  </si>
  <si>
    <t xml:space="preserve">Broshco Fabricated Products</t>
  </si>
  <si>
    <t xml:space="preserve">Old Mill Solar</t>
  </si>
  <si>
    <t xml:space="preserve">Rose Hill</t>
  </si>
  <si>
    <t xml:space="preserve">Rose Hill Solar LLC</t>
  </si>
  <si>
    <t xml:space="preserve">Dunn</t>
  </si>
  <si>
    <t xml:space="preserve">Dunn Solar, LLC</t>
  </si>
  <si>
    <t xml:space="preserve">Town of Cary</t>
  </si>
  <si>
    <t xml:space="preserve">FLS Solar 80, LLC</t>
  </si>
  <si>
    <t xml:space="preserve">Helios Plaza CHP Plant</t>
  </si>
  <si>
    <t xml:space="preserve">BP Helios Plaza</t>
  </si>
  <si>
    <t xml:space="preserve">Wapsie Valley Creamery Back Up Generator</t>
  </si>
  <si>
    <t xml:space="preserve">Wapsie Valley Creamery</t>
  </si>
  <si>
    <t xml:space="preserve">Wildwood Solar I, LLC</t>
  </si>
  <si>
    <t xml:space="preserve">The Methodist Hospital, Gas Turbine</t>
  </si>
  <si>
    <t xml:space="preserve">The Methodist Hospital</t>
  </si>
  <si>
    <t xml:space="preserve">Paisley Geothermal Generating Plant</t>
  </si>
  <si>
    <t xml:space="preserve">Surprise Valley Electrification</t>
  </si>
  <si>
    <t xml:space="preserve">East Kansas Agri-Energy, LLC</t>
  </si>
  <si>
    <t xml:space="preserve">South Plains Wind Phase I</t>
  </si>
  <si>
    <t xml:space="preserve">True North</t>
  </si>
  <si>
    <t xml:space="preserve">Blue Ridge Generating</t>
  </si>
  <si>
    <t xml:space="preserve">North American Biofuels, LLC</t>
  </si>
  <si>
    <t xml:space="preserve">Eubank Landfill Solar Array</t>
  </si>
  <si>
    <t xml:space="preserve">Suncore Photovoltaics, Inc</t>
  </si>
  <si>
    <t xml:space="preserve">Grafton Solar</t>
  </si>
  <si>
    <t xml:space="preserve">City of Tulare Water Facility</t>
  </si>
  <si>
    <t xml:space="preserve">City of Tulare Water Pollution Control</t>
  </si>
  <si>
    <t xml:space="preserve">Shaffer</t>
  </si>
  <si>
    <t xml:space="preserve">CD US Solar MT3, LLC</t>
  </si>
  <si>
    <t xml:space="preserve">Searchlight Solar</t>
  </si>
  <si>
    <t xml:space="preserve">Searchlight Solar LLC</t>
  </si>
  <si>
    <t xml:space="preserve">Diamond Valley Solar Project</t>
  </si>
  <si>
    <t xml:space="preserve">Diamond Valley Solar LLC</t>
  </si>
  <si>
    <t xml:space="preserve">Facile Solar</t>
  </si>
  <si>
    <t xml:space="preserve">Facile Solar LLC</t>
  </si>
  <si>
    <t xml:space="preserve">Newman Solar</t>
  </si>
  <si>
    <t xml:space="preserve">Newman Solar LLC</t>
  </si>
  <si>
    <t xml:space="preserve">Shafter Solar LLC</t>
  </si>
  <si>
    <t xml:space="preserve">Madelyn Solar, LLC</t>
  </si>
  <si>
    <t xml:space="preserve">CD US Solar PO 3, LLC</t>
  </si>
  <si>
    <t xml:space="preserve">Rudy Solar, LLC</t>
  </si>
  <si>
    <t xml:space="preserve">Mitchell Solar, LLC</t>
  </si>
  <si>
    <t xml:space="preserve">Algonquin SKIC20 Solar LLC</t>
  </si>
  <si>
    <t xml:space="preserve">Corcoran Solar 2</t>
  </si>
  <si>
    <t xml:space="preserve">Atwell Island West Solar</t>
  </si>
  <si>
    <t xml:space="preserve">Backus Microgrid Project</t>
  </si>
  <si>
    <t xml:space="preserve">Anaheim Solar Energy Plant</t>
  </si>
  <si>
    <t xml:space="preserve">Anaheim Public Utilities</t>
  </si>
  <si>
    <t xml:space="preserve">Pleasant Hill Wind Energy Project</t>
  </si>
  <si>
    <t xml:space="preserve">Pleasant Hill Wind Energy LLC</t>
  </si>
  <si>
    <t xml:space="preserve">SCE-Snowline-White Road (South)</t>
  </si>
  <si>
    <t xml:space="preserve">SCE-Snowline-White Road (North)</t>
  </si>
  <si>
    <t xml:space="preserve">SCE-Snowline-White Rd (Central)</t>
  </si>
  <si>
    <t xml:space="preserve">IND Solar Farm (Phase IIA)</t>
  </si>
  <si>
    <t xml:space="preserve">Indy Airport Solar Project II, LLC</t>
  </si>
  <si>
    <t xml:space="preserve">Zimmerman Energy</t>
  </si>
  <si>
    <t xml:space="preserve">Landfill Energy Systems</t>
  </si>
  <si>
    <t xml:space="preserve">GKS Solar</t>
  </si>
  <si>
    <t xml:space="preserve">SolNCPower2, LLC</t>
  </si>
  <si>
    <t xml:space="preserve">Two Mile Solar</t>
  </si>
  <si>
    <t xml:space="preserve">SolNCPower1, LLC</t>
  </si>
  <si>
    <t xml:space="preserve">Baker Creek Hydroelectric</t>
  </si>
  <si>
    <t xml:space="preserve">Baker Station Associates, LP</t>
  </si>
  <si>
    <t xml:space="preserve">Downs Farm Solar</t>
  </si>
  <si>
    <t xml:space="preserve">Downs Farm Solar, LLC</t>
  </si>
  <si>
    <t xml:space="preserve">NRG Solar Las Vegas MB-1</t>
  </si>
  <si>
    <t xml:space="preserve">Sierra Solar Greenworks</t>
  </si>
  <si>
    <t xml:space="preserve">Duke Building 87</t>
  </si>
  <si>
    <t xml:space="preserve">Half Moon Ventures, LLC</t>
  </si>
  <si>
    <t xml:space="preserve">Duke Building 98</t>
  </si>
  <si>
    <t xml:space="preserve">Duke Building 129</t>
  </si>
  <si>
    <t xml:space="preserve">Oak Tree Energy</t>
  </si>
  <si>
    <t xml:space="preserve">Lennon Generating</t>
  </si>
  <si>
    <t xml:space="preserve">Stillwater B</t>
  </si>
  <si>
    <t xml:space="preserve">Orono B</t>
  </si>
  <si>
    <t xml:space="preserve">COC Surry LFG, LLC</t>
  </si>
  <si>
    <t xml:space="preserve">Petra Engineering</t>
  </si>
  <si>
    <t xml:space="preserve">Adelanto Solar II, LLC</t>
  </si>
  <si>
    <t xml:space="preserve">Adelanto Solar, LLC</t>
  </si>
  <si>
    <t xml:space="preserve">Logans Gap Wind LLC</t>
  </si>
  <si>
    <t xml:space="preserve">TA-Acacia, LLC</t>
  </si>
  <si>
    <t xml:space="preserve">SR85</t>
  </si>
  <si>
    <t xml:space="preserve">St. Albans SPEED Project</t>
  </si>
  <si>
    <t xml:space="preserve">SA Solar Services, LLC</t>
  </si>
  <si>
    <t xml:space="preserve">Cranbury</t>
  </si>
  <si>
    <t xml:space="preserve">RE Cranbury Solar 1, LLC</t>
  </si>
  <si>
    <t xml:space="preserve">Pacific Rim Dairy Digester</t>
  </si>
  <si>
    <t xml:space="preserve">Maas Energy Works</t>
  </si>
  <si>
    <t xml:space="preserve">Waxdale</t>
  </si>
  <si>
    <t xml:space="preserve">S.C. Johnson &amp; Son, Inc.</t>
  </si>
  <si>
    <t xml:space="preserve">Decatur County Solar Project</t>
  </si>
  <si>
    <t xml:space="preserve">Decatur Parkway Solar Project, LLC</t>
  </si>
  <si>
    <t xml:space="preserve">CBC Solar Energy Gen Fac Phase 2</t>
  </si>
  <si>
    <t xml:space="preserve">CBC Alternative Energy, LLC</t>
  </si>
  <si>
    <t xml:space="preserve">East. Michigan Univ. Heating Plant</t>
  </si>
  <si>
    <t xml:space="preserve">Albany Medical Ctr Cogen Plant</t>
  </si>
  <si>
    <t xml:space="preserve">Albany Medical Center</t>
  </si>
  <si>
    <t xml:space="preserve">Valencia Solar</t>
  </si>
  <si>
    <t xml:space="preserve">Valencia Solar, LLC</t>
  </si>
  <si>
    <t xml:space="preserve">Tech Park Solar</t>
  </si>
  <si>
    <t xml:space="preserve">Tech Park Solar, LLC</t>
  </si>
  <si>
    <t xml:space="preserve">P Plant</t>
  </si>
  <si>
    <t xml:space="preserve">Qualcomm Incorporated</t>
  </si>
  <si>
    <t xml:space="preserve">Q Plant</t>
  </si>
  <si>
    <t xml:space="preserve">W Plant</t>
  </si>
  <si>
    <t xml:space="preserve">Hickory Ridge Landfill Solar Project</t>
  </si>
  <si>
    <t xml:space="preserve">BFI Waste Systems of GA, LLC</t>
  </si>
  <si>
    <t xml:space="preserve">Kay Wind, LLC</t>
  </si>
  <si>
    <t xml:space="preserve">Denver Intl Airport IV Solar</t>
  </si>
  <si>
    <t xml:space="preserve">Denver Int'l Airport IV Solar</t>
  </si>
  <si>
    <t xml:space="preserve">Ayers Village Solar</t>
  </si>
  <si>
    <t xml:space="preserve">DESRI V Mass Solar Holdco, LLC</t>
  </si>
  <si>
    <t xml:space="preserve">Monson Solar</t>
  </si>
  <si>
    <t xml:space="preserve">Sullivan Solar</t>
  </si>
  <si>
    <t xml:space="preserve">Winchendon Solar</t>
  </si>
  <si>
    <t xml:space="preserve">Coldwater Peaking Plant</t>
  </si>
  <si>
    <t xml:space="preserve">KS Solar Six LLC</t>
  </si>
  <si>
    <t xml:space="preserve">Kearsarge Solar LLC</t>
  </si>
  <si>
    <t xml:space="preserve">Alamo Solar</t>
  </si>
  <si>
    <t xml:space="preserve">Cornell Snyder Road Solar Array</t>
  </si>
  <si>
    <t xml:space="preserve">Ulysses Solar, LLC</t>
  </si>
  <si>
    <t xml:space="preserve">Ft. Churchill PV</t>
  </si>
  <si>
    <t xml:space="preserve">Apple Data Center PV3</t>
  </si>
  <si>
    <t xml:space="preserve">Palo Duro Wind</t>
  </si>
  <si>
    <t xml:space="preserve">Clarendon Solar Farm</t>
  </si>
  <si>
    <t xml:space="preserve">Clarendon Solar Farm, LLC</t>
  </si>
  <si>
    <t xml:space="preserve">Claire Solar Farm</t>
  </si>
  <si>
    <t xml:space="preserve">Claire Solar Partners LLC</t>
  </si>
  <si>
    <t xml:space="preserve">IMPA Richmond Solar Park</t>
  </si>
  <si>
    <t xml:space="preserve">IMPA Frankton Solar Park</t>
  </si>
  <si>
    <t xml:space="preserve">IMPA Rensselaer Solar Park</t>
  </si>
  <si>
    <t xml:space="preserve">IMPA Peru Solar Park</t>
  </si>
  <si>
    <t xml:space="preserve">IMPA Tell City Solar Park</t>
  </si>
  <si>
    <t xml:space="preserve">IMPA Crawfordsville Solar Park</t>
  </si>
  <si>
    <t xml:space="preserve">Hadley Solar, LLC</t>
  </si>
  <si>
    <t xml:space="preserve">NuGen Capital Management</t>
  </si>
  <si>
    <t xml:space="preserve">265 Pleasant Solar NG, LLC</t>
  </si>
  <si>
    <t xml:space="preserve">Highwater Solar I</t>
  </si>
  <si>
    <t xml:space="preserve">Anthony Wayne Solar #1</t>
  </si>
  <si>
    <t xml:space="preserve">GEM Energy LLC</t>
  </si>
  <si>
    <t xml:space="preserve">Antares-GRE 314 East Lyme LLC</t>
  </si>
  <si>
    <t xml:space="preserve">GRE 314 East Lyme LLC</t>
  </si>
  <si>
    <t xml:space="preserve">BYUI Central Energy Facility</t>
  </si>
  <si>
    <t xml:space="preserve">Brigham Young Univ Idaho</t>
  </si>
  <si>
    <t xml:space="preserve">Andrew Solar</t>
  </si>
  <si>
    <t xml:space="preserve">Andrew Solar LLC</t>
  </si>
  <si>
    <t xml:space="preserve">Tracy Solar</t>
  </si>
  <si>
    <t xml:space="preserve">Tracy Solar LLC</t>
  </si>
  <si>
    <t xml:space="preserve">Sarah Solar</t>
  </si>
  <si>
    <t xml:space="preserve">Sarah Solar, LLC</t>
  </si>
  <si>
    <t xml:space="preserve">Nitro Solar</t>
  </si>
  <si>
    <t xml:space="preserve">Nitro Solar, LLC</t>
  </si>
  <si>
    <t xml:space="preserve">Melinda Solar</t>
  </si>
  <si>
    <t xml:space="preserve">Melinda Solar LLC</t>
  </si>
  <si>
    <t xml:space="preserve">Porter Solar</t>
  </si>
  <si>
    <t xml:space="preserve">Porter Solar LLC</t>
  </si>
  <si>
    <t xml:space="preserve">Sun Devil Solar</t>
  </si>
  <si>
    <t xml:space="preserve">Sun Devil Solar LLC</t>
  </si>
  <si>
    <t xml:space="preserve">Quincy Solar</t>
  </si>
  <si>
    <t xml:space="preserve">Quincy Solar LLC</t>
  </si>
  <si>
    <t xml:space="preserve">Old Catawba PV 1</t>
  </si>
  <si>
    <t xml:space="preserve">Little River PV 1</t>
  </si>
  <si>
    <t xml:space="preserve">Whitakers</t>
  </si>
  <si>
    <t xml:space="preserve">Colonial Eagle Solar, LLC</t>
  </si>
  <si>
    <t xml:space="preserve">Kelford</t>
  </si>
  <si>
    <t xml:space="preserve">Bannock County LFG to Energy</t>
  </si>
  <si>
    <t xml:space="preserve">Bannock County Landfill</t>
  </si>
  <si>
    <t xml:space="preserve">Pasquotank</t>
  </si>
  <si>
    <t xml:space="preserve">Princeton</t>
  </si>
  <si>
    <t xml:space="preserve">ESA Princeton NC, LLC</t>
  </si>
  <si>
    <t xml:space="preserve">4Oaks</t>
  </si>
  <si>
    <t xml:space="preserve">ESA Four Oaks NC 1, LLC</t>
  </si>
  <si>
    <t xml:space="preserve">SR Hazlehurst</t>
  </si>
  <si>
    <t xml:space="preserve">SR Hazlehurst, LLC</t>
  </si>
  <si>
    <t xml:space="preserve">Coronus Adelanto West 1</t>
  </si>
  <si>
    <t xml:space="preserve">CF SBC Master Tenant One LLC</t>
  </si>
  <si>
    <t xml:space="preserve">Coronus Adelanto West 2</t>
  </si>
  <si>
    <t xml:space="preserve">Park Meridian #1</t>
  </si>
  <si>
    <t xml:space="preserve">Kona Solar, LLC</t>
  </si>
  <si>
    <t xml:space="preserve">Rancho Cucamonga Dist #1</t>
  </si>
  <si>
    <t xml:space="preserve">Terra Francesco</t>
  </si>
  <si>
    <t xml:space="preserve">Acton Solar Landfill</t>
  </si>
  <si>
    <t xml:space="preserve">Heliovaas LLC</t>
  </si>
  <si>
    <t xml:space="preserve">Parlin Solar LLC</t>
  </si>
  <si>
    <t xml:space="preserve">Laurel Capital Partners</t>
  </si>
  <si>
    <t xml:space="preserve">Springfield Solar LLC</t>
  </si>
  <si>
    <t xml:space="preserve">Beaver Solar LLC</t>
  </si>
  <si>
    <t xml:space="preserve">Creswell Alligood Solar, LLC</t>
  </si>
  <si>
    <t xml:space="preserve">Everetts Wildcat Solar, LLC</t>
  </si>
  <si>
    <t xml:space="preserve">Putah Creek Solar Farm</t>
  </si>
  <si>
    <t xml:space="preserve">Solvida Energy Group</t>
  </si>
  <si>
    <t xml:space="preserve">FLS Solar 200, LLC</t>
  </si>
  <si>
    <t xml:space="preserve">FLS Solar 170, LLC</t>
  </si>
  <si>
    <t xml:space="preserve">Innovative Solar 14, LLC</t>
  </si>
  <si>
    <t xml:space="preserve">Innovative Solar 15, LLC</t>
  </si>
  <si>
    <t xml:space="preserve">Vega Solar</t>
  </si>
  <si>
    <t xml:space="preserve">Vega Solar, LLC</t>
  </si>
  <si>
    <t xml:space="preserve">Clean Fuel Dane Community Digester</t>
  </si>
  <si>
    <t xml:space="preserve">Clean Fuel Partners Dane</t>
  </si>
  <si>
    <t xml:space="preserve">Springer Solar 1</t>
  </si>
  <si>
    <t xml:space="preserve">Springer Electric Coop, Inc</t>
  </si>
  <si>
    <t xml:space="preserve">Crockett Farm</t>
  </si>
  <si>
    <t xml:space="preserve">Crockett Farm, LLC</t>
  </si>
  <si>
    <t xml:space="preserve">Eastover Farm</t>
  </si>
  <si>
    <t xml:space="preserve">Eastover Farm, LLC</t>
  </si>
  <si>
    <t xml:space="preserve">Foxfire Solar Farm</t>
  </si>
  <si>
    <t xml:space="preserve">Foxfire Farm, LLC</t>
  </si>
  <si>
    <t xml:space="preserve">Hutchinson Farm</t>
  </si>
  <si>
    <t xml:space="preserve">Hutchinson Solar, LLC</t>
  </si>
  <si>
    <t xml:space="preserve">Keen Farm</t>
  </si>
  <si>
    <t xml:space="preserve">Keen Farm, LLC</t>
  </si>
  <si>
    <t xml:space="preserve">Ashley Solar Farm</t>
  </si>
  <si>
    <t xml:space="preserve">Ashley Solar Farm, LLC</t>
  </si>
  <si>
    <t xml:space="preserve">Tisbury Landfill Solar</t>
  </si>
  <si>
    <t xml:space="preserve">Southeast Berrien Generating Facility</t>
  </si>
  <si>
    <t xml:space="preserve">Manway Solar Farm</t>
  </si>
  <si>
    <t xml:space="preserve">Manway Solar, LLC</t>
  </si>
  <si>
    <t xml:space="preserve">Misenheimer Farm</t>
  </si>
  <si>
    <t xml:space="preserve">Misenheimer Farm, LLC</t>
  </si>
  <si>
    <t xml:space="preserve">Franklin Solar 2</t>
  </si>
  <si>
    <t xml:space="preserve">Franklin Solar 2 LLC</t>
  </si>
  <si>
    <t xml:space="preserve">Stout Farm</t>
  </si>
  <si>
    <t xml:space="preserve">Stout Farm, LLC</t>
  </si>
  <si>
    <t xml:space="preserve">Woodland Church Farm</t>
  </si>
  <si>
    <t xml:space="preserve">Woodland Church Farm, LLC</t>
  </si>
  <si>
    <t xml:space="preserve">Yadkin 601 Farm</t>
  </si>
  <si>
    <t xml:space="preserve">Yadkin 601 Farm, LLC</t>
  </si>
  <si>
    <t xml:space="preserve">Stikeleather Farm</t>
  </si>
  <si>
    <t xml:space="preserve">Stikeleather Farm, LLC</t>
  </si>
  <si>
    <t xml:space="preserve">Colton Solar One, LLC</t>
  </si>
  <si>
    <t xml:space="preserve">Colton Solar Two, LLC</t>
  </si>
  <si>
    <t xml:space="preserve">L&amp;D Landfill Solar</t>
  </si>
  <si>
    <t xml:space="preserve">Walters Solar (FLS 260)</t>
  </si>
  <si>
    <t xml:space="preserve">Stagecoach Solar</t>
  </si>
  <si>
    <t xml:space="preserve">Vicksburg Solar</t>
  </si>
  <si>
    <t xml:space="preserve">Soul City Solar</t>
  </si>
  <si>
    <t xml:space="preserve">Maricopa West Solar</t>
  </si>
  <si>
    <t xml:space="preserve">AP North Lake I, LP</t>
  </si>
  <si>
    <t xml:space="preserve">LKL BLBD, LLC</t>
  </si>
  <si>
    <t xml:space="preserve">Town of Williamson Landfill PV</t>
  </si>
  <si>
    <t xml:space="preserve">SSA Solar of NY LLC</t>
  </si>
  <si>
    <t xml:space="preserve">Meadow Lake Solar Energy Center</t>
  </si>
  <si>
    <t xml:space="preserve">South Milford Solar Plant</t>
  </si>
  <si>
    <t xml:space="preserve">REUT Origination, LLC</t>
  </si>
  <si>
    <t xml:space="preserve">TX Jumbo Road Wind</t>
  </si>
  <si>
    <t xml:space="preserve">TX Jumbo Road Wind, LLC</t>
  </si>
  <si>
    <t xml:space="preserve">Clarkson Solar</t>
  </si>
  <si>
    <t xml:space="preserve">Clarkson Solar LLC</t>
  </si>
  <si>
    <t xml:space="preserve">Twiss Street Solar</t>
  </si>
  <si>
    <t xml:space="preserve">Chicopee River Solar</t>
  </si>
  <si>
    <t xml:space="preserve">Chicopee Granby Road Solar</t>
  </si>
  <si>
    <t xml:space="preserve">Harmony</t>
  </si>
  <si>
    <t xml:space="preserve">Hanover</t>
  </si>
  <si>
    <t xml:space="preserve">CentraState Medical Center PV Facility</t>
  </si>
  <si>
    <t xml:space="preserve">Imclone Solar Electric Facility</t>
  </si>
  <si>
    <t xml:space="preserve">Midwest Energy Community Solar Array</t>
  </si>
  <si>
    <t xml:space="preserve">Kettleman Solar -Centaurus</t>
  </si>
  <si>
    <t xml:space="preserve">EE Kettleman California LLC</t>
  </si>
  <si>
    <t xml:space="preserve">Sandstone Solar</t>
  </si>
  <si>
    <t xml:space="preserve">Clinton LFGTE</t>
  </si>
  <si>
    <t xml:space="preserve">Charlton Solar I</t>
  </si>
  <si>
    <t xml:space="preserve">Charlton Solar I, LLC</t>
  </si>
  <si>
    <t xml:space="preserve">Coronal Lost Hills</t>
  </si>
  <si>
    <t xml:space="preserve">Coronal Lost Hills, LLC</t>
  </si>
  <si>
    <t xml:space="preserve">Lightolier Wind I Turbine</t>
  </si>
  <si>
    <t xml:space="preserve">Philips Lightolier</t>
  </si>
  <si>
    <t xml:space="preserve">Mt Olive Solar 1</t>
  </si>
  <si>
    <t xml:space="preserve">Mt. Olive Solar 1</t>
  </si>
  <si>
    <t xml:space="preserve">FLS Solar 230 (Warren)</t>
  </si>
  <si>
    <t xml:space="preserve">Nelson Gardens Landfill Gas to Energy</t>
  </si>
  <si>
    <t xml:space="preserve">Nelson Gardens Energy, LLC</t>
  </si>
  <si>
    <t xml:space="preserve">CII Methane Management III LFG Plant</t>
  </si>
  <si>
    <t xml:space="preserve">Forever 21 Retail, Inc.</t>
  </si>
  <si>
    <t xml:space="preserve">Nordhoff Place</t>
  </si>
  <si>
    <t xml:space="preserve">City of Truth or Consequences PV</t>
  </si>
  <si>
    <t xml:space="preserve">SSA Solar of NM 4, LLC</t>
  </si>
  <si>
    <t xml:space="preserve">Sendero Wind Energy</t>
  </si>
  <si>
    <t xml:space="preserve">Sendero Wind Energy, LLC</t>
  </si>
  <si>
    <t xml:space="preserve">Campbell County Wind Farm</t>
  </si>
  <si>
    <t xml:space="preserve">Imperial Valley Solar Co (IVSC) 2</t>
  </si>
  <si>
    <t xml:space="preserve">SPI Anderson 2</t>
  </si>
  <si>
    <t xml:space="preserve">Washington City Electric Generation</t>
  </si>
  <si>
    <t xml:space="preserve">City of Washington - (UT)</t>
  </si>
  <si>
    <t xml:space="preserve">City of West Plains Power Station</t>
  </si>
  <si>
    <t xml:space="preserve">City of West Plains - (MO)</t>
  </si>
  <si>
    <t xml:space="preserve">Innovative Solar 48</t>
  </si>
  <si>
    <t xml:space="preserve">Innovative Solar 48, LLC</t>
  </si>
  <si>
    <t xml:space="preserve">Innovative Solar 23</t>
  </si>
  <si>
    <t xml:space="preserve">Innovative Solar 44</t>
  </si>
  <si>
    <t xml:space="preserve">Innovative Solar 44, LLC</t>
  </si>
  <si>
    <t xml:space="preserve">Main Street Solar Project</t>
  </si>
  <si>
    <t xml:space="preserve">NextSun Energy, LLC</t>
  </si>
  <si>
    <t xml:space="preserve">GM Lordstown Assembly Solar Array</t>
  </si>
  <si>
    <t xml:space="preserve">General Motors-Lordstown</t>
  </si>
  <si>
    <t xml:space="preserve">Sarasota County LFGTE Facility</t>
  </si>
  <si>
    <t xml:space="preserve">Landfill Energy Systems Florida</t>
  </si>
  <si>
    <t xml:space="preserve">Sun Harvest Solar NDP1</t>
  </si>
  <si>
    <t xml:space="preserve">Sun Harvest Solar, LLC</t>
  </si>
  <si>
    <t xml:space="preserve">Wake County LFG Facility</t>
  </si>
  <si>
    <t xml:space="preserve">Ingenco Renewable Development, LLC</t>
  </si>
  <si>
    <t xml:space="preserve">NBC Field's Point Wind Farm</t>
  </si>
  <si>
    <t xml:space="preserve">Narragansett Bay Commission</t>
  </si>
  <si>
    <t xml:space="preserve">Aspen Solar, LLC</t>
  </si>
  <si>
    <t xml:space="preserve">Pavant Solar, LLC</t>
  </si>
  <si>
    <t xml:space="preserve">JC-Biomethane, LLC</t>
  </si>
  <si>
    <t xml:space="preserve">BRE</t>
  </si>
  <si>
    <t xml:space="preserve">St. Paul Intl Airport Red &amp; Blue Parking</t>
  </si>
  <si>
    <t xml:space="preserve">Metropolitan Airports Commission</t>
  </si>
  <si>
    <t xml:space="preserve">Sand Valley Power Station</t>
  </si>
  <si>
    <t xml:space="preserve">CII Methane Management IV, LLC</t>
  </si>
  <si>
    <t xml:space="preserve">IKEA St. Louis 410</t>
  </si>
  <si>
    <t xml:space="preserve">DD Hay Road Solar 23 LLC</t>
  </si>
  <si>
    <t xml:space="preserve">Framingham State University Plant</t>
  </si>
  <si>
    <t xml:space="preserve">Framingham State University</t>
  </si>
  <si>
    <t xml:space="preserve">Charlotte Solar LLC VT</t>
  </si>
  <si>
    <t xml:space="preserve">Charlotte Solar LLC</t>
  </si>
  <si>
    <t xml:space="preserve">Seville 1</t>
  </si>
  <si>
    <t xml:space="preserve">Seville Solar One LLC</t>
  </si>
  <si>
    <t xml:space="preserve">Seville 2</t>
  </si>
  <si>
    <t xml:space="preserve">Seville Solar Two LLC</t>
  </si>
  <si>
    <t xml:space="preserve">Scituate Wind</t>
  </si>
  <si>
    <t xml:space="preserve">Scituate Wind LLC</t>
  </si>
  <si>
    <t xml:space="preserve">Fairhaven Wind</t>
  </si>
  <si>
    <t xml:space="preserve">Fairhaven Wind LLC</t>
  </si>
  <si>
    <t xml:space="preserve">Bull Street Plant</t>
  </si>
  <si>
    <t xml:space="preserve">Substation 20 Plant</t>
  </si>
  <si>
    <t xml:space="preserve">Macon Solar Power  Project</t>
  </si>
  <si>
    <t xml:space="preserve">Templeton</t>
  </si>
  <si>
    <t xml:space="preserve">Sunny Templeton, LLC</t>
  </si>
  <si>
    <t xml:space="preserve">Green Pastures Wind I</t>
  </si>
  <si>
    <t xml:space="preserve">Capital Dynamics</t>
  </si>
  <si>
    <t xml:space="preserve">Green Pastures Wind II</t>
  </si>
  <si>
    <t xml:space="preserve">Briscoe Wind Farm</t>
  </si>
  <si>
    <t xml:space="preserve">Kirkwood Wind Turbine</t>
  </si>
  <si>
    <t xml:space="preserve">Kirkwood Community College</t>
  </si>
  <si>
    <t xml:space="preserve">Valentine Wind, LLC</t>
  </si>
  <si>
    <t xml:space="preserve">Citizen B</t>
  </si>
  <si>
    <t xml:space="preserve">Barton Solar Farm</t>
  </si>
  <si>
    <t xml:space="preserve">Barton Solar, LLC</t>
  </si>
  <si>
    <t xml:space="preserve">Sunnyside Ranch Community Solar Array</t>
  </si>
  <si>
    <t xml:space="preserve">Chimes West Friendship (Nixon Farms)</t>
  </si>
  <si>
    <t xml:space="preserve">SunE SEM 1, LLC</t>
  </si>
  <si>
    <t xml:space="preserve">Lakeland Electric Co. (FL)-Airport 1</t>
  </si>
  <si>
    <t xml:space="preserve">Leominster (MA)-South Street-R&amp;D</t>
  </si>
  <si>
    <t xml:space="preserve">South Street Solar, LLC</t>
  </si>
  <si>
    <t xml:space="preserve">DSH (CA) - Coalinga State Hospital</t>
  </si>
  <si>
    <t xml:space="preserve">Team-Solar, Inc.</t>
  </si>
  <si>
    <t xml:space="preserve">CDCR (CA) - Pleasant Valley State Prison</t>
  </si>
  <si>
    <t xml:space="preserve">UMES (MD) - Princess Anne</t>
  </si>
  <si>
    <t xml:space="preserve">Bourne (MA) - Holliston I</t>
  </si>
  <si>
    <t xml:space="preserve">Wilzig Associates, LLC</t>
  </si>
  <si>
    <t xml:space="preserve">BlueWave Capital - Grafton (SREC II)</t>
  </si>
  <si>
    <t xml:space="preserve">TerraForm Solar XVII, LLC</t>
  </si>
  <si>
    <t xml:space="preserve">Lakeland Electric Co. (FL) - Airport II</t>
  </si>
  <si>
    <t xml:space="preserve">Chester Power Partners</t>
  </si>
  <si>
    <t xml:space="preserve">Chester Power Partners LLC</t>
  </si>
  <si>
    <t xml:space="preserve">Glades Pike Generation Plant</t>
  </si>
  <si>
    <t xml:space="preserve">State Correctnl Inst Laurel Highlands</t>
  </si>
  <si>
    <t xml:space="preserve">Red Hill Solar Center, LLC</t>
  </si>
  <si>
    <t xml:space="preserve">Van Slyke Solar Center, LLC</t>
  </si>
  <si>
    <t xml:space="preserve">Broadway Solar Center, LLC</t>
  </si>
  <si>
    <t xml:space="preserve">Robeson County LFG to Energy</t>
  </si>
  <si>
    <t xml:space="preserve">Robeson County Landfill</t>
  </si>
  <si>
    <t xml:space="preserve">Stetson Road Solar - Barre I</t>
  </si>
  <si>
    <t xml:space="preserve">Barre II Solar Project</t>
  </si>
  <si>
    <t xml:space="preserve">Chester Solar Farm</t>
  </si>
  <si>
    <t xml:space="preserve">Concord Solar Farm</t>
  </si>
  <si>
    <t xml:space="preserve">TIA Solar</t>
  </si>
  <si>
    <t xml:space="preserve">IMPA Pendleton Solar Park</t>
  </si>
  <si>
    <t xml:space="preserve">Jefferson Solar Park</t>
  </si>
  <si>
    <t xml:space="preserve">BioTown Ag</t>
  </si>
  <si>
    <t xml:space="preserve">Adams Farm Solar</t>
  </si>
  <si>
    <t xml:space="preserve">Adams Farm Solar LLC</t>
  </si>
  <si>
    <t xml:space="preserve">Heartland Community College</t>
  </si>
  <si>
    <t xml:space="preserve">Eden Solar LLC</t>
  </si>
  <si>
    <t xml:space="preserve">New Bedford (MA) Plymouth</t>
  </si>
  <si>
    <t xml:space="preserve">BWC Origination 4, LLC</t>
  </si>
  <si>
    <t xml:space="preserve">Upper Blackstone (MA) Treasure Valley</t>
  </si>
  <si>
    <t xml:space="preserve">Nexamp Treasure Valley Solar, LLC</t>
  </si>
  <si>
    <t xml:space="preserve">Waynoka Gas Processing Plant</t>
  </si>
  <si>
    <t xml:space="preserve">Targa Pipeline Mid-Continent West OK LLC</t>
  </si>
  <si>
    <t xml:space="preserve">Croda Atlas Point CHP</t>
  </si>
  <si>
    <t xml:space="preserve">Croda Inc.</t>
  </si>
  <si>
    <t xml:space="preserve">Fremont Community Digester, LLC</t>
  </si>
  <si>
    <t xml:space="preserve">Novi Energy LLC</t>
  </si>
  <si>
    <t xml:space="preserve">Fiddler's Canyon #2</t>
  </si>
  <si>
    <t xml:space="preserve">SunE Solar XVII Project 2, LLC</t>
  </si>
  <si>
    <t xml:space="preserve">Fiddler's Canyon #1</t>
  </si>
  <si>
    <t xml:space="preserve">SunE Solar XVII Project 1, LLC</t>
  </si>
  <si>
    <t xml:space="preserve">Advance Stores Company, Inc</t>
  </si>
  <si>
    <t xml:space="preserve">Millbrook School</t>
  </si>
  <si>
    <t xml:space="preserve">Oregon University System Rabbit Field</t>
  </si>
  <si>
    <t xml:space="preserve">Chicago West Side Energy Center</t>
  </si>
  <si>
    <t xml:space="preserve">Bayonne MUA- Leitner-Poma Wind Turbine</t>
  </si>
  <si>
    <t xml:space="preserve">United Water, Inc.</t>
  </si>
  <si>
    <t xml:space="preserve">Colon PV</t>
  </si>
  <si>
    <t xml:space="preserve">Amazon San Bernardino</t>
  </si>
  <si>
    <t xml:space="preserve">IBM Southbury</t>
  </si>
  <si>
    <t xml:space="preserve">Maxim</t>
  </si>
  <si>
    <t xml:space="preserve">Pixar - Emeryville</t>
  </si>
  <si>
    <t xml:space="preserve">Starbucks - Evolution Fresh</t>
  </si>
  <si>
    <t xml:space="preserve">Yahoo! - HQ</t>
  </si>
  <si>
    <t xml:space="preserve">Airport 1 Solar (DIA)</t>
  </si>
  <si>
    <t xml:space="preserve">Munster Landfill Gas-to-Energy</t>
  </si>
  <si>
    <t xml:space="preserve">Mountain Home Energy Center</t>
  </si>
  <si>
    <t xml:space="preserve">Dairyland WTE Plant</t>
  </si>
  <si>
    <t xml:space="preserve">Rockfish Solar LLC</t>
  </si>
  <si>
    <t xml:space="preserve">Granby LFG</t>
  </si>
  <si>
    <t xml:space="preserve">Industrial Power Services Corp.</t>
  </si>
  <si>
    <t xml:space="preserve">Nanticoke LFG</t>
  </si>
  <si>
    <t xml:space="preserve">Broome Energy Resources, LLC</t>
  </si>
  <si>
    <t xml:space="preserve">Concord Farm</t>
  </si>
  <si>
    <t xml:space="preserve">Shoe Show, Inc.</t>
  </si>
  <si>
    <t xml:space="preserve">Mohave Electric at Fort Mohave</t>
  </si>
  <si>
    <t xml:space="preserve">Mohave Sunrise Solar I, LLC</t>
  </si>
  <si>
    <t xml:space="preserve">Hunt Farm Solar</t>
  </si>
  <si>
    <t xml:space="preserve">Hunt Farm Solar LLC</t>
  </si>
  <si>
    <t xml:space="preserve">205 Sturbridge A</t>
  </si>
  <si>
    <t xml:space="preserve">SH Solarne2 LLC</t>
  </si>
  <si>
    <t xml:space="preserve">201 Sturbridge B</t>
  </si>
  <si>
    <t xml:space="preserve">SE Solarne2 LLC</t>
  </si>
  <si>
    <t xml:space="preserve">INDY III</t>
  </si>
  <si>
    <t xml:space="preserve">Bulldog Energy Airport LLC</t>
  </si>
  <si>
    <t xml:space="preserve">Sweetgum Solar</t>
  </si>
  <si>
    <t xml:space="preserve">Balsam</t>
  </si>
  <si>
    <t xml:space="preserve">Royal Solar</t>
  </si>
  <si>
    <t xml:space="preserve">Kinston Solar</t>
  </si>
  <si>
    <t xml:space="preserve">TWE Kinston Solar</t>
  </si>
  <si>
    <t xml:space="preserve">Laurinburg Solar</t>
  </si>
  <si>
    <t xml:space="preserve">TWE Laurinburg Solar</t>
  </si>
  <si>
    <t xml:space="preserve">Indy Grocers</t>
  </si>
  <si>
    <t xml:space="preserve">GES MegaOne LLC</t>
  </si>
  <si>
    <t xml:space="preserve">Newton Grove</t>
  </si>
  <si>
    <t xml:space="preserve">Slate Creek Wind Project LLC</t>
  </si>
  <si>
    <t xml:space="preserve">Spring Hill Road</t>
  </si>
  <si>
    <t xml:space="preserve">General Motors Corp at White Marsh MD</t>
  </si>
  <si>
    <t xml:space="preserve">CNE at Cambridge MD</t>
  </si>
  <si>
    <t xml:space="preserve">Georgia Power at Wadley GA</t>
  </si>
  <si>
    <t xml:space="preserve">Constellation Solar Georgia, LLC.</t>
  </si>
  <si>
    <t xml:space="preserve">Munich Re Plaza</t>
  </si>
  <si>
    <t xml:space="preserve">Munich Reinsurance America, Inc</t>
  </si>
  <si>
    <t xml:space="preserve">New River</t>
  </si>
  <si>
    <t xml:space="preserve">Northwest Community Hospital</t>
  </si>
  <si>
    <t xml:space="preserve">Pikes Peak Solar Garden 1 LLC</t>
  </si>
  <si>
    <t xml:space="preserve">Adams Community Solar Garden LLC</t>
  </si>
  <si>
    <t xml:space="preserve">Adams Community Solar Garden III LLC</t>
  </si>
  <si>
    <t xml:space="preserve">SoINCPower6, LLC</t>
  </si>
  <si>
    <t xml:space="preserve">SolNCPower6, LLC</t>
  </si>
  <si>
    <t xml:space="preserve">SoINCPower5, LLC</t>
  </si>
  <si>
    <t xml:space="preserve">SolNCPower5, LLC</t>
  </si>
  <si>
    <t xml:space="preserve">Johnston Solar</t>
  </si>
  <si>
    <t xml:space="preserve">HP Hood CT</t>
  </si>
  <si>
    <t xml:space="preserve">HP Hood LLC</t>
  </si>
  <si>
    <t xml:space="preserve">Palmer Solar LLC</t>
  </si>
  <si>
    <t xml:space="preserve">Lockheed Martin Solar System</t>
  </si>
  <si>
    <t xml:space="preserve">UC Davis South Campus</t>
  </si>
  <si>
    <t xml:space="preserve">Solar Star California XXXII, LLC</t>
  </si>
  <si>
    <t xml:space="preserve">Lowell Solar Landfill</t>
  </si>
  <si>
    <t xml:space="preserve">Lowell Solar Landfill LLC</t>
  </si>
  <si>
    <t xml:space="preserve">Richland Solar Center</t>
  </si>
  <si>
    <t xml:space="preserve">Great Lakes Central Power Plant</t>
  </si>
  <si>
    <t xml:space="preserve">NAVFAC Midlant PWD Great Lakes</t>
  </si>
  <si>
    <t xml:space="preserve">Beaufort Solar, LLC</t>
  </si>
  <si>
    <t xml:space="preserve">SunEnergy1-Scotland Neck, LLC</t>
  </si>
  <si>
    <t xml:space="preserve">Choco Solar, LLC</t>
  </si>
  <si>
    <t xml:space="preserve">Choco Solar LLC</t>
  </si>
  <si>
    <t xml:space="preserve">Albertson Solar LLC</t>
  </si>
  <si>
    <t xml:space="preserve">South Campus Solar</t>
  </si>
  <si>
    <t xml:space="preserve">AstraZeneca Pharmaceuticals LP</t>
  </si>
  <si>
    <t xml:space="preserve">BG Stewart Solar Farm, LLC</t>
  </si>
  <si>
    <t xml:space="preserve">BG Stewart Solar Farm LLC</t>
  </si>
  <si>
    <t xml:space="preserve">FCPC Renewable Generation</t>
  </si>
  <si>
    <t xml:space="preserve">FCPC Renewable Generation, LLC</t>
  </si>
  <si>
    <t xml:space="preserve">Fiddler's Canyon 3</t>
  </si>
  <si>
    <t xml:space="preserve">SunE Solar XVII Project 3, LLC</t>
  </si>
  <si>
    <t xml:space="preserve">Morgan Lancaster 1</t>
  </si>
  <si>
    <t xml:space="preserve">BayWa r.e. Solar Projects LLC</t>
  </si>
  <si>
    <t xml:space="preserve">Rattlesnake Den</t>
  </si>
  <si>
    <t xml:space="preserve">Conetoe II Solar, LLC</t>
  </si>
  <si>
    <t xml:space="preserve">SR Camden</t>
  </si>
  <si>
    <t xml:space="preserve">SR Camden, LLC</t>
  </si>
  <si>
    <t xml:space="preserve">Bakersfield 111</t>
  </si>
  <si>
    <t xml:space="preserve">Bakersfield 111 LLC</t>
  </si>
  <si>
    <t xml:space="preserve">Yadkinville Solar</t>
  </si>
  <si>
    <t xml:space="preserve">ESA Smithfield</t>
  </si>
  <si>
    <t xml:space="preserve">ESA Selma</t>
  </si>
  <si>
    <t xml:space="preserve">Milford 2</t>
  </si>
  <si>
    <t xml:space="preserve">SunE DB24 LLC</t>
  </si>
  <si>
    <t xml:space="preserve">Camp Lejeune Solar</t>
  </si>
  <si>
    <t xml:space="preserve">Pepperidge Farm Bloomfield</t>
  </si>
  <si>
    <t xml:space="preserve">Pepperidge Farm, Inc.- Bloomfield</t>
  </si>
  <si>
    <t xml:space="preserve">Golden West Power Partners LLC</t>
  </si>
  <si>
    <t xml:space="preserve">Golden West Power Partners, LLC</t>
  </si>
  <si>
    <t xml:space="preserve">Carousel Wind Farm LLC</t>
  </si>
  <si>
    <t xml:space="preserve">Carousel Wind Farm, LLC</t>
  </si>
  <si>
    <t xml:space="preserve">Columbia Solar Energy, LLC</t>
  </si>
  <si>
    <t xml:space="preserve">Columbia Solar Energy LLC</t>
  </si>
  <si>
    <t xml:space="preserve">Scotland Solar RES</t>
  </si>
  <si>
    <t xml:space="preserve">Lanesville Solar RES</t>
  </si>
  <si>
    <t xml:space="preserve">Ouchchy PV1</t>
  </si>
  <si>
    <t xml:space="preserve">Clarkstown Landfill Solar Facility</t>
  </si>
  <si>
    <t xml:space="preserve">REC Solar</t>
  </si>
  <si>
    <t xml:space="preserve">Morelos del Sol</t>
  </si>
  <si>
    <t xml:space="preserve">Hooper Solar</t>
  </si>
  <si>
    <t xml:space="preserve">Solar Star Colorado III, LLC</t>
  </si>
  <si>
    <t xml:space="preserve">Findlay Wind Farm</t>
  </si>
  <si>
    <t xml:space="preserve">Domino Farms Solar</t>
  </si>
  <si>
    <t xml:space="preserve">Ford World Headquarters</t>
  </si>
  <si>
    <t xml:space="preserve">UGT Renewable Energy 13, LLC</t>
  </si>
  <si>
    <t xml:space="preserve">Little Rock Pham Solar</t>
  </si>
  <si>
    <t xml:space="preserve">West Hills Construction, Inc</t>
  </si>
  <si>
    <t xml:space="preserve">Adera Solar</t>
  </si>
  <si>
    <t xml:space="preserve">CES VMT Solar</t>
  </si>
  <si>
    <t xml:space="preserve">Tequesquite Landfill Solar PV Project</t>
  </si>
  <si>
    <t xml:space="preserve">Solar Star California XXXI, LLC</t>
  </si>
  <si>
    <t xml:space="preserve">CCBC-Catonsville</t>
  </si>
  <si>
    <t xml:space="preserve">Owens Corning Headquarters</t>
  </si>
  <si>
    <t xml:space="preserve">UI RCP New Haven Fuel Cell</t>
  </si>
  <si>
    <t xml:space="preserve">United Illuminating Co</t>
  </si>
  <si>
    <t xml:space="preserve">Portage Solar</t>
  </si>
  <si>
    <t xml:space="preserve">Middlebury Solar</t>
  </si>
  <si>
    <t xml:space="preserve">TWE Chocowinity Solar, LLC</t>
  </si>
  <si>
    <t xml:space="preserve">TWE Chocowinity Solar</t>
  </si>
  <si>
    <t xml:space="preserve">Golden Hills Wind</t>
  </si>
  <si>
    <t xml:space="preserve">Golden Hills Wind, LLC</t>
  </si>
  <si>
    <t xml:space="preserve">Innovative Solar 10</t>
  </si>
  <si>
    <t xml:space="preserve">Innovative Solar 18, LLC</t>
  </si>
  <si>
    <t xml:space="preserve">Innovative Solar 26, LLC</t>
  </si>
  <si>
    <t xml:space="preserve">UI RCP Bridgeport Seaside</t>
  </si>
  <si>
    <t xml:space="preserve">Innovative Solar 16</t>
  </si>
  <si>
    <t xml:space="preserve">Syncarpha Palmer, LLC</t>
  </si>
  <si>
    <t xml:space="preserve">Los Vientos V Wind Power</t>
  </si>
  <si>
    <t xml:space="preserve">Los Vientos Windpower V, LLC</t>
  </si>
  <si>
    <t xml:space="preserve">Lindberg FIeld Solar</t>
  </si>
  <si>
    <t xml:space="preserve">Lindberg Field Solar I LLC</t>
  </si>
  <si>
    <t xml:space="preserve">Federal Road Solar 1, LLC</t>
  </si>
  <si>
    <t xml:space="preserve">BWC Swan Pond River</t>
  </si>
  <si>
    <t xml:space="preserve">BWC Swan Pond River, LLC</t>
  </si>
  <si>
    <t xml:space="preserve">Cedar Bluff Wind, LLC</t>
  </si>
  <si>
    <t xml:space="preserve">Neisler Street Solar</t>
  </si>
  <si>
    <t xml:space="preserve">Neisler Street Solar I, LLC</t>
  </si>
  <si>
    <t xml:space="preserve">Leominster</t>
  </si>
  <si>
    <t xml:space="preserve">Syncarpha Massachusetts, LLC</t>
  </si>
  <si>
    <t xml:space="preserve">North Adams Landfill</t>
  </si>
  <si>
    <t xml:space="preserve">Syncarpha North Adams, LLC</t>
  </si>
  <si>
    <t xml:space="preserve">Fisher Road Solar</t>
  </si>
  <si>
    <t xml:space="preserve">Fisher Road Solar I, LLC</t>
  </si>
  <si>
    <t xml:space="preserve">Fresno Solar</t>
  </si>
  <si>
    <t xml:space="preserve">PCA-Valdosta Mill</t>
  </si>
  <si>
    <t xml:space="preserve">Elkton Solar</t>
  </si>
  <si>
    <t xml:space="preserve">SunE DB27, LLC</t>
  </si>
  <si>
    <t xml:space="preserve">Town of Chestertown- Chestertown WWTP</t>
  </si>
  <si>
    <t xml:space="preserve">Dinuba Energy</t>
  </si>
  <si>
    <t xml:space="preserve">Shelby Randolph Road Solar 1, LLC</t>
  </si>
  <si>
    <t xml:space="preserve">Lorin Industries</t>
  </si>
  <si>
    <t xml:space="preserve">Javelina Wind Energy, LLC</t>
  </si>
  <si>
    <t xml:space="preserve">Lafayette Solar I, LLC</t>
  </si>
  <si>
    <t xml:space="preserve">Rockingham Solar, LLC</t>
  </si>
  <si>
    <t xml:space="preserve">York Road Solar I, LLC</t>
  </si>
  <si>
    <t xml:space="preserve">SID Solar I, LLC</t>
  </si>
  <si>
    <t xml:space="preserve">UCI Fuel Cell</t>
  </si>
  <si>
    <t xml:space="preserve">UCI Fuel Cell, LLC</t>
  </si>
  <si>
    <t xml:space="preserve">HCE Johnston I, LLC</t>
  </si>
  <si>
    <t xml:space="preserve">Zephyr Wind</t>
  </si>
  <si>
    <t xml:space="preserve">OEE XIX, LLC</t>
  </si>
  <si>
    <t xml:space="preserve">Red Toad 1425 A Powatan Road, LLC</t>
  </si>
  <si>
    <t xml:space="preserve">Big Sand Draw Plant</t>
  </si>
  <si>
    <t xml:space="preserve">Durham Solar</t>
  </si>
  <si>
    <t xml:space="preserve">Morgan Farm, LLC</t>
  </si>
  <si>
    <t xml:space="preserve">Nashville Farms, LLC</t>
  </si>
  <si>
    <t xml:space="preserve">Cedar Solar, LLC</t>
  </si>
  <si>
    <t xml:space="preserve">Elm Solar, LLC</t>
  </si>
  <si>
    <t xml:space="preserve">Glasgow LFGTE</t>
  </si>
  <si>
    <t xml:space="preserve">Cornell Geneva Solar Farm</t>
  </si>
  <si>
    <t xml:space="preserve">Argos Solar LLC</t>
  </si>
  <si>
    <t xml:space="preserve">ADS Renewable Energy-Wolf Creek LLC</t>
  </si>
  <si>
    <t xml:space="preserve">ADS Renewable Energy- Wolf Creek, LLC</t>
  </si>
  <si>
    <t xml:space="preserve">Conetoe Solar</t>
  </si>
  <si>
    <t xml:space="preserve">Conetoe Solar, LLC</t>
  </si>
  <si>
    <t xml:space="preserve">Sugar Run Solar</t>
  </si>
  <si>
    <t xml:space="preserve">Sugar Run Solar, LLC</t>
  </si>
  <si>
    <t xml:space="preserve">HMW Minster PV I</t>
  </si>
  <si>
    <t xml:space="preserve">Laurinburg Solar, LLC (Heelstone)</t>
  </si>
  <si>
    <t xml:space="preserve">Strata Roof 1</t>
  </si>
  <si>
    <t xml:space="preserve">Strata Roof 1, LLC</t>
  </si>
  <si>
    <t xml:space="preserve">Zero Waste Energy Development Co LLC</t>
  </si>
  <si>
    <t xml:space="preserve">Zero Waste Energy Development Company LLC</t>
  </si>
  <si>
    <t xml:space="preserve">Bristol Plant</t>
  </si>
  <si>
    <t xml:space="preserve">Equinix San Jose</t>
  </si>
  <si>
    <t xml:space="preserve">Intel Santa Clara</t>
  </si>
  <si>
    <t xml:space="preserve">Belle Haven Diesel Generation Facility</t>
  </si>
  <si>
    <t xml:space="preserve">Perdue Diesel Generation Facility</t>
  </si>
  <si>
    <t xml:space="preserve">Onancock Diesel Generation Facility</t>
  </si>
  <si>
    <t xml:space="preserve">McDonald Solar Farm, LLC</t>
  </si>
  <si>
    <t xml:space="preserve">Pastime Farm, LLC</t>
  </si>
  <si>
    <t xml:space="preserve">Yanceyville Farm 3, LLC</t>
  </si>
  <si>
    <t xml:space="preserve">Union Renewable Energy Facility</t>
  </si>
  <si>
    <t xml:space="preserve">Ambler</t>
  </si>
  <si>
    <t xml:space="preserve">New Stuyahok</t>
  </si>
  <si>
    <t xml:space="preserve">Valley View Solar</t>
  </si>
  <si>
    <t xml:space="preserve">SR Clinch</t>
  </si>
  <si>
    <t xml:space="preserve">Skylark</t>
  </si>
  <si>
    <t xml:space="preserve">Silicon Valley Clean Water</t>
  </si>
  <si>
    <t xml:space="preserve">Swampy Acres</t>
  </si>
  <si>
    <t xml:space="preserve">Brevig Mission</t>
  </si>
  <si>
    <t xml:space="preserve">Prairie Breeze II</t>
  </si>
  <si>
    <t xml:space="preserve">Durham AWTF</t>
  </si>
  <si>
    <t xml:space="preserve">Clean Water Services</t>
  </si>
  <si>
    <t xml:space="preserve">West Groton CHP</t>
  </si>
  <si>
    <t xml:space="preserve">Hollingsworth and Vose Co.</t>
  </si>
  <si>
    <t xml:space="preserve">Howell Midland Farm, LLC</t>
  </si>
  <si>
    <t xml:space="preserve">Augustus Farm, LLC</t>
  </si>
  <si>
    <t xml:space="preserve">Wal-Mart Truth or Consequences PV</t>
  </si>
  <si>
    <t xml:space="preserve">SSA Solar of NM 3, LLC</t>
  </si>
  <si>
    <t xml:space="preserve">Hill AFB LFG Facility, Bldg #737</t>
  </si>
  <si>
    <t xml:space="preserve">Ameresco Federal Solutions</t>
  </si>
  <si>
    <t xml:space="preserve">Vulcraft Solar</t>
  </si>
  <si>
    <t xml:space="preserve">Soltage LLC</t>
  </si>
  <si>
    <t xml:space="preserve">Battleboro Farm</t>
  </si>
  <si>
    <t xml:space="preserve">Battleboro Farm, LLC</t>
  </si>
  <si>
    <t xml:space="preserve">Bizzell Church Solar 1, LLC</t>
  </si>
  <si>
    <t xml:space="preserve">Currin Solar, LLC</t>
  </si>
  <si>
    <t xml:space="preserve">Coventry Photovoltaic, LLC</t>
  </si>
  <si>
    <t xml:space="preserve">Don A Campbell 2 Geothermal</t>
  </si>
  <si>
    <t xml:space="preserve">ORNI 37 LLC</t>
  </si>
  <si>
    <t xml:space="preserve">Skidmore College</t>
  </si>
  <si>
    <t xml:space="preserve">CoServ Solar Station</t>
  </si>
  <si>
    <t xml:space="preserve">CoServ Electric</t>
  </si>
  <si>
    <t xml:space="preserve">State-Fuel Level Increment</t>
  </si>
  <si>
    <t xml:space="preserve">Phoenix Wind Power LLC</t>
  </si>
  <si>
    <t xml:space="preserve">Iberdrola Renewables Inc</t>
  </si>
  <si>
    <t xml:space="preserve">other_years</t>
  </si>
  <si>
    <t xml:space="preserve">Vineland Cogeneration Plant</t>
  </si>
  <si>
    <t xml:space="preserve">Vineland Cogeneration LP</t>
  </si>
  <si>
    <t xml:space="preserve">Progress Jones I</t>
  </si>
  <si>
    <t xml:space="preserve">North Carolina Solar I, LLC</t>
  </si>
  <si>
    <t xml:space="preserve">Mallard Ridge Gas Recovery</t>
  </si>
  <si>
    <t xml:space="preserve">Modern Mallard Energy LLC</t>
  </si>
  <si>
    <t xml:space="preserve">Louisiana 2</t>
  </si>
  <si>
    <t xml:space="preserve">Entergy Gulf States Louisiana LLC</t>
  </si>
  <si>
    <t xml:space="preserve">Lon C Hill</t>
  </si>
  <si>
    <t xml:space="preserve">Northwest Wind</t>
  </si>
  <si>
    <t xml:space="preserve">Mission Iowa Wind</t>
  </si>
  <si>
    <t xml:space="preserve">University of Texas at San Antonio</t>
  </si>
  <si>
    <t xml:space="preserve">Wim-Sam Inc</t>
  </si>
  <si>
    <t xml:space="preserve">Mosaic Co Mulberry Facility</t>
  </si>
  <si>
    <t xml:space="preserve">Cuyahoga Regional Landfill</t>
  </si>
  <si>
    <t xml:space="preserve">Minnesota Methane LLC</t>
  </si>
  <si>
    <t xml:space="preserve">Benning</t>
  </si>
  <si>
    <t xml:space="preserve">Potomac Power Resources</t>
  </si>
  <si>
    <t xml:space="preserve">Anheuser-Busch Newark Brewery</t>
  </si>
  <si>
    <t xml:space="preserve">Klein Tools Moran</t>
  </si>
  <si>
    <t xml:space="preserve">Klein Tools Inc</t>
  </si>
  <si>
    <t xml:space="preserve">Dynegy Morro Bay LLC</t>
  </si>
  <si>
    <t xml:space="preserve">Conroe</t>
  </si>
  <si>
    <t xml:space="preserve">Viridis Energy</t>
  </si>
  <si>
    <t xml:space="preserve">Seaford Delaware Plant</t>
  </si>
  <si>
    <t xml:space="preserve">Flos Inn Diesel</t>
  </si>
  <si>
    <t xml:space="preserve">WPS New England Generation Inc</t>
  </si>
  <si>
    <t xml:space="preserve">Smithfield</t>
  </si>
  <si>
    <t xml:space="preserve">Smithfield-Kinston Division</t>
  </si>
  <si>
    <t xml:space="preserve">North Riley</t>
  </si>
  <si>
    <t xml:space="preserve">Pure Resources</t>
  </si>
  <si>
    <t xml:space="preserve">Devonshire Power Partners LLC</t>
  </si>
  <si>
    <t xml:space="preserve">San Marcos</t>
  </si>
  <si>
    <t xml:space="preserve">Landfill Generating Partners</t>
  </si>
  <si>
    <t xml:space="preserve">Lowell</t>
  </si>
  <si>
    <t xml:space="preserve">City of Lowell</t>
  </si>
  <si>
    <t xml:space="preserve">Fishers Island</t>
  </si>
  <si>
    <t xml:space="preserve">Fishers Island Utility Co Inc</t>
  </si>
  <si>
    <t xml:space="preserve">Ford Motor Co Rawsonville Plant</t>
  </si>
  <si>
    <t xml:space="preserve">Ford Motor Co</t>
  </si>
  <si>
    <t xml:space="preserve">Norit Americas Marshall Plant</t>
  </si>
  <si>
    <t xml:space="preserve">Norit Americas Inc</t>
  </si>
  <si>
    <t xml:space="preserve">Alvarado Hydro Facility</t>
  </si>
  <si>
    <t xml:space="preserve">Tres Vaqueros Wind Farms LLC</t>
  </si>
  <si>
    <t xml:space="preserve">Hartco Flooring</t>
  </si>
  <si>
    <t xml:space="preserve">Armstrong World Industries Inc</t>
  </si>
  <si>
    <t xml:space="preserve">Steamboat 1</t>
  </si>
  <si>
    <t xml:space="preserve">Thibodaux</t>
  </si>
  <si>
    <t xml:space="preserve">Lowell Cogen Plant</t>
  </si>
  <si>
    <t xml:space="preserve">Lowell Cogeneration Co LP</t>
  </si>
  <si>
    <t xml:space="preserve">Desert Power LP</t>
  </si>
  <si>
    <t xml:space="preserve">Girvin Landfill</t>
  </si>
  <si>
    <t xml:space="preserve">Specialty Minerals</t>
  </si>
  <si>
    <t xml:space="preserve">Specialty Minerals Inc</t>
  </si>
  <si>
    <t xml:space="preserve">Pineville Mill</t>
  </si>
  <si>
    <t xml:space="preserve">International Paper Co - Pine</t>
  </si>
  <si>
    <t xml:space="preserve">Agrium Kenai Nitrogen Operations</t>
  </si>
  <si>
    <t xml:space="preserve">Agrium US Inc</t>
  </si>
  <si>
    <t xml:space="preserve">Wythe Park Power Petersburg Plant</t>
  </si>
  <si>
    <t xml:space="preserve">Wythe Park Power Inc</t>
  </si>
  <si>
    <t xml:space="preserve">Mountain View II</t>
  </si>
  <si>
    <t xml:space="preserve">Smurfit Newsprint</t>
  </si>
  <si>
    <t xml:space="preserve">Professional Plant Operations Inc</t>
  </si>
  <si>
    <t xml:space="preserve">Gude</t>
  </si>
  <si>
    <t xml:space="preserve">8309 Tujunga Avenue Corp</t>
  </si>
  <si>
    <t xml:space="preserve">Bartow Sth</t>
  </si>
  <si>
    <t xml:space="preserve">Progress Energy Florida Inc</t>
  </si>
  <si>
    <t xml:space="preserve">Sheraton SD East Tower</t>
  </si>
  <si>
    <t xml:space="preserve">Alliance Star Energy LLC</t>
  </si>
  <si>
    <t xml:space="preserve">Fulton Cogeneration Associates</t>
  </si>
  <si>
    <t xml:space="preserve">Fulton Cogen Assoc- Fulton Cogen</t>
  </si>
  <si>
    <t xml:space="preserve">General Electric Tehachapi 1 5 SLE Prototype</t>
  </si>
  <si>
    <t xml:space="preserve">Wind Energy Prototypes LLC</t>
  </si>
  <si>
    <t xml:space="preserve">Primary Childrens Medical Center</t>
  </si>
  <si>
    <t xml:space="preserve">Primary Childrens Medical Ctr</t>
  </si>
  <si>
    <t xml:space="preserve">R Paul Smith Power Station</t>
  </si>
  <si>
    <t xml:space="preserve">Middlepoint</t>
  </si>
  <si>
    <t xml:space="preserve">Dunbarton Energy Partners LP</t>
  </si>
  <si>
    <t xml:space="preserve">Veolia Glacier Ridge Landfill</t>
  </si>
  <si>
    <t xml:space="preserve">Veolia Glacier Ridge Landfill LLC</t>
  </si>
  <si>
    <t xml:space="preserve">Big Pine</t>
  </si>
  <si>
    <t xml:space="preserve">Orange County New York</t>
  </si>
  <si>
    <t xml:space="preserve">Owensville</t>
  </si>
  <si>
    <t xml:space="preserve">City of Owensville</t>
  </si>
  <si>
    <t xml:space="preserve">Sun Farmer I</t>
  </si>
  <si>
    <t xml:space="preserve">New Orleans</t>
  </si>
  <si>
    <t xml:space="preserve">Elrama Power Plant</t>
  </si>
  <si>
    <t xml:space="preserve">Orion Power Midwest LP</t>
  </si>
  <si>
    <t xml:space="preserve">Valero Refinery Corpus Christi East</t>
  </si>
  <si>
    <t xml:space="preserve">Austin State Hospital</t>
  </si>
  <si>
    <t xml:space="preserve">TID Fuel Cell</t>
  </si>
  <si>
    <t xml:space="preserve">Brush IV</t>
  </si>
  <si>
    <t xml:space="preserve">North Texas</t>
  </si>
  <si>
    <t xml:space="preserve">Eagle &amp; Phenix</t>
  </si>
  <si>
    <t xml:space="preserve">Matthew D. Swift WC Bradley Co.</t>
  </si>
  <si>
    <t xml:space="preserve">Koppers Chicago Plant</t>
  </si>
  <si>
    <t xml:space="preserve">Koppers Inc</t>
  </si>
  <si>
    <t xml:space="preserve">Hospira Inc.</t>
  </si>
  <si>
    <t xml:space="preserve">Hospira Inc</t>
  </si>
  <si>
    <t xml:space="preserve">Bunge Milling Cogen</t>
  </si>
  <si>
    <t xml:space="preserve">Bunge Milling Inc</t>
  </si>
  <si>
    <t xml:space="preserve">Coleman</t>
  </si>
  <si>
    <t xml:space="preserve">City of Sikeston</t>
  </si>
  <si>
    <t xml:space="preserve">Eagle Mountain</t>
  </si>
  <si>
    <t xml:space="preserve">TXU Generation Co LP</t>
  </si>
  <si>
    <t xml:space="preserve">Savannah Resource Recovery Facility</t>
  </si>
  <si>
    <t xml:space="preserve">Montenay Savannah Operations,  LP</t>
  </si>
  <si>
    <t xml:space="preserve">Rowan University</t>
  </si>
  <si>
    <t xml:space="preserve">Coolwater</t>
  </si>
  <si>
    <t xml:space="preserve">RRI Energy Coolwater LP</t>
  </si>
  <si>
    <t xml:space="preserve">Burney Mountain Power</t>
  </si>
  <si>
    <t xml:space="preserve">Rockford Electric</t>
  </si>
  <si>
    <t xml:space="preserve">Coca Cola Bottling of New York</t>
  </si>
  <si>
    <t xml:space="preserve">Ridgewood Power Management LLC</t>
  </si>
  <si>
    <t xml:space="preserve">Kaw</t>
  </si>
  <si>
    <t xml:space="preserve">Kansas City City of</t>
  </si>
  <si>
    <t xml:space="preserve">NAE Shaokatan Power</t>
  </si>
  <si>
    <t xml:space="preserve">Wind Energy America Inc</t>
  </si>
  <si>
    <t xml:space="preserve">TSGT Mobile Generator #15</t>
  </si>
  <si>
    <t xml:space="preserve">Natchitoches</t>
  </si>
  <si>
    <t xml:space="preserve">City of Natchitoches</t>
  </si>
  <si>
    <t xml:space="preserve">Sconza Candy Company</t>
  </si>
  <si>
    <t xml:space="preserve">Parkside</t>
  </si>
  <si>
    <t xml:space="preserve">Corn Belt Energy Corporation</t>
  </si>
  <si>
    <t xml:space="preserve">Fellsway Development LLC</t>
  </si>
  <si>
    <t xml:space="preserve">Harwood</t>
  </si>
  <si>
    <t xml:space="preserve">Cline Falls</t>
  </si>
  <si>
    <t xml:space="preserve">Kings Falls Hydroelectric</t>
  </si>
  <si>
    <t xml:space="preserve">Tug Hill Energy Inc</t>
  </si>
  <si>
    <t xml:space="preserve">Alliant SBD 9702 Cedar Graphics</t>
  </si>
  <si>
    <t xml:space="preserve">Ausra Kimberlina Solar Generation</t>
  </si>
  <si>
    <t xml:space="preserve">Ausra CA I LLC</t>
  </si>
  <si>
    <t xml:space="preserve">Green Tree Chemical Technologies</t>
  </si>
  <si>
    <t xml:space="preserve">Hercules Inc</t>
  </si>
  <si>
    <t xml:space="preserve">East Bridgewater</t>
  </si>
  <si>
    <t xml:space="preserve">5 in 1 Dam Hydroelectric</t>
  </si>
  <si>
    <t xml:space="preserve">Cedar Rapids Hydro Dam</t>
  </si>
  <si>
    <t xml:space="preserve">Wiscoy 170</t>
  </si>
  <si>
    <t xml:space="preserve">San Gorgonio Windplant</t>
  </si>
  <si>
    <t xml:space="preserve">Fairview</t>
  </si>
  <si>
    <t xml:space="preserve">City of Fairview</t>
  </si>
  <si>
    <t xml:space="preserve">Crawford</t>
  </si>
  <si>
    <t xml:space="preserve">Collins</t>
  </si>
  <si>
    <t xml:space="preserve">Belle West Virginia Plant</t>
  </si>
  <si>
    <t xml:space="preserve">E I DuPont De Nemours &amp; Co</t>
  </si>
  <si>
    <t xml:space="preserve">NRG Norwalk Harbor</t>
  </si>
  <si>
    <t xml:space="preserve">Norwalk Power LLC</t>
  </si>
  <si>
    <t xml:space="preserve">Morris Sheppard</t>
  </si>
  <si>
    <t xml:space="preserve">Brazos River Authority</t>
  </si>
  <si>
    <t xml:space="preserve">Childs</t>
  </si>
  <si>
    <t xml:space="preserve">Chicago Baking</t>
  </si>
  <si>
    <t xml:space="preserve">Lewis Bakeries</t>
  </si>
  <si>
    <t xml:space="preserve">Menominee Acquisition</t>
  </si>
  <si>
    <t xml:space="preserve">Cellu Tissue Holdings Inc</t>
  </si>
  <si>
    <t xml:space="preserve">Watsonville Power Plant</t>
  </si>
  <si>
    <t xml:space="preserve">Calpine Monterey Cogen Inc</t>
  </si>
  <si>
    <t xml:space="preserve">Univ New Mexico Cogen Plant</t>
  </si>
  <si>
    <t xml:space="preserve">Domain Plant</t>
  </si>
  <si>
    <t xml:space="preserve">Versailles Mill</t>
  </si>
  <si>
    <t xml:space="preserve">Cascades Boxboard Group Connecticut LLC</t>
  </si>
  <si>
    <t xml:space="preserve">Quad Cities</t>
  </si>
  <si>
    <t xml:space="preserve">Mount Tom</t>
  </si>
  <si>
    <t xml:space="preserve">United Health Care</t>
  </si>
  <si>
    <t xml:space="preserve">Plant 31 Paper Mill</t>
  </si>
  <si>
    <t xml:space="preserve">Graphic Packaging International</t>
  </si>
  <si>
    <t xml:space="preserve">Old Hickory Plant</t>
  </si>
  <si>
    <t xml:space="preserve">City of Coleman</t>
  </si>
  <si>
    <t xml:space="preserve">Swift 2</t>
  </si>
  <si>
    <t xml:space="preserve">Chamois</t>
  </si>
  <si>
    <t xml:space="preserve">Central Electric Power Coop</t>
  </si>
  <si>
    <t xml:space="preserve">Central Wayne Air Quality</t>
  </si>
  <si>
    <t xml:space="preserve">Central Wayne Energy Rcvry LP</t>
  </si>
  <si>
    <t xml:space="preserve">Guadalupe Power Plant</t>
  </si>
  <si>
    <t xml:space="preserve">Wheeler Landfill Gas Recovery</t>
  </si>
  <si>
    <t xml:space="preserve">Bio-Energy Partners</t>
  </si>
  <si>
    <t xml:space="preserve">Lavalley Lumber LLC</t>
  </si>
  <si>
    <t xml:space="preserve">TXI Riverside Cement Power House</t>
  </si>
  <si>
    <t xml:space="preserve">U S West Financial Service Inc</t>
  </si>
  <si>
    <t xml:space="preserve">Lower South Fork</t>
  </si>
  <si>
    <t xml:space="preserve">Lower South Fork LLC</t>
  </si>
  <si>
    <t xml:space="preserve">Unionville</t>
  </si>
  <si>
    <t xml:space="preserve">RRI Energy Mid-Atlantic PH LLC</t>
  </si>
  <si>
    <t xml:space="preserve">Starwood Hotels Resorts</t>
  </si>
  <si>
    <t xml:space="preserve">Starwood Hotels &amp; Resorts</t>
  </si>
  <si>
    <t xml:space="preserve">Alliant SBD 9801 Aegon Martha's Way</t>
  </si>
  <si>
    <t xml:space="preserve">Borden Chemicals Plastics Cogen</t>
  </si>
  <si>
    <t xml:space="preserve">Borden Chemicals &amp; Plastics</t>
  </si>
  <si>
    <t xml:space="preserve">P H Robinson</t>
  </si>
  <si>
    <t xml:space="preserve">Junction</t>
  </si>
  <si>
    <t xml:space="preserve">City of River Falls</t>
  </si>
  <si>
    <t xml:space="preserve">Voss Taylor</t>
  </si>
  <si>
    <t xml:space="preserve">Voss Industries</t>
  </si>
  <si>
    <t xml:space="preserve">JRW Associates LP</t>
  </si>
  <si>
    <t xml:space="preserve">Helemano Substation DG</t>
  </si>
  <si>
    <t xml:space="preserve">Smith Street</t>
  </si>
  <si>
    <t xml:space="preserve">Seward</t>
  </si>
  <si>
    <t xml:space="preserve">Reliant Energy Seward LLC</t>
  </si>
  <si>
    <t xml:space="preserve">Lewes</t>
  </si>
  <si>
    <t xml:space="preserve">City of Lewes</t>
  </si>
  <si>
    <t xml:space="preserve">The Charleston Clean Energy Facility</t>
  </si>
  <si>
    <t xml:space="preserve">Charleston Clean Energy LLC</t>
  </si>
  <si>
    <t xml:space="preserve">St Albans</t>
  </si>
  <si>
    <t xml:space="preserve">Central Vermont Pub Serv Corp</t>
  </si>
  <si>
    <t xml:space="preserve">W B Tuttle</t>
  </si>
  <si>
    <t xml:space="preserve">San Antonio City of</t>
  </si>
  <si>
    <t xml:space="preserve">Smithtown Energy Partners LP</t>
  </si>
  <si>
    <t xml:space="preserve">Belmar</t>
  </si>
  <si>
    <t xml:space="preserve">MMA Belmar Power LLC</t>
  </si>
  <si>
    <t xml:space="preserve">AES Westover</t>
  </si>
  <si>
    <t xml:space="preserve">AES Westover LLC</t>
  </si>
  <si>
    <t xml:space="preserve">Caledonia Power Facility</t>
  </si>
  <si>
    <t xml:space="preserve">Caledonia Power I LLC</t>
  </si>
  <si>
    <t xml:space="preserve">Presidio</t>
  </si>
  <si>
    <t xml:space="preserve">Smart Papers LLC</t>
  </si>
  <si>
    <t xml:space="preserve">Smart Papers Holdings LLC</t>
  </si>
  <si>
    <t xml:space="preserve">Amalgamated Sugar LLC Nyssa</t>
  </si>
  <si>
    <t xml:space="preserve">Amalgamated Sugar Co LLC</t>
  </si>
  <si>
    <t xml:space="preserve">Santa Clara</t>
  </si>
  <si>
    <t xml:space="preserve">Pacific Recovery Corp</t>
  </si>
  <si>
    <t xml:space="preserve">Velcro USA</t>
  </si>
  <si>
    <t xml:space="preserve">Velcro USA Inc</t>
  </si>
  <si>
    <t xml:space="preserve">Hansel</t>
  </si>
  <si>
    <t xml:space="preserve">Mingo Junction Energy Center</t>
  </si>
  <si>
    <t xml:space="preserve">AE Operations LLC</t>
  </si>
  <si>
    <t xml:space="preserve">Oil Storage</t>
  </si>
  <si>
    <t xml:space="preserve">Williams Field Services Kutz Plant</t>
  </si>
  <si>
    <t xml:space="preserve">Empire</t>
  </si>
  <si>
    <t xml:space="preserve">Empire Energy LLC</t>
  </si>
  <si>
    <t xml:space="preserve">Kern River Fee A Cogen</t>
  </si>
  <si>
    <t xml:space="preserve">Oglesby</t>
  </si>
  <si>
    <t xml:space="preserve">Riverside Manufacturing</t>
  </si>
  <si>
    <t xml:space="preserve">Riverside Manufacturing Co</t>
  </si>
  <si>
    <t xml:space="preserve">Blue Water Gas Plant</t>
  </si>
  <si>
    <t xml:space="preserve">Crosstex Energy Inc</t>
  </si>
  <si>
    <t xml:space="preserve">Groveton Paper Board</t>
  </si>
  <si>
    <t xml:space="preserve">Groveton Paper Board, Inc</t>
  </si>
  <si>
    <t xml:space="preserve">American Canyon Power Plant</t>
  </si>
  <si>
    <t xml:space="preserve">Palomar Medical Center</t>
  </si>
  <si>
    <t xml:space="preserve">AES Placerita</t>
  </si>
  <si>
    <t xml:space="preserve">AES  Placerita Inc</t>
  </si>
  <si>
    <t xml:space="preserve">Mills Pride</t>
  </si>
  <si>
    <t xml:space="preserve">Masco Retail Cabinet Group</t>
  </si>
  <si>
    <t xml:space="preserve">Rock Tenn Dallas Mill</t>
  </si>
  <si>
    <t xml:space="preserve">Rock-Tenn</t>
  </si>
  <si>
    <t xml:space="preserve">Davis Monthan AFB (AZ) West Airfield</t>
  </si>
  <si>
    <t xml:space="preserve">SunE DM, LLC</t>
  </si>
  <si>
    <t xml:space="preserve">W E Swoope</t>
  </si>
  <si>
    <t xml:space="preserve">Ashland Inc</t>
  </si>
  <si>
    <t xml:space="preserve">Feeder Dam</t>
  </si>
  <si>
    <t xml:space="preserve">Niagara Mohawk Power Corp</t>
  </si>
  <si>
    <t xml:space="preserve">LandPro-1</t>
  </si>
  <si>
    <t xml:space="preserve">SPVP #1</t>
  </si>
  <si>
    <t xml:space="preserve">Chilkat Valley</t>
  </si>
  <si>
    <t xml:space="preserve">North East Cogeneration Plant</t>
  </si>
  <si>
    <t xml:space="preserve">Energy Systems North East LLC</t>
  </si>
  <si>
    <t xml:space="preserve">Attica</t>
  </si>
  <si>
    <t xml:space="preserve">City of Attica</t>
  </si>
  <si>
    <t xml:space="preserve">Midwest</t>
  </si>
  <si>
    <t xml:space="preserve">Asbury Park Press</t>
  </si>
  <si>
    <t xml:space="preserve">Asbury Park Press Inc</t>
  </si>
  <si>
    <t xml:space="preserve">ExxonMobil Baton Rouge Cogen</t>
  </si>
  <si>
    <t xml:space="preserve">Sierra Power</t>
  </si>
  <si>
    <t xml:space="preserve">Sierra Power Corp</t>
  </si>
  <si>
    <t xml:space="preserve">Fort Worth Methane</t>
  </si>
  <si>
    <t xml:space="preserve">Fort Worth Methane LLC</t>
  </si>
  <si>
    <t xml:space="preserve">East Millinocket Mill</t>
  </si>
  <si>
    <t xml:space="preserve">Katahdin Paper Inc</t>
  </si>
  <si>
    <t xml:space="preserve">Pepeekeo Power Plant</t>
  </si>
  <si>
    <t xml:space="preserve">Hilo Coast Processing Co</t>
  </si>
  <si>
    <t xml:space="preserve">District 100 Transco Gas Pipe Line</t>
  </si>
  <si>
    <t xml:space="preserve">Transcontinental Gas PL Corp</t>
  </si>
  <si>
    <t xml:space="preserve">Maine Energy Recovery</t>
  </si>
  <si>
    <t xml:space="preserve">Maine Energy Recovery Co</t>
  </si>
  <si>
    <t xml:space="preserve">Elwha Hydroelectric Project</t>
  </si>
  <si>
    <t xml:space="preserve">Abitibi Consolidated Lufkin</t>
  </si>
  <si>
    <t xml:space="preserve">Abitibi Consolidated-Lufkin</t>
  </si>
  <si>
    <t xml:space="preserve">Brawley</t>
  </si>
  <si>
    <t xml:space="preserve">Dan River Power Plant</t>
  </si>
  <si>
    <t xml:space="preserve">DRG School Land LLC</t>
  </si>
  <si>
    <t xml:space="preserve">North Main</t>
  </si>
  <si>
    <t xml:space="preserve">Portland</t>
  </si>
  <si>
    <t xml:space="preserve">Big Valley Power LLC</t>
  </si>
  <si>
    <t xml:space="preserve">Archer Daniels Midland Little Rock</t>
  </si>
  <si>
    <t xml:space="preserve">Salem Harbor</t>
  </si>
  <si>
    <t xml:space="preserve">Dolphus M Grainger</t>
  </si>
  <si>
    <t xml:space="preserve">South Carolina Pub Serv Auth</t>
  </si>
  <si>
    <t xml:space="preserve">IDE 4 LLC</t>
  </si>
  <si>
    <t xml:space="preserve">CH4 Power Inc</t>
  </si>
  <si>
    <t xml:space="preserve">WWRF Solar Plant</t>
  </si>
  <si>
    <t xml:space="preserve">Balefill Landfill Gas Utilization Proj</t>
  </si>
  <si>
    <t xml:space="preserve">Algonquin-Cambrian Pacific GenLLC</t>
  </si>
  <si>
    <t xml:space="preserve">CEIP Substation DG</t>
  </si>
  <si>
    <t xml:space="preserve">Benkelman</t>
  </si>
  <si>
    <t xml:space="preserve">City of Benkelman</t>
  </si>
  <si>
    <t xml:space="preserve">Perma Treat Corporation</t>
  </si>
  <si>
    <t xml:space="preserve">Cogenra - TEP</t>
  </si>
  <si>
    <t xml:space="preserve">Washington Gas Energy Systems</t>
  </si>
  <si>
    <t xml:space="preserve">TMC LLC</t>
  </si>
  <si>
    <t xml:space="preserve">Mad River</t>
  </si>
  <si>
    <t xml:space="preserve">Valero Refining Texas Houston</t>
  </si>
  <si>
    <t xml:space="preserve">Valero Refining Co - TX</t>
  </si>
  <si>
    <t xml:space="preserve">West Texas Renewables</t>
  </si>
  <si>
    <t xml:space="preserve">West Texas Renewables LP</t>
  </si>
  <si>
    <t xml:space="preserve">Millennium Hawkins Point</t>
  </si>
  <si>
    <t xml:space="preserve">Trigen-Cinergy Solutions - Baltimore</t>
  </si>
  <si>
    <t xml:space="preserve">Curtis Specialty Papers</t>
  </si>
  <si>
    <t xml:space="preserve">Biodyne Springfield</t>
  </si>
  <si>
    <t xml:space="preserve">Resource Technology Corp</t>
  </si>
  <si>
    <t xml:space="preserve">Chaney Dell Plant</t>
  </si>
  <si>
    <t xml:space="preserve">Atlas Pipeline Mid Continent WestOK LLC</t>
  </si>
  <si>
    <t xml:space="preserve">Lake Creek</t>
  </si>
  <si>
    <t xml:space="preserve">Walhalla</t>
  </si>
  <si>
    <t xml:space="preserve">Riverbay</t>
  </si>
  <si>
    <t xml:space="preserve">Riverbay Corp</t>
  </si>
  <si>
    <t xml:space="preserve">MMA RC Power LP</t>
  </si>
  <si>
    <t xml:space="preserve">California New Power 2006-1 LLC</t>
  </si>
  <si>
    <t xml:space="preserve">Exelon Edgar LLC</t>
  </si>
  <si>
    <t xml:space="preserve">Oak Ridge North Power</t>
  </si>
  <si>
    <t xml:space="preserve">Biofuels Power Corporation</t>
  </si>
  <si>
    <t xml:space="preserve">Colton Landfill</t>
  </si>
  <si>
    <t xml:space="preserve">Fortistar Methane Group</t>
  </si>
  <si>
    <t xml:space="preserve">Northwind Energy</t>
  </si>
  <si>
    <t xml:space="preserve">Northwind Energy Inc</t>
  </si>
  <si>
    <t xml:space="preserve">M C Dixon Lumber</t>
  </si>
  <si>
    <t xml:space="preserve">M C Dixon Lumber Co Inc</t>
  </si>
  <si>
    <t xml:space="preserve">Wilbur West Power Plant</t>
  </si>
  <si>
    <t xml:space="preserve">GWF Power Systems, L.P.</t>
  </si>
  <si>
    <t xml:space="preserve">TXU Sweetwater Generating Plant</t>
  </si>
  <si>
    <t xml:space="preserve">Bethany</t>
  </si>
  <si>
    <t xml:space="preserve">City of Bethany</t>
  </si>
  <si>
    <t xml:space="preserve">Sherman Hospital</t>
  </si>
  <si>
    <t xml:space="preserve">Chicago</t>
  </si>
  <si>
    <t xml:space="preserve">International Malting Co.</t>
  </si>
  <si>
    <t xml:space="preserve">MM Nashville</t>
  </si>
  <si>
    <t xml:space="preserve">Deepwater</t>
  </si>
  <si>
    <t xml:space="preserve">AES Western Power LLC</t>
  </si>
  <si>
    <t xml:space="preserve">Henry D King</t>
  </si>
  <si>
    <t xml:space="preserve">Fort Pierce Utilities Auth</t>
  </si>
  <si>
    <t xml:space="preserve">Webster</t>
  </si>
  <si>
    <t xml:space="preserve">Tillotson Rubber</t>
  </si>
  <si>
    <t xml:space="preserve">Tillotson Rubber Co Inc</t>
  </si>
  <si>
    <t xml:space="preserve">Bradley Gas Recovery</t>
  </si>
  <si>
    <t xml:space="preserve">CenterPoint Energy Field Svs.</t>
  </si>
  <si>
    <t xml:space="preserve">CenterPoint Energy Svs.</t>
  </si>
  <si>
    <t xml:space="preserve">indianapolis power &amp; light company</t>
  </si>
  <si>
    <t xml:space="preserve">petersurg</t>
  </si>
  <si>
    <t xml:space="preserve">other_years, FERC 2017 addition</t>
  </si>
  <si>
    <t xml:space="preserve">Old Badger</t>
  </si>
  <si>
    <t xml:space="preserve">Catalyst Paper Inc. - Snowflake Mill</t>
  </si>
  <si>
    <t xml:space="preserve">Catalyst Paper Corp</t>
  </si>
  <si>
    <t xml:space="preserve">Dynegy South Bay Power Plant</t>
  </si>
  <si>
    <t xml:space="preserve">Dynegy South Bay LLC</t>
  </si>
  <si>
    <t xml:space="preserve">Buzzard Point</t>
  </si>
  <si>
    <t xml:space="preserve">Neodesha</t>
  </si>
  <si>
    <t xml:space="preserve">City of Neodesha</t>
  </si>
  <si>
    <t xml:space="preserve">SRW Cogen LP</t>
  </si>
  <si>
    <t xml:space="preserve">SRW Cogeneration LP</t>
  </si>
  <si>
    <t xml:space="preserve">Oceanside Energy</t>
  </si>
  <si>
    <t xml:space="preserve">Mitchell Power Station</t>
  </si>
  <si>
    <t xml:space="preserve">Raleigh CO2 Plant</t>
  </si>
  <si>
    <t xml:space="preserve">Tellus Operating Group LLC</t>
  </si>
  <si>
    <t xml:space="preserve">Sonoco Products</t>
  </si>
  <si>
    <t xml:space="preserve">Brown Williamson Tobacco</t>
  </si>
  <si>
    <t xml:space="preserve">Cumberland and Western Resources</t>
  </si>
  <si>
    <t xml:space="preserve">Stone Container Missoula Mill</t>
  </si>
  <si>
    <t xml:space="preserve">Smurfit-Stone Container Corp</t>
  </si>
  <si>
    <t xml:space="preserve">Hoover Company</t>
  </si>
  <si>
    <t xml:space="preserve">Hoover Inc</t>
  </si>
  <si>
    <t xml:space="preserve">Ohio University Facilities Management</t>
  </si>
  <si>
    <t xml:space="preserve">Ohio University</t>
  </si>
  <si>
    <t xml:space="preserve">Ormesa IE</t>
  </si>
  <si>
    <t xml:space="preserve">Sabrooke</t>
  </si>
  <si>
    <t xml:space="preserve">Osceola</t>
  </si>
  <si>
    <t xml:space="preserve">RRI Energy Florida LLC</t>
  </si>
  <si>
    <t xml:space="preserve">Ogdensburg Power</t>
  </si>
  <si>
    <t xml:space="preserve">AG Energy LP</t>
  </si>
  <si>
    <t xml:space="preserve">Thermo Power &amp; Electric</t>
  </si>
  <si>
    <t xml:space="preserve">Thermo Power &amp; Electric LLC</t>
  </si>
  <si>
    <t xml:space="preserve">IVEX Packaging</t>
  </si>
  <si>
    <t xml:space="preserve">IVEX Packaging Paper LLC</t>
  </si>
  <si>
    <t xml:space="preserve">Connecticut Valley Hospital Plant</t>
  </si>
  <si>
    <t xml:space="preserve">Connecticut Valley Hospital</t>
  </si>
  <si>
    <t xml:space="preserve">Kamaoa Wind Farm</t>
  </si>
  <si>
    <t xml:space="preserve">Shasta Renewable Resources Plant</t>
  </si>
  <si>
    <t xml:space="preserve">Shasta Renewable Resources LLC</t>
  </si>
  <si>
    <t xml:space="preserve">Richard Gorsuch</t>
  </si>
  <si>
    <t xml:space="preserve">John Deere Harvester Works</t>
  </si>
  <si>
    <t xml:space="preserve">John Deere Harvester Works Co</t>
  </si>
  <si>
    <t xml:space="preserve">Lowell Landfill</t>
  </si>
  <si>
    <t xml:space="preserve">Centaur Generator Facility</t>
  </si>
  <si>
    <t xml:space="preserve">Vintage Production California LLC</t>
  </si>
  <si>
    <t xml:space="preserve">Byxbee Park Sanitary Landfill</t>
  </si>
  <si>
    <t xml:space="preserve">WPI Packaging &amp; Maint Co Inc</t>
  </si>
  <si>
    <t xml:space="preserve">San Gorgonio 1</t>
  </si>
  <si>
    <t xml:space="preserve">St Cloud</t>
  </si>
  <si>
    <t xml:space="preserve">Lowe Paper Simkins Industries</t>
  </si>
  <si>
    <t xml:space="preserve">Simkins Industries Inc</t>
  </si>
  <si>
    <t xml:space="preserve">Upper Androscoggin</t>
  </si>
  <si>
    <t xml:space="preserve">Lewiston City of</t>
  </si>
  <si>
    <t xml:space="preserve">Hill Mill</t>
  </si>
  <si>
    <t xml:space="preserve">FPL Energy Maine Hydro LLC</t>
  </si>
  <si>
    <t xml:space="preserve">Roberts Road</t>
  </si>
  <si>
    <t xml:space="preserve">Everett Cogen</t>
  </si>
  <si>
    <t xml:space="preserve">Snohomish County PUD No 1</t>
  </si>
  <si>
    <t xml:space="preserve">CalTex Holdings LP</t>
  </si>
  <si>
    <t xml:space="preserve">Fraser NH LLC</t>
  </si>
  <si>
    <t xml:space="preserve">Biodyne Pontiac</t>
  </si>
  <si>
    <t xml:space="preserve">Nitram</t>
  </si>
  <si>
    <t xml:space="preserve">Nitram Inc</t>
  </si>
  <si>
    <t xml:space="preserve">Taylor Energy Partners LP</t>
  </si>
  <si>
    <t xml:space="preserve">Lovett</t>
  </si>
  <si>
    <t xml:space="preserve">Mirant New York Inc</t>
  </si>
  <si>
    <t xml:space="preserve">S D Warren Muskegon</t>
  </si>
  <si>
    <t xml:space="preserve">S D Warren Co</t>
  </si>
  <si>
    <t xml:space="preserve">Veterans Home of California</t>
  </si>
  <si>
    <t xml:space="preserve">Yountville Cogeneration Assoc</t>
  </si>
  <si>
    <t xml:space="preserve">3200 Wildwood Plaza</t>
  </si>
  <si>
    <t xml:space="preserve">Cousins Properties Incorporated</t>
  </si>
  <si>
    <t xml:space="preserve">Santa Maria Cogen Plant</t>
  </si>
  <si>
    <t xml:space="preserve">Santa Maria Cogeneration Inc</t>
  </si>
  <si>
    <t xml:space="preserve">Geneva Wood Fuels Inc</t>
  </si>
  <si>
    <t xml:space="preserve">BCP</t>
  </si>
  <si>
    <t xml:space="preserve">Brush Cogeneration Partners</t>
  </si>
  <si>
    <t xml:space="preserve">Charles Poletti</t>
  </si>
  <si>
    <t xml:space="preserve">El Segundo Cogen</t>
  </si>
  <si>
    <t xml:space="preserve">Chevron USA Inc-El Sequndo</t>
  </si>
  <si>
    <t xml:space="preserve">Los Angeles Cold Storage</t>
  </si>
  <si>
    <t xml:space="preserve">Southaven Energy Facility</t>
  </si>
  <si>
    <t xml:space="preserve">DEGS of O&amp;M, LLC</t>
  </si>
  <si>
    <t xml:space="preserve">Highmore</t>
  </si>
  <si>
    <t xml:space="preserve">Zachary Ridge LLC</t>
  </si>
  <si>
    <t xml:space="preserve">New Boston Generating Station</t>
  </si>
  <si>
    <t xml:space="preserve">Imperial Valley Resource Recovery</t>
  </si>
  <si>
    <t xml:space="preserve">Imperial Valley Resource Recovery Co LLC</t>
  </si>
  <si>
    <t xml:space="preserve">Holly Street</t>
  </si>
  <si>
    <t xml:space="preserve">Charleston Resource Recovery Facility</t>
  </si>
  <si>
    <t xml:space="preserve">Montenay Charleston RRI</t>
  </si>
  <si>
    <t xml:space="preserve">New Hanover County WASTEC</t>
  </si>
  <si>
    <t xml:space="preserve">New Hanover County</t>
  </si>
  <si>
    <t xml:space="preserve">Hanford</t>
  </si>
  <si>
    <t xml:space="preserve">Hanford L.P.</t>
  </si>
  <si>
    <t xml:space="preserve">Biodyne Congress</t>
  </si>
  <si>
    <t xml:space="preserve">Campbell City</t>
  </si>
  <si>
    <t xml:space="preserve">City of Campbell</t>
  </si>
  <si>
    <t xml:space="preserve">R J Reynolds Tobaccoville Utility Plant</t>
  </si>
  <si>
    <t xml:space="preserve">R J Reynolds Tobacco Co</t>
  </si>
  <si>
    <t xml:space="preserve">Bolivar</t>
  </si>
  <si>
    <t xml:space="preserve">Bolivar Energy Authority</t>
  </si>
  <si>
    <t xml:space="preserve">Alliant SBD 9805 Rockford Products</t>
  </si>
  <si>
    <t xml:space="preserve">State Line Energy</t>
  </si>
  <si>
    <t xml:space="preserve">State Line Energy LLC</t>
  </si>
  <si>
    <t xml:space="preserve">Big Cajun 1 Peakers</t>
  </si>
  <si>
    <t xml:space="preserve">Randolph Electric</t>
  </si>
  <si>
    <t xml:space="preserve">Coal Canyon</t>
  </si>
  <si>
    <t xml:space="preserve">Power Station 3</t>
  </si>
  <si>
    <t xml:space="preserve">South Houston Green Power LP</t>
  </si>
  <si>
    <t xml:space="preserve">General Electric Great Falls Upper Hydro</t>
  </si>
  <si>
    <t xml:space="preserve">Brownfield</t>
  </si>
  <si>
    <t xml:space="preserve">City of Brownfield</t>
  </si>
  <si>
    <t xml:space="preserve">Lotus Engineering</t>
  </si>
  <si>
    <t xml:space="preserve">Lotus Engineering Inc</t>
  </si>
  <si>
    <t xml:space="preserve">Wausau Papers of New Hampshire</t>
  </si>
  <si>
    <t xml:space="preserve">Southeast Missouri State University</t>
  </si>
  <si>
    <t xml:space="preserve">Southeast Missouri State Univ</t>
  </si>
  <si>
    <t xml:space="preserve">Montclair Cogen Facility</t>
  </si>
  <si>
    <t xml:space="preserve">Montclair State Univ Cogen</t>
  </si>
  <si>
    <t xml:space="preserve">Valley</t>
  </si>
  <si>
    <t xml:space="preserve">New Knoxville</t>
  </si>
  <si>
    <t xml:space="preserve">Village of New Knoxville</t>
  </si>
  <si>
    <t xml:space="preserve">TRW Radio Systems</t>
  </si>
  <si>
    <t xml:space="preserve">TRW Inc</t>
  </si>
  <si>
    <t xml:space="preserve">Penrose Power Station</t>
  </si>
  <si>
    <t xml:space="preserve">Auburndale Power Partners</t>
  </si>
  <si>
    <t xml:space="preserve">Teton Operating Services LLC</t>
  </si>
  <si>
    <t xml:space="preserve">Sparks Regional Medical Center</t>
  </si>
  <si>
    <t xml:space="preserve">Great Works Hydro</t>
  </si>
  <si>
    <t xml:space="preserve">PPL Maine LLC</t>
  </si>
  <si>
    <t xml:space="preserve">South Barrington Electric</t>
  </si>
  <si>
    <t xml:space="preserve">Lombard</t>
  </si>
  <si>
    <t xml:space="preserve">Oak Tree Farm Dairy Facility</t>
  </si>
  <si>
    <t xml:space="preserve">Oak Tree Farm Dairy, Inc.</t>
  </si>
  <si>
    <t xml:space="preserve">St Marys Hospital</t>
  </si>
  <si>
    <t xml:space="preserve">Thermo Greeley</t>
  </si>
  <si>
    <t xml:space="preserve">Thermo Greeley LLC</t>
  </si>
  <si>
    <t xml:space="preserve">Gastonia Rankin Lake</t>
  </si>
  <si>
    <t xml:space="preserve">Marsh Road Power Plant</t>
  </si>
  <si>
    <t xml:space="preserve">State St Generating</t>
  </si>
  <si>
    <t xml:space="preserve">Central Power Plant</t>
  </si>
  <si>
    <t xml:space="preserve">State of Rhode Island</t>
  </si>
  <si>
    <t xml:space="preserve">North Lake</t>
  </si>
  <si>
    <t xml:space="preserve">Raton</t>
  </si>
  <si>
    <t xml:space="preserve">Raton Public Service Company</t>
  </si>
  <si>
    <t xml:space="preserve">Union Carbide South Charleston</t>
  </si>
  <si>
    <t xml:space="preserve">Union Carbide C&amp;P-Charleston</t>
  </si>
  <si>
    <t xml:space="preserve">Ridgewood/Byron Power Partners</t>
  </si>
  <si>
    <t xml:space="preserve">Seaford</t>
  </si>
  <si>
    <t xml:space="preserve">City of Seaford</t>
  </si>
  <si>
    <t xml:space="preserve">Ponca Diesel</t>
  </si>
  <si>
    <t xml:space="preserve">Oklahoma Municipal Power Auth</t>
  </si>
  <si>
    <t xml:space="preserve">Grimh</t>
  </si>
  <si>
    <t xml:space="preserve">Paia Hydro</t>
  </si>
  <si>
    <t xml:space="preserve">Hawaiian Com &amp; Sugar Co Ltd</t>
  </si>
  <si>
    <t xml:space="preserve">Arbuckle</t>
  </si>
  <si>
    <t xml:space="preserve">Chunchula Plant 1</t>
  </si>
  <si>
    <t xml:space="preserve">Union Oil Company of California</t>
  </si>
  <si>
    <t xml:space="preserve">Armstrong Power Station</t>
  </si>
  <si>
    <t xml:space="preserve">Rio Pecos</t>
  </si>
  <si>
    <t xml:space="preserve">Lowland</t>
  </si>
  <si>
    <t xml:space="preserve">Lenzing Fibers Corp</t>
  </si>
  <si>
    <t xml:space="preserve">Manilla</t>
  </si>
  <si>
    <t xml:space="preserve">Town of Manilla</t>
  </si>
  <si>
    <t xml:space="preserve">Schering Cogen Facility</t>
  </si>
  <si>
    <t xml:space="preserve">Schering Corp</t>
  </si>
  <si>
    <t xml:space="preserve">Boralex Sherman LLC</t>
  </si>
  <si>
    <t xml:space="preserve">Weyerhaeuser Wright City Complex OK</t>
  </si>
  <si>
    <t xml:space="preserve">Weyerhaeuser Co-Wright City Complex</t>
  </si>
  <si>
    <t xml:space="preserve">Mojave Cogen</t>
  </si>
  <si>
    <t xml:space="preserve">Mojave Cogeneration, L.P.</t>
  </si>
  <si>
    <t xml:space="preserve">Niagara Mill</t>
  </si>
  <si>
    <t xml:space="preserve">Colville Indian Power &amp; Veneer</t>
  </si>
  <si>
    <t xml:space="preserve">Stallings</t>
  </si>
  <si>
    <t xml:space="preserve">Kern River Fee C Cogen</t>
  </si>
  <si>
    <t xml:space="preserve">Modern Landfill Production Plant</t>
  </si>
  <si>
    <t xml:space="preserve">Port Arthur Refinery</t>
  </si>
  <si>
    <t xml:space="preserve">Valero Energy Corporation</t>
  </si>
  <si>
    <t xml:space="preserve">Flomaton Treating Facility</t>
  </si>
  <si>
    <t xml:space="preserve">Escambia Operating Co  LLC</t>
  </si>
  <si>
    <t xml:space="preserve">Avon Energy Partners LLC</t>
  </si>
  <si>
    <t xml:space="preserve">US Agri-Chemicals Fort Meade</t>
  </si>
  <si>
    <t xml:space="preserve">U S Agri Chemicals Corp</t>
  </si>
  <si>
    <t xml:space="preserve">City of Traverse City</t>
  </si>
  <si>
    <t xml:space="preserve">Maricopa Solar</t>
  </si>
  <si>
    <t xml:space="preserve">Maricopa Solar LLC</t>
  </si>
  <si>
    <t xml:space="preserve">Continental Mills</t>
  </si>
  <si>
    <t xml:space="preserve">O'Brien Biogas IV LLC</t>
  </si>
  <si>
    <t xml:space="preserve">Thermalito</t>
  </si>
  <si>
    <t xml:space="preserve">California Department of Water Resources</t>
  </si>
  <si>
    <t xml:space="preserve">Cudjoe</t>
  </si>
  <si>
    <t xml:space="preserve">PWD Northwest Facility</t>
  </si>
  <si>
    <t xml:space="preserve">Penn Power Systems</t>
  </si>
  <si>
    <t xml:space="preserve">Sunnyside Cogen Partners</t>
  </si>
  <si>
    <t xml:space="preserve">Yktn Term A</t>
  </si>
  <si>
    <t xml:space="preserve">Bellefonte</t>
  </si>
  <si>
    <t xml:space="preserve">LandPro-2</t>
  </si>
  <si>
    <t xml:space="preserve">Bradford Dyeing Association</t>
  </si>
  <si>
    <t xml:space="preserve">Bradford Dyeing Association Inc</t>
  </si>
  <si>
    <t xml:space="preserve">Nicor Gas</t>
  </si>
  <si>
    <t xml:space="preserve">Patterson Pass</t>
  </si>
  <si>
    <t xml:space="preserve">Enxco Service Corporation</t>
  </si>
  <si>
    <t xml:space="preserve">Riverwood 100 Building</t>
  </si>
  <si>
    <t xml:space="preserve">Fifth Street Management Co LLC</t>
  </si>
  <si>
    <t xml:space="preserve">Midkiff Plant</t>
  </si>
  <si>
    <t xml:space="preserve">Atlas Pipeline Mid Continent WestTex LLC</t>
  </si>
  <si>
    <t xml:space="preserve">Kinsleys Landfill</t>
  </si>
  <si>
    <t xml:space="preserve">Kinsley's Landfill Inc</t>
  </si>
  <si>
    <t xml:space="preserve">Westroads Shopping Center</t>
  </si>
  <si>
    <t xml:space="preserve">General Growth Properties Inc</t>
  </si>
  <si>
    <t xml:space="preserve">Summit Property Pharmaceutical</t>
  </si>
  <si>
    <t xml:space="preserve">Summit Property Co LLC</t>
  </si>
  <si>
    <t xml:space="preserve">Fox Valley Energy Center</t>
  </si>
  <si>
    <t xml:space="preserve">Fox Valley Energy Center LLC</t>
  </si>
  <si>
    <t xml:space="preserve">Farad</t>
  </si>
  <si>
    <t xml:space="preserve">Potomac River</t>
  </si>
  <si>
    <t xml:space="preserve">Mirant Potomac River LLC</t>
  </si>
  <si>
    <t xml:space="preserve">Ina Road Water Pollution Control Fac</t>
  </si>
  <si>
    <t xml:space="preserve">PIMA County Wastewater Manage</t>
  </si>
  <si>
    <t xml:space="preserve">Wright</t>
  </si>
  <si>
    <t xml:space="preserve">Woodlake Sanitary Services</t>
  </si>
  <si>
    <t xml:space="preserve">John Street 1, 3, 4 &amp; 5</t>
  </si>
  <si>
    <t xml:space="preserve">California Dairy Energy I LLC</t>
  </si>
  <si>
    <t xml:space="preserve">Hidalgo Smelter</t>
  </si>
  <si>
    <t xml:space="preserve">Phelps Dodge Corp-Hidalgo</t>
  </si>
  <si>
    <t xml:space="preserve">Dry Lake Solar</t>
  </si>
  <si>
    <t xml:space="preserve">Building 64</t>
  </si>
  <si>
    <t xml:space="preserve">Equity Office Properties Trust</t>
  </si>
  <si>
    <t xml:space="preserve">Mt Lassen Power</t>
  </si>
  <si>
    <t xml:space="preserve">City of Burlington</t>
  </si>
  <si>
    <t xml:space="preserve">Whitesboro</t>
  </si>
  <si>
    <t xml:space="preserve">City of Whitesboro</t>
  </si>
  <si>
    <t xml:space="preserve">Onawa Mun Lt &amp; Power</t>
  </si>
  <si>
    <t xml:space="preserve">City of Onawa</t>
  </si>
  <si>
    <t xml:space="preserve">Valero Refining Texas City</t>
  </si>
  <si>
    <t xml:space="preserve">Valero Refining Co-Texas City</t>
  </si>
  <si>
    <t xml:space="preserve">Minnesota Wood Products</t>
  </si>
  <si>
    <t xml:space="preserve">Ainsworth Engineered USA LLC</t>
  </si>
  <si>
    <t xml:space="preserve">Biodyne Lyons</t>
  </si>
  <si>
    <t xml:space="preserve">River Crest</t>
  </si>
  <si>
    <t xml:space="preserve">Planergy Ramsey</t>
  </si>
  <si>
    <t xml:space="preserve">Planergy Ramsey Methane LLC</t>
  </si>
  <si>
    <t xml:space="preserve">Black River Falls</t>
  </si>
  <si>
    <t xml:space="preserve">Black River Falls City of</t>
  </si>
  <si>
    <t xml:space="preserve">West Pharmaceutical Services</t>
  </si>
  <si>
    <t xml:space="preserve">The American Sugar Refining Co Brooklyn</t>
  </si>
  <si>
    <t xml:space="preserve">Lafayette Energy Partners LP</t>
  </si>
  <si>
    <t xml:space="preserve">Kensico</t>
  </si>
  <si>
    <t xml:space="preserve">Foothills Generating LLC</t>
  </si>
  <si>
    <t xml:space="preserve">Foothills Generating Co LLC</t>
  </si>
  <si>
    <t xml:space="preserve">Crozer Chester Medical Center</t>
  </si>
  <si>
    <t xml:space="preserve">Woodlands Area Power Project</t>
  </si>
  <si>
    <t xml:space="preserve">SECC</t>
  </si>
  <si>
    <t xml:space="preserve">Colorado Springs City of</t>
  </si>
  <si>
    <t xml:space="preserve">Vandalia</t>
  </si>
  <si>
    <t xml:space="preserve">City of Vandalia</t>
  </si>
  <si>
    <t xml:space="preserve">Wilbur East Power Plant</t>
  </si>
  <si>
    <t xml:space="preserve">Sierra SunTower Solar Generating Station</t>
  </si>
  <si>
    <t xml:space="preserve">Sierra SunTower LLC</t>
  </si>
  <si>
    <t xml:space="preserve">Diamond Walnut</t>
  </si>
  <si>
    <t xml:space="preserve">Diamond Walnut Growers Inc</t>
  </si>
  <si>
    <t xml:space="preserve">G F Weaton Power Station</t>
  </si>
  <si>
    <t xml:space="preserve">Horsehead Corporation</t>
  </si>
  <si>
    <t xml:space="preserve">Newark Power Plant</t>
  </si>
  <si>
    <t xml:space="preserve">Calpine Newark LLC</t>
  </si>
  <si>
    <t xml:space="preserve">R Madison</t>
  </si>
  <si>
    <t xml:space="preserve">Conectiv Delmarva Gen Inc</t>
  </si>
  <si>
    <t xml:space="preserve">florida power &amp; light company</t>
  </si>
  <si>
    <t xml:space="preserve">de soto</t>
  </si>
  <si>
    <t xml:space="preserve">DeSoto County Plant</t>
  </si>
  <si>
    <t xml:space="preserve">LS Power Development LLC</t>
  </si>
  <si>
    <t xml:space="preserve">other_years, FERC's 2017 Additon, mapped</t>
  </si>
  <si>
    <t xml:space="preserve">North Carolina Solar Bethea II</t>
  </si>
  <si>
    <t xml:space="preserve">North Carolina Solar II, LLC</t>
  </si>
  <si>
    <t xml:space="preserve">Southbridge Energy Center LLC</t>
  </si>
  <si>
    <t xml:space="preserve">La Palma</t>
  </si>
  <si>
    <t xml:space="preserve">Rittman Paperboard</t>
  </si>
  <si>
    <t xml:space="preserve">Caraustar Industries Inc</t>
  </si>
  <si>
    <t xml:space="preserve">Memphis Hardwood Flooring</t>
  </si>
  <si>
    <t xml:space="preserve">Cascades Tissue Group</t>
  </si>
  <si>
    <t xml:space="preserve">Mullen</t>
  </si>
  <si>
    <t xml:space="preserve">Village of Mullen</t>
  </si>
  <si>
    <t xml:space="preserve">ESI Project</t>
  </si>
  <si>
    <t xml:space="preserve">Norton</t>
  </si>
  <si>
    <t xml:space="preserve">City of Norton</t>
  </si>
  <si>
    <t xml:space="preserve">Greenville Steam</t>
  </si>
  <si>
    <t xml:space="preserve">Greenville Steam Co</t>
  </si>
  <si>
    <t xml:space="preserve">SEGS II</t>
  </si>
  <si>
    <t xml:space="preserve">Sunray Operating Services LLC</t>
  </si>
  <si>
    <t xml:space="preserve">Rincon Facility</t>
  </si>
  <si>
    <t xml:space="preserve">DCOR LLC</t>
  </si>
  <si>
    <t xml:space="preserve">Springdale Power Station</t>
  </si>
  <si>
    <t xml:space="preserve">Newby Island I</t>
  </si>
  <si>
    <t xml:space="preserve">Pryor Power Plant</t>
  </si>
  <si>
    <t xml:space="preserve">Calpine Corp</t>
  </si>
  <si>
    <t xml:space="preserve">Bar Harbor (Young'S Corner)</t>
  </si>
  <si>
    <t xml:space="preserve">J D Bassett Manufacturing</t>
  </si>
  <si>
    <t xml:space="preserve">Bassett Furniture Industries Inc</t>
  </si>
  <si>
    <t xml:space="preserve">Zilwaukee Generating Station</t>
  </si>
  <si>
    <t xml:space="preserve">CMS Distributed Power LLC</t>
  </si>
  <si>
    <t xml:space="preserve">Pekin Paperboard</t>
  </si>
  <si>
    <t xml:space="preserve">Pekin Paperboard Co LP</t>
  </si>
  <si>
    <t xml:space="preserve">Philadelphia Water Department Southwest</t>
  </si>
  <si>
    <t xml:space="preserve">Glen Gardner</t>
  </si>
  <si>
    <t xml:space="preserve">Ewa Nui Substation DG</t>
  </si>
  <si>
    <t xml:space="preserve">Moorhead</t>
  </si>
  <si>
    <t xml:space="preserve">City of Moorhead</t>
  </si>
  <si>
    <t xml:space="preserve">Cargill Hammond</t>
  </si>
  <si>
    <t xml:space="preserve">Deer Park Plant</t>
  </si>
  <si>
    <t xml:space="preserve">Somerset Station</t>
  </si>
  <si>
    <t xml:space="preserve">Somerset Power LLC</t>
  </si>
  <si>
    <t xml:space="preserve">Coalinga 6C Cogen</t>
  </si>
  <si>
    <t xml:space="preserve">Pulp Mill Power House</t>
  </si>
  <si>
    <t xml:space="preserve">Freshwater Pulp Company</t>
  </si>
  <si>
    <t xml:space="preserve">Piney Creek Project</t>
  </si>
  <si>
    <t xml:space="preserve">Colmac Clarion Inc</t>
  </si>
  <si>
    <t xml:space="preserve">Kansas State Univ Main Campus</t>
  </si>
  <si>
    <t xml:space="preserve">Kansas State University</t>
  </si>
  <si>
    <t xml:space="preserve">General Electric Erie PA Power</t>
  </si>
  <si>
    <t xml:space="preserve">General Electric Erie Power</t>
  </si>
  <si>
    <t xml:space="preserve">Moretown Generating Station</t>
  </si>
  <si>
    <t xml:space="preserve">Moretown Hydro Energy Co</t>
  </si>
  <si>
    <t xml:space="preserve">P.E.R.C.</t>
  </si>
  <si>
    <t xml:space="preserve">Puyallup Energy Recovery Company, LLC</t>
  </si>
  <si>
    <t xml:space="preserve">New Albany Energy Facility</t>
  </si>
  <si>
    <t xml:space="preserve">Wythe Park Power 3 Richmond Plant</t>
  </si>
  <si>
    <t xml:space="preserve">International Paper Courtland Mill</t>
  </si>
  <si>
    <t xml:space="preserve">International Paper Co-Courtld</t>
  </si>
  <si>
    <t xml:space="preserve">Wheelabrator Martell</t>
  </si>
  <si>
    <t xml:space="preserve">Alma</t>
  </si>
  <si>
    <t xml:space="preserve">Pharmacia</t>
  </si>
  <si>
    <t xml:space="preserve">Pharmacia Corp</t>
  </si>
  <si>
    <t xml:space="preserve">Salinas</t>
  </si>
  <si>
    <t xml:space="preserve">S&amp;L Cogeneration</t>
  </si>
  <si>
    <t xml:space="preserve">S&amp;L Cogeneration Co</t>
  </si>
  <si>
    <t xml:space="preserve">Chena 6</t>
  </si>
  <si>
    <t xml:space="preserve">Bartow Nth</t>
  </si>
  <si>
    <t xml:space="preserve">Moll Industries Seagrove Division</t>
  </si>
  <si>
    <t xml:space="preserve">Moll Industries Inc</t>
  </si>
  <si>
    <t xml:space="preserve">Durgin &amp; Crowell Lumber</t>
  </si>
  <si>
    <t xml:space="preserve">Durgin &amp; Crowell Lumber Co</t>
  </si>
  <si>
    <t xml:space="preserve">McCracken Power Plant</t>
  </si>
  <si>
    <t xml:space="preserve">Ohio State University</t>
  </si>
  <si>
    <t xml:space="preserve">Kern River Fee B Cogen</t>
  </si>
  <si>
    <t xml:space="preserve">Salk Institute</t>
  </si>
  <si>
    <t xml:space="preserve">MCAGCC Cogen Plant 2</t>
  </si>
  <si>
    <t xml:space="preserve">Richmond Refinery TG800</t>
  </si>
  <si>
    <t xml:space="preserve">International Paper Louisiana Mill</t>
  </si>
  <si>
    <t xml:space="preserve">Big Escambia Creek</t>
  </si>
  <si>
    <t xml:space="preserve">Fort Phantom</t>
  </si>
  <si>
    <t xml:space="preserve">Keuka</t>
  </si>
  <si>
    <t xml:space="preserve">Alsip Paper Condominium Association</t>
  </si>
  <si>
    <t xml:space="preserve">Alsip Paper Condominium Assn</t>
  </si>
  <si>
    <t xml:space="preserve">Winnebago Energy Center</t>
  </si>
  <si>
    <t xml:space="preserve">Winnebago Energy Center LLC</t>
  </si>
  <si>
    <t xml:space="preserve">Delaware Mountain Windfarm</t>
  </si>
  <si>
    <t xml:space="preserve">Delaware Mountain LP</t>
  </si>
  <si>
    <t xml:space="preserve">Love Box</t>
  </si>
  <si>
    <t xml:space="preserve">Love Box Co Inc</t>
  </si>
  <si>
    <t xml:space="preserve">AES Thames</t>
  </si>
  <si>
    <t xml:space="preserve">AES Thames LLC</t>
  </si>
  <si>
    <t xml:space="preserve">Biodyne Beecher</t>
  </si>
  <si>
    <t xml:space="preserve">Morton Salt Grand Saline</t>
  </si>
  <si>
    <t xml:space="preserve">Morton International Inc</t>
  </si>
  <si>
    <t xml:space="preserve">Ames Diesel Generating Station</t>
  </si>
  <si>
    <t xml:space="preserve">Pacific Cruise Ship Terminals Berth 93</t>
  </si>
  <si>
    <t xml:space="preserve">Mosaic Co Greenbay</t>
  </si>
  <si>
    <t xml:space="preserve">Phelps Dodge Chicago Rod</t>
  </si>
  <si>
    <t xml:space="preserve">Suwannee River Chemical Complex</t>
  </si>
  <si>
    <t xml:space="preserve">Mesa (ZPII)</t>
  </si>
  <si>
    <t xml:space="preserve">Enron Wind Systems LLC</t>
  </si>
  <si>
    <t xml:space="preserve">St Vincents Medical Center</t>
  </si>
  <si>
    <t xml:space="preserve">St Vincent's Medical Center</t>
  </si>
  <si>
    <t xml:space="preserve">Randolph Road</t>
  </si>
  <si>
    <t xml:space="preserve">Paullina</t>
  </si>
  <si>
    <t xml:space="preserve">City of Paullina</t>
  </si>
  <si>
    <t xml:space="preserve">PPG Place</t>
  </si>
  <si>
    <t xml:space="preserve">Grubb &amp; Ellis Management Services, Inc.</t>
  </si>
  <si>
    <t xml:space="preserve">Cromby Generating Station</t>
  </si>
  <si>
    <t xml:space="preserve">Southwest Texas State University</t>
  </si>
  <si>
    <t xml:space="preserve">Texas State University - San Marcos</t>
  </si>
  <si>
    <t xml:space="preserve">Bethany II</t>
  </si>
  <si>
    <t xml:space="preserve">Naches Drop</t>
  </si>
  <si>
    <t xml:space="preserve">Louis Doc Bonin</t>
  </si>
  <si>
    <t xml:space="preserve">Bluffton</t>
  </si>
  <si>
    <t xml:space="preserve">City of Bluffton</t>
  </si>
  <si>
    <t xml:space="preserve">Vermont Yankee</t>
  </si>
  <si>
    <t xml:space="preserve">Entergy Nuclear Vermont Yankee</t>
  </si>
  <si>
    <t xml:space="preserve">Onondaga Cogeneration</t>
  </si>
  <si>
    <t xml:space="preserve">Onondaga Cogeneration LP</t>
  </si>
  <si>
    <t xml:space="preserve">Blanco Compressor Station</t>
  </si>
  <si>
    <t xml:space="preserve">IDE 2 LLC</t>
  </si>
  <si>
    <t xml:space="preserve">Ware Energy</t>
  </si>
  <si>
    <t xml:space="preserve">Ware Energy Corp</t>
  </si>
  <si>
    <t xml:space="preserve">Glenns Ferry Cogen Facility</t>
  </si>
  <si>
    <t xml:space="preserve">Tierra Energy LLC</t>
  </si>
  <si>
    <t xml:space="preserve">Chanute 1</t>
  </si>
  <si>
    <t xml:space="preserve">Tacoma Landfill Gas Utilization Project</t>
  </si>
  <si>
    <t xml:space="preserve">Westar Wind</t>
  </si>
  <si>
    <t xml:space="preserve">Gould Electronics Foil Division</t>
  </si>
  <si>
    <t xml:space="preserve">Japan Energy Corp Ltd</t>
  </si>
  <si>
    <t xml:space="preserve">City of Cleveland</t>
  </si>
  <si>
    <t xml:space="preserve">Goodyear Power Plant</t>
  </si>
  <si>
    <t xml:space="preserve">Alloy Steam Station</t>
  </si>
  <si>
    <t xml:space="preserve">WVA Manufacturing LLC</t>
  </si>
  <si>
    <t xml:space="preserve">WWTP</t>
  </si>
  <si>
    <t xml:space="preserve">Grays Harbor Paper LP</t>
  </si>
  <si>
    <t xml:space="preserve">Collin</t>
  </si>
  <si>
    <t xml:space="preserve">Biodyne Peoria</t>
  </si>
  <si>
    <t xml:space="preserve">Dinwiddie 1 and 2</t>
  </si>
  <si>
    <t xml:space="preserve">McDuffie</t>
  </si>
  <si>
    <t xml:space="preserve">Weir Cogen Plant</t>
  </si>
  <si>
    <t xml:space="preserve">Aera Energy LLC-Weir</t>
  </si>
  <si>
    <t xml:space="preserve">Lincoln Paper &amp; Tissue</t>
  </si>
  <si>
    <t xml:space="preserve">Lincoln Paper and Tissue, LLC</t>
  </si>
  <si>
    <t xml:space="preserve">B E Morrow</t>
  </si>
  <si>
    <t xml:space="preserve">Albany Paper Mill</t>
  </si>
  <si>
    <t xml:space="preserve">Paper Pak Industries</t>
  </si>
  <si>
    <t xml:space="preserve">Halifax Electric</t>
  </si>
  <si>
    <t xml:space="preserve">Sonoma Central Landfill Phase III</t>
  </si>
  <si>
    <t xml:space="preserve">Hugoton 1</t>
  </si>
  <si>
    <t xml:space="preserve">City of Hugoton</t>
  </si>
  <si>
    <t xml:space="preserve">Jeanerette Sugar</t>
  </si>
  <si>
    <t xml:space="preserve">Jeanerette Sugar Co Inc</t>
  </si>
  <si>
    <t xml:space="preserve">City of Delta</t>
  </si>
  <si>
    <t xml:space="preserve">Main Street</t>
  </si>
  <si>
    <t xml:space="preserve">City Utilities of Springfield</t>
  </si>
  <si>
    <t xml:space="preserve">IMEA Waterloo</t>
  </si>
  <si>
    <t xml:space="preserve">W N Clark</t>
  </si>
  <si>
    <t xml:space="preserve">Black Hills/Colorado Elec.Utility Co. LP</t>
  </si>
  <si>
    <t xml:space="preserve">Crosscut</t>
  </si>
  <si>
    <t xml:space="preserve">Maiden Finger Street</t>
  </si>
  <si>
    <t xml:space="preserve">Las Vegas Cogeneration II LLC</t>
  </si>
  <si>
    <t xml:space="preserve">Lyon Development</t>
  </si>
  <si>
    <t xml:space="preserve">Whiting Mill</t>
  </si>
  <si>
    <t xml:space="preserve">Gas Turbine</t>
  </si>
  <si>
    <t xml:space="preserve">City of Larned</t>
  </si>
  <si>
    <t xml:space="preserve">North Midway Cogen</t>
  </si>
  <si>
    <t xml:space="preserve">Brown University Central Heating</t>
  </si>
  <si>
    <t xml:space="preserve">Brown University</t>
  </si>
  <si>
    <t xml:space="preserve">Mary Ann Gas Plant</t>
  </si>
  <si>
    <t xml:space="preserve">Mobil Explrtn &amp; Prodg SE Inc</t>
  </si>
  <si>
    <t xml:space="preserve">Riveside Resource Recovery LLC</t>
  </si>
  <si>
    <t xml:space="preserve">Woodland</t>
  </si>
  <si>
    <t xml:space="preserve">Gastonia Duke Street</t>
  </si>
  <si>
    <t xml:space="preserve">Entenmanns Cogeneration Facility</t>
  </si>
  <si>
    <t xml:space="preserve">George Weston Bakeries</t>
  </si>
  <si>
    <t xml:space="preserve">Haverhill Paperboard</t>
  </si>
  <si>
    <t xml:space="preserve">Newark Group Inc</t>
  </si>
  <si>
    <t xml:space="preserve">Parkdale</t>
  </si>
  <si>
    <t xml:space="preserve">MillerCoors Trenton Brewery</t>
  </si>
  <si>
    <t xml:space="preserve">MillerCoors LLC Trenton Brewery</t>
  </si>
  <si>
    <t xml:space="preserve">ExxonMobil Hawkins Gas Plant</t>
  </si>
  <si>
    <t xml:space="preserve">Kamin LLC Wrens Mine</t>
  </si>
  <si>
    <t xml:space="preserve">HMDC Kingsland Landfill</t>
  </si>
  <si>
    <t xml:space="preserve">Severstal Sparrows Point LLC</t>
  </si>
  <si>
    <t xml:space="preserve">NRG Ilion LP</t>
  </si>
  <si>
    <t xml:space="preserve">Indeck Operations Inc</t>
  </si>
  <si>
    <t xml:space="preserve">Mascoutah</t>
  </si>
  <si>
    <t xml:space="preserve">City of Mascoutah</t>
  </si>
  <si>
    <t xml:space="preserve">Trigen-Oklahoma City</t>
  </si>
  <si>
    <t xml:space="preserve">Trigen Oklahoma City</t>
  </si>
  <si>
    <t xml:space="preserve">Modular Power LLC</t>
  </si>
  <si>
    <t xml:space="preserve">Klein Tools Chicago</t>
  </si>
  <si>
    <t xml:space="preserve">Kline Township Cogen Facility</t>
  </si>
  <si>
    <t xml:space="preserve">Northeastern Power Co</t>
  </si>
  <si>
    <t xml:space="preserve">Unifi Kinston LLC</t>
  </si>
  <si>
    <t xml:space="preserve">St Michael</t>
  </si>
  <si>
    <t xml:space="preserve">Alaska Village Elec Coop Inc</t>
  </si>
  <si>
    <t xml:space="preserve">Sutherland City of</t>
  </si>
  <si>
    <t xml:space="preserve">Bates Mill Upper</t>
  </si>
  <si>
    <t xml:space="preserve">Model</t>
  </si>
  <si>
    <t xml:space="preserve">Onondaga Energy Partners LP</t>
  </si>
  <si>
    <t xml:space="preserve">Fulton</t>
  </si>
  <si>
    <t xml:space="preserve">Nine Mile Gas Processing Plant</t>
  </si>
  <si>
    <t xml:space="preserve">Elk City Oklahoma Pipeline LP</t>
  </si>
  <si>
    <t xml:space="preserve">PPL Veazie Hydro Station</t>
  </si>
  <si>
    <t xml:space="preserve">San Angelo</t>
  </si>
  <si>
    <t xml:space="preserve">San Jose Convention Center</t>
  </si>
  <si>
    <t xml:space="preserve">San Jose City of</t>
  </si>
  <si>
    <t xml:space="preserve">AES Deepwater</t>
  </si>
  <si>
    <t xml:space="preserve">AES Deepwater Inc</t>
  </si>
  <si>
    <t xml:space="preserve">Lone Star Steel</t>
  </si>
  <si>
    <t xml:space="preserve">Lone Star Steel Co</t>
  </si>
  <si>
    <t xml:space="preserve">Stone Container Ontonagon Mill</t>
  </si>
  <si>
    <t xml:space="preserve">Smurfit-Stone Corp MI Plant</t>
  </si>
  <si>
    <t xml:space="preserve">KMS Joliet Power Partners LP</t>
  </si>
  <si>
    <t xml:space="preserve">DTE Biomass</t>
  </si>
  <si>
    <t xml:space="preserve">Pilot Butte</t>
  </si>
  <si>
    <t xml:space="preserve">Lebanon Methane Recovery</t>
  </si>
  <si>
    <t xml:space="preserve">Lebanon Methane Recovery Inc</t>
  </si>
  <si>
    <t xml:space="preserve">Silver Grove</t>
  </si>
  <si>
    <t xml:space="preserve">DTE Silver Grove LLC</t>
  </si>
  <si>
    <t xml:space="preserve">FiberMark Warren Glen Mill</t>
  </si>
  <si>
    <t xml:space="preserve">FiberMark</t>
  </si>
  <si>
    <t xml:space="preserve">Sierra Pacific Loyalton Facility</t>
  </si>
  <si>
    <t xml:space="preserve">Warbasse Cogen Facility</t>
  </si>
  <si>
    <t xml:space="preserve">Warbasse Cogen</t>
  </si>
  <si>
    <t xml:space="preserve">Concord Cogen</t>
  </si>
  <si>
    <t xml:space="preserve">Chevron Business &amp; Real Estate Services</t>
  </si>
  <si>
    <t xml:space="preserve">BNWRD</t>
  </si>
  <si>
    <t xml:space="preserve">Robstown</t>
  </si>
  <si>
    <t xml:space="preserve">City of Robstown</t>
  </si>
  <si>
    <t xml:space="preserve">Thomas M Knott Cogen Facility</t>
  </si>
  <si>
    <t xml:space="preserve">Southernmost Waste To Energy</t>
  </si>
  <si>
    <t xml:space="preserve">Key West City of</t>
  </si>
  <si>
    <t xml:space="preserve">Ray Roberts</t>
  </si>
  <si>
    <t xml:space="preserve">City of Denton</t>
  </si>
  <si>
    <t xml:space="preserve">Diesel Group 1</t>
  </si>
  <si>
    <t xml:space="preserve">Alliant SBD 9402 Climax</t>
  </si>
  <si>
    <t xml:space="preserve">LandPro-3</t>
  </si>
  <si>
    <t xml:space="preserve">Newport Diesels</t>
  </si>
  <si>
    <t xml:space="preserve">United Cogen</t>
  </si>
  <si>
    <t xml:space="preserve">United Cogen Inc</t>
  </si>
  <si>
    <t xml:space="preserve">Romulus Operations Powertrain</t>
  </si>
  <si>
    <t xml:space="preserve">General Motors Corp-Powertrain</t>
  </si>
  <si>
    <t xml:space="preserve">Aeroturbine</t>
  </si>
  <si>
    <t xml:space="preserve">Aeroturbine Energy Corporation</t>
  </si>
  <si>
    <t xml:space="preserve">MMC Midsun LLC</t>
  </si>
  <si>
    <t xml:space="preserve">MMC Energy Inc</t>
  </si>
  <si>
    <t xml:space="preserve">Jackson County Resource Recovery</t>
  </si>
  <si>
    <t xml:space="preserve">Jackson County Res Recovery</t>
  </si>
  <si>
    <t xml:space="preserve">City of Independence</t>
  </si>
  <si>
    <t xml:space="preserve">Brookhaven Facility</t>
  </si>
  <si>
    <t xml:space="preserve">WEHRAN Energy Corporation</t>
  </si>
  <si>
    <t xml:space="preserve">Laidlaw Energy &amp; Environmental</t>
  </si>
  <si>
    <t xml:space="preserve">Laidlaw Energy Group Inc.</t>
  </si>
  <si>
    <t xml:space="preserve">Verso Paper Quinnesec Mich Mill</t>
  </si>
  <si>
    <t xml:space="preserve">Verso Paper - Quinnesec</t>
  </si>
  <si>
    <t xml:space="preserve">Pasadena</t>
  </si>
  <si>
    <t xml:space="preserve">Air Products LLC</t>
  </si>
  <si>
    <t xml:space="preserve">Coram Energy, LLC</t>
  </si>
  <si>
    <t xml:space="preserve">Kansas City International</t>
  </si>
  <si>
    <t xml:space="preserve">Yuma Axis</t>
  </si>
  <si>
    <t xml:space="preserve">Cytec 1, 2 &amp; 3</t>
  </si>
  <si>
    <t xml:space="preserve">Renegy Susanville</t>
  </si>
  <si>
    <t xml:space="preserve">Renegy Susanville LLC</t>
  </si>
  <si>
    <t xml:space="preserve">Austin DT</t>
  </si>
  <si>
    <t xml:space="preserve">Austin City of</t>
  </si>
  <si>
    <t xml:space="preserve">Gates Peaker</t>
  </si>
  <si>
    <t xml:space="preserve">Shenango Neville Island Coke Works</t>
  </si>
  <si>
    <t xml:space="preserve">Shenango Inc</t>
  </si>
  <si>
    <t xml:space="preserve">Pacific Oroville Power Inc</t>
  </si>
  <si>
    <t xml:space="preserve">Pacific Oroville Power Co</t>
  </si>
  <si>
    <t xml:space="preserve">Koppers Susquehanna Plant</t>
  </si>
  <si>
    <t xml:space="preserve">Koppers Inc - Susquehanna</t>
  </si>
  <si>
    <t xml:space="preserve">Geneva Energy LLC</t>
  </si>
  <si>
    <t xml:space="preserve">Rio Bravo Poso</t>
  </si>
  <si>
    <t xml:space="preserve">Solar</t>
  </si>
  <si>
    <t xml:space="preserve">Commercial Street</t>
  </si>
  <si>
    <t xml:space="preserve">City of Marblehead</t>
  </si>
  <si>
    <t xml:space="preserve">Memphis Refinery</t>
  </si>
  <si>
    <t xml:space="preserve">Premcor Refining Group Inc</t>
  </si>
  <si>
    <t xml:space="preserve">Barnett Shoals</t>
  </si>
  <si>
    <t xml:space="preserve">2 AC Station</t>
  </si>
  <si>
    <t xml:space="preserve">City of Warren</t>
  </si>
  <si>
    <t xml:space="preserve">Spindletop</t>
  </si>
  <si>
    <t xml:space="preserve">Entergy Gulf States Inc</t>
  </si>
  <si>
    <t xml:space="preserve">Fullerton</t>
  </si>
  <si>
    <t xml:space="preserve">Duke Energy Field Services</t>
  </si>
  <si>
    <t xml:space="preserve">Chicopee Electric</t>
  </si>
  <si>
    <t xml:space="preserve">Rollling Hills Landfill LLC</t>
  </si>
  <si>
    <t xml:space="preserve">Entenmanns Energy Center</t>
  </si>
  <si>
    <t xml:space="preserve">PE Bay Shore LLC</t>
  </si>
  <si>
    <t xml:space="preserve">L J Trust</t>
  </si>
  <si>
    <t xml:space="preserve">Herkimer</t>
  </si>
  <si>
    <t xml:space="preserve">Trafalgar Power Inc</t>
  </si>
  <si>
    <t xml:space="preserve">Central Utilities Plant LAX</t>
  </si>
  <si>
    <t xml:space="preserve">Trigen Syracuse Energy</t>
  </si>
  <si>
    <t xml:space="preserve">Syracuse Energy Corp</t>
  </si>
  <si>
    <t xml:space="preserve">City of Rockport</t>
  </si>
  <si>
    <t xml:space="preserve">Solo Cup Co</t>
  </si>
  <si>
    <t xml:space="preserve">Nichols Road Power Plant</t>
  </si>
  <si>
    <t xml:space="preserve">Mistersky</t>
  </si>
  <si>
    <t xml:space="preserve">City of Detroit</t>
  </si>
  <si>
    <t xml:space="preserve">Riverdale Mills</t>
  </si>
  <si>
    <t xml:space="preserve">Riverdale Mills Corp</t>
  </si>
  <si>
    <t xml:space="preserve">Bassett Table</t>
  </si>
  <si>
    <t xml:space="preserve">Black Hills Ontario Facility</t>
  </si>
  <si>
    <t xml:space="preserve">Black Hills Ontario LLC</t>
  </si>
  <si>
    <t xml:space="preserve">Grand Forks</t>
  </si>
  <si>
    <t xml:space="preserve">Stockton Cogen</t>
  </si>
  <si>
    <t xml:space="preserve">Air Products Energy Enterprises LP</t>
  </si>
  <si>
    <t xml:space="preserve">Werner</t>
  </si>
  <si>
    <t xml:space="preserve">Kraft Foods Atlantic Gelatin</t>
  </si>
  <si>
    <t xml:space="preserve">Kraft Foods Global Inc</t>
  </si>
  <si>
    <t xml:space="preserve">Hawley</t>
  </si>
  <si>
    <t xml:space="preserve">Hawley Public Utilities Comm</t>
  </si>
  <si>
    <t xml:space="preserve">Calumet</t>
  </si>
  <si>
    <t xml:space="preserve">White River Lock and Dam 2</t>
  </si>
  <si>
    <t xml:space="preserve">Sunoco Eagle Point Refinery</t>
  </si>
  <si>
    <t xml:space="preserve">Sunoco Inc</t>
  </si>
  <si>
    <t xml:space="preserve">East Third Street Power Plant</t>
  </si>
  <si>
    <t xml:space="preserve">PCS Nitrogen Fertilizer LP</t>
  </si>
  <si>
    <t xml:space="preserve">PCS Nitrogen LP</t>
  </si>
  <si>
    <t xml:space="preserve">Pittsburg Power Plant</t>
  </si>
  <si>
    <t xml:space="preserve">The Dow Chemical Company</t>
  </si>
  <si>
    <t xml:space="preserve">Elizabethtown Power LLC</t>
  </si>
  <si>
    <t xml:space="preserve">North Carolina Power Holdings, LLC</t>
  </si>
  <si>
    <t xml:space="preserve">Tradinghouse</t>
  </si>
  <si>
    <t xml:space="preserve">Baylor University Cogen</t>
  </si>
  <si>
    <t xml:space="preserve">Baylor University</t>
  </si>
  <si>
    <t xml:space="preserve">City of Fayette</t>
  </si>
  <si>
    <t xml:space="preserve">Enterprise Energy Facility</t>
  </si>
  <si>
    <t xml:space="preserve">Oneida Casino</t>
  </si>
  <si>
    <t xml:space="preserve">Small Hydro of Texas</t>
  </si>
  <si>
    <t xml:space="preserve">Small Hydro of Texas Inc</t>
  </si>
  <si>
    <t xml:space="preserve">Ruston</t>
  </si>
  <si>
    <t xml:space="preserve">City of Ruston</t>
  </si>
  <si>
    <t xml:space="preserve">West Texas Windplant</t>
  </si>
  <si>
    <t xml:space="preserve">WindPower Partners, 1994, L.P.</t>
  </si>
  <si>
    <t xml:space="preserve">Worcester County Renewable Energy</t>
  </si>
  <si>
    <t xml:space="preserve">Worcester County Renewable Energy  LLC</t>
  </si>
  <si>
    <t xml:space="preserve">Ponca City Refinery</t>
  </si>
  <si>
    <t xml:space="preserve">Conoco Inc</t>
  </si>
  <si>
    <t xml:space="preserve">Merrimac Paper</t>
  </si>
  <si>
    <t xml:space="preserve">Merrimac Paper Co Inc</t>
  </si>
  <si>
    <t xml:space="preserve">Palos Verdes Gas to Energy</t>
  </si>
  <si>
    <t xml:space="preserve">Oakely</t>
  </si>
  <si>
    <t xml:space="preserve">City of Oakley</t>
  </si>
  <si>
    <t xml:space="preserve">Aera South Belridge Cogen Facility</t>
  </si>
  <si>
    <t xml:space="preserve">Waynesboro Virginia Plant</t>
  </si>
  <si>
    <t xml:space="preserve">High Point, Jackson Lake</t>
  </si>
  <si>
    <t xml:space="preserve">Newby Island II</t>
  </si>
  <si>
    <t xml:space="preserve">Hutchinson Creek</t>
  </si>
  <si>
    <t xml:space="preserve">Hutchinson Hydro LLC</t>
  </si>
  <si>
    <t xml:space="preserve">Hiram Clarke</t>
  </si>
  <si>
    <t xml:space="preserve">Voss Lantz</t>
  </si>
  <si>
    <t xml:space="preserve">Nelson Plant Generators</t>
  </si>
  <si>
    <t xml:space="preserve">Chemical Lime Co</t>
  </si>
  <si>
    <t xml:space="preserve">Iwilei Tank Farm DG</t>
  </si>
  <si>
    <t xml:space="preserve">Cen Storage</t>
  </si>
  <si>
    <t xml:space="preserve">Pascagoula Cogen</t>
  </si>
  <si>
    <t xml:space="preserve">Chevron Products Co-Pascagoula</t>
  </si>
  <si>
    <t xml:space="preserve">C E Newman</t>
  </si>
  <si>
    <t xml:space="preserve">City of Garland</t>
  </si>
  <si>
    <t xml:space="preserve">Medford Operation</t>
  </si>
  <si>
    <t xml:space="preserve">Boise Cascade Wood Products LLC</t>
  </si>
  <si>
    <t xml:space="preserve">Art Institute of Chicago</t>
  </si>
  <si>
    <t xml:space="preserve">Cornell Dubilier</t>
  </si>
  <si>
    <t xml:space="preserve">Catskill Mts Energy Corporation</t>
  </si>
  <si>
    <t xml:space="preserve">Paint Creek</t>
  </si>
  <si>
    <t xml:space="preserve">Drop 3</t>
  </si>
  <si>
    <t xml:space="preserve">Offshore Systems</t>
  </si>
  <si>
    <t xml:space="preserve">Offshore Systems Inc</t>
  </si>
  <si>
    <t xml:space="preserve">IDE 1 LLC</t>
  </si>
  <si>
    <t xml:space="preserve">Gonzales Hydro Plant</t>
  </si>
  <si>
    <t xml:space="preserve">City of Gonzales</t>
  </si>
  <si>
    <t xml:space="preserve">Oxford Cogeneration Facility</t>
  </si>
  <si>
    <t xml:space="preserve">AERA Energy LLC-Oxford</t>
  </si>
  <si>
    <t xml:space="preserve">Jacksonville Developmental Center</t>
  </si>
  <si>
    <t xml:space="preserve">State of Illinois</t>
  </si>
  <si>
    <t xml:space="preserve">Blackjack Creek Treating</t>
  </si>
  <si>
    <t xml:space="preserve">Petro Operating Co</t>
  </si>
  <si>
    <t xml:space="preserve">Yuma</t>
  </si>
  <si>
    <t xml:space="preserve">City of Yuma</t>
  </si>
  <si>
    <t xml:space="preserve">Radford</t>
  </si>
  <si>
    <t xml:space="preserve">City of Radford</t>
  </si>
  <si>
    <t xml:space="preserve">Henderson I</t>
  </si>
  <si>
    <t xml:space="preserve">Henderson City Utility Comm</t>
  </si>
  <si>
    <t xml:space="preserve">Kannapolis Energy Partners</t>
  </si>
  <si>
    <t xml:space="preserve">Kannapolis Energy Partners LLC</t>
  </si>
  <si>
    <t xml:space="preserve">Eagle River</t>
  </si>
  <si>
    <t xml:space="preserve">Klawock</t>
  </si>
  <si>
    <t xml:space="preserve">University of California</t>
  </si>
  <si>
    <t xml:space="preserve">Gaylord Container Antioch</t>
  </si>
  <si>
    <t xml:space="preserve">Gaylord Container Corp</t>
  </si>
  <si>
    <t xml:space="preserve">F J Gannon</t>
  </si>
  <si>
    <t xml:space="preserve">Potrero Power</t>
  </si>
  <si>
    <t xml:space="preserve">Mirant Potrero LLC</t>
  </si>
  <si>
    <t xml:space="preserve">North Shore Towers</t>
  </si>
  <si>
    <t xml:space="preserve">North Shore Towers Apts Inc</t>
  </si>
  <si>
    <t xml:space="preserve">Wheelabrator Lassen</t>
  </si>
  <si>
    <t xml:space="preserve">Trinity Oaks Energy</t>
  </si>
  <si>
    <t xml:space="preserve">Trinity Oaks Energy LLC</t>
  </si>
  <si>
    <t xml:space="preserve">Millinocket Mill</t>
  </si>
  <si>
    <t xml:space="preserve">Little Company of Mary Hospital</t>
  </si>
  <si>
    <t xml:space="preserve">Little Co of Mary Hospital</t>
  </si>
  <si>
    <t xml:space="preserve">Pella</t>
  </si>
  <si>
    <t xml:space="preserve">Pella City of</t>
  </si>
  <si>
    <t xml:space="preserve">Glines Hydroelectric Project</t>
  </si>
  <si>
    <t xml:space="preserve">Westend Facility</t>
  </si>
  <si>
    <t xml:space="preserve">ISG Weirton</t>
  </si>
  <si>
    <t xml:space="preserve">Weirton Steel Corp</t>
  </si>
  <si>
    <t xml:space="preserve">Finley Combustion Turbine Plant</t>
  </si>
  <si>
    <t xml:space="preserve">PUD No 1 of Benton County</t>
  </si>
  <si>
    <t xml:space="preserve">Ivy River Hydro</t>
  </si>
  <si>
    <t xml:space="preserve">Madison Hydro Partners</t>
  </si>
  <si>
    <t xml:space="preserve">Glenmore Turbines</t>
  </si>
  <si>
    <t xml:space="preserve">Galesburg</t>
  </si>
  <si>
    <t xml:space="preserve">Western Renewable</t>
  </si>
  <si>
    <t xml:space="preserve">Western Renewable Energy  LLC</t>
  </si>
  <si>
    <t xml:space="preserve">Air Products Port Arthur</t>
  </si>
  <si>
    <t xml:space="preserve">Bryant Sugar House</t>
  </si>
  <si>
    <t xml:space="preserve">Alyeska Seafoods</t>
  </si>
  <si>
    <t xml:space="preserve">Alyeska Seafoods Inc</t>
  </si>
  <si>
    <t xml:space="preserve">IDE 3 LLC</t>
  </si>
  <si>
    <t xml:space="preserve">John Harmon Gen</t>
  </si>
  <si>
    <t xml:space="preserve">Fort Valley Utility Comm</t>
  </si>
  <si>
    <t xml:space="preserve">Dixon Marquette</t>
  </si>
  <si>
    <t xml:space="preserve">St Marys Cement Inc</t>
  </si>
  <si>
    <t xml:space="preserve">Indeck Pepperell Power Facility</t>
  </si>
  <si>
    <t xml:space="preserve">Pepperell Realty LLC</t>
  </si>
  <si>
    <t xml:space="preserve">Worcester Energy</t>
  </si>
  <si>
    <t xml:space="preserve">Worcester Energy Partners Inc</t>
  </si>
  <si>
    <t xml:space="preserve">Lalamilo Windfarm</t>
  </si>
  <si>
    <t xml:space="preserve">City of Greensburg</t>
  </si>
  <si>
    <t xml:space="preserve">Santa Felicia Dam</t>
  </si>
  <si>
    <t xml:space="preserve">United Water Conservation Dist</t>
  </si>
  <si>
    <t xml:space="preserve">Fair Station</t>
  </si>
  <si>
    <t xml:space="preserve">Kalaeoloa Pole Yard DG</t>
  </si>
  <si>
    <t xml:space="preserve">Central Ohio BioEnergy Plant #1</t>
  </si>
  <si>
    <t xml:space="preserve">Central Ohio BioEnergy</t>
  </si>
  <si>
    <t xml:space="preserve">Rich Hill</t>
  </si>
  <si>
    <t xml:space="preserve">City of Rich Hill</t>
  </si>
  <si>
    <t xml:space="preserve">KMS Crossroads</t>
  </si>
  <si>
    <t xml:space="preserve">KMS Crossroads Inc</t>
  </si>
  <si>
    <t xml:space="preserve">Roche Vitamins</t>
  </si>
  <si>
    <t xml:space="preserve">DSM Nutritional Products</t>
  </si>
  <si>
    <t xml:space="preserve">UTSA TEP II</t>
  </si>
  <si>
    <t xml:space="preserve">South Norwalk Electric</t>
  </si>
  <si>
    <t xml:space="preserve">City of South Norwalk</t>
  </si>
  <si>
    <t xml:space="preserve">Solano Wind Plant III</t>
  </si>
  <si>
    <t xml:space="preserve">Solano 3 Wind LLC</t>
  </si>
  <si>
    <t xml:space="preserve">ACE Cogeneration Facility</t>
  </si>
  <si>
    <t xml:space="preserve">ACE Cogeneration Co</t>
  </si>
  <si>
    <t xml:space="preserve">Gillum</t>
  </si>
  <si>
    <t xml:space="preserve">J L Bates</t>
  </si>
  <si>
    <t xml:space="preserve">Akron Recycle Energy Plant</t>
  </si>
  <si>
    <t xml:space="preserve">Akron City of</t>
  </si>
  <si>
    <t xml:space="preserve">Leviton Manufacturing</t>
  </si>
  <si>
    <t xml:space="preserve">Leviton Manufacturing Inc</t>
  </si>
  <si>
    <t xml:space="preserve">Two Harbors</t>
  </si>
  <si>
    <t xml:space="preserve">City of Two Harbors</t>
  </si>
  <si>
    <t xml:space="preserve">Altamont Power LLC</t>
  </si>
  <si>
    <t xml:space="preserve">Indian River</t>
  </si>
  <si>
    <t xml:space="preserve">City of Fredonia</t>
  </si>
  <si>
    <t xml:space="preserve">Wyoming</t>
  </si>
  <si>
    <t xml:space="preserve">Richmond Electric</t>
  </si>
  <si>
    <t xml:space="preserve">Swinging Bridge 1</t>
  </si>
  <si>
    <t xml:space="preserve">AER NY Gen LLC</t>
  </si>
  <si>
    <t xml:space="preserve">Contra Costa</t>
  </si>
  <si>
    <t xml:space="preserve">Mirant Delta LLC</t>
  </si>
  <si>
    <t xml:space="preserve">DTE Pontiac North LLC</t>
  </si>
  <si>
    <t xml:space="preserve">Exeter Energy LP</t>
  </si>
  <si>
    <t xml:space="preserve">Electric Junction</t>
  </si>
  <si>
    <t xml:space="preserve">West Fairbault</t>
  </si>
  <si>
    <t xml:space="preserve">District 70 Transco Gas Pipe Line</t>
  </si>
  <si>
    <t xml:space="preserve">Mason Steam</t>
  </si>
  <si>
    <t xml:space="preserve">FPL Energy Mason LLC</t>
  </si>
  <si>
    <t xml:space="preserve">Duraco Products</t>
  </si>
  <si>
    <t xml:space="preserve">Duraco Products Inc</t>
  </si>
  <si>
    <t xml:space="preserve">Project Orange Associates LP</t>
  </si>
  <si>
    <t xml:space="preserve">Irving</t>
  </si>
  <si>
    <t xml:space="preserve">Trenton Diesel</t>
  </si>
  <si>
    <t xml:space="preserve">Trenton Municipal Utilities</t>
  </si>
  <si>
    <t xml:space="preserve">Loveridge Road Power Plant</t>
  </si>
  <si>
    <t xml:space="preserve">South West Landfill</t>
  </si>
  <si>
    <t xml:space="preserve">Coldwater</t>
  </si>
  <si>
    <t xml:space="preserve">Coldwater Board of Public Util</t>
  </si>
  <si>
    <t xml:space="preserve">Lexington Hickory Street</t>
  </si>
  <si>
    <t xml:space="preserve">Menasha</t>
  </si>
  <si>
    <t xml:space="preserve">City of Menasha</t>
  </si>
  <si>
    <t xml:space="preserve">Clear Lake Hydro Project</t>
  </si>
  <si>
    <t xml:space="preserve">Visalia Landfill Gas Utilization Project</t>
  </si>
  <si>
    <t xml:space="preserve">Redfield</t>
  </si>
  <si>
    <t xml:space="preserve">Enterprise Solar, LLC</t>
  </si>
  <si>
    <t xml:space="preserve">new_2016</t>
  </si>
  <si>
    <t xml:space="preserve">Bingham Wind</t>
  </si>
  <si>
    <t xml:space="preserve">Novatus Energy</t>
  </si>
  <si>
    <t xml:space="preserve">Passadumkeag Windpark LLC</t>
  </si>
  <si>
    <t xml:space="preserve">Gunsight Mountain Wind Energy LLC</t>
  </si>
  <si>
    <t xml:space="preserve">Bison Solar LLC</t>
  </si>
  <si>
    <t xml:space="preserve">Javelina Wind Energy II, LLC</t>
  </si>
  <si>
    <t xml:space="preserve">Copper Mountain Solar 4, LLC</t>
  </si>
  <si>
    <t xml:space="preserve">Marshall Wind Farm</t>
  </si>
  <si>
    <t xml:space="preserve">BHE Renewables, LLC</t>
  </si>
  <si>
    <t xml:space="preserve">Ninnescah Wind Energy, LLC</t>
  </si>
  <si>
    <t xml:space="preserve">Ninnescah Wind Energy LLC</t>
  </si>
  <si>
    <t xml:space="preserve">Block Island Wind Farm</t>
  </si>
  <si>
    <t xml:space="preserve">Deepwater Wind Block Island LLC</t>
  </si>
  <si>
    <t xml:space="preserve">River Bend Solar, LLC</t>
  </si>
  <si>
    <t xml:space="preserve">Boulder Solar Power, LLC</t>
  </si>
  <si>
    <t xml:space="preserve">Springbok Solar Farm 2</t>
  </si>
  <si>
    <t xml:space="preserve">63SU 8me, LLC</t>
  </si>
  <si>
    <t xml:space="preserve">Grant Plains Wind, LLC</t>
  </si>
  <si>
    <t xml:space="preserve">Elm City Solar Facility</t>
  </si>
  <si>
    <t xml:space="preserve">Granite Mountain Solar West</t>
  </si>
  <si>
    <t xml:space="preserve">Three Peaks Power</t>
  </si>
  <si>
    <t xml:space="preserve">Three Peaks Power LLC</t>
  </si>
  <si>
    <t xml:space="preserve">Kelly Creek Wind Project</t>
  </si>
  <si>
    <t xml:space="preserve">Kelly Creek Wind, LLC</t>
  </si>
  <si>
    <t xml:space="preserve">Panda Patriot Generation Plant</t>
  </si>
  <si>
    <t xml:space="preserve">Panda Patriot O&amp;M LLC</t>
  </si>
  <si>
    <t xml:space="preserve">PB2 - Gila River</t>
  </si>
  <si>
    <t xml:space="preserve">CXA Sundevil Power II</t>
  </si>
  <si>
    <t xml:space="preserve">Bluestem</t>
  </si>
  <si>
    <t xml:space="preserve">Bluestem Wind Energy, LLC</t>
  </si>
  <si>
    <t xml:space="preserve">Escalante Solar I, LLC</t>
  </si>
  <si>
    <t xml:space="preserve">Pavant Solar II LLC</t>
  </si>
  <si>
    <t xml:space="preserve">Colbec's Corner, LLC</t>
  </si>
  <si>
    <t xml:space="preserve">Blythe Solar II, LLC</t>
  </si>
  <si>
    <t xml:space="preserve">Mariah North</t>
  </si>
  <si>
    <t xml:space="preserve">Mariah Holdings II LLC c/o CAMS</t>
  </si>
  <si>
    <t xml:space="preserve">Hancock Wind Plant</t>
  </si>
  <si>
    <t xml:space="preserve">Hazlehurst II</t>
  </si>
  <si>
    <t xml:space="preserve">SR South Loving, LLC</t>
  </si>
  <si>
    <t xml:space="preserve">Wake Wind Energy Center</t>
  </si>
  <si>
    <t xml:space="preserve">Fowler Ridge IV Wind Farm LLC</t>
  </si>
  <si>
    <t xml:space="preserve">Granite Mountain Solar East</t>
  </si>
  <si>
    <t xml:space="preserve">Rutherford Farm</t>
  </si>
  <si>
    <t xml:space="preserve">Grande Prairie Wind Farm</t>
  </si>
  <si>
    <t xml:space="preserve">OCI Alamo 7 LLC</t>
  </si>
  <si>
    <t xml:space="preserve">Grant Wind, LLC</t>
  </si>
  <si>
    <t xml:space="preserve">Imperial Solar Energy Center West</t>
  </si>
  <si>
    <t xml:space="preserve">CSOLAR IV West LLC</t>
  </si>
  <si>
    <t xml:space="preserve">Los Vientos Windpower IV</t>
  </si>
  <si>
    <t xml:space="preserve">Los Vientos Windpower IV, LLC</t>
  </si>
  <si>
    <t xml:space="preserve">Escalante Solar II, LLC</t>
  </si>
  <si>
    <t xml:space="preserve">Blythe Solar 110, LLC</t>
  </si>
  <si>
    <t xml:space="preserve">Grand View Solar Two</t>
  </si>
  <si>
    <t xml:space="preserve">Grand View PV Solar Two, LLC</t>
  </si>
  <si>
    <t xml:space="preserve">Brady II Wind Energy Center</t>
  </si>
  <si>
    <t xml:space="preserve">Brady Wind II, LLC</t>
  </si>
  <si>
    <t xml:space="preserve">Five Points Solar Park</t>
  </si>
  <si>
    <t xml:space="preserve">Five Points Solar Park, LLC</t>
  </si>
  <si>
    <t xml:space="preserve">Ringer Hill Wind Farm, LLC</t>
  </si>
  <si>
    <t xml:space="preserve">Kingman Wind</t>
  </si>
  <si>
    <t xml:space="preserve">Kingman Wind Energy, LLC</t>
  </si>
  <si>
    <t xml:space="preserve">Eastern Shore Solar, LLC</t>
  </si>
  <si>
    <t xml:space="preserve">San Isabel Solar, LLC</t>
  </si>
  <si>
    <t xml:space="preserve">Elevation Solar C</t>
  </si>
  <si>
    <t xml:space="preserve">Bonnybrooke PV</t>
  </si>
  <si>
    <t xml:space="preserve">Escalante Solar III, LLC</t>
  </si>
  <si>
    <t xml:space="preserve">RE Tranquillity</t>
  </si>
  <si>
    <t xml:space="preserve">RE Garland</t>
  </si>
  <si>
    <t xml:space="preserve">Salt Fork Wind Project, LLC</t>
  </si>
  <si>
    <t xml:space="preserve">Springbok Solar Farm 1</t>
  </si>
  <si>
    <t xml:space="preserve">62SK 8me, LLC</t>
  </si>
  <si>
    <t xml:space="preserve">Electra Wind Farm</t>
  </si>
  <si>
    <t xml:space="preserve">Electra Wind, LLC</t>
  </si>
  <si>
    <t xml:space="preserve">Caprock Solar 1 LLC</t>
  </si>
  <si>
    <t xml:space="preserve">Caprock Solar 1, LLC</t>
  </si>
  <si>
    <t xml:space="preserve">Waverly Wind Farm LLC</t>
  </si>
  <si>
    <t xml:space="preserve">RE Mustang LLC</t>
  </si>
  <si>
    <t xml:space="preserve">Panda Liberty Generation Plant</t>
  </si>
  <si>
    <t xml:space="preserve">Panda Liberty O&amp;M LLC</t>
  </si>
  <si>
    <t xml:space="preserve">Chaves Solar, LLC</t>
  </si>
  <si>
    <t xml:space="preserve">Chaves Solar LLC</t>
  </si>
  <si>
    <t xml:space="preserve">Brady Wind Energy Center</t>
  </si>
  <si>
    <t xml:space="preserve">Brady Wind, LLC</t>
  </si>
  <si>
    <t xml:space="preserve">Golden Fields Solar I, LLC</t>
  </si>
  <si>
    <t xml:space="preserve">Tyler Bluff Wind Project, LLC</t>
  </si>
  <si>
    <t xml:space="preserve">Innovative Solar 46</t>
  </si>
  <si>
    <t xml:space="preserve">Innovative Solar 46, LLC</t>
  </si>
  <si>
    <t xml:space="preserve">Latigo Wind Park</t>
  </si>
  <si>
    <t xml:space="preserve">Pioneer Wind Park, LLC</t>
  </si>
  <si>
    <t xml:space="preserve">RE Barren Ridge 1</t>
  </si>
  <si>
    <t xml:space="preserve">RE Barren Ridge 1, LLC</t>
  </si>
  <si>
    <t xml:space="preserve">North Star Solar Project</t>
  </si>
  <si>
    <t xml:space="preserve">North Star Solar PV LLC</t>
  </si>
  <si>
    <t xml:space="preserve">Horse Creek Wind Farm</t>
  </si>
  <si>
    <t xml:space="preserve">Horse Creek Wind, LLC</t>
  </si>
  <si>
    <t xml:space="preserve">Cimarron Bend Wind Project I, LLC</t>
  </si>
  <si>
    <t xml:space="preserve">Prairie Breeze III</t>
  </si>
  <si>
    <t xml:space="preserve">Roswell Solar, LLC</t>
  </si>
  <si>
    <t xml:space="preserve">Pawpaw Solar Plant</t>
  </si>
  <si>
    <t xml:space="preserve">South Plains II</t>
  </si>
  <si>
    <t xml:space="preserve">Moapa Southern Paiute</t>
  </si>
  <si>
    <t xml:space="preserve">Great Western Wind Energy, LLC</t>
  </si>
  <si>
    <t xml:space="preserve">Henrietta Solar Project</t>
  </si>
  <si>
    <t xml:space="preserve">Greenfield Wind - MT</t>
  </si>
  <si>
    <t xml:space="preserve">Sunflower Wind Project</t>
  </si>
  <si>
    <t xml:space="preserve">Solar Star California, XLI, LLC</t>
  </si>
  <si>
    <t xml:space="preserve">Frontier Windpower</t>
  </si>
  <si>
    <t xml:space="preserve">Frontier Windpower, LLC</t>
  </si>
  <si>
    <t xml:space="preserve">Odell Wind Farm</t>
  </si>
  <si>
    <t xml:space="preserve">Red Horse III</t>
  </si>
  <si>
    <t xml:space="preserve">Comanche Solar</t>
  </si>
  <si>
    <t xml:space="preserve">Comanche LLC</t>
  </si>
  <si>
    <t xml:space="preserve">Red Gate Power Plant</t>
  </si>
  <si>
    <t xml:space="preserve">Iron Springs Solar</t>
  </si>
  <si>
    <t xml:space="preserve">Rush Springs Wind</t>
  </si>
  <si>
    <t xml:space="preserve">Solverde 1</t>
  </si>
  <si>
    <t xml:space="preserve">Hecate Energy Beacon Solar 3</t>
  </si>
  <si>
    <t xml:space="preserve">Osborn Wind Energy</t>
  </si>
  <si>
    <t xml:space="preserve">Osborn Wind Energy LLC</t>
  </si>
  <si>
    <t xml:space="preserve">Paulding Wind Farm III</t>
  </si>
  <si>
    <t xml:space="preserve">Paulding Wind Farm III LLC</t>
  </si>
  <si>
    <t xml:space="preserve">ID Solar</t>
  </si>
  <si>
    <t xml:space="preserve">ID Solar 1, LLC</t>
  </si>
  <si>
    <t xml:space="preserve">Live Oak Solar, LLC</t>
  </si>
  <si>
    <t xml:space="preserve">Hidalgo Wind Farm LLC</t>
  </si>
  <si>
    <t xml:space="preserve">Butler Solar Project 103</t>
  </si>
  <si>
    <t xml:space="preserve">Mesquite Solar 2, LLC</t>
  </si>
  <si>
    <t xml:space="preserve">Drift Sand Wind Project LLC</t>
  </si>
  <si>
    <t xml:space="preserve">White Pine Solar, LLC</t>
  </si>
  <si>
    <t xml:space="preserve">RE Astoria</t>
  </si>
  <si>
    <t xml:space="preserve">RE Astoria LLC</t>
  </si>
  <si>
    <t xml:space="preserve">Antelope DSR 1</t>
  </si>
  <si>
    <t xml:space="preserve">Hecate Energy Beacon Solar 4</t>
  </si>
  <si>
    <t xml:space="preserve">Desert Wind Farm, LLC</t>
  </si>
  <si>
    <t xml:space="preserve">Cannelton Hydroelectric Plant</t>
  </si>
  <si>
    <t xml:space="preserve">Black Oak Wind Farm</t>
  </si>
  <si>
    <t xml:space="preserve">Black Oak Wind, LLC</t>
  </si>
  <si>
    <t xml:space="preserve">Pio Pico Energy Center</t>
  </si>
  <si>
    <t xml:space="preserve">Pio Pico Energy Center LLC</t>
  </si>
  <si>
    <t xml:space="preserve">Taylor County Solar</t>
  </si>
  <si>
    <t xml:space="preserve">Mesquite Solar 3, LLC</t>
  </si>
  <si>
    <t xml:space="preserve">Brunswick County Power Station</t>
  </si>
  <si>
    <t xml:space="preserve">Kingfisher Wind LLC</t>
  </si>
  <si>
    <t xml:space="preserve">Milo Wind Project LLC</t>
  </si>
  <si>
    <t xml:space="preserve">RE Astoria 2</t>
  </si>
  <si>
    <t xml:space="preserve">RE Astoria 2 LLC</t>
  </si>
  <si>
    <t xml:space="preserve">New Creek Wind</t>
  </si>
  <si>
    <t xml:space="preserve">White Oak Solar, LLC</t>
  </si>
  <si>
    <t xml:space="preserve">CPV St Charles Energy Center</t>
  </si>
  <si>
    <t xml:space="preserve">CPV Maryland LLC</t>
  </si>
  <si>
    <t xml:space="preserve">RE Roserock</t>
  </si>
  <si>
    <t xml:space="preserve">Innovative Solar 43, LLC</t>
  </si>
  <si>
    <t xml:space="preserve">Meldahl Hydroelectric Project</t>
  </si>
  <si>
    <t xml:space="preserve">Summit Farms Solar</t>
  </si>
  <si>
    <t xml:space="preserve">Summit Farms LLC</t>
  </si>
  <si>
    <t xml:space="preserve">Four Rivers Terminal</t>
  </si>
  <si>
    <t xml:space="preserve">Jericho Rise Wind Farm LLC</t>
  </si>
  <si>
    <t xml:space="preserve">Al Elec Coop'S</t>
  </si>
  <si>
    <t xml:space="preserve">Capacity &lt; 5MW, not mapped</t>
  </si>
  <si>
    <t xml:space="preserve">Al Elec Coop'S Port.</t>
  </si>
  <si>
    <t xml:space="preserve">Miss Power</t>
  </si>
  <si>
    <t xml:space="preserve">Miss. Power</t>
  </si>
  <si>
    <t xml:space="preserve">Respondent'S Portion</t>
  </si>
  <si>
    <t xml:space="preserve">Annex Creek Hydro</t>
  </si>
  <si>
    <t xml:space="preserve">Enterprise Diesel (#1)</t>
  </si>
  <si>
    <t xml:space="preserve">Enterprise Diesel (#2)</t>
  </si>
  <si>
    <t xml:space="preserve">Enterprise Diesel (#3)</t>
  </si>
  <si>
    <t xml:space="preserve">Fairbanks Morse (#4)</t>
  </si>
  <si>
    <t xml:space="preserve">Fairbanks Morse (#5)</t>
  </si>
  <si>
    <t xml:space="preserve">Gold Creek Hydro</t>
  </si>
  <si>
    <t xml:space="preserve">Salmon Creek Hydro</t>
  </si>
  <si>
    <t xml:space="preserve">Unit #1 Elliot/Enterprise</t>
  </si>
  <si>
    <t xml:space="preserve">Unit#2  Ge/Enterprise</t>
  </si>
  <si>
    <t xml:space="preserve">Unit#3 Fairbanks//Fairbanks Morse</t>
  </si>
  <si>
    <t xml:space="preserve">Unit#4  Ge/Enterprise</t>
  </si>
  <si>
    <t xml:space="preserve">Unit#5  Electric Mach/Fairbanks Morse</t>
  </si>
  <si>
    <t xml:space="preserve">Hydro-Electric</t>
  </si>
  <si>
    <t xml:space="preserve">Niagara - Project #2466</t>
  </si>
  <si>
    <t xml:space="preserve">Total Hydro (Small Plants)</t>
  </si>
  <si>
    <t xml:space="preserve">Carol Spring</t>
  </si>
  <si>
    <t xml:space="preserve">Chase Field</t>
  </si>
  <si>
    <t xml:space="preserve">Childs (1)</t>
  </si>
  <si>
    <t xml:space="preserve">Childs-Irving</t>
  </si>
  <si>
    <t xml:space="preserve">Dvn1</t>
  </si>
  <si>
    <t xml:space="preserve">Flagstaff</t>
  </si>
  <si>
    <t xml:space="preserve">Glendale Airport</t>
  </si>
  <si>
    <t xml:space="preserve">Hydro Plants</t>
  </si>
  <si>
    <t xml:space="preserve">Irving (1)</t>
  </si>
  <si>
    <t xml:space="preserve">Municipal Rooftops</t>
  </si>
  <si>
    <t xml:space="preserve">Municpal Rooftops</t>
  </si>
  <si>
    <t xml:space="preserve">Off-Grid Facilities</t>
  </si>
  <si>
    <t xml:space="preserve">Palo Verde Emergengy Ops Center</t>
  </si>
  <si>
    <t xml:space="preserve">Prescott</t>
  </si>
  <si>
    <t xml:space="preserve">Prescott Earu</t>
  </si>
  <si>
    <t xml:space="preserve">Red Rock</t>
  </si>
  <si>
    <t xml:space="preserve">Scottsdale Covered Parking</t>
  </si>
  <si>
    <t xml:space="preserve">Solar Plants</t>
  </si>
  <si>
    <t xml:space="preserve">St Microelectronics Rooftop</t>
  </si>
  <si>
    <t xml:space="preserve">Star</t>
  </si>
  <si>
    <t xml:space="preserve">Tempe</t>
  </si>
  <si>
    <t xml:space="preserve">Us Airways Center</t>
  </si>
  <si>
    <t xml:space="preserve">Miscellaneous</t>
  </si>
  <si>
    <t xml:space="preserve">BANGOR HYDRO-ELECTRIC COMPANY</t>
  </si>
  <si>
    <t xml:space="preserve">Internal Combustion</t>
  </si>
  <si>
    <t xml:space="preserve">Ferc Licensed Project No. 2380</t>
  </si>
  <si>
    <t xml:space="preserve">Marshall Hydro</t>
  </si>
  <si>
    <t xml:space="preserve">General</t>
  </si>
  <si>
    <t xml:space="preserve">Groveville Mills</t>
  </si>
  <si>
    <t xml:space="preserve">B.M. Davis</t>
  </si>
  <si>
    <t xml:space="preserve">E.S. Joslin</t>
  </si>
  <si>
    <t xml:space="preserve">E S Joslin</t>
  </si>
  <si>
    <t xml:space="preserve">Calhoun Port Authority</t>
  </si>
  <si>
    <t xml:space="preserve">Eagle Pass Hydro</t>
  </si>
  <si>
    <t xml:space="preserve">J.L. Bates</t>
  </si>
  <si>
    <t xml:space="preserve">La Palma #4, #5, #6</t>
  </si>
  <si>
    <t xml:space="preserve">La Palma #7</t>
  </si>
  <si>
    <t xml:space="preserve">Lon C. Hill</t>
  </si>
  <si>
    <t xml:space="preserve">Arnold Falls</t>
  </si>
  <si>
    <t xml:space="preserve">Arnold Falls                    2399</t>
  </si>
  <si>
    <t xml:space="preserve">Carver Falls                 11475</t>
  </si>
  <si>
    <t xml:space="preserve">Cavendish                     2489</t>
  </si>
  <si>
    <t xml:space="preserve">Center Rutland</t>
  </si>
  <si>
    <t xml:space="preserve">Clark Falls                       2205</t>
  </si>
  <si>
    <t xml:space="preserve">East Barnet                     3051</t>
  </si>
  <si>
    <t xml:space="preserve">Fairfax                            2205</t>
  </si>
  <si>
    <t xml:space="preserve">Gage</t>
  </si>
  <si>
    <t xml:space="preserve">Gage                              2397</t>
  </si>
  <si>
    <t xml:space="preserve">Middlebury Lower</t>
  </si>
  <si>
    <t xml:space="preserve">Middlebury Lower          2737</t>
  </si>
  <si>
    <t xml:space="preserve">Passumpsic</t>
  </si>
  <si>
    <t xml:space="preserve">Passumpsic                    2400</t>
  </si>
  <si>
    <t xml:space="preserve">Patch</t>
  </si>
  <si>
    <t xml:space="preserve">Pierce Mills</t>
  </si>
  <si>
    <t xml:space="preserve">Pierce Mills                      2396</t>
  </si>
  <si>
    <t xml:space="preserve">Silver Lake                   11478</t>
  </si>
  <si>
    <t xml:space="preserve">Smith                               2488</t>
  </si>
  <si>
    <t xml:space="preserve">St. Albans</t>
  </si>
  <si>
    <t xml:space="preserve">Taftsville</t>
  </si>
  <si>
    <t xml:space="preserve">Taftsville                         2490</t>
  </si>
  <si>
    <t xml:space="preserve">Weybridge                    2731</t>
  </si>
  <si>
    <t xml:space="preserve">Charleston, Vermont</t>
  </si>
  <si>
    <t xml:space="preserve">Hydro</t>
  </si>
  <si>
    <t xml:space="preserve">Unseg Nuclear Chgs</t>
  </si>
  <si>
    <t xml:space="preserve">UNITIL Power Corp.</t>
  </si>
  <si>
    <t xml:space="preserve">Hudson Ave Gt 3,4 &amp;5</t>
  </si>
  <si>
    <t xml:space="preserve">Connecticut Light and Power Company, The</t>
  </si>
  <si>
    <t xml:space="preserve">Hydro Plants:</t>
  </si>
  <si>
    <t xml:space="preserve">Calkins Bridge (Allegan) - Fpc #785</t>
  </si>
  <si>
    <t xml:space="preserve">Loud - Fpc #2449</t>
  </si>
  <si>
    <t xml:space="preserve">Mio -  Fpc #2448</t>
  </si>
  <si>
    <t xml:space="preserve">Webber - Fpc #2566</t>
  </si>
  <si>
    <t xml:space="preserve">Yankee Solar #1</t>
  </si>
  <si>
    <t xml:space="preserve">*Harbor Beach</t>
  </si>
  <si>
    <t xml:space="preserve">Blue Cross Blue Shield (Detroit)</t>
  </si>
  <si>
    <t xml:space="preserve">Blue Cross Blue Shield Solar</t>
  </si>
  <si>
    <t xml:space="preserve">Blue Cross Blue Shield Solar (Detroit)</t>
  </si>
  <si>
    <t xml:space="preserve">Deco Project #3-Hq (Detroit)</t>
  </si>
  <si>
    <t xml:space="preserve">Dominos Farm</t>
  </si>
  <si>
    <t xml:space="preserve">Dte Headquarters (Deco Project #3)</t>
  </si>
  <si>
    <t xml:space="preserve">Ford Solar Array (Wayne)</t>
  </si>
  <si>
    <t xml:space="preserve">General Motors Orion Assembly (Orion Twp)</t>
  </si>
  <si>
    <t xml:space="preserve">General Motors Solar Array (Hamtramck)</t>
  </si>
  <si>
    <t xml:space="preserve">Gm Orion Assembly (Orion Twp)</t>
  </si>
  <si>
    <t xml:space="preserve">Gm Solar Array (Hamtramck)</t>
  </si>
  <si>
    <t xml:space="preserve">Hartland Schools (Hartland)</t>
  </si>
  <si>
    <t xml:space="preserve">Hcmp (White Lake)</t>
  </si>
  <si>
    <t xml:space="preserve">Huron-Clinton-Indian Springs-Metro (White Lake)</t>
  </si>
  <si>
    <t xml:space="preserve">Ihm The Mother House (Monroe)</t>
  </si>
  <si>
    <t xml:space="preserve">Immaculate House Of Mary  (Monroe)</t>
  </si>
  <si>
    <t xml:space="preserve">Leipprandt Orchards (Pigeon)</t>
  </si>
  <si>
    <t xml:space="preserve">Mccc Solar Array (Monroe)</t>
  </si>
  <si>
    <t xml:space="preserve">Mcphail (Wixom)</t>
  </si>
  <si>
    <t xml:space="preserve">Mercy High School (Farmington Hills)</t>
  </si>
  <si>
    <t xml:space="preserve">Monroe County Community Solar (Monroe)</t>
  </si>
  <si>
    <t xml:space="preserve">Peaking Units</t>
  </si>
  <si>
    <t xml:space="preserve">Riopelle Farms (Harbor Beach)</t>
  </si>
  <si>
    <t xml:space="preserve">River Rouge (Cont'D)</t>
  </si>
  <si>
    <t xml:space="preserve">Scio Solar Aray (Scio Twp)</t>
  </si>
  <si>
    <t xml:space="preserve">Scio Solar Array (Scio Twp)</t>
  </si>
  <si>
    <t xml:space="preserve">Solar Array</t>
  </si>
  <si>
    <t xml:space="preserve">St. Clair Pp(Cont'D)</t>
  </si>
  <si>
    <t xml:space="preserve">St. Clair Resa (Marysville)</t>
  </si>
  <si>
    <t xml:space="preserve">Steam Heating Plant</t>
  </si>
  <si>
    <t xml:space="preserve">Tdc Solar Array (Westland)</t>
  </si>
  <si>
    <t xml:space="preserve">Thumb Electric Cooperative</t>
  </si>
  <si>
    <t xml:space="preserve">Training And Development Center (Westland Solar)</t>
  </si>
  <si>
    <t xml:space="preserve">U Of M - Ist (Ann Arbor)</t>
  </si>
  <si>
    <t xml:space="preserve">U Of M - Ncrc (Ann Arbor)</t>
  </si>
  <si>
    <t xml:space="preserve">University Of Michigan - Institute Of Science</t>
  </si>
  <si>
    <t xml:space="preserve">University Of Michigan - North Capus Center</t>
  </si>
  <si>
    <t xml:space="preserve">Warren Consolidated Schools (Sterling Heights)</t>
  </si>
  <si>
    <t xml:space="preserve">Warren Service Center (Solar)</t>
  </si>
  <si>
    <t xml:space="preserve">Wcs Solar Array (Sterling Hts.)</t>
  </si>
  <si>
    <t xml:space="preserve">Wil-Le Farms (Bad Axe)</t>
  </si>
  <si>
    <t xml:space="preserve">Wind</t>
  </si>
  <si>
    <t xml:space="preserve">Wind - Solar</t>
  </si>
  <si>
    <t xml:space="preserve">Bryson - Project 2601</t>
  </si>
  <si>
    <t xml:space="preserve">Dillsboro - Project 2602</t>
  </si>
  <si>
    <t xml:space="preserve">Franklin - Project 2603</t>
  </si>
  <si>
    <t xml:space="preserve">Mission - Project 2619</t>
  </si>
  <si>
    <t xml:space="preserve">Missions - Project 2619</t>
  </si>
  <si>
    <t xml:space="preserve">Queen'S Creek - Project 2694</t>
  </si>
  <si>
    <t xml:space="preserve">Tuckasegee - Project 2686</t>
  </si>
  <si>
    <t xml:space="preserve">El Paso Community College Pv System</t>
  </si>
  <si>
    <t xml:space="preserve">Newman Pv System</t>
  </si>
  <si>
    <t xml:space="preserve">Rio Grande Pv System</t>
  </si>
  <si>
    <t xml:space="preserve">Stanton Pv System</t>
  </si>
  <si>
    <t xml:space="preserve">Total Solar</t>
  </si>
  <si>
    <t xml:space="preserve">Van Horn Pv System</t>
  </si>
  <si>
    <t xml:space="preserve">Wrangler Cpv System</t>
  </si>
  <si>
    <t xml:space="preserve">(A) Licensed Project Number 2354.</t>
  </si>
  <si>
    <t xml:space="preserve">(B) Leased From James White Estate.</t>
  </si>
  <si>
    <t xml:space="preserve">(B) Licensed Project Number 1218.</t>
  </si>
  <si>
    <t xml:space="preserve">(C) Approximately 1928. Record Of Owners Inadeq.</t>
  </si>
  <si>
    <t xml:space="preserve">(C) Licensed Project Number 1218.</t>
  </si>
  <si>
    <t xml:space="preserve">(D) Approximately 1928. Record Of Owners Inadeq.</t>
  </si>
  <si>
    <t xml:space="preserve">(D) Licensed Project Number 2341.</t>
  </si>
  <si>
    <t xml:space="preserve">(E) Licensed Project Number 2341.</t>
  </si>
  <si>
    <t xml:space="preserve">(E) Licensed Project Number 2350.</t>
  </si>
  <si>
    <t xml:space="preserve">(F) Licensed Project Number 2350.</t>
  </si>
  <si>
    <t xml:space="preserve">Barnett Shoals (B)</t>
  </si>
  <si>
    <t xml:space="preserve">Dalton</t>
  </si>
  <si>
    <t xml:space="preserve">Estatoah</t>
  </si>
  <si>
    <t xml:space="preserve">Estatoah  (C)</t>
  </si>
  <si>
    <t xml:space="preserve">Estatoah  (D)</t>
  </si>
  <si>
    <t xml:space="preserve">Fort Benning</t>
  </si>
  <si>
    <t xml:space="preserve">Langdale (D)</t>
  </si>
  <si>
    <t xml:space="preserve">Langdale (E)</t>
  </si>
  <si>
    <t xml:space="preserve">Nacoochee (A)</t>
  </si>
  <si>
    <t xml:space="preserve">Riverview (E)</t>
  </si>
  <si>
    <t xml:space="preserve">Riverview (F)</t>
  </si>
  <si>
    <t xml:space="preserve">Ranger</t>
  </si>
  <si>
    <t xml:space="preserve">Reese</t>
  </si>
  <si>
    <t xml:space="preserve">( A ) License # 2090</t>
  </si>
  <si>
    <t xml:space="preserve">( B ) License # 2531</t>
  </si>
  <si>
    <t xml:space="preserve">( C ) License # 2674</t>
  </si>
  <si>
    <t xml:space="preserve">( D ) License # 2879</t>
  </si>
  <si>
    <t xml:space="preserve">* Generation Is Recorded As Company Use</t>
  </si>
  <si>
    <t xml:space="preserve">Arnold Falls #219</t>
  </si>
  <si>
    <t xml:space="preserve">Carver Falls #210</t>
  </si>
  <si>
    <t xml:space="preserve">Cavendish #211</t>
  </si>
  <si>
    <t xml:space="preserve">Center Rutland #206</t>
  </si>
  <si>
    <t xml:space="preserve">Clark Falls #224</t>
  </si>
  <si>
    <t xml:space="preserve">Csj Solar #107*</t>
  </si>
  <si>
    <t xml:space="preserve">East Barnet #222</t>
  </si>
  <si>
    <t xml:space="preserve">Eic Building #234*</t>
  </si>
  <si>
    <t xml:space="preserve">Essex Station # 19</t>
  </si>
  <si>
    <t xml:space="preserve">Essex Station #19B</t>
  </si>
  <si>
    <t xml:space="preserve">Fairfax #223</t>
  </si>
  <si>
    <t xml:space="preserve">Ferrisburg Wind #112*</t>
  </si>
  <si>
    <t xml:space="preserve">Gage #220</t>
  </si>
  <si>
    <t xml:space="preserve">Glen #208</t>
  </si>
  <si>
    <t xml:space="preserve">Gorge Station # 18</t>
  </si>
  <si>
    <t xml:space="preserve">Marshfield Station # 6</t>
  </si>
  <si>
    <t xml:space="preserve">Middlebury Lower #214</t>
  </si>
  <si>
    <t xml:space="preserve">Middlesex Station # 2</t>
  </si>
  <si>
    <t xml:space="preserve">Millstone #227</t>
  </si>
  <si>
    <t xml:space="preserve">Nuclear</t>
  </si>
  <si>
    <t xml:space="preserve">Other</t>
  </si>
  <si>
    <t xml:space="preserve">Passumpsic #221</t>
  </si>
  <si>
    <t xml:space="preserve">Patch #209</t>
  </si>
  <si>
    <t xml:space="preserve">Pierce Mills #218</t>
  </si>
  <si>
    <t xml:space="preserve">Pittsford #207</t>
  </si>
  <si>
    <t xml:space="preserve">Post Road Solar #232</t>
  </si>
  <si>
    <t xml:space="preserve">Rrmc Solar #108*</t>
  </si>
  <si>
    <t xml:space="preserve">Salisbury #212</t>
  </si>
  <si>
    <t xml:space="preserve">Silver Lake #213</t>
  </si>
  <si>
    <t xml:space="preserve">Smith #217</t>
  </si>
  <si>
    <t xml:space="preserve">St. Albans #202</t>
  </si>
  <si>
    <t xml:space="preserve">Stafford Hill Solar #113*</t>
  </si>
  <si>
    <t xml:space="preserve">Taftsville #216</t>
  </si>
  <si>
    <t xml:space="preserve">The Hydro Plant Above</t>
  </si>
  <si>
    <t xml:space="preserve">Vergennes Station # 9</t>
  </si>
  <si>
    <t xml:space="preserve">Vergennes Station # 9 C</t>
  </si>
  <si>
    <t xml:space="preserve">Vergennes Station # 9 C License# 2674</t>
  </si>
  <si>
    <t xml:space="preserve">Vergennes Station # 9 License# 2674</t>
  </si>
  <si>
    <t xml:space="preserve">Vergennes Station #9C</t>
  </si>
  <si>
    <t xml:space="preserve">W, Danville Station # 15</t>
  </si>
  <si>
    <t xml:space="preserve">Weybridge #215</t>
  </si>
  <si>
    <t xml:space="preserve">Ceip Dg-1</t>
  </si>
  <si>
    <t xml:space="preserve">Ceip Dg-2</t>
  </si>
  <si>
    <t xml:space="preserve">Ceip Dg-3</t>
  </si>
  <si>
    <t xml:space="preserve">Ewa Nui Dg-1</t>
  </si>
  <si>
    <t xml:space="preserve">Ewa Nui Dg-2</t>
  </si>
  <si>
    <t xml:space="preserve">Ewa Nui Dg-3</t>
  </si>
  <si>
    <t xml:space="preserve">Ewa Nui Dg-4</t>
  </si>
  <si>
    <t xml:space="preserve">Ewa Nui Dg-5</t>
  </si>
  <si>
    <t xml:space="preserve">Ewa Nui Dg-6</t>
  </si>
  <si>
    <t xml:space="preserve">Helemano Dg-1</t>
  </si>
  <si>
    <t xml:space="preserve">Helemano Dg-2</t>
  </si>
  <si>
    <t xml:space="preserve">Helemano Dg-3</t>
  </si>
  <si>
    <t xml:space="preserve">Iwilei Dg-1</t>
  </si>
  <si>
    <t xml:space="preserve">Iwilei Dg-2</t>
  </si>
  <si>
    <t xml:space="preserve">Iwilei Dg-3</t>
  </si>
  <si>
    <t xml:space="preserve">Pole Yard Dg-1</t>
  </si>
  <si>
    <t xml:space="preserve">Pole Yard Dg-2</t>
  </si>
  <si>
    <t xml:space="preserve">Pole Yard Dg-3</t>
  </si>
  <si>
    <t xml:space="preserve">Clear Lakes</t>
  </si>
  <si>
    <t xml:space="preserve">Common Facilities</t>
  </si>
  <si>
    <t xml:space="preserve">Salmon Diesel (1)</t>
  </si>
  <si>
    <t xml:space="preserve">Buchanan</t>
  </si>
  <si>
    <t xml:space="preserve">Buchanan (Project #2551)</t>
  </si>
  <si>
    <t xml:space="preserve">Constantine (Project #10661)</t>
  </si>
  <si>
    <t xml:space="preserve">Elkhart (Project #2651)</t>
  </si>
  <si>
    <t xml:space="preserve">Hydroelectric</t>
  </si>
  <si>
    <t xml:space="preserve">Mottville (Project #401)</t>
  </si>
  <si>
    <t xml:space="preserve">Twin Branch (Project #2579)</t>
  </si>
  <si>
    <t xml:space="preserve">Harding Street Station</t>
  </si>
  <si>
    <t xml:space="preserve">Evans (Diesel) -- Formerly Wichita Diesel</t>
  </si>
  <si>
    <t xml:space="preserve">Evans (Diesel) --Formerly Wichita Diesel</t>
  </si>
  <si>
    <t xml:space="preserve">Westar Wind (Wind Turbines) -- 20%</t>
  </si>
  <si>
    <t xml:space="preserve">Usg Lock #7 Project 539</t>
  </si>
  <si>
    <t xml:space="preserve">Lockhart Minimum Flow (Project #2620)</t>
  </si>
  <si>
    <t xml:space="preserve">Lower Pacolet Hydro (Project #2621)</t>
  </si>
  <si>
    <t xml:space="preserve">Pacolet</t>
  </si>
  <si>
    <t xml:space="preserve">Pacolet Hydro (Project #2621)</t>
  </si>
  <si>
    <t xml:space="preserve">Pacolet Hydro (Project No 2621)</t>
  </si>
  <si>
    <t xml:space="preserve">Pacolet Hydro (Project No. 2621)</t>
  </si>
  <si>
    <t xml:space="preserve">Upper Pacolet Hydro (Project #2621)</t>
  </si>
  <si>
    <t xml:space="preserve">Upper Pacolet Hydro Project #2621</t>
  </si>
  <si>
    <t xml:space="preserve">Wellford Landfill Gas To Energy Plant</t>
  </si>
  <si>
    <t xml:space="preserve">Wind Generators - Ia</t>
  </si>
  <si>
    <t xml:space="preserve">Caterpillar 1</t>
  </si>
  <si>
    <t xml:space="preserve">Caterpillar 2</t>
  </si>
  <si>
    <t xml:space="preserve">Caterpillar 7</t>
  </si>
  <si>
    <t xml:space="preserve">Caterpillar 8</t>
  </si>
  <si>
    <t xml:space="preserve">Caterpillar 9</t>
  </si>
  <si>
    <t xml:space="preserve">Cummins Diesel #3</t>
  </si>
  <si>
    <t xml:space="preserve">Cummins Diesel #4</t>
  </si>
  <si>
    <t xml:space="preserve">Cummins Diesel #5</t>
  </si>
  <si>
    <t xml:space="preserve">Cummins Diesel #6</t>
  </si>
  <si>
    <t xml:space="preserve">H-1</t>
  </si>
  <si>
    <t xml:space="preserve">H-2</t>
  </si>
  <si>
    <t xml:space="preserve">Hana</t>
  </si>
  <si>
    <t xml:space="preserve">L7</t>
  </si>
  <si>
    <t xml:space="preserve">L8</t>
  </si>
  <si>
    <t xml:space="preserve">Lanai City Plant</t>
  </si>
  <si>
    <t xml:space="preserve">Ll1</t>
  </si>
  <si>
    <t xml:space="preserve">Ll2</t>
  </si>
  <si>
    <t xml:space="preserve">Ll3</t>
  </si>
  <si>
    <t xml:space="preserve">Ll4</t>
  </si>
  <si>
    <t xml:space="preserve">Ll5</t>
  </si>
  <si>
    <t xml:space="preserve">Ll6</t>
  </si>
  <si>
    <t xml:space="preserve">Ll7</t>
  </si>
  <si>
    <t xml:space="preserve">Ll8</t>
  </si>
  <si>
    <t xml:space="preserve">Miki Basin Plant</t>
  </si>
  <si>
    <t xml:space="preserve">Molokai</t>
  </si>
  <si>
    <t xml:space="preserve">Total Hana</t>
  </si>
  <si>
    <t xml:space="preserve">Total Lanai City &amp; Miki Basin Plants</t>
  </si>
  <si>
    <t xml:space="preserve">Big Stone Continued</t>
  </si>
  <si>
    <t xml:space="preserve">Oil</t>
  </si>
  <si>
    <t xml:space="preserve">Waste Heat</t>
  </si>
  <si>
    <t xml:space="preserve">All Other Hydro Plant, Resv., Misc., Etc.</t>
  </si>
  <si>
    <t xml:space="preserve">Knife Falls Ferc Project No. 2360</t>
  </si>
  <si>
    <t xml:space="preserve">Little Falls Ferc Project No. 2532</t>
  </si>
  <si>
    <t xml:space="preserve">Other Hydro Assets (Resvr., Strm Gages, Etc.)</t>
  </si>
  <si>
    <t xml:space="preserve">Other Hydro Assets (Resvr.,Strm Gages, Etc.)</t>
  </si>
  <si>
    <t xml:space="preserve">Pillager Ferc Project No. 2663</t>
  </si>
  <si>
    <t xml:space="preserve">Prairie River Ferc Project No. 2361</t>
  </si>
  <si>
    <t xml:space="preserve">Rapids Ferc Proj. No. 2362 (Non-Rate Base)</t>
  </si>
  <si>
    <t xml:space="preserve">Rapids Ferc Project No. 2362 (Non-Regul)</t>
  </si>
  <si>
    <t xml:space="preserve">Scanlon Ferc Project No. 2360</t>
  </si>
  <si>
    <t xml:space="preserve">Sylvan Ferc Project No. 2454</t>
  </si>
  <si>
    <t xml:space="preserve">Winton Ferc Project No. 469</t>
  </si>
  <si>
    <t xml:space="preserve">Mt. Carmel Public Utility Co</t>
  </si>
  <si>
    <t xml:space="preserve">Na</t>
  </si>
  <si>
    <t xml:space="preserve">Clark 5-8</t>
  </si>
  <si>
    <t xml:space="preserve">Lenzie</t>
  </si>
  <si>
    <t xml:space="preserve">Pahranagat</t>
  </si>
  <si>
    <t xml:space="preserve">Pearson</t>
  </si>
  <si>
    <t xml:space="preserve">Ryan Center</t>
  </si>
  <si>
    <t xml:space="preserve">Solargenix</t>
  </si>
  <si>
    <t xml:space="preserve">Solargennix</t>
  </si>
  <si>
    <t xml:space="preserve">Bunker Road             Nantucket, Ma</t>
  </si>
  <si>
    <t xml:space="preserve">Gas Turbine Plants</t>
  </si>
  <si>
    <t xml:space="preserve">Southbridge Street</t>
  </si>
  <si>
    <t xml:space="preserve">Southbridge Street   Worcester, Ma</t>
  </si>
  <si>
    <t xml:space="preserve">(A) Project # 2738</t>
  </si>
  <si>
    <t xml:space="preserve">(A) Project #2738</t>
  </si>
  <si>
    <t xml:space="preserve">(B) Project # 2835</t>
  </si>
  <si>
    <t xml:space="preserve">(B) Project #2835</t>
  </si>
  <si>
    <t xml:space="preserve">(C) Project # 2852</t>
  </si>
  <si>
    <t xml:space="preserve">(C) Project #2852</t>
  </si>
  <si>
    <t xml:space="preserve">Fossil</t>
  </si>
  <si>
    <t xml:space="preserve">Keuka (C)</t>
  </si>
  <si>
    <t xml:space="preserve">Plattsburg</t>
  </si>
  <si>
    <t xml:space="preserve">Rainbow Falls (B)</t>
  </si>
  <si>
    <t xml:space="preserve">Saranac River Project #2738</t>
  </si>
  <si>
    <t xml:space="preserve">Diamond Island (Project No. 5801)</t>
  </si>
  <si>
    <t xml:space="preserve">Leased Plants:</t>
  </si>
  <si>
    <t xml:space="preserve">Middle Falls (Project No. 8610)</t>
  </si>
  <si>
    <t xml:space="preserve">Theresa (Project No. 4486)</t>
  </si>
  <si>
    <t xml:space="preserve">Union Falls (Project No. 4472)</t>
  </si>
  <si>
    <t xml:space="preserve">D H Mitchell</t>
  </si>
  <si>
    <t xml:space="preserve">Rm Schahfer</t>
  </si>
  <si>
    <t xml:space="preserve">Schahfer</t>
  </si>
  <si>
    <t xml:space="preserve">Dispersed Generation</t>
  </si>
  <si>
    <t xml:space="preserve">Gas Plant</t>
  </si>
  <si>
    <t xml:space="preserve">Lake Benton</t>
  </si>
  <si>
    <t xml:space="preserve">Photovoltaic Units</t>
  </si>
  <si>
    <t xml:space="preserve">Steam Plant</t>
  </si>
  <si>
    <t xml:space="preserve">Wind Turbine Plants</t>
  </si>
  <si>
    <t xml:space="preserve">Hayward</t>
  </si>
  <si>
    <t xml:space="preserve">Riverdale</t>
  </si>
  <si>
    <t xml:space="preserve">Basin Creek Equity Partners, Llc (Basin)</t>
  </si>
  <si>
    <t xml:space="preserve">Clark</t>
  </si>
  <si>
    <t xml:space="preserve">Common Hydro Plant</t>
  </si>
  <si>
    <t xml:space="preserve">Grand Total</t>
  </si>
  <si>
    <t xml:space="preserve">Grant Village</t>
  </si>
  <si>
    <t xml:space="preserve">Hebgen</t>
  </si>
  <si>
    <t xml:space="preserve">Lake</t>
  </si>
  <si>
    <t xml:space="preserve">Leased Generators For Storm Damage</t>
  </si>
  <si>
    <t xml:space="preserve">Mobile A</t>
  </si>
  <si>
    <t xml:space="preserve">Mobile B</t>
  </si>
  <si>
    <t xml:space="preserve">Mobile C</t>
  </si>
  <si>
    <t xml:space="preserve">Other-Leased:</t>
  </si>
  <si>
    <t xml:space="preserve">Other-Steam Expenses:</t>
  </si>
  <si>
    <t xml:space="preserve">Sub Total</t>
  </si>
  <si>
    <t xml:space="preserve">Total South Dakota</t>
  </si>
  <si>
    <t xml:space="preserve">Total Yellowstone</t>
  </si>
  <si>
    <t xml:space="preserve">Tower Falls</t>
  </si>
  <si>
    <t xml:space="preserve">Yellowstone Park</t>
  </si>
  <si>
    <t xml:space="preserve">Yellowstone Park:</t>
  </si>
  <si>
    <t xml:space="preserve">Danbury</t>
  </si>
  <si>
    <t xml:space="preserve">Grantsburg</t>
  </si>
  <si>
    <t xml:space="preserve">Unseg Nuclear Chrgs</t>
  </si>
  <si>
    <t xml:space="preserve">Otter Tail Corporation</t>
  </si>
  <si>
    <t xml:space="preserve">Bemidji</t>
  </si>
  <si>
    <t xml:space="preserve">Big Stone (Cont.)</t>
  </si>
  <si>
    <t xml:space="preserve">Dayton Hollow</t>
  </si>
  <si>
    <t xml:space="preserve">Fergus Control Center</t>
  </si>
  <si>
    <t xml:space="preserve">Fergus Falls Control Center</t>
  </si>
  <si>
    <t xml:space="preserve">Pisgah</t>
  </si>
  <si>
    <t xml:space="preserve">Taplin Gorge</t>
  </si>
  <si>
    <t xml:space="preserve">(Emergency Standby Units)</t>
  </si>
  <si>
    <t xml:space="preserve">Alta Ferc No.2310</t>
  </si>
  <si>
    <t xml:space="preserve">Alta Ferc No.2310 - (B)</t>
  </si>
  <si>
    <t xml:space="preserve">At&amp;T Park Solar Arrays</t>
  </si>
  <si>
    <t xml:space="preserve">California State University East Bay</t>
  </si>
  <si>
    <t xml:space="preserve">Coal Canyon (A, F)</t>
  </si>
  <si>
    <t xml:space="preserve">Cow Creek Ferc No.606</t>
  </si>
  <si>
    <t xml:space="preserve">Crane Valley Ferc No.1354</t>
  </si>
  <si>
    <t xml:space="preserve">Crane Valley Ferc No.1354 - (C)</t>
  </si>
  <si>
    <t xml:space="preserve">Downieville Diesel Plant</t>
  </si>
  <si>
    <t xml:space="preserve">Fuel Cell</t>
  </si>
  <si>
    <t xml:space="preserve">Fuel Cell Generator, Csu</t>
  </si>
  <si>
    <t xml:space="preserve">Fuel Cell Generator, Sf</t>
  </si>
  <si>
    <t xml:space="preserve">Fuel Cell:</t>
  </si>
  <si>
    <t xml:space="preserve">Grass Valley Mobile Diesel Generator</t>
  </si>
  <si>
    <t xml:space="preserve">Hydroelectric Generating Plants:</t>
  </si>
  <si>
    <t xml:space="preserve">Kilarc Ferc No.606</t>
  </si>
  <si>
    <t xml:space="preserve">Lime Saddle    (A, F)</t>
  </si>
  <si>
    <t xml:space="preserve">Merced Falls Ferc No.2467</t>
  </si>
  <si>
    <t xml:space="preserve">Miscellaneous Items</t>
  </si>
  <si>
    <t xml:space="preserve">Miscellaneous Minor</t>
  </si>
  <si>
    <t xml:space="preserve">Oak Flat Ferc No.2105</t>
  </si>
  <si>
    <t xml:space="preserve">Phoenix Ferc No.1061</t>
  </si>
  <si>
    <t xml:space="preserve">Phoenix Ferc No.1061 - (E)</t>
  </si>
  <si>
    <t xml:space="preserve">Photo Voltaic Generating Plants:</t>
  </si>
  <si>
    <t xml:space="preserve">San Francisco State</t>
  </si>
  <si>
    <t xml:space="preserve">San Joaquin No. 1-A Ferc No.1354</t>
  </si>
  <si>
    <t xml:space="preserve">San Joaquin No. 1-A Ferc No.1354 - (C)</t>
  </si>
  <si>
    <t xml:space="preserve">San Joaquin No. 2 Ferc No.1354</t>
  </si>
  <si>
    <t xml:space="preserve">San Joaquin No. 2 Ferc No.1354 - (C)</t>
  </si>
  <si>
    <t xml:space="preserve">San Joaquin No. 3 Ferc No.1354</t>
  </si>
  <si>
    <t xml:space="preserve">San Joaquin No. 3 Ferc No.1354 - (C)</t>
  </si>
  <si>
    <t xml:space="preserve">Sf Service Center Solar Array 1</t>
  </si>
  <si>
    <t xml:space="preserve">Sf Service Center Solar Array 1 &amp; 2</t>
  </si>
  <si>
    <t xml:space="preserve">Sf Service Center Solar Arrays</t>
  </si>
  <si>
    <t xml:space="preserve">Sierra City Mobile Diesel Generator</t>
  </si>
  <si>
    <t xml:space="preserve">Small Hydroelectric Plants:</t>
  </si>
  <si>
    <t xml:space="preserve">Spaulding No. 2 Ferc No.2310</t>
  </si>
  <si>
    <t xml:space="preserve">Spaulding No. 2 Ferc No.2310 - (B)</t>
  </si>
  <si>
    <t xml:space="preserve">Toadtown Ferc No.803</t>
  </si>
  <si>
    <t xml:space="preserve">Tule Ferc No.1333</t>
  </si>
  <si>
    <t xml:space="preserve">Volta No.2 Ferc No.1121</t>
  </si>
  <si>
    <t xml:space="preserve">Wise Ii Ferc No.2310</t>
  </si>
  <si>
    <t xml:space="preserve">American Fork                      696</t>
  </si>
  <si>
    <t xml:space="preserve">Bend                                   2643</t>
  </si>
  <si>
    <t xml:space="preserve">Big Fork                              2652</t>
  </si>
  <si>
    <t xml:space="preserve">Black Cap</t>
  </si>
  <si>
    <t xml:space="preserve">East Side                             2082</t>
  </si>
  <si>
    <t xml:space="preserve">Eastside                             2082</t>
  </si>
  <si>
    <t xml:space="preserve">Fall Creek                           2082</t>
  </si>
  <si>
    <t xml:space="preserve">Fountain Green</t>
  </si>
  <si>
    <t xml:space="preserve">Fountain Green                10690</t>
  </si>
  <si>
    <t xml:space="preserve">Gunlock</t>
  </si>
  <si>
    <t xml:space="preserve">Gunlock                             9281</t>
  </si>
  <si>
    <t xml:space="preserve">Hydro :               Licensed Proj. No.</t>
  </si>
  <si>
    <t xml:space="preserve">Hydroelectric :               Licensed Proj. No.</t>
  </si>
  <si>
    <t xml:space="preserve">Keno Regulating Dam        2082</t>
  </si>
  <si>
    <t xml:space="preserve">Last Chance                      4580</t>
  </si>
  <si>
    <t xml:space="preserve">Lifton</t>
  </si>
  <si>
    <t xml:space="preserve">North Umpqua                   1927</t>
  </si>
  <si>
    <t xml:space="preserve">Paris</t>
  </si>
  <si>
    <t xml:space="preserve">Paris                                    703</t>
  </si>
  <si>
    <t xml:space="preserve">Pioneer                              2722</t>
  </si>
  <si>
    <t xml:space="preserve">Prospect No. 1                   2630</t>
  </si>
  <si>
    <t xml:space="preserve">Prospect No. 4                   2630</t>
  </si>
  <si>
    <t xml:space="preserve">Pumping Plant:</t>
  </si>
  <si>
    <t xml:space="preserve">Sand Cove</t>
  </si>
  <si>
    <t xml:space="preserve">Sand Cove                         9281</t>
  </si>
  <si>
    <t xml:space="preserve">St. Anthony                        2381</t>
  </si>
  <si>
    <t xml:space="preserve">Stairs                                   597</t>
  </si>
  <si>
    <t xml:space="preserve">Upper Beaver                       814</t>
  </si>
  <si>
    <t xml:space="preserve">Upper Klamath Lake          2082</t>
  </si>
  <si>
    <t xml:space="preserve">Veyo</t>
  </si>
  <si>
    <t xml:space="preserve">Veyo                                  9281</t>
  </si>
  <si>
    <t xml:space="preserve">Viva Naughton</t>
  </si>
  <si>
    <t xml:space="preserve">Viva Naughton                   6509</t>
  </si>
  <si>
    <t xml:space="preserve">Wallowa Falls                      308</t>
  </si>
  <si>
    <t xml:space="preserve">Weber                                1744</t>
  </si>
  <si>
    <t xml:space="preserve">West Side                          2082</t>
  </si>
  <si>
    <t xml:space="preserve">Avery Dsg</t>
  </si>
  <si>
    <t xml:space="preserve">Carver (Readiness Center) Dsg</t>
  </si>
  <si>
    <t xml:space="preserve">City Of Hillsboro Crandall Reservoir</t>
  </si>
  <si>
    <t xml:space="preserve">City Of Portland-Columbia Blvd Wwtp</t>
  </si>
  <si>
    <t xml:space="preserve">Clackamas Intertie 2</t>
  </si>
  <si>
    <t xml:space="preserve">Clackamas River Water Dsg</t>
  </si>
  <si>
    <t xml:space="preserve">Dawson Creek</t>
  </si>
  <si>
    <t xml:space="preserve">East County Courts</t>
  </si>
  <si>
    <t xml:space="preserve">Food Services Of America</t>
  </si>
  <si>
    <t xml:space="preserve">Fortix</t>
  </si>
  <si>
    <t xml:space="preserve">Fortix (Viawest)</t>
  </si>
  <si>
    <t xml:space="preserve">Ibm</t>
  </si>
  <si>
    <t xml:space="preserve">Joint Water Commission</t>
  </si>
  <si>
    <t xml:space="preserve">Juvenile Justice Center</t>
  </si>
  <si>
    <t xml:space="preserve">Kaiser Sunnyside Hospital</t>
  </si>
  <si>
    <t xml:space="preserve">Kaiser Westside Hospital</t>
  </si>
  <si>
    <t xml:space="preserve">Maclaren</t>
  </si>
  <si>
    <t xml:space="preserve">Memc (Solaicx)</t>
  </si>
  <si>
    <t xml:space="preserve">Nccwc- Filter Plant</t>
  </si>
  <si>
    <t xml:space="preserve">Newberg Waste Water Treatment Plant</t>
  </si>
  <si>
    <t xml:space="preserve">Newberg Water Treatment Plant</t>
  </si>
  <si>
    <t xml:space="preserve">North Plains Pump Station</t>
  </si>
  <si>
    <t xml:space="preserve">Oak Lodge Sanitary District</t>
  </si>
  <si>
    <t xml:space="preserve">Odot (Sunway 1)</t>
  </si>
  <si>
    <t xml:space="preserve">Oregon Dept Of Admin Serv - Data Center</t>
  </si>
  <si>
    <t xml:space="preserve">Oregon Dept Of Admin Serv - Revenue Bldg</t>
  </si>
  <si>
    <t xml:space="preserve">Oregon Military Dept/A.F.R.C</t>
  </si>
  <si>
    <t xml:space="preserve">Oregon Military Joint Forces Hq</t>
  </si>
  <si>
    <t xml:space="preserve">Oregon State Hospital</t>
  </si>
  <si>
    <t xml:space="preserve">Pcc Structurals</t>
  </si>
  <si>
    <t xml:space="preserve">Portland Service Center</t>
  </si>
  <si>
    <t xml:space="preserve">Portland State University</t>
  </si>
  <si>
    <t xml:space="preserve">Prologis (Sunway 2)</t>
  </si>
  <si>
    <t xml:space="preserve">Providence Business Center</t>
  </si>
  <si>
    <t xml:space="preserve">Providence Newberg Hospital</t>
  </si>
  <si>
    <t xml:space="preserve">Salem Hospital</t>
  </si>
  <si>
    <t xml:space="preserve">Sandy Highschool</t>
  </si>
  <si>
    <t xml:space="preserve">Sanyo</t>
  </si>
  <si>
    <t xml:space="preserve">Skyline</t>
  </si>
  <si>
    <t xml:space="preserve">Solaicx</t>
  </si>
  <si>
    <t xml:space="preserve">Solar World</t>
  </si>
  <si>
    <t xml:space="preserve">Stimson Lumber</t>
  </si>
  <si>
    <t xml:space="preserve">Sungard Dsg</t>
  </si>
  <si>
    <t xml:space="preserve">Sunrise Water Authority Pump Station</t>
  </si>
  <si>
    <t xml:space="preserve">Sunway 1</t>
  </si>
  <si>
    <t xml:space="preserve">Sysco Foods</t>
  </si>
  <si>
    <t xml:space="preserve">Tata Communications - Hillsboro</t>
  </si>
  <si>
    <t xml:space="preserve">Tek Systems (Fortix)</t>
  </si>
  <si>
    <t xml:space="preserve">Tri-City Wastewater Treatment Plant</t>
  </si>
  <si>
    <t xml:space="preserve">Tri-Quint</t>
  </si>
  <si>
    <t xml:space="preserve">Wapato Jail</t>
  </si>
  <si>
    <t xml:space="preserve">Xerox Corp</t>
  </si>
  <si>
    <t xml:space="preserve">Wheatland</t>
  </si>
  <si>
    <t xml:space="preserve">Ames Ferc No. 400</t>
  </si>
  <si>
    <t xml:space="preserve">Boulder Canyon</t>
  </si>
  <si>
    <t xml:space="preserve">Georgetown Ferc No. 2187</t>
  </si>
  <si>
    <t xml:space="preserve">Palisade</t>
  </si>
  <si>
    <t xml:space="preserve">Salida Ferc No. 2275</t>
  </si>
  <si>
    <t xml:space="preserve">Wind Turbine:</t>
  </si>
  <si>
    <t xml:space="preserve">Canaan                #7528</t>
  </si>
  <si>
    <t xml:space="preserve">Canaan              #7528</t>
  </si>
  <si>
    <t xml:space="preserve">Canaan            #7528</t>
  </si>
  <si>
    <t xml:space="preserve">Canaan          #7528</t>
  </si>
  <si>
    <t xml:space="preserve">Gorham               #2288</t>
  </si>
  <si>
    <t xml:space="preserve">Gorham             #2288</t>
  </si>
  <si>
    <t xml:space="preserve">Gorham           #2288</t>
  </si>
  <si>
    <t xml:space="preserve">Gorham          #2288</t>
  </si>
  <si>
    <t xml:space="preserve">Hooksett             #1913</t>
  </si>
  <si>
    <t xml:space="preserve">Hooksett            #1913</t>
  </si>
  <si>
    <t xml:space="preserve">Hooksett         #1913</t>
  </si>
  <si>
    <t xml:space="preserve">Swans Falls Diesel</t>
  </si>
  <si>
    <t xml:space="preserve">Afton</t>
  </si>
  <si>
    <t xml:space="preserve">Alamogordo Solar</t>
  </si>
  <si>
    <t xml:space="preserve">Albuquerque Solar</t>
  </si>
  <si>
    <t xml:space="preserve">Las Vegas Solar</t>
  </si>
  <si>
    <t xml:space="preserve">Lordsburg</t>
  </si>
  <si>
    <t xml:space="preserve">Prosperity Energy Storage Smart Grid</t>
  </si>
  <si>
    <t xml:space="preserve">Are Immaterial In Nature And Are No Longer</t>
  </si>
  <si>
    <t xml:space="preserve">Available For Specific Diesel Unit.</t>
  </si>
  <si>
    <t xml:space="preserve">Comanche Diesel</t>
  </si>
  <si>
    <t xml:space="preserve">Internal Conbustion:</t>
  </si>
  <si>
    <t xml:space="preserve">Northeastern 1&amp;2 Diesel</t>
  </si>
  <si>
    <t xml:space="preserve">Northeastern 3&amp;4 Diesel</t>
  </si>
  <si>
    <t xml:space="preserve">Riverside Diesel</t>
  </si>
  <si>
    <t xml:space="preserve">Southwestern Diesel</t>
  </si>
  <si>
    <t xml:space="preserve">Weleetka Diesel</t>
  </si>
  <si>
    <t xml:space="preserve">Other Production - Solar</t>
  </si>
  <si>
    <t xml:space="preserve">Solar - Pole Tops</t>
  </si>
  <si>
    <t xml:space="preserve">(1) Ferc Licensed Project #2582</t>
  </si>
  <si>
    <t xml:space="preserve">(2) Ferc Licensed Project #2584</t>
  </si>
  <si>
    <t xml:space="preserve">(3) Ferc Licensed Project #2596</t>
  </si>
  <si>
    <t xml:space="preserve">(4) Excludes Expenses Not Directly Charged</t>
  </si>
  <si>
    <t xml:space="preserve">(A) Ferc Licensed Project # 2582</t>
  </si>
  <si>
    <t xml:space="preserve">(B) Ferc Licensed Project # 2584</t>
  </si>
  <si>
    <t xml:space="preserve">Property 23 Riverbed Land</t>
  </si>
  <si>
    <t xml:space="preserve">Property 3 Riverbed Land</t>
  </si>
  <si>
    <t xml:space="preserve">Property 30 Riverbed Land</t>
  </si>
  <si>
    <t xml:space="preserve">Property 34 Riverbed Land</t>
  </si>
  <si>
    <t xml:space="preserve">Property 4 Riverbed Land</t>
  </si>
  <si>
    <t xml:space="preserve">Property 6 Riverbed Land</t>
  </si>
  <si>
    <t xml:space="preserve">Rochester Station #160 (3)</t>
  </si>
  <si>
    <t xml:space="preserve">Rochester Station #160 (Note 3)</t>
  </si>
  <si>
    <t xml:space="preserve">Rochester Station #170</t>
  </si>
  <si>
    <t xml:space="preserve">Rochester Station #172</t>
  </si>
  <si>
    <t xml:space="preserve">Rochester Station #26 (2)</t>
  </si>
  <si>
    <t xml:space="preserve">Rochester Station #26 (2)  + (4)</t>
  </si>
  <si>
    <t xml:space="preserve">Rochester Station #26 (Note 2)</t>
  </si>
  <si>
    <t xml:space="preserve">Rochester Station 26 (B)</t>
  </si>
  <si>
    <t xml:space="preserve">Rochester Station 26 (Note 2)</t>
  </si>
  <si>
    <t xml:space="preserve">To The Station.</t>
  </si>
  <si>
    <t xml:space="preserve">Gas Turbines:</t>
  </si>
  <si>
    <t xml:space="preserve">J &amp; D Labs Fuel Cell</t>
  </si>
  <si>
    <t xml:space="preserve">Mobile Generator 1</t>
  </si>
  <si>
    <t xml:space="preserve">Mobile Generator 2</t>
  </si>
  <si>
    <t xml:space="preserve">Elko</t>
  </si>
  <si>
    <t xml:space="preserve">Fallon</t>
  </si>
  <si>
    <t xml:space="preserve">Farad  Note Retired In May 2006</t>
  </si>
  <si>
    <t xml:space="preserve">Ohm Solar</t>
  </si>
  <si>
    <t xml:space="preserve">Ohm-Solar</t>
  </si>
  <si>
    <t xml:space="preserve">Renewables</t>
  </si>
  <si>
    <t xml:space="preserve">Sierra Plaza Pv</t>
  </si>
  <si>
    <t xml:space="preserve">Sierra Plaza Wind</t>
  </si>
  <si>
    <t xml:space="preserve">Total Renewables</t>
  </si>
  <si>
    <t xml:space="preserve">Burton Site</t>
  </si>
  <si>
    <t xml:space="preserve">Hydro License</t>
  </si>
  <si>
    <t xml:space="preserve">Hydro-Neal Shoals</t>
  </si>
  <si>
    <t xml:space="preserve">Project # 2315</t>
  </si>
  <si>
    <t xml:space="preserve">Project #2315</t>
  </si>
  <si>
    <t xml:space="preserve">(Fish Water Unit)</t>
  </si>
  <si>
    <t xml:space="preserve">Abandoned Projects</t>
  </si>
  <si>
    <t xml:space="preserve">All Facilities</t>
  </si>
  <si>
    <t xml:space="preserve">Big Creek No.4 (Dam 7)</t>
  </si>
  <si>
    <t xml:space="preserve">Big Crk Wtr Col Fac</t>
  </si>
  <si>
    <t xml:space="preserve">Big Crk Wtr Coll Fac</t>
  </si>
  <si>
    <t xml:space="preserve">Bishop Creek No. 5</t>
  </si>
  <si>
    <t xml:space="preserve">Bishop Creek No. 6</t>
  </si>
  <si>
    <t xml:space="preserve">Bishop Plnt Res Fac</t>
  </si>
  <si>
    <t xml:space="preserve">Bishop Plt Res Fac</t>
  </si>
  <si>
    <t xml:space="preserve">Chino</t>
  </si>
  <si>
    <t xml:space="preserve">Cs San Bernardino Fuel Cell</t>
  </si>
  <si>
    <t xml:space="preserve">Demand Response And Grid Reliability</t>
  </si>
  <si>
    <t xml:space="preserve">Environmental Safety Services</t>
  </si>
  <si>
    <t xml:space="preserve">Fuel Facilities</t>
  </si>
  <si>
    <t xml:space="preserve">Generation Planning And Strategy</t>
  </si>
  <si>
    <t xml:space="preserve">Kaweah No.1</t>
  </si>
  <si>
    <t xml:space="preserve">Kaweah No.2</t>
  </si>
  <si>
    <t xml:space="preserve">Kaweah No.3</t>
  </si>
  <si>
    <t xml:space="preserve">Lower Tule</t>
  </si>
  <si>
    <t xml:space="preserve">Lytle Creek</t>
  </si>
  <si>
    <t xml:space="preserve">Manufactured Gas Plant Remediation Project</t>
  </si>
  <si>
    <t xml:space="preserve">Micro-Turbines</t>
  </si>
  <si>
    <t xml:space="preserve">Mill Creek No. 2 &amp; 3</t>
  </si>
  <si>
    <t xml:space="preserve">Mill Creek No.1</t>
  </si>
  <si>
    <t xml:space="preserve">Mill Creek No.2 &amp; 3</t>
  </si>
  <si>
    <t xml:space="preserve">Not In Commercial Operation</t>
  </si>
  <si>
    <t xml:space="preserve">Oerating Expense</t>
  </si>
  <si>
    <t xml:space="preserve">One Time Contract Termination</t>
  </si>
  <si>
    <t xml:space="preserve">Ontario No.1</t>
  </si>
  <si>
    <t xml:space="preserve">Ontario No.2</t>
  </si>
  <si>
    <t xml:space="preserve">Other Costs</t>
  </si>
  <si>
    <t xml:space="preserve">Other Production</t>
  </si>
  <si>
    <t xml:space="preserve">Other:</t>
  </si>
  <si>
    <t xml:space="preserve">Poole Plant Res Fac</t>
  </si>
  <si>
    <t xml:space="preserve">Poole Res Fac</t>
  </si>
  <si>
    <t xml:space="preserve">Power Production - Peaker Solar</t>
  </si>
  <si>
    <t xml:space="preserve">Proj Dvlpmnt Div Solar Photovoltaic Project:</t>
  </si>
  <si>
    <t xml:space="preserve">Residual And Other</t>
  </si>
  <si>
    <t xml:space="preserve">Residual And Other Costs</t>
  </si>
  <si>
    <t xml:space="preserve">Residual Costs</t>
  </si>
  <si>
    <t xml:space="preserve">Rialto3-Sol</t>
  </si>
  <si>
    <t xml:space="preserve">Rush Creek Res Fac</t>
  </si>
  <si>
    <t xml:space="preserve">Rush Crk Res Fac</t>
  </si>
  <si>
    <t xml:space="preserve">San Gorgonio No. 1 &amp; 2</t>
  </si>
  <si>
    <t xml:space="preserve">San Onofre Unit 1</t>
  </si>
  <si>
    <t xml:space="preserve">Santa Ana No.1</t>
  </si>
  <si>
    <t xml:space="preserve">Santa Ana No.1 &amp; 2</t>
  </si>
  <si>
    <t xml:space="preserve">Santa Ana No.3</t>
  </si>
  <si>
    <t xml:space="preserve">Santa Catalina Island</t>
  </si>
  <si>
    <t xml:space="preserve">Sc-Chino-Sol</t>
  </si>
  <si>
    <t xml:space="preserve">Sc-Etwind10-Sol</t>
  </si>
  <si>
    <t xml:space="preserve">Sc-Etwind15-Sol</t>
  </si>
  <si>
    <t xml:space="preserve">Sc-Etwind17-Sol</t>
  </si>
  <si>
    <t xml:space="preserve">Sc-Etwind18-Sol</t>
  </si>
  <si>
    <t xml:space="preserve">Sc-Etwind23-Sol</t>
  </si>
  <si>
    <t xml:space="preserve">Sc-Etwind27-Sol</t>
  </si>
  <si>
    <t xml:space="preserve">Sc-Ontar12-Sol</t>
  </si>
  <si>
    <t xml:space="preserve">Sc-Ontar32-Sol</t>
  </si>
  <si>
    <t xml:space="preserve">Sc-Ontar33-Sol</t>
  </si>
  <si>
    <t xml:space="preserve">Sc-Ontar6-Sol</t>
  </si>
  <si>
    <t xml:space="preserve">Sc-Ontar8-Sol</t>
  </si>
  <si>
    <t xml:space="preserve">Sc-Ontar9-Sol</t>
  </si>
  <si>
    <t xml:space="preserve">Sc-Redlnd11-Sol</t>
  </si>
  <si>
    <t xml:space="preserve">Sc-Redlnd13-Sol</t>
  </si>
  <si>
    <t xml:space="preserve">Sc-Redlnd16-Sol</t>
  </si>
  <si>
    <t xml:space="preserve">Sc-Redlnd18-So</t>
  </si>
  <si>
    <t xml:space="preserve">Sc-Redlnd22-So</t>
  </si>
  <si>
    <t xml:space="preserve">Sc-Redlnd22-Sol</t>
  </si>
  <si>
    <t xml:space="preserve">Sc-Redlnd48-Sol</t>
  </si>
  <si>
    <t xml:space="preserve">Sc-Redlnd5-Sol</t>
  </si>
  <si>
    <t xml:space="preserve">Sc-Redlnd7-Sol</t>
  </si>
  <si>
    <t xml:space="preserve">Sc-Rialto3-Sol</t>
  </si>
  <si>
    <t xml:space="preserve">Sc-Vestal42-Sol</t>
  </si>
  <si>
    <t xml:space="preserve">Sc-Vista28-Sol</t>
  </si>
  <si>
    <t xml:space="preserve">Sierra</t>
  </si>
  <si>
    <t xml:space="preserve">Solar Photovoltaic</t>
  </si>
  <si>
    <t xml:space="preserve">Total Solar Voltaic</t>
  </si>
  <si>
    <t xml:space="preserve">Toxic Waster</t>
  </si>
  <si>
    <t xml:space="preserve">Uc Santa Barbara Fuel Cell</t>
  </si>
  <si>
    <t xml:space="preserve">Unit 10 Diesel</t>
  </si>
  <si>
    <t xml:space="preserve">Unit 12 Diesel</t>
  </si>
  <si>
    <t xml:space="preserve">Unit 14 Diesel</t>
  </si>
  <si>
    <t xml:space="preserve">Unit 15 Diesel</t>
  </si>
  <si>
    <t xml:space="preserve">Unit 7 Diesel</t>
  </si>
  <si>
    <t xml:space="preserve">Unit 8 Diesel</t>
  </si>
  <si>
    <t xml:space="preserve">Vestal 42</t>
  </si>
  <si>
    <t xml:space="preserve">Waste Water Removal Cost</t>
  </si>
  <si>
    <t xml:space="preserve">Blackfoot Landfill Gas Generation Facility</t>
  </si>
  <si>
    <t xml:space="preserve">Tia Solar</t>
  </si>
  <si>
    <t xml:space="preserve">O'Fallon Renewable Energy Center</t>
  </si>
  <si>
    <t xml:space="preserve">* Includes Silver Lake</t>
  </si>
  <si>
    <t xml:space="preserve">Autrain</t>
  </si>
  <si>
    <t xml:space="preserve">Cataract</t>
  </si>
  <si>
    <t xml:space="preserve">Cataract ** Sold February 2011</t>
  </si>
  <si>
    <t xml:space="preserve">Hoist*</t>
  </si>
  <si>
    <t xml:space="preserve">Other Gen Maint. Supervision &amp; Engineering</t>
  </si>
  <si>
    <t xml:space="preserve">Other General Maint. Supervision &amp; Engin.</t>
  </si>
  <si>
    <t xml:space="preserve">Other General Ops Supervision &amp; Engineering</t>
  </si>
  <si>
    <t xml:space="preserve">Other General Ops. Supervision &amp; Engineering</t>
  </si>
  <si>
    <t xml:space="preserve">Westar Wind Turbines</t>
  </si>
  <si>
    <t xml:space="preserve">Westar Wind Turbines    Note 1</t>
  </si>
  <si>
    <t xml:space="preserve">Westar Wind Turbines  Note 1</t>
  </si>
  <si>
    <t xml:space="preserve">Canon - Irt Solar</t>
  </si>
  <si>
    <t xml:space="preserve">Solar Plants:</t>
  </si>
  <si>
    <t xml:space="preserve">* Inactivated Plants, No Longer In Service -</t>
  </si>
  <si>
    <t xml:space="preserve">Accumulated Provision For Depreciation</t>
  </si>
  <si>
    <t xml:space="preserve">All Remaining Net Book Value Of Non-Depreciable</t>
  </si>
  <si>
    <t xml:space="preserve">And Amortization.</t>
  </si>
  <si>
    <t xml:space="preserve">Gas Turbine:</t>
  </si>
  <si>
    <t xml:space="preserve">Lake Pauline</t>
  </si>
  <si>
    <t xml:space="preserve">Nonutility Property And Account 122,</t>
  </si>
  <si>
    <t xml:space="preserve">Oak Creek</t>
  </si>
  <si>
    <t xml:space="preserve">Presidio*</t>
  </si>
  <si>
    <t xml:space="preserve">Property Was Transferred To Account 121,</t>
  </si>
  <si>
    <t xml:space="preserve">Vernon*</t>
  </si>
  <si>
    <t xml:space="preserve">Cottage Street</t>
  </si>
  <si>
    <t xml:space="preserve">Goodwin Street (Indian Orchard)</t>
  </si>
  <si>
    <t xml:space="preserve">Indian Orchard - Solar</t>
  </si>
  <si>
    <t xml:space="preserve">Silver Lake - Fixed Tilt Solar</t>
  </si>
  <si>
    <t xml:space="preserve">Silver Lake - Solar</t>
  </si>
  <si>
    <t xml:space="preserve">* 64% Jan - Mar; 72% Apr - Dec</t>
  </si>
  <si>
    <t xml:space="preserve">Westar Wind (Wind Turbines)</t>
  </si>
  <si>
    <t xml:space="preserve">Westar Wind (Wind Turbines) -- 64%</t>
  </si>
  <si>
    <t xml:space="preserve">Westar Wind (Wind Turbines) -- 72% *</t>
  </si>
  <si>
    <t xml:space="preserve">(1)  Directly Connect To Plant Auxiliary Load</t>
  </si>
  <si>
    <t xml:space="preserve">(1) Directly Connected To Plant Auxiliary Load</t>
  </si>
  <si>
    <t xml:space="preserve">(1) Directly Connected To Plant Auxillary Load</t>
  </si>
  <si>
    <t xml:space="preserve">(2) A Used 1929 Model Unit Was Purchased And</t>
  </si>
  <si>
    <t xml:space="preserve">(3)  Cost Of Plant Is Not Separated.</t>
  </si>
  <si>
    <t xml:space="preserve">(3) Cost Of Plant Is Not Separated</t>
  </si>
  <si>
    <t xml:space="preserve">(4)  F.E.R.C Licensed Project Number.</t>
  </si>
  <si>
    <t xml:space="preserve">(4) Ferc Licensed Project Number</t>
  </si>
  <si>
    <t xml:space="preserve">(5)  Way Plant Is Operated In Conjunction With</t>
  </si>
  <si>
    <t xml:space="preserve">(5) Way Plant Is Operated In Conjunction With</t>
  </si>
  <si>
    <t xml:space="preserve">(6)  Milwaukee County Is A Steam Utility Plant</t>
  </si>
  <si>
    <t xml:space="preserve">(6) Milwaukee County Is A Steam Utility Plant</t>
  </si>
  <si>
    <t xml:space="preserve">(7)  Sturgeon Taken Out Of Service Dec, 2004</t>
  </si>
  <si>
    <t xml:space="preserve">(7)  Sturgeon Taken Out Of Service Dec. 2004</t>
  </si>
  <si>
    <t xml:space="preserve">(7) Montfort Wind Farm Was Purchased Dec. 2012.</t>
  </si>
  <si>
    <t xml:space="preserve">(7) Sturgeon Tanken Out Of Service Dec. 2004</t>
  </si>
  <si>
    <t xml:space="preserve">16' Head.</t>
  </si>
  <si>
    <t xml:space="preserve">An Allocation Of Electric Related Expenses</t>
  </si>
  <si>
    <t xml:space="preserve">And The Operation Costs (Column H) Reflect</t>
  </si>
  <si>
    <t xml:space="preserve">Appleton (2)</t>
  </si>
  <si>
    <t xml:space="preserve">Hemlock Falls - 2074 (4)</t>
  </si>
  <si>
    <t xml:space="preserve">Hyrdo</t>
  </si>
  <si>
    <t xml:space="preserve">Lower Paint - 2072 (3) (4)</t>
  </si>
  <si>
    <t xml:space="preserve">Lower Paint - 2072 (3)(4)</t>
  </si>
  <si>
    <t xml:space="preserve">Lower Paint Diversion Canal - 2072 (3) (4)</t>
  </si>
  <si>
    <t xml:space="preserve">Lower Paint Diversion Canal - 2072 (3)(4)</t>
  </si>
  <si>
    <t xml:space="preserve">Michigamme Rerservoir</t>
  </si>
  <si>
    <t xml:space="preserve">Michigamme Reservior</t>
  </si>
  <si>
    <t xml:space="preserve">Michigamme Reservoir</t>
  </si>
  <si>
    <t xml:space="preserve">Michigamme Reservoir - 1759 (4) (5)</t>
  </si>
  <si>
    <t xml:space="preserve">Michigamme Reservoir - 1759 (4)(5)</t>
  </si>
  <si>
    <t xml:space="preserve">Pine - 2486 (4)</t>
  </si>
  <si>
    <t xml:space="preserve">Port Washington</t>
  </si>
  <si>
    <t xml:space="preserve">Rebuilt.  Rating Recalculated From 21' Head</t>
  </si>
  <si>
    <t xml:space="preserve">Rebuilt. Rating Calculated From 21' Head To</t>
  </si>
  <si>
    <t xml:space="preserve">Steam</t>
  </si>
  <si>
    <t xml:space="preserve">Sturgeon  - 2471 (4) (7)</t>
  </si>
  <si>
    <t xml:space="preserve">Sturgeon - 2471 (4) (7)</t>
  </si>
  <si>
    <t xml:space="preserve">Sturgeon - 2741 (4) (7)</t>
  </si>
  <si>
    <t xml:space="preserve">To 16' Head.</t>
  </si>
  <si>
    <t xml:space="preserve">Valley Diesel (1)</t>
  </si>
  <si>
    <t xml:space="preserve">Way - 1759 (4)</t>
  </si>
  <si>
    <t xml:space="preserve">Which Includes Fuel.</t>
  </si>
  <si>
    <t xml:space="preserve">Deer Ridge Dairy</t>
  </si>
  <si>
    <t xml:space="preserve">Double S Dairy</t>
  </si>
  <si>
    <t xml:space="preserve">Glacier Ridge Landfill</t>
  </si>
  <si>
    <t xml:space="preserve">Landfill:</t>
  </si>
  <si>
    <t xml:space="preserve">Sauk County Landfill</t>
  </si>
  <si>
    <t xml:space="preserve">Sheboygan Waste Treatment</t>
  </si>
  <si>
    <t xml:space="preserve">Alexander                 1979</t>
  </si>
  <si>
    <t xml:space="preserve">Alexander             1979</t>
  </si>
  <si>
    <t xml:space="preserve">Hat Rapids                  *</t>
  </si>
  <si>
    <t xml:space="preserve">Hat Rapids             *</t>
  </si>
  <si>
    <t xml:space="preserve">Jersey                      2476</t>
  </si>
  <si>
    <t xml:space="preserve">Jersey                  2476</t>
  </si>
  <si>
    <t xml:space="preserve">Johnson Falls           2522</t>
  </si>
  <si>
    <t xml:space="preserve">Johnson Falls         2522</t>
  </si>
  <si>
    <t xml:space="preserve">Merrill                         **</t>
  </si>
  <si>
    <t xml:space="preserve">Merrill                    **</t>
  </si>
  <si>
    <t xml:space="preserve">Otter Rapids             1957</t>
  </si>
  <si>
    <t xml:space="preserve">Otter Rapids          1957</t>
  </si>
  <si>
    <t xml:space="preserve">Peshtigo                   2581</t>
  </si>
  <si>
    <t xml:space="preserve">Peshtigo                 2581</t>
  </si>
  <si>
    <t xml:space="preserve">Potato Rapids           2560</t>
  </si>
  <si>
    <t xml:space="preserve">Potato Rapids         2560</t>
  </si>
  <si>
    <t xml:space="preserve">Sandstone Rapids    2546</t>
  </si>
  <si>
    <t xml:space="preserve">Sandstone Rapids  2546</t>
  </si>
  <si>
    <t xml:space="preserve">Tomahawk               1940</t>
  </si>
  <si>
    <t xml:space="preserve">Tomahawk            1940</t>
  </si>
  <si>
    <t xml:space="preserve">Wind Turbines</t>
  </si>
  <si>
    <t xml:space="preserve">Distributed Generation</t>
  </si>
  <si>
    <t xml:space="preserve">South Central Power</t>
  </si>
  <si>
    <t xml:space="preserve">(Amounts Are For The Total Of All 100 Units)</t>
  </si>
  <si>
    <t xml:space="preserve">(Amounts Are For The Total Of All 102 Units)</t>
  </si>
  <si>
    <t xml:space="preserve">(Amounts Are For The Total Of All 122 Units)</t>
  </si>
  <si>
    <t xml:space="preserve">(Amounts Are For The Total Of All 131 Units)</t>
  </si>
  <si>
    <t xml:space="preserve">(Amounts Are For The Total Of All 135 Units)</t>
  </si>
  <si>
    <t xml:space="preserve">(Amounts Are For The Total Of All 145 Units)</t>
  </si>
  <si>
    <t xml:space="preserve">(Amounts Are For The Total Of All 171 Units)</t>
  </si>
  <si>
    <t xml:space="preserve">(Amounts Are For The Total Of All 184 Units)</t>
  </si>
  <si>
    <t xml:space="preserve">(Amounts Are For The Total Of All 193 Units)</t>
  </si>
  <si>
    <t xml:space="preserve">(Amounts Are For The Total Of All 214 Units)</t>
  </si>
  <si>
    <t xml:space="preserve">(Amounts Are For The Total Of All 28 Units)</t>
  </si>
  <si>
    <t xml:space="preserve">(Amounts Are For The Total Of All 4 Units)</t>
  </si>
  <si>
    <t xml:space="preserve">(Amounts Are For The Total Of All 44 Units)</t>
  </si>
  <si>
    <t xml:space="preserve">(Amounts Are For The Total Of All 45 Units)</t>
  </si>
  <si>
    <t xml:space="preserve">(Amounts Are For The Total Of All 50 Units)</t>
  </si>
  <si>
    <t xml:space="preserve">(Amounts Are For The Total Of All 51 Units)</t>
  </si>
  <si>
    <t xml:space="preserve">(Amounts Are For The Total Of All 52 Units)</t>
  </si>
  <si>
    <t xml:space="preserve">(Amounts Are For The Total Of All 60 Units)</t>
  </si>
  <si>
    <t xml:space="preserve">(Amounts Are For The Total Of All 64 Units)</t>
  </si>
  <si>
    <t xml:space="preserve">(Amounts Are For The Total Of All 66 Units)</t>
  </si>
  <si>
    <t xml:space="preserve">(Amounts Are For The Total Of All 76 Units)</t>
  </si>
  <si>
    <t xml:space="preserve">(Amounts Are For The Total Of All 87 Units)</t>
  </si>
  <si>
    <t xml:space="preserve">13 Units @ 2.3 Mw Each)</t>
  </si>
  <si>
    <t xml:space="preserve">15 Units @ 1 Mw Each)</t>
  </si>
  <si>
    <t xml:space="preserve">35 Units @ 1 Mw Each)</t>
  </si>
  <si>
    <t xml:space="preserve">4 Units @ 2.346 Mw Each)</t>
  </si>
  <si>
    <t xml:space="preserve">Intrepid Wind Farm (107 Units @ 1.5 Mw Each)</t>
  </si>
  <si>
    <t xml:space="preserve">Moline Conventional Hydro (4 Units @ 900Kw Each)</t>
  </si>
  <si>
    <t xml:space="preserve">State Fair Wind Turbine (1 Unit @ .5 Mw Each)</t>
  </si>
  <si>
    <t xml:space="preserve">State Fair Wind Turbine (1 Unit @ Mw Each)</t>
  </si>
  <si>
    <t xml:space="preserve">Black Creek Hydro, Inc.</t>
  </si>
  <si>
    <t xml:space="preserve">Black Creek Hydroelectric Project</t>
  </si>
  <si>
    <t xml:space="preserve">Advance</t>
  </si>
  <si>
    <t xml:space="preserve">Wells Rural Electric Company</t>
  </si>
  <si>
    <t xml:space="preserve">Trout Creek Hydro</t>
  </si>
  <si>
    <t xml:space="preserve">Generator - Hutsonville</t>
  </si>
  <si>
    <t xml:space="preserve">Internal Combustion Auxiliary</t>
  </si>
  <si>
    <t xml:space="preserve">Burlington (Steam)</t>
  </si>
  <si>
    <t xml:space="preserve">Conemaugh (Int Comb)</t>
  </si>
  <si>
    <t xml:space="preserve">Keystone (Int Comb.)</t>
  </si>
  <si>
    <t xml:space="preserve">Nat'L Pk (Comb Turb)</t>
  </si>
  <si>
    <t xml:space="preserve">Steam-Indirect Chgs.</t>
  </si>
  <si>
    <t xml:space="preserve">PSEG Energy Resources &amp; Trade LLC</t>
  </si>
  <si>
    <t xml:space="preserve">Bayone (Gt)</t>
  </si>
  <si>
    <t xml:space="preserve">Bethlehem Energy Ctr</t>
  </si>
  <si>
    <t xml:space="preserve">Bridgeport</t>
  </si>
  <si>
    <t xml:space="preserve">Burlington (S)</t>
  </si>
  <si>
    <t xml:space="preserve">Conemaugh (Gt)</t>
  </si>
  <si>
    <t xml:space="preserve">Conemaugh (S)</t>
  </si>
  <si>
    <t xml:space="preserve">Hudson (S)</t>
  </si>
  <si>
    <t xml:space="preserve">Kearny (S)</t>
  </si>
  <si>
    <t xml:space="preserve">Keystone (Intn Com)</t>
  </si>
  <si>
    <t xml:space="preserve">Keystone (S)</t>
  </si>
  <si>
    <t xml:space="preserve">Lawrenceburg</t>
  </si>
  <si>
    <t xml:space="preserve">Linden (S)</t>
  </si>
  <si>
    <t xml:space="preserve">Mercer (Ct)</t>
  </si>
  <si>
    <t xml:space="preserve">Mercer (S)</t>
  </si>
  <si>
    <t xml:space="preserve">National Park (Ct)</t>
  </si>
  <si>
    <t xml:space="preserve">New Haven</t>
  </si>
  <si>
    <t xml:space="preserve">Sewaren (Gt)</t>
  </si>
  <si>
    <t xml:space="preserve">Sewaren (S)</t>
  </si>
  <si>
    <t xml:space="preserve">Steam-Indirect</t>
  </si>
  <si>
    <t xml:space="preserve">Ames</t>
  </si>
  <si>
    <t xml:space="preserve">Anamosa</t>
  </si>
  <si>
    <t xml:space="preserve">Black Start Diesel Units</t>
  </si>
  <si>
    <t xml:space="preserve">Black Start Diesel Units:</t>
  </si>
  <si>
    <t xml:space="preserve">Iowa Falls</t>
  </si>
  <si>
    <t xml:space="preserve">Maquoketa</t>
  </si>
  <si>
    <t xml:space="preserve">Marshalltown Generating Station</t>
  </si>
  <si>
    <t xml:space="preserve">New Albin</t>
  </si>
  <si>
    <t xml:space="preserve">Total Hydro.................................</t>
  </si>
  <si>
    <t xml:space="preserve">Clark Fork &amp; Blackfoot LLC</t>
  </si>
  <si>
    <t xml:space="preserve">Milltown</t>
  </si>
  <si>
    <t xml:space="preserve">Unitil Energy Systems, Inc.</t>
  </si>
  <si>
    <t xml:space="preserve">Deercroft</t>
  </si>
  <si>
    <t xml:space="preserve">Deercroft I</t>
  </si>
  <si>
    <t xml:space="preserve">Deercroft Ii</t>
  </si>
  <si>
    <t xml:space="preserve">Earthmovers</t>
  </si>
  <si>
    <t xml:space="preserve">Jay County</t>
  </si>
  <si>
    <t xml:space="preserve">Liberty</t>
  </si>
  <si>
    <t xml:space="preserve">Liberty Ii</t>
  </si>
  <si>
    <t xml:space="preserve">Oak Ridge</t>
  </si>
  <si>
    <t xml:space="preserve">Prairie View</t>
  </si>
  <si>
    <t xml:space="preserve">Prairie View Ii</t>
  </si>
  <si>
    <t xml:space="preserve">Priairie View Ii</t>
  </si>
  <si>
    <t xml:space="preserve">Twin Bridges</t>
  </si>
  <si>
    <t xml:space="preserve">Twin Bridges I</t>
  </si>
  <si>
    <t xml:space="preserve">Twin Bridges Ii</t>
  </si>
  <si>
    <t xml:space="preserve">Twin Bridges Iii</t>
  </si>
  <si>
    <t xml:space="preserve">Twin Bridges Iv</t>
  </si>
  <si>
    <t xml:space="preserve">Wheeler</t>
  </si>
  <si>
    <t xml:space="preserve">Deerfield #2</t>
  </si>
  <si>
    <t xml:space="preserve">Deerfield #3</t>
  </si>
  <si>
    <t xml:space="preserve">Deerfield #4</t>
  </si>
  <si>
    <t xml:space="preserve">Deerfiield #4</t>
  </si>
  <si>
    <t xml:space="preserve">Kanoelehua D11</t>
  </si>
  <si>
    <t xml:space="preserve">Kanoelehua D15</t>
  </si>
  <si>
    <t xml:space="preserve">Kanoelehua D16</t>
  </si>
  <si>
    <t xml:space="preserve">Kanoelehua D17</t>
  </si>
  <si>
    <t xml:space="preserve">Kapua</t>
  </si>
  <si>
    <t xml:space="preserve">Keahole D21</t>
  </si>
  <si>
    <t xml:space="preserve">Keahole D22</t>
  </si>
  <si>
    <t xml:space="preserve">Keahole D23</t>
  </si>
  <si>
    <t xml:space="preserve">Ouli</t>
  </si>
  <si>
    <t xml:space="preserve">Panaewa</t>
  </si>
  <si>
    <t xml:space="preserve">Punaluu</t>
  </si>
  <si>
    <t xml:space="preserve">Puueo No. 1 (Hydro)</t>
  </si>
  <si>
    <t xml:space="preserve">Puueo No. 2 (Hydro)</t>
  </si>
  <si>
    <t xml:space="preserve">Waiau No. 1 (Hydro)</t>
  </si>
  <si>
    <t xml:space="preserve">Waiau No. 2 (Hydro)</t>
  </si>
  <si>
    <t xml:space="preserve">Waimea D12</t>
  </si>
  <si>
    <t xml:space="preserve">Waimea D13</t>
  </si>
  <si>
    <t xml:space="preserve">Waimea D14</t>
  </si>
  <si>
    <t xml:space="preserve">Gas Turbine Plant</t>
  </si>
  <si>
    <t xml:space="preserve">Fall River Electric Cooperative, Inc</t>
  </si>
  <si>
    <t xml:space="preserve">Buffalo</t>
  </si>
  <si>
    <t xml:space="preserve">Island Park Hydro</t>
  </si>
  <si>
    <t xml:space="preserve">Meadowbrook Solar Farm</t>
  </si>
  <si>
    <t xml:space="preserve">new_2016_from_plant_frame</t>
  </si>
  <si>
    <t xml:space="preserve">Kojak Farm</t>
  </si>
  <si>
    <t xml:space="preserve">Chesapeake College</t>
  </si>
  <si>
    <t xml:space="preserve">Tompkins Cortland Community College</t>
  </si>
  <si>
    <t xml:space="preserve">AEP Milton NaS</t>
  </si>
  <si>
    <t xml:space="preserve">Wind Colebrook South</t>
  </si>
  <si>
    <t xml:space="preserve">Philip Morris</t>
  </si>
  <si>
    <t xml:space="preserve">Sophie Solar</t>
  </si>
  <si>
    <t xml:space="preserve">Western Michigan Solar Gardens</t>
  </si>
  <si>
    <t xml:space="preserve">Freeze Solar</t>
  </si>
  <si>
    <t xml:space="preserve">RE Garland A</t>
  </si>
  <si>
    <t xml:space="preserve">Stillwater Energy Center</t>
  </si>
  <si>
    <t xml:space="preserve">IFF Hazlet Ground</t>
  </si>
  <si>
    <t xml:space="preserve">Osceola Solar Facility</t>
  </si>
  <si>
    <t xml:space="preserve">Owens Valley Solar Project 11</t>
  </si>
  <si>
    <t xml:space="preserve">Western Branch High School</t>
  </si>
  <si>
    <t xml:space="preserve">Victorville 2 Hybrid Power Project</t>
  </si>
  <si>
    <t xml:space="preserve">Equity Industrial Turbines</t>
  </si>
  <si>
    <t xml:space="preserve">Harpster Wind</t>
  </si>
  <si>
    <t xml:space="preserve">ADAGE Hamilton Biopower</t>
  </si>
  <si>
    <t xml:space="preserve">Gloucester Community College Solar</t>
  </si>
  <si>
    <t xml:space="preserve">MC1 Solar</t>
  </si>
  <si>
    <t xml:space="preserve">Palmer Landfill</t>
  </si>
  <si>
    <t xml:space="preserve">Central Antelope Dry Ranch C</t>
  </si>
  <si>
    <t xml:space="preserve">Ozarks Natural Energy</t>
  </si>
  <si>
    <t xml:space="preserve">158th Fighter Wing Solar Farm</t>
  </si>
  <si>
    <t xml:space="preserve">GMP Solar - Hartford</t>
  </si>
  <si>
    <t xml:space="preserve">AES ES Tait</t>
  </si>
  <si>
    <t xml:space="preserve">Selmer I</t>
  </si>
  <si>
    <t xml:space="preserve">South Louisburg Solar</t>
  </si>
  <si>
    <t xml:space="preserve">Rail Trail</t>
  </si>
  <si>
    <t xml:space="preserve">Simons Farm</t>
  </si>
  <si>
    <t xml:space="preserve">Roper Farm, LLC</t>
  </si>
  <si>
    <t xml:space="preserve">Pisgah Mountain Wind</t>
  </si>
  <si>
    <t xml:space="preserve">Carver MA 1</t>
  </si>
  <si>
    <t xml:space="preserve">AVS Lancaster 1</t>
  </si>
  <si>
    <t xml:space="preserve">East Orange Solar</t>
  </si>
  <si>
    <t xml:space="preserve">WED Coventry 3</t>
  </si>
  <si>
    <t xml:space="preserve">Tannery Road Landfill</t>
  </si>
  <si>
    <t xml:space="preserve">WYM 1250 Palmer LLC</t>
  </si>
  <si>
    <t xml:space="preserve">Hartz Way</t>
  </si>
  <si>
    <t xml:space="preserve">Brookside</t>
  </si>
  <si>
    <t xml:space="preserve">White Farm Solar, LLC</t>
  </si>
  <si>
    <t xml:space="preserve">Allison Creek Hydro</t>
  </si>
  <si>
    <t xml:space="preserve">WED Coventry 6</t>
  </si>
  <si>
    <t xml:space="preserve">New Castle Solar RES</t>
  </si>
  <si>
    <t xml:space="preserve">Orbit Energy Charlotte</t>
  </si>
  <si>
    <t xml:space="preserve">Pierre Solar</t>
  </si>
  <si>
    <t xml:space="preserve">Beetle Solar</t>
  </si>
  <si>
    <t xml:space="preserve">Dublin Solar I</t>
  </si>
  <si>
    <t xml:space="preserve">HQC Rock River Solar Power Gen Station</t>
  </si>
  <si>
    <t xml:space="preserve">Prudential 80 Livingston Roseland Solar</t>
  </si>
  <si>
    <t xml:space="preserve">Bowerman Power LFG, LLC</t>
  </si>
  <si>
    <t xml:space="preserve">Calipatria Solar Farm</t>
  </si>
  <si>
    <t xml:space="preserve">McGoogan Farm, LLC</t>
  </si>
  <si>
    <t xml:space="preserve">Industrial Plant</t>
  </si>
  <si>
    <t xml:space="preserve">SEPV 18</t>
  </si>
  <si>
    <t xml:space="preserve">Raritan Solar</t>
  </si>
  <si>
    <t xml:space="preserve">Baltimore City F</t>
  </si>
  <si>
    <t xml:space="preserve">Innovative Solar 63, LLC</t>
  </si>
  <si>
    <t xml:space="preserve">Johnson Co. Solar RES</t>
  </si>
  <si>
    <t xml:space="preserve">BentonSun, LLC</t>
  </si>
  <si>
    <t xml:space="preserve">BC Solar</t>
  </si>
  <si>
    <t xml:space="preserve">Tart Farm</t>
  </si>
  <si>
    <t xml:space="preserve">Cohen Farm Solar, LLC</t>
  </si>
  <si>
    <t xml:space="preserve">Kenansville Solar 2, LLC</t>
  </si>
  <si>
    <t xml:space="preserve">Curtis Hill Solar</t>
  </si>
  <si>
    <t xml:space="preserve">Minnie Solar</t>
  </si>
  <si>
    <t xml:space="preserve">Solar Glynn</t>
  </si>
  <si>
    <t xml:space="preserve">Lower Turnbull Hydro</t>
  </si>
  <si>
    <t xml:space="preserve">Fall River Solar</t>
  </si>
  <si>
    <t xml:space="preserve">Sulphur Springs</t>
  </si>
  <si>
    <t xml:space="preserve">Avalon Solar II</t>
  </si>
  <si>
    <t xml:space="preserve">Hyline Solar Center, LLC</t>
  </si>
  <si>
    <t xml:space="preserve">AES Warrior Run Energy Storage Project</t>
  </si>
  <si>
    <t xml:space="preserve">Meadows PV 1</t>
  </si>
  <si>
    <t xml:space="preserve">Twin Branch PV</t>
  </si>
  <si>
    <t xml:space="preserve">Innovative Solar 6</t>
  </si>
  <si>
    <t xml:space="preserve">VEC Alburgh Array</t>
  </si>
  <si>
    <t xml:space="preserve">Lake Forest Hospital</t>
  </si>
  <si>
    <t xml:space="preserve">Bethlehem - West</t>
  </si>
  <si>
    <t xml:space="preserve">Sabert Solar</t>
  </si>
  <si>
    <t xml:space="preserve">Seabrook Village</t>
  </si>
  <si>
    <t xml:space="preserve">Beech Ridge Energy Storage</t>
  </si>
  <si>
    <t xml:space="preserve">Perry Solar Facility</t>
  </si>
  <si>
    <t xml:space="preserve">Castor Solar</t>
  </si>
  <si>
    <t xml:space="preserve">Tarboro Solar</t>
  </si>
  <si>
    <t xml:space="preserve">Leonardo Wind 1 LLC</t>
  </si>
  <si>
    <t xml:space="preserve">Shakopee Met Council WTP</t>
  </si>
  <si>
    <t xml:space="preserve">BJ's Wholesale Club Inc Dist Center</t>
  </si>
  <si>
    <t xml:space="preserve">Mount Olive Solar</t>
  </si>
  <si>
    <t xml:space="preserve">Solar Star California, XLIV, LLC</t>
  </si>
  <si>
    <t xml:space="preserve">River Road Solar, LLC</t>
  </si>
  <si>
    <t xml:space="preserve">Meadow Solar</t>
  </si>
  <si>
    <t xml:space="preserve">Lincoln Solar, LLC (NC)</t>
  </si>
  <si>
    <t xml:space="preserve">Bernards Solar</t>
  </si>
  <si>
    <t xml:space="preserve">Waynesville Solar Farm (MO)</t>
  </si>
  <si>
    <t xml:space="preserve">Cold River Road Solar</t>
  </si>
  <si>
    <t xml:space="preserve">HMV Minster Energy Storage System</t>
  </si>
  <si>
    <t xml:space="preserve">UI RCP Woodbridge FC</t>
  </si>
  <si>
    <t xml:space="preserve">Pollocksville Solar</t>
  </si>
  <si>
    <t xml:space="preserve">Sutton Solar</t>
  </si>
  <si>
    <t xml:space="preserve">Germantown Solar, LLC</t>
  </si>
  <si>
    <t xml:space="preserve">L'Oreal Franklin</t>
  </si>
  <si>
    <t xml:space="preserve">Pfizer Groton Fuel Cell</t>
  </si>
  <si>
    <t xml:space="preserve">E&amp;B Resources</t>
  </si>
  <si>
    <t xml:space="preserve">Paynesville Community Solar</t>
  </si>
  <si>
    <t xml:space="preserve">Dickinson Solar Array</t>
  </si>
  <si>
    <t xml:space="preserve">Frontier Solar LLC</t>
  </si>
  <si>
    <t xml:space="preserve">Jake Energy Storage Center</t>
  </si>
  <si>
    <t xml:space="preserve">Wayne Solar I LLC</t>
  </si>
  <si>
    <t xml:space="preserve">Hamilton Solar-Crosswicks</t>
  </si>
  <si>
    <t xml:space="preserve">Oneida - South</t>
  </si>
  <si>
    <t xml:space="preserve">Greenwood Solar Farm</t>
  </si>
  <si>
    <t xml:space="preserve">Snow Camp Solar, LLC</t>
  </si>
  <si>
    <t xml:space="preserve">Mira Loma Energy Storage Facility</t>
  </si>
  <si>
    <t xml:space="preserve">SunE Rochester</t>
  </si>
  <si>
    <t xml:space="preserve">Stafford MS Ground Mount</t>
  </si>
  <si>
    <t xml:space="preserve">Candace Solar</t>
  </si>
  <si>
    <t xml:space="preserve">Cedartown Battery Energy Storage Project</t>
  </si>
  <si>
    <t xml:space="preserve">Shirley Water</t>
  </si>
  <si>
    <t xml:space="preserve">Leggett Solar, LLC</t>
  </si>
  <si>
    <t xml:space="preserve">Sullivan Solar, LLC</t>
  </si>
  <si>
    <t xml:space="preserve">Valdosta</t>
  </si>
  <si>
    <t xml:space="preserve">Kingbird B Solar, LLC</t>
  </si>
  <si>
    <t xml:space="preserve">Brickyard Solar</t>
  </si>
  <si>
    <t xml:space="preserve">Enerparc CA2, LLC</t>
  </si>
  <si>
    <t xml:space="preserve">Vance Solar Farm, LLC</t>
  </si>
  <si>
    <t xml:space="preserve">Chei Solar</t>
  </si>
  <si>
    <t xml:space="preserve">Community Foodbank of NJ</t>
  </si>
  <si>
    <t xml:space="preserve">Athens Energy</t>
  </si>
  <si>
    <t xml:space="preserve">Beaver Run</t>
  </si>
  <si>
    <t xml:space="preserve">Argonne National Laboratory CHP</t>
  </si>
  <si>
    <t xml:space="preserve">Yerba Buena</t>
  </si>
  <si>
    <t xml:space="preserve">Vale Air Solar Center, LLC</t>
  </si>
  <si>
    <t xml:space="preserve">Perkins Solar, LLC</t>
  </si>
  <si>
    <t xml:space="preserve">Coats Solar Farm, LLC</t>
  </si>
  <si>
    <t xml:space="preserve">Baker PV 1</t>
  </si>
  <si>
    <t xml:space="preserve">Meriwether Farm</t>
  </si>
  <si>
    <t xml:space="preserve">Granger</t>
  </si>
  <si>
    <t xml:space="preserve">Temple Solar Arrays</t>
  </si>
  <si>
    <t xml:space="preserve">UDR Glastonbury Fuel Cell</t>
  </si>
  <si>
    <t xml:space="preserve">NHA at Mansfield NJ</t>
  </si>
  <si>
    <t xml:space="preserve">Maxton Solar, LLC</t>
  </si>
  <si>
    <t xml:space="preserve">Junction Road</t>
  </si>
  <si>
    <t xml:space="preserve">Genentech-Oceanside</t>
  </si>
  <si>
    <t xml:space="preserve">NES Rutgers Solar</t>
  </si>
  <si>
    <t xml:space="preserve">Star Solar</t>
  </si>
  <si>
    <t xml:space="preserve">Grand Valley Solar Gardens</t>
  </si>
  <si>
    <t xml:space="preserve">SEPV Imperial Dixieland West</t>
  </si>
  <si>
    <t xml:space="preserve">Daytona International Speedway Solar</t>
  </si>
  <si>
    <t xml:space="preserve">Stone Hill Solar</t>
  </si>
  <si>
    <t xml:space="preserve">CED Westfield Solar, LLC</t>
  </si>
  <si>
    <t xml:space="preserve">Tehachapi Energy Storage Project</t>
  </si>
  <si>
    <t xml:space="preserve">Colton Plant</t>
  </si>
  <si>
    <t xml:space="preserve">Wayne Solar III LLC</t>
  </si>
  <si>
    <t xml:space="preserve">GMP Solar - Richmond</t>
  </si>
  <si>
    <t xml:space="preserve">Tooele Wind Turbine</t>
  </si>
  <si>
    <t xml:space="preserve">Williamston West Farm, LLC</t>
  </si>
  <si>
    <t xml:space="preserve">CED Avenal</t>
  </si>
  <si>
    <t xml:space="preserve">Garysburg Solar</t>
  </si>
  <si>
    <t xml:space="preserve">SR Mavericks</t>
  </si>
  <si>
    <t xml:space="preserve">Crestwood Solar Center LLC</t>
  </si>
  <si>
    <t xml:space="preserve">GMP Solar - Williston</t>
  </si>
  <si>
    <t xml:space="preserve">Selmer II</t>
  </si>
  <si>
    <t xml:space="preserve">County Home Solar Center, LLC</t>
  </si>
  <si>
    <t xml:space="preserve">Rising Paper</t>
  </si>
  <si>
    <t xml:space="preserve">Pfizer Peapack Solar</t>
  </si>
  <si>
    <t xml:space="preserve">Wareham MA 1</t>
  </si>
  <si>
    <t xml:space="preserve">US-TOPCO (Soccer Center)</t>
  </si>
  <si>
    <t xml:space="preserve">Holdrege Solar Center</t>
  </si>
  <si>
    <t xml:space="preserve">SR Jenkins Ft Lupton</t>
  </si>
  <si>
    <t xml:space="preserve">WED Coventry 4</t>
  </si>
  <si>
    <t xml:space="preserve">Walt Disney World Solar Facility</t>
  </si>
  <si>
    <t xml:space="preserve">Nicolis Solar PV Plant</t>
  </si>
  <si>
    <t xml:space="preserve">Southern Sky Renew Energy Berkley LLC</t>
  </si>
  <si>
    <t xml:space="preserve">UA Central Utility Plant</t>
  </si>
  <si>
    <t xml:space="preserve">Jacob Solar</t>
  </si>
  <si>
    <t xml:space="preserve">Borrego Springs Energy Storage</t>
  </si>
  <si>
    <t xml:space="preserve">KCP&amp;L SmartGrid Innovation Park</t>
  </si>
  <si>
    <t xml:space="preserve">Timber Creek HS</t>
  </si>
  <si>
    <t xml:space="preserve">Calverton</t>
  </si>
  <si>
    <t xml:space="preserve">MESA 1</t>
  </si>
  <si>
    <t xml:space="preserve">Green Cow Power</t>
  </si>
  <si>
    <t xml:space="preserve">IMPA Huntingburg Solar Park</t>
  </si>
  <si>
    <t xml:space="preserve">CCC Hastings Wind Turbine</t>
  </si>
  <si>
    <t xml:space="preserve">CES Cherry Hill Solar</t>
  </si>
  <si>
    <t xml:space="preserve">Clear Spring Ranch PV Project</t>
  </si>
  <si>
    <t xml:space="preserve">River Terminal Development Solar</t>
  </si>
  <si>
    <t xml:space="preserve">Townshend Hydro</t>
  </si>
  <si>
    <t xml:space="preserve">Audrey Solar</t>
  </si>
  <si>
    <t xml:space="preserve">The Clorox Company</t>
  </si>
  <si>
    <t xml:space="preserve">Eight Flags Energy</t>
  </si>
  <si>
    <t xml:space="preserve">Bridgewater Solar</t>
  </si>
  <si>
    <t xml:space="preserve">Baltimore City G</t>
  </si>
  <si>
    <t xml:space="preserve">AEP Churubusco NaS</t>
  </si>
  <si>
    <t xml:space="preserve">Buzzard Roost GT</t>
  </si>
  <si>
    <t xml:space="preserve">Watervliet PV</t>
  </si>
  <si>
    <t xml:space="preserve">Floyd Solar, LLC</t>
  </si>
  <si>
    <t xml:space="preserve">Depot Hill Solar</t>
  </si>
  <si>
    <t xml:space="preserve">Nick Solar</t>
  </si>
  <si>
    <t xml:space="preserve">Onondaga County - Metro Water Board</t>
  </si>
  <si>
    <t xml:space="preserve">SEPV Mojave West</t>
  </si>
  <si>
    <t xml:space="preserve">ACCC Mays Landing</t>
  </si>
  <si>
    <t xml:space="preserve">South Fork Wind Farm</t>
  </si>
  <si>
    <t xml:space="preserve">DSM Solar</t>
  </si>
  <si>
    <t xml:space="preserve">Open Range Solar Center, LLC</t>
  </si>
  <si>
    <t xml:space="preserve">Delilah Road Landfill</t>
  </si>
  <si>
    <t xml:space="preserve">Green Energy Machine</t>
  </si>
  <si>
    <t xml:space="preserve">Wadesboro Farm 3</t>
  </si>
  <si>
    <t xml:space="preserve">South Atlantic Services Solar Farm I</t>
  </si>
  <si>
    <t xml:space="preserve">LIRR Malverne Wayside Energy Storage Sys</t>
  </si>
  <si>
    <t xml:space="preserve">AES ADA Energy Storage Array</t>
  </si>
  <si>
    <t xml:space="preserve">SJA Solar LLC-Solterra Monastery</t>
  </si>
  <si>
    <t xml:space="preserve">Creech Solar 2, LLC</t>
  </si>
  <si>
    <t xml:space="preserve">Southbridge Solar</t>
  </si>
  <si>
    <t xml:space="preserve">Elwood Energy Storage Center</t>
  </si>
  <si>
    <t xml:space="preserve">Mount Vernon Solar</t>
  </si>
  <si>
    <t xml:space="preserve">Connecticut Municipal Electric Energy Cooperative- Norwich (</t>
  </si>
  <si>
    <t xml:space="preserve">Chisago Solar</t>
  </si>
  <si>
    <t xml:space="preserve">CPS 1</t>
  </si>
  <si>
    <t xml:space="preserve">Stephentown Spindle</t>
  </si>
  <si>
    <t xml:space="preserve">Hertford Solar Farm</t>
  </si>
  <si>
    <t xml:space="preserve">Whitakers Farm (Fisher Rd)</t>
  </si>
  <si>
    <t xml:space="preserve">Marshall Solar Farm (MO)</t>
  </si>
  <si>
    <t xml:space="preserve">NRG Solar Las Vegas MB 2, LLC</t>
  </si>
  <si>
    <t xml:space="preserve">West Brookfield Solar, LLC</t>
  </si>
  <si>
    <t xml:space="preserve">WED Coventry 1</t>
  </si>
  <si>
    <t xml:space="preserve">Potrero Hills Energy Producers</t>
  </si>
  <si>
    <t xml:space="preserve">Ohio Northern University Solar Site</t>
  </si>
  <si>
    <t xml:space="preserve">Nexamp Peak</t>
  </si>
  <si>
    <t xml:space="preserve">Tri-County Solar Facility</t>
  </si>
  <si>
    <t xml:space="preserve">Antelope DSR 2</t>
  </si>
  <si>
    <t xml:space="preserve">Westminster Place</t>
  </si>
  <si>
    <t xml:space="preserve">Goldfinch</t>
  </si>
  <si>
    <t xml:space="preserve">L'Oreal Monmouth</t>
  </si>
  <si>
    <t xml:space="preserve">Presbyterian Senior Living Service</t>
  </si>
  <si>
    <t xml:space="preserve">Belchertown</t>
  </si>
  <si>
    <t xml:space="preserve">Blueberry One</t>
  </si>
  <si>
    <t xml:space="preserve">Oilseed Plant</t>
  </si>
  <si>
    <t xml:space="preserve">Summer Solar LLC</t>
  </si>
  <si>
    <t xml:space="preserve">Western Antelope Blue Sky B</t>
  </si>
  <si>
    <t xml:space="preserve">Hunt Road Solar</t>
  </si>
  <si>
    <t xml:space="preserve">Southerland Farm Solar</t>
  </si>
  <si>
    <t xml:space="preserve">Beacon Power Flywheel System 2</t>
  </si>
  <si>
    <t xml:space="preserve">CB Bladen Solar, LLC</t>
  </si>
  <si>
    <t xml:space="preserve">AES Johnson City</t>
  </si>
  <si>
    <t xml:space="preserve">Archdiocese of Baltimore J</t>
  </si>
  <si>
    <t xml:space="preserve">Western Antelope Dry Ranch</t>
  </si>
  <si>
    <t xml:space="preserve">Turner Energy Storage Project</t>
  </si>
  <si>
    <t xml:space="preserve">Morin Solar 2013 LLC</t>
  </si>
  <si>
    <t xml:space="preserve">Weymouth Solar Plant</t>
  </si>
  <si>
    <t xml:space="preserve">Bernhardt Furniture Solar Farm</t>
  </si>
  <si>
    <t xml:space="preserve">GMP Solar - Panton</t>
  </si>
  <si>
    <t xml:space="preserve">Jefferson Avenue</t>
  </si>
  <si>
    <t xml:space="preserve">Lemoore 1</t>
  </si>
  <si>
    <t xml:space="preserve">Bordentown Solar</t>
  </si>
  <si>
    <t xml:space="preserve">Wortham Solar Farm</t>
  </si>
  <si>
    <t xml:space="preserve">Future Generation Wind</t>
  </si>
  <si>
    <t xml:space="preserve">Rio Bravo Solar 1 LLC</t>
  </si>
  <si>
    <t xml:space="preserve">Amphitheater High School Solar</t>
  </si>
  <si>
    <t xml:space="preserve">East Amwell</t>
  </si>
  <si>
    <t xml:space="preserve">Butler Solar Farm 20</t>
  </si>
  <si>
    <t xml:space="preserve">Cline Solar Farm, LLC</t>
  </si>
  <si>
    <t xml:space="preserve">Murdock Solar</t>
  </si>
  <si>
    <t xml:space="preserve">North City Cogeneration Facility</t>
  </si>
  <si>
    <t xml:space="preserve">Building F</t>
  </si>
  <si>
    <t xml:space="preserve">Goya Foods, Inc- Secaucus Solar</t>
  </si>
  <si>
    <t xml:space="preserve">Hardwick-Athol &amp; Eagle Hill</t>
  </si>
  <si>
    <t xml:space="preserve">North Bergen Solar</t>
  </si>
  <si>
    <t xml:space="preserve">Flint Hill Solar, LLC</t>
  </si>
  <si>
    <t xml:space="preserve">Baltimore City B</t>
  </si>
  <si>
    <t xml:space="preserve">Battery Energy Storage System</t>
  </si>
  <si>
    <t xml:space="preserve">Jeffco Community Solar Gardens, LLC</t>
  </si>
  <si>
    <t xml:space="preserve">Stainback Solar Farm</t>
  </si>
  <si>
    <t xml:space="preserve">Corcoran Solar 3</t>
  </si>
  <si>
    <t xml:space="preserve">Sky Global Power One</t>
  </si>
  <si>
    <t xml:space="preserve">Soluga Farms III</t>
  </si>
  <si>
    <t xml:space="preserve">Emmitsburg Solar Arrays</t>
  </si>
  <si>
    <t xml:space="preserve">Town of Needham VNEM</t>
  </si>
  <si>
    <t xml:space="preserve">Wilmington Solar</t>
  </si>
  <si>
    <t xml:space="preserve">Modlin Solar Farm</t>
  </si>
  <si>
    <t xml:space="preserve">Marin Carport</t>
  </si>
  <si>
    <t xml:space="preserve">Rincon Solar I</t>
  </si>
  <si>
    <t xml:space="preserve">Cedar Branch</t>
  </si>
  <si>
    <t xml:space="preserve">Tiburon Holdings</t>
  </si>
  <si>
    <t xml:space="preserve">LEPA Unit No. 1</t>
  </si>
  <si>
    <t xml:space="preserve">Building G</t>
  </si>
  <si>
    <t xml:space="preserve">126 Grove Solar LLC</t>
  </si>
  <si>
    <t xml:space="preserve">Eichtens Solar</t>
  </si>
  <si>
    <t xml:space="preserve">Dulles</t>
  </si>
  <si>
    <t xml:space="preserve">Westport MA 2</t>
  </si>
  <si>
    <t xml:space="preserve">Granby Hydro</t>
  </si>
  <si>
    <t xml:space="preserve">US Foods Solar</t>
  </si>
  <si>
    <t xml:space="preserve">Jericho Power</t>
  </si>
  <si>
    <t xml:space="preserve">SEPV Imperial Dixieland East</t>
  </si>
  <si>
    <t xml:space="preserve">Granger Energy of Morgantown</t>
  </si>
  <si>
    <t xml:space="preserve">RCWD PV Project</t>
  </si>
  <si>
    <t xml:space="preserve">FIU Solar</t>
  </si>
  <si>
    <t xml:space="preserve">Chisago Community Solar</t>
  </si>
  <si>
    <t xml:space="preserve">Blue Lake Solar</t>
  </si>
  <si>
    <t xml:space="preserve">Westside Solar Power PV1</t>
  </si>
  <si>
    <t xml:space="preserve">Tropico Solar PV Plant</t>
  </si>
  <si>
    <t xml:space="preserve">Wayne Solar II LLC</t>
  </si>
  <si>
    <t xml:space="preserve">Connecticut Municipal Electric Energy Cooperative - Bozrah</t>
  </si>
  <si>
    <t xml:space="preserve">Kingbird A Solar LLC</t>
  </si>
  <si>
    <t xml:space="preserve">Saluda Solar, LLC</t>
  </si>
  <si>
    <t xml:space="preserve">Kearsarge Southwick LLC</t>
  </si>
  <si>
    <t xml:space="preserve">Lanier Solar</t>
  </si>
  <si>
    <t xml:space="preserve">NorWest Energy 2, LLC</t>
  </si>
  <si>
    <t xml:space="preserve">TWE New Bern Solar Project, LLC</t>
  </si>
  <si>
    <t xml:space="preserve">Longboat Solar, LLC</t>
  </si>
  <si>
    <t xml:space="preserve">Oregon Convention Center</t>
  </si>
  <si>
    <t xml:space="preserve">CED Ducor 1</t>
  </si>
  <si>
    <t xml:space="preserve">Steel Sun</t>
  </si>
  <si>
    <t xml:space="preserve">Gaston Solar</t>
  </si>
  <si>
    <t xml:space="preserve">Honbushin Solar Blessings Park</t>
  </si>
  <si>
    <t xml:space="preserve">Trenton Solar Farm (MO)</t>
  </si>
  <si>
    <t xml:space="preserve">Sedberry Farm</t>
  </si>
  <si>
    <t xml:space="preserve">Clinton Battery</t>
  </si>
  <si>
    <t xml:space="preserve">Riverside RWQCP Fuel Cell</t>
  </si>
  <si>
    <t xml:space="preserve">Eastern Iowa Solar</t>
  </si>
  <si>
    <t xml:space="preserve">Hampden</t>
  </si>
  <si>
    <t xml:space="preserve">Hazle Spindle</t>
  </si>
  <si>
    <t xml:space="preserve">Watts Bar Fossil</t>
  </si>
  <si>
    <t xml:space="preserve">Holland Solar</t>
  </si>
  <si>
    <t xml:space="preserve">RGS-Rutland VNM SREC II Project (MA)</t>
  </si>
  <si>
    <t xml:space="preserve">Glacier Battery Storage</t>
  </si>
  <si>
    <t xml:space="preserve">Sunrise Community Solar</t>
  </si>
  <si>
    <t xml:space="preserve">Old Pageland Monroe Road Solar Farm</t>
  </si>
  <si>
    <t xml:space="preserve">Limerick Road Solar Farm</t>
  </si>
  <si>
    <t xml:space="preserve">Bearford Solar II</t>
  </si>
  <si>
    <t xml:space="preserve">Pala Energy Storage Yard</t>
  </si>
  <si>
    <t xml:space="preserve">Whitethorn Solar LLC</t>
  </si>
  <si>
    <t xml:space="preserve">Twin Falls (WI)</t>
  </si>
  <si>
    <t xml:space="preserve">Adams Ave MS and HS</t>
  </si>
  <si>
    <t xml:space="preserve">Hardison Farm Solar, LLC</t>
  </si>
  <si>
    <t xml:space="preserve">ESS Battery</t>
  </si>
  <si>
    <t xml:space="preserve">Cummins, Inc</t>
  </si>
  <si>
    <t xml:space="preserve">CED Ducor 3</t>
  </si>
  <si>
    <t xml:space="preserve">New Haven Solar RES</t>
  </si>
  <si>
    <t xml:space="preserve">CMEEC - Norwich Stott St Solar</t>
  </si>
  <si>
    <t xml:space="preserve">IMPA Washington Solar Park</t>
  </si>
  <si>
    <t xml:space="preserve">Creston Ridge Wind Farm</t>
  </si>
  <si>
    <t xml:space="preserve">Wadesboro Farm 2</t>
  </si>
  <si>
    <t xml:space="preserve">MEBA</t>
  </si>
  <si>
    <t xml:space="preserve">Nash 97 Solar, LLC</t>
  </si>
  <si>
    <t xml:space="preserve">Ball Mountain Hydro</t>
  </si>
  <si>
    <t xml:space="preserve">Holliston Solar</t>
  </si>
  <si>
    <t xml:space="preserve">City of Havre De Grace C</t>
  </si>
  <si>
    <t xml:space="preserve">AEP Bluffton NaS</t>
  </si>
  <si>
    <t xml:space="preserve">Canyon Crest Academy</t>
  </si>
  <si>
    <t xml:space="preserve">Mariposa Solar Center LLC</t>
  </si>
  <si>
    <t xml:space="preserve">SR Houston</t>
  </si>
  <si>
    <t xml:space="preserve">Owen Solar</t>
  </si>
  <si>
    <t xml:space="preserve">Deutsche Bank- Piscataway Solar</t>
  </si>
  <si>
    <t xml:space="preserve">Pittsgrove Solar</t>
  </si>
  <si>
    <t xml:space="preserve">Veyo Heat Recovery Project</t>
  </si>
  <si>
    <t xml:space="preserve">Ellettsville Solar RES</t>
  </si>
  <si>
    <t xml:space="preserve">Railroad Solar Center, LLC</t>
  </si>
  <si>
    <t xml:space="preserve">Laverne Battery</t>
  </si>
  <si>
    <t xml:space="preserve">Monroe Moore Farm</t>
  </si>
  <si>
    <t xml:space="preserve">Benthall Bridge PV 1</t>
  </si>
  <si>
    <t xml:space="preserve">Seminole</t>
  </si>
  <si>
    <t xml:space="preserve">NRG Solar Oasis LLC</t>
  </si>
  <si>
    <t xml:space="preserve">Gruber Solar Center</t>
  </si>
  <si>
    <t xml:space="preserve">Steel Bridge Solar, LLC</t>
  </si>
  <si>
    <t xml:space="preserve">Bunn Level Farm, LLC</t>
  </si>
  <si>
    <t xml:space="preserve">Antelope Big Sky Ranch</t>
  </si>
  <si>
    <t xml:space="preserve">Pleasant Valley Solar</t>
  </si>
  <si>
    <t xml:space="preserve">Battery Utility of Ohio</t>
  </si>
  <si>
    <t xml:space="preserve">CC Landfill Energy, LLC</t>
  </si>
  <si>
    <t xml:space="preserve">Westport MA 1</t>
  </si>
  <si>
    <t xml:space="preserve">Beacon Power Flywheel System 1</t>
  </si>
  <si>
    <t xml:space="preserve">Santa Rita Jail Fuel Cell</t>
  </si>
  <si>
    <t xml:space="preserve">Carol Jean Solar</t>
  </si>
  <si>
    <t xml:space="preserve">Havre de Grace II - E at Perryman</t>
  </si>
  <si>
    <t xml:space="preserve">WED Coventry 2</t>
  </si>
  <si>
    <t xml:space="preserve">Westmont 300B</t>
  </si>
  <si>
    <t xml:space="preserve">Kokomo Solar 1</t>
  </si>
  <si>
    <t xml:space="preserve">Sonne One</t>
  </si>
  <si>
    <t xml:space="preserve">Chopin Wind LLC</t>
  </si>
  <si>
    <t xml:space="preserve">Seashore Solar</t>
  </si>
  <si>
    <t xml:space="preserve">Northfield Community Solar</t>
  </si>
  <si>
    <t xml:space="preserve">Sudbury Solar</t>
  </si>
  <si>
    <t xml:space="preserve">North Lancaster Ranch</t>
  </si>
  <si>
    <t xml:space="preserve">Michelangelo Wind 4 LLC</t>
  </si>
  <si>
    <t xml:space="preserve">Clyde Solar Array</t>
  </si>
  <si>
    <t xml:space="preserve">Wye Mills VNEM</t>
  </si>
  <si>
    <t xml:space="preserve">Wind GEM</t>
  </si>
  <si>
    <t xml:space="preserve">Freemont Solar Center LLC</t>
  </si>
  <si>
    <t xml:space="preserve">Green Farm</t>
  </si>
  <si>
    <t xml:space="preserve">Kirkwall Holdings</t>
  </si>
  <si>
    <t xml:space="preserve">Goya Foods, Inc- Jersey City Solar</t>
  </si>
  <si>
    <t xml:space="preserve">Millikan BESS</t>
  </si>
  <si>
    <t xml:space="preserve">Salem Smart Power Center</t>
  </si>
  <si>
    <t xml:space="preserve">Cecil County CCVT HS</t>
  </si>
  <si>
    <t xml:space="preserve">Archdiocese of Baltimore L</t>
  </si>
  <si>
    <t xml:space="preserve">Innovative Solar 64</t>
  </si>
  <si>
    <t xml:space="preserve">Monterey Diesel Generation Facility</t>
  </si>
  <si>
    <t xml:space="preserve">Brookfield Solar 2013 LLC</t>
  </si>
  <si>
    <t xml:space="preserve">Flywheel Energy Storage System</t>
  </si>
  <si>
    <t xml:space="preserve">Westside Avenue</t>
  </si>
  <si>
    <t xml:space="preserve">Lower Cape May HS</t>
  </si>
  <si>
    <t xml:space="preserve">Munro Valley Solar</t>
  </si>
  <si>
    <t xml:space="preserve">Corcoran</t>
  </si>
  <si>
    <t xml:space="preserve">Longview Solar</t>
  </si>
  <si>
    <t xml:space="preserve">McHenry Battery Storage</t>
  </si>
  <si>
    <t xml:space="preserve">Mashpee Landfill Solar</t>
  </si>
  <si>
    <t xml:space="preserve">Rio Bravo Solar II LLC</t>
  </si>
  <si>
    <t xml:space="preserve">Canyon Del Oro High School Solar</t>
  </si>
  <si>
    <t xml:space="preserve">Husky Solar</t>
  </si>
  <si>
    <t xml:space="preserve">Red Oak Solar Farm, LLC</t>
  </si>
  <si>
    <t xml:space="preserve">Valley Center</t>
  </si>
  <si>
    <t xml:space="preserve">Prudential 55 Livingston Roseland Solar</t>
  </si>
  <si>
    <t xml:space="preserve">Hew Fulton Farm, LLC</t>
  </si>
  <si>
    <t xml:space="preserve">Amethyst Solar</t>
  </si>
  <si>
    <t xml:space="preserve">Howell Solar</t>
  </si>
  <si>
    <t xml:space="preserve">Legoland Solar</t>
  </si>
  <si>
    <t xml:space="preserve">Baltimore City D</t>
  </si>
  <si>
    <t xml:space="preserve">Windpark Unlimited 2</t>
  </si>
  <si>
    <t xml:space="preserve">Empire Solar</t>
  </si>
  <si>
    <t xml:space="preserve">Long Farm 46 Solar, LLC</t>
  </si>
  <si>
    <t xml:space="preserve">Stafford Hill Solar</t>
  </si>
  <si>
    <t xml:space="preserve">Woodland Solar</t>
  </si>
  <si>
    <t xml:space="preserve">Milo Solar</t>
  </si>
  <si>
    <t xml:space="preserve">Williamston Speight Solar, LLC</t>
  </si>
  <si>
    <t xml:space="preserve">Williamsburg Solar LLC VNEM</t>
  </si>
  <si>
    <t xml:space="preserve">Catawba Solar LLC</t>
  </si>
  <si>
    <t xml:space="preserve">Church Hill</t>
  </si>
  <si>
    <t xml:space="preserve">Green City Recovery, LLC</t>
  </si>
  <si>
    <t xml:space="preserve">Grove Solar Center, LLC</t>
  </si>
  <si>
    <t xml:space="preserve">Waihonu North Solar</t>
  </si>
  <si>
    <t xml:space="preserve">Sharon Station</t>
  </si>
  <si>
    <t xml:space="preserve">Schell Solar Farm</t>
  </si>
  <si>
    <t xml:space="preserve">Hartford Landfill Solar EGF</t>
  </si>
  <si>
    <t xml:space="preserve">Happy Solar</t>
  </si>
  <si>
    <t xml:space="preserve">Buidling L</t>
  </si>
  <si>
    <t xml:space="preserve">Red Wing Solar</t>
  </si>
  <si>
    <t xml:space="preserve">Freeway Springs</t>
  </si>
  <si>
    <t xml:space="preserve">Bethlehem - East</t>
  </si>
  <si>
    <t xml:space="preserve">River Mountains Solar</t>
  </si>
  <si>
    <t xml:space="preserve">Summit Water Nexus Mt. Holly, LLC Solar</t>
  </si>
  <si>
    <t xml:space="preserve">Silvi Gibraltar Rock</t>
  </si>
  <si>
    <t xml:space="preserve">Four Peaks Camino Real</t>
  </si>
  <si>
    <t xml:space="preserve">Gainey Solar, LLC</t>
  </si>
  <si>
    <t xml:space="preserve">Cornwall Solar Center, LLC</t>
  </si>
  <si>
    <t xml:space="preserve">Grand Ridge Battery Projects</t>
  </si>
  <si>
    <t xml:space="preserve">Verwey-Hanford Dairy Digester #1</t>
  </si>
  <si>
    <t xml:space="preserve">Duplin Solar I LLC (160 Houston Lane)</t>
  </si>
  <si>
    <t xml:space="preserve">Rancho Seco Solar, LLC</t>
  </si>
  <si>
    <t xml:space="preserve">Winton Solar</t>
  </si>
  <si>
    <t xml:space="preserve">ZV Solar 3, LLC</t>
  </si>
  <si>
    <t xml:space="preserve">Jackson Board of Education-Liberty HS</t>
  </si>
  <si>
    <t xml:space="preserve">Innovative Solar 65</t>
  </si>
  <si>
    <t xml:space="preserve">CED Ducor 2</t>
  </si>
  <si>
    <t xml:space="preserve">Seaboard Solar LLC</t>
  </si>
  <si>
    <t xml:space="preserve">Rolla Solar Farm (MO)</t>
  </si>
  <si>
    <t xml:space="preserve">Cotten Farm, LLC</t>
  </si>
  <si>
    <t xml:space="preserve">SunE- E Philadelphia Ontario</t>
  </si>
  <si>
    <t xml:space="preserve">Sonne Two</t>
  </si>
  <si>
    <t xml:space="preserve">GMP Solar - Williamstown</t>
  </si>
  <si>
    <t xml:space="preserve">Little Bay</t>
  </si>
  <si>
    <t xml:space="preserve">Victory Solar LLC</t>
  </si>
  <si>
    <t xml:space="preserve">Bent Mountain</t>
  </si>
  <si>
    <t xml:space="preserve">Rosemount Community Solar</t>
  </si>
  <si>
    <t xml:space="preserve">North Nash Farm, LLC</t>
  </si>
  <si>
    <t xml:space="preserve">Langdon Solar Farm, LLC</t>
  </si>
  <si>
    <t xml:space="preserve">Pavant Solar III</t>
  </si>
  <si>
    <t xml:space="preserve">Ortega Highway Energy Storage</t>
  </si>
  <si>
    <t xml:space="preserve">Exum Farm Solar, LLC</t>
  </si>
  <si>
    <t xml:space="preserve">Houghton</t>
  </si>
  <si>
    <t xml:space="preserve">CED Ducor 4</t>
  </si>
  <si>
    <t xml:space="preserve">Willey Battery Utility</t>
  </si>
  <si>
    <t xml:space="preserve">Scott Solar Farm</t>
  </si>
  <si>
    <t xml:space="preserve">Hopewell Cogeneration NJ</t>
  </si>
  <si>
    <t xml:space="preserve">SR Skylark B</t>
  </si>
  <si>
    <t xml:space="preserve">Barnhill Road Solar, LLC</t>
  </si>
  <si>
    <t xml:space="preserve">South Winston Farm, LLC</t>
  </si>
  <si>
    <t xml:space="preserve">Frankford Solar</t>
  </si>
  <si>
    <t xml:space="preserve">ILR Landfill</t>
  </si>
  <si>
    <t xml:space="preserve">Sod Run WTP A</t>
  </si>
  <si>
    <t xml:space="preserve">Leavenworth Greenworks LLC</t>
  </si>
  <si>
    <t xml:space="preserve">Mocksville Solar</t>
  </si>
  <si>
    <t xml:space="preserve">Kenneth Solar</t>
  </si>
  <si>
    <t xml:space="preserve">Deer Creek PV</t>
  </si>
  <si>
    <t xml:space="preserve">ETT Presidio NaS Battery</t>
  </si>
  <si>
    <t xml:space="preserve">Oneida - West</t>
  </si>
  <si>
    <t xml:space="preserve">Gemini Technologies Services, Inc. Solar</t>
  </si>
  <si>
    <t xml:space="preserve">Old Midville Solar</t>
  </si>
  <si>
    <t xml:space="preserve">Henryville Solar RES</t>
  </si>
  <si>
    <t xml:space="preserve">Vaca Dixon Battery Storage System</t>
  </si>
  <si>
    <t xml:space="preserve">Thunderegg Solar Center, LLC</t>
  </si>
  <si>
    <t xml:space="preserve">Alabama Power Company</t>
  </si>
  <si>
    <t xml:space="preserve">J H Miller - Total</t>
  </si>
  <si>
    <t xml:space="preserve">Lowndes County</t>
  </si>
  <si>
    <t xml:space="preserve">Alaska Electric Light And Power Company</t>
  </si>
  <si>
    <t xml:space="preserve">Industrial Blvd</t>
  </si>
  <si>
    <t xml:space="preserve">Foothills I &amp; Ii</t>
  </si>
  <si>
    <t xml:space="preserve">Gila Bend I</t>
  </si>
  <si>
    <t xml:space="preserve">Gila Bend Ii</t>
  </si>
  <si>
    <t xml:space="preserve">Hyder I</t>
  </si>
  <si>
    <t xml:space="preserve">Entergy Arkansas, LLC</t>
  </si>
  <si>
    <t xml:space="preserve">Union Power Station</t>
  </si>
  <si>
    <t xml:space="preserve">No EIA ID; 3 f1_plant_names's</t>
  </si>
  <si>
    <t xml:space="preserve">Ben French Ct</t>
  </si>
  <si>
    <t xml:space="preserve">Ben French Diesel</t>
  </si>
  <si>
    <t xml:space="preserve">Consolidated Edison Company Of New York, Inc.</t>
  </si>
  <si>
    <t xml:space="preserve">74Th St Gt - 1 &amp; 2</t>
  </si>
  <si>
    <t xml:space="preserve">East River 6 &amp; 7</t>
  </si>
  <si>
    <t xml:space="preserve">Cobb 4 - 5</t>
  </si>
  <si>
    <t xml:space="preserve">Dte Electric Company</t>
  </si>
  <si>
    <t xml:space="preserve">Belle River Dte -81%</t>
  </si>
  <si>
    <t xml:space="preserve">Belle River Oil Pkr</t>
  </si>
  <si>
    <t xml:space="preserve">Wilmont Peaker</t>
  </si>
  <si>
    <t xml:space="preserve">Riverton (10-11-12)</t>
  </si>
  <si>
    <t xml:space="preserve">Babcock Solar</t>
  </si>
  <si>
    <t xml:space="preserve">Babcock Solar Energy Center</t>
  </si>
  <si>
    <t xml:space="preserve">babcock preserve</t>
  </si>
  <si>
    <t xml:space="preserve">florida power &amp; light co</t>
  </si>
  <si>
    <t xml:space="preserve">Citrus Solar</t>
  </si>
  <si>
    <t xml:space="preserve">Citrus Solar Energy Center</t>
  </si>
  <si>
    <t xml:space="preserve">Manatee Solar</t>
  </si>
  <si>
    <t xml:space="preserve">Manatee Solar Energy Center</t>
  </si>
  <si>
    <t xml:space="preserve">Fort Gordon</t>
  </si>
  <si>
    <t xml:space="preserve">Fort Gordon Solar Facility</t>
  </si>
  <si>
    <t xml:space="preserve">Fort Stewart</t>
  </si>
  <si>
    <t xml:space="preserve">Fort Stewart Solar Facility</t>
  </si>
  <si>
    <t xml:space="preserve">King'S Bay</t>
  </si>
  <si>
    <t xml:space="preserve">King's Bay Solar Facility</t>
  </si>
  <si>
    <t xml:space="preserve">Not a plant</t>
  </si>
  <si>
    <t xml:space="preserve">Warner Robins</t>
  </si>
  <si>
    <t xml:space="preserve">OlivePV</t>
  </si>
  <si>
    <t xml:space="preserve">Harding St Gas Turbi</t>
  </si>
  <si>
    <t xml:space="preserve">Brown Solar</t>
  </si>
  <si>
    <t xml:space="preserve">Allete, Inc.</t>
  </si>
  <si>
    <t xml:space="preserve">Camp Ripley Solar Array</t>
  </si>
  <si>
    <t xml:space="preserve">Courtenay Wind</t>
  </si>
  <si>
    <t xml:space="preserve">Courtenay Wind Farm</t>
  </si>
  <si>
    <t xml:space="preserve">Carty</t>
  </si>
  <si>
    <t xml:space="preserve">Carty Generating Station</t>
  </si>
  <si>
    <t xml:space="preserve">Viawest Brookwood</t>
  </si>
  <si>
    <t xml:space="preserve">Sierra Pacific Power Company D/B/A Nv Energy</t>
  </si>
  <si>
    <t xml:space="preserve">Clark Mountain 3 &amp; 4</t>
  </si>
  <si>
    <t xml:space="preserve">Ft Churchill 1 &amp; 2</t>
  </si>
  <si>
    <t xml:space="preserve">Tracy 8 - 10</t>
  </si>
  <si>
    <t xml:space="preserve">Valmy 1 &amp; 2</t>
  </si>
  <si>
    <t xml:space="preserve">Fort Huachuca Phase L</t>
  </si>
  <si>
    <t xml:space="preserve">Fort Huachuca Solar PV Project</t>
  </si>
  <si>
    <t xml:space="preserve">Solan Prairie Fire</t>
  </si>
  <si>
    <t xml:space="preserve">Prairie Fire</t>
  </si>
  <si>
    <t xml:space="preserve">U Of A Tech Park Ll</t>
  </si>
  <si>
    <t xml:space="preserve">White Mountain Solar</t>
  </si>
  <si>
    <t xml:space="preserve">Virginia Electric And Power Company</t>
  </si>
  <si>
    <t xml:space="preserve">Bath Ccps</t>
  </si>
  <si>
    <t xml:space="preserve">Scott Timber Solar</t>
  </si>
  <si>
    <t xml:space="preserve">Whitehouse Solar</t>
  </si>
  <si>
    <t xml:space="preserve">Whitehouse Solar Farm</t>
  </si>
  <si>
    <t xml:space="preserve">Woodland Solar Farm</t>
  </si>
  <si>
    <t xml:space="preserve">Total:</t>
  </si>
  <si>
    <t xml:space="preserve">Wisconsin Power And Light Company</t>
  </si>
  <si>
    <t xml:space="preserve">Columbia 1 (All)</t>
  </si>
  <si>
    <t xml:space="preserve">Columbia 1 (Wpl)</t>
  </si>
  <si>
    <t xml:space="preserve">Columbia 2 (All)</t>
  </si>
  <si>
    <t xml:space="preserve">Columbia 2 (Wpl)</t>
  </si>
  <si>
    <t xml:space="preserve">Riverside Unit 1</t>
  </si>
  <si>
    <t xml:space="preserve">Riverside Unit 2</t>
  </si>
  <si>
    <t xml:space="preserve">Riverside Unit 3</t>
  </si>
  <si>
    <t xml:space="preserve">Midamerican Energy Company</t>
  </si>
  <si>
    <t xml:space="preserve">Adams Wind Farm (60 Units @ 2.415 Mw Each &amp;</t>
  </si>
  <si>
    <t xml:space="preserve">Ida Grove Wind Farm (14 Units @ 1.79 Mw Each &amp;</t>
  </si>
  <si>
    <t xml:space="preserve">Ida Grove Wind</t>
  </si>
  <si>
    <t xml:space="preserve">O'Brien Wind Farm (13 Units @ 2.346 Mw Each &amp;</t>
  </si>
  <si>
    <t xml:space="preserve">O'Brien Wind</t>
  </si>
  <si>
    <t xml:space="preserve">Alpine</t>
  </si>
  <si>
    <t xml:space="preserve">Alpine Power Plant</t>
  </si>
  <si>
    <t xml:space="preserve">Uns Electric, Inc.</t>
  </si>
  <si>
    <t xml:space="preserve">Rio Rico</t>
  </si>
  <si>
    <t xml:space="preserve">Rio Rico Solar</t>
  </si>
  <si>
    <t xml:space="preserve">Prairie State</t>
  </si>
  <si>
    <t xml:space="preserve">Prairie State Generating Station</t>
  </si>
  <si>
    <t xml:space="preserve">Prairie State Generating Co LLC</t>
  </si>
  <si>
    <t xml:space="preserve">Wabash Riv Highland</t>
  </si>
  <si>
    <t xml:space="preserve">Black Hills/Colorado Electric Utility Company, Lp</t>
  </si>
  <si>
    <t xml:space="preserve">Generation Station 6</t>
  </si>
  <si>
    <t xml:space="preserve">Peak View Wind Farm</t>
  </si>
  <si>
    <t xml:space="preserve">Entergy Louisiana, Llc</t>
  </si>
  <si>
    <t xml:space="preserve">Roy S. Nelson 6</t>
  </si>
  <si>
    <t xml:space="preserve">4C Acquisition, Llc</t>
  </si>
  <si>
    <t xml:space="preserve">Four Corners4</t>
  </si>
  <si>
    <t xml:space="preserve">Gvsu Solar Garden</t>
  </si>
  <si>
    <t xml:space="preserve">Wmu Solar Garden</t>
  </si>
  <si>
    <t xml:space="preserve">Ashley (Romulus)</t>
  </si>
  <si>
    <t xml:space="preserve">Brownstown (Taylor)</t>
  </si>
  <si>
    <t xml:space="preserve">General Motors - Warren</t>
  </si>
  <si>
    <t xml:space="preserve">Greenwood Energy Center</t>
  </si>
  <si>
    <t xml:space="preserve">Huron Clinton Indian Springs Metro (White Lake)</t>
  </si>
  <si>
    <t xml:space="preserve">Immaculate House Of Mary (Monroe)</t>
  </si>
  <si>
    <t xml:space="preserve">Training And Development Center Solar (Westland)</t>
  </si>
  <si>
    <t xml:space="preserve">University Of Michigan - North Campus Center</t>
  </si>
  <si>
    <t xml:space="preserve">Ypsilanti</t>
  </si>
  <si>
    <t xml:space="preserve">Riverton (7 &amp; 8)</t>
  </si>
  <si>
    <t xml:space="preserve">Milton Solar #117*</t>
  </si>
  <si>
    <t xml:space="preserve">Peterson Solar #118*</t>
  </si>
  <si>
    <t xml:space="preserve">Deer Creek</t>
  </si>
  <si>
    <t xml:space="preserve">Hydro Electric</t>
  </si>
  <si>
    <t xml:space="preserve">Solar Electric</t>
  </si>
  <si>
    <t xml:space="preserve">Watervliet</t>
  </si>
  <si>
    <t xml:space="preserve">Louisville Gas And Electric Company</t>
  </si>
  <si>
    <t xml:space="preserve">Solar Plant</t>
  </si>
  <si>
    <t xml:space="preserve">Mclane Foodservice</t>
  </si>
  <si>
    <t xml:space="preserve">J&amp;D Labs Fuel Cell</t>
  </si>
  <si>
    <t xml:space="preserve">Wind:</t>
  </si>
  <si>
    <t xml:space="preserve">Emergency Generator (El Nino)</t>
  </si>
  <si>
    <t xml:space="preserve">Tampa International Airport Solar</t>
  </si>
  <si>
    <t xml:space="preserve">Sunpower Headquarters</t>
  </si>
  <si>
    <t xml:space="preserve">Sunpower Operational Headquarters</t>
  </si>
  <si>
    <t xml:space="preserve">Total Solar Operation/Maintenence</t>
  </si>
  <si>
    <t xml:space="preserve">U Of A Tech Park L</t>
  </si>
  <si>
    <t xml:space="preserve">Greenwood Solar</t>
  </si>
  <si>
    <t xml:space="preserve">Community Solar 04</t>
  </si>
  <si>
    <t xml:space="preserve">Community Solar 09</t>
  </si>
  <si>
    <t xml:space="preserve">Community Solar 10</t>
  </si>
  <si>
    <t xml:space="preserve">Community Solar 11</t>
  </si>
  <si>
    <t xml:space="preserve">Community Solar 17</t>
  </si>
  <si>
    <t xml:space="preserve">Community Solar 19</t>
  </si>
  <si>
    <t xml:space="preserve">Community Solar 22</t>
  </si>
  <si>
    <t xml:space="preserve">Milwaukee County (6) (7)</t>
  </si>
  <si>
    <t xml:space="preserve">(Amounts Are For The Total Of 104 Units)</t>
  </si>
  <si>
    <t xml:space="preserve">(Amounts Are For The Total Of 134 Units)</t>
  </si>
  <si>
    <t xml:space="preserve">120 Units @ 2.30 Mw Each)</t>
  </si>
  <si>
    <t xml:space="preserve">91 Units @ 2.415 Mw Each)</t>
  </si>
  <si>
    <t xml:space="preserve">Interstate Power And Light Company</t>
  </si>
  <si>
    <t xml:space="preserve">Indian Creek Nature Center</t>
  </si>
  <si>
    <t xml:space="preserve">Liberty I</t>
  </si>
  <si>
    <t xml:space="preserve">Prairie View I</t>
  </si>
  <si>
    <t xml:space="preserve">Paragould</t>
  </si>
  <si>
    <t xml:space="preserve">Appears in EIA 860</t>
  </si>
  <si>
    <t xml:space="preserve">Division</t>
  </si>
  <si>
    <t xml:space="preserve">Naval Station</t>
  </si>
  <si>
    <t xml:space="preserve">North Island</t>
  </si>
  <si>
    <t xml:space="preserve">Silver Gate</t>
  </si>
  <si>
    <t xml:space="preserve">Refuse &amp; Coal</t>
  </si>
  <si>
    <t xml:space="preserve">Magnolia</t>
  </si>
  <si>
    <t xml:space="preserve">Hookers Point</t>
  </si>
  <si>
    <t xml:space="preserve">Southside Generating Station</t>
  </si>
  <si>
    <t xml:space="preserve">Arkwright</t>
  </si>
  <si>
    <t xml:space="preserve">Atkinson</t>
  </si>
  <si>
    <t xml:space="preserve">Dinner Lake</t>
  </si>
  <si>
    <t xml:space="preserve">Sullivan CR</t>
  </si>
  <si>
    <t xml:space="preserve">Basin Mills</t>
  </si>
  <si>
    <t xml:space="preserve">Veazie C</t>
  </si>
  <si>
    <t xml:space="preserve">Bloom</t>
  </si>
  <si>
    <t xml:space="preserve">Strawberry Point</t>
  </si>
  <si>
    <t xml:space="preserve">Pineville</t>
  </si>
  <si>
    <t xml:space="preserve">Fort Halifax</t>
  </si>
  <si>
    <t xml:space="preserve">Scottville</t>
  </si>
  <si>
    <t xml:space="preserve">Third Street</t>
  </si>
  <si>
    <t xml:space="preserve">Algodones</t>
  </si>
  <si>
    <t xml:space="preserve">FirstEnergy Toronto</t>
  </si>
  <si>
    <t xml:space="preserve">FirstEnergy Acme</t>
  </si>
  <si>
    <t xml:space="preserve">F R Phillips</t>
  </si>
  <si>
    <t xml:space="preserve">Pathfinder</t>
  </si>
  <si>
    <t xml:space="preserve">Mission Road</t>
  </si>
  <si>
    <t xml:space="preserve">Murray City</t>
  </si>
  <si>
    <t xml:space="preserve">Steam plant</t>
  </si>
  <si>
    <t xml:space="preserve">Joes Valley Dam</t>
  </si>
  <si>
    <t xml:space="preserve">Naval Training Center</t>
  </si>
  <si>
    <t xml:space="preserve">NA 1 (SC)</t>
  </si>
  <si>
    <t xml:space="preserve">NA 1 (IN)</t>
  </si>
  <si>
    <t xml:space="preserve">Duke Energy Indiana Inc</t>
  </si>
  <si>
    <t xml:space="preserve">NA 5</t>
  </si>
  <si>
    <t xml:space="preserve">NA 8</t>
  </si>
  <si>
    <t xml:space="preserve">Bonnett</t>
  </si>
  <si>
    <t xml:space="preserve">NA 1 (NC)</t>
  </si>
  <si>
    <t xml:space="preserve">APC1</t>
  </si>
  <si>
    <t xml:space="preserve">GPC3</t>
  </si>
  <si>
    <t xml:space="preserve">GPC4</t>
  </si>
  <si>
    <t xml:space="preserve">GPC5</t>
  </si>
  <si>
    <t xml:space="preserve">GPC6</t>
  </si>
  <si>
    <t xml:space="preserve">Future Gen Plant 1</t>
  </si>
  <si>
    <t xml:space="preserve">Future Gen Plant 2</t>
  </si>
  <si>
    <t xml:space="preserve">Turbine</t>
  </si>
  <si>
    <t xml:space="preserve">Unknown</t>
  </si>
  <si>
    <t xml:space="preserve">Unsited</t>
  </si>
  <si>
    <t xml:space="preserve">Healy Clean Coal Plant</t>
  </si>
  <si>
    <t xml:space="preserve">MPC1</t>
  </si>
  <si>
    <t xml:space="preserve">APC2</t>
  </si>
  <si>
    <t xml:space="preserve">APC3</t>
  </si>
  <si>
    <t xml:space="preserve">MEAG1</t>
  </si>
  <si>
    <t xml:space="preserve">MEAG2</t>
  </si>
  <si>
    <t xml:space="preserve">MEAG3</t>
  </si>
  <si>
    <t xml:space="preserve">NA 1</t>
  </si>
  <si>
    <t xml:space="preserve">Unnamed</t>
  </si>
  <si>
    <t xml:space="preserve">Midway</t>
  </si>
  <si>
    <t xml:space="preserve">Franklin (TN)</t>
  </si>
  <si>
    <t xml:space="preserve">Future CT</t>
  </si>
  <si>
    <t xml:space="preserve">W R Clayton Plant</t>
  </si>
  <si>
    <t xml:space="preserve">Prairie Energy</t>
  </si>
  <si>
    <t xml:space="preserve">Co Rd 33</t>
  </si>
  <si>
    <t xml:space="preserve">Gallatin #2</t>
  </si>
  <si>
    <t xml:space="preserve">Diesel Generator Farm</t>
  </si>
  <si>
    <t xml:space="preserve">Superior Generation Energy Center</t>
  </si>
  <si>
    <t xml:space="preserve">Minnesota Power Inc</t>
  </si>
  <si>
    <t xml:space="preserve">Hutzel Hospital</t>
  </si>
  <si>
    <t xml:space="preserve">Enka</t>
  </si>
  <si>
    <t xml:space="preserve">Oakland Dam Hydroelectric</t>
  </si>
  <si>
    <t xml:space="preserve">River Bounty Inc</t>
  </si>
  <si>
    <t xml:space="preserve">4 AC Station</t>
  </si>
  <si>
    <t xml:space="preserve">Dixie Valley Power Partnership</t>
  </si>
  <si>
    <t xml:space="preserve">Winsor Dam Power Station</t>
  </si>
  <si>
    <t xml:space="preserve">Globe Manufacturing</t>
  </si>
  <si>
    <t xml:space="preserve">Archer Daniels Midland Fredonia</t>
  </si>
  <si>
    <t xml:space="preserve">Ground Water Pumping Station</t>
  </si>
  <si>
    <t xml:space="preserve">Portland City of</t>
  </si>
  <si>
    <t xml:space="preserve">Vaagen Brothers Lumber</t>
  </si>
  <si>
    <t xml:space="preserve">Vaagen Brothers Lumber Inc</t>
  </si>
  <si>
    <t xml:space="preserve">International Paper Woronoco Mill</t>
  </si>
  <si>
    <t xml:space="preserve">Oyster Bay Energy Partners LP</t>
  </si>
  <si>
    <t xml:space="preserve">Mesquite Resource Recovery Project</t>
  </si>
  <si>
    <t xml:space="preserve">GreenHunter Energy Inc</t>
  </si>
  <si>
    <t xml:space="preserve">ExxonMobil Garden City Gas Plant</t>
  </si>
  <si>
    <t xml:space="preserve">Saint Francis Hospital</t>
  </si>
  <si>
    <t xml:space="preserve">St Francis Hospital</t>
  </si>
  <si>
    <t xml:space="preserve">Plaquemine Operations</t>
  </si>
  <si>
    <t xml:space="preserve">Archer Daniels Midland Taylorville</t>
  </si>
  <si>
    <t xml:space="preserve">Jackson Mill</t>
  </si>
  <si>
    <t xml:space="preserve">Thundermist Hydro</t>
  </si>
  <si>
    <t xml:space="preserve">Woonsocket City of</t>
  </si>
  <si>
    <t xml:space="preserve">Alliant SBD 8603 Donnelley</t>
  </si>
  <si>
    <t xml:space="preserve">RTC Properties</t>
  </si>
  <si>
    <t xml:space="preserve">RTC Properties Inc</t>
  </si>
  <si>
    <t xml:space="preserve">Biodyne Lansing</t>
  </si>
  <si>
    <t xml:space="preserve">Hardinsburg Electric Generating Station</t>
  </si>
  <si>
    <t xml:space="preserve">DPL Energy LLC</t>
  </si>
  <si>
    <t xml:space="preserve">Eddy County Generating Station</t>
  </si>
  <si>
    <t xml:space="preserve">Alta Mesa Project Phase IV</t>
  </si>
  <si>
    <t xml:space="preserve">Two Elk Generating Station</t>
  </si>
  <si>
    <t xml:space="preserve">Two Elk Generation Partners LP</t>
  </si>
  <si>
    <t xml:space="preserve">Harrod Electric Generating Station</t>
  </si>
  <si>
    <t xml:space="preserve">Fairmount Electric Generating</t>
  </si>
  <si>
    <t xml:space="preserve">Amelia Energy Center</t>
  </si>
  <si>
    <t xml:space="preserve">Washington Parish Energy Center</t>
  </si>
  <si>
    <t xml:space="preserve">Washington Parish Engy Ctr LLC</t>
  </si>
  <si>
    <t xml:space="preserve">Lima Energy</t>
  </si>
  <si>
    <t xml:space="preserve">Lima Energy Co</t>
  </si>
  <si>
    <t xml:space="preserve">Moapa Paiute Energy Center</t>
  </si>
  <si>
    <t xml:space="preserve">FirstEnergy</t>
  </si>
  <si>
    <t xml:space="preserve">Bowie Power Station LLC</t>
  </si>
  <si>
    <t xml:space="preserve">Live Oaks Power Plant</t>
  </si>
  <si>
    <t xml:space="preserve">Live Oaks Company LLC</t>
  </si>
  <si>
    <t xml:space="preserve">Sherry Energy Center</t>
  </si>
  <si>
    <t xml:space="preserve">Four Mile Hill</t>
  </si>
  <si>
    <t xml:space="preserve">Calpine Corporation</t>
  </si>
  <si>
    <t xml:space="preserve">Telephone Flat</t>
  </si>
  <si>
    <t xml:space="preserve">Valero Refinery Cogeneration Unit 2</t>
  </si>
  <si>
    <t xml:space="preserve">Genova Arkansas I LLC</t>
  </si>
  <si>
    <t xml:space="preserve">TESLA Power Project</t>
  </si>
  <si>
    <t xml:space="preserve">Klamath</t>
  </si>
  <si>
    <t xml:space="preserve">Klamath Generation LLC</t>
  </si>
  <si>
    <t xml:space="preserve">CPV Towantic Energy Center</t>
  </si>
  <si>
    <t xml:space="preserve">CPV Towantic, LLC</t>
  </si>
  <si>
    <t xml:space="preserve">Loring Power Plant</t>
  </si>
  <si>
    <t xml:space="preserve">Loring Holdings, LLC</t>
  </si>
  <si>
    <t xml:space="preserve">Cash Creek</t>
  </si>
  <si>
    <t xml:space="preserve">Cash Creek Generating LLC</t>
  </si>
  <si>
    <t xml:space="preserve">Longleaf Energy Station</t>
  </si>
  <si>
    <t xml:space="preserve">Longleaf Energy Associates, LLC</t>
  </si>
  <si>
    <t xml:space="preserve">River Hill Power Company LLC</t>
  </si>
  <si>
    <t xml:space="preserve">River Hill Power Company, LLC</t>
  </si>
  <si>
    <t xml:space="preserve">SPI - Everett</t>
  </si>
  <si>
    <t xml:space="preserve">San Francisco Electric Reliability Proj</t>
  </si>
  <si>
    <t xml:space="preserve">San Francisco Intl Airport Ct Project</t>
  </si>
  <si>
    <t xml:space="preserve">Tampa Electric Co NA 2</t>
  </si>
  <si>
    <t xml:space="preserve">Tampa Electric Co NA 3</t>
  </si>
  <si>
    <t xml:space="preserve">Tampa Electric Co NA 4</t>
  </si>
  <si>
    <t xml:space="preserve">Lake Area Landfill Gas Recovery</t>
  </si>
  <si>
    <t xml:space="preserve">Ecogen Wind</t>
  </si>
  <si>
    <t xml:space="preserve">Jordanville Wind Farm</t>
  </si>
  <si>
    <t xml:space="preserve">Lava Beds Wind Park LLC</t>
  </si>
  <si>
    <t xml:space="preserve">Exergy Development Group</t>
  </si>
  <si>
    <t xml:space="preserve">Notch Butte Wind Park</t>
  </si>
  <si>
    <t xml:space="preserve">Medicine Bow Fuel &amp; Power LLC</t>
  </si>
  <si>
    <t xml:space="preserve">Robinson Power Company LLC</t>
  </si>
  <si>
    <t xml:space="preserve">Taylorville Energy Center</t>
  </si>
  <si>
    <t xml:space="preserve">MDL Holding Company LLC</t>
  </si>
  <si>
    <t xml:space="preserve">WMPI Pty LLC</t>
  </si>
  <si>
    <t xml:space="preserve">WMPI PTY  LLC</t>
  </si>
  <si>
    <t xml:space="preserve">Castle Creek Hydroplant</t>
  </si>
  <si>
    <t xml:space="preserve">Robbins Community Power LLC</t>
  </si>
  <si>
    <t xml:space="preserve">Thompson River Power LLC</t>
  </si>
  <si>
    <t xml:space="preserve">Ely Energy Center</t>
  </si>
  <si>
    <t xml:space="preserve">Crescent Ridge II Wind Energy Project</t>
  </si>
  <si>
    <t xml:space="preserve">Seldom Seen Wind LLC</t>
  </si>
  <si>
    <t xml:space="preserve">Aragonne Mesa Phase II</t>
  </si>
  <si>
    <t xml:space="preserve">Lancaster Wind Farm Project</t>
  </si>
  <si>
    <t xml:space="preserve">Majestic 2 Wind Farm</t>
  </si>
  <si>
    <t xml:space="preserve">Alliant 1 Wind</t>
  </si>
  <si>
    <t xml:space="preserve">Infigen Asset Management LLC</t>
  </si>
  <si>
    <t xml:space="preserve">Texas Gulf Wind 2</t>
  </si>
  <si>
    <t xml:space="preserve">El Paso Wind Project</t>
  </si>
  <si>
    <t xml:space="preserve">Greene Energy Resource Recovery Project</t>
  </si>
  <si>
    <t xml:space="preserve">Wellington Development WVDT LLC</t>
  </si>
  <si>
    <t xml:space="preserve">Plant Washington</t>
  </si>
  <si>
    <t xml:space="preserve">Power4Georgians LLC</t>
  </si>
  <si>
    <t xml:space="preserve">Margarita Energy Center</t>
  </si>
  <si>
    <t xml:space="preserve">Cape Wind Energy Project</t>
  </si>
  <si>
    <t xml:space="preserve">Cape Wind Associates LLC</t>
  </si>
  <si>
    <t xml:space="preserve">Avenal Power Center</t>
  </si>
  <si>
    <t xml:space="preserve">Avenal Power Center LLC</t>
  </si>
  <si>
    <t xml:space="preserve">Yellow Pine Energy Company LLC</t>
  </si>
  <si>
    <t xml:space="preserve">FibroCoast</t>
  </si>
  <si>
    <t xml:space="preserve">Fibrowatt LLC</t>
  </si>
  <si>
    <t xml:space="preserve">FibroHills</t>
  </si>
  <si>
    <t xml:space="preserve">Britton Powerhouse</t>
  </si>
  <si>
    <t xml:space="preserve">Chalk Mountain Powerhouse</t>
  </si>
  <si>
    <t xml:space="preserve">Rock Creek Dam</t>
  </si>
  <si>
    <t xml:space="preserve">Woodfin</t>
  </si>
  <si>
    <t xml:space="preserve">Maidencreek Biomass Plant</t>
  </si>
  <si>
    <t xml:space="preserve">PPL Renewable Energy LLC</t>
  </si>
  <si>
    <t xml:space="preserve">Jersey Shore Steel Co</t>
  </si>
  <si>
    <t xml:space="preserve">Noble Bellmont Windpark LLC</t>
  </si>
  <si>
    <t xml:space="preserve">Reedsport OPT Wave Park</t>
  </si>
  <si>
    <t xml:space="preserve">Reedsport OPT Wave Park LLC</t>
  </si>
  <si>
    <t xml:space="preserve">Western GeoPower Unit 1</t>
  </si>
  <si>
    <t xml:space="preserve">Western GeoPower Inc</t>
  </si>
  <si>
    <t xml:space="preserve">GV1</t>
  </si>
  <si>
    <t xml:space="preserve">GreenVolts Inc</t>
  </si>
  <si>
    <t xml:space="preserve">Painted Hills IV Wind</t>
  </si>
  <si>
    <t xml:space="preserve">Energy Unlimited Inc</t>
  </si>
  <si>
    <t xml:space="preserve">CPV Valley Energy Center</t>
  </si>
  <si>
    <t xml:space="preserve">CPV Valley LLC</t>
  </si>
  <si>
    <t xml:space="preserve">Delano Energy Center LLC</t>
  </si>
  <si>
    <t xml:space="preserve">CPV Vaca Station LLC</t>
  </si>
  <si>
    <t xml:space="preserve">Merricourt Wind Project</t>
  </si>
  <si>
    <t xml:space="preserve">Peregrine Biomass Development Company</t>
  </si>
  <si>
    <t xml:space="preserve">Bowers Wind Project</t>
  </si>
  <si>
    <t xml:space="preserve">Bioenergy Power LLC</t>
  </si>
  <si>
    <t xml:space="preserve">BIOENERGY POWER LLC</t>
  </si>
  <si>
    <t xml:space="preserve">Black Prairie Wind Farm LLC</t>
  </si>
  <si>
    <t xml:space="preserve">Quilt Block Wind Farm LLC</t>
  </si>
  <si>
    <t xml:space="preserve">Simpson Ridge Wind Farm LLC</t>
  </si>
  <si>
    <t xml:space="preserve">Solar Photovoltaic Project #24</t>
  </si>
  <si>
    <t xml:space="preserve">Chapin Mountain</t>
  </si>
  <si>
    <t xml:space="preserve">Jack Ranch 200</t>
  </si>
  <si>
    <t xml:space="preserve">Cottonwood Wind Park</t>
  </si>
  <si>
    <t xml:space="preserve">Rogerson Flats</t>
  </si>
  <si>
    <t xml:space="preserve">Deep Creek Wind Park</t>
  </si>
  <si>
    <t xml:space="preserve">Conner Ridge</t>
  </si>
  <si>
    <t xml:space="preserve">Badger Peak</t>
  </si>
  <si>
    <t xml:space="preserve">Bonanza Bar</t>
  </si>
  <si>
    <t xml:space="preserve">Salmon Creek</t>
  </si>
  <si>
    <t xml:space="preserve">Perryville Renewable Energy Center</t>
  </si>
  <si>
    <t xml:space="preserve">LG Biomass Missouri LLC</t>
  </si>
  <si>
    <t xml:space="preserve">Scottsburg Renewable Energy Center</t>
  </si>
  <si>
    <t xml:space="preserve">Liberty Green Renewables Indiana LLC</t>
  </si>
  <si>
    <t xml:space="preserve">Waste Management Tri-Cities LFGTE</t>
  </si>
  <si>
    <t xml:space="preserve">Baca Renewable Energy LLC</t>
  </si>
  <si>
    <t xml:space="preserve">Baca Energy LLC</t>
  </si>
  <si>
    <t xml:space="preserve">Buckeye Geothermal Power Plant</t>
  </si>
  <si>
    <t xml:space="preserve">Wild Horse Power Plant</t>
  </si>
  <si>
    <t xml:space="preserve">Cricket Valley Energy</t>
  </si>
  <si>
    <t xml:space="preserve">Cricket Valley Energy Center LLC</t>
  </si>
  <si>
    <t xml:space="preserve">Ripley Westfield Wind LLC</t>
  </si>
  <si>
    <t xml:space="preserve">Rumble Road Energy Center</t>
  </si>
  <si>
    <t xml:space="preserve">Orange County Biomass LLC</t>
  </si>
  <si>
    <t xml:space="preserve">Solar Photovoltaic Project #04</t>
  </si>
  <si>
    <t xml:space="preserve">Solar Photovoltaic Project #14</t>
  </si>
  <si>
    <t xml:space="preserve">Solar Photovoltaic Project #19</t>
  </si>
  <si>
    <t xml:space="preserve">Solar Photovoltaic Project #20</t>
  </si>
  <si>
    <t xml:space="preserve">Solar Photovoltaic Project #21</t>
  </si>
  <si>
    <t xml:space="preserve">Mililani South Solar Farm</t>
  </si>
  <si>
    <t xml:space="preserve">Trishe Wind Minnesota</t>
  </si>
  <si>
    <t xml:space="preserve">Revere Solar Site</t>
  </si>
  <si>
    <t xml:space="preserve">Iowa Stored Energy Park</t>
  </si>
  <si>
    <t xml:space="preserve">Iowa Stored Energy Plant Agency</t>
  </si>
  <si>
    <t xml:space="preserve">Palen Solar Power Project</t>
  </si>
  <si>
    <t xml:space="preserve">Solar Trust of America</t>
  </si>
  <si>
    <t xml:space="preserve">Blythe Solar Power Project</t>
  </si>
  <si>
    <t xml:space="preserve">NextEra Blythe Solar Energy Center, LLC</t>
  </si>
  <si>
    <t xml:space="preserve">Rice Solar Energy</t>
  </si>
  <si>
    <t xml:space="preserve">Rice Solar Energy LLC</t>
  </si>
  <si>
    <t xml:space="preserve">Northwest Florida Renewable Energy</t>
  </si>
  <si>
    <t xml:space="preserve">Rentech, Inc</t>
  </si>
  <si>
    <t xml:space="preserve">SUNY Buffalo The Solar Strand</t>
  </si>
  <si>
    <t xml:space="preserve">SUNY-University at Buffalo</t>
  </si>
  <si>
    <t xml:space="preserve">Amargosa Solar Power Project</t>
  </si>
  <si>
    <t xml:space="preserve">Southern Owens Valley Solar Ranch</t>
  </si>
  <si>
    <t xml:space="preserve">Van Norman Bypass Solar Project</t>
  </si>
  <si>
    <t xml:space="preserve">Maclay Solar Project</t>
  </si>
  <si>
    <t xml:space="preserve">LATTC South Campus Solar</t>
  </si>
  <si>
    <t xml:space="preserve">Valley Bio-Energy LLC</t>
  </si>
  <si>
    <t xml:space="preserve">Luke Solar</t>
  </si>
  <si>
    <t xml:space="preserve">Panoche Valley Solar Farm</t>
  </si>
  <si>
    <t xml:space="preserve">Panoche Valley Solar LLC</t>
  </si>
  <si>
    <t xml:space="preserve">Brockton Power Company LLC</t>
  </si>
  <si>
    <t xml:space="preserve">MP Wilson LLC</t>
  </si>
  <si>
    <t xml:space="preserve">Turning Point Solar</t>
  </si>
  <si>
    <t xml:space="preserve">Turning Point Solar LLC</t>
  </si>
  <si>
    <t xml:space="preserve">Klamath Falls Bioenergy Facility</t>
  </si>
  <si>
    <t xml:space="preserve">Klamath Falls Bioenergy LLC</t>
  </si>
  <si>
    <t xml:space="preserve">Avery Solar</t>
  </si>
  <si>
    <t xml:space="preserve">Avery Solar LLC</t>
  </si>
  <si>
    <t xml:space="preserve">TAA Solar Facility</t>
  </si>
  <si>
    <t xml:space="preserve">Lakeview Cogeneration LLC</t>
  </si>
  <si>
    <t xml:space="preserve">Smithland Hydroelectric Plant</t>
  </si>
  <si>
    <t xml:space="preserve">Eco Energy LLC</t>
  </si>
  <si>
    <t xml:space="preserve">K Road Calico Solar</t>
  </si>
  <si>
    <t xml:space="preserve">K Road Calico Solar, LLC</t>
  </si>
  <si>
    <t xml:space="preserve">Hyder Projects</t>
  </si>
  <si>
    <t xml:space="preserve">NRG Solar LLC</t>
  </si>
  <si>
    <t xml:space="preserve">Blythe Projects</t>
  </si>
  <si>
    <t xml:space="preserve">NRG Solar Desert Center</t>
  </si>
  <si>
    <t xml:space="preserve">TBE-Montgomery LLC</t>
  </si>
  <si>
    <t xml:space="preserve">TBE Montgomery LLC</t>
  </si>
  <si>
    <t xml:space="preserve">Black Rock I</t>
  </si>
  <si>
    <t xml:space="preserve">CE Obsidian Energy LLC</t>
  </si>
  <si>
    <t xml:space="preserve">Black Rock II</t>
  </si>
  <si>
    <t xml:space="preserve">Black Rock III</t>
  </si>
  <si>
    <t xml:space="preserve">Oneida Energy</t>
  </si>
  <si>
    <t xml:space="preserve">Oneida Energy Inc</t>
  </si>
  <si>
    <t xml:space="preserve">KTAOS Solar Carport</t>
  </si>
  <si>
    <t xml:space="preserve">Kit Carson Electric Coop, Inc</t>
  </si>
  <si>
    <t xml:space="preserve">UNM Solar Array</t>
  </si>
  <si>
    <t xml:space="preserve">Kit Carson Solar Carport</t>
  </si>
  <si>
    <t xml:space="preserve">Purdue Energy Park</t>
  </si>
  <si>
    <t xml:space="preserve">Greyback Wind LLC</t>
  </si>
  <si>
    <t xml:space="preserve">Solar Photovoltaic Project #25</t>
  </si>
  <si>
    <t xml:space="preserve">Solar Photovoltaic Project #30</t>
  </si>
  <si>
    <t xml:space="preserve">Solar Photovoltaic Project #31</t>
  </si>
  <si>
    <t xml:space="preserve">SPVP #35</t>
  </si>
  <si>
    <t xml:space="preserve">Solar Photovoltaic Project #40</t>
  </si>
  <si>
    <t xml:space="preserve">Solar Photovoltaic Project #41</t>
  </si>
  <si>
    <t xml:space="preserve">Solar Photovoltaic Project #45</t>
  </si>
  <si>
    <t xml:space="preserve">Solar Photovoltaic Project #47</t>
  </si>
  <si>
    <t xml:space="preserve">SPVP #46</t>
  </si>
  <si>
    <t xml:space="preserve">Milford Wind Corridor Phase III</t>
  </si>
  <si>
    <t xml:space="preserve">Oakley Generating Station</t>
  </si>
  <si>
    <t xml:space="preserve">Contra Costa Generating Station LLC</t>
  </si>
  <si>
    <t xml:space="preserve">Kalaeloa Solar One</t>
  </si>
  <si>
    <t xml:space="preserve">Kalaeloa Solar One LLC</t>
  </si>
  <si>
    <t xml:space="preserve">FibroMont</t>
  </si>
  <si>
    <t xml:space="preserve">Paulding Wind Farm LLC</t>
  </si>
  <si>
    <t xml:space="preserve">Number Nine Wind Farm</t>
  </si>
  <si>
    <t xml:space="preserve">Number Nine Wind Farm LLC</t>
  </si>
  <si>
    <t xml:space="preserve">Antelope Ridge Wind Power</t>
  </si>
  <si>
    <t xml:space="preserve">Antelope Ridge Wind Power LLC</t>
  </si>
  <si>
    <t xml:space="preserve">Blackstone Wind Farm III</t>
  </si>
  <si>
    <t xml:space="preserve">Blackstone Wind Farm III LLC</t>
  </si>
  <si>
    <t xml:space="preserve">Blackstone Wind Farm IV</t>
  </si>
  <si>
    <t xml:space="preserve">Blackstone Wind Farm IV LLC</t>
  </si>
  <si>
    <t xml:space="preserve">Bright Stalk Wind Farm II</t>
  </si>
  <si>
    <t xml:space="preserve">Lexington Chenoa Wind Farm II LLC</t>
  </si>
  <si>
    <t xml:space="preserve">Bright Stalk Wind Farm I</t>
  </si>
  <si>
    <t xml:space="preserve">Lexington Chenoa Wind Farm LLC</t>
  </si>
  <si>
    <t xml:space="preserve">IPL FIT Monrovia I LLC</t>
  </si>
  <si>
    <t xml:space="preserve">Meadow Lake Wind Farm V LLC</t>
  </si>
  <si>
    <t xml:space="preserve">Beaver Wood Energy Fair Haven, LLC</t>
  </si>
  <si>
    <t xml:space="preserve">Antelope Solar Farm</t>
  </si>
  <si>
    <t xml:space="preserve">FRV Mojave Solar 4 LP</t>
  </si>
  <si>
    <t xml:space="preserve">FRV Mojave Solar Project</t>
  </si>
  <si>
    <t xml:space="preserve">FRV Mojave Solar LP</t>
  </si>
  <si>
    <t xml:space="preserve">Pflugerville Solar Farm</t>
  </si>
  <si>
    <t xml:space="preserve">RRE Austin Solar LLC</t>
  </si>
  <si>
    <t xml:space="preserve">Arlington Valley Solar Energy I</t>
  </si>
  <si>
    <t xml:space="preserve">Arlington Valley Solar Energy LLC</t>
  </si>
  <si>
    <t xml:space="preserve">Sorrento</t>
  </si>
  <si>
    <t xml:space="preserve">Blue Chip Energy LLC</t>
  </si>
  <si>
    <t xml:space="preserve">Lakeview Biomass CoGen</t>
  </si>
  <si>
    <t xml:space="preserve">West Butte Wind Power Project</t>
  </si>
  <si>
    <t xml:space="preserve">West Butte Wind Power LLC</t>
  </si>
  <si>
    <t xml:space="preserve">Sweeny IGCC Plant</t>
  </si>
  <si>
    <t xml:space="preserve">ConocoPhillips Texas</t>
  </si>
  <si>
    <t xml:space="preserve">Gibson County Generation Station</t>
  </si>
  <si>
    <t xml:space="preserve">Gibson County Generation LLC</t>
  </si>
  <si>
    <t xml:space="preserve">Grand View PV Solar One</t>
  </si>
  <si>
    <t xml:space="preserve">Third Quadrant Energy LLC</t>
  </si>
  <si>
    <t xml:space="preserve">St Joseph Energy Center</t>
  </si>
  <si>
    <t xml:space="preserve">St Joseph Energy Center LLC</t>
  </si>
  <si>
    <t xml:space="preserve">Old Bridge Clean Energy Center</t>
  </si>
  <si>
    <t xml:space="preserve">New Jersey Power Development LLC</t>
  </si>
  <si>
    <t xml:space="preserve">MVHS PV System</t>
  </si>
  <si>
    <t xml:space="preserve">Mountain View-Los Altos HS District</t>
  </si>
  <si>
    <t xml:space="preserve">LAHS PV System</t>
  </si>
  <si>
    <t xml:space="preserve">Levy Nuclear Plant</t>
  </si>
  <si>
    <t xml:space="preserve">Hidden Hills Solar Plant 1</t>
  </si>
  <si>
    <t xml:space="preserve">Hidden Hills Solar I LLC</t>
  </si>
  <si>
    <t xml:space="preserve">Hidden Hills Solar Plant 2</t>
  </si>
  <si>
    <t xml:space="preserve">Hidden Hills Solar II LLC</t>
  </si>
  <si>
    <t xml:space="preserve">Tule Wind LLC</t>
  </si>
  <si>
    <t xml:space="preserve">Dolan Springs</t>
  </si>
  <si>
    <t xml:space="preserve">Kettleman Solar</t>
  </si>
  <si>
    <t xml:space="preserve">Tierra Bonita Solar</t>
  </si>
  <si>
    <t xml:space="preserve">Klamath Solar</t>
  </si>
  <si>
    <t xml:space="preserve">Rock Haven CT</t>
  </si>
  <si>
    <t xml:space="preserve">LanEast Solar Farm LLC</t>
  </si>
  <si>
    <t xml:space="preserve">Soitec Solar Development LLC</t>
  </si>
  <si>
    <t xml:space="preserve">LanWest Solar Farm LLC</t>
  </si>
  <si>
    <t xml:space="preserve">Rugged Solar LLC</t>
  </si>
  <si>
    <t xml:space="preserve">Tierra Del Sol Solar Farm LLC</t>
  </si>
  <si>
    <t xml:space="preserve">Miller Coors Eden LLC</t>
  </si>
  <si>
    <t xml:space="preserve">Pea Patch Wind Farm</t>
  </si>
  <si>
    <t xml:space="preserve">Noble Energy Systems, Inc.</t>
  </si>
  <si>
    <t xml:space="preserve">El Cabo Wind</t>
  </si>
  <si>
    <t xml:space="preserve">Montague Wind Power Facility LLC</t>
  </si>
  <si>
    <t xml:space="preserve">Jawbone Wind Project</t>
  </si>
  <si>
    <t xml:space="preserve">Gaelectric LLC</t>
  </si>
  <si>
    <t xml:space="preserve">4001 and 2510 ClearVista Solar and Wind</t>
  </si>
  <si>
    <t xml:space="preserve">ClearVista Energy LLC</t>
  </si>
  <si>
    <t xml:space="preserve">Agincourt Solar Project</t>
  </si>
  <si>
    <t xml:space="preserve">Ahoskie</t>
  </si>
  <si>
    <t xml:space="preserve">TWE Ahoskie Solar Project, LLC</t>
  </si>
  <si>
    <t xml:space="preserve">Aiya Solar Project</t>
  </si>
  <si>
    <t xml:space="preserve">First Solar Project Development</t>
  </si>
  <si>
    <t xml:space="preserve">Ajax Solar</t>
  </si>
  <si>
    <t xml:space="preserve">Ajax Solar, LLC</t>
  </si>
  <si>
    <t xml:space="preserve">Albany Green Energy</t>
  </si>
  <si>
    <t xml:space="preserve">Albany Green Energy, LLC</t>
  </si>
  <si>
    <t xml:space="preserve">Alexis Solar</t>
  </si>
  <si>
    <t xml:space="preserve">Sunlight Partners</t>
  </si>
  <si>
    <t xml:space="preserve">Algonquin SKIC 10 Solar, LLC</t>
  </si>
  <si>
    <t xml:space="preserve">Allegany Wind Farm</t>
  </si>
  <si>
    <t xml:space="preserve">Aloha Solar Energy Fund 1 PK1</t>
  </si>
  <si>
    <t xml:space="preserve">Aloha Solar Energy Fund I LLC</t>
  </si>
  <si>
    <t xml:space="preserve">Alpaca</t>
  </si>
  <si>
    <t xml:space="preserve">Alpaca Energy LLC</t>
  </si>
  <si>
    <t xml:space="preserve">Alta Luna</t>
  </si>
  <si>
    <t xml:space="preserve">TPE Alta Luna, LLC</t>
  </si>
  <si>
    <t xml:space="preserve">American Falls Solar</t>
  </si>
  <si>
    <t xml:space="preserve">American Falls Solar LLC</t>
  </si>
  <si>
    <t xml:space="preserve">American Falls Solar II</t>
  </si>
  <si>
    <t xml:space="preserve">American Falls Solar II, LLC</t>
  </si>
  <si>
    <t xml:space="preserve">American Legion PV 1</t>
  </si>
  <si>
    <t xml:space="preserve">Amity Energy LLC</t>
  </si>
  <si>
    <t xml:space="preserve">Amity Energy, LLC</t>
  </si>
  <si>
    <t xml:space="preserve">Angus Holdings</t>
  </si>
  <si>
    <t xml:space="preserve">Angus Holdings LLC</t>
  </si>
  <si>
    <t xml:space="preserve">Anna Solar</t>
  </si>
  <si>
    <t xml:space="preserve">Antrim Wind</t>
  </si>
  <si>
    <t xml:space="preserve">Antrim Wind Energy LLC</t>
  </si>
  <si>
    <t xml:space="preserve">Apex Bethel Energy Center</t>
  </si>
  <si>
    <t xml:space="preserve">Apple Blossom Wind Farm</t>
  </si>
  <si>
    <t xml:space="preserve">Enel North America, Inc.</t>
  </si>
  <si>
    <t xml:space="preserve">Apple Campus 2 Fuel Cell</t>
  </si>
  <si>
    <t xml:space="preserve">Apple Campus 2 PV</t>
  </si>
  <si>
    <t xml:space="preserve">Aragonne Solar LLC</t>
  </si>
  <si>
    <t xml:space="preserve">Aspiration G</t>
  </si>
  <si>
    <t xml:space="preserve">Aulander Solar</t>
  </si>
  <si>
    <t xml:space="preserve">Aulander Solar LLC</t>
  </si>
  <si>
    <t xml:space="preserve">aulander holloman solar, llc</t>
  </si>
  <si>
    <t xml:space="preserve">Austin Solar</t>
  </si>
  <si>
    <t xml:space="preserve">Ayrshire</t>
  </si>
  <si>
    <t xml:space="preserve">Ayrshire Holdings, LLC</t>
  </si>
  <si>
    <t xml:space="preserve">Baltimore Church Solar, LLC</t>
  </si>
  <si>
    <t xml:space="preserve">Basswood Energy, LLC</t>
  </si>
  <si>
    <t xml:space="preserve">Bayles</t>
  </si>
  <si>
    <t xml:space="preserve">Bayles Energy LLC</t>
  </si>
  <si>
    <t xml:space="preserve">Bayshore Solar A, LLC</t>
  </si>
  <si>
    <t xml:space="preserve">Bayshore Solar B, LLC</t>
  </si>
  <si>
    <t xml:space="preserve">Bayshore Solar C, LLC</t>
  </si>
  <si>
    <t xml:space="preserve">Beacon Solar Plant Site 2</t>
  </si>
  <si>
    <t xml:space="preserve">SUNE BEACON SITE 2, LLC</t>
  </si>
  <si>
    <t xml:space="preserve">Beacon Solar Plant Site 5</t>
  </si>
  <si>
    <t xml:space="preserve">SUNE BEACON SITE 5, LLC</t>
  </si>
  <si>
    <t xml:space="preserve">Bearford Farm Solar Project</t>
  </si>
  <si>
    <t xml:space="preserve">Bearford Farm, LLC</t>
  </si>
  <si>
    <t xml:space="preserve">Bearkat</t>
  </si>
  <si>
    <t xml:space="preserve">Tri Global Energy, LLC</t>
  </si>
  <si>
    <t xml:space="preserve">Benson Creek Windfarm</t>
  </si>
  <si>
    <t xml:space="preserve">Oregon Windfarms, LLC</t>
  </si>
  <si>
    <t xml:space="preserve">Beth Solar</t>
  </si>
  <si>
    <t xml:space="preserve">Bethel Wind Farm LLC</t>
  </si>
  <si>
    <t xml:space="preserve">Big Boy Solar</t>
  </si>
  <si>
    <t xml:space="preserve">Binks Solar</t>
  </si>
  <si>
    <t xml:space="preserve">BJ's Wholesale Club, Inc- Uxbridge</t>
  </si>
  <si>
    <t xml:space="preserve">Black Fork Wind Energy Project</t>
  </si>
  <si>
    <t xml:space="preserve">Black Oak Wind Farm LLC</t>
  </si>
  <si>
    <t xml:space="preserve">Blackwell Solar Park</t>
  </si>
  <si>
    <t xml:space="preserve">Blackwell Solar Park, LLC</t>
  </si>
  <si>
    <t xml:space="preserve">Bladen Solar Farm</t>
  </si>
  <si>
    <t xml:space="preserve">Bladen Solar Farm, LLC</t>
  </si>
  <si>
    <t xml:space="preserve">Blazing Star Wind Farm 1</t>
  </si>
  <si>
    <t xml:space="preserve">Blazing Star Wind Farm, LLC</t>
  </si>
  <si>
    <t xml:space="preserve">Bloomsbury Solar, LLC</t>
  </si>
  <si>
    <t xml:space="preserve">Ariel Solar, LLC</t>
  </si>
  <si>
    <t xml:space="preserve">Blue Bird Solar</t>
  </si>
  <si>
    <t xml:space="preserve">Blue Cloud Renewable Energy Project, LLC</t>
  </si>
  <si>
    <t xml:space="preserve">Blue Mountain Wind Farm</t>
  </si>
  <si>
    <t xml:space="preserve">Blue Mountain Power Partners</t>
  </si>
  <si>
    <t xml:space="preserve">BlueWave Capital-Mattapoisett (SREC II)</t>
  </si>
  <si>
    <t xml:space="preserve">BWC Origination 5, LLC</t>
  </si>
  <si>
    <t xml:space="preserve">Blythe Solar III, LLC</t>
  </si>
  <si>
    <t xml:space="preserve">Blythe Solar IV, LLC</t>
  </si>
  <si>
    <t xml:space="preserve">Bonnie Solar</t>
  </si>
  <si>
    <t xml:space="preserve">Borden Solar Farm</t>
  </si>
  <si>
    <t xml:space="preserve">41MB 8me, LLC</t>
  </si>
  <si>
    <t xml:space="preserve">Boykin PV1</t>
  </si>
  <si>
    <t xml:space="preserve">Braddock Lock and Dam</t>
  </si>
  <si>
    <t xml:space="preserve">Hydro Green Energy</t>
  </si>
  <si>
    <t xml:space="preserve">Bradley Farm</t>
  </si>
  <si>
    <t xml:space="preserve">Bradley Farm LLC</t>
  </si>
  <si>
    <t xml:space="preserve">Broadview Energy JN, LLC</t>
  </si>
  <si>
    <t xml:space="preserve">Broadview Energy KW, LLC</t>
  </si>
  <si>
    <t xml:space="preserve">Brooke Solar</t>
  </si>
  <si>
    <t xml:space="preserve">Broome County</t>
  </si>
  <si>
    <t xml:space="preserve">Buckeye Generation Center, LLC</t>
  </si>
  <si>
    <t xml:space="preserve">Cogentrix Development Holdings, LLC</t>
  </si>
  <si>
    <t xml:space="preserve">Buckeye Wind Farm</t>
  </si>
  <si>
    <t xml:space="preserve">Buckthorn Solar 1</t>
  </si>
  <si>
    <t xml:space="preserve">Buckthorn Westex, LLC</t>
  </si>
  <si>
    <t xml:space="preserve">CA Department of Public Health at Richmo</t>
  </si>
  <si>
    <t xml:space="preserve">CA Flats Solar 130, LLC</t>
  </si>
  <si>
    <t xml:space="preserve">CA Flats Solar 150, LLC</t>
  </si>
  <si>
    <t xml:space="preserve">Cabaniss Solar</t>
  </si>
  <si>
    <t xml:space="preserve">Cabin Creek Renewable Energy Station</t>
  </si>
  <si>
    <t xml:space="preserve">Calligan Creek Hydroelectric Project</t>
  </si>
  <si>
    <t xml:space="preserve">Calypso Farm</t>
  </si>
  <si>
    <t xml:space="preserve">Calypso Farm LLC</t>
  </si>
  <si>
    <t xml:space="preserve">Canton Mountain Wind</t>
  </si>
  <si>
    <t xml:space="preserve">Canton Mountain Wind LLC</t>
  </si>
  <si>
    <t xml:space="preserve">Canyon Wind Project, LLC</t>
  </si>
  <si>
    <t xml:space="preserve">Capelin Solar</t>
  </si>
  <si>
    <t xml:space="preserve">DESRI V LA County Solar, LLC</t>
  </si>
  <si>
    <t xml:space="preserve">Caprock Solar 2 LLC</t>
  </si>
  <si>
    <t xml:space="preserve">Infigen Energy US Development LLC</t>
  </si>
  <si>
    <t xml:space="preserve">Cardinal Solar</t>
  </si>
  <si>
    <t xml:space="preserve">Carlsbad Energy Center</t>
  </si>
  <si>
    <t xml:space="preserve">Carroll County Energy</t>
  </si>
  <si>
    <t xml:space="preserve">Carroll County Energy LLC</t>
  </si>
  <si>
    <t xml:space="preserve">Carter Solar</t>
  </si>
  <si>
    <t xml:space="preserve">Cash Solar</t>
  </si>
  <si>
    <t xml:space="preserve">Cassadaga  Wind Farm</t>
  </si>
  <si>
    <t xml:space="preserve">Castle Gap Solar</t>
  </si>
  <si>
    <t xml:space="preserve">Upco Power 1, LLC</t>
  </si>
  <si>
    <t xml:space="preserve">Cattle Ridge Wind Farm 1</t>
  </si>
  <si>
    <t xml:space="preserve">Cattle Ridge Wind Farm, LLC</t>
  </si>
  <si>
    <t xml:space="preserve">Central Antelope Dry Ranch B LLC</t>
  </si>
  <si>
    <t xml:space="preserve">Chamon Power LLC</t>
  </si>
  <si>
    <t xml:space="preserve">Agilon Energy LLC</t>
  </si>
  <si>
    <t xml:space="preserve">Changing Winds</t>
  </si>
  <si>
    <t xml:space="preserve">Chapman Ranch Wind I</t>
  </si>
  <si>
    <t xml:space="preserve">Chapman Ranch Wind LLC</t>
  </si>
  <si>
    <t xml:space="preserve">Charlie Solar</t>
  </si>
  <si>
    <t xml:space="preserve">Chatham Park Solar Farm</t>
  </si>
  <si>
    <t xml:space="preserve">Chatham Park Solar Farm LLC</t>
  </si>
  <si>
    <t xml:space="preserve">Chilocco Wind Farm</t>
  </si>
  <si>
    <t xml:space="preserve">Chilocco Wind Farm LLC</t>
  </si>
  <si>
    <t xml:space="preserve">Chokecherry and Sierra Madre Wind</t>
  </si>
  <si>
    <t xml:space="preserve">Power Company of Wyoming LLC</t>
  </si>
  <si>
    <t xml:space="preserve">Christina Solar</t>
  </si>
  <si>
    <t xml:space="preserve">Cielo Lindo</t>
  </si>
  <si>
    <t xml:space="preserve">PHR Holdings LLC</t>
  </si>
  <si>
    <t xml:space="preserve">Citrus County Combined Cycle Plant</t>
  </si>
  <si>
    <t xml:space="preserve">Clark 1 Solar</t>
  </si>
  <si>
    <t xml:space="preserve">Clark Solar 1, LLC</t>
  </si>
  <si>
    <t xml:space="preserve">Clark 2 Solar</t>
  </si>
  <si>
    <t xml:space="preserve">Clark Solar 2, LLC</t>
  </si>
  <si>
    <t xml:space="preserve">Clark 3 Solar</t>
  </si>
  <si>
    <t xml:space="preserve">Clark Solar 3, LLC</t>
  </si>
  <si>
    <t xml:space="preserve">Clark 4 Solar</t>
  </si>
  <si>
    <t xml:space="preserve">Clark Solar 4, LLC</t>
  </si>
  <si>
    <t xml:space="preserve">Clark Canyon Hydro-Electric Facility</t>
  </si>
  <si>
    <t xml:space="preserve">Clark Canyon Hydro, LLC</t>
  </si>
  <si>
    <t xml:space="preserve">Clayton Solar</t>
  </si>
  <si>
    <t xml:space="preserve">Clean Energy Future-Lordstown, LLC</t>
  </si>
  <si>
    <t xml:space="preserve">Clean Path Energy Center</t>
  </si>
  <si>
    <t xml:space="preserve">Clean Path Energy Center, LLC</t>
  </si>
  <si>
    <t xml:space="preserve">Clear Springs Energy Center</t>
  </si>
  <si>
    <t xml:space="preserve">Navasota Energy Generation Holdings</t>
  </si>
  <si>
    <t xml:space="preserve">Climax Solar</t>
  </si>
  <si>
    <t xml:space="preserve">Climax Solar, LLC</t>
  </si>
  <si>
    <t xml:space="preserve">Clipperton Holdings</t>
  </si>
  <si>
    <t xml:space="preserve">Clipperton Holdings LLC</t>
  </si>
  <si>
    <t xml:space="preserve">CML&amp;P Generating Facility No. 2</t>
  </si>
  <si>
    <t xml:space="preserve">Colin Solar</t>
  </si>
  <si>
    <t xml:space="preserve">Colorado Bend II</t>
  </si>
  <si>
    <t xml:space="preserve">Con Dios Solar 11</t>
  </si>
  <si>
    <t xml:space="preserve">sPower</t>
  </si>
  <si>
    <t xml:space="preserve">Con Dios Solar 3</t>
  </si>
  <si>
    <t xml:space="preserve">Concord Blue Eagar, LLC</t>
  </si>
  <si>
    <t xml:space="preserve">Cone Renewable Energy Project, LLC</t>
  </si>
  <si>
    <t xml:space="preserve">Copenhagen Wind Farm</t>
  </si>
  <si>
    <t xml:space="preserve">Copenhagen Wind Farm, LLC</t>
  </si>
  <si>
    <t xml:space="preserve">Copper Crossing Gen Station</t>
  </si>
  <si>
    <t xml:space="preserve">Cotton Plains Wind Farm</t>
  </si>
  <si>
    <t xml:space="preserve">Cotton Plains Wind I, LLC</t>
  </si>
  <si>
    <t xml:space="preserve">Cotton Solar</t>
  </si>
  <si>
    <t xml:space="preserve">Cotton Solar, LLC</t>
  </si>
  <si>
    <t xml:space="preserve">Coyote Crest Wind Farm</t>
  </si>
  <si>
    <t xml:space="preserve">CP Bloom Wind LLC</t>
  </si>
  <si>
    <t xml:space="preserve">CPV Pondera King Energy Center</t>
  </si>
  <si>
    <t xml:space="preserve">Pondera Development LLC</t>
  </si>
  <si>
    <t xml:space="preserve">CPV Smyth Generation Company LLC</t>
  </si>
  <si>
    <t xml:space="preserve">Crane Solar Facility</t>
  </si>
  <si>
    <t xml:space="preserve">Crawford Renewable Energy - Meadville Po</t>
  </si>
  <si>
    <t xml:space="preserve">Crawford Renewable Energy, LLC</t>
  </si>
  <si>
    <t xml:space="preserve">Crawford Solar</t>
  </si>
  <si>
    <t xml:space="preserve">Crawford Solar, LLC</t>
  </si>
  <si>
    <t xml:space="preserve">Crimson Solar</t>
  </si>
  <si>
    <t xml:space="preserve">Crimson Solar, LLC</t>
  </si>
  <si>
    <t xml:space="preserve">Crocker Wind Farm</t>
  </si>
  <si>
    <t xml:space="preserve">Crocker Wind Farm, LLC</t>
  </si>
  <si>
    <t xml:space="preserve">Crosby County Wind Farm, LLC</t>
  </si>
  <si>
    <t xml:space="preserve">Cuyama Solar, LLC</t>
  </si>
  <si>
    <t xml:space="preserve">Daystar Solar</t>
  </si>
  <si>
    <t xml:space="preserve">Decatur Co. Solar RES (IN)</t>
  </si>
  <si>
    <t xml:space="preserve">Demille Solar Farm</t>
  </si>
  <si>
    <t xml:space="preserve">Desert Quartzite</t>
  </si>
  <si>
    <t xml:space="preserve">Dobbins Mill Farm</t>
  </si>
  <si>
    <t xml:space="preserve">Double Weir</t>
  </si>
  <si>
    <t xml:space="preserve">Appears in EIA 861</t>
  </si>
  <si>
    <t xml:space="preserve">Duck Solar</t>
  </si>
  <si>
    <t xml:space="preserve">Durbin Creek Windfarm</t>
  </si>
  <si>
    <t xml:space="preserve">Duroc Holdings</t>
  </si>
  <si>
    <t xml:space="preserve">Duroc Holdings, LLC</t>
  </si>
  <si>
    <t xml:space="preserve">E Nash PV1</t>
  </si>
  <si>
    <t xml:space="preserve">Eagle Solar</t>
  </si>
  <si>
    <t xml:space="preserve">East Pecos Solar</t>
  </si>
  <si>
    <t xml:space="preserve">Easter</t>
  </si>
  <si>
    <t xml:space="preserve">EcoPoint Wind LLC</t>
  </si>
  <si>
    <t xml:space="preserve">EKS Solar Farm</t>
  </si>
  <si>
    <t xml:space="preserve">East Kapolei Solar LLC</t>
  </si>
  <si>
    <t xml:space="preserve">Enfield Farm</t>
  </si>
  <si>
    <t xml:space="preserve">Enfield Farm LLC</t>
  </si>
  <si>
    <t xml:space="preserve">ESC Brooke County Power I</t>
  </si>
  <si>
    <t xml:space="preserve">ESC Harrison County Power</t>
  </si>
  <si>
    <t xml:space="preserve">ESC Tioga County Power</t>
  </si>
  <si>
    <t xml:space="preserve">ESS Fairgrounds</t>
  </si>
  <si>
    <t xml:space="preserve">Customized Energy Solutions</t>
  </si>
  <si>
    <t xml:space="preserve">ESS Lewes</t>
  </si>
  <si>
    <t xml:space="preserve">ESS Wesel</t>
  </si>
  <si>
    <t xml:space="preserve">Exelon West Medway II LLC</t>
  </si>
  <si>
    <t xml:space="preserve">Fairhaven C</t>
  </si>
  <si>
    <t xml:space="preserve">Faison Farm</t>
  </si>
  <si>
    <t xml:space="preserve">Faison Farm LLC</t>
  </si>
  <si>
    <t xml:space="preserve">FGE Texas I</t>
  </si>
  <si>
    <t xml:space="preserve">FGE Texas I LLC</t>
  </si>
  <si>
    <t xml:space="preserve">FGE Texas II</t>
  </si>
  <si>
    <t xml:space="preserve">FGE Texas II LLC</t>
  </si>
  <si>
    <t xml:space="preserve">Fiber Winds</t>
  </si>
  <si>
    <t xml:space="preserve">Five Forks Solar</t>
  </si>
  <si>
    <t xml:space="preserve">Flannagan Hydroelectric Project</t>
  </si>
  <si>
    <t xml:space="preserve">Flat Meeks PV 1</t>
  </si>
  <si>
    <t xml:space="preserve">Florey Knobb</t>
  </si>
  <si>
    <t xml:space="preserve">Florey Knob LLC</t>
  </si>
  <si>
    <t xml:space="preserve">Fluvanna</t>
  </si>
  <si>
    <t xml:space="preserve">Foothill Solar Project</t>
  </si>
  <si>
    <t xml:space="preserve">Franklinton Solar</t>
  </si>
  <si>
    <t xml:space="preserve">Franklinton Solar LLC</t>
  </si>
  <si>
    <t xml:space="preserve">Frederick-Carroll County Renewable Waste</t>
  </si>
  <si>
    <t xml:space="preserve">Wheelabrator Frederick, LLC</t>
  </si>
  <si>
    <t xml:space="preserve">Freeport LP Pretreatment Facility</t>
  </si>
  <si>
    <t xml:space="preserve">Freeport LNG Development L.P</t>
  </si>
  <si>
    <t xml:space="preserve">Fremont Farm</t>
  </si>
  <si>
    <t xml:space="preserve">Fremont Farm LLC</t>
  </si>
  <si>
    <t xml:space="preserve">Friendswood Energy</t>
  </si>
  <si>
    <t xml:space="preserve">Friendswood Energy Genco, LLC</t>
  </si>
  <si>
    <t xml:space="preserve">Fuquay Farm</t>
  </si>
  <si>
    <t xml:space="preserve">Fuquay Farm LLC</t>
  </si>
  <si>
    <t xml:space="preserve">Fusion Solar Center LLC</t>
  </si>
  <si>
    <t xml:space="preserve">Heliosage LLC</t>
  </si>
  <si>
    <t xml:space="preserve">Gallegos Wind Farm, Phase 1</t>
  </si>
  <si>
    <t xml:space="preserve">Gallegos Wind Farm LLC</t>
  </si>
  <si>
    <t xml:space="preserve">Gantt Farm</t>
  </si>
  <si>
    <t xml:space="preserve">Gantt Farm LLC</t>
  </si>
  <si>
    <t xml:space="preserve">Garland Farm</t>
  </si>
  <si>
    <t xml:space="preserve">Garland Farm LLC</t>
  </si>
  <si>
    <t xml:space="preserve">Garrison Butte Wind, LLC</t>
  </si>
  <si>
    <t xml:space="preserve">Gateway Energy Center, LLC</t>
  </si>
  <si>
    <t xml:space="preserve">Good Spring NGCC</t>
  </si>
  <si>
    <t xml:space="preserve">Future Power PA</t>
  </si>
  <si>
    <t xml:space="preserve">Goodnight</t>
  </si>
  <si>
    <t xml:space="preserve">Grady Wind Energy Center, LLC</t>
  </si>
  <si>
    <t xml:space="preserve">Grandview Wind Farm III LLC</t>
  </si>
  <si>
    <t xml:space="preserve">Grandy PV 1</t>
  </si>
  <si>
    <t xml:space="preserve">Great Bay Solar 1</t>
  </si>
  <si>
    <t xml:space="preserve">Great Bay Solar I LLC</t>
  </si>
  <si>
    <t xml:space="preserve">Great Bay Wind Energy Center</t>
  </si>
  <si>
    <t xml:space="preserve">Great Bay Wind I, LLC</t>
  </si>
  <si>
    <t xml:space="preserve">Green River Wind Farm</t>
  </si>
  <si>
    <t xml:space="preserve">Green River Wind Farm, LLC</t>
  </si>
  <si>
    <t xml:space="preserve">Greene County Meter #1</t>
  </si>
  <si>
    <t xml:space="preserve">Greensville County Power Station</t>
  </si>
  <si>
    <t xml:space="preserve">Greenville Farm 2</t>
  </si>
  <si>
    <t xml:space="preserve">Greenville Farm 2 LLC</t>
  </si>
  <si>
    <t xml:space="preserve">Grove Solar</t>
  </si>
  <si>
    <t xml:space="preserve">GRP Franklin Renewable Energy Facility</t>
  </si>
  <si>
    <t xml:space="preserve">GRP Franklin Renewable Energy Facility, LLC</t>
  </si>
  <si>
    <t xml:space="preserve">Guernsey Holdings</t>
  </si>
  <si>
    <t xml:space="preserve">Guersney Holdings LLC</t>
  </si>
  <si>
    <t xml:space="preserve">Gulf Coast Solar Center I</t>
  </si>
  <si>
    <t xml:space="preserve">Coronal Development Services</t>
  </si>
  <si>
    <t xml:space="preserve">Gulf Coast Solar Center II</t>
  </si>
  <si>
    <t xml:space="preserve">Gulf Coast Solar Center III</t>
  </si>
  <si>
    <t xml:space="preserve">Hale Community Wind Farm</t>
  </si>
  <si>
    <t xml:space="preserve">Halyard Henderson Energy Center</t>
  </si>
  <si>
    <t xml:space="preserve">Halyard Energy Henderson, LLC</t>
  </si>
  <si>
    <t xml:space="preserve">Halyard Wharton Energy Center</t>
  </si>
  <si>
    <t xml:space="preserve">Halyard Energy Wharton, LLC</t>
  </si>
  <si>
    <t xml:space="preserve">Hardee County Solar Farms 1 LLC</t>
  </si>
  <si>
    <t xml:space="preserve">National Solar Power Partners LLC</t>
  </si>
  <si>
    <t xml:space="preserve">Hawk Solar</t>
  </si>
  <si>
    <t xml:space="preserve">Hawkins Solar</t>
  </si>
  <si>
    <t xml:space="preserve">Hecate Energy Beacon Solar 1</t>
  </si>
  <si>
    <t xml:space="preserve">Hecate Energy Beacon Solar 1, LLC</t>
  </si>
  <si>
    <t xml:space="preserve">Heedeh Solar</t>
  </si>
  <si>
    <t xml:space="preserve">Helen Solar 1</t>
  </si>
  <si>
    <t xml:space="preserve">Belectric Inc</t>
  </si>
  <si>
    <t xml:space="preserve">Helen Solar 2</t>
  </si>
  <si>
    <t xml:space="preserve">Hemlock Solar</t>
  </si>
  <si>
    <t xml:space="preserve">Hemlock Solar LLC</t>
  </si>
  <si>
    <t xml:space="preserve">Hereford Holdings`</t>
  </si>
  <si>
    <t xml:space="preserve">Hereford Holdings LLC</t>
  </si>
  <si>
    <t xml:space="preserve">Hewlett-Packard (HP) - Andover, MA</t>
  </si>
  <si>
    <t xml:space="preserve">Hickory</t>
  </si>
  <si>
    <t xml:space="preserve">Current Energy Group</t>
  </si>
  <si>
    <t xml:space="preserve">Higgins Solar</t>
  </si>
  <si>
    <t xml:space="preserve">High Pockets Solar</t>
  </si>
  <si>
    <t xml:space="preserve">High Pockets Solar, LLC</t>
  </si>
  <si>
    <t xml:space="preserve">High Shoals PV1</t>
  </si>
  <si>
    <t xml:space="preserve">Highland Park Project</t>
  </si>
  <si>
    <t xml:space="preserve">Clear Creek Power</t>
  </si>
  <si>
    <t xml:space="preserve">Hill County Generation Facility</t>
  </si>
  <si>
    <t xml:space="preserve">Hilly Branch</t>
  </si>
  <si>
    <t xml:space="preserve">Enerparc Solar Development, LLC</t>
  </si>
  <si>
    <t xml:space="preserve">HNL Emergency Power Facility</t>
  </si>
  <si>
    <t xml:space="preserve">Holger Holdings</t>
  </si>
  <si>
    <t xml:space="preserve">Holger Holdings LLC</t>
  </si>
  <si>
    <t xml:space="preserve">Holland Energy Park</t>
  </si>
  <si>
    <t xml:space="preserve">Holloman Solar Facility</t>
  </si>
  <si>
    <t xml:space="preserve">Hop Bottom</t>
  </si>
  <si>
    <t xml:space="preserve">Hop Bottom Energy LLC</t>
  </si>
  <si>
    <t xml:space="preserve">Hopeful Solar LLC</t>
  </si>
  <si>
    <t xml:space="preserve">Horse Thief Wind Project, LLC</t>
  </si>
  <si>
    <t xml:space="preserve">Horseshoe Bend</t>
  </si>
  <si>
    <t xml:space="preserve">Hudson Ranch Power II LLC</t>
  </si>
  <si>
    <t xml:space="preserve">HXNAir Solar One</t>
  </si>
  <si>
    <t xml:space="preserve">HXNAir Solar One LLC</t>
  </si>
  <si>
    <t xml:space="preserve">Hydrogen Energy California LLC</t>
  </si>
  <si>
    <t xml:space="preserve">Hydrogen Energy California, LLC</t>
  </si>
  <si>
    <t xml:space="preserve">Icarus Solar</t>
  </si>
  <si>
    <t xml:space="preserve">Icebreaker Offshore Wind Farm</t>
  </si>
  <si>
    <t xml:space="preserve">Lake Erie Energy Development Corp</t>
  </si>
  <si>
    <t xml:space="preserve">Iga Solar</t>
  </si>
  <si>
    <t xml:space="preserve">IMPA Anderson Solar Park</t>
  </si>
  <si>
    <t xml:space="preserve">First Solar Energy LLC</t>
  </si>
  <si>
    <t xml:space="preserve">Innovative Solar 33</t>
  </si>
  <si>
    <t xml:space="preserve">Innovative Solar 33, LLC</t>
  </si>
  <si>
    <t xml:space="preserve">Innovative Solar 34</t>
  </si>
  <si>
    <t xml:space="preserve">Innovative Solar 34, LLC</t>
  </si>
  <si>
    <t xml:space="preserve">Innovative Solar 37</t>
  </si>
  <si>
    <t xml:space="preserve">Innovative Solar 37, LLC</t>
  </si>
  <si>
    <t xml:space="preserve">Innovative Solar 38</t>
  </si>
  <si>
    <t xml:space="preserve">Innovative Solar 38, LLC</t>
  </si>
  <si>
    <t xml:space="preserve">Innovative Solar 47</t>
  </si>
  <si>
    <t xml:space="preserve">Innovative Solar 47, LLC</t>
  </si>
  <si>
    <t xml:space="preserve">Innovative Solar 53</t>
  </si>
  <si>
    <t xml:space="preserve">Innovative Solar 53, LLC</t>
  </si>
  <si>
    <t xml:space="preserve">Innovative Solar 54</t>
  </si>
  <si>
    <t xml:space="preserve">Innovative Solar 54, LLC</t>
  </si>
  <si>
    <t xml:space="preserve">Innovative Solar 55</t>
  </si>
  <si>
    <t xml:space="preserve">Innovative Solar 55, LLC</t>
  </si>
  <si>
    <t xml:space="preserve">Innovative Solar 67</t>
  </si>
  <si>
    <t xml:space="preserve">Innovative Solar 67, LLC</t>
  </si>
  <si>
    <t xml:space="preserve">Innovative Solar 68</t>
  </si>
  <si>
    <t xml:space="preserve">Innovative Solar 68, LLC</t>
  </si>
  <si>
    <t xml:space="preserve">Innovative Solar 71</t>
  </si>
  <si>
    <t xml:space="preserve">Innovative Solar 71, LLC</t>
  </si>
  <si>
    <t xml:space="preserve">Innovative Solar 72</t>
  </si>
  <si>
    <t xml:space="preserve">Innovative Solar 72, LLC</t>
  </si>
  <si>
    <t xml:space="preserve">Invenergy Nelson Expansion LLC</t>
  </si>
  <si>
    <t xml:space="preserve">Isabella Fish Flow</t>
  </si>
  <si>
    <t xml:space="preserve">Isabella Fish Flow Hydro Project LLC</t>
  </si>
  <si>
    <t xml:space="preserve">Izia Solar</t>
  </si>
  <si>
    <t xml:space="preserve">Jackson Co. Solar RES</t>
  </si>
  <si>
    <t xml:space="preserve">Jackson Solar Farm</t>
  </si>
  <si>
    <t xml:space="preserve">Jackson Solar Farm LLC</t>
  </si>
  <si>
    <t xml:space="preserve">Jamesville Solar</t>
  </si>
  <si>
    <t xml:space="preserve">Jamesville Solar LLC</t>
  </si>
  <si>
    <t xml:space="preserve">Jester Solar</t>
  </si>
  <si>
    <t xml:space="preserve">Jester Solar LLC</t>
  </si>
  <si>
    <t xml:space="preserve">Jett Creek Windfarm</t>
  </si>
  <si>
    <t xml:space="preserve">Jordan Solar</t>
  </si>
  <si>
    <t xml:space="preserve">June Solar</t>
  </si>
  <si>
    <t xml:space="preserve">Katherine Solar</t>
  </si>
  <si>
    <t xml:space="preserve">Kathleen Solar</t>
  </si>
  <si>
    <t xml:space="preserve">Kawailoa Solar</t>
  </si>
  <si>
    <t xml:space="preserve">Kawailoa Solar, LLC</t>
  </si>
  <si>
    <t xml:space="preserve">KDC Solar PR1, LLC</t>
  </si>
  <si>
    <t xml:space="preserve">Kelly</t>
  </si>
  <si>
    <t xml:space="preserve">Kelly Energy LLC</t>
  </si>
  <si>
    <t xml:space="preserve">Kennedy Solar, LLC</t>
  </si>
  <si>
    <t xml:space="preserve">Keys Energy Center</t>
  </si>
  <si>
    <t xml:space="preserve">PSEG Keys Energy Center, LLC</t>
  </si>
  <si>
    <t xml:space="preserve">Kings Mountain Energy Center</t>
  </si>
  <si>
    <t xml:space="preserve">NTE Carolinas, LLC</t>
  </si>
  <si>
    <t xml:space="preserve">Kings Park Solar I</t>
  </si>
  <si>
    <t xml:space="preserve">BQ Energy LLC</t>
  </si>
  <si>
    <t xml:space="preserve">Kings Park Solar II</t>
  </si>
  <si>
    <t xml:space="preserve">La Paloma Energy Center</t>
  </si>
  <si>
    <t xml:space="preserve">Coronado Power Ventures LLC</t>
  </si>
  <si>
    <t xml:space="preserve">La Paz Solar Tower</t>
  </si>
  <si>
    <t xml:space="preserve">Enivromission, Inc</t>
  </si>
  <si>
    <t xml:space="preserve">Lackawanna Energy Center</t>
  </si>
  <si>
    <t xml:space="preserve">Lake Solar Center LLC</t>
  </si>
  <si>
    <t xml:space="preserve">Lamesa Solar</t>
  </si>
  <si>
    <t xml:space="preserve">RES America Developments Inc</t>
  </si>
  <si>
    <t xml:space="preserve">Lancaster WAD B</t>
  </si>
  <si>
    <t xml:space="preserve">Laurinburg Industrial Solar</t>
  </si>
  <si>
    <t xml:space="preserve">Laurinburg Industrial Solar LLC</t>
  </si>
  <si>
    <t xml:space="preserve">LAX Solar</t>
  </si>
  <si>
    <t xml:space="preserve">Layline Solar</t>
  </si>
  <si>
    <t xml:space="preserve">Lebanon Solar 1</t>
  </si>
  <si>
    <t xml:space="preserve">Windham Solar LLC</t>
  </si>
  <si>
    <t xml:space="preserve">Lebanon Solar 2</t>
  </si>
  <si>
    <t xml:space="preserve">Leonardo Wind 3 LLC</t>
  </si>
  <si>
    <t xml:space="preserve">Lillington Solar</t>
  </si>
  <si>
    <t xml:space="preserve">Lillington Solar LLC</t>
  </si>
  <si>
    <t xml:space="preserve">Lindahl Wind Project, LLC</t>
  </si>
  <si>
    <t xml:space="preserve">Little Bear Solar 1, LLC</t>
  </si>
  <si>
    <t xml:space="preserve">Little Bear Solar 2, LLC</t>
  </si>
  <si>
    <t xml:space="preserve">LKL Kingfisher, LLC</t>
  </si>
  <si>
    <t xml:space="preserve">Longhorn Holdings</t>
  </si>
  <si>
    <t xml:space="preserve">Longhorn Holdings, LLC</t>
  </si>
  <si>
    <t xml:space="preserve">Longleaf Solar</t>
  </si>
  <si>
    <t xml:space="preserve">Lotus Solar</t>
  </si>
  <si>
    <t xml:space="preserve">Louisburg Solar</t>
  </si>
  <si>
    <t xml:space="preserve">Louisburg Solar LLC</t>
  </si>
  <si>
    <t xml:space="preserve">Magic Valley Wind Farm II</t>
  </si>
  <si>
    <t xml:space="preserve">Magic Valley Wind Farm III LLC</t>
  </si>
  <si>
    <t xml:space="preserve">Mahoney Lake Hydroelectric</t>
  </si>
  <si>
    <t xml:space="preserve">Manning PV 1</t>
  </si>
  <si>
    <t xml:space="preserve">Mariah Renewable Energy Center Phase 2</t>
  </si>
  <si>
    <t xml:space="preserve">Mariah South LLC</t>
  </si>
  <si>
    <t xml:space="preserve">Mariah Renewable Energy Center Phase 3</t>
  </si>
  <si>
    <t xml:space="preserve">Mariah North West LLC</t>
  </si>
  <si>
    <t xml:space="preserve">Maricopa County Community Colleges- Estr</t>
  </si>
  <si>
    <t xml:space="preserve">Maricopa East Solar</t>
  </si>
  <si>
    <t xml:space="preserve">Maricopa East Solar PV, LLC</t>
  </si>
  <si>
    <t xml:space="preserve">Maricopa West Solar 2</t>
  </si>
  <si>
    <t xml:space="preserve">Maricopa West Solar PV 2, LLC</t>
  </si>
  <si>
    <t xml:space="preserve">Marine Corps Logistics Base Solar Facility</t>
  </si>
  <si>
    <t xml:space="preserve">Marseilles Lock and Dam Hydro</t>
  </si>
  <si>
    <t xml:space="preserve">Marseilles Land and Water Company</t>
  </si>
  <si>
    <t xml:space="preserve">Marshall Solar Energy Project</t>
  </si>
  <si>
    <t xml:space="preserve">Mason Dixon Wind Farm</t>
  </si>
  <si>
    <t xml:space="preserve">Mason Solar Center LLC</t>
  </si>
  <si>
    <t xml:space="preserve">Mattawoman Energy Center</t>
  </si>
  <si>
    <t xml:space="preserve">Mattawoman Energy, LLC</t>
  </si>
  <si>
    <t xml:space="preserve">Mauka FIT One</t>
  </si>
  <si>
    <t xml:space="preserve">Mauka Fit One LLC</t>
  </si>
  <si>
    <t xml:space="preserve">Maverick Solar</t>
  </si>
  <si>
    <t xml:space="preserve">maverick solar, llc</t>
  </si>
  <si>
    <t xml:space="preserve">Mayodan Farm</t>
  </si>
  <si>
    <t xml:space="preserve">Mayodan Farm LLC</t>
  </si>
  <si>
    <t xml:space="preserve">McCaskey Solar Farm, LLC</t>
  </si>
  <si>
    <t xml:space="preserve">McDougald Solar, LLC</t>
  </si>
  <si>
    <t xml:space="preserve">McGrigor Farm Solar</t>
  </si>
  <si>
    <t xml:space="preserve">McLean Homestead</t>
  </si>
  <si>
    <t xml:space="preserve">McLean Homestead, LLC</t>
  </si>
  <si>
    <t xml:space="preserve">Meadowlark Wind</t>
  </si>
  <si>
    <t xml:space="preserve">Merck</t>
  </si>
  <si>
    <t xml:space="preserve">MESA 2</t>
  </si>
  <si>
    <t xml:space="preserve">Michelangelo Wind 1 LLC</t>
  </si>
  <si>
    <t xml:space="preserve">Michelangelo Wind 3 LLC</t>
  </si>
  <si>
    <t xml:space="preserve">Michigan Wind 3</t>
  </si>
  <si>
    <t xml:space="preserve">Michigan Wind 3, LLC</t>
  </si>
  <si>
    <t xml:space="preserve">Middlesex Energy Center LLC</t>
  </si>
  <si>
    <t xml:space="preserve">Middletown Energy Center</t>
  </si>
  <si>
    <t xml:space="preserve">NTE Ohio LLC</t>
  </si>
  <si>
    <t xml:space="preserve">Midway Solar Farm 1</t>
  </si>
  <si>
    <t xml:space="preserve">83WI 8ME, LLC</t>
  </si>
  <si>
    <t xml:space="preserve">Midway Solar Farm II</t>
  </si>
  <si>
    <t xml:space="preserve">96WI 8ME, LLC</t>
  </si>
  <si>
    <t xml:space="preserve">Midway Solar Farm III</t>
  </si>
  <si>
    <t xml:space="preserve">97WI 8ME, LLC</t>
  </si>
  <si>
    <t xml:space="preserve">Milan</t>
  </si>
  <si>
    <t xml:space="preserve">Milan Energy LLC</t>
  </si>
  <si>
    <t xml:space="preserve">Mililani South PV</t>
  </si>
  <si>
    <t xml:space="preserve">Millikan Farm</t>
  </si>
  <si>
    <t xml:space="preserve">Millikan Farm, LLC</t>
  </si>
  <si>
    <t xml:space="preserve">Monroe Solar Facility</t>
  </si>
  <si>
    <t xml:space="preserve">Montana Solar Facility</t>
  </si>
  <si>
    <t xml:space="preserve">Moundsville Power</t>
  </si>
  <si>
    <t xml:space="preserve">Moundsville Power, LLC</t>
  </si>
  <si>
    <t xml:space="preserve">Mountain Creek Solar Facility</t>
  </si>
  <si>
    <t xml:space="preserve">Mountain Home Solar</t>
  </si>
  <si>
    <t xml:space="preserve">Mountain Home Solar, LLC</t>
  </si>
  <si>
    <t xml:space="preserve">Moxie Freedom Generation Plant</t>
  </si>
  <si>
    <t xml:space="preserve">Moxie Freedom LLC</t>
  </si>
  <si>
    <t xml:space="preserve">Mud Springs Wind Project, LLC</t>
  </si>
  <si>
    <t xml:space="preserve">Murphy Flat Solar</t>
  </si>
  <si>
    <t xml:space="preserve">Murphy Flat Power, LLC</t>
  </si>
  <si>
    <t xml:space="preserve">Mustang Run Wind Project LLC</t>
  </si>
  <si>
    <t xml:space="preserve">NA 1(Hagerstown)</t>
  </si>
  <si>
    <t xml:space="preserve">Na Pua Makani Wind Project</t>
  </si>
  <si>
    <t xml:space="preserve">Na Pua Makani Power Partners LLC</t>
  </si>
  <si>
    <t xml:space="preserve">Neal Hawkins Rd</t>
  </si>
  <si>
    <t xml:space="preserve">Neches Station, LLC</t>
  </si>
  <si>
    <t xml:space="preserve">Nolin Hills Wind, LLC</t>
  </si>
  <si>
    <t xml:space="preserve">North Fork Community Power</t>
  </si>
  <si>
    <t xml:space="preserve">Phoenix Energy</t>
  </si>
  <si>
    <t xml:space="preserve">North Rosamond Solar LLC</t>
  </si>
  <si>
    <t xml:space="preserve">North Siler Farm</t>
  </si>
  <si>
    <t xml:space="preserve">North Siler Farm, LLC</t>
  </si>
  <si>
    <t xml:space="preserve">North Slope, LLC</t>
  </si>
  <si>
    <t xml:space="preserve">North Slope LLC</t>
  </si>
  <si>
    <t xml:space="preserve">O'Shea Solar Farm</t>
  </si>
  <si>
    <t xml:space="preserve">OCI Alamo 6 LLC</t>
  </si>
  <si>
    <t xml:space="preserve">okeechobee clean enr</t>
  </si>
  <si>
    <t xml:space="preserve">Okeechobee Clean Energy Center</t>
  </si>
  <si>
    <t xml:space="preserve">Old Settler Wind</t>
  </si>
  <si>
    <t xml:space="preserve">Old Settler Wind, LLC</t>
  </si>
  <si>
    <t xml:space="preserve">Oneida County- DPW</t>
  </si>
  <si>
    <t xml:space="preserve">Onondaga County - Oak Orchard WWTP</t>
  </si>
  <si>
    <t xml:space="preserve">Onondaga County- Clearwater</t>
  </si>
  <si>
    <t xml:space="preserve">Onondaga County- Jamesville</t>
  </si>
  <si>
    <t xml:space="preserve">Onslow Energy</t>
  </si>
  <si>
    <t xml:space="preserve">Optimum Wind 3 LLC</t>
  </si>
  <si>
    <t xml:space="preserve">Optimum Wind 4 LLC</t>
  </si>
  <si>
    <t xml:space="preserve">Optimum Wind 5 LLC</t>
  </si>
  <si>
    <t xml:space="preserve">Optimum Wind 6 LLC</t>
  </si>
  <si>
    <t xml:space="preserve">Optimum Wind 7 LLC</t>
  </si>
  <si>
    <t xml:space="preserve">Orange County Solar Farm (NY)</t>
  </si>
  <si>
    <t xml:space="preserve">Orchard Hills Renewable Energy Station</t>
  </si>
  <si>
    <t xml:space="preserve">Orchard Ranch Solar</t>
  </si>
  <si>
    <t xml:space="preserve">Orchard Ranch Solar, LLC</t>
  </si>
  <si>
    <t xml:space="preserve">Oregon Clean Energy Center</t>
  </si>
  <si>
    <t xml:space="preserve">Organ Church Solar</t>
  </si>
  <si>
    <t xml:space="preserve">Oro Loma</t>
  </si>
  <si>
    <t xml:space="preserve">Ostrich Farm</t>
  </si>
  <si>
    <t xml:space="preserve">Ostrich Farm LLC</t>
  </si>
  <si>
    <t xml:space="preserve">Owatonna Energy Station</t>
  </si>
  <si>
    <t xml:space="preserve">Oxbow Creek</t>
  </si>
  <si>
    <t xml:space="preserve">Oxbow Creek Energy LLC</t>
  </si>
  <si>
    <t xml:space="preserve">Palmer Renewable Energy</t>
  </si>
  <si>
    <t xml:space="preserve">Panda Hummel Station LLC</t>
  </si>
  <si>
    <t xml:space="preserve">Patriot Wind Farm</t>
  </si>
  <si>
    <t xml:space="preserve">Paynesville Wind Farm</t>
  </si>
  <si>
    <t xml:space="preserve">Paynesville Wind, LLC</t>
  </si>
  <si>
    <t xml:space="preserve">Peanut Farm</t>
  </si>
  <si>
    <t xml:space="preserve">Peanut Farm LLC</t>
  </si>
  <si>
    <t xml:space="preserve">Pecan Creek Energy Center</t>
  </si>
  <si>
    <t xml:space="preserve">NTE Texas, LLC</t>
  </si>
  <si>
    <t xml:space="preserve">Pecan Solar</t>
  </si>
  <si>
    <t xml:space="preserve">Pecan Solar LLC</t>
  </si>
  <si>
    <t xml:space="preserve">Perennial Wind Chaser Station</t>
  </si>
  <si>
    <t xml:space="preserve">Perennial-Wind Chaser LLC</t>
  </si>
  <si>
    <t xml:space="preserve">Pike Road Solar</t>
  </si>
  <si>
    <t xml:space="preserve">Pine Valley Solar Farm, LLC</t>
  </si>
  <si>
    <t xml:space="preserve">Calvert Energy LLC</t>
  </si>
  <si>
    <t xml:space="preserve">Pinecrest Energy Center</t>
  </si>
  <si>
    <t xml:space="preserve">Pinewood Solar Center LLC</t>
  </si>
  <si>
    <t xml:space="preserve">Pit 64</t>
  </si>
  <si>
    <t xml:space="preserve">Pit 64 Farm, LLC</t>
  </si>
  <si>
    <t xml:space="preserve">Playa Solar</t>
  </si>
  <si>
    <t xml:space="preserve">Playa Solar 2</t>
  </si>
  <si>
    <t xml:space="preserve">Pocatello Solar</t>
  </si>
  <si>
    <t xml:space="preserve">Pocatello Solar 1, LLC</t>
  </si>
  <si>
    <t xml:space="preserve">Poplars Ranch Solar LLC</t>
  </si>
  <si>
    <t xml:space="preserve">Port Comfort Power LLC</t>
  </si>
  <si>
    <t xml:space="preserve">Portal Ridge Solar A, LLC</t>
  </si>
  <si>
    <t xml:space="preserve">Portal Ridge Solar B, LLC</t>
  </si>
  <si>
    <t xml:space="preserve">Portal Ridge Solar C, LLC</t>
  </si>
  <si>
    <t xml:space="preserve">Prospector Windfarm</t>
  </si>
  <si>
    <t xml:space="preserve">Providence Solar</t>
  </si>
  <si>
    <t xml:space="preserve">Providence Solar Center, LLC</t>
  </si>
  <si>
    <t xml:space="preserve">Pryor Caves Wind Project, LLC</t>
  </si>
  <si>
    <t xml:space="preserve">Purdys Run Energy, LLC</t>
  </si>
  <si>
    <t xml:space="preserve">Quail Holdings</t>
  </si>
  <si>
    <t xml:space="preserve">Quail Holdings, LLC</t>
  </si>
  <si>
    <t xml:space="preserve">RC Thomas Hydroelectric Project</t>
  </si>
  <si>
    <t xml:space="preserve">RE Tranquility 8</t>
  </si>
  <si>
    <t xml:space="preserve">RE Tranquillity 8 LLC</t>
  </si>
  <si>
    <t xml:space="preserve">Red Glen</t>
  </si>
  <si>
    <t xml:space="preserve">Red Glen Energy LLC</t>
  </si>
  <si>
    <t xml:space="preserve">Red Rock Hydro Plant</t>
  </si>
  <si>
    <t xml:space="preserve">Redwood 4 Solar Farm</t>
  </si>
  <si>
    <t xml:space="preserve">54 KR 8me LLC</t>
  </si>
  <si>
    <t xml:space="preserve">Remington Solar Facility</t>
  </si>
  <si>
    <t xml:space="preserve">RES Ag - DM 2-1 LLC</t>
  </si>
  <si>
    <t xml:space="preserve">Revolution Energy Solutions LLC</t>
  </si>
  <si>
    <t xml:space="preserve">RES Ag - DM 4-3 LLC</t>
  </si>
  <si>
    <t xml:space="preserve">Reynolds Creek</t>
  </si>
  <si>
    <t xml:space="preserve">Rhubarb One</t>
  </si>
  <si>
    <t xml:space="preserve">Rhubarb One LLC</t>
  </si>
  <si>
    <t xml:space="preserve">Rhubarb One SC</t>
  </si>
  <si>
    <t xml:space="preserve">Rio Mesa SEGF 2</t>
  </si>
  <si>
    <t xml:space="preserve">Rio Mesa Solar II LLC</t>
  </si>
  <si>
    <t xml:space="preserve">Rio Mesa Solar Facility 1</t>
  </si>
  <si>
    <t xml:space="preserve">Rio Mesa Solar I LLC</t>
  </si>
  <si>
    <t xml:space="preserve">RJ Solar</t>
  </si>
  <si>
    <t xml:space="preserve">Roady Lane Farm LLC</t>
  </si>
  <si>
    <t xml:space="preserve">Robin Solar</t>
  </si>
  <si>
    <t xml:space="preserve">Rocksprings</t>
  </si>
  <si>
    <t xml:space="preserve">Rocksprings Val Verde Wind, LLC</t>
  </si>
  <si>
    <t xml:space="preserve">Rockwood Energy Center LLC</t>
  </si>
  <si>
    <t xml:space="preserve">Roman Solar</t>
  </si>
  <si>
    <t xml:space="preserve">Round Hill PV1</t>
  </si>
  <si>
    <t xml:space="preserve">Sadie Solar</t>
  </si>
  <si>
    <t xml:space="preserve">San Roman Wind I, LLC</t>
  </si>
  <si>
    <t xml:space="preserve">Sandy Ridge Solar Farm</t>
  </si>
  <si>
    <t xml:space="preserve">Sandy Ridge Solar Farm, LLC</t>
  </si>
  <si>
    <t xml:space="preserve">Sangamon Wind One LLC</t>
  </si>
  <si>
    <t xml:space="preserve">American Wind Energy Management Corp.</t>
  </si>
  <si>
    <t xml:space="preserve">Sangamon Wind Two LLC</t>
  </si>
  <si>
    <t xml:space="preserve">Schofield Generating Station</t>
  </si>
  <si>
    <t xml:space="preserve">Scioto Ridge Wind Farm</t>
  </si>
  <si>
    <t xml:space="preserve">Searchlight Wind</t>
  </si>
  <si>
    <t xml:space="preserve">Searchlight Wind Energy LLC</t>
  </si>
  <si>
    <t xml:space="preserve">Sellers Farm Solar</t>
  </si>
  <si>
    <t xml:space="preserve">Shadow Solar</t>
  </si>
  <si>
    <t xml:space="preserve">Shell Chemical Appalachia LLC</t>
  </si>
  <si>
    <t xml:space="preserve">Shelter Solar</t>
  </si>
  <si>
    <t xml:space="preserve">Shippenville</t>
  </si>
  <si>
    <t xml:space="preserve">Shippenville Energy LLC</t>
  </si>
  <si>
    <t xml:space="preserve">Shoe Creek Solar, LLC</t>
  </si>
  <si>
    <t xml:space="preserve">Shoreham Solar Commons</t>
  </si>
  <si>
    <t xml:space="preserve">Shorthorn Holdings</t>
  </si>
  <si>
    <t xml:space="preserve">Shorthorn Holdings, LLC</t>
  </si>
  <si>
    <t xml:space="preserve">Sibley Wind</t>
  </si>
  <si>
    <t xml:space="preserve">Sibley Wind Substation LLC</t>
  </si>
  <si>
    <t xml:space="preserve">Signature Solar</t>
  </si>
  <si>
    <t xml:space="preserve">Smithfield Solar LLC</t>
  </si>
  <si>
    <t xml:space="preserve">Snow Mountain Solar, LLC</t>
  </si>
  <si>
    <t xml:space="preserve">Soluga Farms IV</t>
  </si>
  <si>
    <t xml:space="preserve">Sonoran Energy Project</t>
  </si>
  <si>
    <t xml:space="preserve">AltaGas Sonoran Energy Inc</t>
  </si>
  <si>
    <t xml:space="preserve">Sonoran West Solar EGS</t>
  </si>
  <si>
    <t xml:space="preserve">Sonoran West Solar Holdings LLC</t>
  </si>
  <si>
    <t xml:space="preserve">South Dunes Power Plant</t>
  </si>
  <si>
    <t xml:space="preserve">Jordan Cove Energy Project LP</t>
  </si>
  <si>
    <t xml:space="preserve">South Field Energy</t>
  </si>
  <si>
    <t xml:space="preserve">South Field Energy, LLC</t>
  </si>
  <si>
    <t xml:space="preserve">Soy Solar</t>
  </si>
  <si>
    <t xml:space="preserve">Soy Solar LLC</t>
  </si>
  <si>
    <t xml:space="preserve">Spring Mill Solar RES</t>
  </si>
  <si>
    <t xml:space="preserve">Spring Valley Farm</t>
  </si>
  <si>
    <t xml:space="preserve">Spring Valley Farm, LLC</t>
  </si>
  <si>
    <t xml:space="preserve">Spring Valley Farm 2, LLC</t>
  </si>
  <si>
    <t xml:space="preserve">Springbok 3 Solar Farm</t>
  </si>
  <si>
    <t xml:space="preserve">64KT 8me LLC</t>
  </si>
  <si>
    <t xml:space="preserve">SRF Sorghum to Ethanol Advanced Biorefin</t>
  </si>
  <si>
    <t xml:space="preserve">Southeast Renewable Fuels, LLC</t>
  </si>
  <si>
    <t xml:space="preserve">St. Matthews Solar</t>
  </si>
  <si>
    <t xml:space="preserve">St. Matthews Solar, LLC</t>
  </si>
  <si>
    <t xml:space="preserve">St. Pauls Solar 1, LLC</t>
  </si>
  <si>
    <t xml:space="preserve">Stargate Point Comfort</t>
  </si>
  <si>
    <t xml:space="preserve">Sargas Texas, LLC</t>
  </si>
  <si>
    <t xml:space="preserve">Stella Wind Farm</t>
  </si>
  <si>
    <t xml:space="preserve">Stella Wind Farm II</t>
  </si>
  <si>
    <t xml:space="preserve">Stonewall</t>
  </si>
  <si>
    <t xml:space="preserve">Green Energy Partners LLC</t>
  </si>
  <si>
    <t xml:space="preserve">Subase Microgrid Project</t>
  </si>
  <si>
    <t xml:space="preserve">Sugar Creek Wind One LLC</t>
  </si>
  <si>
    <t xml:space="preserve">Summit Ridge I Wind Farm</t>
  </si>
  <si>
    <t xml:space="preserve">LotusWorks-Summit Ridge I, LLC</t>
  </si>
  <si>
    <t xml:space="preserve">Sumrall I Solar Farm</t>
  </si>
  <si>
    <t xml:space="preserve">MS Solar 2, LLC</t>
  </si>
  <si>
    <t xml:space="preserve">Sumrall II Solar Farm</t>
  </si>
  <si>
    <t xml:space="preserve">MS Solar 3, LLC</t>
  </si>
  <si>
    <t xml:space="preserve">SunCoke Energy South Shore Facility</t>
  </si>
  <si>
    <t xml:space="preserve">SunE Redlands</t>
  </si>
  <si>
    <t xml:space="preserve">SunE Solar XVIII Project 1, LLC</t>
  </si>
  <si>
    <t xml:space="preserve">Sunshine Valley Solar</t>
  </si>
  <si>
    <t xml:space="preserve">Sunwind Doyle Wind</t>
  </si>
  <si>
    <t xml:space="preserve">Sunwind Energy Solutions, LLLP</t>
  </si>
  <si>
    <t xml:space="preserve">Tamworth Holdings</t>
  </si>
  <si>
    <t xml:space="preserve">Tamworth Holdings, LLC</t>
  </si>
  <si>
    <t xml:space="preserve">Tarboro Farm</t>
  </si>
  <si>
    <t xml:space="preserve">Tarboro Farm, LLC</t>
  </si>
  <si>
    <t xml:space="preserve">Tate Solar</t>
  </si>
  <si>
    <t xml:space="preserve">Tehachapi Spindle</t>
  </si>
  <si>
    <t xml:space="preserve">Beacon Power LLC</t>
  </si>
  <si>
    <t xml:space="preserve">Tenaska Westmoreland Generating Station</t>
  </si>
  <si>
    <t xml:space="preserve">Tenaska Pennsylvania Partners, LLC</t>
  </si>
  <si>
    <t xml:space="preserve">Terrapin Hills Wind Farm</t>
  </si>
  <si>
    <t xml:space="preserve">Tex-Mex Renewable Energy Project, LLC</t>
  </si>
  <si>
    <t xml:space="preserve">Texas Clean Energy Project</t>
  </si>
  <si>
    <t xml:space="preserve">Summit Texas Clean Energy</t>
  </si>
  <si>
    <t xml:space="preserve">Thermo Solar PV-01</t>
  </si>
  <si>
    <t xml:space="preserve">Tides Lane Farm</t>
  </si>
  <si>
    <t xml:space="preserve">Tower Solar Center LLC</t>
  </si>
  <si>
    <t xml:space="preserve">Town of Halfmoon</t>
  </si>
  <si>
    <t xml:space="preserve">Trinity Solar</t>
  </si>
  <si>
    <t xml:space="preserve">Trinity Solar, LLC</t>
  </si>
  <si>
    <t xml:space="preserve">Trishe Wind Colorado</t>
  </si>
  <si>
    <t xml:space="preserve">Trishe Wind Ohio LLC</t>
  </si>
  <si>
    <t xml:space="preserve">Troutdale Energy Center</t>
  </si>
  <si>
    <t xml:space="preserve">Troutdale Energy Center LLC</t>
  </si>
  <si>
    <t xml:space="preserve">Turkey Creek PV1</t>
  </si>
  <si>
    <t xml:space="preserve">Turrill Solar Farm</t>
  </si>
  <si>
    <t xml:space="preserve">Twin Forks Wind Farm LLC</t>
  </si>
  <si>
    <t xml:space="preserve">Two Mile Desert Project</t>
  </si>
  <si>
    <t xml:space="preserve">Advanced Solar Power Holdings, Inc</t>
  </si>
  <si>
    <t xml:space="preserve">Union Valley Energy Center</t>
  </si>
  <si>
    <t xml:space="preserve">Univ Minnesota CHP Plant</t>
  </si>
  <si>
    <t xml:space="preserve">Foster Wheeler Twin Cities</t>
  </si>
  <si>
    <t xml:space="preserve">VA Offshore Wind Project (VOWTAP)</t>
  </si>
  <si>
    <t xml:space="preserve">Van Alstyne Energy Center</t>
  </si>
  <si>
    <t xml:space="preserve">Van Erk Dairy LLC</t>
  </si>
  <si>
    <t xml:space="preserve">Van Nuys Solar</t>
  </si>
  <si>
    <t xml:space="preserve">Vaughn Creek PV1</t>
  </si>
  <si>
    <t xml:space="preserve">Venus Wind 3 LLC</t>
  </si>
  <si>
    <t xml:space="preserve">Vici Wind Farm</t>
  </si>
  <si>
    <t xml:space="preserve">Waipio Solar</t>
  </si>
  <si>
    <t xml:space="preserve">Waipio PV, LLC</t>
  </si>
  <si>
    <t xml:space="preserve">Wallace Solar 2</t>
  </si>
  <si>
    <t xml:space="preserve">Wallace Solar 2 LLC</t>
  </si>
  <si>
    <t xml:space="preserve">Walnut Ridge Wind Farm</t>
  </si>
  <si>
    <t xml:space="preserve">Walnut Ridge Wind, LLC</t>
  </si>
  <si>
    <t xml:space="preserve">Warbler Holdings</t>
  </si>
  <si>
    <t xml:space="preserve">Warbler Holdings, LLC</t>
  </si>
  <si>
    <t xml:space="preserve">Waste Mangement Redwood LFGTE</t>
  </si>
  <si>
    <t xml:space="preserve">Waterman Turnout Hydroelectric</t>
  </si>
  <si>
    <t xml:space="preserve">San Bernardino Valley Municipal Water District</t>
  </si>
  <si>
    <t xml:space="preserve">Watkins Glen Wind Energy Center</t>
  </si>
  <si>
    <t xml:space="preserve">Watkins Glen Wind LLC</t>
  </si>
  <si>
    <t xml:space="preserve">WED Coventry 5</t>
  </si>
  <si>
    <t xml:space="preserve">WED Coventry Five, LLC</t>
  </si>
  <si>
    <t xml:space="preserve">Weldon Solar</t>
  </si>
  <si>
    <t xml:space="preserve">Weldon Solar LLC</t>
  </si>
  <si>
    <t xml:space="preserve">Wellons Farm</t>
  </si>
  <si>
    <t xml:space="preserve">Wellons Farm, LLC</t>
  </si>
  <si>
    <t xml:space="preserve">West Bridgewater AB</t>
  </si>
  <si>
    <t xml:space="preserve">West Siler Farm LLC</t>
  </si>
  <si>
    <t xml:space="preserve">Wheaton Solar</t>
  </si>
  <si>
    <t xml:space="preserve">White Camp Solar</t>
  </si>
  <si>
    <t xml:space="preserve">White Camp Solar LLC</t>
  </si>
  <si>
    <t xml:space="preserve">White Street Renewables</t>
  </si>
  <si>
    <t xml:space="preserve">White Street Renewables LLC</t>
  </si>
  <si>
    <t xml:space="preserve">Whiteville Solar 2</t>
  </si>
  <si>
    <t xml:space="preserve">Whiteville Solar 2, LLC</t>
  </si>
  <si>
    <t xml:space="preserve">Wildcat Point</t>
  </si>
  <si>
    <t xml:space="preserve">Wildcat Wind Farm II LLC`</t>
  </si>
  <si>
    <t xml:space="preserve">Wildwood Solar II</t>
  </si>
  <si>
    <t xml:space="preserve">Wilfork Solar</t>
  </si>
  <si>
    <t xml:space="preserve">Willard Solar</t>
  </si>
  <si>
    <t xml:space="preserve">Willard Solar, LLC</t>
  </si>
  <si>
    <t xml:space="preserve">Willoughby PV1</t>
  </si>
  <si>
    <t xml:space="preserve">Willow Spring Solar 3, LLC</t>
  </si>
  <si>
    <t xml:space="preserve">Willow Spring Solar, LLC</t>
  </si>
  <si>
    <t xml:space="preserve">Willow Spring Windfarm</t>
  </si>
  <si>
    <t xml:space="preserve">Windhub Solar A LLC</t>
  </si>
  <si>
    <t xml:space="preserve">Windhub Solar B, LLC</t>
  </si>
  <si>
    <t xml:space="preserve">Wolf Hollow II</t>
  </si>
  <si>
    <t xml:space="preserve">Wommack Farm</t>
  </si>
  <si>
    <t xml:space="preserve">Wommack Farm, LLC</t>
  </si>
  <si>
    <t xml:space="preserve">Wright Solar Park</t>
  </si>
  <si>
    <t xml:space="preserve">Wright Solar Park, LLC</t>
  </si>
  <si>
    <t xml:space="preserve">Zuni Solar 1</t>
  </si>
  <si>
    <t xml:space="preserve">Zuni Solar 2</t>
  </si>
  <si>
    <t xml:space="preserve">Appears in EIA 860 2016</t>
  </si>
  <si>
    <t xml:space="preserve">Hancock Creek Hydroelectric Project</t>
  </si>
  <si>
    <t xml:space="preserve">Albany Solar</t>
  </si>
  <si>
    <t xml:space="preserve">Annandale Solar</t>
  </si>
  <si>
    <t xml:space="preserve">Atwater Solar</t>
  </si>
  <si>
    <t xml:space="preserve">Dodge Center Solar</t>
  </si>
  <si>
    <t xml:space="preserve">Eastwood Solar</t>
  </si>
  <si>
    <t xml:space="preserve">Hastings Solar</t>
  </si>
  <si>
    <t xml:space="preserve">Lake Emily Solar</t>
  </si>
  <si>
    <t xml:space="preserve">Lake Pulaski Solar</t>
  </si>
  <si>
    <t xml:space="preserve">Lawrence Creek Solar</t>
  </si>
  <si>
    <t xml:space="preserve">Montrose Solar</t>
  </si>
  <si>
    <t xml:space="preserve">Paynesville Solar</t>
  </si>
  <si>
    <t xml:space="preserve">Pine Island Solar</t>
  </si>
  <si>
    <t xml:space="preserve">Waseca Solar</t>
  </si>
  <si>
    <t xml:space="preserve">West Faribault Solar</t>
  </si>
  <si>
    <t xml:space="preserve">West Waconia Solar</t>
  </si>
  <si>
    <t xml:space="preserve">Innovative Solar 42</t>
  </si>
  <si>
    <t xml:space="preserve">Innovative Solar 42, LLC</t>
  </si>
  <si>
    <t xml:space="preserve">Innovative Solar 31</t>
  </si>
  <si>
    <t xml:space="preserve">Innovative Solar 31, LLC</t>
  </si>
  <si>
    <t xml:space="preserve">KIUC Kapaia PV and BA Storage Project</t>
  </si>
  <si>
    <t xml:space="preserve">Tesla Inc.</t>
  </si>
  <si>
    <t xml:space="preserve">Big Level Wind</t>
  </si>
  <si>
    <t xml:space="preserve">Big Level Wind LLC</t>
  </si>
  <si>
    <t xml:space="preserve">Hattiesburg Solar Farm</t>
  </si>
  <si>
    <t xml:space="preserve">Hattiesburg Farm, LLC</t>
  </si>
  <si>
    <t xml:space="preserve">Peanut Solar</t>
  </si>
  <si>
    <t xml:space="preserve">Peanut Solar LLC</t>
  </si>
  <si>
    <t xml:space="preserve">Solar Blythe 2</t>
  </si>
  <si>
    <t xml:space="preserve">NRG Solar Blythe II LLC</t>
  </si>
  <si>
    <t xml:space="preserve">Marquette Energy Center</t>
  </si>
  <si>
    <t xml:space="preserve">Millington Solar Farm</t>
  </si>
  <si>
    <t xml:space="preserve">SR Millington, LLC</t>
  </si>
  <si>
    <t xml:space="preserve">Westside Energy Station</t>
  </si>
  <si>
    <t xml:space="preserve">El Cajon Energy Storage</t>
  </si>
  <si>
    <t xml:space="preserve">SDGE Batteries</t>
  </si>
  <si>
    <t xml:space="preserve">Escondido Energy Storage</t>
  </si>
  <si>
    <t xml:space="preserve">White Wing Solar</t>
  </si>
  <si>
    <t xml:space="preserve">Hector Farm</t>
  </si>
  <si>
    <t xml:space="preserve">Hector Farm, LLC</t>
  </si>
  <si>
    <t xml:space="preserve">Upton County Solar</t>
  </si>
  <si>
    <t xml:space="preserve">CoTAL Solar Farm</t>
  </si>
  <si>
    <t xml:space="preserve">FL Solar 1, LLC</t>
  </si>
  <si>
    <t xml:space="preserve">LaFayette Solar Farm</t>
  </si>
  <si>
    <t xml:space="preserve">AL Solar A, LLC</t>
  </si>
  <si>
    <t xml:space="preserve">Oceana Solar</t>
  </si>
  <si>
    <t xml:space="preserve">Sweetheart Lake Hydroelectric Facility</t>
  </si>
  <si>
    <t xml:space="preserve">Juneau Hydropower, Inc</t>
  </si>
  <si>
    <t xml:space="preserve">CPV Fairview Energy Center</t>
  </si>
  <si>
    <t xml:space="preserve">CPV Fairview, LLC</t>
  </si>
  <si>
    <t xml:space="preserve">Voyager Wind I</t>
  </si>
  <si>
    <t xml:space="preserve">Sand Creek Wind Farm</t>
  </si>
  <si>
    <t xml:space="preserve">Baron Winds Farm</t>
  </si>
  <si>
    <t xml:space="preserve">Bay Branch Solar</t>
  </si>
  <si>
    <t xml:space="preserve">Hexagon Energy</t>
  </si>
  <si>
    <t xml:space="preserve">Jacobson 5 MW Solar</t>
  </si>
  <si>
    <t xml:space="preserve">CMEEC - Rogers Rd Solar</t>
  </si>
  <si>
    <t xml:space="preserve">CMEEC - Hollyhock Solar</t>
  </si>
  <si>
    <t xml:space="preserve">CMEEC - Polaris Park Solar</t>
  </si>
  <si>
    <t xml:space="preserve">CMEEC - Navy NE Trident</t>
  </si>
  <si>
    <t xml:space="preserve">cleco power llc</t>
  </si>
  <si>
    <t xml:space="preserve">st mary's</t>
  </si>
  <si>
    <t xml:space="preserve">St. Mary Clean Energy Center</t>
  </si>
  <si>
    <t xml:space="preserve">Rush Creek Wind</t>
  </si>
  <si>
    <t xml:space="preserve">Worcester Landfill</t>
  </si>
  <si>
    <t xml:space="preserve">City of Worcester DPW</t>
  </si>
  <si>
    <t xml:space="preserve">DG AMP Solar Bowling Green</t>
  </si>
  <si>
    <t xml:space="preserve">DG AMP Solar, LLC</t>
  </si>
  <si>
    <t xml:space="preserve">Brantley Solar</t>
  </si>
  <si>
    <t xml:space="preserve">Fox Creek Solar</t>
  </si>
  <si>
    <t xml:space="preserve">NRG Renew Canal 1 CSG LLC</t>
  </si>
  <si>
    <t xml:space="preserve">NRG Renew Canal 1 LLC</t>
  </si>
  <si>
    <t xml:space="preserve">BRE NC Solar 2</t>
  </si>
  <si>
    <t xml:space="preserve">BRE NC Solar 2, LLC</t>
  </si>
  <si>
    <t xml:space="preserve">BRE NC Solar 3</t>
  </si>
  <si>
    <t xml:space="preserve">BRE NC Solar 3, LLC</t>
  </si>
  <si>
    <t xml:space="preserve">BRE NC Solar 4</t>
  </si>
  <si>
    <t xml:space="preserve">BRE NC Solar 4, LLC</t>
  </si>
  <si>
    <t xml:space="preserve">Howardtown Farm</t>
  </si>
  <si>
    <t xml:space="preserve">Howardtown Farm, LLC</t>
  </si>
  <si>
    <t xml:space="preserve">Auten Road Farm, LLC</t>
  </si>
  <si>
    <t xml:space="preserve">Cypress Creek Renewables</t>
  </si>
  <si>
    <t xml:space="preserve">Cork Oak Solar</t>
  </si>
  <si>
    <t xml:space="preserve">Cork Oak Solar LLC</t>
  </si>
  <si>
    <t xml:space="preserve">Sunflower Solar</t>
  </si>
  <si>
    <t xml:space="preserve">Sunflower Solar LLC</t>
  </si>
  <si>
    <t xml:space="preserve">NRG Solar Mule, LLC</t>
  </si>
  <si>
    <t xml:space="preserve">Henrietta D Energy Storage LLC</t>
  </si>
  <si>
    <t xml:space="preserve">M&amp;G Resins USA</t>
  </si>
  <si>
    <t xml:space="preserve">M&amp;G Resins USA, LLC</t>
  </si>
  <si>
    <t xml:space="preserve">Energy Nuevo Storage Farm</t>
  </si>
  <si>
    <t xml:space="preserve">Shakopee Energy Park</t>
  </si>
  <si>
    <t xml:space="preserve">Rabbit Hill Energy Storage Project</t>
  </si>
  <si>
    <t xml:space="preserve">Mission Rock Energy Center</t>
  </si>
  <si>
    <t xml:space="preserve">Mission Rock Energy Center, LLC</t>
  </si>
  <si>
    <t xml:space="preserve">Townsite Solar Project</t>
  </si>
  <si>
    <t xml:space="preserve">Skylar Resources, LP</t>
  </si>
  <si>
    <t xml:space="preserve">Rock Creek Wind Project</t>
  </si>
  <si>
    <t xml:space="preserve">Moffett Solar Project</t>
  </si>
  <si>
    <t xml:space="preserve">Moffett Solar 1, LLC</t>
  </si>
  <si>
    <t xml:space="preserve">Ridgeland Solar Project</t>
  </si>
  <si>
    <t xml:space="preserve">Ridgeland Solar Farm I, LLC</t>
  </si>
  <si>
    <t xml:space="preserve">CE&amp;P Imperial Valley 1</t>
  </si>
  <si>
    <t xml:space="preserve">California Ethanol Power, LLC</t>
  </si>
  <si>
    <t xml:space="preserve">Allen Combined Cycle Plant</t>
  </si>
  <si>
    <t xml:space="preserve">Nixa Solar, LLC</t>
  </si>
  <si>
    <t xml:space="preserve">Tisch Mills Wind</t>
  </si>
  <si>
    <t xml:space="preserve">San Joaquin Solar</t>
  </si>
  <si>
    <t xml:space="preserve">GASNA 6P, LLC</t>
  </si>
  <si>
    <t xml:space="preserve">alabama power company</t>
  </si>
  <si>
    <t xml:space="preserve">fort rucker</t>
  </si>
  <si>
    <t xml:space="preserve">Fort Rucker Solar Array</t>
  </si>
  <si>
    <t xml:space="preserve">ANAD Solar Array</t>
  </si>
  <si>
    <t xml:space="preserve">Annapolis Solar Park, LLC</t>
  </si>
  <si>
    <t xml:space="preserve">Pearl Solar</t>
  </si>
  <si>
    <t xml:space="preserve">TRS Fuel Cell</t>
  </si>
  <si>
    <t xml:space="preserve">TRS Fuel Cell, LLC</t>
  </si>
  <si>
    <t xml:space="preserve">Cimarron Bend Wind Project II, LLC</t>
  </si>
  <si>
    <t xml:space="preserve">Western Plains Wind Farm</t>
  </si>
  <si>
    <t xml:space="preserve">Blue Summit Storage, LLC</t>
  </si>
  <si>
    <t xml:space="preserve">Tanager Holdings</t>
  </si>
  <si>
    <t xml:space="preserve">Tanager Holdings, LLC</t>
  </si>
  <si>
    <t xml:space="preserve">Friesian Holdings</t>
  </si>
  <si>
    <t xml:space="preserve">Friesian Holdings, LLC</t>
  </si>
  <si>
    <t xml:space="preserve">FDS Co-Generation Facility</t>
  </si>
  <si>
    <t xml:space="preserve">FDS Coke Plant, LLC</t>
  </si>
  <si>
    <t xml:space="preserve">WakeSun, LLC CSG</t>
  </si>
  <si>
    <t xml:space="preserve">SunShare Management</t>
  </si>
  <si>
    <t xml:space="preserve">Gaines County</t>
  </si>
  <si>
    <t xml:space="preserve">Stanton Energy Reliability Center</t>
  </si>
  <si>
    <t xml:space="preserve">DESI-1 Battery Energy Storage Facility</t>
  </si>
  <si>
    <t xml:space="preserve">JED Solid Waste Mgmt Renewable LFG Energy</t>
  </si>
  <si>
    <t xml:space="preserve">Chicago Bridge &amp; Iron Company</t>
  </si>
  <si>
    <t xml:space="preserve">Ursa Community Solar</t>
  </si>
  <si>
    <t xml:space="preserve">Orion Community Solar</t>
  </si>
  <si>
    <t xml:space="preserve">New Colony Wind Project</t>
  </si>
  <si>
    <t xml:space="preserve">WPD Wind Projects Inc</t>
  </si>
  <si>
    <t xml:space="preserve">Sadiebrook Solar, LLC</t>
  </si>
  <si>
    <t xml:space="preserve">Weld 1 Community Solar Array</t>
  </si>
  <si>
    <t xml:space="preserve">Logan 1 Community Solar Array</t>
  </si>
  <si>
    <t xml:space="preserve">Conejos 1 Community Solar Array</t>
  </si>
  <si>
    <t xml:space="preserve">Arapahoe 3 Community Solar Array</t>
  </si>
  <si>
    <t xml:space="preserve">Xcel Adams 2 Community Solar Array</t>
  </si>
  <si>
    <t xml:space="preserve">Xcel Adams 1 Community Solar Array</t>
  </si>
  <si>
    <t xml:space="preserve">Rattlesnake Power, LLC</t>
  </si>
  <si>
    <t xml:space="preserve">Simcoe Solar</t>
  </si>
  <si>
    <t xml:space="preserve">Osawatomie Power Plant South Sub</t>
  </si>
  <si>
    <t xml:space="preserve">Osawatomie Power Plant North Sub</t>
  </si>
  <si>
    <t xml:space="preserve">Shirley Landfill</t>
  </si>
  <si>
    <t xml:space="preserve">Altus Power America Management, LLC</t>
  </si>
  <si>
    <t xml:space="preserve">DDR Shoppers World</t>
  </si>
  <si>
    <t xml:space="preserve">Spartan</t>
  </si>
  <si>
    <t xml:space="preserve">Cedarville</t>
  </si>
  <si>
    <t xml:space="preserve">Phantom Solar</t>
  </si>
  <si>
    <t xml:space="preserve">Phantom Solar, LLC</t>
  </si>
  <si>
    <t xml:space="preserve">Deerfield Solar</t>
  </si>
  <si>
    <t xml:space="preserve">LSDP 11, LLC</t>
  </si>
  <si>
    <t xml:space="preserve">American Kings Solar, LLC</t>
  </si>
  <si>
    <t xml:space="preserve">Rowan Solar NC LLC</t>
  </si>
  <si>
    <t xml:space="preserve">Royal Wine Corp Solar Power Plant</t>
  </si>
  <si>
    <t xml:space="preserve">Royal Wine Corp</t>
  </si>
  <si>
    <t xml:space="preserve">Jersey Holdings</t>
  </si>
  <si>
    <t xml:space="preserve">Jersey Holdings LLC</t>
  </si>
  <si>
    <t xml:space="preserve">Tungsten Mountain</t>
  </si>
  <si>
    <t xml:space="preserve">Renovo Energy Center</t>
  </si>
  <si>
    <t xml:space="preserve">Suwannee Solar Facility</t>
  </si>
  <si>
    <t xml:space="preserve">Duke Energy Florida, LLC</t>
  </si>
  <si>
    <t xml:space="preserve">Bluebell Solar</t>
  </si>
  <si>
    <t xml:space="preserve">Bluebell Solar, LLC</t>
  </si>
  <si>
    <t xml:space="preserve">PVN Milliken, LLC</t>
  </si>
  <si>
    <t xml:space="preserve">SunAnza</t>
  </si>
  <si>
    <t xml:space="preserve">Iron Horse Solar 4, LLC</t>
  </si>
  <si>
    <t xml:space="preserve">BHE Pueblo 2 Community Solar Array</t>
  </si>
  <si>
    <t xml:space="preserve">Salt Springs Wind Farm</t>
  </si>
  <si>
    <t xml:space="preserve">Cloverdale Solar Center</t>
  </si>
  <si>
    <t xml:space="preserve">7-Mile Ridge Wind Project</t>
  </si>
  <si>
    <t xml:space="preserve">Hampshire College</t>
  </si>
  <si>
    <t xml:space="preserve">Town of Lexington Solar</t>
  </si>
  <si>
    <t xml:space="preserve">Sullivan County - Adult Care Solar</t>
  </si>
  <si>
    <t xml:space="preserve">Oswego County - Fulton Solar</t>
  </si>
  <si>
    <t xml:space="preserve">Jefferson-Lewis BOCES Solar</t>
  </si>
  <si>
    <t xml:space="preserve">Montgomery County - Correctional Facility</t>
  </si>
  <si>
    <t xml:space="preserve">Weber State University - Davis Campus Solar</t>
  </si>
  <si>
    <t xml:space="preserve">Intel - Ocotillo Campus Solar</t>
  </si>
  <si>
    <t xml:space="preserve">South Sioux City Solar</t>
  </si>
  <si>
    <t xml:space="preserve">Valley Sanitary District WTP Solar</t>
  </si>
  <si>
    <t xml:space="preserve">Colgreen North Shore Solar Farm</t>
  </si>
  <si>
    <t xml:space="preserve">Sunpin Holdings, LLC</t>
  </si>
  <si>
    <t xml:space="preserve">Neenach Solar Center</t>
  </si>
  <si>
    <t xml:space="preserve">Enerparc Inc.</t>
  </si>
  <si>
    <t xml:space="preserve">Sun Streams, LLC</t>
  </si>
  <si>
    <t xml:space="preserve">Osceola Solar, LLC</t>
  </si>
  <si>
    <t xml:space="preserve">Eastway Solar, LLC</t>
  </si>
  <si>
    <t xml:space="preserve">Webster Holdco Solar</t>
  </si>
  <si>
    <t xml:space="preserve">Webster Holdco LLC</t>
  </si>
  <si>
    <t xml:space="preserve">Orbit Energy RI</t>
  </si>
  <si>
    <t xml:space="preserve">Bluesphere Corporate</t>
  </si>
  <si>
    <t xml:space="preserve">Farmington Holdco Solar</t>
  </si>
  <si>
    <t xml:space="preserve">Farmington Holdco LLC</t>
  </si>
  <si>
    <t xml:space="preserve">Dodge Holdco Solar</t>
  </si>
  <si>
    <t xml:space="preserve">Dodge Holdco LLC</t>
  </si>
  <si>
    <t xml:space="preserve">Hwy 14 Holdco Solar</t>
  </si>
  <si>
    <t xml:space="preserve">Hwy 14 Holdco, LLC</t>
  </si>
  <si>
    <t xml:space="preserve">Pine Island Holdco, LLC</t>
  </si>
  <si>
    <t xml:space="preserve">Big Lake Holdco Solar</t>
  </si>
  <si>
    <t xml:space="preserve">Big Lake Holdco LLC</t>
  </si>
  <si>
    <t xml:space="preserve">Forest Lake Solar</t>
  </si>
  <si>
    <t xml:space="preserve">Forest Lake Holdco LLC</t>
  </si>
  <si>
    <t xml:space="preserve">Wabasha Holdco Solar</t>
  </si>
  <si>
    <t xml:space="preserve">Wabasha Holdco LLC</t>
  </si>
  <si>
    <t xml:space="preserve">Genentech Vacaville Meter #1</t>
  </si>
  <si>
    <t xml:space="preserve">US GSA - Sacramento</t>
  </si>
  <si>
    <t xml:space="preserve">Garrett County - DPU Treatment Plant</t>
  </si>
  <si>
    <t xml:space="preserve">Thigpen Farms Solar, LLC</t>
  </si>
  <si>
    <t xml:space="preserve">Bird Machine Solar Farm</t>
  </si>
  <si>
    <t xml:space="preserve">Bird Machine Solar Farm, LLC</t>
  </si>
  <si>
    <t xml:space="preserve">Iron Horse Solar I CSG</t>
  </si>
  <si>
    <t xml:space="preserve">Iron Horse Solar 1, LLC</t>
  </si>
  <si>
    <t xml:space="preserve">Astra Wind Farm</t>
  </si>
  <si>
    <t xml:space="preserve">Astra Wind LLC</t>
  </si>
  <si>
    <t xml:space="preserve">Williams Solar, LLC</t>
  </si>
  <si>
    <t xml:space="preserve">Dept of General Services -FTB</t>
  </si>
  <si>
    <t xml:space="preserve">California PV Energy 2, LLC</t>
  </si>
  <si>
    <t xml:space="preserve">Cooperative Solar One</t>
  </si>
  <si>
    <t xml:space="preserve">Bashaw Solar CSG 1, LLC</t>
  </si>
  <si>
    <t xml:space="preserve">Bashaw Solar 1, LLC</t>
  </si>
  <si>
    <t xml:space="preserve">Timothy Lake Powerhouse</t>
  </si>
  <si>
    <t xml:space="preserve">Homestead Wind LLC</t>
  </si>
  <si>
    <t xml:space="preserve">Springfield Project Development LLC</t>
  </si>
  <si>
    <t xml:space="preserve">Wildomar Solar</t>
  </si>
  <si>
    <t xml:space="preserve">Milestone Wildomar LLC</t>
  </si>
  <si>
    <t xml:space="preserve">Prairie Wind Farm</t>
  </si>
  <si>
    <t xml:space="preserve">Carl Friedrich Gauss Solar</t>
  </si>
  <si>
    <t xml:space="preserve">Carl Friedrich Gauss Solar LLC</t>
  </si>
  <si>
    <t xml:space="preserve">Deerfield Wind Energy, LLC</t>
  </si>
  <si>
    <t xml:space="preserve">Halifax Solar LLC</t>
  </si>
  <si>
    <t xml:space="preserve">Boulder Solar II, LLC</t>
  </si>
  <si>
    <t xml:space="preserve">AEP Renewables</t>
  </si>
  <si>
    <t xml:space="preserve">Sauk DPC Solar</t>
  </si>
  <si>
    <t xml:space="preserve">SoCore Energy LLC</t>
  </si>
  <si>
    <t xml:space="preserve">Lafayette DPC Solar</t>
  </si>
  <si>
    <t xml:space="preserve">Conrath DPC Solar</t>
  </si>
  <si>
    <t xml:space="preserve">Warren DPC Solar</t>
  </si>
  <si>
    <t xml:space="preserve">Liberty Pole DPC Solar</t>
  </si>
  <si>
    <t xml:space="preserve">Downsville DPC Solar</t>
  </si>
  <si>
    <t xml:space="preserve">Mt. Hope DPC Solar</t>
  </si>
  <si>
    <t xml:space="preserve">Medford DPC Solar</t>
  </si>
  <si>
    <t xml:space="preserve">Whistling Winds DPC Solar</t>
  </si>
  <si>
    <t xml:space="preserve">Carter Solar One, LLC</t>
  </si>
  <si>
    <t xml:space="preserve">Alternative Power Development Northwest, LLC</t>
  </si>
  <si>
    <t xml:space="preserve">Jackpot Solar North, LLC</t>
  </si>
  <si>
    <t xml:space="preserve">Jackpot Solar South, LLC</t>
  </si>
  <si>
    <t xml:space="preserve">Jackpot Solar East, LLC</t>
  </si>
  <si>
    <t xml:space="preserve">Jackpot Solar West, LLC</t>
  </si>
  <si>
    <t xml:space="preserve">Willow Springs Wind Farm</t>
  </si>
  <si>
    <t xml:space="preserve">Willow Springs Windfarm, LLC</t>
  </si>
  <si>
    <t xml:space="preserve">Dermott Wind</t>
  </si>
  <si>
    <t xml:space="preserve">Dermott Wind, LLC</t>
  </si>
  <si>
    <t xml:space="preserve">Salem Harbor Station NGCC</t>
  </si>
  <si>
    <t xml:space="preserve">Footprint Salem Harbor Development LP</t>
  </si>
  <si>
    <t xml:space="preserve">Time Warner Cable - Knowles</t>
  </si>
  <si>
    <t xml:space="preserve">Oliver Wind III, LLC</t>
  </si>
  <si>
    <t xml:space="preserve">Mt. Tom Solar Project</t>
  </si>
  <si>
    <t xml:space="preserve">Mt. Tom Solar, LLC</t>
  </si>
  <si>
    <t xml:space="preserve">Big Blue River Wind Farm</t>
  </si>
  <si>
    <t xml:space="preserve">Big Blue Wind Farm, LLC (TX)</t>
  </si>
  <si>
    <t xml:space="preserve">Northampton Landfill Solar PV</t>
  </si>
  <si>
    <t xml:space="preserve">Ameresco Glendale Road Solar PV LLC</t>
  </si>
  <si>
    <t xml:space="preserve">NET Power La Porte Station</t>
  </si>
  <si>
    <t xml:space="preserve">NET Power, LLC</t>
  </si>
  <si>
    <t xml:space="preserve">Correctional Solar LLC</t>
  </si>
  <si>
    <t xml:space="preserve">Sappony Solar LLC</t>
  </si>
  <si>
    <t xml:space="preserve">Buckingham Solar LLC</t>
  </si>
  <si>
    <t xml:space="preserve">Viper Solar</t>
  </si>
  <si>
    <t xml:space="preserve">Scarlet Solar</t>
  </si>
  <si>
    <t xml:space="preserve">Ruskin Solar</t>
  </si>
  <si>
    <t xml:space="preserve">Montgomery County</t>
  </si>
  <si>
    <t xml:space="preserve">St. Charles Power Station (LA)</t>
  </si>
  <si>
    <t xml:space="preserve">Lake Charles Power</t>
  </si>
  <si>
    <t xml:space="preserve">New Orleans Power</t>
  </si>
  <si>
    <t xml:space="preserve">Goodhue Solar</t>
  </si>
  <si>
    <t xml:space="preserve">GRE Marshan Solar</t>
  </si>
  <si>
    <t xml:space="preserve">New Auburn DPC Solar</t>
  </si>
  <si>
    <t xml:space="preserve">Antlia Community Solar</t>
  </si>
  <si>
    <t xml:space="preserve">Aries Community Solar</t>
  </si>
  <si>
    <t xml:space="preserve">Centaurus Community Solar</t>
  </si>
  <si>
    <t xml:space="preserve">Gemini Community Solar</t>
  </si>
  <si>
    <t xml:space="preserve">Mapleton Community Solar</t>
  </si>
  <si>
    <t xml:space="preserve">Morgan Community Solar</t>
  </si>
  <si>
    <t xml:space="preserve">Spica Community Solar</t>
  </si>
  <si>
    <t xml:space="preserve">Vega Community Solar</t>
  </si>
  <si>
    <t xml:space="preserve">Spartan PV 1</t>
  </si>
  <si>
    <t xml:space="preserve">Spartan PV 1, LLC</t>
  </si>
  <si>
    <t xml:space="preserve">Santa Paula Energy Storage</t>
  </si>
  <si>
    <t xml:space="preserve">Western Grid Development, LLC</t>
  </si>
  <si>
    <t xml:space="preserve">Jacumba Solar Farm</t>
  </si>
  <si>
    <t xml:space="preserve">Jacumba Solar, LLC</t>
  </si>
  <si>
    <t xml:space="preserve">Washington Solar</t>
  </si>
  <si>
    <t xml:space="preserve">Washington Solar, LLC</t>
  </si>
  <si>
    <t xml:space="preserve">Adams Solar</t>
  </si>
  <si>
    <t xml:space="preserve">Adams Solar, LLC</t>
  </si>
  <si>
    <t xml:space="preserve">Mountain Lion Solar</t>
  </si>
  <si>
    <t xml:space="preserve">Mountain Lion Solar, LLC</t>
  </si>
  <si>
    <t xml:space="preserve">West Dubuque Solar</t>
  </si>
  <si>
    <t xml:space="preserve">VEC Magee Hill Solar</t>
  </si>
  <si>
    <t xml:space="preserve">Strawberry Point DPC Solar</t>
  </si>
  <si>
    <t xml:space="preserve">Westar Cities Solar</t>
  </si>
  <si>
    <t xml:space="preserve">Sand Lake DPC Solar</t>
  </si>
  <si>
    <t xml:space="preserve">Nesvold Watertown Solar</t>
  </si>
  <si>
    <t xml:space="preserve">Chocksett Rd Energy Storage Project</t>
  </si>
  <si>
    <t xml:space="preserve">Sterling Municipal Light Department</t>
  </si>
  <si>
    <t xml:space="preserve">Hyperion Treatment Plant CHP Plant</t>
  </si>
  <si>
    <t xml:space="preserve">Constellation New Energy Inc.</t>
  </si>
  <si>
    <t xml:space="preserve">Violet Solar</t>
  </si>
  <si>
    <t xml:space="preserve">Violet Solar, LLC</t>
  </si>
  <si>
    <t xml:space="preserve">Red Maple Solar</t>
  </si>
  <si>
    <t xml:space="preserve">Eisenhower Solar</t>
  </si>
  <si>
    <t xml:space="preserve">Eisenhower Solar, LLC</t>
  </si>
  <si>
    <t xml:space="preserve">Apache Solar 1</t>
  </si>
  <si>
    <t xml:space="preserve">Lind Solar CSG</t>
  </si>
  <si>
    <t xml:space="preserve">Onyx - Lamphear Road</t>
  </si>
  <si>
    <t xml:space="preserve">Onyx Asset Services Group</t>
  </si>
  <si>
    <t xml:space="preserve">Scott-II Solar LLC</t>
  </si>
  <si>
    <t xml:space="preserve">River Otter Solar</t>
  </si>
  <si>
    <t xml:space="preserve">River Otter Solar, LLC</t>
  </si>
  <si>
    <t xml:space="preserve">Tyler Solar</t>
  </si>
  <si>
    <t xml:space="preserve">Tyler Solar, LLC</t>
  </si>
  <si>
    <t xml:space="preserve">Michael Solar</t>
  </si>
  <si>
    <t xml:space="preserve">San Jacinto Solar</t>
  </si>
  <si>
    <t xml:space="preserve">Lake Perris Solar</t>
  </si>
  <si>
    <t xml:space="preserve">Glendale Battery Energy Storage System</t>
  </si>
  <si>
    <t xml:space="preserve">Whitney Point Solar</t>
  </si>
  <si>
    <t xml:space="preserve">Whitney Point Solar, LLC</t>
  </si>
  <si>
    <t xml:space="preserve">OSLH, LLC</t>
  </si>
  <si>
    <t xml:space="preserve">Dakota Solar</t>
  </si>
  <si>
    <t xml:space="preserve">CSUF State College</t>
  </si>
  <si>
    <t xml:space="preserve">Solar Star California XLVIII, LLC</t>
  </si>
  <si>
    <t xml:space="preserve">CSUF Nutwood Solar</t>
  </si>
  <si>
    <t xml:space="preserve">ZV Solar 1</t>
  </si>
  <si>
    <t xml:space="preserve">NextEra Westside PV</t>
  </si>
  <si>
    <t xml:space="preserve">Westside Solar, LLC</t>
  </si>
  <si>
    <t xml:space="preserve">Atkinson Farm Solar</t>
  </si>
  <si>
    <t xml:space="preserve">Atkinson Farm, LLC</t>
  </si>
  <si>
    <t xml:space="preserve">Buckthorn Wind Project</t>
  </si>
  <si>
    <t xml:space="preserve">Buckthorn Wind Project, LLC</t>
  </si>
  <si>
    <t xml:space="preserve">Lindberg Field Solar 2</t>
  </si>
  <si>
    <t xml:space="preserve">Lindberg Field Solar 2, LLC</t>
  </si>
  <si>
    <t xml:space="preserve">Elizabethtown Solar</t>
  </si>
  <si>
    <t xml:space="preserve">Elizabethtown Solar LLC</t>
  </si>
  <si>
    <t xml:space="preserve">AIS Solar Project</t>
  </si>
  <si>
    <t xml:space="preserve">Santa Rita Wind Energy</t>
  </si>
  <si>
    <t xml:space="preserve">Loma Rica Hydroelectric Powerhouse</t>
  </si>
  <si>
    <t xml:space="preserve">SolaireHolman Solar Project</t>
  </si>
  <si>
    <t xml:space="preserve">SolaireHolman 1, LLC</t>
  </si>
  <si>
    <t xml:space="preserve">Florence Solar W3-080, LLC</t>
  </si>
  <si>
    <t xml:space="preserve">Sterling I Wind Farm</t>
  </si>
  <si>
    <t xml:space="preserve">AEM Wind LLC</t>
  </si>
  <si>
    <t xml:space="preserve">Northern Cardinal Solar</t>
  </si>
  <si>
    <t xml:space="preserve">Northern Cardinal Solar LLC</t>
  </si>
  <si>
    <t xml:space="preserve">Darlington Solar, LLC</t>
  </si>
  <si>
    <t xml:space="preserve">French's Landfill PV</t>
  </si>
  <si>
    <t xml:space="preserve">Brick Standard, LLC</t>
  </si>
  <si>
    <t xml:space="preserve">Ramona Solar Energy</t>
  </si>
  <si>
    <t xml:space="preserve">Iron Horse Battery Storage</t>
  </si>
  <si>
    <t xml:space="preserve">Iron Horse Battery Storage, LLC</t>
  </si>
  <si>
    <t xml:space="preserve">Everett PV1</t>
  </si>
  <si>
    <t xml:space="preserve">Underwood PV2</t>
  </si>
  <si>
    <t xml:space="preserve">Reading Wind Project</t>
  </si>
  <si>
    <t xml:space="preserve">Reading Wind Energy, LLC</t>
  </si>
  <si>
    <t xml:space="preserve">King Mill</t>
  </si>
  <si>
    <t xml:space="preserve">Cactus Flats Wind Energy Project</t>
  </si>
  <si>
    <t xml:space="preserve">RES Cactus Flats Wind Energy, LLC</t>
  </si>
  <si>
    <t xml:space="preserve">WED Portsmouth One, LLC</t>
  </si>
  <si>
    <t xml:space="preserve">Musgrave East Solar Farm</t>
  </si>
  <si>
    <t xml:space="preserve">Artemis Solar LLC</t>
  </si>
  <si>
    <t xml:space="preserve">Whirlpool Corporation - Ottawa Wind Farm</t>
  </si>
  <si>
    <t xml:space="preserve">OEE XXIV LLC</t>
  </si>
  <si>
    <t xml:space="preserve">Whirlpool Corporation - Marion Wind Farm</t>
  </si>
  <si>
    <t xml:space="preserve">OEE XXIII LLC</t>
  </si>
  <si>
    <t xml:space="preserve">SCDA Solar 1</t>
  </si>
  <si>
    <t xml:space="preserve">SCDA Solar 1, LLC</t>
  </si>
  <si>
    <t xml:space="preserve">Redbrook Solar 1</t>
  </si>
  <si>
    <t xml:space="preserve">Redbrook Solar 1, LLC</t>
  </si>
  <si>
    <t xml:space="preserve">Brook Street Solar 1</t>
  </si>
  <si>
    <t xml:space="preserve">Brook Street Solar 1, LLC</t>
  </si>
  <si>
    <t xml:space="preserve">Spring Street Solar 1 CSG</t>
  </si>
  <si>
    <t xml:space="preserve">Spring Street Solar 1, LLC</t>
  </si>
  <si>
    <t xml:space="preserve">Bullock Road Solar 1</t>
  </si>
  <si>
    <t xml:space="preserve">Bullock Road Solar 1, LLC</t>
  </si>
  <si>
    <t xml:space="preserve">Chestnut Solar</t>
  </si>
  <si>
    <t xml:space="preserve">Chestnut Solar LLC</t>
  </si>
  <si>
    <t xml:space="preserve">Mill Seat Renewable Energy Facility</t>
  </si>
  <si>
    <t xml:space="preserve">Marin Clean Energy Solar One</t>
  </si>
  <si>
    <t xml:space="preserve">Musgrave West Solar Farm</t>
  </si>
  <si>
    <t xml:space="preserve">Stafford St Solar 1</t>
  </si>
  <si>
    <t xml:space="preserve">Stafford St Solar 1, LLC</t>
  </si>
  <si>
    <t xml:space="preserve">Stafford St Solar 2</t>
  </si>
  <si>
    <t xml:space="preserve">Stafford St Solar 2, LLC</t>
  </si>
  <si>
    <t xml:space="preserve">Stafford St Solar 3</t>
  </si>
  <si>
    <t xml:space="preserve">Stafford St Solar 3, LLC</t>
  </si>
  <si>
    <t xml:space="preserve">Siler 421 Farm, LLC</t>
  </si>
  <si>
    <t xml:space="preserve">Indian River Solar Center</t>
  </si>
  <si>
    <t xml:space="preserve">Horizon Solar Energy Center</t>
  </si>
  <si>
    <t xml:space="preserve">Coral Farms Solar Energy Center</t>
  </si>
  <si>
    <t xml:space="preserve">Hollyfield</t>
  </si>
  <si>
    <t xml:space="preserve">Hammock Solar</t>
  </si>
  <si>
    <t xml:space="preserve">Montefiore - Westchester Square</t>
  </si>
  <si>
    <t xml:space="preserve">Montefiore-Westchester Square</t>
  </si>
  <si>
    <t xml:space="preserve">New York Presbyterian Hospital-168th St</t>
  </si>
  <si>
    <t xml:space="preserve">New York Presbyterian Hospital</t>
  </si>
  <si>
    <t xml:space="preserve">Pacific Ethanol Stockton Cogen Plant</t>
  </si>
  <si>
    <t xml:space="preserve">Pacific Ethanol Stockton</t>
  </si>
  <si>
    <t xml:space="preserve">Hickory Run Energy Station</t>
  </si>
  <si>
    <t xml:space="preserve">Hickory Run Energy, LLC</t>
  </si>
  <si>
    <t xml:space="preserve">Blue Cypress Solar Energy Center</t>
  </si>
  <si>
    <t xml:space="preserve">Harford Solar Farm</t>
  </si>
  <si>
    <t xml:space="preserve">Laertes Solar LLC</t>
  </si>
  <si>
    <t xml:space="preserve">Floyd Road Solar Farm</t>
  </si>
  <si>
    <t xml:space="preserve">Floyd Road Solar Farm, LLC</t>
  </si>
  <si>
    <t xml:space="preserve">Heart of Texas Wind Project</t>
  </si>
  <si>
    <t xml:space="preserve">Heart of Texas Wind, LLC</t>
  </si>
  <si>
    <t xml:space="preserve">Monument Road</t>
  </si>
  <si>
    <t xml:space="preserve">Aksamit Energy Development</t>
  </si>
  <si>
    <t xml:space="preserve">Birdsboro Power</t>
  </si>
  <si>
    <t xml:space="preserve">Birdsboro Power LLC</t>
  </si>
  <si>
    <t xml:space="preserve">Apple Hill Solar</t>
  </si>
  <si>
    <t xml:space="preserve">Weybridge 1 Solar</t>
  </si>
  <si>
    <t xml:space="preserve">Deerfield Wind LLC</t>
  </si>
  <si>
    <t xml:space="preserve">Avangrid Renewables LLC</t>
  </si>
  <si>
    <t xml:space="preserve">Twin Buttes II Wind</t>
  </si>
  <si>
    <t xml:space="preserve">Roaring Brook, LLC</t>
  </si>
  <si>
    <t xml:space="preserve">Canandaigua Westbrook Solar Array</t>
  </si>
  <si>
    <t xml:space="preserve">AEP Onsite Partners</t>
  </si>
  <si>
    <t xml:space="preserve">Canandaigua Solar Array</t>
  </si>
  <si>
    <t xml:space="preserve">La Joya NM</t>
  </si>
  <si>
    <t xml:space="preserve">Lund Hill</t>
  </si>
  <si>
    <t xml:space="preserve">Tatanka Ridge</t>
  </si>
  <si>
    <t xml:space="preserve">Coyote Ridge</t>
  </si>
  <si>
    <t xml:space="preserve">Gala Solar</t>
  </si>
  <si>
    <t xml:space="preserve">Morada del Sol, LLC</t>
  </si>
  <si>
    <t xml:space="preserve">Wildflower Solar Energy Center</t>
  </si>
  <si>
    <t xml:space="preserve">Barefoot Bay Solar Energy Center</t>
  </si>
  <si>
    <t xml:space="preserve">Loggerhead Solar Energy Center</t>
  </si>
  <si>
    <t xml:space="preserve">Greenfield Solar Park</t>
  </si>
  <si>
    <t xml:space="preserve">IMPA Anderson Solar Park 2</t>
  </si>
  <si>
    <t xml:space="preserve">DG AMP Solar Front Royal</t>
  </si>
  <si>
    <t xml:space="preserve">Seward Wind Farm</t>
  </si>
  <si>
    <t xml:space="preserve">West Liberty Wind Farm</t>
  </si>
  <si>
    <t xml:space="preserve">Kramer Solar</t>
  </si>
  <si>
    <t xml:space="preserve">ETCAP NES CS MN 12 LLC</t>
  </si>
  <si>
    <t xml:space="preserve">Novel OYA of Osakis</t>
  </si>
  <si>
    <t xml:space="preserve">Novel Energy Solutions</t>
  </si>
  <si>
    <t xml:space="preserve">Novel - OYA of Mapleton</t>
  </si>
  <si>
    <t xml:space="preserve">Fresno Dam Site Water Power Project</t>
  </si>
  <si>
    <t xml:space="preserve">Alpine Pacific Utilities Hydro</t>
  </si>
  <si>
    <t xml:space="preserve">Foundation CDCR LAC</t>
  </si>
  <si>
    <t xml:space="preserve">Foundation CA Fund VIII Manager, LLC</t>
  </si>
  <si>
    <t xml:space="preserve">Foundation Scheid Vineyards</t>
  </si>
  <si>
    <t xml:space="preserve">AES LAWAI SOLAR</t>
  </si>
  <si>
    <t xml:space="preserve">AES LAWAI SOLAR, LLC</t>
  </si>
  <si>
    <t xml:space="preserve">BWC Wading River One, Two, Three</t>
  </si>
  <si>
    <t xml:space="preserve">Ameresco BWC Wading River LLC</t>
  </si>
  <si>
    <t xml:space="preserve">Saratoga Wind Farm</t>
  </si>
  <si>
    <t xml:space="preserve">Saratoga Wind Energy LLC</t>
  </si>
  <si>
    <t xml:space="preserve">Washburn Wind Farm</t>
  </si>
  <si>
    <t xml:space="preserve">Washburn Wind Energy LLC        </t>
  </si>
  <si>
    <t xml:space="preserve">Lemond Solar</t>
  </si>
  <si>
    <t xml:space="preserve">Lemond Solar Center LLC</t>
  </si>
  <si>
    <t xml:space="preserve">Pemberton Road I</t>
  </si>
  <si>
    <t xml:space="preserve">Pemberton Road II</t>
  </si>
  <si>
    <t xml:space="preserve">UAMPS Carbon Free Power Plant</t>
  </si>
  <si>
    <t xml:space="preserve">City of Shelby Electric Distribution</t>
  </si>
  <si>
    <t xml:space="preserve">Orient Wind Farm</t>
  </si>
  <si>
    <t xml:space="preserve">Plum Creek Wind</t>
  </si>
  <si>
    <t xml:space="preserve">Beaver Creek Wind</t>
  </si>
  <si>
    <t xml:space="preserve">Sub 12</t>
  </si>
  <si>
    <t xml:space="preserve">Lancaster SCE ReMAT</t>
  </si>
  <si>
    <t xml:space="preserve">Luning Energy</t>
  </si>
  <si>
    <t xml:space="preserve">Stone Solar</t>
  </si>
  <si>
    <t xml:space="preserve">Stone Solar, LLC</t>
  </si>
  <si>
    <t xml:space="preserve">Tripple State Farm</t>
  </si>
  <si>
    <t xml:space="preserve">Tripple State Farm, LLC</t>
  </si>
  <si>
    <t xml:space="preserve">Wadesboro Farm 1</t>
  </si>
  <si>
    <t xml:space="preserve">Wadesboro Farm 1, LLC</t>
  </si>
  <si>
    <t xml:space="preserve">Delco Farm</t>
  </si>
  <si>
    <t xml:space="preserve">Delco Farm, LLC</t>
  </si>
  <si>
    <t xml:space="preserve">Fisher Solar Farm - NC</t>
  </si>
  <si>
    <t xml:space="preserve">Fisher Solar Farm, LLC</t>
  </si>
  <si>
    <t xml:space="preserve">Kinston Davis Farm</t>
  </si>
  <si>
    <t xml:space="preserve">Kinston Davis Farm, LLC</t>
  </si>
  <si>
    <t xml:space="preserve">Laurinburg Farm</t>
  </si>
  <si>
    <t xml:space="preserve">Laurinburg Farm, LLC</t>
  </si>
  <si>
    <t xml:space="preserve">Independence Solar Farm</t>
  </si>
  <si>
    <t xml:space="preserve">Mills Anson Farm</t>
  </si>
  <si>
    <t xml:space="preserve">Mills Anson Farm, LLC</t>
  </si>
  <si>
    <t xml:space="preserve">Old Wire Farm</t>
  </si>
  <si>
    <t xml:space="preserve">Old Wire Farm, LLC</t>
  </si>
  <si>
    <t xml:space="preserve">Railroad Farm 2</t>
  </si>
  <si>
    <t xml:space="preserve">Railroad Farm 2, LLC</t>
  </si>
  <si>
    <t xml:space="preserve">Sampson Solar</t>
  </si>
  <si>
    <t xml:space="preserve">Sampson Solar, LLC</t>
  </si>
  <si>
    <t xml:space="preserve">Syncarpha Freetown</t>
  </si>
  <si>
    <t xml:space="preserve">Marie's Way Solar I, LLC</t>
  </si>
  <si>
    <t xml:space="preserve">Battle Mountain Solar Project</t>
  </si>
  <si>
    <t xml:space="preserve">Battle Mountain SP, LLC</t>
  </si>
  <si>
    <t xml:space="preserve">Kihei Solar Farm</t>
  </si>
  <si>
    <t xml:space="preserve">South Maui Renewable Resources LLC</t>
  </si>
  <si>
    <t xml:space="preserve">Burke Wind, LLC</t>
  </si>
  <si>
    <t xml:space="preserve">Burke Wind LLC</t>
  </si>
  <si>
    <t xml:space="preserve">Ku'ia Solar</t>
  </si>
  <si>
    <t xml:space="preserve">Ku'ia Solar LLC</t>
  </si>
  <si>
    <t xml:space="preserve">Hamilton College</t>
  </si>
  <si>
    <t xml:space="preserve">Pima Community College</t>
  </si>
  <si>
    <t xml:space="preserve">Pine River Wind Park</t>
  </si>
  <si>
    <t xml:space="preserve">Vanadium Redox Flow Battery Plant</t>
  </si>
  <si>
    <t xml:space="preserve">VRF Battery Plant</t>
  </si>
  <si>
    <t xml:space="preserve">Martinsdale Wind Farm</t>
  </si>
  <si>
    <t xml:space="preserve">Martinsdale Wind Farm LLC</t>
  </si>
  <si>
    <t xml:space="preserve">Poplar Camp Wind Farm</t>
  </si>
  <si>
    <t xml:space="preserve">Manteca Land PV</t>
  </si>
  <si>
    <t xml:space="preserve">Manteca Land PV, LLC</t>
  </si>
  <si>
    <t xml:space="preserve">Delano Land 1</t>
  </si>
  <si>
    <t xml:space="preserve">Delano Land 1, LLC</t>
  </si>
  <si>
    <t xml:space="preserve">Bakersfield PV 1</t>
  </si>
  <si>
    <t xml:space="preserve">Bakersfield PV 1, LLC</t>
  </si>
  <si>
    <t xml:space="preserve">Bakersfield Industrial PV 1</t>
  </si>
  <si>
    <t xml:space="preserve">Bakersfield Industrial PV 1, LLC</t>
  </si>
  <si>
    <t xml:space="preserve">Quichapa 1</t>
  </si>
  <si>
    <t xml:space="preserve">Quichapa 1 LLC</t>
  </si>
  <si>
    <t xml:space="preserve">Quichapa 2</t>
  </si>
  <si>
    <t xml:space="preserve">Quichapa 2 LLC</t>
  </si>
  <si>
    <t xml:space="preserve">Quichapa 3</t>
  </si>
  <si>
    <t xml:space="preserve">Quichapa 3 LLC</t>
  </si>
  <si>
    <t xml:space="preserve">SCWA R5 Pond Solar</t>
  </si>
  <si>
    <t xml:space="preserve">Pristine Sun Fund 8, LLC</t>
  </si>
  <si>
    <t xml:space="preserve">Elizabeth Mines Solar 1</t>
  </si>
  <si>
    <t xml:space="preserve">Elizabeth Mines Solar 1, LLC</t>
  </si>
  <si>
    <t xml:space="preserve">Nebraska Valley Solar Farm</t>
  </si>
  <si>
    <t xml:space="preserve">Town of Stowe- (VT)</t>
  </si>
  <si>
    <t xml:space="preserve">Bedford Solar</t>
  </si>
  <si>
    <t xml:space="preserve">Bedford Solar, LLC</t>
  </si>
  <si>
    <t xml:space="preserve">Gamble Solar</t>
  </si>
  <si>
    <t xml:space="preserve">Gamble Solar, LLC</t>
  </si>
  <si>
    <t xml:space="preserve">Salisbury Solar</t>
  </si>
  <si>
    <t xml:space="preserve">Salisbury Solar, LLC</t>
  </si>
  <si>
    <t xml:space="preserve">Wadesboro Solar</t>
  </si>
  <si>
    <t xml:space="preserve">Wadesboro Solar, LLC</t>
  </si>
  <si>
    <t xml:space="preserve">Bear Poplar Solar</t>
  </si>
  <si>
    <t xml:space="preserve">Bear Poplar Solar, LLC</t>
  </si>
  <si>
    <t xml:space="preserve">Tolson Solar</t>
  </si>
  <si>
    <t xml:space="preserve">Tolson Solar, LLC</t>
  </si>
  <si>
    <t xml:space="preserve">Phelps 158 Solar Farm</t>
  </si>
  <si>
    <t xml:space="preserve">Phelps 158 Solar Farm, LLC</t>
  </si>
  <si>
    <t xml:space="preserve">Lebanon Solar Farm (MO)</t>
  </si>
  <si>
    <t xml:space="preserve">Novel CSG of Armstrong</t>
  </si>
  <si>
    <t xml:space="preserve">Marmas Solar</t>
  </si>
  <si>
    <t xml:space="preserve">ETCAP NES CS MN 03 LLC</t>
  </si>
  <si>
    <t xml:space="preserve">Novel CSG of MN Lake</t>
  </si>
  <si>
    <t xml:space="preserve">Novel CSG of Vetter Farms</t>
  </si>
  <si>
    <t xml:space="preserve">ETCAP NES CS MN 06 LLC</t>
  </si>
  <si>
    <t xml:space="preserve">Astoria Station</t>
  </si>
  <si>
    <t xml:space="preserve">Brown County LFGTE Power Station</t>
  </si>
  <si>
    <t xml:space="preserve">Intel Folsom Phase 3</t>
  </si>
  <si>
    <t xml:space="preserve">AT&amp;T Holger</t>
  </si>
  <si>
    <t xml:space="preserve">AT&amp;T Anaheim</t>
  </si>
  <si>
    <t xml:space="preserve">Big Timber Wind Farm</t>
  </si>
  <si>
    <t xml:space="preserve">Big Timber Wind, LLC</t>
  </si>
  <si>
    <t xml:space="preserve">St. Pauls Solar 2</t>
  </si>
  <si>
    <t xml:space="preserve">CD Global Solar Holdings, LLC</t>
  </si>
  <si>
    <t xml:space="preserve">Boaz Farm Solar</t>
  </si>
  <si>
    <t xml:space="preserve">Bizzell Church Solar 2</t>
  </si>
  <si>
    <t xml:space="preserve">Milligan III Wind Farm</t>
  </si>
  <si>
    <t xml:space="preserve">Aksamit Resource Management</t>
  </si>
  <si>
    <t xml:space="preserve">MILL SOLAR 1</t>
  </si>
  <si>
    <t xml:space="preserve">MILL SOLAR 1 LLC</t>
  </si>
  <si>
    <t xml:space="preserve">Broadlands Wind Farm</t>
  </si>
  <si>
    <t xml:space="preserve">Broadlands Wind Farm LLC</t>
  </si>
  <si>
    <t xml:space="preserve">RB Manufacturing LLC Belle Mead NJ</t>
  </si>
  <si>
    <t xml:space="preserve">RB Manufacturing LLC</t>
  </si>
  <si>
    <t xml:space="preserve">Onset East Solar Facility</t>
  </si>
  <si>
    <t xml:space="preserve">BCC Solar III, LLC</t>
  </si>
  <si>
    <t xml:space="preserve">Onset West Solar Facility</t>
  </si>
  <si>
    <t xml:space="preserve">Columbus Solar Project</t>
  </si>
  <si>
    <t xml:space="preserve">Tyee Lake Hydroelectric Facility</t>
  </si>
  <si>
    <t xml:space="preserve">Southeast Alaska Power Agency</t>
  </si>
  <si>
    <t xml:space="preserve">Peak Valley Solar Farm</t>
  </si>
  <si>
    <t xml:space="preserve">91MC 8me LLC</t>
  </si>
  <si>
    <t xml:space="preserve">Eland 1 Solar Farm</t>
  </si>
  <si>
    <t xml:space="preserve">68SF 8me LLC</t>
  </si>
  <si>
    <t xml:space="preserve">Eland 2 Solar Farm</t>
  </si>
  <si>
    <t xml:space="preserve">69SV 8me LLC</t>
  </si>
  <si>
    <t xml:space="preserve">Long Ridge Solar Farm</t>
  </si>
  <si>
    <t xml:space="preserve">33UI 8me LLC</t>
  </si>
  <si>
    <t xml:space="preserve">EE Waianae Solar Project</t>
  </si>
  <si>
    <t xml:space="preserve">EE Waianae Solar Project LLC</t>
  </si>
  <si>
    <t xml:space="preserve">IKEA Miami 327</t>
  </si>
  <si>
    <t xml:space="preserve">Taurus Community Solar</t>
  </si>
  <si>
    <t xml:space="preserve">Pegasus Community Solar</t>
  </si>
  <si>
    <t xml:space="preserve">Antares Community Solar</t>
  </si>
  <si>
    <t xml:space="preserve">Corvus Community Solar</t>
  </si>
  <si>
    <t xml:space="preserve">Capella Community Solar</t>
  </si>
  <si>
    <t xml:space="preserve">Carina Community Solar</t>
  </si>
  <si>
    <t xml:space="preserve">Caelum Community Solar</t>
  </si>
  <si>
    <t xml:space="preserve">Andromeda Community Solar</t>
  </si>
  <si>
    <t xml:space="preserve">Lyra Community Solar</t>
  </si>
  <si>
    <t xml:space="preserve">Argo Navis Community Solar</t>
  </si>
  <si>
    <t xml:space="preserve">Pfeffers</t>
  </si>
  <si>
    <t xml:space="preserve">Boston Medical Center CHP Plant</t>
  </si>
  <si>
    <t xml:space="preserve">Boston Medical Center</t>
  </si>
  <si>
    <t xml:space="preserve">Century Drive Solar Farm</t>
  </si>
  <si>
    <t xml:space="preserve">J.T. Hobby and Son, Inc.</t>
  </si>
  <si>
    <t xml:space="preserve">Winton Solar 2</t>
  </si>
  <si>
    <t xml:space="preserve">Winton Solar 2 LLC</t>
  </si>
  <si>
    <t xml:space="preserve">Shavano Falls Hydro</t>
  </si>
  <si>
    <t xml:space="preserve">Shavano Falls Hydro LLC ? Shavano Project</t>
  </si>
  <si>
    <t xml:space="preserve">Shavano Falls Hydro Drop 4</t>
  </si>
  <si>
    <t xml:space="preserve">Shavano Falls Hydro LLC - Drop 4 Project</t>
  </si>
  <si>
    <t xml:space="preserve">Drop 5 Hydro LLC</t>
  </si>
  <si>
    <t xml:space="preserve">IKEA Joliet Rooftop PV System</t>
  </si>
  <si>
    <t xml:space="preserve">IKEA Las Vegas 462</t>
  </si>
  <si>
    <t xml:space="preserve">Barker Solar, LLC</t>
  </si>
  <si>
    <t xml:space="preserve">231 Dixon 74 Solar I, LLC</t>
  </si>
  <si>
    <t xml:space="preserve">Mill Pond Solar Farm, LLC</t>
  </si>
  <si>
    <t xml:space="preserve">Pima Energy Storage System</t>
  </si>
  <si>
    <t xml:space="preserve">Merck - Upper Gwynedd Solar Array</t>
  </si>
  <si>
    <t xml:space="preserve">T0588 Phoenix - AZ</t>
  </si>
  <si>
    <t xml:space="preserve">OR Solar 2, LLC</t>
  </si>
  <si>
    <t xml:space="preserve">OR Solar 3, LLC</t>
  </si>
  <si>
    <t xml:space="preserve">ET CAP OR HOLDINGS LLC</t>
  </si>
  <si>
    <t xml:space="preserve">Mount Signal Solar Farm 3</t>
  </si>
  <si>
    <t xml:space="preserve">93LF 8me LLC</t>
  </si>
  <si>
    <t xml:space="preserve">Lahr 1, LLC</t>
  </si>
  <si>
    <t xml:space="preserve">AES ES ALAMITOS, LLC</t>
  </si>
  <si>
    <t xml:space="preserve">AES Energy Storage</t>
  </si>
  <si>
    <t xml:space="preserve">Bandera Electric Coop PV</t>
  </si>
  <si>
    <t xml:space="preserve">Onyx - Allen Harim</t>
  </si>
  <si>
    <t xml:space="preserve">Green Island Hydroelectric Station</t>
  </si>
  <si>
    <t xml:space="preserve">Gulfport Naval Base CSG PV System</t>
  </si>
  <si>
    <t xml:space="preserve">Sacramento Regional County Sanitation PV</t>
  </si>
  <si>
    <t xml:space="preserve">Finger Lakes Solar I</t>
  </si>
  <si>
    <t xml:space="preserve">Finger Lakes Solar I, LLC</t>
  </si>
  <si>
    <t xml:space="preserve">IKEA Memphis 508</t>
  </si>
  <si>
    <t xml:space="preserve">Flat Top Wind I</t>
  </si>
  <si>
    <t xml:space="preserve">Flat Top Wind I, LLC</t>
  </si>
  <si>
    <t xml:space="preserve">GRP Madison Renewable Energy Facility</t>
  </si>
  <si>
    <t xml:space="preserve">GRP Madison Renewable Energy Facility, LLC</t>
  </si>
  <si>
    <t xml:space="preserve">West Fork Wind</t>
  </si>
  <si>
    <t xml:space="preserve">West Fork Wind, LLC</t>
  </si>
  <si>
    <t xml:space="preserve">Green Beanworks C PV</t>
  </si>
  <si>
    <t xml:space="preserve">Green Beanworks C, LLC</t>
  </si>
  <si>
    <t xml:space="preserve">Green Beanworks D PV</t>
  </si>
  <si>
    <t xml:space="preserve">Green Beanworks D, LLC</t>
  </si>
  <si>
    <t xml:space="preserve">Head of U Canal Hydro Project</t>
  </si>
  <si>
    <t xml:space="preserve">North Side Energy Company</t>
  </si>
  <si>
    <t xml:space="preserve">Broadridge Solar, LLC</t>
  </si>
  <si>
    <t xml:space="preserve">Kelly Solar, LLC</t>
  </si>
  <si>
    <t xml:space="preserve">Spencer Farm, LLC</t>
  </si>
  <si>
    <t xml:space="preserve">Redbed Plains Wind Farm</t>
  </si>
  <si>
    <t xml:space="preserve">Redbed Plains Wind Farm LLC</t>
  </si>
  <si>
    <t xml:space="preserve">Golden Hills North Wind Energy Center</t>
  </si>
  <si>
    <t xml:space="preserve">Golden Hills Interconnection Wind, LLC</t>
  </si>
  <si>
    <t xml:space="preserve">Chillicothe Solar Farm</t>
  </si>
  <si>
    <t xml:space="preserve">350 Clark Solar, NG, LLC</t>
  </si>
  <si>
    <t xml:space="preserve">350 Clark Solar NG, LLC</t>
  </si>
  <si>
    <t xml:space="preserve">433 Purchase Solar NG, LLC</t>
  </si>
  <si>
    <t xml:space="preserve">NY - Presbyt. Hospital - 525 E 68TH St</t>
  </si>
  <si>
    <t xml:space="preserve">NY - PRESBYTERIAN HOSPITAL-525 E 68TH ST</t>
  </si>
  <si>
    <t xml:space="preserve">Killingly Energy Center</t>
  </si>
  <si>
    <t xml:space="preserve">NTE Connecticut, LLC</t>
  </si>
  <si>
    <t xml:space="preserve">Reidsville Energy Center</t>
  </si>
  <si>
    <t xml:space="preserve">NTE Carolinas II, LLC</t>
  </si>
  <si>
    <t xml:space="preserve">Victoria City Power LLC</t>
  </si>
  <si>
    <t xml:space="preserve">Victoria Port Power LLC</t>
  </si>
  <si>
    <t xml:space="preserve">Old Wardour Solar</t>
  </si>
  <si>
    <t xml:space="preserve">Shuman Solar</t>
  </si>
  <si>
    <t xml:space="preserve">Vuelta Solar</t>
  </si>
  <si>
    <t xml:space="preserve">ACE-Stanton PV</t>
  </si>
  <si>
    <t xml:space="preserve">ACE-Stanton, LLC</t>
  </si>
  <si>
    <t xml:space="preserve">ACE-Stanton A PV</t>
  </si>
  <si>
    <t xml:space="preserve">ACE-Stanton A, LLC</t>
  </si>
  <si>
    <t xml:space="preserve">Glopak Solar PV Power Plant</t>
  </si>
  <si>
    <t xml:space="preserve">Glopak Corporation</t>
  </si>
  <si>
    <t xml:space="preserve">Westmont 300A</t>
  </si>
  <si>
    <t xml:space="preserve">USPS PV</t>
  </si>
  <si>
    <t xml:space="preserve">USPS LA Solar FiT A &amp; B</t>
  </si>
  <si>
    <t xml:space="preserve">No name</t>
  </si>
  <si>
    <t xml:space="preserve">Appears in EIA 860 2016; proposed ID with no name yet</t>
  </si>
  <si>
    <t xml:space="preserve">Haywood Farm Solar, LLC</t>
  </si>
  <si>
    <t xml:space="preserve">Hood Farm Solar, LLC</t>
  </si>
  <si>
    <t xml:space="preserve">ZV Solar 2, LLC</t>
  </si>
  <si>
    <t xml:space="preserve">Innovative Solar 35, LLC</t>
  </si>
  <si>
    <t xml:space="preserve">Innovative Solar 59, LLC</t>
  </si>
  <si>
    <t xml:space="preserve">Innovative Solar 60, LLC</t>
  </si>
  <si>
    <t xml:space="preserve">Rock Falls Wind Farm LLC</t>
  </si>
  <si>
    <t xml:space="preserve">EDF Renewable Energy</t>
  </si>
  <si>
    <t xml:space="preserve">Stuttgart Solar</t>
  </si>
  <si>
    <t xml:space="preserve">Stuttgart Solar, LLC</t>
  </si>
  <si>
    <t xml:space="preserve">Wolf Run Energy</t>
  </si>
  <si>
    <t xml:space="preserve">Wolf Run Energy LLC</t>
  </si>
  <si>
    <t xml:space="preserve">Antelope Expansion 2</t>
  </si>
  <si>
    <t xml:space="preserve">Antelope Expansion 2, LLC</t>
  </si>
  <si>
    <t xml:space="preserve">Antelope DSR 3</t>
  </si>
  <si>
    <t xml:space="preserve">Antelope DSR 3, LLC</t>
  </si>
  <si>
    <t xml:space="preserve">Orme Park Water Treatment Plant</t>
  </si>
  <si>
    <t xml:space="preserve">Johnson County Rural E M C</t>
  </si>
  <si>
    <t xml:space="preserve">Hurricane Creek Lift Station</t>
  </si>
  <si>
    <t xml:space="preserve">Kayenta Solar Project</t>
  </si>
  <si>
    <t xml:space="preserve">NGI-Kayenta Solar Lessor I, LLC</t>
  </si>
  <si>
    <t xml:space="preserve">Thunder Ranch Wind Project</t>
  </si>
  <si>
    <t xml:space="preserve">Thunder Ranch Wind Project, LLC</t>
  </si>
  <si>
    <t xml:space="preserve">Red Dirt Wind Project</t>
  </si>
  <si>
    <t xml:space="preserve">Red Dirt Wind Project, LLC</t>
  </si>
  <si>
    <t xml:space="preserve">Biltmore Solar Fields</t>
  </si>
  <si>
    <t xml:space="preserve">The Biltmore Company</t>
  </si>
  <si>
    <t xml:space="preserve">Gray Hawk Solar</t>
  </si>
  <si>
    <t xml:space="preserve">Gray Hawk Solar, LLC</t>
  </si>
  <si>
    <t xml:space="preserve">Wilson Solar Farm 1</t>
  </si>
  <si>
    <t xml:space="preserve">GCL New Energy, Inc.</t>
  </si>
  <si>
    <t xml:space="preserve">Wilson Solar Farm 2</t>
  </si>
  <si>
    <t xml:space="preserve">Wilson Solar Farm 3</t>
  </si>
  <si>
    <t xml:space="preserve">Wilson Solar Farm 4</t>
  </si>
  <si>
    <t xml:space="preserve">Wilson Solar Farm 5</t>
  </si>
  <si>
    <t xml:space="preserve">Wilson Solar Farm 6</t>
  </si>
  <si>
    <t xml:space="preserve">Wilson Solar Farm 7</t>
  </si>
  <si>
    <t xml:space="preserve">Bear Creek Solar Center</t>
  </si>
  <si>
    <t xml:space="preserve">Bear Creek Solar Center, LLC</t>
  </si>
  <si>
    <t xml:space="preserve">APG Combined Heat and Power Plant</t>
  </si>
  <si>
    <t xml:space="preserve">US Dept of Army, Garrison, APG</t>
  </si>
  <si>
    <t xml:space="preserve">Bladenboro Solar, LLC</t>
  </si>
  <si>
    <t xml:space="preserve">Lux Solar, LLC</t>
  </si>
  <si>
    <t xml:space="preserve">Crazy Horse Solar Project</t>
  </si>
  <si>
    <t xml:space="preserve">Salinas Valley Solid Waste Authority</t>
  </si>
  <si>
    <t xml:space="preserve">Niles Valley Energy LLC</t>
  </si>
  <si>
    <t xml:space="preserve">Sun Farm V, LLC</t>
  </si>
  <si>
    <t xml:space="preserve">Roxboro Solar Farm, LLC</t>
  </si>
  <si>
    <t xml:space="preserve">South Mills Solar, LLC</t>
  </si>
  <si>
    <t xml:space="preserve">Green Meadow Solar, LLC</t>
  </si>
  <si>
    <t xml:space="preserve">Farley Road Solar</t>
  </si>
  <si>
    <t xml:space="preserve">Farley Road Solar, LLC</t>
  </si>
  <si>
    <t xml:space="preserve">Belchertown Renewables</t>
  </si>
  <si>
    <t xml:space="preserve">Belchertown Renewables, LLC</t>
  </si>
  <si>
    <t xml:space="preserve">Theodore Drive Solar</t>
  </si>
  <si>
    <t xml:space="preserve">Theodore Drive Solar, LLC</t>
  </si>
  <si>
    <t xml:space="preserve">Upton Solar</t>
  </si>
  <si>
    <t xml:space="preserve">Upton Solar, LLC</t>
  </si>
  <si>
    <t xml:space="preserve">Pleasantdale Road Solar</t>
  </si>
  <si>
    <t xml:space="preserve">Pleasantdale Road Solar, LLC</t>
  </si>
  <si>
    <t xml:space="preserve">Hatfield Renewables</t>
  </si>
  <si>
    <t xml:space="preserve">Hatfield Renewables, LLC</t>
  </si>
  <si>
    <t xml:space="preserve">Mineral Point Energy</t>
  </si>
  <si>
    <t xml:space="preserve">Mineral Point Energy LLC</t>
  </si>
  <si>
    <t xml:space="preserve">Stourbridge Energy</t>
  </si>
  <si>
    <t xml:space="preserve">Stourbridge Energy LLC</t>
  </si>
  <si>
    <t xml:space="preserve">Wrighter Energy</t>
  </si>
  <si>
    <t xml:space="preserve">Wrighter Energy LLC</t>
  </si>
  <si>
    <t xml:space="preserve">Bluff Point Wind Facility</t>
  </si>
  <si>
    <t xml:space="preserve">Bluff Point Wind, LLC</t>
  </si>
  <si>
    <t xml:space="preserve">Anchor Energy</t>
  </si>
  <si>
    <t xml:space="preserve">Anchor Energy LLC</t>
  </si>
  <si>
    <t xml:space="preserve">Holdridge Energy</t>
  </si>
  <si>
    <t xml:space="preserve">Holdridge Energy LLC</t>
  </si>
  <si>
    <t xml:space="preserve">Red Glen Energy</t>
  </si>
  <si>
    <t xml:space="preserve">Peterson Road Solar</t>
  </si>
  <si>
    <t xml:space="preserve">Peterson Road Solar, LLC</t>
  </si>
  <si>
    <t xml:space="preserve">Sampson Road Solar</t>
  </si>
  <si>
    <t xml:space="preserve">Sampson Road Solar, LLC</t>
  </si>
  <si>
    <t xml:space="preserve">IKEA Grand Prairie Rooftop PV System</t>
  </si>
  <si>
    <t xml:space="preserve">Crittenden Solar Facility</t>
  </si>
  <si>
    <t xml:space="preserve">Walton 1 Solar Facility</t>
  </si>
  <si>
    <t xml:space="preserve">Walton 2 Solar Facility</t>
  </si>
  <si>
    <t xml:space="preserve">BPU Solar Farm</t>
  </si>
  <si>
    <t xml:space="preserve">SR Kersey</t>
  </si>
  <si>
    <t xml:space="preserve">SR Kersey, LLC</t>
  </si>
  <si>
    <t xml:space="preserve">Golden Hills Solar</t>
  </si>
  <si>
    <t xml:space="preserve">Golden Hills Solar, LLC</t>
  </si>
  <si>
    <t xml:space="preserve">Higginsville Solar Farm</t>
  </si>
  <si>
    <t xml:space="preserve">Farmingdale Fuel Cell</t>
  </si>
  <si>
    <t xml:space="preserve">Farmingdale Fuel Cell, LLC</t>
  </si>
  <si>
    <t xml:space="preserve">Mt. Jackson Solar</t>
  </si>
  <si>
    <t xml:space="preserve">Mt. Jackson Solar LLC</t>
  </si>
  <si>
    <t xml:space="preserve">Port of LA Solar FiT Project</t>
  </si>
  <si>
    <t xml:space="preserve">Casper Solar Center</t>
  </si>
  <si>
    <t xml:space="preserve">Biggs Ford Solar Center</t>
  </si>
  <si>
    <t xml:space="preserve">Hannibal Port Power Project</t>
  </si>
  <si>
    <t xml:space="preserve">Ohio River Partners Shareholder LLC</t>
  </si>
  <si>
    <t xml:space="preserve">Saluda Solar II</t>
  </si>
  <si>
    <t xml:space="preserve">Saluda Solar II, LLC</t>
  </si>
  <si>
    <t xml:space="preserve">Odyssey Solar</t>
  </si>
  <si>
    <t xml:space="preserve">Odyssey Solar, LLC</t>
  </si>
  <si>
    <t xml:space="preserve">Hampton Solar I</t>
  </si>
  <si>
    <t xml:space="preserve">Hampton Solar I, LLC</t>
  </si>
  <si>
    <t xml:space="preserve">Cameron Solar II</t>
  </si>
  <si>
    <t xml:space="preserve">Cameron Solar II, LLC</t>
  </si>
  <si>
    <t xml:space="preserve">Barnwell Solar</t>
  </si>
  <si>
    <t xml:space="preserve">Barnwell Solar, LLC</t>
  </si>
  <si>
    <t xml:space="preserve">Crater Community Solar</t>
  </si>
  <si>
    <t xml:space="preserve">Delphinus Community Solar</t>
  </si>
  <si>
    <t xml:space="preserve">Hog Creek Wind Project</t>
  </si>
  <si>
    <t xml:space="preserve">Hog Creek Wind Project LLC</t>
  </si>
  <si>
    <t xml:space="preserve">NISA Electric Generation Project</t>
  </si>
  <si>
    <t xml:space="preserve">NYC ENERGY LLC</t>
  </si>
  <si>
    <t xml:space="preserve">SR Innovation - NIKE PV</t>
  </si>
  <si>
    <t xml:space="preserve">SR Innovation, LLC</t>
  </si>
  <si>
    <t xml:space="preserve">Oak Hill Solar Array</t>
  </si>
  <si>
    <t xml:space="preserve">Volkman Road Solar Array</t>
  </si>
  <si>
    <t xml:space="preserve">Great Divide Solar, LLC</t>
  </si>
  <si>
    <t xml:space="preserve">Black Eagle Solar, LLC</t>
  </si>
  <si>
    <t xml:space="preserve">Magpie Solar, LLC</t>
  </si>
  <si>
    <t xml:space="preserve">Mill Creek Solar (OR)</t>
  </si>
  <si>
    <t xml:space="preserve">SP Solar 5, LLC</t>
  </si>
  <si>
    <t xml:space="preserve">Green Beanworks B PV</t>
  </si>
  <si>
    <t xml:space="preserve">Green Beanworks B, LLC</t>
  </si>
  <si>
    <t xml:space="preserve">Next Generation Solar Farm</t>
  </si>
  <si>
    <t xml:space="preserve">Grafton PV</t>
  </si>
  <si>
    <t xml:space="preserve">BWC Salmon Brook, LLC</t>
  </si>
  <si>
    <t xml:space="preserve">Barrett PV</t>
  </si>
  <si>
    <t xml:space="preserve">BWC French River, LLC</t>
  </si>
  <si>
    <t xml:space="preserve">Karankawa Wind LLC</t>
  </si>
  <si>
    <t xml:space="preserve">Otter Creek Wind Farm LLC</t>
  </si>
  <si>
    <t xml:space="preserve">WyEast Solar</t>
  </si>
  <si>
    <t xml:space="preserve">RE Maplewood</t>
  </si>
  <si>
    <t xml:space="preserve">RE Maplewood LLC</t>
  </si>
  <si>
    <t xml:space="preserve">Long Henry Solar</t>
  </si>
  <si>
    <t xml:space="preserve">Westmont 400A</t>
  </si>
  <si>
    <t xml:space="preserve">Westmont 400B</t>
  </si>
  <si>
    <t xml:space="preserve">MDFA Devens-Saratoga</t>
  </si>
  <si>
    <t xml:space="preserve">Bondi Solar</t>
  </si>
  <si>
    <t xml:space="preserve">Mount Signal Solar 2</t>
  </si>
  <si>
    <t xml:space="preserve">Imperial Valley Solar 2, LLC</t>
  </si>
  <si>
    <t xml:space="preserve">Princeton Solar Project</t>
  </si>
  <si>
    <t xml:space="preserve">Arlington Outlet Hydroelectric Generator</t>
  </si>
  <si>
    <t xml:space="preserve">Tarrant Regional Water District</t>
  </si>
  <si>
    <t xml:space="preserve">Valfilm Wind Project</t>
  </si>
  <si>
    <t xml:space="preserve">OEE XXV LLC</t>
  </si>
  <si>
    <t xml:space="preserve">Red Pine Wind Project</t>
  </si>
  <si>
    <t xml:space="preserve">Red Pine Wind Project, LLC</t>
  </si>
  <si>
    <t xml:space="preserve">IGS Solar I - BWI5</t>
  </si>
  <si>
    <t xml:space="preserve">IGS Solar I, LLC</t>
  </si>
  <si>
    <t xml:space="preserve">IGS Solar I - EWR5</t>
  </si>
  <si>
    <t xml:space="preserve">IGS Solar I - EWR6</t>
  </si>
  <si>
    <t xml:space="preserve">Utica Aero Solar Max PV</t>
  </si>
  <si>
    <t xml:space="preserve">Utica Aero Solar Max</t>
  </si>
  <si>
    <t xml:space="preserve">NRG Elbow Creek Energy Storage Project</t>
  </si>
  <si>
    <t xml:space="preserve">Equuleus Community Solar Gardens</t>
  </si>
  <si>
    <t xml:space="preserve">Equuleus Community Solar Gardens, LLC</t>
  </si>
  <si>
    <t xml:space="preserve">Hu Honua Bioenergy Facility</t>
  </si>
  <si>
    <t xml:space="preserve">Hu Honua Bioenergy, LLC</t>
  </si>
  <si>
    <t xml:space="preserve">Fallbrook Energy Storage</t>
  </si>
  <si>
    <t xml:space="preserve">Top Gun Energy Storage</t>
  </si>
  <si>
    <t xml:space="preserve">Smith &amp; Wesson at Springfield MA PV</t>
  </si>
  <si>
    <t xml:space="preserve">Midway Solar - TX</t>
  </si>
  <si>
    <t xml:space="preserve">Midway Solar LLC</t>
  </si>
  <si>
    <t xml:space="preserve">Sweetwater Solar</t>
  </si>
  <si>
    <t xml:space="preserve">Sweetwater Solar LLC</t>
  </si>
  <si>
    <t xml:space="preserve">Walnut Springs Solar</t>
  </si>
  <si>
    <t xml:space="preserve">Centaurus Solar - MA</t>
  </si>
  <si>
    <t xml:space="preserve">LSE Centaurus LLC</t>
  </si>
  <si>
    <t xml:space="preserve">Ord Mountain Solar</t>
  </si>
  <si>
    <t xml:space="preserve">Ord Mountain Solar, LLC</t>
  </si>
  <si>
    <t xml:space="preserve">Kearsarge Bellingham PV</t>
  </si>
  <si>
    <t xml:space="preserve">Kearsarge Bellingham LLC</t>
  </si>
  <si>
    <t xml:space="preserve">Clarke Solar Power Facility</t>
  </si>
  <si>
    <t xml:space="preserve">Hecate Energy Clarke County, LLC</t>
  </si>
  <si>
    <t xml:space="preserve">Cherrydale Solar Power Facility</t>
  </si>
  <si>
    <t xml:space="preserve">Hecate Energy Cherrydale LLC</t>
  </si>
  <si>
    <t xml:space="preserve">Cedar Creek PV</t>
  </si>
  <si>
    <t xml:space="preserve">AES Distributed Energy</t>
  </si>
  <si>
    <t xml:space="preserve">Amazon - Patterson PV</t>
  </si>
  <si>
    <t xml:space="preserve">Northern Westchester Hospital</t>
  </si>
  <si>
    <t xml:space="preserve">DodgeSun</t>
  </si>
  <si>
    <t xml:space="preserve">DodgeSun, LLC</t>
  </si>
  <si>
    <t xml:space="preserve">Johnson Solar</t>
  </si>
  <si>
    <t xml:space="preserve">ETCAP NES CS MN 08 LLC</t>
  </si>
  <si>
    <t xml:space="preserve">Koppelman Sun</t>
  </si>
  <si>
    <t xml:space="preserve">SunE Koppelman 1, LLC</t>
  </si>
  <si>
    <t xml:space="preserve">Lindstrom Solar</t>
  </si>
  <si>
    <t xml:space="preserve">Lindstrom CSG 1, LLC</t>
  </si>
  <si>
    <t xml:space="preserve">Rengstorf Solar</t>
  </si>
  <si>
    <t xml:space="preserve">SunE Rengstorf 1, LLC</t>
  </si>
  <si>
    <t xml:space="preserve">St. Cloud Solar</t>
  </si>
  <si>
    <t xml:space="preserve">SunE St. Cloud 1, LLC</t>
  </si>
  <si>
    <t xml:space="preserve">Georgia LFG Oak Grove Plant</t>
  </si>
  <si>
    <t xml:space="preserve">Georgia LFG Pine Ridge Plant</t>
  </si>
  <si>
    <t xml:space="preserve">Georgia LFG Richland Creek Plant</t>
  </si>
  <si>
    <t xml:space="preserve">AEP Jacksonville Solar Project</t>
  </si>
  <si>
    <t xml:space="preserve">Letchworth Solar Project</t>
  </si>
  <si>
    <t xml:space="preserve">Pomerado Energy Storage, LLC</t>
  </si>
  <si>
    <t xml:space="preserve">A.J. Mihm Generating Station</t>
  </si>
  <si>
    <t xml:space="preserve">Upper Michigan Energy Resources Company</t>
  </si>
  <si>
    <t xml:space="preserve">F.D. Kuester Generating Station</t>
  </si>
  <si>
    <t xml:space="preserve">Boswell Wind I</t>
  </si>
  <si>
    <t xml:space="preserve">Boswell Wind Project I, LLC</t>
  </si>
  <si>
    <t xml:space="preserve">Boswell Wind II</t>
  </si>
  <si>
    <t xml:space="preserve">Boswell Wind Project II, LLC</t>
  </si>
  <si>
    <t xml:space="preserve">Boswell Wind III</t>
  </si>
  <si>
    <t xml:space="preserve">Boswell Wind Project III, LLC</t>
  </si>
  <si>
    <t xml:space="preserve">Boswell Wind IV</t>
  </si>
  <si>
    <t xml:space="preserve">Boswell Wind Project IV, LLC</t>
  </si>
  <si>
    <t xml:space="preserve">Georgia Power at Jakin GA PV</t>
  </si>
  <si>
    <t xml:space="preserve">Constellation Solar Georgia 2, LLC</t>
  </si>
  <si>
    <t xml:space="preserve">Canis Major Solar Farm</t>
  </si>
  <si>
    <t xml:space="preserve">LSE Canis Major LLC</t>
  </si>
  <si>
    <t xml:space="preserve">Ashby Duffy Solar Farm</t>
  </si>
  <si>
    <t xml:space="preserve">LSE Cassiopeia LLC</t>
  </si>
  <si>
    <t xml:space="preserve">Bluegrove Wind</t>
  </si>
  <si>
    <t xml:space="preserve">Bluegrove Wind, LLC</t>
  </si>
  <si>
    <t xml:space="preserve">Byers Wind</t>
  </si>
  <si>
    <t xml:space="preserve">Byers Wind, LLC</t>
  </si>
  <si>
    <t xml:space="preserve">Foard City Wind</t>
  </si>
  <si>
    <t xml:space="preserve">Foard City Wind, LLC</t>
  </si>
  <si>
    <t xml:space="preserve">Deep Branch Farm</t>
  </si>
  <si>
    <t xml:space="preserve">Deep Branch Farm, LLC</t>
  </si>
  <si>
    <t xml:space="preserve">Pikeville Farm</t>
  </si>
  <si>
    <t xml:space="preserve">Pikeville Farm, LLC</t>
  </si>
  <si>
    <t xml:space="preserve">Moorings Farm 2</t>
  </si>
  <si>
    <t xml:space="preserve">Moorings Farm 2, LLC</t>
  </si>
  <si>
    <t xml:space="preserve">Essex Solar Center</t>
  </si>
  <si>
    <t xml:space="preserve">Cottonwood Wind Energy Center</t>
  </si>
  <si>
    <t xml:space="preserve">Cottonwood Wind Project</t>
  </si>
  <si>
    <t xml:space="preserve">Canis Minor Solar Farm</t>
  </si>
  <si>
    <t xml:space="preserve">LSE Canis Minor LLC</t>
  </si>
  <si>
    <t xml:space="preserve">Highway 56 Solar</t>
  </si>
  <si>
    <t xml:space="preserve">Whitesboro Solar</t>
  </si>
  <si>
    <t xml:space="preserve">Whitesboro Solar II</t>
  </si>
  <si>
    <t xml:space="preserve">Latitude Solar Center</t>
  </si>
  <si>
    <t xml:space="preserve">NYC-HH - CONEY ISLAND HOSPITAL</t>
  </si>
  <si>
    <t xml:space="preserve">NYC-HH Coney Island Hospital</t>
  </si>
  <si>
    <t xml:space="preserve">NY Times Daily Production Facility</t>
  </si>
  <si>
    <t xml:space="preserve">The NY Times Production Facility</t>
  </si>
  <si>
    <t xml:space="preserve">West Boylston Community Shared Solar</t>
  </si>
  <si>
    <t xml:space="preserve">Town of West Boylston - (MA)</t>
  </si>
  <si>
    <t xml:space="preserve">Mount Sinai Hospital</t>
  </si>
  <si>
    <t xml:space="preserve">Gopher Creek Wind Farm</t>
  </si>
  <si>
    <t xml:space="preserve">Fluvanna Wind Energy 2 LLC</t>
  </si>
  <si>
    <t xml:space="preserve">Valencia 1 Solar CA</t>
  </si>
  <si>
    <t xml:space="preserve">ZGlobal Inc</t>
  </si>
  <si>
    <t xml:space="preserve">One Ten Partners PV</t>
  </si>
  <si>
    <t xml:space="preserve">One Ten Partner, LLC</t>
  </si>
  <si>
    <t xml:space="preserve">Merced 1 PV</t>
  </si>
  <si>
    <t xml:space="preserve">Madera 1 PV</t>
  </si>
  <si>
    <t xml:space="preserve">Southampton Solar, LLC</t>
  </si>
  <si>
    <t xml:space="preserve">OR Solar 5, LLC</t>
  </si>
  <si>
    <t xml:space="preserve">OR Solar 8, LLC</t>
  </si>
  <si>
    <t xml:space="preserve">Coyote Ridge Community Solar</t>
  </si>
  <si>
    <t xml:space="preserve">Poudre Valley Associated Services, Inc.</t>
  </si>
  <si>
    <t xml:space="preserve">Gopher CSG</t>
  </si>
  <si>
    <t xml:space="preserve">Richmond CSG</t>
  </si>
  <si>
    <t xml:space="preserve">Taylor Falls CSG</t>
  </si>
  <si>
    <t xml:space="preserve">Big George PV</t>
  </si>
  <si>
    <t xml:space="preserve">OR Solar 6, LLC</t>
  </si>
  <si>
    <t xml:space="preserve">Beacon BESS 1</t>
  </si>
  <si>
    <t xml:space="preserve">SCE&amp;G Curie CSG</t>
  </si>
  <si>
    <t xml:space="preserve">SCE&amp;G Nimitz CSG</t>
  </si>
  <si>
    <t xml:space="preserve">SCE&amp;G Springfield CSG</t>
  </si>
  <si>
    <t xml:space="preserve">DG AMP Solar Coldwater</t>
  </si>
  <si>
    <t xml:space="preserve">DG AMP Solar Orrville 3</t>
  </si>
  <si>
    <t xml:space="preserve">DG AMP Solar Versailles</t>
  </si>
  <si>
    <t xml:space="preserve">DG AMP Solar Jackson Center</t>
  </si>
  <si>
    <t xml:space="preserve">Panasonic Carport Solar</t>
  </si>
  <si>
    <t xml:space="preserve">Panasonic Battery Project</t>
  </si>
  <si>
    <t xml:space="preserve">Denver Braswell PV</t>
  </si>
  <si>
    <t xml:space="preserve">Denver Braswell</t>
  </si>
  <si>
    <t xml:space="preserve">Foundation California Training Facility</t>
  </si>
  <si>
    <t xml:space="preserve">Foundation CA Fund IX Manager, LLC</t>
  </si>
  <si>
    <t xml:space="preserve">Foundation Mann Packing</t>
  </si>
  <si>
    <t xml:space="preserve">Foundation SaIinas Valley State Prison</t>
  </si>
  <si>
    <t xml:space="preserve">RE Gaskell West 1 LLC</t>
  </si>
  <si>
    <t xml:space="preserve">RE Gaskell West LLC</t>
  </si>
  <si>
    <t xml:space="preserve">RE Gaskell West 2 LLC</t>
  </si>
  <si>
    <t xml:space="preserve">RE Gaskell West 3 LLC</t>
  </si>
  <si>
    <t xml:space="preserve">RE Gaskell West 4 LLC</t>
  </si>
  <si>
    <t xml:space="preserve">RE Gaskell West 5 LLC</t>
  </si>
  <si>
    <t xml:space="preserve">arizona public service company</t>
  </si>
  <si>
    <t xml:space="preserve">palo verde emergency ops center</t>
  </si>
  <si>
    <t xml:space="preserve">black hills power, inc.</t>
  </si>
  <si>
    <t xml:space="preserve">wygen iii - bhp 52%</t>
  </si>
  <si>
    <t xml:space="preserve">wyodak bhp 20% share</t>
  </si>
  <si>
    <t xml:space="preserve">carolina power &amp; light company</t>
  </si>
  <si>
    <t xml:space="preserve">blewett hydro</t>
  </si>
  <si>
    <t xml:space="preserve">tillery hydro</t>
  </si>
  <si>
    <t xml:space="preserve">walters hydro</t>
  </si>
  <si>
    <t xml:space="preserve">el paso electric company</t>
  </si>
  <si>
    <t xml:space="preserve">montana</t>
  </si>
  <si>
    <t xml:space="preserve">montana solar</t>
  </si>
  <si>
    <t xml:space="preserve">tiger bay cc</t>
  </si>
  <si>
    <t xml:space="preserve">allete, inc.</t>
  </si>
  <si>
    <t xml:space="preserve">bison wind energy center</t>
  </si>
  <si>
    <t xml:space="preserve">2017 Additon</t>
  </si>
  <si>
    <t xml:space="preserve">taconite ridge energy center</t>
  </si>
  <si>
    <t xml:space="preserve">oklahoma gas and electric company</t>
  </si>
  <si>
    <t xml:space="preserve">mustang cts</t>
  </si>
  <si>
    <t xml:space="preserve">public service company of colorado</t>
  </si>
  <si>
    <t xml:space="preserve">cherokee 4</t>
  </si>
  <si>
    <t xml:space="preserve">shosone</t>
  </si>
  <si>
    <t xml:space="preserve">tampa electric company</t>
  </si>
  <si>
    <t xml:space="preserve">big bend solar</t>
  </si>
  <si>
    <t xml:space="preserve">polk 2 cc</t>
  </si>
  <si>
    <t xml:space="preserve">virginia electric and power company</t>
  </si>
  <si>
    <t xml:space="preserve">remington solar</t>
  </si>
  <si>
    <t xml:space="preserve">wisconsin public service corporation</t>
  </si>
  <si>
    <t xml:space="preserve">castle rock</t>
  </si>
  <si>
    <t xml:space="preserve">petenwell</t>
  </si>
  <si>
    <t xml:space="preserve">midamerican energy company</t>
  </si>
  <si>
    <t xml:space="preserve">victory wind farm (16 units @1.5 mw each</t>
  </si>
  <si>
    <t xml:space="preserve">marshalltown - mgs</t>
  </si>
  <si>
    <t xml:space="preserve">port of dubuque solar</t>
  </si>
  <si>
    <t xml:space="preserve">wabash valley power association, inc.</t>
  </si>
  <si>
    <t xml:space="preserve">highland</t>
  </si>
  <si>
    <t xml:space="preserve">liberty iii</t>
  </si>
  <si>
    <t xml:space="preserve">entergy louisiana, llc</t>
  </si>
  <si>
    <t xml:space="preserve">roy s. nelson 4</t>
  </si>
  <si>
    <t xml:space="preserve">anniston army dept</t>
  </si>
  <si>
    <t xml:space="preserve">greene county ct</t>
  </si>
  <si>
    <t xml:space="preserve">octotillo 1</t>
  </si>
  <si>
    <t xml:space="preserve">octotillo 2</t>
  </si>
  <si>
    <t xml:space="preserve">total solar operation/maint.</t>
  </si>
  <si>
    <t xml:space="preserve">the detroit edison company</t>
  </si>
  <si>
    <t xml:space="preserve">demille (lapeer)</t>
  </si>
  <si>
    <t xml:space="preserve">o'shea (detroit)</t>
  </si>
  <si>
    <t xml:space="preserve">turrill (lapeer)</t>
  </si>
  <si>
    <t xml:space="preserve">kelleys #128</t>
  </si>
  <si>
    <t xml:space="preserve">newbury #122</t>
  </si>
  <si>
    <t xml:space="preserve">rollingsford #130</t>
  </si>
  <si>
    <t xml:space="preserve">woodsville #124</t>
  </si>
  <si>
    <t xml:space="preserve">jersey central power &amp; light company</t>
  </si>
  <si>
    <t xml:space="preserve">yard creek</t>
  </si>
  <si>
    <t xml:space="preserve">wind turbine plants</t>
  </si>
  <si>
    <t xml:space="preserve">portland general electric company</t>
  </si>
  <si>
    <t xml:space="preserve">ohsu - vgti</t>
  </si>
  <si>
    <t xml:space="preserve">washington county jail</t>
  </si>
  <si>
    <t xml:space="preserve">world trade center</t>
  </si>
  <si>
    <t xml:space="preserve">duke energy indiana, inc</t>
  </si>
  <si>
    <t xml:space="preserve">n/a</t>
  </si>
  <si>
    <t xml:space="preserve">public service electric and gas company</t>
  </si>
  <si>
    <t xml:space="preserve">-extension 2 - landfills and pilot projects</t>
  </si>
  <si>
    <t xml:space="preserve">rockland electric company</t>
  </si>
  <si>
    <t xml:space="preserve">non-applicable</t>
  </si>
  <si>
    <t xml:space="preserve">this page is</t>
  </si>
  <si>
    <t xml:space="preserve">this page is non-applicable</t>
  </si>
  <si>
    <t xml:space="preserve">southern california edison company</t>
  </si>
  <si>
    <t xml:space="preserve">environmental mitigation services</t>
  </si>
  <si>
    <t xml:space="preserve">it imm costs</t>
  </si>
  <si>
    <t xml:space="preserve">tucson electric power company</t>
  </si>
  <si>
    <t xml:space="preserve">fort huachuca phase l &amp; ll</t>
  </si>
  <si>
    <t xml:space="preserve">community solar 02</t>
  </si>
  <si>
    <t xml:space="preserve">community solar 25</t>
  </si>
  <si>
    <t xml:space="preserve">oceana solar</t>
  </si>
  <si>
    <t xml:space="preserve">westar energy, inc.</t>
  </si>
  <si>
    <t xml:space="preserve">western plains</t>
  </si>
  <si>
    <t xml:space="preserve">wisconsin electric power company</t>
  </si>
  <si>
    <t xml:space="preserve">sixth street solar</t>
  </si>
  <si>
    <t xml:space="preserve">hydro lic project no.</t>
  </si>
  <si>
    <t xml:space="preserve">sandstone falls 2546</t>
  </si>
  <si>
    <t xml:space="preserve">(amounts are for the total of all 82 units)</t>
  </si>
  <si>
    <t xml:space="preserve">(amounts are for the total of all 85 units)</t>
  </si>
  <si>
    <t xml:space="preserve">and 50 units @ 1.6 mw each)</t>
  </si>
  <si>
    <t xml:space="preserve">beaver creek wind farm (85 units @ 2.0 mw each)</t>
  </si>
  <si>
    <t xml:space="preserve">prairie wind farm (82 units @ 2.0 mw each)</t>
  </si>
  <si>
    <t xml:space="preserve">total solar</t>
  </si>
  <si>
    <t xml:space="preserve">west dubuque solar</t>
  </si>
  <si>
    <t xml:space="preserve">uns electric, inc.</t>
  </si>
  <si>
    <t xml:space="preserve">jacobson</t>
  </si>
  <si>
    <t xml:space="preserve">wabash valley energy marketing, inc.</t>
  </si>
  <si>
    <t xml:space="preserve">paris solar</t>
  </si>
  <si>
    <t xml:space="preserve">peru solar</t>
  </si>
  <si>
    <t xml:space="preserve">ste. geneiveve solar</t>
  </si>
  <si>
    <t xml:space="preserve">wanatah solar</t>
  </si>
  <si>
    <t xml:space="preserve">aep generating company</t>
  </si>
  <si>
    <t xml:space="preserve">rockport</t>
  </si>
  <si>
    <t xml:space="preserve">2018 Addition</t>
  </si>
  <si>
    <t xml:space="preserve">rockport total plt</t>
  </si>
  <si>
    <t xml:space="preserve">rockport u1 aeg</t>
  </si>
  <si>
    <t xml:space="preserve">rockport u2 aeg</t>
  </si>
  <si>
    <t xml:space="preserve">rockport unit 1</t>
  </si>
  <si>
    <t xml:space="preserve">rockport unit 2</t>
  </si>
  <si>
    <t xml:space="preserve">ala. elec. coop.</t>
  </si>
  <si>
    <t xml:space="preserve">ala.elec. coop.</t>
  </si>
  <si>
    <t xml:space="preserve">bankhead dam</t>
  </si>
  <si>
    <t xml:space="preserve">barry combined cycle</t>
  </si>
  <si>
    <t xml:space="preserve">e. c. gaston</t>
  </si>
  <si>
    <t xml:space="preserve">e. c. gaston-unit 5</t>
  </si>
  <si>
    <t xml:space="preserve">gen.elec.co-gen.</t>
  </si>
  <si>
    <t xml:space="preserve">greene co.</t>
  </si>
  <si>
    <t xml:space="preserve">h. neely henry dam</t>
  </si>
  <si>
    <t xml:space="preserve">holt dam</t>
  </si>
  <si>
    <t xml:space="preserve">lay dam</t>
  </si>
  <si>
    <t xml:space="preserve">lewis smith dam</t>
  </si>
  <si>
    <t xml:space="preserve">logan martin dam</t>
  </si>
  <si>
    <t xml:space="preserve">martin dam</t>
  </si>
  <si>
    <t xml:space="preserve">mitchell dam</t>
  </si>
  <si>
    <t xml:space="preserve">r. l. harris dam</t>
  </si>
  <si>
    <t xml:space="preserve">r.l. harris dam</t>
  </si>
  <si>
    <t xml:space="preserve">r.l.harris</t>
  </si>
  <si>
    <t xml:space="preserve">resondent's portion</t>
  </si>
  <si>
    <t xml:space="preserve">theodore co-gen.</t>
  </si>
  <si>
    <t xml:space="preserve">thurlow dam</t>
  </si>
  <si>
    <t xml:space="preserve">walter bouldin dam</t>
  </si>
  <si>
    <t xml:space="preserve">washington co.co-gen</t>
  </si>
  <si>
    <t xml:space="preserve">weiss dam</t>
  </si>
  <si>
    <t xml:space="preserve">yates dam</t>
  </si>
  <si>
    <t xml:space="preserve">alaska electric light and power company</t>
  </si>
  <si>
    <t xml:space="preserve">auke bay internal combustion</t>
  </si>
  <si>
    <t xml:space="preserve">enterprise diesel</t>
  </si>
  <si>
    <t xml:space="preserve">enterprise diesel (#4)</t>
  </si>
  <si>
    <t xml:space="preserve">fairbanks morse</t>
  </si>
  <si>
    <t xml:space="preserve">gm diesel (#1)</t>
  </si>
  <si>
    <t xml:space="preserve">gm diesel (#10)</t>
  </si>
  <si>
    <t xml:space="preserve">gm diesel (#11)</t>
  </si>
  <si>
    <t xml:space="preserve">gm diesel (#12)</t>
  </si>
  <si>
    <t xml:space="preserve">gm diesel (#2)</t>
  </si>
  <si>
    <t xml:space="preserve">gm diesel (#3)</t>
  </si>
  <si>
    <t xml:space="preserve">gm diesel (#7)</t>
  </si>
  <si>
    <t xml:space="preserve">gm diesel (#8)</t>
  </si>
  <si>
    <t xml:space="preserve">gm diesel (#9)</t>
  </si>
  <si>
    <t xml:space="preserve">lemon creek internal combustion</t>
  </si>
  <si>
    <t xml:space="preserve">lower salmon creek hydro</t>
  </si>
  <si>
    <t xml:space="preserve">pratt-whitney gas turbine</t>
  </si>
  <si>
    <t xml:space="preserve">pratt-whitney gas turbine (#14)</t>
  </si>
  <si>
    <t xml:space="preserve">pratt-whitney gas turbine (#5)</t>
  </si>
  <si>
    <t xml:space="preserve">pratt-whitney gas turbine (#6)</t>
  </si>
  <si>
    <t xml:space="preserve">solar centaur gas turbine</t>
  </si>
  <si>
    <t xml:space="preserve">solar centaur gas turbine (#13)</t>
  </si>
  <si>
    <t xml:space="preserve">upper salmon creek hydro</t>
  </si>
  <si>
    <t xml:space="preserve">alcoa generating corporation</t>
  </si>
  <si>
    <t xml:space="preserve">unit 4</t>
  </si>
  <si>
    <t xml:space="preserve">unites 1-3</t>
  </si>
  <si>
    <t xml:space="preserve">units 1 - 3</t>
  </si>
  <si>
    <t xml:space="preserve">units 1-3</t>
  </si>
  <si>
    <t xml:space="preserve">appalachian power company</t>
  </si>
  <si>
    <t xml:space="preserve">buck-project #2514</t>
  </si>
  <si>
    <t xml:space="preserve">hydro electric</t>
  </si>
  <si>
    <t xml:space="preserve">mountainr</t>
  </si>
  <si>
    <t xml:space="preserve">niagara-project #2466</t>
  </si>
  <si>
    <t xml:space="preserve">philip sporn - ttl p</t>
  </si>
  <si>
    <t xml:space="preserve">philip sporn ttl p</t>
  </si>
  <si>
    <t xml:space="preserve">philip sporn ttl plt</t>
  </si>
  <si>
    <t xml:space="preserve">philip sporn-apco</t>
  </si>
  <si>
    <t xml:space="preserve">ruesens</t>
  </si>
  <si>
    <t xml:space="preserve">*palo verde 1,2,3</t>
  </si>
  <si>
    <t xml:space="preserve">4 corners</t>
  </si>
  <si>
    <t xml:space="preserve">cholla units 1,2</t>
  </si>
  <si>
    <t xml:space="preserve">cholla units 1,2,3</t>
  </si>
  <si>
    <t xml:space="preserve">license project: 2069</t>
  </si>
  <si>
    <t xml:space="preserve">navajo 1,2,3</t>
  </si>
  <si>
    <t xml:space="preserve">ocotil 1&amp;2</t>
  </si>
  <si>
    <t xml:space="preserve">ocotillo 1&amp;2</t>
  </si>
  <si>
    <t xml:space="preserve">palo verde 1,2,3</t>
  </si>
  <si>
    <t xml:space="preserve">saguaro 1&amp;2</t>
  </si>
  <si>
    <t xml:space="preserve">saguaro units 1&amp;2</t>
  </si>
  <si>
    <t xml:space="preserve">w. phoenix</t>
  </si>
  <si>
    <t xml:space="preserve">w. phx 1&amp;2</t>
  </si>
  <si>
    <t xml:space="preserve">west phoenix 1&amp;2</t>
  </si>
  <si>
    <t xml:space="preserve">west phx</t>
  </si>
  <si>
    <t xml:space="preserve">yucca comb turbine</t>
  </si>
  <si>
    <t xml:space="preserve">yucca comb. turbine</t>
  </si>
  <si>
    <t xml:space="preserve">entergy arkansas, inc.</t>
  </si>
  <si>
    <t xml:space="preserve">* ar nuclear one</t>
  </si>
  <si>
    <t xml:space="preserve">* independence</t>
  </si>
  <si>
    <t xml:space="preserve">* white bluff</t>
  </si>
  <si>
    <t xml:space="preserve">ar nuclear one</t>
  </si>
  <si>
    <t xml:space="preserve">blytheville</t>
  </si>
  <si>
    <t xml:space="preserve">c. lynch</t>
  </si>
  <si>
    <t xml:space="preserve">h. couch</t>
  </si>
  <si>
    <t xml:space="preserve">internal combustion</t>
  </si>
  <si>
    <t xml:space="preserve">lynch diesel</t>
  </si>
  <si>
    <t xml:space="preserve">mablevale</t>
  </si>
  <si>
    <t xml:space="preserve">richie gas turbine</t>
  </si>
  <si>
    <t xml:space="preserve">ritchie gas turbine</t>
  </si>
  <si>
    <t xml:space="preserve">robert riche 1</t>
  </si>
  <si>
    <t xml:space="preserve">robert richie 1</t>
  </si>
  <si>
    <t xml:space="preserve">robert ritchie</t>
  </si>
  <si>
    <t xml:space="preserve">white bluf</t>
  </si>
  <si>
    <t xml:space="preserve">atlantic city electric company</t>
  </si>
  <si>
    <t xml:space="preserve">a-internal combustion unit</t>
  </si>
  <si>
    <t xml:space="preserve">b-combustion turbine unit</t>
  </si>
  <si>
    <t xml:space="preserve">b. l. england</t>
  </si>
  <si>
    <t xml:space="preserve">b.l. england</t>
  </si>
  <si>
    <t xml:space="preserve">bl england a</t>
  </si>
  <si>
    <t xml:space="preserve">bl england a - d</t>
  </si>
  <si>
    <t xml:space="preserve">carll's cor</t>
  </si>
  <si>
    <t xml:space="preserve">carll's corner</t>
  </si>
  <si>
    <t xml:space="preserve">cedar stat</t>
  </si>
  <si>
    <t xml:space="preserve">cedar station</t>
  </si>
  <si>
    <t xml:space="preserve">conemaugh (1) a</t>
  </si>
  <si>
    <t xml:space="preserve">cumberland</t>
  </si>
  <si>
    <t xml:space="preserve">deepwater</t>
  </si>
  <si>
    <t xml:space="preserve">hope ck 1</t>
  </si>
  <si>
    <t xml:space="preserve">hope creek 1</t>
  </si>
  <si>
    <t xml:space="preserve">keystone (1) a</t>
  </si>
  <si>
    <t xml:space="preserve">mickleton</t>
  </si>
  <si>
    <t xml:space="preserve">middle sta</t>
  </si>
  <si>
    <t xml:space="preserve">middle station</t>
  </si>
  <si>
    <t xml:space="preserve">missouri</t>
  </si>
  <si>
    <t xml:space="preserve">pch bt 2&amp;3</t>
  </si>
  <si>
    <t xml:space="preserve">peach bt 2&amp;3</t>
  </si>
  <si>
    <t xml:space="preserve">salem (1) b</t>
  </si>
  <si>
    <t xml:space="preserve">salem 1 &amp;2</t>
  </si>
  <si>
    <t xml:space="preserve">salem 1&amp;2</t>
  </si>
  <si>
    <t xml:space="preserve">salem peaking</t>
  </si>
  <si>
    <t xml:space="preserve">sherman ae</t>
  </si>
  <si>
    <t xml:space="preserve">sherman avenue</t>
  </si>
  <si>
    <t xml:space="preserve">baltimore gas and electric company</t>
  </si>
  <si>
    <t xml:space="preserve">brandon shores</t>
  </si>
  <si>
    <t xml:space="preserve">calvert cliffs</t>
  </si>
  <si>
    <t xml:space="preserve">charles p. crane</t>
  </si>
  <si>
    <t xml:space="preserve">conemaugh</t>
  </si>
  <si>
    <t xml:space="preserve">conemaugh *</t>
  </si>
  <si>
    <t xml:space="preserve">conemaugh*</t>
  </si>
  <si>
    <t xml:space="preserve">crane</t>
  </si>
  <si>
    <t xml:space="preserve">gould street</t>
  </si>
  <si>
    <t xml:space="preserve">keystone *</t>
  </si>
  <si>
    <t xml:space="preserve">notch cliff</t>
  </si>
  <si>
    <t xml:space="preserve">notch cliff (b)</t>
  </si>
  <si>
    <t xml:space="preserve">perryman</t>
  </si>
  <si>
    <t xml:space="preserve">phil. rd</t>
  </si>
  <si>
    <t xml:space="preserve">philadelphia road</t>
  </si>
  <si>
    <t xml:space="preserve">philadelphia road(b)</t>
  </si>
  <si>
    <t xml:space="preserve">riverside</t>
  </si>
  <si>
    <t xml:space="preserve">total</t>
  </si>
  <si>
    <t xml:space="preserve">various</t>
  </si>
  <si>
    <t xml:space="preserve">wagner</t>
  </si>
  <si>
    <t xml:space="preserve">westport</t>
  </si>
  <si>
    <t xml:space="preserve">emera maine</t>
  </si>
  <si>
    <t xml:space="preserve">e. m. graham</t>
  </si>
  <si>
    <t xml:space="preserve">graham station</t>
  </si>
  <si>
    <t xml:space="preserve">e.m. graham</t>
  </si>
  <si>
    <t xml:space="preserve">ellsworth license #2727</t>
  </si>
  <si>
    <t xml:space="preserve">howland license #2721</t>
  </si>
  <si>
    <t xml:space="preserve">hydro</t>
  </si>
  <si>
    <t xml:space="preserve">medway license # 2666</t>
  </si>
  <si>
    <t xml:space="preserve">medway license #2666</t>
  </si>
  <si>
    <t xml:space="preserve">milford</t>
  </si>
  <si>
    <t xml:space="preserve">milford license #2534</t>
  </si>
  <si>
    <t xml:space="preserve">orono license #2710</t>
  </si>
  <si>
    <t xml:space="preserve">stillwater license # 2712</t>
  </si>
  <si>
    <t xml:space="preserve">stillwater license #2712</t>
  </si>
  <si>
    <t xml:space="preserve">veazie license #2403</t>
  </si>
  <si>
    <t xml:space="preserve">w. f. wyman</t>
  </si>
  <si>
    <t xml:space="preserve">w. f. wyman #4</t>
  </si>
  <si>
    <t xml:space="preserve">w. f. wymqn #4</t>
  </si>
  <si>
    <t xml:space="preserve">w.f. wyman</t>
  </si>
  <si>
    <t xml:space="preserve">ben french</t>
  </si>
  <si>
    <t xml:space="preserve">bf station</t>
  </si>
  <si>
    <t xml:space="preserve">kirk plant (#4)</t>
  </si>
  <si>
    <t xml:space="preserve">kirk plant - unit #4</t>
  </si>
  <si>
    <t xml:space="preserve">kirk unit # 4</t>
  </si>
  <si>
    <t xml:space="preserve">neil simpson station i</t>
  </si>
  <si>
    <t xml:space="preserve">neil simpson station ii</t>
  </si>
  <si>
    <t xml:space="preserve">osage plant</t>
  </si>
  <si>
    <t xml:space="preserve">wyodak plant</t>
  </si>
  <si>
    <t xml:space="preserve">blackstone valley electric company</t>
  </si>
  <si>
    <t xml:space="preserve">hydro #2 station</t>
  </si>
  <si>
    <t xml:space="preserve">hydro no.2 station</t>
  </si>
  <si>
    <t xml:space="preserve">boston edison company</t>
  </si>
  <si>
    <t xml:space="preserve">* w. f. wyman 4</t>
  </si>
  <si>
    <t xml:space="preserve">edgar</t>
  </si>
  <si>
    <t xml:space="preserve">framingham</t>
  </si>
  <si>
    <t xml:space="preserve">l street</t>
  </si>
  <si>
    <t xml:space="preserve">mys. 4,5&amp;6</t>
  </si>
  <si>
    <t xml:space="preserve">mystic</t>
  </si>
  <si>
    <t xml:space="preserve">mystic 4,5&amp;6</t>
  </si>
  <si>
    <t xml:space="preserve">mystic 7</t>
  </si>
  <si>
    <t xml:space="preserve">new boston</t>
  </si>
  <si>
    <t xml:space="preserve">pilgrim</t>
  </si>
  <si>
    <t xml:space="preserve">w.f.wyman 4</t>
  </si>
  <si>
    <t xml:space="preserve">west medway</t>
  </si>
  <si>
    <t xml:space="preserve">cambridge electric light company</t>
  </si>
  <si>
    <t xml:space="preserve">blackstone (steam)</t>
  </si>
  <si>
    <t xml:space="preserve">blackstone</t>
  </si>
  <si>
    <t xml:space="preserve">blackstone station (steam)</t>
  </si>
  <si>
    <t xml:space="preserve">kendall</t>
  </si>
  <si>
    <t xml:space="preserve">kendall jets</t>
  </si>
  <si>
    <t xml:space="preserve">canal electric company</t>
  </si>
  <si>
    <t xml:space="preserve">canal unit #1</t>
  </si>
  <si>
    <t xml:space="preserve">canal unit #2</t>
  </si>
  <si>
    <t xml:space="preserve">cost of plant represents rental costs through</t>
  </si>
  <si>
    <t xml:space="preserve">cost of plant represents the annual rental cost.</t>
  </si>
  <si>
    <t xml:space="preserve">item 2. the generating unit is leased. the</t>
  </si>
  <si>
    <t xml:space="preserve">item 2. the generating unit leased expired. the</t>
  </si>
  <si>
    <t xml:space="preserve">martha's vineyard</t>
  </si>
  <si>
    <t xml:space="preserve">seabrook 1</t>
  </si>
  <si>
    <t xml:space="preserve">duke energy progress, llc</t>
  </si>
  <si>
    <t xml:space="preserve">brunswick *</t>
  </si>
  <si>
    <t xml:space="preserve">h. b. robinson</t>
  </si>
  <si>
    <t xml:space="preserve">l. v. sutt</t>
  </si>
  <si>
    <t xml:space="preserve">l. v. sutton</t>
  </si>
  <si>
    <t xml:space="preserve">weatherspn</t>
  </si>
  <si>
    <t xml:space="preserve">catalyst old river hydroelectric limited partnership</t>
  </si>
  <si>
    <t xml:space="preserve">s murray hydro stn</t>
  </si>
  <si>
    <t xml:space="preserve">s murray hydro. stn.</t>
  </si>
  <si>
    <t xml:space="preserve">central hudson gas &amp; electric corporation</t>
  </si>
  <si>
    <t xml:space="preserve">danskammer</t>
  </si>
  <si>
    <t xml:space="preserve">danskammer - fn # 1</t>
  </si>
  <si>
    <t xml:space="preserve">general - fn # 5</t>
  </si>
  <si>
    <t xml:space="preserve">grovesville</t>
  </si>
  <si>
    <t xml:space="preserve">grovesville hydro</t>
  </si>
  <si>
    <t xml:space="preserve">nmp-2 (ch share)</t>
  </si>
  <si>
    <t xml:space="preserve">nmp-2 (chshare)</t>
  </si>
  <si>
    <t xml:space="preserve">nmp-2 - fn # 3</t>
  </si>
  <si>
    <t xml:space="preserve">poughkeepsie</t>
  </si>
  <si>
    <t xml:space="preserve">roseton</t>
  </si>
  <si>
    <t xml:space="preserve">roseton - fn # 2</t>
  </si>
  <si>
    <t xml:space="preserve">s. cairo</t>
  </si>
  <si>
    <t xml:space="preserve">central illinois light company</t>
  </si>
  <si>
    <t xml:space="preserve">aes indian trails cogeneration plant</t>
  </si>
  <si>
    <t xml:space="preserve">cc50 - gen set</t>
  </si>
  <si>
    <t xml:space="preserve">cc51 - gen set</t>
  </si>
  <si>
    <t xml:space="preserve">duck creek</t>
  </si>
  <si>
    <t xml:space="preserve">e. d. edwards</t>
  </si>
  <si>
    <t xml:space="preserve">e.d. edwards</t>
  </si>
  <si>
    <t xml:space="preserve">midwest grain - cogen</t>
  </si>
  <si>
    <t xml:space="preserve">sterling</t>
  </si>
  <si>
    <t xml:space="preserve">central illinois public service company</t>
  </si>
  <si>
    <t xml:space="preserve">coffeen</t>
  </si>
  <si>
    <t xml:space="preserve">generator - hutsonville</t>
  </si>
  <si>
    <t xml:space="preserve">grand tower</t>
  </si>
  <si>
    <t xml:space="preserve">hutsonvill</t>
  </si>
  <si>
    <t xml:space="preserve">hutsonville</t>
  </si>
  <si>
    <t xml:space="preserve">internal combustion auxiliary</t>
  </si>
  <si>
    <t xml:space="preserve">internal combustion auxilliary</t>
  </si>
  <si>
    <t xml:space="preserve">meredosia</t>
  </si>
  <si>
    <t xml:space="preserve">newton</t>
  </si>
  <si>
    <t xml:space="preserve">operatied on emergency</t>
  </si>
  <si>
    <t xml:space="preserve">dolet hill</t>
  </si>
  <si>
    <t xml:space="preserve">frankin</t>
  </si>
  <si>
    <t xml:space="preserve">franklin (gas turbine)</t>
  </si>
  <si>
    <t xml:space="preserve">rodemacher #1</t>
  </si>
  <si>
    <t xml:space="preserve">rodemacher #2</t>
  </si>
  <si>
    <t xml:space="preserve">central maine power company</t>
  </si>
  <si>
    <t xml:space="preserve">androscoggin mill lower</t>
  </si>
  <si>
    <t xml:space="preserve">androscoggin no. 3</t>
  </si>
  <si>
    <t xml:space="preserve">bar mills</t>
  </si>
  <si>
    <t xml:space="preserve">bates mill lower</t>
  </si>
  <si>
    <t xml:space="preserve">bates mill upper</t>
  </si>
  <si>
    <t xml:space="preserve">bonney eagle</t>
  </si>
  <si>
    <t xml:space="preserve">bonny eagle</t>
  </si>
  <si>
    <t xml:space="preserve">brunswick</t>
  </si>
  <si>
    <t xml:space="preserve">cape</t>
  </si>
  <si>
    <t xml:space="preserve">cataract</t>
  </si>
  <si>
    <t xml:space="preserve">cataract w channel</t>
  </si>
  <si>
    <t xml:space="preserve">cataract w. channel</t>
  </si>
  <si>
    <t xml:space="preserve">continental mills</t>
  </si>
  <si>
    <t xml:space="preserve">deer rips</t>
  </si>
  <si>
    <t xml:space="preserve">gulf island</t>
  </si>
  <si>
    <t xml:space="preserve">harris</t>
  </si>
  <si>
    <t xml:space="preserve">hill mill</t>
  </si>
  <si>
    <t xml:space="preserve">hiram</t>
  </si>
  <si>
    <t xml:space="preserve">islesboro</t>
  </si>
  <si>
    <t xml:space="preserve">kezar lower</t>
  </si>
  <si>
    <t xml:space="preserve">kezar upper</t>
  </si>
  <si>
    <t xml:space="preserve">ledgemere</t>
  </si>
  <si>
    <t xml:space="preserve">lewiston canal facilities:</t>
  </si>
  <si>
    <t xml:space="preserve">mason</t>
  </si>
  <si>
    <t xml:space="preserve">mess no. 2 oakland</t>
  </si>
  <si>
    <t xml:space="preserve">mess no. 3 rice rips</t>
  </si>
  <si>
    <t xml:space="preserve">mess no. 4 automatic</t>
  </si>
  <si>
    <t xml:space="preserve">mess no. 5 union gas</t>
  </si>
  <si>
    <t xml:space="preserve">mess. no. 2 - oakland</t>
  </si>
  <si>
    <t xml:space="preserve">mess. no. 3 - rice rips</t>
  </si>
  <si>
    <t xml:space="preserve">mess. no. 4 - automatic</t>
  </si>
  <si>
    <t xml:space="preserve">mess. no. 5 - union gas</t>
  </si>
  <si>
    <t xml:space="preserve">messalonskee no. 2-oakland</t>
  </si>
  <si>
    <t xml:space="preserve">messalonskee no. 3-rice rips</t>
  </si>
  <si>
    <t xml:space="preserve">messalonskee no. 4-automatic</t>
  </si>
  <si>
    <t xml:space="preserve">messalonskee no. 5-union gas</t>
  </si>
  <si>
    <t xml:space="preserve">millstone #3</t>
  </si>
  <si>
    <t xml:space="preserve">millstone 3</t>
  </si>
  <si>
    <t xml:space="preserve">millstone unit no. 3</t>
  </si>
  <si>
    <t xml:space="preserve">millstone unit. no.3</t>
  </si>
  <si>
    <t xml:space="preserve">millstone#3</t>
  </si>
  <si>
    <t xml:space="preserve">monty</t>
  </si>
  <si>
    <t xml:space="preserve">north gorham</t>
  </si>
  <si>
    <t xml:space="preserve">peaks island</t>
  </si>
  <si>
    <t xml:space="preserve">seb no. 4 ft. halifax</t>
  </si>
  <si>
    <t xml:space="preserve">seb. no. 4 - ft. halifax</t>
  </si>
  <si>
    <t xml:space="preserve">sebasticook no. 4-ft. halifax</t>
  </si>
  <si>
    <t xml:space="preserve">shawmut</t>
  </si>
  <si>
    <t xml:space="preserve">skelton</t>
  </si>
  <si>
    <t xml:space="preserve">smelt hill</t>
  </si>
  <si>
    <t xml:space="preserve">w f wyman #4</t>
  </si>
  <si>
    <t xml:space="preserve">w f wyman unit no. 4</t>
  </si>
  <si>
    <t xml:space="preserve">w. f. wyman 1-2-3</t>
  </si>
  <si>
    <t xml:space="preserve">w.f. wyman 1-2-3</t>
  </si>
  <si>
    <t xml:space="preserve">w.f.wyman4</t>
  </si>
  <si>
    <t xml:space="preserve">west buxton</t>
  </si>
  <si>
    <t xml:space="preserve">weston</t>
  </si>
  <si>
    <t xml:space="preserve">williams</t>
  </si>
  <si>
    <t xml:space="preserve">wyman</t>
  </si>
  <si>
    <t xml:space="preserve">aep texas central company</t>
  </si>
  <si>
    <t xml:space="preserve">*oklaunion</t>
  </si>
  <si>
    <t xml:space="preserve">*stp</t>
  </si>
  <si>
    <t xml:space="preserve">b.m davis</t>
  </si>
  <si>
    <t xml:space="preserve">edinberg diesels - leased</t>
  </si>
  <si>
    <t xml:space="preserve">la palma</t>
  </si>
  <si>
    <t xml:space="preserve">la palma #6</t>
  </si>
  <si>
    <t xml:space="preserve">south padre island temporary generator</t>
  </si>
  <si>
    <t xml:space="preserve">central vermont public service corporation</t>
  </si>
  <si>
    <t xml:space="preserve">hydro license no.</t>
  </si>
  <si>
    <t xml:space="preserve">salisbury ul88-17</t>
  </si>
  <si>
    <t xml:space="preserve">silver lake ul88-17</t>
  </si>
  <si>
    <t xml:space="preserve">st albans</t>
  </si>
  <si>
    <t xml:space="preserve">century power corporation</t>
  </si>
  <si>
    <t xml:space="preserve">san juan 3</t>
  </si>
  <si>
    <t xml:space="preserve">duke energy ohio, inc.</t>
  </si>
  <si>
    <t xml:space="preserve">beckjord #6 - cg&amp;e</t>
  </si>
  <si>
    <t xml:space="preserve">beckjord #6 - total</t>
  </si>
  <si>
    <t xml:space="preserve">conesville</t>
  </si>
  <si>
    <t xml:space="preserve">conesville #4 - cg&amp;e</t>
  </si>
  <si>
    <t xml:space="preserve">conesville #4 - totl</t>
  </si>
  <si>
    <t xml:space="preserve">conesville #4 -total</t>
  </si>
  <si>
    <t xml:space="preserve">conesville #4 cge</t>
  </si>
  <si>
    <t xml:space="preserve">conesville #4-total</t>
  </si>
  <si>
    <t xml:space="preserve">east bend</t>
  </si>
  <si>
    <t xml:space="preserve">east bend #2 - cg&amp;e</t>
  </si>
  <si>
    <t xml:space="preserve">east bend #2 cge</t>
  </si>
  <si>
    <t xml:space="preserve">east bend #2-total</t>
  </si>
  <si>
    <t xml:space="preserve">j. m. stuart - cg&amp;e</t>
  </si>
  <si>
    <t xml:space="preserve">j. m. stuart - tota</t>
  </si>
  <si>
    <t xml:space="preserve">j. m. stuart - total</t>
  </si>
  <si>
    <t xml:space="preserve">j. m. stuart total</t>
  </si>
  <si>
    <t xml:space="preserve">j.m. stuart cge shar</t>
  </si>
  <si>
    <t xml:space="preserve">killen #2 - cg&amp;e</t>
  </si>
  <si>
    <t xml:space="preserve">killen #2 - total</t>
  </si>
  <si>
    <t xml:space="preserve">killen #2 cge share</t>
  </si>
  <si>
    <t xml:space="preserve">killen #2 total</t>
  </si>
  <si>
    <t xml:space="preserve">maimi fort 7&amp;8-total</t>
  </si>
  <si>
    <t xml:space="preserve">maimi fort7&amp;8-total</t>
  </si>
  <si>
    <t xml:space="preserve">miami fort</t>
  </si>
  <si>
    <t xml:space="preserve">miami fort 7&amp;8 - cge</t>
  </si>
  <si>
    <t xml:space="preserve">miami fort 7&amp;8 total</t>
  </si>
  <si>
    <t xml:space="preserve">miami fort 7&amp;8-cg&amp;e</t>
  </si>
  <si>
    <t xml:space="preserve">miami fort 7&amp;8-cge</t>
  </si>
  <si>
    <t xml:space="preserve">miami fort7&amp;8-total</t>
  </si>
  <si>
    <t xml:space="preserve">w. c. beckjord 1 - 5</t>
  </si>
  <si>
    <t xml:space="preserve">w. c. beckjord 1-5</t>
  </si>
  <si>
    <t xml:space="preserve">w. c. beckjord gt</t>
  </si>
  <si>
    <t xml:space="preserve">w.c. beckjord</t>
  </si>
  <si>
    <t xml:space="preserve">w.c. beckjord #6-cge</t>
  </si>
  <si>
    <t xml:space="preserve">wcb #6</t>
  </si>
  <si>
    <t xml:space="preserve">woodsdale</t>
  </si>
  <si>
    <t xml:space="preserve">zimmer #1 - cg&amp;e</t>
  </si>
  <si>
    <t xml:space="preserve">zimmer #1 - total</t>
  </si>
  <si>
    <t xml:space="preserve">zimmer #1 cge share</t>
  </si>
  <si>
    <t xml:space="preserve">zimmer #1 total</t>
  </si>
  <si>
    <t xml:space="preserve">zimmer #1- total</t>
  </si>
  <si>
    <t xml:space="preserve">citizens communciations company</t>
  </si>
  <si>
    <t xml:space="preserve">hitachi</t>
  </si>
  <si>
    <t xml:space="preserve">j. b. e.</t>
  </si>
  <si>
    <t xml:space="preserve">j.b.e</t>
  </si>
  <si>
    <t xml:space="preserve">j.b.e.</t>
  </si>
  <si>
    <t xml:space="preserve">kauai, hawaii</t>
  </si>
  <si>
    <t xml:space="preserve">kauai, hawaii:</t>
  </si>
  <si>
    <t xml:space="preserve">newport, vermont:</t>
  </si>
  <si>
    <t xml:space="preserve">south troy, vermont</t>
  </si>
  <si>
    <t xml:space="preserve">steam</t>
  </si>
  <si>
    <t xml:space="preserve">turbine</t>
  </si>
  <si>
    <t xml:space="preserve">valencia, arizona</t>
  </si>
  <si>
    <t xml:space="preserve">valencia, az</t>
  </si>
  <si>
    <t xml:space="preserve">cleveland electric illuminating company, the</t>
  </si>
  <si>
    <t xml:space="preserve">ashtabula</t>
  </si>
  <si>
    <t xml:space="preserve">avon gas</t>
  </si>
  <si>
    <t xml:space="preserve">avon lake</t>
  </si>
  <si>
    <t xml:space="preserve">avon lake g. t.</t>
  </si>
  <si>
    <t xml:space="preserve">beaver va2</t>
  </si>
  <si>
    <t xml:space="preserve">beaver valley #2</t>
  </si>
  <si>
    <t xml:space="preserve">beaver valley 2</t>
  </si>
  <si>
    <t xml:space="preserve">bruce mansfield</t>
  </si>
  <si>
    <t xml:space="preserve">combustion turbine</t>
  </si>
  <si>
    <t xml:space="preserve">davis besse</t>
  </si>
  <si>
    <t xml:space="preserve">davis-besse #1</t>
  </si>
  <si>
    <t xml:space="preserve">east lake</t>
  </si>
  <si>
    <t xml:space="preserve">eastlake</t>
  </si>
  <si>
    <t xml:space="preserve">eastlake g. t.</t>
  </si>
  <si>
    <t xml:space="preserve">eastlake gas</t>
  </si>
  <si>
    <t xml:space="preserve">lake shore</t>
  </si>
  <si>
    <t xml:space="preserve">lake shore g. t.</t>
  </si>
  <si>
    <t xml:space="preserve">lake shore g.t.</t>
  </si>
  <si>
    <t xml:space="preserve">lakeshore</t>
  </si>
  <si>
    <t xml:space="preserve">leased diesel generators</t>
  </si>
  <si>
    <t xml:space="preserve">perry #1</t>
  </si>
  <si>
    <t xml:space="preserve">sammis #7</t>
  </si>
  <si>
    <t xml:space="preserve">seneca</t>
  </si>
  <si>
    <t xml:space="preserve">w. h. sammis #7</t>
  </si>
  <si>
    <t xml:space="preserve">columbus southern power company</t>
  </si>
  <si>
    <t xml:space="preserve">beckjord 6 csp sh</t>
  </si>
  <si>
    <t xml:space="preserve">beckjord 6 csp shr</t>
  </si>
  <si>
    <t xml:space="preserve">beckjord-csp share</t>
  </si>
  <si>
    <t xml:space="preserve">cones. 4</t>
  </si>
  <si>
    <t xml:space="preserve">cones. 4 csp shr</t>
  </si>
  <si>
    <t xml:space="preserve">cones. 4-csp share</t>
  </si>
  <si>
    <t xml:space="preserve">conesv. 4</t>
  </si>
  <si>
    <t xml:space="preserve">conesville 1-3,5,6</t>
  </si>
  <si>
    <t xml:space="preserve">conesville 4</t>
  </si>
  <si>
    <t xml:space="preserve">stuart csp shr</t>
  </si>
  <si>
    <t xml:space="preserve">stuart-csp share</t>
  </si>
  <si>
    <t xml:space="preserve">zimmer -csp share</t>
  </si>
  <si>
    <t xml:space="preserve">zimmer csp shr</t>
  </si>
  <si>
    <t xml:space="preserve">commonwealth edison company</t>
  </si>
  <si>
    <t xml:space="preserve">(1) the dixon hydro electric generating facility</t>
  </si>
  <si>
    <t xml:space="preserve">bloom</t>
  </si>
  <si>
    <t xml:space="preserve">braidwood</t>
  </si>
  <si>
    <t xml:space="preserve">byron</t>
  </si>
  <si>
    <t xml:space="preserve">calumet</t>
  </si>
  <si>
    <t xml:space="preserve">collins</t>
  </si>
  <si>
    <t xml:space="preserve">crawford</t>
  </si>
  <si>
    <t xml:space="preserve">dixon</t>
  </si>
  <si>
    <t xml:space="preserve">dixon (ferc licensed project no. 2446)</t>
  </si>
  <si>
    <t xml:space="preserve">dixon (ferc licensed project no. 2446)(1)</t>
  </si>
  <si>
    <t xml:space="preserve">dresden</t>
  </si>
  <si>
    <t xml:space="preserve">electric junction</t>
  </si>
  <si>
    <t xml:space="preserve">fisk</t>
  </si>
  <si>
    <t xml:space="preserve">hydro -</t>
  </si>
  <si>
    <t xml:space="preserve">joliet</t>
  </si>
  <si>
    <t xml:space="preserve">kincaid</t>
  </si>
  <si>
    <t xml:space="preserve">lasalle county</t>
  </si>
  <si>
    <t xml:space="preserve">lombard</t>
  </si>
  <si>
    <t xml:space="preserve">powerton</t>
  </si>
  <si>
    <t xml:space="preserve">project no. 2446-013-illinois.</t>
  </si>
  <si>
    <t xml:space="preserve">quad cities</t>
  </si>
  <si>
    <t xml:space="preserve">quad-cities</t>
  </si>
  <si>
    <t xml:space="preserve">sabrooke</t>
  </si>
  <si>
    <t xml:space="preserve">waukegan</t>
  </si>
  <si>
    <t xml:space="preserve">will county</t>
  </si>
  <si>
    <t xml:space="preserve">will cty.</t>
  </si>
  <si>
    <t xml:space="preserve">zion</t>
  </si>
  <si>
    <t xml:space="preserve">commonwealth edison company of indiana, inc.</t>
  </si>
  <si>
    <t xml:space="preserve">state line</t>
  </si>
  <si>
    <t xml:space="preserve">commonwealth electric company</t>
  </si>
  <si>
    <t xml:space="preserve">oak bluffs</t>
  </si>
  <si>
    <t xml:space="preserve">w.f. wyman unit #4</t>
  </si>
  <si>
    <t xml:space="preserve">w.f.wyman unit #4</t>
  </si>
  <si>
    <t xml:space="preserve">west tisbury</t>
  </si>
  <si>
    <t xml:space="preserve">59th st</t>
  </si>
  <si>
    <t xml:space="preserve">74th st</t>
  </si>
  <si>
    <t xml:space="preserve">arthur kill</t>
  </si>
  <si>
    <t xml:space="preserve">bowline</t>
  </si>
  <si>
    <t xml:space="preserve">bowline (f)</t>
  </si>
  <si>
    <t xml:space="preserve">bowline (h)</t>
  </si>
  <si>
    <t xml:space="preserve">bowline(e)</t>
  </si>
  <si>
    <t xml:space="preserve">buchanan</t>
  </si>
  <si>
    <t xml:space="preserve">buchanan substation</t>
  </si>
  <si>
    <t xml:space="preserve">east river</t>
  </si>
  <si>
    <t xml:space="preserve">gowanas</t>
  </si>
  <si>
    <t xml:space="preserve">gowanus</t>
  </si>
  <si>
    <t xml:space="preserve">hudson avenue</t>
  </si>
  <si>
    <t xml:space="preserve">hudson avenue annex</t>
  </si>
  <si>
    <t xml:space="preserve">hudson avenue-annex</t>
  </si>
  <si>
    <t xml:space="preserve">indian point</t>
  </si>
  <si>
    <t xml:space="preserve">indian point (g)</t>
  </si>
  <si>
    <t xml:space="preserve">indian point (h)</t>
  </si>
  <si>
    <t xml:space="preserve">indian point (k)</t>
  </si>
  <si>
    <t xml:space="preserve">kent ave</t>
  </si>
  <si>
    <t xml:space="preserve">kent avenue</t>
  </si>
  <si>
    <t xml:space="preserve">narrows</t>
  </si>
  <si>
    <t xml:space="preserve">ravenswood</t>
  </si>
  <si>
    <t xml:space="preserve">roseton (f)</t>
  </si>
  <si>
    <t xml:space="preserve">roseton (g)</t>
  </si>
  <si>
    <t xml:space="preserve">connecticut yankee atomic power company</t>
  </si>
  <si>
    <t xml:space="preserve">connecticut yankee</t>
  </si>
  <si>
    <t xml:space="preserve">connecticut light and power company, the</t>
  </si>
  <si>
    <t xml:space="preserve">"replacement power" due to the</t>
  </si>
  <si>
    <t xml:space="preserve">(icu)</t>
  </si>
  <si>
    <t xml:space="preserve">(steam)</t>
  </si>
  <si>
    <t xml:space="preserve">bantam</t>
  </si>
  <si>
    <t xml:space="preserve">berlin</t>
  </si>
  <si>
    <t xml:space="preserve">branford</t>
  </si>
  <si>
    <t xml:space="preserve">bulls bridge</t>
  </si>
  <si>
    <t xml:space="preserve">bulls bridge (1)</t>
  </si>
  <si>
    <t xml:space="preserve">cos cob</t>
  </si>
  <si>
    <t xml:space="preserve">devon</t>
  </si>
  <si>
    <t xml:space="preserve">environmental</t>
  </si>
  <si>
    <t xml:space="preserve">falls village</t>
  </si>
  <si>
    <t xml:space="preserve">falls village (3)</t>
  </si>
  <si>
    <t xml:space="preserve">franklin drive</t>
  </si>
  <si>
    <t xml:space="preserve">fuel barges</t>
  </si>
  <si>
    <t xml:space="preserve">fuel storage tanks</t>
  </si>
  <si>
    <t xml:space="preserve">middletown</t>
  </si>
  <si>
    <t xml:space="preserve">millstone no. 1</t>
  </si>
  <si>
    <t xml:space="preserve">millstone no. 1 &amp; 2</t>
  </si>
  <si>
    <t xml:space="preserve">millstone no. 2</t>
  </si>
  <si>
    <t xml:space="preserve">millstone no. 3</t>
  </si>
  <si>
    <t xml:space="preserve">millstone units not being available</t>
  </si>
  <si>
    <t xml:space="preserve">milstone no. 1 &amp; 2</t>
  </si>
  <si>
    <t xml:space="preserve">montville</t>
  </si>
  <si>
    <t xml:space="preserve">northfield mountain</t>
  </si>
  <si>
    <t xml:space="preserve">northfield mtn pump</t>
  </si>
  <si>
    <t xml:space="preserve">norwalk harbor</t>
  </si>
  <si>
    <t xml:space="preserve">plant</t>
  </si>
  <si>
    <t xml:space="preserve">robertsville</t>
  </si>
  <si>
    <t xml:space="preserve">rocky river</t>
  </si>
  <si>
    <t xml:space="preserve">rocky river pumped</t>
  </si>
  <si>
    <t xml:space="preserve">scotland</t>
  </si>
  <si>
    <t xml:space="preserve">scotland (2)</t>
  </si>
  <si>
    <t xml:space="preserve">seabrook no. 1</t>
  </si>
  <si>
    <t xml:space="preserve">shepaug</t>
  </si>
  <si>
    <t xml:space="preserve">south meadow</t>
  </si>
  <si>
    <t xml:space="preserve">south meadow-crra</t>
  </si>
  <si>
    <t xml:space="preserve">south meadow-crra pt</t>
  </si>
  <si>
    <t xml:space="preserve">stamford</t>
  </si>
  <si>
    <t xml:space="preserve">steam-common production</t>
  </si>
  <si>
    <t xml:space="preserve">steam-common production plant</t>
  </si>
  <si>
    <t xml:space="preserve">stevenson</t>
  </si>
  <si>
    <t xml:space="preserve">taftville</t>
  </si>
  <si>
    <t xml:space="preserve">torrington terminal</t>
  </si>
  <si>
    <t xml:space="preserve">tracy</t>
  </si>
  <si>
    <t xml:space="preserve">tunnel</t>
  </si>
  <si>
    <t xml:space="preserve">welding training school</t>
  </si>
  <si>
    <t xml:space="preserve">consolidated water power company</t>
  </si>
  <si>
    <t xml:space="preserve">hydro plants</t>
  </si>
  <si>
    <t xml:space="preserve">wisconsin river</t>
  </si>
  <si>
    <t xml:space="preserve">consumers energy company</t>
  </si>
  <si>
    <t xml:space="preserve">* campbell 3</t>
  </si>
  <si>
    <t xml:space="preserve">alcona</t>
  </si>
  <si>
    <t xml:space="preserve">bccobb 2</t>
  </si>
  <si>
    <t xml:space="preserve">beals road</t>
  </si>
  <si>
    <t xml:space="preserve">calkins bridge (allegan)</t>
  </si>
  <si>
    <t xml:space="preserve">cooke</t>
  </si>
  <si>
    <t xml:space="preserve">croton</t>
  </si>
  <si>
    <t xml:space="preserve">five channels</t>
  </si>
  <si>
    <t xml:space="preserve">foote</t>
  </si>
  <si>
    <t xml:space="preserve">hydraulic (1):</t>
  </si>
  <si>
    <t xml:space="preserve">loud</t>
  </si>
  <si>
    <t xml:space="preserve">ludington</t>
  </si>
  <si>
    <t xml:space="preserve">mio</t>
  </si>
  <si>
    <t xml:space="preserve">rogers</t>
  </si>
  <si>
    <t xml:space="preserve">weadock 7&amp;8</t>
  </si>
  <si>
    <t xml:space="preserve">webber</t>
  </si>
  <si>
    <t xml:space="preserve">the dayton power and light company</t>
  </si>
  <si>
    <t xml:space="preserve">conesville #4 (6)</t>
  </si>
  <si>
    <t xml:space="preserve">f.m. tait</t>
  </si>
  <si>
    <t xml:space="preserve">hutchings</t>
  </si>
  <si>
    <t xml:space="preserve">j.m. stuart</t>
  </si>
  <si>
    <t xml:space="preserve">jm stuart (note 2)</t>
  </si>
  <si>
    <t xml:space="preserve">leased generators</t>
  </si>
  <si>
    <t xml:space="preserve">miami fort #7 &amp; #8</t>
  </si>
  <si>
    <t xml:space="preserve">w.h. zimmer</t>
  </si>
  <si>
    <t xml:space="preserve">w.h.zimmer</t>
  </si>
  <si>
    <t xml:space="preserve">wc beckjord #6 (4)</t>
  </si>
  <si>
    <t xml:space="preserve">yankee s.</t>
  </si>
  <si>
    <t xml:space="preserve">yankee st</t>
  </si>
  <si>
    <t xml:space="preserve">delmarva power &amp; light company</t>
  </si>
  <si>
    <t xml:space="preserve">bayview peaking</t>
  </si>
  <si>
    <t xml:space="preserve">christiana peaking</t>
  </si>
  <si>
    <t xml:space="preserve">con 1 &amp; 2 (3.72%)</t>
  </si>
  <si>
    <t xml:space="preserve">con 1&amp;2</t>
  </si>
  <si>
    <t xml:space="preserve">con 1&amp;2 (3.72%)</t>
  </si>
  <si>
    <t xml:space="preserve">conemaugh peaking</t>
  </si>
  <si>
    <t xml:space="preserve">crisfield peaking</t>
  </si>
  <si>
    <t xml:space="preserve">de city 3</t>
  </si>
  <si>
    <t xml:space="preserve">de city peaking</t>
  </si>
  <si>
    <t xml:space="preserve">delaware city 1&amp;2</t>
  </si>
  <si>
    <t xml:space="preserve">delaware city 3</t>
  </si>
  <si>
    <t xml:space="preserve">edge moor 3 &amp; 4</t>
  </si>
  <si>
    <t xml:space="preserve">edge moor peaking</t>
  </si>
  <si>
    <t xml:space="preserve">edge moor unit 5</t>
  </si>
  <si>
    <t xml:space="preserve">edgemoor 3 &amp; 4</t>
  </si>
  <si>
    <t xml:space="preserve">edgemoor 5</t>
  </si>
  <si>
    <t xml:space="preserve">edgemoor peaking</t>
  </si>
  <si>
    <t xml:space="preserve">em 3 &amp; 4</t>
  </si>
  <si>
    <t xml:space="preserve">hay road 1/2/3 &amp; 4</t>
  </si>
  <si>
    <t xml:space="preserve">hay road 1/2/3&amp;4</t>
  </si>
  <si>
    <t xml:space="preserve">hay road 1/2/3/4</t>
  </si>
  <si>
    <t xml:space="preserve">indian river 1/2/3</t>
  </si>
  <si>
    <t xml:space="preserve">indian river 4</t>
  </si>
  <si>
    <t xml:space="preserve">indian river peaking</t>
  </si>
  <si>
    <t xml:space="preserve">indian river unit 4</t>
  </si>
  <si>
    <t xml:space="preserve">keystone 1&amp;2 (3.70%)</t>
  </si>
  <si>
    <t xml:space="preserve">keystone 1&amp;2 3.70%</t>
  </si>
  <si>
    <t xml:space="preserve">keystone peaking</t>
  </si>
  <si>
    <t xml:space="preserve">ks peak</t>
  </si>
  <si>
    <t xml:space="preserve">ks peaking</t>
  </si>
  <si>
    <t xml:space="preserve">madison st. peaking</t>
  </si>
  <si>
    <t xml:space="preserve">pb 2 &amp; 3 (7.51%)</t>
  </si>
  <si>
    <t xml:space="preserve">salem 1 &amp; 2 (7.41%)</t>
  </si>
  <si>
    <t xml:space="preserve">salem 1&amp;2 (7.41%)</t>
  </si>
  <si>
    <t xml:space="preserve">tasley</t>
  </si>
  <si>
    <t xml:space="preserve">tasley peaking</t>
  </si>
  <si>
    <t xml:space="preserve">vienna peaking</t>
  </si>
  <si>
    <t xml:space="preserve">vienna unit 8</t>
  </si>
  <si>
    <t xml:space="preserve">west sub peaking</t>
  </si>
  <si>
    <t xml:space="preserve">west sub. peaking</t>
  </si>
  <si>
    <t xml:space="preserve">dte electric company</t>
  </si>
  <si>
    <t xml:space="preserve">beacon</t>
  </si>
  <si>
    <t xml:space="preserve">conners ck</t>
  </si>
  <si>
    <t xml:space="preserve">gw (cont)</t>
  </si>
  <si>
    <t xml:space="preserve">gw cont</t>
  </si>
  <si>
    <t xml:space="preserve">harbor b</t>
  </si>
  <si>
    <t xml:space="preserve">internal combustion peaking units</t>
  </si>
  <si>
    <t xml:space="preserve">lundington</t>
  </si>
  <si>
    <t xml:space="preserve">r rouge</t>
  </si>
  <si>
    <t xml:space="preserve">river rouge cont.</t>
  </si>
  <si>
    <t xml:space="preserve">rr (cont.)</t>
  </si>
  <si>
    <t xml:space="preserve">st clair</t>
  </si>
  <si>
    <t xml:space="preserve">st. clair (cont.)</t>
  </si>
  <si>
    <t xml:space="preserve">trenton ch</t>
  </si>
  <si>
    <t xml:space="preserve">wilmot</t>
  </si>
  <si>
    <t xml:space="preserve">duke energy carolinas, llc</t>
  </si>
  <si>
    <t xml:space="preserve">bear creek-project 2698</t>
  </si>
  <si>
    <t xml:space="preserve">boyds mill</t>
  </si>
  <si>
    <t xml:space="preserve">bryson-project 2601</t>
  </si>
  <si>
    <t xml:space="preserve">buzz.roost</t>
  </si>
  <si>
    <t xml:space="preserve">buzzard r.</t>
  </si>
  <si>
    <t xml:space="preserve">buzzard roast</t>
  </si>
  <si>
    <t xml:space="preserve">cedar cliff -project 2698</t>
  </si>
  <si>
    <t xml:space="preserve">cedar cliff-project 2698</t>
  </si>
  <si>
    <t xml:space="preserve">dillsboro - project 2603</t>
  </si>
  <si>
    <t xml:space="preserve">dillsboro-project 2602</t>
  </si>
  <si>
    <t xml:space="preserve">franklin-project 2603</t>
  </si>
  <si>
    <t xml:space="preserve">gaston shoals (5)</t>
  </si>
  <si>
    <t xml:space="preserve">hollidays bridge</t>
  </si>
  <si>
    <t xml:space="preserve">hollidays bridge (4)</t>
  </si>
  <si>
    <t xml:space="preserve">idols</t>
  </si>
  <si>
    <t xml:space="preserve">idols (1)</t>
  </si>
  <si>
    <t xml:space="preserve">mission-project 2619</t>
  </si>
  <si>
    <t xml:space="preserve">o</t>
  </si>
  <si>
    <t xml:space="preserve">queen's creek-project 2694</t>
  </si>
  <si>
    <t xml:space="preserve">saluda</t>
  </si>
  <si>
    <t xml:space="preserve">saluda (3)</t>
  </si>
  <si>
    <t xml:space="preserve">spencer mountain</t>
  </si>
  <si>
    <t xml:space="preserve">spencer mountain (2)</t>
  </si>
  <si>
    <t xml:space="preserve">stice shoals</t>
  </si>
  <si>
    <t xml:space="preserve">tuckaseegee - project 2686</t>
  </si>
  <si>
    <t xml:space="preserve">tuckasegee-project 2686</t>
  </si>
  <si>
    <t xml:space="preserve">turner shoals</t>
  </si>
  <si>
    <t xml:space="preserve">duquesne light company</t>
  </si>
  <si>
    <t xml:space="preserve">beaver valley #1</t>
  </si>
  <si>
    <t xml:space="preserve">brunot island</t>
  </si>
  <si>
    <t xml:space="preserve">cheswick</t>
  </si>
  <si>
    <t xml:space="preserve">eastlake #5</t>
  </si>
  <si>
    <t xml:space="preserve">elrama</t>
  </si>
  <si>
    <t xml:space="preserve">ft. martin</t>
  </si>
  <si>
    <t xml:space="preserve">mansfield</t>
  </si>
  <si>
    <t xml:space="preserve">sammis 7</t>
  </si>
  <si>
    <t xml:space="preserve">edison sault electric company</t>
  </si>
  <si>
    <t xml:space="preserve">edison hydro</t>
  </si>
  <si>
    <t xml:space="preserve">temporary diesel-glen jenks sub</t>
  </si>
  <si>
    <t xml:space="preserve">fourcorner</t>
  </si>
  <si>
    <t xml:space="preserve">electric energy, inc.</t>
  </si>
  <si>
    <t xml:space="preserve">eei - joppa</t>
  </si>
  <si>
    <t xml:space="preserve">eei-joppa</t>
  </si>
  <si>
    <t xml:space="preserve">entergy power, llc</t>
  </si>
  <si>
    <t xml:space="preserve">*robert ritchie</t>
  </si>
  <si>
    <t xml:space="preserve">independence</t>
  </si>
  <si>
    <t xml:space="preserve">fitchburg gas and electric light company</t>
  </si>
  <si>
    <t xml:space="preserve">fitchburg #7</t>
  </si>
  <si>
    <t xml:space="preserve">millstone 111</t>
  </si>
  <si>
    <t xml:space="preserve">millstone iii</t>
  </si>
  <si>
    <t xml:space="preserve">new haven</t>
  </si>
  <si>
    <t xml:space="preserve">new haven harbor</t>
  </si>
  <si>
    <t xml:space="preserve">new haven harbor sta</t>
  </si>
  <si>
    <t xml:space="preserve">new haven harbor stn</t>
  </si>
  <si>
    <t xml:space="preserve">new haven hbr. stn.</t>
  </si>
  <si>
    <t xml:space="preserve">w.f. wyman unit 4</t>
  </si>
  <si>
    <t xml:space="preserve">duke energy florida, llc</t>
  </si>
  <si>
    <t xml:space="preserve">c.r. south</t>
  </si>
  <si>
    <t xml:space="preserve">inter.city</t>
  </si>
  <si>
    <t xml:space="preserve">port st. joe</t>
  </si>
  <si>
    <t xml:space="preserve">u.f.</t>
  </si>
  <si>
    <t xml:space="preserve">univ.of florida</t>
  </si>
  <si>
    <t xml:space="preserve">university of fl</t>
  </si>
  <si>
    <t xml:space="preserve">university of florid</t>
  </si>
  <si>
    <t xml:space="preserve">fort myers</t>
  </si>
  <si>
    <t xml:space="preserve">riveria</t>
  </si>
  <si>
    <t xml:space="preserve">scherer unit #4</t>
  </si>
  <si>
    <t xml:space="preserve">turkey</t>
  </si>
  <si>
    <t xml:space="preserve">georgia power company</t>
  </si>
  <si>
    <t xml:space="preserve">arkwright</t>
  </si>
  <si>
    <t xml:space="preserve">arkwright no. 5</t>
  </si>
  <si>
    <t xml:space="preserve">arkwright no.5</t>
  </si>
  <si>
    <t xml:space="preserve">atkinson</t>
  </si>
  <si>
    <t xml:space="preserve">atkinson no. 5</t>
  </si>
  <si>
    <t xml:space="preserve">dahlberg</t>
  </si>
  <si>
    <t xml:space="preserve">dahlberg (jackson county)</t>
  </si>
  <si>
    <t xml:space="preserve">hatch 100% ownership</t>
  </si>
  <si>
    <t xml:space="preserve">lloyd dam</t>
  </si>
  <si>
    <t xml:space="preserve">mcdonough3</t>
  </si>
  <si>
    <t xml:space="preserve">mcmanus 3&amp;4</t>
  </si>
  <si>
    <t xml:space="preserve">scherer 100 ownersp</t>
  </si>
  <si>
    <t xml:space="preserve">scherer 100% ownersp</t>
  </si>
  <si>
    <t xml:space="preserve">vogtle 100 ownership</t>
  </si>
  <si>
    <t xml:space="preserve">vogtle 100% ownershi</t>
  </si>
  <si>
    <t xml:space="preserve">wansley 100 ownershp</t>
  </si>
  <si>
    <t xml:space="preserve">wansley 100% ownersh</t>
  </si>
  <si>
    <t xml:space="preserve">wansley 5</t>
  </si>
  <si>
    <t xml:space="preserve">great bay power corporation</t>
  </si>
  <si>
    <t xml:space="preserve">na</t>
  </si>
  <si>
    <t xml:space="preserve">seabrook unit #1</t>
  </si>
  <si>
    <t xml:space="preserve">seabrook unit 1</t>
  </si>
  <si>
    <t xml:space="preserve">green mountain power corp</t>
  </si>
  <si>
    <t xml:space="preserve">(a) license #2090</t>
  </si>
  <si>
    <t xml:space="preserve">(b) license #2531</t>
  </si>
  <si>
    <t xml:space="preserve">(c) license #2674</t>
  </si>
  <si>
    <t xml:space="preserve">(d) license #2879</t>
  </si>
  <si>
    <t xml:space="preserve">a project # 2090</t>
  </si>
  <si>
    <t xml:space="preserve">b project # 2531</t>
  </si>
  <si>
    <t xml:space="preserve">berlin # 5</t>
  </si>
  <si>
    <t xml:space="preserve">c project # 2674</t>
  </si>
  <si>
    <t xml:space="preserve">colchester # 16</t>
  </si>
  <si>
    <t xml:space="preserve">d project # 2879</t>
  </si>
  <si>
    <t xml:space="preserve">deforge sta #1 d</t>
  </si>
  <si>
    <t xml:space="preserve">deforge stat. 1 d</t>
  </si>
  <si>
    <t xml:space="preserve">deisel</t>
  </si>
  <si>
    <t xml:space="preserve">essex sta #19</t>
  </si>
  <si>
    <t xml:space="preserve">essex sta #19 b</t>
  </si>
  <si>
    <t xml:space="preserve">essex stat. 19</t>
  </si>
  <si>
    <t xml:space="preserve">essex stat. 19 b</t>
  </si>
  <si>
    <t xml:space="preserve">gorge sta #18</t>
  </si>
  <si>
    <t xml:space="preserve">gorge stat. 18</t>
  </si>
  <si>
    <t xml:space="preserve">joseph mcneil</t>
  </si>
  <si>
    <t xml:space="preserve">joseph ncneil</t>
  </si>
  <si>
    <t xml:space="preserve">joseph p. mcneil</t>
  </si>
  <si>
    <t xml:space="preserve">marshfield sta #6</t>
  </si>
  <si>
    <t xml:space="preserve">marshfield stat. 6</t>
  </si>
  <si>
    <t xml:space="preserve">mcneil</t>
  </si>
  <si>
    <t xml:space="preserve">middlesex sta #2</t>
  </si>
  <si>
    <t xml:space="preserve">middlesex stat. 2</t>
  </si>
  <si>
    <t xml:space="preserve">stomy brook interm</t>
  </si>
  <si>
    <t xml:space="preserve">stony brook interm</t>
  </si>
  <si>
    <t xml:space="preserve">stony brook interm.</t>
  </si>
  <si>
    <t xml:space="preserve">stony brook intermed</t>
  </si>
  <si>
    <t xml:space="preserve">vergennes st. 9 c</t>
  </si>
  <si>
    <t xml:space="preserve">vergennes sta #9</t>
  </si>
  <si>
    <t xml:space="preserve">vergennes sta #9 c</t>
  </si>
  <si>
    <t xml:space="preserve">vergennes stat. 9</t>
  </si>
  <si>
    <t xml:space="preserve">w. danville st 15</t>
  </si>
  <si>
    <t xml:space="preserve">w.danville sta #15</t>
  </si>
  <si>
    <t xml:space="preserve">waterbury st 22 a</t>
  </si>
  <si>
    <t xml:space="preserve">waterbury sta #22a</t>
  </si>
  <si>
    <t xml:space="preserve">wyman # 4</t>
  </si>
  <si>
    <t xml:space="preserve">wyman #4</t>
  </si>
  <si>
    <t xml:space="preserve">entergy gulf states louisiana, l.l.c.</t>
  </si>
  <si>
    <t xml:space="preserve">* big cajun 2 unit 3</t>
  </si>
  <si>
    <t xml:space="preserve">* la. station #2</t>
  </si>
  <si>
    <t xml:space="preserve">* lewis creek</t>
  </si>
  <si>
    <t xml:space="preserve">* neches</t>
  </si>
  <si>
    <t xml:space="preserve">* roy s. nelson 3&amp;4</t>
  </si>
  <si>
    <t xml:space="preserve">*b.c.2 ut3</t>
  </si>
  <si>
    <t xml:space="preserve">*big cajun 2 unit 3</t>
  </si>
  <si>
    <t xml:space="preserve">*la sta. #1 unit 4a</t>
  </si>
  <si>
    <t xml:space="preserve">*la station #1</t>
  </si>
  <si>
    <t xml:space="preserve">*la. sta. #1 unit 4a</t>
  </si>
  <si>
    <t xml:space="preserve">*la. station #1</t>
  </si>
  <si>
    <t xml:space="preserve">*lewis creek</t>
  </si>
  <si>
    <t xml:space="preserve">*louisiana sta. #2</t>
  </si>
  <si>
    <t xml:space="preserve">*neches</t>
  </si>
  <si>
    <t xml:space="preserve">*r.s.nelson uts.3&amp;4</t>
  </si>
  <si>
    <t xml:space="preserve">*roy s. nelson #3&amp;4</t>
  </si>
  <si>
    <t xml:space="preserve">*roy s. nelson unit</t>
  </si>
  <si>
    <t xml:space="preserve">*roy s. nelson unit6</t>
  </si>
  <si>
    <t xml:space="preserve">river bend unit 1</t>
  </si>
  <si>
    <t xml:space="preserve">roy s. nelson #3&amp;4</t>
  </si>
  <si>
    <t xml:space="preserve">hardee power partners limited</t>
  </si>
  <si>
    <t xml:space="preserve">hardee power</t>
  </si>
  <si>
    <t xml:space="preserve">hardee power station</t>
  </si>
  <si>
    <t xml:space="preserve">holyoke water power company</t>
  </si>
  <si>
    <t xml:space="preserve">beebe holbrook</t>
  </si>
  <si>
    <t xml:space="preserve">boatlock</t>
  </si>
  <si>
    <t xml:space="preserve">chemical</t>
  </si>
  <si>
    <t xml:space="preserve">hadley falls</t>
  </si>
  <si>
    <t xml:space="preserve">holyoke 1st level canal</t>
  </si>
  <si>
    <t xml:space="preserve">holyoke 2nd level canal</t>
  </si>
  <si>
    <t xml:space="preserve">holyoke 2rd level canal</t>
  </si>
  <si>
    <t xml:space="preserve">holyoke 3rd level canal</t>
  </si>
  <si>
    <t xml:space="preserve">holyoke canal system</t>
  </si>
  <si>
    <t xml:space="preserve">holyoke masonry dam</t>
  </si>
  <si>
    <t xml:space="preserve">holyoke no. 1 overflow</t>
  </si>
  <si>
    <t xml:space="preserve">holyoke no. 2 overflow</t>
  </si>
  <si>
    <t xml:space="preserve">holyoke no. 3 overflow</t>
  </si>
  <si>
    <t xml:space="preserve">holyoke no. 4 overflow</t>
  </si>
  <si>
    <t xml:space="preserve">holyoke no. 5 overflow</t>
  </si>
  <si>
    <t xml:space="preserve">main gate house:</t>
  </si>
  <si>
    <t xml:space="preserve">main gatehouse:</t>
  </si>
  <si>
    <t xml:space="preserve">mt tom</t>
  </si>
  <si>
    <t xml:space="preserve">skinner</t>
  </si>
  <si>
    <t xml:space="preserve">south hadley canal</t>
  </si>
  <si>
    <t xml:space="preserve">centerpoint energy houston electric, llc</t>
  </si>
  <si>
    <t xml:space="preserve">cedar bayou</t>
  </si>
  <si>
    <t xml:space="preserve">common - all plants</t>
  </si>
  <si>
    <t xml:space="preserve">common all plants</t>
  </si>
  <si>
    <t xml:space="preserve">common-all plants</t>
  </si>
  <si>
    <t xml:space="preserve">greens bayou</t>
  </si>
  <si>
    <t xml:space="preserve">h o clarke</t>
  </si>
  <si>
    <t xml:space="preserve">h. o. clarke</t>
  </si>
  <si>
    <t xml:space="preserve">h.o. clarke</t>
  </si>
  <si>
    <t xml:space="preserve">limestone</t>
  </si>
  <si>
    <t xml:space="preserve">p h robinson</t>
  </si>
  <si>
    <t xml:space="preserve">p. h. robinson</t>
  </si>
  <si>
    <t xml:space="preserve">p.h. robinson</t>
  </si>
  <si>
    <t xml:space="preserve">phrobinson</t>
  </si>
  <si>
    <t xml:space="preserve">s r bertron</t>
  </si>
  <si>
    <t xml:space="preserve">s. r. bertron</t>
  </si>
  <si>
    <t xml:space="preserve">s.r. bertron</t>
  </si>
  <si>
    <t xml:space="preserve">s.r.berton</t>
  </si>
  <si>
    <t xml:space="preserve">s.texas project</t>
  </si>
  <si>
    <t xml:space="preserve">san jacinto</t>
  </si>
  <si>
    <t xml:space="preserve">san jacinto facility</t>
  </si>
  <si>
    <t xml:space="preserve">so. texas project</t>
  </si>
  <si>
    <t xml:space="preserve">south texas proj.</t>
  </si>
  <si>
    <t xml:space="preserve">south texas project</t>
  </si>
  <si>
    <t xml:space="preserve">sr bertron</t>
  </si>
  <si>
    <t xml:space="preserve">t h wharton</t>
  </si>
  <si>
    <t xml:space="preserve">t. h. wharton</t>
  </si>
  <si>
    <t xml:space="preserve">t.h. wharton</t>
  </si>
  <si>
    <t xml:space="preserve">t.h.wharton</t>
  </si>
  <si>
    <t xml:space="preserve">w a parish</t>
  </si>
  <si>
    <t xml:space="preserve">w. a. parish</t>
  </si>
  <si>
    <t xml:space="preserve">w.a. parish</t>
  </si>
  <si>
    <t xml:space="preserve">w.a.parish</t>
  </si>
  <si>
    <t xml:space="preserve">webster</t>
  </si>
  <si>
    <t xml:space="preserve">ies utilities inc.</t>
  </si>
  <si>
    <t xml:space="preserve">agency st.</t>
  </si>
  <si>
    <t xml:space="preserve">agency street</t>
  </si>
  <si>
    <t xml:space="preserve">ames</t>
  </si>
  <si>
    <t xml:space="preserve">anamosa</t>
  </si>
  <si>
    <t xml:space="preserve">burlington</t>
  </si>
  <si>
    <t xml:space="preserve">centerville</t>
  </si>
  <si>
    <t xml:space="preserve">daec - 100%</t>
  </si>
  <si>
    <t xml:space="preserve">daec - 70%</t>
  </si>
  <si>
    <t xml:space="preserve">daec 100%</t>
  </si>
  <si>
    <t xml:space="preserve">daec 70%</t>
  </si>
  <si>
    <t xml:space="preserve">daec-100%</t>
  </si>
  <si>
    <t xml:space="preserve">daec-70%</t>
  </si>
  <si>
    <t xml:space="preserve">george neal #3</t>
  </si>
  <si>
    <t xml:space="preserve">grinnell</t>
  </si>
  <si>
    <t xml:space="preserve">hydro plants:</t>
  </si>
  <si>
    <t xml:space="preserve">iowa falls</t>
  </si>
  <si>
    <t xml:space="preserve">maquoketa</t>
  </si>
  <si>
    <t xml:space="preserve">marshalltown</t>
  </si>
  <si>
    <t xml:space="preserve">ottumwa</t>
  </si>
  <si>
    <t xml:space="preserve">prairie creek #4</t>
  </si>
  <si>
    <t xml:space="preserve">prairie creek 1,2,3</t>
  </si>
  <si>
    <t xml:space="preserve">prairie creek 4</t>
  </si>
  <si>
    <t xml:space="preserve">prcr 1,2,3</t>
  </si>
  <si>
    <t xml:space="preserve">red cedar</t>
  </si>
  <si>
    <t xml:space="preserve">sixth street</t>
  </si>
  <si>
    <t xml:space="preserve">sixth street (cont)</t>
  </si>
  <si>
    <t xml:space="preserve">sixth street cont.</t>
  </si>
  <si>
    <t xml:space="preserve">sutherland</t>
  </si>
  <si>
    <t xml:space="preserve">total diesel</t>
  </si>
  <si>
    <t xml:space="preserve">total diesel....................................</t>
  </si>
  <si>
    <t xml:space="preserve">total hydro</t>
  </si>
  <si>
    <t xml:space="preserve">total hydro.....................................</t>
  </si>
  <si>
    <t xml:space="preserve">total small plants</t>
  </si>
  <si>
    <t xml:space="preserve">total small plants..............................</t>
  </si>
  <si>
    <t xml:space="preserve">idaho power company</t>
  </si>
  <si>
    <t xml:space="preserve">jim bridg</t>
  </si>
  <si>
    <t xml:space="preserve">illinois power company</t>
  </si>
  <si>
    <t xml:space="preserve">baldwin</t>
  </si>
  <si>
    <t xml:space="preserve">clinton</t>
  </si>
  <si>
    <t xml:space="preserve">havana</t>
  </si>
  <si>
    <t xml:space="preserve">hennepin</t>
  </si>
  <si>
    <t xml:space="preserve">oglesby</t>
  </si>
  <si>
    <t xml:space="preserve">stallings</t>
  </si>
  <si>
    <t xml:space="preserve">state farm and other</t>
  </si>
  <si>
    <t xml:space="preserve">tilton</t>
  </si>
  <si>
    <t xml:space="preserve">vermilion</t>
  </si>
  <si>
    <t xml:space="preserve">wood river</t>
  </si>
  <si>
    <t xml:space="preserve">indiana-kentucky electric corporation</t>
  </si>
  <si>
    <t xml:space="preserve">clfity creek</t>
  </si>
  <si>
    <t xml:space="preserve">indiana michigan power company</t>
  </si>
  <si>
    <t xml:space="preserve">4th street ( leased from the city</t>
  </si>
  <si>
    <t xml:space="preserve">4th street (leased from city of fort wayne, in)</t>
  </si>
  <si>
    <t xml:space="preserve">4th street (leased from the city</t>
  </si>
  <si>
    <t xml:space="preserve">4th street (leased from the city of</t>
  </si>
  <si>
    <t xml:space="preserve">4th street leased from the city</t>
  </si>
  <si>
    <t xml:space="preserve">breed</t>
  </si>
  <si>
    <t xml:space="preserve">breed plant</t>
  </si>
  <si>
    <t xml:space="preserve">buchanan (project # 2551)</t>
  </si>
  <si>
    <t xml:space="preserve">buchanan (project no. 2551)</t>
  </si>
  <si>
    <t xml:space="preserve">constantine (project # 10661)</t>
  </si>
  <si>
    <t xml:space="preserve">constantine (project no. 10661)</t>
  </si>
  <si>
    <t xml:space="preserve">d. c. cook</t>
  </si>
  <si>
    <t xml:space="preserve">d.c. cook</t>
  </si>
  <si>
    <t xml:space="preserve">donald c. cook</t>
  </si>
  <si>
    <t xml:space="preserve">elkart (project no. 2651)</t>
  </si>
  <si>
    <t xml:space="preserve">elkhart (project # 2651)</t>
  </si>
  <si>
    <t xml:space="preserve">fort wayne, indiana)</t>
  </si>
  <si>
    <t xml:space="preserve">gas turbine</t>
  </si>
  <si>
    <t xml:space="preserve">lawton park (leased from city of fort wayne, in)</t>
  </si>
  <si>
    <t xml:space="preserve">mottville (project # 401)</t>
  </si>
  <si>
    <t xml:space="preserve">mottville (project no.401)</t>
  </si>
  <si>
    <t xml:space="preserve">of fort wayne, indiana)</t>
  </si>
  <si>
    <t xml:space="preserve">of ft. wayne, indiana)</t>
  </si>
  <si>
    <t xml:space="preserve">rockport u1 i&amp;m</t>
  </si>
  <si>
    <t xml:space="preserve">rockport u2 i&amp;m</t>
  </si>
  <si>
    <t xml:space="preserve">rockport-total plt</t>
  </si>
  <si>
    <t xml:space="preserve">tanner's creek</t>
  </si>
  <si>
    <t xml:space="preserve">tanners creek</t>
  </si>
  <si>
    <t xml:space="preserve">twin branch (project # 2579)</t>
  </si>
  <si>
    <t xml:space="preserve">twin branch (project no. 2579)</t>
  </si>
  <si>
    <t xml:space="preserve">e. w. stout</t>
  </si>
  <si>
    <t xml:space="preserve">e.w. stout</t>
  </si>
  <si>
    <t xml:space="preserve">h. t. pritchard</t>
  </si>
  <si>
    <t xml:space="preserve">h.t pritchard</t>
  </si>
  <si>
    <t xml:space="preserve">h.t. pritchard</t>
  </si>
  <si>
    <t xml:space="preserve">perry k</t>
  </si>
  <si>
    <t xml:space="preserve">perry k &amp; w</t>
  </si>
  <si>
    <t xml:space="preserve">interstate power company</t>
  </si>
  <si>
    <t xml:space="preserve">dubuque</t>
  </si>
  <si>
    <t xml:space="preserve">dubuque, ia</t>
  </si>
  <si>
    <t xml:space="preserve">fox lake, mn</t>
  </si>
  <si>
    <t xml:space="preserve">foxlake,mn</t>
  </si>
  <si>
    <t xml:space="preserve">hills</t>
  </si>
  <si>
    <t xml:space="preserve">lansing</t>
  </si>
  <si>
    <t xml:space="preserve">lansing, ia</t>
  </si>
  <si>
    <t xml:space="preserve">lansing,ia</t>
  </si>
  <si>
    <t xml:space="preserve">lime creek, ia</t>
  </si>
  <si>
    <t xml:space="preserve">louisa, ia</t>
  </si>
  <si>
    <t xml:space="preserve">m. l. kapp, ia</t>
  </si>
  <si>
    <t xml:space="preserve">m.l. kapp, ia</t>
  </si>
  <si>
    <t xml:space="preserve">montgomerty, mn</t>
  </si>
  <si>
    <t xml:space="preserve">montgomery, mn</t>
  </si>
  <si>
    <t xml:space="preserve">neal , ia</t>
  </si>
  <si>
    <t xml:space="preserve">neal, ia</t>
  </si>
  <si>
    <t xml:space="preserve">new albin</t>
  </si>
  <si>
    <t xml:space="preserve">iowa-illinois gas and electric company</t>
  </si>
  <si>
    <t xml:space="preserve">coralville</t>
  </si>
  <si>
    <t xml:space="preserve">council bluffs #3</t>
  </si>
  <si>
    <t xml:space="preserve">louisa unit #1</t>
  </si>
  <si>
    <t xml:space="preserve">moline conventional hydro</t>
  </si>
  <si>
    <t xml:space="preserve">moline station</t>
  </si>
  <si>
    <t xml:space="preserve">neal #3</t>
  </si>
  <si>
    <t xml:space="preserve">ottumwa unit #1</t>
  </si>
  <si>
    <t xml:space="preserve">riverside station</t>
  </si>
  <si>
    <t xml:space="preserve">common expense</t>
  </si>
  <si>
    <t xml:space="preserve">common expenses</t>
  </si>
  <si>
    <t xml:space="preserve">gilbert</t>
  </si>
  <si>
    <t xml:space="preserve">gilbert #9</t>
  </si>
  <si>
    <t xml:space="preserve">gilbert 1-4</t>
  </si>
  <si>
    <t xml:space="preserve">gilbert 9</t>
  </si>
  <si>
    <t xml:space="preserve">glen gardener</t>
  </si>
  <si>
    <t xml:space="preserve">glen gardner</t>
  </si>
  <si>
    <t xml:space="preserve">keystone</t>
  </si>
  <si>
    <t xml:space="preserve">oyster creek</t>
  </si>
  <si>
    <t xml:space="preserve">sayreville</t>
  </si>
  <si>
    <t xml:space="preserve">see note on p. 450</t>
  </si>
  <si>
    <t xml:space="preserve">tmi unit #1</t>
  </si>
  <si>
    <t xml:space="preserve">werner</t>
  </si>
  <si>
    <t xml:space="preserve">kanawha valley power company</t>
  </si>
  <si>
    <t xml:space="preserve">london</t>
  </si>
  <si>
    <t xml:space="preserve">marmet</t>
  </si>
  <si>
    <t xml:space="preserve">winfield</t>
  </si>
  <si>
    <t xml:space="preserve">kansas city power &amp; light company</t>
  </si>
  <si>
    <t xml:space="preserve">grand ave.</t>
  </si>
  <si>
    <t xml:space="preserve">hawthorn</t>
  </si>
  <si>
    <t xml:space="preserve">hawthorn 6</t>
  </si>
  <si>
    <t xml:space="preserve">hawthorn 6/9</t>
  </si>
  <si>
    <t xml:space="preserve">hawthorn 7/8</t>
  </si>
  <si>
    <t xml:space="preserve">wolf ck</t>
  </si>
  <si>
    <t xml:space="preserve">wolf ck.</t>
  </si>
  <si>
    <t xml:space="preserve">kansas gas and electric company</t>
  </si>
  <si>
    <t xml:space="preserve">gordan evans</t>
  </si>
  <si>
    <t xml:space="preserve">gordons evans</t>
  </si>
  <si>
    <t xml:space="preserve">jeffrey</t>
  </si>
  <si>
    <t xml:space="preserve">la cygne #1</t>
  </si>
  <si>
    <t xml:space="preserve">la cygne #1 50%</t>
  </si>
  <si>
    <t xml:space="preserve">la cygne #2</t>
  </si>
  <si>
    <t xml:space="preserve">la cygne #2 50%</t>
  </si>
  <si>
    <t xml:space="preserve">la cygne no. 1</t>
  </si>
  <si>
    <t xml:space="preserve">la cygne no. 2</t>
  </si>
  <si>
    <t xml:space="preserve">la cygne total</t>
  </si>
  <si>
    <t xml:space="preserve">lacygne</t>
  </si>
  <si>
    <t xml:space="preserve">lacygne #1</t>
  </si>
  <si>
    <t xml:space="preserve">lacygne #2</t>
  </si>
  <si>
    <t xml:space="preserve">westar wind (wind turbines)</t>
  </si>
  <si>
    <t xml:space="preserve">wichita (diesel)</t>
  </si>
  <si>
    <t xml:space="preserve">wolf creek</t>
  </si>
  <si>
    <t xml:space="preserve">wolf creek 100%</t>
  </si>
  <si>
    <t xml:space="preserve">kentucky utilities company</t>
  </si>
  <si>
    <t xml:space="preserve">(hydro) project #539</t>
  </si>
  <si>
    <t xml:space="preserve">(hydroelectric facility)</t>
  </si>
  <si>
    <t xml:space="preserve">all plants</t>
  </si>
  <si>
    <t xml:space="preserve">e.w. brown</t>
  </si>
  <si>
    <t xml:space="preserve">e.w. brown-ct</t>
  </si>
  <si>
    <t xml:space="preserve">ew brown-ct</t>
  </si>
  <si>
    <t xml:space="preserve">ew brown-gt</t>
  </si>
  <si>
    <t xml:space="preserve">ewbrown</t>
  </si>
  <si>
    <t xml:space="preserve">heafling</t>
  </si>
  <si>
    <t xml:space="preserve">ku park</t>
  </si>
  <si>
    <t xml:space="preserve">ku park/pineville</t>
  </si>
  <si>
    <t xml:space="preserve">pineville</t>
  </si>
  <si>
    <t xml:space="preserve">pineville/ku park</t>
  </si>
  <si>
    <t xml:space="preserve">u.s. gov't. lock #7</t>
  </si>
  <si>
    <t xml:space="preserve">us government lock #7, project 539</t>
  </si>
  <si>
    <t xml:space="preserve">usg lock #7 hydro project 539</t>
  </si>
  <si>
    <t xml:space="preserve">lockhart power company</t>
  </si>
  <si>
    <t xml:space="preserve">lockhart hydro</t>
  </si>
  <si>
    <t xml:space="preserve">national grid generation llc</t>
  </si>
  <si>
    <t xml:space="preserve">(1) information for columns (h) - (i) is</t>
  </si>
  <si>
    <t xml:space="preserve">(1) information for columns (h) - (j) is</t>
  </si>
  <si>
    <t xml:space="preserve">(1)-information for columns (h)-(l) is combined</t>
  </si>
  <si>
    <t xml:space="preserve">combined with e. hampton gas turbine on</t>
  </si>
  <si>
    <t xml:space="preserve">e. f. barrett</t>
  </si>
  <si>
    <t xml:space="preserve">e.f. barrett</t>
  </si>
  <si>
    <t xml:space="preserve">east hampton diesel (1)</t>
  </si>
  <si>
    <t xml:space="preserve">easthampton diesel (1)</t>
  </si>
  <si>
    <t xml:space="preserve">information for columns (h) - (j) is combined</t>
  </si>
  <si>
    <t xml:space="preserve">information for columns (h)-(l) are combined</t>
  </si>
  <si>
    <t xml:space="preserve">nine mile</t>
  </si>
  <si>
    <t xml:space="preserve">nine mile point 2</t>
  </si>
  <si>
    <t xml:space="preserve">pg. 403.2</t>
  </si>
  <si>
    <t xml:space="preserve">port jeff</t>
  </si>
  <si>
    <t xml:space="preserve">southamptn</t>
  </si>
  <si>
    <t xml:space="preserve">southamptom</t>
  </si>
  <si>
    <t xml:space="preserve">southampton</t>
  </si>
  <si>
    <t xml:space="preserve">wading river</t>
  </si>
  <si>
    <t xml:space="preserve">with e hampton gas turbine on pg 403.2</t>
  </si>
  <si>
    <t xml:space="preserve">with e. hampton gas turbine on page 403.2.</t>
  </si>
  <si>
    <t xml:space="preserve">with east hampton gas turbine page 403-b</t>
  </si>
  <si>
    <t xml:space="preserve">long sault, inc.</t>
  </si>
  <si>
    <t xml:space="preserve">el investment company</t>
  </si>
  <si>
    <t xml:space="preserve">homer</t>
  </si>
  <si>
    <t xml:space="preserve">jonesboro</t>
  </si>
  <si>
    <t xml:space="preserve">lake providence</t>
  </si>
  <si>
    <t xml:space="preserve">rayville</t>
  </si>
  <si>
    <t xml:space="preserve">sterlingtn</t>
  </si>
  <si>
    <t xml:space="preserve">thibodaux 9</t>
  </si>
  <si>
    <t xml:space="preserve">thibodx</t>
  </si>
  <si>
    <t xml:space="preserve">louisville gas and electric company</t>
  </si>
  <si>
    <t xml:space="preserve">-</t>
  </si>
  <si>
    <t xml:space="preserve">e. w. brown</t>
  </si>
  <si>
    <t xml:space="preserve">trimble</t>
  </si>
  <si>
    <t xml:space="preserve">trimble co</t>
  </si>
  <si>
    <t xml:space="preserve">madison gas and electric company</t>
  </si>
  <si>
    <t xml:space="preserve">kewaunee power plant</t>
  </si>
  <si>
    <t xml:space="preserve">potable generators</t>
  </si>
  <si>
    <t xml:space="preserve">sycamore</t>
  </si>
  <si>
    <t xml:space="preserve">wind gen.</t>
  </si>
  <si>
    <t xml:space="preserve">wind generator</t>
  </si>
  <si>
    <t xml:space="preserve">maine public service company</t>
  </si>
  <si>
    <t xml:space="preserve">caribou</t>
  </si>
  <si>
    <t xml:space="preserve">caribou unit #1</t>
  </si>
  <si>
    <t xml:space="preserve">caribou unit #2</t>
  </si>
  <si>
    <t xml:space="preserve">flo's inn</t>
  </si>
  <si>
    <t xml:space="preserve">houlton</t>
  </si>
  <si>
    <t xml:space="preserve">hydraulic</t>
  </si>
  <si>
    <t xml:space="preserve">reservoir</t>
  </si>
  <si>
    <t xml:space="preserve">reservoirs</t>
  </si>
  <si>
    <t xml:space="preserve">squa pan</t>
  </si>
  <si>
    <t xml:space="preserve">w. f. wyman unit #4</t>
  </si>
  <si>
    <t xml:space="preserve">w.f. wyman #4</t>
  </si>
  <si>
    <t xml:space="preserve">maine yankee atomic power company</t>
  </si>
  <si>
    <t xml:space="preserve">maine yankee</t>
  </si>
  <si>
    <t xml:space="preserve">maui electric company, limited</t>
  </si>
  <si>
    <t xml:space="preserve">l1</t>
  </si>
  <si>
    <t xml:space="preserve">l2</t>
  </si>
  <si>
    <t xml:space="preserve">l4</t>
  </si>
  <si>
    <t xml:space="preserve">total-lanai city &amp; miki basin plants</t>
  </si>
  <si>
    <t xml:space="preserve">total-molokai</t>
  </si>
  <si>
    <t xml:space="preserve">mdu resources group, inc.</t>
  </si>
  <si>
    <t xml:space="preserve">big stone cont.</t>
  </si>
  <si>
    <t xml:space="preserve">coyote i</t>
  </si>
  <si>
    <t xml:space="preserve">r. m. heskett</t>
  </si>
  <si>
    <t xml:space="preserve">r.m.heskett contin.</t>
  </si>
  <si>
    <t xml:space="preserve">williston-gas turbine</t>
  </si>
  <si>
    <t xml:space="preserve">metropolitan edison company</t>
  </si>
  <si>
    <t xml:space="preserve">conemaugh - internal combustion</t>
  </si>
  <si>
    <t xml:space="preserve">conemaugh station</t>
  </si>
  <si>
    <t xml:space="preserve">hamilton</t>
  </si>
  <si>
    <t xml:space="preserve">hunterstown</t>
  </si>
  <si>
    <t xml:space="preserve">internal combustion - conemaugh station</t>
  </si>
  <si>
    <t xml:space="preserve">mountain</t>
  </si>
  <si>
    <t xml:space="preserve">orrtanna</t>
  </si>
  <si>
    <t xml:space="preserve">portland</t>
  </si>
  <si>
    <t xml:space="preserve">portland 3 &amp; 4</t>
  </si>
  <si>
    <t xml:space="preserve">portland 5</t>
  </si>
  <si>
    <t xml:space="preserve">see note on page 450</t>
  </si>
  <si>
    <t xml:space="preserve">shawnee</t>
  </si>
  <si>
    <t xml:space="preserve">sold in 1999 - see page 402</t>
  </si>
  <si>
    <t xml:space="preserve">three mile isld #1</t>
  </si>
  <si>
    <t xml:space="preserve">titus</t>
  </si>
  <si>
    <t xml:space="preserve">tmi #1</t>
  </si>
  <si>
    <t xml:space="preserve">tolna</t>
  </si>
  <si>
    <t xml:space="preserve">midwest power systems inc.</t>
  </si>
  <si>
    <t xml:space="preserve">council bluffs #1</t>
  </si>
  <si>
    <t xml:space="preserve">council bluffs #2</t>
  </si>
  <si>
    <t xml:space="preserve">electrifarm</t>
  </si>
  <si>
    <t xml:space="preserve">louisa</t>
  </si>
  <si>
    <t xml:space="preserve">merl parr</t>
  </si>
  <si>
    <t xml:space="preserve">neal #1</t>
  </si>
  <si>
    <t xml:space="preserve">neal #2</t>
  </si>
  <si>
    <t xml:space="preserve">neal #4</t>
  </si>
  <si>
    <t xml:space="preserve">pleasant hill</t>
  </si>
  <si>
    <t xml:space="preserve">river hill</t>
  </si>
  <si>
    <t xml:space="preserve">all other hydro misc. plant, resv, etc.</t>
  </si>
  <si>
    <t xml:space="preserve">all other hydro misc. plant, resv., etc.</t>
  </si>
  <si>
    <t xml:space="preserve">all other hydro miscellaneous plant</t>
  </si>
  <si>
    <t xml:space="preserve">blandard</t>
  </si>
  <si>
    <t xml:space="preserve">hibbard (#3)</t>
  </si>
  <si>
    <t xml:space="preserve">hibbard (3&amp;4)</t>
  </si>
  <si>
    <t xml:space="preserve">hibbard(#3)</t>
  </si>
  <si>
    <t xml:space="preserve">knife falls ferc project no 2360</t>
  </si>
  <si>
    <t xml:space="preserve">sylan ferc project no. 2454</t>
  </si>
  <si>
    <t xml:space="preserve">taconite hrb non-reg</t>
  </si>
  <si>
    <t xml:space="preserve">mississippi power company</t>
  </si>
  <si>
    <t xml:space="preserve">general</t>
  </si>
  <si>
    <t xml:space="preserve">greene co</t>
  </si>
  <si>
    <t xml:space="preserve">see page 403</t>
  </si>
  <si>
    <t xml:space="preserve">std oil1-5</t>
  </si>
  <si>
    <t xml:space="preserve">std.oil1-5</t>
  </si>
  <si>
    <t xml:space="preserve">sweatt a</t>
  </si>
  <si>
    <t xml:space="preserve">watson a</t>
  </si>
  <si>
    <t xml:space="preserve">watson continued</t>
  </si>
  <si>
    <t xml:space="preserve">entergy mississippi, inc.</t>
  </si>
  <si>
    <t xml:space="preserve">* natchez</t>
  </si>
  <si>
    <t xml:space="preserve">gerald and</t>
  </si>
  <si>
    <t xml:space="preserve">monongahela power company</t>
  </si>
  <si>
    <t xml:space="preserve">*fort martin (2)</t>
  </si>
  <si>
    <t xml:space="preserve">albright (1)</t>
  </si>
  <si>
    <t xml:space="preserve">fort martin (2)</t>
  </si>
  <si>
    <t xml:space="preserve">harrison (3)</t>
  </si>
  <si>
    <t xml:space="preserve">hatfield's ferry (4)</t>
  </si>
  <si>
    <t xml:space="preserve">pleasants (5)</t>
  </si>
  <si>
    <t xml:space="preserve">montana power company, the</t>
  </si>
  <si>
    <t xml:space="preserve">black eagle</t>
  </si>
  <si>
    <t xml:space="preserve">cochrane</t>
  </si>
  <si>
    <t xml:space="preserve">colstrip 1 &amp; 2</t>
  </si>
  <si>
    <t xml:space="preserve">colstrip 1&amp;2</t>
  </si>
  <si>
    <t xml:space="preserve">colstrip 3 &amp; 4</t>
  </si>
  <si>
    <t xml:space="preserve">colstrip 3&amp;4</t>
  </si>
  <si>
    <t xml:space="preserve">colstrip 4</t>
  </si>
  <si>
    <t xml:space="preserve">flint creek</t>
  </si>
  <si>
    <t xml:space="preserve">frank bird</t>
  </si>
  <si>
    <t xml:space="preserve">grant village</t>
  </si>
  <si>
    <t xml:space="preserve">hauser</t>
  </si>
  <si>
    <t xml:space="preserve">hebgen</t>
  </si>
  <si>
    <t xml:space="preserve">holter</t>
  </si>
  <si>
    <t xml:space="preserve">j. e. corette</t>
  </si>
  <si>
    <t xml:space="preserve">j.e. corette</t>
  </si>
  <si>
    <t xml:space="preserve">kerr</t>
  </si>
  <si>
    <t xml:space="preserve">lake</t>
  </si>
  <si>
    <t xml:space="preserve">madison</t>
  </si>
  <si>
    <t xml:space="preserve">madison dike</t>
  </si>
  <si>
    <t xml:space="preserve">milltown</t>
  </si>
  <si>
    <t xml:space="preserve">morony</t>
  </si>
  <si>
    <t xml:space="preserve">mystic lake</t>
  </si>
  <si>
    <t xml:space="preserve">old faithful</t>
  </si>
  <si>
    <t xml:space="preserve">other:</t>
  </si>
  <si>
    <t xml:space="preserve">rainbow</t>
  </si>
  <si>
    <t xml:space="preserve">renewable energy demo wind project</t>
  </si>
  <si>
    <t xml:space="preserve">ryan</t>
  </si>
  <si>
    <t xml:space="preserve">thompson falls</t>
  </si>
  <si>
    <t xml:space="preserve">tower falls</t>
  </si>
  <si>
    <t xml:space="preserve">yellowstone nat'l park:</t>
  </si>
  <si>
    <t xml:space="preserve">yellowstone national park:</t>
  </si>
  <si>
    <t xml:space="preserve">montaup electric company</t>
  </si>
  <si>
    <t xml:space="preserve">#</t>
  </si>
  <si>
    <t xml:space="preserve">canal #2</t>
  </si>
  <si>
    <t xml:space="preserve">canal #2 (4)</t>
  </si>
  <si>
    <t xml:space="preserve">millstone</t>
  </si>
  <si>
    <t xml:space="preserve">millstone #3 4.009%</t>
  </si>
  <si>
    <t xml:space="preserve">millstone 3 4.009%</t>
  </si>
  <si>
    <t xml:space="preserve">millstone unit #3</t>
  </si>
  <si>
    <t xml:space="preserve">seabrook #1</t>
  </si>
  <si>
    <t xml:space="preserve">seabrook 2.89989%</t>
  </si>
  <si>
    <t xml:space="preserve">somerset station</t>
  </si>
  <si>
    <t xml:space="preserve">somerset station (3)</t>
  </si>
  <si>
    <t xml:space="preserve">somerset-j1 &amp; j2</t>
  </si>
  <si>
    <t xml:space="preserve">somerset-unit # 6</t>
  </si>
  <si>
    <t xml:space="preserve">wyman #4 (5) (8)</t>
  </si>
  <si>
    <t xml:space="preserve">wyman #4 2.6284%</t>
  </si>
  <si>
    <t xml:space="preserve">wyman 4</t>
  </si>
  <si>
    <t xml:space="preserve">nantahala power and light company</t>
  </si>
  <si>
    <t xml:space="preserve">bear creek - project 2698</t>
  </si>
  <si>
    <t xml:space="preserve">bryson - project 2601</t>
  </si>
  <si>
    <t xml:space="preserve">cedar cliff - project 2698</t>
  </si>
  <si>
    <t xml:space="preserve">dillsboro - project 2602</t>
  </si>
  <si>
    <t xml:space="preserve">franklin - project 2603</t>
  </si>
  <si>
    <t xml:space="preserve">mission - project 2619</t>
  </si>
  <si>
    <t xml:space="preserve">nantahala</t>
  </si>
  <si>
    <t xml:space="preserve">queen's creek - project 2694</t>
  </si>
  <si>
    <t xml:space="preserve">tennessee creek</t>
  </si>
  <si>
    <t xml:space="preserve">thorpe</t>
  </si>
  <si>
    <t xml:space="preserve">tuckasegee - project 2686</t>
  </si>
  <si>
    <t xml:space="preserve">the narragansett electric company</t>
  </si>
  <si>
    <t xml:space="preserve">9/92. the units were deactivated in</t>
  </si>
  <si>
    <t xml:space="preserve">brayton</t>
  </si>
  <si>
    <t xml:space="preserve">electric in 1994</t>
  </si>
  <si>
    <t xml:space="preserve">electric in 1994.</t>
  </si>
  <si>
    <t xml:space="preserve">gloucester</t>
  </si>
  <si>
    <t xml:space="preserve">manchester</t>
  </si>
  <si>
    <t xml:space="preserve">manchester st</t>
  </si>
  <si>
    <t xml:space="preserve">manchester st.</t>
  </si>
  <si>
    <t xml:space="preserve">manchester street</t>
  </si>
  <si>
    <t xml:space="preserve">mid 1993 and were rented to</t>
  </si>
  <si>
    <t xml:space="preserve">mid 1993 and were rented to nantucket</t>
  </si>
  <si>
    <t xml:space="preserve">mid-1993 and were rented to nantucket</t>
  </si>
  <si>
    <t xml:space="preserve">nantucket electric in 1994.</t>
  </si>
  <si>
    <t xml:space="preserve">since 9/92, the units were deactivated in</t>
  </si>
  <si>
    <t xml:space="preserve">since 9/92. the units were deactivated in</t>
  </si>
  <si>
    <t xml:space="preserve">south st.</t>
  </si>
  <si>
    <t xml:space="preserve">south st. (diesel)</t>
  </si>
  <si>
    <t xml:space="preserve">south st. diesels have not generated</t>
  </si>
  <si>
    <t xml:space="preserve">south street (diesel)</t>
  </si>
  <si>
    <t xml:space="preserve">nevada power company, d/b/a nv energy</t>
  </si>
  <si>
    <t xml:space="preserve">clark 1, 2, 3</t>
  </si>
  <si>
    <t xml:space="preserve">clark 5,6,7,8,9 &amp; 10</t>
  </si>
  <si>
    <t xml:space="preserve">clark(3)</t>
  </si>
  <si>
    <t xml:space="preserve">green power</t>
  </si>
  <si>
    <t xml:space="preserve">mohave (1)</t>
  </si>
  <si>
    <t xml:space="preserve">navajo (1)</t>
  </si>
  <si>
    <t xml:space="preserve">navajo 1, 2, 3</t>
  </si>
  <si>
    <t xml:space="preserve">r. gardner 4 (2,1)</t>
  </si>
  <si>
    <t xml:space="preserve">reid gardner 123</t>
  </si>
  <si>
    <t xml:space="preserve">rg123(1)</t>
  </si>
  <si>
    <t xml:space="preserve">sun peak (3)</t>
  </si>
  <si>
    <t xml:space="preserve">sun peak 3,4,5</t>
  </si>
  <si>
    <t xml:space="preserve">sunrise</t>
  </si>
  <si>
    <t xml:space="preserve">sunrise (3)</t>
  </si>
  <si>
    <t xml:space="preserve">nevada sun-peak limited partnership</t>
  </si>
  <si>
    <t xml:space="preserve">nevada sun-peak</t>
  </si>
  <si>
    <t xml:space="preserve">new england electric transmission corporation</t>
  </si>
  <si>
    <t xml:space="preserve">(a) ferc licensed project #2323</t>
  </si>
  <si>
    <t xml:space="preserve">deerfield #2 (a)</t>
  </si>
  <si>
    <t xml:space="preserve">deerfield #3 (a)</t>
  </si>
  <si>
    <t xml:space="preserve">deerfield #4 (a)</t>
  </si>
  <si>
    <t xml:space="preserve">newburyport</t>
  </si>
  <si>
    <t xml:space="preserve">other</t>
  </si>
  <si>
    <t xml:space="preserve">salem harbor</t>
  </si>
  <si>
    <t xml:space="preserve">searsburg (a)</t>
  </si>
  <si>
    <t xml:space="preserve">sherman (a)</t>
  </si>
  <si>
    <t xml:space="preserve">southbridge street</t>
  </si>
  <si>
    <t xml:space="preserve">new england hydro-trans. elec. co., inc.</t>
  </si>
  <si>
    <t xml:space="preserve">new england hydro-transmission corporation</t>
  </si>
  <si>
    <t xml:space="preserve">new england power company</t>
  </si>
  <si>
    <t xml:space="preserve">bear swamp</t>
  </si>
  <si>
    <t xml:space="preserve">bearswamp</t>
  </si>
  <si>
    <t xml:space="preserve">bellows falls</t>
  </si>
  <si>
    <t xml:space="preserve">brayton diesel</t>
  </si>
  <si>
    <t xml:space="preserve">brayton point</t>
  </si>
  <si>
    <t xml:space="preserve">comerford</t>
  </si>
  <si>
    <t xml:space="preserve">commerford</t>
  </si>
  <si>
    <t xml:space="preserve">connecticut lakes</t>
  </si>
  <si>
    <t xml:space="preserve">deerfield #2</t>
  </si>
  <si>
    <t xml:space="preserve">deerfield #3</t>
  </si>
  <si>
    <t xml:space="preserve">deerfield #4</t>
  </si>
  <si>
    <t xml:space="preserve">deerfield #5</t>
  </si>
  <si>
    <t xml:space="preserve">fife brook</t>
  </si>
  <si>
    <t xml:space="preserve">harriman plnt &amp; str</t>
  </si>
  <si>
    <t xml:space="preserve">harriman plnt&amp;str re</t>
  </si>
  <si>
    <t xml:space="preserve">mcindoes</t>
  </si>
  <si>
    <t xml:space="preserve">millston</t>
  </si>
  <si>
    <t xml:space="preserve">moore</t>
  </si>
  <si>
    <t xml:space="preserve">searsburg</t>
  </si>
  <si>
    <t xml:space="preserve">sherman</t>
  </si>
  <si>
    <t xml:space="preserve">somerset</t>
  </si>
  <si>
    <t xml:space="preserve">somerset storage</t>
  </si>
  <si>
    <t xml:space="preserve">vernon</t>
  </si>
  <si>
    <t xml:space="preserve">wilder</t>
  </si>
  <si>
    <t xml:space="preserve">entergy new orleans, inc.</t>
  </si>
  <si>
    <t xml:space="preserve">*a.b. paterson</t>
  </si>
  <si>
    <t xml:space="preserve">*a.b. patterson</t>
  </si>
  <si>
    <t xml:space="preserve">a. b. paterson 3 &amp; 4</t>
  </si>
  <si>
    <t xml:space="preserve">a. b. paterson 5</t>
  </si>
  <si>
    <t xml:space="preserve">a.b. paterson</t>
  </si>
  <si>
    <t xml:space="preserve">a.b. paterson*</t>
  </si>
  <si>
    <t xml:space="preserve">market street</t>
  </si>
  <si>
    <t xml:space="preserve">new york state electric &amp; gas corporation</t>
  </si>
  <si>
    <t xml:space="preserve">(a) project # 2438</t>
  </si>
  <si>
    <t xml:space="preserve">(a) project #2438</t>
  </si>
  <si>
    <t xml:space="preserve">(b) project # 2738</t>
  </si>
  <si>
    <t xml:space="preserve">(b) project #2738</t>
  </si>
  <si>
    <t xml:space="preserve">(c) project # 2835</t>
  </si>
  <si>
    <t xml:space="preserve">(c) project #2835</t>
  </si>
  <si>
    <t xml:space="preserve">(d) project # 2852</t>
  </si>
  <si>
    <t xml:space="preserve">(d) project #2852</t>
  </si>
  <si>
    <t xml:space="preserve">** nine mile no. 2</t>
  </si>
  <si>
    <t xml:space="preserve">allen e. kintigh</t>
  </si>
  <si>
    <t xml:space="preserve">cadyville (b)</t>
  </si>
  <si>
    <t xml:space="preserve">goudey</t>
  </si>
  <si>
    <t xml:space="preserve">greenidge</t>
  </si>
  <si>
    <t xml:space="preserve">hickling</t>
  </si>
  <si>
    <t xml:space="preserve">aes hickling</t>
  </si>
  <si>
    <t xml:space="preserve">homer city</t>
  </si>
  <si>
    <t xml:space="preserve">jennison</t>
  </si>
  <si>
    <t xml:space="preserve">aes jennison</t>
  </si>
  <si>
    <t xml:space="preserve">kent falls</t>
  </si>
  <si>
    <t xml:space="preserve">keuka (d)</t>
  </si>
  <si>
    <t xml:space="preserve">mill</t>
  </si>
  <si>
    <t xml:space="preserve">mill "c" (b)</t>
  </si>
  <si>
    <t xml:space="preserve">milliken</t>
  </si>
  <si>
    <t xml:space="preserve">nine mile no.2</t>
  </si>
  <si>
    <t xml:space="preserve">rainbow falls (c)</t>
  </si>
  <si>
    <t xml:space="preserve">seneca falls (a)</t>
  </si>
  <si>
    <t xml:space="preserve">seneca falls hydroelectric project</t>
  </si>
  <si>
    <t xml:space="preserve">waterloo (a)</t>
  </si>
  <si>
    <t xml:space="preserve">waterloo hydroelectric project</t>
  </si>
  <si>
    <t xml:space="preserve">newport electric corporation</t>
  </si>
  <si>
    <t xml:space="preserve">--eldred #5</t>
  </si>
  <si>
    <t xml:space="preserve">--eldred #6</t>
  </si>
  <si>
    <t xml:space="preserve">--eldred #7</t>
  </si>
  <si>
    <t xml:space="preserve">--jepson #1</t>
  </si>
  <si>
    <t xml:space="preserve">--jepson #2</t>
  </si>
  <si>
    <t xml:space="preserve">--jepson #3</t>
  </si>
  <si>
    <t xml:space="preserve">--jepson #4</t>
  </si>
  <si>
    <t xml:space="preserve">diesal</t>
  </si>
  <si>
    <t xml:space="preserve">eldred #5</t>
  </si>
  <si>
    <t xml:space="preserve">eldred #6</t>
  </si>
  <si>
    <t xml:space="preserve">eldred #7</t>
  </si>
  <si>
    <t xml:space="preserve">jepson #1</t>
  </si>
  <si>
    <t xml:space="preserve">jepson #2</t>
  </si>
  <si>
    <t xml:space="preserve">jepson #3</t>
  </si>
  <si>
    <t xml:space="preserve">jepson #4</t>
  </si>
  <si>
    <t xml:space="preserve">w. f. wyman unit 4</t>
  </si>
  <si>
    <t xml:space="preserve">niagara mohawk power corporation</t>
  </si>
  <si>
    <t xml:space="preserve">(project no. 4486) (leased)</t>
  </si>
  <si>
    <t xml:space="preserve">* albany diesel has been sold to pseg</t>
  </si>
  <si>
    <t xml:space="preserve">albany</t>
  </si>
  <si>
    <t xml:space="preserve">albany diesel</t>
  </si>
  <si>
    <t xml:space="preserve">albany diesel *</t>
  </si>
  <si>
    <t xml:space="preserve">albany steam hydro expense</t>
  </si>
  <si>
    <t xml:space="preserve">albany-turbines</t>
  </si>
  <si>
    <t xml:space="preserve">allen falls (project no. 10462)</t>
  </si>
  <si>
    <t xml:space="preserve">allens falls (project no. 10462)</t>
  </si>
  <si>
    <t xml:space="preserve">allens falls (project no. 10462)(note 1)</t>
  </si>
  <si>
    <t xml:space="preserve">alpine storage lake bonaparte</t>
  </si>
  <si>
    <t xml:space="preserve">baker falls (project no. 2482)</t>
  </si>
  <si>
    <t xml:space="preserve">baker falls (project no. 2482)(retired)</t>
  </si>
  <si>
    <t xml:space="preserve">bakers falls (project no. 2482)</t>
  </si>
  <si>
    <t xml:space="preserve">baldwinsville (project no. 5217)</t>
  </si>
  <si>
    <t xml:space="preserve">baldwinsville (project no. 5217)(note 1)</t>
  </si>
  <si>
    <t xml:space="preserve">beardslee</t>
  </si>
  <si>
    <t xml:space="preserve">beebe island (project no. 2538)</t>
  </si>
  <si>
    <t xml:space="preserve">Beebee Island Hydro Plant</t>
  </si>
  <si>
    <t xml:space="preserve">beebee island (project no. 2538)</t>
  </si>
  <si>
    <t xml:space="preserve">beebee island (project no. 2538)(note 1)</t>
  </si>
  <si>
    <t xml:space="preserve">belfort (project no. 2645)</t>
  </si>
  <si>
    <t xml:space="preserve">belfort (project no. 2645)(note 1)</t>
  </si>
  <si>
    <t xml:space="preserve">bennetts bridge</t>
  </si>
  <si>
    <t xml:space="preserve">black river (project no. 2569)</t>
  </si>
  <si>
    <t xml:space="preserve">black river (project no. 2569)(note 1)</t>
  </si>
  <si>
    <t xml:space="preserve">blake</t>
  </si>
  <si>
    <t xml:space="preserve">browns falls</t>
  </si>
  <si>
    <t xml:space="preserve">c. r. huntley</t>
  </si>
  <si>
    <t xml:space="preserve">carry falls reservoir (project no. 2060)</t>
  </si>
  <si>
    <t xml:space="preserve">carry falls reservoir (project no. 2060)(note 1)</t>
  </si>
  <si>
    <t xml:space="preserve">chasm (project no. 7320)</t>
  </si>
  <si>
    <t xml:space="preserve">chasm (project no. 7320)(note 1)</t>
  </si>
  <si>
    <t xml:space="preserve">colton</t>
  </si>
  <si>
    <t xml:space="preserve">deferiet</t>
  </si>
  <si>
    <t xml:space="preserve">diamond island (project no. 5801)(note 4)</t>
  </si>
  <si>
    <t xml:space="preserve">disregard</t>
  </si>
  <si>
    <t xml:space="preserve">dunkirk</t>
  </si>
  <si>
    <t xml:space="preserve">dunkirk diesel</t>
  </si>
  <si>
    <t xml:space="preserve">e. j. west</t>
  </si>
  <si>
    <t xml:space="preserve">eagle (project no. 2645)</t>
  </si>
  <si>
    <t xml:space="preserve">eagle (project no. 2645)(note 1)</t>
  </si>
  <si>
    <t xml:space="preserve">east norfolk (project no. 2330)</t>
  </si>
  <si>
    <t xml:space="preserve">east norfolk (project no. 2330)(note 1)</t>
  </si>
  <si>
    <t xml:space="preserve">eeel weir (project no. 2713)(note 1)</t>
  </si>
  <si>
    <t xml:space="preserve">eel weir (project no. 2713)</t>
  </si>
  <si>
    <t xml:space="preserve">effley (project no. 2645)</t>
  </si>
  <si>
    <t xml:space="preserve">effley (project no. 2645)(note 1)</t>
  </si>
  <si>
    <t xml:space="preserve">elmer (project no. 2645)</t>
  </si>
  <si>
    <t xml:space="preserve">elmer (project no. 2645)(note 1)</t>
  </si>
  <si>
    <t xml:space="preserve">ephratah</t>
  </si>
  <si>
    <t xml:space="preserve">ephratah (project no. 2706)</t>
  </si>
  <si>
    <t xml:space="preserve">ephratah (project no. 2706)(note 1)</t>
  </si>
  <si>
    <t xml:space="preserve">feeder dam (project no. 2554)</t>
  </si>
  <si>
    <t xml:space="preserve">feeder dam (project no. 2641)</t>
  </si>
  <si>
    <t xml:space="preserve">feeder dam (project no. 2641)(notes 3&amp;5)</t>
  </si>
  <si>
    <t xml:space="preserve">five falls</t>
  </si>
  <si>
    <t xml:space="preserve">flat rock (project no. 2713)</t>
  </si>
  <si>
    <t xml:space="preserve">flat rock (project no. 2713)(note 1)</t>
  </si>
  <si>
    <t xml:space="preserve">franklin (project no. 4472)</t>
  </si>
  <si>
    <t xml:space="preserve">franklin falls ( project no. 4472 )</t>
  </si>
  <si>
    <t xml:space="preserve">franklin falls (project no. 4472)</t>
  </si>
  <si>
    <t xml:space="preserve">franklin falls (project no. 4472)(note 2)</t>
  </si>
  <si>
    <t xml:space="preserve">fulton ( project no. 2474 )</t>
  </si>
  <si>
    <t xml:space="preserve">fulton (project no. 2474)</t>
  </si>
  <si>
    <t xml:space="preserve">fulton (project no. 2474)(note 3)</t>
  </si>
  <si>
    <t xml:space="preserve">glen park (project no. 4796)</t>
  </si>
  <si>
    <t xml:space="preserve">glen park (project no. 4796)(note 6)</t>
  </si>
  <si>
    <t xml:space="preserve">glenwood ( project no. 2667 )</t>
  </si>
  <si>
    <t xml:space="preserve">glenwood (project no. 2667)</t>
  </si>
  <si>
    <t xml:space="preserve">glenwood (project no. 2667)(note 3)</t>
  </si>
  <si>
    <t xml:space="preserve">granby</t>
  </si>
  <si>
    <t xml:space="preserve">green island (project no. 0013)</t>
  </si>
  <si>
    <t xml:space="preserve">green island (project no. 0013)(note 1)</t>
  </si>
  <si>
    <t xml:space="preserve">green island (project no. 13)</t>
  </si>
  <si>
    <t xml:space="preserve">hannawa (project no. 2320)</t>
  </si>
  <si>
    <t xml:space="preserve">hannawa (project no. 2320)(note 1)</t>
  </si>
  <si>
    <t xml:space="preserve">herrings (project no. 2569)</t>
  </si>
  <si>
    <t xml:space="preserve">herrings (project no. 2569)(note 1)</t>
  </si>
  <si>
    <t xml:space="preserve">heuvelton (project no. 2713)</t>
  </si>
  <si>
    <t xml:space="preserve">heuvelton (project no. 2713)(note 1)</t>
  </si>
  <si>
    <t xml:space="preserve">high dam (10551)</t>
  </si>
  <si>
    <t xml:space="preserve">high dam (project no. 10551)</t>
  </si>
  <si>
    <t xml:space="preserve">high falls (project no. 2645)</t>
  </si>
  <si>
    <t xml:space="preserve">high falls (project no. 2645)(note 1)</t>
  </si>
  <si>
    <t xml:space="preserve">higley (project no. 2320)</t>
  </si>
  <si>
    <t xml:space="preserve">higley (project no. 7320)</t>
  </si>
  <si>
    <t xml:space="preserve">higley (project no. 7320)(note 1)</t>
  </si>
  <si>
    <t xml:space="preserve">hogansburg (project no. 7518)</t>
  </si>
  <si>
    <t xml:space="preserve">hogansburg (project no. 7518)(note 1)</t>
  </si>
  <si>
    <t xml:space="preserve">hudson falls (project no. 5276)(notes 7)</t>
  </si>
  <si>
    <t xml:space="preserve">huntley</t>
  </si>
  <si>
    <t xml:space="preserve">huntley diesel</t>
  </si>
  <si>
    <t xml:space="preserve">hydraulic race (project no. 2424)</t>
  </si>
  <si>
    <t xml:space="preserve">hydraulic race (project no. 2424)(note 1)</t>
  </si>
  <si>
    <t xml:space="preserve">inghams</t>
  </si>
  <si>
    <t xml:space="preserve">inghams (project no. 2648)</t>
  </si>
  <si>
    <t xml:space="preserve">inghams (project no. 2648)(note 1)</t>
  </si>
  <si>
    <t xml:space="preserve">irving pond reservoir</t>
  </si>
  <si>
    <t xml:space="preserve">irving pond reservoir (note 1)</t>
  </si>
  <si>
    <t xml:space="preserve">johnsonville (project no. 2616)</t>
  </si>
  <si>
    <t xml:space="preserve">johnsonville (project no. 2616)(note 1)</t>
  </si>
  <si>
    <t xml:space="preserve">kamargo (project no. 2569)</t>
  </si>
  <si>
    <t xml:space="preserve">kamargo (project no. 2569)(note 1)</t>
  </si>
  <si>
    <t xml:space="preserve">leased plants</t>
  </si>
  <si>
    <t xml:space="preserve">leased plants :</t>
  </si>
  <si>
    <t xml:space="preserve">lighthouse hill (project no. 11408)</t>
  </si>
  <si>
    <t xml:space="preserve">lighthouse hill (project no. 11408)(note 1)</t>
  </si>
  <si>
    <t xml:space="preserve">macomb (project no. 7321)</t>
  </si>
  <si>
    <t xml:space="preserve">macomb (project no. 7321)(note 1)</t>
  </si>
  <si>
    <t xml:space="preserve">marble street (project no. 2442)</t>
  </si>
  <si>
    <t xml:space="preserve">mechanicville ( project no. 6032 )</t>
  </si>
  <si>
    <t xml:space="preserve">mechanicville hydroelectric station</t>
  </si>
  <si>
    <t xml:space="preserve">mechanicville (project no. 2500)</t>
  </si>
  <si>
    <t xml:space="preserve">mechanicville (project no. 6032)</t>
  </si>
  <si>
    <t xml:space="preserve">mechanicville (project no. 6032)(retired)</t>
  </si>
  <si>
    <t xml:space="preserve">middle falls (project no. 8610)(note 8)</t>
  </si>
  <si>
    <t xml:space="preserve">minetto (project no. 2474)</t>
  </si>
  <si>
    <t xml:space="preserve">minetto (project no. 2474)(note 1)</t>
  </si>
  <si>
    <t xml:space="preserve">moreau (project no. 2482)</t>
  </si>
  <si>
    <t xml:space="preserve">moreau (project no. 5276)</t>
  </si>
  <si>
    <t xml:space="preserve">moshier (project no. 2645)</t>
  </si>
  <si>
    <t xml:space="preserve">moshier (project no. 2645)(note 1)</t>
  </si>
  <si>
    <t xml:space="preserve">nine mile 1</t>
  </si>
  <si>
    <t xml:space="preserve">nine mile 2</t>
  </si>
  <si>
    <t xml:space="preserve">nine mile point diesel - unit 1</t>
  </si>
  <si>
    <t xml:space="preserve">nine mile point diesel - unit 2</t>
  </si>
  <si>
    <t xml:space="preserve">nine mile unit 1</t>
  </si>
  <si>
    <t xml:space="preserve">nine mile unit 2</t>
  </si>
  <si>
    <t xml:space="preserve">norfolk (project no. 2330)</t>
  </si>
  <si>
    <t xml:space="preserve">norfolk (project no. 2330)(note 1)</t>
  </si>
  <si>
    <t xml:space="preserve">norwood (project no. 2330)</t>
  </si>
  <si>
    <t xml:space="preserve">norwood (project no. 2330)(note 1)</t>
  </si>
  <si>
    <t xml:space="preserve">oak orchard ( project no. 3452 )</t>
  </si>
  <si>
    <t xml:space="preserve">oak orchard (project no. 3452)</t>
  </si>
  <si>
    <t xml:space="preserve">oak orchard (project no. 3452)(note 3)</t>
  </si>
  <si>
    <t xml:space="preserve">oswegatchie (project no. 2713)</t>
  </si>
  <si>
    <t xml:space="preserve">oswegatchie (project no. 2713)(note 1)</t>
  </si>
  <si>
    <t xml:space="preserve">oswego</t>
  </si>
  <si>
    <t xml:space="preserve">oswego diesel</t>
  </si>
  <si>
    <t xml:space="preserve">oswego falls - east (project no. 5984)</t>
  </si>
  <si>
    <t xml:space="preserve">oswego falls - east (project no. 5984)(note 1)</t>
  </si>
  <si>
    <t xml:space="preserve">oswego falls - east side (5984)</t>
  </si>
  <si>
    <t xml:space="preserve">oswego falls - west (project no. 5984)</t>
  </si>
  <si>
    <t xml:space="preserve">oswego falls - west (project no. 5984)(note 1)</t>
  </si>
  <si>
    <t xml:space="preserve">oswego falls - west side (5984)</t>
  </si>
  <si>
    <t xml:space="preserve">other / internal combustion :</t>
  </si>
  <si>
    <t xml:space="preserve">other hydro costs:</t>
  </si>
  <si>
    <t xml:space="preserve">other/internal combustion</t>
  </si>
  <si>
    <t xml:space="preserve">parishville (project no. 10461)</t>
  </si>
  <si>
    <t xml:space="preserve">parishville (project no. 10461)(note 1)</t>
  </si>
  <si>
    <t xml:space="preserve">piercefield (project no. 7387)</t>
  </si>
  <si>
    <t xml:space="preserve">piercefield (project no. 7387)(note 1)</t>
  </si>
  <si>
    <t xml:space="preserve">pleasant lake reservoir</t>
  </si>
  <si>
    <t xml:space="preserve">pleasant lake reservoir (note 1)</t>
  </si>
  <si>
    <t xml:space="preserve">power new york as of may 12, 2000.</t>
  </si>
  <si>
    <t xml:space="preserve">prospect</t>
  </si>
  <si>
    <t xml:space="preserve">quit claim deed - st. lawrence county</t>
  </si>
  <si>
    <t xml:space="preserve">raymondville (project no. 2330)</t>
  </si>
  <si>
    <t xml:space="preserve">raymondville (project no. 2330)(note 1)</t>
  </si>
  <si>
    <t xml:space="preserve">remote terminal units</t>
  </si>
  <si>
    <t xml:space="preserve">research and development costs (hydros)</t>
  </si>
  <si>
    <t xml:space="preserve">rotterdam</t>
  </si>
  <si>
    <t xml:space="preserve">schaghticoke</t>
  </si>
  <si>
    <t xml:space="preserve">school street</t>
  </si>
  <si>
    <t xml:space="preserve">schuylerville (project no. 8606)</t>
  </si>
  <si>
    <t xml:space="preserve">schuylerville (project no. 8606)(note 1)</t>
  </si>
  <si>
    <t xml:space="preserve">sewalls (project no. 2569)</t>
  </si>
  <si>
    <t xml:space="preserve">sewalls island (project no. 2569)</t>
  </si>
  <si>
    <t xml:space="preserve">sewalls island (project no. 2569)(note 1)</t>
  </si>
  <si>
    <t xml:space="preserve">sherman island</t>
  </si>
  <si>
    <t xml:space="preserve">soft maple</t>
  </si>
  <si>
    <t xml:space="preserve">south colton</t>
  </si>
  <si>
    <t xml:space="preserve">south edwards (project no. 2713)</t>
  </si>
  <si>
    <t xml:space="preserve">south edwards (project no. 2713)(note 1)</t>
  </si>
  <si>
    <t xml:space="preserve">south glens falls (project no. 2482)</t>
  </si>
  <si>
    <t xml:space="preserve">south glens falls (project no. 5461)</t>
  </si>
  <si>
    <t xml:space="preserve">south glens falls (project no. 5461)(note 9)</t>
  </si>
  <si>
    <t xml:space="preserve">spier falls</t>
  </si>
  <si>
    <t xml:space="preserve">stark</t>
  </si>
  <si>
    <t xml:space="preserve">stewarts bridge</t>
  </si>
  <si>
    <t xml:space="preserve">stuyvesant falls (project no. 2696)</t>
  </si>
  <si>
    <t xml:space="preserve">stuyvesant falls (project no. 2696)(note 1)</t>
  </si>
  <si>
    <t xml:space="preserve">sugar island (project no. 2320)</t>
  </si>
  <si>
    <t xml:space="preserve">sugar island (project no. 2320)(note 1)</t>
  </si>
  <si>
    <t xml:space="preserve">talcville</t>
  </si>
  <si>
    <t xml:space="preserve">talcville hydro station(project no. 4402)</t>
  </si>
  <si>
    <t xml:space="preserve">talcville hydro station(project no. 4402)(note 1</t>
  </si>
  <si>
    <t xml:space="preserve">taylorville (project no. 2645)</t>
  </si>
  <si>
    <t xml:space="preserve">taylorville (project no. 2645)(note 1)</t>
  </si>
  <si>
    <t xml:space="preserve">theresa (project no. 0086)</t>
  </si>
  <si>
    <t xml:space="preserve">theresa (project no. 4486)(note 10)</t>
  </si>
  <si>
    <t xml:space="preserve">trenton</t>
  </si>
  <si>
    <t xml:space="preserve">trenton hydro</t>
  </si>
  <si>
    <t xml:space="preserve">unallocated - hydros</t>
  </si>
  <si>
    <t xml:space="preserve">unallocated hydros</t>
  </si>
  <si>
    <t xml:space="preserve">union falls (project no. 4472)(note 11)</t>
  </si>
  <si>
    <t xml:space="preserve">varick (project no. 2474)</t>
  </si>
  <si>
    <t xml:space="preserve">varick (project no. 2474)(note 1)</t>
  </si>
  <si>
    <t xml:space="preserve">waterport ( project no. 2667 )</t>
  </si>
  <si>
    <t xml:space="preserve">waterport (project no. 2667)</t>
  </si>
  <si>
    <t xml:space="preserve">waterport (project no. 2667)(note 3)</t>
  </si>
  <si>
    <t xml:space="preserve">yaleville (project no. 9222)</t>
  </si>
  <si>
    <t xml:space="preserve">yaleville (project no. 9222)(note 1)</t>
  </si>
  <si>
    <t xml:space="preserve">north atlantic energy corporation</t>
  </si>
  <si>
    <t xml:space="preserve">seabr0ok</t>
  </si>
  <si>
    <t xml:space="preserve">seabrook</t>
  </si>
  <si>
    <t xml:space="preserve">northern indiana public service company</t>
  </si>
  <si>
    <t xml:space="preserve">d. h. mitchell</t>
  </si>
  <si>
    <t xml:space="preserve">d.h.mitchell</t>
  </si>
  <si>
    <t xml:space="preserve">r.m.schahfer</t>
  </si>
  <si>
    <t xml:space="preserve">northern states power company (minnesota)</t>
  </si>
  <si>
    <t xml:space="preserve">disbursed generation</t>
  </si>
  <si>
    <t xml:space="preserve">lower dam 1887-&gt;</t>
  </si>
  <si>
    <t xml:space="preserve">pathfinder</t>
  </si>
  <si>
    <t xml:space="preserve">test</t>
  </si>
  <si>
    <t xml:space="preserve">wind turbine plant</t>
  </si>
  <si>
    <t xml:space="preserve">northwestern corporation</t>
  </si>
  <si>
    <t xml:space="preserve">aberdeen g</t>
  </si>
  <si>
    <t xml:space="preserve">big stone (1)</t>
  </si>
  <si>
    <t xml:space="preserve">coyote (1)</t>
  </si>
  <si>
    <t xml:space="preserve">huron, gt</t>
  </si>
  <si>
    <t xml:space="preserve">neal 4</t>
  </si>
  <si>
    <t xml:space="preserve">yankton new</t>
  </si>
  <si>
    <t xml:space="preserve">northwestern wisconsin electric company</t>
  </si>
  <si>
    <t xml:space="preserve">balsam lake</t>
  </si>
  <si>
    <t xml:space="preserve">black brook dam</t>
  </si>
  <si>
    <t xml:space="preserve">clam falls #1</t>
  </si>
  <si>
    <t xml:space="preserve">clam river dam</t>
  </si>
  <si>
    <t xml:space="preserve">danbury #1 (old)</t>
  </si>
  <si>
    <t xml:space="preserve">danbury #2 (new)</t>
  </si>
  <si>
    <t xml:space="preserve">hydroelectric</t>
  </si>
  <si>
    <t xml:space="preserve">ocean state power</t>
  </si>
  <si>
    <t xml:space="preserve">ohio edison company</t>
  </si>
  <si>
    <t xml:space="preserve">b. mansfield</t>
  </si>
  <si>
    <t xml:space="preserve">b.mansfield</t>
  </si>
  <si>
    <t xml:space="preserve">beaver val</t>
  </si>
  <si>
    <t xml:space="preserve">burger</t>
  </si>
  <si>
    <t xml:space="preserve">edgewater</t>
  </si>
  <si>
    <t xml:space="preserve">edgewater g. t.</t>
  </si>
  <si>
    <t xml:space="preserve">mad river</t>
  </si>
  <si>
    <t xml:space="preserve">mad river g. t.</t>
  </si>
  <si>
    <t xml:space="preserve">new castle</t>
  </si>
  <si>
    <t xml:space="preserve">niles</t>
  </si>
  <si>
    <t xml:space="preserve">niles g. t.</t>
  </si>
  <si>
    <t xml:space="preserve">r. e. burger</t>
  </si>
  <si>
    <t xml:space="preserve">r.e. burger</t>
  </si>
  <si>
    <t xml:space="preserve">r.e.burger</t>
  </si>
  <si>
    <t xml:space="preserve">w. h. sammis</t>
  </si>
  <si>
    <t xml:space="preserve">w. h. sammis c. t.</t>
  </si>
  <si>
    <t xml:space="preserve">w.h. sammis</t>
  </si>
  <si>
    <t xml:space="preserve">w.h. sammis c.t.</t>
  </si>
  <si>
    <t xml:space="preserve">w.h.sammis</t>
  </si>
  <si>
    <t xml:space="preserve">west lorain</t>
  </si>
  <si>
    <t xml:space="preserve">west lorain g. t.</t>
  </si>
  <si>
    <t xml:space="preserve">west lorain g.t.</t>
  </si>
  <si>
    <t xml:space="preserve">ohio power company</t>
  </si>
  <si>
    <t xml:space="preserve">amos - opco share</t>
  </si>
  <si>
    <t xml:space="preserve">amos opco share</t>
  </si>
  <si>
    <t xml:space="preserve">amos total</t>
  </si>
  <si>
    <t xml:space="preserve">amos total plant</t>
  </si>
  <si>
    <t xml:space="preserve">amos-opco</t>
  </si>
  <si>
    <t xml:space="preserve">cardinal tot. plt.</t>
  </si>
  <si>
    <t xml:space="preserve">cardinal total plant</t>
  </si>
  <si>
    <t xml:space="preserve">cardinal-op share</t>
  </si>
  <si>
    <t xml:space="preserve">muskingum river</t>
  </si>
  <si>
    <t xml:space="preserve">sporn opco share</t>
  </si>
  <si>
    <t xml:space="preserve">sporn total</t>
  </si>
  <si>
    <t xml:space="preserve">sporn total plant</t>
  </si>
  <si>
    <t xml:space="preserve">ohio valley electric corporation</t>
  </si>
  <si>
    <t xml:space="preserve">kyger creeek</t>
  </si>
  <si>
    <t xml:space="preserve">old dominion electric cooperative</t>
  </si>
  <si>
    <t xml:space="preserve">n. anna</t>
  </si>
  <si>
    <t xml:space="preserve">orange and rockland utilities, inc</t>
  </si>
  <si>
    <t xml:space="preserve">(a) plant cost at 12/31/98 included the</t>
  </si>
  <si>
    <t xml:space="preserve">(b) included deferred fuel of $1,268</t>
  </si>
  <si>
    <t xml:space="preserve">(c) included deferred fuel of $26,532</t>
  </si>
  <si>
    <t xml:space="preserve">bowline *</t>
  </si>
  <si>
    <t xml:space="preserve">conformity with fasb no. 71 and</t>
  </si>
  <si>
    <t xml:space="preserve">ferc order no. 390.</t>
  </si>
  <si>
    <t xml:space="preserve">gas turbines</t>
  </si>
  <si>
    <t xml:space="preserve">generating units capitalized in</t>
  </si>
  <si>
    <t xml:space="preserve">grahamsville</t>
  </si>
  <si>
    <t xml:space="preserve">hillburn</t>
  </si>
  <si>
    <t xml:space="preserve">lovett</t>
  </si>
  <si>
    <t xml:space="preserve">mongaup</t>
  </si>
  <si>
    <t xml:space="preserve">remaining value of two leased</t>
  </si>
  <si>
    <t xml:space="preserve">rio</t>
  </si>
  <si>
    <t xml:space="preserve">shoemaker</t>
  </si>
  <si>
    <t xml:space="preserve">swinging bridge</t>
  </si>
  <si>
    <t xml:space="preserve">otter tail power company</t>
  </si>
  <si>
    <t xml:space="preserve">jamestown unit 1</t>
  </si>
  <si>
    <t xml:space="preserve">jamestown unit 2</t>
  </si>
  <si>
    <t xml:space="preserve">lake preston unit 1</t>
  </si>
  <si>
    <t xml:space="preserve">portable 148</t>
  </si>
  <si>
    <t xml:space="preserve">pacific gas and electric company</t>
  </si>
  <si>
    <t xml:space="preserve">(a) mokelumne common</t>
  </si>
  <si>
    <t xml:space="preserve">(a)(f) electra</t>
  </si>
  <si>
    <t xml:space="preserve">(a)(f)salt spring1&amp;2</t>
  </si>
  <si>
    <t xml:space="preserve">(a)(f)tiger creek</t>
  </si>
  <si>
    <t xml:space="preserve">(a)(f)west point</t>
  </si>
  <si>
    <t xml:space="preserve">(b) belden</t>
  </si>
  <si>
    <t xml:space="preserve">(b) butt valley</t>
  </si>
  <si>
    <t xml:space="preserve">(b) caribou no. 1</t>
  </si>
  <si>
    <t xml:space="preserve">(b) caribou no. 2</t>
  </si>
  <si>
    <t xml:space="preserve">(b) cresta</t>
  </si>
  <si>
    <t xml:space="preserve">(b) poe</t>
  </si>
  <si>
    <t xml:space="preserve">(b) rock creek</t>
  </si>
  <si>
    <t xml:space="preserve">(b) stanislaus</t>
  </si>
  <si>
    <t xml:space="preserve">(b)feather river com</t>
  </si>
  <si>
    <t xml:space="preserve">(continued on page 410-1)</t>
  </si>
  <si>
    <t xml:space="preserve">(d) drum no. 1</t>
  </si>
  <si>
    <t xml:space="preserve">(d) drum no.2</t>
  </si>
  <si>
    <t xml:space="preserve">(d) dutch flat</t>
  </si>
  <si>
    <t xml:space="preserve">(d) halsey</t>
  </si>
  <si>
    <t xml:space="preserve">(e) a.g. wishon</t>
  </si>
  <si>
    <t xml:space="preserve">(e) kerckhoff no. 2</t>
  </si>
  <si>
    <t xml:space="preserve">(e)kerckhoff no. 1</t>
  </si>
  <si>
    <t xml:space="preserve">(e-1) balch no.1</t>
  </si>
  <si>
    <t xml:space="preserve">(e-1) haas</t>
  </si>
  <si>
    <t xml:space="preserve">(e-1) kings river</t>
  </si>
  <si>
    <t xml:space="preserve">(n) contra costa</t>
  </si>
  <si>
    <t xml:space="preserve">(n) pittsburg</t>
  </si>
  <si>
    <t xml:space="preserve">(n)(s)contra costa</t>
  </si>
  <si>
    <t xml:space="preserve">(n)(t)moss landing</t>
  </si>
  <si>
    <t xml:space="preserve">(p) mobile unit 2</t>
  </si>
  <si>
    <t xml:space="preserve">(p) mobile unit 3</t>
  </si>
  <si>
    <t xml:space="preserve">(r) retired in 1989. these plants are included</t>
  </si>
  <si>
    <t xml:space="preserve">.</t>
  </si>
  <si>
    <t xml:space="preserve">a. g. wishon</t>
  </si>
  <si>
    <t xml:space="preserve">a.g.wishon</t>
  </si>
  <si>
    <t xml:space="preserve">alta (d) ferc no. 2310</t>
  </si>
  <si>
    <t xml:space="preserve">alta ferc no. 2310</t>
  </si>
  <si>
    <t xml:space="preserve">angels (g) ferc no. 2699</t>
  </si>
  <si>
    <t xml:space="preserve">angels (g) ferc no. 2699 [note:sold 7-18-96]</t>
  </si>
  <si>
    <t xml:space="preserve">angels ferc no.2699 (sold 7/18/96)</t>
  </si>
  <si>
    <t xml:space="preserve">avon (r)</t>
  </si>
  <si>
    <t xml:space="preserve">centerville ferc no. 803</t>
  </si>
  <si>
    <t xml:space="preserve">charged</t>
  </si>
  <si>
    <t xml:space="preserve">charged.</t>
  </si>
  <si>
    <t xml:space="preserve">chili bar ferc no. 2155</t>
  </si>
  <si>
    <t xml:space="preserve">coal canyon (c) ferc no. 803</t>
  </si>
  <si>
    <t xml:space="preserve">coal canyon (c) nl</t>
  </si>
  <si>
    <t xml:space="preserve">coal canyon ferc no. 803</t>
  </si>
  <si>
    <t xml:space="preserve">contra costa</t>
  </si>
  <si>
    <t xml:space="preserve">courtright dam&amp;res</t>
  </si>
  <si>
    <t xml:space="preserve">courtright dam&amp;res.</t>
  </si>
  <si>
    <t xml:space="preserve">cow creek ferc no. 606</t>
  </si>
  <si>
    <t xml:space="preserve">crane valley (e) ferc no. 1354</t>
  </si>
  <si>
    <t xml:space="preserve">crane valley ferc no. 1354</t>
  </si>
  <si>
    <t xml:space="preserve">de sabla common</t>
  </si>
  <si>
    <t xml:space="preserve">deer creek (d) ferc no. 2310</t>
  </si>
  <si>
    <t xml:space="preserve">deer creek ferc no. 2310</t>
  </si>
  <si>
    <t xml:space="preserve">diablo canyon u 1&amp;2</t>
  </si>
  <si>
    <t xml:space="preserve">diablo canyon u1&amp;2</t>
  </si>
  <si>
    <t xml:space="preserve">drum division mobile diesel generator</t>
  </si>
  <si>
    <t xml:space="preserve">drum/spaulding com</t>
  </si>
  <si>
    <t xml:space="preserve">drum/spaulding com.</t>
  </si>
  <si>
    <t xml:space="preserve">el dorado</t>
  </si>
  <si>
    <t xml:space="preserve">feather river com.</t>
  </si>
  <si>
    <t xml:space="preserve">feather river common</t>
  </si>
  <si>
    <t xml:space="preserve">generating plants</t>
  </si>
  <si>
    <t xml:space="preserve">geysers</t>
  </si>
  <si>
    <t xml:space="preserve">hamilton branch nl</t>
  </si>
  <si>
    <t xml:space="preserve">hat creek no.1</t>
  </si>
  <si>
    <t xml:space="preserve">humboldt bay 1&amp;2</t>
  </si>
  <si>
    <t xml:space="preserve">humboldt u1&amp;2</t>
  </si>
  <si>
    <t xml:space="preserve">hunters point u2,3,4</t>
  </si>
  <si>
    <t xml:space="preserve">hunters pt unit 1</t>
  </si>
  <si>
    <t xml:space="preserve">hunters pt unt 2&amp;3</t>
  </si>
  <si>
    <t xml:space="preserve">hunters pt unt 2-3-4</t>
  </si>
  <si>
    <t xml:space="preserve">hydroelectric generating plants</t>
  </si>
  <si>
    <t xml:space="preserve">hydroelectric generating plants :</t>
  </si>
  <si>
    <t xml:space="preserve">inskip ferc no. 1121</t>
  </si>
  <si>
    <t xml:space="preserve">internal combustion :</t>
  </si>
  <si>
    <t xml:space="preserve">kern</t>
  </si>
  <si>
    <t xml:space="preserve">kern power plant</t>
  </si>
  <si>
    <t xml:space="preserve">kilarc ferc no. 606</t>
  </si>
  <si>
    <t xml:space="preserve">king river</t>
  </si>
  <si>
    <t xml:space="preserve">lime saddle (c) nl</t>
  </si>
  <si>
    <t xml:space="preserve">lime saddle (c) nl ferc 803</t>
  </si>
  <si>
    <t xml:space="preserve">lime saddle ferc 803</t>
  </si>
  <si>
    <t xml:space="preserve">martinez (r)</t>
  </si>
  <si>
    <t xml:space="preserve">mble unit 1 at cc</t>
  </si>
  <si>
    <t xml:space="preserve">merced falls ferc no. 2467</t>
  </si>
  <si>
    <t xml:space="preserve">miscellaneous minor nl</t>
  </si>
  <si>
    <t xml:space="preserve">mmobile u2 at humbol</t>
  </si>
  <si>
    <t xml:space="preserve">mobile u3 at humbold</t>
  </si>
  <si>
    <t xml:space="preserve">mokelumne common</t>
  </si>
  <si>
    <t xml:space="preserve">morro bay</t>
  </si>
  <si>
    <t xml:space="preserve">moss landing</t>
  </si>
  <si>
    <t xml:space="preserve">murphys (g) ferc no. 2019</t>
  </si>
  <si>
    <t xml:space="preserve">murphys (g) ferc no. 2019 [note:sold 7-18-96]</t>
  </si>
  <si>
    <t xml:space="preserve">murphys ferc no.2019 (sold 7/18/96)</t>
  </si>
  <si>
    <t xml:space="preserve">narrows ferc no. 1403</t>
  </si>
  <si>
    <t xml:space="preserve">nl = no federal license required</t>
  </si>
  <si>
    <t xml:space="preserve">nl no federal license required</t>
  </si>
  <si>
    <t xml:space="preserve">oak flat ferc no. 2105</t>
  </si>
  <si>
    <t xml:space="preserve">oakflat ferc no. 2105</t>
  </si>
  <si>
    <t xml:space="preserve">oakland</t>
  </si>
  <si>
    <t xml:space="preserve">oleum (r)</t>
  </si>
  <si>
    <t xml:space="preserve">on this report as o&amp;m costs are still being</t>
  </si>
  <si>
    <t xml:space="preserve">phoenix (i) ferc no. 1061</t>
  </si>
  <si>
    <t xml:space="preserve">phoenix ferc no. 1061</t>
  </si>
  <si>
    <t xml:space="preserve">pit no. 1</t>
  </si>
  <si>
    <t xml:space="preserve">pittsburg</t>
  </si>
  <si>
    <t xml:space="preserve">please see attach</t>
  </si>
  <si>
    <t xml:space="preserve">potrero unit 3</t>
  </si>
  <si>
    <t xml:space="preserve">potrero units 4-5-6</t>
  </si>
  <si>
    <t xml:space="preserve">potter valley ferc no. 77</t>
  </si>
  <si>
    <t xml:space="preserve">refineries:</t>
  </si>
  <si>
    <t xml:space="preserve">san joaquin no. 1-a (e) ferc no. 1354</t>
  </si>
  <si>
    <t xml:space="preserve">san joaquin no. 1-a ferc no. 1354</t>
  </si>
  <si>
    <t xml:space="preserve">san joaquin no. 1-a(e) ferc no. 1354</t>
  </si>
  <si>
    <t xml:space="preserve">san joaquin no. 2 (e) ferc no. 1354</t>
  </si>
  <si>
    <t xml:space="preserve">san joaquin no. 2 ferc no. 1354</t>
  </si>
  <si>
    <t xml:space="preserve">san joaquin no. 3 (e) ferc no. 1354</t>
  </si>
  <si>
    <t xml:space="preserve">san joaquin no. 3 ferc no. 1354</t>
  </si>
  <si>
    <t xml:space="preserve">san joaquin valley no. 1-a (e) ferc no. 1354</t>
  </si>
  <si>
    <t xml:space="preserve">san joaquin valley no. 2 (e) ferc no. 1354</t>
  </si>
  <si>
    <t xml:space="preserve">san joaquin valley no. 3 (e) ferc no. 1354</t>
  </si>
  <si>
    <t xml:space="preserve">see notes on page 411-2 thru 411-5.</t>
  </si>
  <si>
    <t xml:space="preserve">shasta common</t>
  </si>
  <si>
    <t xml:space="preserve">south ferc no. 1121</t>
  </si>
  <si>
    <t xml:space="preserve">spaulding no. 1 (d) ferc no. 2310</t>
  </si>
  <si>
    <t xml:space="preserve">spaulding no. 1 ferc no. 2310</t>
  </si>
  <si>
    <t xml:space="preserve">spaulding no. 2 (d) ferc no. 2310</t>
  </si>
  <si>
    <t xml:space="preserve">spaulding no. 2 ferc no. 2310</t>
  </si>
  <si>
    <t xml:space="preserve">spaulding no. 3 (d) ferc no. 2310</t>
  </si>
  <si>
    <t xml:space="preserve">spaulding no. 3 ferc no. 2310</t>
  </si>
  <si>
    <t xml:space="preserve">spring gap (h) ferc no. 2130</t>
  </si>
  <si>
    <t xml:space="preserve">spring gap ferc no. 2130</t>
  </si>
  <si>
    <t xml:space="preserve">stanislaus-spr gap</t>
  </si>
  <si>
    <t xml:space="preserve">stanislaus-spring</t>
  </si>
  <si>
    <t xml:space="preserve">stockton common</t>
  </si>
  <si>
    <t xml:space="preserve">suisun wind power plant (r)</t>
  </si>
  <si>
    <t xml:space="preserve">the geysers</t>
  </si>
  <si>
    <t xml:space="preserve">toadtown ferc no. 803</t>
  </si>
  <si>
    <t xml:space="preserve">tule ferc no. 1333</t>
  </si>
  <si>
    <t xml:space="preserve">volta no. 1 ferc no. 1121</t>
  </si>
  <si>
    <t xml:space="preserve">volta no. 2 ferc no. 1121</t>
  </si>
  <si>
    <t xml:space="preserve">wind turbine:</t>
  </si>
  <si>
    <t xml:space="preserve">wise ii ferc no. 2310</t>
  </si>
  <si>
    <t xml:space="preserve">wishon dam &amp; res</t>
  </si>
  <si>
    <t xml:space="preserve">wishon dam &amp; reservo</t>
  </si>
  <si>
    <t xml:space="preserve">pacificorp</t>
  </si>
  <si>
    <t xml:space="preserve">beaver - upper 814</t>
  </si>
  <si>
    <t xml:space="preserve">bigfork 2652</t>
  </si>
  <si>
    <t xml:space="preserve">blundell plant</t>
  </si>
  <si>
    <t xml:space="preserve">carbon plant</t>
  </si>
  <si>
    <t xml:space="preserve">centrali</t>
  </si>
  <si>
    <t xml:space="preserve">centralia plant</t>
  </si>
  <si>
    <t xml:space="preserve">cholla plant</t>
  </si>
  <si>
    <t xml:space="preserve">clearwater no.1</t>
  </si>
  <si>
    <t xml:space="preserve">colstrip plant</t>
  </si>
  <si>
    <t xml:space="preserve">craig plant</t>
  </si>
  <si>
    <t xml:space="preserve">dave johnston plant</t>
  </si>
  <si>
    <t xml:space="preserve">drop</t>
  </si>
  <si>
    <t xml:space="preserve">drop plant</t>
  </si>
  <si>
    <t xml:space="preserve">drop plant (naches)</t>
  </si>
  <si>
    <t xml:space="preserve">fall creak 2082</t>
  </si>
  <si>
    <t xml:space="preserve">frountain green</t>
  </si>
  <si>
    <t xml:space="preserve">gadsby</t>
  </si>
  <si>
    <t xml:space="preserve">gadsby plant</t>
  </si>
  <si>
    <t xml:space="preserve">hayden plant</t>
  </si>
  <si>
    <t xml:space="preserve">hermiston plant</t>
  </si>
  <si>
    <t xml:space="preserve">hunter</t>
  </si>
  <si>
    <t xml:space="preserve">hunter #3</t>
  </si>
  <si>
    <t xml:space="preserve">hunter plant</t>
  </si>
  <si>
    <t xml:space="preserve">huntington plant</t>
  </si>
  <si>
    <t xml:space="preserve">hydro plants: licensed proj no.</t>
  </si>
  <si>
    <t xml:space="preserve">hydro plants: licensed proj. no.</t>
  </si>
  <si>
    <t xml:space="preserve">james river</t>
  </si>
  <si>
    <t xml:space="preserve">james river plant</t>
  </si>
  <si>
    <t xml:space="preserve">jim bridger plant</t>
  </si>
  <si>
    <t xml:space="preserve">john c. boyle</t>
  </si>
  <si>
    <t xml:space="preserve">keno regulating dam</t>
  </si>
  <si>
    <t xml:space="preserve">naughton plant</t>
  </si>
  <si>
    <t xml:space="preserve">north umpqua</t>
  </si>
  <si>
    <t xml:space="preserve">olmstead</t>
  </si>
  <si>
    <t xml:space="preserve">prospect #1 2630</t>
  </si>
  <si>
    <t xml:space="preserve">prospect #3 2337</t>
  </si>
  <si>
    <t xml:space="preserve">prospect #4 2630</t>
  </si>
  <si>
    <t xml:space="preserve">pumping plant</t>
  </si>
  <si>
    <t xml:space="preserve">pumping station:</t>
  </si>
  <si>
    <t xml:space="preserve">st anthony 2381</t>
  </si>
  <si>
    <t xml:space="preserve">toketee falls</t>
  </si>
  <si>
    <t xml:space="preserve">uper klamath lake</t>
  </si>
  <si>
    <t xml:space="preserve">upper klamath lake</t>
  </si>
  <si>
    <t xml:space="preserve">peco energy company</t>
  </si>
  <si>
    <t xml:space="preserve">chester</t>
  </si>
  <si>
    <t xml:space="preserve">chester (n</t>
  </si>
  <si>
    <t xml:space="preserve">conemaugh (g)</t>
  </si>
  <si>
    <t xml:space="preserve">cromby</t>
  </si>
  <si>
    <t xml:space="preserve">croyden</t>
  </si>
  <si>
    <t xml:space="preserve">croydon (r)</t>
  </si>
  <si>
    <t xml:space="preserve">delaware</t>
  </si>
  <si>
    <t xml:space="preserve">delaware (l)</t>
  </si>
  <si>
    <t xml:space="preserve">eddystone</t>
  </si>
  <si>
    <t xml:space="preserve">eddystone (k)</t>
  </si>
  <si>
    <t xml:space="preserve">falls</t>
  </si>
  <si>
    <t xml:space="preserve">falls (o)</t>
  </si>
  <si>
    <t xml:space="preserve">limerick</t>
  </si>
  <si>
    <t xml:space="preserve">limerick (j)</t>
  </si>
  <si>
    <t xml:space="preserve">moser</t>
  </si>
  <si>
    <t xml:space="preserve">moser (p)</t>
  </si>
  <si>
    <t xml:space="preserve">muddy run</t>
  </si>
  <si>
    <t xml:space="preserve">p bottom 100% (u)</t>
  </si>
  <si>
    <t xml:space="preserve">p bottom- peco share</t>
  </si>
  <si>
    <t xml:space="preserve">p. bottom - peco shr</t>
  </si>
  <si>
    <t xml:space="preserve">pennsbury 1</t>
  </si>
  <si>
    <t xml:space="preserve">pennsbury 2</t>
  </si>
  <si>
    <t xml:space="preserve">richmond</t>
  </si>
  <si>
    <t xml:space="preserve">richmond (q)</t>
  </si>
  <si>
    <t xml:space="preserve">salem</t>
  </si>
  <si>
    <t xml:space="preserve">salem (i)</t>
  </si>
  <si>
    <t xml:space="preserve">salem (t)</t>
  </si>
  <si>
    <t xml:space="preserve">schuykill</t>
  </si>
  <si>
    <t xml:space="preserve">schuylkill</t>
  </si>
  <si>
    <t xml:space="preserve">schuylkill (m)</t>
  </si>
  <si>
    <t xml:space="preserve">trigen energy - schuylkill</t>
  </si>
  <si>
    <t xml:space="preserve">southwark</t>
  </si>
  <si>
    <t xml:space="preserve">pennsylvania electric company</t>
  </si>
  <si>
    <t xml:space="preserve">benton</t>
  </si>
  <si>
    <t xml:space="preserve">benton (retired in 1995)</t>
  </si>
  <si>
    <t xml:space="preserve">blossburg</t>
  </si>
  <si>
    <t xml:space="preserve">common exp</t>
  </si>
  <si>
    <t xml:space="preserve">common exp.</t>
  </si>
  <si>
    <t xml:space="preserve">deep creek</t>
  </si>
  <si>
    <t xml:space="preserve">homer city #1 &amp; #2</t>
  </si>
  <si>
    <t xml:space="preserve">homer city #3</t>
  </si>
  <si>
    <t xml:space="preserve">homer cty3</t>
  </si>
  <si>
    <t xml:space="preserve">piney</t>
  </si>
  <si>
    <t xml:space="preserve">seneca sold in 1999</t>
  </si>
  <si>
    <t xml:space="preserve">seward</t>
  </si>
  <si>
    <t xml:space="preserve">shawville</t>
  </si>
  <si>
    <t xml:space="preserve">shawville - internal combustion</t>
  </si>
  <si>
    <t xml:space="preserve">three mile island u1</t>
  </si>
  <si>
    <t xml:space="preserve">warren</t>
  </si>
  <si>
    <t xml:space="preserve">wayne</t>
  </si>
  <si>
    <t xml:space="preserve">pennsylvania power company</t>
  </si>
  <si>
    <t xml:space="preserve">bmansfield</t>
  </si>
  <si>
    <t xml:space="preserve">combustine turbine</t>
  </si>
  <si>
    <t xml:space="preserve">ppl electric utilities corporation</t>
  </si>
  <si>
    <t xml:space="preserve">(a) amounts shown represent respondent's 12.34%</t>
  </si>
  <si>
    <t xml:space="preserve">(b) amounts shown represent respondent's 11.39%</t>
  </si>
  <si>
    <t xml:space="preserve">all hydro</t>
  </si>
  <si>
    <t xml:space="preserve">allenntown</t>
  </si>
  <si>
    <t xml:space="preserve">allentown</t>
  </si>
  <si>
    <t xml:space="preserve">brunner island</t>
  </si>
  <si>
    <t xml:space="preserve">common exp.-hydro</t>
  </si>
  <si>
    <t xml:space="preserve">common plt. exps.</t>
  </si>
  <si>
    <t xml:space="preserve">conemaugh (a)</t>
  </si>
  <si>
    <t xml:space="preserve">conemaugh (b)</t>
  </si>
  <si>
    <t xml:space="preserve">conemaugh(a)</t>
  </si>
  <si>
    <t xml:space="preserve">confidential</t>
  </si>
  <si>
    <t xml:space="preserve">exp-all combustion</t>
  </si>
  <si>
    <t xml:space="preserve">exp-all fossil plts</t>
  </si>
  <si>
    <t xml:space="preserve">exp-allcts</t>
  </si>
  <si>
    <t xml:space="preserve">exps com-all hydro</t>
  </si>
  <si>
    <t xml:space="preserve">exps com.-all hydro</t>
  </si>
  <si>
    <t xml:space="preserve">exps common - all mc</t>
  </si>
  <si>
    <t xml:space="preserve">exps common all m.c.</t>
  </si>
  <si>
    <t xml:space="preserve">exps-all combustion</t>
  </si>
  <si>
    <t xml:space="preserve">exps-all fossil</t>
  </si>
  <si>
    <t xml:space="preserve">exps-all fossil plts</t>
  </si>
  <si>
    <t xml:space="preserve">exps.-all combustion</t>
  </si>
  <si>
    <t xml:space="preserve">exps.-all common</t>
  </si>
  <si>
    <t xml:space="preserve">fishbach</t>
  </si>
  <si>
    <t xml:space="preserve">harrisburg</t>
  </si>
  <si>
    <t xml:space="preserve">harwood</t>
  </si>
  <si>
    <t xml:space="preserve">holtwood</t>
  </si>
  <si>
    <t xml:space="preserve">hydro gen plt expns</t>
  </si>
  <si>
    <t xml:space="preserve">internal combustion-diesel</t>
  </si>
  <si>
    <t xml:space="preserve">jenkins</t>
  </si>
  <si>
    <t xml:space="preserve">keystone (a)</t>
  </si>
  <si>
    <t xml:space="preserve">keystone(a)</t>
  </si>
  <si>
    <t xml:space="preserve">lock haven</t>
  </si>
  <si>
    <t xml:space="preserve">international paper-lock haven mill</t>
  </si>
  <si>
    <t xml:space="preserve">mart.cr3&amp;4</t>
  </si>
  <si>
    <t xml:space="preserve">martins cr</t>
  </si>
  <si>
    <t xml:space="preserve">martins cr 3 &amp; 4</t>
  </si>
  <si>
    <t xml:space="preserve">martins creek</t>
  </si>
  <si>
    <t xml:space="preserve">martins crk 1&amp;2</t>
  </si>
  <si>
    <t xml:space="preserve">martins crk u. 1 &amp; 2</t>
  </si>
  <si>
    <t xml:space="preserve">martins crk u. 3&amp;4</t>
  </si>
  <si>
    <t xml:space="preserve">martins crk. u. 1&amp;2</t>
  </si>
  <si>
    <t xml:space="preserve">martins crk. u. 3&amp;4</t>
  </si>
  <si>
    <t xml:space="preserve">montour</t>
  </si>
  <si>
    <t xml:space="preserve">share of jointly-owned plant.</t>
  </si>
  <si>
    <t xml:space="preserve">sunbury</t>
  </si>
  <si>
    <t xml:space="preserve">susq. (a)</t>
  </si>
  <si>
    <t xml:space="preserve">susquehanna (a)</t>
  </si>
  <si>
    <t xml:space="preserve">tot. martins creek</t>
  </si>
  <si>
    <t xml:space="preserve">total martins creek</t>
  </si>
  <si>
    <t xml:space="preserve">wallenpaupack</t>
  </si>
  <si>
    <t xml:space="preserve">west shore</t>
  </si>
  <si>
    <t xml:space="preserve">williamsport</t>
  </si>
  <si>
    <t xml:space="preserve">bethel</t>
  </si>
  <si>
    <t xml:space="preserve">centralia</t>
  </si>
  <si>
    <t xml:space="preserve">centralia, hydro plant</t>
  </si>
  <si>
    <t xml:space="preserve">hydro plant:</t>
  </si>
  <si>
    <t xml:space="preserve">oregon military dept./a.f.r.c.</t>
  </si>
  <si>
    <t xml:space="preserve">summit</t>
  </si>
  <si>
    <t xml:space="preserve">us bancorp</t>
  </si>
  <si>
    <t xml:space="preserve">the potomac edison company</t>
  </si>
  <si>
    <t xml:space="preserve">*albright</t>
  </si>
  <si>
    <t xml:space="preserve">*pleasants</t>
  </si>
  <si>
    <t xml:space="preserve">albright</t>
  </si>
  <si>
    <t xml:space="preserve">dam #4</t>
  </si>
  <si>
    <t xml:space="preserve">dam #5</t>
  </si>
  <si>
    <t xml:space="preserve">fort martin</t>
  </si>
  <si>
    <t xml:space="preserve">harpers ferry</t>
  </si>
  <si>
    <t xml:space="preserve">harrison</t>
  </si>
  <si>
    <t xml:space="preserve">hatfield</t>
  </si>
  <si>
    <t xml:space="preserve">hatfield's ferry</t>
  </si>
  <si>
    <t xml:space="preserve">luray</t>
  </si>
  <si>
    <t xml:space="preserve">millville</t>
  </si>
  <si>
    <t xml:space="preserve">newport</t>
  </si>
  <si>
    <t xml:space="preserve">pleasants</t>
  </si>
  <si>
    <t xml:space="preserve">r. paul smith</t>
  </si>
  <si>
    <t xml:space="preserve">shenandoah</t>
  </si>
  <si>
    <t xml:space="preserve">smith</t>
  </si>
  <si>
    <t xml:space="preserve">potomac electric power company</t>
  </si>
  <si>
    <t xml:space="preserve">`</t>
  </si>
  <si>
    <t xml:space="preserve">benning</t>
  </si>
  <si>
    <t xml:space="preserve">buzzard</t>
  </si>
  <si>
    <t xml:space="preserve">buzzard c.t.</t>
  </si>
  <si>
    <t xml:space="preserve">chalk point</t>
  </si>
  <si>
    <t xml:space="preserve">chalk point c.t.</t>
  </si>
  <si>
    <t xml:space="preserve">chalk pt.</t>
  </si>
  <si>
    <t xml:space="preserve">nrg chalk point ct</t>
  </si>
  <si>
    <t xml:space="preserve">conemaugh (diesel)</t>
  </si>
  <si>
    <t xml:space="preserve">dickerson</t>
  </si>
  <si>
    <t xml:space="preserve">dickerson c.t.</t>
  </si>
  <si>
    <t xml:space="preserve">morgantown</t>
  </si>
  <si>
    <t xml:space="preserve">morgantown c.t.</t>
  </si>
  <si>
    <t xml:space="preserve">potomac river</t>
  </si>
  <si>
    <t xml:space="preserve">duke energy indiana, llc</t>
  </si>
  <si>
    <t xml:space="preserve">cayuga combustion</t>
  </si>
  <si>
    <t xml:space="preserve">connersvil</t>
  </si>
  <si>
    <t xml:space="preserve">ft. lupton</t>
  </si>
  <si>
    <t xml:space="preserve">georgetown ferc no.2187</t>
  </si>
  <si>
    <t xml:space="preserve">peetz windfarm</t>
  </si>
  <si>
    <t xml:space="preserve">ponnequin 2, 3, 4</t>
  </si>
  <si>
    <t xml:space="preserve">ponnequin 5, 6</t>
  </si>
  <si>
    <t xml:space="preserve">salida ferc no. 2575</t>
  </si>
  <si>
    <t xml:space="preserve">tacoma</t>
  </si>
  <si>
    <t xml:space="preserve">total ponnequin</t>
  </si>
  <si>
    <t xml:space="preserve">total wind</t>
  </si>
  <si>
    <t xml:space="preserve">valmont</t>
  </si>
  <si>
    <t xml:space="preserve">public service company of new hampshire</t>
  </si>
  <si>
    <t xml:space="preserve">public service company of new mexico</t>
  </si>
  <si>
    <t xml:space="preserve">algodones (1)</t>
  </si>
  <si>
    <t xml:space="preserve">four corners</t>
  </si>
  <si>
    <t xml:space="preserve">non-operational for 2001</t>
  </si>
  <si>
    <t xml:space="preserve">palo verde</t>
  </si>
  <si>
    <t xml:space="preserve">public service company of oklahoma</t>
  </si>
  <si>
    <t xml:space="preserve">available for specific diesel units.</t>
  </si>
  <si>
    <t xml:space="preserve">commanche diesel</t>
  </si>
  <si>
    <t xml:space="preserve">immaterial in nature and are no longer</t>
  </si>
  <si>
    <t xml:space="preserve">n'east 1&amp;2</t>
  </si>
  <si>
    <t xml:space="preserve">northeastern 1 &amp; 2</t>
  </si>
  <si>
    <t xml:space="preserve">northeastern 1 &amp; 2 diesel</t>
  </si>
  <si>
    <t xml:space="preserve">northeastern 3 &amp; 4</t>
  </si>
  <si>
    <t xml:space="preserve">northeastern 3 &amp; 4 diesel</t>
  </si>
  <si>
    <t xml:space="preserve">s'western</t>
  </si>
  <si>
    <t xml:space="preserve">* bergen</t>
  </si>
  <si>
    <t xml:space="preserve">*bayonne</t>
  </si>
  <si>
    <t xml:space="preserve">albany (st)</t>
  </si>
  <si>
    <t xml:space="preserve">bayonne</t>
  </si>
  <si>
    <t xml:space="preserve">bayonne (gt)</t>
  </si>
  <si>
    <t xml:space="preserve">bergen</t>
  </si>
  <si>
    <t xml:space="preserve">bergen (gt)</t>
  </si>
  <si>
    <t xml:space="preserve">burlington (gt)</t>
  </si>
  <si>
    <t xml:space="preserve">burlington (steam)</t>
  </si>
  <si>
    <t xml:space="preserve">conemaugh (int cmb)</t>
  </si>
  <si>
    <t xml:space="preserve">conemaugh (steam)</t>
  </si>
  <si>
    <t xml:space="preserve">edison</t>
  </si>
  <si>
    <t xml:space="preserve">edison (gt)</t>
  </si>
  <si>
    <t xml:space="preserve">essex</t>
  </si>
  <si>
    <t xml:space="preserve">essex (gt)</t>
  </si>
  <si>
    <t xml:space="preserve">g t indirect chgs.</t>
  </si>
  <si>
    <t xml:space="preserve">g.t-indirect chgs.</t>
  </si>
  <si>
    <t xml:space="preserve">gt-indirect chgs.</t>
  </si>
  <si>
    <t xml:space="preserve">hope creek</t>
  </si>
  <si>
    <t xml:space="preserve">hope creek (nuc)</t>
  </si>
  <si>
    <t xml:space="preserve">hudson</t>
  </si>
  <si>
    <t xml:space="preserve">hudson (gt)</t>
  </si>
  <si>
    <t xml:space="preserve">hudson (steam)</t>
  </si>
  <si>
    <t xml:space="preserve">kearny</t>
  </si>
  <si>
    <t xml:space="preserve">kearny (gt)</t>
  </si>
  <si>
    <t xml:space="preserve">kearny (steam)</t>
  </si>
  <si>
    <t xml:space="preserve">keystone (intrn cmb)</t>
  </si>
  <si>
    <t xml:space="preserve">keystone (steam)</t>
  </si>
  <si>
    <t xml:space="preserve">linden</t>
  </si>
  <si>
    <t xml:space="preserve">linden (gt)</t>
  </si>
  <si>
    <t xml:space="preserve">linden (steam)</t>
  </si>
  <si>
    <t xml:space="preserve">mercer</t>
  </si>
  <si>
    <t xml:space="preserve">mercer (comb. turb.)</t>
  </si>
  <si>
    <t xml:space="preserve">mercer (comb.turb.)</t>
  </si>
  <si>
    <t xml:space="preserve">mercer (steam)</t>
  </si>
  <si>
    <t xml:space="preserve">national park</t>
  </si>
  <si>
    <t xml:space="preserve">natn'l pk (comb trb)</t>
  </si>
  <si>
    <t xml:space="preserve">notes (pg 402-403)</t>
  </si>
  <si>
    <t xml:space="preserve">notes: pages 402-403</t>
  </si>
  <si>
    <t xml:space="preserve">peach bottom</t>
  </si>
  <si>
    <t xml:space="preserve">peach bottom (nuc)</t>
  </si>
  <si>
    <t xml:space="preserve">salem (comb. turb)</t>
  </si>
  <si>
    <t xml:space="preserve">salem (nuclear)</t>
  </si>
  <si>
    <t xml:space="preserve">sewaren</t>
  </si>
  <si>
    <t xml:space="preserve">sewaren (comb turb)</t>
  </si>
  <si>
    <t xml:space="preserve">sewaren (gas turb)</t>
  </si>
  <si>
    <t xml:space="preserve">sewaren (steam)</t>
  </si>
  <si>
    <t xml:space="preserve">steam-indirect chgs.</t>
  </si>
  <si>
    <t xml:space="preserve">yards creek</t>
  </si>
  <si>
    <t xml:space="preserve">yards creek / *notes</t>
  </si>
  <si>
    <t xml:space="preserve">puget sound energy, inc.</t>
  </si>
  <si>
    <t xml:space="preserve">clstrip 3&amp;4</t>
  </si>
  <si>
    <t xml:space="preserve">clstrp 1&amp;2</t>
  </si>
  <si>
    <t xml:space="preserve">fredonia</t>
  </si>
  <si>
    <t xml:space="preserve">international combustion</t>
  </si>
  <si>
    <t xml:space="preserve">nooksack</t>
  </si>
  <si>
    <t xml:space="preserve">shuffleton</t>
  </si>
  <si>
    <t xml:space="preserve">south whidbey</t>
  </si>
  <si>
    <t xml:space="preserve">whitehorn 1</t>
  </si>
  <si>
    <t xml:space="preserve">whthorn 1</t>
  </si>
  <si>
    <t xml:space="preserve">whthorn 2&amp;3</t>
  </si>
  <si>
    <t xml:space="preserve">rochester gas and electric corporation</t>
  </si>
  <si>
    <t xml:space="preserve">(1)sta98</t>
  </si>
  <si>
    <t xml:space="preserve">(2) scriba sta. 99</t>
  </si>
  <si>
    <t xml:space="preserve">*(1) ferc licensed project no. 2582</t>
  </si>
  <si>
    <t xml:space="preserve">*(2) ferc licensed project no. 2584</t>
  </si>
  <si>
    <t xml:space="preserve">*(3) ferc licensed project no. 2596</t>
  </si>
  <si>
    <t xml:space="preserve">*(4) water for power</t>
  </si>
  <si>
    <t xml:space="preserve">additional hydro plant</t>
  </si>
  <si>
    <t xml:space="preserve">allegany sta. 133</t>
  </si>
  <si>
    <t xml:space="preserve">allegany station no. 133</t>
  </si>
  <si>
    <t xml:space="preserve">alleghany sta 133</t>
  </si>
  <si>
    <t xml:space="preserve">alleghany sta. 133</t>
  </si>
  <si>
    <t xml:space="preserve">mills mills station #172</t>
  </si>
  <si>
    <t xml:space="preserve">mills mills station 172</t>
  </si>
  <si>
    <t xml:space="preserve">mills mills, sta. #172</t>
  </si>
  <si>
    <t xml:space="preserve">mt. morris station #160</t>
  </si>
  <si>
    <t xml:space="preserve">mt. morris station #160 (3)</t>
  </si>
  <si>
    <t xml:space="preserve">mt. morris station #160 *(3)</t>
  </si>
  <si>
    <t xml:space="preserve">mt. morris station 160</t>
  </si>
  <si>
    <t xml:space="preserve">ontario sta. 13</t>
  </si>
  <si>
    <t xml:space="preserve">oswego sta. 98</t>
  </si>
  <si>
    <t xml:space="preserve">oswego staion 98</t>
  </si>
  <si>
    <t xml:space="preserve">oswego station 98</t>
  </si>
  <si>
    <t xml:space="preserve">property 23 - riverbed land</t>
  </si>
  <si>
    <t xml:space="preserve">property 3 - riverbed land</t>
  </si>
  <si>
    <t xml:space="preserve">property 30 - riverbed land</t>
  </si>
  <si>
    <t xml:space="preserve">property 34 - riverbed land</t>
  </si>
  <si>
    <t xml:space="preserve">property 4 - riverbed land</t>
  </si>
  <si>
    <t xml:space="preserve">property 6 - riverbed land</t>
  </si>
  <si>
    <t xml:space="preserve">roch. sta 5</t>
  </si>
  <si>
    <t xml:space="preserve">roch. sta.5</t>
  </si>
  <si>
    <t xml:space="preserve">rochester sta. 3</t>
  </si>
  <si>
    <t xml:space="preserve">rochester sta. 7</t>
  </si>
  <si>
    <t xml:space="preserve">rochester sta. 9</t>
  </si>
  <si>
    <t xml:space="preserve">rochester statioin #170</t>
  </si>
  <si>
    <t xml:space="preserve">rochester station #2</t>
  </si>
  <si>
    <t xml:space="preserve">rochester station #26</t>
  </si>
  <si>
    <t xml:space="preserve">rochester station 2</t>
  </si>
  <si>
    <t xml:space="preserve">rochester station 26</t>
  </si>
  <si>
    <t xml:space="preserve">rochester, sta. #2 *(1)</t>
  </si>
  <si>
    <t xml:space="preserve">rochester, sta. #26 *(2)</t>
  </si>
  <si>
    <t xml:space="preserve">scriba sta. 99</t>
  </si>
  <si>
    <t xml:space="preserve">scriba station 99</t>
  </si>
  <si>
    <t xml:space="preserve">station 13</t>
  </si>
  <si>
    <t xml:space="preserve">wiscoy station #170</t>
  </si>
  <si>
    <t xml:space="preserve">wiscoy station 170</t>
  </si>
  <si>
    <t xml:space="preserve">st. joseph light &amp; power company</t>
  </si>
  <si>
    <t xml:space="preserve">iatan</t>
  </si>
  <si>
    <t xml:space="preserve">lake road</t>
  </si>
  <si>
    <t xml:space="preserve">san diego gas &amp; electric company</t>
  </si>
  <si>
    <t xml:space="preserve">all others</t>
  </si>
  <si>
    <t xml:space="preserve">co-generater</t>
  </si>
  <si>
    <t xml:space="preserve">division</t>
  </si>
  <si>
    <t xml:space="preserve">division gt</t>
  </si>
  <si>
    <t xml:space="preserve">el cajon</t>
  </si>
  <si>
    <t xml:space="preserve">el cajon gt</t>
  </si>
  <si>
    <t xml:space="preserve">encina</t>
  </si>
  <si>
    <t xml:space="preserve">encina gt</t>
  </si>
  <si>
    <t xml:space="preserve">gas turbine:</t>
  </si>
  <si>
    <t xml:space="preserve">in conjunction with the sale</t>
  </si>
  <si>
    <t xml:space="preserve">kearny gt</t>
  </si>
  <si>
    <t xml:space="preserve">miramar gt</t>
  </si>
  <si>
    <t xml:space="preserve">mobile generator</t>
  </si>
  <si>
    <t xml:space="preserve">n. t. c.</t>
  </si>
  <si>
    <t xml:space="preserve">n.t.c.</t>
  </si>
  <si>
    <t xml:space="preserve">n.t.c. gt</t>
  </si>
  <si>
    <t xml:space="preserve">naval stat</t>
  </si>
  <si>
    <t xml:space="preserve">naval station</t>
  </si>
  <si>
    <t xml:space="preserve">naval station gt</t>
  </si>
  <si>
    <t xml:space="preserve">no. island</t>
  </si>
  <si>
    <t xml:space="preserve">north island</t>
  </si>
  <si>
    <t xml:space="preserve">north island gt</t>
  </si>
  <si>
    <t xml:space="preserve">of the south bay power plant.</t>
  </si>
  <si>
    <t xml:space="preserve">ramada inn</t>
  </si>
  <si>
    <t xml:space="preserve">ramada inn cogen</t>
  </si>
  <si>
    <t xml:space="preserve">ramada inn cogenerator</t>
  </si>
  <si>
    <t xml:space="preserve">reported was sold in april 1999</t>
  </si>
  <si>
    <t xml:space="preserve">san onof</t>
  </si>
  <si>
    <t xml:space="preserve">san onofre (1)</t>
  </si>
  <si>
    <t xml:space="preserve">so. bay</t>
  </si>
  <si>
    <t xml:space="preserve">south bay</t>
  </si>
  <si>
    <t xml:space="preserve">south bay gt</t>
  </si>
  <si>
    <t xml:space="preserve">sierra pacific power company d/b/a nv energy</t>
  </si>
  <si>
    <t xml:space="preserve">26' drop</t>
  </si>
  <si>
    <t xml:space="preserve">26' drop (1)</t>
  </si>
  <si>
    <t xml:space="preserve">clark mtn</t>
  </si>
  <si>
    <t xml:space="preserve">clark mtn.</t>
  </si>
  <si>
    <t xml:space="preserve">ft churchill</t>
  </si>
  <si>
    <t xml:space="preserve">ft. churchill</t>
  </si>
  <si>
    <t xml:space="preserve">ft.churchill</t>
  </si>
  <si>
    <t xml:space="preserve">kings beach, diesel</t>
  </si>
  <si>
    <t xml:space="preserve">kings beack</t>
  </si>
  <si>
    <t xml:space="preserve">lahontan</t>
  </si>
  <si>
    <t xml:space="preserve">lahontan (1)</t>
  </si>
  <si>
    <t xml:space="preserve">lahontan (2)</t>
  </si>
  <si>
    <t xml:space="preserve">pion pine</t>
  </si>
  <si>
    <t xml:space="preserve">pinon pine</t>
  </si>
  <si>
    <t xml:space="preserve">totall</t>
  </si>
  <si>
    <t xml:space="preserve">tracy g.t.</t>
  </si>
  <si>
    <t xml:space="preserve">valmy</t>
  </si>
  <si>
    <t xml:space="preserve">winnemmucca g.t.</t>
  </si>
  <si>
    <t xml:space="preserve">winnemucca g.t.</t>
  </si>
  <si>
    <t xml:space="preserve">south beloit water, gas and electric company</t>
  </si>
  <si>
    <t xml:space="preserve">license #2373</t>
  </si>
  <si>
    <t xml:space="preserve">rockton hydro plant</t>
  </si>
  <si>
    <t xml:space="preserve">rockton hydro plant license #2373</t>
  </si>
  <si>
    <t xml:space="preserve">see note 3, page 109.</t>
  </si>
  <si>
    <t xml:space="preserve">south carolina electric &amp; gas company</t>
  </si>
  <si>
    <t xml:space="preserve">a - hydro license project no. 2315.</t>
  </si>
  <si>
    <t xml:space="preserve">a-hydro license project no. 2315</t>
  </si>
  <si>
    <t xml:space="preserve">burton #1 peaking ut</t>
  </si>
  <si>
    <t xml:space="preserve">burton #2</t>
  </si>
  <si>
    <t xml:space="preserve">burton #2 peaking ut</t>
  </si>
  <si>
    <t xml:space="preserve">burton #3 peaking un</t>
  </si>
  <si>
    <t xml:space="preserve">canadys peaking unit</t>
  </si>
  <si>
    <t xml:space="preserve">coit #2</t>
  </si>
  <si>
    <t xml:space="preserve">coit peaking #1 unit</t>
  </si>
  <si>
    <t xml:space="preserve">columbia</t>
  </si>
  <si>
    <t xml:space="preserve">faber place</t>
  </si>
  <si>
    <t xml:space="preserve">hardeville peaking</t>
  </si>
  <si>
    <t xml:space="preserve">hydro: neal shoals - hydro license</t>
  </si>
  <si>
    <t xml:space="preserve">neal shoals</t>
  </si>
  <si>
    <t xml:space="preserve">neal shoals-hydro license</t>
  </si>
  <si>
    <t xml:space="preserve">parr #1</t>
  </si>
  <si>
    <t xml:space="preserve">parr #1 peaking unit</t>
  </si>
  <si>
    <t xml:space="preserve">parr #1 peeking unit</t>
  </si>
  <si>
    <t xml:space="preserve">parr #1:2</t>
  </si>
  <si>
    <t xml:space="preserve">parr #2 peaking unit</t>
  </si>
  <si>
    <t xml:space="preserve">parr #2:3</t>
  </si>
  <si>
    <t xml:space="preserve">parr #3 peaking unit</t>
  </si>
  <si>
    <t xml:space="preserve">parr #4 peaking unit</t>
  </si>
  <si>
    <t xml:space="preserve">urguhart</t>
  </si>
  <si>
    <t xml:space="preserve">urquart combined</t>
  </si>
  <si>
    <t xml:space="preserve">urquhart 2</t>
  </si>
  <si>
    <t xml:space="preserve">urquhart combined</t>
  </si>
  <si>
    <t xml:space="preserve">v.c.summer</t>
  </si>
  <si>
    <t xml:space="preserve">willaims combined</t>
  </si>
  <si>
    <t xml:space="preserve">williams #1</t>
  </si>
  <si>
    <t xml:space="preserve">south carolina generating company, inc.</t>
  </si>
  <si>
    <t xml:space="preserve">* big creek no.4 (dam 7)*</t>
  </si>
  <si>
    <t xml:space="preserve">* bishop creek no. 2 *</t>
  </si>
  <si>
    <t xml:space="preserve">* bishop creek no. 3 *</t>
  </si>
  <si>
    <t xml:space="preserve">* bishop creek no. 4 *</t>
  </si>
  <si>
    <t xml:space="preserve">* bishop creek no. 5 *</t>
  </si>
  <si>
    <t xml:space="preserve">* lower tule</t>
  </si>
  <si>
    <t xml:space="preserve">* lundy</t>
  </si>
  <si>
    <t xml:space="preserve">* lytle creek</t>
  </si>
  <si>
    <t xml:space="preserve">* mammoth pool</t>
  </si>
  <si>
    <t xml:space="preserve">* mill creek no.2 &amp; 3</t>
  </si>
  <si>
    <t xml:space="preserve">* rush creek</t>
  </si>
  <si>
    <t xml:space="preserve">* san gorgonio no. 1 &amp; 2 *</t>
  </si>
  <si>
    <t xml:space="preserve">* santa ana no.1</t>
  </si>
  <si>
    <t xml:space="preserve">* santa ana no.2</t>
  </si>
  <si>
    <t xml:space="preserve">* santa ana no.3</t>
  </si>
  <si>
    <t xml:space="preserve">alamitos</t>
  </si>
  <si>
    <t xml:space="preserve">bg crk wtr clct fac</t>
  </si>
  <si>
    <t xml:space="preserve">big creek 2a</t>
  </si>
  <si>
    <t xml:space="preserve">big creek 3</t>
  </si>
  <si>
    <t xml:space="preserve">big creek 4</t>
  </si>
  <si>
    <t xml:space="preserve">big creek no. 4 (dam 7)</t>
  </si>
  <si>
    <t xml:space="preserve">big creek no.1</t>
  </si>
  <si>
    <t xml:space="preserve">big creek no.2</t>
  </si>
  <si>
    <t xml:space="preserve">big creek no.8</t>
  </si>
  <si>
    <t xml:space="preserve">bishop</t>
  </si>
  <si>
    <t xml:space="preserve">cool water</t>
  </si>
  <si>
    <t xml:space="preserve">el segundo</t>
  </si>
  <si>
    <t xml:space="preserve">ellwood</t>
  </si>
  <si>
    <t xml:space="preserve">high grove</t>
  </si>
  <si>
    <t xml:space="preserve">highgrove</t>
  </si>
  <si>
    <t xml:space="preserve">huntington beach</t>
  </si>
  <si>
    <t xml:space="preserve">aes huntington beach energy project</t>
  </si>
  <si>
    <t xml:space="preserve">kaweah no. 1</t>
  </si>
  <si>
    <t xml:space="preserve">kaweah no. 2</t>
  </si>
  <si>
    <t xml:space="preserve">kaweah no. 3</t>
  </si>
  <si>
    <t xml:space="preserve">kern river no.1</t>
  </si>
  <si>
    <t xml:space="preserve">kern river no.3</t>
  </si>
  <si>
    <t xml:space="preserve">long beach</t>
  </si>
  <si>
    <t xml:space="preserve">mandalay</t>
  </si>
  <si>
    <t xml:space="preserve">mill creek no. 1</t>
  </si>
  <si>
    <t xml:space="preserve">ontario no. 1</t>
  </si>
  <si>
    <t xml:space="preserve">ontario no. 2</t>
  </si>
  <si>
    <t xml:space="preserve">ormond beach</t>
  </si>
  <si>
    <t xml:space="preserve">poole plnt res fac</t>
  </si>
  <si>
    <t xml:space="preserve">portal power pt</t>
  </si>
  <si>
    <t xml:space="preserve">redondo beach</t>
  </si>
  <si>
    <t xml:space="preserve">san bernardino</t>
  </si>
  <si>
    <t xml:space="preserve">san onofre 2 &amp; 3</t>
  </si>
  <si>
    <t xml:space="preserve">san onofre 2&amp;3</t>
  </si>
  <si>
    <t xml:space="preserve">san onofre unit1</t>
  </si>
  <si>
    <t xml:space="preserve">san onofre1</t>
  </si>
  <si>
    <t xml:space="preserve">san onofre2&amp;3</t>
  </si>
  <si>
    <t xml:space="preserve">santa ana no. 1</t>
  </si>
  <si>
    <t xml:space="preserve">santa ana no. 2</t>
  </si>
  <si>
    <t xml:space="preserve">santa ana no. 3</t>
  </si>
  <si>
    <t xml:space="preserve">santa ana no.2</t>
  </si>
  <si>
    <t xml:space="preserve">unit 11 diesel</t>
  </si>
  <si>
    <t xml:space="preserve">southern electric generating company</t>
  </si>
  <si>
    <t xml:space="preserve">ernest c gaston un.a</t>
  </si>
  <si>
    <t xml:space="preserve">southern indiana gas and electric company</t>
  </si>
  <si>
    <t xml:space="preserve">a.b brown station</t>
  </si>
  <si>
    <t xml:space="preserve">a.b. brown turbine</t>
  </si>
  <si>
    <t xml:space="preserve">f.b culley station</t>
  </si>
  <si>
    <t xml:space="preserve">norheast turbines</t>
  </si>
  <si>
    <t xml:space="preserve">northeast</t>
  </si>
  <si>
    <t xml:space="preserve">warrick 4</t>
  </si>
  <si>
    <t xml:space="preserve">warrick unit # 4</t>
  </si>
  <si>
    <t xml:space="preserve">southwestern electric power company</t>
  </si>
  <si>
    <t xml:space="preserve">arsenal hill 0001</t>
  </si>
  <si>
    <t xml:space="preserve">dolet hills</t>
  </si>
  <si>
    <t xml:space="preserve">dolet hills (3)</t>
  </si>
  <si>
    <t xml:space="preserve">flint creek (1)</t>
  </si>
  <si>
    <t xml:space="preserve">flint creek 0007</t>
  </si>
  <si>
    <t xml:space="preserve">knox lee 0003</t>
  </si>
  <si>
    <t xml:space="preserve">knox lee 3</t>
  </si>
  <si>
    <t xml:space="preserve">lieberman 0002</t>
  </si>
  <si>
    <t xml:space="preserve">lone star 0004</t>
  </si>
  <si>
    <t xml:space="preserve">pirkey (2)</t>
  </si>
  <si>
    <t xml:space="preserve">pirkey 0008</t>
  </si>
  <si>
    <t xml:space="preserve">pirkey 008</t>
  </si>
  <si>
    <t xml:space="preserve">welsh 0006</t>
  </si>
  <si>
    <t xml:space="preserve">wilkes 0005</t>
  </si>
  <si>
    <t xml:space="preserve">southwestern public service company</t>
  </si>
  <si>
    <t xml:space="preserve">carlsbad</t>
  </si>
  <si>
    <t xml:space="preserve">cunningham</t>
  </si>
  <si>
    <t xml:space="preserve">harrington</t>
  </si>
  <si>
    <t xml:space="preserve">jones</t>
  </si>
  <si>
    <t xml:space="preserve">maddox</t>
  </si>
  <si>
    <t xml:space="preserve">maddox 3</t>
  </si>
  <si>
    <t xml:space="preserve">nichols</t>
  </si>
  <si>
    <t xml:space="preserve">tolk</t>
  </si>
  <si>
    <t xml:space="preserve">superior water, light and power company</t>
  </si>
  <si>
    <t xml:space="preserve">2018 Addition – FIX ME</t>
  </si>
  <si>
    <t xml:space="preserve">winslow</t>
  </si>
  <si>
    <t xml:space="preserve">bayside 1</t>
  </si>
  <si>
    <t xml:space="preserve">dinner lake - sebring</t>
  </si>
  <si>
    <t xml:space="preserve">dinner lake gas</t>
  </si>
  <si>
    <t xml:space="preserve">gannon</t>
  </si>
  <si>
    <t xml:space="preserve">hookers point</t>
  </si>
  <si>
    <t xml:space="preserve">oil</t>
  </si>
  <si>
    <t xml:space="preserve">polk - unit 2</t>
  </si>
  <si>
    <t xml:space="preserve">polk - unit 3</t>
  </si>
  <si>
    <t xml:space="preserve">polk-unit 1</t>
  </si>
  <si>
    <t xml:space="preserve">reserve standby march 1, 1994.</t>
  </si>
  <si>
    <t xml:space="preserve">alcoa power generating inc.</t>
  </si>
  <si>
    <t xml:space="preserve">calderwood</t>
  </si>
  <si>
    <t xml:space="preserve">cheoah</t>
  </si>
  <si>
    <t xml:space="preserve">chilhowee</t>
  </si>
  <si>
    <t xml:space="preserve">santeelah</t>
  </si>
  <si>
    <t xml:space="preserve">santeetlah</t>
  </si>
  <si>
    <t xml:space="preserve">unit 4 agc div</t>
  </si>
  <si>
    <t xml:space="preserve">units 1 - 3 agc div</t>
  </si>
  <si>
    <t xml:space="preserve">txu electric company</t>
  </si>
  <si>
    <t xml:space="preserve">* decordova</t>
  </si>
  <si>
    <t xml:space="preserve">* morgan creek</t>
  </si>
  <si>
    <t xml:space="preserve">* permian basin</t>
  </si>
  <si>
    <t xml:space="preserve">big brown</t>
  </si>
  <si>
    <t xml:space="preserve">collin</t>
  </si>
  <si>
    <t xml:space="preserve">comanche peak</t>
  </si>
  <si>
    <t xml:space="preserve">dallas</t>
  </si>
  <si>
    <t xml:space="preserve">de cordova</t>
  </si>
  <si>
    <t xml:space="preserve">de cordova ct</t>
  </si>
  <si>
    <t xml:space="preserve">decordova</t>
  </si>
  <si>
    <t xml:space="preserve">eagle mountain</t>
  </si>
  <si>
    <t xml:space="preserve">graham</t>
  </si>
  <si>
    <t xml:space="preserve">handley</t>
  </si>
  <si>
    <t xml:space="preserve">lake creek</t>
  </si>
  <si>
    <t xml:space="preserve">lake hubbard</t>
  </si>
  <si>
    <t xml:space="preserve">martin lak</t>
  </si>
  <si>
    <t xml:space="preserve">martin lake</t>
  </si>
  <si>
    <t xml:space="preserve">monticello</t>
  </si>
  <si>
    <t xml:space="preserve">morgan creek</t>
  </si>
  <si>
    <t xml:space="preserve">morgan creek ct</t>
  </si>
  <si>
    <t xml:space="preserve">morgan crk</t>
  </si>
  <si>
    <t xml:space="preserve">mountain creek</t>
  </si>
  <si>
    <t xml:space="preserve">north lake</t>
  </si>
  <si>
    <t xml:space="preserve">north main</t>
  </si>
  <si>
    <t xml:space="preserve">parkdale</t>
  </si>
  <si>
    <t xml:space="preserve">permian basin</t>
  </si>
  <si>
    <t xml:space="preserve">permian basin ct</t>
  </si>
  <si>
    <t xml:space="preserve">river crest</t>
  </si>
  <si>
    <t xml:space="preserve">rivercrest</t>
  </si>
  <si>
    <t xml:space="preserve">sandow #4</t>
  </si>
  <si>
    <t xml:space="preserve">sandow #4 (note 1)</t>
  </si>
  <si>
    <t xml:space="preserve">stryker creek</t>
  </si>
  <si>
    <t xml:space="preserve">trading house</t>
  </si>
  <si>
    <t xml:space="preserve">tradinghouse</t>
  </si>
  <si>
    <t xml:space="preserve">trinidad</t>
  </si>
  <si>
    <t xml:space="preserve">valley</t>
  </si>
  <si>
    <t xml:space="preserve">texas-new mexico power company</t>
  </si>
  <si>
    <t xml:space="preserve">tnp one - unit 1</t>
  </si>
  <si>
    <t xml:space="preserve">tnp one - unit 2</t>
  </si>
  <si>
    <t xml:space="preserve">tnp one unit 1</t>
  </si>
  <si>
    <t xml:space="preserve">tnp one unit 2</t>
  </si>
  <si>
    <t xml:space="preserve">tnp one, unit 1</t>
  </si>
  <si>
    <t xml:space="preserve">tnp one, unit 2</t>
  </si>
  <si>
    <t xml:space="preserve">toledo edison company, the</t>
  </si>
  <si>
    <t xml:space="preserve">acme</t>
  </si>
  <si>
    <t xml:space="preserve">bay c. t.</t>
  </si>
  <si>
    <t xml:space="preserve">bay shore</t>
  </si>
  <si>
    <t xml:space="preserve">bruce man3</t>
  </si>
  <si>
    <t xml:space="preserve">bruce mansfield 3</t>
  </si>
  <si>
    <t xml:space="preserve">richland</t>
  </si>
  <si>
    <t xml:space="preserve">richland c. t.</t>
  </si>
  <si>
    <t xml:space="preserve">stryker</t>
  </si>
  <si>
    <t xml:space="preserve">stryker c. t.</t>
  </si>
  <si>
    <t xml:space="preserve">4 corner</t>
  </si>
  <si>
    <t xml:space="preserve">demosspetr</t>
  </si>
  <si>
    <t xml:space="preserve">irvington</t>
  </si>
  <si>
    <t xml:space="preserve">north loop1,2,3,4</t>
  </si>
  <si>
    <t xml:space="preserve">union electric company</t>
  </si>
  <si>
    <t xml:space="preserve">canton</t>
  </si>
  <si>
    <t xml:space="preserve">canton * retired 10/96</t>
  </si>
  <si>
    <t xml:space="preserve">fairgrounds</t>
  </si>
  <si>
    <t xml:space="preserve">fairgrounds c. t.</t>
  </si>
  <si>
    <t xml:space="preserve">howard bend</t>
  </si>
  <si>
    <t xml:space="preserve">kirksville</t>
  </si>
  <si>
    <t xml:space="preserve">mexico c. t.</t>
  </si>
  <si>
    <t xml:space="preserve">moberly ct</t>
  </si>
  <si>
    <t xml:space="preserve">mobile trailer</t>
  </si>
  <si>
    <t xml:space="preserve">mobile trailer * retired 9/96</t>
  </si>
  <si>
    <t xml:space="preserve">moreau</t>
  </si>
  <si>
    <t xml:space="preserve">venice comb. turbine</t>
  </si>
  <si>
    <t xml:space="preserve">viaduct c. t.</t>
  </si>
  <si>
    <t xml:space="preserve">the united illuminating company</t>
  </si>
  <si>
    <t xml:space="preserve">*bridgeport harbor</t>
  </si>
  <si>
    <t xml:space="preserve">*seabrook</t>
  </si>
  <si>
    <t xml:space="preserve">bpt harbor</t>
  </si>
  <si>
    <t xml:space="preserve">bpt harbor sta.</t>
  </si>
  <si>
    <t xml:space="preserve">bpt harbor station</t>
  </si>
  <si>
    <t xml:space="preserve">bridgeport harbor</t>
  </si>
  <si>
    <t xml:space="preserve">millstone - unit 3</t>
  </si>
  <si>
    <t xml:space="preserve">millstone unit 3</t>
  </si>
  <si>
    <t xml:space="preserve">millstone-unit 3</t>
  </si>
  <si>
    <t xml:space="preserve">nh harbor</t>
  </si>
  <si>
    <t xml:space="preserve">unitil power corp.</t>
  </si>
  <si>
    <t xml:space="preserve">upper peninsula power company</t>
  </si>
  <si>
    <t xml:space="preserve">*inc's silver lk</t>
  </si>
  <si>
    <t xml:space="preserve">*includes silver</t>
  </si>
  <si>
    <t xml:space="preserve">*includes silver lake</t>
  </si>
  <si>
    <t xml:space="preserve">cararact</t>
  </si>
  <si>
    <t xml:space="preserve">john h. warden</t>
  </si>
  <si>
    <t xml:space="preserve">warden diesels - leased plant</t>
  </si>
  <si>
    <t xml:space="preserve">kcp&amp;l greater missouri operations company</t>
  </si>
  <si>
    <t xml:space="preserve">cimarron r</t>
  </si>
  <si>
    <t xml:space="preserve">generation expenses</t>
  </si>
  <si>
    <t xml:space="preserve">jec</t>
  </si>
  <si>
    <t xml:space="preserve">jeffrey energy centr</t>
  </si>
  <si>
    <t xml:space="preserve">jeffrey energy cnt</t>
  </si>
  <si>
    <t xml:space="preserve">jeffrey energy ctr</t>
  </si>
  <si>
    <t xml:space="preserve">miscellaneous other power generation expense</t>
  </si>
  <si>
    <t xml:space="preserve">mullergren</t>
  </si>
  <si>
    <t xml:space="preserve">operation supervision &amp; engineering</t>
  </si>
  <si>
    <t xml:space="preserve">other general maint. supervision &amp; engineering</t>
  </si>
  <si>
    <t xml:space="preserve">other general maintenance of generation plant</t>
  </si>
  <si>
    <t xml:space="preserve">other general maintenance of structures</t>
  </si>
  <si>
    <t xml:space="preserve">pueblo diesel (leased)</t>
  </si>
  <si>
    <t xml:space="preserve">rents</t>
  </si>
  <si>
    <t xml:space="preserve">w.n. clark</t>
  </si>
  <si>
    <t xml:space="preserve">vermont yankee nuclear power corporation</t>
  </si>
  <si>
    <t xml:space="preserve">vermont yankee</t>
  </si>
  <si>
    <t xml:space="preserve">bellmeade</t>
  </si>
  <si>
    <t xml:space="preserve">bremo</t>
  </si>
  <si>
    <t xml:space="preserve">combined cycle plant:</t>
  </si>
  <si>
    <t xml:space="preserve">gordonsville com cyc</t>
  </si>
  <si>
    <t xml:space="preserve">kitty hawk ct</t>
  </si>
  <si>
    <t xml:space="preserve">mt. storm</t>
  </si>
  <si>
    <t xml:space="preserve">no. branch</t>
  </si>
  <si>
    <t xml:space="preserve">north anna - photovoltaic</t>
  </si>
  <si>
    <t xml:space="preserve">other production:</t>
  </si>
  <si>
    <t xml:space="preserve">possum pt</t>
  </si>
  <si>
    <t xml:space="preserve">avista corporation</t>
  </si>
  <si>
    <t xml:space="preserve">kettle fal</t>
  </si>
  <si>
    <t xml:space="preserve">kettle falls bi-fuel</t>
  </si>
  <si>
    <t xml:space="preserve">meyers falls</t>
  </si>
  <si>
    <t xml:space="preserve">spokane ne</t>
  </si>
  <si>
    <t xml:space="preserve">west penn power company</t>
  </si>
  <si>
    <t xml:space="preserve">* harrison (3)</t>
  </si>
  <si>
    <t xml:space="preserve">* pleasants (4)</t>
  </si>
  <si>
    <t xml:space="preserve">*harrison (3)</t>
  </si>
  <si>
    <t xml:space="preserve">*hatfield's ferry(2)</t>
  </si>
  <si>
    <t xml:space="preserve">*pleasants (4)</t>
  </si>
  <si>
    <t xml:space="preserve">*springdale</t>
  </si>
  <si>
    <t xml:space="preserve">armstrong</t>
  </si>
  <si>
    <t xml:space="preserve">fort martin #2 (1)</t>
  </si>
  <si>
    <t xml:space="preserve">ft. martin #2</t>
  </si>
  <si>
    <t xml:space="preserve">ft. martin #2 (1)</t>
  </si>
  <si>
    <t xml:space="preserve">hatfield ferry (2)</t>
  </si>
  <si>
    <t xml:space="preserve">lake lynn</t>
  </si>
  <si>
    <t xml:space="preserve">mitchell</t>
  </si>
  <si>
    <t xml:space="preserve">mitchell##</t>
  </si>
  <si>
    <t xml:space="preserve">springdale</t>
  </si>
  <si>
    <t xml:space="preserve">springdale#</t>
  </si>
  <si>
    <t xml:space="preserve">aep texas north company</t>
  </si>
  <si>
    <t xml:space="preserve">* fuel oil inventory adjustment</t>
  </si>
  <si>
    <t xml:space="preserve">* plants were inactivated and any remaining</t>
  </si>
  <si>
    <t xml:space="preserve">121, nonutility property.</t>
  </si>
  <si>
    <t xml:space="preserve">abilene</t>
  </si>
  <si>
    <t xml:space="preserve">fort stockton</t>
  </si>
  <si>
    <t xml:space="preserve">investment was transferred to account</t>
  </si>
  <si>
    <t xml:space="preserve">net book value of non-depreciable land</t>
  </si>
  <si>
    <t xml:space="preserve">presidio</t>
  </si>
  <si>
    <t xml:space="preserve">western massachusetts electric company</t>
  </si>
  <si>
    <t xml:space="preserve">cabot</t>
  </si>
  <si>
    <t xml:space="preserve">cobble mountain</t>
  </si>
  <si>
    <t xml:space="preserve">doreen</t>
  </si>
  <si>
    <t xml:space="preserve">dwight</t>
  </si>
  <si>
    <t xml:space="preserve">est springfield</t>
  </si>
  <si>
    <t xml:space="preserve">gardners falls</t>
  </si>
  <si>
    <t xml:space="preserve">indian orchard</t>
  </si>
  <si>
    <t xml:space="preserve">millstone 1</t>
  </si>
  <si>
    <t xml:space="preserve">millstone 2</t>
  </si>
  <si>
    <t xml:space="preserve">putts bridge</t>
  </si>
  <si>
    <t xml:space="preserve">red bridge</t>
  </si>
  <si>
    <t xml:space="preserve">turners falls no. 1</t>
  </si>
  <si>
    <t xml:space="preserve">west springfield</t>
  </si>
  <si>
    <t xml:space="preserve">woodland road</t>
  </si>
  <si>
    <t xml:space="preserve">jeffrey(jec)</t>
  </si>
  <si>
    <t xml:space="preserve">(1) directly connected to plant auxiliary load.</t>
  </si>
  <si>
    <t xml:space="preserve">(2) a used 1929 model unit was purchassed and</t>
  </si>
  <si>
    <t xml:space="preserve">(4) f.e.r.c. licensed project number.</t>
  </si>
  <si>
    <t xml:space="preserve">(6) excludes portion allocated to other water</t>
  </si>
  <si>
    <t xml:space="preserve">(6) plant sold in september 1997.</t>
  </si>
  <si>
    <t xml:space="preserve">(7) oconto falls sold in 2000.</t>
  </si>
  <si>
    <t xml:space="preserve">appleton</t>
  </si>
  <si>
    <t xml:space="preserve">brule - 2431</t>
  </si>
  <si>
    <t xml:space="preserve">cc-unit 4</t>
  </si>
  <si>
    <t xml:space="preserve">chalk hills - 2394</t>
  </si>
  <si>
    <t xml:space="preserve">concord-unit 1</t>
  </si>
  <si>
    <t xml:space="preserve">concord-unit 2</t>
  </si>
  <si>
    <t xml:space="preserve">concord-unit 3</t>
  </si>
  <si>
    <t xml:space="preserve">concord-unit 4</t>
  </si>
  <si>
    <t xml:space="preserve">ferc licensed project number</t>
  </si>
  <si>
    <t xml:space="preserve">germantown-unit 1</t>
  </si>
  <si>
    <t xml:space="preserve">germantown-unit 2</t>
  </si>
  <si>
    <t xml:space="preserve">germantown-unit 3</t>
  </si>
  <si>
    <t xml:space="preserve">germantown-unit 4</t>
  </si>
  <si>
    <t xml:space="preserve">gt-unit 3</t>
  </si>
  <si>
    <t xml:space="preserve">hemlock falls - 2074</t>
  </si>
  <si>
    <t xml:space="preserve">kingsford - 2131</t>
  </si>
  <si>
    <t xml:space="preserve">lower paint - 2072</t>
  </si>
  <si>
    <t xml:space="preserve">lower paint - 2072 (4)</t>
  </si>
  <si>
    <t xml:space="preserve">lower paint diversion (3), (4)</t>
  </si>
  <si>
    <t xml:space="preserve">lower paint diversion canal - 2072</t>
  </si>
  <si>
    <t xml:space="preserve">lower paint diversion canal - 2072 (4)</t>
  </si>
  <si>
    <t xml:space="preserve">michigamme falls - 2073</t>
  </si>
  <si>
    <t xml:space="preserve">michigamme reservior.</t>
  </si>
  <si>
    <t xml:space="preserve">michigamme reservoir (4), (5)</t>
  </si>
  <si>
    <t xml:space="preserve">michigamme reservoir - 1759</t>
  </si>
  <si>
    <t xml:space="preserve">michigamme reservoir - 1759 (4), (5)</t>
  </si>
  <si>
    <t xml:space="preserve">michigamme reservoir.</t>
  </si>
  <si>
    <t xml:space="preserve">milwaukee county</t>
  </si>
  <si>
    <t xml:space="preserve">milwaukee cty-total</t>
  </si>
  <si>
    <t xml:space="preserve">oc-1 unit</t>
  </si>
  <si>
    <t xml:space="preserve">oconto falls - 2253 (4)</t>
  </si>
  <si>
    <t xml:space="preserve">oconto falls - 2523</t>
  </si>
  <si>
    <t xml:space="preserve">oconto falls - 2523 (4)</t>
  </si>
  <si>
    <t xml:space="preserve">oconto falls - 2523 (4) (7)</t>
  </si>
  <si>
    <t xml:space="preserve">paris-unit 1</t>
  </si>
  <si>
    <t xml:space="preserve">paris-unit 2</t>
  </si>
  <si>
    <t xml:space="preserve">paris-unit 3</t>
  </si>
  <si>
    <t xml:space="preserve">paris-unit 4</t>
  </si>
  <si>
    <t xml:space="preserve">pi-unit 4</t>
  </si>
  <si>
    <t xml:space="preserve">pi-unit 9</t>
  </si>
  <si>
    <t xml:space="preserve">pine - 2486</t>
  </si>
  <si>
    <t xml:space="preserve">pine - 2486 - (4)</t>
  </si>
  <si>
    <t xml:space="preserve">pl prairie-total</t>
  </si>
  <si>
    <t xml:space="preserve">pl prairie-unit 1</t>
  </si>
  <si>
    <t xml:space="preserve">pl. prairie-total</t>
  </si>
  <si>
    <t xml:space="preserve">pl. prairie-unit 2</t>
  </si>
  <si>
    <t xml:space="preserve">plepl prairie-unit 2</t>
  </si>
  <si>
    <t xml:space="preserve">point beach-unit 1</t>
  </si>
  <si>
    <t xml:space="preserve">point beach-unit 2</t>
  </si>
  <si>
    <t xml:space="preserve">pp-unit 1</t>
  </si>
  <si>
    <t xml:space="preserve">presque isle-unit 1</t>
  </si>
  <si>
    <t xml:space="preserve">presque isle-unit 2</t>
  </si>
  <si>
    <t xml:space="preserve">presque isle-unit 3</t>
  </si>
  <si>
    <t xml:space="preserve">presque isle-unit 4</t>
  </si>
  <si>
    <t xml:space="preserve">presque isle-unit 5</t>
  </si>
  <si>
    <t xml:space="preserve">presque isle-unit 6</t>
  </si>
  <si>
    <t xml:space="preserve">presque isle-unit 7</t>
  </si>
  <si>
    <t xml:space="preserve">presque isle-unit 8</t>
  </si>
  <si>
    <t xml:space="preserve">presque isle-unit 9</t>
  </si>
  <si>
    <t xml:space="preserve">pt beach-1 unit only</t>
  </si>
  <si>
    <t xml:space="preserve">pt wash-1 unit only</t>
  </si>
  <si>
    <t xml:space="preserve">pt washington-1 unit</t>
  </si>
  <si>
    <t xml:space="preserve">pt. beach-1 unit</t>
  </si>
  <si>
    <t xml:space="preserve">pt. beach-total</t>
  </si>
  <si>
    <t xml:space="preserve">pt. beach-unit 1</t>
  </si>
  <si>
    <t xml:space="preserve">pt. wash-1 unit only</t>
  </si>
  <si>
    <t xml:space="preserve">pt. wash-5</t>
  </si>
  <si>
    <t xml:space="preserve">pt. wash-total</t>
  </si>
  <si>
    <t xml:space="preserve">pt. wash-unit 1</t>
  </si>
  <si>
    <t xml:space="preserve">pt. wash-unit 2</t>
  </si>
  <si>
    <t xml:space="preserve">pt. wash-unit 3</t>
  </si>
  <si>
    <t xml:space="preserve">pt. wash-unit 4</t>
  </si>
  <si>
    <t xml:space="preserve">pt. wash.-total</t>
  </si>
  <si>
    <t xml:space="preserve">pt. wash.-unit 1</t>
  </si>
  <si>
    <t xml:space="preserve">pt. wash.-unit 2</t>
  </si>
  <si>
    <t xml:space="preserve">pt. wash.-unit 3</t>
  </si>
  <si>
    <t xml:space="preserve">pt. wash.-unit 4</t>
  </si>
  <si>
    <t xml:space="preserve">pt. wash.-unit 5</t>
  </si>
  <si>
    <t xml:space="preserve">rebuilt. rating recaculated from 21' head to</t>
  </si>
  <si>
    <t xml:space="preserve">rebuilt. rating recalculated from 21' head t</t>
  </si>
  <si>
    <t xml:space="preserve">so. oak creek-total</t>
  </si>
  <si>
    <t xml:space="preserve">so. oak creek-unit 5</t>
  </si>
  <si>
    <t xml:space="preserve">so. oak creek-unit 6</t>
  </si>
  <si>
    <t xml:space="preserve">so. oak creek-unit 7</t>
  </si>
  <si>
    <t xml:space="preserve">so. oak creek-unit 8</t>
  </si>
  <si>
    <t xml:space="preserve">soc-unit 8</t>
  </si>
  <si>
    <t xml:space="preserve">sturgeon - 2471</t>
  </si>
  <si>
    <t xml:space="preserve">sturgeon - 2471 (4)</t>
  </si>
  <si>
    <t xml:space="preserve">twin falls - 1750 (4)</t>
  </si>
  <si>
    <t xml:space="preserve">twin falls - 19=759</t>
  </si>
  <si>
    <t xml:space="preserve">users benefitting from this project.</t>
  </si>
  <si>
    <t xml:space="preserve">valley - unit 1</t>
  </si>
  <si>
    <t xml:space="preserve">valley - unit 2</t>
  </si>
  <si>
    <t xml:space="preserve">valley diesel</t>
  </si>
  <si>
    <t xml:space="preserve">valley-tot</t>
  </si>
  <si>
    <t xml:space="preserve">valley-unit 1</t>
  </si>
  <si>
    <t xml:space="preserve">valley-unit 2</t>
  </si>
  <si>
    <t xml:space="preserve">way - 1759</t>
  </si>
  <si>
    <t xml:space="preserve">weyauwega - 1550 (4), (6)</t>
  </si>
  <si>
    <t xml:space="preserve">weyauwega - 225- (4)</t>
  </si>
  <si>
    <t xml:space="preserve">weyauwega - 2550</t>
  </si>
  <si>
    <t xml:space="preserve">weyauwega - 2550 (4)</t>
  </si>
  <si>
    <t xml:space="preserve">white rapids - 2357</t>
  </si>
  <si>
    <t xml:space="preserve">wisconsin power and light company</t>
  </si>
  <si>
    <t xml:space="preserve">blackhawk - see note below</t>
  </si>
  <si>
    <t xml:space="preserve">blackhawk 3 &amp; 4</t>
  </si>
  <si>
    <t xml:space="preserve">col i&amp;ii - wpl only</t>
  </si>
  <si>
    <t xml:space="preserve">col. i &amp; ii - 100%</t>
  </si>
  <si>
    <t xml:space="preserve">col. i &amp; ii wpl only</t>
  </si>
  <si>
    <t xml:space="preserve">col. i - 100%</t>
  </si>
  <si>
    <t xml:space="preserve">col. i - wpl only</t>
  </si>
  <si>
    <t xml:space="preserve">col. i&amp;ii-wpl only</t>
  </si>
  <si>
    <t xml:space="preserve">col. ii - 100%</t>
  </si>
  <si>
    <t xml:space="preserve">col. ii - wpl only</t>
  </si>
  <si>
    <t xml:space="preserve">columbia 1</t>
  </si>
  <si>
    <t xml:space="preserve">columbia 1 (*)</t>
  </si>
  <si>
    <t xml:space="preserve">columbia energy ctr*</t>
  </si>
  <si>
    <t xml:space="preserve">columbia i</t>
  </si>
  <si>
    <t xml:space="preserve">columbia i *</t>
  </si>
  <si>
    <t xml:space="preserve">columbia i wpl only</t>
  </si>
  <si>
    <t xml:space="preserve">columbia ii</t>
  </si>
  <si>
    <t xml:space="preserve">columbia ii (*)</t>
  </si>
  <si>
    <t xml:space="preserve">columbia ii *</t>
  </si>
  <si>
    <t xml:space="preserve">columbia ii wpl only</t>
  </si>
  <si>
    <t xml:space="preserve">columbiaec</t>
  </si>
  <si>
    <t xml:space="preserve">columbiai wpl only</t>
  </si>
  <si>
    <t xml:space="preserve">columbiaiiwpl only</t>
  </si>
  <si>
    <t xml:space="preserve">edge 4 - wpl only</t>
  </si>
  <si>
    <t xml:space="preserve">edge 5 - 100%</t>
  </si>
  <si>
    <t xml:space="preserve">edge 5 - wpl only</t>
  </si>
  <si>
    <t xml:space="preserve">edge unit 4 - 100%</t>
  </si>
  <si>
    <t xml:space="preserve">edge. 4 - wpl only</t>
  </si>
  <si>
    <t xml:space="preserve">edge. 4 wpl only</t>
  </si>
  <si>
    <t xml:space="preserve">edge. 5 - 100%</t>
  </si>
  <si>
    <t xml:space="preserve">edge. 5 - wpl only</t>
  </si>
  <si>
    <t xml:space="preserve">edge. 5 wpl only</t>
  </si>
  <si>
    <t xml:space="preserve">edge. unit 4 - 100%</t>
  </si>
  <si>
    <t xml:space="preserve">edge. unit 4-100%</t>
  </si>
  <si>
    <t xml:space="preserve">edgewater unit 4</t>
  </si>
  <si>
    <t xml:space="preserve">edgewater unit 4 *</t>
  </si>
  <si>
    <t xml:space="preserve">edgewater unit 5 *</t>
  </si>
  <si>
    <t xml:space="preserve">janesville</t>
  </si>
  <si>
    <t xml:space="preserve">janesville - see note below</t>
  </si>
  <si>
    <t xml:space="preserve">kewaunee **</t>
  </si>
  <si>
    <t xml:space="preserve">kewaunee - wpl only</t>
  </si>
  <si>
    <t xml:space="preserve">nd unit1</t>
  </si>
  <si>
    <t xml:space="preserve">nelson dewey 1 &amp; 2</t>
  </si>
  <si>
    <t xml:space="preserve">nelson dewey u 1&amp;2</t>
  </si>
  <si>
    <t xml:space="preserve">nelsondewey units1&amp;2</t>
  </si>
  <si>
    <t xml:space="preserve">portable generation:</t>
  </si>
  <si>
    <t xml:space="preserve">portable generator</t>
  </si>
  <si>
    <t xml:space="preserve">rock river</t>
  </si>
  <si>
    <t xml:space="preserve">rock river 1 &amp; 2</t>
  </si>
  <si>
    <t xml:space="preserve">rock river 5 &amp; 6</t>
  </si>
  <si>
    <t xml:space="preserve">sfdl 1&amp;4 - wppi</t>
  </si>
  <si>
    <t xml:space="preserve">sfdl unit 1 - wppi</t>
  </si>
  <si>
    <t xml:space="preserve">sfdl unit 2</t>
  </si>
  <si>
    <t xml:space="preserve">sfdl unit 2 - wpl</t>
  </si>
  <si>
    <t xml:space="preserve">sfdl unit 3</t>
  </si>
  <si>
    <t xml:space="preserve">sfdl unit 3 - wpl</t>
  </si>
  <si>
    <t xml:space="preserve">sfdl unit 4 - wppi</t>
  </si>
  <si>
    <t xml:space="preserve">sfdl unit2</t>
  </si>
  <si>
    <t xml:space="preserve">sfdl unit3</t>
  </si>
  <si>
    <t xml:space="preserve">sfdl units 1 &amp; 4</t>
  </si>
  <si>
    <t xml:space="preserve">sfdl units 1&amp;4</t>
  </si>
  <si>
    <t xml:space="preserve">sfdl units 2 &amp; 3</t>
  </si>
  <si>
    <t xml:space="preserve">sfdl units 2&amp;3</t>
  </si>
  <si>
    <t xml:space="preserve">shawano</t>
  </si>
  <si>
    <t xml:space="preserve">sold during the year; see note 3, page 109</t>
  </si>
  <si>
    <t xml:space="preserve">9mw low wind speed plan</t>
  </si>
  <si>
    <t xml:space="preserve">amw low wind speed plan</t>
  </si>
  <si>
    <t xml:space="preserve">columbia 1 &amp; 2 (3)</t>
  </si>
  <si>
    <t xml:space="preserve">columbia 1&amp; 2</t>
  </si>
  <si>
    <t xml:space="preserve">columbia 1&amp;2</t>
  </si>
  <si>
    <t xml:space="preserve">columbia 1&amp;2 (3)</t>
  </si>
  <si>
    <t xml:space="preserve">de pere energy cntr</t>
  </si>
  <si>
    <t xml:space="preserve">edgewater 4 (4)</t>
  </si>
  <si>
    <t xml:space="preserve">glenmore wind turbines</t>
  </si>
  <si>
    <t xml:space="preserve">hat rapids **</t>
  </si>
  <si>
    <t xml:space="preserve">hydro lic. project no.</t>
  </si>
  <si>
    <t xml:space="preserve">kew-wps (1)</t>
  </si>
  <si>
    <t xml:space="preserve">kewaunee</t>
  </si>
  <si>
    <t xml:space="preserve">kewaunee total</t>
  </si>
  <si>
    <t xml:space="preserve">kewaunee total (1)</t>
  </si>
  <si>
    <t xml:space="preserve">merrill *</t>
  </si>
  <si>
    <t xml:space="preserve">na = not available</t>
  </si>
  <si>
    <t xml:space="preserve">plant total-pulliam</t>
  </si>
  <si>
    <t xml:space="preserve">rosiere wind turbines</t>
  </si>
  <si>
    <t xml:space="preserve">w marinette-m31, m32</t>
  </si>
  <si>
    <t xml:space="preserve">w marinette-m31m32</t>
  </si>
  <si>
    <t xml:space="preserve">w marinette-m33</t>
  </si>
  <si>
    <t xml:space="preserve">weston-com</t>
  </si>
  <si>
    <t xml:space="preserve">wind turbine</t>
  </si>
  <si>
    <t xml:space="preserve">wisconsin river power company</t>
  </si>
  <si>
    <t xml:space="preserve">juneau county (j-31) conv. combustion turbine</t>
  </si>
  <si>
    <t xml:space="preserve">yadkin, inc.</t>
  </si>
  <si>
    <t xml:space="preserve">high rock</t>
  </si>
  <si>
    <t xml:space="preserve">tuckertown</t>
  </si>
  <si>
    <t xml:space="preserve">york haven power company</t>
  </si>
  <si>
    <t xml:space="preserve">york-haven</t>
  </si>
  <si>
    <t xml:space="preserve">aroostook valley electric company</t>
  </si>
  <si>
    <t xml:space="preserve">aroostook valley</t>
  </si>
  <si>
    <t xml:space="preserve">big rivers electric corporation</t>
  </si>
  <si>
    <t xml:space="preserve">coleman</t>
  </si>
  <si>
    <t xml:space="preserve">green</t>
  </si>
  <si>
    <t xml:space="preserve">hmp&amp;l &amp; station ii</t>
  </si>
  <si>
    <t xml:space="preserve">hmp&amp;l station</t>
  </si>
  <si>
    <t xml:space="preserve">hmp&amp;l station two</t>
  </si>
  <si>
    <t xml:space="preserve">hmpl &amp; station two</t>
  </si>
  <si>
    <t xml:space="preserve">hmpl station two</t>
  </si>
  <si>
    <t xml:space="preserve">reid</t>
  </si>
  <si>
    <t xml:space="preserve">wilson</t>
  </si>
  <si>
    <t xml:space="preserve">chugach electric association, inc.</t>
  </si>
  <si>
    <t xml:space="preserve">fuel cell</t>
  </si>
  <si>
    <t xml:space="preserve">east texas electric cooperative, inc.</t>
  </si>
  <si>
    <t xml:space="preserve">independence unit 2</t>
  </si>
  <si>
    <t xml:space="preserve">not applic</t>
  </si>
  <si>
    <t xml:space="preserve">new hampshire electric cooperative, inc.</t>
  </si>
  <si>
    <t xml:space="preserve">oconto electric cooperative</t>
  </si>
  <si>
    <t xml:space="preserve">stiles hydro</t>
  </si>
  <si>
    <t xml:space="preserve">w.f. wyman unit no. 4 composite data 100%</t>
  </si>
  <si>
    <t xml:space="preserve">androscoggin lower</t>
  </si>
  <si>
    <t xml:space="preserve">bates lower</t>
  </si>
  <si>
    <t xml:space="preserve">bates upper</t>
  </si>
  <si>
    <t xml:space="preserve">des moines energy</t>
  </si>
  <si>
    <t xml:space="preserve">black creek hydro, inc.</t>
  </si>
  <si>
    <t xml:space="preserve">(1) ferc project # 6221</t>
  </si>
  <si>
    <t xml:space="preserve">(1) ferc project #6221</t>
  </si>
  <si>
    <t xml:space="preserve">black creek hydroelectric project (1)</t>
  </si>
  <si>
    <t xml:space="preserve">beebee island corporation</t>
  </si>
  <si>
    <t xml:space="preserve">midwest energy inc.</t>
  </si>
  <si>
    <t xml:space="preserve">colby</t>
  </si>
  <si>
    <t xml:space="preserve">hays</t>
  </si>
  <si>
    <t xml:space="preserve">hoxie</t>
  </si>
  <si>
    <t xml:space="preserve">ross beach</t>
  </si>
  <si>
    <t xml:space="preserve">wakeeney</t>
  </si>
  <si>
    <t xml:space="preserve">moreau manufacturing</t>
  </si>
  <si>
    <t xml:space="preserve">soyland power cooperative, inc</t>
  </si>
  <si>
    <t xml:space="preserve">alsey comb turb #1</t>
  </si>
  <si>
    <t xml:space="preserve">alsey comb turb #2</t>
  </si>
  <si>
    <t xml:space="preserve">alsey comb turb #3</t>
  </si>
  <si>
    <t xml:space="preserve">alsey comb turb #4</t>
  </si>
  <si>
    <t xml:space="preserve">alsey comb turb #5</t>
  </si>
  <si>
    <t xml:space="preserve">winchester diesel gen</t>
  </si>
  <si>
    <t xml:space="preserve">village of morrisville water and light department</t>
  </si>
  <si>
    <t xml:space="preserve">as the generation</t>
  </si>
  <si>
    <t xml:space="preserve">associated</t>
  </si>
  <si>
    <t xml:space="preserve">cady's falls</t>
  </si>
  <si>
    <t xml:space="preserve">cady's falls - plant #1</t>
  </si>
  <si>
    <t xml:space="preserve">elmore</t>
  </si>
  <si>
    <t xml:space="preserve">elmore (dam only-</t>
  </si>
  <si>
    <t xml:space="preserve">expenses also</t>
  </si>
  <si>
    <t xml:space="preserve">include dams and</t>
  </si>
  <si>
    <t xml:space="preserve">morrisville</t>
  </si>
  <si>
    <t xml:space="preserve">morrisville - plant #2</t>
  </si>
  <si>
    <t xml:space="preserve">no generation)</t>
  </si>
  <si>
    <t xml:space="preserve">plant themselves.</t>
  </si>
  <si>
    <t xml:space="preserve">river)</t>
  </si>
  <si>
    <t xml:space="preserve">sanders (green</t>
  </si>
  <si>
    <t xml:space="preserve">sanders - plant #3</t>
  </si>
  <si>
    <t xml:space="preserve">structures as well</t>
  </si>
  <si>
    <t xml:space="preserve">wolverine power supply cooperative, inc.</t>
  </si>
  <si>
    <t xml:space="preserve">beaver island</t>
  </si>
  <si>
    <t xml:space="preserve">kleber hydro</t>
  </si>
  <si>
    <t xml:space="preserve">scottville</t>
  </si>
  <si>
    <t xml:space="preserve">tower hydro</t>
  </si>
  <si>
    <t xml:space="preserve">iso new england inc.</t>
  </si>
  <si>
    <t xml:space="preserve">graham county electric cooperative, inc.</t>
  </si>
  <si>
    <t xml:space="preserve">keyspan generation llc</t>
  </si>
  <si>
    <t xml:space="preserve">east hampton</t>
  </si>
  <si>
    <t xml:space="preserve">far rockaway</t>
  </si>
  <si>
    <t xml:space="preserve">for columns (i) and (l) fuel costs incurred</t>
  </si>
  <si>
    <t xml:space="preserve">glenwood</t>
  </si>
  <si>
    <t xml:space="preserve">include only fuel handling costs.</t>
  </si>
  <si>
    <t xml:space="preserve">information for columns (h) - (l) is combined</t>
  </si>
  <si>
    <t xml:space="preserve">montauk</t>
  </si>
  <si>
    <t xml:space="preserve">northport</t>
  </si>
  <si>
    <t xml:space="preserve">port jefferson</t>
  </si>
  <si>
    <t xml:space="preserve">with east hampton gas turbine on pg 403-b</t>
  </si>
  <si>
    <t xml:space="preserve">north central missouri electric cooperative, inc.</t>
  </si>
  <si>
    <t xml:space="preserve">wells rural electric company</t>
  </si>
  <si>
    <t xml:space="preserve">trout river hydro</t>
  </si>
  <si>
    <t xml:space="preserve">illinois power generating company</t>
  </si>
  <si>
    <t xml:space="preserve">merdosia</t>
  </si>
  <si>
    <t xml:space="preserve">golden state water company</t>
  </si>
  <si>
    <t xml:space="preserve">pseg fossil llc</t>
  </si>
  <si>
    <t xml:space="preserve">keystone (int. cmb.)</t>
  </si>
  <si>
    <t xml:space="preserve">natn'l pk (combturb)</t>
  </si>
  <si>
    <t xml:space="preserve">sewaren (comb turb.)</t>
  </si>
  <si>
    <t xml:space="preserve">sewaren gt</t>
  </si>
  <si>
    <t xml:space="preserve">pseg nuclear llc</t>
  </si>
  <si>
    <t xml:space="preserve">salem (comb turb)</t>
  </si>
  <si>
    <t xml:space="preserve">pseg energy resources &amp; trade llc</t>
  </si>
  <si>
    <t xml:space="preserve">keystone (intrn com)</t>
  </si>
  <si>
    <t xml:space="preserve">the walton e.m.c.</t>
  </si>
  <si>
    <t xml:space="preserve">talbot emc</t>
  </si>
  <si>
    <t xml:space="preserve">talbot energy</t>
  </si>
  <si>
    <t xml:space="preserve">clark fork &amp; blackfoot llc</t>
  </si>
  <si>
    <t xml:space="preserve">yellowstone park</t>
  </si>
  <si>
    <t xml:space="preserve">chattahoochee emc</t>
  </si>
  <si>
    <t xml:space="preserve">chattahoochee energy</t>
  </si>
  <si>
    <t xml:space="preserve">subtotal</t>
  </si>
  <si>
    <t xml:space="preserve">2018 Addition - New 2018</t>
  </si>
  <si>
    <t xml:space="preserve">youngs corner</t>
  </si>
  <si>
    <t xml:space="preserve">wygen 3 bhp 52%</t>
  </si>
  <si>
    <t xml:space="preserve">wyodak - bhp 20%</t>
  </si>
  <si>
    <t xml:space="preserve">circuit west solar</t>
  </si>
  <si>
    <t xml:space="preserve">lee cc</t>
  </si>
  <si>
    <t xml:space="preserve">holloman air force base (hafb)</t>
  </si>
  <si>
    <t xml:space="preserve">avon park ct</t>
  </si>
  <si>
    <t xml:space="preserve">bayboro ct</t>
  </si>
  <si>
    <t xml:space="preserve">citrus county cc</t>
  </si>
  <si>
    <t xml:space="preserve">debary ct</t>
  </si>
  <si>
    <t xml:space="preserve">higgins ct</t>
  </si>
  <si>
    <t xml:space="preserve">hines cc</t>
  </si>
  <si>
    <t xml:space="preserve">intercession city ct</t>
  </si>
  <si>
    <t xml:space="preserve">univ of florida</t>
  </si>
  <si>
    <t xml:space="preserve">babcock</t>
  </si>
  <si>
    <t xml:space="preserve">barefoot bay</t>
  </si>
  <si>
    <t xml:space="preserve">blue cypress</t>
  </si>
  <si>
    <t xml:space="preserve">citrus</t>
  </si>
  <si>
    <t xml:space="preserve">coral farms</t>
  </si>
  <si>
    <t xml:space="preserve">hammock</t>
  </si>
  <si>
    <t xml:space="preserve">horizon</t>
  </si>
  <si>
    <t xml:space="preserve">indian river</t>
  </si>
  <si>
    <t xml:space="preserve">loggerhead</t>
  </si>
  <si>
    <t xml:space="preserve">martin 3&amp;4</t>
  </si>
  <si>
    <t xml:space="preserve">martin solar energy</t>
  </si>
  <si>
    <t xml:space="preserve">st. lucie - nuclear</t>
  </si>
  <si>
    <t xml:space="preserve">wildflower</t>
  </si>
  <si>
    <t xml:space="preserve">mclb</t>
  </si>
  <si>
    <t xml:space="preserve">panton battery #119</t>
  </si>
  <si>
    <t xml:space="preserve">eagle valley ccgt</t>
  </si>
  <si>
    <t xml:space="preserve">business solar - archdiocese of louisville</t>
  </si>
  <si>
    <t xml:space="preserve">ft martin</t>
  </si>
  <si>
    <t xml:space="preserve">benson</t>
  </si>
  <si>
    <t xml:space="preserve">black dog 2, 5, &amp; 6</t>
  </si>
  <si>
    <t xml:space="preserve">pleasant valley wind</t>
  </si>
  <si>
    <t xml:space="preserve">roosevelt (tower falls)</t>
  </si>
  <si>
    <t xml:space="preserve">two dot wind</t>
  </si>
  <si>
    <t xml:space="preserve">wildcat point</t>
  </si>
  <si>
    <t xml:space="preserve">tinker</t>
  </si>
  <si>
    <t xml:space="preserve">oklahoma gas &amp; electric co</t>
  </si>
  <si>
    <t xml:space="preserve">diablo canyon 1&amp; 2</t>
  </si>
  <si>
    <t xml:space="preserve">ohsu</t>
  </si>
  <si>
    <t xml:space="preserve">pelton (100%)</t>
  </si>
  <si>
    <t xml:space="preserve">pelton (pge %)</t>
  </si>
  <si>
    <t xml:space="preserve">round butte (100%)</t>
  </si>
  <si>
    <t xml:space="preserve">round butte (pge %)</t>
  </si>
  <si>
    <t xml:space="preserve">rush creek</t>
  </si>
  <si>
    <t xml:space="preserve">northeastern 3</t>
  </si>
  <si>
    <t xml:space="preserve">columbia energy ctr</t>
  </si>
  <si>
    <t xml:space="preserve">sc-redlnd13-so</t>
  </si>
  <si>
    <t xml:space="preserve">sc-redlnd16-so</t>
  </si>
  <si>
    <t xml:space="preserve">oak hill solar generation facility</t>
  </si>
  <si>
    <t xml:space="preserve">volkman road solar generation facility</t>
  </si>
  <si>
    <t xml:space="preserve">balm solar</t>
  </si>
  <si>
    <t xml:space="preserve">tampa electric co</t>
  </si>
  <si>
    <t xml:space="preserve">payne creek solar</t>
  </si>
  <si>
    <t xml:space="preserve">residential solar</t>
  </si>
  <si>
    <t xml:space="preserve">solon prairie fire</t>
  </si>
  <si>
    <t xml:space="preserve">sundt areva solar thermal</t>
  </si>
  <si>
    <t xml:space="preserve">total solar operation/maintenance</t>
  </si>
  <si>
    <t xml:space="preserve">community solar 40</t>
  </si>
  <si>
    <t xml:space="preserve">greensville</t>
  </si>
  <si>
    <t xml:space="preserve">hollyfield solar</t>
  </si>
  <si>
    <t xml:space="preserve">montross solar</t>
  </si>
  <si>
    <t xml:space="preserve">pecan solar</t>
  </si>
  <si>
    <t xml:space="preserve">puller solar</t>
  </si>
  <si>
    <t xml:space="preserve">dominion renewable energy</t>
  </si>
  <si>
    <t xml:space="preserve">forward wind (wpl)</t>
  </si>
  <si>
    <t xml:space="preserve">forward</t>
  </si>
  <si>
    <t xml:space="preserve">west marinette total</t>
  </si>
  <si>
    <t xml:space="preserve">wrpc total</t>
  </si>
  <si>
    <t xml:space="preserve">(100 units @ 2.0 mw each)</t>
  </si>
  <si>
    <t xml:space="preserve">(170 units @ 2.0 mw each)</t>
  </si>
  <si>
    <t xml:space="preserve">(amounts are for the total of all 104 units)</t>
  </si>
  <si>
    <t xml:space="preserve">(amounts are for the total of all 125 units)</t>
  </si>
  <si>
    <t xml:space="preserve">(amounts are for the total of all 134 units)</t>
  </si>
  <si>
    <t xml:space="preserve">(amounts are for the total of all 170 units)</t>
  </si>
  <si>
    <t xml:space="preserve">(amounts are for the total of all 35 units)</t>
  </si>
  <si>
    <t xml:space="preserve">(amounts are for the total of all 84 units)</t>
  </si>
  <si>
    <t xml:space="preserve">10 units @ 1.62 mw each &amp; 35 units @ 1 mw each)</t>
  </si>
  <si>
    <t xml:space="preserve">34 units @ 1.62 mw &amp; 13 units @ 2.3 mw each)</t>
  </si>
  <si>
    <t xml:space="preserve">42 units @ 1.62 mw each)</t>
  </si>
  <si>
    <t xml:space="preserve">5 units @ 2.415 mw each)</t>
  </si>
  <si>
    <t xml:space="preserve">and 50 units @ 1.62 mw each)</t>
  </si>
  <si>
    <t xml:space="preserve">arbor hill wind farm (125 units @ 2.0 mw each)</t>
  </si>
  <si>
    <t xml:space="preserve">arbor hill wind farm</t>
  </si>
  <si>
    <t xml:space="preserve">midamerican energy co</t>
  </si>
  <si>
    <t xml:space="preserve">beaver creek wind farm</t>
  </si>
  <si>
    <t xml:space="preserve">charles city wind farm (8 units @ 1.5 mw each &amp;</t>
  </si>
  <si>
    <t xml:space="preserve">ivester wind farm (30 units @ 2.625 mw each &amp;</t>
  </si>
  <si>
    <t xml:space="preserve">ivester wind farm</t>
  </si>
  <si>
    <t xml:space="preserve">north english wind farm</t>
  </si>
  <si>
    <t xml:space="preserve">north english</t>
  </si>
  <si>
    <t xml:space="preserve">orient wind farm (51 units @ 2.0 mw each)</t>
  </si>
  <si>
    <t xml:space="preserve">pomeroy wind farm (137 units @ 1.5 mw each &amp;</t>
  </si>
  <si>
    <t xml:space="preserve">prairie wind farm (84 units @ 2.0 mw each)</t>
  </si>
  <si>
    <t xml:space="preserve">wellsburg wind farm (60 units @ 2.346 mw each)</t>
  </si>
  <si>
    <t xml:space="preserve">emery (6 units 2.17 mw capacity each)</t>
  </si>
  <si>
    <t xml:space="preserve">nstar electric company</t>
  </si>
  <si>
    <t xml:space="preserve">amherst rd, sunderland ma</t>
  </si>
  <si>
    <t xml:space="preserve">cadwell dr, east springfield ma</t>
  </si>
  <si>
    <t xml:space="preserve">chapin street, ludlow</t>
  </si>
  <si>
    <t xml:space="preserve">cottage street, spingfield ma</t>
  </si>
  <si>
    <t xml:space="preserve">denslow rd, longmeadow ma</t>
  </si>
  <si>
    <t xml:space="preserve">duchaine blvd, bedford ma</t>
  </si>
  <si>
    <t xml:space="preserve">feeding hills rd, southwick ma</t>
  </si>
  <si>
    <t xml:space="preserve">goodwin street (indian orchard), springfield ma</t>
  </si>
  <si>
    <t xml:space="preserve">log plain rd, greenfield ma</t>
  </si>
  <si>
    <t xml:space="preserve">millers falls rd, montague, ma</t>
  </si>
  <si>
    <t xml:space="preserve">new windsor rd, hinsdale ma</t>
  </si>
  <si>
    <t xml:space="preserve">partridge rd, pittsfield ma</t>
  </si>
  <si>
    <t xml:space="preserve">plain rd, hatfield ma</t>
  </si>
  <si>
    <t xml:space="preserve">roosevelt ave, springfield ma</t>
  </si>
  <si>
    <t xml:space="preserve">silver lake, pittsfield ma</t>
  </si>
  <si>
    <t xml:space="preserve">station drive, westwood ma</t>
  </si>
  <si>
    <t xml:space="preserve">summer street, plymouth ma</t>
  </si>
  <si>
    <t xml:space="preserve">tobey rd, wareham ma</t>
  </si>
  <si>
    <t xml:space="preserve">valley rd, southhampton ma</t>
  </si>
  <si>
    <t xml:space="preserve">water street, lee ma</t>
  </si>
  <si>
    <t xml:space="preserve">windsor rd, savoy ma</t>
  </si>
  <si>
    <t xml:space="preserve">black hills/colorado electric utility company, lp</t>
  </si>
  <si>
    <t xml:space="preserve">airport - units 1&amp;2</t>
  </si>
  <si>
    <t xml:space="preserve">airport unit 6</t>
  </si>
  <si>
    <t xml:space="preserve">pueblo diesels</t>
  </si>
  <si>
    <t xml:space="preserve">rocky ford diesels</t>
  </si>
  <si>
    <t xml:space="preserve">little gypsy 2 &amp; 3</t>
  </si>
  <si>
    <t xml:space="preserve">ninemile point 4 &amp; 5</t>
  </si>
  <si>
    <t xml:space="preserve">sterlington 7</t>
  </si>
  <si>
    <t xml:space="preserve">Unmappable Plant</t>
  </si>
  <si>
    <t xml:space="preserve">Unmapped plant at end of 2018 process – FIX ME</t>
  </si>
  <si>
    <t xml:space="preserve">aep, texas (pudl determined)</t>
  </si>
  <si>
    <t xml:space="preserve">oklaunion</t>
  </si>
  <si>
    <t xml:space="preserve">Unmapped plant at end of 2018 process</t>
  </si>
  <si>
    <t xml:space="preserve">respondent_519</t>
  </si>
  <si>
    <t xml:space="preserve"> luning energy holdings llc, invenergy investments</t>
  </si>
  <si>
    <t xml:space="preserve">luning solar facility</t>
  </si>
  <si>
    <t xml:space="preserve">Unampped EIA 860 2009 and 2010</t>
  </si>
  <si>
    <t xml:space="preserve">rowan county</t>
  </si>
  <si>
    <t xml:space="preserve">rowan generating facility</t>
  </si>
  <si>
    <t xml:space="preserve">wabash river energy</t>
  </si>
  <si>
    <t xml:space="preserve">brunswick generating station</t>
  </si>
  <si>
    <t xml:space="preserve">genpower mcintosh llc</t>
  </si>
  <si>
    <t xml:space="preserve">waukegan energy facility</t>
  </si>
  <si>
    <t xml:space="preserve">franklin county generating station</t>
  </si>
  <si>
    <t xml:space="preserve">redhawk unit 3</t>
  </si>
  <si>
    <t xml:space="preserve">redhawk unit 4</t>
  </si>
  <si>
    <t xml:space="preserve">neches</t>
  </si>
  <si>
    <t xml:space="preserve">mount storm</t>
  </si>
  <si>
    <t xml:space="preserve">beacon heating</t>
  </si>
  <si>
    <t xml:space="preserve">deferiet new york</t>
  </si>
  <si>
    <t xml:space="preserve">rushford</t>
  </si>
  <si>
    <t xml:space="preserve">rushford power plant</t>
  </si>
  <si>
    <t xml:space="preserve">mechanicville</t>
  </si>
  <si>
    <t xml:space="preserve">riverside canal power company</t>
  </si>
  <si>
    <t xml:space="preserve">english station</t>
  </si>
  <si>
    <t xml:space="preserve">abibow us inc. - catawba operations</t>
  </si>
  <si>
    <t xml:space="preserve">north lovington</t>
  </si>
  <si>
    <t xml:space="preserve">gorge</t>
  </si>
  <si>
    <t xml:space="preserve">denver city</t>
  </si>
  <si>
    <t xml:space="preserve">oak creek power station</t>
  </si>
  <si>
    <t xml:space="preserve">commerce</t>
  </si>
  <si>
    <t xml:space="preserve">reedy creek</t>
  </si>
  <si>
    <t xml:space="preserve">48th street peaking station</t>
  </si>
  <si>
    <t xml:space="preserve">calpine hidalgo energy center</t>
  </si>
  <si>
    <t xml:space="preserve">jasper county generating facility</t>
  </si>
  <si>
    <t xml:space="preserve">donald von raesfeld</t>
  </si>
  <si>
    <t xml:space="preserve">international paper, erie mill</t>
  </si>
  <si>
    <t xml:space="preserve">btec new albany llc</t>
  </si>
  <si>
    <t xml:space="preserve">the ohio state university</t>
  </si>
  <si>
    <t xml:space="preserve">nelson industrial steam company</t>
  </si>
  <si>
    <t xml:space="preserve">international paper-hudson river</t>
  </si>
  <si>
    <t xml:space="preserve">indeck niles energy center</t>
  </si>
  <si>
    <t xml:space="preserve">boardman power holdings llc</t>
  </si>
  <si>
    <t xml:space="preserve">rattlesnake creek wind project</t>
  </si>
  <si>
    <t xml:space="preserve">farmington solar farm</t>
  </si>
  <si>
    <t xml:space="preserve">mc power companies inc</t>
  </si>
  <si>
    <t xml:space="preserve">northfield holdco csg</t>
  </si>
  <si>
    <t xml:space="preserve">waterford holdco csg</t>
  </si>
  <si>
    <t xml:space="preserve">b.r. corcoran csg</t>
  </si>
  <si>
    <t xml:space="preserve">b.r. sartell csg</t>
  </si>
  <si>
    <t xml:space="preserve">b.r. sauk rapids csg</t>
  </si>
  <si>
    <t xml:space="preserve">montgomery winsted csg</t>
  </si>
  <si>
    <t xml:space="preserve">palmer solar center</t>
  </si>
  <si>
    <t xml:space="preserve">martin solar center</t>
  </si>
  <si>
    <t xml:space="preserve">georgia power at swainsboro</t>
  </si>
  <si>
    <t xml:space="preserve">ios - mew phase 1</t>
  </si>
  <si>
    <t xml:space="preserve">north smithfield solar power 1</t>
  </si>
  <si>
    <t xml:space="preserve">sr platte solar farm</t>
  </si>
  <si>
    <t xml:space="preserve">vandenberg solar project</t>
  </si>
  <si>
    <t xml:space="preserve">coresite real estate 2972 stender, l.p.</t>
  </si>
  <si>
    <t xml:space="preserve">igs solar i - bwi2</t>
  </si>
  <si>
    <t xml:space="preserve">ios - erw9</t>
  </si>
  <si>
    <t xml:space="preserve">city of lexington</t>
  </si>
  <si>
    <t xml:space="preserve">valdosta prison</t>
  </si>
  <si>
    <t xml:space="preserve">lichtenthal</t>
  </si>
  <si>
    <t xml:space="preserve">call farms 1</t>
  </si>
  <si>
    <t xml:space="preserve">call farms 3</t>
  </si>
  <si>
    <t xml:space="preserve">san luis solar garden</t>
  </si>
  <si>
    <t xml:space="preserve">hopewell valley high school</t>
  </si>
  <si>
    <t xml:space="preserve">coresite real estate 55 s. market street</t>
  </si>
  <si>
    <t xml:space="preserve">coresite real estate 1656 mccarthy, l.p.</t>
  </si>
  <si>
    <t xml:space="preserve">coresite real estate 2901 coronado, l.p.</t>
  </si>
  <si>
    <t xml:space="preserve">sune feely 1 csg, llc</t>
  </si>
  <si>
    <t xml:space="preserve">ecoplexus, inc</t>
  </si>
  <si>
    <t xml:space="preserve">coresite real estate 3032 coronado, l.p.</t>
  </si>
  <si>
    <t xml:space="preserve">cottage grove csg, llc</t>
  </si>
  <si>
    <t xml:space="preserve">fox csg, llc</t>
  </si>
  <si>
    <t xml:space="preserve">sune stolee csg, llc</t>
  </si>
  <si>
    <t xml:space="preserve">wyoming 2 csg, llc</t>
  </si>
  <si>
    <t xml:space="preserve">sl babylon</t>
  </si>
  <si>
    <t xml:space="preserve">nyu langone health</t>
  </si>
  <si>
    <t xml:space="preserve">cameron solar</t>
  </si>
  <si>
    <t xml:space="preserve">estill solar</t>
  </si>
  <si>
    <t xml:space="preserve">first citizens bank</t>
  </si>
  <si>
    <t xml:space="preserve">harvest moon renewable energy company</t>
  </si>
  <si>
    <t xml:space="preserve">none</t>
  </si>
  <si>
    <t xml:space="preserve">carver gladden csg</t>
  </si>
  <si>
    <t xml:space="preserve">adams solar center</t>
  </si>
  <si>
    <t xml:space="preserve">elbe solar center</t>
  </si>
  <si>
    <t xml:space="preserve">hampton solar 2</t>
  </si>
  <si>
    <t xml:space="preserve">ced foster</t>
  </si>
  <si>
    <t xml:space="preserve">consolidated edison development inc.</t>
  </si>
  <si>
    <t xml:space="preserve">porter way community solar garden</t>
  </si>
  <si>
    <t xml:space="preserve">abec #2 dba west-star dairy</t>
  </si>
  <si>
    <t xml:space="preserve">abec #3 dba lakeview dairy</t>
  </si>
  <si>
    <t xml:space="preserve">abec #4 dba ce&amp;s dairy</t>
  </si>
  <si>
    <t xml:space="preserve">rjc i csg</t>
  </si>
  <si>
    <t xml:space="preserve">huneke i csg</t>
  </si>
  <si>
    <t xml:space="preserve">krause csg</t>
  </si>
  <si>
    <t xml:space="preserve">dg new jersey solar rls logistics</t>
  </si>
  <si>
    <t xml:space="preserve">provo power plant</t>
  </si>
  <si>
    <t xml:space="preserve">monroe county sites a &amp; b</t>
  </si>
  <si>
    <t xml:space="preserve">monroe county sites c, d, &amp; e</t>
  </si>
  <si>
    <t xml:space="preserve">burt county wind</t>
  </si>
  <si>
    <t xml:space="preserve">bullock solar, llc</t>
  </si>
  <si>
    <t xml:space="preserve">marlin solar</t>
  </si>
  <si>
    <t xml:space="preserve">north gainesville solar</t>
  </si>
  <si>
    <t xml:space="preserve">dg camden llc holtec</t>
  </si>
  <si>
    <t xml:space="preserve">school sisters csg</t>
  </si>
  <si>
    <t xml:space="preserve">candlewood solar</t>
  </si>
  <si>
    <t xml:space="preserve">301 chestnut solar ng</t>
  </si>
  <si>
    <t xml:space="preserve">baker point</t>
  </si>
  <si>
    <t xml:space="preserve">rosewood solar</t>
  </si>
  <si>
    <t xml:space="preserve">swamp fox solar</t>
  </si>
  <si>
    <t xml:space="preserve">champion solar</t>
  </si>
  <si>
    <t xml:space="preserve">haley solar</t>
  </si>
  <si>
    <t xml:space="preserve">whitewright solar</t>
  </si>
  <si>
    <t xml:space="preserve">abd farms</t>
  </si>
  <si>
    <t xml:space="preserve">antanavica solar</t>
  </si>
  <si>
    <t xml:space="preserve">bakatsias solar</t>
  </si>
  <si>
    <t xml:space="preserve">bayboro solar farm</t>
  </si>
  <si>
    <t xml:space="preserve">estill solar ii</t>
  </si>
  <si>
    <t xml:space="preserve">gaston solar i - sc</t>
  </si>
  <si>
    <t xml:space="preserve">island grove solar</t>
  </si>
  <si>
    <t xml:space="preserve">leon solar</t>
  </si>
  <si>
    <t xml:space="preserve">mustang solar</t>
  </si>
  <si>
    <t xml:space="preserve">old caroleen solar farm</t>
  </si>
  <si>
    <t xml:space="preserve">statesville solar</t>
  </si>
  <si>
    <t xml:space="preserve">wakefield solar</t>
  </si>
  <si>
    <t xml:space="preserve">weston landfill solar</t>
  </si>
  <si>
    <t xml:space="preserve">braintree landfill solar</t>
  </si>
  <si>
    <t xml:space="preserve">geld solar farm</t>
  </si>
  <si>
    <t xml:space="preserve">fort hays state university wind farm</t>
  </si>
  <si>
    <t xml:space="preserve">town of rocky hill</t>
  </si>
  <si>
    <t xml:space="preserve">popesun csg, llc</t>
  </si>
  <si>
    <t xml:space="preserve">cf novel solar csg gardens five, llc</t>
  </si>
  <si>
    <t xml:space="preserve">lesun csg, llc</t>
  </si>
  <si>
    <t xml:space="preserve">wrightsun csg, llc</t>
  </si>
  <si>
    <t xml:space="preserve">cf novel solar csg gardens seven, llc</t>
  </si>
  <si>
    <t xml:space="preserve">good samaritan hospital</t>
  </si>
  <si>
    <t xml:space="preserve">fort detrick solar pv</t>
  </si>
  <si>
    <t xml:space="preserve">comer solar</t>
  </si>
  <si>
    <t xml:space="preserve">georgia power co</t>
  </si>
  <si>
    <t xml:space="preserve">facebook 1 solar energy center</t>
  </si>
  <si>
    <t xml:space="preserve">facebook 2 solar energy center</t>
  </si>
  <si>
    <t xml:space="preserve">facebook 3 solar energy center</t>
  </si>
  <si>
    <t xml:space="preserve">woodline solar</t>
  </si>
  <si>
    <t xml:space="preserve">eagle point solar</t>
  </si>
  <si>
    <t xml:space="preserve">bladen solar</t>
  </si>
  <si>
    <t xml:space="preserve">falmouth landfill solar</t>
  </si>
  <si>
    <t xml:space="preserve">citizens enterprises corporation</t>
  </si>
  <si>
    <t xml:space="preserve">denver metro solar</t>
  </si>
  <si>
    <t xml:space="preserve">upland prairie</t>
  </si>
  <si>
    <t xml:space="preserve">interstate power and light co</t>
  </si>
  <si>
    <t xml:space="preserve">english farms</t>
  </si>
  <si>
    <t xml:space="preserve">el dorado springs solar farm</t>
  </si>
  <si>
    <t xml:space="preserve">woodhull hospital</t>
  </si>
  <si>
    <t xml:space="preserve">the allen hospital</t>
  </si>
  <si>
    <t xml:space="preserve">mount sinai beth israel</t>
  </si>
  <si>
    <t xml:space="preserve">veseli community solar garden</t>
  </si>
  <si>
    <t xml:space="preserve">new germany community solar garden</t>
  </si>
  <si>
    <t xml:space="preserve">lake waconia community solar garden</t>
  </si>
  <si>
    <t xml:space="preserve">lake waconia iv community solar garden</t>
  </si>
  <si>
    <t xml:space="preserve">zumbro community solar garden</t>
  </si>
  <si>
    <t xml:space="preserve">anheuser-busch baldwinsville</t>
  </si>
  <si>
    <t xml:space="preserve">columbia university - johnson farms</t>
  </si>
  <si>
    <t xml:space="preserve">time warner cable enterprises - martino</t>
  </si>
  <si>
    <t xml:space="preserve">columbia university - minisink</t>
  </si>
  <si>
    <t xml:space="preserve">st. lawerence university - sutton</t>
  </si>
  <si>
    <t xml:space="preserve">tumbleweed solar, llc</t>
  </si>
  <si>
    <t xml:space="preserve">heelstone energy holdings, llc</t>
  </si>
  <si>
    <t xml:space="preserve">davis lane solar, llc</t>
  </si>
  <si>
    <t xml:space="preserve">voyager wind ii</t>
  </si>
  <si>
    <t xml:space="preserve">terra-gen operating co llc</t>
  </si>
  <si>
    <t xml:space="preserve">voyager wind iii</t>
  </si>
  <si>
    <t xml:space="preserve">voyager wind iv</t>
  </si>
  <si>
    <t xml:space="preserve">scandia csg</t>
  </si>
  <si>
    <t xml:space="preserve">independence ii solar farm</t>
  </si>
  <si>
    <t xml:space="preserve">ul advanced wind turbine test facility</t>
  </si>
  <si>
    <t xml:space="preserve">nrg dg foxborough elm csg</t>
  </si>
  <si>
    <t xml:space="preserve">town of foxborough - landfill (srec ii) csg</t>
  </si>
  <si>
    <t xml:space="preserve">cody road wind farm</t>
  </si>
  <si>
    <t xml:space="preserve">westmont 301</t>
  </si>
  <si>
    <t xml:space="preserve">westmont 401</t>
  </si>
  <si>
    <t xml:space="preserve">flambeau solar partners</t>
  </si>
  <si>
    <t xml:space="preserve">citizens agawam landfill solar</t>
  </si>
  <si>
    <t xml:space="preserve">norton landfill solar</t>
  </si>
  <si>
    <t xml:space="preserve">tyngsborough solar</t>
  </si>
  <si>
    <t xml:space="preserve">new road solar, llc</t>
  </si>
  <si>
    <t xml:space="preserve">njr clean energy ventures corporation</t>
  </si>
  <si>
    <t xml:space="preserve">old bridge solar farm</t>
  </si>
  <si>
    <t xml:space="preserve">raritan solar - 53 highway</t>
  </si>
  <si>
    <t xml:space="preserve">ced chicopee solar</t>
  </si>
  <si>
    <t xml:space="preserve">umass</t>
  </si>
  <si>
    <t xml:space="preserve">camden csd solar array</t>
  </si>
  <si>
    <t xml:space="preserve">san luis valley solar array</t>
  </si>
  <si>
    <t xml:space="preserve">vilas solar array</t>
  </si>
  <si>
    <t xml:space="preserve">stenner creek solar</t>
  </si>
  <si>
    <t xml:space="preserve">montgomery county solar</t>
  </si>
  <si>
    <t xml:space="preserve">heartland divide wind project, llc</t>
  </si>
  <si>
    <t xml:space="preserve">nc 102 project llc</t>
  </si>
  <si>
    <t xml:space="preserve">techren</t>
  </si>
  <si>
    <t xml:space="preserve">wed kingstown solar i, llc - west</t>
  </si>
  <si>
    <t xml:space="preserve">wed stilson solar</t>
  </si>
  <si>
    <t xml:space="preserve">cyril</t>
  </si>
  <si>
    <t xml:space="preserve">western farmers elec coop, inc</t>
  </si>
  <si>
    <t xml:space="preserve">hinton</t>
  </si>
  <si>
    <t xml:space="preserve">marietta</t>
  </si>
  <si>
    <t xml:space="preserve">pine ridge</t>
  </si>
  <si>
    <t xml:space="preserve">tuttle</t>
  </si>
  <si>
    <t xml:space="preserve">cdcr (ca) - solano state prison</t>
  </si>
  <si>
    <t xml:space="preserve">cdcr (ca) - corcoran state prison</t>
  </si>
  <si>
    <t xml:space="preserve">cdcr (ca) - wasco state prison</t>
  </si>
  <si>
    <t xml:space="preserve">wed kingstown solar i - east array</t>
  </si>
  <si>
    <t xml:space="preserve">west moore solar</t>
  </si>
  <si>
    <t xml:space="preserve">west moore solar ii</t>
  </si>
  <si>
    <t xml:space="preserve">dundas solar holdings llc csg</t>
  </si>
  <si>
    <t xml:space="preserve">waterville solar holdings llc</t>
  </si>
  <si>
    <t xml:space="preserve">kilroy solar</t>
  </si>
  <si>
    <t xml:space="preserve">william g mennen sports solar</t>
  </si>
  <si>
    <t xml:space="preserve">chiloquin solar, llc</t>
  </si>
  <si>
    <t xml:space="preserve">golden renewable energy, llc</t>
  </si>
  <si>
    <t xml:space="preserve">denison solar array</t>
  </si>
  <si>
    <t xml:space="preserve">turtle creek wind farm llc</t>
  </si>
  <si>
    <t xml:space="preserve">texon hydroelectric project</t>
  </si>
  <si>
    <t xml:space="preserve">denton energy center</t>
  </si>
  <si>
    <t xml:space="preserve">city of denton</t>
  </si>
  <si>
    <t xml:space="preserve">august wind farm</t>
  </si>
  <si>
    <t xml:space="preserve">altair community solar garden</t>
  </si>
  <si>
    <t xml:space="preserve">la3 west baton rouge solar facility</t>
  </si>
  <si>
    <t xml:space="preserve">new orleans solar power plant</t>
  </si>
  <si>
    <t xml:space="preserve">entergy new orleans inc</t>
  </si>
  <si>
    <t xml:space="preserve">robins air force base solar</t>
  </si>
  <si>
    <t xml:space="preserve">blazing star 2 wind farm</t>
  </si>
  <si>
    <t xml:space="preserve">capricornus community solar garden</t>
  </si>
  <si>
    <t xml:space="preserve">fiber recovery, inc.</t>
  </si>
  <si>
    <t xml:space="preserve">alafia solar</t>
  </si>
  <si>
    <t xml:space="preserve">bonnie mine solar</t>
  </si>
  <si>
    <t xml:space="preserve">grange hall solar</t>
  </si>
  <si>
    <t xml:space="preserve">lake hancock solar</t>
  </si>
  <si>
    <t xml:space="preserve">cougar solar, llc</t>
  </si>
  <si>
    <t xml:space="preserve">whirlpool corp-greenville wind farm</t>
  </si>
  <si>
    <t xml:space="preserve">vista energy storage system</t>
  </si>
  <si>
    <t xml:space="preserve">carrizozo solar</t>
  </si>
  <si>
    <t xml:space="preserve">lithia solar</t>
  </si>
  <si>
    <t xml:space="preserve">mountain view solar (fl)</t>
  </si>
  <si>
    <t xml:space="preserve">peace creek solar</t>
  </si>
  <si>
    <t xml:space="preserve">wimauma solar</t>
  </si>
  <si>
    <t xml:space="preserve">creston ridge ii, llc</t>
  </si>
  <si>
    <t xml:space="preserve">scandia community solar garden</t>
  </si>
  <si>
    <t xml:space="preserve">rjc ii community solar garden</t>
  </si>
  <si>
    <t xml:space="preserve">betcher community solar garden</t>
  </si>
  <si>
    <t xml:space="preserve">sherburne community solar</t>
  </si>
  <si>
    <t xml:space="preserve">arkwright summit wind farm llc</t>
  </si>
  <si>
    <t xml:space="preserve">wildcat ranch wind project</t>
  </si>
  <si>
    <t xml:space="preserve">ncsu ccup cogeneration plant</t>
  </si>
  <si>
    <t xml:space="preserve">ncsu cates cogeneration plant</t>
  </si>
  <si>
    <t xml:space="preserve">perennial windfarm</t>
  </si>
  <si>
    <t xml:space="preserve">pinal central energy center</t>
  </si>
  <si>
    <t xml:space="preserve">cox battery energy storage</t>
  </si>
  <si>
    <t xml:space="preserve">city utilities of springfield - (mo)</t>
  </si>
  <si>
    <t xml:space="preserve">tatanka wi</t>
  </si>
  <si>
    <t xml:space="preserve">middle daisy</t>
  </si>
  <si>
    <t xml:space="preserve">usg 1</t>
  </si>
  <si>
    <t xml:space="preserve">zglobal inc</t>
  </si>
  <si>
    <t xml:space="preserve">usg 2</t>
  </si>
  <si>
    <t xml:space="preserve">klawock power generation station</t>
  </si>
  <si>
    <t xml:space="preserve">alaska power and telephone co</t>
  </si>
  <si>
    <t xml:space="preserve">slana generating station</t>
  </si>
  <si>
    <t xml:space="preserve">johnson 1 community solar</t>
  </si>
  <si>
    <t xml:space="preserve">plum creek</t>
  </si>
  <si>
    <t xml:space="preserve">north gooding main hydro</t>
  </si>
  <si>
    <t xml:space="preserve">grimm community solar</t>
  </si>
  <si>
    <t xml:space="preserve">foreman's hill community solar</t>
  </si>
  <si>
    <t xml:space="preserve">depot solar center, llc</t>
  </si>
  <si>
    <t xml:space="preserve">ivc solar</t>
  </si>
  <si>
    <t xml:space="preserve">buckleberry solar</t>
  </si>
  <si>
    <t xml:space="preserve">lockheed martin solar</t>
  </si>
  <si>
    <t xml:space="preserve">johnson ii community solar</t>
  </si>
  <si>
    <t xml:space="preserve">twiggs solar</t>
  </si>
  <si>
    <t xml:space="preserve">first solar asset management</t>
  </si>
  <si>
    <t xml:space="preserve">ivory solar</t>
  </si>
  <si>
    <t xml:space="preserve">oci solar power</t>
  </si>
  <si>
    <t xml:space="preserve">folsom sp and csp sacramento</t>
  </si>
  <si>
    <t xml:space="preserve">otarre solar park</t>
  </si>
  <si>
    <t xml:space="preserve">powerfin kingsbery</t>
  </si>
  <si>
    <t xml:space="preserve">greater new bedford lfg utiliz. facility</t>
  </si>
  <si>
    <t xml:space="preserve">sikorsky aircraft chp</t>
  </si>
  <si>
    <t xml:space="preserve">aquila community solar</t>
  </si>
  <si>
    <t xml:space="preserve">arcturus community solar</t>
  </si>
  <si>
    <t xml:space="preserve">auriga community solar</t>
  </si>
  <si>
    <t xml:space="preserve">canopus community solar</t>
  </si>
  <si>
    <t xml:space="preserve">sagitta community solar</t>
  </si>
  <si>
    <t xml:space="preserve">libra community solar</t>
  </si>
  <si>
    <t xml:space="preserve">aquarius community solar</t>
  </si>
  <si>
    <t xml:space="preserve">cassiopeia community solar</t>
  </si>
  <si>
    <t xml:space="preserve">crux community solar</t>
  </si>
  <si>
    <t xml:space="preserve">leo community solar</t>
  </si>
  <si>
    <t xml:space="preserve">hydra community solar</t>
  </si>
  <si>
    <t xml:space="preserve">deneb community solar</t>
  </si>
  <si>
    <t xml:space="preserve">kaus community solar</t>
  </si>
  <si>
    <t xml:space="preserve">ire solar i, llc</t>
  </si>
  <si>
    <t xml:space="preserve">aerolease</t>
  </si>
  <si>
    <t xml:space="preserve">hebt wla 1</t>
  </si>
  <si>
    <t xml:space="preserve">hebt irvine 1</t>
  </si>
  <si>
    <t xml:space="preserve">hebt irvine 2</t>
  </si>
  <si>
    <t xml:space="preserve">madison county</t>
  </si>
  <si>
    <t xml:space="preserve">onyx - pembroke landfill solar</t>
  </si>
  <si>
    <t xml:space="preserve">barrett farm solar - phase i</t>
  </si>
  <si>
    <t xml:space="preserve">richmond solar site 2</t>
  </si>
  <si>
    <t xml:space="preserve">indiana municipal power agency</t>
  </si>
  <si>
    <t xml:space="preserve">ma solar storage 1</t>
  </si>
  <si>
    <t xml:space="preserve">origis energy usa, inc</t>
  </si>
  <si>
    <t xml:space="preserve">solten plainville 6000, llc</t>
  </si>
  <si>
    <t xml:space="preserve">randolph</t>
  </si>
  <si>
    <t xml:space="preserve">haywood solar</t>
  </si>
  <si>
    <t xml:space="preserve">seneca nation cattaraugus wind turbine</t>
  </si>
  <si>
    <t xml:space="preserve">hilltopper wind project</t>
  </si>
  <si>
    <t xml:space="preserve">woods hill solar</t>
  </si>
  <si>
    <t xml:space="preserve">navy yard peaker station</t>
  </si>
  <si>
    <t xml:space="preserve">gwcc pv solar farm</t>
  </si>
  <si>
    <t xml:space="preserve">lockheed martin rms syracuse</t>
  </si>
  <si>
    <t xml:space="preserve">gratis road solar facility</t>
  </si>
  <si>
    <t xml:space="preserve">kingsberry energy storage system</t>
  </si>
  <si>
    <t xml:space="preserve">austin energy</t>
  </si>
  <si>
    <t xml:space="preserve">system control center</t>
  </si>
  <si>
    <t xml:space="preserve">naval sub base new london fuel cell</t>
  </si>
  <si>
    <t xml:space="preserve">groton fuel cell 1, llc</t>
  </si>
  <si>
    <t xml:space="preserve">l'oreal solar - florence</t>
  </si>
  <si>
    <t xml:space="preserve">l'oreal usa products inc</t>
  </si>
  <si>
    <t xml:space="preserve">aurora county wind</t>
  </si>
  <si>
    <t xml:space="preserve">brule county wind</t>
  </si>
  <si>
    <t xml:space="preserve">foxtail wind, llc</t>
  </si>
  <si>
    <t xml:space="preserve">southern current one, llc</t>
  </si>
  <si>
    <t xml:space="preserve">tom bevill lock and dam hydroelectric</t>
  </si>
  <si>
    <t xml:space="preserve">wistaria ranch solar</t>
  </si>
  <si>
    <t xml:space="preserve">rotor clip</t>
  </si>
  <si>
    <t xml:space="preserve">quincy ii solar garden</t>
  </si>
  <si>
    <t xml:space="preserve">imboden solar garden</t>
  </si>
  <si>
    <t xml:space="preserve">sunselect1</t>
  </si>
  <si>
    <t xml:space="preserve">east acres solar ng, llc</t>
  </si>
  <si>
    <t xml:space="preserve">nugen capital management</t>
  </si>
  <si>
    <t xml:space="preserve">meadow lake wind farm vi llc</t>
  </si>
  <si>
    <t xml:space="preserve">gaston county renewable energy center</t>
  </si>
  <si>
    <t xml:space="preserve">covington solar farm</t>
  </si>
  <si>
    <t xml:space="preserve">c4gt</t>
  </si>
  <si>
    <t xml:space="preserve">douglas county forest products</t>
  </si>
  <si>
    <t xml:space="preserve">sunshine gateway solar energy center</t>
  </si>
  <si>
    <t xml:space="preserve">gore mountain solar ii</t>
  </si>
  <si>
    <t xml:space="preserve">hgs solar i</t>
  </si>
  <si>
    <t xml:space="preserve">miami dade solar energy center</t>
  </si>
  <si>
    <t xml:space="preserve">pioneer trail solar energy center</t>
  </si>
  <si>
    <t xml:space="preserve">interstate solar energy center</t>
  </si>
  <si>
    <t xml:space="preserve">syncarpha hancock i csg</t>
  </si>
  <si>
    <t xml:space="preserve">syncarpha hancock ii csg</t>
  </si>
  <si>
    <t xml:space="preserve">syncarpha hancock iii csg</t>
  </si>
  <si>
    <t xml:space="preserve">palmas wind, llc</t>
  </si>
  <si>
    <t xml:space="preserve">acciona wind energy usa llc</t>
  </si>
  <si>
    <t xml:space="preserve">town of otis wind energy project</t>
  </si>
  <si>
    <t xml:space="preserve">midway wind, llc</t>
  </si>
  <si>
    <t xml:space="preserve">brevard</t>
  </si>
  <si>
    <t xml:space="preserve">north 301 solar</t>
  </si>
  <si>
    <t xml:space="preserve">hernando</t>
  </si>
  <si>
    <t xml:space="preserve">seminole energy</t>
  </si>
  <si>
    <t xml:space="preserve">edenton solar</t>
  </si>
  <si>
    <t xml:space="preserve">live oak wind project</t>
  </si>
  <si>
    <t xml:space="preserve">engie north america</t>
  </si>
  <si>
    <t xml:space="preserve">new mexico community solar facility</t>
  </si>
  <si>
    <t xml:space="preserve">el paso electric co</t>
  </si>
  <si>
    <t xml:space="preserve">upstream wind energy llc</t>
  </si>
  <si>
    <t xml:space="preserve">trinity college fuel cell</t>
  </si>
  <si>
    <t xml:space="preserve">bishop hill iii</t>
  </si>
  <si>
    <t xml:space="preserve">hilltop power</t>
  </si>
  <si>
    <t xml:space="preserve">diamond vista wind project, llc</t>
  </si>
  <si>
    <t xml:space="preserve">shaw creek solar, llc</t>
  </si>
  <si>
    <t xml:space="preserve">nextera energy resources</t>
  </si>
  <si>
    <t xml:space="preserve">stage gulch solar</t>
  </si>
  <si>
    <t xml:space="preserve">lavio solar</t>
  </si>
  <si>
    <t xml:space="preserve">heyer csg</t>
  </si>
  <si>
    <t xml:space="preserve">gateway solar</t>
  </si>
  <si>
    <t xml:space="preserve">pacific union college bess</t>
  </si>
  <si>
    <t xml:space="preserve">legore bridge solar center</t>
  </si>
  <si>
    <t xml:space="preserve">mason dixon solar center</t>
  </si>
  <si>
    <t xml:space="preserve">prairie sky solar farm</t>
  </si>
  <si>
    <t xml:space="preserve">kansas electric power coop inc</t>
  </si>
  <si>
    <t xml:space="preserve">rensselaer solar site 2</t>
  </si>
  <si>
    <t xml:space="preserve">dg amp solar smyrna</t>
  </si>
  <si>
    <t xml:space="preserve">cascade energy storage, llc</t>
  </si>
  <si>
    <t xml:space="preserve">enel green power na, inc.</t>
  </si>
  <si>
    <t xml:space="preserve">kingston energy storage, llc</t>
  </si>
  <si>
    <t xml:space="preserve">sierra energy storage, llc</t>
  </si>
  <si>
    <t xml:space="preserve">city of rochester solar</t>
  </si>
  <si>
    <t xml:space="preserve">dg amp solar piqua staunton</t>
  </si>
  <si>
    <t xml:space="preserve">hamilton solar power plant</t>
  </si>
  <si>
    <t xml:space="preserve">duke energy florida, inc</t>
  </si>
  <si>
    <t xml:space="preserve">egp stillwater solar pv ii, llc</t>
  </si>
  <si>
    <t xml:space="preserve">chisum</t>
  </si>
  <si>
    <t xml:space="preserve">titan solar</t>
  </si>
  <si>
    <t xml:space="preserve">summit lake wind energy project</t>
  </si>
  <si>
    <t xml:space="preserve">ranchland solar, llc</t>
  </si>
  <si>
    <t xml:space="preserve">kearsarge concord ii</t>
  </si>
  <si>
    <t xml:space="preserve">kearsarge granby</t>
  </si>
  <si>
    <t xml:space="preserve">ikea oak creek rooftop pv system</t>
  </si>
  <si>
    <t xml:space="preserve">ikea property inc</t>
  </si>
  <si>
    <t xml:space="preserve">dg amp solar brewster</t>
  </si>
  <si>
    <t xml:space="preserve">ikea conshohocken rooftop pv system</t>
  </si>
  <si>
    <t xml:space="preserve">ikea new haven rooftop pv &amp; fuel cell</t>
  </si>
  <si>
    <t xml:space="preserve">ikea jacksonville rooftop pv system</t>
  </si>
  <si>
    <t xml:space="preserve">princeton energy center, llc</t>
  </si>
  <si>
    <t xml:space="preserve">harvest wind energy project</t>
  </si>
  <si>
    <t xml:space="preserve">dignity - siena campus</t>
  </si>
  <si>
    <t xml:space="preserve">o'fallon renewable energy center</t>
  </si>
  <si>
    <t xml:space="preserve">dayton cutoff solar</t>
  </si>
  <si>
    <t xml:space="preserve">valley creek solar</t>
  </si>
  <si>
    <t xml:space="preserve">silverton solar</t>
  </si>
  <si>
    <t xml:space="preserve">sheep solar</t>
  </si>
  <si>
    <t xml:space="preserve">colton solar</t>
  </si>
  <si>
    <t xml:space="preserve">interstate solar</t>
  </si>
  <si>
    <t xml:space="preserve">freedom solar</t>
  </si>
  <si>
    <t xml:space="preserve">soboba community solar project</t>
  </si>
  <si>
    <t xml:space="preserve">grand ronde solar</t>
  </si>
  <si>
    <t xml:space="preserve">minco wind iv, llc</t>
  </si>
  <si>
    <t xml:space="preserve">minco wind v, llc</t>
  </si>
  <si>
    <t xml:space="preserve">cleveland thermal</t>
  </si>
  <si>
    <t xml:space="preserve">fecc solar benton</t>
  </si>
  <si>
    <t xml:space="preserve">hope farm solar, llc</t>
  </si>
  <si>
    <t xml:space="preserve">scituate ri solar, llc</t>
  </si>
  <si>
    <t xml:space="preserve">sun farm vi, llc</t>
  </si>
  <si>
    <t xml:space="preserve">greenbacker renewable energy corporation</t>
  </si>
  <si>
    <t xml:space="preserve">seaworld aquatica</t>
  </si>
  <si>
    <t xml:space="preserve">brush solar center</t>
  </si>
  <si>
    <t xml:space="preserve">bolthouse farms fuel cell</t>
  </si>
  <si>
    <t xml:space="preserve">tulare wwtp biomat fuel cell</t>
  </si>
  <si>
    <t xml:space="preserve">broadalbin</t>
  </si>
  <si>
    <t xml:space="preserve">pyco industries, inc. wind farm</t>
  </si>
  <si>
    <t xml:space="preserve">danville</t>
  </si>
  <si>
    <t xml:space="preserve">wgl energy systems, inc</t>
  </si>
  <si>
    <t xml:space="preserve">amana society service company</t>
  </si>
  <si>
    <t xml:space="preserve">campbell industrial park bess</t>
  </si>
  <si>
    <t xml:space="preserve">hawaiian electric co inc</t>
  </si>
  <si>
    <t xml:space="preserve">eagle shadow mountain solar farm</t>
  </si>
  <si>
    <t xml:space="preserve">jordanelle dam hydroelectric project</t>
  </si>
  <si>
    <t xml:space="preserve">baker city solar</t>
  </si>
  <si>
    <t xml:space="preserve">morgan solar center</t>
  </si>
  <si>
    <t xml:space="preserve">vale solar center</t>
  </si>
  <si>
    <t xml:space="preserve">toray plastic america's chp plant</t>
  </si>
  <si>
    <t xml:space="preserve">stillwater wind, llc</t>
  </si>
  <si>
    <t xml:space="preserve">pattern operators lp</t>
  </si>
  <si>
    <t xml:space="preserve">crazy mountain wind llc</t>
  </si>
  <si>
    <t xml:space="preserve">ontario solar center</t>
  </si>
  <si>
    <t xml:space="preserve">aes es gilbert</t>
  </si>
  <si>
    <t xml:space="preserve">dignity - san martin</t>
  </si>
  <si>
    <t xml:space="preserve">duanesburg</t>
  </si>
  <si>
    <t xml:space="preserve">dix solar, l.l.c</t>
  </si>
  <si>
    <t xml:space="preserve">rio bravo windpower, llc</t>
  </si>
  <si>
    <t xml:space="preserve">wildhorse mountain wind facility</t>
  </si>
  <si>
    <t xml:space="preserve">southern power co</t>
  </si>
  <si>
    <t xml:space="preserve">bovine</t>
  </si>
  <si>
    <t xml:space="preserve">bronson</t>
  </si>
  <si>
    <t xml:space="preserve">scenic hill solar iii</t>
  </si>
  <si>
    <t xml:space="preserve">sterling solar (tx)</t>
  </si>
  <si>
    <t xml:space="preserve">lampwick</t>
  </si>
  <si>
    <t xml:space="preserve">yellow jacket</t>
  </si>
  <si>
    <t xml:space="preserve">eddy ii</t>
  </si>
  <si>
    <t xml:space="preserve">cascade solar (tx)</t>
  </si>
  <si>
    <t xml:space="preserve">persimmon creek wind farm 1, llc</t>
  </si>
  <si>
    <t xml:space="preserve">hanover solar, llc</t>
  </si>
  <si>
    <t xml:space="preserve">john a logan college solar</t>
  </si>
  <si>
    <t xml:space="preserve">bartow solar energy llc</t>
  </si>
  <si>
    <t xml:space="preserve">morning view</t>
  </si>
  <si>
    <t xml:space="preserve">copperfield</t>
  </si>
  <si>
    <t xml:space="preserve">hopewell friends</t>
  </si>
  <si>
    <t xml:space="preserve">kearney nppd solar project</t>
  </si>
  <si>
    <t xml:space="preserve">staunton</t>
  </si>
  <si>
    <t xml:space="preserve">bar d</t>
  </si>
  <si>
    <t xml:space="preserve">fort bliss (dea epic)</t>
  </si>
  <si>
    <t xml:space="preserve">ameresco federal solutions</t>
  </si>
  <si>
    <t xml:space="preserve">johnstown</t>
  </si>
  <si>
    <t xml:space="preserve">sholes wind energy center</t>
  </si>
  <si>
    <t xml:space="preserve">stryker 22, l.l.c.</t>
  </si>
  <si>
    <t xml:space="preserve">plumsted 537 llc</t>
  </si>
  <si>
    <t xml:space="preserve">bnb camden solar</t>
  </si>
  <si>
    <t xml:space="preserve">national raisin</t>
  </si>
  <si>
    <t xml:space="preserve">toyota hq plan</t>
  </si>
  <si>
    <t xml:space="preserve">solean solar project</t>
  </si>
  <si>
    <t xml:space="preserve">bq energy llc</t>
  </si>
  <si>
    <t xml:space="preserve">lincoln ave solar project</t>
  </si>
  <si>
    <t xml:space="preserve">blydenburgh solar project</t>
  </si>
  <si>
    <t xml:space="preserve">redstone arsenal</t>
  </si>
  <si>
    <t xml:space="preserve">holtsville solar project</t>
  </si>
  <si>
    <t xml:space="preserve">sharon springs</t>
  </si>
  <si>
    <t xml:space="preserve">amsterdam north</t>
  </si>
  <si>
    <t xml:space="preserve">amsterdam south</t>
  </si>
  <si>
    <t xml:space="preserve">phoebe solar</t>
  </si>
  <si>
    <t xml:space="preserve">springfield solar project</t>
  </si>
  <si>
    <t xml:space="preserve">stratford solar center, llc</t>
  </si>
  <si>
    <t xml:space="preserve">parkview battery</t>
  </si>
  <si>
    <t xml:space="preserve">consumers energy co</t>
  </si>
  <si>
    <t xml:space="preserve">yeoman creek</t>
  </si>
  <si>
    <t xml:space="preserve">mcginness hills 3</t>
  </si>
  <si>
    <t xml:space="preserve">ormat nevada inc</t>
  </si>
  <si>
    <t xml:space="preserve">punkin center battery storage</t>
  </si>
  <si>
    <t xml:space="preserve">arizona public service co</t>
  </si>
  <si>
    <t xml:space="preserve">susquehanna university solar</t>
  </si>
  <si>
    <t xml:space="preserve">bowie state solar</t>
  </si>
  <si>
    <t xml:space="preserve">pegasus wind</t>
  </si>
  <si>
    <t xml:space="preserve">blackville solar farm, llc</t>
  </si>
  <si>
    <t xml:space="preserve">galloway solar farm</t>
  </si>
  <si>
    <t xml:space="preserve">tahoka wind</t>
  </si>
  <si>
    <t xml:space="preserve">sunlight beacon</t>
  </si>
  <si>
    <t xml:space="preserve">viridity energy solutions acua</t>
  </si>
  <si>
    <t xml:space="preserve">cumblerland land holdings, llc</t>
  </si>
  <si>
    <t xml:space="preserve">casa mesa wind energy center</t>
  </si>
  <si>
    <t xml:space="preserve">armadillo flats wind project, llc</t>
  </si>
  <si>
    <t xml:space="preserve">georgia-pacific taylorsville plywood</t>
  </si>
  <si>
    <t xml:space="preserve">saint albans solar</t>
  </si>
  <si>
    <t xml:space="preserve">techren solar ii llc</t>
  </si>
  <si>
    <t xml:space="preserve">techren solar iii llc</t>
  </si>
  <si>
    <t xml:space="preserve">techren solar iv llc</t>
  </si>
  <si>
    <t xml:space="preserve">adams nielson solar</t>
  </si>
  <si>
    <t xml:space="preserve">wha southbridge solar park</t>
  </si>
  <si>
    <t xml:space="preserve">1634 solar</t>
  </si>
  <si>
    <t xml:space="preserve">abbot solar</t>
  </si>
  <si>
    <t xml:space="preserve">ace solar</t>
  </si>
  <si>
    <t xml:space="preserve">soltage llc</t>
  </si>
  <si>
    <t xml:space="preserve">bani solar</t>
  </si>
  <si>
    <t xml:space="preserve">blacktip solar</t>
  </si>
  <si>
    <t xml:space="preserve">bloom solar</t>
  </si>
  <si>
    <t xml:space="preserve">bond solar</t>
  </si>
  <si>
    <t xml:space="preserve">gary solar</t>
  </si>
  <si>
    <t xml:space="preserve">goldenrod solar</t>
  </si>
  <si>
    <t xml:space="preserve">jessamine solar</t>
  </si>
  <si>
    <t xml:space="preserve">pelzer solar i</t>
  </si>
  <si>
    <t xml:space="preserve">redwing solar</t>
  </si>
  <si>
    <t xml:space="preserve">river solar</t>
  </si>
  <si>
    <t xml:space="preserve">sapphire solar</t>
  </si>
  <si>
    <t xml:space="preserve">south solar</t>
  </si>
  <si>
    <t xml:space="preserve">vincent solar</t>
  </si>
  <si>
    <t xml:space="preserve">watauga solar</t>
  </si>
  <si>
    <t xml:space="preserve">whitt solar</t>
  </si>
  <si>
    <t xml:space="preserve">willis solar</t>
  </si>
  <si>
    <t xml:space="preserve">delta solar power i</t>
  </si>
  <si>
    <t xml:space="preserve">delta solar power ii</t>
  </si>
  <si>
    <t xml:space="preserve">mcrd parris island pv</t>
  </si>
  <si>
    <t xml:space="preserve">pratt wind, llc</t>
  </si>
  <si>
    <t xml:space="preserve">broadalbin-perth solar</t>
  </si>
  <si>
    <t xml:space="preserve">atood ii</t>
  </si>
  <si>
    <t xml:space="preserve">gaston ii</t>
  </si>
  <si>
    <t xml:space="preserve">holstein 1 solar farm</t>
  </si>
  <si>
    <t xml:space="preserve">quakertown solar farm, llc</t>
  </si>
  <si>
    <t xml:space="preserve">victoria port power ii llc</t>
  </si>
  <si>
    <t xml:space="preserve">norton solar farm</t>
  </si>
  <si>
    <t xml:space="preserve">chisago holdco llc, csg</t>
  </si>
  <si>
    <t xml:space="preserve">torrecillas wind energy, llc</t>
  </si>
  <si>
    <t xml:space="preserve">blue summit ii wind, llc</t>
  </si>
  <si>
    <t xml:space="preserve">corcoran csg</t>
  </si>
  <si>
    <t xml:space="preserve">altus power america management, llc</t>
  </si>
  <si>
    <t xml:space="preserve">richardson solar ii</t>
  </si>
  <si>
    <t xml:space="preserve">blackville solar ii</t>
  </si>
  <si>
    <t xml:space="preserve">diamond solar ii</t>
  </si>
  <si>
    <t xml:space="preserve">edison solar ii</t>
  </si>
  <si>
    <t xml:space="preserve">peony solar</t>
  </si>
  <si>
    <t xml:space="preserve">cornillie</t>
  </si>
  <si>
    <t xml:space="preserve">pinesage</t>
  </si>
  <si>
    <t xml:space="preserve">syncarpha prinsburg csg (ledeboer)</t>
  </si>
  <si>
    <t xml:space="preserve">syncarpha clara city csg i (stamer)</t>
  </si>
  <si>
    <t xml:space="preserve">columbia solar power plant</t>
  </si>
  <si>
    <t xml:space="preserve">cottage grove project csg</t>
  </si>
  <si>
    <t xml:space="preserve">solomon forks wind project, llc</t>
  </si>
  <si>
    <t xml:space="preserve">colonial trail west</t>
  </si>
  <si>
    <t xml:space="preserve">spring grove i</t>
  </si>
  <si>
    <t xml:space="preserve">west loch solar one</t>
  </si>
  <si>
    <t xml:space="preserve">citrus ridge solar</t>
  </si>
  <si>
    <t xml:space="preserve">pacific ethanol madera solar array</t>
  </si>
  <si>
    <t xml:space="preserve">tac-distributed energy resource int.</t>
  </si>
  <si>
    <t xml:space="preserve">pioneer solar (co), llc</t>
  </si>
  <si>
    <t xml:space="preserve">pisces community solar garden</t>
  </si>
  <si>
    <t xml:space="preserve">gavilan district college solar project</t>
  </si>
  <si>
    <t xml:space="preserve">sagittarius community solar gardens llc</t>
  </si>
  <si>
    <t xml:space="preserve">uc merced solar</t>
  </si>
  <si>
    <t xml:space="preserve">rankin solar center, llc</t>
  </si>
  <si>
    <t xml:space="preserve">uss big lake 1 solar csg</t>
  </si>
  <si>
    <t xml:space="preserve">uss good solar csg</t>
  </si>
  <si>
    <t xml:space="preserve">uss kasch solar csg</t>
  </si>
  <si>
    <t xml:space="preserve">uss rockpoint solar csg</t>
  </si>
  <si>
    <t xml:space="preserve">the bank of new york</t>
  </si>
  <si>
    <t xml:space="preserve">brooklyn hospital center</t>
  </si>
  <si>
    <t xml:space="preserve">saint catherine of siena medical center</t>
  </si>
  <si>
    <t xml:space="preserve">san pablo raceway</t>
  </si>
  <si>
    <t xml:space="preserve">gibbon solar</t>
  </si>
  <si>
    <t xml:space="preserve">richmond spider solar</t>
  </si>
  <si>
    <t xml:space="preserve">pleinmont solar 1</t>
  </si>
  <si>
    <t xml:space="preserve">pleinmont solar 2</t>
  </si>
  <si>
    <t xml:space="preserve">highlander solar station 1</t>
  </si>
  <si>
    <t xml:space="preserve">mustang two</t>
  </si>
  <si>
    <t xml:space="preserve">uc riverside lots 30 &amp; 32</t>
  </si>
  <si>
    <t xml:space="preserve">riverhead solar farm</t>
  </si>
  <si>
    <t xml:space="preserve">page solar</t>
  </si>
  <si>
    <t xml:space="preserve">holsum irish dairy</t>
  </si>
  <si>
    <t xml:space="preserve">stanford campus solar</t>
  </si>
  <si>
    <t xml:space="preserve">franklin solar</t>
  </si>
  <si>
    <t xml:space="preserve">ecos energy llc</t>
  </si>
  <si>
    <t xml:space="preserve">lincoln land energy center</t>
  </si>
  <si>
    <t xml:space="preserve">wilson solar</t>
  </si>
  <si>
    <t xml:space="preserve">jefferson solar</t>
  </si>
  <si>
    <t xml:space="preserve">hamilton solar</t>
  </si>
  <si>
    <t xml:space="preserve">adams solar</t>
  </si>
  <si>
    <t xml:space="preserve">caldwell wastewater treatment plant</t>
  </si>
  <si>
    <t xml:space="preserve">csu long beach lots 7 &amp; 14</t>
  </si>
  <si>
    <t xml:space="preserve">enfield community solar</t>
  </si>
  <si>
    <t xml:space="preserve">nautilus lindstrom solar csg</t>
  </si>
  <si>
    <t xml:space="preserve">nautilus saint cloud solar csg</t>
  </si>
  <si>
    <t xml:space="preserve">nautilus winsted solar csg</t>
  </si>
  <si>
    <t xml:space="preserve">baer road csg</t>
  </si>
  <si>
    <t xml:space="preserve">glaciers edge wind project</t>
  </si>
  <si>
    <t xml:space="preserve">sartell holdco csg</t>
  </si>
  <si>
    <t xml:space="preserve">rollingstone holdco csg</t>
  </si>
  <si>
    <t xml:space="preserve">santa rita east</t>
  </si>
  <si>
    <t xml:space="preserve">santa rosa junior college petaluma solar</t>
  </si>
  <si>
    <t xml:space="preserve">becker solar csg</t>
  </si>
  <si>
    <t xml:space="preserve">sunshare</t>
  </si>
  <si>
    <t xml:space="preserve">cuyahoga county landfill</t>
  </si>
  <si>
    <t xml:space="preserve">uss solar rapids csg</t>
  </si>
  <si>
    <t xml:space="preserve">first baptist church of glenarden</t>
  </si>
  <si>
    <t xml:space="preserve">uss solar dawn csg</t>
  </si>
  <si>
    <t xml:space="preserve">uss norelius solar csg</t>
  </si>
  <si>
    <t xml:space="preserve">uss nillie corn solar csg</t>
  </si>
  <si>
    <t xml:space="preserve">uss jj solar csg</t>
  </si>
  <si>
    <t xml:space="preserve">uss dubhe solar csg</t>
  </si>
  <si>
    <t xml:space="preserve">uss brockway solar csg</t>
  </si>
  <si>
    <t xml:space="preserve">kingsbrook jewish medical center</t>
  </si>
  <si>
    <t xml:space="preserve">st johns riverside hospital</t>
  </si>
  <si>
    <t xml:space="preserve">citizens imperial solar</t>
  </si>
  <si>
    <t xml:space="preserve">syncarpha dodge 1 csg</t>
  </si>
  <si>
    <t xml:space="preserve">alpha value solar</t>
  </si>
  <si>
    <t xml:space="preserve">wareham solar pv</t>
  </si>
  <si>
    <t xml:space="preserve">lancaster</t>
  </si>
  <si>
    <t xml:space="preserve">hazlehurst iii</t>
  </si>
  <si>
    <t xml:space="preserve">sr terrell</t>
  </si>
  <si>
    <t xml:space="preserve">east longmeadow solar pv</t>
  </si>
  <si>
    <t xml:space="preserve">hampton mn gre</t>
  </si>
  <si>
    <t xml:space="preserve">anoka county mn conx</t>
  </si>
  <si>
    <t xml:space="preserve">athens mn conx</t>
  </si>
  <si>
    <t xml:space="preserve">greenfield solar pv</t>
  </si>
  <si>
    <t xml:space="preserve">hinsdale solar pv</t>
  </si>
  <si>
    <t xml:space="preserve">savoy solar pv</t>
  </si>
  <si>
    <t xml:space="preserve">southampton solar pv</t>
  </si>
  <si>
    <t xml:space="preserve">urtica solar project</t>
  </si>
  <si>
    <t xml:space="preserve">typha solar project</t>
  </si>
  <si>
    <t xml:space="preserve">penstemon solar project</t>
  </si>
  <si>
    <t xml:space="preserve">fumaria solar project</t>
  </si>
  <si>
    <t xml:space="preserve">camas solar project</t>
  </si>
  <si>
    <t xml:space="preserve">springfield solar pv</t>
  </si>
  <si>
    <t xml:space="preserve">hampden solar pv</t>
  </si>
  <si>
    <t xml:space="preserve">bd of educ of queen anne's cnty, cnty hs</t>
  </si>
  <si>
    <t xml:space="preserve">pima community college</t>
  </si>
  <si>
    <t xml:space="preserve">town of branford</t>
  </si>
  <si>
    <t xml:space="preserve">blue shld of cal- el dorado hlls mtr b</t>
  </si>
  <si>
    <t xml:space="preserve">whispering willow north</t>
  </si>
  <si>
    <t xml:space="preserve">golden plains</t>
  </si>
  <si>
    <t xml:space="preserve">southwick solar pv</t>
  </si>
  <si>
    <t xml:space="preserve">becker solar 2 csg</t>
  </si>
  <si>
    <t xml:space="preserve">becker solar 3 csg</t>
  </si>
  <si>
    <t xml:space="preserve">becker solar 4 csg</t>
  </si>
  <si>
    <t xml:space="preserve">becker solar 5 csg</t>
  </si>
  <si>
    <t xml:space="preserve">schultz csg</t>
  </si>
  <si>
    <t xml:space="preserve">panda solar nc 1, llc</t>
  </si>
  <si>
    <t xml:space="preserve">sunderland solar pv</t>
  </si>
  <si>
    <t xml:space="preserve">hatfield solar pv</t>
  </si>
  <si>
    <t xml:space="preserve">montague site 36-grosolar</t>
  </si>
  <si>
    <t xml:space="preserve">east springfield solar pv</t>
  </si>
  <si>
    <t xml:space="preserve">quarter horse solar</t>
  </si>
  <si>
    <t xml:space="preserve">atkinson solar ii</t>
  </si>
  <si>
    <t xml:space="preserve">ludlow site 72 - conti</t>
  </si>
  <si>
    <t xml:space="preserve">tiller csg</t>
  </si>
  <si>
    <t xml:space="preserve">hammer csg</t>
  </si>
  <si>
    <t xml:space="preserve">warrenton i solar</t>
  </si>
  <si>
    <t xml:space="preserve">bladenboro solar 2</t>
  </si>
  <si>
    <t xml:space="preserve">sadiebrook nc solar</t>
  </si>
  <si>
    <t xml:space="preserve">kossuth</t>
  </si>
  <si>
    <t xml:space="preserve">wisconsin power &amp; light co</t>
  </si>
  <si>
    <t xml:space="preserve">lane solar</t>
  </si>
  <si>
    <t xml:space="preserve">monticello project csg</t>
  </si>
  <si>
    <t xml:space="preserve">wed green hill, llc</t>
  </si>
  <si>
    <t xml:space="preserve">wed plainfield ii, llc</t>
  </si>
  <si>
    <t xml:space="preserve">wed plainfield iii, llc</t>
  </si>
  <si>
    <t xml:space="preserve">wed plainfield, llc</t>
  </si>
  <si>
    <t xml:space="preserve">wed shun i, llc</t>
  </si>
  <si>
    <t xml:space="preserve">wed shun ii, llc</t>
  </si>
  <si>
    <t xml:space="preserve">wed shun iii, llc</t>
  </si>
  <si>
    <t xml:space="preserve">strauss wind farm</t>
  </si>
  <si>
    <t xml:space="preserve">roseville solar</t>
  </si>
  <si>
    <t xml:space="preserve">aes alamitos energy center</t>
  </si>
  <si>
    <t xml:space="preserve">beloit memorial hospital power plant</t>
  </si>
  <si>
    <t xml:space="preserve">wed gw solar, llc</t>
  </si>
  <si>
    <t xml:space="preserve">university park solar</t>
  </si>
  <si>
    <t xml:space="preserve">panda solar nc 2, llc</t>
  </si>
  <si>
    <t xml:space="preserve">panda solar nc 3, llc</t>
  </si>
  <si>
    <t xml:space="preserve">panda solar nc 4, llc</t>
  </si>
  <si>
    <t xml:space="preserve">panda solar nc 5, llc</t>
  </si>
  <si>
    <t xml:space="preserve">panda solar nc 6, llc</t>
  </si>
  <si>
    <t xml:space="preserve">panda solar nc 7, llc</t>
  </si>
  <si>
    <t xml:space="preserve">panda solar nc 8, llc</t>
  </si>
  <si>
    <t xml:space="preserve">panda solar nc 9, llc</t>
  </si>
  <si>
    <t xml:space="preserve">panda solar nc 10, llc</t>
  </si>
  <si>
    <t xml:space="preserve">panda solar nc 11, llc</t>
  </si>
  <si>
    <t xml:space="preserve">roseman</t>
  </si>
  <si>
    <t xml:space="preserve">red toad 4451 buffalo road, llc</t>
  </si>
  <si>
    <t xml:space="preserve">beaver creek ii wind</t>
  </si>
  <si>
    <t xml:space="preserve">palmer</t>
  </si>
  <si>
    <t xml:space="preserve">arthur solar, llc</t>
  </si>
  <si>
    <t xml:space="preserve">eichtens ii csg</t>
  </si>
  <si>
    <t xml:space="preserve">barone csg</t>
  </si>
  <si>
    <t xml:space="preserve">huneke ii csg</t>
  </si>
  <si>
    <t xml:space="preserve">rambler</t>
  </si>
  <si>
    <t xml:space="preserve">amadeus wind farm</t>
  </si>
  <si>
    <t xml:space="preserve">msc-greycloud01 community solar</t>
  </si>
  <si>
    <t xml:space="preserve">msc-scandia01 csg</t>
  </si>
  <si>
    <t xml:space="preserve">minisink solar 1 llc</t>
  </si>
  <si>
    <t xml:space="preserve">minisink community solar 2 llc</t>
  </si>
  <si>
    <t xml:space="preserve">kce ny 1</t>
  </si>
  <si>
    <t xml:space="preserve">goose lake mn dpc-gm</t>
  </si>
  <si>
    <t xml:space="preserve">syncarpha eagle nest</t>
  </si>
  <si>
    <t xml:space="preserve">chaffey college rancho cucamonga campus</t>
  </si>
  <si>
    <t xml:space="preserve">clif bar bakery of twin falls</t>
  </si>
  <si>
    <t xml:space="preserve">borrego solar systems inc</t>
  </si>
  <si>
    <t xml:space="preserve">ikea live oak rooftop pv system</t>
  </si>
  <si>
    <t xml:space="preserve">kelly bridge road community solar farm</t>
  </si>
  <si>
    <t xml:space="preserve">hospital rd community solar farm</t>
  </si>
  <si>
    <t xml:space="preserve">pool brook rd community solar farm</t>
  </si>
  <si>
    <t xml:space="preserve">breesport road community solar farm</t>
  </si>
  <si>
    <t xml:space="preserve">sacket lake rd #1 community solar farm</t>
  </si>
  <si>
    <t xml:space="preserve">sacket lake rd #2 community solar farm</t>
  </si>
  <si>
    <t xml:space="preserve">turner rd community solar project</t>
  </si>
  <si>
    <t xml:space="preserve">galactic wind</t>
  </si>
  <si>
    <t xml:space="preserve">4710 hosting</t>
  </si>
  <si>
    <t xml:space="preserve">meridian iii</t>
  </si>
  <si>
    <t xml:space="preserve">meridian ii</t>
  </si>
  <si>
    <t xml:space="preserve">snipesville</t>
  </si>
  <si>
    <t xml:space="preserve">county home solar llc</t>
  </si>
  <si>
    <t xml:space="preserve">church road solar llc</t>
  </si>
  <si>
    <t xml:space="preserve">boring solar llc</t>
  </si>
  <si>
    <t xml:space="preserve">ballston solar llc</t>
  </si>
  <si>
    <t xml:space="preserve">labish solar llc</t>
  </si>
  <si>
    <t xml:space="preserve">birch</t>
  </si>
  <si>
    <t xml:space="preserve">sr jonesborough</t>
  </si>
  <si>
    <t xml:space="preserve">maimonides medical center</t>
  </si>
  <si>
    <t xml:space="preserve">diablo energy storage</t>
  </si>
  <si>
    <t xml:space="preserve">berry nmw cogens</t>
  </si>
  <si>
    <t xml:space="preserve">berry petroleum co</t>
  </si>
  <si>
    <t xml:space="preserve">desert harvest, llc</t>
  </si>
  <si>
    <t xml:space="preserve">ashley solar (sc)</t>
  </si>
  <si>
    <t xml:space="preserve">atlantic solar</t>
  </si>
  <si>
    <t xml:space="preserve">b &amp; k solar</t>
  </si>
  <si>
    <t xml:space="preserve">battle solar</t>
  </si>
  <si>
    <t xml:space="preserve">bell solar</t>
  </si>
  <si>
    <t xml:space="preserve">big fork solar</t>
  </si>
  <si>
    <t xml:space="preserve">birch solar</t>
  </si>
  <si>
    <t xml:space="preserve">chapman solar</t>
  </si>
  <si>
    <t xml:space="preserve">clark solar</t>
  </si>
  <si>
    <t xml:space="preserve">colleton solar</t>
  </si>
  <si>
    <t xml:space="preserve">collins farm solar</t>
  </si>
  <si>
    <t xml:space="preserve">crossroads solar</t>
  </si>
  <si>
    <t xml:space="preserve">cnmec solar energy center</t>
  </si>
  <si>
    <t xml:space="preserve">blue water energy center</t>
  </si>
  <si>
    <t xml:space="preserve">winegar csg</t>
  </si>
  <si>
    <t xml:space="preserve">bolduan csg</t>
  </si>
  <si>
    <t xml:space="preserve">guse csg</t>
  </si>
  <si>
    <t xml:space="preserve">hadley 2 solar, llc</t>
  </si>
  <si>
    <t xml:space="preserve">east bridgewater solar</t>
  </si>
  <si>
    <t xml:space="preserve">griffin road solar, llc</t>
  </si>
  <si>
    <t xml:space="preserve">ashby solar, llc</t>
  </si>
  <si>
    <t xml:space="preserve">hillcrest solar</t>
  </si>
  <si>
    <t xml:space="preserve">dudley solar</t>
  </si>
  <si>
    <t xml:space="preserve">williamsburg</t>
  </si>
  <si>
    <t xml:space="preserve">monson solar, llc</t>
  </si>
  <si>
    <t xml:space="preserve">red toad 5840 buffalo road, llc</t>
  </si>
  <si>
    <t xml:space="preserve">nickelson solar, llc</t>
  </si>
  <si>
    <t xml:space="preserve">hibiscus solar energy center</t>
  </si>
  <si>
    <t xml:space="preserve">reloj del sol wind farm</t>
  </si>
  <si>
    <t xml:space="preserve">nist solar</t>
  </si>
  <si>
    <t xml:space="preserve">randolph csg pv1-5</t>
  </si>
  <si>
    <t xml:space="preserve">felton csg pv1-5</t>
  </si>
  <si>
    <t xml:space="preserve">denmark solar</t>
  </si>
  <si>
    <t xml:space="preserve">fairfield solar</t>
  </si>
  <si>
    <t xml:space="preserve">fishwater solar</t>
  </si>
  <si>
    <t xml:space="preserve">flip solar</t>
  </si>
  <si>
    <t xml:space="preserve">foreman solar</t>
  </si>
  <si>
    <t xml:space="preserve">gaines solar</t>
  </si>
  <si>
    <t xml:space="preserve">geb solar</t>
  </si>
  <si>
    <t xml:space="preserve">gedosch solar ii</t>
  </si>
  <si>
    <t xml:space="preserve">ashburnham energy storage project</t>
  </si>
  <si>
    <t xml:space="preserve">massachusetts mun wholes electric co</t>
  </si>
  <si>
    <t xml:space="preserve">east fork wind project, llc</t>
  </si>
  <si>
    <t xml:space="preserve">culpepper solar</t>
  </si>
  <si>
    <t xml:space="preserve">dadswell solar</t>
  </si>
  <si>
    <t xml:space="preserve">warren solar farm llc</t>
  </si>
  <si>
    <t xml:space="preserve">oak leaf solar xxvii llc</t>
  </si>
  <si>
    <t xml:space="preserve">hunterdon health system solar project</t>
  </si>
  <si>
    <t xml:space="preserve">westminster renewables, llc</t>
  </si>
  <si>
    <t xml:space="preserve">seymour hills wind project, llc</t>
  </si>
  <si>
    <t xml:space="preserve">otis elevator company solar</t>
  </si>
  <si>
    <t xml:space="preserve">holliday solar i</t>
  </si>
  <si>
    <t xml:space="preserve">indigo solar</t>
  </si>
  <si>
    <t xml:space="preserve">ion solar</t>
  </si>
  <si>
    <t xml:space="preserve">jackson solar</t>
  </si>
  <si>
    <t xml:space="preserve">juniper solar</t>
  </si>
  <si>
    <t xml:space="preserve">lone star solar</t>
  </si>
  <si>
    <t xml:space="preserve">luz solar</t>
  </si>
  <si>
    <t xml:space="preserve">madison solar</t>
  </si>
  <si>
    <t xml:space="preserve">marshall solar</t>
  </si>
  <si>
    <t xml:space="preserve">oak leaf solar xxx llc (csg)</t>
  </si>
  <si>
    <t xml:space="preserve">burgaw solar, llc</t>
  </si>
  <si>
    <t xml:space="preserve">norwest energy 9 llc</t>
  </si>
  <si>
    <t xml:space="preserve">county of san diego sbrc</t>
  </si>
  <si>
    <t xml:space="preserve">oak leaf solar xxi (csg)</t>
  </si>
  <si>
    <t xml:space="preserve">oak leaf solar xxxi llc (csg)</t>
  </si>
  <si>
    <t xml:space="preserve">oak leaf solar xxv llc (csg)</t>
  </si>
  <si>
    <t xml:space="preserve">target woodland solar project</t>
  </si>
  <si>
    <t xml:space="preserve">prevailing wind park</t>
  </si>
  <si>
    <t xml:space="preserve">arrow canyon solar</t>
  </si>
  <si>
    <t xml:space="preserve">misae solar</t>
  </si>
  <si>
    <t xml:space="preserve">nyc-hh-new bellevue hospital</t>
  </si>
  <si>
    <t xml:space="preserve">oak leaf solar xxxii (csg)</t>
  </si>
  <si>
    <t xml:space="preserve">oak leaf solar xxii llc (csg)</t>
  </si>
  <si>
    <t xml:space="preserve">oak leaf solar xxiv llc (csg)</t>
  </si>
  <si>
    <t xml:space="preserve">oak leaf solar xxvi llc</t>
  </si>
  <si>
    <t xml:space="preserve">oak leaf solar xxviii llc (csg)</t>
  </si>
  <si>
    <t xml:space="preserve">oak leaf solar xxiii llc (csg)</t>
  </si>
  <si>
    <t xml:space="preserve">station 9 energy storage system</t>
  </si>
  <si>
    <t xml:space="preserve">town of braintree - (ma)</t>
  </si>
  <si>
    <t xml:space="preserve">mesteno</t>
  </si>
  <si>
    <t xml:space="preserve">ranchero wind farm llc</t>
  </si>
  <si>
    <t xml:space="preserve">trout creek solar</t>
  </si>
  <si>
    <t xml:space="preserve">alabama ledge wind farm llc</t>
  </si>
  <si>
    <t xml:space="preserve">rolling upland wind farm llc</t>
  </si>
  <si>
    <t xml:space="preserve">saddle mountain east wind farm</t>
  </si>
  <si>
    <t xml:space="preserve">pittsfield 44 - m&amp;w pv</t>
  </si>
  <si>
    <t xml:space="preserve">lee site 31 solar</t>
  </si>
  <si>
    <t xml:space="preserve">plymouth solar</t>
  </si>
  <si>
    <t xml:space="preserve">held solar project</t>
  </si>
  <si>
    <t xml:space="preserve">norwest energy 4, llc</t>
  </si>
  <si>
    <t xml:space="preserve">stoneray power partners, llc</t>
  </si>
  <si>
    <t xml:space="preserve">edf renewable asset holdings, inc.</t>
  </si>
  <si>
    <t xml:space="preserve">westchester county medical center</t>
  </si>
  <si>
    <t xml:space="preserve">nyph-queens</t>
  </si>
  <si>
    <t xml:space="preserve">bly solar center</t>
  </si>
  <si>
    <t xml:space="preserve">hecate energy columbia county solar</t>
  </si>
  <si>
    <t xml:space="preserve">liberty hs solar project</t>
  </si>
  <si>
    <t xml:space="preserve">frontier hs solar project</t>
  </si>
  <si>
    <t xml:space="preserve">martin east solar</t>
  </si>
  <si>
    <t xml:space="preserve">martin west solar</t>
  </si>
  <si>
    <t xml:space="preserve">mcclain solar</t>
  </si>
  <si>
    <t xml:space="preserve">mccormick solar</t>
  </si>
  <si>
    <t xml:space="preserve">melsam solar</t>
  </si>
  <si>
    <t xml:space="preserve">middleton solar</t>
  </si>
  <si>
    <t xml:space="preserve">pee dee solar i</t>
  </si>
  <si>
    <t xml:space="preserve">pee dee solar ii</t>
  </si>
  <si>
    <t xml:space="preserve">power solar</t>
  </si>
  <si>
    <t xml:space="preserve">martin central solar</t>
  </si>
  <si>
    <t xml:space="preserve">xebec 1</t>
  </si>
  <si>
    <t xml:space="preserve">francisco st. solar</t>
  </si>
  <si>
    <t xml:space="preserve">valentine solar, llc</t>
  </si>
  <si>
    <t xml:space="preserve">dearborn energy cenr</t>
  </si>
  <si>
    <t xml:space="preserve">dearborn energy center</t>
  </si>
  <si>
    <t xml:space="preserve">polaris wind park</t>
  </si>
  <si>
    <t xml:space="preserve">palmer's creek wind farm, llc</t>
  </si>
  <si>
    <t xml:space="preserve">pruger solar i</t>
  </si>
  <si>
    <t xml:space="preserve">pruger solar ii</t>
  </si>
  <si>
    <t xml:space="preserve">pruger solar iii</t>
  </si>
  <si>
    <t xml:space="preserve">rollins solar</t>
  </si>
  <si>
    <t xml:space="preserve">ross solar</t>
  </si>
  <si>
    <t xml:space="preserve">rutledge solar</t>
  </si>
  <si>
    <t xml:space="preserve">sandifer solar</t>
  </si>
  <si>
    <t xml:space="preserve">quest solar</t>
  </si>
  <si>
    <t xml:space="preserve">richmond nmca</t>
  </si>
  <si>
    <t xml:space="preserve">founders homestead farms solar</t>
  </si>
  <si>
    <t xml:space="preserve">mattas farms</t>
  </si>
  <si>
    <t xml:space="preserve">woodleaf solar facility</t>
  </si>
  <si>
    <t xml:space="preserve">tipton solar park</t>
  </si>
  <si>
    <t xml:space="preserve">iff union beach project</t>
  </si>
  <si>
    <t xml:space="preserve">scarlet solar</t>
  </si>
  <si>
    <t xml:space="preserve">shem solar</t>
  </si>
  <si>
    <t xml:space="preserve">shining sun solar</t>
  </si>
  <si>
    <t xml:space="preserve">shorthorn solar</t>
  </si>
  <si>
    <t xml:space="preserve">snoopy solar</t>
  </si>
  <si>
    <t xml:space="preserve">southard solar</t>
  </si>
  <si>
    <t xml:space="preserve">stamey solar</t>
  </si>
  <si>
    <t xml:space="preserve">tarpon solar i</t>
  </si>
  <si>
    <t xml:space="preserve">tedder solar</t>
  </si>
  <si>
    <t xml:space="preserve">ten governors solar</t>
  </si>
  <si>
    <t xml:space="preserve">collard holdings solar</t>
  </si>
  <si>
    <t xml:space="preserve">pawcatuck solar center, llc</t>
  </si>
  <si>
    <t xml:space="preserve">western sugar cooperative - billings</t>
  </si>
  <si>
    <t xml:space="preserve">antelope expansion 1b</t>
  </si>
  <si>
    <t xml:space="preserve">cedar falls solar farm</t>
  </si>
  <si>
    <t xml:space="preserve">macy's md joppa solar project</t>
  </si>
  <si>
    <t xml:space="preserve">dynamic - walpole</t>
  </si>
  <si>
    <t xml:space="preserve">46 meadowlands parkway</t>
  </si>
  <si>
    <t xml:space="preserve">hartz solar llc</t>
  </si>
  <si>
    <t xml:space="preserve">77 metro way</t>
  </si>
  <si>
    <t xml:space="preserve">synergen panorama, llc csg</t>
  </si>
  <si>
    <t xml:space="preserve">mill pond solar, llc</t>
  </si>
  <si>
    <t xml:space="preserve">jamesville road solar, llc</t>
  </si>
  <si>
    <t xml:space="preserve">camden dam solar, llc</t>
  </si>
  <si>
    <t xml:space="preserve">sol phoenix</t>
  </si>
  <si>
    <t xml:space="preserve">blue star</t>
  </si>
  <si>
    <t xml:space="preserve">polk county renewables, llc</t>
  </si>
  <si>
    <t xml:space="preserve">uss hockey pad solar csg</t>
  </si>
  <si>
    <t xml:space="preserve">uss centerfield solar csg</t>
  </si>
  <si>
    <t xml:space="preserve">uss webster solar csg</t>
  </si>
  <si>
    <t xml:space="preserve">uss lake patterson solar csg</t>
  </si>
  <si>
    <t xml:space="preserve">uss rapidan solar csg</t>
  </si>
  <si>
    <t xml:space="preserve">uss kost trail solar csg</t>
  </si>
  <si>
    <t xml:space="preserve">turkey hill solar i</t>
  </si>
  <si>
    <t xml:space="preserve">washington solar (sc)</t>
  </si>
  <si>
    <t xml:space="preserve">ulmer solar</t>
  </si>
  <si>
    <t xml:space="preserve">washington solar ii (sc)</t>
  </si>
  <si>
    <t xml:space="preserve">wayfair solar</t>
  </si>
  <si>
    <t xml:space="preserve">trask east solar</t>
  </si>
  <si>
    <t xml:space="preserve">weaver solar</t>
  </si>
  <si>
    <t xml:space="preserve">webster solar</t>
  </si>
  <si>
    <t xml:space="preserve">topaz solar (sc)</t>
  </si>
  <si>
    <t xml:space="preserve">wsw solar</t>
  </si>
  <si>
    <t xml:space="preserve">wysong solar</t>
  </si>
  <si>
    <t xml:space="preserve">thomas solar</t>
  </si>
  <si>
    <t xml:space="preserve">yemassee solar</t>
  </si>
  <si>
    <t xml:space="preserve">york solar</t>
  </si>
  <si>
    <t xml:space="preserve">ikea norfolk rooftop pv system</t>
  </si>
  <si>
    <t xml:space="preserve">lockett windfarm</t>
  </si>
  <si>
    <t xml:space="preserve">gloversville landfill solar</t>
  </si>
  <si>
    <t xml:space="preserve">uss king 2 csg</t>
  </si>
  <si>
    <t xml:space="preserve">uss eggo solar csg</t>
  </si>
  <si>
    <t xml:space="preserve">uss dvl solar csg</t>
  </si>
  <si>
    <t xml:space="preserve">uss brude solar csg</t>
  </si>
  <si>
    <t xml:space="preserve">uss east hauer watt csg</t>
  </si>
  <si>
    <t xml:space="preserve">barre solar iii llc</t>
  </si>
  <si>
    <t xml:space="preserve">nobles 2 wind project</t>
  </si>
  <si>
    <t xml:space="preserve">wright kirby 1-5 csg</t>
  </si>
  <si>
    <t xml:space="preserve">nyp-lower manhattan hospital</t>
  </si>
  <si>
    <t xml:space="preserve">sr arlington ii</t>
  </si>
  <si>
    <t xml:space="preserve">bwc origination 18</t>
  </si>
  <si>
    <t xml:space="preserve">bwc gibbs brook</t>
  </si>
  <si>
    <t xml:space="preserve">bwc wareham river</t>
  </si>
  <si>
    <t xml:space="preserve">bwc harlow brook</t>
  </si>
  <si>
    <t xml:space="preserve">bwc pocasset river</t>
  </si>
  <si>
    <t xml:space="preserve">i25 battery storage</t>
  </si>
  <si>
    <t xml:space="preserve">jbab - washington dc</t>
  </si>
  <si>
    <t xml:space="preserve">dougherty county solar, llc</t>
  </si>
  <si>
    <t xml:space="preserve">grazing yak solar</t>
  </si>
  <si>
    <t xml:space="preserve">moody air force base solar</t>
  </si>
  <si>
    <t xml:space="preserve">cfw solar x llc - vaughn</t>
  </si>
  <si>
    <t xml:space="preserve">spanish peaks solar</t>
  </si>
  <si>
    <t xml:space="preserve">emmons-logan wind, llc</t>
  </si>
  <si>
    <t xml:space="preserve">gmp solar/storage-milton</t>
  </si>
  <si>
    <t xml:space="preserve">gmp solar/storage-ferrisburgh</t>
  </si>
  <si>
    <t xml:space="preserve">gmp solar/storage-essex</t>
  </si>
  <si>
    <t xml:space="preserve">point marion l&amp;d hydroelectric project</t>
  </si>
  <si>
    <t xml:space="preserve">maxwell l&amp;d hydroelectric project</t>
  </si>
  <si>
    <t xml:space="preserve">opekiska l&amp;d hydroelectric project</t>
  </si>
  <si>
    <t xml:space="preserve">morgantown l&amp;d hydroelectric project</t>
  </si>
  <si>
    <t xml:space="preserve">grays landing l&amp;d hydroelectric project</t>
  </si>
  <si>
    <t xml:space="preserve">pasto solar</t>
  </si>
  <si>
    <t xml:space="preserve">ky no. 11 l&amp;d hydroelectric project</t>
  </si>
  <si>
    <t xml:space="preserve">overton hydroelectric project</t>
  </si>
  <si>
    <t xml:space="preserve">guyton community solar</t>
  </si>
  <si>
    <t xml:space="preserve">atlanta falcons solar</t>
  </si>
  <si>
    <t xml:space="preserve">sweetbay solar center</t>
  </si>
  <si>
    <t xml:space="preserve">bell bay solar farm</t>
  </si>
  <si>
    <t xml:space="preserve">jamison solar farm</t>
  </si>
  <si>
    <t xml:space="preserve">runway solar farm</t>
  </si>
  <si>
    <t xml:space="preserve">albert einstein college of medicine</t>
  </si>
  <si>
    <t xml:space="preserve">sage solar i-iii</t>
  </si>
  <si>
    <t xml:space="preserve">montgomery l&amp;d hydroelectric project</t>
  </si>
  <si>
    <t xml:space="preserve">allegheny l&amp;d2 hydroelectric project</t>
  </si>
  <si>
    <t xml:space="preserve">arkabutla lake hydroelectric project</t>
  </si>
  <si>
    <t xml:space="preserve">beverly l&amp;d hydroelectric project</t>
  </si>
  <si>
    <t xml:space="preserve">monongahela l&amp;d4 hydroelectric project</t>
  </si>
  <si>
    <t xml:space="preserve">umces ground mount</t>
  </si>
  <si>
    <t xml:space="preserve">city of gallup solar</t>
  </si>
  <si>
    <t xml:space="preserve">anne arundel county public schools</t>
  </si>
  <si>
    <t xml:space="preserve">fort indiantown gap</t>
  </si>
  <si>
    <t xml:space="preserve">waynesboro community solar</t>
  </si>
  <si>
    <t xml:space="preserve">griffin trail wind</t>
  </si>
  <si>
    <t xml:space="preserve">daum solar</t>
  </si>
  <si>
    <t xml:space="preserve">ellis solar</t>
  </si>
  <si>
    <t xml:space="preserve">lady slipper solar array</t>
  </si>
  <si>
    <t xml:space="preserve">west of the pecos solar</t>
  </si>
  <si>
    <t xml:space="preserve">e on climate renewables n america llc</t>
  </si>
  <si>
    <t xml:space="preserve">cranell wind farm llc</t>
  </si>
  <si>
    <t xml:space="preserve">peyton creek wind farm llc</t>
  </si>
  <si>
    <t xml:space="preserve">verwey-hanford dairy digester #2</t>
  </si>
  <si>
    <t xml:space="preserve">verwey-hanford dairy digester #3</t>
  </si>
  <si>
    <t xml:space="preserve">prairie state solar project</t>
  </si>
  <si>
    <t xml:space="preserve">nyp-hudson valley hospital center</t>
  </si>
  <si>
    <t xml:space="preserve">assembly solar project</t>
  </si>
  <si>
    <t xml:space="preserve">regeneron pharmaceuticals inc.</t>
  </si>
  <si>
    <t xml:space="preserve">iola powerhouse &amp; cogeneration facility</t>
  </si>
  <si>
    <t xml:space="preserve">sardis lake hydroelectric project</t>
  </si>
  <si>
    <t xml:space="preserve">rokeby l&amp;d hydroelectric project</t>
  </si>
  <si>
    <t xml:space="preserve">philo l&amp;d hydroelectric project</t>
  </si>
  <si>
    <t xml:space="preserve">malta l&amp;d hydroelectric project</t>
  </si>
  <si>
    <t xml:space="preserve">lowell l&amp;d hydroelectric project</t>
  </si>
  <si>
    <t xml:space="preserve">grenada lake hydroelectric project</t>
  </si>
  <si>
    <t xml:space="preserve">willow creek wind power llc</t>
  </si>
  <si>
    <t xml:space="preserve">enid lake hydroelectric project</t>
  </si>
  <si>
    <t xml:space="preserve">emsworth l&amp;d hydroelectric project</t>
  </si>
  <si>
    <t xml:space="preserve">emsworth bc hydroelectric project</t>
  </si>
  <si>
    <t xml:space="preserve">devola l&amp;d hydroelectric project</t>
  </si>
  <si>
    <t xml:space="preserve">sr arlington i</t>
  </si>
  <si>
    <t xml:space="preserve">dodge county wind</t>
  </si>
  <si>
    <t xml:space="preserve">heller 400m</t>
  </si>
  <si>
    <t xml:space="preserve">marina energy llc</t>
  </si>
  <si>
    <t xml:space="preserve">owens corning</t>
  </si>
  <si>
    <t xml:space="preserve">techren solar v</t>
  </si>
  <si>
    <t xml:space="preserve">kearny mesa storage llc</t>
  </si>
  <si>
    <t xml:space="preserve">lake region community hybrid, llc</t>
  </si>
  <si>
    <t xml:space="preserve">westminster</t>
  </si>
  <si>
    <t xml:space="preserve">meyersdale windpower battery</t>
  </si>
  <si>
    <t xml:space="preserve">fpl energy meyersdale windpower llc</t>
  </si>
  <si>
    <t xml:space="preserve">busch ranch ii wind farm</t>
  </si>
  <si>
    <t xml:space="preserve">jll-one rockwood road</t>
  </si>
  <si>
    <t xml:space="preserve">south nassau communities hospital</t>
  </si>
  <si>
    <t xml:space="preserve">lapetus</t>
  </si>
  <si>
    <t xml:space="preserve">kimberly clark mobile - chp plant</t>
  </si>
  <si>
    <t xml:space="preserve">st. johns episcopal hospital</t>
  </si>
  <si>
    <t xml:space="preserve">rantoul solar</t>
  </si>
  <si>
    <t xml:space="preserve">st. joseph hospital</t>
  </si>
  <si>
    <t xml:space="preserve">mt.sinai-st.lukes roosevelt hosp. center</t>
  </si>
  <si>
    <t xml:space="preserve">lakewood cheddar school</t>
  </si>
  <si>
    <t xml:space="preserve">digital fairfield</t>
  </si>
  <si>
    <t xml:space="preserve">bloom energy</t>
  </si>
  <si>
    <t xml:space="preserve">regeneron tarrytown</t>
  </si>
  <si>
    <t xml:space="preserve">ratkovich alhambra</t>
  </si>
  <si>
    <t xml:space="preserve">micro santa clara</t>
  </si>
  <si>
    <t xml:space="preserve">desi-2 battery storage facility</t>
  </si>
  <si>
    <t xml:space="preserve">southern california edison co</t>
  </si>
  <si>
    <t xml:space="preserve">farmers electric cooperative - kalona</t>
  </si>
  <si>
    <t xml:space="preserve">muscle shoals</t>
  </si>
  <si>
    <t xml:space="preserve">first solar energy llc</t>
  </si>
  <si>
    <t xml:space="preserve">little bear 3</t>
  </si>
  <si>
    <t xml:space="preserve">little bear 4</t>
  </si>
  <si>
    <t xml:space="preserve">little bear 5</t>
  </si>
  <si>
    <t xml:space="preserve">vista solar energy center</t>
  </si>
  <si>
    <t xml:space="preserve">pnm resources</t>
  </si>
  <si>
    <t xml:space="preserve">music city community solar</t>
  </si>
  <si>
    <t xml:space="preserve">cove mountain solar</t>
  </si>
  <si>
    <t xml:space="preserve">cove mountain solar 2</t>
  </si>
  <si>
    <t xml:space="preserve">washington st community solar farm #4</t>
  </si>
  <si>
    <t xml:space="preserve">washington st community solar farm #1</t>
  </si>
  <si>
    <t xml:space="preserve">washington st community solar farm #3</t>
  </si>
  <si>
    <t xml:space="preserve">gaskill rd community solar farm</t>
  </si>
  <si>
    <t xml:space="preserve">kings point wind energy center</t>
  </si>
  <si>
    <t xml:space="preserve">empire district electric co</t>
  </si>
  <si>
    <t xml:space="preserve">big tree community solar farm</t>
  </si>
  <si>
    <t xml:space="preserve">dryden rd #2 community solar farm</t>
  </si>
  <si>
    <t xml:space="preserve">north fork ridge wind energy center</t>
  </si>
  <si>
    <t xml:space="preserve">woodoak drive community solar farm</t>
  </si>
  <si>
    <t xml:space="preserve">burritt rd community solar farm</t>
  </si>
  <si>
    <t xml:space="preserve">neosho ridge wind energy center</t>
  </si>
  <si>
    <t xml:space="preserve">beech ridge ii wind energy center</t>
  </si>
  <si>
    <t xml:space="preserve">taygete energy project llc</t>
  </si>
  <si>
    <t xml:space="preserve">crawfordsville 2 solar park</t>
  </si>
  <si>
    <t xml:space="preserve">crawfordsville 3 solar park</t>
  </si>
  <si>
    <t xml:space="preserve">cmr solar llc</t>
  </si>
  <si>
    <t xml:space="preserve">flowers solar llc</t>
  </si>
  <si>
    <t xml:space="preserve">prairie queen wind farm</t>
  </si>
  <si>
    <t xml:space="preserve">crossing trails wind farm</t>
  </si>
  <si>
    <t xml:space="preserve">echo river solar</t>
  </si>
  <si>
    <t xml:space="preserve">okeechobee solar</t>
  </si>
  <si>
    <t xml:space="preserve">acb energy parntners llc - mtf cogen</t>
  </si>
  <si>
    <t xml:space="preserve">southfork solar</t>
  </si>
  <si>
    <t xml:space="preserve">skeleton creek energy center</t>
  </si>
  <si>
    <t xml:space="preserve">palmer solar</t>
  </si>
  <si>
    <t xml:space="preserve">telegraph rd #1 community solar farm</t>
  </si>
  <si>
    <t xml:space="preserve">orange county energy storage 2</t>
  </si>
  <si>
    <t xml:space="preserve">telegraph rd #2 community solar farm</t>
  </si>
  <si>
    <t xml:space="preserve">orange county energy storage 3</t>
  </si>
  <si>
    <t xml:space="preserve">route 19 #1 community solar farm</t>
  </si>
  <si>
    <t xml:space="preserve">old jackson solar llc</t>
  </si>
  <si>
    <t xml:space="preserve">route 19 #2 community solar farm</t>
  </si>
  <si>
    <t xml:space="preserve">winchendon landfill solar</t>
  </si>
  <si>
    <t xml:space="preserve">frey rd #1 community solar farm</t>
  </si>
  <si>
    <t xml:space="preserve">g.s.e. one llc</t>
  </si>
  <si>
    <t xml:space="preserve">county route 11 community solar farm</t>
  </si>
  <si>
    <t xml:space="preserve">furnace rd community solar farm</t>
  </si>
  <si>
    <t xml:space="preserve">hybrid holdings 1 capistrano</t>
  </si>
  <si>
    <t xml:space="preserve">tb flats</t>
  </si>
  <si>
    <t xml:space="preserve">yellow mills rd #1 community solar farm</t>
  </si>
  <si>
    <t xml:space="preserve">yellow mills rd #2 community solar farm</t>
  </si>
  <si>
    <t xml:space="preserve">yellow mills rd #3 community solar farm</t>
  </si>
  <si>
    <t xml:space="preserve">state route 64n community solar farm</t>
  </si>
  <si>
    <t xml:space="preserve">frey rd #2 community solar farm</t>
  </si>
  <si>
    <t xml:space="preserve">solemio llc</t>
  </si>
  <si>
    <t xml:space="preserve">route 5 &amp; 20 community solar farm</t>
  </si>
  <si>
    <t xml:space="preserve">route 22 community solar farm</t>
  </si>
  <si>
    <t xml:space="preserve">villa roma rd #1</t>
  </si>
  <si>
    <t xml:space="preserve">villa roma rd #2</t>
  </si>
  <si>
    <t xml:space="preserve">villa roma rd #3</t>
  </si>
  <si>
    <t xml:space="preserve">villa roma rd #4</t>
  </si>
  <si>
    <t xml:space="preserve">hale kuawehi solar</t>
  </si>
  <si>
    <t xml:space="preserve">boas rd #1 community solar farm</t>
  </si>
  <si>
    <t xml:space="preserve">boas rd #2 community solar farm</t>
  </si>
  <si>
    <t xml:space="preserve">boas rd #3 community solar farm</t>
  </si>
  <si>
    <t xml:space="preserve">boas rd #4 community solar farm</t>
  </si>
  <si>
    <t xml:space="preserve">paeahu solar</t>
  </si>
  <si>
    <t xml:space="preserve">msc-scott01 llc</t>
  </si>
  <si>
    <t xml:space="preserve">msc-chisago01 llc csg</t>
  </si>
  <si>
    <t xml:space="preserve">msc-rice01 llc csg</t>
  </si>
  <si>
    <t xml:space="preserve">msc-chisago02 llc</t>
  </si>
  <si>
    <t xml:space="preserve">hce moore i</t>
  </si>
  <si>
    <t xml:space="preserve">three bridge</t>
  </si>
  <si>
    <t xml:space="preserve">lake placid solar power plant</t>
  </si>
  <si>
    <t xml:space="preserve">debary solar power plant</t>
  </si>
  <si>
    <t xml:space="preserve">trenton solar power plant</t>
  </si>
  <si>
    <t xml:space="preserve">wilkinson solar llc</t>
  </si>
  <si>
    <t xml:space="preserve">renew solar abc sacramento llc</t>
  </si>
  <si>
    <t xml:space="preserve">almond</t>
  </si>
  <si>
    <t xml:space="preserve">aquamarine</t>
  </si>
  <si>
    <t xml:space="preserve">sjrr power llc</t>
  </si>
  <si>
    <t xml:space="preserve">kearsarge johnstown 1</t>
  </si>
  <si>
    <t xml:space="preserve">kearsarge gb</t>
  </si>
  <si>
    <t xml:space="preserve">kearsarge sksc1 llc</t>
  </si>
  <si>
    <t xml:space="preserve">kearsarge uxbridge</t>
  </si>
  <si>
    <t xml:space="preserve">kearsarge johnstown 2</t>
  </si>
  <si>
    <t xml:space="preserve">kearsarge montague</t>
  </si>
  <si>
    <t xml:space="preserve">kearsarge sksc2 llc</t>
  </si>
  <si>
    <t xml:space="preserve">kearsarge wilmington</t>
  </si>
  <si>
    <t xml:space="preserve">airport solar</t>
  </si>
  <si>
    <t xml:space="preserve">roadrunner, llc</t>
  </si>
  <si>
    <t xml:space="preserve">high lonesome wind power, llc</t>
  </si>
  <si>
    <t xml:space="preserve">high prairie wind farm</t>
  </si>
  <si>
    <t xml:space="preserve">elkhorn battery energy storage system</t>
  </si>
  <si>
    <t xml:space="preserve">pacific gas &amp; electric co</t>
  </si>
  <si>
    <t xml:space="preserve">hill top energy center, llc</t>
  </si>
  <si>
    <t xml:space="preserve">blue summit iii wind</t>
  </si>
  <si>
    <t xml:space="preserve">gd richmond buttonwoods i, llc</t>
  </si>
  <si>
    <t xml:space="preserve">gd west greenwich victory i, llc</t>
  </si>
  <si>
    <t xml:space="preserve">knoxville battery energy storage</t>
  </si>
  <si>
    <t xml:space="preserve">jiminy peak wind qf</t>
  </si>
  <si>
    <t xml:space="preserve">disney prospect</t>
  </si>
  <si>
    <t xml:space="preserve">att jericho</t>
  </si>
  <si>
    <t xml:space="preserve">att kelvin</t>
  </si>
  <si>
    <t xml:space="preserve">att van nyus</t>
  </si>
  <si>
    <t xml:space="preserve">flex gibraltar</t>
  </si>
  <si>
    <t xml:space="preserve">mer queens</t>
  </si>
  <si>
    <t xml:space="preserve">app prune a-d</t>
  </si>
  <si>
    <t xml:space="preserve">preferred freezer san leandro</t>
  </si>
  <si>
    <t xml:space="preserve">plainfield community solar llc</t>
  </si>
  <si>
    <t xml:space="preserve">route 14a cdg solar north and south llc</t>
  </si>
  <si>
    <t xml:space="preserve">tolland solar ng llc</t>
  </si>
  <si>
    <t xml:space="preserve">newfield community solar llc</t>
  </si>
  <si>
    <t xml:space="preserve">tanglewood circle solar 1 llc</t>
  </si>
  <si>
    <t xml:space="preserve">quitman solar</t>
  </si>
  <si>
    <t xml:space="preserve">beebe substation battery storage</t>
  </si>
  <si>
    <t xml:space="preserve">dg florham park solar llc</t>
  </si>
  <si>
    <t xml:space="preserve">mesquite star</t>
  </si>
  <si>
    <t xml:space="preserve">derby fuel cell</t>
  </si>
  <si>
    <t xml:space="preserve">montefiore mount vernon hospital</t>
  </si>
  <si>
    <t xml:space="preserve">wolf creek generator</t>
  </si>
  <si>
    <t xml:space="preserve">ekola flats</t>
  </si>
  <si>
    <t xml:space="preserve">headwaters wind farm ii llc</t>
  </si>
  <si>
    <t xml:space="preserve">bradley farm (dudley)</t>
  </si>
  <si>
    <t xml:space="preserve">bradley farm llc</t>
  </si>
  <si>
    <t xml:space="preserve">ruff solar llc</t>
  </si>
  <si>
    <t xml:space="preserve">wendell solar farm llc</t>
  </si>
  <si>
    <t xml:space="preserve">sabattus solar llc</t>
  </si>
  <si>
    <t xml:space="preserve">rio de oro solar energy center</t>
  </si>
  <si>
    <t xml:space="preserve">connell east llc</t>
  </si>
  <si>
    <t xml:space="preserve">cookstown</t>
  </si>
  <si>
    <t xml:space="preserve">changeup</t>
  </si>
  <si>
    <t xml:space="preserve">starr</t>
  </si>
  <si>
    <t xml:space="preserve">badger</t>
  </si>
  <si>
    <t xml:space="preserve">outer cape community battery</t>
  </si>
  <si>
    <t xml:space="preserve">martha's vineyard community battery</t>
  </si>
  <si>
    <t xml:space="preserve">whitney hill wind power llc</t>
  </si>
  <si>
    <t xml:space="preserve">bloomfield municipal utilities solar</t>
  </si>
  <si>
    <t xml:space="preserve">north english ii</t>
  </si>
  <si>
    <t xml:space="preserve">commerce ess</t>
  </si>
  <si>
    <t xml:space="preserve">city of san antonio - (tx)</t>
  </si>
  <si>
    <t xml:space="preserve">commerce solar</t>
  </si>
  <si>
    <t xml:space="preserve">pfmg solar grossmont helix llc</t>
  </si>
  <si>
    <t xml:space="preserve">usaa black bear energy</t>
  </si>
  <si>
    <t xml:space="preserve">cbp solar</t>
  </si>
  <si>
    <t xml:space="preserve">kinder morgan fordham</t>
  </si>
  <si>
    <t xml:space="preserve">aldi dc 2</t>
  </si>
  <si>
    <t xml:space="preserve">ccg marketing</t>
  </si>
  <si>
    <t xml:space="preserve">searcy solar</t>
  </si>
  <si>
    <t xml:space="preserve">hidalgo wind farm ii</t>
  </si>
  <si>
    <t xml:space="preserve">rockland bakery inc.</t>
  </si>
  <si>
    <t xml:space="preserve">sage draw wind</t>
  </si>
  <si>
    <t xml:space="preserve">achilles solar</t>
  </si>
  <si>
    <t xml:space="preserve">overlook medical center</t>
  </si>
  <si>
    <t xml:space="preserve">arborgate solar</t>
  </si>
  <si>
    <t xml:space="preserve">white cloud wind project, llc</t>
  </si>
  <si>
    <t xml:space="preserve">west water street</t>
  </si>
  <si>
    <t xml:space="preserve">city of taunton</t>
  </si>
  <si>
    <t xml:space="preserve">wadesboro 4</t>
  </si>
  <si>
    <t xml:space="preserve">apg old bayside</t>
  </si>
  <si>
    <t xml:space="preserve">apg new chesapeake</t>
  </si>
  <si>
    <t xml:space="preserve">jumbo hill wind project</t>
  </si>
  <si>
    <t xml:space="preserve">blue heron solar</t>
  </si>
  <si>
    <t xml:space="preserve">cattle ranch</t>
  </si>
  <si>
    <t xml:space="preserve">twin lakes</t>
  </si>
  <si>
    <t xml:space="preserve">nvss-ii</t>
  </si>
  <si>
    <t xml:space="preserve">milford solar farm (nj) llc</t>
  </si>
  <si>
    <t xml:space="preserve">mccullough road solar farm</t>
  </si>
  <si>
    <t xml:space="preserve">manchester community college east</t>
  </si>
  <si>
    <t xml:space="preserve">manchester community college north</t>
  </si>
  <si>
    <t xml:space="preserve">morehead generating facility</t>
  </si>
  <si>
    <t xml:space="preserve">north american biofuels, llc</t>
  </si>
  <si>
    <t xml:space="preserve">ge-lubbock</t>
  </si>
  <si>
    <t xml:space="preserve">ge wind energy llc</t>
  </si>
  <si>
    <t xml:space="preserve">az state university - tempe campus solar</t>
  </si>
  <si>
    <t xml:space="preserve">minuteman energy storage</t>
  </si>
  <si>
    <t xml:space="preserve">northern preserve solar</t>
  </si>
  <si>
    <t xml:space="preserve">washburn road solar</t>
  </si>
  <si>
    <t xml:space="preserve">mbs texbook exchange</t>
  </si>
  <si>
    <t xml:space="preserve">sfdk solar</t>
  </si>
  <si>
    <t xml:space="preserve">new york presbyterian-the allen hospital</t>
  </si>
  <si>
    <t xml:space="preserve">haven solar project csg</t>
  </si>
  <si>
    <t xml:space="preserve">happy hollow csg</t>
  </si>
  <si>
    <t xml:space="preserve">zephyr wind project - 2.0</t>
  </si>
  <si>
    <t xml:space="preserve">foundation dole fresh vegetables</t>
  </si>
  <si>
    <t xml:space="preserve">hl solar</t>
  </si>
  <si>
    <t xml:space="preserve">hunter solar llc</t>
  </si>
  <si>
    <t xml:space="preserve">dww solar ll</t>
  </si>
  <si>
    <t xml:space="preserve">cuyahoga falls 1</t>
  </si>
  <si>
    <t xml:space="preserve">pecan grove solar, llc</t>
  </si>
  <si>
    <t xml:space="preserve">1025 traveller solar, llc</t>
  </si>
  <si>
    <t xml:space="preserve">1047 little mountain solar, llc</t>
  </si>
  <si>
    <t xml:space="preserve">ennis solar, llc</t>
  </si>
  <si>
    <t xml:space="preserve">gilcrest solar</t>
  </si>
  <si>
    <t xml:space="preserve">quincy solar</t>
  </si>
  <si>
    <t xml:space="preserve">novel solar one csg llc</t>
  </si>
  <si>
    <t xml:space="preserve">sigurd solar llc</t>
  </si>
  <si>
    <t xml:space="preserve">lafayette horizon solar csg llc</t>
  </si>
  <si>
    <t xml:space="preserve">maiden creek solar power plant</t>
  </si>
  <si>
    <t xml:space="preserve">gaston solar power plant</t>
  </si>
  <si>
    <t xml:space="preserve">hecate energy highland llc</t>
  </si>
  <si>
    <t xml:space="preserve">equinix caspian dr. fuel cell</t>
  </si>
  <si>
    <t xml:space="preserve">nautilus goat island solar csg llc</t>
  </si>
  <si>
    <t xml:space="preserve">antelope expansion 3a</t>
  </si>
  <si>
    <t xml:space="preserve">antelope expansion 3b</t>
  </si>
  <si>
    <t xml:space="preserve">skipjack solar center</t>
  </si>
  <si>
    <t xml:space="preserve">epic verona</t>
  </si>
  <si>
    <t xml:space="preserve">ikea canton rooftop pv system</t>
  </si>
  <si>
    <t xml:space="preserve">crooked run</t>
  </si>
  <si>
    <t xml:space="preserve">palmetto plains</t>
  </si>
  <si>
    <t xml:space="preserve">garfield solar</t>
  </si>
  <si>
    <t xml:space="preserve">ced champaign solar llc</t>
  </si>
  <si>
    <t xml:space="preserve">noland wastewater treatment plant</t>
  </si>
  <si>
    <t xml:space="preserve">westside wastewater treatment plant</t>
  </si>
  <si>
    <t xml:space="preserve">palestine power peaking facility</t>
  </si>
  <si>
    <t xml:space="preserve">sealy power peaking facility</t>
  </si>
  <si>
    <t xml:space="preserve">tpe pennsylvania solar 1, llc</t>
  </si>
  <si>
    <t xml:space="preserve">american canyon solar</t>
  </si>
  <si>
    <t xml:space="preserve">malech solar farm</t>
  </si>
  <si>
    <t xml:space="preserve">hellyer solar farm</t>
  </si>
  <si>
    <t xml:space="preserve">guadalupe solar farm</t>
  </si>
  <si>
    <t xml:space="preserve">shiloh hwy solar</t>
  </si>
  <si>
    <t xml:space="preserve">sandy solar</t>
  </si>
  <si>
    <t xml:space="preserve">chowan jehu solar</t>
  </si>
  <si>
    <t xml:space="preserve">ced northampton solar llc</t>
  </si>
  <si>
    <t xml:space="preserve">fastsun 2</t>
  </si>
  <si>
    <t xml:space="preserve">mission college blvd. fuel cell</t>
  </si>
  <si>
    <t xml:space="preserve">kaiser east la palma ave. fuel cell</t>
  </si>
  <si>
    <t xml:space="preserve">kaiser deer valley rd. fuel cell</t>
  </si>
  <si>
    <t xml:space="preserve">kaiser owens dr. fuel cell</t>
  </si>
  <si>
    <t xml:space="preserve">kaiser napa valley corporate dr fuel cell</t>
  </si>
  <si>
    <t xml:space="preserve">equinix great oaks blvd. fuel cell</t>
  </si>
  <si>
    <t xml:space="preserve">equinix lundy ave. fuel cell</t>
  </si>
  <si>
    <t xml:space="preserve">equinix douglas st. fuel cell</t>
  </si>
  <si>
    <t xml:space="preserve">equinix maple ave. fuel cell</t>
  </si>
  <si>
    <t xml:space="preserve">helen solar csg</t>
  </si>
  <si>
    <t xml:space="preserve">walcott solar csg</t>
  </si>
  <si>
    <t xml:space="preserve">northfield solar csg</t>
  </si>
  <si>
    <t xml:space="preserve">warsaw solar csg</t>
  </si>
  <si>
    <t xml:space="preserve">nationals</t>
  </si>
  <si>
    <t xml:space="preserve">plum creek wind project (ne)</t>
  </si>
  <si>
    <t xml:space="preserve">burlington coat factory solar</t>
  </si>
  <si>
    <t xml:space="preserve">dsm nutritional products solar</t>
  </si>
  <si>
    <t xml:space="preserve">eyak service center bess</t>
  </si>
  <si>
    <t xml:space="preserve">cordova electric coop, inc</t>
  </si>
  <si>
    <t xml:space="preserve">wildcat creek wind farm llc</t>
  </si>
  <si>
    <t xml:space="preserve">mesa csg 2 massicotte</t>
  </si>
  <si>
    <t xml:space="preserve">mesa csg 1 murdock</t>
  </si>
  <si>
    <t xml:space="preserve">chester woods point solar, llc csg</t>
  </si>
  <si>
    <t xml:space="preserve">steel sun 2: 2303-iii-9 hamburg tpke</t>
  </si>
  <si>
    <t xml:space="preserve">steel sun 2: 2303-iii-4 hamburg tpke</t>
  </si>
  <si>
    <t xml:space="preserve">steel sun 2: 2303-iii-2 hamburg tpke</t>
  </si>
  <si>
    <t xml:space="preserve">homer street west</t>
  </si>
  <si>
    <t xml:space="preserve">homer street east</t>
  </si>
  <si>
    <t xml:space="preserve">victorville energy center, llc (ca)</t>
  </si>
  <si>
    <t xml:space="preserve">mhg wallingford</t>
  </si>
  <si>
    <t xml:space="preserve">painter energy storage</t>
  </si>
  <si>
    <t xml:space="preserve">desper solar</t>
  </si>
  <si>
    <t xml:space="preserve">middleton airport solar</t>
  </si>
  <si>
    <t xml:space="preserve">madison gas &amp; electric co</t>
  </si>
  <si>
    <t xml:space="preserve">solar star palo alto i, llc</t>
  </si>
  <si>
    <t xml:space="preserve">east hampton energy storage center</t>
  </si>
  <si>
    <t xml:space="preserve">montauk energy storage center</t>
  </si>
  <si>
    <t xml:space="preserve">phoenix solar south farms llc solar farm</t>
  </si>
  <si>
    <t xml:space="preserve">harbec energy</t>
  </si>
  <si>
    <t xml:space="preserve">west valley west</t>
  </si>
  <si>
    <t xml:space="preserve">west valley east</t>
  </si>
  <si>
    <t xml:space="preserve">kdc solar asgm</t>
  </si>
  <si>
    <t xml:space="preserve">msc-empire01, llc</t>
  </si>
  <si>
    <t xml:space="preserve">mount joy wire</t>
  </si>
  <si>
    <t xml:space="preserve">arcadia solar</t>
  </si>
  <si>
    <t xml:space="preserve">wheatridge</t>
  </si>
  <si>
    <t xml:space="preserve">kdc solar cscp llc</t>
  </si>
  <si>
    <t xml:space="preserve">ravenna hydroelectric project</t>
  </si>
  <si>
    <t xml:space="preserve">evelyn hydroelectric project</t>
  </si>
  <si>
    <t xml:space="preserve">heidelberg hydroelectric project</t>
  </si>
  <si>
    <t xml:space="preserve">little manatee river solar</t>
  </si>
  <si>
    <t xml:space="preserve">lafargeholcim - paulding wind project</t>
  </si>
  <si>
    <t xml:space="preserve">prospect storage</t>
  </si>
  <si>
    <t xml:space="preserve">san diego international airport bess</t>
  </si>
  <si>
    <t xml:space="preserve">prospero solar</t>
  </si>
  <si>
    <t xml:space="preserve">rc energy aa llc solar facility</t>
  </si>
  <si>
    <t xml:space="preserve">bridgewater complex co-generation plant</t>
  </si>
  <si>
    <t xml:space="preserve">meherrin solar</t>
  </si>
  <si>
    <t xml:space="preserve">greenville csg</t>
  </si>
  <si>
    <t xml:space="preserve">hopkinton csg</t>
  </si>
  <si>
    <t xml:space="preserve">chester csg</t>
  </si>
  <si>
    <t xml:space="preserve">nasa johnson space center chp</t>
  </si>
  <si>
    <t xml:space="preserve">energy systems group llc</t>
  </si>
  <si>
    <t xml:space="preserve">carver csg</t>
  </si>
  <si>
    <t xml:space="preserve">westtown csg</t>
  </si>
  <si>
    <t xml:space="preserve">el campo wind</t>
  </si>
  <si>
    <t xml:space="preserve">scottsburg solar park</t>
  </si>
  <si>
    <t xml:space="preserve">gas city solar park</t>
  </si>
  <si>
    <t xml:space="preserve">piney creek solar</t>
  </si>
  <si>
    <t xml:space="preserve">columbia city solar park</t>
  </si>
  <si>
    <t xml:space="preserve">richmond solar park 3</t>
  </si>
  <si>
    <t xml:space="preserve">dry bridge solar (brown university)</t>
  </si>
  <si>
    <t xml:space="preserve">coniglio solar</t>
  </si>
  <si>
    <t xml:space="preserve">rippey solar</t>
  </si>
  <si>
    <t xml:space="preserve">kellam solar</t>
  </si>
  <si>
    <t xml:space="preserve">wildberry</t>
  </si>
  <si>
    <t xml:space="preserve">crawfordsville solar park 4</t>
  </si>
  <si>
    <t xml:space="preserve">ulster county solar</t>
  </si>
  <si>
    <t xml:space="preserve">hecate energy blair road llc</t>
  </si>
  <si>
    <t xml:space="preserve">novel martin solar one llc (mcleod)</t>
  </si>
  <si>
    <t xml:space="preserve">rappahannock solar, llc</t>
  </si>
  <si>
    <t xml:space="preserve">10 briggs solar ng, llc (east)</t>
  </si>
  <si>
    <t xml:space="preserve">pembina land port of entry wind turbine</t>
  </si>
  <si>
    <t xml:space="preserve">blackjack creek wind farm</t>
  </si>
  <si>
    <t xml:space="preserve">franklin solar site</t>
  </si>
  <si>
    <t xml:space="preserve">malone solar site</t>
  </si>
  <si>
    <t xml:space="preserve">thanksgiving fire solar farm, llc</t>
  </si>
  <si>
    <t xml:space="preserve">pinckard solar</t>
  </si>
  <si>
    <t xml:space="preserve">sugarhill road - solitude solar csg</t>
  </si>
  <si>
    <t xml:space="preserve">tell city solar park</t>
  </si>
  <si>
    <t xml:space="preserve">richmond solar park 4</t>
  </si>
  <si>
    <t xml:space="preserve">dg amp solar piqua manier</t>
  </si>
  <si>
    <t xml:space="preserve">crawfordsville 5 solar park</t>
  </si>
  <si>
    <t xml:space="preserve">centerville solar park</t>
  </si>
  <si>
    <t xml:space="preserve">ida grove ii</t>
  </si>
  <si>
    <t xml:space="preserve">arbor hill ii</t>
  </si>
  <si>
    <t xml:space="preserve">bluebird solar llc</t>
  </si>
  <si>
    <t xml:space="preserve">baywa r.e. solar projects llc</t>
  </si>
  <si>
    <t xml:space="preserve">fern solar llc</t>
  </si>
  <si>
    <t xml:space="preserve">winona solar</t>
  </si>
  <si>
    <t xml:space="preserve">wabasha solar</t>
  </si>
  <si>
    <t xml:space="preserve">orni 34 llc</t>
  </si>
  <si>
    <t xml:space="preserve">grizzly wind llc</t>
  </si>
  <si>
    <t xml:space="preserve">buenos aires phase 1</t>
  </si>
  <si>
    <t xml:space="preserve">greasewood</t>
  </si>
  <si>
    <t xml:space="preserve">bloomington solar i</t>
  </si>
  <si>
    <t xml:space="preserve">shelter creek condominiums solar</t>
  </si>
  <si>
    <t xml:space="preserve">grove solar, llc</t>
  </si>
  <si>
    <t xml:space="preserve">black bear wind (mt)</t>
  </si>
  <si>
    <t xml:space="preserve">bmp wind (tx)</t>
  </si>
  <si>
    <t xml:space="preserve">rit henrietta solar 1, llc</t>
  </si>
  <si>
    <t xml:space="preserve">bakerstand solar (ny)</t>
  </si>
  <si>
    <t xml:space="preserve">milford solar 1</t>
  </si>
  <si>
    <t xml:space="preserve">grasshopper solar</t>
  </si>
  <si>
    <t xml:space="preserve">sadler solar</t>
  </si>
  <si>
    <t xml:space="preserve">gichi noodin wind farm</t>
  </si>
  <si>
    <t xml:space="preserve">suneast skyline solar project</t>
  </si>
  <si>
    <t xml:space="preserve">suneast clay solar project</t>
  </si>
  <si>
    <t xml:space="preserve">stony knoll solar, llc</t>
  </si>
  <si>
    <t xml:space="preserve">speedway solar nc, llc</t>
  </si>
  <si>
    <t xml:space="preserve">broad river solar, llc</t>
  </si>
  <si>
    <t xml:space="preserve">suneast dog corners solar project</t>
  </si>
  <si>
    <t xml:space="preserve">gspp devens, llc</t>
  </si>
  <si>
    <t xml:space="preserve">gspp terrawatt westfield llc csg</t>
  </si>
  <si>
    <t xml:space="preserve">gspp raynham tmlp, llc csg</t>
  </si>
  <si>
    <t xml:space="preserve">ajax solar, llc (ma)</t>
  </si>
  <si>
    <t xml:space="preserve">twe bowman solar project</t>
  </si>
  <si>
    <t xml:space="preserve">gspp held llc csg</t>
  </si>
  <si>
    <t xml:space="preserve">gspp imholte csg</t>
  </si>
  <si>
    <t xml:space="preserve">hickory grove #1</t>
  </si>
  <si>
    <t xml:space="preserve">hickory grove #2</t>
  </si>
  <si>
    <t xml:space="preserve">hastings community solar farm</t>
  </si>
  <si>
    <t xml:space="preserve">city of hastings - (ne)</t>
  </si>
  <si>
    <t xml:space="preserve">podunk road</t>
  </si>
  <si>
    <t xml:space="preserve">acushnet ball plant 2</t>
  </si>
  <si>
    <t xml:space="preserve">maryneal windpower</t>
  </si>
  <si>
    <t xml:space="preserve">frontier windpower ii</t>
  </si>
  <si>
    <t xml:space="preserve">98th street battery storage station</t>
  </si>
  <si>
    <t xml:space="preserve">consolidated edison co-ny inc</t>
  </si>
  <si>
    <t xml:space="preserve">mountain breeze wind, llc</t>
  </si>
  <si>
    <t xml:space="preserve">nextsun energy littleton</t>
  </si>
  <si>
    <t xml:space="preserve">garnet solar (ny)</t>
  </si>
  <si>
    <t xml:space="preserve">cranberry point energy storage</t>
  </si>
  <si>
    <t xml:space="preserve">engie long draw solar llc</t>
  </si>
  <si>
    <t xml:space="preserve">water valley wind energy</t>
  </si>
  <si>
    <t xml:space="preserve">tri global energy, llc</t>
  </si>
  <si>
    <t xml:space="preserve">fennimore solar</t>
  </si>
  <si>
    <t xml:space="preserve">new lisbon solar</t>
  </si>
  <si>
    <t xml:space="preserve">cumberland solar</t>
  </si>
  <si>
    <t xml:space="preserve">maverick creek wind</t>
  </si>
  <si>
    <t xml:space="preserve">st. james solar (la)</t>
  </si>
  <si>
    <t xml:space="preserve">west raymond wind farm llc</t>
  </si>
  <si>
    <t xml:space="preserve">marengo battery storage llc</t>
  </si>
  <si>
    <t xml:space="preserve">roxwind</t>
  </si>
  <si>
    <t xml:space="preserve">cashton solar</t>
  </si>
  <si>
    <t xml:space="preserve">coventry clean energy corporation</t>
  </si>
  <si>
    <t xml:space="preserve">washington electric coop - (vt)</t>
  </si>
  <si>
    <t xml:space="preserve">chambers road solar</t>
  </si>
  <si>
    <t xml:space="preserve">forest city solar</t>
  </si>
  <si>
    <t xml:space="preserve">nabb battery energy storage system</t>
  </si>
  <si>
    <t xml:space="preserve">blue marmot viii</t>
  </si>
  <si>
    <t xml:space="preserve">blue marmot vii</t>
  </si>
  <si>
    <t xml:space="preserve">blue marmot vi</t>
  </si>
  <si>
    <t xml:space="preserve">blue marmot v</t>
  </si>
  <si>
    <t xml:space="preserve">blue marmot ix</t>
  </si>
  <si>
    <t xml:space="preserve">elroy solar</t>
  </si>
  <si>
    <t xml:space="preserve">st. charles solar</t>
  </si>
  <si>
    <t xml:space="preserve">gardner - otter river road</t>
  </si>
  <si>
    <t xml:space="preserve">boiling springs wind farm</t>
  </si>
  <si>
    <t xml:space="preserve">don lee bess 1 llc</t>
  </si>
  <si>
    <t xml:space="preserve">carolina poultry power farmville</t>
  </si>
  <si>
    <t xml:space="preserve">acorn i energy storage llc</t>
  </si>
  <si>
    <t xml:space="preserve">wildcat i energy storage llc</t>
  </si>
  <si>
    <t xml:space="preserve">amazon maryland dca1</t>
  </si>
  <si>
    <t xml:space="preserve">amazon denver den3</t>
  </si>
  <si>
    <t xml:space="preserve">mccleskey cotton</t>
  </si>
  <si>
    <t xml:space="preserve">columbia bryson</t>
  </si>
  <si>
    <t xml:space="preserve">bibb jones</t>
  </si>
  <si>
    <t xml:space="preserve">muscogee public works</t>
  </si>
  <si>
    <t xml:space="preserve">oil dri 2 solar</t>
  </si>
  <si>
    <t xml:space="preserve">telfair thompson</t>
  </si>
  <si>
    <t xml:space="preserve">richmond hayes solar</t>
  </si>
  <si>
    <t xml:space="preserve">troup rc50</t>
  </si>
  <si>
    <t xml:space="preserve">wilkinson defore</t>
  </si>
  <si>
    <t xml:space="preserve">freeman avenue</t>
  </si>
  <si>
    <t xml:space="preserve">crescent valley solar</t>
  </si>
  <si>
    <t xml:space="preserve">hecate energy johanna facility</t>
  </si>
  <si>
    <t xml:space="preserve">gspp boxborough littleton (ma)</t>
  </si>
  <si>
    <t xml:space="preserve">rosewater wind farm</t>
  </si>
  <si>
    <t xml:space="preserve">edpr ca solar park vi llc (ca)</t>
  </si>
  <si>
    <t xml:space="preserve">prairie wolf solar llc</t>
  </si>
  <si>
    <t xml:space="preserve">high bridge wind project</t>
  </si>
  <si>
    <t xml:space="preserve">suneast hills solar project</t>
  </si>
  <si>
    <t xml:space="preserve">suneast watkins road solar project</t>
  </si>
  <si>
    <t xml:space="preserve">holiday hill community wind</t>
  </si>
  <si>
    <t xml:space="preserve">town of burrillville solar</t>
  </si>
  <si>
    <t xml:space="preserve">east line solar</t>
  </si>
  <si>
    <t xml:space="preserve">somerville solar</t>
  </si>
  <si>
    <t xml:space="preserve">phoenix contact - cchp plant</t>
  </si>
  <si>
    <t xml:space="preserve">windsor floating solar</t>
  </si>
  <si>
    <t xml:space="preserve">northpark solar</t>
  </si>
  <si>
    <t xml:space="preserve">milhurst solar</t>
  </si>
  <si>
    <t xml:space="preserve">day four solar llc</t>
  </si>
  <si>
    <t xml:space="preserve">augusta solar farm</t>
  </si>
  <si>
    <t xml:space="preserve">vec energy storage</t>
  </si>
  <si>
    <t xml:space="preserve">anoka bess</t>
  </si>
  <si>
    <t xml:space="preserve">raymond wind farm, llc</t>
  </si>
  <si>
    <t xml:space="preserve">mncppc germantown solar</t>
  </si>
  <si>
    <t xml:space="preserve">kearsarge gill</t>
  </si>
  <si>
    <t xml:space="preserve">solar hagerstown</t>
  </si>
  <si>
    <t xml:space="preserve">novel solar two llc</t>
  </si>
  <si>
    <t xml:space="preserve">nassau solar center</t>
  </si>
  <si>
    <t xml:space="preserve">magnolia springs solar energy center</t>
  </si>
  <si>
    <t xml:space="preserve">magnolia springs solar center</t>
  </si>
  <si>
    <t xml:space="preserve">trailside solar center</t>
  </si>
  <si>
    <t xml:space="preserve">rodeo solar center</t>
  </si>
  <si>
    <t xml:space="preserve">notre dame hydro</t>
  </si>
  <si>
    <t xml:space="preserve">university of notre dame</t>
  </si>
  <si>
    <t xml:space="preserve">orange blossom solar center</t>
  </si>
  <si>
    <t xml:space="preserve">burrstone energy center</t>
  </si>
  <si>
    <t xml:space="preserve">palm bay solar</t>
  </si>
  <si>
    <t xml:space="preserve">lakeside solar center</t>
  </si>
  <si>
    <t xml:space="preserve">union springs solar center</t>
  </si>
  <si>
    <t xml:space="preserve">pelican solar center</t>
  </si>
  <si>
    <t xml:space="preserve">egret solar center</t>
  </si>
  <si>
    <t xml:space="preserve">jackson generation, llc</t>
  </si>
  <si>
    <t xml:space="preserve">city of pratt solar</t>
  </si>
  <si>
    <t xml:space="preserve">oberon ib</t>
  </si>
  <si>
    <t xml:space="preserve">oberon ia</t>
  </si>
  <si>
    <t xml:space="preserve">lovelock solar</t>
  </si>
  <si>
    <t xml:space="preserve">orchard windfarm, llc</t>
  </si>
  <si>
    <t xml:space="preserve">rattlesnake</t>
  </si>
  <si>
    <t xml:space="preserve">athens bess</t>
  </si>
  <si>
    <t xml:space="preserve">glen ullin energy center</t>
  </si>
  <si>
    <t xml:space="preserve">allete clean energy</t>
  </si>
  <si>
    <t xml:space="preserve">south peak wind</t>
  </si>
  <si>
    <t xml:space="preserve">starratt solar</t>
  </si>
  <si>
    <t xml:space="preserve">gsa central heating</t>
  </si>
  <si>
    <t xml:space="preserve">trigen energy corporation-edison st</t>
  </si>
  <si>
    <t xml:space="preserve">honeywell resins &amp; chemicals llc</t>
  </si>
  <si>
    <t xml:space="preserve">naval surface warfare center</t>
  </si>
  <si>
    <t xml:space="preserve">solar turbines</t>
  </si>
  <si>
    <t xml:space="preserve">pratt &amp; whitney willgoos lab</t>
  </si>
  <si>
    <t xml:space="preserve">norwich</t>
  </si>
  <si>
    <t xml:space="preserve">kneeland station</t>
  </si>
  <si>
    <t xml:space="preserve">momentive performance materials</t>
  </si>
  <si>
    <t xml:space="preserve">conocophillips co., trainer refinery</t>
  </si>
  <si>
    <t xml:space="preserve">ucc south charleston plant</t>
  </si>
  <si>
    <t xml:space="preserve">procter &amp; gamble company - ivorydale</t>
  </si>
  <si>
    <t xml:space="preserve">marathon petroleum company lp</t>
  </si>
  <si>
    <t xml:space="preserve">bp husky refining llc</t>
  </si>
  <si>
    <t xml:space="preserve">the dow chemical company</t>
  </si>
  <si>
    <t xml:space="preserve">cognis oleochemicals, llc</t>
  </si>
  <si>
    <t xml:space="preserve">catlettsburg refining, llc</t>
  </si>
  <si>
    <t xml:space="preserve">cargill incorporated</t>
  </si>
  <si>
    <t xml:space="preserve">ascend (decatur plant)</t>
  </si>
  <si>
    <t xml:space="preserve">ak steel corporation - middletown</t>
  </si>
  <si>
    <t xml:space="preserve">holcim us inc</t>
  </si>
  <si>
    <t xml:space="preserve">lafarge building materials, inc.</t>
  </si>
  <si>
    <t xml:space="preserve">university of michigan</t>
  </si>
  <si>
    <t xml:space="preserve">bernville station</t>
  </si>
  <si>
    <t xml:space="preserve">shermans dale station</t>
  </si>
  <si>
    <t xml:space="preserve">lehigh northeast cement company</t>
  </si>
  <si>
    <t xml:space="preserve">bayer</t>
  </si>
  <si>
    <t xml:space="preserve">doe oak ridge y-12</t>
  </si>
  <si>
    <t xml:space="preserve">invista s.a.r.l. camden plant</t>
  </si>
  <si>
    <t xml:space="preserve">wickliffe paper company</t>
  </si>
  <si>
    <t xml:space="preserve">voridian columbia operations</t>
  </si>
  <si>
    <t xml:space="preserve">wood river refinery</t>
  </si>
  <si>
    <t xml:space="preserve">springs global us - grace facility</t>
  </si>
  <si>
    <t xml:space="preserve">sunoco inc (r&amp;m) haverhill plant</t>
  </si>
  <si>
    <t xml:space="preserve">armagh compressor station</t>
  </si>
  <si>
    <t xml:space="preserve">entriken compressor station</t>
  </si>
  <si>
    <t xml:space="preserve">marlboro paper mill</t>
  </si>
  <si>
    <t xml:space="preserve">bp amoco chemical company</t>
  </si>
  <si>
    <t xml:space="preserve">lemont refinery</t>
  </si>
  <si>
    <t xml:space="preserve">republic engineered products-lorain</t>
  </si>
  <si>
    <t xml:space="preserve">sonoco products company</t>
  </si>
  <si>
    <t xml:space="preserve">tate &amp; lyle-loudon</t>
  </si>
  <si>
    <t xml:space="preserve">dte pontiac north llc</t>
  </si>
  <si>
    <t xml:space="preserve">lima refinery</t>
  </si>
  <si>
    <t xml:space="preserve">aventine renewable energy, inc.</t>
  </si>
  <si>
    <t xml:space="preserve">new energy corp</t>
  </si>
  <si>
    <t xml:space="preserve">marathon ashland petroleum llc</t>
  </si>
  <si>
    <t xml:space="preserve">flint hills resources, - joliet plant</t>
  </si>
  <si>
    <t xml:space="preserve">naval station great lakes</t>
  </si>
  <si>
    <t xml:space="preserve">bp amoco chemical company cr plant</t>
  </si>
  <si>
    <t xml:space="preserve">honeywell intl, inc hopewell plant</t>
  </si>
  <si>
    <t xml:space="preserve">trigen st. louis energy</t>
  </si>
  <si>
    <t xml:space="preserve">chicago coke co., inc.</t>
  </si>
  <si>
    <t xml:space="preserve">ravenswood steam plant</t>
  </si>
  <si>
    <t xml:space="preserve">rocktenn cp llc stevenson mill</t>
  </si>
  <si>
    <t xml:space="preserve">spmt marcus hook industrial complex</t>
  </si>
  <si>
    <t xml:space="preserve">grain processing corporation</t>
  </si>
  <si>
    <t xml:space="preserve">toltec power station</t>
  </si>
  <si>
    <t xml:space="preserve">harris energy facility</t>
  </si>
  <si>
    <t xml:space="preserve">tenaska arkansas generating station</t>
  </si>
  <si>
    <t xml:space="preserve">tenaska indiana generating station</t>
  </si>
  <si>
    <t xml:space="preserve">kelson ridge generating station</t>
  </si>
  <si>
    <t xml:space="preserve">east donegal power plant</t>
  </si>
  <si>
    <t xml:space="preserve">red river energy facility</t>
  </si>
  <si>
    <t xml:space="preserve">ses solar one llc</t>
  </si>
  <si>
    <t xml:space="preserve">barton shoals energy center</t>
  </si>
  <si>
    <t xml:space="preserve">peace valley</t>
  </si>
  <si>
    <t xml:space="preserve">thoroughbred generating station</t>
  </si>
  <si>
    <t xml:space="preserve">toquop energy facility</t>
  </si>
  <si>
    <t xml:space="preserve">goose lake generating station</t>
  </si>
  <si>
    <t xml:space="preserve">bonnet carre power llc</t>
  </si>
  <si>
    <t xml:space="preserve">pike county generation facility</t>
  </si>
  <si>
    <t xml:space="preserve">pittsburg power plant</t>
  </si>
  <si>
    <t xml:space="preserve">kinder morgan power co</t>
  </si>
  <si>
    <t xml:space="preserve">signal peak generating project</t>
  </si>
  <si>
    <t xml:space="preserve">duke energy curry</t>
  </si>
  <si>
    <t xml:space="preserve">genpower kelley llc</t>
  </si>
  <si>
    <t xml:space="preserve">tallmadge generation station</t>
  </si>
  <si>
    <t xml:space="preserve">panda culloden generating station</t>
  </si>
  <si>
    <t xml:space="preserve">nueces energy project</t>
  </si>
  <si>
    <t xml:space="preserve">watermill electric generating</t>
  </si>
  <si>
    <t xml:space="preserve">mirant gastonia llc</t>
  </si>
  <si>
    <t xml:space="preserve">west palm</t>
  </si>
  <si>
    <t xml:space="preserve">liberty generating station</t>
  </si>
  <si>
    <t xml:space="preserve">kentucky mountain power llc</t>
  </si>
  <si>
    <t xml:space="preserve">franklin county power</t>
  </si>
  <si>
    <t xml:space="preserve">blue heron energy center</t>
  </si>
  <si>
    <t xml:space="preserve">cob energy facility</t>
  </si>
  <si>
    <t xml:space="preserve">panda perkiomen generating station</t>
  </si>
  <si>
    <t xml:space="preserve">san joaqunin valley energy center</t>
  </si>
  <si>
    <t xml:space="preserve">berrien energy center</t>
  </si>
  <si>
    <t xml:space="preserve">ramapo energy lp</t>
  </si>
  <si>
    <t xml:space="preserve">east altamont energy center</t>
  </si>
  <si>
    <t xml:space="preserve">ses solar three llc</t>
  </si>
  <si>
    <t xml:space="preserve">panda black prairie project</t>
  </si>
  <si>
    <t xml:space="preserve">edinburg energy project</t>
  </si>
  <si>
    <t xml:space="preserve">lawrence energy center</t>
  </si>
  <si>
    <t xml:space="preserve">jackson</t>
  </si>
  <si>
    <t xml:space="preserve">nrg bourbonnais energy center</t>
  </si>
  <si>
    <t xml:space="preserve">haywood energy center llc</t>
  </si>
  <si>
    <t xml:space="preserve">tenaska talladega generating station</t>
  </si>
  <si>
    <t xml:space="preserve">addis energy center</t>
  </si>
  <si>
    <t xml:space="preserve">pointe coupee energy center</t>
  </si>
  <si>
    <t xml:space="preserve">caddo parish energy center</t>
  </si>
  <si>
    <t xml:space="preserve">indeck elwood energy center</t>
  </si>
  <si>
    <t xml:space="preserve">paducah energy center</t>
  </si>
  <si>
    <t xml:space="preserve">greenville generating facility</t>
  </si>
  <si>
    <t xml:space="preserve">terrapin power project</t>
  </si>
  <si>
    <t xml:space="preserve">mantua creek generating plant</t>
  </si>
  <si>
    <t xml:space="preserve">mirant portage county llc</t>
  </si>
  <si>
    <t xml:space="preserve">shelby power i llc</t>
  </si>
  <si>
    <t xml:space="preserve">caithness big sandy llc</t>
  </si>
  <si>
    <t xml:space="preserve">mirant danville llc</t>
  </si>
  <si>
    <t xml:space="preserve">endless mountains energy llc</t>
  </si>
  <si>
    <t xml:space="preserve">lone oak energy center</t>
  </si>
  <si>
    <t xml:space="preserve">aes hoytdale llc</t>
  </si>
  <si>
    <t xml:space="preserve">american falls energy center</t>
  </si>
  <si>
    <t xml:space="preserve">gallup energy center</t>
  </si>
  <si>
    <t xml:space="preserve">gorham energy project</t>
  </si>
  <si>
    <t xml:space="preserve">gateway power project</t>
  </si>
  <si>
    <t xml:space="preserve">livingston energy center</t>
  </si>
  <si>
    <t xml:space="preserve">cogentrix lawrence</t>
  </si>
  <si>
    <t xml:space="preserve">blount</t>
  </si>
  <si>
    <t xml:space="preserve">hartburg</t>
  </si>
  <si>
    <t xml:space="preserve">heritage station</t>
  </si>
  <si>
    <t xml:space="preserve">lee power partners llc</t>
  </si>
  <si>
    <t xml:space="preserve">iberville energy center</t>
  </si>
  <si>
    <t xml:space="preserve">lincoln generation llc</t>
  </si>
  <si>
    <t xml:space="preserve">broward energy center</t>
  </si>
  <si>
    <t xml:space="preserve">augusta energy center</t>
  </si>
  <si>
    <t xml:space="preserve">bordentown power plant</t>
  </si>
  <si>
    <t xml:space="preserve">fond du lac energy center llc</t>
  </si>
  <si>
    <t xml:space="preserve">chickahominy power llc</t>
  </si>
  <si>
    <t xml:space="preserve">duke energy fort pierce llc</t>
  </si>
  <si>
    <t xml:space="preserve">duke energy baker llc</t>
  </si>
  <si>
    <t xml:space="preserve">sumas energy 2 generation fac</t>
  </si>
  <si>
    <t xml:space="preserve">white oak power llc</t>
  </si>
  <si>
    <t xml:space="preserve">summer shade development llc</t>
  </si>
  <si>
    <t xml:space="preserve">turner energy center</t>
  </si>
  <si>
    <t xml:space="preserve">mcadams power station</t>
  </si>
  <si>
    <t xml:space="preserve">mcallen energy facility</t>
  </si>
  <si>
    <t xml:space="preserve">mirant texas weatherford</t>
  </si>
  <si>
    <t xml:space="preserve">hammond energy center</t>
  </si>
  <si>
    <t xml:space="preserve">magnolia generating llc</t>
  </si>
  <si>
    <t xml:space="preserve">convent cogeneration facility</t>
  </si>
  <si>
    <t xml:space="preserve">ruston generating facility</t>
  </si>
  <si>
    <t xml:space="preserve">copper mountain power</t>
  </si>
  <si>
    <t xml:space="preserve">great plains energy center</t>
  </si>
  <si>
    <t xml:space="preserve">dothan power facility</t>
  </si>
  <si>
    <t xml:space="preserve">cape girardeau power facility</t>
  </si>
  <si>
    <t xml:space="preserve">newport power facility</t>
  </si>
  <si>
    <t xml:space="preserve">tifton power facility</t>
  </si>
  <si>
    <t xml:space="preserve">st joseph county generating facility</t>
  </si>
  <si>
    <t xml:space="preserve">mirant wyandotte</t>
  </si>
  <si>
    <t xml:space="preserve">sempra michigan</t>
  </si>
  <si>
    <t xml:space="preserve">cook energy facility</t>
  </si>
  <si>
    <t xml:space="preserve">bloomfield power generating facility</t>
  </si>
  <si>
    <t xml:space="preserve">bell energy facility</t>
  </si>
  <si>
    <t xml:space="preserve">bollinger generating station</t>
  </si>
  <si>
    <t xml:space="preserve">metcalfe generating station</t>
  </si>
  <si>
    <t xml:space="preserve">mc energy project</t>
  </si>
  <si>
    <t xml:space="preserve">knox generating station</t>
  </si>
  <si>
    <t xml:space="preserve">duke energy homochitto llc</t>
  </si>
  <si>
    <t xml:space="preserve">orleans energy facility</t>
  </si>
  <si>
    <t xml:space="preserve">stephens energy facility</t>
  </si>
  <si>
    <t xml:space="preserve">knox ii generating station</t>
  </si>
  <si>
    <t xml:space="preserve">frederick energy facility</t>
  </si>
  <si>
    <t xml:space="preserve">catoctin power plant</t>
  </si>
  <si>
    <t xml:space="preserve">leavenworth energy facility</t>
  </si>
  <si>
    <t xml:space="preserve">kankakee energy facility</t>
  </si>
  <si>
    <t xml:space="preserve">squirrel creek energy</t>
  </si>
  <si>
    <t xml:space="preserve">genova oklahoma i llc</t>
  </si>
  <si>
    <t xml:space="preserve">genpower earleys llc</t>
  </si>
  <si>
    <t xml:space="preserve">genpower anderson llc</t>
  </si>
  <si>
    <t xml:space="preserve">umatilla generating project</t>
  </si>
  <si>
    <t xml:space="preserve">arrow canyon generating station</t>
  </si>
  <si>
    <t xml:space="preserve">washoe energy facility</t>
  </si>
  <si>
    <t xml:space="preserve">vigo energy facility</t>
  </si>
  <si>
    <t xml:space="preserve">kentucky western power llc</t>
  </si>
  <si>
    <t xml:space="preserve">wellton mohawk generating facility</t>
  </si>
  <si>
    <t xml:space="preserve">linfield energy center</t>
  </si>
  <si>
    <t xml:space="preserve">bayou verret energy center</t>
  </si>
  <si>
    <t xml:space="preserve">napoleonville energy storage center</t>
  </si>
  <si>
    <t xml:space="preserve">sunset energy fleet</t>
  </si>
  <si>
    <t xml:space="preserve">thompson creek energy center</t>
  </si>
  <si>
    <t xml:space="preserve">genpower keo llc</t>
  </si>
  <si>
    <t xml:space="preserve">belle glade energy center</t>
  </si>
  <si>
    <t xml:space="preserve">manatee energy center</t>
  </si>
  <si>
    <t xml:space="preserve">hawkeye generating llc</t>
  </si>
  <si>
    <t xml:space="preserve">kaufman</t>
  </si>
  <si>
    <t xml:space="preserve">nrg south centraloperationsinc</t>
  </si>
  <si>
    <t xml:space="preserve">aes greystone</t>
  </si>
  <si>
    <t xml:space="preserve">archer generating station</t>
  </si>
  <si>
    <t xml:space="preserve">wawayanda energy center</t>
  </si>
  <si>
    <t xml:space="preserve">flora generating station</t>
  </si>
  <si>
    <t xml:space="preserve">kentucky eastern power llc</t>
  </si>
  <si>
    <t xml:space="preserve">pike county power llc</t>
  </si>
  <si>
    <t xml:space="preserve">sullivan county power llc</t>
  </si>
  <si>
    <t xml:space="preserve">kentucky pioneer energy</t>
  </si>
  <si>
    <t xml:space="preserve">crossroads energy center</t>
  </si>
  <si>
    <t xml:space="preserve">new albany energy development</t>
  </si>
  <si>
    <t xml:space="preserve">aes cypress llc</t>
  </si>
  <si>
    <t xml:space="preserve">flint valley energy development</t>
  </si>
  <si>
    <t xml:space="preserve">summit/westward project</t>
  </si>
  <si>
    <t xml:space="preserve">hartwell energy center</t>
  </si>
  <si>
    <t xml:space="preserve">athens energy center</t>
  </si>
  <si>
    <t xml:space="preserve">idc bellingham llc</t>
  </si>
  <si>
    <t xml:space="preserve">brookhaven energy project</t>
  </si>
  <si>
    <t xml:space="preserve">calvert city power i llc</t>
  </si>
  <si>
    <t xml:space="preserve">hardee county generation facility</t>
  </si>
  <si>
    <t xml:space="preserve">commonwealth shore</t>
  </si>
  <si>
    <t xml:space="preserve">meriden power project</t>
  </si>
  <si>
    <t xml:space="preserve">peace river station</t>
  </si>
  <si>
    <t xml:space="preserve">indeck chicago heights energy</t>
  </si>
  <si>
    <t xml:space="preserve">ppl new carlisle peaking power</t>
  </si>
  <si>
    <t xml:space="preserve">markham energy storage center</t>
  </si>
  <si>
    <t xml:space="preserve">glenville energy park project</t>
  </si>
  <si>
    <t xml:space="preserve">wyandotte county generating llc</t>
  </si>
  <si>
    <t xml:space="preserve">cpv cunningham creek</t>
  </si>
  <si>
    <t xml:space="preserve">midway energy center</t>
  </si>
  <si>
    <t xml:space="preserve">henderson generating station</t>
  </si>
  <si>
    <t xml:space="preserve">westlake energy</t>
  </si>
  <si>
    <t xml:space="preserve">augusta park energy center</t>
  </si>
  <si>
    <t xml:space="preserve">west texas energy facility</t>
  </si>
  <si>
    <t xml:space="preserve">cedar power project</t>
  </si>
  <si>
    <t xml:space="preserve">putnam energy center</t>
  </si>
  <si>
    <t xml:space="preserve">boulder valley energy center</t>
  </si>
  <si>
    <t xml:space="preserve">silver bow generation plant</t>
  </si>
  <si>
    <t xml:space="preserve">pecan grove generating llc</t>
  </si>
  <si>
    <t xml:space="preserve">wythe energy facility</t>
  </si>
  <si>
    <t xml:space="preserve">aux sable power plant</t>
  </si>
  <si>
    <t xml:space="preserve">mep investments llc</t>
  </si>
  <si>
    <t xml:space="preserve">aquila metamora energy center</t>
  </si>
  <si>
    <t xml:space="preserve">ppl west earl peaking facility</t>
  </si>
  <si>
    <t xml:space="preserve">new berlin peaking project</t>
  </si>
  <si>
    <t xml:space="preserve">muskego peaking project</t>
  </si>
  <si>
    <t xml:space="preserve">payette energy center</t>
  </si>
  <si>
    <t xml:space="preserve">pseg morristown energy facility</t>
  </si>
  <si>
    <t xml:space="preserve">indeck north smithfield energy</t>
  </si>
  <si>
    <t xml:space="preserve">bridgeport energy ii</t>
  </si>
  <si>
    <t xml:space="preserve">island end cogeneration project</t>
  </si>
  <si>
    <t xml:space="preserve">aries ii energy center</t>
  </si>
  <si>
    <t xml:space="preserve">fox river peaking station</t>
  </si>
  <si>
    <t xml:space="preserve">muskego energy center</t>
  </si>
  <si>
    <t xml:space="preserve">aquila muskingum energy center</t>
  </si>
  <si>
    <t xml:space="preserve">cincap martinsville</t>
  </si>
  <si>
    <t xml:space="preserve">cincap oraville</t>
  </si>
  <si>
    <t xml:space="preserve">entergy indian pt peaking fac</t>
  </si>
  <si>
    <t xml:space="preserve">plymouth generation facility</t>
  </si>
  <si>
    <t xml:space="preserve">genpower west frankfort llc</t>
  </si>
  <si>
    <t xml:space="preserve">longview energy development</t>
  </si>
  <si>
    <t xml:space="preserve">acadien energy center</t>
  </si>
  <si>
    <t xml:space="preserve">northwestern montana first megawatts</t>
  </si>
  <si>
    <t xml:space="preserve">still pines energy llc</t>
  </si>
  <si>
    <t xml:space="preserve">everett delta i</t>
  </si>
  <si>
    <t xml:space="preserve">gaskell solar</t>
  </si>
  <si>
    <t xml:space="preserve">brockton power</t>
  </si>
  <si>
    <t xml:space="preserve">everett delta ii power llc</t>
  </si>
  <si>
    <t xml:space="preserve">faribault plant</t>
  </si>
  <si>
    <t xml:space="preserve">mt vernon energy center</t>
  </si>
  <si>
    <t xml:space="preserve">cpv gulfcoast</t>
  </si>
  <si>
    <t xml:space="preserve">cpv atlantic</t>
  </si>
  <si>
    <t xml:space="preserve">cpv pierce</t>
  </si>
  <si>
    <t xml:space="preserve">cpv cana power generating facility</t>
  </si>
  <si>
    <t xml:space="preserve">lake worth generation plant</t>
  </si>
  <si>
    <t xml:space="preserve">north dayton gas storage facility</t>
  </si>
  <si>
    <t xml:space="preserve">evergreen energy facility</t>
  </si>
  <si>
    <t xml:space="preserve">aes columbia power project</t>
  </si>
  <si>
    <t xml:space="preserve">louisiana gasification facility</t>
  </si>
  <si>
    <t xml:space="preserve">mosalem plant</t>
  </si>
  <si>
    <t xml:space="preserve">cambray energy center</t>
  </si>
  <si>
    <t xml:space="preserve">killona energy center</t>
  </si>
  <si>
    <t xml:space="preserve">pegasus power project</t>
  </si>
  <si>
    <t xml:space="preserve">fort pierce repowering project</t>
  </si>
  <si>
    <t xml:space="preserve">tishomingo power llc</t>
  </si>
  <si>
    <t xml:space="preserve">northern arizona energy project</t>
  </si>
  <si>
    <t xml:space="preserve">front range power</t>
  </si>
  <si>
    <t xml:space="preserve">kentucky energy project llc</t>
  </si>
  <si>
    <t xml:space="preserve">pierce power station</t>
  </si>
  <si>
    <t xml:space="preserve">oak creek energy systems inc</t>
  </si>
  <si>
    <t xml:space="preserve">oak creek energy system inc ii</t>
  </si>
  <si>
    <t xml:space="preserve">oak ridge station 1</t>
  </si>
  <si>
    <t xml:space="preserve">san joaquin 1 &amp; 2 solar hybrid</t>
  </si>
  <si>
    <t xml:space="preserve">beechwood energy resources</t>
  </si>
  <si>
    <t xml:space="preserve">nordic energy at longview</t>
  </si>
  <si>
    <t xml:space="preserve">nordic energy at goble</t>
  </si>
  <si>
    <t xml:space="preserve">peabody power station</t>
  </si>
  <si>
    <t xml:space="preserve">georgia energy project 1 llc</t>
  </si>
  <si>
    <t xml:space="preserve">geismar plant</t>
  </si>
  <si>
    <t xml:space="preserve">estill county energy partners llc</t>
  </si>
  <si>
    <t xml:space="preserve">bloomfield generating south avenue</t>
  </si>
  <si>
    <t xml:space="preserve">ppl upper hanover generating facility</t>
  </si>
  <si>
    <t xml:space="preserve">redington wind farm</t>
  </si>
  <si>
    <t xml:space="preserve">ppl hatfield generating facility</t>
  </si>
  <si>
    <t xml:space="preserve">ppl eden generating facility</t>
  </si>
  <si>
    <t xml:space="preserve">liberty gap</t>
  </si>
  <si>
    <t xml:space="preserve">warrior</t>
  </si>
  <si>
    <t xml:space="preserve">north bellport energy center</t>
  </si>
  <si>
    <t xml:space="preserve">cincap ix llc</t>
  </si>
  <si>
    <t xml:space="preserve">medford power project</t>
  </si>
  <si>
    <t xml:space="preserve">berrians 1 gas</t>
  </si>
  <si>
    <t xml:space="preserve">minersville</t>
  </si>
  <si>
    <t xml:space="preserve">bloomfield generating chelsea road</t>
  </si>
  <si>
    <t xml:space="preserve">waterville facility</t>
  </si>
  <si>
    <t xml:space="preserve">energy development</t>
  </si>
  <si>
    <t xml:space="preserve">mancelona renewable resources</t>
  </si>
  <si>
    <t xml:space="preserve">noble</t>
  </si>
  <si>
    <t xml:space="preserve">leeward asset management, llc</t>
  </si>
  <si>
    <t xml:space="preserve">osceola cogeneration plant</t>
  </si>
  <si>
    <t xml:space="preserve">chula vista ii</t>
  </si>
  <si>
    <t xml:space="preserve">bloomfield energy farm</t>
  </si>
  <si>
    <t xml:space="preserve">lockport merchant facility</t>
  </si>
  <si>
    <t xml:space="preserve">prattsburgh</t>
  </si>
  <si>
    <t xml:space="preserve">gingles plant</t>
  </si>
  <si>
    <t xml:space="preserve">international paper natchez mill</t>
  </si>
  <si>
    <t xml:space="preserve">hurley plant</t>
  </si>
  <si>
    <t xml:space="preserve">anschutz ranch east</t>
  </si>
  <si>
    <t xml:space="preserve">geneva steel</t>
  </si>
  <si>
    <t xml:space="preserve">wadsworth generating station</t>
  </si>
  <si>
    <t xml:space="preserve">calpeak power midway llc</t>
  </si>
  <si>
    <t xml:space="preserve">manchester community wind farm</t>
  </si>
  <si>
    <t xml:space="preserve">mbc holding</t>
  </si>
  <si>
    <t xml:space="preserve">ethan north lovington unit</t>
  </si>
  <si>
    <t xml:space="preserve">cre goble peaker</t>
  </si>
  <si>
    <t xml:space="preserve">smurfit stone los angeles mill</t>
  </si>
  <si>
    <t xml:space="preserve">dan's mountain</t>
  </si>
  <si>
    <t xml:space="preserve">island station</t>
  </si>
  <si>
    <t xml:space="preserve">new cornelia branch power plant</t>
  </si>
  <si>
    <t xml:space="preserve">lake pauline</t>
  </si>
  <si>
    <t xml:space="preserve">montrose partners</t>
  </si>
  <si>
    <t xml:space="preserve">allegheny hydro no 9 l p</t>
  </si>
  <si>
    <t xml:space="preserve">intertrade holdings power generation plt</t>
  </si>
  <si>
    <t xml:space="preserve">magic wind</t>
  </si>
  <si>
    <t xml:space="preserve">exergy development group</t>
  </si>
  <si>
    <t xml:space="preserve">glenwood springs salt project</t>
  </si>
  <si>
    <t xml:space="preserve">growgen</t>
  </si>
  <si>
    <t xml:space="preserve">coidgen</t>
  </si>
  <si>
    <t xml:space="preserve">moss point mill</t>
  </si>
  <si>
    <t xml:space="preserve">np cogen</t>
  </si>
  <si>
    <t xml:space="preserve">pioneer valley wind llc</t>
  </si>
  <si>
    <t xml:space="preserve">durango georgia paper</t>
  </si>
  <si>
    <t xml:space="preserve">humboldt pulp mill</t>
  </si>
  <si>
    <t xml:space="preserve">south florida cogen associates</t>
  </si>
  <si>
    <t xml:space="preserve">hopkinton energy</t>
  </si>
  <si>
    <t xml:space="preserve">lackawanna facility</t>
  </si>
  <si>
    <t xml:space="preserve">pcs nitrogen fertilizer lp</t>
  </si>
  <si>
    <t xml:space="preserve">electro generators cogeneration</t>
  </si>
  <si>
    <t xml:space="preserve">savage mountain</t>
  </si>
  <si>
    <t xml:space="preserve">bayside</t>
  </si>
  <si>
    <t xml:space="preserve">city of traverse city</t>
  </si>
  <si>
    <t xml:space="preserve">heartland preston</t>
  </si>
  <si>
    <t xml:space="preserve">lihue plantation ltd</t>
  </si>
  <si>
    <t xml:space="preserve">fish lake geothermal project</t>
  </si>
  <si>
    <t xml:space="preserve">indeck turners falls energy center</t>
  </si>
  <si>
    <t xml:space="preserve">ipa texas solar llc</t>
  </si>
  <si>
    <t xml:space="preserve">egp stillwater solar llc</t>
  </si>
  <si>
    <t xml:space="preserve">calcite</t>
  </si>
  <si>
    <t xml:space="preserve">lake winyah</t>
  </si>
  <si>
    <t xml:space="preserve">beaver wood joint venture</t>
  </si>
  <si>
    <t xml:space="preserve">tulia</t>
  </si>
  <si>
    <t xml:space="preserve">georgia pacific fort bragg</t>
  </si>
  <si>
    <t xml:space="preserve">modesto energy lp</t>
  </si>
  <si>
    <t xml:space="preserve">lindsay</t>
  </si>
  <si>
    <t xml:space="preserve">emmett wood products</t>
  </si>
  <si>
    <t xml:space="preserve">pasadena paper</t>
  </si>
  <si>
    <t xml:space="preserve">illinois refining division</t>
  </si>
  <si>
    <t xml:space="preserve">jefferson smurfit jsc</t>
  </si>
  <si>
    <t xml:space="preserve">at&amp;t alpharetta center</t>
  </si>
  <si>
    <t xml:space="preserve">patio test cell solar turbines</t>
  </si>
  <si>
    <t xml:space="preserve">coolidge dam</t>
  </si>
  <si>
    <t xml:space="preserve">tillamook lumber</t>
  </si>
  <si>
    <t xml:space="preserve">calligan creek</t>
  </si>
  <si>
    <t xml:space="preserve">ltv steel south chicago works</t>
  </si>
  <si>
    <t xml:space="preserve">alpena long lake</t>
  </si>
  <si>
    <t xml:space="preserve">alpena rockport</t>
  </si>
  <si>
    <t xml:space="preserve">nashville thermal transfer</t>
  </si>
  <si>
    <t xml:space="preserve">floydada</t>
  </si>
  <si>
    <t xml:space="preserve">siskiyou forest products</t>
  </si>
  <si>
    <t xml:space="preserve">fort davis</t>
  </si>
  <si>
    <t xml:space="preserve">fort bend utilities</t>
  </si>
  <si>
    <t xml:space="preserve">bioten power plant</t>
  </si>
  <si>
    <t xml:space="preserve">hancock creek</t>
  </si>
  <si>
    <t xml:space="preserve">baton rouge plant</t>
  </si>
  <si>
    <t xml:space="preserve">lfg energy</t>
  </si>
  <si>
    <t xml:space="preserve">jacobs energy</t>
  </si>
  <si>
    <t xml:space="preserve">merritt square mall</t>
  </si>
  <si>
    <t xml:space="preserve">scott wood</t>
  </si>
  <si>
    <t xml:space="preserve">asarco el paso texas</t>
  </si>
  <si>
    <t xml:space="preserve">south bear creek</t>
  </si>
  <si>
    <t xml:space="preserve">cogent little falls gp</t>
  </si>
  <si>
    <t xml:space="preserve">imerys kaolin jeffersonville</t>
  </si>
  <si>
    <t xml:space="preserve">lyondell chemical lake charles</t>
  </si>
  <si>
    <t xml:space="preserve">electra</t>
  </si>
  <si>
    <t xml:space="preserve">smurfit stone container wabash</t>
  </si>
  <si>
    <t xml:space="preserve">goose creek</t>
  </si>
  <si>
    <t xml:space="preserve">dowagiac</t>
  </si>
  <si>
    <t xml:space="preserve">averitt lumber</t>
  </si>
  <si>
    <t xml:space="preserve">schweitzer mauduit international</t>
  </si>
  <si>
    <t xml:space="preserve">berg lumber</t>
  </si>
  <si>
    <t xml:space="preserve">kannapolis engy partners spencer</t>
  </si>
  <si>
    <t xml:space="preserve">kannapolis energy partners llc</t>
  </si>
  <si>
    <t xml:space="preserve">downtown cogeneration associates</t>
  </si>
  <si>
    <t xml:space="preserve">johnstown cogeneration</t>
  </si>
  <si>
    <t xml:space="preserve">newark atlantic paperboard</t>
  </si>
  <si>
    <t xml:space="preserve">fletcher warehousing</t>
  </si>
  <si>
    <t xml:space="preserve">stickney water reclamation plant</t>
  </si>
  <si>
    <t xml:space="preserve">aves hamilton</t>
  </si>
  <si>
    <t xml:space="preserve">kapaa hawaii</t>
  </si>
  <si>
    <t xml:space="preserve">roseau</t>
  </si>
  <si>
    <t xml:space="preserve">fairbanks</t>
  </si>
  <si>
    <t xml:space="preserve">holdrege</t>
  </si>
  <si>
    <t xml:space="preserve">webster facility</t>
  </si>
  <si>
    <t xml:space="preserve">cherokee plant</t>
  </si>
  <si>
    <t xml:space="preserve">sea world of calif 4160 v cogen system</t>
  </si>
  <si>
    <t xml:space="preserve">aitkin</t>
  </si>
  <si>
    <t xml:space="preserve">agawam gate station</t>
  </si>
  <si>
    <t xml:space="preserve">kansas city</t>
  </si>
  <si>
    <t xml:space="preserve">rock tenn</t>
  </si>
  <si>
    <t xml:space="preserve">nexpak</t>
  </si>
  <si>
    <t xml:space="preserve">baudette</t>
  </si>
  <si>
    <t xml:space="preserve">big sandwash reservoir hydro</t>
  </si>
  <si>
    <t xml:space="preserve">g-p gypsum</t>
  </si>
  <si>
    <t xml:space="preserve">shelton landfill gas recovery</t>
  </si>
  <si>
    <t xml:space="preserve">mohawk valley landfill gas recovery</t>
  </si>
  <si>
    <t xml:space="preserve">bio-energy partners</t>
  </si>
  <si>
    <t xml:space="preserve">kms macon power</t>
  </si>
  <si>
    <t xml:space="preserve">dte biomass</t>
  </si>
  <si>
    <t xml:space="preserve">sanborn</t>
  </si>
  <si>
    <t xml:space="preserve">providence</t>
  </si>
  <si>
    <t xml:space="preserve">the bellevue</t>
  </si>
  <si>
    <t xml:space="preserve">pasco beverage</t>
  </si>
  <si>
    <t xml:space="preserve">derst baking</t>
  </si>
  <si>
    <t xml:space="preserve">buffalo paperboard</t>
  </si>
  <si>
    <t xml:space="preserve">western sugar bayard</t>
  </si>
  <si>
    <t xml:space="preserve">resurrection hospital</t>
  </si>
  <si>
    <t xml:space="preserve">valparaiso university</t>
  </si>
  <si>
    <t xml:space="preserve">skb landfill</t>
  </si>
  <si>
    <t xml:space="preserve">eastsound</t>
  </si>
  <si>
    <t xml:space="preserve">na 8</t>
  </si>
  <si>
    <t xml:space="preserve">nichols farm</t>
  </si>
  <si>
    <t xml:space="preserve">stone drop</t>
  </si>
  <si>
    <t xml:space="preserve">modesto irrigation district</t>
  </si>
  <si>
    <t xml:space="preserve">wichita diesel</t>
  </si>
  <si>
    <t xml:space="preserve">kansas gas &amp; electric co</t>
  </si>
  <si>
    <t xml:space="preserve">nebraska public power district</t>
  </si>
  <si>
    <t xml:space="preserve">wolcott</t>
  </si>
  <si>
    <t xml:space="preserve">squam lake dam</t>
  </si>
  <si>
    <t xml:space="preserve">north fork stanislaus river hydro proj</t>
  </si>
  <si>
    <t xml:space="preserve">northern california power agny</t>
  </si>
  <si>
    <t xml:space="preserve">healy lake</t>
  </si>
  <si>
    <t xml:space="preserve">weyco energy center</t>
  </si>
  <si>
    <t xml:space="preserve">fairless hills</t>
  </si>
  <si>
    <t xml:space="preserve">exelon power</t>
  </si>
  <si>
    <t xml:space="preserve">unknown</t>
  </si>
  <si>
    <t xml:space="preserve">east kentucky power coop, inc</t>
  </si>
  <si>
    <t xml:space="preserve">kaukauna diesels</t>
  </si>
  <si>
    <t xml:space="preserve">goat rock</t>
  </si>
  <si>
    <t xml:space="preserve">alabama power co</t>
  </si>
  <si>
    <t xml:space="preserve">cass county</t>
  </si>
  <si>
    <t xml:space="preserve">omaha public power district</t>
  </si>
  <si>
    <t xml:space="preserve">cook - aep</t>
  </si>
  <si>
    <t xml:space="preserve">old town</t>
  </si>
  <si>
    <t xml:space="preserve">conoco lake charles refinery</t>
  </si>
  <si>
    <t xml:space="preserve">king cove</t>
  </si>
  <si>
    <t xml:space="preserve">central production facility 1</t>
  </si>
  <si>
    <t xml:space="preserve">central production facility 2</t>
  </si>
  <si>
    <t xml:space="preserve">central production facility 3</t>
  </si>
  <si>
    <t xml:space="preserve">seawater treatment plant</t>
  </si>
  <si>
    <t xml:space="preserve">lisburne production center</t>
  </si>
  <si>
    <t xml:space="preserve">quinebaug five mile</t>
  </si>
  <si>
    <t xml:space="preserve">quinebaug associates llc</t>
  </si>
  <si>
    <t xml:space="preserve">east vealmoor gas plant</t>
  </si>
  <si>
    <t xml:space="preserve">k site</t>
  </si>
  <si>
    <t xml:space="preserve">enron wind systems llc</t>
  </si>
  <si>
    <t xml:space="preserve">monopod platform</t>
  </si>
  <si>
    <t xml:space="preserve">dillon platform</t>
  </si>
  <si>
    <t xml:space="preserve">granite point platform</t>
  </si>
  <si>
    <t xml:space="preserve">bruce platform</t>
  </si>
  <si>
    <t xml:space="preserve">anna platform</t>
  </si>
  <si>
    <t xml:space="preserve">baker platform</t>
  </si>
  <si>
    <t xml:space="preserve">grayling platform</t>
  </si>
  <si>
    <t xml:space="preserve">swift creek power</t>
  </si>
  <si>
    <t xml:space="preserve">san juan basin gas plant</t>
  </si>
  <si>
    <t xml:space="preserve">grand chenier gas processing plant</t>
  </si>
  <si>
    <t xml:space="preserve">dragon trail</t>
  </si>
  <si>
    <t xml:space="preserve">difwind farms ltd iv</t>
  </si>
  <si>
    <t xml:space="preserve">carolina food processors #2</t>
  </si>
  <si>
    <t xml:space="preserve">smithfield farmland corp.</t>
  </si>
  <si>
    <t xml:space="preserve">bering star</t>
  </si>
  <si>
    <t xml:space="preserve">american president lines ltd</t>
  </si>
  <si>
    <t xml:space="preserve">dimon international inc kinsto</t>
  </si>
  <si>
    <t xml:space="preserve">blacks fork gas processing plant</t>
  </si>
  <si>
    <t xml:space="preserve">champion clean energy</t>
  </si>
  <si>
    <t xml:space="preserve">verso bucksport llc</t>
  </si>
  <si>
    <t xml:space="preserve">west phoenix cc4</t>
  </si>
  <si>
    <t xml:space="preserve">union power station</t>
  </si>
  <si>
    <t xml:space="preserve">ontelaunee energy center</t>
  </si>
  <si>
    <t xml:space="preserve">redhawk</t>
  </si>
  <si>
    <t xml:space="preserve">union mine disposal site</t>
  </si>
  <si>
    <t xml:space="preserve">saguaro combustion turbine 3</t>
  </si>
  <si>
    <t xml:space="preserve">mendota mental health</t>
  </si>
  <si>
    <t xml:space="preserve">state of wisconsin</t>
  </si>
  <si>
    <t xml:space="preserve">west phoenix cc5</t>
  </si>
  <si>
    <t xml:space="preserve">tower 3</t>
  </si>
  <si>
    <t xml:space="preserve">minwind energy llc</t>
  </si>
  <si>
    <t xml:space="preserve">osawatomie</t>
  </si>
  <si>
    <t xml:space="preserve">kansas city power &amp; light co</t>
  </si>
  <si>
    <t xml:space="preserve">oklahoma wind energy center</t>
  </si>
  <si>
    <t xml:space="preserve">oklahoma municipal power authority</t>
  </si>
  <si>
    <t xml:space="preserve">binghamton cogen</t>
  </si>
  <si>
    <t xml:space="preserve">city of burbank water and power</t>
  </si>
  <si>
    <t xml:space="preserve">north dakota wind energy center i</t>
  </si>
  <si>
    <t xml:space="preserve">sooner wind energy center</t>
  </si>
  <si>
    <t xml:space="preserve">saint peter</t>
  </si>
  <si>
    <t xml:space="preserve">silver creek</t>
  </si>
  <si>
    <t xml:space="preserve">south mississippi el pwr assn</t>
  </si>
  <si>
    <t xml:space="preserve">sylvarena</t>
  </si>
  <si>
    <t xml:space="preserve">north centerville</t>
  </si>
  <si>
    <t xml:space="preserve">cottonwood creek wind energy center</t>
  </si>
  <si>
    <t xml:space="preserve">oak grove</t>
  </si>
  <si>
    <t xml:space="preserve">txu generation co lp</t>
  </si>
  <si>
    <t xml:space="preserve">hrew llc</t>
  </si>
  <si>
    <t xml:space="preserve">barton windpower ii llc</t>
  </si>
  <si>
    <t xml:space="preserve">iberdrola renewable energies usa</t>
  </si>
  <si>
    <t xml:space="preserve">ae power services llc</t>
  </si>
  <si>
    <t xml:space="preserve">fls energy solar farm</t>
  </si>
  <si>
    <t xml:space="preserve">rain gauge</t>
  </si>
  <si>
    <t xml:space="preserve">octotillo 3</t>
  </si>
  <si>
    <t xml:space="preserve">octotillo 4</t>
  </si>
  <si>
    <t xml:space="preserve">octotillo 5</t>
  </si>
  <si>
    <t xml:space="preserve">octotillo 6</t>
  </si>
  <si>
    <t xml:space="preserve">octotillo 7</t>
  </si>
  <si>
    <t xml:space="preserve">other residential/commercial</t>
  </si>
  <si>
    <t xml:space="preserve">gratiot farms wind park</t>
  </si>
  <si>
    <t xml:space="preserve">gratiot farms wind project</t>
  </si>
  <si>
    <t xml:space="preserve">solar</t>
  </si>
  <si>
    <t xml:space="preserve">pine river wind park</t>
  </si>
  <si>
    <t xml:space="preserve">univeristy of michigan - north campus center</t>
  </si>
  <si>
    <t xml:space="preserve">clemson chp</t>
  </si>
  <si>
    <t xml:space="preserve">duke energy chp at clemson university</t>
  </si>
  <si>
    <t xml:space="preserve">cape canavl</t>
  </si>
  <si>
    <t xml:space="preserve">interstate</t>
  </si>
  <si>
    <t xml:space="preserve">lauderdale comm</t>
  </si>
  <si>
    <t xml:space="preserve">martin solar energyr</t>
  </si>
  <si>
    <t xml:space="preserve">miami-dade</t>
  </si>
  <si>
    <t xml:space="preserve">pioneer trail</t>
  </si>
  <si>
    <t xml:space="preserve">sunshine gateway</t>
  </si>
  <si>
    <t xml:space="preserve">turkey point - nuclr</t>
  </si>
  <si>
    <t xml:space="preserve">west county energy r</t>
  </si>
  <si>
    <t xml:space="preserve">vogtle 1&amp;2</t>
  </si>
  <si>
    <t xml:space="preserve">south bend</t>
  </si>
  <si>
    <t xml:space="preserve">south bend solar</t>
  </si>
  <si>
    <t xml:space="preserve">indiana michigan power co</t>
  </si>
  <si>
    <t xml:space="preserve">simpsonville solar</t>
  </si>
  <si>
    <t xml:space="preserve">forward energy cent.</t>
  </si>
  <si>
    <t xml:space="preserve">rosiere wind farm</t>
  </si>
  <si>
    <t xml:space="preserve">saratoga wind farm</t>
  </si>
  <si>
    <t xml:space="preserve">top of iowa 3</t>
  </si>
  <si>
    <t xml:space="preserve">sweat</t>
  </si>
  <si>
    <t xml:space="preserve">choctaw</t>
  </si>
  <si>
    <t xml:space="preserve">blazing star wind</t>
  </si>
  <si>
    <t xml:space="preserve">foxtail wind</t>
  </si>
  <si>
    <t xml:space="preserve">grand meadow wind</t>
  </si>
  <si>
    <t xml:space="preserve">lake benton wind</t>
  </si>
  <si>
    <t xml:space="preserve">wind turbines</t>
  </si>
  <si>
    <t xml:space="preserve">huron gt#2</t>
  </si>
  <si>
    <t xml:space="preserve">total yellowstone park</t>
  </si>
  <si>
    <t xml:space="preserve">two dot</t>
  </si>
  <si>
    <t xml:space="preserve">frontier</t>
  </si>
  <si>
    <t xml:space="preserve">river valley</t>
  </si>
  <si>
    <t xml:space="preserve">River Valley</t>
  </si>
  <si>
    <t xml:space="preserve">AES Shady Point Inc</t>
  </si>
  <si>
    <t xml:space="preserve">hydroelectric: licensed proj. no.</t>
  </si>
  <si>
    <t xml:space="preserve">flexential (formerly viawest)</t>
  </si>
  <si>
    <t xml:space="preserve">flexential brookwood (formerly viawest brookwoo)</t>
  </si>
  <si>
    <t xml:space="preserve">ohsu - center for health &amp; healing</t>
  </si>
  <si>
    <t xml:space="preserve">ohsu - knight cancer research building</t>
  </si>
  <si>
    <t xml:space="preserve">ohsu - vaccine gene therapy institute</t>
  </si>
  <si>
    <t xml:space="preserve">panasonic (formerly sanyo)</t>
  </si>
  <si>
    <t xml:space="preserve">pelton (pge%)</t>
  </si>
  <si>
    <t xml:space="preserve">round butte (pge%)</t>
  </si>
  <si>
    <t xml:space="preserve">sandy high school</t>
  </si>
  <si>
    <t xml:space="preserve">vxchnge (formerly sungard dsg)</t>
  </si>
  <si>
    <t xml:space="preserve">rio del oro solar</t>
  </si>
  <si>
    <t xml:space="preserve">rio rancho solar</t>
  </si>
  <si>
    <t xml:space="preserve">rio rancho solar energy center</t>
  </si>
  <si>
    <t xml:space="preserve">san miguel 1 solar</t>
  </si>
  <si>
    <t xml:space="preserve">san miguel i solar energy center</t>
  </si>
  <si>
    <t xml:space="preserve">san miguel 2 solar</t>
  </si>
  <si>
    <t xml:space="preserve">san miguel ii solar energy center</t>
  </si>
  <si>
    <t xml:space="preserve">vista solar</t>
  </si>
  <si>
    <t xml:space="preserve"> – FIX ME</t>
  </si>
  <si>
    <t xml:space="preserve">property 23 riverbed structure</t>
  </si>
  <si>
    <t xml:space="preserve">coit #2 peaking _x005F_x0002_</t>
  </si>
  <si>
    <t xml:space="preserve">clean air act settlement/ash pond cleanup effort</t>
  </si>
  <si>
    <t xml:space="preserve">cunningham gas</t>
  </si>
  <si>
    <t xml:space="preserve">hale wind farm</t>
  </si>
  <si>
    <t xml:space="preserve">jones station gas</t>
  </si>
  <si>
    <t xml:space="preserve">sundt rice</t>
  </si>
  <si>
    <t xml:space="preserve">audrain ct</t>
  </si>
  <si>
    <t xml:space="preserve">barnes jewish solar</t>
  </si>
  <si>
    <t xml:space="preserve">fairgrounds ct</t>
  </si>
  <si>
    <t xml:space="preserve">howard bend ct</t>
  </si>
  <si>
    <t xml:space="preserve">kirksville ct</t>
  </si>
  <si>
    <t xml:space="preserve">lambert community solar</t>
  </si>
  <si>
    <t xml:space="preserve">meramec ct</t>
  </si>
  <si>
    <t xml:space="preserve">mexico ct</t>
  </si>
  <si>
    <t xml:space="preserve">moreau ct</t>
  </si>
  <si>
    <t xml:space="preserve">peno creek ct</t>
  </si>
  <si>
    <t xml:space="preserve">solar photovoltiac</t>
  </si>
  <si>
    <t xml:space="preserve">venice ct</t>
  </si>
  <si>
    <t xml:space="preserve">community solar 01</t>
  </si>
  <si>
    <t xml:space="preserve">gloucester solar</t>
  </si>
  <si>
    <t xml:space="preserve">dominion energy inc</t>
  </si>
  <si>
    <t xml:space="preserve">gutenberg solar</t>
  </si>
  <si>
    <t xml:space="preserve">sheboygan falls 1</t>
  </si>
  <si>
    <t xml:space="preserve">sheboygan falls 2</t>
  </si>
  <si>
    <t xml:space="preserve">weston - total</t>
  </si>
  <si>
    <t xml:space="preserve">(amounts are for the total of all 124 units)</t>
  </si>
  <si>
    <t xml:space="preserve">(amounts are for the total of all 244 units)</t>
  </si>
  <si>
    <t xml:space="preserve">(amounts are for the total of all 315 units)</t>
  </si>
  <si>
    <t xml:space="preserve">5 units @4.2 mw each)</t>
  </si>
  <si>
    <t xml:space="preserve">64 units @ 2.2 mw each)</t>
  </si>
  <si>
    <t xml:space="preserve">73 units @ 2.52 mw each)</t>
  </si>
  <si>
    <t xml:space="preserve">76 units @ 1.62 mw each)</t>
  </si>
  <si>
    <t xml:space="preserve">80 units @ 1.62 mw &amp; 13 units @ 2.3 mw each)</t>
  </si>
  <si>
    <t xml:space="preserve">arbor hill wind farm (130 units @ 2.0 mw each &amp;</t>
  </si>
  <si>
    <t xml:space="preserve">carroll wind farm (24 units @ 1.5 mw each &amp;</t>
  </si>
  <si>
    <t xml:space="preserve">ida grove ii wind farm (8 units @ 2.3 mw each &amp;</t>
  </si>
  <si>
    <t xml:space="preserve">orient wind farm (180 units @ 2.0 mw each &amp;</t>
  </si>
  <si>
    <t xml:space="preserve">palo alto wind farm (124 units @ 2.0 mw each)</t>
  </si>
  <si>
    <t xml:space="preserve">palo alto wind farm</t>
  </si>
  <si>
    <t xml:space="preserve">pomeroy wind farm (91 units @ 1.5 mw each &amp;</t>
  </si>
  <si>
    <t xml:space="preserve">walnut wind farm (102 units @ 1.62 mw each)</t>
  </si>
  <si>
    <t xml:space="preserve">goodman energy centr</t>
  </si>
  <si>
    <t xml:space="preserve">english farms wind</t>
  </si>
  <si>
    <t xml:space="preserve">lansing #4</t>
  </si>
  <si>
    <t xml:space="preserve">prairie creek 1, 3</t>
  </si>
  <si>
    <t xml:space="preserve">upland prairie wind</t>
  </si>
  <si>
    <t xml:space="preserve">chapin street, ludlow, ma</t>
  </si>
  <si>
    <t xml:space="preserve">mill road, hampden ma</t>
  </si>
  <si>
    <t xml:space="preserve">laotto solar</t>
  </si>
  <si>
    <t xml:space="preserve">perryville solar</t>
  </si>
  <si>
    <t xml:space="preserve">wheatfield solar</t>
  </si>
  <si>
    <t xml:space="preserve">entergy texas, inc.</t>
  </si>
  <si>
    <t xml:space="preserve">roy s. nelson 6</t>
  </si>
  <si>
    <t xml:space="preserve">ninemile point 4&amp; 5</t>
  </si>
  <si>
    <t xml:space="preserve">st. charles</t>
  </si>
  <si>
    <t xml:space="preserve">union 3 &amp; 4</t>
  </si>
  <si>
    <t xml:space="preserve">respondent_517</t>
  </si>
  <si>
    <t xml:space="preserve">kuester</t>
  </si>
  <si>
    <t xml:space="preserve">mihm</t>
  </si>
  <si>
    <t xml:space="preserve">luning energy holdings llc, invenergy investments (pudl determined)</t>
  </si>
  <si>
    <t xml:space="preserve">turquoise solar facility</t>
  </si>
  <si>
    <t xml:space="preserve">turquoise liberty solar</t>
  </si>
  <si>
    <t xml:space="preserve">liberty utilities (calpeco electric) llc</t>
  </si>
  <si>
    <t xml:space="preserve">2 EIA IDs; new EIA 2019</t>
  </si>
  <si>
    <t xml:space="preserve">arroyo solar energy storage hybrid</t>
  </si>
  <si>
    <t xml:space="preserve">arroyo solar llc</t>
  </si>
  <si>
    <t xml:space="preserve">New EIA 2019</t>
  </si>
  <si>
    <t xml:space="preserve">fighting jays solar project</t>
  </si>
  <si>
    <t xml:space="preserve">ap solar 2, llc</t>
  </si>
  <si>
    <t xml:space="preserve">mohave county wind farm</t>
  </si>
  <si>
    <t xml:space="preserve">ho clarke generating</t>
  </si>
  <si>
    <t xml:space="preserve">proenergy services</t>
  </si>
  <si>
    <t xml:space="preserve">arida solar</t>
  </si>
  <si>
    <t xml:space="preserve">neptune energy center hybrid</t>
  </si>
  <si>
    <t xml:space="preserve">neptune energy center, llc</t>
  </si>
  <si>
    <t xml:space="preserve">isabella wind park</t>
  </si>
  <si>
    <t xml:space="preserve">jordan creek wind farm, llc</t>
  </si>
  <si>
    <t xml:space="preserve">obsidian solar center</t>
  </si>
  <si>
    <t xml:space="preserve">obsidian solar center llc</t>
  </si>
  <si>
    <t xml:space="preserve">rough hat</t>
  </si>
  <si>
    <t xml:space="preserve">candela renewables, llc</t>
  </si>
  <si>
    <t xml:space="preserve">rough hat 2</t>
  </si>
  <si>
    <t xml:space="preserve">panther grove wind, llc</t>
  </si>
  <si>
    <t xml:space="preserve">trex us green holly</t>
  </si>
  <si>
    <t xml:space="preserve">trex us green holly llc</t>
  </si>
  <si>
    <t xml:space="preserve">southern bighorn solar hybrid</t>
  </si>
  <si>
    <t xml:space="preserve">300ms 8me llc</t>
  </si>
  <si>
    <t xml:space="preserve">athos solar project</t>
  </si>
  <si>
    <t xml:space="preserve">se athos i, llc</t>
  </si>
  <si>
    <t xml:space="preserve">2w permian solar project hybrid</t>
  </si>
  <si>
    <t xml:space="preserve">2w permian solar, llc</t>
  </si>
  <si>
    <t xml:space="preserve">cheyenne ridge wind farm</t>
  </si>
  <si>
    <t xml:space="preserve">public service co of colorado</t>
  </si>
  <si>
    <t xml:space="preserve">mec north</t>
  </si>
  <si>
    <t xml:space="preserve">mec south</t>
  </si>
  <si>
    <t xml:space="preserve">sagamore wind</t>
  </si>
  <si>
    <t xml:space="preserve">southwestern public service co</t>
  </si>
  <si>
    <t xml:space="preserve">aviator wind</t>
  </si>
  <si>
    <t xml:space="preserve">aviator wind, llc</t>
  </si>
  <si>
    <t xml:space="preserve">shady hills combined cycle facility</t>
  </si>
  <si>
    <t xml:space="preserve">shady hills energy center, llc</t>
  </si>
  <si>
    <t xml:space="preserve">atlas</t>
  </si>
  <si>
    <t xml:space="preserve">174 power global corp.</t>
  </si>
  <si>
    <t xml:space="preserve">topaz generating</t>
  </si>
  <si>
    <t xml:space="preserve">slate hybrid</t>
  </si>
  <si>
    <t xml:space="preserve">re slate llc</t>
  </si>
  <si>
    <t xml:space="preserve">vineyard wind 1</t>
  </si>
  <si>
    <t xml:space="preserve">vineyard wind llc</t>
  </si>
  <si>
    <t xml:space="preserve">haymaker hybrid</t>
  </si>
  <si>
    <t xml:space="preserve">haymaker energy project llc</t>
  </si>
  <si>
    <t xml:space="preserve">traverse wind project, llc</t>
  </si>
  <si>
    <t xml:space="preserve">gemini solar</t>
  </si>
  <si>
    <t xml:space="preserve">cpv three rivers energy center</t>
  </si>
  <si>
    <t xml:space="preserve">cpv three rivers, llc</t>
  </si>
  <si>
    <t xml:space="preserve">guernsey power station</t>
  </si>
  <si>
    <t xml:space="preserve">guernsey power station llc</t>
  </si>
  <si>
    <t xml:space="preserve">elora solar</t>
  </si>
  <si>
    <t xml:space="preserve">willowbrook solar i, llc</t>
  </si>
  <si>
    <t xml:space="preserve">chestnut</t>
  </si>
  <si>
    <t xml:space="preserve">chestnut westside, llc</t>
  </si>
  <si>
    <t xml:space="preserve">dakota range iii wind project</t>
  </si>
  <si>
    <t xml:space="preserve">rancho seco solar ii, llc</t>
  </si>
  <si>
    <t xml:space="preserve">montague solar</t>
  </si>
  <si>
    <t xml:space="preserve">bearkat ii wind energy llc</t>
  </si>
  <si>
    <t xml:space="preserve">exus north america management partners llc</t>
  </si>
  <si>
    <t xml:space="preserve">hardin solar energy ii llc</t>
  </si>
  <si>
    <t xml:space="preserve">helena wind</t>
  </si>
  <si>
    <t xml:space="preserve">helena wind, llc</t>
  </si>
  <si>
    <t xml:space="preserve">horseshoe solar energy</t>
  </si>
  <si>
    <t xml:space="preserve">aragorn solar project</t>
  </si>
  <si>
    <t xml:space="preserve">se aragorn, llc</t>
  </si>
  <si>
    <t xml:space="preserve">golden field solar iii, llc</t>
  </si>
  <si>
    <t xml:space="preserve">impact solar 1</t>
  </si>
  <si>
    <t xml:space="preserve">lightsource renewable energy asset management, llc</t>
  </si>
  <si>
    <t xml:space="preserve">la chalupa, llc</t>
  </si>
  <si>
    <t xml:space="preserve">sundance wind project, llc</t>
  </si>
  <si>
    <t xml:space="preserve">ny2 battery</t>
  </si>
  <si>
    <t xml:space="preserve">key capture energy</t>
  </si>
  <si>
    <t xml:space="preserve">ponderosa wind energy center</t>
  </si>
  <si>
    <t xml:space="preserve">ponderosa wind, llc</t>
  </si>
  <si>
    <t xml:space="preserve">golden hill wind</t>
  </si>
  <si>
    <t xml:space="preserve">re bravepost llc</t>
  </si>
  <si>
    <t xml:space="preserve">madero grid</t>
  </si>
  <si>
    <t xml:space="preserve">madero grid, llc</t>
  </si>
  <si>
    <t xml:space="preserve">samson solar energy ii llc</t>
  </si>
  <si>
    <t xml:space="preserve">dodge flat</t>
  </si>
  <si>
    <t xml:space="preserve">dodge flat solar, llc</t>
  </si>
  <si>
    <t xml:space="preserve">cedar springs i</t>
  </si>
  <si>
    <t xml:space="preserve">cedar springs wind, llc</t>
  </si>
  <si>
    <t xml:space="preserve">cedar springs ii</t>
  </si>
  <si>
    <t xml:space="preserve">cedar springs transmission, llc</t>
  </si>
  <si>
    <t xml:space="preserve">crowned ridge wind ii energy center</t>
  </si>
  <si>
    <t xml:space="preserve">crowned ridge wind ii llc</t>
  </si>
  <si>
    <t xml:space="preserve">las lomas wind project</t>
  </si>
  <si>
    <t xml:space="preserve">canadian breaks, llc</t>
  </si>
  <si>
    <t xml:space="preserve">tip top solar energy center llc</t>
  </si>
  <si>
    <t xml:space="preserve">alira</t>
  </si>
  <si>
    <t xml:space="preserve">luminant generation company llc</t>
  </si>
  <si>
    <t xml:space="preserve">roundhouse wind energy project</t>
  </si>
  <si>
    <t xml:space="preserve">roundhouse renewable energy, llc</t>
  </si>
  <si>
    <t xml:space="preserve">lily solar hybrid</t>
  </si>
  <si>
    <t xml:space="preserve">lily solar, llc</t>
  </si>
  <si>
    <t xml:space="preserve">hickory park solar hybrid</t>
  </si>
  <si>
    <t xml:space="preserve">bighorn solar 1</t>
  </si>
  <si>
    <t xml:space="preserve">clear creek wind</t>
  </si>
  <si>
    <t xml:space="preserve">clear creek wind, llc</t>
  </si>
  <si>
    <t xml:space="preserve">coyote wind llc</t>
  </si>
  <si>
    <t xml:space="preserve">grape</t>
  </si>
  <si>
    <t xml:space="preserve">westlands grape, llc</t>
  </si>
  <si>
    <t xml:space="preserve">cherry</t>
  </si>
  <si>
    <t xml:space="preserve">westlands cherry, llc</t>
  </si>
  <si>
    <t xml:space="preserve">oso grande wind farm</t>
  </si>
  <si>
    <t xml:space="preserve">tucson electric power co</t>
  </si>
  <si>
    <t xml:space="preserve">delilah solar energy llc</t>
  </si>
  <si>
    <t xml:space="preserve">samson solar energy</t>
  </si>
  <si>
    <t xml:space="preserve">gateway energy storage system</t>
  </si>
  <si>
    <t xml:space="preserve">gateway energy storage, llc</t>
  </si>
  <si>
    <t xml:space="preserve">sparta solar</t>
  </si>
  <si>
    <t xml:space="preserve">sparta solar, llc</t>
  </si>
  <si>
    <t xml:space="preserve">solar blue</t>
  </si>
  <si>
    <t xml:space="preserve">westlands solar blue, llc</t>
  </si>
  <si>
    <t xml:space="preserve">samson solar energy iii llc</t>
  </si>
  <si>
    <t xml:space="preserve">dry lake solar energy center</t>
  </si>
  <si>
    <t xml:space="preserve">nevada power company dba nv energy</t>
  </si>
  <si>
    <t xml:space="preserve">triple h wind project</t>
  </si>
  <si>
    <t xml:space="preserve">king plains wind project</t>
  </si>
  <si>
    <t xml:space="preserve">copper mountain solar 5, llc</t>
  </si>
  <si>
    <t xml:space="preserve">diamond trail wind farm</t>
  </si>
  <si>
    <t xml:space="preserve">cool springs solar (hybrid)</t>
  </si>
  <si>
    <t xml:space="preserve">cool springs solar, llc</t>
  </si>
  <si>
    <t xml:space="preserve">southern hills wind farm</t>
  </si>
  <si>
    <t xml:space="preserve">titan solar project</t>
  </si>
  <si>
    <t xml:space="preserve">se titan, llc</t>
  </si>
  <si>
    <t xml:space="preserve">delta energy park</t>
  </si>
  <si>
    <t xml:space="preserve">lansing board of water and light</t>
  </si>
  <si>
    <t xml:space="preserve">las majadas wind farm</t>
  </si>
  <si>
    <t xml:space="preserve">las majadas wind farm, llc</t>
  </si>
  <si>
    <t xml:space="preserve">maverick wind project, llc</t>
  </si>
  <si>
    <t xml:space="preserve">canisteo wind farm</t>
  </si>
  <si>
    <t xml:space="preserve">pinon energy center</t>
  </si>
  <si>
    <t xml:space="preserve">public service co of nm</t>
  </si>
  <si>
    <t xml:space="preserve">edmondson ranch wind, llc</t>
  </si>
  <si>
    <t xml:space="preserve">outlaw wind project llc</t>
  </si>
  <si>
    <t xml:space="preserve">aurora wind project</t>
  </si>
  <si>
    <t xml:space="preserve">aurora wind project, llc</t>
  </si>
  <si>
    <t xml:space="preserve">deuel harvest wind energy llc</t>
  </si>
  <si>
    <t xml:space="preserve">badger hollow solar farm llc</t>
  </si>
  <si>
    <t xml:space="preserve">thunderhead wind energy llc</t>
  </si>
  <si>
    <t xml:space="preserve">prairie hill wind project</t>
  </si>
  <si>
    <t xml:space="preserve">trex us red holly</t>
  </si>
  <si>
    <t xml:space="preserve">trex us red holly llc</t>
  </si>
  <si>
    <t xml:space="preserve">juno solar project</t>
  </si>
  <si>
    <t xml:space="preserve">se juno, llc</t>
  </si>
  <si>
    <t xml:space="preserve">thunder wolf energy center hybrid</t>
  </si>
  <si>
    <t xml:space="preserve">thunder wolf energy center, llc</t>
  </si>
  <si>
    <t xml:space="preserve">bronco plains wind, llc</t>
  </si>
  <si>
    <t xml:space="preserve">delilah solar energy ii llc</t>
  </si>
  <si>
    <t xml:space="preserve">azure sky solar</t>
  </si>
  <si>
    <t xml:space="preserve">azure sky solar project, llc</t>
  </si>
  <si>
    <t xml:space="preserve">diamond spring, llc</t>
  </si>
  <si>
    <t xml:space="preserve">delilah solar energy iii llc</t>
  </si>
  <si>
    <t xml:space="preserve">alle-catt wind energy llc</t>
  </si>
  <si>
    <t xml:space="preserve">bennington wind</t>
  </si>
  <si>
    <t xml:space="preserve">minonk stewardship wind llc</t>
  </si>
  <si>
    <t xml:space="preserve">happy solar 1</t>
  </si>
  <si>
    <t xml:space="preserve">drew solar llc</t>
  </si>
  <si>
    <t xml:space="preserve">chicot solar</t>
  </si>
  <si>
    <t xml:space="preserve">chicot solar, llc</t>
  </si>
  <si>
    <t xml:space="preserve">wapello solar llc</t>
  </si>
  <si>
    <t xml:space="preserve">three rivers solar power, llc</t>
  </si>
  <si>
    <t xml:space="preserve">saint solar</t>
  </si>
  <si>
    <t xml:space="preserve">saint solar llc</t>
  </si>
  <si>
    <t xml:space="preserve">luna storage</t>
  </si>
  <si>
    <t xml:space="preserve">luna storage, llc</t>
  </si>
  <si>
    <t xml:space="preserve">chisholm grid energy storage system</t>
  </si>
  <si>
    <t xml:space="preserve">astral electricity, llc</t>
  </si>
  <si>
    <t xml:space="preserve">blackbear solar 1</t>
  </si>
  <si>
    <t xml:space="preserve">high point solar llc</t>
  </si>
  <si>
    <t xml:space="preserve">tx18 cottage meadow storage</t>
  </si>
  <si>
    <t xml:space="preserve">tx17 nickel prairie storage</t>
  </si>
  <si>
    <t xml:space="preserve">saticoy</t>
  </si>
  <si>
    <t xml:space="preserve">ventura energy storage, llc</t>
  </si>
  <si>
    <t xml:space="preserve">ho'ohana solar 1</t>
  </si>
  <si>
    <t xml:space="preserve">ho'ohana solar 1 llc</t>
  </si>
  <si>
    <t xml:space="preserve">emerald grove</t>
  </si>
  <si>
    <t xml:space="preserve">galloway 2 solar farm</t>
  </si>
  <si>
    <t xml:space="preserve">224wb 8me llc</t>
  </si>
  <si>
    <t xml:space="preserve">assembly solar ii llc</t>
  </si>
  <si>
    <t xml:space="preserve">contrail wind farm</t>
  </si>
  <si>
    <t xml:space="preserve">midland wind</t>
  </si>
  <si>
    <t xml:space="preserve">bluebell solar ii</t>
  </si>
  <si>
    <t xml:space="preserve">bluebell solar ii, llc</t>
  </si>
  <si>
    <t xml:space="preserve">harry allen solar energy llc</t>
  </si>
  <si>
    <t xml:space="preserve">wagyu</t>
  </si>
  <si>
    <t xml:space="preserve">cypress creek renewables</t>
  </si>
  <si>
    <t xml:space="preserve">kupehau</t>
  </si>
  <si>
    <t xml:space="preserve">timber road iv</t>
  </si>
  <si>
    <t xml:space="preserve">paulding wind farm iv llc</t>
  </si>
  <si>
    <t xml:space="preserve">briar creek solar 1</t>
  </si>
  <si>
    <t xml:space="preserve">bitter ridge wind farm, llc</t>
  </si>
  <si>
    <t xml:space="preserve">cedar springs iii</t>
  </si>
  <si>
    <t xml:space="preserve">cedar springs wind iii, llc</t>
  </si>
  <si>
    <t xml:space="preserve">elm branch solar 1</t>
  </si>
  <si>
    <t xml:space="preserve">mmwec simple cycle gas turbine</t>
  </si>
  <si>
    <t xml:space="preserve">skookumchuck wind facility</t>
  </si>
  <si>
    <t xml:space="preserve">nj transitgrid</t>
  </si>
  <si>
    <t xml:space="preserve">new jersey transit corporation (nj transit)</t>
  </si>
  <si>
    <t xml:space="preserve">yum yum solar llc</t>
  </si>
  <si>
    <t xml:space="preserve">hardin solar energy llc</t>
  </si>
  <si>
    <t xml:space="preserve">two creeks solar</t>
  </si>
  <si>
    <t xml:space="preserve">wisconsin public service corp</t>
  </si>
  <si>
    <t xml:space="preserve">sun stream 2</t>
  </si>
  <si>
    <t xml:space="preserve">lund hill solar</t>
  </si>
  <si>
    <t xml:space="preserve">ced crane solar</t>
  </si>
  <si>
    <t xml:space="preserve">crescent wind park</t>
  </si>
  <si>
    <t xml:space="preserve">clover creek solar</t>
  </si>
  <si>
    <t xml:space="preserve">clover creek solar, llc</t>
  </si>
  <si>
    <t xml:space="preserve">broad mountain wind project</t>
  </si>
  <si>
    <t xml:space="preserve">broad mountain power llc</t>
  </si>
  <si>
    <t xml:space="preserve">elk creek solar</t>
  </si>
  <si>
    <t xml:space="preserve">geronimo energy</t>
  </si>
  <si>
    <t xml:space="preserve">al solar c llc</t>
  </si>
  <si>
    <t xml:space="preserve">oe_alc</t>
  </si>
  <si>
    <t xml:space="preserve">water strider solar</t>
  </si>
  <si>
    <t xml:space="preserve">sand hill c</t>
  </si>
  <si>
    <t xml:space="preserve">sand hill c, llc</t>
  </si>
  <si>
    <t xml:space="preserve">greensville solar</t>
  </si>
  <si>
    <t xml:space="preserve">gerdau</t>
  </si>
  <si>
    <t xml:space="preserve">suneast tabletop solar project</t>
  </si>
  <si>
    <t xml:space="preserve">suneast tabletop solar llc</t>
  </si>
  <si>
    <t xml:space="preserve">tono solar</t>
  </si>
  <si>
    <t xml:space="preserve">transalta holdings u.s. inc.</t>
  </si>
  <si>
    <t xml:space="preserve">bluegrass solar</t>
  </si>
  <si>
    <t xml:space="preserve">bluegrass solar, llc</t>
  </si>
  <si>
    <t xml:space="preserve">westmoreland county solar project</t>
  </si>
  <si>
    <t xml:space="preserve">westmoreland county solar project, llc</t>
  </si>
  <si>
    <t xml:space="preserve">desert star hybrid</t>
  </si>
  <si>
    <t xml:space="preserve">whitetail solar 2</t>
  </si>
  <si>
    <t xml:space="preserve">whitetail solar 3</t>
  </si>
  <si>
    <t xml:space="preserve">johnson corner solar 1</t>
  </si>
  <si>
    <t xml:space="preserve">willis battery storage</t>
  </si>
  <si>
    <t xml:space="preserve">new york power authority</t>
  </si>
  <si>
    <t xml:space="preserve">bingham solar, llc</t>
  </si>
  <si>
    <t xml:space="preserve">temperance solar, llc</t>
  </si>
  <si>
    <t xml:space="preserve">wister solar</t>
  </si>
  <si>
    <t xml:space="preserve">llagas energy storage</t>
  </si>
  <si>
    <t xml:space="preserve">elk hill solar 1</t>
  </si>
  <si>
    <t xml:space="preserve">ben moreell solar farm</t>
  </si>
  <si>
    <t xml:space="preserve">conductive power</t>
  </si>
  <si>
    <t xml:space="preserve">pleasant hill pv1</t>
  </si>
  <si>
    <t xml:space="preserve">sr odom</t>
  </si>
  <si>
    <t xml:space="preserve">odom solar, llc</t>
  </si>
  <si>
    <t xml:space="preserve">hecate energy gedney hill</t>
  </si>
  <si>
    <t xml:space="preserve">hecate energy gedney hill llc</t>
  </si>
  <si>
    <t xml:space="preserve">johanna energy center, llc</t>
  </si>
  <si>
    <t xml:space="preserve">santa ana storage 1</t>
  </si>
  <si>
    <t xml:space="preserve">depue holdings, llc</t>
  </si>
  <si>
    <t xml:space="preserve">suneast valley solar project</t>
  </si>
  <si>
    <t xml:space="preserve">suneast valley solar llc</t>
  </si>
  <si>
    <t xml:space="preserve">suneast grassy knoll solar project</t>
  </si>
  <si>
    <t xml:space="preserve">suneast grassy knoll solar llc</t>
  </si>
  <si>
    <t xml:space="preserve">suneast limestone solar project</t>
  </si>
  <si>
    <t xml:space="preserve">suneast limestone solar llc</t>
  </si>
  <si>
    <t xml:space="preserve">suneast fariway solar project</t>
  </si>
  <si>
    <t xml:space="preserve">suneast fairway solar llc</t>
  </si>
  <si>
    <t xml:space="preserve">suneast highview solar project</t>
  </si>
  <si>
    <t xml:space="preserve">suneast highview solar llc</t>
  </si>
  <si>
    <t xml:space="preserve">suneast hilltop solar project</t>
  </si>
  <si>
    <t xml:space="preserve">suneast hilltop solar llc</t>
  </si>
  <si>
    <t xml:space="preserve">milo pv - bd solar 1 llc</t>
  </si>
  <si>
    <t xml:space="preserve">bd solar 1 llc</t>
  </si>
  <si>
    <t xml:space="preserve">suneast flat hill solar project</t>
  </si>
  <si>
    <t xml:space="preserve">suneast flat hill solar llc</t>
  </si>
  <si>
    <t xml:space="preserve">rooney ranch</t>
  </si>
  <si>
    <t xml:space="preserve">rooney ranch, llc</t>
  </si>
  <si>
    <t xml:space="preserve">rawhide prairie solar hybrid</t>
  </si>
  <si>
    <t xml:space="preserve">co buffalo flats llc</t>
  </si>
  <si>
    <t xml:space="preserve">university solar, llc</t>
  </si>
  <si>
    <t xml:space="preserve">aes distributed energy</t>
  </si>
  <si>
    <t xml:space="preserve">cd4</t>
  </si>
  <si>
    <t xml:space="preserve">soda lake 3</t>
  </si>
  <si>
    <t xml:space="preserve">amor ix, llc</t>
  </si>
  <si>
    <t xml:space="preserve">pinson solar farm</t>
  </si>
  <si>
    <t xml:space="preserve">johnson development associates, inc.</t>
  </si>
  <si>
    <t xml:space="preserve">east nash pv2</t>
  </si>
  <si>
    <t xml:space="preserve">taos mesa energy facility hybrid</t>
  </si>
  <si>
    <t xml:space="preserve">taos mesa energy facility, llc</t>
  </si>
  <si>
    <t xml:space="preserve">aes kekaha solar, llc hybrid</t>
  </si>
  <si>
    <t xml:space="preserve">caden energix hickory llc</t>
  </si>
  <si>
    <t xml:space="preserve">oe_az1</t>
  </si>
  <si>
    <t xml:space="preserve">az solar 1, llc</t>
  </si>
  <si>
    <t xml:space="preserve">valero wilmington cogeneration plant</t>
  </si>
  <si>
    <t xml:space="preserve">valero wilmington</t>
  </si>
  <si>
    <t xml:space="preserve">north valley</t>
  </si>
  <si>
    <t xml:space="preserve">oakboro pv1</t>
  </si>
  <si>
    <t xml:space="preserve">chevron - lost hills hybrid</t>
  </si>
  <si>
    <t xml:space="preserve">gsrp</t>
  </si>
  <si>
    <t xml:space="preserve">west river solar, llc</t>
  </si>
  <si>
    <t xml:space="preserve">central 40</t>
  </si>
  <si>
    <t xml:space="preserve">central 40, llc</t>
  </si>
  <si>
    <t xml:space="preserve">fl solar 4, llc</t>
  </si>
  <si>
    <t xml:space="preserve">hallmark</t>
  </si>
  <si>
    <t xml:space="preserve">cerro gordo wind farm</t>
  </si>
  <si>
    <t xml:space="preserve">prineville solar energy llc</t>
  </si>
  <si>
    <t xml:space="preserve">vppsa project 10</t>
  </si>
  <si>
    <t xml:space="preserve">panther creek wind project</t>
  </si>
  <si>
    <t xml:space="preserve">illinois winds llc</t>
  </si>
  <si>
    <t xml:space="preserve">highest power solar, llc</t>
  </si>
  <si>
    <t xml:space="preserve">sanford solar</t>
  </si>
  <si>
    <t xml:space="preserve">sanford airport solar, llc</t>
  </si>
  <si>
    <t xml:space="preserve">bluestone solar</t>
  </si>
  <si>
    <t xml:space="preserve">bluestone farm solar, llc</t>
  </si>
  <si>
    <t xml:space="preserve">whitehorn solar</t>
  </si>
  <si>
    <t xml:space="preserve">whitehorn solar, llc</t>
  </si>
  <si>
    <t xml:space="preserve">el sol bess</t>
  </si>
  <si>
    <t xml:space="preserve">iris solar llc</t>
  </si>
  <si>
    <t xml:space="preserve">britton solar energy center</t>
  </si>
  <si>
    <t xml:space="preserve">nmrd data center, llc</t>
  </si>
  <si>
    <t xml:space="preserve">palomino solar</t>
  </si>
  <si>
    <t xml:space="preserve">palomino solar, llc</t>
  </si>
  <si>
    <t xml:space="preserve">crossroads solar (pa)</t>
  </si>
  <si>
    <t xml:space="preserve">crossroads solar, llc</t>
  </si>
  <si>
    <t xml:space="preserve">lick creek solar, llc</t>
  </si>
  <si>
    <t xml:space="preserve">partin solar</t>
  </si>
  <si>
    <t xml:space="preserve">partin solar, llc</t>
  </si>
  <si>
    <t xml:space="preserve">raceway solar</t>
  </si>
  <si>
    <t xml:space="preserve">freepoint commodities llc</t>
  </si>
  <si>
    <t xml:space="preserve">troy solar</t>
  </si>
  <si>
    <t xml:space="preserve">southern indiana gas &amp; elec co</t>
  </si>
  <si>
    <t xml:space="preserve">brightside</t>
  </si>
  <si>
    <t xml:space="preserve">corriedale wind energy</t>
  </si>
  <si>
    <t xml:space="preserve">black hills service company llc</t>
  </si>
  <si>
    <t xml:space="preserve">camino solar</t>
  </si>
  <si>
    <t xml:space="preserve">encino solar energy center</t>
  </si>
  <si>
    <t xml:space="preserve">grifton pv2</t>
  </si>
  <si>
    <t xml:space="preserve">oe_ga3</t>
  </si>
  <si>
    <t xml:space="preserve">ga solar 3, llc</t>
  </si>
  <si>
    <t xml:space="preserve">durrance solar</t>
  </si>
  <si>
    <t xml:space="preserve">durrance</t>
  </si>
  <si>
    <t xml:space="preserve">bakeoven solar</t>
  </si>
  <si>
    <t xml:space="preserve">sugar solar, llc</t>
  </si>
  <si>
    <t xml:space="preserve">kruger energy mantura solar, llc</t>
  </si>
  <si>
    <t xml:space="preserve">aes waikoloa solar hybrid</t>
  </si>
  <si>
    <t xml:space="preserve">turquoise nevada, llc</t>
  </si>
  <si>
    <t xml:space="preserve">otter creek solar</t>
  </si>
  <si>
    <t xml:space="preserve">otter creek solar llc</t>
  </si>
  <si>
    <t xml:space="preserve">cal flats bess</t>
  </si>
  <si>
    <t xml:space="preserve">cal flats bess, llc</t>
  </si>
  <si>
    <t xml:space="preserve">tate &amp; lyle loudon plant</t>
  </si>
  <si>
    <t xml:space="preserve">tate and lyle ingredients, llc</t>
  </si>
  <si>
    <t xml:space="preserve">point wind</t>
  </si>
  <si>
    <t xml:space="preserve">tehachapi plains wind, llc</t>
  </si>
  <si>
    <t xml:space="preserve">hawtree solar</t>
  </si>
  <si>
    <t xml:space="preserve">hawtree creek farm solar, llc</t>
  </si>
  <si>
    <t xml:space="preserve">lily solar</t>
  </si>
  <si>
    <t xml:space="preserve">x-elio north america inc</t>
  </si>
  <si>
    <t xml:space="preserve">titan solar 1 (ca)</t>
  </si>
  <si>
    <t xml:space="preserve">titan solar 1, llc</t>
  </si>
  <si>
    <t xml:space="preserve">millican solar energy llc</t>
  </si>
  <si>
    <t xml:space="preserve">midlands</t>
  </si>
  <si>
    <t xml:space="preserve">fairbanks wind park</t>
  </si>
  <si>
    <t xml:space="preserve">weaver wind</t>
  </si>
  <si>
    <t xml:space="preserve">longroad energy services llc</t>
  </si>
  <si>
    <t xml:space="preserve">discovery solar center</t>
  </si>
  <si>
    <t xml:space="preserve">sabal palm solar center</t>
  </si>
  <si>
    <t xml:space="preserve">harmony solar</t>
  </si>
  <si>
    <t xml:space="preserve">harmony florida solar llc</t>
  </si>
  <si>
    <t xml:space="preserve">taylor creek solar</t>
  </si>
  <si>
    <t xml:space="preserve">taylor creek solar llc</t>
  </si>
  <si>
    <t xml:space="preserve">blue indigo</t>
  </si>
  <si>
    <t xml:space="preserve">gulf power blue indigo energy</t>
  </si>
  <si>
    <t xml:space="preserve">gulf power co</t>
  </si>
  <si>
    <t xml:space="preserve">santa fe solar power plant</t>
  </si>
  <si>
    <t xml:space="preserve">twin rivers solar power plant</t>
  </si>
  <si>
    <t xml:space="preserve">cabin point solar center</t>
  </si>
  <si>
    <t xml:space="preserve">cabin point solar center llc</t>
  </si>
  <si>
    <t xml:space="preserve">westminister nc</t>
  </si>
  <si>
    <t xml:space="preserve">allora solar, llc</t>
  </si>
  <si>
    <t xml:space="preserve">centerfield cooper solar, llc</t>
  </si>
  <si>
    <t xml:space="preserve">gunsight solar, llc</t>
  </si>
  <si>
    <t xml:space="preserve">trent river solar, llc</t>
  </si>
  <si>
    <t xml:space="preserve">lone tree wind, llc</t>
  </si>
  <si>
    <t xml:space="preserve">whitetail solar 1</t>
  </si>
  <si>
    <t xml:space="preserve">sand hill a</t>
  </si>
  <si>
    <t xml:space="preserve">sand hill a, llc</t>
  </si>
  <si>
    <t xml:space="preserve">twittys creek solar, llc</t>
  </si>
  <si>
    <t xml:space="preserve">alchemy renewable energy</t>
  </si>
  <si>
    <t xml:space="preserve">richwoods renewable energy center hybrid</t>
  </si>
  <si>
    <t xml:space="preserve">ameren missouri</t>
  </si>
  <si>
    <t xml:space="preserve">oasis alta</t>
  </si>
  <si>
    <t xml:space="preserve">oasis alta, llc</t>
  </si>
  <si>
    <t xml:space="preserve">king csg</t>
  </si>
  <si>
    <t xml:space="preserve">tpe king solar holdings1 llc</t>
  </si>
  <si>
    <t xml:space="preserve">myrtle solar</t>
  </si>
  <si>
    <t xml:space="preserve">elk hill solar 2</t>
  </si>
  <si>
    <t xml:space="preserve">caden energix pamplin llc</t>
  </si>
  <si>
    <t xml:space="preserve">hannibal - oakwood substation</t>
  </si>
  <si>
    <t xml:space="preserve">hannibal board of public works power plant</t>
  </si>
  <si>
    <t xml:space="preserve">logansport solar</t>
  </si>
  <si>
    <t xml:space="preserve">byu central heating plant</t>
  </si>
  <si>
    <t xml:space="preserve">brigham young university (byu)</t>
  </si>
  <si>
    <t xml:space="preserve">oxy renewable energy - goldsmith</t>
  </si>
  <si>
    <t xml:space="preserve">oxy renewable energy llc</t>
  </si>
  <si>
    <t xml:space="preserve">sand hill b</t>
  </si>
  <si>
    <t xml:space="preserve">sand hill b, llc</t>
  </si>
  <si>
    <t xml:space="preserve">john paul jones</t>
  </si>
  <si>
    <t xml:space="preserve">dflex power, llc</t>
  </si>
  <si>
    <t xml:space="preserve">nutmeg solar</t>
  </si>
  <si>
    <t xml:space="preserve">nutmeg solar llc</t>
  </si>
  <si>
    <t xml:space="preserve">caden energix rives road llc</t>
  </si>
  <si>
    <t xml:space="preserve">imeson solar</t>
  </si>
  <si>
    <t xml:space="preserve">imeson solar farm llc</t>
  </si>
  <si>
    <t xml:space="preserve">garrett solar</t>
  </si>
  <si>
    <t xml:space="preserve">solv inc.</t>
  </si>
  <si>
    <t xml:space="preserve">duus solar, llc</t>
  </si>
  <si>
    <t xml:space="preserve">firwood solar, llc</t>
  </si>
  <si>
    <t xml:space="preserve">rush springs energy storage (ba)</t>
  </si>
  <si>
    <t xml:space="preserve">rush springs energy storage</t>
  </si>
  <si>
    <t xml:space="preserve">cherry blossom solar llc</t>
  </si>
  <si>
    <t xml:space="preserve">cbh lessor llc</t>
  </si>
  <si>
    <t xml:space="preserve">pa solar park ii</t>
  </si>
  <si>
    <t xml:space="preserve">mohave electric cooperative at joy lane</t>
  </si>
  <si>
    <t xml:space="preserve">constellation solar arizona 2, llc</t>
  </si>
  <si>
    <t xml:space="preserve">goleta grid resiliency</t>
  </si>
  <si>
    <t xml:space="preserve">enel bella energy storage, llc</t>
  </si>
  <si>
    <t xml:space="preserve">suntex solar, llc</t>
  </si>
  <si>
    <t xml:space="preserve">rock garden solar, llc</t>
  </si>
  <si>
    <t xml:space="preserve">rock garden, llc</t>
  </si>
  <si>
    <t xml:space="preserve">alkali solar, llc</t>
  </si>
  <si>
    <t xml:space="preserve">west hines solar i, llc</t>
  </si>
  <si>
    <t xml:space="preserve">riley</t>
  </si>
  <si>
    <t xml:space="preserve">riley solar i llc</t>
  </si>
  <si>
    <t xml:space="preserve">fort rock iv</t>
  </si>
  <si>
    <t xml:space="preserve">fort rock solar iv llc</t>
  </si>
  <si>
    <t xml:space="preserve">gd hopkinton main i, llc</t>
  </si>
  <si>
    <t xml:space="preserve">fort valley state university solar</t>
  </si>
  <si>
    <t xml:space="preserve">silverstrand grid energy storage system</t>
  </si>
  <si>
    <t xml:space="preserve">silverstrand grid, llc</t>
  </si>
  <si>
    <t xml:space="preserve">gibson-steu</t>
  </si>
  <si>
    <t xml:space="preserve">abundant solar power inc.</t>
  </si>
  <si>
    <t xml:space="preserve">montclair state university cogen</t>
  </si>
  <si>
    <t xml:space="preserve">umm energy partners llc.</t>
  </si>
  <si>
    <t xml:space="preserve">utica renewable energy center hybrid</t>
  </si>
  <si>
    <t xml:space="preserve">green city renewable energy center hybrid</t>
  </si>
  <si>
    <t xml:space="preserve">kings plaza total energy plant (tep)</t>
  </si>
  <si>
    <t xml:space="preserve">veolia north america</t>
  </si>
  <si>
    <t xml:space="preserve">wildflower solar 1</t>
  </si>
  <si>
    <t xml:space="preserve">monroe solar farm, llc</t>
  </si>
  <si>
    <t xml:space="preserve">griffin solar</t>
  </si>
  <si>
    <t xml:space="preserve">ransomville solar 1, llc</t>
  </si>
  <si>
    <t xml:space="preserve">shakespeare solar</t>
  </si>
  <si>
    <t xml:space="preserve">shakespeare solar, llc</t>
  </si>
  <si>
    <t xml:space="preserve">plott hound solar</t>
  </si>
  <si>
    <t xml:space="preserve">plott hound solar, llc</t>
  </si>
  <si>
    <t xml:space="preserve">carolina lily solar</t>
  </si>
  <si>
    <t xml:space="preserve">carolina lily solar, llc</t>
  </si>
  <si>
    <t xml:space="preserve">ray wilson solar</t>
  </si>
  <si>
    <t xml:space="preserve">ray wilson solar, llc</t>
  </si>
  <si>
    <t xml:space="preserve">w. orange rd solar llc</t>
  </si>
  <si>
    <t xml:space="preserve">wilbur woods solar llc</t>
  </si>
  <si>
    <t xml:space="preserve">allis medina solar llc csg</t>
  </si>
  <si>
    <t xml:space="preserve">west street solar 1 llc</t>
  </si>
  <si>
    <t xml:space="preserve">aero haven solar</t>
  </si>
  <si>
    <t xml:space="preserve">aero haven solar llc</t>
  </si>
  <si>
    <t xml:space="preserve">middleton solar park</t>
  </si>
  <si>
    <t xml:space="preserve">hg solar development, llc</t>
  </si>
  <si>
    <t xml:space="preserve">ny 26 carthage csg</t>
  </si>
  <si>
    <t xml:space="preserve">standard solar</t>
  </si>
  <si>
    <t xml:space="preserve">wheaton-steu</t>
  </si>
  <si>
    <t xml:space="preserve">strider solar, llc</t>
  </si>
  <si>
    <t xml:space="preserve">south windsor fuel cell</t>
  </si>
  <si>
    <t xml:space="preserve">south energy investments llc</t>
  </si>
  <si>
    <t xml:space="preserve">aulander hwy 42 solar, llc</t>
  </si>
  <si>
    <t xml:space="preserve">lansing renewables, llc</t>
  </si>
  <si>
    <t xml:space="preserve">hales mills solar, llc</t>
  </si>
  <si>
    <t xml:space="preserve">owlville creek solar 2, llc</t>
  </si>
  <si>
    <t xml:space="preserve">owlville creek solar, llc</t>
  </si>
  <si>
    <t xml:space="preserve">gssp schneider llc</t>
  </si>
  <si>
    <t xml:space="preserve">green street power partners</t>
  </si>
  <si>
    <t xml:space="preserve">saratoga solar llc</t>
  </si>
  <si>
    <t xml:space="preserve">esa hamlet nc , llc</t>
  </si>
  <si>
    <t xml:space="preserve">esa hamlet nc llc</t>
  </si>
  <si>
    <t xml:space="preserve">atood solar iv, llc</t>
  </si>
  <si>
    <t xml:space="preserve">greenwich solar 1, llc</t>
  </si>
  <si>
    <t xml:space="preserve">1001 ebenezer church solar</t>
  </si>
  <si>
    <t xml:space="preserve">1001 ebenezer church solar, llc</t>
  </si>
  <si>
    <t xml:space="preserve">lang solar farm</t>
  </si>
  <si>
    <t xml:space="preserve">lang solar farm, llc</t>
  </si>
  <si>
    <t xml:space="preserve">rock county wind fuel, llc</t>
  </si>
  <si>
    <t xml:space="preserve">mohea solar energy center, llc</t>
  </si>
  <si>
    <t xml:space="preserve">choctaw nation solar farm</t>
  </si>
  <si>
    <t xml:space="preserve">chickasaw nation solar farm</t>
  </si>
  <si>
    <t xml:space="preserve">sturbridge road solar</t>
  </si>
  <si>
    <t xml:space="preserve">sturbridge road solar farm, llc</t>
  </si>
  <si>
    <t xml:space="preserve">eros solar, llc</t>
  </si>
  <si>
    <t xml:space="preserve">sol systems</t>
  </si>
  <si>
    <t xml:space="preserve">ventura solar, llc</t>
  </si>
  <si>
    <t xml:space="preserve">poet biorefining - jewell</t>
  </si>
  <si>
    <t xml:space="preserve">pilot mountain solar, llc</t>
  </si>
  <si>
    <t xml:space="preserve">nes olympos</t>
  </si>
  <si>
    <t xml:space="preserve">benson solar, llc</t>
  </si>
  <si>
    <t xml:space="preserve">lane ii solar, llc</t>
  </si>
  <si>
    <t xml:space="preserve">fort calhoun community solar</t>
  </si>
  <si>
    <t xml:space="preserve">dg southwest solar portfolio 2019, llc</t>
  </si>
  <si>
    <t xml:space="preserve">fairfield pv - bd solar fairfield llc</t>
  </si>
  <si>
    <t xml:space="preserve">bd solar fairfield llc</t>
  </si>
  <si>
    <t xml:space="preserve">poet biorefining llc - corning</t>
  </si>
  <si>
    <t xml:space="preserve">poet biorefining - gowrie</t>
  </si>
  <si>
    <t xml:space="preserve">lincoln heights i</t>
  </si>
  <si>
    <t xml:space="preserve">eqx011 duane fuel cell</t>
  </si>
  <si>
    <t xml:space="preserve">2016 esa project company, llc</t>
  </si>
  <si>
    <t xml:space="preserve">partridgeville hybrid csg</t>
  </si>
  <si>
    <t xml:space="preserve">partridgeville road solar 1, llc</t>
  </si>
  <si>
    <t xml:space="preserve">dg iron mountain</t>
  </si>
  <si>
    <t xml:space="preserve">dg edison new jersey llc</t>
  </si>
  <si>
    <t xml:space="preserve">poet biorefining - chancellor</t>
  </si>
  <si>
    <t xml:space="preserve">poet biorefining- chancellor</t>
  </si>
  <si>
    <t xml:space="preserve">acm - midtown thermal</t>
  </si>
  <si>
    <t xml:space="preserve">acm energy, llc</t>
  </si>
  <si>
    <t xml:space="preserve">syncarpha northampton hybrid</t>
  </si>
  <si>
    <t xml:space="preserve">syncarpha northampton, llc</t>
  </si>
  <si>
    <t xml:space="preserve">ecp uptown campus</t>
  </si>
  <si>
    <t xml:space="preserve">ecp uptown campus llc</t>
  </si>
  <si>
    <t xml:space="preserve">norwalk hospital plant</t>
  </si>
  <si>
    <t xml:space="preserve">norwalk hospital</t>
  </si>
  <si>
    <t xml:space="preserve">red lake falls community hybrid</t>
  </si>
  <si>
    <t xml:space="preserve">ces agawam tuckahoe solar hybrid</t>
  </si>
  <si>
    <t xml:space="preserve">consolidated edison solutions inc</t>
  </si>
  <si>
    <t xml:space="preserve">omtanke solar</t>
  </si>
  <si>
    <t xml:space="preserve">dg south carolina solar, llc</t>
  </si>
  <si>
    <t xml:space="preserve">st.joseph's regional medical center</t>
  </si>
  <si>
    <t xml:space="preserve">poet biorefining - shelbyville</t>
  </si>
  <si>
    <t xml:space="preserve">poet biorefing- shelbyville</t>
  </si>
  <si>
    <t xml:space="preserve">essex county correctional facility cogen</t>
  </si>
  <si>
    <t xml:space="preserve">dg amp 1048 wadsworth</t>
  </si>
  <si>
    <t xml:space="preserve">dg amp solar, llc</t>
  </si>
  <si>
    <t xml:space="preserve">whitegrass no. 1</t>
  </si>
  <si>
    <t xml:space="preserve">open mountain energy llc.</t>
  </si>
  <si>
    <t xml:space="preserve">solvay solar</t>
  </si>
  <si>
    <t xml:space="preserve">west deptford distributed solar, llc</t>
  </si>
  <si>
    <t xml:space="preserve">camp atterbury microgrid hybrid</t>
  </si>
  <si>
    <t xml:space="preserve">augusta pv - bd solar augusta llc</t>
  </si>
  <si>
    <t xml:space="preserve">bd solar augusta llc</t>
  </si>
  <si>
    <t xml:space="preserve">mcdougle-mitchell solar project hybrid</t>
  </si>
  <si>
    <t xml:space="preserve">aoc, capitol power plant</t>
  </si>
  <si>
    <t xml:space="preserve">architect of the capitol, capitol power plant</t>
  </si>
  <si>
    <t xml:space="preserve">ced mason city wind</t>
  </si>
  <si>
    <t xml:space="preserve">syncarpha westminster hybrid</t>
  </si>
  <si>
    <t xml:space="preserve">syncarpha westminster, llc</t>
  </si>
  <si>
    <t xml:space="preserve">annese solar project hybrid</t>
  </si>
  <si>
    <t xml:space="preserve">poet biorefining - marion, llc</t>
  </si>
  <si>
    <t xml:space="preserve">syncarpha northbridge ii hybrid</t>
  </si>
  <si>
    <t xml:space="preserve">syncarpha northbridge ii, llc</t>
  </si>
  <si>
    <t xml:space="preserve">finchville solar, llc hybrid</t>
  </si>
  <si>
    <t xml:space="preserve">pohatcong solar farm</t>
  </si>
  <si>
    <t xml:space="preserve">ibm solar</t>
  </si>
  <si>
    <t xml:space="preserve">dg colorado solar, llc</t>
  </si>
  <si>
    <t xml:space="preserve">randall solar project hybrid</t>
  </si>
  <si>
    <t xml:space="preserve">williamsville hybrid</t>
  </si>
  <si>
    <t xml:space="preserve">williamsville road llc</t>
  </si>
  <si>
    <t xml:space="preserve">swm fuel cell</t>
  </si>
  <si>
    <t xml:space="preserve">yaphank fuel cell park, llc</t>
  </si>
  <si>
    <t xml:space="preserve">sierra pacific industries (2042-rd)</t>
  </si>
  <si>
    <t xml:space="preserve">sierra pacific industries inc</t>
  </si>
  <si>
    <t xml:space="preserve">cisco</t>
  </si>
  <si>
    <t xml:space="preserve">ryan road solar llc hybrid</t>
  </si>
  <si>
    <t xml:space="preserve">syncarpha blandford hybrid csg</t>
  </si>
  <si>
    <t xml:space="preserve">syncarpha blandford, llc</t>
  </si>
  <si>
    <t xml:space="preserve">asheville-rock hill battery</t>
  </si>
  <si>
    <t xml:space="preserve">syncarpha millbury hybrid</t>
  </si>
  <si>
    <t xml:space="preserve">syncarpha millbury, llc</t>
  </si>
  <si>
    <t xml:space="preserve">syncarpha northbridge i hybrid</t>
  </si>
  <si>
    <t xml:space="preserve">syncarpha northbridge i, llc</t>
  </si>
  <si>
    <t xml:space="preserve">syncarpha puddon i hybrid</t>
  </si>
  <si>
    <t xml:space="preserve">syncarpha puddon i, llc</t>
  </si>
  <si>
    <t xml:space="preserve">syncarpha puddon ii hybrid</t>
  </si>
  <si>
    <t xml:space="preserve">syncarpha puddon ii, llc</t>
  </si>
  <si>
    <t xml:space="preserve">rt 52 walden solar 1, llc hybrid</t>
  </si>
  <si>
    <t xml:space="preserve">hwy 158 pv</t>
  </si>
  <si>
    <t xml:space="preserve">oxford pv - bd solar oxford llc</t>
  </si>
  <si>
    <t xml:space="preserve">bd solar oxford llc</t>
  </si>
  <si>
    <t xml:space="preserve">jacobi medical center</t>
  </si>
  <si>
    <t xml:space="preserve">hopkins hill csg</t>
  </si>
  <si>
    <t xml:space="preserve">tpe hopkins solar holdings1 llc</t>
  </si>
  <si>
    <t xml:space="preserve">lakehurst solar</t>
  </si>
  <si>
    <t xml:space="preserve">tpe whitney solar, llc</t>
  </si>
  <si>
    <t xml:space="preserve">starvation</t>
  </si>
  <si>
    <t xml:space="preserve">starvation solar i, llc</t>
  </si>
  <si>
    <t xml:space="preserve">fort rock i</t>
  </si>
  <si>
    <t xml:space="preserve">fort rock solar i, llc</t>
  </si>
  <si>
    <t xml:space="preserve">kruger energy hertford, llc</t>
  </si>
  <si>
    <t xml:space="preserve">mars solar</t>
  </si>
  <si>
    <t xml:space="preserve">porcher csg</t>
  </si>
  <si>
    <t xml:space="preserve">sunshare management</t>
  </si>
  <si>
    <t xml:space="preserve">New EIA 2019; under 5MW not mapped</t>
  </si>
  <si>
    <t xml:space="preserve">dedeaux</t>
  </si>
  <si>
    <t xml:space="preserve">vs dedeaux llc</t>
  </si>
  <si>
    <t xml:space="preserve">greenville</t>
  </si>
  <si>
    <t xml:space="preserve">terraform arcadia</t>
  </si>
  <si>
    <t xml:space="preserve">vidalia water treatment plant</t>
  </si>
  <si>
    <t xml:space="preserve">novel brooten solar csg</t>
  </si>
  <si>
    <t xml:space="preserve">novel brooten solar llc csg</t>
  </si>
  <si>
    <t xml:space="preserve">novel reber solar csg</t>
  </si>
  <si>
    <t xml:space="preserve">rea investments, llc</t>
  </si>
  <si>
    <t xml:space="preserve">novel historical society solar csg</t>
  </si>
  <si>
    <t xml:space="preserve">novel herber solar csg</t>
  </si>
  <si>
    <t xml:space="preserve">novel herber solar llc csg</t>
  </si>
  <si>
    <t xml:space="preserve">novel herickhoff solar csg</t>
  </si>
  <si>
    <t xml:space="preserve">novel herickhoff solar llc csg</t>
  </si>
  <si>
    <t xml:space="preserve">novel decook solar csg</t>
  </si>
  <si>
    <t xml:space="preserve">novel decook solar llc csg</t>
  </si>
  <si>
    <t xml:space="preserve">novel schmoll farms solar csg</t>
  </si>
  <si>
    <t xml:space="preserve">novel schmoll farms solar llc csg</t>
  </si>
  <si>
    <t xml:space="preserve">novel pederson solar csg</t>
  </si>
  <si>
    <t xml:space="preserve">novel pederson solar llc csg</t>
  </si>
  <si>
    <t xml:space="preserve">novel jewison solar csg</t>
  </si>
  <si>
    <t xml:space="preserve">novel jewison solar llc csg</t>
  </si>
  <si>
    <t xml:space="preserve">novel byron solar csg</t>
  </si>
  <si>
    <t xml:space="preserve">novel byron solar llc csg</t>
  </si>
  <si>
    <t xml:space="preserve">novel kanewischer solar csg</t>
  </si>
  <si>
    <t xml:space="preserve">novel kanewischer solar llc csg</t>
  </si>
  <si>
    <t xml:space="preserve">novel bartel solar csg</t>
  </si>
  <si>
    <t xml:space="preserve">novel bartel solar llc csg</t>
  </si>
  <si>
    <t xml:space="preserve">novel haley solar csg</t>
  </si>
  <si>
    <t xml:space="preserve">novel haley solar llc csg</t>
  </si>
  <si>
    <t xml:space="preserve">novel holmquist solar csg</t>
  </si>
  <si>
    <t xml:space="preserve">novel holmquist solar llc csg</t>
  </si>
  <si>
    <t xml:space="preserve">novel mndot solar csg</t>
  </si>
  <si>
    <t xml:space="preserve">novel mndot solar llc csg</t>
  </si>
  <si>
    <t xml:space="preserve">novel winegar partnership solar csg</t>
  </si>
  <si>
    <t xml:space="preserve">novel peter solar csg</t>
  </si>
  <si>
    <t xml:space="preserve">novel peter solar llc csg</t>
  </si>
  <si>
    <t xml:space="preserve">novel benedix solar csg</t>
  </si>
  <si>
    <t xml:space="preserve">novel benedix solar llc csg</t>
  </si>
  <si>
    <t xml:space="preserve">green lake solar</t>
  </si>
  <si>
    <t xml:space="preserve">heritage sustainable energy. llc</t>
  </si>
  <si>
    <t xml:space="preserve">tclp solar phase 1</t>
  </si>
  <si>
    <t xml:space="preserve">fastsun 19 csg</t>
  </si>
  <si>
    <t xml:space="preserve">fastsun 18 csg</t>
  </si>
  <si>
    <t xml:space="preserve">fastsun 13 csg</t>
  </si>
  <si>
    <t xml:space="preserve">fastsun 14 csg</t>
  </si>
  <si>
    <t xml:space="preserve">fastsun 11 csg</t>
  </si>
  <si>
    <t xml:space="preserve">fastsun 10 csg</t>
  </si>
  <si>
    <t xml:space="preserve">fastsun 8 csg</t>
  </si>
  <si>
    <t xml:space="preserve">fastsun 9 csg</t>
  </si>
  <si>
    <t xml:space="preserve">fastsun 3 csg</t>
  </si>
  <si>
    <t xml:space="preserve">fastsun 7 csg</t>
  </si>
  <si>
    <t xml:space="preserve">fastsun 5 csg</t>
  </si>
  <si>
    <t xml:space="preserve">fastsun 1 csg</t>
  </si>
  <si>
    <t xml:space="preserve">dakota community solar one llc csg</t>
  </si>
  <si>
    <t xml:space="preserve">madison energy holdings llc</t>
  </si>
  <si>
    <t xml:space="preserve">douglas todd community solar one llc csg</t>
  </si>
  <si>
    <t xml:space="preserve">meeker community solar one llc csg</t>
  </si>
  <si>
    <t xml:space="preserve">mcleod community solar one llc csg</t>
  </si>
  <si>
    <t xml:space="preserve">nicollet community solar one llc</t>
  </si>
  <si>
    <t xml:space="preserve">stearns community solar one llc csg</t>
  </si>
  <si>
    <t xml:space="preserve">sherburne community solar one llc csg</t>
  </si>
  <si>
    <t xml:space="preserve">uss haven solar llc csg</t>
  </si>
  <si>
    <t xml:space="preserve">uss white cloud llc csg</t>
  </si>
  <si>
    <t xml:space="preserve">uss westeros solar llc csg</t>
  </si>
  <si>
    <t xml:space="preserve">uss sunrise solar llc csg</t>
  </si>
  <si>
    <t xml:space="preserve">uss milkweed solar llc csg</t>
  </si>
  <si>
    <t xml:space="preserve">uss greenhouse solar llc csg</t>
  </si>
  <si>
    <t xml:space="preserve">uss mayhew solar llc csg</t>
  </si>
  <si>
    <t xml:space="preserve">uss cheyenne solar llc csg</t>
  </si>
  <si>
    <t xml:space="preserve">uss midtown solar llc csg</t>
  </si>
  <si>
    <t xml:space="preserve">uss monarch solar llc csg</t>
  </si>
  <si>
    <t xml:space="preserve">uss turkey solar llc csg</t>
  </si>
  <si>
    <t xml:space="preserve">uss solar sources llc csg</t>
  </si>
  <si>
    <t xml:space="preserve">uss christoffer solar llc csg</t>
  </si>
  <si>
    <t xml:space="preserve">uss buckaroo solar llc csg</t>
  </si>
  <si>
    <t xml:space="preserve">uss horne north solar llc csg</t>
  </si>
  <si>
    <t xml:space="preserve">uss horne south solar llc csg</t>
  </si>
  <si>
    <t xml:space="preserve">uss jj clay solar llc csg</t>
  </si>
  <si>
    <t xml:space="preserve">uss verde solar llc csg</t>
  </si>
  <si>
    <t xml:space="preserve">uss cougar solar llc csg</t>
  </si>
  <si>
    <t xml:space="preserve">uss flower solar llc csg</t>
  </si>
  <si>
    <t xml:space="preserve">uss all in solar llc csg</t>
  </si>
  <si>
    <t xml:space="preserve">uss all in solar llc</t>
  </si>
  <si>
    <t xml:space="preserve">tom sifers solar</t>
  </si>
  <si>
    <t xml:space="preserve">mountain parks services, inc.</t>
  </si>
  <si>
    <t xml:space="preserve">whiskey hill solar</t>
  </si>
  <si>
    <t xml:space="preserve">uss reindeer solar llc csg</t>
  </si>
  <si>
    <t xml:space="preserve">uss reindeer solar llc</t>
  </si>
  <si>
    <t xml:space="preserve">uss bush solar llc csg</t>
  </si>
  <si>
    <t xml:space="preserve">uss bush solar llc</t>
  </si>
  <si>
    <t xml:space="preserve">uss hancock solar llc csg</t>
  </si>
  <si>
    <t xml:space="preserve">uss hancock solar</t>
  </si>
  <si>
    <t xml:space="preserve">uss pheasant solar llc</t>
  </si>
  <si>
    <t xml:space="preserve">uss kvpv solar llc</t>
  </si>
  <si>
    <t xml:space="preserve">uss kass solar llc</t>
  </si>
  <si>
    <t xml:space="preserve">uss chariot solar llc</t>
  </si>
  <si>
    <t xml:space="preserve">hartmann project csg</t>
  </si>
  <si>
    <t xml:space="preserve">hartmann community solar llc</t>
  </si>
  <si>
    <t xml:space="preserve">e. goenner project csg</t>
  </si>
  <si>
    <t xml:space="preserve">e. goenner community solar llc</t>
  </si>
  <si>
    <t xml:space="preserve">prawer project csg</t>
  </si>
  <si>
    <t xml:space="preserve">prawer community solar llc</t>
  </si>
  <si>
    <t xml:space="preserve">schwinghamer project csg</t>
  </si>
  <si>
    <t xml:space="preserve">schwinghamer community solar llc</t>
  </si>
  <si>
    <t xml:space="preserve">stag st. paul project csg</t>
  </si>
  <si>
    <t xml:space="preserve">stag st. paul community solar llc</t>
  </si>
  <si>
    <t xml:space="preserve">linden 01 csg</t>
  </si>
  <si>
    <t xml:space="preserve">linden 02 csg</t>
  </si>
  <si>
    <t xml:space="preserve">linden 03 csg</t>
  </si>
  <si>
    <t xml:space="preserve">bergenmand solar partners, llc mahwah</t>
  </si>
  <si>
    <t xml:space="preserve">vanguard energy partners, llc</t>
  </si>
  <si>
    <t xml:space="preserve">uss dot com solar llc csg</t>
  </si>
  <si>
    <t xml:space="preserve">uss dot com solar llc</t>
  </si>
  <si>
    <t xml:space="preserve">uss b&amp;b solar llc csg</t>
  </si>
  <si>
    <t xml:space="preserve">uss zanzibar solar llc csg</t>
  </si>
  <si>
    <t xml:space="preserve">uss zanzibar solar llc</t>
  </si>
  <si>
    <t xml:space="preserve">uss water town solar llc csg</t>
  </si>
  <si>
    <t xml:space="preserve">uss water town solar llc</t>
  </si>
  <si>
    <t xml:space="preserve">uss water fowl solar llc csg</t>
  </si>
  <si>
    <t xml:space="preserve">uss water fowl solar llc</t>
  </si>
  <si>
    <t xml:space="preserve">uss water city solar llc csg</t>
  </si>
  <si>
    <t xml:space="preserve">uss water city solar llc</t>
  </si>
  <si>
    <t xml:space="preserve">uss steamboat solar llc csg</t>
  </si>
  <si>
    <t xml:space="preserve">sherman solar</t>
  </si>
  <si>
    <t xml:space="preserve">jackson solar (ct)</t>
  </si>
  <si>
    <t xml:space="preserve">novel debra solar llc csg</t>
  </si>
  <si>
    <t xml:space="preserve">novel debra solar llc</t>
  </si>
  <si>
    <t xml:space="preserve">novel loren solar llc csg</t>
  </si>
  <si>
    <t xml:space="preserve">novel loren solar llc</t>
  </si>
  <si>
    <t xml:space="preserve">novel wayne solar llc csg</t>
  </si>
  <si>
    <t xml:space="preserve">novel wayne solar llc</t>
  </si>
  <si>
    <t xml:space="preserve">cannon garden solar</t>
  </si>
  <si>
    <t xml:space="preserve">cannon garden llc</t>
  </si>
  <si>
    <t xml:space="preserve">plainfield solar 2</t>
  </si>
  <si>
    <t xml:space="preserve">barneveld solar</t>
  </si>
  <si>
    <t xml:space="preserve">allium community solar garden, llc</t>
  </si>
  <si>
    <t xml:space="preserve">aster community solar garden, llc</t>
  </si>
  <si>
    <t xml:space="preserve">westport community solar, llc</t>
  </si>
  <si>
    <t xml:space="preserve">marigold community solar garden, llc</t>
  </si>
  <si>
    <t xml:space="preserve">honeysuckle solar, llc</t>
  </si>
  <si>
    <t xml:space="preserve">snowdrop solar, llc</t>
  </si>
  <si>
    <t xml:space="preserve">lantana solar, llc</t>
  </si>
  <si>
    <t xml:space="preserve">hyacinth solar, llc</t>
  </si>
  <si>
    <t xml:space="preserve">coral bells solar, llc</t>
  </si>
  <si>
    <t xml:space="preserve">primrose solar, llc</t>
  </si>
  <si>
    <t xml:space="preserve">kerria solar, llc</t>
  </si>
  <si>
    <t xml:space="preserve">gladiolus solar, llc</t>
  </si>
  <si>
    <t xml:space="preserve">geranium solar, llc</t>
  </si>
  <si>
    <t xml:space="preserve">bellflower solar, llc</t>
  </si>
  <si>
    <t xml:space="preserve">iris solar, llc (mn)</t>
  </si>
  <si>
    <t xml:space="preserve">sutton solar 2, llc</t>
  </si>
  <si>
    <t xml:space="preserve">ticket network south windsor</t>
  </si>
  <si>
    <t xml:space="preserve">entersolar</t>
  </si>
  <si>
    <t xml:space="preserve">corbin russwin phase 3 berlin</t>
  </si>
  <si>
    <t xml:space="preserve">medline ind. phase 2 tracy</t>
  </si>
  <si>
    <t xml:space="preserve">niagara bottling stockton</t>
  </si>
  <si>
    <t xml:space="preserve">strandness garden</t>
  </si>
  <si>
    <t xml:space="preserve">strandness garden llc</t>
  </si>
  <si>
    <t xml:space="preserve">cp middletown solar i llc</t>
  </si>
  <si>
    <t xml:space="preserve">cp middletown solar ii llc</t>
  </si>
  <si>
    <t xml:space="preserve">goodhue community solar one llc csg</t>
  </si>
  <si>
    <t xml:space="preserve">falls creek garden</t>
  </si>
  <si>
    <t xml:space="preserve">falls creek garden llc</t>
  </si>
  <si>
    <t xml:space="preserve">star garden</t>
  </si>
  <si>
    <t xml:space="preserve">star garden llc</t>
  </si>
  <si>
    <t xml:space="preserve">buffalo garden</t>
  </si>
  <si>
    <t xml:space="preserve">buffalo garden llc</t>
  </si>
  <si>
    <t xml:space="preserve">loon garden</t>
  </si>
  <si>
    <t xml:space="preserve">loon garden llc</t>
  </si>
  <si>
    <t xml:space="preserve">stearns solar i</t>
  </si>
  <si>
    <t xml:space="preserve">stearns solar i llc</t>
  </si>
  <si>
    <t xml:space="preserve">olinda trail solar</t>
  </si>
  <si>
    <t xml:space="preserve">olinda trail solar llc</t>
  </si>
  <si>
    <t xml:space="preserve">new munich solar</t>
  </si>
  <si>
    <t xml:space="preserve">new munich solar llc</t>
  </si>
  <si>
    <t xml:space="preserve">clara city solar</t>
  </si>
  <si>
    <t xml:space="preserve">clara city solar llc</t>
  </si>
  <si>
    <t xml:space="preserve">san diego zoo</t>
  </si>
  <si>
    <t xml:space="preserve">edf renewables distributed solutions, inc</t>
  </si>
  <si>
    <t xml:space="preserve">ltmua</t>
  </si>
  <si>
    <t xml:space="preserve">goodhue community solar three llc csg</t>
  </si>
  <si>
    <t xml:space="preserve">straight garden solar</t>
  </si>
  <si>
    <t xml:space="preserve">straight garden llc</t>
  </si>
  <si>
    <t xml:space="preserve">leven garden solar</t>
  </si>
  <si>
    <t xml:space="preserve">leven garden llc</t>
  </si>
  <si>
    <t xml:space="preserve">zumbro solar garden</t>
  </si>
  <si>
    <t xml:space="preserve">zumbro garden llc</t>
  </si>
  <si>
    <t xml:space="preserve">mud garden solar</t>
  </si>
  <si>
    <t xml:space="preserve">mud garden llc</t>
  </si>
  <si>
    <t xml:space="preserve">erin garden solar</t>
  </si>
  <si>
    <t xml:space="preserve">erin garden llc</t>
  </si>
  <si>
    <t xml:space="preserve">chub garden solar</t>
  </si>
  <si>
    <t xml:space="preserve">chub garden llc</t>
  </si>
  <si>
    <t xml:space="preserve">maston garden solar</t>
  </si>
  <si>
    <t xml:space="preserve">maston garden llc</t>
  </si>
  <si>
    <t xml:space="preserve">malmedal solar garden</t>
  </si>
  <si>
    <t xml:space="preserve">malmedal garden llc</t>
  </si>
  <si>
    <t xml:space="preserve">wollan garden solar</t>
  </si>
  <si>
    <t xml:space="preserve">wollan garden llc</t>
  </si>
  <si>
    <t xml:space="preserve">re-vfo llc</t>
  </si>
  <si>
    <t xml:space="preserve">roberds garden csg</t>
  </si>
  <si>
    <t xml:space="preserve">roberds garden llc</t>
  </si>
  <si>
    <t xml:space="preserve">clear garden csg</t>
  </si>
  <si>
    <t xml:space="preserve">clear garden llc</t>
  </si>
  <si>
    <t xml:space="preserve">jersey city dwp</t>
  </si>
  <si>
    <t xml:space="preserve">onyx asset services group</t>
  </si>
  <si>
    <t xml:space="preserve">winona community solar one llc</t>
  </si>
  <si>
    <t xml:space="preserve">goodhue community solar two llc</t>
  </si>
  <si>
    <t xml:space="preserve">houston/winona community solar one llc</t>
  </si>
  <si>
    <t xml:space="preserve">amazon_bld3</t>
  </si>
  <si>
    <t xml:space="preserve">solar star prime 1 llc</t>
  </si>
  <si>
    <t xml:space="preserve">enter solar</t>
  </si>
  <si>
    <t xml:space="preserve">arcadia solar, llc</t>
  </si>
  <si>
    <t xml:space="preserve">lange solar</t>
  </si>
  <si>
    <t xml:space="preserve">st. joseph's solar, llc csg</t>
  </si>
  <si>
    <t xml:space="preserve">38 degrees north, llc</t>
  </si>
  <si>
    <t xml:space="preserve">blair wire village solar, llc csg</t>
  </si>
  <si>
    <t xml:space="preserve">barton acres solar, llc csg</t>
  </si>
  <si>
    <t xml:space="preserve">cherry valley solar, llc csg</t>
  </si>
  <si>
    <t xml:space="preserve">jh solar, llc csg</t>
  </si>
  <si>
    <t xml:space="preserve">woodchuck solar, llc csg</t>
  </si>
  <si>
    <t xml:space="preserve">dudley river 3 solar, llc csg</t>
  </si>
  <si>
    <t xml:space="preserve">dudley river 2 solar, llc csg</t>
  </si>
  <si>
    <t xml:space="preserve">dudley river solar, llc csg</t>
  </si>
  <si>
    <t xml:space="preserve">ledeaux solar, llc csg</t>
  </si>
  <si>
    <t xml:space="preserve">cohasse solar, llc csg</t>
  </si>
  <si>
    <t xml:space="preserve">thunderbird generator (tbird)</t>
  </si>
  <si>
    <t xml:space="preserve">4 rivers electric cooperative inc.</t>
  </si>
  <si>
    <t xml:space="preserve">fastsun 4</t>
  </si>
  <si>
    <t xml:space="preserve">fastsun 21</t>
  </si>
  <si>
    <t xml:space="preserve">nyph - lawrence</t>
  </si>
  <si>
    <t xml:space="preserve">sr kersey ii</t>
  </si>
  <si>
    <t xml:space="preserve">sr kersey ii, llc</t>
  </si>
  <si>
    <t xml:space="preserve">palombo b solar, llc csg</t>
  </si>
  <si>
    <t xml:space="preserve">brooten csg1, llc</t>
  </si>
  <si>
    <t xml:space="preserve">brooten csg1 llc</t>
  </si>
  <si>
    <t xml:space="preserve">buffalo lake csg1, llc</t>
  </si>
  <si>
    <t xml:space="preserve">buffalo lake csg1 llc</t>
  </si>
  <si>
    <t xml:space="preserve">lowry csg2, llc</t>
  </si>
  <si>
    <t xml:space="preserve">lowry csg2 llc</t>
  </si>
  <si>
    <t xml:space="preserve">paynesville csg1, llc</t>
  </si>
  <si>
    <t xml:space="preserve">paynesville csg1 llc</t>
  </si>
  <si>
    <t xml:space="preserve">plato csg1, llc</t>
  </si>
  <si>
    <t xml:space="preserve">plato csg1 llc</t>
  </si>
  <si>
    <t xml:space="preserve">sacred heart csg1, llc</t>
  </si>
  <si>
    <t xml:space="preserve">sacred heart csg1 llc</t>
  </si>
  <si>
    <t xml:space="preserve">stewart csg1, llc</t>
  </si>
  <si>
    <t xml:space="preserve">stewart csg1 llc</t>
  </si>
  <si>
    <t xml:space="preserve">extreme san ignacio</t>
  </si>
  <si>
    <t xml:space="preserve">att ventura blvd</t>
  </si>
  <si>
    <t xml:space="preserve">dats</t>
  </si>
  <si>
    <t xml:space="preserve">advanced microgrid solutions</t>
  </si>
  <si>
    <t xml:space="preserve">lawrp</t>
  </si>
  <si>
    <t xml:space="preserve">uss grandpa solar</t>
  </si>
  <si>
    <t xml:space="preserve">hydra community solar garden, llc (csg)</t>
  </si>
  <si>
    <t xml:space="preserve">nhh004 winthrop fuel cell</t>
  </si>
  <si>
    <t xml:space="preserve">flodquist community solar llc</t>
  </si>
  <si>
    <t xml:space="preserve">siems solar project</t>
  </si>
  <si>
    <t xml:space="preserve">siems community solar llc</t>
  </si>
  <si>
    <t xml:space="preserve">schueler community solar</t>
  </si>
  <si>
    <t xml:space="preserve">schueler community solar llc</t>
  </si>
  <si>
    <t xml:space="preserve">paulson community (csg)</t>
  </si>
  <si>
    <t xml:space="preserve">paulson community solar llc</t>
  </si>
  <si>
    <t xml:space="preserve">laurel village (csg)</t>
  </si>
  <si>
    <t xml:space="preserve">laurel village community solar llc</t>
  </si>
  <si>
    <t xml:space="preserve">hertzberg community (csg)</t>
  </si>
  <si>
    <t xml:space="preserve">hertzberg community solar</t>
  </si>
  <si>
    <t xml:space="preserve">brenda luhman - csg</t>
  </si>
  <si>
    <t xml:space="preserve">brenda luhman community solar llc</t>
  </si>
  <si>
    <t xml:space="preserve">carlson community (csg)</t>
  </si>
  <si>
    <t xml:space="preserve">carlson community solar</t>
  </si>
  <si>
    <t xml:space="preserve">hammer community (csg)</t>
  </si>
  <si>
    <t xml:space="preserve">hammer community solar llc</t>
  </si>
  <si>
    <t xml:space="preserve">cranberry solar</t>
  </si>
  <si>
    <t xml:space="preserve">gwe cranberry solar rt, llc</t>
  </si>
  <si>
    <t xml:space="preserve">hayfield solar i llc</t>
  </si>
  <si>
    <t xml:space="preserve">novel energy solutions</t>
  </si>
  <si>
    <t xml:space="preserve">hayfield solar iii llc</t>
  </si>
  <si>
    <t xml:space="preserve">pipestone city solar llc</t>
  </si>
  <si>
    <t xml:space="preserve">uss bluff country solar</t>
  </si>
  <si>
    <t xml:space="preserve">uss viceroy solar llc</t>
  </si>
  <si>
    <t xml:space="preserve">uss solar way llc</t>
  </si>
  <si>
    <t xml:space="preserve">uss hubers solar llc</t>
  </si>
  <si>
    <t xml:space="preserve">sobania community solar llc</t>
  </si>
  <si>
    <t xml:space="preserve">svihel community solar llc</t>
  </si>
  <si>
    <t xml:space="preserve">studenski community solar llc</t>
  </si>
  <si>
    <t xml:space="preserve">stevens community solar llc</t>
  </si>
  <si>
    <t xml:space="preserve">rjc csg, llc</t>
  </si>
  <si>
    <t xml:space="preserve">hinterland csg, llc</t>
  </si>
  <si>
    <t xml:space="preserve">betcher csg 1, llc</t>
  </si>
  <si>
    <t xml:space="preserve">huneke csg 1, llc</t>
  </si>
  <si>
    <t xml:space="preserve">huneke csg 2, llc</t>
  </si>
  <si>
    <t xml:space="preserve">east brookfield main street solar llc</t>
  </si>
  <si>
    <t xml:space="preserve">esil-pfchicago 2, llc</t>
  </si>
  <si>
    <t xml:space="preserve">severson garden</t>
  </si>
  <si>
    <t xml:space="preserve">severson garden llc</t>
  </si>
  <si>
    <t xml:space="preserve">marion garden</t>
  </si>
  <si>
    <t xml:space="preserve">marion garden llc</t>
  </si>
  <si>
    <t xml:space="preserve">silver lake garden</t>
  </si>
  <si>
    <t xml:space="preserve">silver lake garden llc</t>
  </si>
  <si>
    <t xml:space="preserve">lyman garden</t>
  </si>
  <si>
    <t xml:space="preserve">lyman garden llc</t>
  </si>
  <si>
    <t xml:space="preserve">nicollet garden</t>
  </si>
  <si>
    <t xml:space="preserve">nicollet garden llc</t>
  </si>
  <si>
    <t xml:space="preserve">union garden</t>
  </si>
  <si>
    <t xml:space="preserve">union garden llc</t>
  </si>
  <si>
    <t xml:space="preserve">jefferson torresdale hospital</t>
  </si>
  <si>
    <t xml:space="preserve">pembroke lakes mall</t>
  </si>
  <si>
    <t xml:space="preserve">white marsh mall</t>
  </si>
  <si>
    <t xml:space="preserve">gohman community solar (csg)</t>
  </si>
  <si>
    <t xml:space="preserve">gohman community solar llc</t>
  </si>
  <si>
    <t xml:space="preserve">mohonasen central school district</t>
  </si>
  <si>
    <t xml:space="preserve">tesla inc.</t>
  </si>
  <si>
    <t xml:space="preserve">sr skylark c</t>
  </si>
  <si>
    <t xml:space="preserve">sr skylark c, llc</t>
  </si>
  <si>
    <t xml:space="preserve">pleasanton - amador valley high school</t>
  </si>
  <si>
    <t xml:space="preserve">westbound solar llc</t>
  </si>
  <si>
    <t xml:space="preserve">nhh003 clarkson fuel cell</t>
  </si>
  <si>
    <t xml:space="preserve">sheriff road</t>
  </si>
  <si>
    <t xml:space="preserve">sheriff rd solar llc</t>
  </si>
  <si>
    <t xml:space="preserve">montefiore nyack hospital</t>
  </si>
  <si>
    <t xml:space="preserve">jsr000 n mathilda fuel cell</t>
  </si>
  <si>
    <t xml:space="preserve">adirondack solar</t>
  </si>
  <si>
    <t xml:space="preserve">pettinos solar</t>
  </si>
  <si>
    <t xml:space="preserve">pettinos solar llc</t>
  </si>
  <si>
    <t xml:space="preserve">accp nj 1</t>
  </si>
  <si>
    <t xml:space="preserve">alticor inc - solar project</t>
  </si>
  <si>
    <t xml:space="preserve">solar star california lxiv, llc</t>
  </si>
  <si>
    <t xml:space="preserve">phelan pinon hills csd solar</t>
  </si>
  <si>
    <t xml:space="preserve">phelan pinon hills community services district</t>
  </si>
  <si>
    <t xml:space="preserve">city of rio rancho wwtp</t>
  </si>
  <si>
    <t xml:space="preserve">new mexico renewable development llc</t>
  </si>
  <si>
    <t xml:space="preserve">calabro airport south solar project</t>
  </si>
  <si>
    <t xml:space="preserve">agilitas energy, llc</t>
  </si>
  <si>
    <t xml:space="preserve">amazon_den2</t>
  </si>
  <si>
    <t xml:space="preserve">extreme via del oro</t>
  </si>
  <si>
    <t xml:space="preserve">baker</t>
  </si>
  <si>
    <t xml:space="preserve">cst001 mccarthy fuel cell</t>
  </si>
  <si>
    <t xml:space="preserve">kroger la habra</t>
  </si>
  <si>
    <t xml:space="preserve">ralph's grocery company</t>
  </si>
  <si>
    <t xml:space="preserve">camp san luis obispo</t>
  </si>
  <si>
    <t xml:space="preserve">scccd - clovis community college</t>
  </si>
  <si>
    <t xml:space="preserve">forefront power, llc</t>
  </si>
  <si>
    <t xml:space="preserve">reed road solar</t>
  </si>
  <si>
    <t xml:space="preserve">ac power</t>
  </si>
  <si>
    <t xml:space="preserve">ac power 1, llc</t>
  </si>
  <si>
    <t xml:space="preserve">granby solar, llc</t>
  </si>
  <si>
    <t xml:space="preserve">calabro airport north solar project</t>
  </si>
  <si>
    <t xml:space="preserve">pima community college nw</t>
  </si>
  <si>
    <t xml:space="preserve">soccd</t>
  </si>
  <si>
    <t xml:space="preserve">agt001 centerville fuel cell</t>
  </si>
  <si>
    <t xml:space="preserve">platteville solar csg, llc</t>
  </si>
  <si>
    <t xml:space="preserve">grossmont hs solar project</t>
  </si>
  <si>
    <t xml:space="preserve">solar star california lxxviii, llc</t>
  </si>
  <si>
    <t xml:space="preserve">brookfield wire company</t>
  </si>
  <si>
    <t xml:space="preserve">dynamic energy solutions, llc</t>
  </si>
  <si>
    <t xml:space="preserve">parking lot array</t>
  </si>
  <si>
    <t xml:space="preserve">cincinnati zoo &amp; botanical garden</t>
  </si>
  <si>
    <t xml:space="preserve">chanel piscataway rooftop</t>
  </si>
  <si>
    <t xml:space="preserve">435a bergen avenue</t>
  </si>
  <si>
    <t xml:space="preserve">galesburg solar array</t>
  </si>
  <si>
    <t xml:space="preserve">aep onsite partners</t>
  </si>
  <si>
    <t xml:space="preserve">bennett</t>
  </si>
  <si>
    <t xml:space="preserve">fresno hoover high school hybrid</t>
  </si>
  <si>
    <t xml:space="preserve">ub fuel cell</t>
  </si>
  <si>
    <t xml:space="preserve">clearway energy, inc</t>
  </si>
  <si>
    <t xml:space="preserve">moonlight packing - phase 2</t>
  </si>
  <si>
    <t xml:space="preserve">calcom energy</t>
  </si>
  <si>
    <t xml:space="preserve">montefiore-new rochelle</t>
  </si>
  <si>
    <t xml:space="preserve">tech square microgrid</t>
  </si>
  <si>
    <t xml:space="preserve">esil-pfchicago 3, llc</t>
  </si>
  <si>
    <t xml:space="preserve">cornillie 2 community (csg)</t>
  </si>
  <si>
    <t xml:space="preserve">cornillie 2 community solar llc</t>
  </si>
  <si>
    <t xml:space="preserve">lane ave solar llc</t>
  </si>
  <si>
    <t xml:space="preserve">square barn solar</t>
  </si>
  <si>
    <t xml:space="preserve">riverview solar</t>
  </si>
  <si>
    <t xml:space="preserve">highline services, llc</t>
  </si>
  <si>
    <t xml:space="preserve">sheridan school corporation solar</t>
  </si>
  <si>
    <t xml:space="preserve">johnson melloh solutions</t>
  </si>
  <si>
    <t xml:space="preserve">altamonte mall</t>
  </si>
  <si>
    <t xml:space="preserve">mtn. solar 1</t>
  </si>
  <si>
    <t xml:space="preserve">mtn. solar 2</t>
  </si>
  <si>
    <t xml:space="preserve">co li csg 1 - kamerra</t>
  </si>
  <si>
    <t xml:space="preserve">barrette outdoor living, inc.</t>
  </si>
  <si>
    <t xml:space="preserve">mtn. solar 3 csg</t>
  </si>
  <si>
    <t xml:space="preserve">thermo fisher</t>
  </si>
  <si>
    <t xml:space="preserve">igs cc, llc</t>
  </si>
  <si>
    <t xml:space="preserve">montefiore weiler (einstein) hospital</t>
  </si>
  <si>
    <t xml:space="preserve">fordham university</t>
  </si>
  <si>
    <t xml:space="preserve">mount sinai - brooklyn</t>
  </si>
  <si>
    <t xml:space="preserve">allergan</t>
  </si>
  <si>
    <t xml:space="preserve">long beach convention center</t>
  </si>
  <si>
    <t xml:space="preserve">igs fe trenton, llc</t>
  </si>
  <si>
    <t xml:space="preserve">st. mary's hospital for children</t>
  </si>
  <si>
    <t xml:space="preserve">eqx002 secaucus rd fuel cell</t>
  </si>
  <si>
    <t xml:space="preserve">scu000 el camino real fuel cell</t>
  </si>
  <si>
    <t xml:space="preserve">mount kisco landfill solar &amp; storage</t>
  </si>
  <si>
    <t xml:space="preserve">vacaville hospital</t>
  </si>
  <si>
    <t xml:space="preserve">ameresco</t>
  </si>
  <si>
    <t xml:space="preserve">richmond university medical center</t>
  </si>
  <si>
    <t xml:space="preserve">syncarpha el rito</t>
  </si>
  <si>
    <t xml:space="preserve">syncarpha el rito i, llc</t>
  </si>
  <si>
    <t xml:space="preserve">syncarpha questa</t>
  </si>
  <si>
    <t xml:space="preserve">syncarpha questa i, llc</t>
  </si>
  <si>
    <t xml:space="preserve">tippecanoe solar power plant</t>
  </si>
  <si>
    <t xml:space="preserve">francis scott key mall</t>
  </si>
  <si>
    <t xml:space="preserve">grand prix solar</t>
  </si>
  <si>
    <t xml:space="preserve">diamond properties</t>
  </si>
  <si>
    <t xml:space="preserve">fresno bullard high school hybrid</t>
  </si>
  <si>
    <t xml:space="preserve">nyu langone - orthopedic</t>
  </si>
  <si>
    <t xml:space="preserve">north central bronx hospital</t>
  </si>
  <si>
    <t xml:space="preserve">wyckoff heights medical center</t>
  </si>
  <si>
    <t xml:space="preserve">ksr053 cantara fuel cell</t>
  </si>
  <si>
    <t xml:space="preserve">lineage logistics solar</t>
  </si>
  <si>
    <t xml:space="preserve">dg illinois solar, llc</t>
  </si>
  <si>
    <t xml:space="preserve">bethlehem solar</t>
  </si>
  <si>
    <t xml:space="preserve">d'arrigo brothers - phase 4</t>
  </si>
  <si>
    <t xml:space="preserve">st. luke's cornwall hospital</t>
  </si>
  <si>
    <t xml:space="preserve">st. luke's cornwall hospital - newburgh</t>
  </si>
  <si>
    <t xml:space="preserve">lafayette 2 - mlk jr. hospital (mlk)</t>
  </si>
  <si>
    <t xml:space="preserve">orange street g1</t>
  </si>
  <si>
    <t xml:space="preserve">dunn road solar</t>
  </si>
  <si>
    <t xml:space="preserve">neighborhood power corp.</t>
  </si>
  <si>
    <t xml:space="preserve">sdm000 clarkson fuel cell</t>
  </si>
  <si>
    <t xml:space="preserve">m72 west solar</t>
  </si>
  <si>
    <t xml:space="preserve">conagra foods at st. elmo</t>
  </si>
  <si>
    <t xml:space="preserve">constellation solar illinois 2, llc</t>
  </si>
  <si>
    <t xml:space="preserve">harmony road solar</t>
  </si>
  <si>
    <t xml:space="preserve">hobart &amp; william smith college gates rd.</t>
  </si>
  <si>
    <t xml:space="preserve">colonial pipeline allentown chesterfield</t>
  </si>
  <si>
    <t xml:space="preserve">shelby solar array</t>
  </si>
  <si>
    <t xml:space="preserve">fresno sunnyside high school hybrid</t>
  </si>
  <si>
    <t xml:space="preserve">tickle creek solar</t>
  </si>
  <si>
    <t xml:space="preserve">california city</t>
  </si>
  <si>
    <t xml:space="preserve">lafayette 2 - internal services dept</t>
  </si>
  <si>
    <t xml:space="preserve">river valley solar</t>
  </si>
  <si>
    <t xml:space="preserve">mount hope east</t>
  </si>
  <si>
    <t xml:space="preserve">mount hope solar 1 llc</t>
  </si>
  <si>
    <t xml:space="preserve">timonium fairgrounds</t>
  </si>
  <si>
    <t xml:space="preserve">dg infineum</t>
  </si>
  <si>
    <t xml:space="preserve">dg linden new jersey llc</t>
  </si>
  <si>
    <t xml:space="preserve">east pulaski bess</t>
  </si>
  <si>
    <t xml:space="preserve">national grid</t>
  </si>
  <si>
    <t xml:space="preserve">esa four oaks 2 nc llc</t>
  </si>
  <si>
    <t xml:space="preserve">hollygrove csg</t>
  </si>
  <si>
    <t xml:space="preserve">guildlerland csg</t>
  </si>
  <si>
    <t xml:space="preserve">howland csg</t>
  </si>
  <si>
    <t xml:space="preserve">gifford csg</t>
  </si>
  <si>
    <t xml:space="preserve">czub csg</t>
  </si>
  <si>
    <t xml:space="preserve">mereand csg</t>
  </si>
  <si>
    <t xml:space="preserve">aegis csg</t>
  </si>
  <si>
    <t xml:space="preserve">kingsville csg</t>
  </si>
  <si>
    <t xml:space="preserve">mooseheart school solar</t>
  </si>
  <si>
    <t xml:space="preserve">upper marlboro 1 csg</t>
  </si>
  <si>
    <t xml:space="preserve">white csg</t>
  </si>
  <si>
    <t xml:space="preserve">frog hollow csg</t>
  </si>
  <si>
    <t xml:space="preserve">gibbons csg</t>
  </si>
  <si>
    <t xml:space="preserve">hannibal - water treatment plant</t>
  </si>
  <si>
    <t xml:space="preserve">hannibal - wastewater treatment plant</t>
  </si>
  <si>
    <t xml:space="preserve">dover csg</t>
  </si>
  <si>
    <t xml:space="preserve">howell csg</t>
  </si>
  <si>
    <t xml:space="preserve">strauss csg</t>
  </si>
  <si>
    <t xml:space="preserve">ellsworth i csg</t>
  </si>
  <si>
    <t xml:space="preserve">aes tonawanda solar llc</t>
  </si>
  <si>
    <t xml:space="preserve">cid solar (ca)</t>
  </si>
  <si>
    <t xml:space="preserve">dg california solar llc</t>
  </si>
  <si>
    <t xml:space="preserve">old court rd solar</t>
  </si>
  <si>
    <t xml:space="preserve">old court rd solar, llc</t>
  </si>
  <si>
    <t xml:space="preserve">limelight solar ii llc</t>
  </si>
  <si>
    <t xml:space="preserve">atood solar iii llc</t>
  </si>
  <si>
    <t xml:space="preserve">aga tag solar iii llc</t>
  </si>
  <si>
    <t xml:space="preserve">sydney solar</t>
  </si>
  <si>
    <t xml:space="preserve">dickinson solar (ct)</t>
  </si>
  <si>
    <t xml:space="preserve">penny hill solar</t>
  </si>
  <si>
    <t xml:space="preserve">meeks solar, llc</t>
  </si>
  <si>
    <t xml:space="preserve">woodsdale farm, llc</t>
  </si>
  <si>
    <t xml:space="preserve">100 brook hill drive solar</t>
  </si>
  <si>
    <t xml:space="preserve">232 long branch 29 solar i, llc</t>
  </si>
  <si>
    <t xml:space="preserve">harvest beulaville, llc</t>
  </si>
  <si>
    <t xml:space="preserve">bluefin origination 1</t>
  </si>
  <si>
    <t xml:space="preserve">bluefin origination 1, llc</t>
  </si>
  <si>
    <t xml:space="preserve">cubera solar, llc</t>
  </si>
  <si>
    <t xml:space="preserve">hope solar farm llc</t>
  </si>
  <si>
    <t xml:space="preserve">pearl ii</t>
  </si>
  <si>
    <t xml:space="preserve">macedon</t>
  </si>
  <si>
    <t xml:space="preserve">whittier</t>
  </si>
  <si>
    <t xml:space="preserve">williamson</t>
  </si>
  <si>
    <t xml:space="preserve">dgs central california womens facility</t>
  </si>
  <si>
    <t xml:space="preserve">bonefish solar</t>
  </si>
  <si>
    <t xml:space="preserve">bonefish solar, llc</t>
  </si>
  <si>
    <t xml:space="preserve">frederick county - landfill</t>
  </si>
  <si>
    <t xml:space="preserve">solar carver 3 hybrid</t>
  </si>
  <si>
    <t xml:space="preserve">solar carver 3, llc</t>
  </si>
  <si>
    <t xml:space="preserve">wor-wic community college - offsite</t>
  </si>
  <si>
    <t xml:space="preserve">spruce - wcmd - rubble ii</t>
  </si>
  <si>
    <t xml:space="preserve">spruce - wcmd - rubble i</t>
  </si>
  <si>
    <t xml:space="preserve">spruce - wcmd - creek</t>
  </si>
  <si>
    <t xml:space="preserve">spruce - wcmd - resh i</t>
  </si>
  <si>
    <t xml:space="preserve">samoset solar</t>
  </si>
  <si>
    <t xml:space="preserve">samoset solar, llc</t>
  </si>
  <si>
    <t xml:space="preserve">woodfields solar</t>
  </si>
  <si>
    <t xml:space="preserve">woodfields solar, llc</t>
  </si>
  <si>
    <t xml:space="preserve">ism solar dighton 2, llc csg</t>
  </si>
  <si>
    <t xml:space="preserve">incom solar, llc csg</t>
  </si>
  <si>
    <t xml:space="preserve">palombo solar, llc csg</t>
  </si>
  <si>
    <t xml:space="preserve">att north watney</t>
  </si>
  <si>
    <t xml:space="preserve">downey</t>
  </si>
  <si>
    <t xml:space="preserve">uss solar brick</t>
  </si>
  <si>
    <t xml:space="preserve">uss goodrich solar</t>
  </si>
  <si>
    <t xml:space="preserve">uss sycamore solar</t>
  </si>
  <si>
    <t xml:space="preserve">one patriot</t>
  </si>
  <si>
    <t xml:space="preserve">ced peoria solar</t>
  </si>
  <si>
    <t xml:space="preserve">bowden solar llc</t>
  </si>
  <si>
    <t xml:space="preserve">38dn power fund 1 llc</t>
  </si>
  <si>
    <t xml:space="preserve">msap 13</t>
  </si>
  <si>
    <t xml:space="preserve">msap 13, llc</t>
  </si>
  <si>
    <t xml:space="preserve">pg solar, llc</t>
  </si>
  <si>
    <t xml:space="preserve">freight line solar, llc</t>
  </si>
  <si>
    <t xml:space="preserve">holly swamp solar, llc</t>
  </si>
  <si>
    <t xml:space="preserve">eqx003 secaucus rd fuel cell</t>
  </si>
  <si>
    <t xml:space="preserve">ksr028 merced fuel cell</t>
  </si>
  <si>
    <t xml:space="preserve">augusta solar</t>
  </si>
  <si>
    <t xml:space="preserve">augusta solar, llc</t>
  </si>
  <si>
    <t xml:space="preserve">fogarty</t>
  </si>
  <si>
    <t xml:space="preserve">fogarty solar llc</t>
  </si>
  <si>
    <t xml:space="preserve">mount hope west</t>
  </si>
  <si>
    <t xml:space="preserve">mount hope solar 2 llc</t>
  </si>
  <si>
    <t xml:space="preserve">bluestone</t>
  </si>
  <si>
    <t xml:space="preserve">bluestone solar llc</t>
  </si>
  <si>
    <t xml:space="preserve">underhill</t>
  </si>
  <si>
    <t xml:space="preserve">underhill solar llc</t>
  </si>
  <si>
    <t xml:space="preserve">grabinski</t>
  </si>
  <si>
    <t xml:space="preserve">grabinski solar llc</t>
  </si>
  <si>
    <t xml:space="preserve">ballenger road solar a</t>
  </si>
  <si>
    <t xml:space="preserve">renewable properties, llc</t>
  </si>
  <si>
    <t xml:space="preserve">white horse solar a</t>
  </si>
  <si>
    <t xml:space="preserve">soscol ferry solar</t>
  </si>
  <si>
    <t xml:space="preserve">ny- csg- johnstown 2</t>
  </si>
  <si>
    <t xml:space="preserve">ny- csg- livingston 4</t>
  </si>
  <si>
    <t xml:space="preserve">illinois pv fulton 1 csg</t>
  </si>
  <si>
    <t xml:space="preserve">illinois pv fulton 1, llc</t>
  </si>
  <si>
    <t xml:space="preserve">ny - csg - ellsworth ii</t>
  </si>
  <si>
    <t xml:space="preserve">ced beecher sun solar</t>
  </si>
  <si>
    <t xml:space="preserve">ced hilltop solar</t>
  </si>
  <si>
    <t xml:space="preserve">medusa ny 1</t>
  </si>
  <si>
    <t xml:space="preserve">medusa ny 1, llc</t>
  </si>
  <si>
    <t xml:space="preserve">walden ny 1</t>
  </si>
  <si>
    <t xml:space="preserve">walden ny 1, llc</t>
  </si>
  <si>
    <t xml:space="preserve">westtown ny 2</t>
  </si>
  <si>
    <t xml:space="preserve">westtown ny 2, llc</t>
  </si>
  <si>
    <t xml:space="preserve">middletown ny 1</t>
  </si>
  <si>
    <t xml:space="preserve">middletown ny 1, llc</t>
  </si>
  <si>
    <t xml:space="preserve">westerlo ny 1</t>
  </si>
  <si>
    <t xml:space="preserve">westerlo ny 1, llc</t>
  </si>
  <si>
    <t xml:space="preserve">gspp gilman, llc</t>
  </si>
  <si>
    <t xml:space="preserve">mule creek state prison</t>
  </si>
  <si>
    <t xml:space="preserve">scccd - fresno community college</t>
  </si>
  <si>
    <t xml:space="preserve">uc santa cruz solar</t>
  </si>
  <si>
    <t xml:space="preserve">resource center</t>
  </si>
  <si>
    <t xml:space="preserve">msb investors, llc</t>
  </si>
  <si>
    <t xml:space="preserve">rafael solar</t>
  </si>
  <si>
    <t xml:space="preserve">rafael solar llc</t>
  </si>
  <si>
    <t xml:space="preserve">case creek solar</t>
  </si>
  <si>
    <t xml:space="preserve">case creek solar llc</t>
  </si>
  <si>
    <t xml:space="preserve">kale patch solar</t>
  </si>
  <si>
    <t xml:space="preserve">kale patch solar llc</t>
  </si>
  <si>
    <t xml:space="preserve">battle creek solar</t>
  </si>
  <si>
    <t xml:space="preserve">deiter-steu</t>
  </si>
  <si>
    <t xml:space="preserve">manheim new jersey</t>
  </si>
  <si>
    <t xml:space="preserve">cox enterprises</t>
  </si>
  <si>
    <t xml:space="preserve">o'neill creek solar</t>
  </si>
  <si>
    <t xml:space="preserve">o'neill creek solar llc</t>
  </si>
  <si>
    <t xml:space="preserve">natick mall</t>
  </si>
  <si>
    <t xml:space="preserve">thomas creek solar</t>
  </si>
  <si>
    <t xml:space="preserve">st louis solar</t>
  </si>
  <si>
    <t xml:space="preserve">selective insurance</t>
  </si>
  <si>
    <t xml:space="preserve">pika solar</t>
  </si>
  <si>
    <t xml:space="preserve">pika solar, llc</t>
  </si>
  <si>
    <t xml:space="preserve">brush creek solar</t>
  </si>
  <si>
    <t xml:space="preserve">brush creek solar, llc</t>
  </si>
  <si>
    <t xml:space="preserve">minke solar</t>
  </si>
  <si>
    <t xml:space="preserve">minke solar, llc</t>
  </si>
  <si>
    <t xml:space="preserve">drift creek solar</t>
  </si>
  <si>
    <t xml:space="preserve">drift creek solar, llc</t>
  </si>
  <si>
    <t xml:space="preserve">bighorn solar</t>
  </si>
  <si>
    <t xml:space="preserve">bighorn solar, llc</t>
  </si>
  <si>
    <t xml:space="preserve">scenic hill solar iv, llc</t>
  </si>
  <si>
    <t xml:space="preserve">agt000 stevens creek fuel cell</t>
  </si>
  <si>
    <t xml:space="preserve">amazon - moreno valley</t>
  </si>
  <si>
    <t xml:space="preserve">skyhigh 2 solar</t>
  </si>
  <si>
    <t xml:space="preserve">kimberly-clark solar</t>
  </si>
  <si>
    <t xml:space="preserve">dg georgia solar ii, llc</t>
  </si>
  <si>
    <t xml:space="preserve">dgs wasco state prison</t>
  </si>
  <si>
    <t xml:space="preserve">walnut unified school district walnut hs hybrid</t>
  </si>
  <si>
    <t xml:space="preserve">spencer solar</t>
  </si>
  <si>
    <t xml:space="preserve">spencer solar farm, llc</t>
  </si>
  <si>
    <t xml:space="preserve">galloway landfill</t>
  </si>
  <si>
    <t xml:space="preserve">bluewater cdec 1</t>
  </si>
  <si>
    <t xml:space="preserve">alcalde solar array</t>
  </si>
  <si>
    <t xml:space="preserve">jemez cuba llc</t>
  </si>
  <si>
    <t xml:space="preserve">eqx010 great oaks fuel cell</t>
  </si>
  <si>
    <t xml:space="preserve">bio-rad</t>
  </si>
  <si>
    <t xml:space="preserve">vista solar, inc.</t>
  </si>
  <si>
    <t xml:space="preserve">hopkinton phase 2</t>
  </si>
  <si>
    <t xml:space="preserve">becton canaan</t>
  </si>
  <si>
    <t xml:space="preserve">dg northeast 1, llc</t>
  </si>
  <si>
    <t xml:space="preserve">cuming county renewables, llc</t>
  </si>
  <si>
    <t xml:space="preserve">cuming county renewables. llc</t>
  </si>
  <si>
    <t xml:space="preserve">psrec/siad solar</t>
  </si>
  <si>
    <t xml:space="preserve">plumas sierra rural electric coop</t>
  </si>
  <si>
    <t xml:space="preserve">solar bess hybrid</t>
  </si>
  <si>
    <t xml:space="preserve">cobb electric membership corporation</t>
  </si>
  <si>
    <t xml:space="preserve">csu long beach</t>
  </si>
  <si>
    <t xml:space="preserve">mt hope solar</t>
  </si>
  <si>
    <t xml:space="preserve">williams acres solar</t>
  </si>
  <si>
    <t xml:space="preserve">eqx012 harz fuel cell</t>
  </si>
  <si>
    <t xml:space="preserve">gen005 antibody fuel cell</t>
  </si>
  <si>
    <t xml:space="preserve">dg amp rittman rd</t>
  </si>
  <si>
    <t xml:space="preserve">reedley community college solar</t>
  </si>
  <si>
    <t xml:space="preserve">oes biogas power</t>
  </si>
  <si>
    <t xml:space="preserve">organic energy solutions, inc.</t>
  </si>
  <si>
    <t xml:space="preserve">costco lake drive</t>
  </si>
  <si>
    <t xml:space="preserve">costco wholesale</t>
  </si>
  <si>
    <t xml:space="preserve">iiv000 mt bethel fuel cell</t>
  </si>
  <si>
    <t xml:space="preserve">milner butte lfge</t>
  </si>
  <si>
    <t xml:space="preserve">southern idaho solid waste</t>
  </si>
  <si>
    <t xml:space="preserve">short hills mall</t>
  </si>
  <si>
    <t xml:space="preserve">lakeville solar</t>
  </si>
  <si>
    <t xml:space="preserve">c2 ma lakeville, llc</t>
  </si>
  <si>
    <t xml:space="preserve">central ca fuel cell 1</t>
  </si>
  <si>
    <t xml:space="preserve">esa buies creek, llc</t>
  </si>
  <si>
    <t xml:space="preserve">boutillier solar, llc csg</t>
  </si>
  <si>
    <t xml:space="preserve">dickinson solar</t>
  </si>
  <si>
    <t xml:space="preserve">dickinson solar, llc</t>
  </si>
  <si>
    <t xml:space="preserve">cronin road solar 1, llc csg hybrid</t>
  </si>
  <si>
    <t xml:space="preserve">calcity solar 1</t>
  </si>
  <si>
    <t xml:space="preserve">calcity solar 1 , llc</t>
  </si>
  <si>
    <t xml:space="preserve">eagle creek</t>
  </si>
  <si>
    <t xml:space="preserve">athens - coopers corner bess</t>
  </si>
  <si>
    <t xml:space="preserve">gopher energy storage, llc</t>
  </si>
  <si>
    <t xml:space="preserve">woodbury solar</t>
  </si>
  <si>
    <t xml:space="preserve">mn csg 2, llc</t>
  </si>
  <si>
    <t xml:space="preserve">cottonwood solar, llc</t>
  </si>
  <si>
    <t xml:space="preserve">yorktown battery energy storage facility</t>
  </si>
  <si>
    <t xml:space="preserve">dec phase ii at georgetown</t>
  </si>
  <si>
    <t xml:space="preserve">constellation solar mc, llc</t>
  </si>
  <si>
    <t xml:space="preserve">vermillion river_mn_gre dea-gm</t>
  </si>
  <si>
    <t xml:space="preserve">socore energy llc</t>
  </si>
  <si>
    <t xml:space="preserve">ny3 battery</t>
  </si>
  <si>
    <t xml:space="preserve">crown</t>
  </si>
  <si>
    <t xml:space="preserve">crown solar center, llc</t>
  </si>
  <si>
    <t xml:space="preserve">oak leaf solar xxxiii llc (lantz)</t>
  </si>
  <si>
    <t xml:space="preserve">oak leaf solar xxxiii llc (lantz-chaffey)</t>
  </si>
  <si>
    <t xml:space="preserve">tlr000 hansen fuel cell</t>
  </si>
  <si>
    <t xml:space="preserve">ces marbletown solar</t>
  </si>
  <si>
    <t xml:space="preserve">silveira ranch road solar</t>
  </si>
  <si>
    <t xml:space="preserve">bluebird solar sc llc</t>
  </si>
  <si>
    <t xml:space="preserve">kern valley sp</t>
  </si>
  <si>
    <t xml:space="preserve">syncarpha taos</t>
  </si>
  <si>
    <t xml:space="preserve">syncarpha taos i, llc</t>
  </si>
  <si>
    <t xml:space="preserve">sayreville solar project</t>
  </si>
  <si>
    <t xml:space="preserve">sulussolar17</t>
  </si>
  <si>
    <t xml:space="preserve">monroeville solar</t>
  </si>
  <si>
    <t xml:space="preserve">solar planet power</t>
  </si>
  <si>
    <t xml:space="preserve">new river clean energy</t>
  </si>
  <si>
    <t xml:space="preserve">allied beverages elizabeth</t>
  </si>
  <si>
    <t xml:space="preserve">middletown solar 1, llc hybrid</t>
  </si>
  <si>
    <t xml:space="preserve">partridge hill solar hybrid</t>
  </si>
  <si>
    <t xml:space="preserve">partridge solar project csg hybrid</t>
  </si>
  <si>
    <t xml:space="preserve">hurteau solar project hybrid</t>
  </si>
  <si>
    <t xml:space="preserve">cycz solar project csg hybrid</t>
  </si>
  <si>
    <t xml:space="preserve">hunker solar river, llc</t>
  </si>
  <si>
    <t xml:space="preserve">brass mill center</t>
  </si>
  <si>
    <t xml:space="preserve">ism solar cranston</t>
  </si>
  <si>
    <t xml:space="preserve">ism solar cranston, llc</t>
  </si>
  <si>
    <t xml:space="preserve">syncarpha halifax hybrid</t>
  </si>
  <si>
    <t xml:space="preserve">syncarpha halifax, llc</t>
  </si>
  <si>
    <t xml:space="preserve">beals medina solar llc csg</t>
  </si>
  <si>
    <t xml:space="preserve">georgia college &amp; state university solar</t>
  </si>
  <si>
    <t xml:space="preserve">cadillac battery energy storage facility</t>
  </si>
  <si>
    <t xml:space="preserve">castaic lake phase ii</t>
  </si>
  <si>
    <t xml:space="preserve">solar star california xxviii, llc</t>
  </si>
  <si>
    <t xml:space="preserve">alicea solar project hybrid</t>
  </si>
  <si>
    <t xml:space="preserve">dco burlington</t>
  </si>
  <si>
    <t xml:space="preserve">illumina way sd</t>
  </si>
  <si>
    <t xml:space="preserve">oak street solar</t>
  </si>
  <si>
    <t xml:space="preserve">poet biorefining - fostoria</t>
  </si>
  <si>
    <t xml:space="preserve">fostoria ethanol</t>
  </si>
  <si>
    <t xml:space="preserve">poet biorefining - portland</t>
  </si>
  <si>
    <t xml:space="preserve">poet biorefining - leipsic, llc</t>
  </si>
  <si>
    <t xml:space="preserve">progress drive generation station</t>
  </si>
  <si>
    <t xml:space="preserve">city of shelby - (oh)</t>
  </si>
  <si>
    <t xml:space="preserve">poet biorefining - hudson</t>
  </si>
  <si>
    <t xml:space="preserve">poet biorefining- alexandria, llc</t>
  </si>
  <si>
    <t xml:space="preserve">poet biorefining - alexandria, llc.</t>
  </si>
  <si>
    <t xml:space="preserve">campus drive solar</t>
  </si>
  <si>
    <t xml:space="preserve">colonial pipeline woodbury west deptford</t>
  </si>
  <si>
    <t xml:space="preserve">ac power 2</t>
  </si>
  <si>
    <t xml:space="preserve">ac power 2 llc</t>
  </si>
  <si>
    <t xml:space="preserve">dg amaze acy1</t>
  </si>
  <si>
    <t xml:space="preserve">dg amaze new jersey, llc</t>
  </si>
  <si>
    <t xml:space="preserve">poet biorefining caro, llc</t>
  </si>
  <si>
    <t xml:space="preserve">knaggs brothers farm</t>
  </si>
  <si>
    <t xml:space="preserve">lincoln heights ii</t>
  </si>
  <si>
    <t xml:space="preserve">poet biorefining - north manchester, llc</t>
  </si>
  <si>
    <t xml:space="preserve">vassar brothers medical center</t>
  </si>
  <si>
    <t xml:space="preserve">sand point</t>
  </si>
  <si>
    <t xml:space="preserve">tdx sand point generating, llc</t>
  </si>
  <si>
    <t xml:space="preserve">goose pond solar</t>
  </si>
  <si>
    <t xml:space="preserve">lse dorado, llc</t>
  </si>
  <si>
    <t xml:space="preserve">25 ashdown road solar, llc</t>
  </si>
  <si>
    <t xml:space="preserve">johnstown solar 1, llc</t>
  </si>
  <si>
    <t xml:space="preserve">pearl csg</t>
  </si>
  <si>
    <t xml:space="preserve">riley road llc</t>
  </si>
  <si>
    <t xml:space="preserve">catlin solar 1 llc</t>
  </si>
  <si>
    <t xml:space="preserve">ios ii-lax9</t>
  </si>
  <si>
    <t xml:space="preserve">ios ii llc</t>
  </si>
  <si>
    <t xml:space="preserve">solar carver 1 hybrid</t>
  </si>
  <si>
    <t xml:space="preserve">solar carver 1, llc</t>
  </si>
  <si>
    <t xml:space="preserve">north kern state prison phase ii</t>
  </si>
  <si>
    <t xml:space="preserve">sune p11l holdings, llc</t>
  </si>
  <si>
    <t xml:space="preserve">butler solar, llc</t>
  </si>
  <si>
    <t xml:space="preserve">eqx015 great oaks fuel cell</t>
  </si>
  <si>
    <t xml:space="preserve">autumn hills generating facility</t>
  </si>
  <si>
    <t xml:space="preserve">north american natural res</t>
  </si>
  <si>
    <t xml:space="preserve">poet biorefining-hanlontown, llc</t>
  </si>
  <si>
    <t xml:space="preserve">railroad solar farm, llc</t>
  </si>
  <si>
    <t xml:space="preserve">fort carson battery energy storage system</t>
  </si>
  <si>
    <t xml:space="preserve">department of the army, fort carson</t>
  </si>
  <si>
    <t xml:space="preserve">nasa wallops flight facility solar</t>
  </si>
  <si>
    <t xml:space="preserve">west a&amp;b solar project hybrid</t>
  </si>
  <si>
    <t xml:space="preserve">pinesburg solar llc</t>
  </si>
  <si>
    <t xml:space="preserve">harlem hospital center</t>
  </si>
  <si>
    <t xml:space="preserve">grants cdec 2</t>
  </si>
  <si>
    <t xml:space="preserve">scotch bonnet solar, llc</t>
  </si>
  <si>
    <t xml:space="preserve">dc water solar</t>
  </si>
  <si>
    <t xml:space="preserve">marbury point solar llc</t>
  </si>
  <si>
    <t xml:space="preserve">syncarpha leicester hybrid</t>
  </si>
  <si>
    <t xml:space="preserve">syncarpha leicester, llc</t>
  </si>
  <si>
    <t xml:space="preserve">ross hall central utility plant</t>
  </si>
  <si>
    <t xml:space="preserve">the george washington university</t>
  </si>
  <si>
    <t xml:space="preserve">1073 onslow solar</t>
  </si>
  <si>
    <t xml:space="preserve">1073 onslow solar, llc</t>
  </si>
  <si>
    <t xml:space="preserve">syncarpha tewksbury hybrid</t>
  </si>
  <si>
    <t xml:space="preserve">syncarpha tewksbury, llc</t>
  </si>
  <si>
    <t xml:space="preserve">ced denmark solar hybrid</t>
  </si>
  <si>
    <t xml:space="preserve">spring hope solar 3, llc</t>
  </si>
  <si>
    <t xml:space="preserve">aga tag solar iv llc</t>
  </si>
  <si>
    <t xml:space="preserve">kearsarge amesbury hybrid</t>
  </si>
  <si>
    <t xml:space="preserve">kearsarge amesbury llc</t>
  </si>
  <si>
    <t xml:space="preserve">1009 yadkin solar</t>
  </si>
  <si>
    <t xml:space="preserve">1009 yadkin solar, llc</t>
  </si>
  <si>
    <t xml:space="preserve">1008 matthews solar</t>
  </si>
  <si>
    <t xml:space="preserve">1008 matthews solar, llc</t>
  </si>
  <si>
    <t xml:space="preserve">1045 tomlin mill solar</t>
  </si>
  <si>
    <t xml:space="preserve">1045 tomlin mill solar, llc</t>
  </si>
  <si>
    <t xml:space="preserve">chenango solar</t>
  </si>
  <si>
    <t xml:space="preserve">ocsd</t>
  </si>
  <si>
    <t xml:space="preserve">0.0000</t>
  </si>
  <si>
    <t xml:space="preserve">0.000</t>
  </si>
  <si>
    <t xml:space="preserve">-extension - pilot projects</t>
  </si>
  <si>
    <t xml:space="preserve">-winslow</t>
  </si>
  <si>
    <t xml:space="preserve">- oil</t>
  </si>
  <si>
    <t xml:space="preserve">craig 3</t>
  </si>
  <si>
    <t xml:space="preserve">craig units 1 &amp; 2</t>
  </si>
  <si>
    <t xml:space="preserve">escalante</t>
  </si>
  <si>
    <t xml:space="preserve">knutson</t>
  </si>
  <si>
    <t xml:space="preserve">laramie river statio</t>
  </si>
  <si>
    <t xml:space="preserve">limon</t>
  </si>
  <si>
    <t xml:space="preserve">nucla</t>
  </si>
  <si>
    <t xml:space="preserve">pyramid</t>
  </si>
  <si>
    <t xml:space="preserve">rifle</t>
  </si>
  <si>
    <t xml:space="preserve">basin electric power cooperative (pudl determined)</t>
  </si>
  <si>
    <t xml:space="preserve">antelope valley stat</t>
  </si>
  <si>
    <t xml:space="preserve">culbertson generatio</t>
  </si>
  <si>
    <t xml:space="preserve">deer creek station</t>
  </si>
  <si>
    <t xml:space="preserve">dry fork station</t>
  </si>
  <si>
    <t xml:space="preserve">groton generation st</t>
  </si>
  <si>
    <t xml:space="preserve">leland olds station</t>
  </si>
  <si>
    <t xml:space="preserve">lonesome creek stati</t>
  </si>
  <si>
    <t xml:space="preserve">pioneer generation s</t>
  </si>
  <si>
    <t xml:space="preserve">spirit mound st</t>
  </si>
  <si>
    <t xml:space="preserve">wisdom unit 2 genera</t>
  </si>
  <si>
    <t xml:space="preserve">wyoming distributed</t>
  </si>
  <si>
    <t xml:space="preserve">pratt paper (oh), llc</t>
  </si>
  <si>
    <t xml:space="preserve">sunpin blandford</t>
  </si>
  <si>
    <t xml:space="preserve">blandford sun, llc</t>
  </si>
  <si>
    <t xml:space="preserve">coso battery storage</t>
  </si>
  <si>
    <t xml:space="preserve">coso battery storage llc</t>
  </si>
  <si>
    <t xml:space="preserve">blackhorse farm solar, llc</t>
  </si>
  <si>
    <t xml:space="preserve">clinton solar 4 llc</t>
  </si>
  <si>
    <t xml:space="preserve">vermilion solar 1, llc</t>
  </si>
  <si>
    <t xml:space="preserve">dgs valley state prison</t>
  </si>
  <si>
    <t xml:space="preserve">ced spring creek solar</t>
  </si>
  <si>
    <t xml:space="preserve">cortland</t>
  </si>
  <si>
    <t xml:space="preserve">cortland solar 2 llc</t>
  </si>
  <si>
    <t xml:space="preserve">lena</t>
  </si>
  <si>
    <t xml:space="preserve">lena solar 1 llc</t>
  </si>
  <si>
    <t xml:space="preserve">ridge farm</t>
  </si>
  <si>
    <t xml:space="preserve">ridge farm solar 1 llc</t>
  </si>
  <si>
    <t xml:space="preserve">mendota</t>
  </si>
  <si>
    <t xml:space="preserve">mendota us solar 1 llc</t>
  </si>
  <si>
    <t xml:space="preserve">perquimans solar llc</t>
  </si>
  <si>
    <t xml:space="preserve">palmer creek solar, llc</t>
  </si>
  <si>
    <t xml:space="preserve">ssd marion 3, llc</t>
  </si>
  <si>
    <t xml:space="preserve">thor solar 1 cei, llc</t>
  </si>
  <si>
    <t xml:space="preserve">ssd marion 5, llc</t>
  </si>
  <si>
    <t xml:space="preserve">ssd marion 6, llc</t>
  </si>
  <si>
    <t xml:space="preserve">ssd clackamas 1, llc</t>
  </si>
  <si>
    <t xml:space="preserve">ssd clackamas 4, llc</t>
  </si>
  <si>
    <t xml:space="preserve">ssd clackamas 7, llc</t>
  </si>
  <si>
    <t xml:space="preserve">ssd marion 1, llc</t>
  </si>
  <si>
    <t xml:space="preserve">danville farm, llc</t>
  </si>
  <si>
    <t xml:space="preserve">fastsun12</t>
  </si>
  <si>
    <t xml:space="preserve">charter durabar at woodstock</t>
  </si>
  <si>
    <t xml:space="preserve">the gsi group llc at assumption</t>
  </si>
  <si>
    <t xml:space="preserve">sulussolar35</t>
  </si>
  <si>
    <t xml:space="preserve">7185 13th pl. nw</t>
  </si>
  <si>
    <t xml:space="preserve">new columbia solar</t>
  </si>
  <si>
    <t xml:space="preserve">ccua solar</t>
  </si>
  <si>
    <t xml:space="preserve">ccua solar, llc</t>
  </si>
  <si>
    <t xml:space="preserve">two rivers wind facility</t>
  </si>
  <si>
    <t xml:space="preserve">two rivers wind llc</t>
  </si>
  <si>
    <t xml:space="preserve">cardinal solar llc</t>
  </si>
  <si>
    <t xml:space="preserve">hayes solar, llc</t>
  </si>
  <si>
    <t xml:space="preserve">harrison solar, llc</t>
  </si>
  <si>
    <t xml:space="preserve">bay tree</t>
  </si>
  <si>
    <t xml:space="preserve">central generating</t>
  </si>
  <si>
    <t xml:space="preserve">north american central - llc</t>
  </si>
  <si>
    <t xml:space="preserve">duette solar power plant</t>
  </si>
  <si>
    <t xml:space="preserve">progress energy florida inc</t>
  </si>
  <si>
    <t xml:space="preserve">315 vinson road</t>
  </si>
  <si>
    <t xml:space="preserve">red toad 315 vinson road, llc</t>
  </si>
  <si>
    <t xml:space="preserve">homestead fuel cell</t>
  </si>
  <si>
    <t xml:space="preserve">homestead fuel cell 1, llc</t>
  </si>
  <si>
    <t xml:space="preserve">red cloud wind llc</t>
  </si>
  <si>
    <t xml:space="preserve">charlie creek solar power plant</t>
  </si>
  <si>
    <t xml:space="preserve">rocket solar, llc</t>
  </si>
  <si>
    <t xml:space="preserve">horseshoe solar, llc</t>
  </si>
  <si>
    <t xml:space="preserve">fort bend solar llc</t>
  </si>
  <si>
    <t xml:space="preserve">anchor wind llc</t>
  </si>
  <si>
    <t xml:space="preserve">rialto - high school</t>
  </si>
  <si>
    <t xml:space="preserve">novel martens solar llc</t>
  </si>
  <si>
    <t xml:space="preserve">peterman ii</t>
  </si>
  <si>
    <t xml:space="preserve">peterman solar ii, llc</t>
  </si>
  <si>
    <t xml:space="preserve">kish</t>
  </si>
  <si>
    <t xml:space="preserve">kish solar, llc</t>
  </si>
  <si>
    <t xml:space="preserve">nostrand</t>
  </si>
  <si>
    <t xml:space="preserve">nostrand solar, llc</t>
  </si>
  <si>
    <t xml:space="preserve">vulcan</t>
  </si>
  <si>
    <t xml:space="preserve">vulcan solar, llc</t>
  </si>
  <si>
    <t xml:space="preserve">ftf-packingshed</t>
  </si>
  <si>
    <t xml:space="preserve">family tree farms</t>
  </si>
  <si>
    <t xml:space="preserve">cape san blas</t>
  </si>
  <si>
    <t xml:space="preserve">pine hill</t>
  </si>
  <si>
    <t xml:space="preserve">jennings energy storage facility</t>
  </si>
  <si>
    <t xml:space="preserve">micanopy energy storage facility</t>
  </si>
  <si>
    <t xml:space="preserve">amaterasu llc</t>
  </si>
  <si>
    <t xml:space="preserve">camellia solar, llc</t>
  </si>
  <si>
    <t xml:space="preserve">buttercup solar, llc</t>
  </si>
  <si>
    <t xml:space="preserve">iron star wind project</t>
  </si>
  <si>
    <t xml:space="preserve">gdf suez north america</t>
  </si>
  <si>
    <t xml:space="preserve">interfaith medical center</t>
  </si>
  <si>
    <t xml:space="preserve">toyota long beach trigen</t>
  </si>
  <si>
    <t xml:space="preserve">long beach trigen, llc</t>
  </si>
  <si>
    <t xml:space="preserve">sulussolar33</t>
  </si>
  <si>
    <t xml:space="preserve">sulussolar28</t>
  </si>
  <si>
    <t xml:space="preserve">milfordsolar or</t>
  </si>
  <si>
    <t xml:space="preserve">milfordsolar</t>
  </si>
  <si>
    <t xml:space="preserve">bristolsolar</t>
  </si>
  <si>
    <t xml:space="preserve">energix hollyfield, llc</t>
  </si>
  <si>
    <t xml:space="preserve">bainbridge solar</t>
  </si>
  <si>
    <t xml:space="preserve">bainbridge solar, llc</t>
  </si>
  <si>
    <t xml:space="preserve">energix nokesville, llc</t>
  </si>
  <si>
    <t xml:space="preserve">somonauk road solar 1</t>
  </si>
  <si>
    <t xml:space="preserve">somonauk road solar 1, llc</t>
  </si>
  <si>
    <t xml:space="preserve">28 livermore hill road solar</t>
  </si>
  <si>
    <t xml:space="preserve">28 livermore hill road solar, llc</t>
  </si>
  <si>
    <t xml:space="preserve">energix buckingham, llc</t>
  </si>
  <si>
    <t xml:space="preserve">edwardsville solar ii</t>
  </si>
  <si>
    <t xml:space="preserve">edwardsville solar ii, llc</t>
  </si>
  <si>
    <t xml:space="preserve">brick church solar</t>
  </si>
  <si>
    <t xml:space="preserve">brick church solar 1, llc</t>
  </si>
  <si>
    <t xml:space="preserve">route 76 boone solar 1</t>
  </si>
  <si>
    <t xml:space="preserve">route 76 boone solar 1, llc</t>
  </si>
  <si>
    <t xml:space="preserve">erving csg</t>
  </si>
  <si>
    <t xml:space="preserve">erving poplar mountain solar 1, llc</t>
  </si>
  <si>
    <t xml:space="preserve">MA 1</t>
  </si>
  <si>
    <t xml:space="preserve">easthampton csg</t>
  </si>
  <si>
    <t xml:space="preserve">easthampton park solar 1, llc</t>
  </si>
  <si>
    <t xml:space="preserve">MA 2.5</t>
  </si>
  <si>
    <t xml:space="preserve">day hill solar, llc</t>
  </si>
  <si>
    <t xml:space="preserve">OR 2.3</t>
  </si>
  <si>
    <t xml:space="preserve">blooming grove wind energy center</t>
  </si>
  <si>
    <t xml:space="preserve">invenergy llc</t>
  </si>
  <si>
    <t xml:space="preserve">IL 250</t>
  </si>
  <si>
    <t xml:space="preserve">firebaugh-ccs-pv-1</t>
  </si>
  <si>
    <t xml:space="preserve">mike woolf farming</t>
  </si>
  <si>
    <t xml:space="preserve">CA 1</t>
  </si>
  <si>
    <t xml:space="preserve">west riverside energy center</t>
  </si>
  <si>
    <t xml:space="preserve">WI 723.2</t>
  </si>
  <si>
    <t xml:space="preserve">alden solar csg llc</t>
  </si>
  <si>
    <t xml:space="preserve">CO 1.6</t>
  </si>
  <si>
    <t xml:space="preserve">sulussolar22</t>
  </si>
  <si>
    <t xml:space="preserve">OR 3</t>
  </si>
  <si>
    <t xml:space="preserve">10 finderne avenue solar, llc</t>
  </si>
  <si>
    <t xml:space="preserve">NJ 2.3</t>
  </si>
  <si>
    <t xml:space="preserve">101 carnegie center solar, llc</t>
  </si>
  <si>
    <t xml:space="preserve">NJ 1.2</t>
  </si>
  <si>
    <t xml:space="preserve">anson solar center, llc</t>
  </si>
  <si>
    <t xml:space="preserve">TX 200</t>
  </si>
  <si>
    <t xml:space="preserve">sb water reclamation fuel cell</t>
  </si>
  <si>
    <t xml:space="preserve">san bernardino fuel cell, llc</t>
  </si>
  <si>
    <t xml:space="preserve">CA 1.4</t>
  </si>
  <si>
    <t xml:space="preserve">san diego - emdf at san diego</t>
  </si>
  <si>
    <t xml:space="preserve">california pv energy 3, llc</t>
  </si>
  <si>
    <t xml:space="preserve">CA 2.9</t>
  </si>
  <si>
    <t xml:space="preserve">bauer solar csg</t>
  </si>
  <si>
    <t xml:space="preserve">bauer community solar llc</t>
  </si>
  <si>
    <t xml:space="preserve">MN 0.9</t>
  </si>
  <si>
    <t xml:space="preserve">kenmare - sullivan community college</t>
  </si>
  <si>
    <t xml:space="preserve">NY 2</t>
  </si>
  <si>
    <t xml:space="preserve">fremont co 1, llc</t>
  </si>
  <si>
    <t xml:space="preserve">CO 1.8</t>
  </si>
  <si>
    <t xml:space="preserve">mtsun</t>
  </si>
  <si>
    <t xml:space="preserve">mtsun llc</t>
  </si>
  <si>
    <t xml:space="preserve">MT 80</t>
  </si>
  <si>
    <t xml:space="preserve">greenparksolar</t>
  </si>
  <si>
    <t xml:space="preserve">OR 1.3</t>
  </si>
  <si>
    <t xml:space="preserve">sulussolar25</t>
  </si>
  <si>
    <t xml:space="preserve">OR 2.2</t>
  </si>
  <si>
    <t xml:space="preserve">powatan road solar</t>
  </si>
  <si>
    <t xml:space="preserve">red toad powatan phase 2 llc</t>
  </si>
  <si>
    <t xml:space="preserve">NC 2</t>
  </si>
  <si>
    <t xml:space="preserve">caden energix new kent, llc</t>
  </si>
  <si>
    <t xml:space="preserve">VA 20</t>
  </si>
  <si>
    <t xml:space="preserve">suneast manchester solar project</t>
  </si>
  <si>
    <t xml:space="preserve">suneast manchester solar llc</t>
  </si>
  <si>
    <t xml:space="preserve">NY 20</t>
  </si>
  <si>
    <t xml:space="preserve">apple canyon lake solar</t>
  </si>
  <si>
    <t xml:space="preserve">acm solar, llc.</t>
  </si>
  <si>
    <t xml:space="preserve">IL 1.2</t>
  </si>
  <si>
    <t xml:space="preserve">wappinger 9d solar</t>
  </si>
  <si>
    <t xml:space="preserve">wappinger 9d solar, llc</t>
  </si>
  <si>
    <t xml:space="preserve">montague road solar</t>
  </si>
  <si>
    <t xml:space="preserve">montague road solar, llc</t>
  </si>
  <si>
    <t xml:space="preserve">MA 3.6</t>
  </si>
  <si>
    <t xml:space="preserve">olney solar ii</t>
  </si>
  <si>
    <t xml:space="preserve">olney solar ii, llc</t>
  </si>
  <si>
    <t xml:space="preserve">IL 2</t>
  </si>
  <si>
    <t xml:space="preserve">off airport road - west</t>
  </si>
  <si>
    <t xml:space="preserve">off airport road - west, llc</t>
  </si>
  <si>
    <t xml:space="preserve">NY 4</t>
  </si>
  <si>
    <t xml:space="preserve">fitchburg renewables</t>
  </si>
  <si>
    <t xml:space="preserve">fitchburg renewables, llc</t>
  </si>
  <si>
    <t xml:space="preserve">MA 4</t>
  </si>
  <si>
    <t xml:space="preserve">6140 route 209 - north</t>
  </si>
  <si>
    <t xml:space="preserve">6140 route 209 - north, llc</t>
  </si>
  <si>
    <t xml:space="preserve">caddo wind</t>
  </si>
  <si>
    <t xml:space="preserve">OK 303.6</t>
  </si>
  <si>
    <t xml:space="preserve">sulussolar29</t>
  </si>
  <si>
    <t xml:space="preserve">OR 2.6</t>
  </si>
  <si>
    <t xml:space="preserve">san diego - ncrc at vista</t>
  </si>
  <si>
    <t xml:space="preserve">CA 1.8</t>
  </si>
  <si>
    <t xml:space="preserve">fort bragg - camp mackall pv bess system</t>
  </si>
  <si>
    <t xml:space="preserve">NC 3</t>
  </si>
  <si>
    <t xml:space="preserve">clines corners wind farm llc</t>
  </si>
  <si>
    <t xml:space="preserve">NM 325</t>
  </si>
  <si>
    <t xml:space="preserve">wonderful orchards - new columbia</t>
  </si>
  <si>
    <t xml:space="preserve">wonderful renewable energy, llc.</t>
  </si>
  <si>
    <t xml:space="preserve">CA 5</t>
  </si>
  <si>
    <t xml:space="preserve">t luhman csg</t>
  </si>
  <si>
    <t xml:space="preserve">MN 1</t>
  </si>
  <si>
    <t xml:space="preserve">wheatridge 1</t>
  </si>
  <si>
    <t xml:space="preserve">portland general electric co</t>
  </si>
  <si>
    <t xml:space="preserve">OR 100</t>
  </si>
  <si>
    <t xml:space="preserve">2662 freeport solar 1</t>
  </si>
  <si>
    <t xml:space="preserve">2662 freeport solar 1, llc</t>
  </si>
  <si>
    <t xml:space="preserve">whiteside solar 1</t>
  </si>
  <si>
    <t xml:space="preserve">whiteside solar 1, llc</t>
  </si>
  <si>
    <t xml:space="preserve">selco communitiy solar</t>
  </si>
  <si>
    <t xml:space="preserve">massachusetts mun whls elec co</t>
  </si>
  <si>
    <t xml:space="preserve">MA 3</t>
  </si>
  <si>
    <t xml:space="preserve">hecate energy west newberry, llc</t>
  </si>
  <si>
    <t xml:space="preserve">SC 3.3</t>
  </si>
  <si>
    <t xml:space="preserve">palmyra pv - bd solar palmyra llc</t>
  </si>
  <si>
    <t xml:space="preserve">bd solar palmyra llc</t>
  </si>
  <si>
    <t xml:space="preserve">ME 5</t>
  </si>
  <si>
    <t xml:space="preserve">shaftsbury solar</t>
  </si>
  <si>
    <t xml:space="preserve">VT 20</t>
  </si>
  <si>
    <t xml:space="preserve">duran mesa llc</t>
  </si>
  <si>
    <t xml:space="preserve">NM 105</t>
  </si>
  <si>
    <t xml:space="preserve">tecolote wind llc</t>
  </si>
  <si>
    <t xml:space="preserve">NM 272</t>
  </si>
  <si>
    <t xml:space="preserve">auburn pv - bd solar auburn llc</t>
  </si>
  <si>
    <t xml:space="preserve">bd solar auburn llc</t>
  </si>
  <si>
    <t xml:space="preserve">bd solar hancock llc</t>
  </si>
  <si>
    <t xml:space="preserve">ME 7</t>
  </si>
  <si>
    <t xml:space="preserve">winslow pv - bd solar 2 llc</t>
  </si>
  <si>
    <t xml:space="preserve">bd solar 2 llc</t>
  </si>
  <si>
    <t xml:space="preserve">bd solar ellsworth llc</t>
  </si>
  <si>
    <t xml:space="preserve">lewiston jn pv - bd solar lewiston jn llc</t>
  </si>
  <si>
    <t xml:space="preserve">bd solar lewiston junction llc</t>
  </si>
  <si>
    <t xml:space="preserve">camp ripley solar</t>
  </si>
  <si>
    <t xml:space="preserve">camp riley solar facility</t>
  </si>
  <si>
    <t xml:space="preserve">MN 10.9</t>
  </si>
  <si>
    <t xml:space="preserve">great bear solar, llc</t>
  </si>
  <si>
    <t xml:space="preserve">avangrid renewables inc</t>
  </si>
  <si>
    <t xml:space="preserve">OH 46</t>
  </si>
  <si>
    <t xml:space="preserve">cimarron bend iii</t>
  </si>
  <si>
    <t xml:space="preserve">enel kansas, llc</t>
  </si>
  <si>
    <t xml:space="preserve">KS 198.8</t>
  </si>
  <si>
    <t xml:space="preserve">taygete ii energy project</t>
  </si>
  <si>
    <t xml:space="preserve">7x energy, inc.</t>
  </si>
  <si>
    <t xml:space="preserve">TX 203.8</t>
  </si>
  <si>
    <t xml:space="preserve">route 66 energy center, llc</t>
  </si>
  <si>
    <t xml:space="preserve">NM 49.5</t>
  </si>
  <si>
    <t xml:space="preserve">hecate energy albany county 1</t>
  </si>
  <si>
    <t xml:space="preserve">hecate energy albany 1 llc</t>
  </si>
  <si>
    <t xml:space="preserve">pittsfield solar llc</t>
  </si>
  <si>
    <t xml:space="preserve">pittsfiled solar llc</t>
  </si>
  <si>
    <t xml:space="preserve">ME 9.9</t>
  </si>
  <si>
    <t xml:space="preserve">catansolar</t>
  </si>
  <si>
    <t xml:space="preserve">TX 10</t>
  </si>
  <si>
    <t xml:space="preserve">dane county airport solar</t>
  </si>
  <si>
    <t xml:space="preserve">WI 9</t>
  </si>
  <si>
    <t xml:space="preserve">sunflower county</t>
  </si>
  <si>
    <t xml:space="preserve">sunflower county solar project, llc</t>
  </si>
  <si>
    <t xml:space="preserve">MS 100</t>
  </si>
  <si>
    <t xml:space="preserve">ocean wind</t>
  </si>
  <si>
    <t xml:space="preserve">ocean wind, llc</t>
  </si>
  <si>
    <t xml:space="preserve">NJ 1100</t>
  </si>
  <si>
    <t xml:space="preserve">skipjack wind farm</t>
  </si>
  <si>
    <t xml:space="preserve">skipjack offshore energy, llc</t>
  </si>
  <si>
    <t xml:space="preserve">MD 120</t>
  </si>
  <si>
    <t xml:space="preserve">blanchard road 1 community solar</t>
  </si>
  <si>
    <t xml:space="preserve">oya blanchard road llc</t>
  </si>
  <si>
    <t xml:space="preserve">NY 5</t>
  </si>
  <si>
    <t xml:space="preserve">north providence</t>
  </si>
  <si>
    <t xml:space="preserve">captona n.p. llc</t>
  </si>
  <si>
    <t xml:space="preserve">RI 2</t>
  </si>
  <si>
    <t xml:space="preserve">norge solar farm</t>
  </si>
  <si>
    <t xml:space="preserve">blanchard road 2 community solar</t>
  </si>
  <si>
    <t xml:space="preserve">oya blanchard road 2 llc</t>
  </si>
  <si>
    <t xml:space="preserve">alta farms ii wind project, llc</t>
  </si>
  <si>
    <t xml:space="preserve">IL 200.5</t>
  </si>
  <si>
    <t xml:space="preserve">ignacio grid energy storage system</t>
  </si>
  <si>
    <t xml:space="preserve">ignacio grid, llc</t>
  </si>
  <si>
    <t xml:space="preserve">TX 100</t>
  </si>
  <si>
    <t xml:space="preserve">oya nys rte 12 llc</t>
  </si>
  <si>
    <t xml:space="preserve">FL 5</t>
  </si>
  <si>
    <t xml:space="preserve">moore road community solar</t>
  </si>
  <si>
    <t xml:space="preserve">oya 2643 moore road llc</t>
  </si>
  <si>
    <t xml:space="preserve">great lakes seaway community solar</t>
  </si>
  <si>
    <t xml:space="preserve">oya great lakes seaway llc</t>
  </si>
  <si>
    <t xml:space="preserve">barbers point solar, llc</t>
  </si>
  <si>
    <t xml:space="preserve">HI 30</t>
  </si>
  <si>
    <t xml:space="preserve">kahana solar, llc</t>
  </si>
  <si>
    <t xml:space="preserve">HI 40</t>
  </si>
  <si>
    <t xml:space="preserve">samuel mickle school</t>
  </si>
  <si>
    <t xml:space="preserve">NJ 1.1</t>
  </si>
  <si>
    <t xml:space="preserve">electric city solar</t>
  </si>
  <si>
    <t xml:space="preserve">MI 15</t>
  </si>
  <si>
    <t xml:space="preserve">tesla reno gigafactory</t>
  </si>
  <si>
    <t xml:space="preserve">NV 16</t>
  </si>
  <si>
    <t xml:space="preserve">morgan solar 4, llc</t>
  </si>
  <si>
    <t xml:space="preserve">mid-river pa, llc (abe4)</t>
  </si>
  <si>
    <t xml:space="preserve">PA 3</t>
  </si>
  <si>
    <t xml:space="preserve">ge 19th hole</t>
  </si>
  <si>
    <t xml:space="preserve">dg new york solar, llc</t>
  </si>
  <si>
    <t xml:space="preserve">NY 7.7</t>
  </si>
  <si>
    <t xml:space="preserve">desert harvest ii llc</t>
  </si>
  <si>
    <t xml:space="preserve">CA 105</t>
  </si>
  <si>
    <t xml:space="preserve">maverick solar 4, llc</t>
  </si>
  <si>
    <t xml:space="preserve">CA 100</t>
  </si>
  <si>
    <t xml:space="preserve">maverick solar 6, llc</t>
  </si>
  <si>
    <t xml:space="preserve">CA 150</t>
  </si>
  <si>
    <t xml:space="preserve">maverick solar 7, llc</t>
  </si>
  <si>
    <t xml:space="preserve">CA 132</t>
  </si>
  <si>
    <t xml:space="preserve">captona canton llc</t>
  </si>
  <si>
    <t xml:space="preserve">MA 5</t>
  </si>
  <si>
    <t xml:space="preserve">gold meadow farms</t>
  </si>
  <si>
    <t xml:space="preserve">captona lippitt ave cranston llc</t>
  </si>
  <si>
    <t xml:space="preserve">RI 16.2</t>
  </si>
  <si>
    <t xml:space="preserve">ravenbrook</t>
  </si>
  <si>
    <t xml:space="preserve">captona ravenbrook llc</t>
  </si>
  <si>
    <t xml:space="preserve">captona hudson llc</t>
  </si>
  <si>
    <t xml:space="preserve">a street 2</t>
  </si>
  <si>
    <t xml:space="preserve">captona a street 2 johnston llc</t>
  </si>
  <si>
    <t xml:space="preserve">RI 1.6</t>
  </si>
  <si>
    <t xml:space="preserve">berkley</t>
  </si>
  <si>
    <t xml:space="preserve">captona berkley llc</t>
  </si>
  <si>
    <t xml:space="preserve">kilvert</t>
  </si>
  <si>
    <t xml:space="preserve">captona kilvert street warwick llc</t>
  </si>
  <si>
    <t xml:space="preserve">RI 4.7</t>
  </si>
  <si>
    <t xml:space="preserve">a street 1</t>
  </si>
  <si>
    <t xml:space="preserve">captona a street 1 johnston llc</t>
  </si>
  <si>
    <t xml:space="preserve">RI 1.2</t>
  </si>
  <si>
    <t xml:space="preserve">carver</t>
  </si>
  <si>
    <t xml:space="preserve">captona carver llc</t>
  </si>
  <si>
    <t xml:space="preserve">MA 1.5</t>
  </si>
  <si>
    <t xml:space="preserve">plainfield pike</t>
  </si>
  <si>
    <t xml:space="preserve">captona plainfield pike johnston llc</t>
  </si>
  <si>
    <t xml:space="preserve">meadowlark solar</t>
  </si>
  <si>
    <t xml:space="preserve">meadowlark solar, llc</t>
  </si>
  <si>
    <t xml:space="preserve">NC 4.9</t>
  </si>
  <si>
    <t xml:space="preserve">nash 97 solar 2</t>
  </si>
  <si>
    <t xml:space="preserve">nash 97 solar 2, llc</t>
  </si>
  <si>
    <t xml:space="preserve">nickelson solar 2</t>
  </si>
  <si>
    <t xml:space="preserve">nickelson solar 2, llc</t>
  </si>
  <si>
    <t xml:space="preserve">chicopee</t>
  </si>
  <si>
    <t xml:space="preserve">captona chicopee llc</t>
  </si>
  <si>
    <t xml:space="preserve">MA 2</t>
  </si>
  <si>
    <t xml:space="preserve">siler city solar 2</t>
  </si>
  <si>
    <t xml:space="preserve">siler city solar 2, llc</t>
  </si>
  <si>
    <t xml:space="preserve">marlow solar, llc</t>
  </si>
  <si>
    <t xml:space="preserve">james w. broderick hydropower plant</t>
  </si>
  <si>
    <t xml:space="preserve">CO 7.5</t>
  </si>
  <si>
    <t xml:space="preserve">podunque road</t>
  </si>
  <si>
    <t xml:space="preserve">ksi ii consolidated, llc</t>
  </si>
  <si>
    <t xml:space="preserve">county road 16</t>
  </si>
  <si>
    <t xml:space="preserve">townsend road</t>
  </si>
  <si>
    <t xml:space="preserve">NY 3.7</t>
  </si>
  <si>
    <t xml:space="preserve">ware palmer road solar llc</t>
  </si>
  <si>
    <t xml:space="preserve">amp energy</t>
  </si>
  <si>
    <t xml:space="preserve">MA 4.9</t>
  </si>
  <si>
    <t xml:space="preserve">east brookfield adams road solar llc</t>
  </si>
  <si>
    <t xml:space="preserve">MA 8.1</t>
  </si>
  <si>
    <t xml:space="preserve">reg juhl glenville wind, llc</t>
  </si>
  <si>
    <t xml:space="preserve">MN 2.5</t>
  </si>
  <si>
    <t xml:space="preserve">forest grove - dodd</t>
  </si>
  <si>
    <t xml:space="preserve">renewable energy ventures llc</t>
  </si>
  <si>
    <t xml:space="preserve">TX 500.8</t>
  </si>
  <si>
    <t xml:space="preserve">oak hill - dry creek</t>
  </si>
  <si>
    <t xml:space="preserve">TX 390.9</t>
  </si>
  <si>
    <t xml:space="preserve">old 300 solar center, llc</t>
  </si>
  <si>
    <t xml:space="preserve">TX 430</t>
  </si>
  <si>
    <t xml:space="preserve">lily pond solar, llc</t>
  </si>
  <si>
    <t xml:space="preserve">VA 80</t>
  </si>
  <si>
    <t xml:space="preserve">grassfield solar</t>
  </si>
  <si>
    <t xml:space="preserve">sycamore solar</t>
  </si>
  <si>
    <t xml:space="preserve">VA 42</t>
  </si>
  <si>
    <t xml:space="preserve">kenmare - mansfield branch street</t>
  </si>
  <si>
    <t xml:space="preserve">irish creek wind</t>
  </si>
  <si>
    <t xml:space="preserve">irish creek wind, llc</t>
  </si>
  <si>
    <t xml:space="preserve">KS 300.6</t>
  </si>
  <si>
    <t xml:space="preserve">haystack wind project, llc</t>
  </si>
  <si>
    <t xml:space="preserve">NE 298</t>
  </si>
  <si>
    <t xml:space="preserve">bwc stony brook, llc hybrid</t>
  </si>
  <si>
    <t xml:space="preserve">MA 2.3</t>
  </si>
  <si>
    <t xml:space="preserve">still water power</t>
  </si>
  <si>
    <t xml:space="preserve">still water power llc</t>
  </si>
  <si>
    <t xml:space="preserve">labcorp engine</t>
  </si>
  <si>
    <t xml:space="preserve">NJ 3.2</t>
  </si>
  <si>
    <t xml:space="preserve">bloom-altice fuel cell</t>
  </si>
  <si>
    <t xml:space="preserve">harts mill solar, llc</t>
  </si>
  <si>
    <t xml:space="preserve">pine gate renewables</t>
  </si>
  <si>
    <t xml:space="preserve">NC 80</t>
  </si>
  <si>
    <t xml:space="preserve">bay trail solar power plant</t>
  </si>
  <si>
    <t xml:space="preserve">florida power corp</t>
  </si>
  <si>
    <t xml:space="preserve">FL 74.9</t>
  </si>
  <si>
    <t xml:space="preserve">sandy creek solar power plant</t>
  </si>
  <si>
    <t xml:space="preserve">zpd-pt solar project 2017-038 hybrid llc</t>
  </si>
  <si>
    <t xml:space="preserve">MA 8.4</t>
  </si>
  <si>
    <t xml:space="preserve">fish springs</t>
  </si>
  <si>
    <t xml:space="preserve">fish springs ranch solar, llc</t>
  </si>
  <si>
    <t xml:space="preserve">NV 100</t>
  </si>
  <si>
    <t xml:space="preserve">western trail wind, llc</t>
  </si>
  <si>
    <t xml:space="preserve">orsted onshore north america</t>
  </si>
  <si>
    <t xml:space="preserve">TX 366.6</t>
  </si>
  <si>
    <t xml:space="preserve">lancaster solar ga</t>
  </si>
  <si>
    <t xml:space="preserve">lancaster solar llc</t>
  </si>
  <si>
    <t xml:space="preserve">GA 80</t>
  </si>
  <si>
    <t xml:space="preserve">sr perry</t>
  </si>
  <si>
    <t xml:space="preserve">sr perry, llc</t>
  </si>
  <si>
    <t xml:space="preserve">GA 68</t>
  </si>
  <si>
    <t xml:space="preserve">sr rattlesnake</t>
  </si>
  <si>
    <t xml:space="preserve">sr rattlesnake, llc</t>
  </si>
  <si>
    <t xml:space="preserve">CO 6</t>
  </si>
  <si>
    <t xml:space="preserve">novel novak solar llc</t>
  </si>
  <si>
    <t xml:space="preserve">novel shelly solar llc</t>
  </si>
  <si>
    <t xml:space="preserve">bryant road solar</t>
  </si>
  <si>
    <t xml:space="preserve">jsd flatwood pv-1, llc</t>
  </si>
  <si>
    <t xml:space="preserve">SC 2</t>
  </si>
  <si>
    <t xml:space="preserve">davis road solar</t>
  </si>
  <si>
    <t xml:space="preserve">clyde peaking engine</t>
  </si>
  <si>
    <t xml:space="preserve">OH 9.4</t>
  </si>
  <si>
    <t xml:space="preserve">mechanicsville solar</t>
  </si>
  <si>
    <t xml:space="preserve">mechanicsville solar, llc</t>
  </si>
  <si>
    <t xml:space="preserve">VA 25</t>
  </si>
  <si>
    <t xml:space="preserve">sr north stonington</t>
  </si>
  <si>
    <t xml:space="preserve">sr north stonington, llc</t>
  </si>
  <si>
    <t xml:space="preserve">CT 9.9</t>
  </si>
  <si>
    <t xml:space="preserve">sr litchfield</t>
  </si>
  <si>
    <t xml:space="preserve">sr litchfield, llc</t>
  </si>
  <si>
    <t xml:space="preserve">CT 19.8</t>
  </si>
  <si>
    <t xml:space="preserve">hecate energy cider solar llc</t>
  </si>
  <si>
    <t xml:space="preserve">NY 500</t>
  </si>
  <si>
    <t xml:space="preserve">azure sky wind project, llc hybrid</t>
  </si>
  <si>
    <t xml:space="preserve">azure sky wind project, llc</t>
  </si>
  <si>
    <t xml:space="preserve">TX 470.2</t>
  </si>
  <si>
    <t xml:space="preserve">priddy wind project</t>
  </si>
  <si>
    <t xml:space="preserve">TX 302.4</t>
  </si>
  <si>
    <t xml:space="preserve">hunters cove solar</t>
  </si>
  <si>
    <t xml:space="preserve">NC 50</t>
  </si>
  <si>
    <t xml:space="preserve">hornet solar</t>
  </si>
  <si>
    <t xml:space="preserve">NC 75</t>
  </si>
  <si>
    <t xml:space="preserve">bear branch solar</t>
  </si>
  <si>
    <t xml:space="preserve">NC 35</t>
  </si>
  <si>
    <t xml:space="preserve">albemarle beach solar</t>
  </si>
  <si>
    <t xml:space="preserve">albemarle beach solar, llc</t>
  </si>
  <si>
    <t xml:space="preserve">bwc muddy brook, llc hybrid</t>
  </si>
  <si>
    <t xml:space="preserve">MA 1.9</t>
  </si>
  <si>
    <t xml:space="preserve">tygart hydropower</t>
  </si>
  <si>
    <t xml:space="preserve">tygart llc</t>
  </si>
  <si>
    <t xml:space="preserve">WV 30</t>
  </si>
  <si>
    <t xml:space="preserve">rockhaven wind project, llc</t>
  </si>
  <si>
    <t xml:space="preserve">OK 140</t>
  </si>
  <si>
    <t xml:space="preserve">lotus</t>
  </si>
  <si>
    <t xml:space="preserve">NC 4</t>
  </si>
  <si>
    <t xml:space="preserve">beth</t>
  </si>
  <si>
    <t xml:space="preserve">NC 5</t>
  </si>
  <si>
    <t xml:space="preserve">charlie</t>
  </si>
  <si>
    <t xml:space="preserve">ced manchester wind</t>
  </si>
  <si>
    <t xml:space="preserve">IA 7.9</t>
  </si>
  <si>
    <t xml:space="preserve">ced centerville wind</t>
  </si>
  <si>
    <t xml:space="preserve">ia - city of ames - airport road</t>
  </si>
  <si>
    <t xml:space="preserve">IA 2</t>
  </si>
  <si>
    <t xml:space="preserve">md - cs - potomac edison co - ga29 tpe</t>
  </si>
  <si>
    <t xml:space="preserve">MD 2</t>
  </si>
  <si>
    <t xml:space="preserve">il - smhec - moraine valley</t>
  </si>
  <si>
    <t xml:space="preserve">IL 1.3</t>
  </si>
  <si>
    <t xml:space="preserve">bwc lake lashaway, llc hybrid</t>
  </si>
  <si>
    <t xml:space="preserve">MA 7.9</t>
  </si>
  <si>
    <t xml:space="preserve">independence wind farm</t>
  </si>
  <si>
    <t xml:space="preserve">independence wind energy llc</t>
  </si>
  <si>
    <t xml:space="preserve">IA 54</t>
  </si>
  <si>
    <t xml:space="preserve">zpd-pt solar project 2017-044 llc</t>
  </si>
  <si>
    <t xml:space="preserve">zpd-pt solar project 2017-023 llc hybrid</t>
  </si>
  <si>
    <t xml:space="preserve">MA 4.6</t>
  </si>
  <si>
    <t xml:space="preserve">graphite solar i</t>
  </si>
  <si>
    <t xml:space="preserve">graphite solar i llc</t>
  </si>
  <si>
    <t xml:space="preserve">UT 81.9</t>
  </si>
  <si>
    <t xml:space="preserve">zpd-pt solar project 2017-021 llc hybrid</t>
  </si>
  <si>
    <t xml:space="preserve">MA 1.7</t>
  </si>
  <si>
    <t xml:space="preserve">shepherd's run solar</t>
  </si>
  <si>
    <t xml:space="preserve">hecate energy columbia count 1 llc</t>
  </si>
  <si>
    <t xml:space="preserve">NY 60</t>
  </si>
  <si>
    <t xml:space="preserve">rattlesnake solar</t>
  </si>
  <si>
    <t xml:space="preserve">apex solar llc</t>
  </si>
  <si>
    <t xml:space="preserve">waipio peninsula</t>
  </si>
  <si>
    <t xml:space="preserve">pacific energy solutions, llc</t>
  </si>
  <si>
    <t xml:space="preserve">HI 11</t>
  </si>
  <si>
    <t xml:space="preserve">sr lumpkin</t>
  </si>
  <si>
    <t xml:space="preserve">sr lumpkin, llc</t>
  </si>
  <si>
    <t xml:space="preserve">GA 100</t>
  </si>
  <si>
    <t xml:space="preserve">bo biggs solar</t>
  </si>
  <si>
    <t xml:space="preserve">bo biggs solar, llc</t>
  </si>
  <si>
    <t xml:space="preserve">moore solar</t>
  </si>
  <si>
    <t xml:space="preserve">moore solar, llc</t>
  </si>
  <si>
    <t xml:space="preserve">510 carnegie center</t>
  </si>
  <si>
    <t xml:space="preserve">NJ 1.4</t>
  </si>
  <si>
    <t xml:space="preserve">701 carnegie center</t>
  </si>
  <si>
    <t xml:space="preserve">assembly solar iii</t>
  </si>
  <si>
    <t xml:space="preserve">assembly solar iii, llc</t>
  </si>
  <si>
    <t xml:space="preserve">MI 79</t>
  </si>
  <si>
    <t xml:space="preserve">fifth standard solar pv, llc</t>
  </si>
  <si>
    <t xml:space="preserve">e on climate renewables n america inc</t>
  </si>
  <si>
    <t xml:space="preserve">CA 267</t>
  </si>
  <si>
    <t xml:space="preserve">horn rapids solar, storage and training</t>
  </si>
  <si>
    <t xml:space="preserve">energy northwest</t>
  </si>
  <si>
    <t xml:space="preserve">WA 4.2</t>
  </si>
  <si>
    <t xml:space="preserve">cabin creek solar</t>
  </si>
  <si>
    <t xml:space="preserve">cabin creek solar i llc</t>
  </si>
  <si>
    <t xml:space="preserve">MT 75</t>
  </si>
  <si>
    <t xml:space="preserve">jack's solar garden</t>
  </si>
  <si>
    <t xml:space="preserve">CO 1</t>
  </si>
  <si>
    <t xml:space="preserve">mcdonough solar 1, llc</t>
  </si>
  <si>
    <t xml:space="preserve">IL 4</t>
  </si>
  <si>
    <t xml:space="preserve">big star solar, llc</t>
  </si>
  <si>
    <t xml:space="preserve">TX 280</t>
  </si>
  <si>
    <t xml:space="preserve">cabin creek solar ii</t>
  </si>
  <si>
    <t xml:space="preserve">cabin creek solar ii llc</t>
  </si>
  <si>
    <t xml:space="preserve">elara solar</t>
  </si>
  <si>
    <t xml:space="preserve">TX 132.4</t>
  </si>
  <si>
    <t xml:space="preserve">fairview solar</t>
  </si>
  <si>
    <t xml:space="preserve">highway 9 solar</t>
  </si>
  <si>
    <t xml:space="preserve">crane battery energy storage system</t>
  </si>
  <si>
    <t xml:space="preserve">psi energy inc</t>
  </si>
  <si>
    <t xml:space="preserve">IN 5</t>
  </si>
  <si>
    <t xml:space="preserve">red antelope solar &amp; energy storage farm</t>
  </si>
  <si>
    <t xml:space="preserve">302pn 8me llc</t>
  </si>
  <si>
    <t xml:space="preserve">AZ 1000</t>
  </si>
  <si>
    <t xml:space="preserve">bellefield 2 solar &amp; energy storage farm</t>
  </si>
  <si>
    <t xml:space="preserve">26sb 8me llc</t>
  </si>
  <si>
    <t xml:space="preserve">CA 1000</t>
  </si>
  <si>
    <t xml:space="preserve">bellefield solar and energy storage farm</t>
  </si>
  <si>
    <t xml:space="preserve">50lw 8me llc</t>
  </si>
  <si>
    <t xml:space="preserve">baxley</t>
  </si>
  <si>
    <t xml:space="preserve">sr baxley, llc</t>
  </si>
  <si>
    <t xml:space="preserve">GA 25</t>
  </si>
  <si>
    <t xml:space="preserve">pike solar hybrid</t>
  </si>
  <si>
    <t xml:space="preserve">pike solar llc</t>
  </si>
  <si>
    <t xml:space="preserve">CO 200</t>
  </si>
  <si>
    <t xml:space="preserve">auburn solar project</t>
  </si>
  <si>
    <t xml:space="preserve">MA 8.7</t>
  </si>
  <si>
    <t xml:space="preserve">aratina solar center 2</t>
  </si>
  <si>
    <t xml:space="preserve">45mg 8me llc</t>
  </si>
  <si>
    <t xml:space="preserve">CA 400</t>
  </si>
  <si>
    <t xml:space="preserve">rockmont solar and storage project</t>
  </si>
  <si>
    <t xml:space="preserve">201lc 8me llc</t>
  </si>
  <si>
    <t xml:space="preserve">NM 400</t>
  </si>
  <si>
    <t xml:space="preserve">blair solar</t>
  </si>
  <si>
    <t xml:space="preserve">CT 1</t>
  </si>
  <si>
    <t xml:space="preserve">few solar</t>
  </si>
  <si>
    <t xml:space="preserve">wonderful orchards - westside</t>
  </si>
  <si>
    <t xml:space="preserve">wonderful orchards - belridge</t>
  </si>
  <si>
    <t xml:space="preserve">burt county solar hybrid</t>
  </si>
  <si>
    <t xml:space="preserve">bcsb, llc</t>
  </si>
  <si>
    <t xml:space="preserve">NE 1.4</t>
  </si>
  <si>
    <t xml:space="preserve">dodge county solar hybrid</t>
  </si>
  <si>
    <t xml:space="preserve">dressor plains solar, llc</t>
  </si>
  <si>
    <t xml:space="preserve">IL 99</t>
  </si>
  <si>
    <t xml:space="preserve">prosperity solar farm csg</t>
  </si>
  <si>
    <t xml:space="preserve">MO 2.3</t>
  </si>
  <si>
    <t xml:space="preserve">curry solar</t>
  </si>
  <si>
    <t xml:space="preserve">GA 1.1</t>
  </si>
  <si>
    <t xml:space="preserve">alexis solar, llc</t>
  </si>
  <si>
    <t xml:space="preserve">blue goose solar</t>
  </si>
  <si>
    <t xml:space="preserve">iroquois solar 1b llc</t>
  </si>
  <si>
    <t xml:space="preserve">indiana crossroads wind farm llc</t>
  </si>
  <si>
    <t xml:space="preserve">indiana crossroads wind farms llc</t>
  </si>
  <si>
    <t xml:space="preserve">IN 302.4</t>
  </si>
  <si>
    <t xml:space="preserve">hadley 3 solar (north)</t>
  </si>
  <si>
    <t xml:space="preserve">hadley 3 solar, llc (north)</t>
  </si>
  <si>
    <t xml:space="preserve">MA 3.9</t>
  </si>
  <si>
    <t xml:space="preserve">hadley 3 solar (south)</t>
  </si>
  <si>
    <t xml:space="preserve">hadley 3 solar, llc (south)</t>
  </si>
  <si>
    <t xml:space="preserve">hecate energy frye solar llc</t>
  </si>
  <si>
    <t xml:space="preserve">TX 500</t>
  </si>
  <si>
    <t xml:space="preserve">hecate energy harley hand solar llc</t>
  </si>
  <si>
    <t xml:space="preserve">swiftsure</t>
  </si>
  <si>
    <t xml:space="preserve">hecate grid swiftsure llc</t>
  </si>
  <si>
    <t xml:space="preserve">NY 650</t>
  </si>
  <si>
    <t xml:space="preserve">clermont</t>
  </si>
  <si>
    <t xml:space="preserve">hecate grid clermont 1 llc</t>
  </si>
  <si>
    <t xml:space="preserve">NY 100</t>
  </si>
  <si>
    <t xml:space="preserve">solar lee, llc</t>
  </si>
  <si>
    <t xml:space="preserve">NC 6.7</t>
  </si>
  <si>
    <t xml:space="preserve">acme solar, llc</t>
  </si>
  <si>
    <t xml:space="preserve">NC 6.6</t>
  </si>
  <si>
    <t xml:space="preserve">7v solar ranch</t>
  </si>
  <si>
    <t xml:space="preserve">7v solar ranch, llc</t>
  </si>
  <si>
    <t xml:space="preserve">TX 240</t>
  </si>
  <si>
    <t xml:space="preserve">holley road solar</t>
  </si>
  <si>
    <t xml:space="preserve">empire community solar llc</t>
  </si>
  <si>
    <t xml:space="preserve">maryland food center authority ad</t>
  </si>
  <si>
    <t xml:space="preserve">bioenergy devco</t>
  </si>
  <si>
    <t xml:space="preserve">MD 1.1</t>
  </si>
  <si>
    <t xml:space="preserve">st. cloud hydro</t>
  </si>
  <si>
    <t xml:space="preserve">st. cloud hydroelectric generation facility</t>
  </si>
  <si>
    <t xml:space="preserve">MN 8.6</t>
  </si>
  <si>
    <t xml:space="preserve">anderson 3</t>
  </si>
  <si>
    <t xml:space="preserve">IN 7</t>
  </si>
  <si>
    <t xml:space="preserve">anderson 5</t>
  </si>
  <si>
    <t xml:space="preserve">IL 3</t>
  </si>
  <si>
    <t xml:space="preserve">peru 2</t>
  </si>
  <si>
    <t xml:space="preserve">IN 9.5</t>
  </si>
  <si>
    <t xml:space="preserve">richmond 5</t>
  </si>
  <si>
    <t xml:space="preserve">IN 9.2</t>
  </si>
  <si>
    <t xml:space="preserve">anderson 4</t>
  </si>
  <si>
    <t xml:space="preserve">IN 7.8</t>
  </si>
  <si>
    <t xml:space="preserve">anderson 6</t>
  </si>
  <si>
    <t xml:space="preserve">IN 5.5</t>
  </si>
  <si>
    <t xml:space="preserve">peru 3</t>
  </si>
  <si>
    <t xml:space="preserve">IN 2.9</t>
  </si>
  <si>
    <t xml:space="preserve">pickford solar</t>
  </si>
  <si>
    <t xml:space="preserve">MI 6.9</t>
  </si>
  <si>
    <t xml:space="preserve">richmond 6</t>
  </si>
  <si>
    <t xml:space="preserve">IN 3</t>
  </si>
  <si>
    <t xml:space="preserve">mohawk solar</t>
  </si>
  <si>
    <t xml:space="preserve">NY 90.5</t>
  </si>
  <si>
    <t xml:space="preserve">vonore battery energy storage system</t>
  </si>
  <si>
    <t xml:space="preserve">tennessee valley authority</t>
  </si>
  <si>
    <t xml:space="preserve">TN 20</t>
  </si>
  <si>
    <t xml:space="preserve">aes maui kuihelani solar hybrid</t>
  </si>
  <si>
    <t xml:space="preserve">HI 120</t>
  </si>
  <si>
    <t xml:space="preserve">oci sunray</t>
  </si>
  <si>
    <t xml:space="preserve">spanish crown</t>
  </si>
  <si>
    <t xml:space="preserve">golinda solar</t>
  </si>
  <si>
    <t xml:space="preserve">forrest city- prison site</t>
  </si>
  <si>
    <t xml:space="preserve">AR 1</t>
  </si>
  <si>
    <t xml:space="preserve">forrest city- eldridge road</t>
  </si>
  <si>
    <t xml:space="preserve">hot springs 2020</t>
  </si>
  <si>
    <t xml:space="preserve">las virgenes</t>
  </si>
  <si>
    <t xml:space="preserve">CA 3</t>
  </si>
  <si>
    <t xml:space="preserve">alamosa solar south csg</t>
  </si>
  <si>
    <t xml:space="preserve">esca-ll-colton, llc</t>
  </si>
  <si>
    <t xml:space="preserve">CA 2.6</t>
  </si>
  <si>
    <t xml:space="preserve">arlington energy center i</t>
  </si>
  <si>
    <t xml:space="preserve">Spokane N.E.</t>
  </si>
  <si>
    <t xml:space="preserve">Hamiliton Moses</t>
  </si>
  <si>
    <t xml:space="preserve">w.f.wym</t>
  </si>
  <si>
    <t xml:space="preserve">blank</t>
  </si>
  <si>
    <t xml:space="preserve">solar:</t>
  </si>
  <si>
    <t xml:space="preserve">*changing the installed capacity for salmon</t>
  </si>
  <si>
    <t xml:space="preserve">actual project capacity is 5.0 mw.</t>
  </si>
  <si>
    <t xml:space="preserve">auke bay internal combustion:</t>
  </si>
  <si>
    <t xml:space="preserve">capacity is 8.5 mw. project capacity is 5 mw</t>
  </si>
  <si>
    <t xml:space="preserve">creek for 1984 from 9.5 for previous years</t>
  </si>
  <si>
    <t xml:space="preserve">gold creek internal combustion:</t>
  </si>
  <si>
    <t xml:space="preserve">installed capacity is 8.5 mw</t>
  </si>
  <si>
    <t xml:space="preserve">lemon creek internal combustion:</t>
  </si>
  <si>
    <t xml:space="preserve">out of salmon creek to 5 mw.</t>
  </si>
  <si>
    <t xml:space="preserve">plant was decommissioned in 1997 &amp; the capacity</t>
  </si>
  <si>
    <t xml:space="preserve">power out of salmon creek to 5 mw.</t>
  </si>
  <si>
    <t xml:space="preserve">power out of salmon creek to 5 mw. installed</t>
  </si>
  <si>
    <t xml:space="preserve">project capacity is 5 mw</t>
  </si>
  <si>
    <t xml:space="preserve">size of the penstock limits the maximum power</t>
  </si>
  <si>
    <t xml:space="preserve">the size of the penstock limits the maximum</t>
  </si>
  <si>
    <t xml:space="preserve">to the correct number. the upper salmon power</t>
  </si>
  <si>
    <t xml:space="preserve">was never subtracted from the project. the</t>
  </si>
  <si>
    <t xml:space="preserve">not applicable</t>
  </si>
  <si>
    <t xml:space="preserve">(1) applicable to atlantic city</t>
  </si>
  <si>
    <t xml:space="preserve">electrics share of jointly-</t>
  </si>
  <si>
    <t xml:space="preserve">included on pages 402, 403, and 403a</t>
  </si>
  <si>
    <t xml:space="preserve">is in kilowatt-hours.</t>
  </si>
  <si>
    <t xml:space="preserve">note: amounts per above are not</t>
  </si>
  <si>
    <t xml:space="preserve">note: generation provided in column (e)</t>
  </si>
  <si>
    <t xml:space="preserve">owned facility.</t>
  </si>
  <si>
    <t xml:space="preserve">(plant not yet in service)</t>
  </si>
  <si>
    <t xml:space="preserve">(put into</t>
  </si>
  <si>
    <t xml:space="preserve">(put into "cold" reserve 9-1-95)</t>
  </si>
  <si>
    <t xml:space="preserve">internal combustion:</t>
  </si>
  <si>
    <t xml:space="preserve">may 1995.</t>
  </si>
  <si>
    <t xml:space="preserve">--blank--</t>
  </si>
  <si>
    <t xml:space="preserve">(1) operated on an emergency basis only.</t>
  </si>
  <si>
    <t xml:space="preserve">basis only.</t>
  </si>
  <si>
    <t xml:space="preserve">none.</t>
  </si>
  <si>
    <t xml:space="preserve">n o n e</t>
  </si>
  <si>
    <t xml:space="preserve">hydro:</t>
  </si>
  <si>
    <t xml:space="preserve">diesel</t>
  </si>
  <si>
    <t xml:space="preserve">diesel:</t>
  </si>
  <si>
    <t xml:space="preserve">hydro: license no.</t>
  </si>
  <si>
    <t xml:space="preserve">citizens' electric company</t>
  </si>
  <si>
    <t xml:space="preserve">(ferc licensed</t>
  </si>
  <si>
    <t xml:space="preserve">108, number 3 and pages 206-207, line no.86</t>
  </si>
  <si>
    <t xml:space="preserve">and note in column (e) for details. on</t>
  </si>
  <si>
    <t xml:space="preserve">approving transfer of, and amending,</t>
  </si>
  <si>
    <t xml:space="preserve">february 22, 1996, the ferc issued an order</t>
  </si>
  <si>
    <t xml:space="preserve">license of this facility, designated as</t>
  </si>
  <si>
    <t xml:space="preserve">note: columns (d) and (l) are not applicable</t>
  </si>
  <si>
    <t xml:space="preserve">note: columns (d) and (l) are not applicable.</t>
  </si>
  <si>
    <t xml:space="preserve">project no. 2446)</t>
  </si>
  <si>
    <t xml:space="preserve">was sold on march 20, 1996. see ferc page</t>
  </si>
  <si>
    <t xml:space="preserve">(martha's vineyard) therefore totals are</t>
  </si>
  <si>
    <t xml:space="preserve">column (f) the plants were sold 12/30/98</t>
  </si>
  <si>
    <t xml:space="preserve">columns (h) and (j) are not maintained by</t>
  </si>
  <si>
    <t xml:space="preserve">plant since they are in the same vicinity,</t>
  </si>
  <si>
    <t xml:space="preserve">plant since they are in the same vicinty,</t>
  </si>
  <si>
    <t xml:space="preserve">provided.</t>
  </si>
  <si>
    <t xml:space="preserve">none applicable</t>
  </si>
  <si>
    <t xml:space="preserve">none applicable.</t>
  </si>
  <si>
    <t xml:space="preserve">(1) operated under license #2576</t>
  </si>
  <si>
    <t xml:space="preserve">(2) operated under license #2662</t>
  </si>
  <si>
    <t xml:space="preserve">(3) operated under license #2597</t>
  </si>
  <si>
    <t xml:space="preserve">anticipated capacity shortage of</t>
  </si>
  <si>
    <t xml:space="preserve">production expenses related to</t>
  </si>
  <si>
    <t xml:space="preserve">to the system</t>
  </si>
  <si>
    <t xml:space="preserve">hydraulic:</t>
  </si>
  <si>
    <t xml:space="preserve">wind:</t>
  </si>
  <si>
    <t xml:space="preserve">----------------</t>
  </si>
  <si>
    <t xml:space="preserve">------------------</t>
  </si>
  <si>
    <t xml:space="preserve">-------------------</t>
  </si>
  <si>
    <t xml:space="preserve">--------------------</t>
  </si>
  <si>
    <t xml:space="preserve">(1) license # 2585</t>
  </si>
  <si>
    <t xml:space="preserve">(2) license # 2607</t>
  </si>
  <si>
    <t xml:space="preserve">(3) license # 2406</t>
  </si>
  <si>
    <t xml:space="preserve">(4) locense # 2465</t>
  </si>
  <si>
    <t xml:space="preserve">(5) license # 2332</t>
  </si>
  <si>
    <t xml:space="preserve">exeter &amp; hampton electric company</t>
  </si>
  <si>
    <t xml:space="preserve">cost of plant for diesel plants is included in</t>
  </si>
  <si>
    <t xml:space="preserve">-----</t>
  </si>
  <si>
    <t xml:space="preserve">hawaiian electric company, inc.</t>
  </si>
  <si>
    <t xml:space="preserve">holyoke power and electric company</t>
  </si>
  <si>
    <t xml:space="preserve">pages 410 - 411 intentionally left blank.</t>
  </si>
  <si>
    <t xml:space="preserve">diesel plants</t>
  </si>
  <si>
    <t xml:space="preserve">diesel plants:</t>
  </si>
  <si>
    <t xml:space="preserve">(1) salmon units are classified as standby.</t>
  </si>
  <si>
    <t xml:space="preserve">steam plant</t>
  </si>
  <si>
    <t xml:space="preserve">(32 units @ 1.5 mw each)</t>
  </si>
  <si>
    <t xml:space="preserve">(32 units @ 1.6 mw each)</t>
  </si>
  <si>
    <t xml:space="preserve">(32 units @1.5 mw each)</t>
  </si>
  <si>
    <t xml:space="preserve">(67 units @ 1.5 mw each)</t>
  </si>
  <si>
    <t xml:space="preserve">(67 units @ 1.5mw each)</t>
  </si>
  <si>
    <t xml:space="preserve">(67 units @1.5mw each)</t>
  </si>
  <si>
    <t xml:space="preserve">blank page</t>
  </si>
  <si>
    <t xml:space="preserve">internal combustion plants:</t>
  </si>
  <si>
    <t xml:space="preserve">maine electric power company, inc.</t>
  </si>
  <si>
    <t xml:space="preserve">mt. carmel public utility co</t>
  </si>
  <si>
    <t xml:space="preserve">note:</t>
  </si>
  <si>
    <t xml:space="preserve">note: south st diesels have not generated since</t>
  </si>
  <si>
    <t xml:space="preserve">note: south st. diesels have not generated</t>
  </si>
  <si>
    <t xml:space="preserve">-------------</t>
  </si>
  <si>
    <t xml:space="preserve">-------------------------</t>
  </si>
  <si>
    <t xml:space="preserve">steam plants</t>
  </si>
  <si>
    <t xml:space="preserve">small plants ferc 2021</t>
  </si>
  <si>
    <t xml:space="preserve">------------------------</t>
  </si>
  <si>
    <t xml:space="preserve">---------------------------------</t>
  </si>
  <si>
    <t xml:space="preserve">-----------------------------------</t>
  </si>
  <si>
    <t xml:space="preserve">internal combustion: (emergency standby</t>
  </si>
  <si>
    <t xml:space="preserve">-----------</t>
  </si>
  <si>
    <t xml:space="preserve">interal combustion:</t>
  </si>
  <si>
    <t xml:space="preserve">note: status of algodones is</t>
  </si>
  <si>
    <t xml:space="preserve">note: operation and maintenance expenses</t>
  </si>
  <si>
    <t xml:space="preserve">note: operation and maintenance expenses are</t>
  </si>
  <si>
    <t xml:space="preserve">left blank</t>
  </si>
  <si>
    <t xml:space="preserve">not applicable.</t>
  </si>
  <si>
    <t xml:space="preserve">notes:</t>
  </si>
  <si>
    <t xml:space="preserve">note: the mobile generator previously</t>
  </si>
  <si>
    <t xml:space="preserve">renewables:</t>
  </si>
  <si>
    <t xml:space="preserve">note: rockton plant was sold during the year;</t>
  </si>
  <si>
    <t xml:space="preserve">txu sesco company</t>
  </si>
  <si>
    <t xml:space="preserve">susquehanna electric company</t>
  </si>
  <si>
    <t xml:space="preserve">(1) dinner lake was placed on long-term</t>
  </si>
  <si>
    <t xml:space="preserve">note: dinner lake was placed on long-term</t>
  </si>
  <si>
    <t xml:space="preserve">duke energy kentucky, inc.</t>
  </si>
  <si>
    <t xml:space="preserve">steam:</t>
  </si>
  <si>
    <t xml:space="preserve">pages 410 and 411 are not applicable.</t>
  </si>
  <si>
    <t xml:space="preserve">diesel plant</t>
  </si>
  <si>
    <t xml:space="preserve">note: the blackhawk and janesville plants were</t>
  </si>
  <si>
    <t xml:space="preserve">* license surrendered august 1982</t>
  </si>
  <si>
    <t xml:space="preserve">* license surrendered august 1982.</t>
  </si>
  <si>
    <t xml:space="preserve">* license surrendered december 1981</t>
  </si>
  <si>
    <t xml:space="preserve">* license surrendered december 1981.</t>
  </si>
  <si>
    <t xml:space="preserve">** license surrendered august 1982</t>
  </si>
  <si>
    <t xml:space="preserve">** license surrendered december 1981</t>
  </si>
  <si>
    <t xml:space="preserve">** license surrendered december 1981.</t>
  </si>
  <si>
    <t xml:space="preserve">------------</t>
  </si>
  <si>
    <t xml:space="preserve">hydro: lic project no.</t>
  </si>
  <si>
    <t xml:space="preserve">hydro: lic. project no.</t>
  </si>
  <si>
    <t xml:space="preserve">------------not applicable-------------------</t>
  </si>
  <si>
    <t xml:space="preserve">---not applicable---</t>
  </si>
  <si>
    <t xml:space="preserve">rayburn country electric cooperative, inc.</t>
  </si>
  <si>
    <t xml:space="preserve">the morenci water &amp; electric company</t>
  </si>
  <si>
    <t xml:space="preserve">international transmission company</t>
  </si>
  <si>
    <t xml:space="preserve">michigan electric transmission company, llc</t>
  </si>
  <si>
    <t xml:space="preserve">perryville energy partners, l.l.c</t>
  </si>
  <si>
    <t xml:space="preserve">cheyenne light, fuel and power company</t>
  </si>
  <si>
    <t xml:space="preserve">idaho county light &amp; power coop. assoc. inc.</t>
  </si>
  <si>
    <t xml:space="preserve">ameren illinois company</t>
  </si>
  <si>
    <t xml:space="preserve">ameren transmission company of illinois</t>
  </si>
  <si>
    <t xml:space="preserve">upper michigan energy resources company (pudl determined)</t>
  </si>
  <si>
    <t xml:space="preserve">central alabama cc</t>
  </si>
  <si>
    <t xml:space="preserve">New FERC plants 2020</t>
  </si>
  <si>
    <t xml:space="preserve">ocotillo 3</t>
  </si>
  <si>
    <t xml:space="preserve">ocotillo 4</t>
  </si>
  <si>
    <t xml:space="preserve">ocotillo 5</t>
  </si>
  <si>
    <t xml:space="preserve">ocotillo 6</t>
  </si>
  <si>
    <t xml:space="preserve">ocotillo 7</t>
  </si>
  <si>
    <t xml:space="preserve">corriedale wind farm</t>
  </si>
  <si>
    <t xml:space="preserve">cpgs</t>
  </si>
  <si>
    <t xml:space="preserve">wygen 3</t>
  </si>
  <si>
    <t xml:space="preserve">wyodak</t>
  </si>
  <si>
    <t xml:space="preserve">eltings cnrs complex</t>
  </si>
  <si>
    <t xml:space="preserve">brownstown (taylor</t>
  </si>
  <si>
    <t xml:space="preserve">mckinley wind park</t>
  </si>
  <si>
    <t xml:space="preserve">minden wind park</t>
  </si>
  <si>
    <t xml:space="preserve">monroe county community solar array (monroe)</t>
  </si>
  <si>
    <t xml:space="preserve">o shea (detroit)</t>
  </si>
  <si>
    <t xml:space="preserve">sigel wind park</t>
  </si>
  <si>
    <t xml:space="preserve">bad creek outdoor</t>
  </si>
  <si>
    <t xml:space="preserve">citrus county</t>
  </si>
  <si>
    <t xml:space="preserve">hines</t>
  </si>
  <si>
    <t xml:space="preserve">osprey</t>
  </si>
  <si>
    <t xml:space="preserve">babcock ranch</t>
  </si>
  <si>
    <t xml:space="preserve">blue heron</t>
  </si>
  <si>
    <t xml:space="preserve">echo river</t>
  </si>
  <si>
    <t xml:space="preserve">egret</t>
  </si>
  <si>
    <t xml:space="preserve">hibiscus</t>
  </si>
  <si>
    <t xml:space="preserve">lakeside</t>
  </si>
  <si>
    <t xml:space="preserve">nassau</t>
  </si>
  <si>
    <t xml:space="preserve">northern preserve</t>
  </si>
  <si>
    <t xml:space="preserve">okeechobee</t>
  </si>
  <si>
    <t xml:space="preserve">southfork</t>
  </si>
  <si>
    <t xml:space="preserve">sweetbay</t>
  </si>
  <si>
    <t xml:space="preserve">trailside</t>
  </si>
  <si>
    <t xml:space="preserve">union springs</t>
  </si>
  <si>
    <t xml:space="preserve">west county energy</t>
  </si>
  <si>
    <t xml:space="preserve">estatoah (c) - retired</t>
  </si>
  <si>
    <t xml:space="preserve">hammond (retired)</t>
  </si>
  <si>
    <t xml:space="preserve">mcintosh (retired)</t>
  </si>
  <si>
    <t xml:space="preserve">moody air force base</t>
  </si>
  <si>
    <t xml:space="preserve">business solar - maker's mark</t>
  </si>
  <si>
    <t xml:space="preserve">buzzard's roost hyd</t>
  </si>
  <si>
    <t xml:space="preserve">lockhart hydro &amp; min</t>
  </si>
  <si>
    <t xml:space="preserve">dane cty. pv gen.</t>
  </si>
  <si>
    <t xml:space="preserve">two creeks solar pk.</t>
  </si>
  <si>
    <t xml:space="preserve">rapids ferc project no. 2362 (non-rate base)</t>
  </si>
  <si>
    <t xml:space="preserve">entergy mississippi, llc</t>
  </si>
  <si>
    <t xml:space="preserve">baxter wislon</t>
  </si>
  <si>
    <t xml:space="preserve">battery energy storage system- bunker road</t>
  </si>
  <si>
    <t xml:space="preserve">combustion turbine generation- bunker road</t>
  </si>
  <si>
    <t xml:space="preserve">nantucket diesel</t>
  </si>
  <si>
    <t xml:space="preserve">entergy new orleans, llc</t>
  </si>
  <si>
    <t xml:space="preserve">new orleans power st</t>
  </si>
  <si>
    <t xml:space="preserve">blazing star 2</t>
  </si>
  <si>
    <t xml:space="preserve">blazing star wind 1</t>
  </si>
  <si>
    <t xml:space="preserve">community wind north</t>
  </si>
  <si>
    <t xml:space="preserve">crowned ridge 2</t>
  </si>
  <si>
    <t xml:space="preserve">jeffers</t>
  </si>
  <si>
    <t xml:space="preserve">mobile 1</t>
  </si>
  <si>
    <t xml:space="preserve">mobile 2</t>
  </si>
  <si>
    <t xml:space="preserve">mobile 3</t>
  </si>
  <si>
    <t xml:space="preserve">mobile 4</t>
  </si>
  <si>
    <t xml:space="preserve">mobile 5</t>
  </si>
  <si>
    <t xml:space="preserve">mobile 6</t>
  </si>
  <si>
    <t xml:space="preserve">mobile 7</t>
  </si>
  <si>
    <t xml:space="preserve">mobile 8</t>
  </si>
  <si>
    <t xml:space="preserve">merricourt</t>
  </si>
  <si>
    <t xml:space="preserve">wind turbine plants:</t>
  </si>
  <si>
    <t xml:space="preserve">foote creek i</t>
  </si>
  <si>
    <t xml:space="preserve">pryor mountain</t>
  </si>
  <si>
    <t xml:space="preserve">cheyenne ridge</t>
  </si>
  <si>
    <t xml:space="preserve">valmont 6, 7 &amp; 8</t>
  </si>
  <si>
    <t xml:space="preserve">-extension - landfills</t>
  </si>
  <si>
    <t xml:space="preserve">-extension - pilot projects &amp; grid security</t>
  </si>
  <si>
    <t xml:space="preserve">backup generator costs for the creek fire rest..</t>
  </si>
  <si>
    <t xml:space="preserve">troy solar generation facility</t>
  </si>
  <si>
    <t xml:space="preserve">sagamore wind farm</t>
  </si>
  <si>
    <t xml:space="preserve">aquarium community solar</t>
  </si>
  <si>
    <t xml:space="preserve">little manatee solar</t>
  </si>
  <si>
    <t xml:space="preserve">sundt (rice)</t>
  </si>
  <si>
    <t xml:space="preserve">&amp; 12 units at 3.45 mw each)</t>
  </si>
  <si>
    <t xml:space="preserve">(amounts are for total of all 175 units)</t>
  </si>
  <si>
    <t xml:space="preserve">high prairie (163 units @ 2.2 mw each</t>
  </si>
  <si>
    <t xml:space="preserve">wind</t>
  </si>
  <si>
    <t xml:space="preserve">woodsdale ct</t>
  </si>
  <si>
    <t xml:space="preserve">grasshopper</t>
  </si>
  <si>
    <t xml:space="preserve">spring grove 1</t>
  </si>
  <si>
    <t xml:space="preserve">solar now</t>
  </si>
  <si>
    <t xml:space="preserve">edgewater 5</t>
  </si>
  <si>
    <t xml:space="preserve">forward wind</t>
  </si>
  <si>
    <t xml:space="preserve">rock river units</t>
  </si>
  <si>
    <t xml:space="preserve">s fond du lac</t>
  </si>
  <si>
    <t xml:space="preserve">west riverside</t>
  </si>
  <si>
    <t xml:space="preserve">**license surrendered december 1981</t>
  </si>
  <si>
    <t xml:space="preserve">*license surrendered august 1982</t>
  </si>
  <si>
    <t xml:space="preserve">two creeks</t>
  </si>
  <si>
    <t xml:space="preserve">w marinette 31,32,33</t>
  </si>
  <si>
    <t xml:space="preserve">nikkels</t>
  </si>
  <si>
    <t xml:space="preserve">&amp; 19 units @ 2.2 mw each &amp; 25 units @4.3 mw each</t>
  </si>
  <si>
    <t xml:space="preserve">&amp; 2 units @ 2.05 mw &amp; 56 units @ 2.2 mw each)</t>
  </si>
  <si>
    <t xml:space="preserve">&amp; 2 units @ 4.8 mw each)</t>
  </si>
  <si>
    <t xml:space="preserve">(40 units @ 2.0 mw each)</t>
  </si>
  <si>
    <t xml:space="preserve">(amounts are for the total of all 142 units)</t>
  </si>
  <si>
    <t xml:space="preserve">(amounts are for the total of all 215 units)</t>
  </si>
  <si>
    <t xml:space="preserve">(amounts are for the total of all 40 units)</t>
  </si>
  <si>
    <t xml:space="preserve">(amounts are for the total of all 41 units)</t>
  </si>
  <si>
    <t xml:space="preserve">(amounts are for the total of all 48 units)</t>
  </si>
  <si>
    <t xml:space="preserve">(amounts are for the total of all 77 units)</t>
  </si>
  <si>
    <t xml:space="preserve">11 units @ 2.2 mw each &amp; 1 unit @ 4.2 mw each &amp;</t>
  </si>
  <si>
    <t xml:space="preserve">12 units @4.2 mw each)</t>
  </si>
  <si>
    <t xml:space="preserve">32 units @ 4.3 mw each &amp; 25 units @2.82 mw each)</t>
  </si>
  <si>
    <t xml:space="preserve">40 units @ 2.15 mw each &amp; 9 units @ 2.2 mw each)</t>
  </si>
  <si>
    <t xml:space="preserve">6 units @ 2.72 mw each &amp; 30 units @2.82 mw each)</t>
  </si>
  <si>
    <t xml:space="preserve">7 units @ 2.15 mw &amp; 28 units @ 2.2 mw each)</t>
  </si>
  <si>
    <t xml:space="preserve">beaver creek wind farm (112 units @ 2.0 mw each</t>
  </si>
  <si>
    <t xml:space="preserve">contrail wind farm (5 units @ 2.3 mw each &amp;</t>
  </si>
  <si>
    <t xml:space="preserve">diamond trail wind farm (8 units @ 2.0 mw each &amp;</t>
  </si>
  <si>
    <t xml:space="preserve">north english wind farm (121 units @ 2.0 mw each</t>
  </si>
  <si>
    <t xml:space="preserve">orient wind farm (77 units @ 2.0 mw each &amp; 11</t>
  </si>
  <si>
    <t xml:space="preserve">palo alto ii wind farm (45 units @ 2.0 mw each)</t>
  </si>
  <si>
    <t xml:space="preserve">palo alto wind farm (125 units @ 2.0 mw each)</t>
  </si>
  <si>
    <t xml:space="preserve">pocahontas prairie wind farm</t>
  </si>
  <si>
    <t xml:space="preserve">prairie wind farm (49 units @ 2.0 mw each &amp;</t>
  </si>
  <si>
    <t xml:space="preserve">southern hills wind farm (2 units @ 2.0 mw each</t>
  </si>
  <si>
    <t xml:space="preserve">units @ 2.15 mw each &amp; 156 units @ 2.2 mw each)</t>
  </si>
  <si>
    <t xml:space="preserve">golden plains wind</t>
  </si>
  <si>
    <t xml:space="preserve">marshalltown generating station solar</t>
  </si>
  <si>
    <t xml:space="preserve">richland wind</t>
  </si>
  <si>
    <t xml:space="preserve">whispering willow n</t>
  </si>
  <si>
    <t xml:space="preserve">black hills colorado electric, llc</t>
  </si>
  <si>
    <t xml:space="preserve">busch ranch wind farm</t>
  </si>
  <si>
    <t xml:space="preserve">unit 6 pueblo</t>
  </si>
  <si>
    <t xml:space="preserve">unite 1&amp;2 pueblo a</t>
  </si>
  <si>
    <t xml:space="preserve">lake charles</t>
  </si>
  <si>
    <t xml:space="preserve">washington parish</t>
  </si>
  <si>
    <t xml:space="preserve">tri-state generation and transmission association, inc.</t>
  </si>
  <si>
    <t xml:space="preserve">craig 1,2</t>
  </si>
  <si>
    <t xml:space="preserve">lrs</t>
  </si>
  <si>
    <t xml:space="preserve">coastal virginia offshore wind (cvow) commercial project</t>
  </si>
  <si>
    <t xml:space="preserve">New EIA plants 2020</t>
  </si>
  <si>
    <t xml:space="preserve">bourbonnais i</t>
  </si>
  <si>
    <t xml:space="preserve">nrg north central op inc</t>
  </si>
  <si>
    <t xml:space="preserve">liberty generating</t>
  </si>
  <si>
    <t xml:space="preserve">orion power operating services</t>
  </si>
  <si>
    <t xml:space="preserve">evangeline</t>
  </si>
  <si>
    <t xml:space="preserve">cleco evangeline llc</t>
  </si>
  <si>
    <t xml:space="preserve">washington county</t>
  </si>
  <si>
    <t xml:space="preserve">progress genco ventures llc</t>
  </si>
  <si>
    <t xml:space="preserve">kingsley solar farm</t>
  </si>
  <si>
    <t xml:space="preserve">90fi 8me, llc</t>
  </si>
  <si>
    <t xml:space="preserve">duke energy kaufman lp facilit</t>
  </si>
  <si>
    <t xml:space="preserve">duke energy kaufman lp</t>
  </si>
  <si>
    <t xml:space="preserve">nelson coal</t>
  </si>
  <si>
    <t xml:space="preserve">entergy gulf states inc</t>
  </si>
  <si>
    <t xml:space="preserve">rexford solar farm</t>
  </si>
  <si>
    <t xml:space="preserve">20sd 8me llc</t>
  </si>
  <si>
    <t xml:space="preserve">bouronnais ii</t>
  </si>
  <si>
    <t xml:space="preserve">redhawk unit 2</t>
  </si>
  <si>
    <t xml:space="preserve">pinnacle west energy</t>
  </si>
  <si>
    <t xml:space="preserve">rail tie wind</t>
  </si>
  <si>
    <t xml:space="preserve">connectgen albany county llc</t>
  </si>
  <si>
    <t xml:space="preserve">white mesa wind</t>
  </si>
  <si>
    <t xml:space="preserve">white mesa wind, llc</t>
  </si>
  <si>
    <t xml:space="preserve">power plant 4</t>
  </si>
  <si>
    <t xml:space="preserve">exxonmobil corp</t>
  </si>
  <si>
    <t xml:space="preserve">turtle creek</t>
  </si>
  <si>
    <t xml:space="preserve">daggett 3</t>
  </si>
  <si>
    <t xml:space="preserve">daggett solar power 3 llc</t>
  </si>
  <si>
    <t xml:space="preserve">mockingbird solar center</t>
  </si>
  <si>
    <t xml:space="preserve">mockingbird solar center, llc</t>
  </si>
  <si>
    <t xml:space="preserve">sienna solar farm</t>
  </si>
  <si>
    <t xml:space="preserve">99mt 8me, llc</t>
  </si>
  <si>
    <t xml:space="preserve">big rock solar farm</t>
  </si>
  <si>
    <t xml:space="preserve">92jt 8me, llc</t>
  </si>
  <si>
    <t xml:space="preserve">big creek solar llc</t>
  </si>
  <si>
    <t xml:space="preserve">chuckwalla solar, llc</t>
  </si>
  <si>
    <t xml:space="preserve">arlington energy center ii</t>
  </si>
  <si>
    <t xml:space="preserve">braes bayou plant</t>
  </si>
  <si>
    <t xml:space="preserve">great prairie wind</t>
  </si>
  <si>
    <t xml:space="preserve">tg east</t>
  </si>
  <si>
    <t xml:space="preserve">tg east wind project llc</t>
  </si>
  <si>
    <t xml:space="preserve">darien solar</t>
  </si>
  <si>
    <t xml:space="preserve">wisconsin electric power co</t>
  </si>
  <si>
    <t xml:space="preserve">aeug union solar, llc</t>
  </si>
  <si>
    <t xml:space="preserve">notch peak solar llc</t>
  </si>
  <si>
    <t xml:space="preserve">daggett 2</t>
  </si>
  <si>
    <t xml:space="preserve">daggett solar power 2 llc</t>
  </si>
  <si>
    <t xml:space="preserve">soldier creek wind</t>
  </si>
  <si>
    <t xml:space="preserve">soldier creek wind llc</t>
  </si>
  <si>
    <t xml:space="preserve">emerick wind</t>
  </si>
  <si>
    <t xml:space="preserve">emerick wind, llc</t>
  </si>
  <si>
    <t xml:space="preserve">milligan 1 wind farm</t>
  </si>
  <si>
    <t xml:space="preserve">milligan 1 wind, llc</t>
  </si>
  <si>
    <t xml:space="preserve">ip radian, llc</t>
  </si>
  <si>
    <t xml:space="preserve">great prairie wind 3</t>
  </si>
  <si>
    <t xml:space="preserve">yellowbud solar, llc</t>
  </si>
  <si>
    <t xml:space="preserve">yellowbud solar llc</t>
  </si>
  <si>
    <t xml:space="preserve">blue jay solar i, llc</t>
  </si>
  <si>
    <t xml:space="preserve">resurgence solar</t>
  </si>
  <si>
    <t xml:space="preserve">badger wind, llc</t>
  </si>
  <si>
    <t xml:space="preserve">badger wind , llc</t>
  </si>
  <si>
    <t xml:space="preserve">prospero solar ii</t>
  </si>
  <si>
    <t xml:space="preserve">little blue wind project, llc</t>
  </si>
  <si>
    <t xml:space="preserve">oe_ms5</t>
  </si>
  <si>
    <t xml:space="preserve">chaparral springs</t>
  </si>
  <si>
    <t xml:space="preserve">chaparral solar, llc</t>
  </si>
  <si>
    <t xml:space="preserve">freeborn wind farm</t>
  </si>
  <si>
    <t xml:space="preserve">northern states power co</t>
  </si>
  <si>
    <t xml:space="preserve">great prairie wind 2</t>
  </si>
  <si>
    <t xml:space="preserve">edwards sanborn e1a</t>
  </si>
  <si>
    <t xml:space="preserve">terra-gen operating co-hybrid</t>
  </si>
  <si>
    <t xml:space="preserve">el algodon alto wind farm, llc</t>
  </si>
  <si>
    <t xml:space="preserve">se athos ii, llc</t>
  </si>
  <si>
    <t xml:space="preserve">horizon hill wind project</t>
  </si>
  <si>
    <t xml:space="preserve">horizon hill wind, llc</t>
  </si>
  <si>
    <t xml:space="preserve">white rock east wind project</t>
  </si>
  <si>
    <t xml:space="preserve">white rock wind east, llc</t>
  </si>
  <si>
    <t xml:space="preserve">brazoria west</t>
  </si>
  <si>
    <t xml:space="preserve">brazoria west solar project, llc</t>
  </si>
  <si>
    <t xml:space="preserve">corazon energy llc</t>
  </si>
  <si>
    <t xml:space="preserve">knickerbocker solar llc</t>
  </si>
  <si>
    <t xml:space="preserve">riverstart solar park llc</t>
  </si>
  <si>
    <t xml:space="preserve">heartland divide ii</t>
  </si>
  <si>
    <t xml:space="preserve">plymouth wind</t>
  </si>
  <si>
    <t xml:space="preserve">turkey creek solar project</t>
  </si>
  <si>
    <t xml:space="preserve">calhoun solar</t>
  </si>
  <si>
    <t xml:space="preserve">big plain solar, llc</t>
  </si>
  <si>
    <t xml:space="preserve">aeug fleming solar, llc</t>
  </si>
  <si>
    <t xml:space="preserve">glacier sands wind power, llc</t>
  </si>
  <si>
    <t xml:space="preserve">edwards sanborn e2</t>
  </si>
  <si>
    <t xml:space="preserve">nrg rockford i energy center</t>
  </si>
  <si>
    <t xml:space="preserve">nrg rockford ii llc</t>
  </si>
  <si>
    <t xml:space="preserve">tcp 150</t>
  </si>
  <si>
    <t xml:space="preserve">thermo cogeneration partner lp</t>
  </si>
  <si>
    <t xml:space="preserve">arlington energy center iii</t>
  </si>
  <si>
    <t xml:space="preserve">brushy creek solar llc</t>
  </si>
  <si>
    <t xml:space="preserve">armadillo solar center</t>
  </si>
  <si>
    <t xml:space="preserve">armadillo solar center, llc</t>
  </si>
  <si>
    <t xml:space="preserve">sr desoto i, llc</t>
  </si>
  <si>
    <t xml:space="preserve">jvr energy park llc</t>
  </si>
  <si>
    <t xml:space="preserve">quitman ii solar</t>
  </si>
  <si>
    <t xml:space="preserve">quitman ii solar, llc</t>
  </si>
  <si>
    <t xml:space="preserve">badger hollow ii</t>
  </si>
  <si>
    <t xml:space="preserve">prairie solar llc</t>
  </si>
  <si>
    <t xml:space="preserve">hudson - high desert hybrid</t>
  </si>
  <si>
    <t xml:space="preserve">black hollow sun, llc</t>
  </si>
  <si>
    <t xml:space="preserve">big river solar</t>
  </si>
  <si>
    <t xml:space="preserve">big river solar, llc</t>
  </si>
  <si>
    <t xml:space="preserve">ranchland wind project ii</t>
  </si>
  <si>
    <t xml:space="preserve">ranchland wind project ii, llc</t>
  </si>
  <si>
    <t xml:space="preserve">aragonne mesa wind project</t>
  </si>
  <si>
    <t xml:space="preserve">bluarc management group llc</t>
  </si>
  <si>
    <t xml:space="preserve">panorama wind, llc</t>
  </si>
  <si>
    <t xml:space="preserve">coyote gulch solar</t>
  </si>
  <si>
    <t xml:space="preserve">coyote gulch solar llc</t>
  </si>
  <si>
    <t xml:space="preserve">rayos del sol solar project</t>
  </si>
  <si>
    <t xml:space="preserve">wilmot energy center llc</t>
  </si>
  <si>
    <t xml:space="preserve">flat ridge 3</t>
  </si>
  <si>
    <t xml:space="preserve">flat ridge 3 wind energy, llc</t>
  </si>
  <si>
    <t xml:space="preserve">standing bear lake</t>
  </si>
  <si>
    <t xml:space="preserve">calhoun county solar project</t>
  </si>
  <si>
    <t xml:space="preserve">calhoun county solar project, llc</t>
  </si>
  <si>
    <t xml:space="preserve">leconte energy storage</t>
  </si>
  <si>
    <t xml:space="preserve">leconte energy storage, llc</t>
  </si>
  <si>
    <t xml:space="preserve">power plant 2</t>
  </si>
  <si>
    <t xml:space="preserve">greens corners solar</t>
  </si>
  <si>
    <t xml:space="preserve">tyre bridge solar llc</t>
  </si>
  <si>
    <t xml:space="preserve">glass sands wind facility</t>
  </si>
  <si>
    <t xml:space="preserve">black rock wind</t>
  </si>
  <si>
    <t xml:space="preserve">black rock wind force, llc</t>
  </si>
  <si>
    <t xml:space="preserve">ranchland wind project i</t>
  </si>
  <si>
    <t xml:space="preserve">ranchland wind project i, llc</t>
  </si>
  <si>
    <t xml:space="preserve">cedar creek solar</t>
  </si>
  <si>
    <t xml:space="preserve">fps cedar creek solar llc</t>
  </si>
  <si>
    <t xml:space="preserve">sierra pacific power co</t>
  </si>
  <si>
    <t xml:space="preserve">american beech solar llc</t>
  </si>
  <si>
    <t xml:space="preserve">saco river solar, llc</t>
  </si>
  <si>
    <t xml:space="preserve">dolores canyon solar</t>
  </si>
  <si>
    <t xml:space="preserve">dolores canyon solar llc</t>
  </si>
  <si>
    <t xml:space="preserve">sr clay, llc</t>
  </si>
  <si>
    <t xml:space="preserve">oak trail solar, llc</t>
  </si>
  <si>
    <t xml:space="preserve">bat cave</t>
  </si>
  <si>
    <t xml:space="preserve">broad reach power</t>
  </si>
  <si>
    <t xml:space="preserve">north fork tx</t>
  </si>
  <si>
    <t xml:space="preserve">white rock west wind project</t>
  </si>
  <si>
    <t xml:space="preserve">white rock wind west, llc</t>
  </si>
  <si>
    <t xml:space="preserve">point beach solar</t>
  </si>
  <si>
    <t xml:space="preserve">oetn1</t>
  </si>
  <si>
    <t xml:space="preserve">oe_tn1</t>
  </si>
  <si>
    <t xml:space="preserve">gambit energy storage - angleton storage</t>
  </si>
  <si>
    <t xml:space="preserve">central line solar, llc</t>
  </si>
  <si>
    <t xml:space="preserve">rabbitbrush solar, llc</t>
  </si>
  <si>
    <t xml:space="preserve">first solar project development</t>
  </si>
  <si>
    <t xml:space="preserve">borderlands wind, llc</t>
  </si>
  <si>
    <t xml:space="preserve">aeug madison solar, llc</t>
  </si>
  <si>
    <t xml:space="preserve">black rock solar llc</t>
  </si>
  <si>
    <t xml:space="preserve">sanborn bess 1</t>
  </si>
  <si>
    <t xml:space="preserve">terra-gen operating co-bess</t>
  </si>
  <si>
    <t xml:space="preserve">sanborn bess 2</t>
  </si>
  <si>
    <t xml:space="preserve">holliday creek solar</t>
  </si>
  <si>
    <t xml:space="preserve">new market solar</t>
  </si>
  <si>
    <t xml:space="preserve">noosa energy storage llc</t>
  </si>
  <si>
    <t xml:space="preserve">wildcat solar power plant llc</t>
  </si>
  <si>
    <t xml:space="preserve">solariant capital, llc</t>
  </si>
  <si>
    <t xml:space="preserve">port arthur</t>
  </si>
  <si>
    <t xml:space="preserve">basf corp</t>
  </si>
  <si>
    <t xml:space="preserve">altavista solar</t>
  </si>
  <si>
    <t xml:space="preserve">altavista solar, llc</t>
  </si>
  <si>
    <t xml:space="preserve">oe_ald</t>
  </si>
  <si>
    <t xml:space="preserve">sac county wind, llc</t>
  </si>
  <si>
    <t xml:space="preserve">sac county wind</t>
  </si>
  <si>
    <t xml:space="preserve">elektron solar, llc</t>
  </si>
  <si>
    <t xml:space="preserve">farmington solar</t>
  </si>
  <si>
    <t xml:space="preserve">farmington solar, llc</t>
  </si>
  <si>
    <t xml:space="preserve">power plant 3</t>
  </si>
  <si>
    <t xml:space="preserve">happy hollow solar center</t>
  </si>
  <si>
    <t xml:space="preserve">happy hollow solar center,llc</t>
  </si>
  <si>
    <t xml:space="preserve">wythe county solar</t>
  </si>
  <si>
    <t xml:space="preserve">wythe county solar project, llc</t>
  </si>
  <si>
    <t xml:space="preserve">wilkes solar, llc</t>
  </si>
  <si>
    <t xml:space="preserve">highland solar north</t>
  </si>
  <si>
    <t xml:space="preserve">placid solar, llc</t>
  </si>
  <si>
    <t xml:space="preserve">highland solar south</t>
  </si>
  <si>
    <t xml:space="preserve">fort green solar power plant</t>
  </si>
  <si>
    <t xml:space="preserve">jamison solar (fl)</t>
  </si>
  <si>
    <t xml:space="preserve">fort drum energy center</t>
  </si>
  <si>
    <t xml:space="preserve">willow solar energy center</t>
  </si>
  <si>
    <t xml:space="preserve">magnolia solar</t>
  </si>
  <si>
    <t xml:space="preserve">blue springs</t>
  </si>
  <si>
    <t xml:space="preserve">ranchland wind storage</t>
  </si>
  <si>
    <t xml:space="preserve">ranchland wind storage, llc</t>
  </si>
  <si>
    <t xml:space="preserve">sr cedar springs, llc</t>
  </si>
  <si>
    <t xml:space="preserve">tate &amp; lyle lafayette south plant</t>
  </si>
  <si>
    <t xml:space="preserve">coachella hills wind</t>
  </si>
  <si>
    <t xml:space="preserve">coachella wind holdings, llc</t>
  </si>
  <si>
    <t xml:space="preserve">pigeon run solar project</t>
  </si>
  <si>
    <t xml:space="preserve">shockoe solar project</t>
  </si>
  <si>
    <t xml:space="preserve">summit winds</t>
  </si>
  <si>
    <t xml:space="preserve">altamont winds, llc</t>
  </si>
  <si>
    <t xml:space="preserve">roxbury solar, llc</t>
  </si>
  <si>
    <t xml:space="preserve">alfred solar</t>
  </si>
  <si>
    <t xml:space="preserve">freepoint solar llc</t>
  </si>
  <si>
    <t xml:space="preserve">stanly solar, llc</t>
  </si>
  <si>
    <t xml:space="preserve">sr turkey creek, llc</t>
  </si>
  <si>
    <t xml:space="preserve">bedington energy facility, llc</t>
  </si>
  <si>
    <t xml:space="preserve">quinebaug solar</t>
  </si>
  <si>
    <t xml:space="preserve">quinebaug solar, llc</t>
  </si>
  <si>
    <t xml:space="preserve">puunene power plant</t>
  </si>
  <si>
    <t xml:space="preserve">hawaiian com &amp; sugar co ltd</t>
  </si>
  <si>
    <t xml:space="preserve">nimeca diesels</t>
  </si>
  <si>
    <t xml:space="preserve">north iowa municipal coop ass</t>
  </si>
  <si>
    <t xml:space="preserve">castle solar, llc</t>
  </si>
  <si>
    <t xml:space="preserve">ft. sill energy center</t>
  </si>
  <si>
    <t xml:space="preserve">public service co of oklahoma</t>
  </si>
  <si>
    <t xml:space="preserve">edwards sanborn e3</t>
  </si>
  <si>
    <t xml:space="preserve">olin creek farm solar</t>
  </si>
  <si>
    <t xml:space="preserve">blanding paper</t>
  </si>
  <si>
    <t xml:space="preserve">montfort wind farm</t>
  </si>
  <si>
    <t xml:space="preserve">fpl energy upton wind lp</t>
  </si>
  <si>
    <t xml:space="preserve">e nash pv3</t>
  </si>
  <si>
    <t xml:space="preserve">esi vansycle partners, llc</t>
  </si>
  <si>
    <t xml:space="preserve">green ridge services llc</t>
  </si>
  <si>
    <t xml:space="preserve">big bend ii solar</t>
  </si>
  <si>
    <t xml:space="preserve">aes west oahu solar hybrid</t>
  </si>
  <si>
    <t xml:space="preserve">arbor hill solar</t>
  </si>
  <si>
    <t xml:space="preserve">upton county bess</t>
  </si>
  <si>
    <t xml:space="preserve">vesi upton county bess, llc</t>
  </si>
  <si>
    <t xml:space="preserve">pittsburgh airport gas plant</t>
  </si>
  <si>
    <t xml:space="preserve">img energy solutions</t>
  </si>
  <si>
    <t xml:space="preserve">edf ph1 toms river</t>
  </si>
  <si>
    <t xml:space="preserve">boulder canyon hydro</t>
  </si>
  <si>
    <t xml:space="preserve">boulder city of</t>
  </si>
  <si>
    <t xml:space="preserve">new orleans solar station</t>
  </si>
  <si>
    <t xml:space="preserve">claremont solar</t>
  </si>
  <si>
    <t xml:space="preserve">camden solar llc</t>
  </si>
  <si>
    <t xml:space="preserve">cement city solar, llc</t>
  </si>
  <si>
    <t xml:space="preserve">pullman solar, llc</t>
  </si>
  <si>
    <t xml:space="preserve">o'brien solar fields</t>
  </si>
  <si>
    <t xml:space="preserve">bald mountain solar</t>
  </si>
  <si>
    <t xml:space="preserve">bald mountain solar llc</t>
  </si>
  <si>
    <t xml:space="preserve">orangeville storage</t>
  </si>
  <si>
    <t xml:space="preserve">todd solar</t>
  </si>
  <si>
    <t xml:space="preserve">cl-viaduct llc</t>
  </si>
  <si>
    <t xml:space="preserve">bcd project holdings 1, llc</t>
  </si>
  <si>
    <t xml:space="preserve">un-school house llc</t>
  </si>
  <si>
    <t xml:space="preserve">energix leatherwood, llc</t>
  </si>
  <si>
    <t xml:space="preserve">pueblo ba</t>
  </si>
  <si>
    <t xml:space="preserve">zapata</t>
  </si>
  <si>
    <t xml:space="preserve">pelton re-reg</t>
  </si>
  <si>
    <t xml:space="preserve">wallingford solar</t>
  </si>
  <si>
    <t xml:space="preserve">wallingford renewable energy, llc</t>
  </si>
  <si>
    <t xml:space="preserve">trigen-colorado metro</t>
  </si>
  <si>
    <t xml:space="preserve">trigen-colorado energy corp</t>
  </si>
  <si>
    <t xml:space="preserve">grissom solar, llc</t>
  </si>
  <si>
    <t xml:space="preserve">letts creek solar, llc</t>
  </si>
  <si>
    <t xml:space="preserve">alton road solar</t>
  </si>
  <si>
    <t xml:space="preserve">revity energy llc</t>
  </si>
  <si>
    <t xml:space="preserve">hillsboro</t>
  </si>
  <si>
    <t xml:space="preserve">minnkota power coop inc</t>
  </si>
  <si>
    <t xml:space="preserve">angel fire energy facility</t>
  </si>
  <si>
    <t xml:space="preserve">angel fire energy facility, llc</t>
  </si>
  <si>
    <t xml:space="preserve">tpe king solar holdings1, llc</t>
  </si>
  <si>
    <t xml:space="preserve">nautilus solar solutions</t>
  </si>
  <si>
    <t xml:space="preserve">potlatch cogen</t>
  </si>
  <si>
    <t xml:space="preserve">otter tail power co</t>
  </si>
  <si>
    <t xml:space="preserve">arba solar energy storage</t>
  </si>
  <si>
    <t xml:space="preserve">north carolina electric member corp</t>
  </si>
  <si>
    <t xml:space="preserve">orchard windfarm 2, llc</t>
  </si>
  <si>
    <t xml:space="preserve">orchard windfarm 3, llc</t>
  </si>
  <si>
    <t xml:space="preserve">orchard windfarm 4, llc</t>
  </si>
  <si>
    <t xml:space="preserve">sierra</t>
  </si>
  <si>
    <t xml:space="preserve">norwich solar and energy storage csg</t>
  </si>
  <si>
    <t xml:space="preserve">dg new york cs, llc</t>
  </si>
  <si>
    <t xml:space="preserve">georges river energy</t>
  </si>
  <si>
    <t xml:space="preserve">robbins lumber inc</t>
  </si>
  <si>
    <t xml:space="preserve">wynwood energy storage</t>
  </si>
  <si>
    <t xml:space="preserve">kearny north energy storage</t>
  </si>
  <si>
    <t xml:space="preserve">san diego gas &amp; electric co</t>
  </si>
  <si>
    <t xml:space="preserve">kearny south energy storage</t>
  </si>
  <si>
    <t xml:space="preserve">south portland ess, llc</t>
  </si>
  <si>
    <t xml:space="preserve">blodgett solar</t>
  </si>
  <si>
    <t xml:space="preserve">blodgett street solar 1, llc</t>
  </si>
  <si>
    <t xml:space="preserve">brightwood solar, llc</t>
  </si>
  <si>
    <t xml:space="preserve">0 hammond st</t>
  </si>
  <si>
    <t xml:space="preserve">0ham wham8 solar, llc</t>
  </si>
  <si>
    <t xml:space="preserve">alvin</t>
  </si>
  <si>
    <t xml:space="preserve">odessa</t>
  </si>
  <si>
    <t xml:space="preserve">angleton</t>
  </si>
  <si>
    <t xml:space="preserve">brazoria</t>
  </si>
  <si>
    <t xml:space="preserve">heights</t>
  </si>
  <si>
    <t xml:space="preserve">magnolia tx</t>
  </si>
  <si>
    <t xml:space="preserve">dickinson</t>
  </si>
  <si>
    <t xml:space="preserve">loop 463</t>
  </si>
  <si>
    <t xml:space="preserve">lopeno</t>
  </si>
  <si>
    <t xml:space="preserve">ranchtown</t>
  </si>
  <si>
    <t xml:space="preserve">sweeny</t>
  </si>
  <si>
    <t xml:space="preserve">tx7 flat top</t>
  </si>
  <si>
    <t xml:space="preserve">tx8 worsham</t>
  </si>
  <si>
    <t xml:space="preserve">tx2 port lavaca</t>
  </si>
  <si>
    <t xml:space="preserve">old middleboro road solar</t>
  </si>
  <si>
    <t xml:space="preserve">oak leaf solar xviii llc</t>
  </si>
  <si>
    <t xml:space="preserve">sr washington i, llc</t>
  </si>
  <si>
    <t xml:space="preserve">west haydenville pj</t>
  </si>
  <si>
    <t xml:space="preserve">stamford health</t>
  </si>
  <si>
    <t xml:space="preserve">stamford health systems, inc.</t>
  </si>
  <si>
    <t xml:space="preserve">sepv sierra</t>
  </si>
  <si>
    <t xml:space="preserve">sepv sierra, llc</t>
  </si>
  <si>
    <t xml:space="preserve">276 federal rd</t>
  </si>
  <si>
    <t xml:space="preserve">276fed wham8 solar, llc</t>
  </si>
  <si>
    <t xml:space="preserve">brookwood drive</t>
  </si>
  <si>
    <t xml:space="preserve">hermsdorf solar</t>
  </si>
  <si>
    <t xml:space="preserve">wilmarth solar</t>
  </si>
  <si>
    <t xml:space="preserve">wilmarth lane solar 1, llc</t>
  </si>
  <si>
    <t xml:space="preserve">connexus solar stanford 1stf</t>
  </si>
  <si>
    <t xml:space="preserve">anoka electric coop</t>
  </si>
  <si>
    <t xml:space="preserve">breckenridge solar</t>
  </si>
  <si>
    <t xml:space="preserve">breckenridge street solar 1, llc</t>
  </si>
  <si>
    <t xml:space="preserve">hot springs energy storage &amp; microgrid</t>
  </si>
  <si>
    <t xml:space="preserve">carolina power &amp; light co</t>
  </si>
  <si>
    <t xml:space="preserve">lincoln medical and mental health center</t>
  </si>
  <si>
    <t xml:space="preserve">amazon jfk8 solar project</t>
  </si>
  <si>
    <t xml:space="preserve">solar star prime 2, llc</t>
  </si>
  <si>
    <t xml:space="preserve">troupsburg</t>
  </si>
  <si>
    <t xml:space="preserve">kearsarge william way</t>
  </si>
  <si>
    <t xml:space="preserve">kearsarge william way llc</t>
  </si>
  <si>
    <t xml:space="preserve">slayton settlement road solar</t>
  </si>
  <si>
    <t xml:space="preserve">rpny solar 3, llc</t>
  </si>
  <si>
    <t xml:space="preserve">drayton</t>
  </si>
  <si>
    <t xml:space="preserve">maple</t>
  </si>
  <si>
    <t xml:space="preserve">maple street solar 1, llc</t>
  </si>
  <si>
    <t xml:space="preserve">high pressure industrial water</t>
  </si>
  <si>
    <t xml:space="preserve">nasa</t>
  </si>
  <si>
    <t xml:space="preserve">orbit bloom fuel cell</t>
  </si>
  <si>
    <t xml:space="preserve">dg fuel cell, llc</t>
  </si>
  <si>
    <t xml:space="preserve">zpd-pt solar project 2017-006 llc hybrid</t>
  </si>
  <si>
    <t xml:space="preserve">centinela state prison</t>
  </si>
  <si>
    <t xml:space="preserve">calipatria state prison</t>
  </si>
  <si>
    <t xml:space="preserve">big bear</t>
  </si>
  <si>
    <t xml:space="preserve">los palos street operating, llc</t>
  </si>
  <si>
    <t xml:space="preserve">three rivers solar llc</t>
  </si>
  <si>
    <t xml:space="preserve">asd three rivers road ma solar llc</t>
  </si>
  <si>
    <t xml:space="preserve">corning riverview (csg)</t>
  </si>
  <si>
    <t xml:space="preserve">corning riverview project</t>
  </si>
  <si>
    <t xml:space="preserve">esa boston solar, llc</t>
  </si>
  <si>
    <t xml:space="preserve">trojan solar, llc</t>
  </si>
  <si>
    <t xml:space="preserve">cortlandville solar csg</t>
  </si>
  <si>
    <t xml:space="preserve">sangerfield solar csg</t>
  </si>
  <si>
    <t xml:space="preserve">clay solar csg</t>
  </si>
  <si>
    <t xml:space="preserve">gliden (op zone)</t>
  </si>
  <si>
    <t xml:space="preserve">branch solar farm</t>
  </si>
  <si>
    <t xml:space="preserve">byu - hawaii</t>
  </si>
  <si>
    <t xml:space="preserve">copperton solar plant no. 1</t>
  </si>
  <si>
    <t xml:space="preserve">kennecott utah copper corporation</t>
  </si>
  <si>
    <t xml:space="preserve">byron highway solar</t>
  </si>
  <si>
    <t xml:space="preserve">rpca solar 3, llc</t>
  </si>
  <si>
    <t xml:space="preserve">norman solar</t>
  </si>
  <si>
    <t xml:space="preserve">dg central 1, llc</t>
  </si>
  <si>
    <t xml:space="preserve">flatwood farm</t>
  </si>
  <si>
    <t xml:space="preserve">flatwood farm, llc</t>
  </si>
  <si>
    <t xml:space="preserve">downtown generation plant</t>
  </si>
  <si>
    <t xml:space="preserve">greenfield city of</t>
  </si>
  <si>
    <t xml:space="preserve">bright hill solar llc</t>
  </si>
  <si>
    <t xml:space="preserve">river valley llc (ny)</t>
  </si>
  <si>
    <t xml:space="preserve">tioga solar south</t>
  </si>
  <si>
    <t xml:space="preserve">237 state route 96 site 2, llc</t>
  </si>
  <si>
    <t xml:space="preserve">tioga solar north</t>
  </si>
  <si>
    <t xml:space="preserve">237 state route 96 site 1, llc</t>
  </si>
  <si>
    <t xml:space="preserve">adirondack a+b community solar garden</t>
  </si>
  <si>
    <t xml:space="preserve">bwc connecticut river llc</t>
  </si>
  <si>
    <t xml:space="preserve">bellisario solar 1</t>
  </si>
  <si>
    <t xml:space="preserve">lapeer-cortland solar, llc</t>
  </si>
  <si>
    <t xml:space="preserve">bellisario solar 2</t>
  </si>
  <si>
    <t xml:space="preserve">bellisario solar 3</t>
  </si>
  <si>
    <t xml:space="preserve">sanford ess, llc</t>
  </si>
  <si>
    <t xml:space="preserve">clark road solar 1, llc</t>
  </si>
  <si>
    <t xml:space="preserve">lake herman</t>
  </si>
  <si>
    <t xml:space="preserve">ryland road solar</t>
  </si>
  <si>
    <t xml:space="preserve">citrine solar llc</t>
  </si>
  <si>
    <t xml:space="preserve">windsor hwy 17 solar</t>
  </si>
  <si>
    <t xml:space="preserve">hamlin solar 1, llc</t>
  </si>
  <si>
    <t xml:space="preserve">clifton park solar 1, llc</t>
  </si>
  <si>
    <t xml:space="preserve">dusenberry</t>
  </si>
  <si>
    <t xml:space="preserve">knapp east</t>
  </si>
  <si>
    <t xml:space="preserve">main rd</t>
  </si>
  <si>
    <t xml:space="preserve">knapp west</t>
  </si>
  <si>
    <t xml:space="preserve">rowe</t>
  </si>
  <si>
    <t xml:space="preserve">redman south</t>
  </si>
  <si>
    <t xml:space="preserve">townline</t>
  </si>
  <si>
    <t xml:space="preserve">tierra buena energy storage</t>
  </si>
  <si>
    <t xml:space="preserve">vesi 10 llc</t>
  </si>
  <si>
    <t xml:space="preserve">fuel cell 3245 yates avenue</t>
  </si>
  <si>
    <t xml:space="preserve">bronx community clean energy project llc</t>
  </si>
  <si>
    <t xml:space="preserve">niagara bottling - seguin</t>
  </si>
  <si>
    <t xml:space="preserve">New EIA plants 2020; under 5 MW not mapped</t>
  </si>
  <si>
    <t xml:space="preserve">swansboro solar, llc</t>
  </si>
  <si>
    <t xml:space="preserve">1034 catherine lake solar, llc</t>
  </si>
  <si>
    <t xml:space="preserve">potic solar</t>
  </si>
  <si>
    <t xml:space="preserve">fps potic solar llc</t>
  </si>
  <si>
    <t xml:space="preserve">coxsackie solar</t>
  </si>
  <si>
    <t xml:space="preserve">fps coxsackie solar llc</t>
  </si>
  <si>
    <t xml:space="preserve">lincoln me 1</t>
  </si>
  <si>
    <t xml:space="preserve">rumford ess</t>
  </si>
  <si>
    <t xml:space="preserve">madison ess</t>
  </si>
  <si>
    <t xml:space="preserve">1051 lucky solar, llc</t>
  </si>
  <si>
    <t xml:space="preserve">gilcrest v csg</t>
  </si>
  <si>
    <t xml:space="preserve">gilcrest v llc</t>
  </si>
  <si>
    <t xml:space="preserve">tpe hopkins solar holdings1, llc</t>
  </si>
  <si>
    <t xml:space="preserve">kearsarge haverhill</t>
  </si>
  <si>
    <t xml:space="preserve">kearsarge haverhill llc</t>
  </si>
  <si>
    <t xml:space="preserve">gorham me 1</t>
  </si>
  <si>
    <t xml:space="preserve">mesa carport pv</t>
  </si>
  <si>
    <t xml:space="preserve">apple, inc</t>
  </si>
  <si>
    <t xml:space="preserve">sweet tea solar, llc</t>
  </si>
  <si>
    <t xml:space="preserve">hall solar energy storage</t>
  </si>
  <si>
    <t xml:space="preserve">rose acre solar energy storage</t>
  </si>
  <si>
    <t xml:space="preserve">ludie brown solar energy storage</t>
  </si>
  <si>
    <t xml:space="preserve">lowe solar energy storage</t>
  </si>
  <si>
    <t xml:space="preserve">spencer meadow solar energy storage</t>
  </si>
  <si>
    <t xml:space="preserve">woodville solar</t>
  </si>
  <si>
    <t xml:space="preserve">woodriver solar</t>
  </si>
  <si>
    <t xml:space="preserve">westport b community solar garden</t>
  </si>
  <si>
    <t xml:space="preserve">bwc hamilton brook llc</t>
  </si>
  <si>
    <t xml:space="preserve">dunstable solar 1, llc</t>
  </si>
  <si>
    <t xml:space="preserve">redwood coast airport microgrid</t>
  </si>
  <si>
    <t xml:space="preserve">redwood coast energy authority</t>
  </si>
  <si>
    <t xml:space="preserve">western meadowlark solar scs ne 1, llc</t>
  </si>
  <si>
    <t xml:space="preserve">california state univ at channel islands</t>
  </si>
  <si>
    <t xml:space="preserve">emwd - san jacinto res bct</t>
  </si>
  <si>
    <t xml:space="preserve">sun farm viii, llc</t>
  </si>
  <si>
    <t xml:space="preserve">wilbraham</t>
  </si>
  <si>
    <t xml:space="preserve">bwc east brook, llc</t>
  </si>
  <si>
    <t xml:space="preserve">scribner diesel generation facility</t>
  </si>
  <si>
    <t xml:space="preserve">city of scribner</t>
  </si>
  <si>
    <t xml:space="preserve">cokato</t>
  </si>
  <si>
    <t xml:space="preserve">cokato holdco llc</t>
  </si>
  <si>
    <t xml:space="preserve">bright field solar llc</t>
  </si>
  <si>
    <t xml:space="preserve">bright oak solar llc</t>
  </si>
  <si>
    <t xml:space="preserve">glenmere lake</t>
  </si>
  <si>
    <t xml:space="preserve">williams rd</t>
  </si>
  <si>
    <t xml:space="preserve">fuel cell 18b sneden avenue</t>
  </si>
  <si>
    <t xml:space="preserve">annadale community clean energy projects llc</t>
  </si>
  <si>
    <t xml:space="preserve">kearsarge westerly</t>
  </si>
  <si>
    <t xml:space="preserve">kearsarge westerly llc</t>
  </si>
  <si>
    <t xml:space="preserve">american goldfinch scs acy2 nj, llc</t>
  </si>
  <si>
    <t xml:space="preserve">igs stockton dg csg</t>
  </si>
  <si>
    <t xml:space="preserve">igs stockton dg, llc</t>
  </si>
  <si>
    <t xml:space="preserve">kearsarge montague bd</t>
  </si>
  <si>
    <t xml:space="preserve">kearsarge montague bd llc</t>
  </si>
  <si>
    <t xml:space="preserve">rice lake solar array</t>
  </si>
  <si>
    <t xml:space="preserve">aep onsite partners, llc</t>
  </si>
  <si>
    <t xml:space="preserve">amazon psp1</t>
  </si>
  <si>
    <t xml:space="preserve">dresser hill csg</t>
  </si>
  <si>
    <t xml:space="preserve">dresser hill solar, llc</t>
  </si>
  <si>
    <t xml:space="preserve">raboth - marion drive</t>
  </si>
  <si>
    <t xml:space="preserve">acton</t>
  </si>
  <si>
    <t xml:space="preserve">acton h road solar 1, llc</t>
  </si>
  <si>
    <t xml:space="preserve">fuel cell 18a sneden avenue</t>
  </si>
  <si>
    <t xml:space="preserve">john hopkins middle school microgrid</t>
  </si>
  <si>
    <t xml:space="preserve">connexus solar baldwin 1bdn</t>
  </si>
  <si>
    <t xml:space="preserve">white plains hospital medical center</t>
  </si>
  <si>
    <t xml:space="preserve">flathead landfill to gas energy facility</t>
  </si>
  <si>
    <t xml:space="preserve">flathead electric coop inc</t>
  </si>
  <si>
    <t xml:space="preserve">big boy</t>
  </si>
  <si>
    <t xml:space="preserve">valencia 2</t>
  </si>
  <si>
    <t xml:space="preserve">franklin milliken</t>
  </si>
  <si>
    <t xml:space="preserve">safari energy, llc</t>
  </si>
  <si>
    <t xml:space="preserve">greene durham</t>
  </si>
  <si>
    <t xml:space="preserve">meriwether jackson</t>
  </si>
  <si>
    <t xml:space="preserve">murray treadwell farms</t>
  </si>
  <si>
    <t xml:space="preserve">ware avra i</t>
  </si>
  <si>
    <t xml:space="preserve">roger williams - melville at portsmouth</t>
  </si>
  <si>
    <t xml:space="preserve">constellation solar rhode island llc</t>
  </si>
  <si>
    <t xml:space="preserve">dissigno healdsburg fpv, llc</t>
  </si>
  <si>
    <t xml:space="preserve">palmetto power management llc</t>
  </si>
  <si>
    <t xml:space="preserve">wed coventry seven, llc</t>
  </si>
  <si>
    <t xml:space="preserve">zuma solar, llc</t>
  </si>
  <si>
    <t xml:space="preserve">valencia 3</t>
  </si>
  <si>
    <t xml:space="preserve">volney ii</t>
  </si>
  <si>
    <t xml:space="preserve">dudley</t>
  </si>
  <si>
    <t xml:space="preserve">amp ma dudley</t>
  </si>
  <si>
    <t xml:space="preserve">broadway 2 - uc riverside</t>
  </si>
  <si>
    <t xml:space="preserve">broadway 2 - tucson phase ii</t>
  </si>
  <si>
    <t xml:space="preserve">3 mw llc</t>
  </si>
  <si>
    <t xml:space="preserve">prologis l.p</t>
  </si>
  <si>
    <t xml:space="preserve">bolthouse solar llc</t>
  </si>
  <si>
    <t xml:space="preserve">ocean state btm</t>
  </si>
  <si>
    <t xml:space="preserve">pg solar 1</t>
  </si>
  <si>
    <t xml:space="preserve">fairhaven ma 2</t>
  </si>
  <si>
    <t xml:space="preserve">elm street</t>
  </si>
  <si>
    <t xml:space="preserve">ism solar dighton 3, llc</t>
  </si>
  <si>
    <t xml:space="preserve">bulloch neville farms</t>
  </si>
  <si>
    <t xml:space="preserve">putnam erickson</t>
  </si>
  <si>
    <t xml:space="preserve">rounseville solar</t>
  </si>
  <si>
    <t xml:space="preserve">rounseville solar 1, llc</t>
  </si>
  <si>
    <t xml:space="preserve">ixys - beverly</t>
  </si>
  <si>
    <t xml:space="preserve">ixys integrated circuits division, llc</t>
  </si>
  <si>
    <t xml:space="preserve">amazon tus2</t>
  </si>
  <si>
    <t xml:space="preserve">amazon - stockton - roof (sck1) - (ca)</t>
  </si>
  <si>
    <t xml:space="preserve">coody cochran</t>
  </si>
  <si>
    <t xml:space="preserve">mendon</t>
  </si>
  <si>
    <t xml:space="preserve">bwc box pond llc</t>
  </si>
  <si>
    <t xml:space="preserve">westberry jesup</t>
  </si>
  <si>
    <t xml:space="preserve">decorah battery</t>
  </si>
  <si>
    <t xml:space="preserve">apalachicola</t>
  </si>
  <si>
    <t xml:space="preserve">blue prairie solar, llc</t>
  </si>
  <si>
    <t xml:space="preserve">emwd - moreno valley rwrf</t>
  </si>
  <si>
    <t xml:space="preserve">delanco</t>
  </si>
  <si>
    <t xml:space="preserve">delanco coopertown rd solar 2, llc</t>
  </si>
  <si>
    <t xml:space="preserve">merrimack solar farm, llc</t>
  </si>
  <si>
    <t xml:space="preserve">merrimack solar farm</t>
  </si>
  <si>
    <t xml:space="preserve">suncaster, llc</t>
  </si>
  <si>
    <t xml:space="preserve">department of justice</t>
  </si>
  <si>
    <t xml:space="preserve">smithfield solar farm, llc</t>
  </si>
  <si>
    <t xml:space="preserve">smithfield solar farm</t>
  </si>
  <si>
    <t xml:space="preserve">kearsarge fogland</t>
  </si>
  <si>
    <t xml:space="preserve">kearsarge fogland llc</t>
  </si>
  <si>
    <t xml:space="preserve">lowndes tycor farms</t>
  </si>
  <si>
    <t xml:space="preserve">old cedar solar energy storage</t>
  </si>
  <si>
    <t xml:space="preserve">mc6 hydro facility</t>
  </si>
  <si>
    <t xml:space="preserve">lawrence brook</t>
  </si>
  <si>
    <t xml:space="preserve">golden solar</t>
  </si>
  <si>
    <t xml:space="preserve">polk cedartown</t>
  </si>
  <si>
    <t xml:space="preserve">fountain folkston</t>
  </si>
  <si>
    <t xml:space="preserve">harris shiloh</t>
  </si>
  <si>
    <t xml:space="preserve">county of san diego coc hybrid</t>
  </si>
  <si>
    <t xml:space="preserve">er salvage yard</t>
  </si>
  <si>
    <t xml:space="preserve">morgan solar 2, llc csg</t>
  </si>
  <si>
    <t xml:space="preserve">morgan solar 2, llc</t>
  </si>
  <si>
    <t xml:space="preserve">sullivan b community solar llc</t>
  </si>
  <si>
    <t xml:space="preserve">kent school road solar 1</t>
  </si>
  <si>
    <t xml:space="preserve">schulte 2 community solar</t>
  </si>
  <si>
    <t xml:space="preserve">kankakee solar 4 llc</t>
  </si>
  <si>
    <t xml:space="preserve">lafayette 2 - mchenry franks 1</t>
  </si>
  <si>
    <t xml:space="preserve">lafayette 2 - mchenry franks 2</t>
  </si>
  <si>
    <t xml:space="preserve">lafayette 2 - kankakee yonke</t>
  </si>
  <si>
    <t xml:space="preserve">aes griggs solar, llc</t>
  </si>
  <si>
    <t xml:space="preserve">igs east central, llc</t>
  </si>
  <si>
    <t xml:space="preserve">sv csg lily lake 2 llc</t>
  </si>
  <si>
    <t xml:space="preserve">cedarville road</t>
  </si>
  <si>
    <t xml:space="preserve">src p9 - lena solar, llc</t>
  </si>
  <si>
    <t xml:space="preserve">mtn solar 6 llc</t>
  </si>
  <si>
    <t xml:space="preserve">nse camber solar ps11 llc</t>
  </si>
  <si>
    <t xml:space="preserve">nse camber bh csg 2, llc</t>
  </si>
  <si>
    <t xml:space="preserve">nse camber solar ps13 llc</t>
  </si>
  <si>
    <t xml:space="preserve">nse camber solar ps6 llc</t>
  </si>
  <si>
    <t xml:space="preserve">nse camber solar ps5 llc</t>
  </si>
  <si>
    <t xml:space="preserve">mooseheart school - (il)</t>
  </si>
  <si>
    <t xml:space="preserve">cascades</t>
  </si>
  <si>
    <t xml:space="preserve">anderson (sc)</t>
  </si>
  <si>
    <t xml:space="preserve">anderson solar farm, llc</t>
  </si>
  <si>
    <t xml:space="preserve">briarwood</t>
  </si>
  <si>
    <t xml:space="preserve">briarwood solar, llc</t>
  </si>
  <si>
    <t xml:space="preserve">pontiac</t>
  </si>
  <si>
    <t xml:space="preserve">pontiac solar, llc</t>
  </si>
  <si>
    <t xml:space="preserve">rockford csg</t>
  </si>
  <si>
    <t xml:space="preserve">rockford baxter rd holdco llc csg</t>
  </si>
  <si>
    <t xml:space="preserve">sandoval</t>
  </si>
  <si>
    <t xml:space="preserve">sandoval holdco, llc</t>
  </si>
  <si>
    <t xml:space="preserve">sunvestment energy group ny 63 llc</t>
  </si>
  <si>
    <t xml:space="preserve">pine road solar, llc csg</t>
  </si>
  <si>
    <t xml:space="preserve">pine road solar, llc</t>
  </si>
  <si>
    <t xml:space="preserve">rosemond solar community solar</t>
  </si>
  <si>
    <t xml:space="preserve">delaware river solar, llc</t>
  </si>
  <si>
    <t xml:space="preserve">13 mile solar, llc</t>
  </si>
  <si>
    <t xml:space="preserve">captain solar, llc</t>
  </si>
  <si>
    <t xml:space="preserve">coldwater solar, llc</t>
  </si>
  <si>
    <t xml:space="preserve">geddes 1 solar, llc</t>
  </si>
  <si>
    <t xml:space="preserve">jack francis solar, llc</t>
  </si>
  <si>
    <t xml:space="preserve">may shannon solar, llc</t>
  </si>
  <si>
    <t xml:space="preserve">stoneheart solar, llc</t>
  </si>
  <si>
    <t xml:space="preserve">workman road solar farm, llc</t>
  </si>
  <si>
    <t xml:space="preserve">clendenin a community solar, llc csg</t>
  </si>
  <si>
    <t xml:space="preserve">clendenin a community solar, llc</t>
  </si>
  <si>
    <t xml:space="preserve">kern a community solar, llc csg</t>
  </si>
  <si>
    <t xml:space="preserve">kern a community solar, llc</t>
  </si>
  <si>
    <t xml:space="preserve">lukuc b community solar llc csg</t>
  </si>
  <si>
    <t xml:space="preserve">lukuc b community solar llc</t>
  </si>
  <si>
    <t xml:space="preserve">csg mt. morris 2, llc</t>
  </si>
  <si>
    <t xml:space="preserve">tower road solar, llc csg</t>
  </si>
  <si>
    <t xml:space="preserve">tower road solar, llc</t>
  </si>
  <si>
    <t xml:space="preserve">interchange solar, llc</t>
  </si>
  <si>
    <t xml:space="preserve">berry road solar</t>
  </si>
  <si>
    <t xml:space="preserve">rpsc solar 3, llc</t>
  </si>
  <si>
    <t xml:space="preserve">hendershot solar, llc</t>
  </si>
  <si>
    <t xml:space="preserve">hazel solar, llc</t>
  </si>
  <si>
    <t xml:space="preserve">geddes 2 solar, llc</t>
  </si>
  <si>
    <t xml:space="preserve">bullhead solar, llc</t>
  </si>
  <si>
    <t xml:space="preserve">angola solar, llc</t>
  </si>
  <si>
    <t xml:space="preserve">socore clovis 1</t>
  </si>
  <si>
    <t xml:space="preserve">socore clovis 1 llc</t>
  </si>
  <si>
    <t xml:space="preserve">washingtonville</t>
  </si>
  <si>
    <t xml:space="preserve">columbia substation</t>
  </si>
  <si>
    <t xml:space="preserve">westport community solar garden</t>
  </si>
  <si>
    <t xml:space="preserve">bwc bass river llc</t>
  </si>
  <si>
    <t xml:space="preserve">slate hill</t>
  </si>
  <si>
    <t xml:space="preserve">slate hill solar llc</t>
  </si>
  <si>
    <t xml:space="preserve">shawnee - ga</t>
  </si>
  <si>
    <t xml:space="preserve">burns solar one llc</t>
  </si>
  <si>
    <t xml:space="preserve">hostetter solar one, llc</t>
  </si>
  <si>
    <t xml:space="preserve">diamond h dairy power</t>
  </si>
  <si>
    <t xml:space="preserve">madera dp 2, llc</t>
  </si>
  <si>
    <t xml:space="preserve">pittman solar one llc</t>
  </si>
  <si>
    <t xml:space="preserve">bulldog solar one, llc</t>
  </si>
  <si>
    <t xml:space="preserve">pivot solar 4 llc</t>
  </si>
  <si>
    <t xml:space="preserve">pivot solar 14 llc</t>
  </si>
  <si>
    <t xml:space="preserve">pivot solar 2 llc</t>
  </si>
  <si>
    <t xml:space="preserve">pivot solar 7 llc</t>
  </si>
  <si>
    <t xml:space="preserve">pivot solar 3 llc</t>
  </si>
  <si>
    <t xml:space="preserve">pivot solar 8 llc</t>
  </si>
  <si>
    <t xml:space="preserve">van buren</t>
  </si>
  <si>
    <t xml:space="preserve">van buren solar, llc</t>
  </si>
  <si>
    <t xml:space="preserve">naples</t>
  </si>
  <si>
    <t xml:space="preserve">naples casco solar 1, llc</t>
  </si>
  <si>
    <t xml:space="preserve">clifton park solar 2, llc</t>
  </si>
  <si>
    <t xml:space="preserve">adams</t>
  </si>
  <si>
    <t xml:space="preserve">adams solar sc, llc</t>
  </si>
  <si>
    <t xml:space="preserve">md - pr97</t>
  </si>
  <si>
    <t xml:space="preserve">il17021 brush creek i</t>
  </si>
  <si>
    <t xml:space="preserve">spg il brush creek solar llc</t>
  </si>
  <si>
    <t xml:space="preserve">segunda ii</t>
  </si>
  <si>
    <t xml:space="preserve">segunda solar ii, llc</t>
  </si>
  <si>
    <t xml:space="preserve">woodlawn ii</t>
  </si>
  <si>
    <t xml:space="preserve">woodlawn solar ii, llc</t>
  </si>
  <si>
    <t xml:space="preserve">dodds</t>
  </si>
  <si>
    <t xml:space="preserve">dodds solar, llc</t>
  </si>
  <si>
    <t xml:space="preserve">olmstead ii</t>
  </si>
  <si>
    <t xml:space="preserve">olmstead solar ii, llc</t>
  </si>
  <si>
    <t xml:space="preserve">wolfcastle</t>
  </si>
  <si>
    <t xml:space="preserve">wolfcastle solar, llc</t>
  </si>
  <si>
    <t xml:space="preserve">morgan solar 1 csg</t>
  </si>
  <si>
    <t xml:space="preserve">morgan solar 1 llc</t>
  </si>
  <si>
    <t xml:space="preserve">morgan solar 1b csg</t>
  </si>
  <si>
    <t xml:space="preserve">morgan solar 1b llc</t>
  </si>
  <si>
    <t xml:space="preserve">patchogue ess</t>
  </si>
  <si>
    <t xml:space="preserve">igs frankfort 2</t>
  </si>
  <si>
    <t xml:space="preserve">igs solar llc</t>
  </si>
  <si>
    <t xml:space="preserve">kearsarge east providence</t>
  </si>
  <si>
    <t xml:space="preserve">kearsarge east providence llc</t>
  </si>
  <si>
    <t xml:space="preserve">long john csg</t>
  </si>
  <si>
    <t xml:space="preserve">long john solar, llc</t>
  </si>
  <si>
    <t xml:space="preserve">woodlawn csg</t>
  </si>
  <si>
    <t xml:space="preserve">woodlawn solar, llc</t>
  </si>
  <si>
    <t xml:space="preserve">hurricane creek csg</t>
  </si>
  <si>
    <t xml:space="preserve">spg il hurricane creek solar llc</t>
  </si>
  <si>
    <t xml:space="preserve">viking solar csg</t>
  </si>
  <si>
    <t xml:space="preserve">viking solar, llc</t>
  </si>
  <si>
    <t xml:space="preserve">freehold</t>
  </si>
  <si>
    <t xml:space="preserve">freehold solar, llc</t>
  </si>
  <si>
    <t xml:space="preserve">moraine</t>
  </si>
  <si>
    <t xml:space="preserve">moraine solar, llc</t>
  </si>
  <si>
    <t xml:space="preserve">broadway road solar, llc</t>
  </si>
  <si>
    <t xml:space="preserve">wyse fork solar farm, llc</t>
  </si>
  <si>
    <t xml:space="preserve">keeversville solar csg</t>
  </si>
  <si>
    <t xml:space="preserve">keeversville solar energy center llc</t>
  </si>
  <si>
    <t xml:space="preserve">ware avra ii</t>
  </si>
  <si>
    <t xml:space="preserve">tci alvar</t>
  </si>
  <si>
    <t xml:space="preserve">amazon mdw6 solar project</t>
  </si>
  <si>
    <t xml:space="preserve">solar star prime 5, llc</t>
  </si>
  <si>
    <t xml:space="preserve">p52es 1755 henryton rd phase 1 llc csg</t>
  </si>
  <si>
    <t xml:space="preserve">p52es 1755 henryton rd phase 2 llc</t>
  </si>
  <si>
    <t xml:space="preserve">two dot wind broadview east llc</t>
  </si>
  <si>
    <t xml:space="preserve">gd glocester white oak i, llc</t>
  </si>
  <si>
    <t xml:space="preserve">scs american bottoms 009885 sauget, llc</t>
  </si>
  <si>
    <t xml:space="preserve">county of dutchess, ny (airport)</t>
  </si>
  <si>
    <t xml:space="preserve">kearsarge upper union</t>
  </si>
  <si>
    <t xml:space="preserve">kearsarge upper union llc</t>
  </si>
  <si>
    <t xml:space="preserve">slidematic at rockford</t>
  </si>
  <si>
    <t xml:space="preserve">prairie</t>
  </si>
  <si>
    <t xml:space="preserve">prairie street operating, llc</t>
  </si>
  <si>
    <t xml:space="preserve">newton rumford landfill</t>
  </si>
  <si>
    <t xml:space="preserve">newton municipal solar llc - rumford</t>
  </si>
  <si>
    <t xml:space="preserve">terrell riles stovall</t>
  </si>
  <si>
    <t xml:space="preserve">ridgecrest</t>
  </si>
  <si>
    <t xml:space="preserve">csu san jose state university</t>
  </si>
  <si>
    <t xml:space="preserve">arnold cochran</t>
  </si>
  <si>
    <t xml:space="preserve">billings road</t>
  </si>
  <si>
    <t xml:space="preserve">monte vista solar 2 csg, llc</t>
  </si>
  <si>
    <t xml:space="preserve">rock creek 2 csg</t>
  </si>
  <si>
    <t xml:space="preserve">renewable energy center at bjh</t>
  </si>
  <si>
    <t xml:space="preserve">firestone walker brewery - phase 1</t>
  </si>
  <si>
    <t xml:space="preserve">lowndes ida</t>
  </si>
  <si>
    <t xml:space="preserve">troup rc50 ii</t>
  </si>
  <si>
    <t xml:space="preserve">tci france</t>
  </si>
  <si>
    <t xml:space="preserve">signature breads chelsea</t>
  </si>
  <si>
    <t xml:space="preserve">signature breads inc.</t>
  </si>
  <si>
    <t xml:space="preserve">emwd - sun city rwrf</t>
  </si>
  <si>
    <t xml:space="preserve">el dorado county</t>
  </si>
  <si>
    <t xml:space="preserve">gold mine</t>
  </si>
  <si>
    <t xml:space="preserve">gold mine solar, llc</t>
  </si>
  <si>
    <t xml:space="preserve">city of paris solar</t>
  </si>
  <si>
    <t xml:space="preserve">today's power, inc.</t>
  </si>
  <si>
    <t xml:space="preserve">arlington microgrid</t>
  </si>
  <si>
    <t xml:space="preserve">pud no 1 of snohomish county</t>
  </si>
  <si>
    <t xml:space="preserve">7448 candlewood road</t>
  </si>
  <si>
    <t xml:space="preserve">jm huber at quincy</t>
  </si>
  <si>
    <t xml:space="preserve">p52es raphel rd community solar llc</t>
  </si>
  <si>
    <t xml:space="preserve">el dorado solar, llc</t>
  </si>
  <si>
    <t xml:space="preserve">redman north</t>
  </si>
  <si>
    <t xml:space="preserve">madison btm</t>
  </si>
  <si>
    <t xml:space="preserve">oer checkerspot</t>
  </si>
  <si>
    <t xml:space="preserve">strobus</t>
  </si>
  <si>
    <t xml:space="preserve">venture 1 - 1a</t>
  </si>
  <si>
    <t xml:space="preserve">uxi csg venture 1 8301 llc</t>
  </si>
  <si>
    <t xml:space="preserve">town of ware - canadian tree</t>
  </si>
  <si>
    <t xml:space="preserve">ma cs ware west, llc</t>
  </si>
  <si>
    <t xml:space="preserve">vallecitos water district</t>
  </si>
  <si>
    <t xml:space="preserve">ssa solar of ca 5, llc</t>
  </si>
  <si>
    <t xml:space="preserve">norton</t>
  </si>
  <si>
    <t xml:space="preserve">mncppc randall farm</t>
  </si>
  <si>
    <t xml:space="preserve">manorville ii</t>
  </si>
  <si>
    <t xml:space="preserve">tranquillity id</t>
  </si>
  <si>
    <t xml:space="preserve">tranquillity solar 1, llc</t>
  </si>
  <si>
    <t xml:space="preserve">emwd - perris valley rwrf</t>
  </si>
  <si>
    <t xml:space="preserve">emwd - san jacinto rwrf nem</t>
  </si>
  <si>
    <t xml:space="preserve">kirby road solar, llc</t>
  </si>
  <si>
    <t xml:space="preserve">wal202</t>
  </si>
  <si>
    <t xml:space="preserve">walmart stores texas, llc</t>
  </si>
  <si>
    <t xml:space="preserve">wal462</t>
  </si>
  <si>
    <t xml:space="preserve">wal529</t>
  </si>
  <si>
    <t xml:space="preserve">wal897</t>
  </si>
  <si>
    <t xml:space="preserve">deer creek 2</t>
  </si>
  <si>
    <t xml:space="preserve">wal194</t>
  </si>
  <si>
    <t xml:space="preserve">wal266</t>
  </si>
  <si>
    <t xml:space="preserve">wal284</t>
  </si>
  <si>
    <t xml:space="preserve">wal407</t>
  </si>
  <si>
    <t xml:space="preserve">wal414</t>
  </si>
  <si>
    <t xml:space="preserve">wal447</t>
  </si>
  <si>
    <t xml:space="preserve">wal452</t>
  </si>
  <si>
    <t xml:space="preserve">wal456</t>
  </si>
  <si>
    <t xml:space="preserve">wal461</t>
  </si>
  <si>
    <t xml:space="preserve">wal504</t>
  </si>
  <si>
    <t xml:space="preserve">wal522</t>
  </si>
  <si>
    <t xml:space="preserve">wal536</t>
  </si>
  <si>
    <t xml:space="preserve">wal537</t>
  </si>
  <si>
    <t xml:space="preserve">wal546</t>
  </si>
  <si>
    <t xml:space="preserve">wal565</t>
  </si>
  <si>
    <t xml:space="preserve">wal602</t>
  </si>
  <si>
    <t xml:space="preserve">wal744</t>
  </si>
  <si>
    <t xml:space="preserve">wal752</t>
  </si>
  <si>
    <t xml:space="preserve">wal768</t>
  </si>
  <si>
    <t xml:space="preserve">wal772</t>
  </si>
  <si>
    <t xml:space="preserve">wal791</t>
  </si>
  <si>
    <t xml:space="preserve">wal849</t>
  </si>
  <si>
    <t xml:space="preserve">wal872</t>
  </si>
  <si>
    <t xml:space="preserve">wal896</t>
  </si>
  <si>
    <t xml:space="preserve">wal940</t>
  </si>
  <si>
    <t xml:space="preserve">wal947</t>
  </si>
  <si>
    <t xml:space="preserve">wal972</t>
  </si>
  <si>
    <t xml:space="preserve">wal1040</t>
  </si>
  <si>
    <t xml:space="preserve">wal1062</t>
  </si>
  <si>
    <t xml:space="preserve">wal1103</t>
  </si>
  <si>
    <t xml:space="preserve">wal1232</t>
  </si>
  <si>
    <t xml:space="preserve">wal1272</t>
  </si>
  <si>
    <t xml:space="preserve">trustile doors - denver</t>
  </si>
  <si>
    <t xml:space="preserve">mt pleasant community center</t>
  </si>
  <si>
    <t xml:space="preserve">wlwpcf cogeneration facility</t>
  </si>
  <si>
    <t xml:space="preserve">city of salem public works</t>
  </si>
  <si>
    <t xml:space="preserve">gspp onyx new brunswick llc</t>
  </si>
  <si>
    <t xml:space="preserve">south river h4 solar energy storage</t>
  </si>
  <si>
    <t xml:space="preserve">wake rj3 solar energy storage</t>
  </si>
  <si>
    <t xml:space="preserve">atascadero state hospital</t>
  </si>
  <si>
    <t xml:space="preserve">fredonia solar llc</t>
  </si>
  <si>
    <t xml:space="preserve">eqx005.0 toyama fuel cell</t>
  </si>
  <si>
    <t xml:space="preserve">tweite community solar llc</t>
  </si>
  <si>
    <t xml:space="preserve">6685 santa barbara ct</t>
  </si>
  <si>
    <t xml:space="preserve">pivot solar 12 llc</t>
  </si>
  <si>
    <t xml:space="preserve">scs beltway 011754 rock falls, llc</t>
  </si>
  <si>
    <t xml:space="preserve">plainfield solar 1</t>
  </si>
  <si>
    <t xml:space="preserve">flodquist community solar de llc</t>
  </si>
  <si>
    <t xml:space="preserve">schull csg</t>
  </si>
  <si>
    <t xml:space="preserve">schull csg llc</t>
  </si>
  <si>
    <t xml:space="preserve">novel handeland solar llc</t>
  </si>
  <si>
    <t xml:space="preserve">novel stavem solar llc</t>
  </si>
  <si>
    <t xml:space="preserve">novel sunnyfield farms solar llc csg</t>
  </si>
  <si>
    <t xml:space="preserve">novel sunnyfield farms solar llc</t>
  </si>
  <si>
    <t xml:space="preserve">novel schroeder solar llc csg</t>
  </si>
  <si>
    <t xml:space="preserve">novel schroeder solar llc</t>
  </si>
  <si>
    <t xml:space="preserve">novel caroline solar, llc csg</t>
  </si>
  <si>
    <t xml:space="preserve">novel caroline solar, llc</t>
  </si>
  <si>
    <t xml:space="preserve">novel david solar llc csg</t>
  </si>
  <si>
    <t xml:space="preserve">novel david solar llc</t>
  </si>
  <si>
    <t xml:space="preserve">novel huneke solar llc csg</t>
  </si>
  <si>
    <t xml:space="preserve">novel huneke solar llc</t>
  </si>
  <si>
    <t xml:space="preserve">novel denzer solar llc csg</t>
  </si>
  <si>
    <t xml:space="preserve">novel denzer solar llc</t>
  </si>
  <si>
    <t xml:space="preserve">palmer community solar llc</t>
  </si>
  <si>
    <t xml:space="preserve">medin 2 community solar llc</t>
  </si>
  <si>
    <t xml:space="preserve">hamlet solar energy storage</t>
  </si>
  <si>
    <t xml:space="preserve">ca institute for women</t>
  </si>
  <si>
    <t xml:space="preserve">novel stein solar llc csg</t>
  </si>
  <si>
    <t xml:space="preserve">novel stein solar llc</t>
  </si>
  <si>
    <t xml:space="preserve">joe jenny</t>
  </si>
  <si>
    <t xml:space="preserve">amp ma joe jenny</t>
  </si>
  <si>
    <t xml:space="preserve">minisink</t>
  </si>
  <si>
    <t xml:space="preserve">minisink solar llc</t>
  </si>
  <si>
    <t xml:space="preserve">dover</t>
  </si>
  <si>
    <t xml:space="preserve">bwc buckmaster pond llc</t>
  </si>
  <si>
    <t xml:space="preserve">mason solar one llc</t>
  </si>
  <si>
    <t xml:space="preserve">pivot solar 1 llc</t>
  </si>
  <si>
    <t xml:space="preserve">pivot solar 15 llc</t>
  </si>
  <si>
    <t xml:space="preserve">van der hoek solar array/ dairy</t>
  </si>
  <si>
    <t xml:space="preserve">maas energy works</t>
  </si>
  <si>
    <t xml:space="preserve">dos palos</t>
  </si>
  <si>
    <t xml:space="preserve">swan garden</t>
  </si>
  <si>
    <t xml:space="preserve">swan garden llc</t>
  </si>
  <si>
    <t xml:space="preserve">acushnet ma 1</t>
  </si>
  <si>
    <t xml:space="preserve">acushnet ma 2</t>
  </si>
  <si>
    <t xml:space="preserve">novel froehle solar llc</t>
  </si>
  <si>
    <t xml:space="preserve">novel milbradt solar llc</t>
  </si>
  <si>
    <t xml:space="preserve">goldman sachs carports solar</t>
  </si>
  <si>
    <t xml:space="preserve">fdx010.0 fedex fuel cell</t>
  </si>
  <si>
    <t xml:space="preserve">felps 1 - calaveras</t>
  </si>
  <si>
    <t xml:space="preserve">felps 2 - calaveras</t>
  </si>
  <si>
    <t xml:space="preserve">felps 3 - floresville south</t>
  </si>
  <si>
    <t xml:space="preserve">felps 4 - floresville south</t>
  </si>
  <si>
    <t xml:space="preserve">felps 5- floresville south</t>
  </si>
  <si>
    <t xml:space="preserve">felps 6- floresville west</t>
  </si>
  <si>
    <t xml:space="preserve">felps 7- floresville west</t>
  </si>
  <si>
    <t xml:space="preserve">catalina express</t>
  </si>
  <si>
    <t xml:space="preserve">usps la solar fit a &amp; b</t>
  </si>
  <si>
    <t xml:space="preserve">marina south</t>
  </si>
  <si>
    <t xml:space="preserve">novel blilie solar llc</t>
  </si>
  <si>
    <t xml:space="preserve">uss wildcat solar llc</t>
  </si>
  <si>
    <t xml:space="preserve">helen csg 1 llc</t>
  </si>
  <si>
    <t xml:space="preserve">uss quail solar llc</t>
  </si>
  <si>
    <t xml:space="preserve">uss danube solar llc</t>
  </si>
  <si>
    <t xml:space="preserve">aec- santa rosa solar</t>
  </si>
  <si>
    <t xml:space="preserve">anza electric coop inc</t>
  </si>
  <si>
    <t xml:space="preserve">arizona falls</t>
  </si>
  <si>
    <t xml:space="preserve">salt river proj ag i &amp; p dist</t>
  </si>
  <si>
    <t xml:space="preserve">rice two solar csg</t>
  </si>
  <si>
    <t xml:space="preserve">rice community solar two llc</t>
  </si>
  <si>
    <t xml:space="preserve">indian river hydro i</t>
  </si>
  <si>
    <t xml:space="preserve">city of tenakee springs</t>
  </si>
  <si>
    <t xml:space="preserve">steger</t>
  </si>
  <si>
    <t xml:space="preserve">archer daniels midland co</t>
  </si>
  <si>
    <t xml:space="preserve">llano estacado wind ranch</t>
  </si>
  <si>
    <t xml:space="preserve">llano estacado wind lp</t>
  </si>
  <si>
    <t xml:space="preserve">fenner wind</t>
  </si>
  <si>
    <t xml:space="preserve">chi energy inc</t>
  </si>
  <si>
    <t xml:space="preserve">silver queen wind farm</t>
  </si>
  <si>
    <t xml:space="preserve">silver queen wind farm, llc</t>
  </si>
  <si>
    <t xml:space="preserve">chalk point steam</t>
  </si>
  <si>
    <t xml:space="preserve">lanyard power holdings, llc</t>
  </si>
  <si>
    <t xml:space="preserve">steward creek solar phase 1</t>
  </si>
  <si>
    <t xml:space="preserve">steward creek solar, llc</t>
  </si>
  <si>
    <t xml:space="preserve">renegade solar project (dawn)</t>
  </si>
  <si>
    <t xml:space="preserve">renegade renewables, llc</t>
  </si>
  <si>
    <t xml:space="preserve">aktina solar</t>
  </si>
  <si>
    <t xml:space="preserve">hecate energy ramsey , llc</t>
  </si>
  <si>
    <t xml:space="preserve">roseland solar project, llc</t>
  </si>
  <si>
    <t xml:space="preserve">enel green power roseland solar, llc</t>
  </si>
  <si>
    <t xml:space="preserve">scarlet solar (ca)</t>
  </si>
  <si>
    <t xml:space="preserve">edp renewables north america llc</t>
  </si>
  <si>
    <t xml:space="preserve">noble solar</t>
  </si>
  <si>
    <t xml:space="preserve">bt noble solar, llc</t>
  </si>
  <si>
    <t xml:space="preserve">pecan prairie north solar</t>
  </si>
  <si>
    <t xml:space="preserve">cg leon county ii llc</t>
  </si>
  <si>
    <t xml:space="preserve">crimson</t>
  </si>
  <si>
    <t xml:space="preserve">re crimson llc</t>
  </si>
  <si>
    <t xml:space="preserve">blythe mesa solar ii</t>
  </si>
  <si>
    <t xml:space="preserve">blythe mesa solar ii, llc</t>
  </si>
  <si>
    <t xml:space="preserve">lacy creek wind energy center</t>
  </si>
  <si>
    <t xml:space="preserve">lacy creek windpower, llc</t>
  </si>
  <si>
    <t xml:space="preserve">ventress solar 1</t>
  </si>
  <si>
    <t xml:space="preserve">hubbard wind</t>
  </si>
  <si>
    <t xml:space="preserve">hubbard wind llc</t>
  </si>
  <si>
    <t xml:space="preserve">limestone wind project</t>
  </si>
  <si>
    <t xml:space="preserve">limestone wind project, llc</t>
  </si>
  <si>
    <t xml:space="preserve">south ripley solar</t>
  </si>
  <si>
    <t xml:space="preserve">connectgen chautauqua county llc</t>
  </si>
  <si>
    <t xml:space="preserve">sapphire sky wind energy llc</t>
  </si>
  <si>
    <t xml:space="preserve">sun valley solar project</t>
  </si>
  <si>
    <t xml:space="preserve">sun valley solar llc</t>
  </si>
  <si>
    <t xml:space="preserve">mill point solar</t>
  </si>
  <si>
    <t xml:space="preserve">connectgen montgomery county llc</t>
  </si>
  <si>
    <t xml:space="preserve">sandy branch solar</t>
  </si>
  <si>
    <t xml:space="preserve">cg wharton county llc</t>
  </si>
  <si>
    <t xml:space="preserve">meridian wind park</t>
  </si>
  <si>
    <t xml:space="preserve">the dte electric company</t>
  </si>
  <si>
    <t xml:space="preserve">niyol wind, llc</t>
  </si>
  <si>
    <t xml:space="preserve">pike creek wind</t>
  </si>
  <si>
    <t xml:space="preserve">cg pike creek llc</t>
  </si>
  <si>
    <t xml:space="preserve">elliot solar llc</t>
  </si>
  <si>
    <t xml:space="preserve">arevon asset management</t>
  </si>
  <si>
    <t xml:space="preserve">oe_ms6</t>
  </si>
  <si>
    <t xml:space="preserve">horizon solar</t>
  </si>
  <si>
    <t xml:space="preserve">grant county</t>
  </si>
  <si>
    <t xml:space="preserve">shakes solar</t>
  </si>
  <si>
    <t xml:space="preserve">sun mountain solar 1</t>
  </si>
  <si>
    <t xml:space="preserve">atlanta farms solar</t>
  </si>
  <si>
    <t xml:space="preserve">atlanta farms solar project, llc</t>
  </si>
  <si>
    <t xml:space="preserve">jayhawk wind energy center</t>
  </si>
  <si>
    <t xml:space="preserve">boulder solar iii llc</t>
  </si>
  <si>
    <t xml:space="preserve">appaloosa run wind</t>
  </si>
  <si>
    <t xml:space="preserve">appaloosa run wind, llc</t>
  </si>
  <si>
    <t xml:space="preserve">bigbeau solar, llc</t>
  </si>
  <si>
    <t xml:space="preserve">big beau solar, llc</t>
  </si>
  <si>
    <t xml:space="preserve">cedar creek wind, llc</t>
  </si>
  <si>
    <t xml:space="preserve">bellflower solar 1</t>
  </si>
  <si>
    <t xml:space="preserve">wood county</t>
  </si>
  <si>
    <t xml:space="preserve">fort powhatan solar</t>
  </si>
  <si>
    <t xml:space="preserve">dominion virginia power</t>
  </si>
  <si>
    <t xml:space="preserve">onion river</t>
  </si>
  <si>
    <t xml:space="preserve">dulles solar and storage</t>
  </si>
  <si>
    <t xml:space="preserve">daybreak solar</t>
  </si>
  <si>
    <t xml:space="preserve">p p m energy inc</t>
  </si>
  <si>
    <t xml:space="preserve">pecan prairie south solar</t>
  </si>
  <si>
    <t xml:space="preserve">cg leon county llc</t>
  </si>
  <si>
    <t xml:space="preserve">maplewood solar</t>
  </si>
  <si>
    <t xml:space="preserve">tracy solar energy center</t>
  </si>
  <si>
    <t xml:space="preserve">edf renewables development, inc.</t>
  </si>
  <si>
    <t xml:space="preserve">waverly solar, llc</t>
  </si>
  <si>
    <t xml:space="preserve">mark center solar project</t>
  </si>
  <si>
    <t xml:space="preserve">naturgy candela devco llc</t>
  </si>
  <si>
    <t xml:space="preserve">union ridge solar</t>
  </si>
  <si>
    <t xml:space="preserve">sunset solar</t>
  </si>
  <si>
    <t xml:space="preserve">springfield solar (wi)</t>
  </si>
  <si>
    <t xml:space="preserve">cpv maple hill solar</t>
  </si>
  <si>
    <t xml:space="preserve">cpv maple hill solar, llc</t>
  </si>
  <si>
    <t xml:space="preserve">wautoma solar</t>
  </si>
  <si>
    <t xml:space="preserve">oe_ms4</t>
  </si>
  <si>
    <t xml:space="preserve">red barn energy</t>
  </si>
  <si>
    <t xml:space="preserve">homer solar energy center</t>
  </si>
  <si>
    <t xml:space="preserve">powells creek solar - hybrid</t>
  </si>
  <si>
    <t xml:space="preserve">powells creek farm solar, llc</t>
  </si>
  <si>
    <t xml:space="preserve">edwards sanborn s1</t>
  </si>
  <si>
    <t xml:space="preserve">platteview solar llc</t>
  </si>
  <si>
    <t xml:space="preserve">fall river solar, llc</t>
  </si>
  <si>
    <t xml:space="preserve">beaver creek iii</t>
  </si>
  <si>
    <t xml:space="preserve">beaver creek wind iii, llc</t>
  </si>
  <si>
    <t xml:space="preserve">beaver creek ii</t>
  </si>
  <si>
    <t xml:space="preserve">beaver creek wind ii, llc</t>
  </si>
  <si>
    <t xml:space="preserve">nestlewood solar</t>
  </si>
  <si>
    <t xml:space="preserve">vesper energy development llc</t>
  </si>
  <si>
    <t xml:space="preserve">beaver creek i</t>
  </si>
  <si>
    <t xml:space="preserve">beaver creek wind i, llc</t>
  </si>
  <si>
    <t xml:space="preserve">high top solar</t>
  </si>
  <si>
    <t xml:space="preserve">beaver creek iv</t>
  </si>
  <si>
    <t xml:space="preserve">beaver creek wind iv, llc</t>
  </si>
  <si>
    <t xml:space="preserve">phobos solar, llc</t>
  </si>
  <si>
    <t xml:space="preserve">crawfish river</t>
  </si>
  <si>
    <t xml:space="preserve">hunter solar, llc (co)</t>
  </si>
  <si>
    <t xml:space="preserve">hunter solar, llc</t>
  </si>
  <si>
    <t xml:space="preserve">bay ranch solar power plant</t>
  </si>
  <si>
    <t xml:space="preserve">high springs solar power plant</t>
  </si>
  <si>
    <t xml:space="preserve">hildreth solar power plant</t>
  </si>
  <si>
    <t xml:space="preserve">hardeetown solar power plant</t>
  </si>
  <si>
    <t xml:space="preserve">oe_fl7</t>
  </si>
  <si>
    <t xml:space="preserve">oe_fl10</t>
  </si>
  <si>
    <t xml:space="preserve">elder branch</t>
  </si>
  <si>
    <t xml:space="preserve">grove</t>
  </si>
  <si>
    <t xml:space="preserve">cotton creek</t>
  </si>
  <si>
    <t xml:space="preserve">cotton creek solar energy center</t>
  </si>
  <si>
    <t xml:space="preserve">sawgrass solar energy center</t>
  </si>
  <si>
    <t xml:space="preserve">ghost orchid solar energy center</t>
  </si>
  <si>
    <t xml:space="preserve">sundew</t>
  </si>
  <si>
    <t xml:space="preserve">immokalee</t>
  </si>
  <si>
    <t xml:space="preserve">edwards sanborn s3</t>
  </si>
  <si>
    <t xml:space="preserve">waiawa solar power hybrid</t>
  </si>
  <si>
    <t xml:space="preserve">waiawa solar power llc</t>
  </si>
  <si>
    <t xml:space="preserve">cabin creek solar, llc</t>
  </si>
  <si>
    <t xml:space="preserve">bedford solar</t>
  </si>
  <si>
    <t xml:space="preserve">paddock solar</t>
  </si>
  <si>
    <t xml:space="preserve">mossy branch battery facility</t>
  </si>
  <si>
    <t xml:space="preserve">sunnybrook solar project - hybrid</t>
  </si>
  <si>
    <t xml:space="preserve">sunnybrook farm solar, llc</t>
  </si>
  <si>
    <t xml:space="preserve">engie solidago solar project - hybrid</t>
  </si>
  <si>
    <t xml:space="preserve">engie solidago solar llc</t>
  </si>
  <si>
    <t xml:space="preserve">luciana</t>
  </si>
  <si>
    <t xml:space="preserve">tulare solar center, llc</t>
  </si>
  <si>
    <t xml:space="preserve">byrd ranch storage</t>
  </si>
  <si>
    <t xml:space="preserve">byrd ranch storage llc</t>
  </si>
  <si>
    <t xml:space="preserve">jicarilla solar 2</t>
  </si>
  <si>
    <t xml:space="preserve">jicarilla solar 2 llc</t>
  </si>
  <si>
    <t xml:space="preserve">beaver dam solar</t>
  </si>
  <si>
    <t xml:space="preserve">caden energix piney river llc</t>
  </si>
  <si>
    <t xml:space="preserve">bear creek</t>
  </si>
  <si>
    <t xml:space="preserve">north rock</t>
  </si>
  <si>
    <t xml:space="preserve">deer wood energy, llc</t>
  </si>
  <si>
    <t xml:space="preserve">cassville solar</t>
  </si>
  <si>
    <t xml:space="preserve">albany solar (wi)</t>
  </si>
  <si>
    <t xml:space="preserve">hoot lake solar</t>
  </si>
  <si>
    <t xml:space="preserve">bob glanzer generating station</t>
  </si>
  <si>
    <t xml:space="preserve">northwestern public service co</t>
  </si>
  <si>
    <t xml:space="preserve">caden energix endless caverns, llc</t>
  </si>
  <si>
    <t xml:space="preserve">deer wood storage, llc</t>
  </si>
  <si>
    <t xml:space="preserve">big turtle wind farm 2</t>
  </si>
  <si>
    <t xml:space="preserve">heritage garden wind farm i llc</t>
  </si>
  <si>
    <t xml:space="preserve">hokes 1</t>
  </si>
  <si>
    <t xml:space="preserve">ny8 - grissom solar</t>
  </si>
  <si>
    <t xml:space="preserve">hokes 2</t>
  </si>
  <si>
    <t xml:space="preserve">dry bridge storage</t>
  </si>
  <si>
    <t xml:space="preserve">liberty</t>
  </si>
  <si>
    <t xml:space="preserve">east chili</t>
  </si>
  <si>
    <t xml:space="preserve">ny8 - branscomb solar</t>
  </si>
  <si>
    <t xml:space="preserve">ny8 - puckett solar</t>
  </si>
  <si>
    <t xml:space="preserve">ny8 - janis solar</t>
  </si>
  <si>
    <t xml:space="preserve">walker</t>
  </si>
  <si>
    <t xml:space="preserve">penn</t>
  </si>
  <si>
    <t xml:space="preserve">briel solar farm</t>
  </si>
  <si>
    <t xml:space="preserve">briel solar farm, llc</t>
  </si>
  <si>
    <t xml:space="preserve">ny8 - regan solar</t>
  </si>
  <si>
    <t xml:space="preserve">bair</t>
  </si>
  <si>
    <t xml:space="preserve">pleasant hill solar</t>
  </si>
  <si>
    <t xml:space="preserve">wheeler center solar park</t>
  </si>
  <si>
    <t xml:space="preserve">caden energix wytheville llc</t>
  </si>
  <si>
    <t xml:space="preserve">sebera solar</t>
  </si>
  <si>
    <t xml:space="preserve">watlington solar</t>
  </si>
  <si>
    <t xml:space="preserve">sandy creek solar</t>
  </si>
  <si>
    <t xml:space="preserve">sandy creek solar llc</t>
  </si>
  <si>
    <t xml:space="preserve">gaucho solar</t>
  </si>
  <si>
    <t xml:space="preserve">santa ana storage 2</t>
  </si>
  <si>
    <t xml:space="preserve">rochambeau solar</t>
  </si>
  <si>
    <t xml:space="preserve">apple grove solar, llc</t>
  </si>
  <si>
    <t xml:space="preserve">quillwort solar</t>
  </si>
  <si>
    <t xml:space="preserve">wonderful lost hills</t>
  </si>
  <si>
    <t xml:space="preserve">gardy's mill solar</t>
  </si>
  <si>
    <t xml:space="preserve">gardy's mill solar, llc</t>
  </si>
  <si>
    <t xml:space="preserve">wapakoneta-pratt</t>
  </si>
  <si>
    <t xml:space="preserve">energix aditya, llc</t>
  </si>
  <si>
    <t xml:space="preserve">brighter future solar</t>
  </si>
  <si>
    <t xml:space="preserve">brighter future solar llc</t>
  </si>
  <si>
    <t xml:space="preserve">truman solar</t>
  </si>
  <si>
    <t xml:space="preserve">truman solar, llc</t>
  </si>
  <si>
    <t xml:space="preserve">59 federal rd</t>
  </si>
  <si>
    <t xml:space="preserve">59fed wham8 solar, llc</t>
  </si>
  <si>
    <t xml:space="preserve">hawthorn solar i</t>
  </si>
  <si>
    <t xml:space="preserve">evergy, inc.</t>
  </si>
  <si>
    <t xml:space="preserve">aes belleville solar llc</t>
  </si>
  <si>
    <t xml:space="preserve">flower valley i</t>
  </si>
  <si>
    <t xml:space="preserve">flower valley</t>
  </si>
  <si>
    <t xml:space="preserve">swoose i</t>
  </si>
  <si>
    <t xml:space="preserve">swoose</t>
  </si>
  <si>
    <t xml:space="preserve">tpe erath solar, llc</t>
  </si>
  <si>
    <t xml:space="preserve">navisun llc</t>
  </si>
  <si>
    <t xml:space="preserve">austin tx gigafactory</t>
  </si>
  <si>
    <t xml:space="preserve">south goshen</t>
  </si>
  <si>
    <t xml:space="preserve">asd wallum ma solar llc</t>
  </si>
  <si>
    <t xml:space="preserve">asd cotuit ma solar llc</t>
  </si>
  <si>
    <t xml:space="preserve">160 tihonet rd hybrid</t>
  </si>
  <si>
    <t xml:space="preserve">160tih wham8 solar, llc</t>
  </si>
  <si>
    <t xml:space="preserve">umass boston</t>
  </si>
  <si>
    <t xml:space="preserve">west plains solar i</t>
  </si>
  <si>
    <t xml:space="preserve">fox hills battery station</t>
  </si>
  <si>
    <t xml:space="preserve">royalston solar one</t>
  </si>
  <si>
    <t xml:space="preserve">royalston solar one, llc</t>
  </si>
  <si>
    <t xml:space="preserve">triple butte i</t>
  </si>
  <si>
    <t xml:space="preserve">triple butte</t>
  </si>
  <si>
    <t xml:space="preserve">certain solar - new york city</t>
  </si>
  <si>
    <t xml:space="preserve">77 farm to market rd hybrid</t>
  </si>
  <si>
    <t xml:space="preserve">77f2m wham8 solar, llc</t>
  </si>
  <si>
    <t xml:space="preserve">north wales diesel</t>
  </si>
  <si>
    <t xml:space="preserve">franklin county solar</t>
  </si>
  <si>
    <t xml:space="preserve">bremen</t>
  </si>
  <si>
    <t xml:space="preserve">berrenda mesa water district</t>
  </si>
  <si>
    <t xml:space="preserve">bomber csg</t>
  </si>
  <si>
    <t xml:space="preserve">hampstead solar, llc</t>
  </si>
  <si>
    <t xml:space="preserve">orioles</t>
  </si>
  <si>
    <t xml:space="preserve">azimuth 180 solar electric, llc</t>
  </si>
  <si>
    <t xml:space="preserve">linton</t>
  </si>
  <si>
    <t xml:space="preserve">299 farm to market rd hybrid</t>
  </si>
  <si>
    <t xml:space="preserve">299f2m wham8 solar, llc</t>
  </si>
  <si>
    <t xml:space="preserve">csp solano</t>
  </si>
  <si>
    <t xml:space="preserve">cortlandville iii solar csg</t>
  </si>
  <si>
    <t xml:space="preserve">millersport gm 1</t>
  </si>
  <si>
    <t xml:space="preserve">pitkin county solar</t>
  </si>
  <si>
    <t xml:space="preserve">coolangatta solar llc</t>
  </si>
  <si>
    <t xml:space="preserve">maybrook solar, llc</t>
  </si>
  <si>
    <t xml:space="preserve">mckinney bess</t>
  </si>
  <si>
    <t xml:space="preserve">doccs wende</t>
  </si>
  <si>
    <t xml:space="preserve">rocky point bess</t>
  </si>
  <si>
    <t xml:space="preserve">riverside bess</t>
  </si>
  <si>
    <t xml:space="preserve">asa volney ny solar i llc</t>
  </si>
  <si>
    <t xml:space="preserve">woodfin solar</t>
  </si>
  <si>
    <t xml:space="preserve">river road</t>
  </si>
  <si>
    <t xml:space="preserve">norridgewock river road solar, llc</t>
  </si>
  <si>
    <t xml:space="preserve">ae-ess nws 1, llc</t>
  </si>
  <si>
    <t xml:space="preserve">bristol landfill solar</t>
  </si>
  <si>
    <t xml:space="preserve">asa dekalb ny solar i llc</t>
  </si>
  <si>
    <t xml:space="preserve">walkers crossroads bess</t>
  </si>
  <si>
    <t xml:space="preserve">collier bess</t>
  </si>
  <si>
    <t xml:space="preserve">docs road bess</t>
  </si>
  <si>
    <t xml:space="preserve">doccs eastern</t>
  </si>
  <si>
    <t xml:space="preserve">engie 2019 projectco-ma1, llc</t>
  </si>
  <si>
    <t xml:space="preserve">engie 2019 projectco ma-1, llc</t>
  </si>
  <si>
    <t xml:space="preserve">New plants eia860m 2021-12 Under 5MW not mapped</t>
  </si>
  <si>
    <t xml:space="preserve">bullis road solar</t>
  </si>
  <si>
    <t xml:space="preserve">rpny solar 2, llc</t>
  </si>
  <si>
    <t xml:space="preserve">university of the pacific</t>
  </si>
  <si>
    <t xml:space="preserve">keysight - santa rosa</t>
  </si>
  <si>
    <t xml:space="preserve">igs ksbd</t>
  </si>
  <si>
    <t xml:space="preserve">cranberry highway solar llc</t>
  </si>
  <si>
    <t xml:space="preserve">cranberry highway solar, llc</t>
  </si>
  <si>
    <t xml:space="preserve">umass pv lot 22</t>
  </si>
  <si>
    <t xml:space="preserve">ca-dgs-california correctional inst</t>
  </si>
  <si>
    <t xml:space="preserve">asa gouverneur ny solar ii llc</t>
  </si>
  <si>
    <t xml:space="preserve">east windsor solar two</t>
  </si>
  <si>
    <t xml:space="preserve">east windsor solar two, llc</t>
  </si>
  <si>
    <t xml:space="preserve">ct airport authority solar one</t>
  </si>
  <si>
    <t xml:space="preserve">caa ct solar one, llc</t>
  </si>
  <si>
    <t xml:space="preserve">nmsu solar and storage</t>
  </si>
  <si>
    <t xml:space="preserve">enfield solar one</t>
  </si>
  <si>
    <t xml:space="preserve">enfield solar one, llc</t>
  </si>
  <si>
    <t xml:space="preserve">grinnell college</t>
  </si>
  <si>
    <t xml:space="preserve">doccs midstate</t>
  </si>
  <si>
    <t xml:space="preserve">doccs greenhaven</t>
  </si>
  <si>
    <t xml:space="preserve">foothill sanitary landfill - solar array</t>
  </si>
  <si>
    <t xml:space="preserve">ameresco san joaquin solar llc</t>
  </si>
  <si>
    <t xml:space="preserve">fremont ca autofactory</t>
  </si>
  <si>
    <t xml:space="preserve">rock island road solar</t>
  </si>
  <si>
    <t xml:space="preserve">rpny solar 1, llc</t>
  </si>
  <si>
    <t xml:space="preserve">hope solar one</t>
  </si>
  <si>
    <t xml:space="preserve">hope solar one, llc</t>
  </si>
  <si>
    <t xml:space="preserve">norton llc</t>
  </si>
  <si>
    <t xml:space="preserve">county road 17</t>
  </si>
  <si>
    <t xml:space="preserve">asa dekalb ny solar iii llc</t>
  </si>
  <si>
    <t xml:space="preserve">580 river solar</t>
  </si>
  <si>
    <t xml:space="preserve">waterloo solar (ia)</t>
  </si>
  <si>
    <t xml:space="preserve">elm spring solar 1</t>
  </si>
  <si>
    <t xml:space="preserve">antares group inc</t>
  </si>
  <si>
    <t xml:space="preserve">deptford solar one</t>
  </si>
  <si>
    <t xml:space="preserve">deptford solar one, llc</t>
  </si>
  <si>
    <t xml:space="preserve">johnson county hills solar</t>
  </si>
  <si>
    <t xml:space="preserve">bristol solar one, llc</t>
  </si>
  <si>
    <t xml:space="preserve">dg connecticut iii, llc</t>
  </si>
  <si>
    <t xml:space="preserve">196 tremont st</t>
  </si>
  <si>
    <t xml:space="preserve">196tre wham8 solar, llc</t>
  </si>
  <si>
    <t xml:space="preserve">woodstock solar one</t>
  </si>
  <si>
    <t xml:space="preserve">vcp, llc d/b/a verogy</t>
  </si>
  <si>
    <t xml:space="preserve">shenvalee solar</t>
  </si>
  <si>
    <t xml:space="preserve">asa dekalb ny solar ii llc</t>
  </si>
  <si>
    <t xml:space="preserve">barron solar array</t>
  </si>
  <si>
    <t xml:space="preserve">hazel</t>
  </si>
  <si>
    <t xml:space="preserve">fountain</t>
  </si>
  <si>
    <t xml:space="preserve">stromland solar</t>
  </si>
  <si>
    <t xml:space="preserve">shamrock solar llc</t>
  </si>
  <si>
    <t xml:space="preserve">jackson legler solar 1 llc</t>
  </si>
  <si>
    <t xml:space="preserve">millstone solar one</t>
  </si>
  <si>
    <t xml:space="preserve">millstone solar one, llc</t>
  </si>
  <si>
    <t xml:space="preserve">chambers 4 - sacramento smf1</t>
  </si>
  <si>
    <t xml:space="preserve">20333 normandie pv, llc</t>
  </si>
  <si>
    <t xml:space="preserve">ridgeback</t>
  </si>
  <si>
    <t xml:space="preserve">ridgeback solar, llc</t>
  </si>
  <si>
    <t xml:space="preserve">thunderhead</t>
  </si>
  <si>
    <t xml:space="preserve">thunderhead solar, llc</t>
  </si>
  <si>
    <t xml:space="preserve">zion hill bess</t>
  </si>
  <si>
    <t xml:space="preserve">queens creek bess</t>
  </si>
  <si>
    <t xml:space="preserve">five points bess</t>
  </si>
  <si>
    <t xml:space="preserve">new rosewood bess</t>
  </si>
  <si>
    <t xml:space="preserve">halifax solar</t>
  </si>
  <si>
    <t xml:space="preserve">cuba 2.5ac, llc</t>
  </si>
  <si>
    <t xml:space="preserve">charlemont a</t>
  </si>
  <si>
    <t xml:space="preserve">charlemont ma, llc</t>
  </si>
  <si>
    <t xml:space="preserve">mount laurel solar</t>
  </si>
  <si>
    <t xml:space="preserve">ssi west riverside landfill llc</t>
  </si>
  <si>
    <t xml:space="preserve">chambers 4 - riverside lgb6</t>
  </si>
  <si>
    <t xml:space="preserve">8500 balboa pv, llc</t>
  </si>
  <si>
    <t xml:space="preserve">ontario sun</t>
  </si>
  <si>
    <t xml:space="preserve">chambers 4 - eastvale lgb3</t>
  </si>
  <si>
    <t xml:space="preserve">medtronic - new haven</t>
  </si>
  <si>
    <t xml:space="preserve">csp los angeles</t>
  </si>
  <si>
    <t xml:space="preserve">medtronic - new haven 2</t>
  </si>
  <si>
    <t xml:space="preserve">chambers 4 - rialto lgb8</t>
  </si>
  <si>
    <t xml:space="preserve">red prairie solar</t>
  </si>
  <si>
    <t xml:space="preserve">tls capital, inc</t>
  </si>
  <si>
    <t xml:space="preserve">chuckawalla state prison</t>
  </si>
  <si>
    <t xml:space="preserve">spooner solar array</t>
  </si>
  <si>
    <t xml:space="preserve">er center road solar, llc</t>
  </si>
  <si>
    <t xml:space="preserve">city of bowie</t>
  </si>
  <si>
    <t xml:space="preserve">ok produce fresno carport</t>
  </si>
  <si>
    <t xml:space="preserve">ok produce</t>
  </si>
  <si>
    <t xml:space="preserve">trona solar iii</t>
  </si>
  <si>
    <t xml:space="preserve">trona solar iii llc</t>
  </si>
  <si>
    <t xml:space="preserve">gala (csg)</t>
  </si>
  <si>
    <t xml:space="preserve">gala solar, llc</t>
  </si>
  <si>
    <t xml:space="preserve">prophet csg</t>
  </si>
  <si>
    <t xml:space="preserve">prophet solar, llc</t>
  </si>
  <si>
    <t xml:space="preserve">71 charlotte furnace rd hybrid</t>
  </si>
  <si>
    <t xml:space="preserve">71cfr wham8 solar, llc</t>
  </si>
  <si>
    <t xml:space="preserve">chambers 3 - lewis county</t>
  </si>
  <si>
    <t xml:space="preserve">ca - dgs rfp - rj donovan state prison</t>
  </si>
  <si>
    <t xml:space="preserve">middletown solar one</t>
  </si>
  <si>
    <t xml:space="preserve">middletown solar one, llc</t>
  </si>
  <si>
    <t xml:space="preserve">pretzel</t>
  </si>
  <si>
    <t xml:space="preserve">pretzel solar, llc</t>
  </si>
  <si>
    <t xml:space="preserve">sv gardner 1 (lutz) csg</t>
  </si>
  <si>
    <t xml:space="preserve">sv csg gardner 1 llc</t>
  </si>
  <si>
    <t xml:space="preserve">barrow solar</t>
  </si>
  <si>
    <t xml:space="preserve">chambers 4 - san bernardino sna7</t>
  </si>
  <si>
    <t xml:space="preserve">chambers 3 - erie county alden</t>
  </si>
  <si>
    <t xml:space="preserve">mt. morris solar csg</t>
  </si>
  <si>
    <t xml:space="preserve">buffalo ny gigafactory</t>
  </si>
  <si>
    <t xml:space="preserve">fedex middletown</t>
  </si>
  <si>
    <t xml:space="preserve">torrington solar one, llc</t>
  </si>
  <si>
    <t xml:space="preserve">at&amp;t middletown</t>
  </si>
  <si>
    <t xml:space="preserve">bloom energy 2009 ppa</t>
  </si>
  <si>
    <t xml:space="preserve">springfield solar</t>
  </si>
  <si>
    <t xml:space="preserve">altice - hicksville</t>
  </si>
  <si>
    <t xml:space="preserve">marengo solar</t>
  </si>
  <si>
    <t xml:space="preserve">stockton (mn)</t>
  </si>
  <si>
    <t xml:space="preserve">waterbury solar one</t>
  </si>
  <si>
    <t xml:space="preserve">waterbury solar one, llc</t>
  </si>
  <si>
    <t xml:space="preserve">spencer drive solar one</t>
  </si>
  <si>
    <t xml:space="preserve">altice - parsippany</t>
  </si>
  <si>
    <t xml:space="preserve">fairhaven e</t>
  </si>
  <si>
    <t xml:space="preserve">fairhaven ma 1, llc</t>
  </si>
  <si>
    <t xml:space="preserve">watertown solar one, llc</t>
  </si>
  <si>
    <t xml:space="preserve">aero solar facility</t>
  </si>
  <si>
    <t xml:space="preserve">duke energy kentucky inc</t>
  </si>
  <si>
    <t xml:space="preserve">moodus solar one</t>
  </si>
  <si>
    <t xml:space="preserve">dollar tree solar one</t>
  </si>
  <si>
    <t xml:space="preserve">ellington solar one</t>
  </si>
  <si>
    <t xml:space="preserve">ellington solar one, llc</t>
  </si>
  <si>
    <t xml:space="preserve">ameresco danville solar, llc</t>
  </si>
  <si>
    <t xml:space="preserve">equinix - billerica</t>
  </si>
  <si>
    <t xml:space="preserve">chambers 4 - redland lgb4</t>
  </si>
  <si>
    <t xml:space="preserve">albertsons at melrose park</t>
  </si>
  <si>
    <t xml:space="preserve">esil-al-melrose, llc</t>
  </si>
  <si>
    <t xml:space="preserve">middletown solar two</t>
  </si>
  <si>
    <t xml:space="preserve">middletown solar two, llc</t>
  </si>
  <si>
    <t xml:space="preserve">gas city 2</t>
  </si>
  <si>
    <t xml:space="preserve">park st</t>
  </si>
  <si>
    <t xml:space="preserve">broadway 3 - ucsb lot 38</t>
  </si>
  <si>
    <t xml:space="preserve">enloe medical - chico</t>
  </si>
  <si>
    <t xml:space="preserve">broadway 4 - target shafter</t>
  </si>
  <si>
    <t xml:space="preserve">north haven solar one</t>
  </si>
  <si>
    <t xml:space="preserve">north haven solar one, llc</t>
  </si>
  <si>
    <t xml:space="preserve">mt arlington solar 1 llc</t>
  </si>
  <si>
    <t xml:space="preserve">fedex chicago solar facility</t>
  </si>
  <si>
    <t xml:space="preserve">holliston llc</t>
  </si>
  <si>
    <t xml:space="preserve">venture 4 - 1d</t>
  </si>
  <si>
    <t xml:space="preserve">uxi csg venture 4 8304 llc</t>
  </si>
  <si>
    <t xml:space="preserve">asa gouverneur ny solar i llc</t>
  </si>
  <si>
    <t xml:space="preserve">capital hill solar llc</t>
  </si>
  <si>
    <t xml:space="preserve">venture 3 - 1c</t>
  </si>
  <si>
    <t xml:space="preserve">uxi csg venture 3 8303 llc</t>
  </si>
  <si>
    <t xml:space="preserve">5601 westside cdg</t>
  </si>
  <si>
    <t xml:space="preserve">hartz solar, llc</t>
  </si>
  <si>
    <t xml:space="preserve">south sioux city energy storage</t>
  </si>
  <si>
    <t xml:space="preserve">dg nebraska energy storage, llc</t>
  </si>
  <si>
    <t xml:space="preserve">601 doremus cdg</t>
  </si>
  <si>
    <t xml:space="preserve">wonderful huller &amp; shellling</t>
  </si>
  <si>
    <t xml:space="preserve">hollins ferry csg</t>
  </si>
  <si>
    <t xml:space="preserve">icfts md solar, llc</t>
  </si>
  <si>
    <t xml:space="preserve">mtn. solar 4 (csg)</t>
  </si>
  <si>
    <t xml:space="preserve">venture 2 - 1b</t>
  </si>
  <si>
    <t xml:space="preserve">uxi csg venture 2 8302 llc</t>
  </si>
  <si>
    <t xml:space="preserve">chambers 4 - eastvale dca2</t>
  </si>
  <si>
    <t xml:space="preserve">fremont - kato rd</t>
  </si>
  <si>
    <t xml:space="preserve">emery shute solar one</t>
  </si>
  <si>
    <t xml:space="preserve">indian river hydro</t>
  </si>
  <si>
    <t xml:space="preserve">eagle creek renewable energy, llc</t>
  </si>
  <si>
    <t xml:space="preserve">asa clayton ny solar i llc</t>
  </si>
  <si>
    <t xml:space="preserve">wal5388</t>
  </si>
  <si>
    <t xml:space="preserve">wal3777</t>
  </si>
  <si>
    <t xml:space="preserve">wal5311</t>
  </si>
  <si>
    <t xml:space="preserve">west village solar - array 2</t>
  </si>
  <si>
    <t xml:space="preserve">chf-davis i, llc</t>
  </si>
  <si>
    <t xml:space="preserve">wal3510</t>
  </si>
  <si>
    <t xml:space="preserve">kings river syphon</t>
  </si>
  <si>
    <t xml:space="preserve">orange cove irrigation district</t>
  </si>
  <si>
    <t xml:space="preserve">wal5211</t>
  </si>
  <si>
    <t xml:space="preserve">sacramento point west medical offices</t>
  </si>
  <si>
    <t xml:space="preserve">ameresco, inc south region</t>
  </si>
  <si>
    <t xml:space="preserve">wal3572</t>
  </si>
  <si>
    <t xml:space="preserve">woburn</t>
  </si>
  <si>
    <t xml:space="preserve">wal4279</t>
  </si>
  <si>
    <t xml:space="preserve">wal5080</t>
  </si>
  <si>
    <t xml:space="preserve">wal5045</t>
  </si>
  <si>
    <t xml:space="preserve">wal4298</t>
  </si>
  <si>
    <t xml:space="preserve">wal3773</t>
  </si>
  <si>
    <t xml:space="preserve">wal3631</t>
  </si>
  <si>
    <t xml:space="preserve">wal3584</t>
  </si>
  <si>
    <t xml:space="preserve">wal3827</t>
  </si>
  <si>
    <t xml:space="preserve">heb00038</t>
  </si>
  <si>
    <t xml:space="preserve">texas microgrid, llc</t>
  </si>
  <si>
    <t xml:space="preserve">heb00020</t>
  </si>
  <si>
    <t xml:space="preserve">heb00182</t>
  </si>
  <si>
    <t xml:space="preserve">heb00028</t>
  </si>
  <si>
    <t xml:space="preserve">wal4538</t>
  </si>
  <si>
    <t xml:space="preserve">wal4526</t>
  </si>
  <si>
    <t xml:space="preserve">heb00110</t>
  </si>
  <si>
    <t xml:space="preserve">heb00109</t>
  </si>
  <si>
    <t xml:space="preserve">wal4512</t>
  </si>
  <si>
    <t xml:space="preserve">wal4509</t>
  </si>
  <si>
    <t xml:space="preserve">heb00099</t>
  </si>
  <si>
    <t xml:space="preserve">heb00070</t>
  </si>
  <si>
    <t xml:space="preserve">heb00057</t>
  </si>
  <si>
    <t xml:space="preserve">heb00054</t>
  </si>
  <si>
    <t xml:space="preserve">wal3886</t>
  </si>
  <si>
    <t xml:space="preserve">wal3518</t>
  </si>
  <si>
    <t xml:space="preserve">wal5091</t>
  </si>
  <si>
    <t xml:space="preserve">wal3298</t>
  </si>
  <si>
    <t xml:space="preserve">wal5764</t>
  </si>
  <si>
    <t xml:space="preserve">wal6929</t>
  </si>
  <si>
    <t xml:space="preserve">wal3390</t>
  </si>
  <si>
    <t xml:space="preserve">wal5116</t>
  </si>
  <si>
    <t xml:space="preserve">wal3320</t>
  </si>
  <si>
    <t xml:space="preserve">wal3302</t>
  </si>
  <si>
    <t xml:space="preserve">wal3297</t>
  </si>
  <si>
    <t xml:space="preserve">wal2667</t>
  </si>
  <si>
    <t xml:space="preserve">wal3285</t>
  </si>
  <si>
    <t xml:space="preserve">heb00292</t>
  </si>
  <si>
    <t xml:space="preserve">wal3284</t>
  </si>
  <si>
    <t xml:space="preserve">wal3226</t>
  </si>
  <si>
    <t xml:space="preserve">wal3224</t>
  </si>
  <si>
    <t xml:space="preserve">wal2993</t>
  </si>
  <si>
    <t xml:space="preserve">wal2724</t>
  </si>
  <si>
    <t xml:space="preserve">wal2439</t>
  </si>
  <si>
    <t xml:space="preserve">wal2883</t>
  </si>
  <si>
    <t xml:space="preserve">wal3432</t>
  </si>
  <si>
    <t xml:space="preserve">wal5165</t>
  </si>
  <si>
    <t xml:space="preserve">wal5287</t>
  </si>
  <si>
    <t xml:space="preserve">wal5312</t>
  </si>
  <si>
    <t xml:space="preserve">wal5316</t>
  </si>
  <si>
    <t xml:space="preserve">wal5479</t>
  </si>
  <si>
    <t xml:space="preserve">wal3500</t>
  </si>
  <si>
    <t xml:space="preserve">wal3425</t>
  </si>
  <si>
    <t xml:space="preserve">wal2257</t>
  </si>
  <si>
    <t xml:space="preserve">wal5480</t>
  </si>
  <si>
    <t xml:space="preserve">wal3406</t>
  </si>
  <si>
    <t xml:space="preserve">wal5612</t>
  </si>
  <si>
    <t xml:space="preserve">wal1455</t>
  </si>
  <si>
    <t xml:space="preserve">wal1801</t>
  </si>
  <si>
    <t xml:space="preserve">wal5713</t>
  </si>
  <si>
    <t xml:space="preserve">wal2980</t>
  </si>
  <si>
    <t xml:space="preserve">hudson county solar</t>
  </si>
  <si>
    <t xml:space="preserve">er bone hill solar, llc</t>
  </si>
  <si>
    <t xml:space="preserve">lineage ms</t>
  </si>
  <si>
    <t xml:space="preserve">ww-dc solar 1, llc</t>
  </si>
  <si>
    <t xml:space="preserve">west village solar - array 1</t>
  </si>
  <si>
    <t xml:space="preserve">bissell solar and battery generator</t>
  </si>
  <si>
    <t xml:space="preserve">donaghy-stockton</t>
  </si>
  <si>
    <t xml:space="preserve">donaghy sales inc.</t>
  </si>
  <si>
    <t xml:space="preserve">ironwood state prison</t>
  </si>
  <si>
    <t xml:space="preserve">northropgrummansolar(rolling meadows,il)</t>
  </si>
  <si>
    <t xml:space="preserve">walkerton</t>
  </si>
  <si>
    <t xml:space="preserve">everson garden</t>
  </si>
  <si>
    <t xml:space="preserve">everson garden llc</t>
  </si>
  <si>
    <t xml:space="preserve">at&amp;t - redwood city</t>
  </si>
  <si>
    <t xml:space="preserve">rushford village</t>
  </si>
  <si>
    <t xml:space="preserve">mazeppa csg</t>
  </si>
  <si>
    <t xml:space="preserve">mazeppa csg 1 llc</t>
  </si>
  <si>
    <t xml:space="preserve">uss prokosch solar llc</t>
  </si>
  <si>
    <t xml:space="preserve">uss rosebud solar llc</t>
  </si>
  <si>
    <t xml:space="preserve">medin csg</t>
  </si>
  <si>
    <t xml:space="preserve">johnson csg 1</t>
  </si>
  <si>
    <t xml:space="preserve">cornillie solar csg</t>
  </si>
  <si>
    <t xml:space="preserve">mn csg 2019-16 llc</t>
  </si>
  <si>
    <t xml:space="preserve">mn csg 2019-17 llc</t>
  </si>
  <si>
    <t xml:space="preserve">novel bo hu 1 solar llc</t>
  </si>
  <si>
    <t xml:space="preserve">novel brock solar llc</t>
  </si>
  <si>
    <t xml:space="preserve">clinton solar</t>
  </si>
  <si>
    <t xml:space="preserve">novel swenson solar llc</t>
  </si>
  <si>
    <t xml:space="preserve">eichten 3 csg</t>
  </si>
  <si>
    <t xml:space="preserve">mn csg 2019-23 llc</t>
  </si>
  <si>
    <t xml:space="preserve">lindgren 1 csg</t>
  </si>
  <si>
    <t xml:space="preserve">mn csg 2019-41 llc</t>
  </si>
  <si>
    <t xml:space="preserve">hultman csg</t>
  </si>
  <si>
    <t xml:space="preserve">mn csg 2019-21 llc</t>
  </si>
  <si>
    <t xml:space="preserve">154 d fisher</t>
  </si>
  <si>
    <t xml:space="preserve">115 g fisher</t>
  </si>
  <si>
    <t xml:space="preserve">meriden solar one</t>
  </si>
  <si>
    <t xml:space="preserve">meriden solar one, llc</t>
  </si>
  <si>
    <t xml:space="preserve">tc solar rce</t>
  </si>
  <si>
    <t xml:space="preserve">tc solar rce llc</t>
  </si>
  <si>
    <t xml:space="preserve">uss peach solar llc</t>
  </si>
  <si>
    <t xml:space="preserve">uss foley solar llc</t>
  </si>
  <si>
    <t xml:space="preserve">eikmeier csg</t>
  </si>
  <si>
    <t xml:space="preserve">mn csg 2019-53 llc</t>
  </si>
  <si>
    <t xml:space="preserve">at&amp;t - hawthorne</t>
  </si>
  <si>
    <t xml:space="preserve">comcast - universal city</t>
  </si>
  <si>
    <t xml:space="preserve">at&amp;t - gardena</t>
  </si>
  <si>
    <t xml:space="preserve">beckton dickenson - san jose</t>
  </si>
  <si>
    <t xml:space="preserve">caltech - pasadena</t>
  </si>
  <si>
    <t xml:space="preserve">directv - los angeles</t>
  </si>
  <si>
    <t xml:space="preserve">lily garden</t>
  </si>
  <si>
    <t xml:space="preserve">lily garden llc</t>
  </si>
  <si>
    <t xml:space="preserve">scc - san jose</t>
  </si>
  <si>
    <t xml:space="preserve">caltech - pasadena (ppa)</t>
  </si>
  <si>
    <t xml:space="preserve">at&amp;t san diego</t>
  </si>
  <si>
    <t xml:space="preserve">university of san diego</t>
  </si>
  <si>
    <t xml:space="preserve">phare garden</t>
  </si>
  <si>
    <t xml:space="preserve">phare garden llc</t>
  </si>
  <si>
    <t xml:space="preserve">broadway 3 - uc merced 1</t>
  </si>
  <si>
    <t xml:space="preserve">broadway 3 - tucson phase i</t>
  </si>
  <si>
    <t xml:space="preserve">van der kooi dairy solary array</t>
  </si>
  <si>
    <t xml:space="preserve">five h farms solar array</t>
  </si>
  <si>
    <t xml:space="preserve">at&amp;t - hayward</t>
  </si>
  <si>
    <t xml:space="preserve">ge-hitachi solar - morris, il</t>
  </si>
  <si>
    <t xml:space="preserve">benning road</t>
  </si>
  <si>
    <t xml:space="preserve">umass pv lot 49</t>
  </si>
  <si>
    <t xml:space="preserve">arbora court apartments</t>
  </si>
  <si>
    <t xml:space="preserve">bellwether housing</t>
  </si>
  <si>
    <t xml:space="preserve">anchor flats apartments</t>
  </si>
  <si>
    <t xml:space="preserve">ocean wind ii</t>
  </si>
  <si>
    <t xml:space="preserve">orsted north america inc.</t>
  </si>
  <si>
    <t xml:space="preserve">skipjack wind farm phase 2</t>
  </si>
  <si>
    <t xml:space="preserve">revolution wind</t>
  </si>
  <si>
    <t xml:space="preserve">eversource energy</t>
  </si>
  <si>
    <t xml:space="preserve">hot pot solar</t>
  </si>
  <si>
    <t xml:space="preserve">nevada power co</t>
  </si>
  <si>
    <t xml:space="preserve">hornet solar (tx)</t>
  </si>
  <si>
    <t xml:space="preserve">owens creek solar</t>
  </si>
  <si>
    <t xml:space="preserve">iron point solar (hybrid)</t>
  </si>
  <si>
    <t xml:space="preserve">clearwater wind i</t>
  </si>
  <si>
    <t xml:space="preserve">clearwater energy resources llc</t>
  </si>
  <si>
    <t xml:space="preserve">lumina ii solar project</t>
  </si>
  <si>
    <t xml:space="preserve">ip lumina ii, llc</t>
  </si>
  <si>
    <t xml:space="preserve">lumina solar project</t>
  </si>
  <si>
    <t xml:space="preserve">ip lumina, llc</t>
  </si>
  <si>
    <t xml:space="preserve">boswell wind</t>
  </si>
  <si>
    <t xml:space="preserve">boswell wind, llc</t>
  </si>
  <si>
    <t xml:space="preserve">ridgely energy farm</t>
  </si>
  <si>
    <t xml:space="preserve">inertia wind project</t>
  </si>
  <si>
    <t xml:space="preserve">inertia wind project, llc</t>
  </si>
  <si>
    <t xml:space="preserve">pisgah ridge solar, llc</t>
  </si>
  <si>
    <t xml:space="preserve">muskegon solar</t>
  </si>
  <si>
    <t xml:space="preserve">25 mile creek</t>
  </si>
  <si>
    <t xml:space="preserve">anode (springville) bess</t>
  </si>
  <si>
    <t xml:space="preserve">noria hondo solar (hybrid)</t>
  </si>
  <si>
    <t xml:space="preserve">noria hondo solar llc</t>
  </si>
  <si>
    <t xml:space="preserve">ledyard windpower, llc</t>
  </si>
  <si>
    <t xml:space="preserve">cathode (hinson) bess</t>
  </si>
  <si>
    <t xml:space="preserve">paleo</t>
  </si>
  <si>
    <t xml:space="preserve">dickens</t>
  </si>
  <si>
    <t xml:space="preserve">hydra</t>
  </si>
  <si>
    <t xml:space="preserve">axton solar</t>
  </si>
  <si>
    <t xml:space="preserve">cunningham storage</t>
  </si>
  <si>
    <t xml:space="preserve">bt cunningham storage, llc</t>
  </si>
  <si>
    <t xml:space="preserve">mark one power station</t>
  </si>
  <si>
    <t xml:space="preserve">brotman power station</t>
  </si>
  <si>
    <t xml:space="preserve">west memphis solar, llc</t>
  </si>
  <si>
    <t xml:space="preserve">big cypress solar, llc</t>
  </si>
  <si>
    <t xml:space="preserve">kingwood solar</t>
  </si>
  <si>
    <t xml:space="preserve">pavo</t>
  </si>
  <si>
    <t xml:space="preserve">carina</t>
  </si>
  <si>
    <t xml:space="preserve">rose gold solar</t>
  </si>
  <si>
    <t xml:space="preserve">vacherie solar energy center, llc</t>
  </si>
  <si>
    <t xml:space="preserve">axial basin solar</t>
  </si>
  <si>
    <t xml:space="preserve">axial basin solar llc</t>
  </si>
  <si>
    <t xml:space="preserve">south fork wind</t>
  </si>
  <si>
    <t xml:space="preserve">avep bess</t>
  </si>
  <si>
    <t xml:space="preserve">octans</t>
  </si>
  <si>
    <t xml:space="preserve">ford county wind farm llc</t>
  </si>
  <si>
    <t xml:space="preserve">ford ridge</t>
  </si>
  <si>
    <t xml:space="preserve">ross county solar, llc</t>
  </si>
  <si>
    <t xml:space="preserve">flint hills resources pine bend, llc</t>
  </si>
  <si>
    <t xml:space="preserve">baron winds ii</t>
  </si>
  <si>
    <t xml:space="preserve">separator (etiwanda) bess</t>
  </si>
  <si>
    <t xml:space="preserve">bluestone wind, llc</t>
  </si>
  <si>
    <t xml:space="preserve">ball hill wind energy, llc</t>
  </si>
  <si>
    <t xml:space="preserve">sr snipesville ii</t>
  </si>
  <si>
    <t xml:space="preserve">sr snipesville ii, llc</t>
  </si>
  <si>
    <t xml:space="preserve">arche energy project, llc</t>
  </si>
  <si>
    <t xml:space="preserve">number three wind project</t>
  </si>
  <si>
    <t xml:space="preserve">mulligan solar, llc</t>
  </si>
  <si>
    <t xml:space="preserve">mulligan solar</t>
  </si>
  <si>
    <t xml:space="preserve">longbow solar, llc</t>
  </si>
  <si>
    <t xml:space="preserve">wolf pit branch solar, llc</t>
  </si>
  <si>
    <t xml:space="preserve">hummingbird energy storage llc</t>
  </si>
  <si>
    <t xml:space="preserve">hummingbird energy storage, llc</t>
  </si>
  <si>
    <t xml:space="preserve">mule creek renewable energy center</t>
  </si>
  <si>
    <t xml:space="preserve">everglades solar energy center</t>
  </si>
  <si>
    <t xml:space="preserve">bell ridge solar</t>
  </si>
  <si>
    <t xml:space="preserve">bell ridge solar, llc</t>
  </si>
  <si>
    <t xml:space="preserve">fpl cypress pond solar</t>
  </si>
  <si>
    <t xml:space="preserve">bluefield preserve solar</t>
  </si>
  <si>
    <t xml:space="preserve">chautauqua solar energy center</t>
  </si>
  <si>
    <t xml:space="preserve">fpl saw palmetto solar energy center</t>
  </si>
  <si>
    <t xml:space="preserve">fpl chipola river solar energy center</t>
  </si>
  <si>
    <t xml:space="preserve">first city solar energy center</t>
  </si>
  <si>
    <t xml:space="preserve">fpl etonia creek</t>
  </si>
  <si>
    <t xml:space="preserve">fpl cavendish solar energy center</t>
  </si>
  <si>
    <t xml:space="preserve">fpl flowers creek solar energy center</t>
  </si>
  <si>
    <t xml:space="preserve">fpl shirer branch solar energy center</t>
  </si>
  <si>
    <t xml:space="preserve">wild azalea solar energy center</t>
  </si>
  <si>
    <t xml:space="preserve">anhinga solar energy center</t>
  </si>
  <si>
    <t xml:space="preserve">apalachee</t>
  </si>
  <si>
    <t xml:space="preserve">blackwater river solar energy center</t>
  </si>
  <si>
    <t xml:space="preserve">pink trial solar energy center</t>
  </si>
  <si>
    <t xml:space="preserve">sr mckellar</t>
  </si>
  <si>
    <t xml:space="preserve">sr mckellar, llc</t>
  </si>
  <si>
    <t xml:space="preserve">antlia</t>
  </si>
  <si>
    <t xml:space="preserve">salt city solar project - hybrid</t>
  </si>
  <si>
    <t xml:space="preserve">salt city solar llc</t>
  </si>
  <si>
    <t xml:space="preserve">newton solar bess llc</t>
  </si>
  <si>
    <t xml:space="preserve">vistra corp</t>
  </si>
  <si>
    <t xml:space="preserve">tortolas</t>
  </si>
  <si>
    <t xml:space="preserve">beartooth energy storage llc</t>
  </si>
  <si>
    <t xml:space="preserve">beartooth energy storage, llc</t>
  </si>
  <si>
    <t xml:space="preserve">sr bell buckle</t>
  </si>
  <si>
    <t xml:space="preserve">sr bell buckle, llc</t>
  </si>
  <si>
    <t xml:space="preserve">santa paula energy storage llc</t>
  </si>
  <si>
    <t xml:space="preserve">santa paula energy storage, llc</t>
  </si>
  <si>
    <t xml:space="preserve">macbeth solar</t>
  </si>
  <si>
    <t xml:space="preserve">macbeth solar, llc</t>
  </si>
  <si>
    <t xml:space="preserve">lyons road</t>
  </si>
  <si>
    <t xml:space="preserve">lyons road solar farm, llc</t>
  </si>
  <si>
    <t xml:space="preserve">mount olive solar farm</t>
  </si>
  <si>
    <t xml:space="preserve">topsham meadow solar station</t>
  </si>
  <si>
    <t xml:space="preserve">topsham meadow solar station llc</t>
  </si>
  <si>
    <t xml:space="preserve">west baldwin solar station</t>
  </si>
  <si>
    <t xml:space="preserve">west baldwin solar station llc</t>
  </si>
  <si>
    <t xml:space="preserve">emery meadow solar station</t>
  </si>
  <si>
    <t xml:space="preserve">emery meadow solar station, llc</t>
  </si>
  <si>
    <t xml:space="preserve">fort pierce generating facility</t>
  </si>
  <si>
    <t xml:space="preserve">deseret generation &amp; tran coop</t>
  </si>
  <si>
    <t xml:space="preserve">black walnut energy storage llc</t>
  </si>
  <si>
    <t xml:space="preserve">homestead energy storage llc</t>
  </si>
  <si>
    <t xml:space="preserve">homestead energy storage, llc</t>
  </si>
  <si>
    <t xml:space="preserve">kansas ethanol, llc</t>
  </si>
  <si>
    <t xml:space="preserve">purdue chp</t>
  </si>
  <si>
    <t xml:space="preserve">pennsauken brownfield solar</t>
  </si>
  <si>
    <t xml:space="preserve">public service electric&amp;gas co</t>
  </si>
  <si>
    <t xml:space="preserve">danville bess 1</t>
  </si>
  <si>
    <t xml:space="preserve">doc brown llc</t>
  </si>
  <si>
    <t xml:space="preserve">hecate energy desert storage 1 llc</t>
  </si>
  <si>
    <t xml:space="preserve">hecate grid, llc</t>
  </si>
  <si>
    <t xml:space="preserve">northern cardinal solar scs il 1, llc</t>
  </si>
  <si>
    <t xml:space="preserve">cinnaminson landfill solar</t>
  </si>
  <si>
    <t xml:space="preserve">chukar battery energy storage system</t>
  </si>
  <si>
    <t xml:space="preserve">crockett</t>
  </si>
  <si>
    <t xml:space="preserve">midway green solar</t>
  </si>
  <si>
    <t xml:space="preserve">midway green solar, llc</t>
  </si>
  <si>
    <t xml:space="preserve">gdim 1, llc</t>
  </si>
  <si>
    <t xml:space="preserve">gdim 2, llc</t>
  </si>
  <si>
    <t xml:space="preserve">gdim 3, llc</t>
  </si>
  <si>
    <t xml:space="preserve">gdim 4, llc</t>
  </si>
  <si>
    <t xml:space="preserve">citrus city</t>
  </si>
  <si>
    <t xml:space="preserve">power depot group a, llc</t>
  </si>
  <si>
    <t xml:space="preserve">e. porte ct.</t>
  </si>
  <si>
    <t xml:space="preserve">villa cavasos</t>
  </si>
  <si>
    <t xml:space="preserve">westover</t>
  </si>
  <si>
    <t xml:space="preserve">cutten</t>
  </si>
  <si>
    <t xml:space="preserve">santa rosa</t>
  </si>
  <si>
    <t xml:space="preserve">frankel</t>
  </si>
  <si>
    <t xml:space="preserve">clara</t>
  </si>
  <si>
    <t xml:space="preserve">vaquero</t>
  </si>
  <si>
    <t xml:space="preserve">mckeever</t>
  </si>
  <si>
    <t xml:space="preserve">bakke</t>
  </si>
  <si>
    <t xml:space="preserve">goldsmith</t>
  </si>
  <si>
    <t xml:space="preserve">southwick</t>
  </si>
  <si>
    <t xml:space="preserve">stonegate</t>
  </si>
  <si>
    <t xml:space="preserve">n. mary francis</t>
  </si>
  <si>
    <t xml:space="preserve">ridge rd</t>
  </si>
  <si>
    <t xml:space="preserve">tumbleweed</t>
  </si>
  <si>
    <t xml:space="preserve">perendale holdings, llc</t>
  </si>
  <si>
    <t xml:space="preserve">gcwa</t>
  </si>
  <si>
    <t xml:space="preserve">sr paris</t>
  </si>
  <si>
    <t xml:space="preserve">sr paris, llc</t>
  </si>
  <si>
    <t xml:space="preserve">holland solar farm</t>
  </si>
  <si>
    <t xml:space="preserve">amazon bakersfield 1 solar project</t>
  </si>
  <si>
    <t xml:space="preserve">amazon</t>
  </si>
  <si>
    <t xml:space="preserve">laredo detention facility - solar 2, 3</t>
  </si>
  <si>
    <t xml:space="preserve">county of kern</t>
  </si>
  <si>
    <t xml:space="preserve">orange coast college ph2 solar project</t>
  </si>
  <si>
    <t xml:space="preserve">solar star coastal pirate, llc</t>
  </si>
  <si>
    <t xml:space="preserve">kalish farm solar</t>
  </si>
  <si>
    <t xml:space="preserve">strata manager, llc</t>
  </si>
  <si>
    <t xml:space="preserve">gladstone farm</t>
  </si>
  <si>
    <t xml:space="preserve">beaker</t>
  </si>
  <si>
    <t xml:space="preserve">sneads grove</t>
  </si>
  <si>
    <t xml:space="preserve">henry farm</t>
  </si>
  <si>
    <t xml:space="preserve">monmouth</t>
  </si>
  <si>
    <t xml:space="preserve">maine dg solar monmouth, llc</t>
  </si>
  <si>
    <t xml:space="preserve">maysville bess</t>
  </si>
  <si>
    <t xml:space="preserve">maine dg solar baldwin, llc</t>
  </si>
  <si>
    <t xml:space="preserve">trent river farm</t>
  </si>
  <si>
    <t xml:space="preserve">deer run battery</t>
  </si>
  <si>
    <t xml:space="preserve">wedge</t>
  </si>
  <si>
    <t xml:space="preserve">truman (nc)</t>
  </si>
  <si>
    <t xml:space="preserve">portage industrial battery</t>
  </si>
  <si>
    <t xml:space="preserve">oya church road</t>
  </si>
  <si>
    <t xml:space="preserve">oya church road a llc</t>
  </si>
  <si>
    <t xml:space="preserve">kendall farm</t>
  </si>
  <si>
    <t xml:space="preserve">union springs 963</t>
  </si>
  <si>
    <t xml:space="preserve">ef ny cdg 003, llc</t>
  </si>
  <si>
    <t xml:space="preserve">oya main street</t>
  </si>
  <si>
    <t xml:space="preserve">oya main street llc</t>
  </si>
  <si>
    <t xml:space="preserve">smith solar farm</t>
  </si>
  <si>
    <t xml:space="preserve">oya robinson road</t>
  </si>
  <si>
    <t xml:space="preserve">oya robinson road, llc</t>
  </si>
  <si>
    <t xml:space="preserve">bradford solar</t>
  </si>
  <si>
    <t xml:space="preserve">rt32 westerlo solar 1</t>
  </si>
  <si>
    <t xml:space="preserve">rt32 westerlo solar 1, llc</t>
  </si>
  <si>
    <t xml:space="preserve">peake road</t>
  </si>
  <si>
    <t xml:space="preserve">judd road solar</t>
  </si>
  <si>
    <t xml:space="preserve">ef ny cdg 007, llc</t>
  </si>
  <si>
    <t xml:space="preserve">oya wayside drive</t>
  </si>
  <si>
    <t xml:space="preserve">oya wayside drive llc</t>
  </si>
  <si>
    <t xml:space="preserve">north eagle village solar</t>
  </si>
  <si>
    <t xml:space="preserve">ef ny cdg 001, llc</t>
  </si>
  <si>
    <t xml:space="preserve">green lakes solar</t>
  </si>
  <si>
    <t xml:space="preserve">ef ny cdg 002, llc</t>
  </si>
  <si>
    <t xml:space="preserve">union springs 40</t>
  </si>
  <si>
    <t xml:space="preserve">ef ny cdg 011, llc</t>
  </si>
  <si>
    <t xml:space="preserve">gorham solar 1, llc</t>
  </si>
  <si>
    <t xml:space="preserve">unity solar</t>
  </si>
  <si>
    <t xml:space="preserve">sr greenville ii</t>
  </si>
  <si>
    <t xml:space="preserve">sr greenville ii, llc</t>
  </si>
  <si>
    <t xml:space="preserve">Under 5 MW, not matched</t>
  </si>
  <si>
    <t xml:space="preserve">tinker (nc)</t>
  </si>
  <si>
    <t xml:space="preserve">sr greenville i</t>
  </si>
  <si>
    <t xml:space="preserve">washington avenue solar, llc</t>
  </si>
  <si>
    <t xml:space="preserve">airport road solar</t>
  </si>
  <si>
    <t xml:space="preserve">seagrove</t>
  </si>
  <si>
    <t xml:space="preserve">oya state route 122</t>
  </si>
  <si>
    <t xml:space="preserve">oya state route 122, llc</t>
  </si>
  <si>
    <t xml:space="preserve">sealed air madera solar project</t>
  </si>
  <si>
    <t xml:space="preserve">sealed air corporation</t>
  </si>
  <si>
    <t xml:space="preserve">graniterock quarry</t>
  </si>
  <si>
    <t xml:space="preserve">gd johnson scituate i, llc</t>
  </si>
  <si>
    <t xml:space="preserve">lincoln wwtf hybrid</t>
  </si>
  <si>
    <t xml:space="preserve">lincoln solar star, llc</t>
  </si>
  <si>
    <t xml:space="preserve">vasquez v csg</t>
  </si>
  <si>
    <t xml:space="preserve">vasquez v</t>
  </si>
  <si>
    <t xml:space="preserve">abel road bioenergy</t>
  </si>
  <si>
    <t xml:space="preserve">acc renewable resources</t>
  </si>
  <si>
    <t xml:space="preserve">linden hawk rise solar csg</t>
  </si>
  <si>
    <t xml:space="preserve">linden hawk rise solar llc</t>
  </si>
  <si>
    <t xml:space="preserve">neal energy center solar</t>
  </si>
  <si>
    <t xml:space="preserve">hartland solar</t>
  </si>
  <si>
    <t xml:space="preserve">ma cs uxbridge, llc</t>
  </si>
  <si>
    <t xml:space="preserve">poet bioprocessing- mitchell</t>
  </si>
  <si>
    <t xml:space="preserve">ma-dighton-a</t>
  </si>
  <si>
    <t xml:space="preserve">ma cs dighton, llc</t>
  </si>
  <si>
    <t xml:space="preserve">sierra pacific chinese camp</t>
  </si>
  <si>
    <t xml:space="preserve">sierra pacific industries</t>
  </si>
  <si>
    <t xml:space="preserve">boaz microgrid battery</t>
  </si>
  <si>
    <t xml:space="preserve">west valley mission ccd solar project</t>
  </si>
  <si>
    <t xml:space="preserve">west valley-mission community college district</t>
  </si>
  <si>
    <t xml:space="preserve">oya pulaski</t>
  </si>
  <si>
    <t xml:space="preserve">oya pulaski llc</t>
  </si>
  <si>
    <t xml:space="preserve">gilead</t>
  </si>
  <si>
    <t xml:space="preserve">bwc maces pond llc</t>
  </si>
  <si>
    <t xml:space="preserve">belafonte</t>
  </si>
  <si>
    <t xml:space="preserve">sr bolivar</t>
  </si>
  <si>
    <t xml:space="preserve">sr bolivar, llc</t>
  </si>
  <si>
    <t xml:space="preserve">ca-dgs rfp-salinas valley state prison</t>
  </si>
  <si>
    <t xml:space="preserve">cummins whitakers pv arrays</t>
  </si>
  <si>
    <t xml:space="preserve">cummins, inc.</t>
  </si>
  <si>
    <t xml:space="preserve">city of fredonia - (ks)</t>
  </si>
  <si>
    <t xml:space="preserve">croton solar</t>
  </si>
  <si>
    <t xml:space="preserve">croton solar llc</t>
  </si>
  <si>
    <t xml:space="preserve">howard lane solar</t>
  </si>
  <si>
    <t xml:space="preserve">green providence wind ii, llc</t>
  </si>
  <si>
    <t xml:space="preserve">verizon hidden ridge solar project</t>
  </si>
  <si>
    <t xml:space="preserve">verizon communications</t>
  </si>
  <si>
    <t xml:space="preserve">ca - fresno county - juvenile hall</t>
  </si>
  <si>
    <t xml:space="preserve">gilead sciences la verne rooftop solar</t>
  </si>
  <si>
    <t xml:space="preserve">gilead sciences, inc. - la verne</t>
  </si>
  <si>
    <t xml:space="preserve">western plains wind</t>
  </si>
  <si>
    <t xml:space="preserve">western plains wind, llc</t>
  </si>
  <si>
    <t xml:space="preserve">ca - ventura co ccd - moorpark college</t>
  </si>
  <si>
    <t xml:space="preserve">ca - amazon - smf6</t>
  </si>
  <si>
    <t xml:space="preserve">danell bros inc</t>
  </si>
  <si>
    <t xml:space="preserve">renewable solar, inc</t>
  </si>
  <si>
    <t xml:space="preserve">augusta</t>
  </si>
  <si>
    <t xml:space="preserve">maine dg solar augusta, llc</t>
  </si>
  <si>
    <t xml:space="preserve">ca-ventura county ccd-ventura college</t>
  </si>
  <si>
    <t xml:space="preserve">verizon comms garage top solar project</t>
  </si>
  <si>
    <t xml:space="preserve">google moffett park solar project</t>
  </si>
  <si>
    <t xml:space="preserve">google, inc.</t>
  </si>
  <si>
    <t xml:space="preserve">scs randolph 012175 somerset, llc</t>
  </si>
  <si>
    <t xml:space="preserve">er sand hill</t>
  </si>
  <si>
    <t xml:space="preserve">ca-dgs-california men's colony</t>
  </si>
  <si>
    <t xml:space="preserve">robin nj</t>
  </si>
  <si>
    <t xml:space="preserve">mackinnon solar</t>
  </si>
  <si>
    <t xml:space="preserve">gilead oceanside solar project</t>
  </si>
  <si>
    <t xml:space="preserve">gilead sciences inc.</t>
  </si>
  <si>
    <t xml:space="preserve">absegami</t>
  </si>
  <si>
    <t xml:space="preserve">truck stop</t>
  </si>
  <si>
    <t xml:space="preserve">mo32 csg</t>
  </si>
  <si>
    <t xml:space="preserve">tpe md mo32 llc</t>
  </si>
  <si>
    <t xml:space="preserve">ca-dgs rfp-pleasant valley state prison</t>
  </si>
  <si>
    <t xml:space="preserve">md - cs - potomac edison co - ga25 tpe</t>
  </si>
  <si>
    <t xml:space="preserve">general dynamics</t>
  </si>
  <si>
    <t xml:space="preserve">klees mill csg</t>
  </si>
  <si>
    <t xml:space="preserve">oer monarch csg</t>
  </si>
  <si>
    <t xml:space="preserve">oer patuxent csg</t>
  </si>
  <si>
    <t xml:space="preserve">shepherds mill csg</t>
  </si>
  <si>
    <t xml:space="preserve">bodega avenue solar llc</t>
  </si>
  <si>
    <t xml:space="preserve">beloit solar llc</t>
  </si>
  <si>
    <t xml:space="preserve">ppm solar llc</t>
  </si>
  <si>
    <t xml:space="preserve">100 lower</t>
  </si>
  <si>
    <t xml:space="preserve">cec, llc westtown b</t>
  </si>
  <si>
    <t xml:space="preserve">scs galena 012589 peoria, llc</t>
  </si>
  <si>
    <t xml:space="preserve">monroe 009452 scs cozad, llc</t>
  </si>
  <si>
    <t xml:space="preserve">scs county 012631 champaign, llc</t>
  </si>
  <si>
    <t xml:space="preserve">dartmouth farms solar</t>
  </si>
  <si>
    <t xml:space="preserve">dartmouth farms solar, llc</t>
  </si>
  <si>
    <t xml:space="preserve">uss itasca clean energy solar llc</t>
  </si>
  <si>
    <t xml:space="preserve">wachusett solar</t>
  </si>
  <si>
    <t xml:space="preserve">wachusett solar, llc</t>
  </si>
  <si>
    <t xml:space="preserve">kinsley ii landfill solar system</t>
  </si>
  <si>
    <t xml:space="preserve">mo33 csg</t>
  </si>
  <si>
    <t xml:space="preserve">tpe md mo33 llc</t>
  </si>
  <si>
    <t xml:space="preserve">mendota rich dev csg</t>
  </si>
  <si>
    <t xml:space="preserve">42nd road solar llc</t>
  </si>
  <si>
    <t xml:space="preserve">md - cs - bge - pr24 tpe</t>
  </si>
  <si>
    <t xml:space="preserve">richlands solar, llc</t>
  </si>
  <si>
    <t xml:space="preserve">snowden river csg</t>
  </si>
  <si>
    <t xml:space="preserve">snowden river parkway, llc</t>
  </si>
  <si>
    <t xml:space="preserve">cruise solar, llc</t>
  </si>
  <si>
    <t xml:space="preserve">gilcrest sun csg</t>
  </si>
  <si>
    <t xml:space="preserve">gilcrest sun</t>
  </si>
  <si>
    <t xml:space="preserve">love lane solar</t>
  </si>
  <si>
    <t xml:space="preserve">lge-ku solar share facility simpsonville</t>
  </si>
  <si>
    <t xml:space="preserve">kentucky utilities co</t>
  </si>
  <si>
    <t xml:space="preserve">cedar creek</t>
  </si>
  <si>
    <t xml:space="preserve">scs west fairchild 011958 danville, llc</t>
  </si>
  <si>
    <t xml:space="preserve">ca-dgs- rfp-correctional training fac</t>
  </si>
  <si>
    <t xml:space="preserve">jb-tobin 2</t>
  </si>
  <si>
    <t xml:space="preserve">aes clean energy</t>
  </si>
  <si>
    <t xml:space="preserve">gilead foster city solar project</t>
  </si>
  <si>
    <t xml:space="preserve">gilead sciences inc. foster city</t>
  </si>
  <si>
    <t xml:space="preserve">mill pond hydro</t>
  </si>
  <si>
    <t xml:space="preserve">rivers electric, llc</t>
  </si>
  <si>
    <t xml:space="preserve">ca-ventura co ccd-oxnard college canopy</t>
  </si>
  <si>
    <t xml:space="preserve">green providence wind i, llc</t>
  </si>
  <si>
    <t xml:space="preserve">herrema dairy</t>
  </si>
  <si>
    <t xml:space="preserve">herrema dairy, llc</t>
  </si>
  <si>
    <t xml:space="preserve">gunnison solar</t>
  </si>
  <si>
    <t xml:space="preserve">garden 2 solar park</t>
  </si>
  <si>
    <t xml:space="preserve">dte sustainable generation</t>
  </si>
  <si>
    <t xml:space="preserve">456 lower</t>
  </si>
  <si>
    <t xml:space="preserve">calibrant bakersfield llc</t>
  </si>
  <si>
    <t xml:space="preserve">bay4 energy services, llc</t>
  </si>
  <si>
    <t xml:space="preserve">bbarwa</t>
  </si>
  <si>
    <t xml:space="preserve">distributed solar development, llc</t>
  </si>
  <si>
    <t xml:space="preserve">foster solar</t>
  </si>
  <si>
    <t xml:space="preserve">foster solar, llc</t>
  </si>
  <si>
    <t xml:space="preserve">ca - madera usd - madera south hs</t>
  </si>
  <si>
    <t xml:space="preserve">madison solar 1 llc</t>
  </si>
  <si>
    <t xml:space="preserve">garden 1 solar park</t>
  </si>
  <si>
    <t xml:space="preserve">rancho cordova medical offices</t>
  </si>
  <si>
    <t xml:space="preserve">kp rancho cordova medical offices solar, llc</t>
  </si>
  <si>
    <t xml:space="preserve">highland park borough solar</t>
  </si>
  <si>
    <t xml:space="preserve">solarclub 15 llc</t>
  </si>
  <si>
    <t xml:space="preserve">uss wells creek solar llc</t>
  </si>
  <si>
    <t xml:space="preserve">uss mesa solar llc</t>
  </si>
  <si>
    <t xml:space="preserve">uss catfish solar llc</t>
  </si>
  <si>
    <t xml:space="preserve">uss franklin solar llc</t>
  </si>
  <si>
    <t xml:space="preserve">scs plainfield 011755 naperville, llc</t>
  </si>
  <si>
    <t xml:space="preserve">airport 009239 scs lexington, llc</t>
  </si>
  <si>
    <t xml:space="preserve">uss verbena solar llc</t>
  </si>
  <si>
    <t xml:space="preserve">antioch central utility plant</t>
  </si>
  <si>
    <t xml:space="preserve">antioch medical center (site#6) solar llc</t>
  </si>
  <si>
    <t xml:space="preserve">sr jackson ii</t>
  </si>
  <si>
    <t xml:space="preserve">sr jackson ii, llc</t>
  </si>
  <si>
    <t xml:space="preserve">allie l.l.c.</t>
  </si>
  <si>
    <t xml:space="preserve">caltech - pasadena wilson ave</t>
  </si>
  <si>
    <t xml:space="preserve">at&amp;t - san diego trade street</t>
  </si>
  <si>
    <t xml:space="preserve">mchenry solar</t>
  </si>
  <si>
    <t xml:space="preserve">mn csg 2019-38 llc</t>
  </si>
  <si>
    <t xml:space="preserve">brockelman road solar 2</t>
  </si>
  <si>
    <t xml:space="preserve">brockelman road solar 2, llc</t>
  </si>
  <si>
    <t xml:space="preserve">solarclub 10 llc</t>
  </si>
  <si>
    <t xml:space="preserve">ny - panynj - laguardia - rooftop</t>
  </si>
  <si>
    <t xml:space="preserve">solarclub 20 llc</t>
  </si>
  <si>
    <t xml:space="preserve">solarclub 23 llc</t>
  </si>
  <si>
    <t xml:space="preserve">solarclub 28 llc</t>
  </si>
  <si>
    <t xml:space="preserve">solarclub 35 llc</t>
  </si>
  <si>
    <t xml:space="preserve">bear grove solar</t>
  </si>
  <si>
    <t xml:space="preserve">bear grove solar, llc</t>
  </si>
  <si>
    <t xml:space="preserve">dodge renewables 1</t>
  </si>
  <si>
    <t xml:space="preserve">dodge renewables 1, llc</t>
  </si>
  <si>
    <t xml:space="preserve">dodge renewables 2</t>
  </si>
  <si>
    <t xml:space="preserve">dodge renewables 2, llc</t>
  </si>
  <si>
    <t xml:space="preserve">nolan</t>
  </si>
  <si>
    <t xml:space="preserve">whatley renewables</t>
  </si>
  <si>
    <t xml:space="preserve">whatley renewables, llc</t>
  </si>
  <si>
    <t xml:space="preserve">hormel csg solar</t>
  </si>
  <si>
    <t xml:space="preserve">lipa rothco phase 2 ronkonkoma</t>
  </si>
  <si>
    <t xml:space="preserve">preferred freezer elizabeth</t>
  </si>
  <si>
    <t xml:space="preserve">lipa clare rose melville</t>
  </si>
  <si>
    <t xml:space="preserve">sysco sacramento</t>
  </si>
  <si>
    <t xml:space="preserve">humidor storage i</t>
  </si>
  <si>
    <t xml:space="preserve">hecate grid humidor storage 1 llc</t>
  </si>
  <si>
    <t xml:space="preserve">Added via eia860m 2022-06</t>
  </si>
  <si>
    <t xml:space="preserve">edwards sanborn e1b</t>
  </si>
  <si>
    <t xml:space="preserve">Added via eia860m 2022-07</t>
  </si>
  <si>
    <t xml:space="preserve">vikings energy farm</t>
  </si>
  <si>
    <t xml:space="preserve">vikings energy farm, llc</t>
  </si>
  <si>
    <t xml:space="preserve">Added via eia860m 2022-08</t>
  </si>
  <si>
    <t xml:space="preserve">edwards sanborn e4</t>
  </si>
  <si>
    <t xml:space="preserve">Added via eia860m 2022-09</t>
  </si>
  <si>
    <t xml:space="preserve">texas solar nova 1</t>
  </si>
  <si>
    <t xml:space="preserve">texas solar nova 1, llc</t>
  </si>
  <si>
    <t xml:space="preserve">Added via eia860m 2022-10</t>
  </si>
  <si>
    <t xml:space="preserve">great pathfinder wind</t>
  </si>
  <si>
    <t xml:space="preserve">Added via eia860m 2022-11</t>
  </si>
  <si>
    <t xml:space="preserve">texas solar nova 2</t>
  </si>
  <si>
    <t xml:space="preserve">texas solar nova 2, llc</t>
  </si>
  <si>
    <t xml:space="preserve">Added via eia860m 2022-12</t>
  </si>
  <si>
    <t xml:space="preserve">indiana crossroads solar park</t>
  </si>
  <si>
    <t xml:space="preserve">meadow lake solar park</t>
  </si>
  <si>
    <t xml:space="preserve">Added via eia860m 2022-13</t>
  </si>
  <si>
    <t xml:space="preserve">sandrini solar 100</t>
  </si>
  <si>
    <t xml:space="preserve">edpr ca solar park ii llc</t>
  </si>
  <si>
    <t xml:space="preserve">Added via eia860m 2022-14</t>
  </si>
  <si>
    <t xml:space="preserve">appaloosa solar i</t>
  </si>
  <si>
    <t xml:space="preserve">appaloosa solar i, llc</t>
  </si>
  <si>
    <t xml:space="preserve">Added via eia860m 2022-15</t>
  </si>
  <si>
    <t xml:space="preserve">sanborn bess 3</t>
  </si>
  <si>
    <t xml:space="preserve">Added via eia860m 2022-16</t>
  </si>
  <si>
    <t xml:space="preserve">gruver wind llc</t>
  </si>
  <si>
    <t xml:space="preserve">great prairie wind llc</t>
  </si>
  <si>
    <t xml:space="preserve">Added via eia860m 2022-17</t>
  </si>
  <si>
    <t xml:space="preserve">edwards sanborn e5</t>
  </si>
  <si>
    <t xml:space="preserve">Added via eia860m 2022-18</t>
  </si>
  <si>
    <t xml:space="preserve">hecate energy pulaski 1</t>
  </si>
  <si>
    <t xml:space="preserve">hecate energy pulaski llc</t>
  </si>
  <si>
    <t xml:space="preserve">Added via eia860m 2022-19</t>
  </si>
  <si>
    <t xml:space="preserve">nebula solar</t>
  </si>
  <si>
    <t xml:space="preserve">rayos del sol solar project, llc</t>
  </si>
  <si>
    <t xml:space="preserve">Added via eia860m 2022-20</t>
  </si>
  <si>
    <t xml:space="preserve">sandrini solar 200</t>
  </si>
  <si>
    <t xml:space="preserve">edpr ca solar park llc</t>
  </si>
  <si>
    <t xml:space="preserve">Added via eia860m 2022-21</t>
  </si>
  <si>
    <t xml:space="preserve">northern wind</t>
  </si>
  <si>
    <t xml:space="preserve">Added via eia860m 2022-22</t>
  </si>
  <si>
    <t xml:space="preserve">tx15 limousin oak storage</t>
  </si>
  <si>
    <t xml:space="preserve">Added via eia860m 2022-23</t>
  </si>
  <si>
    <t xml:space="preserve">tx12 silicon hill storage</t>
  </si>
  <si>
    <t xml:space="preserve">Added via eia860m 2022-24</t>
  </si>
  <si>
    <t xml:space="preserve">tx10 hummingbird storage</t>
  </si>
  <si>
    <t xml:space="preserve">Added via eia860m 2022-25</t>
  </si>
  <si>
    <t xml:space="preserve">chiquito grid, llc</t>
  </si>
  <si>
    <t xml:space="preserve">Added via eia860m 2022-26</t>
  </si>
  <si>
    <t xml:space="preserve">warren meadow solar station</t>
  </si>
  <si>
    <t xml:space="preserve">warren meadow solar station, llc</t>
  </si>
  <si>
    <t xml:space="preserve">Added via eia860m 2022-27</t>
  </si>
  <si>
    <t xml:space="preserve">kossuth county wind</t>
  </si>
  <si>
    <t xml:space="preserve">kossuth county wind, llc</t>
  </si>
  <si>
    <t xml:space="preserve">Added via eia860m 2022-28</t>
  </si>
  <si>
    <t xml:space="preserve">juniper solar (fl)</t>
  </si>
  <si>
    <t xml:space="preserve">Added via eia860m 2022-29</t>
  </si>
  <si>
    <t xml:space="preserve">san jacinto grid, llc</t>
  </si>
  <si>
    <t xml:space="preserve">Added via eia860m 2022-30</t>
  </si>
  <si>
    <t xml:space="preserve">edwards sanborn s4</t>
  </si>
  <si>
    <t xml:space="preserve">Added via eia860m 2022-31</t>
  </si>
  <si>
    <t xml:space="preserve">laurel oaks solar</t>
  </si>
  <si>
    <t xml:space="preserve">Added via eia860m 2022-32</t>
  </si>
  <si>
    <t xml:space="preserve">sanborn ebess1</t>
  </si>
  <si>
    <t xml:space="preserve">Added via eia860m 2022-33</t>
  </si>
  <si>
    <t xml:space="preserve">riverside solar</t>
  </si>
  <si>
    <t xml:space="preserve">Added via eia860m 2022-34</t>
  </si>
  <si>
    <t xml:space="preserve">tx19 river valley storage 1</t>
  </si>
  <si>
    <t xml:space="preserve">Added via eia860m 2022-35</t>
  </si>
  <si>
    <t xml:space="preserve">tx11 republic road storage</t>
  </si>
  <si>
    <t xml:space="preserve">Added via eia860m 2022-36</t>
  </si>
  <si>
    <t xml:space="preserve">tx23 roughneck storage</t>
  </si>
  <si>
    <t xml:space="preserve">Added via eia860m 2022-37</t>
  </si>
  <si>
    <t xml:space="preserve">tx13 endurance park storage</t>
  </si>
  <si>
    <t xml:space="preserve">Added via eia860m 2022-38</t>
  </si>
  <si>
    <t xml:space="preserve">tx21 river valley storage 2</t>
  </si>
  <si>
    <t xml:space="preserve">Added via eia860m 2022-39</t>
  </si>
  <si>
    <t xml:space="preserve">vancourt solar interconnections</t>
  </si>
  <si>
    <t xml:space="preserve">Added via eia860m 2022-40</t>
  </si>
  <si>
    <t xml:space="preserve">calverton solar energy center</t>
  </si>
  <si>
    <t xml:space="preserve">li solar generation, llc</t>
  </si>
  <si>
    <t xml:space="preserve">Added via eia860m 2022-41</t>
  </si>
  <si>
    <t xml:space="preserve">turner meadow solar station</t>
  </si>
  <si>
    <t xml:space="preserve">turner meadow solar station, llc</t>
  </si>
  <si>
    <t xml:space="preserve">Added via eia860m 2022-42</t>
  </si>
  <si>
    <t xml:space="preserve">ortega grid, llc</t>
  </si>
  <si>
    <t xml:space="preserve">Added via eia860m 2022-43</t>
  </si>
  <si>
    <t xml:space="preserve">rock aetna power partners</t>
  </si>
  <si>
    <t xml:space="preserve">Added via eia860m 2022-44</t>
  </si>
  <si>
    <t xml:space="preserve">canoe brook solar</t>
  </si>
  <si>
    <t xml:space="preserve">Added via eia860m 2022-45</t>
  </si>
  <si>
    <t xml:space="preserve">drpa lindenwold station solar project</t>
  </si>
  <si>
    <t xml:space="preserve">sunpower capital services, llc</t>
  </si>
  <si>
    <t xml:space="preserve">Added via eia860m 2022-46</t>
  </si>
  <si>
    <t xml:space="preserve">east windsor solar one</t>
  </si>
  <si>
    <t xml:space="preserve">Added via eia860m 2022-47</t>
  </si>
  <si>
    <t xml:space="preserve">castleton</t>
  </si>
  <si>
    <t xml:space="preserve">Added via eia860m 2022-48</t>
  </si>
  <si>
    <t xml:space="preserve">settlers solar</t>
  </si>
  <si>
    <t xml:space="preserve">settlers solar, llc</t>
  </si>
  <si>
    <t xml:space="preserve">Added via eia860m 2022-49</t>
  </si>
  <si>
    <t xml:space="preserve">woodland avenue solar 1</t>
  </si>
  <si>
    <t xml:space="preserve">woodland avenue solar 1, llc</t>
  </si>
  <si>
    <t xml:space="preserve">Added via eia860m 2022-50</t>
  </si>
  <si>
    <t xml:space="preserve">rt405 westerlo solar 2</t>
  </si>
  <si>
    <t xml:space="preserve">rt405 westerlo solar 2, llc</t>
  </si>
  <si>
    <t xml:space="preserve">Added via eia860m 2022-51</t>
  </si>
  <si>
    <t xml:space="preserve">lr wheatfield solar 1</t>
  </si>
  <si>
    <t xml:space="preserve">lr wheatfield solar 1, llc</t>
  </si>
  <si>
    <t xml:space="preserve">Added via eia860m 2022-52</t>
  </si>
  <si>
    <t xml:space="preserve">pendleton solar 1</t>
  </si>
  <si>
    <t xml:space="preserve">pendleton solar 1, llc</t>
  </si>
  <si>
    <t xml:space="preserve">Added via eia860m 2022-53</t>
  </si>
  <si>
    <t xml:space="preserve">niagara bottling - rialto</t>
  </si>
  <si>
    <t xml:space="preserve">Added via eia860m 2022-54</t>
  </si>
  <si>
    <t xml:space="preserve">putnam meadow solar station</t>
  </si>
  <si>
    <t xml:space="preserve">putnam meadow solar station, llc</t>
  </si>
  <si>
    <t xml:space="preserve">Added via eia860m 2022-55</t>
  </si>
  <si>
    <t xml:space="preserve">kearsarge ludlow llc</t>
  </si>
  <si>
    <t xml:space="preserve">Added via eia860m 2022-56</t>
  </si>
  <si>
    <t xml:space="preserve">tes rowtier</t>
  </si>
  <si>
    <t xml:space="preserve">Added via eia860m 2022-57</t>
  </si>
  <si>
    <t xml:space="preserve">walnut grove demonstration plant</t>
  </si>
  <si>
    <t xml:space="preserve">mississippi power co</t>
  </si>
  <si>
    <t xml:space="preserve">Added via eia860m 2022-58</t>
  </si>
  <si>
    <t xml:space="preserve">kohler solar</t>
  </si>
  <si>
    <t xml:space="preserve">Added via eia860m 2022-59</t>
  </si>
  <si>
    <t xml:space="preserve">faunce corner</t>
  </si>
  <si>
    <t xml:space="preserve">faunce corner road dartmouth solar 1, llc</t>
  </si>
  <si>
    <t xml:space="preserve">Added via eia860m 2022-60</t>
  </si>
  <si>
    <t xml:space="preserve">ventura</t>
  </si>
  <si>
    <t xml:space="preserve">ventura drive dartmouth solar 1, llc</t>
  </si>
  <si>
    <t xml:space="preserve">Added via eia860m 2022-61</t>
  </si>
  <si>
    <t xml:space="preserve">long plain solar</t>
  </si>
  <si>
    <t xml:space="preserve">long plain solar, llc</t>
  </si>
  <si>
    <t xml:space="preserve">Added via eia860m 2022-62</t>
  </si>
  <si>
    <t xml:space="preserve">cattail (csg)</t>
  </si>
  <si>
    <t xml:space="preserve">cattail solar, llc</t>
  </si>
  <si>
    <t xml:space="preserve">Added via eia860m 2022-63</t>
  </si>
  <si>
    <t xml:space="preserve">kearsarge acushnet</t>
  </si>
  <si>
    <t xml:space="preserve">kearsarge acushnet llc</t>
  </si>
  <si>
    <t xml:space="preserve">Added via eia860m 2022-64</t>
  </si>
  <si>
    <t xml:space="preserve">pom beverage solar</t>
  </si>
  <si>
    <t xml:space="preserve">Added via eia860m 2022-65</t>
  </si>
  <si>
    <t xml:space="preserve">griffin road solar 2</t>
  </si>
  <si>
    <t xml:space="preserve">griffin road solar 2, llc</t>
  </si>
  <si>
    <t xml:space="preserve">Added via eia860m 2022-66</t>
  </si>
  <si>
    <t xml:space="preserve">ksu trumbull</t>
  </si>
  <si>
    <t xml:space="preserve">Added via eia860m 2022-67</t>
  </si>
  <si>
    <t xml:space="preserve">webster solar, llc</t>
  </si>
  <si>
    <t xml:space="preserve">Added via eia860m 2022-68</t>
  </si>
  <si>
    <t xml:space="preserve">vs rxi panorama city</t>
  </si>
  <si>
    <t xml:space="preserve">valta energy</t>
  </si>
  <si>
    <t xml:space="preserve">Added via eia860m 2022-69</t>
  </si>
  <si>
    <t xml:space="preserve">vs rxi 8520 balboa</t>
  </si>
  <si>
    <t xml:space="preserve">Added via eia860m 2022-70</t>
  </si>
  <si>
    <t xml:space="preserve">engie 2020 projectco-wi1 llc</t>
  </si>
  <si>
    <t xml:space="preserve">Added via eia860m 2022-71</t>
  </si>
  <si>
    <t xml:space="preserve">city of sheboygan solar</t>
  </si>
  <si>
    <t xml:space="preserve">Added via eia860m 2022-72</t>
  </si>
  <si>
    <t xml:space="preserve">2021 FERC1 addition</t>
  </si>
  <si>
    <t xml:space="preserve">offsite storage pipelines</t>
  </si>
  <si>
    <t xml:space="preserve">mountainview 3&amp;4</t>
  </si>
  <si>
    <t xml:space="preserve">2022 FERC1 addition</t>
  </si>
  <si>
    <t xml:space="preserve">gibson 5</t>
  </si>
  <si>
    <t xml:space="preserve">lake hancock</t>
  </si>
  <si>
    <t xml:space="preserve">2023 FERC1 addition</t>
  </si>
  <si>
    <t xml:space="preserve">big bend ct 5 &amp; 6 (modernization)</t>
  </si>
  <si>
    <t xml:space="preserve">big bend 2-4</t>
  </si>
  <si>
    <t xml:space="preserve">2024 FERC1 addition</t>
  </si>
  <si>
    <t xml:space="preserve">hudson ave gt 3,4 &amp; 5</t>
  </si>
  <si>
    <t xml:space="preserve">74th st gt 1 &amp; 2</t>
  </si>
  <si>
    <t xml:space="preserve">2025 FERC1 addition</t>
  </si>
  <si>
    <t xml:space="preserve">cape fear gas turbine</t>
  </si>
  <si>
    <t xml:space="preserve">h.f. lee steam</t>
  </si>
  <si>
    <t xml:space="preserve">2026 FERC1 addition</t>
  </si>
  <si>
    <t xml:space="preserve">h.b. robinson nuclear</t>
  </si>
  <si>
    <t xml:space="preserve">l.v. sutton gas turbine</t>
  </si>
  <si>
    <t xml:space="preserve">2027 FERC1 addition</t>
  </si>
  <si>
    <t xml:space="preserve">h.b. robinson gas turbine</t>
  </si>
  <si>
    <t xml:space="preserve">asheville gas turbine</t>
  </si>
  <si>
    <t xml:space="preserve">2028 FERC1 addition</t>
  </si>
  <si>
    <t xml:space="preserve">asheville cc</t>
  </si>
  <si>
    <t xml:space="preserve">h.b. robinson steam</t>
  </si>
  <si>
    <t xml:space="preserve">2029 FERC1 addition</t>
  </si>
  <si>
    <t xml:space="preserve">l.v. sutton steam</t>
  </si>
  <si>
    <t xml:space="preserve">cape fear steam</t>
  </si>
  <si>
    <t xml:space="preserve">2030 FERC1 addition</t>
  </si>
  <si>
    <t xml:space="preserve">w.h. weatherspoon steam</t>
  </si>
  <si>
    <t xml:space="preserve">h.f. lee gas turbine</t>
  </si>
  <si>
    <t xml:space="preserve">2031 FERC1 addition</t>
  </si>
  <si>
    <t xml:space="preserve">asheville steam</t>
  </si>
  <si>
    <t xml:space="preserve">w.h. weatherspoon gas turbine</t>
  </si>
  <si>
    <t xml:space="preserve">2032 FERC1 addition</t>
  </si>
  <si>
    <t xml:space="preserve">university of florida</t>
  </si>
  <si>
    <t xml:space="preserve">campbell 1 &amp;2</t>
  </si>
  <si>
    <t xml:space="preserve">2033 FERC1 addition</t>
  </si>
  <si>
    <t xml:space="preserve">parr #3 &amp; #4</t>
  </si>
  <si>
    <t xml:space="preserve">urquhart combined 1-4</t>
  </si>
  <si>
    <t xml:space="preserve">2034 FERC1 addition</t>
  </si>
  <si>
    <t xml:space="preserve">urquhart combined cycle</t>
  </si>
  <si>
    <t xml:space="preserve">columbia energy center</t>
  </si>
  <si>
    <t xml:space="preserve">2035 FERC1 addition</t>
  </si>
  <si>
    <t xml:space="preserve">parr #1 &amp; #2</t>
  </si>
  <si>
    <t xml:space="preserve">major maintenance accrual</t>
  </si>
  <si>
    <t xml:space="preserve">2036 FERC1 addition</t>
  </si>
  <si>
    <t xml:space="preserve">wabashriver</t>
  </si>
  <si>
    <t xml:space="preserve">riverbend steam</t>
  </si>
  <si>
    <t xml:space="preserve">2037 FERC1 addition</t>
  </si>
  <si>
    <t xml:space="preserve">lee steam</t>
  </si>
  <si>
    <t xml:space="preserve">dan river steam</t>
  </si>
  <si>
    <t xml:space="preserve">2038 FERC1 addition</t>
  </si>
  <si>
    <t xml:space="preserve">buck cc</t>
  </si>
  <si>
    <t xml:space="preserve">buck ct</t>
  </si>
  <si>
    <t xml:space="preserve">2039 FERC1 addition</t>
  </si>
  <si>
    <t xml:space="preserve">millcreek</t>
  </si>
  <si>
    <t xml:space="preserve">spokane n. e.</t>
  </si>
  <si>
    <t xml:space="preserve">2040 FERC1 addition</t>
  </si>
  <si>
    <t xml:space="preserve">colusa generating station</t>
  </si>
  <si>
    <t xml:space="preserve">st. mary's</t>
  </si>
  <si>
    <t xml:space="preserve">2041 FERC1 addition</t>
  </si>
  <si>
    <t xml:space="preserve">badger hollow i</t>
  </si>
  <si>
    <t xml:space="preserve">de pere energy center</t>
  </si>
  <si>
    <t xml:space="preserve">2042 FERC1 addition</t>
  </si>
  <si>
    <t xml:space="preserve">west marinette</t>
  </si>
  <si>
    <t xml:space="preserve">north central wind</t>
  </si>
  <si>
    <t xml:space="preserve">2043 FERC1 addition</t>
  </si>
  <si>
    <t xml:space="preserve">rm schahfer (steam)</t>
  </si>
  <si>
    <t xml:space="preserve">sugar creek (steam)</t>
  </si>
  <si>
    <t xml:space="preserve">2044 FERC1 addition</t>
  </si>
  <si>
    <t xml:space="preserve">turbine)</t>
  </si>
  <si>
    <t xml:space="preserve">sugar creek (combine cycle)</t>
  </si>
  <si>
    <t xml:space="preserve">2045 FERC1 addition</t>
  </si>
  <si>
    <t xml:space="preserve">whispering willow east</t>
  </si>
  <si>
    <t xml:space="preserve">2046 FERC1 addition</t>
  </si>
  <si>
    <t xml:space="preserve">marshalltown ct's</t>
  </si>
  <si>
    <t xml:space="preserve">Illinois Power Generating Company</t>
  </si>
  <si>
    <t xml:space="preserve">2047 FERC1 addition</t>
  </si>
  <si>
    <t xml:space="preserve">gordan evans ctf</t>
  </si>
  <si>
    <t xml:space="preserve">valmont 6, 7, &amp; 8</t>
  </si>
  <si>
    <t xml:space="preserve">2048 FERC1 addition</t>
  </si>
  <si>
    <t xml:space="preserve">french island 3&amp;4</t>
  </si>
  <si>
    <t xml:space="preserve">high bridge 7,8,9</t>
  </si>
  <si>
    <t xml:space="preserve">2049 FERC1 addition</t>
  </si>
  <si>
    <t xml:space="preserve">new orleans power station</t>
  </si>
  <si>
    <t xml:space="preserve">montgomery county</t>
  </si>
  <si>
    <t xml:space="preserve">2050 FERC1 addition</t>
  </si>
  <si>
    <t xml:space="preserve">hardin county</t>
  </si>
  <si>
    <t xml:space="preserve">south cairo</t>
  </si>
  <si>
    <t xml:space="preserve">Duplicate Utils &amp; plant records</t>
  </si>
  <si>
    <t xml:space="preserve">coxsackie</t>
  </si>
  <si>
    <t xml:space="preserve">indian river solar energy center</t>
  </si>
  <si>
    <t xml:space="preserve">loggerhead solar energy center</t>
  </si>
  <si>
    <t xml:space="preserve">miami-dade solar energy center</t>
  </si>
  <si>
    <t xml:space="preserve">northern preserve solar energy center</t>
  </si>
  <si>
    <t xml:space="preserve">sweetbay solar energy center</t>
  </si>
  <si>
    <t xml:space="preserve">barefoot bay solar energy center</t>
  </si>
  <si>
    <t xml:space="preserve">2051 FERC1 addition</t>
  </si>
  <si>
    <t xml:space="preserve">space coast solar energy center</t>
  </si>
  <si>
    <t xml:space="preserve">blue cypress solar energy center</t>
  </si>
  <si>
    <t xml:space="preserve">wildflower solar energy center</t>
  </si>
  <si>
    <t xml:space="preserve">2052 FERC1 addition</t>
  </si>
  <si>
    <t xml:space="preserve">horizon solar energy center</t>
  </si>
  <si>
    <t xml:space="preserve">coral farms solar energy center</t>
  </si>
  <si>
    <t xml:space="preserve">babcock solar energy center</t>
  </si>
  <si>
    <t xml:space="preserve">citrus solar energy center</t>
  </si>
  <si>
    <t xml:space="preserve">2053 FERC1 addition</t>
  </si>
  <si>
    <t xml:space="preserve">manatee solar energy center</t>
  </si>
  <si>
    <t xml:space="preserve">twin lakes solar energy center</t>
  </si>
  <si>
    <t xml:space="preserve">hammock solar energy center</t>
  </si>
  <si>
    <t xml:space="preserve">babcock preserve solar energy center</t>
  </si>
  <si>
    <t xml:space="preserve">2054 FERC1 addition</t>
  </si>
  <si>
    <t xml:space="preserve">rodeo solar energy center</t>
  </si>
  <si>
    <t xml:space="preserve">blue heron solar energy center</t>
  </si>
  <si>
    <t xml:space="preserve">fort drum solar energy center</t>
  </si>
  <si>
    <t xml:space="preserve">2055 FERC1 addition</t>
  </si>
  <si>
    <t xml:space="preserve">discovery solar energy center</t>
  </si>
  <si>
    <t xml:space="preserve">sabal palm solar energy center</t>
  </si>
  <si>
    <t xml:space="preserve">orange blossom solar energy center</t>
  </si>
  <si>
    <t xml:space="preserve">trailside solar energy center</t>
  </si>
  <si>
    <t xml:space="preserve">2056 FERC1 addition</t>
  </si>
  <si>
    <t xml:space="preserve">desoto solar energy center</t>
  </si>
  <si>
    <t xml:space="preserve">union springs solar energy center</t>
  </si>
  <si>
    <t xml:space="preserve">cattle ranch solar energy center</t>
  </si>
  <si>
    <t xml:space="preserve">palm bay solar energy center</t>
  </si>
  <si>
    <t xml:space="preserve">2057 FERC1 addition</t>
  </si>
  <si>
    <t xml:space="preserve">lakeside solar energy center</t>
  </si>
  <si>
    <t xml:space="preserve">pelican solar energy center</t>
  </si>
  <si>
    <t xml:space="preserve">egret solar energy center</t>
  </si>
  <si>
    <t xml:space="preserve">southfork solar energy center</t>
  </si>
  <si>
    <t xml:space="preserve">2058 FERC1 addition</t>
  </si>
  <si>
    <t xml:space="preserve">echo river solar energy center</t>
  </si>
  <si>
    <t xml:space="preserve">okeechobee solar energy center</t>
  </si>
  <si>
    <t xml:space="preserve">nassau solar energy center</t>
  </si>
  <si>
    <t xml:space="preserve">2059 FERC1 addition</t>
  </si>
  <si>
    <t xml:space="preserve">martin solar energy center</t>
  </si>
  <si>
    <t xml:space="preserve">ft myers - simple cycle</t>
  </si>
  <si>
    <t xml:space="preserve">west county energy center</t>
  </si>
  <si>
    <t xml:space="preserve">2060 FERC1 addition</t>
  </si>
  <si>
    <t xml:space="preserve">manatee - cc</t>
  </si>
  <si>
    <t xml:space="preserve">ft myers</t>
  </si>
  <si>
    <t xml:space="preserve">ft myers - gas</t>
  </si>
  <si>
    <t xml:space="preserve">turkey point - nuclear</t>
  </si>
  <si>
    <t xml:space="preserve">2061 FERC1 addition</t>
  </si>
  <si>
    <t xml:space="preserve">manatee - steam</t>
  </si>
  <si>
    <t xml:space="preserve">lauderdale - simple cycle</t>
  </si>
  <si>
    <t xml:space="preserve">stateline ct</t>
  </si>
  <si>
    <t xml:space="preserve">stateline combined cycle</t>
  </si>
  <si>
    <t xml:space="preserve">2062 FERC1 addition</t>
  </si>
  <si>
    <t xml:space="preserve">neal</t>
  </si>
  <si>
    <t xml:space="preserve">greater des moines energy center</t>
  </si>
  <si>
    <t xml:space="preserve">lacygne 1 (50%)</t>
  </si>
  <si>
    <t xml:space="preserve">lacygne 2 (50%)</t>
  </si>
  <si>
    <t xml:space="preserve">2063 FERC1 addition</t>
  </si>
  <si>
    <t xml:space="preserve">lake road - steam</t>
  </si>
  <si>
    <t xml:space="preserve">jeffrey energy ctr 8%</t>
  </si>
  <si>
    <t xml:space="preserve">lake road - gas turbine</t>
  </si>
  <si>
    <t xml:space="preserve">vestaburg-fo</t>
  </si>
  <si>
    <t xml:space="preserve">2064 FERC1 addition</t>
  </si>
  <si>
    <t xml:space="preserve">vestaburg-gt</t>
  </si>
  <si>
    <t xml:space="preserve">hunter ii (dgt share)</t>
  </si>
  <si>
    <t xml:space="preserve">mustang station cc</t>
  </si>
  <si>
    <t xml:space="preserve">mustang station gt</t>
  </si>
  <si>
    <t xml:space="preserve">2065 FERC1 addition</t>
  </si>
  <si>
    <t xml:space="preserve">harding street gas turb</t>
  </si>
  <si>
    <t xml:space="preserve">south oak creek</t>
  </si>
  <si>
    <t xml:space="preserve">germantown</t>
  </si>
  <si>
    <t xml:space="preserve">concord</t>
  </si>
  <si>
    <t xml:space="preserve">2066 FERC1 addition</t>
  </si>
  <si>
    <t xml:space="preserve">south hampton gt</t>
  </si>
  <si>
    <t xml:space="preserve">glenwood gt</t>
  </si>
  <si>
    <t xml:space="preserve">southhold gt</t>
  </si>
  <si>
    <t xml:space="preserve">ef barrett steam</t>
  </si>
  <si>
    <t xml:space="preserve">2067 FERC1 addition</t>
  </si>
  <si>
    <t xml:space="preserve">east hampton gt</t>
  </si>
  <si>
    <t xml:space="preserve">northport gt</t>
  </si>
  <si>
    <t xml:space="preserve">northport steam</t>
  </si>
  <si>
    <t xml:space="preserve">ef barrett gt</t>
  </si>
  <si>
    <t xml:space="preserve">2068 FERC1 addition</t>
  </si>
  <si>
    <t xml:space="preserve">wading river gt</t>
  </si>
  <si>
    <t xml:space="preserve">port jefferson steam</t>
  </si>
  <si>
    <t xml:space="preserve">west babylon gt</t>
  </si>
  <si>
    <t xml:space="preserve">holtsville gt</t>
  </si>
  <si>
    <t xml:space="preserve">2069 FERC1 addition</t>
  </si>
  <si>
    <t xml:space="preserve">shoreham gt</t>
  </si>
  <si>
    <t xml:space="preserve">far rockaway steam</t>
  </si>
  <si>
    <t xml:space="preserve">glenwood steam</t>
  </si>
  <si>
    <t xml:space="preserve">port jefferson gt</t>
  </si>
  <si>
    <t xml:space="preserve">ocotillo 6 comb. turbine</t>
  </si>
  <si>
    <t xml:space="preserve">yucca 3 comb. turbine</t>
  </si>
  <si>
    <t xml:space="preserve">ocotillo 3 comb. turbine</t>
  </si>
  <si>
    <t xml:space="preserve">yucca 2 comb. turbine</t>
  </si>
  <si>
    <t xml:space="preserve">yucca 1 comb. turbine</t>
  </si>
  <si>
    <t xml:space="preserve">ocotillo 5 comb. turbine</t>
  </si>
  <si>
    <t xml:space="preserve">ocotillo 4 comb. turbine</t>
  </si>
  <si>
    <t xml:space="preserve">ocotillo 2 comb. turbine</t>
  </si>
  <si>
    <t xml:space="preserve">cholla 3 steam</t>
  </si>
  <si>
    <t xml:space="preserve">saguaro 3 comb. turbine</t>
  </si>
  <si>
    <t xml:space="preserve">four corners 5 steam</t>
  </si>
  <si>
    <t xml:space="preserve">four corners 4 steam</t>
  </si>
  <si>
    <t xml:space="preserve">yucca 6 comb. turbine</t>
  </si>
  <si>
    <t xml:space="preserve">saguaro 2 comb. turbine</t>
  </si>
  <si>
    <t xml:space="preserve">cholla 1 steam</t>
  </si>
  <si>
    <t xml:space="preserve">saguaro 1 comb. turbine</t>
  </si>
  <si>
    <t xml:space="preserve">douglas comb. turbine</t>
  </si>
  <si>
    <t xml:space="preserve">ocotillo 1 comb. turbine</t>
  </si>
  <si>
    <t xml:space="preserve">ocotillo 7 comb. turbine</t>
  </si>
  <si>
    <t xml:space="preserve">yucca 5 comb. turbine</t>
  </si>
  <si>
    <t xml:space="preserve">west phoenix 2 comb. turbine</t>
  </si>
  <si>
    <t xml:space="preserve">west phoenix 1 comb. turbine</t>
  </si>
  <si>
    <t xml:space="preserve">redhawk 2 combined cycle</t>
  </si>
  <si>
    <t xml:space="preserve">palo verde 1 nuclear</t>
  </si>
  <si>
    <t xml:space="preserve">west phoenix 4 combined cycle</t>
  </si>
  <si>
    <t xml:space="preserve">redhawk 1 combined cycle</t>
  </si>
  <si>
    <t xml:space="preserve">west phoenix 2 combined cycle</t>
  </si>
  <si>
    <t xml:space="preserve">west phoenix 1 combined cycle</t>
  </si>
  <si>
    <t xml:space="preserve">west phoenix 3 combined cycle</t>
  </si>
  <si>
    <t xml:space="preserve">palo verde 2 nuclear</t>
  </si>
  <si>
    <t xml:space="preserve">yucca 4 comb. turbine</t>
  </si>
  <si>
    <t xml:space="preserve">palo verde 3 nuclear</t>
  </si>
  <si>
    <t xml:space="preserve">sundance comb. turbine</t>
  </si>
  <si>
    <t xml:space="preserve">west phoenix 5 combined cycle</t>
  </si>
  <si>
    <t xml:space="preserve">j h miller - respondent's portion</t>
  </si>
  <si>
    <t xml:space="preserve">mississippi power's</t>
  </si>
  <si>
    <t xml:space="preserve">central alabama</t>
  </si>
  <si>
    <t xml:space="preserve">greene county - respondent's portion</t>
  </si>
  <si>
    <t xml:space="preserve">mcintosh (cc)</t>
  </si>
  <si>
    <t xml:space="preserve">mcintosh (ct)</t>
  </si>
  <si>
    <t xml:space="preserve">moody afb</t>
  </si>
  <si>
    <t xml:space="preserve">robins afb</t>
  </si>
  <si>
    <t xml:space="preserve">gulf clean energy center (1)</t>
  </si>
  <si>
    <t xml:space="preserve">gulf clean energy center (2)</t>
  </si>
  <si>
    <t xml:space="preserve">daniel - combined cycle</t>
  </si>
  <si>
    <t xml:space="preserve">daniel - steam</t>
  </si>
  <si>
    <t xml:space="preserve">ernest c. gaston - ct</t>
  </si>
  <si>
    <t xml:space="preserve">units 1&amp;2 pueblo airport</t>
  </si>
  <si>
    <t xml:space="preserve">colchester #016</t>
  </si>
  <si>
    <t xml:space="preserve">berlin #005</t>
  </si>
  <si>
    <t xml:space="preserve">rutland gt #201</t>
  </si>
  <si>
    <t xml:space="preserve">ascutney gt #200</t>
  </si>
  <si>
    <t xml:space="preserve">wyman #095</t>
  </si>
  <si>
    <t xml:space="preserve">stony brook #096</t>
  </si>
  <si>
    <t xml:space="preserve">mcneil #024</t>
  </si>
  <si>
    <t xml:space="preserve">dggs</t>
  </si>
  <si>
    <t xml:space="preserve">badger hollow solar park</t>
  </si>
  <si>
    <t xml:space="preserve">two creeks solar park</t>
  </si>
  <si>
    <t xml:space="preserve">forward energy center</t>
  </si>
  <si>
    <t xml:space="preserve">bount station</t>
  </si>
  <si>
    <t xml:space="preserve">dane county pv generation</t>
  </si>
  <si>
    <t xml:space="preserve">elm road</t>
  </si>
  <si>
    <t xml:space="preserve">craig station unit 3</t>
  </si>
  <si>
    <t xml:space="preserve">laramie river station</t>
  </si>
  <si>
    <t xml:space="preserve">craig station units 1 &amp; 2</t>
  </si>
  <si>
    <t xml:space="preserve">wisdom generating station</t>
  </si>
  <si>
    <t xml:space="preserve">groton generation station</t>
  </si>
  <si>
    <t xml:space="preserve">culbertson station</t>
  </si>
  <si>
    <t xml:space="preserve">spirit mount station</t>
  </si>
  <si>
    <t xml:space="preserve">pioneer generation station</t>
  </si>
  <si>
    <t xml:space="preserve">lonesome creek station</t>
  </si>
  <si>
    <t xml:space="preserve">wyoming distributed generation</t>
  </si>
  <si>
    <t xml:space="preserve">antelope valley station</t>
  </si>
  <si>
    <t xml:space="preserve">evergy kansas south, inc.</t>
  </si>
  <si>
    <t xml:space="preserve">gordon evans w/diesel</t>
  </si>
  <si>
    <t xml:space="preserve">aep texas (pudl determined)</t>
  </si>
  <si>
    <t xml:space="preserve">internatinal</t>
  </si>
  <si>
    <t xml:space="preserve">3 - auke bay (ic)</t>
  </si>
  <si>
    <t xml:space="preserve">4 - auke bay (gt)</t>
  </si>
  <si>
    <t xml:space="preserve">5 - industrial blvd (gt)</t>
  </si>
  <si>
    <t xml:space="preserve">1 - lemon creek (ic)</t>
  </si>
  <si>
    <t xml:space="preserve">2 - lemon creek (gt)</t>
  </si>
  <si>
    <t xml:space="preserve">goodman energy center</t>
  </si>
  <si>
    <t xml:space="preserve">Commonwealth Edison Company</t>
  </si>
  <si>
    <t xml:space="preserve">PECO Energy Company</t>
  </si>
  <si>
    <t xml:space="preserve">Wabash Valley Energy Marketing, Inc.</t>
  </si>
  <si>
    <t xml:space="preserve">Orange and Rockland Utilities, Inc</t>
  </si>
  <si>
    <t xml:space="preserve">Rockland Electric Company</t>
  </si>
  <si>
    <t xml:space="preserve">AEP Indiana Michigan Transmission Company, Inc.</t>
  </si>
  <si>
    <t xml:space="preserve">AEP Kentucky Transmission Company, Inc.</t>
  </si>
  <si>
    <t xml:space="preserve">AEP Ohio Transmission Company, Inc.</t>
  </si>
  <si>
    <t xml:space="preserve">AEP Oklahoma Transmission Company, Inc.</t>
  </si>
  <si>
    <t xml:space="preserve">AEP West Virginia Transmission Company, Inc.</t>
  </si>
  <si>
    <t xml:space="preserve">Kingsport Power Company</t>
  </si>
  <si>
    <t xml:space="preserve">Central Maine Power Company</t>
  </si>
  <si>
    <t xml:space="preserve">Maine Electric Power Company, Inc.</t>
  </si>
  <si>
    <t xml:space="preserve">2070 FERC1 addition</t>
  </si>
  <si>
    <t xml:space="preserve">Baltimore Gas and Electric Company</t>
  </si>
  <si>
    <t xml:space="preserve">Vermont Transco LLC</t>
  </si>
  <si>
    <t xml:space="preserve">NSTAR Electric Company</t>
  </si>
  <si>
    <t xml:space="preserve">Duquesne Light Company</t>
  </si>
  <si>
    <t xml:space="preserve">Potomac Electric Power Company</t>
  </si>
  <si>
    <t xml:space="preserve">Delmarva Power &amp; Light Company</t>
  </si>
  <si>
    <t xml:space="preserve">Oncor Electric Delivery Company LLC</t>
  </si>
  <si>
    <t xml:space="preserve">The United Illuminating Company</t>
  </si>
  <si>
    <t xml:space="preserve">New England Electric Transmission Corporation</t>
  </si>
  <si>
    <t xml:space="preserve">New England Hydro-Transmission Corporation</t>
  </si>
  <si>
    <t xml:space="preserve">Vermont Electric Power Company, Inc.</t>
  </si>
  <si>
    <t xml:space="preserve">AEP Appalachian Transmission Company, Inc.</t>
  </si>
  <si>
    <t xml:space="preserve">CenterPoint Energy Houston Electric, LLC</t>
  </si>
  <si>
    <t xml:space="preserve">plant 1</t>
  </si>
  <si>
    <t xml:space="preserve">plant 10</t>
  </si>
  <si>
    <t xml:space="preserve">plant 2</t>
  </si>
  <si>
    <t xml:space="preserve">plant 3</t>
  </si>
  <si>
    <t xml:space="preserve">plant 4</t>
  </si>
  <si>
    <t xml:space="preserve">plant 5</t>
  </si>
  <si>
    <t xml:space="preserve">plant 6</t>
  </si>
  <si>
    <t xml:space="preserve">plant 7</t>
  </si>
  <si>
    <t xml:space="preserve">plant 8</t>
  </si>
  <si>
    <t xml:space="preserve">plant 9</t>
  </si>
  <si>
    <t xml:space="preserve">Michigan Electric Transmission Company LLC (10/06)</t>
  </si>
  <si>
    <t xml:space="preserve">Ameren Transmission Company of Illinois</t>
  </si>
  <si>
    <t xml:space="preserve">Trans Bay Cable LLC</t>
  </si>
  <si>
    <t xml:space="preserve">pioneer transmission, llc</t>
  </si>
  <si>
    <t xml:space="preserve">International Transmission Company</t>
  </si>
  <si>
    <t xml:space="preserve">ITC Midwest LLC</t>
  </si>
  <si>
    <t xml:space="preserve">ITC Great Plains, LLC</t>
  </si>
  <si>
    <t xml:space="preserve">Transource Missouri, LLC</t>
  </si>
  <si>
    <t xml:space="preserve">Alcoa Generating Corporation</t>
  </si>
  <si>
    <t xml:space="preserve">missing respondent 527</t>
  </si>
  <si>
    <t xml:space="preserve">Transource West Virginia, LLC</t>
  </si>
  <si>
    <t xml:space="preserve">horizon west transmission, llc</t>
  </si>
  <si>
    <t xml:space="preserve">ITC Interconnection LLC</t>
  </si>
  <si>
    <t xml:space="preserve">transource pennsylvania, llc</t>
  </si>
  <si>
    <t xml:space="preserve">transource maryland, llc</t>
  </si>
  <si>
    <t xml:space="preserve">bear valley electric service, inc.</t>
  </si>
  <si>
    <t xml:space="preserve">Vermont Electric Transmission Company, Inc.</t>
  </si>
  <si>
    <t xml:space="preserve">Path West Virginia Transmission Company, L.L.C.</t>
  </si>
  <si>
    <t xml:space="preserve">bedford</t>
  </si>
  <si>
    <t xml:space="preserve">belcher</t>
  </si>
  <si>
    <t xml:space="preserve">rochambeau</t>
  </si>
  <si>
    <t xml:space="preserve">sadler</t>
  </si>
  <si>
    <t xml:space="preserve">big creek water collect facilities</t>
  </si>
  <si>
    <t xml:space="preserve">bishop reservoir facilities</t>
  </si>
  <si>
    <t xml:space="preserve">poole plant reservoir facilities</t>
  </si>
  <si>
    <t xml:space="preserve">rush creek reservoir facilities</t>
  </si>
  <si>
    <t xml:space="preserve">wisconsin river power</t>
  </si>
  <si>
    <t xml:space="preserve">buck</t>
  </si>
  <si>
    <t xml:space="preserve">cornell plant</t>
  </si>
  <si>
    <t xml:space="preserve">buzzards roost hydro</t>
  </si>
  <si>
    <t xml:space="preserve">lockhart hydro and lockhart minimum flow</t>
  </si>
  <si>
    <t xml:space="preserve">sturgeon pool</t>
  </si>
  <si>
    <t xml:space="preserve">sullivan</t>
  </si>
  <si>
    <t xml:space="preserve">Southington Solar One</t>
  </si>
  <si>
    <t xml:space="preserve">NY6 Battery</t>
  </si>
  <si>
    <t xml:space="preserve">Key Capture Energy</t>
  </si>
  <si>
    <t xml:space="preserve">POM Juice Solar</t>
  </si>
  <si>
    <t xml:space="preserve">Wonderful Renewable Energy, LLC.</t>
  </si>
  <si>
    <t xml:space="preserve">Montgomery County Community Solar Center</t>
  </si>
  <si>
    <t xml:space="preserve">Ameren Missouri</t>
  </si>
  <si>
    <t xml:space="preserve">Statesboro Solar LLC</t>
  </si>
  <si>
    <t xml:space="preserve">Alchemy Renewable Energy</t>
  </si>
  <si>
    <t xml:space="preserve">BE Solar LLC</t>
  </si>
  <si>
    <t xml:space="preserve">Brady Solar LLC</t>
  </si>
  <si>
    <t xml:space="preserve">Rockmart</t>
  </si>
  <si>
    <t xml:space="preserve">Rockford CS 1</t>
  </si>
  <si>
    <t xml:space="preserve">Rockford CS 1, LLC</t>
  </si>
  <si>
    <t xml:space="preserve">Rockford CS 2</t>
  </si>
  <si>
    <t xml:space="preserve">Rockford CS 2, LLC</t>
  </si>
  <si>
    <t xml:space="preserve">Carris Storage I</t>
  </si>
  <si>
    <t xml:space="preserve">Hecate Grid Carris Storage 1 LLC</t>
  </si>
  <si>
    <t xml:space="preserve">Oberon Solar Project</t>
  </si>
  <si>
    <t xml:space="preserve">IP Oberon LLC</t>
  </si>
  <si>
    <t xml:space="preserve">Oberon II Solar Project</t>
  </si>
  <si>
    <t xml:space="preserve">IP Oberon II, LLC</t>
  </si>
  <si>
    <t xml:space="preserve">Driver Solar</t>
  </si>
  <si>
    <t xml:space="preserve">Lightsource Renewable Energy Asset Management, LLC</t>
  </si>
  <si>
    <t xml:space="preserve">Schumann Wind Farm</t>
  </si>
  <si>
    <t xml:space="preserve">Sunflower Energy Center, LLC</t>
  </si>
  <si>
    <t xml:space="preserve">Canal Energy S23, LLC</t>
  </si>
  <si>
    <t xml:space="preserve">Sandy Ridge Wind 2, LLC</t>
  </si>
  <si>
    <t xml:space="preserve">Deerfield Wind Energy 2</t>
  </si>
  <si>
    <t xml:space="preserve">Deerfield Wind Energy 2, LLC</t>
  </si>
  <si>
    <t xml:space="preserve">Victory Pass</t>
  </si>
  <si>
    <t xml:space="preserve">Victory Pass I, LLC</t>
  </si>
  <si>
    <t xml:space="preserve">Arica Solar</t>
  </si>
  <si>
    <t xml:space="preserve">Arica Solar, LLC</t>
  </si>
  <si>
    <t xml:space="preserve">Carnes Creek Solar (CSG)</t>
  </si>
  <si>
    <t xml:space="preserve">Carnes Creek Solar, LLC</t>
  </si>
  <si>
    <t xml:space="preserve">Cosper Creek Solar (CSG)</t>
  </si>
  <si>
    <t xml:space="preserve">Cosper Creek Solar, LLC</t>
  </si>
  <si>
    <t xml:space="preserve">Fruitland Creek Solar (CSG)</t>
  </si>
  <si>
    <t xml:space="preserve">Fruitland Creek Solar, LLC</t>
  </si>
  <si>
    <t xml:space="preserve">Kaiser Creek Solar (CSG)</t>
  </si>
  <si>
    <t xml:space="preserve">Kaiser Creek Solar, LLC</t>
  </si>
  <si>
    <t xml:space="preserve">Linkville Solar (CSG)</t>
  </si>
  <si>
    <t xml:space="preserve">Linkville Solar, LLC</t>
  </si>
  <si>
    <t xml:space="preserve">Sandy River Solar (CSG)</t>
  </si>
  <si>
    <t xml:space="preserve">Sandy River Solar, LLC</t>
  </si>
  <si>
    <t xml:space="preserve">Sesqui-C Solar (CSG)</t>
  </si>
  <si>
    <t xml:space="preserve">Sesqui-C Solar, LLC</t>
  </si>
  <si>
    <t xml:space="preserve">East Fishkill CSG</t>
  </si>
  <si>
    <t xml:space="preserve">Conductive Power</t>
  </si>
  <si>
    <t xml:space="preserve">ELP Greenport CSG</t>
  </si>
  <si>
    <t xml:space="preserve">ELP Kinderhook CSG</t>
  </si>
  <si>
    <t xml:space="preserve">ELP Myer CSG</t>
  </si>
  <si>
    <t xml:space="preserve">ELP Rockdale CSG</t>
  </si>
  <si>
    <t xml:space="preserve">ELP Saugerties CSG</t>
  </si>
  <si>
    <t xml:space="preserve">Ahern Community Solar I, LLC</t>
  </si>
  <si>
    <t xml:space="preserve">Putnam Erikson 2</t>
  </si>
  <si>
    <t xml:space="preserve">SolAmerica Energy, LLC</t>
  </si>
  <si>
    <t xml:space="preserve">El Sauz Ranch Wind, LLC</t>
  </si>
  <si>
    <t xml:space="preserve">Buffalo Ridge Wind</t>
  </si>
  <si>
    <t xml:space="preserve">Buffalo Ridge Wind, LLC</t>
  </si>
  <si>
    <t xml:space="preserve">Waco Solar</t>
  </si>
  <si>
    <t xml:space="preserve">Waco Solar, LLC</t>
  </si>
  <si>
    <t xml:space="preserve">Young Wind</t>
  </si>
  <si>
    <t xml:space="preserve">Young Wind, LLC</t>
  </si>
  <si>
    <t xml:space="preserve">Walleye Wind</t>
  </si>
  <si>
    <t xml:space="preserve">Walleye Wind, LLC</t>
  </si>
  <si>
    <t xml:space="preserve">High River Energy Center, LLC</t>
  </si>
  <si>
    <t xml:space="preserve">Dover Dairy</t>
  </si>
  <si>
    <t xml:space="preserve">Gustavus</t>
  </si>
  <si>
    <t xml:space="preserve">Centech Gas Generator</t>
  </si>
  <si>
    <t xml:space="preserve">Ventura Solar</t>
  </si>
  <si>
    <t xml:space="preserve">Ventura Solar LLC</t>
  </si>
  <si>
    <t xml:space="preserve">Big Bend Agrivoltaics</t>
  </si>
  <si>
    <t xml:space="preserve">Big Bend Floating Solar I</t>
  </si>
  <si>
    <t xml:space="preserve">Star Peak Geothermal Plant</t>
  </si>
  <si>
    <t xml:space="preserve">star peak geothermal llc.</t>
  </si>
  <si>
    <t xml:space="preserve">Alden Road Harvard Solar 1</t>
  </si>
  <si>
    <t xml:space="preserve">Alden Road Harvard Solar 1, LLC</t>
  </si>
  <si>
    <t xml:space="preserve">Cream Street Solar</t>
  </si>
  <si>
    <t xml:space="preserve">Cream Street Solar, LLC</t>
  </si>
  <si>
    <t xml:space="preserve">Little Falls Solar</t>
  </si>
  <si>
    <t xml:space="preserve">Little Falls Solar 1</t>
  </si>
  <si>
    <t xml:space="preserve">Little Falls Solar 1, LLC</t>
  </si>
  <si>
    <t xml:space="preserve">Jackpot Solar, LLC</t>
  </si>
  <si>
    <t xml:space="preserve">Jackpot Holdings, LLC</t>
  </si>
  <si>
    <t xml:space="preserve">Hickson Solar, LLC</t>
  </si>
  <si>
    <t xml:space="preserve">Ogburn Solar, LLC</t>
  </si>
  <si>
    <t xml:space="preserve">Bishopville Solar II, LLC</t>
  </si>
  <si>
    <t xml:space="preserve">Magdaline Solar, LLC</t>
  </si>
  <si>
    <t xml:space="preserve">Wonderful Nursery</t>
  </si>
  <si>
    <t xml:space="preserve">Burlington Solar 1</t>
  </si>
  <si>
    <t xml:space="preserve">1639 RT 29 Solar 1</t>
  </si>
  <si>
    <t xml:space="preserve">1639 RT 29 Solar 1, LLC</t>
  </si>
  <si>
    <t xml:space="preserve">1639 RT 29 Solar 2</t>
  </si>
  <si>
    <t xml:space="preserve">1639 RT 29 Solar 2, LLC</t>
  </si>
  <si>
    <t xml:space="preserve">KCE TX 14: Venus Mill Storage</t>
  </si>
  <si>
    <t xml:space="preserve">Santa Ana Storage 3</t>
  </si>
  <si>
    <t xml:space="preserve">Santa Ana Storage 1</t>
  </si>
  <si>
    <t xml:space="preserve">Castle Gap Wind</t>
  </si>
  <si>
    <t xml:space="preserve">Castle Gap Wind Power, LLC</t>
  </si>
  <si>
    <t xml:space="preserve">Blue Hen Solar</t>
  </si>
  <si>
    <t xml:space="preserve">Madison Energy Holdings LLC</t>
  </si>
  <si>
    <t xml:space="preserve">MN CSG 2019-55 LLC</t>
  </si>
  <si>
    <t xml:space="preserve">MN CSG 2019-55 DE LLC</t>
  </si>
  <si>
    <t xml:space="preserve">Concho Valley Solar, LLC</t>
  </si>
  <si>
    <t xml:space="preserve">20701 Plummer PV, LLC</t>
  </si>
  <si>
    <t xml:space="preserve">Valta Energy</t>
  </si>
  <si>
    <t xml:space="preserve">VS RXI Wilmington, LLC</t>
  </si>
  <si>
    <t xml:space="preserve">SV CSG Baileyville 1 LLC</t>
  </si>
  <si>
    <t xml:space="preserve">Elba Solar LLC</t>
  </si>
  <si>
    <t xml:space="preserve">Easton CSG 1 LLC</t>
  </si>
  <si>
    <t xml:space="preserve">SV CSG South Dekalb 1 LLC</t>
  </si>
  <si>
    <t xml:space="preserve">SV CSG South Dekalb 2 LLC</t>
  </si>
  <si>
    <t xml:space="preserve">Limestone CSG 1 LLC</t>
  </si>
  <si>
    <t xml:space="preserve">Limestone CSG 2 LLC</t>
  </si>
  <si>
    <t xml:space="preserve">SV CSG Barrass Farms II LL</t>
  </si>
  <si>
    <t xml:space="preserve">SV CSG Barrass Farms II LLC</t>
  </si>
  <si>
    <t xml:space="preserve">Corvias - Fort Riley II</t>
  </si>
  <si>
    <t xml:space="preserve">East Point Energy Center, LLC</t>
  </si>
  <si>
    <t xml:space="preserve">DIA 8</t>
  </si>
  <si>
    <t xml:space="preserve">SloughHouse Solar, LLC</t>
  </si>
  <si>
    <t xml:space="preserve">Sacramento Valley Energy Center, LLC</t>
  </si>
  <si>
    <t xml:space="preserve">Caterina</t>
  </si>
  <si>
    <t xml:space="preserve">HEN Infrastructure, L.L.C.</t>
  </si>
  <si>
    <t xml:space="preserve">Cedarville (TX)</t>
  </si>
  <si>
    <t xml:space="preserve">Coyote Springs (TX)</t>
  </si>
  <si>
    <t xml:space="preserve">Farmersville (TX)</t>
  </si>
  <si>
    <t xml:space="preserve">Faulkner</t>
  </si>
  <si>
    <t xml:space="preserve">Gomez</t>
  </si>
  <si>
    <t xml:space="preserve">NY - Mines Press</t>
  </si>
  <si>
    <t xml:space="preserve">Clear Solar I, LLC</t>
  </si>
  <si>
    <t xml:space="preserve">Limelight Solar I, LLC</t>
  </si>
  <si>
    <t xml:space="preserve">233 Randolph 74 Solar I, LLC</t>
  </si>
  <si>
    <t xml:space="preserve">Ocotillo Wells</t>
  </si>
  <si>
    <t xml:space="preserve">Honey Creek Solar</t>
  </si>
  <si>
    <t xml:space="preserve">Cradle Solar</t>
  </si>
  <si>
    <t xml:space="preserve">Parowan Solar</t>
  </si>
  <si>
    <t xml:space="preserve">VS LADWPGLP Francisco, LLC</t>
  </si>
  <si>
    <t xml:space="preserve">Day Hollow Road Solar</t>
  </si>
  <si>
    <t xml:space="preserve">Delaware River Solar, LLC</t>
  </si>
  <si>
    <t xml:space="preserve">Halsey Lane Solar</t>
  </si>
  <si>
    <t xml:space="preserve">Chidsey Hill Road Solar</t>
  </si>
  <si>
    <t xml:space="preserve">Holcomb (TX)</t>
  </si>
  <si>
    <t xml:space="preserve">Junction (TX)</t>
  </si>
  <si>
    <t xml:space="preserve">Lonestar</t>
  </si>
  <si>
    <t xml:space="preserve">Olney</t>
  </si>
  <si>
    <t xml:space="preserve">Rattlesnake (TX)</t>
  </si>
  <si>
    <t xml:space="preserve">Saddleback</t>
  </si>
  <si>
    <t xml:space="preserve">Screwbean</t>
  </si>
  <si>
    <t xml:space="preserve">Toyah Power Station</t>
  </si>
  <si>
    <t xml:space="preserve">Val Verde</t>
  </si>
  <si>
    <t xml:space="preserve">Hoef's Road Storage</t>
  </si>
  <si>
    <t xml:space="preserve">NY8 - Darby Solar</t>
  </si>
  <si>
    <t xml:space="preserve">GSRP</t>
  </si>
  <si>
    <t xml:space="preserve">NY8 - Teichos Pattersonville</t>
  </si>
  <si>
    <t xml:space="preserve">NY8 - ELP Stillwater Solar</t>
  </si>
  <si>
    <t xml:space="preserve">Clear Fork Creek Solar and BESS SLF</t>
  </si>
  <si>
    <t xml:space="preserve">Solar Proponent LLC</t>
  </si>
  <si>
    <t xml:space="preserve">Dogwood Creek Solar and BESS</t>
  </si>
  <si>
    <t xml:space="preserve">Flag City Solar</t>
  </si>
  <si>
    <t xml:space="preserve">Goldenrod Creek Solar and BESS SLF</t>
  </si>
  <si>
    <t xml:space="preserve">Hollow Branch Creek 1 Solar</t>
  </si>
  <si>
    <t xml:space="preserve">Eldora Energy LLC</t>
  </si>
  <si>
    <t xml:space="preserve">Cutlass Solar II LLC</t>
  </si>
  <si>
    <t xml:space="preserve">Oriana Solar LLC</t>
  </si>
  <si>
    <t xml:space="preserve">Elio Energy LLC</t>
  </si>
  <si>
    <t xml:space="preserve">Hollow Branch Creek 2 Solar and BESS SLF</t>
  </si>
  <si>
    <t xml:space="preserve">Lunis Creek Solar and BESS SLF</t>
  </si>
  <si>
    <t xml:space="preserve">Middlebrook Creek Solar and BESS</t>
  </si>
  <si>
    <t xml:space="preserve">Rowdy Creek Solar and BESS</t>
  </si>
  <si>
    <t xml:space="preserve">Tehuacana Creek 1 Solar and BESS</t>
  </si>
  <si>
    <t xml:space="preserve">Tehuacana Creek 2 Solar and BESS</t>
  </si>
  <si>
    <t xml:space="preserve">Sunlight Storage</t>
  </si>
  <si>
    <t xml:space="preserve">Sunlight Storage, LLC</t>
  </si>
  <si>
    <t xml:space="preserve">Dynamic Corinth</t>
  </si>
  <si>
    <t xml:space="preserve">Dynamic Madison</t>
  </si>
  <si>
    <t xml:space="preserve">Avila</t>
  </si>
  <si>
    <t xml:space="preserve">Broad Reach Power</t>
  </si>
  <si>
    <t xml:space="preserve">Cachi</t>
  </si>
  <si>
    <t xml:space="preserve">Big Juniper Solar</t>
  </si>
  <si>
    <t xml:space="preserve">Three Creeks</t>
  </si>
  <si>
    <t xml:space="preserve">Sambucus</t>
  </si>
  <si>
    <t xml:space="preserve">Pineapple</t>
  </si>
  <si>
    <t xml:space="preserve">Canoe</t>
  </si>
  <si>
    <t xml:space="preserve">Sparkleberry</t>
  </si>
  <si>
    <t xml:space="preserve">Prairie Creek FL</t>
  </si>
  <si>
    <t xml:space="preserve">White Tail</t>
  </si>
  <si>
    <t xml:space="preserve">Castor</t>
  </si>
  <si>
    <t xml:space="preserve">Caloosahatchee</t>
  </si>
  <si>
    <t xml:space="preserve">Monarch</t>
  </si>
  <si>
    <t xml:space="preserve">Turnpike</t>
  </si>
  <si>
    <t xml:space="preserve">Beautyberry</t>
  </si>
  <si>
    <t xml:space="preserve">Woodyard</t>
  </si>
  <si>
    <t xml:space="preserve">Desna</t>
  </si>
  <si>
    <t xml:space="preserve">Ibis</t>
  </si>
  <si>
    <t xml:space="preserve">Silver Palm</t>
  </si>
  <si>
    <t xml:space="preserve">Pecan Tree</t>
  </si>
  <si>
    <t xml:space="preserve">Zeya</t>
  </si>
  <si>
    <t xml:space="preserve">Terrill Creek</t>
  </si>
  <si>
    <t xml:space="preserve">North Orange</t>
  </si>
  <si>
    <t xml:space="preserve">Sandhill Solar 2</t>
  </si>
  <si>
    <t xml:space="preserve">Boardwalk</t>
  </si>
  <si>
    <t xml:space="preserve">Tenmile Creek</t>
  </si>
  <si>
    <t xml:space="preserve">Price Creek</t>
  </si>
  <si>
    <t xml:space="preserve">Kayak</t>
  </si>
  <si>
    <t xml:space="preserve">Nighthawk Energy Storage, LLC</t>
  </si>
  <si>
    <t xml:space="preserve">SV CSG Baileyville 2 LLC</t>
  </si>
  <si>
    <t xml:space="preserve">Talitha Energy Project, LLC</t>
  </si>
  <si>
    <t xml:space="preserve">Timberland Solar</t>
  </si>
  <si>
    <t xml:space="preserve">OCI SunRoper</t>
  </si>
  <si>
    <t xml:space="preserve">OCI Stillhouse Solar</t>
  </si>
  <si>
    <t xml:space="preserve">Chill Sun Solar Project</t>
  </si>
  <si>
    <t xml:space="preserve">Gallaudet Uni Community Solar</t>
  </si>
  <si>
    <t xml:space="preserve">SMS DC CS01B, LLC</t>
  </si>
  <si>
    <t xml:space="preserve">Industrial Parkway Storage</t>
  </si>
  <si>
    <t xml:space="preserve">RPCA Storage 1, LLC</t>
  </si>
  <si>
    <t xml:space="preserve">Gaylord Rockies CHP</t>
  </si>
  <si>
    <t xml:space="preserve">UE - 00602CO, LLC</t>
  </si>
  <si>
    <t xml:space="preserve">Rosebud Solar, LLC</t>
  </si>
  <si>
    <t xml:space="preserve">Springwater Solar, LLC</t>
  </si>
  <si>
    <t xml:space="preserve">Hatchery Solar</t>
  </si>
  <si>
    <t xml:space="preserve">Hatchery Solar, LLC</t>
  </si>
  <si>
    <t xml:space="preserve">Gans Solar</t>
  </si>
  <si>
    <t xml:space="preserve">Gans Solar, LLC</t>
  </si>
  <si>
    <t xml:space="preserve">Pechin Solar</t>
  </si>
  <si>
    <t xml:space="preserve">Pechin Solar, LLC</t>
  </si>
  <si>
    <t xml:space="preserve">White Trillium Solar</t>
  </si>
  <si>
    <t xml:space="preserve">Mare Branch</t>
  </si>
  <si>
    <t xml:space="preserve">Long Creek</t>
  </si>
  <si>
    <t xml:space="preserve">Georges Lake</t>
  </si>
  <si>
    <t xml:space="preserve">Norton Creek</t>
  </si>
  <si>
    <t xml:space="preserve">Hendry Isles</t>
  </si>
  <si>
    <t xml:space="preserve">Wild Quail</t>
  </si>
  <si>
    <t xml:space="preserve">Mitchell Creek</t>
  </si>
  <si>
    <t xml:space="preserve">Big Water</t>
  </si>
  <si>
    <t xml:space="preserve">Crystal Mine</t>
  </si>
  <si>
    <t xml:space="preserve">Redlands</t>
  </si>
  <si>
    <t xml:space="preserve">Hog Bay</t>
  </si>
  <si>
    <t xml:space="preserve">Fox Trail</t>
  </si>
  <si>
    <t xml:space="preserve">Thomas Creek</t>
  </si>
  <si>
    <t xml:space="preserve">Green Pasture</t>
  </si>
  <si>
    <t xml:space="preserve">Fawn</t>
  </si>
  <si>
    <t xml:space="preserve">Buttonwood</t>
  </si>
  <si>
    <t xml:space="preserve">Honeybell</t>
  </si>
  <si>
    <t xml:space="preserve">Holopaw</t>
  </si>
  <si>
    <t xml:space="preserve">Nature Trail</t>
  </si>
  <si>
    <t xml:space="preserve">Orchard</t>
  </si>
  <si>
    <t xml:space="preserve">Hawthorne Creek</t>
  </si>
  <si>
    <t xml:space="preserve">Fourmile Creek</t>
  </si>
  <si>
    <t xml:space="preserve">Nacero Penwell Solar Energy Center</t>
  </si>
  <si>
    <t xml:space="preserve">DG Penwell North, LLC</t>
  </si>
  <si>
    <t xml:space="preserve">Listonburg Solar</t>
  </si>
  <si>
    <t xml:space="preserve">Listonburg Solar, LLC</t>
  </si>
  <si>
    <t xml:space="preserve">Redbud Run Solar</t>
  </si>
  <si>
    <t xml:space="preserve">Redbud Run Solar, LLC</t>
  </si>
  <si>
    <t xml:space="preserve">Clear View Solar</t>
  </si>
  <si>
    <t xml:space="preserve">Clear View Solar,  LLC</t>
  </si>
  <si>
    <t xml:space="preserve">Peeler Solar, LLC</t>
  </si>
  <si>
    <t xml:space="preserve">Sagebrush ESS</t>
  </si>
  <si>
    <t xml:space="preserve">Sagebrush ESS, LLC</t>
  </si>
  <si>
    <t xml:space="preserve">Highbanks Solar</t>
  </si>
  <si>
    <t xml:space="preserve">Highbanks Solar, LLC</t>
  </si>
  <si>
    <t xml:space="preserve">Vermillion Rise Solar</t>
  </si>
  <si>
    <t xml:space="preserve">Vermillion Rise Solar, LLC</t>
  </si>
  <si>
    <t xml:space="preserve">Honeysuckle Solar Farm</t>
  </si>
  <si>
    <t xml:space="preserve">Porter Solar, LLC (TX)</t>
  </si>
  <si>
    <t xml:space="preserve">Porter Solar, LLC</t>
  </si>
  <si>
    <t xml:space="preserve">Winding Stair Wind</t>
  </si>
  <si>
    <t xml:space="preserve">Grey Fox Wind</t>
  </si>
  <si>
    <t xml:space="preserve">Shasta College PH2 Solar Project</t>
  </si>
  <si>
    <t xml:space="preserve">TotalEnergies Distributed Generation, LLC</t>
  </si>
  <si>
    <t xml:space="preserve">Rocking R Solar, LLC</t>
  </si>
  <si>
    <t xml:space="preserve">Grand Casino Hinckley Solar</t>
  </si>
  <si>
    <t xml:space="preserve">DG Central 1, LLC</t>
  </si>
  <si>
    <t xml:space="preserve">Discovery Wind, LLC</t>
  </si>
  <si>
    <t xml:space="preserve">Brookville Smart Bus Depot Microgrid</t>
  </si>
  <si>
    <t xml:space="preserve">AlphaStruxure Service Co LP</t>
  </si>
  <si>
    <t xml:space="preserve">Hecate Energy Upshur Rural LLC</t>
  </si>
  <si>
    <t xml:space="preserve">Tres Bahias</t>
  </si>
  <si>
    <t xml:space="preserve">Tres Bahias Solar Power, LLC</t>
  </si>
  <si>
    <t xml:space="preserve">Plum Nellie Wind Farm LLC</t>
  </si>
  <si>
    <t xml:space="preserve">Kearsarge Smithfield LLC</t>
  </si>
  <si>
    <t xml:space="preserve">Kearsarge 100 Sohier Rd</t>
  </si>
  <si>
    <t xml:space="preserve">Kearsarge Beverly LLC</t>
  </si>
  <si>
    <t xml:space="preserve">Bowling Green Energy Storage Project</t>
  </si>
  <si>
    <t xml:space="preserve">VESI 21 LLC</t>
  </si>
  <si>
    <t xml:space="preserve">Andover Energy Storage Project</t>
  </si>
  <si>
    <t xml:space="preserve">VESI 25 LLC</t>
  </si>
  <si>
    <t xml:space="preserve">Howell Energy Storage Project</t>
  </si>
  <si>
    <t xml:space="preserve">VESI 24 LLC</t>
  </si>
  <si>
    <t xml:space="preserve">Kearsarge West Shore Solar LLC</t>
  </si>
  <si>
    <t xml:space="preserve">Landrace Holdings, LLC</t>
  </si>
  <si>
    <t xml:space="preserve">Storey Solar and Storage</t>
  </si>
  <si>
    <t xml:space="preserve">storey energy center, llc</t>
  </si>
  <si>
    <t xml:space="preserve">Mammoth North Solar</t>
  </si>
  <si>
    <t xml:space="preserve">Mammoth North, LLC</t>
  </si>
  <si>
    <t xml:space="preserve">WMATA - Anacostia</t>
  </si>
  <si>
    <t xml:space="preserve">WMATA - Cheverly Metro</t>
  </si>
  <si>
    <t xml:space="preserve">WMATA - Naylor Rd. Metro</t>
  </si>
  <si>
    <t xml:space="preserve">WMATA - S. Ave. Carport (East)</t>
  </si>
  <si>
    <t xml:space="preserve">Mesquite Solar 4, LLC</t>
  </si>
  <si>
    <t xml:space="preserve">Mesquite Solar 5, LLC</t>
  </si>
  <si>
    <t xml:space="preserve">kcw #103</t>
  </si>
  <si>
    <t xml:space="preserve">pumped storage 2021</t>
  </si>
  <si>
    <t xml:space="preserve">backup generator costs for various storm/fire related events</t>
  </si>
  <si>
    <t xml:space="preserve">bishop creek no. 2 *</t>
  </si>
  <si>
    <t xml:space="preserve">bishop creek no. 3 *</t>
  </si>
  <si>
    <t xml:space="preserve">bishop creek no. 4 *</t>
  </si>
  <si>
    <t xml:space="preserve">bishop creek no. 5 *</t>
  </si>
  <si>
    <t xml:space="preserve">clean air act legal settlement - four corner</t>
  </si>
  <si>
    <t xml:space="preserve">environmental mitgation costs</t>
  </si>
  <si>
    <t xml:space="preserve">it - imm costs</t>
  </si>
  <si>
    <t xml:space="preserve">lower tule *</t>
  </si>
  <si>
    <t xml:space="preserve">lundy *</t>
  </si>
  <si>
    <t xml:space="preserve">lytle creek *</t>
  </si>
  <si>
    <t xml:space="preserve">mill creek no.2 &amp; 3 *</t>
  </si>
  <si>
    <t xml:space="preserve">san gorgonio no. 1 &amp; 2 *</t>
  </si>
  <si>
    <t xml:space="preserve">santa ana no.1 &amp; 2*</t>
  </si>
  <si>
    <t xml:space="preserve">santa ana no.3 *</t>
  </si>
  <si>
    <t xml:space="preserve">santa catalina - micro-turbines</t>
  </si>
  <si>
    <t xml:space="preserve">santa catalina - unit 10 diesel</t>
  </si>
  <si>
    <t xml:space="preserve">santa catalina - unit 12 diesel</t>
  </si>
  <si>
    <t xml:space="preserve">santa catalina - unit 14 diesel</t>
  </si>
  <si>
    <t xml:space="preserve">santa catalina - unit 15 diesel</t>
  </si>
  <si>
    <t xml:space="preserve">santa catalina - unit 7 diesel</t>
  </si>
  <si>
    <t xml:space="preserve">santa catalina - unit 8 diesel</t>
  </si>
  <si>
    <t xml:space="preserve">sc-etwnd10-sol</t>
  </si>
  <si>
    <t xml:space="preserve">sc-etwnd15-sol</t>
  </si>
  <si>
    <t xml:space="preserve">sc-etwnd17-sol</t>
  </si>
  <si>
    <t xml:space="preserve">sc-etwnd18-sol</t>
  </si>
  <si>
    <t xml:space="preserve">sc-etwnd23-sol</t>
  </si>
  <si>
    <t xml:space="preserve">sc-etwnd26-sol</t>
  </si>
  <si>
    <t xml:space="preserve">sc-etwnd27-sol</t>
  </si>
  <si>
    <t xml:space="preserve">sc-redlnd11-so</t>
  </si>
  <si>
    <t xml:space="preserve">sc-vestal42-so</t>
  </si>
  <si>
    <t xml:space="preserve">total - santa catalina</t>
  </si>
  <si>
    <t xml:space="preserve">cadillac solar garden</t>
  </si>
  <si>
    <t xml:space="preserve">heartland wind park</t>
  </si>
  <si>
    <t xml:space="preserve">sf service center solar array</t>
  </si>
  <si>
    <t xml:space="preserve">dte headquarters (deco project #3 -detroit)</t>
  </si>
  <si>
    <t xml:space="preserve">ford solar rooftop</t>
  </si>
  <si>
    <t xml:space="preserve">isabella 1 and 2 wind park</t>
  </si>
  <si>
    <t xml:space="preserve">st. joseph</t>
  </si>
  <si>
    <t xml:space="preserve">twin branch solar</t>
  </si>
  <si>
    <t xml:space="preserve">west riverside solar</t>
  </si>
  <si>
    <t xml:space="preserve">atchison wind (51 units @ 4.2 mw each, 18 units at 2.0 mw each &amp; 22 units at 2.2 mw each) amounts are for total of all 91 units</t>
  </si>
  <si>
    <t xml:space="preserve">habitat for humanity solar</t>
  </si>
  <si>
    <t xml:space="preserve">high prairie (163 units @ 2.2 mw each &amp; 12 units at 3.45 mw each) amounts are for total of all 175 units</t>
  </si>
  <si>
    <t xml:space="preserve">arapahoe csg</t>
  </si>
  <si>
    <t xml:space="preserve">georgetown ferc no 2187</t>
  </si>
  <si>
    <t xml:space="preserve">valmont csg</t>
  </si>
  <si>
    <t xml:space="preserve">ben fowke wind energy center</t>
  </si>
  <si>
    <t xml:space="preserve">blazing star wind 2</t>
  </si>
  <si>
    <t xml:space="preserve">crowned ridge</t>
  </si>
  <si>
    <t xml:space="preserve">dakota range 1 &amp; 2</t>
  </si>
  <si>
    <t xml:space="preserve">freeborn</t>
  </si>
  <si>
    <t xml:space="preserve">mower county</t>
  </si>
  <si>
    <t xml:space="preserve">new orleans commercial rooftop solar</t>
  </si>
  <si>
    <t xml:space="preserve">new orleans solar power plant (nospp)</t>
  </si>
  <si>
    <t xml:space="preserve">new orleans solar station (noss)</t>
  </si>
  <si>
    <t xml:space="preserve">oak hill solar generation facililty</t>
  </si>
  <si>
    <t xml:space="preserve">dashville hydro</t>
  </si>
  <si>
    <t xml:space="preserve">beaverton public service center dsg</t>
  </si>
  <si>
    <t xml:space="preserve">flexential (formerly viawest/fortix)</t>
  </si>
  <si>
    <t xml:space="preserve">flexential brookwood (formerly viawest brookwood)</t>
  </si>
  <si>
    <t xml:space="preserve">hattan road pump station - hrps</t>
  </si>
  <si>
    <t xml:space="preserve">nccwc filter plant</t>
  </si>
  <si>
    <t xml:space="preserve">oregon military dept/a.f.r.c.</t>
  </si>
  <si>
    <t xml:space="preserve">adair wind farm (76 units @ 2.3 mw each) (amounts are for the total of all 76 units)</t>
  </si>
  <si>
    <t xml:space="preserve">adams wind farm (60 units @ 2.415 mw each &amp; 4 units @ 2.346 mw each) (amounts are for the total of all 64 units)</t>
  </si>
  <si>
    <t xml:space="preserve">arbor hill wind farm (130 units @ 2.0 mw each &amp; 12 units @ 4.2 mw each) (amounts shown are for the total of all 142 units)</t>
  </si>
  <si>
    <t xml:space="preserve">beaver creek wind farm (112 units @ 2.0 mw each &amp; 2 units @ 2.05 mw &amp; 56 units @ 2.2 mw each) (amounts shown are for the total of all 170 units)</t>
  </si>
  <si>
    <t xml:space="preserve">carroll wind farm (24 units @ 1.5 mw each &amp; 76 units @ 1.62 mw each) (amounts are for the total of all 100 units)</t>
  </si>
  <si>
    <t xml:space="preserve">century wind farm (100 units @ 1.5 mw each &amp; 10 units @ 1.62 mw each &amp; 35 units @ 1 mw each) (amounts are for the total of all 145 units)</t>
  </si>
  <si>
    <t xml:space="preserve">charles city wind farm (8 units @ 1.5 mw each &amp; 42 units @ 1.62 mw each) (amounts are for the total of all 50 units)</t>
  </si>
  <si>
    <t xml:space="preserve">contrail wind farm (5 units @ 2.3 mw each &amp; 6 units @ 2.72 mw each &amp; 30 units @ 2.82 mw each) (amounts shown are for the total of all 41 units)</t>
  </si>
  <si>
    <t xml:space="preserve">diamond trail wind farm (8 units @ 2.0 mw each &amp; 11 units @ 2.2 mw each &amp; 1 unit @ 4.2 mw each &amp; 32 units @ 4.3 mw each &amp; 25 units @ 2.82 mw each) (amounts shown are for the total of all 77 units)</t>
  </si>
  <si>
    <t xml:space="preserve">eclipse wind farm (87 units @ 2.3 mw each) (amounts are for the total of all 87 units)</t>
  </si>
  <si>
    <t xml:space="preserve">highland wind farm (214 units @ 2.346 mw each) (amounts are for the total of all 214 units)</t>
  </si>
  <si>
    <t xml:space="preserve">ida grove wind farm (14 units @ 1.79 mw each &amp; 120 units @ 2.30 mw each) (amounts are for the total of all 215 units)</t>
  </si>
  <si>
    <t xml:space="preserve">intrepid wind farm (107 units @ 1.5 mw each &amp; 15 units @ 1 mw each) (amounts are for the total of all 122 units)</t>
  </si>
  <si>
    <t xml:space="preserve">ivester wind farm (30 units @ 2.625 mw each &amp; 5 units @ 2.415 mw each) (amounts shown are for the total of all 35 units)</t>
  </si>
  <si>
    <t xml:space="preserve">laurel wind farm (52 units @ 2.3 mw each) (amounts are for the total of all 52 units)</t>
  </si>
  <si>
    <t xml:space="preserve">lundgren wind farm (107 units @ 2.346 mw each) (amounts are for the total of all 107 units)</t>
  </si>
  <si>
    <t xml:space="preserve">macksburg wind farm (51 units @ 2.346 mw each) (amounts are for the total of all 51 units)</t>
  </si>
  <si>
    <t xml:space="preserve">moline conventional hydro (4 units @ 900kw each) (amounts are for the total of all 4 units)</t>
  </si>
  <si>
    <t xml:space="preserve">morning light wind farm (44 units @ 2.3 mw each) (amounts are for the total of all 44 units)</t>
  </si>
  <si>
    <t xml:space="preserve">north english wind farm (121 units @ 2.0 mw each &amp; 40 units @ 2.15 mw each &amp; 9 units @ 2.2 mw each) (amounts shown are for the total of all 170 units)</t>
  </si>
  <si>
    <t xml:space="preserve">o'brien wind farm (13 units @ 2.346 mw each &amp; 91 units @ 2.415 mw each) (amounts are for the total of all 104 units)</t>
  </si>
  <si>
    <t xml:space="preserve">orient wind farm (77 units @ 2.0 mw each &amp; 11 units @ 2.15 mw each &amp; 156 units @ 2.2 mw each) (amounts shown are for the total of all 244 units)</t>
  </si>
  <si>
    <t xml:space="preserve">palo alto wind farm (125 units @ 2.0 mw each) (amounts shown are for the total of all 170 units)</t>
  </si>
  <si>
    <t xml:space="preserve">plymouth wind farm (6 units @ 2.3 mw each &amp; 67 units @ 2.82 mw each) (amounts shown are for the total of all 73 units)</t>
  </si>
  <si>
    <t xml:space="preserve">pocahontas prairie wind farm (24 units @ 2.0 mw each &amp; 16 units @ 2.2 mw each) (amounts shown are for the total of all 40 units)</t>
  </si>
  <si>
    <t xml:space="preserve">pomeroy wind farm (91 units @ 1.5 mw each &amp; 80 units @ 1.62 mw &amp; 13 units @ 2.3 mw each) (amounts are for the total of all 184 units)</t>
  </si>
  <si>
    <t xml:space="preserve">portable power modules (28 units @ 2 mw each) (amounts are for the total of all 28 units)</t>
  </si>
  <si>
    <t xml:space="preserve">prairie wind farm (49 units @ 2.0 mw each &amp; 7 units @ 2.15 mw &amp; 28 units @ 2.2 mw each) (amounts shown are for the total of all 84 units)</t>
  </si>
  <si>
    <t xml:space="preserve">rolling hills wind farm (193 units @ 2.3 mw each) (amounts are for the total of all 193 units)</t>
  </si>
  <si>
    <t xml:space="preserve">southern hills wind farm (2 units @ 2.0 mw each &amp; 19 units @ 2.2 mw each &amp; 25 units @ 4.3 mw each &amp; 21 units @ 4.8 mw each) (amounts shown are for the total of all 67 units)</t>
  </si>
  <si>
    <t xml:space="preserve">victory wind farm (16 units @ 1.5 mw each &amp; 50 units @ 1.62 mw each) (amounts are for the total of all 66 units)</t>
  </si>
  <si>
    <t xml:space="preserve">vienna wind farm (64 units @ 2.346 mw each) (amounts are for the total of all 64 units)</t>
  </si>
  <si>
    <t xml:space="preserve">walnut wind farm (102 units @ 1.62 mw each) (amounts are for the total of all 102 units)</t>
  </si>
  <si>
    <t xml:space="preserve">wellsburg wind farm (60 units @ 2.346 mw each) (amounts are for the total of all 60 units)</t>
  </si>
  <si>
    <t xml:space="preserve">naranja park</t>
  </si>
  <si>
    <t xml:space="preserve">oso grande wind</t>
  </si>
  <si>
    <t xml:space="preserve">u of a enr2</t>
  </si>
  <si>
    <t xml:space="preserve">extension - landfills</t>
  </si>
  <si>
    <t xml:space="preserve">extension - pilot projects &amp; grid security</t>
  </si>
  <si>
    <t xml:space="preserve">extension 2 - landfills and pilots</t>
  </si>
  <si>
    <t xml:space="preserve">segement 1a - pse&amp;g owned sites</t>
  </si>
  <si>
    <t xml:space="preserve">segement 1b - 3rd party owned sites</t>
  </si>
  <si>
    <t xml:space="preserve">bemidji hydro</t>
  </si>
  <si>
    <t xml:space="preserve">dayton hollow hydro</t>
  </si>
  <si>
    <t xml:space="preserve">hoot lake hydro</t>
  </si>
  <si>
    <t xml:space="preserve">pisgah hydro</t>
  </si>
  <si>
    <t xml:space="preserve">taplin gorge hydro</t>
  </si>
  <si>
    <t xml:space="preserve">wright hydro</t>
  </si>
  <si>
    <t xml:space="preserve">solar now (6)</t>
  </si>
  <si>
    <t xml:space="preserve">corriedale</t>
  </si>
  <si>
    <t xml:space="preserve">estatoah - retired (c)</t>
  </si>
  <si>
    <t xml:space="preserve">ashton (licensed project no. 2381)</t>
  </si>
  <si>
    <t xml:space="preserve">big fork (licensed project no. 2652)</t>
  </si>
  <si>
    <t xml:space="preserve">east side (licensed project no. 2082)</t>
  </si>
  <si>
    <t xml:space="preserve">fall creek (licensed project no. 2082)</t>
  </si>
  <si>
    <t xml:space="preserve">keno regulating dam (licensed project no. 2082)</t>
  </si>
  <si>
    <t xml:space="preserve">lifton pumping plant</t>
  </si>
  <si>
    <t xml:space="preserve">north umpqua (licensed project no. 1927)</t>
  </si>
  <si>
    <t xml:space="preserve">paris (licensed project no. 703)</t>
  </si>
  <si>
    <t xml:space="preserve">pioneer (licensed project no. 2722)</t>
  </si>
  <si>
    <t xml:space="preserve">prospect no. 1 (licensed project no. 2630)</t>
  </si>
  <si>
    <t xml:space="preserve">prospect no. 3 (licensed project no. 2337)</t>
  </si>
  <si>
    <t xml:space="preserve">prospect no. 4 (licensed project no. 2630)</t>
  </si>
  <si>
    <t xml:space="preserve">stairs (licensed project no. 597)</t>
  </si>
  <si>
    <t xml:space="preserve">upper klamath lake (licensed project no. 2082)</t>
  </si>
  <si>
    <t xml:space="preserve">wallowa falls (licensed project no. 308)</t>
  </si>
  <si>
    <t xml:space="preserve">weber (licensed project no. 1744)</t>
  </si>
  <si>
    <t xml:space="preserve">west side (licensed project no. 2082)</t>
  </si>
  <si>
    <t xml:space="preserve">busch ranch i wind</t>
  </si>
  <si>
    <t xml:space="preserve">arnold falls</t>
  </si>
  <si>
    <t xml:space="preserve">barnet hydro</t>
  </si>
  <si>
    <t xml:space="preserve">beldens</t>
  </si>
  <si>
    <t xml:space="preserve">carver falls</t>
  </si>
  <si>
    <t xml:space="preserve">cavendish</t>
  </si>
  <si>
    <t xml:space="preserve">center rutland</t>
  </si>
  <si>
    <t xml:space="preserve">clark</t>
  </si>
  <si>
    <t xml:space="preserve">csj solar</t>
  </si>
  <si>
    <t xml:space="preserve">danville hydro</t>
  </si>
  <si>
    <t xml:space="preserve">deforge hydro</t>
  </si>
  <si>
    <t xml:space="preserve">dewey's mills hydro</t>
  </si>
  <si>
    <t xml:space="preserve">east barnet</t>
  </si>
  <si>
    <t xml:space="preserve">ehc hydro</t>
  </si>
  <si>
    <t xml:space="preserve">eic building</t>
  </si>
  <si>
    <t xml:space="preserve">essex hydro</t>
  </si>
  <si>
    <t xml:space="preserve">fairfax</t>
  </si>
  <si>
    <t xml:space="preserve">ferrisburg wind</t>
  </si>
  <si>
    <t xml:space="preserve">gage</t>
  </si>
  <si>
    <t xml:space="preserve">glen</t>
  </si>
  <si>
    <t xml:space="preserve">gorge hydro</t>
  </si>
  <si>
    <t xml:space="preserve">huntington falls</t>
  </si>
  <si>
    <t xml:space="preserve">kelleys hydro</t>
  </si>
  <si>
    <t xml:space="preserve">marshfield hydro</t>
  </si>
  <si>
    <t xml:space="preserve">mascoma hydro</t>
  </si>
  <si>
    <t xml:space="preserve">middlebury lower</t>
  </si>
  <si>
    <t xml:space="preserve">middlesex hydro</t>
  </si>
  <si>
    <t xml:space="preserve">millstone nuclear</t>
  </si>
  <si>
    <t xml:space="preserve">milton</t>
  </si>
  <si>
    <t xml:space="preserve">milton solar</t>
  </si>
  <si>
    <t xml:space="preserve">newbury hydro</t>
  </si>
  <si>
    <t xml:space="preserve">ottauquechee hydro</t>
  </si>
  <si>
    <t xml:space="preserve">panton battery</t>
  </si>
  <si>
    <t xml:space="preserve">passumpsic</t>
  </si>
  <si>
    <t xml:space="preserve">patch</t>
  </si>
  <si>
    <t xml:space="preserve">peterson</t>
  </si>
  <si>
    <t xml:space="preserve">peterson solar</t>
  </si>
  <si>
    <t xml:space="preserve">pierce mills</t>
  </si>
  <si>
    <t xml:space="preserve">pittsford</t>
  </si>
  <si>
    <t xml:space="preserve">post road solar</t>
  </si>
  <si>
    <t xml:space="preserve">proctor</t>
  </si>
  <si>
    <t xml:space="preserve">rollingsford hydro</t>
  </si>
  <si>
    <t xml:space="preserve">rrmc solar</t>
  </si>
  <si>
    <t xml:space="preserve">salisbury</t>
  </si>
  <si>
    <t xml:space="preserve">salmon falls hydro</t>
  </si>
  <si>
    <t xml:space="preserve">searsburg wind</t>
  </si>
  <si>
    <t xml:space="preserve">silver lake</t>
  </si>
  <si>
    <t xml:space="preserve">somersworth hydro</t>
  </si>
  <si>
    <t xml:space="preserve">stafford hill solar</t>
  </si>
  <si>
    <t xml:space="preserve">taftsville</t>
  </si>
  <si>
    <t xml:space="preserve">vergennes</t>
  </si>
  <si>
    <t xml:space="preserve">vergennes hydro</t>
  </si>
  <si>
    <t xml:space="preserve">waterbury hydro</t>
  </si>
  <si>
    <t xml:space="preserve">weybridge</t>
  </si>
  <si>
    <t xml:space="preserve">frank knutson</t>
  </si>
  <si>
    <t xml:space="preserve">limon generating station</t>
  </si>
  <si>
    <t xml:space="preserve">rifle generating station</t>
  </si>
  <si>
    <t xml:space="preserve">ferc proj no. 2307 (sc)</t>
  </si>
  <si>
    <t xml:space="preserve">gc ic #1 elliot/enterprise</t>
  </si>
  <si>
    <t xml:space="preserve">gc ic #2 ge/enterprise</t>
  </si>
  <si>
    <t xml:space="preserve">gc ic #3 fairbanks/fairbanks morse</t>
  </si>
  <si>
    <t xml:space="preserve">gc ic #4 ge/enterprise</t>
  </si>
  <si>
    <t xml:space="preserve">gc ic #5 electric mach/fairbanks morse</t>
  </si>
  <si>
    <t xml:space="preserve">total gc ic</t>
  </si>
  <si>
    <t xml:space="preserve">small plants ferc 2022</t>
  </si>
  <si>
    <t xml:space="preserve">small plants ferc 2023</t>
  </si>
  <si>
    <t xml:space="preserve">high falls</t>
  </si>
  <si>
    <t xml:space="preserve">small plants ferc 2024</t>
  </si>
  <si>
    <t xml:space="preserve">danbury diesel</t>
  </si>
  <si>
    <t xml:space="preserve">frederic diesel</t>
  </si>
  <si>
    <t xml:space="preserve">grantsburg diesel</t>
  </si>
  <si>
    <t xml:space="preserve">W.F. Wyman Unit No. 4 Composite Data 100%</t>
  </si>
  <si>
    <t xml:space="preserve">paris</t>
  </si>
  <si>
    <t xml:space="preserve">twin falls – 19759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</si>
</sst>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General"/>
    <numFmt numFmtId="167" formatCode="0"/>
  </numFmts>
  <fonts count="8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i val="true"/>
      <sz val="12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2"/>
      <color rgb="FF1D1C1D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70AD47"/>
        <bgColor rgb="FF339966"/>
      </patternFill>
    </fill>
  </fills>
  <borders count="5">
    <border diagonalUp="false" diagonalDown="false">
      <left/>
      <right/>
      <top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0" fillId="0" borderId="1" xfId="0" applyFont="false" applyBorder="tru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7" fontId="0" fillId="0" borderId="3" xfId="0" applyFont="false" applyBorder="tru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1D1C1D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burnsmcd.com/projects/george-neal-units-3-4-emissions-control-retrofit" TargetMode="External"/><Relationship Id="rId2" Type="http://schemas.openxmlformats.org/officeDocument/2006/relationships/hyperlink" Target="https://www.burnsmcd.com/projects/george-neal-units-3-4-emissions-control-retrofit" TargetMode="External"/><Relationship Id="rId3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I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2003" activePane="bottomLeft" state="frozen"/>
      <selection pane="topLeft" activeCell="A1" activeCellId="0" sqref="A1"/>
      <selection pane="bottomLeft" activeCell="D22018" activeCellId="0" sqref="D22018"/>
    </sheetView>
  </sheetViews>
  <sheetFormatPr defaultColWidth="8.83984375" defaultRowHeight="16" zeroHeight="false" outlineLevelRow="0" outlineLevelCol="0"/>
  <cols>
    <col collapsed="false" customWidth="true" hidden="false" outlineLevel="0" max="1" min="1" style="1" width="14.82"/>
    <col collapsed="false" customWidth="true" hidden="false" outlineLevel="0" max="2" min="2" style="1" width="16.84"/>
    <col collapsed="false" customWidth="true" hidden="false" outlineLevel="0" max="3" min="3" style="1" width="25.16"/>
    <col collapsed="false" customWidth="true" hidden="false" outlineLevel="0" max="4" min="4" style="1" width="12.83"/>
    <col collapsed="false" customWidth="true" hidden="false" outlineLevel="0" max="5" min="5" style="1" width="43.83"/>
    <col collapsed="false" customWidth="true" hidden="false" outlineLevel="0" max="6" min="6" style="2" width="16"/>
    <col collapsed="false" customWidth="true" hidden="false" outlineLevel="0" max="7" min="7" style="1" width="14.33"/>
    <col collapsed="false" customWidth="true" hidden="false" outlineLevel="0" max="8" min="8" style="3" width="27.5"/>
    <col collapsed="false" customWidth="true" hidden="false" outlineLevel="0" max="9" min="9" style="1" width="13.33"/>
    <col collapsed="false" customWidth="true" hidden="false" outlineLevel="0" max="10" min="10" style="1" width="31.67"/>
    <col collapsed="false" customWidth="true" hidden="false" outlineLevel="0" max="11" min="11" style="1" width="19.5"/>
    <col collapsed="false" customWidth="false" hidden="false" outlineLevel="0" max="15" min="12" style="1" width="8.84"/>
    <col collapsed="false" customWidth="true" hidden="false" outlineLevel="0" max="16" min="16" style="0" width="11.83"/>
    <col collapsed="false" customWidth="true" hidden="false" outlineLevel="0" max="17" min="17" style="0" width="15"/>
    <col collapsed="false" customWidth="false" hidden="false" outlineLevel="0" max="1022" min="18" style="1" width="8.84"/>
  </cols>
  <sheetData>
    <row r="1" customFormat="false" ht="15" hidden="false" customHeight="tru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5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</row>
    <row r="2" customFormat="false" ht="15" hidden="false" customHeight="true" outlineLevel="0" collapsed="false">
      <c r="A2" s="1" t="n">
        <f aca="false">1</f>
        <v>1</v>
      </c>
      <c r="C2" s="1" t="str">
        <f aca="false">IF(H2="",F2,H2)</f>
        <v>Dolet Hills</v>
      </c>
      <c r="D2" s="1" t="n">
        <v>206</v>
      </c>
      <c r="E2" s="1" t="s">
        <v>11</v>
      </c>
      <c r="F2" s="5" t="s">
        <v>12</v>
      </c>
      <c r="G2" s="1" t="n">
        <v>51</v>
      </c>
      <c r="H2" s="1" t="s">
        <v>13</v>
      </c>
      <c r="I2" s="1" t="n">
        <v>3265</v>
      </c>
      <c r="J2" s="1" t="s">
        <v>14</v>
      </c>
      <c r="K2" s="1" t="s">
        <v>15</v>
      </c>
    </row>
    <row r="3" customFormat="false" ht="15" hidden="false" customHeight="true" outlineLevel="0" collapsed="false">
      <c r="A3" s="1" t="n">
        <f aca="false">MAX($A$2:$A2)+1</f>
        <v>2</v>
      </c>
      <c r="C3" s="1" t="str">
        <f aca="false">IF(H3="",F3,H3)</f>
        <v>Flint Creek</v>
      </c>
      <c r="D3" s="1" t="n">
        <v>206</v>
      </c>
      <c r="E3" s="1" t="s">
        <v>11</v>
      </c>
      <c r="F3" s="5" t="s">
        <v>16</v>
      </c>
      <c r="G3" s="1" t="n">
        <v>6138</v>
      </c>
      <c r="H3" s="1" t="s">
        <v>17</v>
      </c>
      <c r="I3" s="1" t="n">
        <v>17698</v>
      </c>
      <c r="J3" s="1" t="s">
        <v>18</v>
      </c>
    </row>
    <row r="4" customFormat="false" ht="15" hidden="false" customHeight="true" outlineLevel="0" collapsed="false">
      <c r="A4" s="1" t="n">
        <f aca="false">MAX($A$2:$A3)+1</f>
        <v>3</v>
      </c>
      <c r="C4" s="1" t="str">
        <f aca="false">IF(H4="",F4,H4)</f>
        <v>Pirkey</v>
      </c>
      <c r="D4" s="1" t="n">
        <v>206</v>
      </c>
      <c r="E4" s="1" t="s">
        <v>11</v>
      </c>
      <c r="F4" s="5" t="s">
        <v>19</v>
      </c>
      <c r="G4" s="1" t="n">
        <v>7902</v>
      </c>
      <c r="H4" s="1" t="s">
        <v>20</v>
      </c>
      <c r="I4" s="1" t="n">
        <v>17698</v>
      </c>
      <c r="J4" s="1" t="s">
        <v>18</v>
      </c>
    </row>
    <row r="5" customFormat="false" ht="15" hidden="false" customHeight="true" outlineLevel="0" collapsed="false">
      <c r="A5" s="1" t="n">
        <f aca="false">MAX($A$2:$A4)+1</f>
        <v>4</v>
      </c>
      <c r="C5" s="1" t="str">
        <f aca="false">IF(H5="",F5,H5)</f>
        <v>59th Street</v>
      </c>
      <c r="D5" s="1" t="n">
        <v>159</v>
      </c>
      <c r="E5" s="1" t="s">
        <v>21</v>
      </c>
      <c r="F5" s="5" t="s">
        <v>22</v>
      </c>
      <c r="G5" s="1" t="n">
        <v>2503</v>
      </c>
      <c r="H5" s="1" t="s">
        <v>23</v>
      </c>
      <c r="I5" s="1" t="n">
        <v>4226</v>
      </c>
      <c r="J5" s="1" t="s">
        <v>24</v>
      </c>
    </row>
    <row r="6" customFormat="false" ht="15" hidden="false" customHeight="true" outlineLevel="0" collapsed="false">
      <c r="A6" s="1" t="n">
        <f aca="false">MAX($A$2:$A5)+1</f>
        <v>5</v>
      </c>
      <c r="C6" s="1" t="str">
        <f aca="false">IF(H6="",F6,H6)</f>
        <v>74th Street</v>
      </c>
      <c r="D6" s="1" t="n">
        <v>159</v>
      </c>
      <c r="E6" s="1" t="s">
        <v>21</v>
      </c>
      <c r="F6" s="5" t="s">
        <v>25</v>
      </c>
      <c r="G6" s="1" t="n">
        <v>2504</v>
      </c>
      <c r="H6" s="1" t="s">
        <v>26</v>
      </c>
      <c r="I6" s="1" t="n">
        <v>4226</v>
      </c>
      <c r="J6" s="1" t="s">
        <v>24</v>
      </c>
      <c r="K6" s="1" t="s">
        <v>27</v>
      </c>
    </row>
    <row r="7" customFormat="false" ht="15" hidden="false" customHeight="true" outlineLevel="0" collapsed="false">
      <c r="A7" s="1" t="n">
        <f aca="false">MAX($A$2:$A6)+1</f>
        <v>6</v>
      </c>
      <c r="C7" s="1" t="str">
        <f aca="false">IF(H7="",F7,H7)</f>
        <v>Allen S King</v>
      </c>
      <c r="D7" s="1" t="n">
        <v>229</v>
      </c>
      <c r="E7" s="1" t="s">
        <v>28</v>
      </c>
      <c r="F7" s="5" t="s">
        <v>29</v>
      </c>
      <c r="G7" s="1" t="n">
        <v>1915</v>
      </c>
      <c r="H7" s="1" t="s">
        <v>30</v>
      </c>
      <c r="I7" s="1" t="n">
        <v>13781</v>
      </c>
      <c r="J7" s="1" t="s">
        <v>31</v>
      </c>
    </row>
    <row r="8" customFormat="false" ht="15" hidden="false" customHeight="true" outlineLevel="0" collapsed="false">
      <c r="A8" s="1" t="n">
        <f aca="false">MAX($A$2:$A7)+1</f>
        <v>7</v>
      </c>
      <c r="C8" s="1" t="str">
        <f aca="false">IF(H8="",F8,H8)</f>
        <v>Thousand Springs</v>
      </c>
      <c r="D8" s="1" t="n">
        <v>216</v>
      </c>
      <c r="E8" s="1" t="s">
        <v>32</v>
      </c>
      <c r="F8" s="5" t="s">
        <v>33</v>
      </c>
      <c r="G8" s="1" t="n">
        <v>820</v>
      </c>
      <c r="H8" s="1" t="s">
        <v>34</v>
      </c>
      <c r="I8" s="1" t="n">
        <v>9191</v>
      </c>
      <c r="J8" s="1" t="s">
        <v>35</v>
      </c>
      <c r="K8" s="1" t="s">
        <v>36</v>
      </c>
    </row>
    <row r="9" customFormat="false" ht="15" hidden="false" customHeight="true" outlineLevel="0" collapsed="false">
      <c r="A9" s="1" t="n">
        <f aca="false">A8</f>
        <v>7</v>
      </c>
      <c r="C9" s="1" t="str">
        <f aca="false">IF(H9="",F9,H9)</f>
        <v>Thousand Springs Wind Park</v>
      </c>
      <c r="D9" s="1" t="n">
        <v>216</v>
      </c>
      <c r="E9" s="1" t="s">
        <v>32</v>
      </c>
      <c r="F9" s="5" t="s">
        <v>33</v>
      </c>
      <c r="G9" s="1" t="n">
        <v>56442</v>
      </c>
      <c r="H9" s="1" t="s">
        <v>37</v>
      </c>
      <c r="I9" s="1" t="n">
        <v>56592</v>
      </c>
      <c r="J9" s="1" t="s">
        <v>38</v>
      </c>
      <c r="K9" s="1" t="s">
        <v>36</v>
      </c>
    </row>
    <row r="10" customFormat="false" ht="15" hidden="false" customHeight="true" outlineLevel="0" collapsed="false">
      <c r="A10" s="1" t="n">
        <f aca="false">MAX($A$2:$A9)+1</f>
        <v>8</v>
      </c>
      <c r="C10" s="1" t="str">
        <f aca="false">IF(H10="",F10,H10)</f>
        <v>A B Brown</v>
      </c>
      <c r="D10" s="1" t="n">
        <v>242</v>
      </c>
      <c r="E10" s="1" t="s">
        <v>39</v>
      </c>
      <c r="F10" s="5" t="s">
        <v>40</v>
      </c>
      <c r="G10" s="1" t="n">
        <v>6137</v>
      </c>
      <c r="H10" s="1" t="s">
        <v>41</v>
      </c>
      <c r="I10" s="1" t="n">
        <v>17633</v>
      </c>
      <c r="J10" s="1" t="s">
        <v>42</v>
      </c>
      <c r="K10" s="1" t="s">
        <v>43</v>
      </c>
    </row>
    <row r="11" customFormat="false" ht="15" hidden="false" customHeight="true" outlineLevel="0" collapsed="false">
      <c r="A11" s="1" t="n">
        <f aca="false">A10</f>
        <v>8</v>
      </c>
      <c r="C11" s="1" t="str">
        <f aca="false">IF(H11="",F11,H11)</f>
        <v>A B Brown</v>
      </c>
      <c r="D11" s="1" t="n">
        <v>242</v>
      </c>
      <c r="E11" s="1" t="s">
        <v>39</v>
      </c>
      <c r="F11" s="5" t="s">
        <v>44</v>
      </c>
      <c r="G11" s="1" t="n">
        <v>6137</v>
      </c>
      <c r="H11" s="1" t="s">
        <v>41</v>
      </c>
      <c r="I11" s="1" t="n">
        <v>17633</v>
      </c>
      <c r="J11" s="1" t="s">
        <v>42</v>
      </c>
      <c r="K11" s="1" t="s">
        <v>43</v>
      </c>
    </row>
    <row r="12" customFormat="false" ht="15" hidden="false" customHeight="true" outlineLevel="0" collapsed="false">
      <c r="A12" s="1" t="n">
        <f aca="false">A10</f>
        <v>8</v>
      </c>
      <c r="C12" s="1" t="str">
        <f aca="false">IF(H12="",F12,H12)</f>
        <v>A B Brown</v>
      </c>
      <c r="D12" s="1" t="n">
        <v>242</v>
      </c>
      <c r="E12" s="1" t="s">
        <v>39</v>
      </c>
      <c r="F12" s="5" t="s">
        <v>45</v>
      </c>
      <c r="G12" s="1" t="n">
        <v>6137</v>
      </c>
      <c r="H12" s="1" t="s">
        <v>41</v>
      </c>
      <c r="I12" s="1" t="n">
        <v>17633</v>
      </c>
      <c r="J12" s="1" t="s">
        <v>42</v>
      </c>
      <c r="K12" s="1" t="s">
        <v>43</v>
      </c>
    </row>
    <row r="13" customFormat="false" ht="15" hidden="false" customHeight="true" outlineLevel="0" collapsed="false">
      <c r="A13" s="1" t="n">
        <f aca="false">MAX($A$2:$A12)+1</f>
        <v>9</v>
      </c>
      <c r="C13" s="1" t="str">
        <f aca="false">IF(H13="",F13,H13)</f>
        <v>Aberdeen CT</v>
      </c>
      <c r="D13" s="1" t="n">
        <v>315</v>
      </c>
      <c r="E13" s="1" t="s">
        <v>46</v>
      </c>
      <c r="F13" s="5" t="s">
        <v>47</v>
      </c>
      <c r="G13" s="1" t="n">
        <v>3338</v>
      </c>
      <c r="H13" s="1" t="s">
        <v>48</v>
      </c>
      <c r="I13" s="1" t="n">
        <v>13809</v>
      </c>
      <c r="J13" s="1" t="s">
        <v>49</v>
      </c>
      <c r="K13" s="1" t="s">
        <v>27</v>
      </c>
    </row>
    <row r="14" customFormat="false" ht="15" hidden="false" customHeight="true" outlineLevel="0" collapsed="false">
      <c r="A14" s="1" t="n">
        <f aca="false">MAX($A$2:$A13)+1</f>
        <v>10</v>
      </c>
      <c r="C14" s="1" t="str">
        <f aca="false">IF(H14="",F14,H14)</f>
        <v>Acadia Energy Center</v>
      </c>
      <c r="D14" s="1" t="n">
        <v>362</v>
      </c>
      <c r="E14" s="1" t="s">
        <v>50</v>
      </c>
      <c r="F14" s="5" t="s">
        <v>51</v>
      </c>
      <c r="G14" s="1" t="n">
        <v>55173</v>
      </c>
      <c r="H14" s="1" t="s">
        <v>52</v>
      </c>
      <c r="I14" s="1" t="n">
        <v>3265</v>
      </c>
      <c r="J14" s="1" t="s">
        <v>14</v>
      </c>
    </row>
    <row r="15" customFormat="false" ht="15" hidden="false" customHeight="true" outlineLevel="0" collapsed="false">
      <c r="A15" s="1" t="n">
        <f aca="false">A13</f>
        <v>9</v>
      </c>
      <c r="C15" s="1" t="str">
        <f aca="false">IF(H15="",F15,H15)</f>
        <v>Aberdeen CT</v>
      </c>
      <c r="D15" s="1" t="n">
        <v>315</v>
      </c>
      <c r="E15" s="1" t="s">
        <v>46</v>
      </c>
      <c r="F15" s="5" t="s">
        <v>53</v>
      </c>
      <c r="G15" s="1" t="n">
        <v>3338</v>
      </c>
      <c r="H15" s="1" t="s">
        <v>48</v>
      </c>
      <c r="I15" s="1" t="n">
        <v>13809</v>
      </c>
      <c r="J15" s="1" t="s">
        <v>49</v>
      </c>
      <c r="K15" s="1" t="s">
        <v>27</v>
      </c>
    </row>
    <row r="16" customFormat="false" ht="15" hidden="false" customHeight="true" outlineLevel="0" collapsed="false">
      <c r="A16" s="1" t="n">
        <f aca="false">MAX($A$2:$A15)+1</f>
        <v>11</v>
      </c>
      <c r="C16" s="1" t="str">
        <f aca="false">IF(H16="",F16,H16)</f>
        <v>Afton Generating Station</v>
      </c>
      <c r="D16" s="1" t="n">
        <v>263</v>
      </c>
      <c r="E16" s="1" t="s">
        <v>54</v>
      </c>
      <c r="F16" s="5" t="s">
        <v>55</v>
      </c>
      <c r="G16" s="1" t="n">
        <v>55210</v>
      </c>
      <c r="H16" s="1" t="s">
        <v>56</v>
      </c>
      <c r="I16" s="1" t="n">
        <v>15473</v>
      </c>
      <c r="J16" s="1" t="s">
        <v>57</v>
      </c>
    </row>
    <row r="17" customFormat="false" ht="15" hidden="false" customHeight="true" outlineLevel="0" collapsed="false">
      <c r="A17" s="1" t="n">
        <f aca="false">MAX($A$2:$A16)+1</f>
        <v>12</v>
      </c>
      <c r="C17" s="1" t="str">
        <f aca="false">IF(H17="",F17,H17)</f>
        <v>Pueblo Airport Generating Station</v>
      </c>
      <c r="D17" s="1" t="n">
        <v>309</v>
      </c>
      <c r="E17" s="1" t="s">
        <v>58</v>
      </c>
      <c r="F17" s="5" t="s">
        <v>59</v>
      </c>
      <c r="G17" s="1" t="n">
        <v>56998</v>
      </c>
      <c r="H17" s="1" t="s">
        <v>60</v>
      </c>
      <c r="I17" s="1" t="n">
        <v>56771</v>
      </c>
      <c r="J17" s="1" t="s">
        <v>61</v>
      </c>
    </row>
    <row r="18" customFormat="false" ht="15" hidden="false" customHeight="true" outlineLevel="0" collapsed="false">
      <c r="A18" s="1" t="n">
        <f aca="false">MAX($A$2:$A17)+1</f>
        <v>13</v>
      </c>
      <c r="C18" s="1" t="str">
        <f aca="false">IF(H18="",F18,H18)</f>
        <v>Alamosa</v>
      </c>
      <c r="D18" s="1" t="n">
        <v>227</v>
      </c>
      <c r="E18" s="1" t="s">
        <v>62</v>
      </c>
      <c r="F18" s="5" t="s">
        <v>63</v>
      </c>
      <c r="G18" s="1" t="n">
        <v>464</v>
      </c>
      <c r="H18" s="1" t="s">
        <v>63</v>
      </c>
      <c r="I18" s="1" t="n">
        <v>15466</v>
      </c>
      <c r="J18" s="1" t="s">
        <v>64</v>
      </c>
    </row>
    <row r="19" customFormat="false" ht="15" hidden="false" customHeight="true" outlineLevel="0" collapsed="false">
      <c r="A19" s="1" t="n">
        <f aca="false">MAX($A$2:$A18)+1</f>
        <v>14</v>
      </c>
      <c r="C19" s="1" t="str">
        <f aca="false">IF(H19="",F19,H19)</f>
        <v>G G Allen</v>
      </c>
      <c r="D19" s="1" t="n">
        <v>170</v>
      </c>
      <c r="E19" s="1" t="s">
        <v>65</v>
      </c>
      <c r="F19" s="5" t="s">
        <v>66</v>
      </c>
      <c r="G19" s="1" t="n">
        <v>2718</v>
      </c>
      <c r="H19" s="1" t="s">
        <v>67</v>
      </c>
      <c r="I19" s="1" t="n">
        <v>5416</v>
      </c>
      <c r="J19" s="1" t="s">
        <v>65</v>
      </c>
    </row>
    <row r="20" customFormat="false" ht="15" hidden="false" customHeight="true" outlineLevel="0" collapsed="false">
      <c r="A20" s="1" t="n">
        <f aca="false">MAX($A$2:$A19)+1</f>
        <v>15</v>
      </c>
      <c r="C20" s="1" t="str">
        <f aca="false">IF(H20="",F20,H20)</f>
        <v>Altavista Power Station</v>
      </c>
      <c r="D20" s="1" t="n">
        <v>164</v>
      </c>
      <c r="E20" s="1" t="s">
        <v>68</v>
      </c>
      <c r="F20" s="5" t="s">
        <v>69</v>
      </c>
      <c r="G20" s="1" t="n">
        <v>10773</v>
      </c>
      <c r="H20" s="1" t="s">
        <v>70</v>
      </c>
      <c r="I20" s="1" t="n">
        <v>19876</v>
      </c>
      <c r="J20" s="1" t="s">
        <v>71</v>
      </c>
    </row>
    <row r="21" customFormat="false" ht="15" hidden="false" customHeight="true" outlineLevel="0" collapsed="false">
      <c r="A21" s="1" t="n">
        <f aca="false">MAX($A$2:$A20)+1</f>
        <v>16</v>
      </c>
      <c r="C21" s="1" t="str">
        <f aca="false">IF(H21="",F21,H21)</f>
        <v>John E Amos</v>
      </c>
      <c r="D21" s="1" t="n">
        <v>200</v>
      </c>
      <c r="E21" s="1" t="s">
        <v>72</v>
      </c>
      <c r="F21" s="5" t="s">
        <v>73</v>
      </c>
      <c r="G21" s="1" t="n">
        <v>3935</v>
      </c>
      <c r="H21" s="1" t="s">
        <v>74</v>
      </c>
      <c r="I21" s="1" t="n">
        <v>733</v>
      </c>
      <c r="J21" s="1" t="s">
        <v>75</v>
      </c>
    </row>
    <row r="22" customFormat="false" ht="15" hidden="false" customHeight="true" outlineLevel="0" collapsed="false">
      <c r="A22" s="1" t="n">
        <f aca="false">MAX($A$2:$A21)+1</f>
        <v>17</v>
      </c>
      <c r="C22" s="1" t="str">
        <f aca="false">IF(H22="",F22,H22)</f>
        <v>Anclote</v>
      </c>
      <c r="D22" s="1" t="n">
        <v>161</v>
      </c>
      <c r="E22" s="1" t="s">
        <v>76</v>
      </c>
      <c r="F22" s="5" t="s">
        <v>77</v>
      </c>
      <c r="G22" s="1" t="n">
        <v>8048</v>
      </c>
      <c r="H22" s="1" t="s">
        <v>77</v>
      </c>
      <c r="I22" s="1" t="n">
        <v>6455</v>
      </c>
      <c r="J22" s="1" t="s">
        <v>78</v>
      </c>
    </row>
    <row r="23" customFormat="false" ht="15" hidden="false" customHeight="true" outlineLevel="0" collapsed="false">
      <c r="A23" s="1" t="n">
        <f aca="false">MAX($A$2:$A22)+1</f>
        <v>18</v>
      </c>
      <c r="C23" s="1" t="str">
        <f aca="false">IF(H23="",F23,H23)</f>
        <v>Angus Anson</v>
      </c>
      <c r="D23" s="1" t="n">
        <v>229</v>
      </c>
      <c r="E23" s="1" t="s">
        <v>28</v>
      </c>
      <c r="F23" s="5" t="s">
        <v>79</v>
      </c>
      <c r="G23" s="1" t="n">
        <v>7237</v>
      </c>
      <c r="H23" s="1" t="s">
        <v>79</v>
      </c>
      <c r="I23" s="1" t="n">
        <v>13781</v>
      </c>
      <c r="J23" s="1" t="s">
        <v>31</v>
      </c>
    </row>
    <row r="24" customFormat="false" ht="15" hidden="false" customHeight="true" outlineLevel="0" collapsed="false">
      <c r="A24" s="1" t="n">
        <f aca="false">MAX($A$2:$A23)+1</f>
        <v>19</v>
      </c>
      <c r="C24" s="1" t="str">
        <f aca="false">IF(H24="",F24,H24)</f>
        <v>Antelope Station</v>
      </c>
      <c r="D24" s="1" t="n">
        <v>273</v>
      </c>
      <c r="E24" s="1" t="s">
        <v>80</v>
      </c>
      <c r="F24" s="5" t="s">
        <v>81</v>
      </c>
      <c r="G24" s="1" t="n">
        <v>57865</v>
      </c>
      <c r="H24" s="1" t="s">
        <v>81</v>
      </c>
      <c r="I24" s="1" t="n">
        <v>7349</v>
      </c>
      <c r="J24" s="1" t="s">
        <v>82</v>
      </c>
    </row>
    <row r="25" customFormat="false" ht="15" hidden="false" customHeight="true" outlineLevel="0" collapsed="false">
      <c r="A25" s="1" t="n">
        <f aca="false">MAX($A$2:$A24)+1</f>
        <v>20</v>
      </c>
      <c r="C25" s="1" t="str">
        <f aca="false">IF(H25="",F25,H25)</f>
        <v>Arapahoe</v>
      </c>
      <c r="D25" s="1" t="n">
        <v>227</v>
      </c>
      <c r="E25" s="1" t="s">
        <v>62</v>
      </c>
      <c r="F25" s="5" t="s">
        <v>83</v>
      </c>
      <c r="G25" s="1" t="n">
        <v>465</v>
      </c>
      <c r="H25" s="1" t="s">
        <v>83</v>
      </c>
      <c r="I25" s="1" t="n">
        <v>15466</v>
      </c>
      <c r="J25" s="1" t="s">
        <v>64</v>
      </c>
      <c r="K25" s="1" t="s">
        <v>84</v>
      </c>
    </row>
    <row r="26" customFormat="false" ht="15" hidden="false" customHeight="true" outlineLevel="0" collapsed="false">
      <c r="A26" s="1" t="n">
        <f aca="false">MAX($A$2:$A25)+1</f>
        <v>21</v>
      </c>
      <c r="C26" s="1" t="str">
        <f aca="false">IF(H26="",F26,H26)</f>
        <v>Arkansas Nuclear One</v>
      </c>
      <c r="D26" s="6" t="n">
        <v>226</v>
      </c>
      <c r="E26" s="1" t="s">
        <v>85</v>
      </c>
      <c r="F26" s="5" t="s">
        <v>86</v>
      </c>
      <c r="G26" s="1" t="n">
        <v>8055</v>
      </c>
      <c r="H26" s="1" t="s">
        <v>86</v>
      </c>
      <c r="I26" s="1" t="n">
        <v>814</v>
      </c>
      <c r="J26" s="1" t="s">
        <v>87</v>
      </c>
    </row>
    <row r="27" customFormat="false" ht="15" hidden="false" customHeight="true" outlineLevel="0" collapsed="false">
      <c r="A27" s="1" t="n">
        <f aca="false">MAX($A$2:$A26)+1</f>
        <v>22</v>
      </c>
      <c r="C27" s="1" t="str">
        <f aca="false">IF(H27="",F27,H27)</f>
        <v>Arsenal Hill</v>
      </c>
      <c r="D27" s="1" t="n">
        <v>206</v>
      </c>
      <c r="E27" s="1" t="s">
        <v>11</v>
      </c>
      <c r="F27" s="5" t="s">
        <v>88</v>
      </c>
      <c r="G27" s="1" t="n">
        <v>1416</v>
      </c>
      <c r="H27" s="1" t="s">
        <v>88</v>
      </c>
      <c r="I27" s="1" t="n">
        <v>17698</v>
      </c>
      <c r="J27" s="1" t="s">
        <v>18</v>
      </c>
    </row>
    <row r="28" customFormat="false" ht="15" hidden="false" customHeight="true" outlineLevel="0" collapsed="false">
      <c r="A28" s="1" t="n">
        <f aca="false">MAX($A$2:$A27)+1</f>
        <v>23</v>
      </c>
      <c r="C28" s="1" t="str">
        <f aca="false">IF(H28="",F28,H28)</f>
        <v>Asbury</v>
      </c>
      <c r="D28" s="1" t="n">
        <v>249</v>
      </c>
      <c r="E28" s="1" t="s">
        <v>89</v>
      </c>
      <c r="F28" s="5" t="s">
        <v>90</v>
      </c>
      <c r="G28" s="1" t="n">
        <v>2076</v>
      </c>
      <c r="H28" s="1" t="s">
        <v>90</v>
      </c>
      <c r="I28" s="1" t="n">
        <v>5860</v>
      </c>
      <c r="J28" s="1" t="s">
        <v>91</v>
      </c>
    </row>
    <row r="29" customFormat="false" ht="15" hidden="false" customHeight="true" outlineLevel="0" collapsed="false">
      <c r="A29" s="1" t="n">
        <f aca="false">MAX($A$2:$A28)+1</f>
        <v>24</v>
      </c>
      <c r="C29" s="1" t="str">
        <f aca="false">IF(H29="",F29,H29)</f>
        <v>Ascutney</v>
      </c>
      <c r="D29" s="1" t="n">
        <v>313</v>
      </c>
      <c r="E29" s="1" t="s">
        <v>92</v>
      </c>
      <c r="F29" s="5" t="s">
        <v>93</v>
      </c>
      <c r="G29" s="1" t="n">
        <v>3708</v>
      </c>
      <c r="H29" s="1" t="s">
        <v>94</v>
      </c>
      <c r="I29" s="1" t="n">
        <v>7601</v>
      </c>
      <c r="J29" s="1" t="s">
        <v>92</v>
      </c>
    </row>
    <row r="30" customFormat="false" ht="15" hidden="false" customHeight="true" outlineLevel="0" collapsed="false">
      <c r="A30" s="1" t="n">
        <f aca="false">MAX($A$2:$A29)+1</f>
        <v>25</v>
      </c>
      <c r="C30" s="1" t="str">
        <f aca="false">IF(H30="",F30,H30)</f>
        <v>Asheville</v>
      </c>
      <c r="D30" s="1" t="n">
        <v>160</v>
      </c>
      <c r="E30" s="1" t="s">
        <v>95</v>
      </c>
      <c r="F30" s="5" t="s">
        <v>96</v>
      </c>
      <c r="G30" s="1" t="n">
        <v>2706</v>
      </c>
      <c r="H30" s="1" t="s">
        <v>96</v>
      </c>
      <c r="I30" s="1" t="n">
        <v>3046</v>
      </c>
      <c r="J30" s="1" t="s">
        <v>97</v>
      </c>
    </row>
    <row r="31" customFormat="false" ht="15" hidden="false" customHeight="true" outlineLevel="0" collapsed="false">
      <c r="A31" s="1" t="n">
        <f aca="false">MAX($A$2:$A30)+1</f>
        <v>26</v>
      </c>
      <c r="C31" s="1" t="str">
        <f aca="false">IF(H31="",F31,H31)</f>
        <v>Attala</v>
      </c>
      <c r="D31" s="1" t="n">
        <v>382</v>
      </c>
      <c r="E31" s="1" t="s">
        <v>98</v>
      </c>
      <c r="F31" s="5" t="s">
        <v>99</v>
      </c>
      <c r="G31" s="1" t="n">
        <v>55220</v>
      </c>
      <c r="H31" s="1" t="s">
        <v>99</v>
      </c>
      <c r="I31" s="1" t="n">
        <v>12685</v>
      </c>
      <c r="J31" s="1" t="s">
        <v>100</v>
      </c>
    </row>
    <row r="32" customFormat="false" ht="15" hidden="false" customHeight="true" outlineLevel="0" collapsed="false">
      <c r="A32" s="1" t="n">
        <f aca="false">MAX($A$2:$A31)+1</f>
        <v>27</v>
      </c>
      <c r="C32" s="1" t="str">
        <f aca="false">IF(H32="",F32,H32)</f>
        <v>Audrain Generating Station</v>
      </c>
      <c r="D32" s="1" t="n">
        <v>221</v>
      </c>
      <c r="E32" s="1" t="s">
        <v>101</v>
      </c>
      <c r="F32" s="5" t="s">
        <v>102</v>
      </c>
      <c r="G32" s="1" t="n">
        <v>55234</v>
      </c>
      <c r="H32" s="1" t="s">
        <v>103</v>
      </c>
      <c r="I32" s="1" t="n">
        <v>19436</v>
      </c>
      <c r="J32" s="1" t="s">
        <v>104</v>
      </c>
    </row>
    <row r="33" customFormat="false" ht="15" hidden="false" customHeight="true" outlineLevel="0" collapsed="false">
      <c r="A33" s="1" t="n">
        <f aca="false">MAX($A$2:$A32)+1</f>
        <v>28</v>
      </c>
      <c r="C33" s="1" t="str">
        <f aca="false">IF(H33="",F33,H33)</f>
        <v>Auke Bay</v>
      </c>
      <c r="D33" s="1" t="n">
        <v>394</v>
      </c>
      <c r="E33" s="1" t="s">
        <v>105</v>
      </c>
      <c r="F33" s="5" t="s">
        <v>106</v>
      </c>
      <c r="G33" s="1" t="n">
        <v>7250</v>
      </c>
      <c r="H33" s="1" t="s">
        <v>106</v>
      </c>
      <c r="I33" s="1" t="n">
        <v>213</v>
      </c>
      <c r="J33" s="1" t="s">
        <v>107</v>
      </c>
    </row>
    <row r="34" customFormat="false" ht="15" hidden="false" customHeight="true" outlineLevel="0" collapsed="false">
      <c r="A34" s="1" t="n">
        <f aca="false">MAX($A$2:$A33)+1</f>
        <v>29</v>
      </c>
      <c r="C34" s="1" t="str">
        <f aca="false">IF(H34="",F34,H34)</f>
        <v>Avon Park</v>
      </c>
      <c r="D34" s="1" t="n">
        <v>161</v>
      </c>
      <c r="E34" s="1" t="s">
        <v>76</v>
      </c>
      <c r="F34" s="5" t="s">
        <v>108</v>
      </c>
      <c r="G34" s="1" t="n">
        <v>624</v>
      </c>
      <c r="H34" s="1" t="s">
        <v>108</v>
      </c>
      <c r="I34" s="1" t="n">
        <v>6455</v>
      </c>
      <c r="J34" s="1" t="s">
        <v>78</v>
      </c>
    </row>
    <row r="35" customFormat="false" ht="15" hidden="false" customHeight="true" outlineLevel="0" collapsed="false">
      <c r="A35" s="1" t="n">
        <f aca="false">MAX($A$2:$A34)+1</f>
        <v>30</v>
      </c>
      <c r="C35" s="1" t="str">
        <f aca="false">IF(H35="",F35,H35)</f>
        <v>Bailly</v>
      </c>
      <c r="D35" s="1" t="n">
        <v>208</v>
      </c>
      <c r="E35" s="1" t="s">
        <v>109</v>
      </c>
      <c r="F35" s="5" t="s">
        <v>110</v>
      </c>
      <c r="G35" s="1" t="n">
        <v>995</v>
      </c>
      <c r="H35" s="1" t="s">
        <v>110</v>
      </c>
      <c r="I35" s="1" t="n">
        <v>13756</v>
      </c>
      <c r="J35" s="1" t="s">
        <v>111</v>
      </c>
    </row>
    <row r="36" customFormat="false" ht="15" hidden="false" customHeight="true" outlineLevel="0" collapsed="false">
      <c r="A36" s="1" t="n">
        <f aca="false">MAX($A$2:$A35)+1</f>
        <v>31</v>
      </c>
      <c r="C36" s="1" t="str">
        <f aca="false">IF(H36="",F36,H36)</f>
        <v>Barre Peaker</v>
      </c>
      <c r="D36" s="1" t="n">
        <v>155</v>
      </c>
      <c r="E36" s="1" t="s">
        <v>112</v>
      </c>
      <c r="F36" s="5" t="s">
        <v>113</v>
      </c>
      <c r="G36" s="1" t="n">
        <v>56474</v>
      </c>
      <c r="H36" s="1" t="s">
        <v>113</v>
      </c>
      <c r="I36" s="1" t="n">
        <v>17609</v>
      </c>
      <c r="J36" s="1" t="s">
        <v>114</v>
      </c>
    </row>
    <row r="37" customFormat="false" ht="15" hidden="false" customHeight="true" outlineLevel="0" collapsed="false">
      <c r="A37" s="1" t="n">
        <f aca="false">A14</f>
        <v>10</v>
      </c>
      <c r="C37" s="1" t="str">
        <f aca="false">IF(H37="",F37,H37)</f>
        <v>Acadia Energy Center</v>
      </c>
      <c r="D37" s="1" t="n">
        <v>411</v>
      </c>
      <c r="E37" s="1" t="s">
        <v>50</v>
      </c>
      <c r="F37" s="5" t="s">
        <v>51</v>
      </c>
      <c r="G37" s="1" t="n">
        <v>55173</v>
      </c>
      <c r="H37" s="1" t="s">
        <v>52</v>
      </c>
      <c r="I37" s="1" t="n">
        <v>3265</v>
      </c>
      <c r="J37" s="1" t="s">
        <v>14</v>
      </c>
      <c r="K37" s="1" t="s">
        <v>115</v>
      </c>
    </row>
    <row r="38" customFormat="false" ht="15" hidden="false" customHeight="true" outlineLevel="0" collapsed="false">
      <c r="A38" s="1" t="n">
        <f aca="false">A37</f>
        <v>10</v>
      </c>
      <c r="C38" s="1" t="str">
        <f aca="false">IF(H38="",F38,H38)</f>
        <v>Acadia Energy Center</v>
      </c>
      <c r="D38" s="1" t="n">
        <v>185</v>
      </c>
      <c r="E38" s="1" t="s">
        <v>14</v>
      </c>
      <c r="F38" s="5" t="s">
        <v>116</v>
      </c>
      <c r="G38" s="1" t="n">
        <v>55173</v>
      </c>
      <c r="H38" s="1" t="s">
        <v>52</v>
      </c>
      <c r="I38" s="1" t="n">
        <v>3265</v>
      </c>
      <c r="J38" s="1" t="s">
        <v>14</v>
      </c>
      <c r="K38" s="1" t="s">
        <v>27</v>
      </c>
    </row>
    <row r="39" customFormat="false" ht="15" hidden="false" customHeight="true" outlineLevel="0" collapsed="false">
      <c r="A39" s="1" t="n">
        <f aca="false">MAX($A$2:$A38)+1</f>
        <v>32</v>
      </c>
      <c r="C39" s="1" t="str">
        <f aca="false">IF(H39="",F39,H39)</f>
        <v>Barry</v>
      </c>
      <c r="D39" s="1" t="n">
        <v>294</v>
      </c>
      <c r="E39" s="1" t="s">
        <v>117</v>
      </c>
      <c r="F39" s="5" t="s">
        <v>118</v>
      </c>
      <c r="G39" s="1" t="n">
        <v>3</v>
      </c>
      <c r="H39" s="1" t="s">
        <v>118</v>
      </c>
      <c r="I39" s="1" t="n">
        <v>195</v>
      </c>
      <c r="J39" s="1" t="s">
        <v>119</v>
      </c>
      <c r="K39" s="1" t="s">
        <v>27</v>
      </c>
    </row>
    <row r="40" customFormat="false" ht="15" hidden="false" customHeight="true" outlineLevel="0" collapsed="false">
      <c r="A40" s="1" t="n">
        <f aca="false">A39</f>
        <v>32</v>
      </c>
      <c r="C40" s="1" t="str">
        <f aca="false">IF(H40="",F40,H40)</f>
        <v>Barry</v>
      </c>
      <c r="D40" s="1" t="n">
        <v>294</v>
      </c>
      <c r="E40" s="1" t="s">
        <v>117</v>
      </c>
      <c r="F40" s="5" t="s">
        <v>120</v>
      </c>
      <c r="G40" s="1" t="n">
        <v>3</v>
      </c>
      <c r="H40" s="1" t="s">
        <v>118</v>
      </c>
      <c r="I40" s="1" t="n">
        <v>195</v>
      </c>
      <c r="J40" s="1" t="s">
        <v>119</v>
      </c>
      <c r="K40" s="1" t="s">
        <v>27</v>
      </c>
    </row>
    <row r="41" customFormat="false" ht="15" hidden="false" customHeight="true" outlineLevel="0" collapsed="false">
      <c r="A41" s="1" t="n">
        <f aca="false">MAX($A$2:$A40)+1</f>
        <v>33</v>
      </c>
      <c r="C41" s="1" t="str">
        <f aca="false">IF(H41="",F41,H41)</f>
        <v>Baxter Wilson</v>
      </c>
      <c r="D41" s="1" t="n">
        <v>382</v>
      </c>
      <c r="E41" s="1" t="s">
        <v>98</v>
      </c>
      <c r="F41" s="5" t="s">
        <v>121</v>
      </c>
      <c r="G41" s="1" t="n">
        <v>2050</v>
      </c>
      <c r="H41" s="1" t="s">
        <v>121</v>
      </c>
      <c r="I41" s="1" t="n">
        <v>12685</v>
      </c>
      <c r="J41" s="1" t="s">
        <v>100</v>
      </c>
    </row>
    <row r="42" customFormat="false" ht="15" hidden="false" customHeight="true" outlineLevel="0" collapsed="false">
      <c r="A42" s="1" t="n">
        <f aca="false">MAX($A$2:$A41)+1</f>
        <v>34</v>
      </c>
      <c r="C42" s="1" t="str">
        <f aca="false">IF(H42="",F42,H42)</f>
        <v>Bay Front</v>
      </c>
      <c r="D42" s="1" t="n">
        <v>228</v>
      </c>
      <c r="E42" s="1" t="s">
        <v>122</v>
      </c>
      <c r="F42" s="5" t="s">
        <v>123</v>
      </c>
      <c r="G42" s="1" t="n">
        <v>3982</v>
      </c>
      <c r="H42" s="1" t="s">
        <v>123</v>
      </c>
      <c r="I42" s="1" t="n">
        <v>13781</v>
      </c>
      <c r="J42" s="1" t="s">
        <v>31</v>
      </c>
    </row>
    <row r="43" customFormat="false" ht="15" hidden="false" customHeight="true" outlineLevel="0" collapsed="false">
      <c r="A43" s="1" t="n">
        <f aca="false">MAX($A$2:$A42)+1</f>
        <v>35</v>
      </c>
      <c r="C43" s="1" t="str">
        <f aca="false">IF(H43="",F43,H43)</f>
        <v>Bayboro</v>
      </c>
      <c r="D43" s="1" t="n">
        <v>161</v>
      </c>
      <c r="E43" s="1" t="s">
        <v>76</v>
      </c>
      <c r="F43" s="5" t="s">
        <v>124</v>
      </c>
      <c r="G43" s="1" t="n">
        <v>627</v>
      </c>
      <c r="H43" s="1" t="s">
        <v>124</v>
      </c>
      <c r="I43" s="1" t="n">
        <v>6455</v>
      </c>
      <c r="J43" s="1" t="s">
        <v>78</v>
      </c>
    </row>
    <row r="44" customFormat="false" ht="15" hidden="false" customHeight="true" outlineLevel="0" collapsed="false">
      <c r="A44" s="1" t="n">
        <f aca="false">MAX($A$2:$A43)+1</f>
        <v>36</v>
      </c>
      <c r="C44" s="1" t="str">
        <f aca="false">IF(H44="",F44,H44)</f>
        <v>P L Bartow</v>
      </c>
      <c r="D44" s="1" t="n">
        <v>161</v>
      </c>
      <c r="E44" s="1" t="s">
        <v>76</v>
      </c>
      <c r="F44" s="5" t="s">
        <v>125</v>
      </c>
      <c r="G44" s="1" t="n">
        <v>634</v>
      </c>
      <c r="H44" s="1" t="s">
        <v>126</v>
      </c>
      <c r="I44" s="1" t="n">
        <v>6455</v>
      </c>
      <c r="J44" s="1" t="s">
        <v>78</v>
      </c>
      <c r="K44" s="1" t="s">
        <v>27</v>
      </c>
    </row>
    <row r="45" customFormat="false" ht="15" hidden="false" customHeight="true" outlineLevel="0" collapsed="false">
      <c r="A45" s="1" t="n">
        <f aca="false">A44</f>
        <v>36</v>
      </c>
      <c r="C45" s="1" t="str">
        <f aca="false">IF(H45="",F45,H45)</f>
        <v>P L Bartow</v>
      </c>
      <c r="D45" s="1" t="n">
        <v>161</v>
      </c>
      <c r="E45" s="1" t="s">
        <v>76</v>
      </c>
      <c r="F45" s="5" t="s">
        <v>127</v>
      </c>
      <c r="G45" s="1" t="n">
        <v>634</v>
      </c>
      <c r="H45" s="1" t="s">
        <v>126</v>
      </c>
      <c r="I45" s="1" t="n">
        <v>6455</v>
      </c>
      <c r="J45" s="1" t="s">
        <v>78</v>
      </c>
      <c r="K45" s="1" t="s">
        <v>27</v>
      </c>
    </row>
    <row r="46" customFormat="false" ht="15" hidden="false" customHeight="true" outlineLevel="0" collapsed="false">
      <c r="A46" s="1" t="n">
        <f aca="false">MAX($A$2:$A45)+1</f>
        <v>37</v>
      </c>
      <c r="C46" s="1" t="str">
        <f aca="false">IF(H46="",F46,H46)</f>
        <v>Bear Garden</v>
      </c>
      <c r="D46" s="1" t="n">
        <v>164</v>
      </c>
      <c r="E46" s="1" t="s">
        <v>68</v>
      </c>
      <c r="F46" s="5" t="s">
        <v>128</v>
      </c>
      <c r="G46" s="1" t="n">
        <v>56807</v>
      </c>
      <c r="H46" s="1" t="s">
        <v>128</v>
      </c>
      <c r="I46" s="1" t="n">
        <v>19876</v>
      </c>
      <c r="J46" s="1" t="s">
        <v>71</v>
      </c>
    </row>
    <row r="47" customFormat="false" ht="15" hidden="false" customHeight="true" outlineLevel="0" collapsed="false">
      <c r="A47" s="1" t="n">
        <f aca="false">MAX($A$2:$A46)+1</f>
        <v>38</v>
      </c>
      <c r="C47" s="1" t="str">
        <f aca="false">IF(H47="",F47,H47)</f>
        <v>Beaver</v>
      </c>
      <c r="D47" s="1" t="n">
        <v>250</v>
      </c>
      <c r="E47" s="1" t="s">
        <v>129</v>
      </c>
      <c r="F47" s="5" t="s">
        <v>130</v>
      </c>
      <c r="G47" s="1" t="n">
        <v>8073</v>
      </c>
      <c r="H47" s="1" t="s">
        <v>130</v>
      </c>
      <c r="I47" s="1" t="n">
        <v>15248</v>
      </c>
      <c r="J47" s="1" t="s">
        <v>131</v>
      </c>
    </row>
    <row r="48" customFormat="false" ht="15" hidden="false" customHeight="true" outlineLevel="0" collapsed="false">
      <c r="A48" s="1" t="n">
        <f aca="false">MAX($A$2:$A47)+1</f>
        <v>39</v>
      </c>
      <c r="C48" s="1" t="str">
        <f aca="false">IF(H48="",F48,H48)</f>
        <v>H L Culbreath Bayside Power Station</v>
      </c>
      <c r="D48" s="1" t="n">
        <v>157</v>
      </c>
      <c r="E48" s="1" t="s">
        <v>132</v>
      </c>
      <c r="F48" s="5" t="s">
        <v>133</v>
      </c>
      <c r="G48" s="1" t="n">
        <v>7873</v>
      </c>
      <c r="H48" s="1" t="s">
        <v>134</v>
      </c>
      <c r="I48" s="1" t="n">
        <v>18454</v>
      </c>
      <c r="J48" s="1" t="s">
        <v>135</v>
      </c>
      <c r="K48" s="1" t="s">
        <v>27</v>
      </c>
    </row>
    <row r="49" customFormat="false" ht="15" hidden="false" customHeight="true" outlineLevel="0" collapsed="false">
      <c r="A49" s="1" t="n">
        <f aca="false">A48</f>
        <v>39</v>
      </c>
      <c r="C49" s="1" t="str">
        <f aca="false">IF(H49="",F49,H49)</f>
        <v>H L Culbreath Bayside Power Station</v>
      </c>
      <c r="D49" s="1" t="n">
        <v>157</v>
      </c>
      <c r="E49" s="1" t="s">
        <v>132</v>
      </c>
      <c r="F49" s="5" t="s">
        <v>136</v>
      </c>
      <c r="G49" s="1" t="n">
        <v>7873</v>
      </c>
      <c r="H49" s="1" t="s">
        <v>134</v>
      </c>
      <c r="I49" s="1" t="n">
        <v>18454</v>
      </c>
      <c r="J49" s="1" t="s">
        <v>135</v>
      </c>
      <c r="K49" s="1" t="s">
        <v>27</v>
      </c>
    </row>
    <row r="50" customFormat="false" ht="15" hidden="false" customHeight="true" outlineLevel="0" collapsed="false">
      <c r="A50" s="1" t="n">
        <f aca="false">MAX($A$2:$A49)+1</f>
        <v>40</v>
      </c>
      <c r="C50" s="1" t="str">
        <f aca="false">IF(H50="",F50,H50)</f>
        <v>Walter C Beckjord</v>
      </c>
      <c r="D50" s="1" t="n">
        <v>172</v>
      </c>
      <c r="E50" s="1" t="s">
        <v>137</v>
      </c>
      <c r="F50" s="5" t="s">
        <v>138</v>
      </c>
      <c r="G50" s="1" t="n">
        <v>2830</v>
      </c>
      <c r="H50" s="1" t="s">
        <v>139</v>
      </c>
      <c r="I50" s="1" t="n">
        <v>3542</v>
      </c>
      <c r="J50" s="1" t="s">
        <v>140</v>
      </c>
      <c r="K50" s="1" t="s">
        <v>43</v>
      </c>
    </row>
    <row r="51" customFormat="false" ht="15" hidden="false" customHeight="true" outlineLevel="0" collapsed="false">
      <c r="A51" s="1" t="n">
        <f aca="false">MAX($A$2:$A50)+1</f>
        <v>41</v>
      </c>
      <c r="C51" s="1" t="str">
        <f aca="false">IF(H51="",F51,H51)</f>
        <v>Beebee Station</v>
      </c>
      <c r="D51" s="1" t="n">
        <v>214</v>
      </c>
      <c r="E51" s="1" t="s">
        <v>141</v>
      </c>
      <c r="F51" s="5" t="s">
        <v>142</v>
      </c>
      <c r="H51" s="1"/>
      <c r="I51" s="1" t="n">
        <v>5914</v>
      </c>
      <c r="K51" s="1" t="s">
        <v>143</v>
      </c>
    </row>
    <row r="52" customFormat="false" ht="15" hidden="false" customHeight="true" outlineLevel="0" collapsed="false">
      <c r="A52" s="1" t="n">
        <f aca="false">MAX($A$2:$A51)+1</f>
        <v>42</v>
      </c>
      <c r="C52" s="1" t="str">
        <f aca="false">IF(H52="",F52,H52)</f>
        <v>Beethoven Wind</v>
      </c>
      <c r="D52" s="1" t="n">
        <v>315</v>
      </c>
      <c r="E52" s="1" t="s">
        <v>46</v>
      </c>
      <c r="F52" s="5" t="s">
        <v>144</v>
      </c>
      <c r="G52" s="1" t="n">
        <v>59187</v>
      </c>
      <c r="H52" s="1" t="s">
        <v>145</v>
      </c>
      <c r="I52" s="1" t="n">
        <v>13809</v>
      </c>
      <c r="J52" s="1" t="s">
        <v>49</v>
      </c>
    </row>
    <row r="53" customFormat="false" ht="15" hidden="false" customHeight="true" outlineLevel="0" collapsed="false">
      <c r="A53" s="1" t="n">
        <f aca="false">MAX($A$2:$A52)+1</f>
        <v>43</v>
      </c>
      <c r="C53" s="1" t="str">
        <f aca="false">IF(H53="",F53,H53)</f>
        <v>Belews Creek</v>
      </c>
      <c r="D53" s="1" t="n">
        <v>170</v>
      </c>
      <c r="E53" s="1" t="s">
        <v>65</v>
      </c>
      <c r="F53" s="5" t="s">
        <v>146</v>
      </c>
      <c r="G53" s="1" t="n">
        <v>8042</v>
      </c>
      <c r="H53" s="1" t="s">
        <v>146</v>
      </c>
      <c r="I53" s="1" t="n">
        <v>5416</v>
      </c>
      <c r="J53" s="1" t="s">
        <v>65</v>
      </c>
    </row>
    <row r="54" customFormat="false" ht="15" hidden="false" customHeight="true" outlineLevel="0" collapsed="false">
      <c r="A54" s="1" t="n">
        <f aca="false">A50</f>
        <v>40</v>
      </c>
      <c r="C54" s="1" t="str">
        <f aca="false">IF(H54="",F54,H54)</f>
        <v>Walter C Beckjord</v>
      </c>
      <c r="D54" s="1" t="n">
        <v>172</v>
      </c>
      <c r="E54" s="1" t="s">
        <v>137</v>
      </c>
      <c r="F54" s="5" t="s">
        <v>147</v>
      </c>
      <c r="G54" s="1" t="n">
        <v>2830</v>
      </c>
      <c r="H54" s="1" t="s">
        <v>139</v>
      </c>
      <c r="I54" s="1" t="n">
        <v>3542</v>
      </c>
      <c r="J54" s="1" t="s">
        <v>140</v>
      </c>
      <c r="K54" s="1" t="s">
        <v>43</v>
      </c>
    </row>
    <row r="55" customFormat="false" ht="15" hidden="false" customHeight="true" outlineLevel="0" collapsed="false">
      <c r="A55" s="1" t="n">
        <f aca="false">A50</f>
        <v>40</v>
      </c>
      <c r="C55" s="1" t="str">
        <f aca="false">IF(H55="",F55,H55)</f>
        <v>Walter C Beckjord</v>
      </c>
      <c r="D55" s="1" t="n">
        <v>172</v>
      </c>
      <c r="E55" s="1" t="s">
        <v>137</v>
      </c>
      <c r="F55" s="5" t="s">
        <v>148</v>
      </c>
      <c r="G55" s="1" t="n">
        <v>2830</v>
      </c>
      <c r="H55" s="1" t="s">
        <v>139</v>
      </c>
      <c r="I55" s="1" t="n">
        <v>3542</v>
      </c>
      <c r="J55" s="1" t="s">
        <v>140</v>
      </c>
      <c r="K55" s="1" t="s">
        <v>43</v>
      </c>
    </row>
    <row r="56" customFormat="false" ht="15" hidden="false" customHeight="true" outlineLevel="0" collapsed="false">
      <c r="A56" s="1" t="n">
        <f aca="false">MAX($A$2:$A55)+1</f>
        <v>44</v>
      </c>
      <c r="C56" s="1" t="str">
        <f aca="false">IF(H56="",F56,H56)</f>
        <v>Belle River</v>
      </c>
      <c r="D56" s="1" t="n">
        <v>184</v>
      </c>
      <c r="E56" s="1" t="s">
        <v>149</v>
      </c>
      <c r="F56" s="5" t="s">
        <v>150</v>
      </c>
      <c r="G56" s="1" t="n">
        <v>6034</v>
      </c>
      <c r="H56" s="1" t="s">
        <v>151</v>
      </c>
      <c r="I56" s="1" t="n">
        <v>5109</v>
      </c>
      <c r="J56" s="1" t="s">
        <v>149</v>
      </c>
      <c r="K56" s="1" t="s">
        <v>152</v>
      </c>
    </row>
    <row r="57" customFormat="false" ht="15" hidden="false" customHeight="true" outlineLevel="0" collapsed="false">
      <c r="A57" s="1" t="n">
        <f aca="false">A56</f>
        <v>44</v>
      </c>
      <c r="C57" s="1" t="str">
        <f aca="false">IF(H57="",F57,H57)</f>
        <v>Belle River</v>
      </c>
      <c r="D57" s="1" t="n">
        <v>184</v>
      </c>
      <c r="E57" s="1" t="s">
        <v>149</v>
      </c>
      <c r="F57" s="5" t="s">
        <v>153</v>
      </c>
      <c r="G57" s="1" t="n">
        <v>6034</v>
      </c>
      <c r="H57" s="1" t="s">
        <v>151</v>
      </c>
      <c r="I57" s="1" t="n">
        <v>5109</v>
      </c>
      <c r="J57" s="1" t="s">
        <v>149</v>
      </c>
      <c r="K57" s="1" t="s">
        <v>152</v>
      </c>
    </row>
    <row r="58" customFormat="false" ht="15" hidden="false" customHeight="true" outlineLevel="0" collapsed="false">
      <c r="A58" s="1" t="n">
        <f aca="false">MAX($A$2:$A57)+1</f>
        <v>45</v>
      </c>
      <c r="C58" s="1" t="str">
        <f aca="false">IF(H58="",F58,H58)</f>
        <v>Bellmeade Power Station</v>
      </c>
      <c r="D58" s="1" t="n">
        <v>164</v>
      </c>
      <c r="E58" s="1" t="s">
        <v>68</v>
      </c>
      <c r="F58" s="5" t="s">
        <v>154</v>
      </c>
      <c r="G58" s="1" t="n">
        <v>50966</v>
      </c>
      <c r="H58" s="1" t="s">
        <v>155</v>
      </c>
      <c r="I58" s="1" t="n">
        <v>19876</v>
      </c>
      <c r="J58" s="1" t="s">
        <v>71</v>
      </c>
    </row>
    <row r="59" customFormat="false" ht="15" hidden="false" customHeight="true" outlineLevel="0" collapsed="false">
      <c r="A59" s="1" t="n">
        <f aca="false">MAX($A$2:$A58)+1</f>
        <v>46</v>
      </c>
      <c r="C59" s="1" t="str">
        <f aca="false">IF(H59="",F59,H59)</f>
        <v>Beluga</v>
      </c>
      <c r="D59" s="1" t="n">
        <v>393</v>
      </c>
      <c r="E59" s="1" t="s">
        <v>156</v>
      </c>
      <c r="F59" s="5" t="s">
        <v>157</v>
      </c>
      <c r="G59" s="1" t="n">
        <v>96</v>
      </c>
      <c r="H59" s="1" t="s">
        <v>157</v>
      </c>
      <c r="I59" s="1" t="n">
        <v>3522</v>
      </c>
      <c r="J59" s="1" t="s">
        <v>158</v>
      </c>
    </row>
    <row r="60" customFormat="false" ht="15" hidden="false" customHeight="true" outlineLevel="0" collapsed="false">
      <c r="A60" s="1" t="n">
        <f aca="false">MAX($A$2:$A59)+1</f>
        <v>47</v>
      </c>
      <c r="C60" s="1" t="str">
        <f aca="false">IF(H60="",F60,H60)</f>
        <v>Ben French</v>
      </c>
      <c r="D60" s="1" t="n">
        <v>285</v>
      </c>
      <c r="E60" s="1" t="s">
        <v>159</v>
      </c>
      <c r="F60" s="5" t="s">
        <v>160</v>
      </c>
      <c r="G60" s="1" t="n">
        <v>3325</v>
      </c>
      <c r="H60" s="1" t="s">
        <v>161</v>
      </c>
      <c r="I60" s="1" t="n">
        <v>19545</v>
      </c>
      <c r="J60" s="1" t="s">
        <v>162</v>
      </c>
      <c r="K60" s="1" t="s">
        <v>43</v>
      </c>
    </row>
    <row r="61" customFormat="false" ht="15" hidden="false" customHeight="true" outlineLevel="0" collapsed="false">
      <c r="A61" s="1" t="n">
        <f aca="false">MAX($A$2:$A60)+1</f>
        <v>48</v>
      </c>
      <c r="C61" s="1" t="str">
        <f aca="false">IF(H61="",F61,H61)</f>
        <v>Bennett Mountain</v>
      </c>
      <c r="D61" s="1" t="n">
        <v>216</v>
      </c>
      <c r="E61" s="1" t="s">
        <v>32</v>
      </c>
      <c r="F61" s="5" t="s">
        <v>163</v>
      </c>
      <c r="G61" s="1" t="n">
        <v>55733</v>
      </c>
      <c r="H61" s="1" t="s">
        <v>163</v>
      </c>
      <c r="I61" s="1" t="n">
        <v>9191</v>
      </c>
      <c r="J61" s="1" t="s">
        <v>35</v>
      </c>
    </row>
    <row r="62" customFormat="false" ht="15" hidden="false" customHeight="true" outlineLevel="0" collapsed="false">
      <c r="A62" s="1" t="n">
        <f aca="false">MAX($A$2:$A61)+1</f>
        <v>49</v>
      </c>
      <c r="C62" s="1" t="str">
        <f aca="false">IF(H62="",F62,H62)</f>
        <v>Bent Tree Wind Farm Phase 1</v>
      </c>
      <c r="D62" s="1" t="n">
        <v>219</v>
      </c>
      <c r="E62" s="1" t="s">
        <v>164</v>
      </c>
      <c r="F62" s="5" t="s">
        <v>165</v>
      </c>
      <c r="G62" s="1" t="n">
        <v>57198</v>
      </c>
      <c r="H62" s="1" t="s">
        <v>166</v>
      </c>
      <c r="I62" s="1" t="n">
        <v>20856</v>
      </c>
      <c r="J62" s="1" t="s">
        <v>167</v>
      </c>
    </row>
    <row r="63" customFormat="false" ht="15" hidden="false" customHeight="true" outlineLevel="0" collapsed="false">
      <c r="A63" s="1" t="n">
        <f aca="false">MAX($A$2:$A62)+1</f>
        <v>50</v>
      </c>
      <c r="C63" s="1" t="str">
        <f aca="false">IF(H63="",F63,H63)</f>
        <v>Berlin 5</v>
      </c>
      <c r="D63" s="1" t="n">
        <v>313</v>
      </c>
      <c r="E63" s="1" t="s">
        <v>92</v>
      </c>
      <c r="F63" s="5" t="s">
        <v>168</v>
      </c>
      <c r="G63" s="1" t="n">
        <v>3734</v>
      </c>
      <c r="H63" s="1" t="s">
        <v>169</v>
      </c>
      <c r="I63" s="1" t="n">
        <v>7601</v>
      </c>
      <c r="J63" s="1" t="s">
        <v>92</v>
      </c>
    </row>
    <row r="64" customFormat="false" ht="15" hidden="false" customHeight="true" outlineLevel="0" collapsed="false">
      <c r="A64" s="1" t="n">
        <f aca="false">A56</f>
        <v>44</v>
      </c>
      <c r="C64" s="1" t="str">
        <f aca="false">IF(H64="",F64,H64)</f>
        <v>Belle River</v>
      </c>
      <c r="D64" s="1" t="n">
        <v>184</v>
      </c>
      <c r="E64" s="1" t="s">
        <v>149</v>
      </c>
      <c r="F64" s="5" t="s">
        <v>170</v>
      </c>
      <c r="G64" s="1" t="n">
        <v>6034</v>
      </c>
      <c r="H64" s="1" t="s">
        <v>151</v>
      </c>
      <c r="I64" s="1" t="n">
        <v>5109</v>
      </c>
      <c r="J64" s="1" t="s">
        <v>149</v>
      </c>
      <c r="K64" s="1" t="s">
        <v>152</v>
      </c>
    </row>
    <row r="65" customFormat="false" ht="15" hidden="false" customHeight="true" outlineLevel="0" collapsed="false">
      <c r="A65" s="1" t="n">
        <f aca="false">A56</f>
        <v>44</v>
      </c>
      <c r="C65" s="1" t="str">
        <f aca="false">IF(H65="",F65,H65)</f>
        <v>Belle River</v>
      </c>
      <c r="D65" s="1" t="n">
        <v>184</v>
      </c>
      <c r="E65" s="1" t="s">
        <v>149</v>
      </c>
      <c r="F65" s="5" t="s">
        <v>171</v>
      </c>
      <c r="G65" s="1" t="n">
        <v>6034</v>
      </c>
      <c r="H65" s="1" t="s">
        <v>151</v>
      </c>
      <c r="I65" s="1" t="n">
        <v>5109</v>
      </c>
      <c r="J65" s="1" t="s">
        <v>149</v>
      </c>
      <c r="K65" s="1" t="s">
        <v>152</v>
      </c>
    </row>
    <row r="66" customFormat="false" ht="15" hidden="false" customHeight="true" outlineLevel="0" collapsed="false">
      <c r="A66" s="1" t="n">
        <f aca="false">MAX($A$2:$A65)+1</f>
        <v>51</v>
      </c>
      <c r="C66" s="1" t="str">
        <f aca="false">IF(H66="",F66,H66)</f>
        <v>Big Bend</v>
      </c>
      <c r="D66" s="1" t="n">
        <v>157</v>
      </c>
      <c r="E66" s="1" t="s">
        <v>132</v>
      </c>
      <c r="F66" s="5" t="s">
        <v>172</v>
      </c>
      <c r="G66" s="1" t="n">
        <v>645</v>
      </c>
      <c r="H66" s="1" t="s">
        <v>173</v>
      </c>
      <c r="I66" s="1" t="n">
        <v>18454</v>
      </c>
      <c r="J66" s="1" t="s">
        <v>135</v>
      </c>
      <c r="K66" s="1" t="s">
        <v>43</v>
      </c>
    </row>
    <row r="67" customFormat="false" ht="15" hidden="false" customHeight="true" outlineLevel="0" collapsed="false">
      <c r="A67" s="1" t="n">
        <f aca="false">A66</f>
        <v>51</v>
      </c>
      <c r="C67" s="1" t="str">
        <f aca="false">IF(H67="",F67,H67)</f>
        <v>Big Bend</v>
      </c>
      <c r="D67" s="1" t="n">
        <v>157</v>
      </c>
      <c r="E67" s="1" t="s">
        <v>132</v>
      </c>
      <c r="F67" s="5" t="s">
        <v>174</v>
      </c>
      <c r="G67" s="1" t="n">
        <v>645</v>
      </c>
      <c r="H67" s="1" t="s">
        <v>173</v>
      </c>
      <c r="I67" s="1" t="n">
        <v>18454</v>
      </c>
      <c r="J67" s="1" t="s">
        <v>135</v>
      </c>
      <c r="K67" s="1" t="s">
        <v>43</v>
      </c>
    </row>
    <row r="68" customFormat="false" ht="15" hidden="false" customHeight="true" outlineLevel="0" collapsed="false">
      <c r="A68" s="1" t="n">
        <f aca="false">MAX($A$2:$A66)+1</f>
        <v>52</v>
      </c>
      <c r="C68" s="1" t="str">
        <f aca="false">IF(H68="",F68,H68)</f>
        <v>Big Cajun 2</v>
      </c>
      <c r="D68" s="1" t="n">
        <v>362</v>
      </c>
      <c r="E68" s="1" t="s">
        <v>50</v>
      </c>
      <c r="F68" s="5" t="s">
        <v>175</v>
      </c>
      <c r="G68" s="1" t="n">
        <v>6055</v>
      </c>
      <c r="H68" s="1" t="s">
        <v>176</v>
      </c>
      <c r="I68" s="1" t="n">
        <v>11252</v>
      </c>
      <c r="J68" s="1" t="s">
        <v>177</v>
      </c>
    </row>
    <row r="69" customFormat="false" ht="15" hidden="false" customHeight="true" outlineLevel="0" collapsed="false">
      <c r="A69" s="1" t="n">
        <f aca="false">MAX($A$2:$A68)+1</f>
        <v>53</v>
      </c>
      <c r="C69" s="1" t="str">
        <f aca="false">IF(H69="",F69,H69)</f>
        <v>Big Cajun 1</v>
      </c>
      <c r="F69" s="5"/>
      <c r="G69" s="1" t="n">
        <v>1464</v>
      </c>
      <c r="H69" s="1" t="s">
        <v>178</v>
      </c>
      <c r="I69" s="1" t="n">
        <v>11252</v>
      </c>
      <c r="J69" s="1" t="s">
        <v>177</v>
      </c>
    </row>
    <row r="70" customFormat="false" ht="15" hidden="false" customHeight="true" outlineLevel="0" collapsed="false">
      <c r="A70" s="1" t="n">
        <f aca="false">MAX($A$2:$A69)+1</f>
        <v>54</v>
      </c>
      <c r="C70" s="1" t="str">
        <f aca="false">IF(H70="",F70,H70)</f>
        <v>Big Sandy</v>
      </c>
      <c r="D70" s="1" t="n">
        <v>202</v>
      </c>
      <c r="E70" s="1" t="s">
        <v>179</v>
      </c>
      <c r="F70" s="5" t="s">
        <v>180</v>
      </c>
      <c r="G70" s="1" t="n">
        <v>1353</v>
      </c>
      <c r="H70" s="1" t="s">
        <v>180</v>
      </c>
      <c r="I70" s="1" t="n">
        <v>22053</v>
      </c>
      <c r="J70" s="1" t="s">
        <v>181</v>
      </c>
    </row>
    <row r="71" customFormat="false" ht="15" hidden="false" customHeight="true" outlineLevel="0" collapsed="false">
      <c r="A71" s="1" t="n">
        <f aca="false">A68</f>
        <v>52</v>
      </c>
      <c r="C71" s="1" t="str">
        <f aca="false">IF(H71="",F71,H71)</f>
        <v>Big Cajun 2</v>
      </c>
      <c r="D71" s="1" t="n">
        <v>234</v>
      </c>
      <c r="E71" s="1" t="s">
        <v>182</v>
      </c>
      <c r="F71" s="5" t="s">
        <v>175</v>
      </c>
      <c r="G71" s="1" t="n">
        <v>6055</v>
      </c>
      <c r="H71" s="1" t="s">
        <v>176</v>
      </c>
      <c r="I71" s="1" t="n">
        <v>11252</v>
      </c>
      <c r="J71" s="1" t="s">
        <v>177</v>
      </c>
      <c r="K71" s="1" t="s">
        <v>183</v>
      </c>
    </row>
    <row r="72" customFormat="false" ht="15" hidden="false" customHeight="true" outlineLevel="0" collapsed="false">
      <c r="A72" s="1" t="n">
        <f aca="false">A68</f>
        <v>52</v>
      </c>
      <c r="C72" s="1" t="str">
        <f aca="false">IF(H72="",F72,H72)</f>
        <v>Big Cajun 2</v>
      </c>
      <c r="D72" s="1" t="n">
        <v>231</v>
      </c>
      <c r="E72" s="1" t="s">
        <v>184</v>
      </c>
      <c r="F72" s="5" t="s">
        <v>175</v>
      </c>
      <c r="G72" s="1" t="n">
        <v>6055</v>
      </c>
      <c r="H72" s="1" t="s">
        <v>176</v>
      </c>
      <c r="I72" s="1" t="n">
        <v>11252</v>
      </c>
      <c r="J72" s="1" t="s">
        <v>177</v>
      </c>
      <c r="K72" s="1" t="s">
        <v>183</v>
      </c>
    </row>
    <row r="73" customFormat="false" ht="15" hidden="false" customHeight="true" outlineLevel="0" collapsed="false">
      <c r="A73" s="1" t="n">
        <f aca="false">MAX($A$2:$A72)+1</f>
        <v>55</v>
      </c>
      <c r="C73" s="1" t="str">
        <f aca="false">IF(H73="",F73,H73)</f>
        <v>Big Quinnesec 61</v>
      </c>
      <c r="D73" s="1" t="n">
        <v>280</v>
      </c>
      <c r="E73" s="1" t="s">
        <v>185</v>
      </c>
      <c r="F73" s="5" t="s">
        <v>186</v>
      </c>
      <c r="G73" s="1" t="n">
        <v>7821</v>
      </c>
      <c r="H73" s="1" t="s">
        <v>187</v>
      </c>
      <c r="I73" s="1" t="n">
        <v>20847</v>
      </c>
      <c r="J73" s="1" t="s">
        <v>188</v>
      </c>
      <c r="K73" s="1" t="s">
        <v>36</v>
      </c>
    </row>
    <row r="74" customFormat="false" ht="15" hidden="false" customHeight="true" outlineLevel="0" collapsed="false">
      <c r="A74" s="1" t="n">
        <f aca="false">A73</f>
        <v>55</v>
      </c>
      <c r="C74" s="1" t="str">
        <f aca="false">IF(H74="",F74,H74)</f>
        <v>Big Quinnesec 92</v>
      </c>
      <c r="D74" s="1" t="n">
        <v>280</v>
      </c>
      <c r="E74" s="1" t="s">
        <v>185</v>
      </c>
      <c r="F74" s="5" t="s">
        <v>186</v>
      </c>
      <c r="G74" s="1" t="n">
        <v>7820</v>
      </c>
      <c r="H74" s="1" t="s">
        <v>189</v>
      </c>
      <c r="I74" s="1" t="n">
        <v>20847</v>
      </c>
      <c r="J74" s="1" t="s">
        <v>188</v>
      </c>
      <c r="K74" s="1" t="s">
        <v>36</v>
      </c>
    </row>
    <row r="75" customFormat="false" ht="15" hidden="false" customHeight="true" outlineLevel="0" collapsed="false">
      <c r="A75" s="1" t="n">
        <f aca="false">MAX($A$2:$A74)+1</f>
        <v>56</v>
      </c>
      <c r="C75" s="1" t="str">
        <f aca="false">IF(H75="",F75,H75)</f>
        <v>Big Stone</v>
      </c>
      <c r="D75" s="1" t="n">
        <v>315</v>
      </c>
      <c r="E75" s="1" t="s">
        <v>46</v>
      </c>
      <c r="F75" s="5" t="s">
        <v>190</v>
      </c>
      <c r="G75" s="1" t="n">
        <v>6098</v>
      </c>
      <c r="H75" s="1" t="s">
        <v>190</v>
      </c>
      <c r="I75" s="1" t="n">
        <v>14232</v>
      </c>
      <c r="J75" s="1" t="s">
        <v>191</v>
      </c>
      <c r="K75" s="1" t="s">
        <v>183</v>
      </c>
    </row>
    <row r="76" customFormat="false" ht="15" hidden="false" customHeight="true" outlineLevel="0" collapsed="false">
      <c r="A76" s="1" t="n">
        <f aca="false">A75</f>
        <v>56</v>
      </c>
      <c r="C76" s="1" t="str">
        <f aca="false">IF(H76="",F76,H76)</f>
        <v>Big Stone</v>
      </c>
      <c r="D76" s="1" t="n">
        <v>319</v>
      </c>
      <c r="E76" s="1" t="s">
        <v>192</v>
      </c>
      <c r="F76" s="5" t="s">
        <v>190</v>
      </c>
      <c r="G76" s="1" t="n">
        <v>6098</v>
      </c>
      <c r="H76" s="1" t="s">
        <v>190</v>
      </c>
      <c r="I76" s="1" t="n">
        <v>14232</v>
      </c>
      <c r="J76" s="1" t="s">
        <v>191</v>
      </c>
      <c r="K76" s="1" t="s">
        <v>183</v>
      </c>
    </row>
    <row r="77" customFormat="false" ht="15" hidden="false" customHeight="true" outlineLevel="0" collapsed="false">
      <c r="A77" s="1" t="n">
        <f aca="false">A75</f>
        <v>56</v>
      </c>
      <c r="C77" s="1" t="str">
        <f aca="false">IF(H77="",F77,H77)</f>
        <v>Big Stone</v>
      </c>
      <c r="D77" s="1" t="n">
        <v>272</v>
      </c>
      <c r="E77" s="1" t="s">
        <v>193</v>
      </c>
      <c r="F77" s="5" t="s">
        <v>190</v>
      </c>
      <c r="G77" s="1" t="n">
        <v>6098</v>
      </c>
      <c r="H77" s="1" t="s">
        <v>190</v>
      </c>
      <c r="I77" s="1" t="n">
        <v>14232</v>
      </c>
      <c r="J77" s="1" t="s">
        <v>191</v>
      </c>
      <c r="K77" s="1" t="s">
        <v>27</v>
      </c>
    </row>
    <row r="78" customFormat="false" ht="15" hidden="false" customHeight="true" outlineLevel="0" collapsed="false">
      <c r="A78" s="1" t="n">
        <f aca="false">MAX($A$2:$A77)+1</f>
        <v>57</v>
      </c>
      <c r="C78" s="1" t="str">
        <f aca="false">IF(H78="",F78,H78)</f>
        <v>Bison 2 Wind Energy Center</v>
      </c>
      <c r="D78" s="1" t="n">
        <v>307</v>
      </c>
      <c r="E78" s="1" t="s">
        <v>194</v>
      </c>
      <c r="F78" s="5" t="s">
        <v>195</v>
      </c>
      <c r="G78" s="1" t="n">
        <v>57800</v>
      </c>
      <c r="H78" s="1" t="s">
        <v>196</v>
      </c>
      <c r="I78" s="1" t="n">
        <v>12647</v>
      </c>
      <c r="J78" s="1" t="s">
        <v>194</v>
      </c>
      <c r="K78" s="1" t="s">
        <v>197</v>
      </c>
    </row>
    <row r="79" customFormat="false" ht="15" hidden="false" customHeight="true" outlineLevel="0" collapsed="false">
      <c r="A79" s="1" t="n">
        <f aca="false">MAX($A$2:$A78)+1</f>
        <v>58</v>
      </c>
      <c r="C79" s="1" t="str">
        <f aca="false">IF(H79="",F79,H79)</f>
        <v>Bison 3 Wind Energy Center</v>
      </c>
      <c r="D79" s="1" t="n">
        <v>307</v>
      </c>
      <c r="E79" s="1" t="s">
        <v>194</v>
      </c>
      <c r="F79" s="5" t="s">
        <v>195</v>
      </c>
      <c r="G79" s="1" t="n">
        <v>57801</v>
      </c>
      <c r="H79" s="1" t="s">
        <v>198</v>
      </c>
      <c r="I79" s="1" t="n">
        <v>12647</v>
      </c>
      <c r="J79" s="1" t="s">
        <v>194</v>
      </c>
      <c r="K79" s="1" t="s">
        <v>197</v>
      </c>
    </row>
    <row r="80" customFormat="false" ht="15" hidden="false" customHeight="true" outlineLevel="0" collapsed="false">
      <c r="A80" s="1" t="n">
        <f aca="false">MAX($A$2:$A79)+1</f>
        <v>59</v>
      </c>
      <c r="C80" s="1" t="str">
        <f aca="false">IF(H80="",F80,H80)</f>
        <v>Black Mountain Generating Station</v>
      </c>
      <c r="D80" s="1" t="n">
        <v>258</v>
      </c>
      <c r="E80" s="1" t="s">
        <v>199</v>
      </c>
      <c r="F80" s="5" t="s">
        <v>200</v>
      </c>
      <c r="G80" s="1" t="n">
        <v>56482</v>
      </c>
      <c r="H80" s="1" t="s">
        <v>201</v>
      </c>
      <c r="I80" s="1" t="n">
        <v>19728</v>
      </c>
      <c r="J80" s="1" t="s">
        <v>202</v>
      </c>
    </row>
    <row r="81" customFormat="false" ht="15" hidden="false" customHeight="true" outlineLevel="0" collapsed="false">
      <c r="A81" s="1" t="n">
        <f aca="false">MAX($A$2:$A80)+1</f>
        <v>60</v>
      </c>
      <c r="C81" s="1" t="str">
        <f aca="false">IF(H81="",F81,H81)</f>
        <v>Blewett</v>
      </c>
      <c r="D81" s="1" t="n">
        <v>160</v>
      </c>
      <c r="E81" s="1" t="s">
        <v>95</v>
      </c>
      <c r="F81" s="5" t="s">
        <v>203</v>
      </c>
      <c r="G81" s="1" t="n">
        <v>2707</v>
      </c>
      <c r="H81" s="1" t="s">
        <v>203</v>
      </c>
      <c r="I81" s="1" t="n">
        <v>3046</v>
      </c>
      <c r="J81" s="1" t="s">
        <v>97</v>
      </c>
    </row>
    <row r="82" customFormat="false" ht="15" hidden="false" customHeight="true" outlineLevel="0" collapsed="false">
      <c r="A82" s="1" t="n">
        <f aca="false">MAX($A$2:$A81)+1</f>
        <v>61</v>
      </c>
      <c r="C82" s="1" t="str">
        <f aca="false">IF(H82="",F82,H82)</f>
        <v>Blount Street</v>
      </c>
      <c r="D82" s="1" t="n">
        <v>335</v>
      </c>
      <c r="E82" s="1" t="s">
        <v>204</v>
      </c>
      <c r="F82" s="5" t="s">
        <v>205</v>
      </c>
      <c r="G82" s="1" t="n">
        <v>3992</v>
      </c>
      <c r="H82" s="1" t="s">
        <v>206</v>
      </c>
      <c r="I82" s="1" t="n">
        <v>11479</v>
      </c>
      <c r="J82" s="1" t="s">
        <v>207</v>
      </c>
    </row>
    <row r="83" customFormat="false" ht="15" hidden="false" customHeight="true" outlineLevel="0" collapsed="false">
      <c r="A83" s="1" t="n">
        <f aca="false">MAX($A$2:$A82)+1</f>
        <v>62</v>
      </c>
      <c r="C83" s="1" t="str">
        <f aca="false">IF(H83="",F83,H83)</f>
        <v>Blue Lake</v>
      </c>
      <c r="D83" s="1" t="n">
        <v>229</v>
      </c>
      <c r="E83" s="1" t="s">
        <v>28</v>
      </c>
      <c r="F83" s="5" t="s">
        <v>208</v>
      </c>
      <c r="G83" s="1" t="n">
        <v>8027</v>
      </c>
      <c r="H83" s="1" t="s">
        <v>208</v>
      </c>
      <c r="I83" s="1" t="n">
        <v>13781</v>
      </c>
      <c r="J83" s="1" t="s">
        <v>31</v>
      </c>
    </row>
    <row r="84" customFormat="false" ht="15" hidden="false" customHeight="true" outlineLevel="0" collapsed="false">
      <c r="A84" s="1" t="n">
        <f aca="false">MAX($A$2:$A83)+1</f>
        <v>63</v>
      </c>
      <c r="C84" s="1" t="str">
        <f aca="false">IF(H84="",F84,H84)</f>
        <v>Blue Spruce Energy Center</v>
      </c>
      <c r="D84" s="1" t="n">
        <v>227</v>
      </c>
      <c r="E84" s="1" t="s">
        <v>62</v>
      </c>
      <c r="F84" s="5" t="s">
        <v>209</v>
      </c>
      <c r="G84" s="1" t="n">
        <v>55645</v>
      </c>
      <c r="H84" s="1" t="s">
        <v>210</v>
      </c>
      <c r="I84" s="1" t="n">
        <v>15466</v>
      </c>
      <c r="J84" s="1" t="s">
        <v>64</v>
      </c>
    </row>
    <row r="85" customFormat="false" ht="15" hidden="false" customHeight="true" outlineLevel="0" collapsed="false">
      <c r="A85" s="1" t="n">
        <f aca="false">MAX($A$2:$A84)+1</f>
        <v>64</v>
      </c>
      <c r="C85" s="1" t="str">
        <f aca="false">IF(H85="",F85,H85)</f>
        <v>Blundell</v>
      </c>
      <c r="D85" s="1" t="n">
        <v>303</v>
      </c>
      <c r="E85" s="1" t="s">
        <v>211</v>
      </c>
      <c r="F85" s="5" t="s">
        <v>212</v>
      </c>
      <c r="G85" s="1" t="n">
        <v>299</v>
      </c>
      <c r="H85" s="1" t="s">
        <v>212</v>
      </c>
      <c r="I85" s="1" t="n">
        <v>14354</v>
      </c>
      <c r="J85" s="1" t="s">
        <v>211</v>
      </c>
    </row>
    <row r="86" customFormat="false" ht="15" hidden="false" customHeight="true" outlineLevel="0" collapsed="false">
      <c r="A86" s="1" t="n">
        <f aca="false">MAX($A$2:$A85)+1</f>
        <v>65</v>
      </c>
      <c r="C86" s="1" t="str">
        <f aca="false">IF(H86="",F86,H86)</f>
        <v>Bison 4 Wind Energy Center</v>
      </c>
      <c r="D86" s="1" t="n">
        <v>307</v>
      </c>
      <c r="E86" s="1" t="s">
        <v>194</v>
      </c>
      <c r="F86" s="5" t="s">
        <v>195</v>
      </c>
      <c r="G86" s="1" t="n">
        <v>58872</v>
      </c>
      <c r="H86" s="1" t="s">
        <v>213</v>
      </c>
      <c r="I86" s="1" t="n">
        <v>12647</v>
      </c>
      <c r="J86" s="1" t="s">
        <v>194</v>
      </c>
      <c r="K86" s="1" t="s">
        <v>197</v>
      </c>
    </row>
    <row r="87" customFormat="false" ht="15" hidden="false" customHeight="true" outlineLevel="0" collapsed="false">
      <c r="A87" s="1" t="n">
        <f aca="false">MAX($A$2:$A86)+1</f>
        <v>66</v>
      </c>
      <c r="C87" s="1" t="str">
        <f aca="false">IF(H87="",F87,H87)</f>
        <v>Boardman</v>
      </c>
      <c r="D87" s="1" t="n">
        <v>216</v>
      </c>
      <c r="E87" s="1" t="s">
        <v>32</v>
      </c>
      <c r="F87" s="5" t="s">
        <v>214</v>
      </c>
      <c r="G87" s="1" t="n">
        <v>6106</v>
      </c>
      <c r="H87" s="1" t="s">
        <v>214</v>
      </c>
      <c r="I87" s="1" t="n">
        <v>15248</v>
      </c>
      <c r="J87" s="1" t="s">
        <v>131</v>
      </c>
    </row>
    <row r="88" customFormat="false" ht="15" hidden="false" customHeight="true" outlineLevel="0" collapsed="false">
      <c r="A88" s="1" t="n">
        <f aca="false">MAX($A$2:$A87)+1</f>
        <v>67</v>
      </c>
      <c r="C88" s="1" t="str">
        <f aca="false">IF(H88="",F88,H88)</f>
        <v>Bison I Wind Energy Center</v>
      </c>
      <c r="D88" s="1" t="n">
        <v>307</v>
      </c>
      <c r="E88" s="1" t="s">
        <v>194</v>
      </c>
      <c r="F88" s="5" t="s">
        <v>195</v>
      </c>
      <c r="G88" s="1" t="n">
        <v>57038</v>
      </c>
      <c r="H88" s="1" t="s">
        <v>215</v>
      </c>
      <c r="I88" s="1" t="n">
        <v>12647</v>
      </c>
      <c r="J88" s="1" t="s">
        <v>194</v>
      </c>
      <c r="K88" s="1" t="s">
        <v>197</v>
      </c>
    </row>
    <row r="89" customFormat="false" ht="15" hidden="false" customHeight="true" outlineLevel="0" collapsed="false">
      <c r="A89" s="1" t="n">
        <f aca="false">MAX($A$2:$A88)+1</f>
        <v>68</v>
      </c>
      <c r="C89" s="1" t="str">
        <f aca="false">IF(H89="",F89,H89)</f>
        <v>Boeing</v>
      </c>
      <c r="D89" s="1" t="n">
        <v>168</v>
      </c>
      <c r="E89" s="1" t="s">
        <v>216</v>
      </c>
      <c r="F89" s="5" t="s">
        <v>217</v>
      </c>
      <c r="H89" s="1"/>
      <c r="K89" s="1" t="s">
        <v>84</v>
      </c>
    </row>
    <row r="90" customFormat="false" ht="15" hidden="false" customHeight="true" outlineLevel="0" collapsed="false">
      <c r="A90" s="1" t="n">
        <f aca="false">MAX($A$2:$A89)+1</f>
        <v>69</v>
      </c>
      <c r="C90" s="1" t="str">
        <f aca="false">IF(H90="",F90,H90)</f>
        <v>Bonanza</v>
      </c>
      <c r="D90" s="1" t="n">
        <v>268</v>
      </c>
      <c r="E90" s="1" t="s">
        <v>218</v>
      </c>
      <c r="F90" s="5" t="s">
        <v>219</v>
      </c>
      <c r="G90" s="1" t="n">
        <v>7790</v>
      </c>
      <c r="H90" s="1" t="s">
        <v>220</v>
      </c>
      <c r="I90" s="1" t="n">
        <v>40230</v>
      </c>
      <c r="J90" s="1" t="s">
        <v>221</v>
      </c>
    </row>
    <row r="91" customFormat="false" ht="15" hidden="false" customHeight="true" outlineLevel="0" collapsed="false">
      <c r="A91" s="1" t="n">
        <f aca="false">MAX($A$2:$A90)+1</f>
        <v>70</v>
      </c>
      <c r="C91" s="1" t="str">
        <f aca="false">IF(H91="",F91,H91)</f>
        <v>Clay Boswell</v>
      </c>
      <c r="D91" s="1" t="n">
        <v>307</v>
      </c>
      <c r="E91" s="1" t="s">
        <v>194</v>
      </c>
      <c r="F91" s="5" t="s">
        <v>222</v>
      </c>
      <c r="G91" s="1" t="n">
        <v>1893</v>
      </c>
      <c r="H91" s="1" t="s">
        <v>223</v>
      </c>
      <c r="I91" s="1" t="n">
        <v>12647</v>
      </c>
      <c r="J91" s="1" t="s">
        <v>194</v>
      </c>
    </row>
    <row r="92" customFormat="false" ht="15" hidden="false" customHeight="true" outlineLevel="0" collapsed="false">
      <c r="A92" s="1" t="n">
        <f aca="false">MAX($A$2:$A91)+1</f>
        <v>71</v>
      </c>
      <c r="C92" s="1" t="str">
        <f aca="false">IF(H92="",F92,H92)</f>
        <v>Boulder Park</v>
      </c>
      <c r="D92" s="1" t="n">
        <v>182</v>
      </c>
      <c r="E92" s="1" t="s">
        <v>224</v>
      </c>
      <c r="F92" s="5" t="s">
        <v>225</v>
      </c>
      <c r="G92" s="1" t="n">
        <v>8022</v>
      </c>
      <c r="H92" s="1" t="s">
        <v>225</v>
      </c>
      <c r="I92" s="1" t="n">
        <v>20169</v>
      </c>
      <c r="J92" s="1" t="s">
        <v>226</v>
      </c>
    </row>
    <row r="93" customFormat="false" ht="15" hidden="false" customHeight="true" outlineLevel="0" collapsed="false">
      <c r="A93" s="1" t="n">
        <f aca="false">MAX($A$2:$A92)+1</f>
        <v>72</v>
      </c>
      <c r="C93" s="1" t="str">
        <f aca="false">IF(H93="",F93,H93)</f>
        <v>Boulevard</v>
      </c>
      <c r="D93" s="1" t="n">
        <v>295</v>
      </c>
      <c r="E93" s="1" t="s">
        <v>227</v>
      </c>
      <c r="F93" s="5" t="s">
        <v>228</v>
      </c>
      <c r="G93" s="1" t="n">
        <v>732</v>
      </c>
      <c r="H93" s="1" t="s">
        <v>229</v>
      </c>
      <c r="I93" s="1" t="n">
        <v>7140</v>
      </c>
      <c r="J93" s="1" t="s">
        <v>230</v>
      </c>
    </row>
    <row r="94" customFormat="false" ht="15" hidden="false" customHeight="true" outlineLevel="0" collapsed="false">
      <c r="A94" s="1" t="n">
        <f aca="false">MAX($A$2:$A93)+1</f>
        <v>73</v>
      </c>
      <c r="C94" s="1" t="str">
        <f aca="false">IF(H94="",F94,H94)</f>
        <v>Bowen</v>
      </c>
      <c r="D94" s="1" t="n">
        <v>295</v>
      </c>
      <c r="E94" s="1" t="s">
        <v>227</v>
      </c>
      <c r="F94" s="5" t="s">
        <v>231</v>
      </c>
      <c r="G94" s="1" t="n">
        <v>703</v>
      </c>
      <c r="H94" s="1" t="s">
        <v>232</v>
      </c>
      <c r="I94" s="1" t="n">
        <v>7140</v>
      </c>
      <c r="J94" s="1" t="s">
        <v>230</v>
      </c>
    </row>
    <row r="95" customFormat="false" ht="15" hidden="false" customHeight="true" outlineLevel="0" collapsed="false">
      <c r="A95" s="1" t="n">
        <f aca="false">MAX($A$2:$A94)+1</f>
        <v>74</v>
      </c>
      <c r="C95" s="1" t="str">
        <f aca="false">IF(H95="",F95,H95)</f>
        <v>Bremo Bluff</v>
      </c>
      <c r="D95" s="1" t="n">
        <v>164</v>
      </c>
      <c r="E95" s="1" t="s">
        <v>68</v>
      </c>
      <c r="F95" s="5" t="s">
        <v>233</v>
      </c>
      <c r="G95" s="1" t="n">
        <v>3796</v>
      </c>
      <c r="H95" s="1" t="s">
        <v>233</v>
      </c>
      <c r="I95" s="1" t="n">
        <v>19876</v>
      </c>
      <c r="J95" s="1" t="s">
        <v>71</v>
      </c>
    </row>
    <row r="96" customFormat="false" ht="15" hidden="false" customHeight="true" outlineLevel="0" collapsed="false">
      <c r="A96" s="1" t="n">
        <f aca="false">MAX($A$2:$A95)+1</f>
        <v>75</v>
      </c>
      <c r="C96" s="1" t="str">
        <f aca="false">IF(H96="",F96,H96)</f>
        <v>Black Dog</v>
      </c>
      <c r="D96" s="1" t="n">
        <v>229</v>
      </c>
      <c r="E96" s="1" t="s">
        <v>28</v>
      </c>
      <c r="F96" s="5" t="s">
        <v>234</v>
      </c>
      <c r="G96" s="1" t="n">
        <v>1904</v>
      </c>
      <c r="H96" s="1" t="s">
        <v>235</v>
      </c>
      <c r="I96" s="1" t="n">
        <v>13781</v>
      </c>
      <c r="J96" s="1" t="s">
        <v>31</v>
      </c>
      <c r="K96" s="1" t="s">
        <v>27</v>
      </c>
    </row>
    <row r="97" customFormat="false" ht="15" hidden="false" customHeight="true" outlineLevel="0" collapsed="false">
      <c r="A97" s="1" t="n">
        <f aca="false">A96</f>
        <v>75</v>
      </c>
      <c r="C97" s="1" t="str">
        <f aca="false">IF(H97="",F97,H97)</f>
        <v>Black Dog</v>
      </c>
      <c r="D97" s="1" t="n">
        <v>229</v>
      </c>
      <c r="E97" s="1" t="s">
        <v>28</v>
      </c>
      <c r="F97" s="5" t="s">
        <v>236</v>
      </c>
      <c r="G97" s="1" t="n">
        <v>1904</v>
      </c>
      <c r="H97" s="1" t="s">
        <v>235</v>
      </c>
      <c r="I97" s="1" t="n">
        <v>13781</v>
      </c>
      <c r="J97" s="1" t="s">
        <v>31</v>
      </c>
      <c r="K97" s="1" t="s">
        <v>27</v>
      </c>
    </row>
    <row r="98" customFormat="false" ht="15" hidden="false" customHeight="true" outlineLevel="0" collapsed="false">
      <c r="A98" s="1" t="n">
        <f aca="false">MAX($A$2:$A97)+1</f>
        <v>76</v>
      </c>
      <c r="C98" s="1" t="str">
        <f aca="false">IF(H98="",F98,H98)</f>
        <v>Brookhaven</v>
      </c>
      <c r="D98" s="1" t="n">
        <v>281</v>
      </c>
      <c r="E98" s="1" t="s">
        <v>237</v>
      </c>
      <c r="F98" s="5" t="s">
        <v>238</v>
      </c>
      <c r="H98" s="1"/>
      <c r="K98" s="1" t="s">
        <v>84</v>
      </c>
    </row>
    <row r="99" customFormat="false" ht="15" hidden="false" customHeight="true" outlineLevel="0" collapsed="false">
      <c r="A99" s="1" t="n">
        <f aca="false">A87</f>
        <v>66</v>
      </c>
      <c r="C99" s="1" t="str">
        <f aca="false">IF(H99="",F99,H99)</f>
        <v>Boardman</v>
      </c>
      <c r="D99" s="1" t="n">
        <v>250</v>
      </c>
      <c r="E99" s="1" t="s">
        <v>129</v>
      </c>
      <c r="F99" s="5" t="s">
        <v>214</v>
      </c>
      <c r="G99" s="1" t="n">
        <v>6106</v>
      </c>
      <c r="H99" s="1" t="s">
        <v>214</v>
      </c>
      <c r="I99" s="1" t="n">
        <v>15248</v>
      </c>
      <c r="J99" s="1" t="s">
        <v>131</v>
      </c>
    </row>
    <row r="100" customFormat="false" ht="15" hidden="false" customHeight="true" outlineLevel="0" collapsed="false">
      <c r="A100" s="1" t="n">
        <f aca="false">A87</f>
        <v>66</v>
      </c>
      <c r="C100" s="1" t="str">
        <f aca="false">IF(H100="",F100,H100)</f>
        <v>Boardman</v>
      </c>
      <c r="D100" s="1" t="n">
        <v>250</v>
      </c>
      <c r="E100" s="1" t="s">
        <v>129</v>
      </c>
      <c r="F100" s="5" t="s">
        <v>239</v>
      </c>
      <c r="G100" s="1" t="n">
        <v>6106</v>
      </c>
      <c r="H100" s="1" t="s">
        <v>214</v>
      </c>
      <c r="I100" s="1" t="n">
        <v>15248</v>
      </c>
      <c r="J100" s="1" t="s">
        <v>131</v>
      </c>
    </row>
    <row r="101" customFormat="false" ht="15" hidden="false" customHeight="true" outlineLevel="0" collapsed="false">
      <c r="A101" s="1" t="n">
        <f aca="false">MAX($A$2:$A100)+1</f>
        <v>77</v>
      </c>
      <c r="C101" s="1" t="str">
        <f aca="false">IF(H101="",F101,H101)</f>
        <v>Brunswick Nuclear</v>
      </c>
      <c r="D101" s="1" t="n">
        <v>160</v>
      </c>
      <c r="E101" s="1" t="s">
        <v>95</v>
      </c>
      <c r="F101" s="5" t="s">
        <v>240</v>
      </c>
      <c r="G101" s="1" t="n">
        <v>6014</v>
      </c>
      <c r="H101" s="1" t="s">
        <v>241</v>
      </c>
      <c r="I101" s="1" t="n">
        <v>3046</v>
      </c>
      <c r="J101" s="1" t="s">
        <v>97</v>
      </c>
    </row>
    <row r="102" customFormat="false" ht="15" hidden="false" customHeight="true" outlineLevel="0" collapsed="false">
      <c r="A102" s="1" t="n">
        <f aca="false">MAX($A$2:$A101)+1</f>
        <v>78</v>
      </c>
      <c r="C102" s="1" t="str">
        <f aca="false">IF(H102="",F102,H102)</f>
        <v>Buck</v>
      </c>
      <c r="D102" s="1" t="n">
        <v>170</v>
      </c>
      <c r="E102" s="1" t="s">
        <v>65</v>
      </c>
      <c r="F102" s="5" t="s">
        <v>242</v>
      </c>
      <c r="G102" s="1" t="n">
        <v>2720</v>
      </c>
      <c r="H102" s="1" t="s">
        <v>242</v>
      </c>
      <c r="I102" s="1" t="n">
        <v>5416</v>
      </c>
      <c r="J102" s="1" t="s">
        <v>65</v>
      </c>
    </row>
    <row r="103" customFormat="false" ht="15" hidden="false" customHeight="true" outlineLevel="0" collapsed="false">
      <c r="A103" s="1" t="n">
        <f aca="false">MAX($A$2:$A102)+1</f>
        <v>79</v>
      </c>
      <c r="C103" s="1" t="str">
        <f aca="false">IF(H103="",F103,H103)</f>
        <v>Buras</v>
      </c>
      <c r="D103" s="1" t="n">
        <v>411</v>
      </c>
      <c r="E103" s="1" t="s">
        <v>50</v>
      </c>
      <c r="F103" s="5" t="s">
        <v>243</v>
      </c>
      <c r="G103" s="1" t="n">
        <v>1401</v>
      </c>
      <c r="H103" s="1" t="s">
        <v>243</v>
      </c>
      <c r="I103" s="1" t="n">
        <v>11241</v>
      </c>
      <c r="J103" s="1" t="s">
        <v>244</v>
      </c>
    </row>
    <row r="104" customFormat="false" ht="15" hidden="false" customHeight="true" outlineLevel="0" collapsed="false">
      <c r="A104" s="1" t="n">
        <f aca="false">A103</f>
        <v>79</v>
      </c>
      <c r="C104" s="1" t="str">
        <f aca="false">IF(H104="",F104,H104)</f>
        <v>Buras</v>
      </c>
      <c r="D104" s="1" t="n">
        <v>362</v>
      </c>
      <c r="E104" s="1" t="s">
        <v>50</v>
      </c>
      <c r="F104" s="5" t="s">
        <v>243</v>
      </c>
      <c r="G104" s="1" t="n">
        <v>1401</v>
      </c>
      <c r="H104" s="1" t="s">
        <v>243</v>
      </c>
      <c r="I104" s="1" t="n">
        <v>11241</v>
      </c>
      <c r="J104" s="1" t="s">
        <v>244</v>
      </c>
    </row>
    <row r="105" customFormat="false" ht="15" hidden="false" customHeight="true" outlineLevel="0" collapsed="false">
      <c r="A105" s="1" t="n">
        <f aca="false">MAX($A$2:$A104)+1</f>
        <v>80</v>
      </c>
      <c r="C105" s="1" t="str">
        <f aca="false">IF(H105="",F105,H105)</f>
        <v>Broadway (IN)</v>
      </c>
      <c r="D105" s="1" t="n">
        <v>242</v>
      </c>
      <c r="E105" s="1" t="s">
        <v>39</v>
      </c>
      <c r="F105" s="5" t="s">
        <v>245</v>
      </c>
      <c r="G105" s="1" t="n">
        <v>1011</v>
      </c>
      <c r="H105" s="1" t="s">
        <v>246</v>
      </c>
      <c r="I105" s="1" t="n">
        <v>17633</v>
      </c>
      <c r="J105" s="1" t="s">
        <v>42</v>
      </c>
      <c r="K105" s="1" t="s">
        <v>27</v>
      </c>
    </row>
    <row r="106" customFormat="false" ht="15" hidden="false" customHeight="true" outlineLevel="0" collapsed="false">
      <c r="A106" s="1" t="n">
        <f aca="false">A105</f>
        <v>80</v>
      </c>
      <c r="C106" s="1" t="str">
        <f aca="false">IF(H106="",F106,H106)</f>
        <v>Broadway (IN)</v>
      </c>
      <c r="D106" s="1" t="n">
        <v>242</v>
      </c>
      <c r="E106" s="1" t="s">
        <v>39</v>
      </c>
      <c r="F106" s="5" t="s">
        <v>247</v>
      </c>
      <c r="G106" s="1" t="n">
        <v>1011</v>
      </c>
      <c r="H106" s="1" t="s">
        <v>246</v>
      </c>
      <c r="I106" s="1" t="n">
        <v>17633</v>
      </c>
      <c r="J106" s="1" t="s">
        <v>42</v>
      </c>
      <c r="K106" s="1" t="s">
        <v>27</v>
      </c>
    </row>
    <row r="107" customFormat="false" ht="15" hidden="false" customHeight="true" outlineLevel="0" collapsed="false">
      <c r="A107" s="1" t="n">
        <f aca="false">MAX($A$2:$A106)+1</f>
        <v>81</v>
      </c>
      <c r="C107" s="1" t="str">
        <f aca="false">IF(H107="",F107,H107)</f>
        <v>Burnips</v>
      </c>
      <c r="D107" s="1" t="n">
        <v>259</v>
      </c>
      <c r="E107" s="1" t="s">
        <v>248</v>
      </c>
      <c r="F107" s="5" t="s">
        <v>249</v>
      </c>
      <c r="H107" s="1"/>
      <c r="K107" s="1" t="s">
        <v>84</v>
      </c>
    </row>
    <row r="108" customFormat="false" ht="15" hidden="false" customHeight="true" outlineLevel="0" collapsed="false">
      <c r="A108" s="1" t="n">
        <f aca="false">MAX($A$2:$A107)+1</f>
        <v>82</v>
      </c>
      <c r="C108" s="1" t="str">
        <f aca="false">IF(H108="",F108,H108)</f>
        <v>Buzzard Roost</v>
      </c>
      <c r="D108" s="1" t="n">
        <v>170</v>
      </c>
      <c r="E108" s="1" t="s">
        <v>65</v>
      </c>
      <c r="F108" s="5" t="s">
        <v>250</v>
      </c>
      <c r="G108" s="1" t="n">
        <v>3254</v>
      </c>
      <c r="H108" s="1" t="s">
        <v>250</v>
      </c>
      <c r="I108" s="1" t="n">
        <v>17543</v>
      </c>
      <c r="J108" s="1" t="s">
        <v>251</v>
      </c>
      <c r="K108" s="1" t="s">
        <v>15</v>
      </c>
    </row>
    <row r="109" customFormat="false" ht="15" hidden="false" customHeight="true" outlineLevel="0" collapsed="false">
      <c r="A109" s="1" t="n">
        <f aca="false">MAX($A$2:$A108)+1</f>
        <v>83</v>
      </c>
      <c r="C109" s="1" t="str">
        <f aca="false">IF(H109="",F109,H109)</f>
        <v>Henry County</v>
      </c>
      <c r="D109" s="1" t="n">
        <v>169</v>
      </c>
      <c r="E109" s="1" t="s">
        <v>252</v>
      </c>
      <c r="F109" s="5" t="s">
        <v>253</v>
      </c>
      <c r="G109" s="1" t="n">
        <v>7763</v>
      </c>
      <c r="H109" s="1" t="s">
        <v>254</v>
      </c>
      <c r="I109" s="1" t="n">
        <v>15470</v>
      </c>
      <c r="J109" s="1" t="s">
        <v>255</v>
      </c>
    </row>
    <row r="110" customFormat="false" ht="15" hidden="false" customHeight="true" outlineLevel="0" collapsed="false">
      <c r="A110" s="1" t="n">
        <f aca="false">MAX($A$2:$A109)+1</f>
        <v>84</v>
      </c>
      <c r="C110" s="1" t="str">
        <f aca="false">IF(H110="",F110,H110)</f>
        <v>Calcasieu</v>
      </c>
      <c r="D110" s="1" t="n">
        <v>231</v>
      </c>
      <c r="E110" s="1" t="s">
        <v>184</v>
      </c>
      <c r="F110" s="5" t="s">
        <v>256</v>
      </c>
      <c r="G110" s="1" t="n">
        <v>55165</v>
      </c>
      <c r="H110" s="1" t="s">
        <v>256</v>
      </c>
      <c r="I110" s="1" t="n">
        <v>11241</v>
      </c>
      <c r="J110" s="1" t="s">
        <v>244</v>
      </c>
    </row>
    <row r="111" customFormat="false" ht="15" hidden="false" customHeight="true" outlineLevel="0" collapsed="false">
      <c r="A111" s="1" t="n">
        <f aca="false">A110</f>
        <v>84</v>
      </c>
      <c r="C111" s="1" t="str">
        <f aca="false">IF(H111="",F111,H111)</f>
        <v>Calcasieu</v>
      </c>
      <c r="D111" s="1" t="n">
        <v>362</v>
      </c>
      <c r="E111" s="1" t="s">
        <v>50</v>
      </c>
      <c r="F111" s="5" t="s">
        <v>256</v>
      </c>
      <c r="G111" s="1" t="n">
        <v>55165</v>
      </c>
      <c r="H111" s="1" t="s">
        <v>256</v>
      </c>
      <c r="I111" s="1" t="n">
        <v>11241</v>
      </c>
      <c r="J111" s="1" t="s">
        <v>244</v>
      </c>
    </row>
    <row r="112" customFormat="false" ht="15" hidden="false" customHeight="true" outlineLevel="0" collapsed="false">
      <c r="A112" s="1" t="n">
        <f aca="false">MAX($A$2:$A111)+1</f>
        <v>85</v>
      </c>
      <c r="C112" s="1" t="str">
        <f aca="false">IF(H112="",F112,H112)</f>
        <v>Callaway</v>
      </c>
      <c r="D112" s="1" t="n">
        <v>221</v>
      </c>
      <c r="E112" s="1" t="s">
        <v>101</v>
      </c>
      <c r="F112" s="5" t="s">
        <v>257</v>
      </c>
      <c r="G112" s="1" t="n">
        <v>6153</v>
      </c>
      <c r="H112" s="1" t="s">
        <v>257</v>
      </c>
      <c r="I112" s="1" t="n">
        <v>19436</v>
      </c>
      <c r="J112" s="1" t="s">
        <v>104</v>
      </c>
    </row>
    <row r="113" customFormat="false" ht="15" hidden="false" customHeight="true" outlineLevel="0" collapsed="false">
      <c r="A113" s="1" t="n">
        <f aca="false">MAX($A$2:$A112)+1</f>
        <v>86</v>
      </c>
      <c r="C113" s="1" t="str">
        <f aca="false">IF(H113="",F113,H113)</f>
        <v>Camas Co-Gen</v>
      </c>
      <c r="D113" s="1" t="n">
        <v>303</v>
      </c>
      <c r="E113" s="1" t="s">
        <v>211</v>
      </c>
      <c r="F113" s="5" t="s">
        <v>258</v>
      </c>
      <c r="H113" s="1"/>
      <c r="K113" s="1" t="s">
        <v>259</v>
      </c>
    </row>
    <row r="114" customFormat="false" ht="15" hidden="false" customHeight="true" outlineLevel="0" collapsed="false">
      <c r="A114" s="1" t="n">
        <f aca="false">MAX($A$2:$A113)+1</f>
        <v>87</v>
      </c>
      <c r="C114" s="1" t="str">
        <f aca="false">IF(H114="",F114,H114)</f>
        <v>E W Brown</v>
      </c>
      <c r="D114" s="1" t="n">
        <v>209</v>
      </c>
      <c r="E114" s="1" t="s">
        <v>260</v>
      </c>
      <c r="F114" s="5" t="s">
        <v>261</v>
      </c>
      <c r="G114" s="1" t="n">
        <v>1355</v>
      </c>
      <c r="H114" s="1" t="s">
        <v>262</v>
      </c>
      <c r="I114" s="1" t="n">
        <v>10171</v>
      </c>
      <c r="J114" s="1" t="s">
        <v>263</v>
      </c>
      <c r="K114" s="1" t="s">
        <v>264</v>
      </c>
    </row>
    <row r="115" customFormat="false" ht="15" hidden="false" customHeight="true" outlineLevel="0" collapsed="false">
      <c r="A115" s="1" t="n">
        <f aca="false">A114</f>
        <v>87</v>
      </c>
      <c r="C115" s="1" t="str">
        <f aca="false">IF(H115="",F115,H115)</f>
        <v>E W Brown</v>
      </c>
      <c r="D115" s="1" t="n">
        <v>210</v>
      </c>
      <c r="E115" s="1" t="s">
        <v>265</v>
      </c>
      <c r="F115" s="5" t="s">
        <v>261</v>
      </c>
      <c r="G115" s="1" t="n">
        <v>1355</v>
      </c>
      <c r="H115" s="1" t="s">
        <v>262</v>
      </c>
      <c r="I115" s="1" t="n">
        <v>10171</v>
      </c>
      <c r="J115" s="1" t="s">
        <v>263</v>
      </c>
      <c r="K115" s="1" t="s">
        <v>264</v>
      </c>
    </row>
    <row r="116" customFormat="false" ht="15" hidden="false" customHeight="true" outlineLevel="0" collapsed="false">
      <c r="A116" s="1" t="n">
        <f aca="false">MAX($A$2:$A115)+1</f>
        <v>88</v>
      </c>
      <c r="C116" s="1" t="str">
        <f aca="false">IF(H116="",F116,H116)</f>
        <v>Burlington (IA)</v>
      </c>
      <c r="D116" s="1" t="n">
        <v>220</v>
      </c>
      <c r="E116" s="1" t="s">
        <v>266</v>
      </c>
      <c r="F116" s="5" t="s">
        <v>267</v>
      </c>
      <c r="G116" s="1" t="n">
        <v>1104</v>
      </c>
      <c r="H116" s="1" t="s">
        <v>268</v>
      </c>
      <c r="I116" s="1" t="n">
        <v>9417</v>
      </c>
      <c r="J116" s="1" t="s">
        <v>269</v>
      </c>
      <c r="K116" s="1" t="s">
        <v>27</v>
      </c>
    </row>
    <row r="117" customFormat="false" ht="15" hidden="false" customHeight="true" outlineLevel="0" collapsed="false">
      <c r="A117" s="1" t="n">
        <f aca="false">A116</f>
        <v>88</v>
      </c>
      <c r="C117" s="1" t="str">
        <f aca="false">IF(H117="",F117,H117)</f>
        <v>Burlington (IA)</v>
      </c>
      <c r="D117" s="1" t="n">
        <v>220</v>
      </c>
      <c r="E117" s="1" t="s">
        <v>266</v>
      </c>
      <c r="F117" s="5" t="s">
        <v>270</v>
      </c>
      <c r="G117" s="1" t="n">
        <v>1104</v>
      </c>
      <c r="H117" s="1" t="s">
        <v>268</v>
      </c>
      <c r="I117" s="1" t="n">
        <v>9417</v>
      </c>
      <c r="J117" s="1" t="s">
        <v>269</v>
      </c>
      <c r="K117" s="1" t="s">
        <v>27</v>
      </c>
    </row>
    <row r="118" customFormat="false" ht="15" hidden="false" customHeight="true" outlineLevel="0" collapsed="false">
      <c r="A118" s="1" t="n">
        <f aca="false">MAX($A$2:$A117)+1</f>
        <v>89</v>
      </c>
      <c r="C118" s="1" t="str">
        <f aca="false">IF(H118="",F118,H118)</f>
        <v>Byllesby 2</v>
      </c>
      <c r="D118" s="1" t="n">
        <v>200</v>
      </c>
      <c r="E118" s="1" t="s">
        <v>72</v>
      </c>
      <c r="F118" s="5" t="s">
        <v>271</v>
      </c>
      <c r="G118" s="1" t="n">
        <v>3773</v>
      </c>
      <c r="H118" s="1" t="s">
        <v>272</v>
      </c>
      <c r="I118" s="1" t="n">
        <v>733</v>
      </c>
      <c r="J118" s="1" t="s">
        <v>75</v>
      </c>
    </row>
    <row r="119" customFormat="false" ht="15" hidden="false" customHeight="true" outlineLevel="0" collapsed="false">
      <c r="A119" s="1" t="n">
        <f aca="false">MAX($A$2:$A118)+1</f>
        <v>90</v>
      </c>
      <c r="C119" s="1" t="str">
        <f aca="false">IF(H119="",F119,H119)</f>
        <v>Canadys</v>
      </c>
      <c r="D119" s="1" t="n">
        <v>168</v>
      </c>
      <c r="E119" s="1" t="s">
        <v>216</v>
      </c>
      <c r="F119" s="5" t="s">
        <v>273</v>
      </c>
      <c r="H119" s="1"/>
      <c r="K119" s="1" t="s">
        <v>84</v>
      </c>
    </row>
    <row r="120" customFormat="false" ht="15" hidden="false" customHeight="true" outlineLevel="0" collapsed="false">
      <c r="A120" s="1" t="n">
        <f aca="false">MAX($A$2:$A119)+1</f>
        <v>91</v>
      </c>
      <c r="C120" s="1" t="str">
        <f aca="false">IF(H120="",F120,H120)</f>
        <v>J H Campbell</v>
      </c>
      <c r="D120" s="1" t="n">
        <v>163</v>
      </c>
      <c r="E120" s="1" t="s">
        <v>274</v>
      </c>
      <c r="F120" s="5" t="s">
        <v>275</v>
      </c>
      <c r="G120" s="1" t="n">
        <v>1710</v>
      </c>
      <c r="H120" s="1" t="s">
        <v>276</v>
      </c>
      <c r="I120" s="1" t="n">
        <v>4254</v>
      </c>
      <c r="J120" s="1" t="s">
        <v>277</v>
      </c>
      <c r="K120" s="1" t="s">
        <v>278</v>
      </c>
    </row>
    <row r="121" customFormat="false" ht="15" hidden="false" customHeight="true" outlineLevel="0" collapsed="false">
      <c r="A121" s="1" t="n">
        <f aca="false">A120</f>
        <v>91</v>
      </c>
      <c r="C121" s="1" t="str">
        <f aca="false">IF(H121="",F121,H121)</f>
        <v>J H Campbell</v>
      </c>
      <c r="D121" s="1" t="n">
        <v>259</v>
      </c>
      <c r="E121" s="1" t="s">
        <v>248</v>
      </c>
      <c r="F121" s="5" t="s">
        <v>279</v>
      </c>
      <c r="G121" s="1" t="n">
        <v>1710</v>
      </c>
      <c r="H121" s="1" t="s">
        <v>276</v>
      </c>
      <c r="I121" s="1" t="n">
        <v>4254</v>
      </c>
      <c r="J121" s="1" t="s">
        <v>277</v>
      </c>
      <c r="K121" s="1" t="s">
        <v>280</v>
      </c>
    </row>
    <row r="122" customFormat="false" ht="15" hidden="false" customHeight="true" outlineLevel="0" collapsed="false">
      <c r="A122" s="1" t="n">
        <f aca="false">A120</f>
        <v>91</v>
      </c>
      <c r="C122" s="1" t="str">
        <f aca="false">IF(H122="",F122,H122)</f>
        <v>J H Campbell</v>
      </c>
      <c r="D122" s="1" t="n">
        <v>163</v>
      </c>
      <c r="E122" s="1" t="s">
        <v>274</v>
      </c>
      <c r="F122" s="5" t="s">
        <v>281</v>
      </c>
      <c r="G122" s="1" t="n">
        <v>1710</v>
      </c>
      <c r="H122" s="1" t="s">
        <v>276</v>
      </c>
      <c r="I122" s="1" t="n">
        <v>4254</v>
      </c>
      <c r="J122" s="1" t="s">
        <v>277</v>
      </c>
      <c r="K122" s="1" t="s">
        <v>278</v>
      </c>
    </row>
    <row r="123" customFormat="false" ht="15" hidden="false" customHeight="true" outlineLevel="0" collapsed="false">
      <c r="A123" s="1" t="n">
        <f aca="false">A120</f>
        <v>91</v>
      </c>
      <c r="C123" s="1" t="str">
        <f aca="false">IF(H123="",F123,H123)</f>
        <v>J H Campbell</v>
      </c>
      <c r="D123" s="1" t="n">
        <v>163</v>
      </c>
      <c r="E123" s="1" t="s">
        <v>274</v>
      </c>
      <c r="F123" s="5" t="s">
        <v>282</v>
      </c>
      <c r="G123" s="1" t="n">
        <v>1710</v>
      </c>
      <c r="H123" s="1" t="s">
        <v>276</v>
      </c>
      <c r="I123" s="1" t="n">
        <v>4254</v>
      </c>
      <c r="J123" s="1" t="s">
        <v>277</v>
      </c>
      <c r="K123" s="1" t="s">
        <v>278</v>
      </c>
    </row>
    <row r="124" customFormat="false" ht="15" hidden="false" customHeight="true" outlineLevel="0" collapsed="false">
      <c r="A124" s="1" t="n">
        <f aca="false">MAX($A$2:$A123)+1</f>
        <v>92</v>
      </c>
      <c r="C124" s="1" t="str">
        <f aca="false">IF(H124="",F124,H124)</f>
        <v>Cape Canaveral</v>
      </c>
      <c r="D124" s="1" t="n">
        <v>247</v>
      </c>
      <c r="E124" s="1" t="s">
        <v>283</v>
      </c>
      <c r="F124" s="5" t="s">
        <v>284</v>
      </c>
      <c r="G124" s="1" t="n">
        <v>609</v>
      </c>
      <c r="H124" s="1" t="s">
        <v>284</v>
      </c>
      <c r="I124" s="1" t="n">
        <v>6452</v>
      </c>
      <c r="J124" s="1" t="s">
        <v>285</v>
      </c>
    </row>
    <row r="125" customFormat="false" ht="15" hidden="false" customHeight="true" outlineLevel="0" collapsed="false">
      <c r="A125" s="1" t="n">
        <f aca="false">MAX($A$2:$A124)+1</f>
        <v>93</v>
      </c>
      <c r="C125" s="1" t="str">
        <f aca="false">IF(H125="",F125,H125)</f>
        <v>Cape Fear</v>
      </c>
      <c r="D125" s="1" t="n">
        <v>160</v>
      </c>
      <c r="E125" s="1" t="s">
        <v>95</v>
      </c>
      <c r="F125" s="5" t="s">
        <v>286</v>
      </c>
      <c r="H125" s="1"/>
      <c r="K125" s="1" t="s">
        <v>84</v>
      </c>
    </row>
    <row r="126" customFormat="false" ht="15" hidden="false" customHeight="true" outlineLevel="0" collapsed="false">
      <c r="A126" s="1" t="n">
        <f aca="false">MAX($A$2:$A125)+1</f>
        <v>94</v>
      </c>
      <c r="C126" s="1" t="str">
        <f aca="false">IF(H126="",F126,H126)</f>
        <v>Carbon</v>
      </c>
      <c r="D126" s="1" t="n">
        <v>303</v>
      </c>
      <c r="E126" s="1" t="s">
        <v>211</v>
      </c>
      <c r="F126" s="5" t="s">
        <v>287</v>
      </c>
      <c r="G126" s="1" t="n">
        <v>3644</v>
      </c>
      <c r="H126" s="1" t="s">
        <v>287</v>
      </c>
      <c r="I126" s="1" t="n">
        <v>14354</v>
      </c>
      <c r="J126" s="1" t="s">
        <v>211</v>
      </c>
    </row>
    <row r="127" customFormat="false" ht="15" hidden="false" customHeight="true" outlineLevel="0" collapsed="false">
      <c r="A127" s="1" t="n">
        <f aca="false">MAX($A$2:$A126)+1</f>
        <v>95</v>
      </c>
      <c r="C127" s="1" t="str">
        <f aca="false">IF(H127="",F127,H127)</f>
        <v>Carlsbad</v>
      </c>
      <c r="D127" s="1" t="n">
        <v>230</v>
      </c>
      <c r="E127" s="1" t="s">
        <v>288</v>
      </c>
      <c r="F127" s="5" t="s">
        <v>289</v>
      </c>
      <c r="G127" s="1" t="n">
        <v>2453</v>
      </c>
      <c r="H127" s="1" t="s">
        <v>290</v>
      </c>
      <c r="I127" s="1" t="n">
        <v>17718</v>
      </c>
      <c r="J127" s="1" t="s">
        <v>291</v>
      </c>
    </row>
    <row r="128" customFormat="false" ht="15" hidden="false" customHeight="true" outlineLevel="0" collapsed="false">
      <c r="A128" s="1" t="n">
        <f aca="false">MAX($A$2:$A127)+1</f>
        <v>96</v>
      </c>
      <c r="C128" s="1" t="str">
        <f aca="false">IF(H128="",F128,H128)</f>
        <v>Catawba</v>
      </c>
      <c r="D128" s="1" t="n">
        <v>170</v>
      </c>
      <c r="E128" s="1" t="s">
        <v>65</v>
      </c>
      <c r="F128" s="5" t="s">
        <v>292</v>
      </c>
      <c r="G128" s="1" t="n">
        <v>6036</v>
      </c>
      <c r="H128" s="1" t="s">
        <v>292</v>
      </c>
      <c r="I128" s="1" t="n">
        <v>5416</v>
      </c>
      <c r="J128" s="1" t="s">
        <v>65</v>
      </c>
    </row>
    <row r="129" customFormat="false" ht="15" hidden="false" customHeight="true" outlineLevel="0" collapsed="false">
      <c r="A129" s="1" t="n">
        <f aca="false">MAX($A$2:$A128)+1</f>
        <v>97</v>
      </c>
      <c r="C129" s="1" t="str">
        <f aca="false">IF(H129="",F129,H129)</f>
        <v>Cayuga</v>
      </c>
      <c r="D129" s="1" t="n">
        <v>169</v>
      </c>
      <c r="E129" s="1" t="s">
        <v>252</v>
      </c>
      <c r="F129" s="5" t="s">
        <v>293</v>
      </c>
      <c r="G129" s="1" t="n">
        <v>1001</v>
      </c>
      <c r="H129" s="1" t="s">
        <v>294</v>
      </c>
      <c r="I129" s="1" t="n">
        <v>15470</v>
      </c>
      <c r="J129" s="1" t="s">
        <v>255</v>
      </c>
    </row>
    <row r="130" customFormat="false" ht="15" hidden="false" customHeight="true" outlineLevel="0" collapsed="false">
      <c r="A130" s="1" t="n">
        <f aca="false">A120</f>
        <v>91</v>
      </c>
      <c r="C130" s="1" t="str">
        <f aca="false">IF(H130="",F130,H130)</f>
        <v>J H Campbell</v>
      </c>
      <c r="D130" s="1" t="n">
        <v>163</v>
      </c>
      <c r="E130" s="1" t="s">
        <v>274</v>
      </c>
      <c r="F130" s="5" t="s">
        <v>295</v>
      </c>
      <c r="G130" s="1" t="n">
        <v>1710</v>
      </c>
      <c r="H130" s="1" t="s">
        <v>276</v>
      </c>
      <c r="I130" s="1" t="n">
        <v>4254</v>
      </c>
      <c r="J130" s="1" t="s">
        <v>277</v>
      </c>
      <c r="K130" s="1" t="s">
        <v>278</v>
      </c>
    </row>
    <row r="131" customFormat="false" ht="15" hidden="false" customHeight="true" outlineLevel="0" collapsed="false">
      <c r="A131" s="1" t="n">
        <f aca="false">MAX($A$2:$A130)+1</f>
        <v>98</v>
      </c>
      <c r="C131" s="1" t="str">
        <f aca="false">IF(H131="",F131,H131)</f>
        <v>Cane Run</v>
      </c>
      <c r="D131" s="1" t="n">
        <v>209</v>
      </c>
      <c r="E131" s="1" t="s">
        <v>260</v>
      </c>
      <c r="F131" s="5" t="s">
        <v>296</v>
      </c>
      <c r="G131" s="1" t="n">
        <v>1363</v>
      </c>
      <c r="H131" s="1" t="s">
        <v>296</v>
      </c>
      <c r="I131" s="1" t="n">
        <v>11249</v>
      </c>
      <c r="J131" s="1" t="s">
        <v>297</v>
      </c>
      <c r="K131" s="1" t="s">
        <v>43</v>
      </c>
    </row>
    <row r="132" customFormat="false" ht="15" hidden="false" customHeight="true" outlineLevel="0" collapsed="false">
      <c r="A132" s="1" t="n">
        <f aca="false">MAX($A$2:$A131)+1</f>
        <v>99</v>
      </c>
      <c r="C132" s="1" t="str">
        <f aca="false">IF(H132="",F132,H132)</f>
        <v>Cecil Lynch</v>
      </c>
      <c r="D132" s="1" t="n">
        <v>226</v>
      </c>
      <c r="E132" s="1" t="s">
        <v>85</v>
      </c>
      <c r="F132" s="5" t="s">
        <v>298</v>
      </c>
      <c r="H132" s="1"/>
      <c r="K132" s="1" t="s">
        <v>84</v>
      </c>
    </row>
    <row r="133" customFormat="false" ht="15" hidden="false" customHeight="true" outlineLevel="0" collapsed="false">
      <c r="A133" s="1" t="n">
        <f aca="false">MAX($A$2:$A132)+1</f>
        <v>100</v>
      </c>
      <c r="C133" s="1" t="str">
        <f aca="false">IF(H133="",F133,H133)</f>
        <v>Cedar Ridge</v>
      </c>
      <c r="D133" s="1" t="n">
        <v>219</v>
      </c>
      <c r="E133" s="1" t="s">
        <v>164</v>
      </c>
      <c r="F133" s="5" t="s">
        <v>299</v>
      </c>
      <c r="G133" s="1" t="n">
        <v>56347</v>
      </c>
      <c r="H133" s="1" t="s">
        <v>299</v>
      </c>
      <c r="I133" s="1" t="n">
        <v>20856</v>
      </c>
      <c r="J133" s="1" t="s">
        <v>167</v>
      </c>
    </row>
    <row r="134" customFormat="false" ht="15" hidden="false" customHeight="true" outlineLevel="0" collapsed="false">
      <c r="A134" s="1" t="n">
        <f aca="false">MAX($A$2:$A133)+1</f>
        <v>101</v>
      </c>
      <c r="C134" s="1" t="str">
        <f aca="false">IF(H134="",F134,H134)</f>
        <v>Center Peaker</v>
      </c>
      <c r="D134" s="1" t="n">
        <v>155</v>
      </c>
      <c r="E134" s="1" t="s">
        <v>112</v>
      </c>
      <c r="F134" s="5" t="s">
        <v>300</v>
      </c>
      <c r="G134" s="1" t="n">
        <v>56475</v>
      </c>
      <c r="H134" s="1" t="s">
        <v>300</v>
      </c>
      <c r="I134" s="1" t="n">
        <v>17609</v>
      </c>
      <c r="J134" s="1" t="s">
        <v>114</v>
      </c>
    </row>
    <row r="135" customFormat="false" ht="15" hidden="false" customHeight="true" outlineLevel="0" collapsed="false">
      <c r="A135" s="1" t="n">
        <f aca="false">MAX($A$2:$A134)+1</f>
        <v>102</v>
      </c>
      <c r="C135" s="1" t="str">
        <f aca="false">IF(H135="",F135,H135)</f>
        <v>Centerville</v>
      </c>
      <c r="D135" s="1" t="n">
        <v>220</v>
      </c>
      <c r="E135" s="1" t="s">
        <v>266</v>
      </c>
      <c r="F135" s="5" t="s">
        <v>301</v>
      </c>
      <c r="G135" s="1" t="n">
        <v>1105</v>
      </c>
      <c r="H135" s="1" t="s">
        <v>301</v>
      </c>
      <c r="I135" s="1" t="n">
        <v>9417</v>
      </c>
      <c r="J135" s="1" t="s">
        <v>269</v>
      </c>
    </row>
    <row r="136" customFormat="false" ht="15" hidden="false" customHeight="true" outlineLevel="0" collapsed="false">
      <c r="A136" s="1" t="n">
        <f aca="false">MAX($A$2:$A135)+1</f>
        <v>103</v>
      </c>
      <c r="C136" s="1" t="str">
        <f aca="false">IF(H136="",F136,H136)</f>
        <v>Central Plains Wind Farm</v>
      </c>
      <c r="D136" s="1" t="n">
        <v>225</v>
      </c>
      <c r="E136" s="1" t="s">
        <v>302</v>
      </c>
      <c r="F136" s="5" t="s">
        <v>303</v>
      </c>
      <c r="G136" s="1" t="n">
        <v>56818</v>
      </c>
      <c r="H136" s="1" t="s">
        <v>304</v>
      </c>
      <c r="I136" s="1" t="n">
        <v>22500</v>
      </c>
      <c r="J136" s="1" t="s">
        <v>305</v>
      </c>
    </row>
    <row r="137" customFormat="false" ht="15" hidden="false" customHeight="true" outlineLevel="0" collapsed="false">
      <c r="A137" s="1" t="n">
        <f aca="false">MAX($A$2:$A136)+1</f>
        <v>104</v>
      </c>
      <c r="C137" s="1" t="str">
        <f aca="false">IF(H137="",F137,H137)</f>
        <v>Ceredo Generating Station</v>
      </c>
      <c r="D137" s="1" t="n">
        <v>200</v>
      </c>
      <c r="E137" s="1" t="s">
        <v>72</v>
      </c>
      <c r="F137" s="5" t="s">
        <v>306</v>
      </c>
      <c r="G137" s="1" t="n">
        <v>55276</v>
      </c>
      <c r="H137" s="1" t="s">
        <v>307</v>
      </c>
      <c r="I137" s="1" t="n">
        <v>733</v>
      </c>
      <c r="J137" s="1" t="s">
        <v>75</v>
      </c>
    </row>
    <row r="138" customFormat="false" ht="15" hidden="false" customHeight="true" outlineLevel="0" collapsed="false">
      <c r="A138" s="1" t="n">
        <f aca="false">MAX($A$2:$A137)+1</f>
        <v>105</v>
      </c>
      <c r="C138" s="1" t="str">
        <f aca="false">IF(H138="",F138,H138)</f>
        <v>Chehalis Generating Facility</v>
      </c>
      <c r="D138" s="1" t="n">
        <v>303</v>
      </c>
      <c r="E138" s="1" t="s">
        <v>211</v>
      </c>
      <c r="F138" s="5" t="s">
        <v>308</v>
      </c>
      <c r="G138" s="1" t="n">
        <v>55662</v>
      </c>
      <c r="H138" s="1" t="s">
        <v>309</v>
      </c>
      <c r="I138" s="1" t="n">
        <v>14354</v>
      </c>
      <c r="J138" s="1" t="s">
        <v>211</v>
      </c>
    </row>
    <row r="139" customFormat="false" ht="15" hidden="false" customHeight="true" outlineLevel="0" collapsed="false">
      <c r="A139" s="1" t="n">
        <f aca="false">A131</f>
        <v>98</v>
      </c>
      <c r="C139" s="1" t="str">
        <f aca="false">IF(H139="",F139,H139)</f>
        <v>Cane Run</v>
      </c>
      <c r="D139" s="1" t="n">
        <v>209</v>
      </c>
      <c r="E139" s="1" t="s">
        <v>260</v>
      </c>
      <c r="F139" s="5" t="s">
        <v>310</v>
      </c>
      <c r="G139" s="1" t="n">
        <v>1363</v>
      </c>
      <c r="H139" s="1" t="s">
        <v>296</v>
      </c>
      <c r="I139" s="1" t="n">
        <v>11249</v>
      </c>
      <c r="J139" s="1" t="s">
        <v>297</v>
      </c>
      <c r="K139" s="1" t="s">
        <v>43</v>
      </c>
    </row>
    <row r="140" customFormat="false" ht="15" hidden="false" customHeight="true" outlineLevel="0" collapsed="false">
      <c r="A140" s="1" t="n">
        <f aca="false">A131</f>
        <v>98</v>
      </c>
      <c r="C140" s="1" t="str">
        <f aca="false">IF(H140="",F140,H140)</f>
        <v>Cane Run</v>
      </c>
      <c r="D140" s="1" t="n">
        <v>209</v>
      </c>
      <c r="E140" s="1" t="s">
        <v>260</v>
      </c>
      <c r="F140" s="5" t="s">
        <v>311</v>
      </c>
      <c r="G140" s="1" t="n">
        <v>1363</v>
      </c>
      <c r="H140" s="1" t="s">
        <v>296</v>
      </c>
      <c r="I140" s="1" t="n">
        <v>11249</v>
      </c>
      <c r="J140" s="1" t="s">
        <v>297</v>
      </c>
      <c r="K140" s="1" t="s">
        <v>43</v>
      </c>
    </row>
    <row r="141" customFormat="false" ht="15" hidden="false" customHeight="true" outlineLevel="0" collapsed="false">
      <c r="A141" s="1" t="n">
        <f aca="false">MAX($A$2:$A140)+1</f>
        <v>106</v>
      </c>
      <c r="C141" s="1" t="str">
        <f aca="false">IF(H141="",F141,H141)</f>
        <v>Chesapeake</v>
      </c>
      <c r="D141" s="1" t="n">
        <v>164</v>
      </c>
      <c r="E141" s="1" t="s">
        <v>68</v>
      </c>
      <c r="F141" s="5" t="s">
        <v>312</v>
      </c>
      <c r="G141" s="1" t="n">
        <v>3803</v>
      </c>
      <c r="H141" s="1" t="s">
        <v>312</v>
      </c>
      <c r="I141" s="1" t="n">
        <v>19876</v>
      </c>
      <c r="J141" s="1" t="s">
        <v>71</v>
      </c>
    </row>
    <row r="142" customFormat="false" ht="15" hidden="false" customHeight="true" outlineLevel="0" collapsed="false">
      <c r="A142" s="1" t="n">
        <f aca="false">A131</f>
        <v>98</v>
      </c>
      <c r="C142" s="1" t="str">
        <f aca="false">IF(H142="",F142,H142)</f>
        <v>Cane Run</v>
      </c>
      <c r="D142" s="1" t="n">
        <v>210</v>
      </c>
      <c r="E142" s="1" t="s">
        <v>265</v>
      </c>
      <c r="F142" s="5" t="s">
        <v>311</v>
      </c>
      <c r="G142" s="1" t="n">
        <v>1363</v>
      </c>
      <c r="H142" s="1" t="s">
        <v>296</v>
      </c>
      <c r="I142" s="1" t="n">
        <v>11249</v>
      </c>
      <c r="J142" s="1" t="s">
        <v>297</v>
      </c>
      <c r="K142" s="1" t="s">
        <v>313</v>
      </c>
    </row>
    <row r="143" customFormat="false" ht="15" hidden="false" customHeight="true" outlineLevel="0" collapsed="false">
      <c r="A143" s="1" t="n">
        <f aca="false">A129</f>
        <v>97</v>
      </c>
      <c r="C143" s="1" t="str">
        <f aca="false">IF(H143="",F143,H143)</f>
        <v>Cayuga</v>
      </c>
      <c r="D143" s="1" t="n">
        <v>169</v>
      </c>
      <c r="E143" s="1" t="s">
        <v>252</v>
      </c>
      <c r="F143" s="5" t="s">
        <v>314</v>
      </c>
      <c r="G143" s="1" t="n">
        <v>1001</v>
      </c>
      <c r="H143" s="1" t="s">
        <v>294</v>
      </c>
      <c r="I143" s="1" t="n">
        <v>15470</v>
      </c>
      <c r="J143" s="1" t="s">
        <v>255</v>
      </c>
      <c r="K143" s="1" t="s">
        <v>27</v>
      </c>
    </row>
    <row r="144" customFormat="false" ht="15" hidden="false" customHeight="true" outlineLevel="0" collapsed="false">
      <c r="A144" s="1" t="n">
        <f aca="false">MAX($A$2:$A143)+1</f>
        <v>107</v>
      </c>
      <c r="C144" s="1" t="str">
        <f aca="false">IF(H144="",F144,H144)</f>
        <v>Chevron Oil</v>
      </c>
      <c r="D144" s="1" t="n">
        <v>297</v>
      </c>
      <c r="E144" s="1" t="s">
        <v>315</v>
      </c>
      <c r="F144" s="5" t="s">
        <v>316</v>
      </c>
      <c r="G144" s="1" t="n">
        <v>2047</v>
      </c>
      <c r="H144" s="1" t="s">
        <v>317</v>
      </c>
      <c r="I144" s="1" t="n">
        <v>12686</v>
      </c>
      <c r="J144" s="1" t="s">
        <v>318</v>
      </c>
    </row>
    <row r="145" customFormat="false" ht="15" hidden="false" customHeight="true" outlineLevel="0" collapsed="false">
      <c r="A145" s="1" t="n">
        <f aca="false">A129</f>
        <v>97</v>
      </c>
      <c r="C145" s="1" t="str">
        <f aca="false">IF(H145="",F145,H145)</f>
        <v>Cayuga</v>
      </c>
      <c r="D145" s="1" t="n">
        <v>169</v>
      </c>
      <c r="E145" s="1" t="s">
        <v>252</v>
      </c>
      <c r="F145" s="5" t="s">
        <v>319</v>
      </c>
      <c r="G145" s="1" t="n">
        <v>1001</v>
      </c>
      <c r="H145" s="1" t="s">
        <v>294</v>
      </c>
      <c r="I145" s="1" t="n">
        <v>15470</v>
      </c>
      <c r="J145" s="1" t="s">
        <v>255</v>
      </c>
      <c r="K145" s="1" t="s">
        <v>27</v>
      </c>
    </row>
    <row r="146" customFormat="false" ht="15" hidden="false" customHeight="true" outlineLevel="0" collapsed="false">
      <c r="A146" s="1" t="n">
        <f aca="false">MAX($A$2:$A145)+1</f>
        <v>108</v>
      </c>
      <c r="C146" s="1" t="str">
        <f aca="false">IF(H146="",F146,H146)</f>
        <v>Cherokee</v>
      </c>
      <c r="D146" s="1" t="n">
        <v>227</v>
      </c>
      <c r="E146" s="1" t="s">
        <v>62</v>
      </c>
      <c r="F146" s="5" t="s">
        <v>320</v>
      </c>
      <c r="G146" s="1" t="n">
        <v>469</v>
      </c>
      <c r="H146" s="1" t="s">
        <v>321</v>
      </c>
      <c r="I146" s="1" t="n">
        <v>15466</v>
      </c>
      <c r="J146" s="1" t="s">
        <v>64</v>
      </c>
      <c r="K146" s="1" t="s">
        <v>27</v>
      </c>
    </row>
    <row r="147" customFormat="false" ht="15" hidden="false" customHeight="true" outlineLevel="0" collapsed="false">
      <c r="A147" s="1" t="n">
        <f aca="false">A146</f>
        <v>108</v>
      </c>
      <c r="C147" s="1" t="str">
        <f aca="false">IF(H147="",F147,H147)</f>
        <v>Cherokee</v>
      </c>
      <c r="D147" s="1" t="n">
        <v>227</v>
      </c>
      <c r="E147" s="1" t="s">
        <v>62</v>
      </c>
      <c r="F147" s="5" t="s">
        <v>322</v>
      </c>
      <c r="G147" s="1" t="n">
        <v>469</v>
      </c>
      <c r="H147" s="1" t="s">
        <v>321</v>
      </c>
      <c r="I147" s="1" t="n">
        <v>15466</v>
      </c>
      <c r="J147" s="1" t="s">
        <v>64</v>
      </c>
      <c r="K147" s="1" t="s">
        <v>27</v>
      </c>
    </row>
    <row r="148" customFormat="false" ht="15" hidden="false" customHeight="true" outlineLevel="0" collapsed="false">
      <c r="A148" s="1" t="n">
        <f aca="false">MAX($A$2:$A147)+1</f>
        <v>109</v>
      </c>
      <c r="C148" s="1" t="str">
        <f aca="false">IF(H148="",F148,H148)</f>
        <v>chickasaw</v>
      </c>
      <c r="D148" s="1" t="n">
        <v>294</v>
      </c>
      <c r="E148" s="1" t="s">
        <v>117</v>
      </c>
      <c r="F148" s="5" t="s">
        <v>323</v>
      </c>
      <c r="G148" s="1" t="n">
        <v>5</v>
      </c>
      <c r="H148" s="1" t="s">
        <v>324</v>
      </c>
    </row>
    <row r="149" customFormat="false" ht="15" hidden="false" customHeight="true" outlineLevel="0" collapsed="false">
      <c r="A149" s="1" t="n">
        <f aca="false">MAX($A$2:$A148)+1</f>
        <v>110</v>
      </c>
      <c r="C149" s="1" t="str">
        <f aca="false">IF(H149="",F149,H149)</f>
        <v>Cholla</v>
      </c>
      <c r="D149" s="1" t="n">
        <v>303</v>
      </c>
      <c r="E149" s="1" t="s">
        <v>211</v>
      </c>
      <c r="F149" s="5" t="s">
        <v>325</v>
      </c>
      <c r="G149" s="1" t="n">
        <v>113</v>
      </c>
      <c r="H149" s="1" t="s">
        <v>325</v>
      </c>
      <c r="I149" s="1" t="n">
        <v>803</v>
      </c>
      <c r="J149" s="1" t="s">
        <v>326</v>
      </c>
      <c r="K149" s="1" t="s">
        <v>15</v>
      </c>
    </row>
    <row r="150" customFormat="false" ht="15" hidden="false" customHeight="true" outlineLevel="0" collapsed="false">
      <c r="A150" s="1" t="n">
        <f aca="false">MAX($A$2:$A149)+1</f>
        <v>111</v>
      </c>
      <c r="C150" s="1" t="str">
        <f aca="false">IF(H150="",F150,H150)</f>
        <v>Chesterfield</v>
      </c>
      <c r="D150" s="1" t="n">
        <v>164</v>
      </c>
      <c r="E150" s="1" t="s">
        <v>68</v>
      </c>
      <c r="F150" s="5" t="s">
        <v>327</v>
      </c>
      <c r="G150" s="1" t="n">
        <v>3797</v>
      </c>
      <c r="H150" s="1" t="s">
        <v>327</v>
      </c>
      <c r="I150" s="1" t="n">
        <v>19876</v>
      </c>
      <c r="J150" s="1" t="s">
        <v>71</v>
      </c>
      <c r="K150" s="1" t="s">
        <v>27</v>
      </c>
    </row>
    <row r="151" customFormat="false" ht="15" hidden="false" customHeight="true" outlineLevel="0" collapsed="false">
      <c r="A151" s="1" t="n">
        <f aca="false">A150</f>
        <v>111</v>
      </c>
      <c r="C151" s="1" t="str">
        <f aca="false">IF(H151="",F151,H151)</f>
        <v>Chesterfield</v>
      </c>
      <c r="D151" s="1" t="n">
        <v>164</v>
      </c>
      <c r="E151" s="1" t="s">
        <v>68</v>
      </c>
      <c r="F151" s="5" t="s">
        <v>328</v>
      </c>
      <c r="G151" s="1" t="n">
        <v>3797</v>
      </c>
      <c r="H151" s="1" t="s">
        <v>327</v>
      </c>
      <c r="I151" s="1" t="n">
        <v>19876</v>
      </c>
      <c r="J151" s="1" t="s">
        <v>71</v>
      </c>
      <c r="K151" s="1" t="s">
        <v>27</v>
      </c>
    </row>
    <row r="152" customFormat="false" ht="15" hidden="false" customHeight="true" outlineLevel="0" collapsed="false">
      <c r="A152" s="1" t="n">
        <f aca="false">MAX($A$2:$A151)+1</f>
        <v>112</v>
      </c>
      <c r="C152" s="1" t="str">
        <f aca="false">IF(H152="",F152,H152)</f>
        <v>Cheyenne Prairie Generating Station</v>
      </c>
      <c r="D152" s="1" t="n">
        <v>289</v>
      </c>
      <c r="E152" s="1" t="s">
        <v>329</v>
      </c>
      <c r="F152" s="5" t="s">
        <v>330</v>
      </c>
      <c r="G152" s="1" t="n">
        <v>57703</v>
      </c>
      <c r="H152" s="1" t="s">
        <v>331</v>
      </c>
      <c r="I152" s="1" t="n">
        <v>56771</v>
      </c>
      <c r="J152" s="1" t="s">
        <v>61</v>
      </c>
      <c r="K152" s="1" t="s">
        <v>43</v>
      </c>
    </row>
    <row r="153" customFormat="false" ht="15" hidden="false" customHeight="true" outlineLevel="0" collapsed="false">
      <c r="A153" s="1" t="n">
        <f aca="false">A152</f>
        <v>112</v>
      </c>
      <c r="C153" s="1" t="str">
        <f aca="false">IF(H153="",F153,H153)</f>
        <v>Cheyenne Prairie Generating Station</v>
      </c>
      <c r="D153" s="1" t="n">
        <v>289</v>
      </c>
      <c r="E153" s="1" t="s">
        <v>329</v>
      </c>
      <c r="F153" s="5" t="s">
        <v>332</v>
      </c>
      <c r="G153" s="1" t="n">
        <v>57703</v>
      </c>
      <c r="H153" s="1" t="s">
        <v>331</v>
      </c>
      <c r="I153" s="1" t="n">
        <v>56771</v>
      </c>
      <c r="J153" s="1" t="s">
        <v>61</v>
      </c>
      <c r="K153" s="1" t="s">
        <v>43</v>
      </c>
    </row>
    <row r="154" customFormat="false" ht="15" hidden="false" customHeight="true" outlineLevel="0" collapsed="false">
      <c r="A154" s="1" t="n">
        <f aca="false">A152</f>
        <v>112</v>
      </c>
      <c r="C154" s="1" t="str">
        <f aca="false">IF(H154="",F154,H154)</f>
        <v>Cheyenne Prairie Generating Station</v>
      </c>
      <c r="D154" s="1" t="n">
        <v>285</v>
      </c>
      <c r="E154" s="1" t="s">
        <v>159</v>
      </c>
      <c r="F154" s="5" t="s">
        <v>333</v>
      </c>
      <c r="G154" s="1" t="n">
        <v>57703</v>
      </c>
      <c r="H154" s="1" t="s">
        <v>331</v>
      </c>
      <c r="I154" s="1" t="n">
        <v>56771</v>
      </c>
      <c r="J154" s="1" t="s">
        <v>61</v>
      </c>
      <c r="K154" s="1" t="s">
        <v>43</v>
      </c>
    </row>
    <row r="155" customFormat="false" ht="15" hidden="false" customHeight="true" outlineLevel="0" collapsed="false">
      <c r="A155" s="1" t="n">
        <f aca="false">A149</f>
        <v>110</v>
      </c>
      <c r="C155" s="1" t="str">
        <f aca="false">IF(H155="",F155,H155)</f>
        <v>Cholla</v>
      </c>
      <c r="D155" s="1" t="n">
        <v>286</v>
      </c>
      <c r="E155" s="1" t="s">
        <v>334</v>
      </c>
      <c r="F155" s="5" t="s">
        <v>335</v>
      </c>
      <c r="G155" s="1" t="n">
        <v>113</v>
      </c>
      <c r="H155" s="1" t="s">
        <v>325</v>
      </c>
      <c r="I155" s="1" t="n">
        <v>803</v>
      </c>
      <c r="J155" s="1" t="s">
        <v>326</v>
      </c>
      <c r="K155" s="1" t="s">
        <v>43</v>
      </c>
    </row>
    <row r="156" customFormat="false" ht="15" hidden="false" customHeight="true" outlineLevel="0" collapsed="false">
      <c r="A156" s="1" t="n">
        <f aca="false">A149</f>
        <v>110</v>
      </c>
      <c r="C156" s="1" t="str">
        <f aca="false">IF(H156="",F156,H156)</f>
        <v>Cholla</v>
      </c>
      <c r="D156" s="1" t="n">
        <v>286</v>
      </c>
      <c r="E156" s="1" t="s">
        <v>334</v>
      </c>
      <c r="F156" s="5" t="s">
        <v>336</v>
      </c>
      <c r="G156" s="1" t="n">
        <v>113</v>
      </c>
      <c r="H156" s="1" t="s">
        <v>325</v>
      </c>
      <c r="I156" s="1" t="n">
        <v>803</v>
      </c>
      <c r="J156" s="1" t="s">
        <v>326</v>
      </c>
      <c r="K156" s="1" t="s">
        <v>43</v>
      </c>
    </row>
    <row r="157" customFormat="false" ht="15" hidden="false" customHeight="true" outlineLevel="0" collapsed="false">
      <c r="A157" s="1" t="n">
        <f aca="false">MAX($A$2:$A156)+1</f>
        <v>113</v>
      </c>
      <c r="C157" s="1" t="str">
        <f aca="false">IF(H157="",F157,H157)</f>
        <v>Cliffside</v>
      </c>
      <c r="D157" s="1" t="n">
        <v>170</v>
      </c>
      <c r="E157" s="1" t="s">
        <v>65</v>
      </c>
      <c r="F157" s="5" t="s">
        <v>337</v>
      </c>
      <c r="H157" s="1"/>
      <c r="K157" s="1" t="s">
        <v>84</v>
      </c>
    </row>
    <row r="158" customFormat="false" ht="15" hidden="false" customHeight="true" outlineLevel="0" collapsed="false">
      <c r="A158" s="1" t="n">
        <f aca="false">MAX($A$2:$A157)+1</f>
        <v>114</v>
      </c>
      <c r="C158" s="1" t="str">
        <f aca="false">IF(H158="",F158,H158)</f>
        <v>Clifty Creek</v>
      </c>
      <c r="D158" s="1" t="n">
        <v>409</v>
      </c>
      <c r="E158" s="1" t="s">
        <v>338</v>
      </c>
      <c r="F158" s="5" t="s">
        <v>339</v>
      </c>
      <c r="G158" s="1" t="n">
        <v>983</v>
      </c>
      <c r="H158" s="1" t="s">
        <v>340</v>
      </c>
      <c r="I158" s="1" t="n">
        <v>9269</v>
      </c>
      <c r="J158" s="1" t="s">
        <v>341</v>
      </c>
    </row>
    <row r="159" customFormat="false" ht="15" hidden="false" customHeight="true" outlineLevel="0" collapsed="false">
      <c r="A159" s="1" t="n">
        <f aca="false">MAX($A$2:$A158)+1</f>
        <v>115</v>
      </c>
      <c r="C159" s="1" t="str">
        <f aca="false">IF(H159="",F159,H159)</f>
        <v>Clinch River</v>
      </c>
      <c r="D159" s="1" t="n">
        <v>200</v>
      </c>
      <c r="E159" s="1" t="s">
        <v>72</v>
      </c>
      <c r="F159" s="5" t="s">
        <v>342</v>
      </c>
      <c r="G159" s="1" t="n">
        <v>3775</v>
      </c>
      <c r="H159" s="1" t="s">
        <v>342</v>
      </c>
      <c r="I159" s="1" t="n">
        <v>733</v>
      </c>
      <c r="J159" s="1" t="s">
        <v>75</v>
      </c>
    </row>
    <row r="160" customFormat="false" ht="15" hidden="false" customHeight="true" outlineLevel="0" collapsed="false">
      <c r="A160" s="1" t="n">
        <f aca="false">MAX($A$2:$A159)+1</f>
        <v>116</v>
      </c>
      <c r="C160" s="1" t="str">
        <f aca="false">IF(H160="",F160,H160)</f>
        <v>Cloquet</v>
      </c>
      <c r="D160" s="1" t="n">
        <v>307</v>
      </c>
      <c r="E160" s="1" t="s">
        <v>194</v>
      </c>
      <c r="F160" s="5" t="s">
        <v>343</v>
      </c>
      <c r="H160" s="1"/>
      <c r="K160" s="1" t="s">
        <v>344</v>
      </c>
    </row>
    <row r="161" customFormat="false" ht="15" hidden="false" customHeight="true" outlineLevel="0" collapsed="false">
      <c r="A161" s="1" t="n">
        <f aca="false">A149</f>
        <v>110</v>
      </c>
      <c r="C161" s="1" t="str">
        <f aca="false">IF(H161="",F161,H161)</f>
        <v>Cholla</v>
      </c>
      <c r="D161" s="1" t="n">
        <v>286</v>
      </c>
      <c r="E161" s="1" t="s">
        <v>334</v>
      </c>
      <c r="F161" s="5" t="s">
        <v>345</v>
      </c>
      <c r="G161" s="1" t="n">
        <v>113</v>
      </c>
      <c r="H161" s="1" t="s">
        <v>325</v>
      </c>
      <c r="I161" s="1" t="n">
        <v>803</v>
      </c>
      <c r="J161" s="1" t="s">
        <v>326</v>
      </c>
      <c r="K161" s="1" t="s">
        <v>43</v>
      </c>
    </row>
    <row r="162" customFormat="false" ht="15" hidden="false" customHeight="true" outlineLevel="0" collapsed="false">
      <c r="A162" s="1" t="n">
        <f aca="false">MAX($A$2:$A161)+1</f>
        <v>117</v>
      </c>
      <c r="C162" s="1" t="str">
        <f aca="false">IF(H162="",F162,H162)</f>
        <v>Clark (NVE)</v>
      </c>
      <c r="D162" s="1" t="n">
        <v>301</v>
      </c>
      <c r="E162" s="1" t="s">
        <v>346</v>
      </c>
      <c r="F162" s="5" t="s">
        <v>347</v>
      </c>
      <c r="G162" s="1" t="n">
        <v>2322</v>
      </c>
      <c r="H162" s="1" t="s">
        <v>348</v>
      </c>
      <c r="I162" s="1" t="n">
        <v>13407</v>
      </c>
      <c r="J162" s="1" t="s">
        <v>349</v>
      </c>
      <c r="K162" s="1" t="s">
        <v>350</v>
      </c>
    </row>
    <row r="163" customFormat="false" ht="15" hidden="false" customHeight="true" outlineLevel="0" collapsed="false">
      <c r="A163" s="1" t="n">
        <f aca="false">A162</f>
        <v>117</v>
      </c>
      <c r="C163" s="1" t="str">
        <f aca="false">IF(H163="",F163,H163)</f>
        <v>Clark (NVE)</v>
      </c>
      <c r="D163" s="1" t="n">
        <v>301</v>
      </c>
      <c r="E163" s="1" t="s">
        <v>346</v>
      </c>
      <c r="F163" s="5" t="s">
        <v>351</v>
      </c>
      <c r="G163" s="1" t="n">
        <v>2322</v>
      </c>
      <c r="H163" s="1" t="s">
        <v>348</v>
      </c>
      <c r="I163" s="1" t="n">
        <v>13407</v>
      </c>
      <c r="J163" s="1" t="s">
        <v>349</v>
      </c>
      <c r="K163" s="1" t="s">
        <v>350</v>
      </c>
    </row>
    <row r="164" customFormat="false" ht="15" hidden="false" customHeight="true" outlineLevel="0" collapsed="false">
      <c r="A164" s="1" t="n">
        <f aca="false">A162</f>
        <v>117</v>
      </c>
      <c r="C164" s="1" t="str">
        <f aca="false">IF(H164="",F164,H164)</f>
        <v>Clark (NVE)</v>
      </c>
      <c r="D164" s="1" t="n">
        <v>300</v>
      </c>
      <c r="E164" s="1" t="s">
        <v>352</v>
      </c>
      <c r="F164" s="5" t="s">
        <v>353</v>
      </c>
      <c r="G164" s="1" t="n">
        <v>2322</v>
      </c>
      <c r="H164" s="1" t="s">
        <v>348</v>
      </c>
      <c r="I164" s="1" t="n">
        <v>13407</v>
      </c>
      <c r="J164" s="1" t="s">
        <v>349</v>
      </c>
      <c r="K164" s="1" t="s">
        <v>350</v>
      </c>
    </row>
    <row r="165" customFormat="false" ht="15" hidden="false" customHeight="true" outlineLevel="0" collapsed="false">
      <c r="A165" s="1" t="n">
        <f aca="false">A162</f>
        <v>117</v>
      </c>
      <c r="C165" s="1" t="str">
        <f aca="false">IF(H165="",F165,H165)</f>
        <v>Clark (NVE)</v>
      </c>
      <c r="D165" s="1" t="n">
        <v>301</v>
      </c>
      <c r="E165" s="1" t="s">
        <v>346</v>
      </c>
      <c r="F165" s="5" t="s">
        <v>354</v>
      </c>
      <c r="G165" s="1" t="n">
        <v>2322</v>
      </c>
      <c r="H165" s="1" t="s">
        <v>348</v>
      </c>
      <c r="I165" s="1" t="n">
        <v>13407</v>
      </c>
      <c r="J165" s="1" t="s">
        <v>349</v>
      </c>
      <c r="K165" s="1" t="s">
        <v>350</v>
      </c>
    </row>
    <row r="166" customFormat="false" ht="15" hidden="false" customHeight="true" outlineLevel="0" collapsed="false">
      <c r="A166" s="1" t="n">
        <f aca="false">MAX($A$2:$A165)+1</f>
        <v>118</v>
      </c>
      <c r="C166" s="1" t="str">
        <f aca="false">IF(H166="",F166,H166)</f>
        <v>Clover</v>
      </c>
      <c r="D166" s="1" t="n">
        <v>287</v>
      </c>
      <c r="E166" s="1" t="s">
        <v>355</v>
      </c>
      <c r="F166" s="5" t="s">
        <v>356</v>
      </c>
      <c r="G166" s="1" t="n">
        <v>7213</v>
      </c>
      <c r="H166" s="1" t="s">
        <v>356</v>
      </c>
      <c r="I166" s="1" t="n">
        <v>19876</v>
      </c>
      <c r="J166" s="1" t="s">
        <v>71</v>
      </c>
      <c r="K166" s="1" t="s">
        <v>357</v>
      </c>
    </row>
    <row r="167" customFormat="false" ht="15" hidden="false" customHeight="true" outlineLevel="0" collapsed="false">
      <c r="A167" s="1" t="n">
        <f aca="false">A166</f>
        <v>118</v>
      </c>
      <c r="C167" s="1" t="str">
        <f aca="false">IF(H167="",F167,H167)</f>
        <v>Clover</v>
      </c>
      <c r="D167" s="1" t="n">
        <v>164</v>
      </c>
      <c r="E167" s="1" t="s">
        <v>68</v>
      </c>
      <c r="F167" s="5" t="s">
        <v>356</v>
      </c>
      <c r="G167" s="1" t="n">
        <v>7213</v>
      </c>
      <c r="H167" s="1" t="s">
        <v>356</v>
      </c>
      <c r="I167" s="1" t="n">
        <v>19876</v>
      </c>
      <c r="J167" s="1" t="s">
        <v>71</v>
      </c>
      <c r="K167" s="1" t="s">
        <v>357</v>
      </c>
    </row>
    <row r="168" customFormat="false" ht="15" hidden="false" customHeight="true" outlineLevel="0" collapsed="false">
      <c r="A168" s="1" t="n">
        <f aca="false">MAX($A$2:$A167)+1</f>
        <v>119</v>
      </c>
      <c r="C168" s="1" t="str">
        <f aca="false">IF(H168="",F168,H168)</f>
        <v>Colchester 16</v>
      </c>
      <c r="D168" s="1" t="n">
        <v>313</v>
      </c>
      <c r="E168" s="1" t="s">
        <v>92</v>
      </c>
      <c r="F168" s="5" t="s">
        <v>358</v>
      </c>
      <c r="G168" s="1" t="n">
        <v>3735</v>
      </c>
      <c r="H168" s="1" t="s">
        <v>359</v>
      </c>
      <c r="I168" s="1" t="n">
        <v>7601</v>
      </c>
      <c r="J168" s="1" t="s">
        <v>92</v>
      </c>
    </row>
    <row r="169" customFormat="false" ht="15" hidden="false" customHeight="true" outlineLevel="0" collapsed="false">
      <c r="A169" s="1" t="n">
        <f aca="false">MAX($A$2:$A168)+1</f>
        <v>120</v>
      </c>
      <c r="C169" s="1" t="str">
        <f aca="false">IF(H169="",F169,H169)</f>
        <v>Colfax</v>
      </c>
      <c r="D169" s="1" t="n">
        <v>184</v>
      </c>
      <c r="E169" s="1" t="s">
        <v>149</v>
      </c>
      <c r="F169" s="5" t="s">
        <v>360</v>
      </c>
      <c r="G169" s="1" t="n">
        <v>1725</v>
      </c>
      <c r="H169" s="1" t="s">
        <v>361</v>
      </c>
      <c r="I169" s="1" t="n">
        <v>5109</v>
      </c>
      <c r="J169" s="1" t="s">
        <v>149</v>
      </c>
    </row>
    <row r="170" customFormat="false" ht="15" hidden="false" customHeight="true" outlineLevel="0" collapsed="false">
      <c r="A170" s="1" t="n">
        <f aca="false">MAX($A$2:$A169)+1</f>
        <v>121</v>
      </c>
      <c r="C170" s="1" t="str">
        <f aca="false">IF(H170="",F170,H170)</f>
        <v>B C Cobb</v>
      </c>
      <c r="D170" s="1" t="n">
        <v>163</v>
      </c>
      <c r="E170" s="1" t="s">
        <v>274</v>
      </c>
      <c r="F170" s="5" t="s">
        <v>362</v>
      </c>
      <c r="G170" s="1" t="n">
        <v>1695</v>
      </c>
      <c r="H170" s="1" t="s">
        <v>363</v>
      </c>
      <c r="I170" s="1" t="n">
        <v>4254</v>
      </c>
      <c r="J170" s="1" t="s">
        <v>277</v>
      </c>
      <c r="K170" s="1" t="s">
        <v>43</v>
      </c>
    </row>
    <row r="171" customFormat="false" ht="15" hidden="false" customHeight="true" outlineLevel="0" collapsed="false">
      <c r="A171" s="1" t="n">
        <f aca="false">A170</f>
        <v>121</v>
      </c>
      <c r="C171" s="1" t="str">
        <f aca="false">IF(H171="",F171,H171)</f>
        <v>B C Cobb</v>
      </c>
      <c r="D171" s="1" t="n">
        <v>163</v>
      </c>
      <c r="E171" s="1" t="s">
        <v>274</v>
      </c>
      <c r="F171" s="5" t="s">
        <v>364</v>
      </c>
      <c r="G171" s="1" t="n">
        <v>1695</v>
      </c>
      <c r="H171" s="1" t="s">
        <v>363</v>
      </c>
      <c r="I171" s="1" t="n">
        <v>4254</v>
      </c>
      <c r="J171" s="1" t="s">
        <v>277</v>
      </c>
      <c r="K171" s="1" t="s">
        <v>43</v>
      </c>
    </row>
    <row r="172" customFormat="false" ht="15" hidden="false" customHeight="true" outlineLevel="0" collapsed="false">
      <c r="A172" s="1" t="n">
        <f aca="false">MAX($A$2:$A171)+1</f>
        <v>122</v>
      </c>
      <c r="C172" s="1" t="str">
        <f aca="false">IF(H172="",F172,H172)</f>
        <v>Coit GT</v>
      </c>
      <c r="D172" s="1" t="n">
        <v>168</v>
      </c>
      <c r="E172" s="1" t="s">
        <v>216</v>
      </c>
      <c r="F172" s="5" t="s">
        <v>365</v>
      </c>
      <c r="G172" s="1" t="n">
        <v>3281</v>
      </c>
      <c r="H172" s="1" t="s">
        <v>366</v>
      </c>
      <c r="I172" s="1" t="n">
        <v>17539</v>
      </c>
      <c r="J172" s="1" t="s">
        <v>367</v>
      </c>
      <c r="K172" s="1" t="s">
        <v>43</v>
      </c>
    </row>
    <row r="173" customFormat="false" ht="15" hidden="false" customHeight="true" outlineLevel="0" collapsed="false">
      <c r="A173" s="1" t="n">
        <f aca="false">A172</f>
        <v>122</v>
      </c>
      <c r="C173" s="1" t="str">
        <f aca="false">IF(H173="",F173,H173)</f>
        <v>Coit GT</v>
      </c>
      <c r="D173" s="1" t="n">
        <v>168</v>
      </c>
      <c r="E173" s="1" t="s">
        <v>216</v>
      </c>
      <c r="F173" s="5" t="s">
        <v>368</v>
      </c>
      <c r="G173" s="1" t="n">
        <v>3281</v>
      </c>
      <c r="H173" s="1" t="s">
        <v>366</v>
      </c>
      <c r="I173" s="1" t="n">
        <v>17539</v>
      </c>
      <c r="J173" s="1" t="s">
        <v>367</v>
      </c>
      <c r="K173" s="1" t="s">
        <v>43</v>
      </c>
    </row>
    <row r="174" customFormat="false" ht="15" hidden="false" customHeight="true" outlineLevel="0" collapsed="false">
      <c r="A174" s="1" t="n">
        <f aca="false">A172</f>
        <v>122</v>
      </c>
      <c r="C174" s="1" t="str">
        <f aca="false">IF(H174="",F174,H174)</f>
        <v>Coit GT</v>
      </c>
      <c r="D174" s="1" t="n">
        <v>168</v>
      </c>
      <c r="E174" s="1" t="s">
        <v>216</v>
      </c>
      <c r="F174" s="5" t="s">
        <v>369</v>
      </c>
      <c r="G174" s="1" t="n">
        <v>3281</v>
      </c>
      <c r="H174" s="1" t="s">
        <v>366</v>
      </c>
      <c r="I174" s="1" t="n">
        <v>17539</v>
      </c>
      <c r="J174" s="1" t="s">
        <v>367</v>
      </c>
      <c r="K174" s="1" t="s">
        <v>43</v>
      </c>
    </row>
    <row r="175" customFormat="false" ht="15" hidden="false" customHeight="true" outlineLevel="0" collapsed="false">
      <c r="A175" s="1" t="n">
        <f aca="false">MAX($A$2:$A174)+1</f>
        <v>123</v>
      </c>
      <c r="C175" s="1" t="str">
        <f aca="false">IF(H175="",F175,H175)</f>
        <v>Colstrip</v>
      </c>
      <c r="D175" s="1" t="n">
        <v>303</v>
      </c>
      <c r="E175" s="1" t="s">
        <v>211</v>
      </c>
      <c r="F175" s="5" t="s">
        <v>370</v>
      </c>
      <c r="G175" s="1" t="n">
        <v>6076</v>
      </c>
      <c r="H175" s="1" t="s">
        <v>370</v>
      </c>
      <c r="I175" s="1" t="n">
        <v>15298</v>
      </c>
      <c r="J175" s="1" t="s">
        <v>371</v>
      </c>
      <c r="K175" s="1" t="s">
        <v>372</v>
      </c>
    </row>
    <row r="176" customFormat="false" ht="15" hidden="false" customHeight="true" outlineLevel="0" collapsed="false">
      <c r="A176" s="1" t="n">
        <f aca="false">A175</f>
        <v>123</v>
      </c>
      <c r="C176" s="1" t="str">
        <f aca="false">IF(H176="",F176,H176)</f>
        <v>Colstrip</v>
      </c>
      <c r="D176" s="1" t="n">
        <v>182</v>
      </c>
      <c r="E176" s="1" t="s">
        <v>224</v>
      </c>
      <c r="F176" s="5" t="s">
        <v>370</v>
      </c>
      <c r="G176" s="1" t="n">
        <v>6076</v>
      </c>
      <c r="H176" s="1" t="s">
        <v>370</v>
      </c>
      <c r="I176" s="1" t="n">
        <v>15298</v>
      </c>
      <c r="J176" s="1" t="s">
        <v>371</v>
      </c>
      <c r="K176" s="1" t="s">
        <v>372</v>
      </c>
    </row>
    <row r="177" customFormat="false" ht="15" hidden="false" customHeight="true" outlineLevel="0" collapsed="false">
      <c r="A177" s="1" t="n">
        <f aca="false">A175</f>
        <v>123</v>
      </c>
      <c r="C177" s="1" t="str">
        <f aca="false">IF(H177="",F177,H177)</f>
        <v>Colstrip</v>
      </c>
      <c r="D177" s="1" t="n">
        <v>250</v>
      </c>
      <c r="E177" s="1" t="s">
        <v>129</v>
      </c>
      <c r="F177" s="5" t="s">
        <v>370</v>
      </c>
      <c r="G177" s="1" t="n">
        <v>6076</v>
      </c>
      <c r="H177" s="1" t="s">
        <v>370</v>
      </c>
      <c r="I177" s="1" t="n">
        <v>15298</v>
      </c>
      <c r="J177" s="1" t="s">
        <v>371</v>
      </c>
      <c r="K177" s="1" t="s">
        <v>372</v>
      </c>
    </row>
    <row r="178" customFormat="false" ht="15" hidden="false" customHeight="true" outlineLevel="0" collapsed="false">
      <c r="A178" s="1" t="n">
        <f aca="false">A175</f>
        <v>123</v>
      </c>
      <c r="C178" s="1" t="str">
        <f aca="false">IF(H178="",F178,H178)</f>
        <v>Colstrip Energy LP</v>
      </c>
      <c r="D178" s="1" t="n">
        <v>303</v>
      </c>
      <c r="E178" s="1" t="s">
        <v>211</v>
      </c>
      <c r="F178" s="5" t="s">
        <v>370</v>
      </c>
      <c r="G178" s="1" t="n">
        <v>10784</v>
      </c>
      <c r="H178" s="1" t="s">
        <v>373</v>
      </c>
      <c r="I178" s="1" t="n">
        <v>4217</v>
      </c>
      <c r="J178" s="1" t="s">
        <v>373</v>
      </c>
      <c r="K178" s="1" t="s">
        <v>372</v>
      </c>
    </row>
    <row r="179" customFormat="false" ht="15" hidden="false" customHeight="true" outlineLevel="0" collapsed="false">
      <c r="A179" s="1" t="n">
        <f aca="false">A175</f>
        <v>123</v>
      </c>
      <c r="C179" s="1" t="str">
        <f aca="false">IF(H179="",F179,H179)</f>
        <v>Colstrip Energy LP</v>
      </c>
      <c r="D179" s="1" t="n">
        <v>182</v>
      </c>
      <c r="E179" s="1" t="s">
        <v>224</v>
      </c>
      <c r="F179" s="5" t="s">
        <v>370</v>
      </c>
      <c r="G179" s="1" t="n">
        <v>10784</v>
      </c>
      <c r="H179" s="1" t="s">
        <v>373</v>
      </c>
      <c r="I179" s="1" t="n">
        <v>4217</v>
      </c>
      <c r="J179" s="1" t="s">
        <v>373</v>
      </c>
      <c r="K179" s="1" t="s">
        <v>372</v>
      </c>
    </row>
    <row r="180" customFormat="false" ht="15" hidden="false" customHeight="true" outlineLevel="0" collapsed="false">
      <c r="A180" s="1" t="n">
        <f aca="false">A175</f>
        <v>123</v>
      </c>
      <c r="C180" s="1" t="str">
        <f aca="false">IF(H180="",F180,H180)</f>
        <v>Colstrip Energy LP</v>
      </c>
      <c r="D180" s="1" t="n">
        <v>250</v>
      </c>
      <c r="E180" s="1" t="s">
        <v>129</v>
      </c>
      <c r="F180" s="5" t="s">
        <v>370</v>
      </c>
      <c r="G180" s="1" t="n">
        <v>10784</v>
      </c>
      <c r="H180" s="1" t="s">
        <v>373</v>
      </c>
      <c r="I180" s="1" t="n">
        <v>4217</v>
      </c>
      <c r="J180" s="1" t="s">
        <v>373</v>
      </c>
      <c r="K180" s="1" t="s">
        <v>372</v>
      </c>
    </row>
    <row r="181" customFormat="false" ht="15" hidden="false" customHeight="true" outlineLevel="0" collapsed="false">
      <c r="A181" s="1" t="n">
        <f aca="false">A175</f>
        <v>123</v>
      </c>
      <c r="C181" s="1" t="str">
        <f aca="false">IF(H181="",F181,H181)</f>
        <v>Colstrip</v>
      </c>
      <c r="D181" s="1" t="n">
        <v>162</v>
      </c>
      <c r="E181" s="1" t="s">
        <v>374</v>
      </c>
      <c r="F181" s="5" t="s">
        <v>375</v>
      </c>
      <c r="G181" s="1" t="n">
        <v>6076</v>
      </c>
      <c r="H181" s="1" t="s">
        <v>370</v>
      </c>
      <c r="I181" s="1" t="n">
        <v>15298</v>
      </c>
      <c r="J181" s="1" t="s">
        <v>371</v>
      </c>
      <c r="K181" s="1" t="s">
        <v>372</v>
      </c>
    </row>
    <row r="182" customFormat="false" ht="15" hidden="false" customHeight="true" outlineLevel="0" collapsed="false">
      <c r="A182" s="1" t="n">
        <f aca="false">A175</f>
        <v>123</v>
      </c>
      <c r="C182" s="1" t="str">
        <f aca="false">IF(H182="",F182,H182)</f>
        <v>Colstrip Energy LP</v>
      </c>
      <c r="D182" s="1" t="n">
        <v>162</v>
      </c>
      <c r="E182" s="1" t="s">
        <v>374</v>
      </c>
      <c r="F182" s="5" t="s">
        <v>375</v>
      </c>
      <c r="G182" s="1" t="n">
        <v>10784</v>
      </c>
      <c r="H182" s="1" t="s">
        <v>373</v>
      </c>
      <c r="I182" s="1" t="n">
        <v>4217</v>
      </c>
      <c r="J182" s="1" t="s">
        <v>373</v>
      </c>
      <c r="K182" s="1" t="s">
        <v>372</v>
      </c>
    </row>
    <row r="183" customFormat="false" ht="15" hidden="false" customHeight="true" outlineLevel="0" collapsed="false">
      <c r="A183" s="1" t="n">
        <f aca="false">A175</f>
        <v>123</v>
      </c>
      <c r="C183" s="1" t="str">
        <f aca="false">IF(H183="",F183,H183)</f>
        <v>Colstrip</v>
      </c>
      <c r="D183" s="1" t="n">
        <v>162</v>
      </c>
      <c r="E183" s="1" t="s">
        <v>374</v>
      </c>
      <c r="F183" s="5" t="s">
        <v>376</v>
      </c>
      <c r="G183" s="1" t="n">
        <v>6076</v>
      </c>
      <c r="H183" s="1" t="s">
        <v>370</v>
      </c>
      <c r="I183" s="1" t="n">
        <v>15298</v>
      </c>
      <c r="J183" s="1" t="s">
        <v>371</v>
      </c>
      <c r="K183" s="1" t="s">
        <v>372</v>
      </c>
    </row>
    <row r="184" customFormat="false" ht="15" hidden="false" customHeight="true" outlineLevel="0" collapsed="false">
      <c r="A184" s="1" t="n">
        <f aca="false">A175</f>
        <v>123</v>
      </c>
      <c r="C184" s="1" t="str">
        <f aca="false">IF(H184="",F184,H184)</f>
        <v>Colstrip Energy LP</v>
      </c>
      <c r="D184" s="1" t="n">
        <v>162</v>
      </c>
      <c r="E184" s="1" t="s">
        <v>374</v>
      </c>
      <c r="F184" s="5" t="s">
        <v>376</v>
      </c>
      <c r="G184" s="1" t="n">
        <v>10784</v>
      </c>
      <c r="H184" s="1" t="s">
        <v>373</v>
      </c>
      <c r="I184" s="1" t="n">
        <v>4217</v>
      </c>
      <c r="J184" s="1" t="s">
        <v>373</v>
      </c>
      <c r="K184" s="1" t="s">
        <v>372</v>
      </c>
    </row>
    <row r="185" customFormat="false" ht="15" hidden="false" customHeight="true" outlineLevel="0" collapsed="false">
      <c r="A185" s="1" t="n">
        <f aca="false">A175</f>
        <v>123</v>
      </c>
      <c r="C185" s="1" t="str">
        <f aca="false">IF(H185="",F185,H185)</f>
        <v>Colstrip</v>
      </c>
      <c r="D185" s="1" t="n">
        <v>315</v>
      </c>
      <c r="E185" s="1" t="s">
        <v>46</v>
      </c>
      <c r="F185" s="5" t="s">
        <v>377</v>
      </c>
      <c r="G185" s="1" t="n">
        <v>6076</v>
      </c>
      <c r="H185" s="1" t="s">
        <v>370</v>
      </c>
      <c r="I185" s="1" t="n">
        <v>15298</v>
      </c>
      <c r="J185" s="1" t="s">
        <v>371</v>
      </c>
      <c r="K185" s="1" t="s">
        <v>372</v>
      </c>
    </row>
    <row r="186" customFormat="false" ht="15" hidden="false" customHeight="true" outlineLevel="0" collapsed="false">
      <c r="A186" s="1" t="n">
        <f aca="false">A175</f>
        <v>123</v>
      </c>
      <c r="C186" s="1" t="str">
        <f aca="false">IF(H186="",F186,H186)</f>
        <v>Colstrip Energy LP</v>
      </c>
      <c r="D186" s="1" t="n">
        <v>315</v>
      </c>
      <c r="E186" s="1" t="s">
        <v>46</v>
      </c>
      <c r="F186" s="5" t="s">
        <v>377</v>
      </c>
      <c r="G186" s="1" t="n">
        <v>10784</v>
      </c>
      <c r="H186" s="1" t="s">
        <v>373</v>
      </c>
      <c r="I186" s="1" t="n">
        <v>4217</v>
      </c>
      <c r="J186" s="1" t="s">
        <v>373</v>
      </c>
      <c r="K186" s="1" t="s">
        <v>372</v>
      </c>
    </row>
    <row r="187" customFormat="false" ht="15" hidden="false" customHeight="true" outlineLevel="0" collapsed="false">
      <c r="A187" s="1" t="n">
        <f aca="false">MAX($A$2:$A186)+1</f>
        <v>124</v>
      </c>
      <c r="C187" s="1" t="str">
        <f aca="false">IF(H187="",F187,H187)</f>
        <v>Columbia (WI)</v>
      </c>
      <c r="D187" s="1" t="n">
        <v>335</v>
      </c>
      <c r="E187" s="1" t="s">
        <v>204</v>
      </c>
      <c r="F187" s="5" t="s">
        <v>378</v>
      </c>
      <c r="G187" s="1" t="n">
        <v>8023</v>
      </c>
      <c r="H187" s="1" t="s">
        <v>379</v>
      </c>
      <c r="I187" s="1" t="n">
        <v>20856</v>
      </c>
      <c r="J187" s="1" t="s">
        <v>167</v>
      </c>
      <c r="K187" s="1" t="s">
        <v>380</v>
      </c>
    </row>
    <row r="188" customFormat="false" ht="15" hidden="false" customHeight="true" outlineLevel="0" collapsed="false">
      <c r="A188" s="1" t="n">
        <f aca="false">A187</f>
        <v>124</v>
      </c>
      <c r="C188" s="1" t="str">
        <f aca="false">IF(H188="",F188,H188)</f>
        <v>Columbia (WI)</v>
      </c>
      <c r="D188" s="1" t="n">
        <v>187</v>
      </c>
      <c r="E188" s="1" t="s">
        <v>381</v>
      </c>
      <c r="F188" s="5" t="s">
        <v>382</v>
      </c>
      <c r="G188" s="1" t="n">
        <v>8023</v>
      </c>
      <c r="H188" s="1" t="s">
        <v>379</v>
      </c>
      <c r="I188" s="1" t="n">
        <v>20856</v>
      </c>
      <c r="J188" s="1" t="s">
        <v>167</v>
      </c>
      <c r="K188" s="1" t="s">
        <v>380</v>
      </c>
    </row>
    <row r="189" customFormat="false" ht="15" hidden="false" customHeight="true" outlineLevel="0" collapsed="false">
      <c r="A189" s="1" t="n">
        <f aca="false">A187</f>
        <v>124</v>
      </c>
      <c r="C189" s="1" t="str">
        <f aca="false">IF(H189="",F189,H189)</f>
        <v>Columbia (WI)</v>
      </c>
      <c r="D189" s="1" t="n">
        <v>335</v>
      </c>
      <c r="E189" s="1" t="s">
        <v>204</v>
      </c>
      <c r="F189" s="5" t="s">
        <v>383</v>
      </c>
      <c r="G189" s="1" t="n">
        <v>8023</v>
      </c>
      <c r="H189" s="1" t="s">
        <v>379</v>
      </c>
      <c r="I189" s="1" t="n">
        <v>20856</v>
      </c>
      <c r="J189" s="1" t="s">
        <v>167</v>
      </c>
      <c r="K189" s="1" t="s">
        <v>380</v>
      </c>
    </row>
    <row r="190" customFormat="false" ht="15" hidden="false" customHeight="true" outlineLevel="0" collapsed="false">
      <c r="A190" s="1" t="n">
        <f aca="false">MAX($A$2:$A189)+1</f>
        <v>125</v>
      </c>
      <c r="C190" s="1" t="str">
        <f aca="false">IF(H190="",F190,H190)</f>
        <v>Colusa Generating Station</v>
      </c>
      <c r="D190" s="1" t="n">
        <v>183</v>
      </c>
      <c r="E190" s="1" t="s">
        <v>384</v>
      </c>
      <c r="F190" s="5" t="s">
        <v>385</v>
      </c>
      <c r="G190" s="1" t="n">
        <v>56532</v>
      </c>
      <c r="H190" s="1" t="s">
        <v>386</v>
      </c>
      <c r="I190" s="1" t="n">
        <v>14328</v>
      </c>
      <c r="J190" s="1" t="s">
        <v>387</v>
      </c>
    </row>
    <row r="191" customFormat="false" ht="15" hidden="false" customHeight="true" outlineLevel="0" collapsed="false">
      <c r="A191" s="1" t="n">
        <f aca="false">MAX($A$2:$A190)+1</f>
        <v>126</v>
      </c>
      <c r="C191" s="1" t="str">
        <f aca="false">IF(H191="",F191,H191)</f>
        <v>Comanche (CO)</v>
      </c>
      <c r="D191" s="1" t="n">
        <v>227</v>
      </c>
      <c r="E191" s="1" t="s">
        <v>62</v>
      </c>
      <c r="F191" s="5" t="s">
        <v>388</v>
      </c>
      <c r="G191" s="1" t="n">
        <v>470</v>
      </c>
      <c r="H191" s="1" t="s">
        <v>389</v>
      </c>
      <c r="I191" s="1" t="n">
        <v>15466</v>
      </c>
      <c r="J191" s="1" t="s">
        <v>64</v>
      </c>
    </row>
    <row r="192" customFormat="false" ht="15" hidden="false" customHeight="true" outlineLevel="0" collapsed="false">
      <c r="A192" s="1" t="n">
        <f aca="false">MAX($A$2:$A191)+1</f>
        <v>127</v>
      </c>
      <c r="C192" s="1" t="str">
        <f aca="false">IF(H192="",F192,H192)</f>
        <v>Comanche (OK)</v>
      </c>
      <c r="D192" s="1" t="n">
        <v>205</v>
      </c>
      <c r="E192" s="1" t="s">
        <v>390</v>
      </c>
      <c r="F192" s="5" t="s">
        <v>391</v>
      </c>
      <c r="G192" s="1" t="n">
        <v>8059</v>
      </c>
      <c r="H192" s="1" t="s">
        <v>392</v>
      </c>
      <c r="I192" s="1" t="n">
        <v>15474</v>
      </c>
      <c r="J192" s="1" t="s">
        <v>393</v>
      </c>
    </row>
    <row r="193" customFormat="false" ht="15" hidden="false" customHeight="true" outlineLevel="0" collapsed="false">
      <c r="A193" s="1" t="n">
        <f aca="false">MAX($A$2:$A192)+1</f>
        <v>128</v>
      </c>
      <c r="C193" s="1" t="str">
        <f aca="false">IF(H193="",F193,H193)</f>
        <v>Concord</v>
      </c>
      <c r="D193" s="1" t="n">
        <v>280</v>
      </c>
      <c r="E193" s="1" t="s">
        <v>185</v>
      </c>
      <c r="F193" s="5" t="s">
        <v>394</v>
      </c>
      <c r="G193" s="1" t="n">
        <v>7159</v>
      </c>
      <c r="H193" s="1" t="s">
        <v>395</v>
      </c>
      <c r="I193" s="1" t="n">
        <v>20847</v>
      </c>
      <c r="J193" s="1" t="s">
        <v>188</v>
      </c>
    </row>
    <row r="194" customFormat="false" ht="15" hidden="false" customHeight="true" outlineLevel="0" collapsed="false">
      <c r="A194" s="1" t="n">
        <f aca="false">MAX($A$2:$A193)+1</f>
        <v>129</v>
      </c>
      <c r="C194" s="1" t="str">
        <f aca="false">IF(H194="",F194,H194)</f>
        <v>Conesville</v>
      </c>
      <c r="D194" s="1" t="n">
        <v>211</v>
      </c>
      <c r="E194" s="1" t="s">
        <v>396</v>
      </c>
      <c r="F194" s="5" t="s">
        <v>397</v>
      </c>
      <c r="G194" s="1" t="n">
        <v>2840</v>
      </c>
      <c r="H194" s="1" t="s">
        <v>397</v>
      </c>
      <c r="I194" s="1" t="n">
        <v>58620</v>
      </c>
      <c r="J194" s="1" t="s">
        <v>398</v>
      </c>
      <c r="K194" s="1" t="s">
        <v>15</v>
      </c>
    </row>
    <row r="195" customFormat="false" ht="15" hidden="false" customHeight="true" outlineLevel="0" collapsed="false">
      <c r="A195" s="1" t="n">
        <f aca="false">A194</f>
        <v>129</v>
      </c>
      <c r="C195" s="1" t="str">
        <f aca="false">IF(H195="",F195,H195)</f>
        <v>Conesville</v>
      </c>
      <c r="D195" s="1" t="n">
        <v>172</v>
      </c>
      <c r="E195" s="1" t="s">
        <v>137</v>
      </c>
      <c r="F195" s="5" t="s">
        <v>399</v>
      </c>
      <c r="G195" s="1" t="n">
        <v>2840</v>
      </c>
      <c r="H195" s="1" t="s">
        <v>397</v>
      </c>
      <c r="I195" s="1" t="n">
        <v>58620</v>
      </c>
      <c r="J195" s="1" t="s">
        <v>398</v>
      </c>
      <c r="K195" s="1" t="s">
        <v>15</v>
      </c>
    </row>
    <row r="196" customFormat="false" ht="15" hidden="false" customHeight="true" outlineLevel="0" collapsed="false">
      <c r="A196" s="1" t="n">
        <f aca="false">MAX($A$2:$A195)+1</f>
        <v>130</v>
      </c>
      <c r="C196" s="1" t="str">
        <f aca="false">IF(H196="",F196,H196)</f>
        <v>Connersville</v>
      </c>
      <c r="D196" s="1" t="n">
        <v>169</v>
      </c>
      <c r="E196" s="1" t="s">
        <v>252</v>
      </c>
      <c r="F196" s="5" t="s">
        <v>400</v>
      </c>
      <c r="G196" s="1" t="n">
        <v>1002</v>
      </c>
      <c r="H196" s="1" t="s">
        <v>401</v>
      </c>
      <c r="I196" s="1" t="n">
        <v>15470</v>
      </c>
      <c r="J196" s="1" t="s">
        <v>255</v>
      </c>
    </row>
    <row r="197" customFormat="false" ht="15" hidden="false" customHeight="true" outlineLevel="0" collapsed="false">
      <c r="A197" s="1" t="n">
        <f aca="false">MAX($A$2:$A196)+1</f>
        <v>131</v>
      </c>
      <c r="C197" s="1" t="str">
        <f aca="false">IF(H197="",F197,H197)</f>
        <v>Cope</v>
      </c>
      <c r="D197" s="1" t="n">
        <v>168</v>
      </c>
      <c r="E197" s="1" t="s">
        <v>216</v>
      </c>
      <c r="F197" s="5" t="s">
        <v>402</v>
      </c>
      <c r="G197" s="1" t="n">
        <v>7210</v>
      </c>
      <c r="H197" s="1" t="s">
        <v>402</v>
      </c>
      <c r="I197" s="1" t="n">
        <v>17539</v>
      </c>
      <c r="J197" s="1" t="s">
        <v>367</v>
      </c>
    </row>
    <row r="198" customFormat="false" ht="15" hidden="false" customHeight="true" outlineLevel="0" collapsed="false">
      <c r="A198" s="1" t="n">
        <f aca="false">MAX($A$2:$A197)+1</f>
        <v>132</v>
      </c>
      <c r="C198" s="1" t="str">
        <f aca="false">IF(H198="",F198,H198)</f>
        <v>Copper</v>
      </c>
      <c r="D198" s="1" t="n">
        <v>186</v>
      </c>
      <c r="E198" s="1" t="s">
        <v>403</v>
      </c>
      <c r="F198" s="5" t="s">
        <v>404</v>
      </c>
      <c r="G198" s="1" t="n">
        <v>9</v>
      </c>
      <c r="H198" s="1" t="s">
        <v>404</v>
      </c>
      <c r="I198" s="1" t="n">
        <v>5701</v>
      </c>
      <c r="J198" s="1" t="s">
        <v>405</v>
      </c>
    </row>
    <row r="199" customFormat="false" ht="15" hidden="false" customHeight="true" outlineLevel="0" collapsed="false">
      <c r="A199" s="1" t="n">
        <f aca="false">MAX($A$2:$A198)+1</f>
        <v>133</v>
      </c>
      <c r="C199" s="1" t="str">
        <f aca="false">IF(H199="",F199,H199)</f>
        <v>Coralville GT</v>
      </c>
      <c r="D199" s="1" t="n">
        <v>251</v>
      </c>
      <c r="E199" s="1" t="s">
        <v>406</v>
      </c>
      <c r="F199" s="5" t="s">
        <v>407</v>
      </c>
      <c r="G199" s="1" t="n">
        <v>1079</v>
      </c>
      <c r="H199" s="1" t="s">
        <v>408</v>
      </c>
      <c r="I199" s="1" t="n">
        <v>12341</v>
      </c>
      <c r="J199" s="1" t="s">
        <v>409</v>
      </c>
    </row>
    <row r="200" customFormat="false" ht="15" hidden="false" customHeight="true" outlineLevel="0" collapsed="false">
      <c r="A200" s="1" t="n">
        <f aca="false">MAX($A$2:$A199)+1</f>
        <v>134</v>
      </c>
      <c r="C200" s="1" t="str">
        <f aca="false">IF(H200="",F200,H200)</f>
        <v>Coughlin Power Station</v>
      </c>
      <c r="D200" s="1" t="n">
        <v>185</v>
      </c>
      <c r="E200" s="1" t="s">
        <v>14</v>
      </c>
      <c r="F200" s="5" t="s">
        <v>410</v>
      </c>
      <c r="G200" s="1" t="n">
        <v>1396</v>
      </c>
      <c r="H200" s="1" t="s">
        <v>411</v>
      </c>
      <c r="I200" s="1" t="n">
        <v>3265</v>
      </c>
      <c r="J200" s="1" t="s">
        <v>14</v>
      </c>
    </row>
    <row r="201" customFormat="false" ht="15" hidden="false" customHeight="true" outlineLevel="0" collapsed="false">
      <c r="A201" s="1" t="n">
        <f aca="false">MAX($A$2:$A200)+1</f>
        <v>135</v>
      </c>
      <c r="C201" s="1" t="str">
        <f aca="false">IF(H201="",F201,H201)</f>
        <v>West Coxsackie</v>
      </c>
      <c r="D201" s="1" t="n">
        <v>396</v>
      </c>
      <c r="E201" s="1" t="s">
        <v>412</v>
      </c>
      <c r="F201" s="5" t="s">
        <v>413</v>
      </c>
      <c r="G201" s="1" t="n">
        <v>2487</v>
      </c>
      <c r="H201" s="1" t="s">
        <v>414</v>
      </c>
      <c r="I201" s="1" t="n">
        <v>3249</v>
      </c>
      <c r="J201" s="1" t="s">
        <v>415</v>
      </c>
    </row>
    <row r="202" customFormat="false" ht="15" hidden="false" customHeight="true" outlineLevel="0" collapsed="false">
      <c r="A202" s="1" t="n">
        <f aca="false">MAX($A$2:$A201)+1</f>
        <v>136</v>
      </c>
      <c r="C202" s="1" t="str">
        <f aca="false">IF(H202="",F202,H202)</f>
        <v>Coyote</v>
      </c>
      <c r="D202" s="1" t="n">
        <v>319</v>
      </c>
      <c r="E202" s="1" t="s">
        <v>192</v>
      </c>
      <c r="F202" s="5" t="s">
        <v>416</v>
      </c>
      <c r="G202" s="1" t="n">
        <v>8222</v>
      </c>
      <c r="H202" s="1" t="s">
        <v>416</v>
      </c>
      <c r="I202" s="1" t="n">
        <v>14232</v>
      </c>
      <c r="J202" s="1" t="s">
        <v>191</v>
      </c>
      <c r="K202" s="1" t="s">
        <v>15</v>
      </c>
    </row>
    <row r="203" customFormat="false" ht="15" hidden="false" customHeight="true" outlineLevel="0" collapsed="false">
      <c r="A203" s="1" t="n">
        <f aca="false">A202</f>
        <v>136</v>
      </c>
      <c r="C203" s="1" t="str">
        <f aca="false">IF(H203="",F203,H203)</f>
        <v>Coyote</v>
      </c>
      <c r="D203" s="1" t="n">
        <v>272</v>
      </c>
      <c r="E203" s="1" t="s">
        <v>193</v>
      </c>
      <c r="F203" s="5" t="s">
        <v>416</v>
      </c>
      <c r="G203" s="1" t="n">
        <v>8222</v>
      </c>
      <c r="H203" s="1" t="s">
        <v>416</v>
      </c>
      <c r="I203" s="1" t="n">
        <v>14232</v>
      </c>
      <c r="J203" s="1" t="s">
        <v>191</v>
      </c>
    </row>
    <row r="204" customFormat="false" ht="15" hidden="false" customHeight="true" outlineLevel="0" collapsed="false">
      <c r="A204" s="1" t="n">
        <f aca="false">A202</f>
        <v>136</v>
      </c>
      <c r="C204" s="1" t="str">
        <f aca="false">IF(H204="",F204,H204)</f>
        <v>Coyote</v>
      </c>
      <c r="D204" s="1" t="n">
        <v>315</v>
      </c>
      <c r="E204" s="1" t="s">
        <v>46</v>
      </c>
      <c r="F204" s="5" t="s">
        <v>416</v>
      </c>
      <c r="G204" s="1" t="n">
        <v>8222</v>
      </c>
      <c r="H204" s="1" t="s">
        <v>416</v>
      </c>
      <c r="I204" s="1" t="n">
        <v>14232</v>
      </c>
      <c r="J204" s="1" t="s">
        <v>191</v>
      </c>
      <c r="K204" s="1" t="s">
        <v>15</v>
      </c>
    </row>
    <row r="205" customFormat="false" ht="15" hidden="false" customHeight="true" outlineLevel="0" collapsed="false">
      <c r="A205" s="1" t="n">
        <f aca="false">MAX($A$2:$A204)+1</f>
        <v>137</v>
      </c>
      <c r="C205" s="1" t="str">
        <f aca="false">IF(H205="",F205,H205)</f>
        <v>Coyote Springs</v>
      </c>
      <c r="D205" s="1" t="n">
        <v>250</v>
      </c>
      <c r="E205" s="1" t="s">
        <v>129</v>
      </c>
      <c r="F205" s="5" t="s">
        <v>417</v>
      </c>
      <c r="G205" s="1" t="n">
        <v>7350</v>
      </c>
      <c r="H205" s="1" t="s">
        <v>417</v>
      </c>
      <c r="I205" s="1" t="n">
        <v>15248</v>
      </c>
      <c r="J205" s="1" t="s">
        <v>131</v>
      </c>
    </row>
    <row r="206" customFormat="false" ht="15" hidden="false" customHeight="true" outlineLevel="0" collapsed="false">
      <c r="A206" s="1" t="n">
        <f aca="false">A205</f>
        <v>137</v>
      </c>
      <c r="C206" s="1" t="str">
        <f aca="false">IF(H206="",F206,H206)</f>
        <v>Coyote Springs II</v>
      </c>
      <c r="D206" s="1" t="n">
        <v>182</v>
      </c>
      <c r="E206" s="1" t="s">
        <v>224</v>
      </c>
      <c r="F206" s="5" t="s">
        <v>418</v>
      </c>
      <c r="G206" s="1" t="n">
        <v>7931</v>
      </c>
      <c r="H206" s="1" t="s">
        <v>419</v>
      </c>
      <c r="I206" s="1" t="n">
        <v>20169</v>
      </c>
      <c r="J206" s="1" t="s">
        <v>226</v>
      </c>
    </row>
    <row r="207" customFormat="false" ht="15" hidden="false" customHeight="true" outlineLevel="0" collapsed="false">
      <c r="A207" s="1" t="n">
        <f aca="false">A187</f>
        <v>124</v>
      </c>
      <c r="C207" s="1" t="str">
        <f aca="false">IF(H207="",F207,H207)</f>
        <v>Columbia (WI)</v>
      </c>
      <c r="D207" s="1" t="n">
        <v>219</v>
      </c>
      <c r="E207" s="1" t="s">
        <v>164</v>
      </c>
      <c r="F207" s="5" t="s">
        <v>420</v>
      </c>
      <c r="G207" s="1" t="n">
        <v>8023</v>
      </c>
      <c r="H207" s="1" t="s">
        <v>379</v>
      </c>
      <c r="I207" s="1" t="n">
        <v>20856</v>
      </c>
      <c r="J207" s="1" t="s">
        <v>167</v>
      </c>
      <c r="K207" s="1" t="s">
        <v>380</v>
      </c>
    </row>
    <row r="208" customFormat="false" ht="15" hidden="false" customHeight="true" outlineLevel="0" collapsed="false">
      <c r="A208" s="1" t="n">
        <f aca="false">A187</f>
        <v>124</v>
      </c>
      <c r="C208" s="1" t="str">
        <f aca="false">IF(H208="",F208,H208)</f>
        <v>Columbia (WI)</v>
      </c>
      <c r="D208" s="1" t="n">
        <v>219</v>
      </c>
      <c r="E208" s="1" t="s">
        <v>164</v>
      </c>
      <c r="F208" s="5" t="s">
        <v>421</v>
      </c>
      <c r="G208" s="1" t="n">
        <v>8023</v>
      </c>
      <c r="H208" s="1" t="s">
        <v>379</v>
      </c>
      <c r="I208" s="1" t="n">
        <v>20856</v>
      </c>
      <c r="J208" s="1" t="s">
        <v>167</v>
      </c>
      <c r="K208" s="1" t="s">
        <v>380</v>
      </c>
    </row>
    <row r="209" customFormat="false" ht="15" hidden="false" customHeight="true" outlineLevel="0" collapsed="false">
      <c r="A209" s="1" t="n">
        <f aca="false">MAX($A$2:$A208)+1</f>
        <v>138</v>
      </c>
      <c r="C209" s="1" t="str">
        <f aca="false">IF(H209="",F209,H209)</f>
        <v>Crist</v>
      </c>
      <c r="D209" s="1" t="n">
        <v>296</v>
      </c>
      <c r="E209" s="1" t="s">
        <v>422</v>
      </c>
      <c r="F209" s="5" t="s">
        <v>423</v>
      </c>
      <c r="G209" s="1" t="n">
        <v>641</v>
      </c>
      <c r="H209" s="1" t="s">
        <v>423</v>
      </c>
      <c r="I209" s="1" t="n">
        <v>7801</v>
      </c>
      <c r="J209" s="1" t="s">
        <v>424</v>
      </c>
    </row>
    <row r="210" customFormat="false" ht="15" hidden="false" customHeight="true" outlineLevel="0" collapsed="false">
      <c r="A210" s="1" t="n">
        <f aca="false">MAX($A$2:$A209)+1</f>
        <v>139</v>
      </c>
      <c r="C210" s="1" t="str">
        <f aca="false">IF(H210="",F210,H210)</f>
        <v>Crossroads Energy Center</v>
      </c>
      <c r="D210" s="1" t="n">
        <v>255</v>
      </c>
      <c r="E210" s="1" t="s">
        <v>425</v>
      </c>
      <c r="F210" s="5" t="s">
        <v>426</v>
      </c>
      <c r="G210" s="1" t="n">
        <v>55395</v>
      </c>
      <c r="H210" s="1" t="s">
        <v>427</v>
      </c>
      <c r="I210" s="1" t="n">
        <v>3702</v>
      </c>
      <c r="J210" s="1" t="s">
        <v>428</v>
      </c>
      <c r="K210" s="1" t="s">
        <v>15</v>
      </c>
    </row>
    <row r="211" customFormat="false" ht="15" hidden="false" customHeight="true" outlineLevel="0" collapsed="false">
      <c r="A211" s="1" t="n">
        <f aca="false">A187</f>
        <v>124</v>
      </c>
      <c r="C211" s="1" t="str">
        <f aca="false">IF(H211="",F211,H211)</f>
        <v>Columbia (WI)</v>
      </c>
      <c r="D211" s="1" t="n">
        <v>219</v>
      </c>
      <c r="E211" s="1" t="s">
        <v>164</v>
      </c>
      <c r="F211" s="5" t="s">
        <v>429</v>
      </c>
      <c r="G211" s="1" t="n">
        <v>8023</v>
      </c>
      <c r="H211" s="1" t="s">
        <v>379</v>
      </c>
      <c r="I211" s="1" t="n">
        <v>20856</v>
      </c>
      <c r="J211" s="1" t="s">
        <v>167</v>
      </c>
      <c r="K211" s="1" t="s">
        <v>380</v>
      </c>
    </row>
    <row r="212" customFormat="false" ht="15" hidden="false" customHeight="true" outlineLevel="0" collapsed="false">
      <c r="A212" s="1" t="n">
        <f aca="false">A187</f>
        <v>124</v>
      </c>
      <c r="C212" s="1" t="str">
        <f aca="false">IF(H212="",F212,H212)</f>
        <v>Columbia (WI)</v>
      </c>
      <c r="D212" s="1" t="n">
        <v>219</v>
      </c>
      <c r="E212" s="1" t="s">
        <v>164</v>
      </c>
      <c r="F212" s="5" t="s">
        <v>430</v>
      </c>
      <c r="G212" s="1" t="n">
        <v>8023</v>
      </c>
      <c r="H212" s="1" t="s">
        <v>379</v>
      </c>
      <c r="I212" s="1" t="n">
        <v>20856</v>
      </c>
      <c r="J212" s="1" t="s">
        <v>167</v>
      </c>
      <c r="K212" s="1" t="s">
        <v>380</v>
      </c>
    </row>
    <row r="213" customFormat="false" ht="15" hidden="false" customHeight="true" outlineLevel="0" collapsed="false">
      <c r="A213" s="1" t="n">
        <f aca="false">A187</f>
        <v>124</v>
      </c>
      <c r="C213" s="1" t="str">
        <f aca="false">IF(H213="",F213,H213)</f>
        <v>Columbia (WI)</v>
      </c>
      <c r="D213" s="1" t="n">
        <v>335</v>
      </c>
      <c r="E213" s="1" t="s">
        <v>204</v>
      </c>
      <c r="F213" s="5" t="s">
        <v>431</v>
      </c>
      <c r="G213" s="1" t="n">
        <v>8023</v>
      </c>
      <c r="H213" s="1" t="s">
        <v>379</v>
      </c>
      <c r="I213" s="1" t="n">
        <v>20856</v>
      </c>
      <c r="J213" s="1" t="s">
        <v>167</v>
      </c>
      <c r="K213" s="1" t="s">
        <v>380</v>
      </c>
    </row>
    <row r="214" customFormat="false" ht="15" hidden="false" customHeight="true" outlineLevel="0" collapsed="false">
      <c r="A214" s="1" t="n">
        <f aca="false">MAX($A$2:$A213)+1</f>
        <v>140</v>
      </c>
      <c r="C214" s="1" t="str">
        <f aca="false">IF(H214="",F214,H214)</f>
        <v>Craig (CO)</v>
      </c>
      <c r="D214" s="1" t="n">
        <v>303</v>
      </c>
      <c r="E214" s="1" t="s">
        <v>211</v>
      </c>
      <c r="F214" s="5" t="s">
        <v>432</v>
      </c>
      <c r="G214" s="1" t="n">
        <v>6021</v>
      </c>
      <c r="H214" s="1" t="s">
        <v>433</v>
      </c>
      <c r="I214" s="1" t="n">
        <v>30151</v>
      </c>
      <c r="J214" s="1" t="s">
        <v>434</v>
      </c>
      <c r="K214" s="1" t="s">
        <v>357</v>
      </c>
    </row>
    <row r="215" customFormat="false" ht="15" hidden="false" customHeight="true" outlineLevel="0" collapsed="false">
      <c r="A215" s="1" t="n">
        <f aca="false">A214</f>
        <v>140</v>
      </c>
      <c r="C215" s="1" t="str">
        <f aca="false">IF(H215="",F215,H215)</f>
        <v>Craig (CO)</v>
      </c>
      <c r="D215" s="1" t="n">
        <v>227</v>
      </c>
      <c r="E215" s="1" t="s">
        <v>62</v>
      </c>
      <c r="F215" s="5" t="s">
        <v>432</v>
      </c>
      <c r="G215" s="1" t="n">
        <v>6021</v>
      </c>
      <c r="H215" s="1" t="s">
        <v>433</v>
      </c>
      <c r="I215" s="1" t="n">
        <v>30151</v>
      </c>
      <c r="J215" s="1" t="s">
        <v>434</v>
      </c>
      <c r="K215" s="1" t="s">
        <v>357</v>
      </c>
    </row>
    <row r="216" customFormat="false" ht="15" hidden="false" customHeight="true" outlineLevel="0" collapsed="false">
      <c r="A216" s="1" t="n">
        <f aca="false">MAX($A$2:$A215)+1</f>
        <v>141</v>
      </c>
      <c r="C216" s="1" t="str">
        <f aca="false">IF(H216="",F216,H216)</f>
        <v>Currant Creek</v>
      </c>
      <c r="D216" s="1" t="n">
        <v>303</v>
      </c>
      <c r="E216" s="1" t="s">
        <v>211</v>
      </c>
      <c r="F216" s="5" t="s">
        <v>435</v>
      </c>
      <c r="G216" s="1" t="n">
        <v>56102</v>
      </c>
      <c r="H216" s="1" t="s">
        <v>435</v>
      </c>
      <c r="I216" s="1" t="n">
        <v>14354</v>
      </c>
      <c r="J216" s="1" t="s">
        <v>211</v>
      </c>
    </row>
    <row r="217" customFormat="false" ht="15" hidden="false" customHeight="true" outlineLevel="0" collapsed="false">
      <c r="A217" s="1" t="n">
        <f aca="false">MAX($A$2:$A216)+1</f>
        <v>142</v>
      </c>
      <c r="C217" s="1" t="str">
        <f aca="false">IF(H217="",F217,H217)</f>
        <v>Cuyamaca Peak Energy Plant</v>
      </c>
      <c r="D217" s="1" t="n">
        <v>218</v>
      </c>
      <c r="E217" s="1" t="s">
        <v>436</v>
      </c>
      <c r="F217" s="5" t="s">
        <v>437</v>
      </c>
      <c r="G217" s="1" t="n">
        <v>55512</v>
      </c>
      <c r="H217" s="1" t="s">
        <v>438</v>
      </c>
      <c r="I217" s="1" t="n">
        <v>16609</v>
      </c>
      <c r="J217" s="1" t="s">
        <v>439</v>
      </c>
    </row>
    <row r="218" customFormat="false" ht="15" hidden="false" customHeight="true" outlineLevel="0" collapsed="false">
      <c r="A218" s="1" t="n">
        <f aca="false">MAX($A$2:$A217)+1</f>
        <v>143</v>
      </c>
      <c r="C218" s="1" t="str">
        <f aca="false">IF(H218="",F218,H218)</f>
        <v>Dalton 2</v>
      </c>
      <c r="D218" s="1" t="n">
        <v>295</v>
      </c>
      <c r="E218" s="1" t="s">
        <v>227</v>
      </c>
      <c r="F218" s="5" t="s">
        <v>440</v>
      </c>
      <c r="G218" s="1" t="n">
        <v>59556</v>
      </c>
      <c r="H218" s="1" t="s">
        <v>441</v>
      </c>
      <c r="I218" s="1" t="n">
        <v>7140</v>
      </c>
      <c r="J218" s="1" t="s">
        <v>230</v>
      </c>
    </row>
    <row r="219" customFormat="false" ht="15" hidden="false" customHeight="true" outlineLevel="0" collapsed="false">
      <c r="A219" s="1" t="n">
        <f aca="false">MAX($A$2:$A218)+1</f>
        <v>144</v>
      </c>
      <c r="C219" s="1" t="str">
        <f aca="false">IF(H219="",F219,H219)</f>
        <v>Dan River</v>
      </c>
      <c r="D219" s="1" t="n">
        <v>170</v>
      </c>
      <c r="E219" s="1" t="s">
        <v>65</v>
      </c>
      <c r="F219" s="5" t="s">
        <v>442</v>
      </c>
      <c r="G219" s="1" t="n">
        <v>2723</v>
      </c>
      <c r="H219" s="1" t="s">
        <v>442</v>
      </c>
      <c r="I219" s="1" t="n">
        <v>5416</v>
      </c>
      <c r="J219" s="1" t="s">
        <v>65</v>
      </c>
    </row>
    <row r="220" customFormat="false" ht="15" hidden="false" customHeight="true" outlineLevel="0" collapsed="false">
      <c r="A220" s="1" t="n">
        <f aca="false">A219</f>
        <v>144</v>
      </c>
      <c r="C220" s="1" t="str">
        <f aca="false">IF(H220="",F220,H220)</f>
        <v>Dan River</v>
      </c>
      <c r="D220" s="1" t="n">
        <v>170</v>
      </c>
      <c r="E220" s="1" t="s">
        <v>65</v>
      </c>
      <c r="F220" s="5" t="s">
        <v>443</v>
      </c>
      <c r="G220" s="1" t="n">
        <v>2723</v>
      </c>
      <c r="H220" s="1" t="s">
        <v>442</v>
      </c>
      <c r="I220" s="1" t="n">
        <v>5416</v>
      </c>
      <c r="J220" s="1" t="s">
        <v>65</v>
      </c>
    </row>
    <row r="221" customFormat="false" ht="15" hidden="false" customHeight="true" outlineLevel="0" collapsed="false">
      <c r="A221" s="1" t="n">
        <f aca="false">MAX($A$2:$A220)+1</f>
        <v>145</v>
      </c>
      <c r="C221" s="1" t="str">
        <f aca="false">IF(H221="",F221,H221)</f>
        <v>Crystal River</v>
      </c>
      <c r="D221" s="1" t="n">
        <v>161</v>
      </c>
      <c r="E221" s="1" t="s">
        <v>76</v>
      </c>
      <c r="F221" s="5" t="s">
        <v>444</v>
      </c>
      <c r="G221" s="1" t="n">
        <v>628</v>
      </c>
      <c r="H221" s="1" t="s">
        <v>444</v>
      </c>
      <c r="I221" s="1" t="n">
        <v>6455</v>
      </c>
      <c r="J221" s="1" t="s">
        <v>78</v>
      </c>
      <c r="K221" s="1" t="s">
        <v>43</v>
      </c>
    </row>
    <row r="222" customFormat="false" ht="15" hidden="false" customHeight="true" outlineLevel="0" collapsed="false">
      <c r="A222" s="1" t="n">
        <f aca="false">MAX($A$2:$A221)+1</f>
        <v>146</v>
      </c>
      <c r="C222" s="1" t="str">
        <f aca="false">IF(H222="",F222,H222)</f>
        <v>Victor J Daniel Jr</v>
      </c>
      <c r="D222" s="1" t="n">
        <v>296</v>
      </c>
      <c r="E222" s="1" t="s">
        <v>422</v>
      </c>
      <c r="F222" s="5" t="s">
        <v>445</v>
      </c>
      <c r="G222" s="1" t="n">
        <v>6073</v>
      </c>
      <c r="H222" s="1" t="s">
        <v>446</v>
      </c>
      <c r="I222" s="1" t="n">
        <v>12686</v>
      </c>
      <c r="J222" s="1" t="s">
        <v>318</v>
      </c>
      <c r="K222" s="1" t="s">
        <v>15</v>
      </c>
    </row>
    <row r="223" customFormat="false" ht="15" hidden="false" customHeight="true" outlineLevel="0" collapsed="false">
      <c r="A223" s="1" t="n">
        <f aca="false">A221</f>
        <v>145</v>
      </c>
      <c r="C223" s="1" t="str">
        <f aca="false">IF(H223="",F223,H223)</f>
        <v>Crystal River</v>
      </c>
      <c r="D223" s="1" t="n">
        <v>161</v>
      </c>
      <c r="E223" s="1" t="s">
        <v>76</v>
      </c>
      <c r="F223" s="5" t="s">
        <v>447</v>
      </c>
      <c r="G223" s="1" t="n">
        <v>628</v>
      </c>
      <c r="H223" s="1" t="s">
        <v>444</v>
      </c>
      <c r="I223" s="1" t="n">
        <v>6455</v>
      </c>
      <c r="J223" s="1" t="s">
        <v>78</v>
      </c>
      <c r="K223" s="1" t="s">
        <v>43</v>
      </c>
    </row>
    <row r="224" customFormat="false" ht="15" hidden="false" customHeight="true" outlineLevel="0" collapsed="false">
      <c r="A224" s="1" t="n">
        <f aca="false">MAX($A$2:$A223)+1</f>
        <v>147</v>
      </c>
      <c r="C224" s="1" t="str">
        <f aca="false">IF(H224="",F224,H224)</f>
        <v>Danskin</v>
      </c>
      <c r="D224" s="1" t="n">
        <v>216</v>
      </c>
      <c r="E224" s="1" t="s">
        <v>32</v>
      </c>
      <c r="F224" s="5" t="s">
        <v>448</v>
      </c>
      <c r="H224" s="1"/>
      <c r="K224" s="1" t="s">
        <v>84</v>
      </c>
    </row>
    <row r="225" customFormat="false" ht="15" hidden="false" customHeight="true" outlineLevel="0" collapsed="false">
      <c r="A225" s="1" t="n">
        <f aca="false">MAX($A$2:$A224)+1</f>
        <v>148</v>
      </c>
      <c r="C225" s="1" t="str">
        <f aca="false">IF(H225="",F225,H225)</f>
        <v>Darbytown</v>
      </c>
      <c r="D225" s="1" t="n">
        <v>164</v>
      </c>
      <c r="E225" s="1" t="s">
        <v>68</v>
      </c>
      <c r="F225" s="5" t="s">
        <v>449</v>
      </c>
      <c r="G225" s="1" t="n">
        <v>7212</v>
      </c>
      <c r="H225" s="1" t="s">
        <v>449</v>
      </c>
      <c r="I225" s="1" t="n">
        <v>19876</v>
      </c>
      <c r="J225" s="1" t="s">
        <v>71</v>
      </c>
    </row>
    <row r="226" customFormat="false" ht="15" hidden="false" customHeight="true" outlineLevel="0" collapsed="false">
      <c r="A226" s="1" t="n">
        <f aca="false">MAX($A$2:$A225)+1</f>
        <v>149</v>
      </c>
      <c r="C226" s="1" t="str">
        <f aca="false">IF(H226="",F226,H226)</f>
        <v>Darlington County</v>
      </c>
      <c r="D226" s="1" t="n">
        <v>160</v>
      </c>
      <c r="E226" s="1" t="s">
        <v>95</v>
      </c>
      <c r="F226" s="5" t="s">
        <v>450</v>
      </c>
      <c r="G226" s="1" t="n">
        <v>3250</v>
      </c>
      <c r="H226" s="1" t="s">
        <v>451</v>
      </c>
      <c r="I226" s="1" t="n">
        <v>3046</v>
      </c>
      <c r="J226" s="1" t="s">
        <v>97</v>
      </c>
    </row>
    <row r="227" customFormat="false" ht="15" hidden="false" customHeight="true" outlineLevel="0" collapsed="false">
      <c r="A227" s="1" t="n">
        <f aca="false">MAX($A$2:$A226)+1</f>
        <v>150</v>
      </c>
      <c r="C227" s="1" t="str">
        <f aca="false">IF(H227="",F227,H227)</f>
        <v>Dave Johnston</v>
      </c>
      <c r="D227" s="1" t="n">
        <v>303</v>
      </c>
      <c r="E227" s="1" t="s">
        <v>211</v>
      </c>
      <c r="F227" s="5" t="s">
        <v>452</v>
      </c>
      <c r="G227" s="1" t="n">
        <v>4158</v>
      </c>
      <c r="H227" s="1" t="s">
        <v>452</v>
      </c>
      <c r="I227" s="1" t="n">
        <v>14354</v>
      </c>
      <c r="J227" s="1" t="s">
        <v>211</v>
      </c>
    </row>
    <row r="228" customFormat="false" ht="15" hidden="false" customHeight="true" outlineLevel="0" collapsed="false">
      <c r="A228" s="1" t="n">
        <f aca="false">MAX($A$2:$A227)+1</f>
        <v>151</v>
      </c>
      <c r="C228" s="1" t="str">
        <f aca="false">IF(H228="",F228,H228)</f>
        <v>Dean</v>
      </c>
      <c r="D228" s="1" t="n">
        <v>184</v>
      </c>
      <c r="E228" s="1" t="s">
        <v>149</v>
      </c>
      <c r="F228" s="5" t="s">
        <v>453</v>
      </c>
      <c r="G228" s="1" t="n">
        <v>55718</v>
      </c>
      <c r="H228" s="1" t="s">
        <v>454</v>
      </c>
      <c r="I228" s="1" t="n">
        <v>5109</v>
      </c>
      <c r="J228" s="1" t="s">
        <v>149</v>
      </c>
    </row>
    <row r="229" customFormat="false" ht="15" hidden="false" customHeight="true" outlineLevel="0" collapsed="false">
      <c r="A229" s="1" t="n">
        <f aca="false">MAX($A$2:$A228)+1</f>
        <v>152</v>
      </c>
      <c r="C229" s="1" t="str">
        <f aca="false">IF(H229="",F229,H229)</f>
        <v>DeBary</v>
      </c>
      <c r="D229" s="1" t="n">
        <v>161</v>
      </c>
      <c r="E229" s="1" t="s">
        <v>76</v>
      </c>
      <c r="F229" s="5" t="s">
        <v>455</v>
      </c>
      <c r="G229" s="1" t="n">
        <v>6046</v>
      </c>
      <c r="H229" s="1" t="s">
        <v>456</v>
      </c>
      <c r="I229" s="1" t="n">
        <v>6455</v>
      </c>
      <c r="J229" s="1" t="s">
        <v>78</v>
      </c>
    </row>
    <row r="230" customFormat="false" ht="15" hidden="false" customHeight="true" outlineLevel="0" collapsed="false">
      <c r="A230" s="1" t="n">
        <f aca="false">MAX($A$2:$A229)+1</f>
        <v>153</v>
      </c>
      <c r="C230" s="1" t="str">
        <f aca="false">IF(H230="",F230,H230)</f>
        <v>Delray</v>
      </c>
      <c r="D230" s="1" t="n">
        <v>184</v>
      </c>
      <c r="E230" s="1" t="s">
        <v>149</v>
      </c>
      <c r="F230" s="5" t="s">
        <v>457</v>
      </c>
      <c r="G230" s="1" t="n">
        <v>1728</v>
      </c>
      <c r="H230" s="1" t="s">
        <v>458</v>
      </c>
      <c r="I230" s="1" t="n">
        <v>5109</v>
      </c>
      <c r="J230" s="1" t="s">
        <v>149</v>
      </c>
    </row>
    <row r="231" customFormat="false" ht="15" hidden="false" customHeight="true" outlineLevel="0" collapsed="false">
      <c r="A231" s="1" t="n">
        <f aca="false">MAX($A$2:$A230)+1</f>
        <v>154</v>
      </c>
      <c r="C231" s="1" t="str">
        <f aca="false">IF(H231="",F231,H231)</f>
        <v>Delta</v>
      </c>
      <c r="D231" s="1" t="n">
        <v>382</v>
      </c>
      <c r="E231" s="1" t="s">
        <v>98</v>
      </c>
      <c r="F231" s="5" t="s">
        <v>459</v>
      </c>
      <c r="H231" s="1"/>
      <c r="K231" s="1" t="s">
        <v>84</v>
      </c>
    </row>
    <row r="232" customFormat="false" ht="15" hidden="false" customHeight="true" outlineLevel="0" collapsed="false">
      <c r="A232" s="1" t="n">
        <f aca="false">MAX($A$2:$A231)+1</f>
        <v>155</v>
      </c>
      <c r="C232" s="1" t="str">
        <f aca="false">IF(H232="",F232,H232)</f>
        <v>Demoss Petrie</v>
      </c>
      <c r="D232" s="1" t="n">
        <v>257</v>
      </c>
      <c r="E232" s="1" t="s">
        <v>460</v>
      </c>
      <c r="F232" s="5" t="s">
        <v>461</v>
      </c>
      <c r="G232" s="1" t="n">
        <v>124</v>
      </c>
      <c r="H232" s="1" t="s">
        <v>461</v>
      </c>
      <c r="I232" s="1" t="n">
        <v>24211</v>
      </c>
      <c r="J232" s="1" t="s">
        <v>462</v>
      </c>
    </row>
    <row r="233" customFormat="false" ht="15" hidden="false" customHeight="true" outlineLevel="0" collapsed="false">
      <c r="A233" s="1" t="n">
        <f aca="false">MAX($A$2:$A232)+1</f>
        <v>156</v>
      </c>
      <c r="C233" s="1" t="str">
        <f aca="false">IF(H233="",F233,H233)</f>
        <v>De Pere Energy Center</v>
      </c>
      <c r="D233" s="1" t="n">
        <v>187</v>
      </c>
      <c r="E233" s="1" t="s">
        <v>381</v>
      </c>
      <c r="F233" s="5" t="s">
        <v>463</v>
      </c>
      <c r="G233" s="1" t="n">
        <v>55029</v>
      </c>
      <c r="H233" s="1" t="s">
        <v>464</v>
      </c>
      <c r="I233" s="1" t="n">
        <v>20860</v>
      </c>
      <c r="J233" s="1" t="s">
        <v>465</v>
      </c>
    </row>
    <row r="234" customFormat="false" ht="15" hidden="false" customHeight="true" outlineLevel="0" collapsed="false">
      <c r="A234" s="1" t="n">
        <f aca="false">MAX($A$2:$A233)+1</f>
        <v>157</v>
      </c>
      <c r="C234" s="1" t="str">
        <f aca="false">IF(H234="",F234,H234)</f>
        <v>Desert Star Energy Center</v>
      </c>
      <c r="D234" s="1" t="n">
        <v>218</v>
      </c>
      <c r="E234" s="1" t="s">
        <v>436</v>
      </c>
      <c r="F234" s="5" t="s">
        <v>466</v>
      </c>
      <c r="G234" s="1" t="n">
        <v>55077</v>
      </c>
      <c r="H234" s="1" t="s">
        <v>467</v>
      </c>
      <c r="I234" s="1" t="n">
        <v>5695</v>
      </c>
      <c r="J234" s="1" t="s">
        <v>468</v>
      </c>
      <c r="K234" s="1" t="s">
        <v>15</v>
      </c>
    </row>
    <row r="235" customFormat="false" ht="15" hidden="false" customHeight="true" outlineLevel="0" collapsed="false">
      <c r="A235" s="1" t="n">
        <f aca="false">MAX($A$2:$A234)+1</f>
        <v>158</v>
      </c>
      <c r="C235" s="1" t="str">
        <f aca="false">IF(H235="",F235,H235)</f>
        <v>DeSoto Next Generation Solar Energy</v>
      </c>
      <c r="D235" s="1" t="n">
        <v>247</v>
      </c>
      <c r="E235" s="1" t="s">
        <v>283</v>
      </c>
      <c r="F235" s="5" t="s">
        <v>469</v>
      </c>
      <c r="G235" s="1" t="n">
        <v>56929</v>
      </c>
      <c r="H235" s="1" t="s">
        <v>470</v>
      </c>
      <c r="I235" s="1" t="n">
        <v>6452</v>
      </c>
      <c r="J235" s="1" t="s">
        <v>285</v>
      </c>
    </row>
    <row r="236" customFormat="false" ht="15" hidden="false" customHeight="true" outlineLevel="0" collapsed="false">
      <c r="A236" s="1" t="n">
        <f aca="false">MAX($A$2:$A235)+1</f>
        <v>159</v>
      </c>
      <c r="C236" s="1" t="str">
        <f aca="false">IF(H236="",F236,H236)</f>
        <v>Dave Gates Generating Station</v>
      </c>
      <c r="D236" s="1" t="n">
        <v>315</v>
      </c>
      <c r="E236" s="1" t="s">
        <v>46</v>
      </c>
      <c r="F236" s="5" t="s">
        <v>471</v>
      </c>
      <c r="G236" s="1" t="n">
        <v>56908</v>
      </c>
      <c r="H236" s="1" t="s">
        <v>472</v>
      </c>
      <c r="I236" s="1" t="n">
        <v>56815</v>
      </c>
      <c r="J236" s="1" t="s">
        <v>473</v>
      </c>
    </row>
    <row r="237" customFormat="false" ht="15" hidden="false" customHeight="true" outlineLevel="0" collapsed="false">
      <c r="A237" s="1" t="n">
        <f aca="false">MAX($A$2:$A236)+1</f>
        <v>160</v>
      </c>
      <c r="C237" s="1" t="str">
        <f aca="false">IF(H237="",F237,H237)</f>
        <v>DH Mitchell</v>
      </c>
      <c r="D237" s="1" t="n">
        <v>208</v>
      </c>
      <c r="E237" s="1" t="s">
        <v>109</v>
      </c>
      <c r="F237" s="5" t="s">
        <v>474</v>
      </c>
      <c r="H237" s="1"/>
      <c r="K237" s="1" t="s">
        <v>143</v>
      </c>
    </row>
    <row r="238" customFormat="false" ht="15" hidden="false" customHeight="true" outlineLevel="0" collapsed="false">
      <c r="A238" s="1" t="n">
        <f aca="false">MAX($A$2:$A237)+1</f>
        <v>161</v>
      </c>
      <c r="C238" s="1" t="str">
        <f aca="false">IF(H238="",F238,H238)</f>
        <v>Diablo Canyon</v>
      </c>
      <c r="D238" s="1" t="n">
        <v>183</v>
      </c>
      <c r="E238" s="1" t="s">
        <v>384</v>
      </c>
      <c r="F238" s="5" t="s">
        <v>475</v>
      </c>
      <c r="G238" s="1" t="n">
        <v>6099</v>
      </c>
      <c r="H238" s="1" t="s">
        <v>476</v>
      </c>
      <c r="I238" s="1" t="n">
        <v>14328</v>
      </c>
      <c r="J238" s="1" t="s">
        <v>387</v>
      </c>
    </row>
    <row r="239" customFormat="false" ht="15" hidden="false" customHeight="true" outlineLevel="0" collapsed="false">
      <c r="A239" s="1" t="n">
        <f aca="false">A223</f>
        <v>145</v>
      </c>
      <c r="C239" s="1" t="str">
        <f aca="false">IF(H239="",F239,H239)</f>
        <v>Crystal River</v>
      </c>
      <c r="D239" s="1" t="n">
        <v>161</v>
      </c>
      <c r="E239" s="1" t="s">
        <v>76</v>
      </c>
      <c r="F239" s="5" t="s">
        <v>477</v>
      </c>
      <c r="G239" s="1" t="n">
        <v>628</v>
      </c>
      <c r="H239" s="1" t="s">
        <v>444</v>
      </c>
      <c r="I239" s="1" t="n">
        <v>6455</v>
      </c>
      <c r="J239" s="1" t="s">
        <v>78</v>
      </c>
      <c r="K239" s="1" t="s">
        <v>43</v>
      </c>
    </row>
    <row r="240" customFormat="false" ht="15" hidden="false" customHeight="true" outlineLevel="0" collapsed="false">
      <c r="A240" s="1" t="n">
        <f aca="false">A2</f>
        <v>1</v>
      </c>
      <c r="C240" s="1" t="str">
        <f aca="false">IF(H240="",F240,H240)</f>
        <v>Dolet Hills</v>
      </c>
      <c r="D240" s="1" t="n">
        <v>185</v>
      </c>
      <c r="E240" s="1" t="s">
        <v>14</v>
      </c>
      <c r="F240" s="5" t="s">
        <v>478</v>
      </c>
      <c r="G240" s="1" t="n">
        <v>51</v>
      </c>
      <c r="H240" s="1" t="s">
        <v>13</v>
      </c>
      <c r="I240" s="1" t="n">
        <v>3265</v>
      </c>
      <c r="J240" s="1" t="s">
        <v>14</v>
      </c>
    </row>
    <row r="241" customFormat="false" ht="15" hidden="false" customHeight="true" outlineLevel="0" collapsed="false">
      <c r="A241" s="1" t="n">
        <f aca="false">MAX($A$2:$A240)+1</f>
        <v>162</v>
      </c>
      <c r="C241" s="1" t="str">
        <f aca="false">IF(H241="",F241,H241)</f>
        <v>Donald C Cook</v>
      </c>
      <c r="D241" s="1" t="n">
        <v>201</v>
      </c>
      <c r="E241" s="1" t="s">
        <v>479</v>
      </c>
      <c r="F241" s="5" t="s">
        <v>480</v>
      </c>
      <c r="G241" s="1" t="n">
        <v>6000</v>
      </c>
      <c r="H241" s="1" t="s">
        <v>481</v>
      </c>
      <c r="I241" s="1" t="n">
        <v>9324</v>
      </c>
      <c r="J241" s="1" t="s">
        <v>482</v>
      </c>
    </row>
    <row r="242" customFormat="false" ht="15" hidden="false" customHeight="true" outlineLevel="0" collapsed="false">
      <c r="A242" s="1" t="n">
        <f aca="false">MAX($A$2:$A241)+1</f>
        <v>163</v>
      </c>
      <c r="C242" s="1" t="str">
        <f aca="false">IF(H242="",F242,H242)</f>
        <v>Douglas</v>
      </c>
      <c r="D242" s="1" t="n">
        <v>286</v>
      </c>
      <c r="E242" s="1" t="s">
        <v>334</v>
      </c>
      <c r="F242" s="5" t="s">
        <v>483</v>
      </c>
      <c r="G242" s="1" t="n">
        <v>114</v>
      </c>
      <c r="H242" s="1" t="s">
        <v>483</v>
      </c>
      <c r="I242" s="1" t="n">
        <v>803</v>
      </c>
      <c r="J242" s="1" t="s">
        <v>326</v>
      </c>
    </row>
    <row r="243" customFormat="false" ht="15" hidden="false" customHeight="true" outlineLevel="0" collapsed="false">
      <c r="A243" s="1" t="n">
        <f aca="false">MAX($A$2:$A242)+1</f>
        <v>164</v>
      </c>
      <c r="C243" s="1" t="str">
        <f aca="false">IF(H243="",F243,H243)</f>
        <v>Dresden Energy Facility</v>
      </c>
      <c r="D243" s="1" t="n">
        <v>200</v>
      </c>
      <c r="E243" s="1" t="s">
        <v>72</v>
      </c>
      <c r="F243" s="5" t="s">
        <v>484</v>
      </c>
      <c r="G243" s="1" t="n">
        <v>55350</v>
      </c>
      <c r="H243" s="1" t="s">
        <v>485</v>
      </c>
      <c r="I243" s="1" t="n">
        <v>733</v>
      </c>
      <c r="J243" s="1" t="s">
        <v>75</v>
      </c>
    </row>
    <row r="244" customFormat="false" ht="15" hidden="false" customHeight="true" outlineLevel="0" collapsed="false">
      <c r="A244" s="1" t="n">
        <f aca="false">MAX($A$2:$A243)+1</f>
        <v>165</v>
      </c>
      <c r="C244" s="1" t="str">
        <f aca="false">IF(H244="",F244,H244)</f>
        <v>Dubuque</v>
      </c>
      <c r="D244" s="1" t="n">
        <v>220</v>
      </c>
      <c r="E244" s="1" t="s">
        <v>266</v>
      </c>
      <c r="F244" s="5" t="s">
        <v>486</v>
      </c>
      <c r="G244" s="1" t="n">
        <v>1046</v>
      </c>
      <c r="H244" s="1" t="s">
        <v>486</v>
      </c>
      <c r="I244" s="1" t="n">
        <v>9417</v>
      </c>
      <c r="J244" s="1" t="s">
        <v>269</v>
      </c>
    </row>
    <row r="245" customFormat="false" ht="15" hidden="false" customHeight="true" outlineLevel="0" collapsed="false">
      <c r="A245" s="1" t="n">
        <f aca="false">MAX($A$2:$A244)+1</f>
        <v>166</v>
      </c>
      <c r="C245" s="1" t="str">
        <f aca="false">IF(H245="",F245,H245)</f>
        <v>Cunningham</v>
      </c>
      <c r="D245" s="1" t="n">
        <v>230</v>
      </c>
      <c r="E245" s="1" t="s">
        <v>288</v>
      </c>
      <c r="F245" s="5" t="s">
        <v>487</v>
      </c>
      <c r="G245" s="1" t="n">
        <v>2454</v>
      </c>
      <c r="H245" s="1" t="s">
        <v>488</v>
      </c>
      <c r="I245" s="1" t="n">
        <v>17718</v>
      </c>
      <c r="J245" s="1" t="s">
        <v>291</v>
      </c>
      <c r="K245" s="1" t="s">
        <v>27</v>
      </c>
    </row>
    <row r="246" customFormat="false" ht="15" hidden="false" customHeight="true" outlineLevel="0" collapsed="false">
      <c r="A246" s="1" t="n">
        <f aca="false">MAX($A$2:$A245)+1</f>
        <v>167</v>
      </c>
      <c r="C246" s="1" t="str">
        <f aca="false">IF(H246="",F246,H246)</f>
        <v>Eagle Valley (IN)</v>
      </c>
      <c r="D246" s="1" t="n">
        <v>279</v>
      </c>
      <c r="E246" s="1" t="s">
        <v>489</v>
      </c>
      <c r="F246" s="5" t="s">
        <v>490</v>
      </c>
      <c r="G246" s="1" t="n">
        <v>991</v>
      </c>
      <c r="H246" s="1" t="s">
        <v>491</v>
      </c>
      <c r="I246" s="1" t="n">
        <v>9273</v>
      </c>
      <c r="J246" s="1" t="s">
        <v>492</v>
      </c>
    </row>
    <row r="247" customFormat="false" ht="15" hidden="false" customHeight="true" outlineLevel="0" collapsed="false">
      <c r="A247" s="1" t="n">
        <f aca="false">MAX($A$2:$A246)+1</f>
        <v>168</v>
      </c>
      <c r="C247" s="1" t="str">
        <f aca="false">IF(H247="",F247,H247)</f>
        <v>East Bend</v>
      </c>
      <c r="D247" s="1" t="n">
        <v>211</v>
      </c>
      <c r="E247" s="1" t="s">
        <v>396</v>
      </c>
      <c r="F247" s="5" t="s">
        <v>493</v>
      </c>
      <c r="G247" s="1" t="n">
        <v>6018</v>
      </c>
      <c r="H247" s="1" t="s">
        <v>493</v>
      </c>
      <c r="I247" s="1" t="n">
        <v>55729</v>
      </c>
      <c r="J247" s="1" t="s">
        <v>494</v>
      </c>
      <c r="K247" s="1" t="s">
        <v>15</v>
      </c>
    </row>
    <row r="248" customFormat="false" ht="15" hidden="false" customHeight="true" outlineLevel="0" collapsed="false">
      <c r="A248" s="1" t="n">
        <f aca="false">A247</f>
        <v>168</v>
      </c>
      <c r="C248" s="1" t="str">
        <f aca="false">IF(H248="",F248,H248)</f>
        <v>East Bend</v>
      </c>
      <c r="D248" s="1" t="n">
        <v>171</v>
      </c>
      <c r="E248" s="1" t="s">
        <v>495</v>
      </c>
      <c r="F248" s="5" t="s">
        <v>496</v>
      </c>
      <c r="G248" s="1" t="n">
        <v>6018</v>
      </c>
      <c r="H248" s="1" t="s">
        <v>493</v>
      </c>
      <c r="I248" s="1" t="n">
        <v>55729</v>
      </c>
      <c r="J248" s="1" t="s">
        <v>494</v>
      </c>
    </row>
    <row r="249" customFormat="false" ht="15" hidden="false" customHeight="true" outlineLevel="0" collapsed="false">
      <c r="A249" s="1" t="n">
        <f aca="false">MAX($A$2:$A248)+1</f>
        <v>169</v>
      </c>
      <c r="C249" s="1" t="str">
        <f aca="false">IF(H249="",F249,H249)</f>
        <v>East Hampton</v>
      </c>
      <c r="D249" s="1" t="n">
        <v>281</v>
      </c>
      <c r="E249" s="1" t="s">
        <v>237</v>
      </c>
      <c r="F249" s="5" t="s">
        <v>497</v>
      </c>
      <c r="G249" s="1" t="n">
        <v>2512</v>
      </c>
      <c r="H249" s="1" t="s">
        <v>497</v>
      </c>
      <c r="I249" s="1" t="n">
        <v>56505</v>
      </c>
      <c r="J249" s="1" t="s">
        <v>237</v>
      </c>
    </row>
    <row r="250" customFormat="false" ht="15" hidden="false" customHeight="true" outlineLevel="0" collapsed="false">
      <c r="A250" s="1" t="n">
        <f aca="false">MAX($A$2:$A249)+1</f>
        <v>170</v>
      </c>
      <c r="C250" s="1" t="str">
        <f aca="false">IF(H250="",F250,H250)</f>
        <v>East River</v>
      </c>
      <c r="D250" s="1" t="n">
        <v>159</v>
      </c>
      <c r="E250" s="1" t="s">
        <v>21</v>
      </c>
      <c r="F250" s="5" t="s">
        <v>498</v>
      </c>
      <c r="G250" s="1" t="n">
        <v>2493</v>
      </c>
      <c r="H250" s="1" t="s">
        <v>499</v>
      </c>
      <c r="I250" s="1" t="n">
        <v>4226</v>
      </c>
      <c r="J250" s="1" t="s">
        <v>24</v>
      </c>
    </row>
    <row r="251" customFormat="false" ht="15" hidden="false" customHeight="true" outlineLevel="0" collapsed="false">
      <c r="A251" s="1" t="n">
        <f aca="false">MAX($A$2:$A250)+1</f>
        <v>171</v>
      </c>
      <c r="C251" s="1" t="str">
        <f aca="false">IF(H251="",F251,H251)</f>
        <v>Eaton</v>
      </c>
      <c r="D251" s="1" t="n">
        <v>297</v>
      </c>
      <c r="E251" s="1" t="s">
        <v>315</v>
      </c>
      <c r="F251" s="5" t="s">
        <v>500</v>
      </c>
      <c r="H251" s="1"/>
      <c r="K251" s="1" t="s">
        <v>84</v>
      </c>
    </row>
    <row r="252" customFormat="false" ht="15" hidden="false" customHeight="true" outlineLevel="0" collapsed="false">
      <c r="A252" s="1" t="n">
        <f aca="false">MAX($A$2:$A251)+1</f>
        <v>172</v>
      </c>
      <c r="C252" s="1" t="str">
        <f aca="false">IF(H252="",F252,H252)</f>
        <v>Edgewater</v>
      </c>
      <c r="D252" s="1" t="n">
        <v>187</v>
      </c>
      <c r="E252" s="1" t="s">
        <v>381</v>
      </c>
      <c r="F252" s="5" t="s">
        <v>501</v>
      </c>
      <c r="G252" s="1" t="n">
        <v>4050</v>
      </c>
      <c r="H252" s="1" t="s">
        <v>502</v>
      </c>
      <c r="I252" s="1" t="n">
        <v>20856</v>
      </c>
      <c r="J252" s="1" t="s">
        <v>167</v>
      </c>
    </row>
    <row r="253" customFormat="false" ht="15" hidden="false" customHeight="true" outlineLevel="0" collapsed="false">
      <c r="A253" s="1" t="n">
        <f aca="false">A245</f>
        <v>166</v>
      </c>
      <c r="C253" s="1" t="str">
        <f aca="false">IF(H253="",F253,H253)</f>
        <v>Cunningham</v>
      </c>
      <c r="D253" s="1" t="n">
        <v>230</v>
      </c>
      <c r="E253" s="1" t="s">
        <v>288</v>
      </c>
      <c r="F253" s="5" t="s">
        <v>503</v>
      </c>
      <c r="G253" s="1" t="n">
        <v>2454</v>
      </c>
      <c r="H253" s="1" t="s">
        <v>488</v>
      </c>
      <c r="I253" s="1" t="n">
        <v>17718</v>
      </c>
      <c r="J253" s="1" t="s">
        <v>291</v>
      </c>
      <c r="K253" s="1" t="s">
        <v>27</v>
      </c>
    </row>
    <row r="254" customFormat="false" ht="15" hidden="false" customHeight="true" outlineLevel="0" collapsed="false">
      <c r="A254" s="1" t="n">
        <f aca="false">A222</f>
        <v>146</v>
      </c>
      <c r="C254" s="1" t="str">
        <f aca="false">IF(H254="",F254,H254)</f>
        <v>Victor J Daniel Jr</v>
      </c>
      <c r="D254" s="1" t="n">
        <v>297</v>
      </c>
      <c r="E254" s="1" t="s">
        <v>315</v>
      </c>
      <c r="F254" s="5" t="s">
        <v>445</v>
      </c>
      <c r="G254" s="1" t="n">
        <v>6073</v>
      </c>
      <c r="H254" s="1" t="s">
        <v>446</v>
      </c>
      <c r="I254" s="1" t="n">
        <v>12686</v>
      </c>
      <c r="J254" s="1" t="s">
        <v>318</v>
      </c>
      <c r="K254" s="1" t="s">
        <v>27</v>
      </c>
    </row>
    <row r="255" customFormat="false" ht="15" hidden="false" customHeight="true" outlineLevel="0" collapsed="false">
      <c r="A255" s="1" t="n">
        <f aca="false">A222</f>
        <v>146</v>
      </c>
      <c r="C255" s="1" t="str">
        <f aca="false">IF(H255="",F255,H255)</f>
        <v>Victor J Daniel Jr</v>
      </c>
      <c r="D255" s="1" t="n">
        <v>297</v>
      </c>
      <c r="E255" s="1" t="s">
        <v>315</v>
      </c>
      <c r="F255" s="5" t="s">
        <v>504</v>
      </c>
      <c r="G255" s="1" t="n">
        <v>6073</v>
      </c>
      <c r="H255" s="1" t="s">
        <v>446</v>
      </c>
      <c r="I255" s="1" t="n">
        <v>12686</v>
      </c>
      <c r="J255" s="1" t="s">
        <v>318</v>
      </c>
      <c r="K255" s="1" t="s">
        <v>27</v>
      </c>
    </row>
    <row r="256" customFormat="false" ht="15" hidden="false" customHeight="true" outlineLevel="0" collapsed="false">
      <c r="A256" s="1" t="n">
        <f aca="false">MAX($A$2:$A255)+1</f>
        <v>173</v>
      </c>
      <c r="C256" s="1" t="str">
        <f aca="false">IF(H256="",F256,H256)</f>
        <v>Dicks Creek</v>
      </c>
      <c r="D256" s="1" t="n">
        <v>172</v>
      </c>
      <c r="E256" s="1" t="s">
        <v>137</v>
      </c>
      <c r="F256" s="5" t="s">
        <v>505</v>
      </c>
      <c r="G256" s="1" t="n">
        <v>2831</v>
      </c>
      <c r="H256" s="1" t="s">
        <v>505</v>
      </c>
      <c r="I256" s="1" t="n">
        <v>59917</v>
      </c>
      <c r="J256" s="1" t="s">
        <v>506</v>
      </c>
      <c r="K256" s="1" t="s">
        <v>507</v>
      </c>
    </row>
    <row r="257" customFormat="false" ht="15" hidden="false" customHeight="true" outlineLevel="0" collapsed="false">
      <c r="A257" s="1" t="n">
        <f aca="false">MAX($A$2:$A256)+1</f>
        <v>174</v>
      </c>
      <c r="C257" s="1" t="str">
        <f aca="false">IF(H257="",F257,H257)</f>
        <v>Edwardsport</v>
      </c>
      <c r="D257" s="1" t="n">
        <v>169</v>
      </c>
      <c r="E257" s="1" t="s">
        <v>252</v>
      </c>
      <c r="F257" s="5" t="s">
        <v>508</v>
      </c>
      <c r="G257" s="1" t="n">
        <v>1004</v>
      </c>
      <c r="H257" s="1" t="s">
        <v>509</v>
      </c>
      <c r="I257" s="1" t="n">
        <v>15470</v>
      </c>
      <c r="J257" s="1" t="s">
        <v>255</v>
      </c>
    </row>
    <row r="258" customFormat="false" ht="15" hidden="false" customHeight="true" outlineLevel="0" collapsed="false">
      <c r="A258" s="1" t="n">
        <f aca="false">A257</f>
        <v>174</v>
      </c>
      <c r="C258" s="1" t="str">
        <f aca="false">IF(H258="",F258,H258)</f>
        <v>Edwardsport</v>
      </c>
      <c r="D258" s="1" t="n">
        <v>169</v>
      </c>
      <c r="E258" s="1" t="s">
        <v>252</v>
      </c>
      <c r="F258" s="5" t="s">
        <v>510</v>
      </c>
      <c r="G258" s="1" t="n">
        <v>1004</v>
      </c>
      <c r="H258" s="1" t="s">
        <v>509</v>
      </c>
      <c r="I258" s="1" t="n">
        <v>15470</v>
      </c>
      <c r="J258" s="1" t="s">
        <v>255</v>
      </c>
    </row>
    <row r="259" customFormat="false" ht="15" hidden="false" customHeight="true" outlineLevel="0" collapsed="false">
      <c r="A259" s="1" t="n">
        <f aca="false">MAX($A$2:$A258)+1</f>
        <v>175</v>
      </c>
      <c r="C259" s="1" t="str">
        <f aca="false">IF(H259="",F259,H259)</f>
        <v>E F Barrett</v>
      </c>
      <c r="D259" s="1" t="n">
        <v>281</v>
      </c>
      <c r="E259" s="1" t="s">
        <v>237</v>
      </c>
      <c r="F259" s="5" t="s">
        <v>511</v>
      </c>
      <c r="G259" s="1" t="n">
        <v>2511</v>
      </c>
      <c r="H259" s="1" t="s">
        <v>512</v>
      </c>
      <c r="I259" s="1" t="n">
        <v>56505</v>
      </c>
      <c r="J259" s="1" t="s">
        <v>237</v>
      </c>
    </row>
    <row r="260" customFormat="false" ht="15" hidden="false" customHeight="true" outlineLevel="0" collapsed="false">
      <c r="A260" s="1" t="n">
        <f aca="false">MAX($A$2:$A259)+1</f>
        <v>176</v>
      </c>
      <c r="C260" s="1" t="str">
        <f aca="false">IF(H260="",F260,H260)</f>
        <v>Electrifarm</v>
      </c>
      <c r="D260" s="1" t="n">
        <v>251</v>
      </c>
      <c r="E260" s="1" t="s">
        <v>406</v>
      </c>
      <c r="F260" s="5" t="s">
        <v>513</v>
      </c>
      <c r="G260" s="1" t="n">
        <v>6063</v>
      </c>
      <c r="H260" s="1" t="s">
        <v>513</v>
      </c>
      <c r="I260" s="1" t="n">
        <v>12341</v>
      </c>
      <c r="J260" s="1" t="s">
        <v>409</v>
      </c>
    </row>
    <row r="261" customFormat="false" ht="15" hidden="false" customHeight="true" outlineLevel="0" collapsed="false">
      <c r="A261" s="1" t="n">
        <f aca="false">MAX($A$2:$A260)+1</f>
        <v>177</v>
      </c>
      <c r="C261" s="1" t="str">
        <f aca="false">IF(H261="",F261,H261)</f>
        <v>Elizabeth River Power Station</v>
      </c>
      <c r="D261" s="1" t="n">
        <v>164</v>
      </c>
      <c r="E261" s="1" t="s">
        <v>68</v>
      </c>
      <c r="F261" s="5" t="s">
        <v>514</v>
      </c>
      <c r="G261" s="1" t="n">
        <v>52087</v>
      </c>
      <c r="H261" s="1" t="s">
        <v>515</v>
      </c>
      <c r="I261" s="1" t="n">
        <v>19876</v>
      </c>
      <c r="J261" s="1" t="s">
        <v>71</v>
      </c>
    </row>
    <row r="262" customFormat="false" ht="15" hidden="false" customHeight="true" outlineLevel="0" collapsed="false">
      <c r="A262" s="1" t="n">
        <f aca="false">MAX($A$2:$A261)+1</f>
        <v>178</v>
      </c>
      <c r="C262" s="1" t="str">
        <f aca="false">IF(H262="",F262,H262)</f>
        <v>Elk Station</v>
      </c>
      <c r="D262" s="1" t="n">
        <v>273</v>
      </c>
      <c r="E262" s="1" t="s">
        <v>80</v>
      </c>
      <c r="F262" s="5" t="s">
        <v>516</v>
      </c>
      <c r="G262" s="1" t="n">
        <v>58835</v>
      </c>
      <c r="H262" s="1" t="s">
        <v>516</v>
      </c>
      <c r="I262" s="1" t="n">
        <v>7349</v>
      </c>
      <c r="J262" s="1" t="s">
        <v>82</v>
      </c>
    </row>
    <row r="263" customFormat="false" ht="15" hidden="false" customHeight="true" outlineLevel="0" collapsed="false">
      <c r="A263" s="1" t="n">
        <f aca="false">MAX($A$2:$A262)+1</f>
        <v>179</v>
      </c>
      <c r="C263" s="1" t="str">
        <f aca="false">IF(H263="",F263,H263)</f>
        <v>E C Gaston</v>
      </c>
      <c r="D263" s="1" t="n">
        <v>294</v>
      </c>
      <c r="E263" s="1" t="s">
        <v>117</v>
      </c>
      <c r="F263" s="5" t="s">
        <v>517</v>
      </c>
      <c r="G263" s="1" t="n">
        <v>26</v>
      </c>
      <c r="H263" s="1" t="s">
        <v>518</v>
      </c>
      <c r="I263" s="1" t="n">
        <v>195</v>
      </c>
      <c r="J263" s="1" t="s">
        <v>119</v>
      </c>
      <c r="K263" s="1" t="s">
        <v>357</v>
      </c>
    </row>
    <row r="264" customFormat="false" ht="15" hidden="false" customHeight="true" outlineLevel="0" collapsed="false">
      <c r="A264" s="1" t="n">
        <f aca="false">A252</f>
        <v>172</v>
      </c>
      <c r="C264" s="1" t="str">
        <f aca="false">IF(H264="",F264,H264)</f>
        <v>Edgewater</v>
      </c>
      <c r="D264" s="1" t="n">
        <v>219</v>
      </c>
      <c r="E264" s="1" t="s">
        <v>164</v>
      </c>
      <c r="F264" s="5" t="s">
        <v>519</v>
      </c>
      <c r="G264" s="1" t="n">
        <v>4050</v>
      </c>
      <c r="H264" s="1" t="s">
        <v>502</v>
      </c>
      <c r="I264" s="1" t="n">
        <v>20856</v>
      </c>
      <c r="J264" s="1" t="s">
        <v>167</v>
      </c>
      <c r="K264" s="1" t="s">
        <v>278</v>
      </c>
    </row>
    <row r="265" customFormat="false" ht="15" hidden="false" customHeight="true" outlineLevel="0" collapsed="false">
      <c r="A265" s="1" t="n">
        <f aca="false">A252</f>
        <v>172</v>
      </c>
      <c r="C265" s="1" t="str">
        <f aca="false">IF(H265="",F265,H265)</f>
        <v>Edgewater</v>
      </c>
      <c r="D265" s="1" t="n">
        <v>219</v>
      </c>
      <c r="E265" s="1" t="s">
        <v>164</v>
      </c>
      <c r="F265" s="5" t="s">
        <v>520</v>
      </c>
      <c r="G265" s="1" t="n">
        <v>4050</v>
      </c>
      <c r="H265" s="1" t="s">
        <v>502</v>
      </c>
      <c r="I265" s="1" t="n">
        <v>20856</v>
      </c>
      <c r="J265" s="1" t="s">
        <v>167</v>
      </c>
      <c r="K265" s="1" t="s">
        <v>278</v>
      </c>
    </row>
    <row r="266" customFormat="false" ht="15" hidden="false" customHeight="true" outlineLevel="0" collapsed="false">
      <c r="A266" s="1" t="n">
        <f aca="false">A252</f>
        <v>172</v>
      </c>
      <c r="C266" s="1" t="str">
        <f aca="false">IF(H266="",F266,H266)</f>
        <v>Edgewater</v>
      </c>
      <c r="D266" s="1" t="n">
        <v>219</v>
      </c>
      <c r="E266" s="1" t="s">
        <v>164</v>
      </c>
      <c r="F266" s="5" t="s">
        <v>521</v>
      </c>
      <c r="G266" s="1" t="n">
        <v>4050</v>
      </c>
      <c r="H266" s="1" t="s">
        <v>502</v>
      </c>
      <c r="I266" s="1" t="n">
        <v>20856</v>
      </c>
      <c r="J266" s="1" t="s">
        <v>167</v>
      </c>
      <c r="K266" s="1" t="s">
        <v>278</v>
      </c>
    </row>
    <row r="267" customFormat="false" ht="15" hidden="false" customHeight="true" outlineLevel="0" collapsed="false">
      <c r="A267" s="1" t="n">
        <f aca="false">MAX($A$2:$A266)+1</f>
        <v>180</v>
      </c>
      <c r="C267" s="1" t="str">
        <f aca="false">IF(H267="",F267,H267)</f>
        <v>Emery Station</v>
      </c>
      <c r="D267" s="1" t="n">
        <v>220</v>
      </c>
      <c r="E267" s="1" t="s">
        <v>266</v>
      </c>
      <c r="F267" s="5" t="s">
        <v>522</v>
      </c>
      <c r="G267" s="1" t="n">
        <v>8031</v>
      </c>
      <c r="H267" s="1" t="s">
        <v>523</v>
      </c>
      <c r="I267" s="1" t="n">
        <v>9417</v>
      </c>
      <c r="J267" s="1" t="s">
        <v>269</v>
      </c>
    </row>
    <row r="268" customFormat="false" ht="15" hidden="false" customHeight="true" outlineLevel="0" collapsed="false">
      <c r="A268" s="1" t="n">
        <f aca="false">MAX($A$2:$A267)+1</f>
        <v>181</v>
      </c>
      <c r="C268" s="1" t="str">
        <f aca="false">IF(H268="",F268,H268)</f>
        <v>Emporia Energy Center</v>
      </c>
      <c r="D268" s="1" t="n">
        <v>225</v>
      </c>
      <c r="E268" s="1" t="s">
        <v>302</v>
      </c>
      <c r="F268" s="5" t="s">
        <v>524</v>
      </c>
      <c r="G268" s="1" t="n">
        <v>56502</v>
      </c>
      <c r="H268" s="1" t="s">
        <v>525</v>
      </c>
      <c r="I268" s="1" t="n">
        <v>22500</v>
      </c>
      <c r="J268" s="1" t="s">
        <v>305</v>
      </c>
    </row>
    <row r="269" customFormat="false" ht="15" hidden="false" customHeight="true" outlineLevel="0" collapsed="false">
      <c r="A269" s="1" t="n">
        <f aca="false">MAX($A$2:$A268)+1</f>
        <v>182</v>
      </c>
      <c r="C269" s="1" t="str">
        <f aca="false">IF(H269="",F269,H269)</f>
        <v>Encogen</v>
      </c>
      <c r="D269" s="1" t="n">
        <v>162</v>
      </c>
      <c r="E269" s="1" t="s">
        <v>374</v>
      </c>
      <c r="F269" s="5" t="s">
        <v>526</v>
      </c>
      <c r="G269" s="1" t="n">
        <v>7870</v>
      </c>
      <c r="H269" s="1" t="s">
        <v>527</v>
      </c>
      <c r="I269" s="1" t="n">
        <v>15500</v>
      </c>
      <c r="J269" s="1" t="s">
        <v>528</v>
      </c>
    </row>
    <row r="270" customFormat="false" ht="15" hidden="false" customHeight="true" outlineLevel="0" collapsed="false">
      <c r="A270" s="1" t="n">
        <f aca="false">MAX($A$2:$A269)+1</f>
        <v>183</v>
      </c>
      <c r="C270" s="1" t="str">
        <f aca="false">IF(H270="",F270,H270)</f>
        <v>Empire Energy Center</v>
      </c>
      <c r="D270" s="1" t="n">
        <v>249</v>
      </c>
      <c r="E270" s="1" t="s">
        <v>89</v>
      </c>
      <c r="F270" s="5" t="s">
        <v>529</v>
      </c>
      <c r="G270" s="1" t="n">
        <v>6223</v>
      </c>
      <c r="H270" s="1" t="s">
        <v>530</v>
      </c>
      <c r="I270" s="1" t="n">
        <v>5860</v>
      </c>
      <c r="J270" s="1" t="s">
        <v>91</v>
      </c>
    </row>
    <row r="271" customFormat="false" ht="15" hidden="false" customHeight="true" outlineLevel="0" collapsed="false">
      <c r="A271" s="1" t="n">
        <f aca="false">A252</f>
        <v>172</v>
      </c>
      <c r="C271" s="1" t="str">
        <f aca="false">IF(H271="",F271,H271)</f>
        <v>Edgewater</v>
      </c>
      <c r="D271" s="1" t="n">
        <v>219</v>
      </c>
      <c r="E271" s="1" t="s">
        <v>164</v>
      </c>
      <c r="F271" s="5" t="s">
        <v>531</v>
      </c>
      <c r="G271" s="1" t="n">
        <v>4050</v>
      </c>
      <c r="H271" s="1" t="s">
        <v>502</v>
      </c>
      <c r="I271" s="1" t="n">
        <v>20856</v>
      </c>
      <c r="J271" s="1" t="s">
        <v>167</v>
      </c>
      <c r="K271" s="1" t="s">
        <v>278</v>
      </c>
    </row>
    <row r="272" customFormat="false" ht="15" hidden="false" customHeight="true" outlineLevel="0" collapsed="false">
      <c r="A272" s="1" t="n">
        <f aca="false">MAX($A$2:$A271)+1</f>
        <v>184</v>
      </c>
      <c r="C272" s="1" t="str">
        <f aca="false">IF(H272="",F272,H272)</f>
        <v>Elm Road Generating Station</v>
      </c>
      <c r="D272" s="1" t="n">
        <v>335</v>
      </c>
      <c r="E272" s="1" t="s">
        <v>204</v>
      </c>
      <c r="F272" s="5" t="s">
        <v>532</v>
      </c>
      <c r="G272" s="1" t="n">
        <v>56068</v>
      </c>
      <c r="H272" s="1" t="s">
        <v>533</v>
      </c>
      <c r="I272" s="1" t="n">
        <v>20847</v>
      </c>
      <c r="J272" s="1" t="s">
        <v>188</v>
      </c>
      <c r="K272" s="1" t="s">
        <v>278</v>
      </c>
    </row>
    <row r="273" customFormat="false" ht="15" hidden="false" customHeight="true" outlineLevel="0" collapsed="false">
      <c r="A273" s="1" t="n">
        <f aca="false">A272</f>
        <v>184</v>
      </c>
      <c r="C273" s="1" t="str">
        <f aca="false">IF(H273="",F273,H273)</f>
        <v>Elm Road Generating Station</v>
      </c>
      <c r="D273" s="1" t="n">
        <v>335</v>
      </c>
      <c r="E273" s="1" t="s">
        <v>204</v>
      </c>
      <c r="F273" s="5" t="s">
        <v>534</v>
      </c>
      <c r="G273" s="1" t="n">
        <v>56068</v>
      </c>
      <c r="H273" s="1" t="s">
        <v>533</v>
      </c>
      <c r="I273" s="1" t="n">
        <v>20847</v>
      </c>
      <c r="J273" s="1" t="s">
        <v>188</v>
      </c>
      <c r="K273" s="1" t="s">
        <v>278</v>
      </c>
    </row>
    <row r="274" customFormat="false" ht="15" hidden="false" customHeight="true" outlineLevel="0" collapsed="false">
      <c r="A274" s="1" t="n">
        <f aca="false">MAX($A$2:$A273)+1</f>
        <v>185</v>
      </c>
      <c r="C274" s="1" t="str">
        <f aca="false">IF(H274="",F274,H274)</f>
        <v>Frank M Tait</v>
      </c>
      <c r="D274" s="1" t="n">
        <v>211</v>
      </c>
      <c r="E274" s="1" t="s">
        <v>396</v>
      </c>
      <c r="F274" s="5" t="s">
        <v>535</v>
      </c>
      <c r="G274" s="1" t="n">
        <v>2847</v>
      </c>
      <c r="H274" s="1" t="s">
        <v>536</v>
      </c>
      <c r="I274" s="1" t="n">
        <v>4922</v>
      </c>
      <c r="J274" s="1" t="s">
        <v>537</v>
      </c>
    </row>
    <row r="275" customFormat="false" ht="15" hidden="false" customHeight="true" outlineLevel="0" collapsed="false">
      <c r="A275" s="1" t="n">
        <f aca="false">MAX($A$2:$A274)+1</f>
        <v>186</v>
      </c>
      <c r="C275" s="1" t="str">
        <f aca="false">IF(H275="",F275,H275)</f>
        <v>F B Culley</v>
      </c>
      <c r="D275" s="1" t="n">
        <v>242</v>
      </c>
      <c r="E275" s="1" t="s">
        <v>39</v>
      </c>
      <c r="F275" s="5" t="s">
        <v>538</v>
      </c>
      <c r="G275" s="1" t="n">
        <v>1012</v>
      </c>
      <c r="H275" s="1" t="s">
        <v>539</v>
      </c>
      <c r="I275" s="1" t="n">
        <v>17633</v>
      </c>
      <c r="J275" s="1" t="s">
        <v>42</v>
      </c>
    </row>
    <row r="276" customFormat="false" ht="15" hidden="false" customHeight="true" outlineLevel="0" collapsed="false">
      <c r="A276" s="1" t="n">
        <f aca="false">MAX($A$2:$A275)+1</f>
        <v>187</v>
      </c>
      <c r="C276" s="1" t="str">
        <f aca="false">IF(H276="",F276,H276)</f>
        <v>Fairgrounds</v>
      </c>
      <c r="D276" s="1" t="n">
        <v>221</v>
      </c>
      <c r="E276" s="1" t="s">
        <v>101</v>
      </c>
      <c r="F276" s="5" t="s">
        <v>540</v>
      </c>
      <c r="G276" s="1" t="n">
        <v>2082</v>
      </c>
      <c r="H276" s="1" t="s">
        <v>541</v>
      </c>
      <c r="I276" s="1" t="n">
        <v>19436</v>
      </c>
      <c r="J276" s="1" t="s">
        <v>104</v>
      </c>
    </row>
    <row r="277" customFormat="false" ht="15" hidden="false" customHeight="true" outlineLevel="0" collapsed="false">
      <c r="A277" s="1" t="n">
        <f aca="false">MAX($A$2:$A276)+1</f>
        <v>188</v>
      </c>
      <c r="C277" s="1" t="str">
        <f aca="false">IF(H277="",F277,H277)</f>
        <v>Far Rockaway</v>
      </c>
      <c r="D277" s="1" t="n">
        <v>281</v>
      </c>
      <c r="E277" s="1" t="s">
        <v>237</v>
      </c>
      <c r="F277" s="5" t="s">
        <v>542</v>
      </c>
      <c r="H277" s="1"/>
      <c r="K277" s="1" t="s">
        <v>84</v>
      </c>
    </row>
    <row r="278" customFormat="false" ht="15" hidden="false" customHeight="true" outlineLevel="0" collapsed="false">
      <c r="A278" s="1" t="n">
        <f aca="false">A272</f>
        <v>184</v>
      </c>
      <c r="C278" s="1" t="str">
        <f aca="false">IF(H278="",F278,H278)</f>
        <v>Elm Road Generating Station</v>
      </c>
      <c r="D278" s="1" t="n">
        <v>335</v>
      </c>
      <c r="E278" s="1" t="s">
        <v>204</v>
      </c>
      <c r="F278" s="5" t="s">
        <v>543</v>
      </c>
      <c r="G278" s="1" t="n">
        <v>56068</v>
      </c>
      <c r="H278" s="1" t="s">
        <v>533</v>
      </c>
      <c r="I278" s="1" t="n">
        <v>20847</v>
      </c>
      <c r="J278" s="1" t="s">
        <v>188</v>
      </c>
      <c r="K278" s="1" t="s">
        <v>278</v>
      </c>
    </row>
    <row r="279" customFormat="false" ht="15" hidden="false" customHeight="true" outlineLevel="0" collapsed="false">
      <c r="A279" s="1" t="n">
        <f aca="false">MAX($A$2:$A278)+1</f>
        <v>189</v>
      </c>
      <c r="C279" s="1" t="str">
        <f aca="false">IF(H279="",F279,H279)</f>
        <v>Ferndale Generating Station</v>
      </c>
      <c r="D279" s="1" t="n">
        <v>162</v>
      </c>
      <c r="E279" s="1" t="s">
        <v>374</v>
      </c>
      <c r="F279" s="5" t="s">
        <v>544</v>
      </c>
      <c r="G279" s="1" t="n">
        <v>54537</v>
      </c>
      <c r="H279" s="1" t="s">
        <v>545</v>
      </c>
      <c r="I279" s="1" t="n">
        <v>15500</v>
      </c>
      <c r="J279" s="1" t="s">
        <v>528</v>
      </c>
    </row>
    <row r="280" customFormat="false" ht="15" hidden="false" customHeight="true" outlineLevel="0" collapsed="false">
      <c r="A280" s="1" t="n">
        <f aca="false">MAX($A$2:$A279)+1</f>
        <v>190</v>
      </c>
      <c r="C280" s="1" t="str">
        <f aca="false">IF(H280="",F280,H280)</f>
        <v>Fitchburg</v>
      </c>
      <c r="D280" s="1" t="n">
        <v>335</v>
      </c>
      <c r="E280" s="1" t="s">
        <v>204</v>
      </c>
      <c r="F280" s="5" t="s">
        <v>546</v>
      </c>
      <c r="G280" s="1" t="n">
        <v>3991</v>
      </c>
      <c r="H280" s="1" t="s">
        <v>547</v>
      </c>
      <c r="I280" s="1" t="n">
        <v>11479</v>
      </c>
      <c r="J280" s="1" t="s">
        <v>207</v>
      </c>
    </row>
    <row r="281" customFormat="false" ht="15" hidden="false" customHeight="true" outlineLevel="0" collapsed="false">
      <c r="A281" s="1" t="n">
        <f aca="false">MAX($A$2:$A280)+1</f>
        <v>191</v>
      </c>
      <c r="C281" s="1" t="str">
        <f aca="false">IF(H281="",F281,H281)</f>
        <v>Northern States Flambeau</v>
      </c>
      <c r="D281" s="1" t="n">
        <v>228</v>
      </c>
      <c r="E281" s="1" t="s">
        <v>122</v>
      </c>
      <c r="F281" s="5" t="s">
        <v>548</v>
      </c>
      <c r="G281" s="1" t="n">
        <v>3984</v>
      </c>
      <c r="H281" s="1" t="s">
        <v>549</v>
      </c>
      <c r="I281" s="1" t="n">
        <v>13781</v>
      </c>
      <c r="J281" s="1" t="s">
        <v>31</v>
      </c>
    </row>
    <row r="282" customFormat="false" ht="15" hidden="false" customHeight="true" outlineLevel="0" collapsed="false">
      <c r="A282" s="1" t="n">
        <f aca="false">MAX($A$2:$A281)+1</f>
        <v>192</v>
      </c>
      <c r="C282" s="1" t="str">
        <f aca="false">IF(H282="",F282,H282)</f>
        <v>Flat Ridge Wind Farm</v>
      </c>
      <c r="D282" s="1" t="n">
        <v>225</v>
      </c>
      <c r="E282" s="1" t="s">
        <v>302</v>
      </c>
      <c r="F282" s="5" t="s">
        <v>550</v>
      </c>
      <c r="G282" s="1" t="n">
        <v>56819</v>
      </c>
      <c r="H282" s="1" t="s">
        <v>551</v>
      </c>
      <c r="I282" s="1" t="n">
        <v>22500</v>
      </c>
      <c r="J282" s="1" t="s">
        <v>305</v>
      </c>
    </row>
    <row r="283" customFormat="false" ht="15" hidden="false" customHeight="true" outlineLevel="0" collapsed="false">
      <c r="A283" s="1" t="n">
        <f aca="false">MAX($A$2:$A282)+1</f>
        <v>193</v>
      </c>
      <c r="C283" s="1" t="str">
        <f aca="false">IF(H283="",F283,H283)</f>
        <v>Fort Benning Solar Facility</v>
      </c>
      <c r="D283" s="1" t="n">
        <v>295</v>
      </c>
      <c r="E283" s="1" t="s">
        <v>227</v>
      </c>
      <c r="F283" s="5" t="s">
        <v>552</v>
      </c>
      <c r="G283" s="1" t="n">
        <v>59862</v>
      </c>
      <c r="H283" s="1" t="s">
        <v>553</v>
      </c>
      <c r="I283" s="1" t="n">
        <v>7140</v>
      </c>
      <c r="J283" s="1" t="s">
        <v>230</v>
      </c>
    </row>
    <row r="284" customFormat="false" ht="15" hidden="false" customHeight="true" outlineLevel="0" collapsed="false">
      <c r="A284" s="1" t="n">
        <f aca="false">MAX($A$2:$A283)+1</f>
        <v>194</v>
      </c>
      <c r="C284" s="1" t="str">
        <f aca="false">IF(H284="",F284,H284)</f>
        <v>Fort Lupton</v>
      </c>
      <c r="D284" s="1" t="n">
        <v>227</v>
      </c>
      <c r="E284" s="1" t="s">
        <v>62</v>
      </c>
      <c r="F284" s="5" t="s">
        <v>554</v>
      </c>
      <c r="G284" s="1" t="n">
        <v>8067</v>
      </c>
      <c r="H284" s="1" t="s">
        <v>554</v>
      </c>
      <c r="I284" s="1" t="n">
        <v>15466</v>
      </c>
      <c r="J284" s="1" t="s">
        <v>64</v>
      </c>
    </row>
    <row r="285" customFormat="false" ht="15" hidden="false" customHeight="true" outlineLevel="0" collapsed="false">
      <c r="A285" s="1" t="n">
        <f aca="false">A272</f>
        <v>184</v>
      </c>
      <c r="C285" s="1" t="str">
        <f aca="false">IF(H285="",F285,H285)</f>
        <v>Elm Road Generating Station</v>
      </c>
      <c r="D285" s="1" t="n">
        <v>280</v>
      </c>
      <c r="E285" s="1" t="s">
        <v>185</v>
      </c>
      <c r="F285" s="5" t="s">
        <v>555</v>
      </c>
      <c r="G285" s="1" t="n">
        <v>56068</v>
      </c>
      <c r="H285" s="1" t="s">
        <v>533</v>
      </c>
      <c r="I285" s="1" t="n">
        <v>20847</v>
      </c>
      <c r="J285" s="1" t="s">
        <v>188</v>
      </c>
      <c r="K285" s="1" t="s">
        <v>278</v>
      </c>
    </row>
    <row r="286" customFormat="false" ht="15" hidden="false" customHeight="true" outlineLevel="0" collapsed="false">
      <c r="A286" s="1" t="n">
        <f aca="false">MAX($A$2:$A285)+1</f>
        <v>195</v>
      </c>
      <c r="C286" s="1" t="str">
        <f aca="false">IF(H286="",F286,H286)</f>
        <v>Fermi</v>
      </c>
      <c r="D286" s="1" t="n">
        <v>184</v>
      </c>
      <c r="E286" s="1" t="s">
        <v>149</v>
      </c>
      <c r="F286" s="5" t="s">
        <v>556</v>
      </c>
      <c r="G286" s="1" t="n">
        <v>1729</v>
      </c>
      <c r="H286" s="1" t="s">
        <v>557</v>
      </c>
      <c r="I286" s="1" t="n">
        <v>5109</v>
      </c>
      <c r="J286" s="1" t="s">
        <v>149</v>
      </c>
      <c r="K286" s="1" t="s">
        <v>27</v>
      </c>
    </row>
    <row r="287" customFormat="false" ht="15" hidden="false" customHeight="true" outlineLevel="0" collapsed="false">
      <c r="A287" s="1" t="n">
        <f aca="false">A263</f>
        <v>179</v>
      </c>
      <c r="C287" s="1" t="str">
        <f aca="false">IF(H287="",F287,H287)</f>
        <v>E C Gaston</v>
      </c>
      <c r="D287" s="1" t="n">
        <v>298</v>
      </c>
      <c r="E287" s="1" t="s">
        <v>558</v>
      </c>
      <c r="F287" s="5" t="s">
        <v>559</v>
      </c>
      <c r="G287" s="1" t="n">
        <v>26</v>
      </c>
      <c r="H287" s="1" t="s">
        <v>518</v>
      </c>
      <c r="I287" s="1" t="n">
        <v>195</v>
      </c>
      <c r="J287" s="1" t="s">
        <v>119</v>
      </c>
      <c r="K287" s="1" t="s">
        <v>357</v>
      </c>
    </row>
    <row r="288" customFormat="false" ht="15" hidden="false" customHeight="true" outlineLevel="0" collapsed="false">
      <c r="A288" s="1" t="n">
        <f aca="false">A114</f>
        <v>87</v>
      </c>
      <c r="C288" s="1" t="str">
        <f aca="false">IF(H288="",F288,H288)</f>
        <v>E W Brown</v>
      </c>
      <c r="D288" s="1" t="n">
        <v>210</v>
      </c>
      <c r="E288" s="1" t="s">
        <v>265</v>
      </c>
      <c r="F288" s="5" t="s">
        <v>560</v>
      </c>
      <c r="G288" s="1" t="n">
        <v>1355</v>
      </c>
      <c r="H288" s="1" t="s">
        <v>262</v>
      </c>
      <c r="I288" s="1" t="n">
        <v>10171</v>
      </c>
      <c r="J288" s="1" t="s">
        <v>263</v>
      </c>
      <c r="K288" s="1" t="s">
        <v>561</v>
      </c>
    </row>
    <row r="289" customFormat="false" ht="15" hidden="false" customHeight="true" outlineLevel="0" collapsed="false">
      <c r="A289" s="1" t="n">
        <f aca="false">A286</f>
        <v>195</v>
      </c>
      <c r="C289" s="1" t="str">
        <f aca="false">IF(H289="",F289,H289)</f>
        <v>Fermi</v>
      </c>
      <c r="D289" s="1" t="n">
        <v>184</v>
      </c>
      <c r="E289" s="1" t="s">
        <v>149</v>
      </c>
      <c r="F289" s="5" t="s">
        <v>562</v>
      </c>
      <c r="G289" s="1" t="n">
        <v>1729</v>
      </c>
      <c r="H289" s="1" t="s">
        <v>557</v>
      </c>
      <c r="I289" s="1" t="n">
        <v>5109</v>
      </c>
      <c r="J289" s="1" t="s">
        <v>149</v>
      </c>
      <c r="K289" s="1" t="s">
        <v>27</v>
      </c>
    </row>
    <row r="290" customFormat="false" ht="15" hidden="false" customHeight="true" outlineLevel="0" collapsed="false">
      <c r="A290" s="1" t="n">
        <f aca="false">MAX($A$2:$A289)+1</f>
        <v>196</v>
      </c>
      <c r="C290" s="1" t="str">
        <f aca="false">IF(H290="",F290,H290)</f>
        <v>Fort St Vrain</v>
      </c>
      <c r="D290" s="1" t="n">
        <v>227</v>
      </c>
      <c r="E290" s="1" t="s">
        <v>62</v>
      </c>
      <c r="F290" s="5" t="s">
        <v>563</v>
      </c>
      <c r="G290" s="1" t="n">
        <v>6112</v>
      </c>
      <c r="H290" s="1" t="s">
        <v>564</v>
      </c>
      <c r="I290" s="1" t="n">
        <v>15466</v>
      </c>
      <c r="J290" s="1" t="s">
        <v>64</v>
      </c>
      <c r="K290" s="1" t="s">
        <v>27</v>
      </c>
    </row>
    <row r="291" customFormat="false" ht="15" hidden="false" customHeight="true" outlineLevel="0" collapsed="false">
      <c r="A291" s="1" t="n">
        <f aca="false">A290</f>
        <v>196</v>
      </c>
      <c r="C291" s="1" t="str">
        <f aca="false">IF(H291="",F291,H291)</f>
        <v>Fort St Vrain</v>
      </c>
      <c r="D291" s="1" t="n">
        <v>227</v>
      </c>
      <c r="E291" s="1" t="s">
        <v>62</v>
      </c>
      <c r="F291" s="5" t="s">
        <v>565</v>
      </c>
      <c r="G291" s="1" t="n">
        <v>6112</v>
      </c>
      <c r="H291" s="1" t="s">
        <v>564</v>
      </c>
      <c r="I291" s="1" t="n">
        <v>15466</v>
      </c>
      <c r="J291" s="1" t="s">
        <v>64</v>
      </c>
      <c r="K291" s="1" t="s">
        <v>27</v>
      </c>
    </row>
    <row r="292" customFormat="false" ht="15" hidden="false" customHeight="true" outlineLevel="0" collapsed="false">
      <c r="A292" s="1" t="n">
        <f aca="false">MAX($A$2:$A291)+1</f>
        <v>197</v>
      </c>
      <c r="C292" s="1" t="str">
        <f aca="false">IF(H292="",F292,H292)</f>
        <v>Four Corners</v>
      </c>
      <c r="D292" s="1" t="n">
        <v>257</v>
      </c>
      <c r="E292" s="1" t="s">
        <v>460</v>
      </c>
      <c r="F292" s="5" t="s">
        <v>566</v>
      </c>
      <c r="G292" s="1" t="n">
        <v>2442</v>
      </c>
      <c r="H292" s="1" t="s">
        <v>566</v>
      </c>
      <c r="I292" s="1" t="n">
        <v>803</v>
      </c>
      <c r="J292" s="1" t="s">
        <v>326</v>
      </c>
      <c r="K292" s="1" t="s">
        <v>567</v>
      </c>
    </row>
    <row r="293" customFormat="false" ht="15" hidden="false" customHeight="true" outlineLevel="0" collapsed="false">
      <c r="A293" s="1" t="n">
        <f aca="false">A292</f>
        <v>197</v>
      </c>
      <c r="C293" s="1" t="str">
        <f aca="false">IF(H293="",F293,H293)</f>
        <v>Four Corners</v>
      </c>
      <c r="D293" s="1" t="n">
        <v>186</v>
      </c>
      <c r="E293" s="1" t="s">
        <v>403</v>
      </c>
      <c r="F293" s="5" t="s">
        <v>566</v>
      </c>
      <c r="G293" s="1" t="n">
        <v>2442</v>
      </c>
      <c r="H293" s="1" t="s">
        <v>566</v>
      </c>
      <c r="I293" s="1" t="n">
        <v>803</v>
      </c>
      <c r="J293" s="1" t="s">
        <v>326</v>
      </c>
      <c r="K293" s="1" t="s">
        <v>567</v>
      </c>
    </row>
    <row r="294" customFormat="false" ht="15" hidden="false" customHeight="true" outlineLevel="0" collapsed="false">
      <c r="A294" s="1" t="n">
        <f aca="false">A292</f>
        <v>197</v>
      </c>
      <c r="C294" s="1" t="str">
        <f aca="false">IF(H294="",F294,H294)</f>
        <v>Four Corners</v>
      </c>
      <c r="D294" s="1" t="n">
        <v>263</v>
      </c>
      <c r="E294" s="1" t="s">
        <v>54</v>
      </c>
      <c r="F294" s="5" t="s">
        <v>568</v>
      </c>
      <c r="G294" s="1" t="n">
        <v>2442</v>
      </c>
      <c r="H294" s="1" t="s">
        <v>566</v>
      </c>
      <c r="I294" s="1" t="n">
        <v>803</v>
      </c>
      <c r="J294" s="1" t="s">
        <v>326</v>
      </c>
      <c r="K294" s="1" t="s">
        <v>567</v>
      </c>
    </row>
    <row r="295" customFormat="false" ht="15" hidden="false" customHeight="true" outlineLevel="0" collapsed="false">
      <c r="A295" s="1" t="n">
        <f aca="false">MAX($A$2:$A294)+1</f>
        <v>198</v>
      </c>
      <c r="C295" s="1" t="str">
        <f aca="false">IF(H295="",F295,H295)</f>
        <v>Fox Energy Center</v>
      </c>
      <c r="D295" s="1" t="n">
        <v>187</v>
      </c>
      <c r="E295" s="1" t="s">
        <v>381</v>
      </c>
      <c r="F295" s="5" t="s">
        <v>569</v>
      </c>
      <c r="G295" s="1" t="n">
        <v>56031</v>
      </c>
      <c r="H295" s="1" t="s">
        <v>569</v>
      </c>
      <c r="I295" s="1" t="n">
        <v>20860</v>
      </c>
      <c r="J295" s="1" t="s">
        <v>465</v>
      </c>
    </row>
    <row r="296" customFormat="false" ht="15" hidden="false" customHeight="true" outlineLevel="0" collapsed="false">
      <c r="A296" s="1" t="n">
        <f aca="false">MAX($A$2:$A295)+1</f>
        <v>199</v>
      </c>
      <c r="C296" s="1" t="str">
        <f aca="false">IF(H296="",F296,H296)</f>
        <v>Fox Lake</v>
      </c>
      <c r="D296" s="1" t="n">
        <v>220</v>
      </c>
      <c r="E296" s="1" t="s">
        <v>266</v>
      </c>
      <c r="F296" s="5" t="s">
        <v>570</v>
      </c>
      <c r="G296" s="1" t="n">
        <v>1888</v>
      </c>
      <c r="H296" s="1" t="s">
        <v>570</v>
      </c>
      <c r="I296" s="1" t="n">
        <v>9417</v>
      </c>
      <c r="J296" s="1" t="s">
        <v>269</v>
      </c>
    </row>
    <row r="297" customFormat="false" ht="15" hidden="false" customHeight="true" outlineLevel="0" collapsed="false">
      <c r="A297" s="1" t="n">
        <f aca="false">MAX($A$2:$A296)+1</f>
        <v>200</v>
      </c>
      <c r="C297" s="1" t="str">
        <f aca="false">IF(H297="",F297,H297)</f>
        <v>Franklin (LA)</v>
      </c>
      <c r="D297" s="1" t="n">
        <v>185</v>
      </c>
      <c r="E297" s="1" t="s">
        <v>14</v>
      </c>
      <c r="F297" s="5" t="s">
        <v>571</v>
      </c>
      <c r="G297" s="1" t="n">
        <v>1435</v>
      </c>
      <c r="H297" s="1" t="s">
        <v>572</v>
      </c>
      <c r="I297" s="1" t="n">
        <v>3265</v>
      </c>
      <c r="J297" s="1" t="s">
        <v>14</v>
      </c>
    </row>
    <row r="298" customFormat="false" ht="15" hidden="false" customHeight="true" outlineLevel="0" collapsed="false">
      <c r="A298" s="1" t="n">
        <f aca="false">A292</f>
        <v>197</v>
      </c>
      <c r="C298" s="1" t="str">
        <f aca="false">IF(H298="",F298,H298)</f>
        <v>Four Corners</v>
      </c>
      <c r="D298" s="1" t="n">
        <v>286</v>
      </c>
      <c r="E298" s="1" t="s">
        <v>334</v>
      </c>
      <c r="F298" s="5" t="s">
        <v>573</v>
      </c>
      <c r="G298" s="1" t="n">
        <v>2442</v>
      </c>
      <c r="H298" s="1" t="s">
        <v>566</v>
      </c>
      <c r="I298" s="1" t="n">
        <v>803</v>
      </c>
      <c r="J298" s="1" t="s">
        <v>326</v>
      </c>
      <c r="K298" s="1" t="s">
        <v>567</v>
      </c>
    </row>
    <row r="299" customFormat="false" ht="15" hidden="false" customHeight="true" outlineLevel="0" collapsed="false">
      <c r="A299" s="1" t="n">
        <f aca="false">A292</f>
        <v>197</v>
      </c>
      <c r="C299" s="1" t="str">
        <f aca="false">IF(H299="",F299,H299)</f>
        <v>Four Corners</v>
      </c>
      <c r="D299" s="1" t="n">
        <v>286</v>
      </c>
      <c r="E299" s="1" t="s">
        <v>334</v>
      </c>
      <c r="F299" s="5" t="s">
        <v>574</v>
      </c>
      <c r="G299" s="1" t="n">
        <v>2442</v>
      </c>
      <c r="H299" s="1" t="s">
        <v>566</v>
      </c>
      <c r="I299" s="1" t="n">
        <v>803</v>
      </c>
      <c r="J299" s="1" t="s">
        <v>326</v>
      </c>
      <c r="K299" s="1" t="s">
        <v>567</v>
      </c>
    </row>
    <row r="300" customFormat="false" ht="15" hidden="false" customHeight="true" outlineLevel="0" collapsed="false">
      <c r="A300" s="1" t="n">
        <f aca="false">A292</f>
        <v>197</v>
      </c>
      <c r="C300" s="1" t="str">
        <f aca="false">IF(H300="",F300,H300)</f>
        <v>Four Corners</v>
      </c>
      <c r="D300" s="1" t="n">
        <v>286</v>
      </c>
      <c r="E300" s="1" t="s">
        <v>334</v>
      </c>
      <c r="F300" s="5" t="s">
        <v>575</v>
      </c>
      <c r="G300" s="1" t="n">
        <v>2442</v>
      </c>
      <c r="H300" s="1" t="s">
        <v>566</v>
      </c>
      <c r="I300" s="1" t="n">
        <v>803</v>
      </c>
      <c r="J300" s="1" t="s">
        <v>326</v>
      </c>
      <c r="K300" s="1" t="s">
        <v>567</v>
      </c>
    </row>
    <row r="301" customFormat="false" ht="15" hidden="false" customHeight="true" outlineLevel="0" collapsed="false">
      <c r="A301" s="1" t="n">
        <f aca="false">A292</f>
        <v>197</v>
      </c>
      <c r="C301" s="1" t="str">
        <f aca="false">IF(H301="",F301,H301)</f>
        <v>Four Corners</v>
      </c>
      <c r="D301" s="1" t="n">
        <v>286</v>
      </c>
      <c r="E301" s="1" t="s">
        <v>334</v>
      </c>
      <c r="F301" s="5" t="s">
        <v>576</v>
      </c>
      <c r="G301" s="1" t="n">
        <v>2442</v>
      </c>
      <c r="H301" s="1" t="s">
        <v>566</v>
      </c>
      <c r="I301" s="1" t="n">
        <v>803</v>
      </c>
      <c r="J301" s="1" t="s">
        <v>326</v>
      </c>
      <c r="K301" s="1" t="s">
        <v>567</v>
      </c>
    </row>
    <row r="302" customFormat="false" ht="15" hidden="false" customHeight="true" outlineLevel="0" collapsed="false">
      <c r="A302" s="1" t="n">
        <f aca="false">A292</f>
        <v>197</v>
      </c>
      <c r="C302" s="1" t="str">
        <f aca="false">IF(H302="",F302,H302)</f>
        <v>Four Corners</v>
      </c>
      <c r="D302" s="1" t="n">
        <v>286</v>
      </c>
      <c r="E302" s="1" t="s">
        <v>334</v>
      </c>
      <c r="F302" s="5" t="s">
        <v>577</v>
      </c>
      <c r="G302" s="1" t="n">
        <v>2442</v>
      </c>
      <c r="H302" s="1" t="s">
        <v>566</v>
      </c>
      <c r="I302" s="1" t="n">
        <v>803</v>
      </c>
      <c r="J302" s="1" t="s">
        <v>326</v>
      </c>
      <c r="K302" s="1" t="s">
        <v>567</v>
      </c>
    </row>
    <row r="303" customFormat="false" ht="15" hidden="false" customHeight="true" outlineLevel="0" collapsed="false">
      <c r="A303" s="1" t="n">
        <f aca="false">MAX($A$2:$A302)+1</f>
        <v>201</v>
      </c>
      <c r="C303" s="1" t="str">
        <f aca="false">IF(H303="",F303,H303)</f>
        <v>Frederickson</v>
      </c>
      <c r="D303" s="1" t="n">
        <v>162</v>
      </c>
      <c r="E303" s="1" t="s">
        <v>374</v>
      </c>
      <c r="F303" s="5" t="s">
        <v>578</v>
      </c>
      <c r="G303" s="1" t="n">
        <v>99</v>
      </c>
      <c r="H303" s="1" t="s">
        <v>579</v>
      </c>
      <c r="I303" s="1" t="n">
        <v>15500</v>
      </c>
      <c r="J303" s="1" t="s">
        <v>528</v>
      </c>
      <c r="K303" s="1" t="s">
        <v>27</v>
      </c>
    </row>
    <row r="304" customFormat="false" ht="15" hidden="false" customHeight="true" outlineLevel="0" collapsed="false">
      <c r="A304" s="1" t="n">
        <f aca="false">MAX($A$2:$A303)+1</f>
        <v>202</v>
      </c>
      <c r="C304" s="1" t="str">
        <f aca="false">IF(H304="",F304,H304)</f>
        <v>Fruita</v>
      </c>
      <c r="D304" s="1" t="n">
        <v>227</v>
      </c>
      <c r="E304" s="1" t="s">
        <v>62</v>
      </c>
      <c r="F304" s="5" t="s">
        <v>580</v>
      </c>
      <c r="G304" s="1" t="n">
        <v>471</v>
      </c>
      <c r="H304" s="1" t="s">
        <v>580</v>
      </c>
      <c r="I304" s="1" t="n">
        <v>15466</v>
      </c>
      <c r="J304" s="1" t="s">
        <v>64</v>
      </c>
    </row>
    <row r="305" customFormat="false" ht="15" hidden="false" customHeight="true" outlineLevel="0" collapsed="false">
      <c r="A305" s="1" t="n">
        <f aca="false">MAX($A$2:$A304)+1</f>
        <v>203</v>
      </c>
      <c r="C305" s="1" t="str">
        <f aca="false">IF(H305="",F305,H305)</f>
        <v>Fort Churchill</v>
      </c>
      <c r="D305" s="1" t="n">
        <v>300</v>
      </c>
      <c r="E305" s="1" t="s">
        <v>352</v>
      </c>
      <c r="F305" s="5" t="s">
        <v>581</v>
      </c>
      <c r="G305" s="1" t="n">
        <v>2330</v>
      </c>
      <c r="H305" s="1" t="s">
        <v>582</v>
      </c>
      <c r="I305" s="1" t="n">
        <v>17166</v>
      </c>
      <c r="J305" s="1" t="s">
        <v>583</v>
      </c>
      <c r="K305" s="1" t="s">
        <v>27</v>
      </c>
    </row>
    <row r="306" customFormat="false" ht="15" hidden="false" customHeight="true" outlineLevel="0" collapsed="false">
      <c r="A306" s="1" t="n">
        <f aca="false">MAX($A$2:$A305)+1</f>
        <v>204</v>
      </c>
      <c r="C306" s="1" t="str">
        <f aca="false">IF(H306="",F306,H306)</f>
        <v>FirstEnergy Fort Martin Power Station</v>
      </c>
      <c r="D306" s="1" t="n">
        <v>238</v>
      </c>
      <c r="E306" s="1" t="s">
        <v>584</v>
      </c>
      <c r="F306" s="5" t="s">
        <v>585</v>
      </c>
      <c r="G306" s="1" t="n">
        <v>3943</v>
      </c>
      <c r="H306" s="1" t="s">
        <v>586</v>
      </c>
      <c r="I306" s="1" t="n">
        <v>12796</v>
      </c>
      <c r="J306" s="1" t="s">
        <v>587</v>
      </c>
    </row>
    <row r="307" customFormat="false" ht="15" hidden="false" customHeight="true" outlineLevel="0" collapsed="false">
      <c r="A307" s="1" t="n">
        <f aca="false">MAX($A$2:$A306)+1</f>
        <v>205</v>
      </c>
      <c r="C307" s="1" t="str">
        <f aca="false">IF(H307="",F307,H307)</f>
        <v>Fort Myers</v>
      </c>
      <c r="D307" s="1" t="n">
        <v>247</v>
      </c>
      <c r="E307" s="1" t="s">
        <v>283</v>
      </c>
      <c r="F307" s="5" t="s">
        <v>588</v>
      </c>
      <c r="G307" s="1" t="n">
        <v>612</v>
      </c>
      <c r="H307" s="1" t="s">
        <v>589</v>
      </c>
      <c r="I307" s="1" t="n">
        <v>6452</v>
      </c>
      <c r="J307" s="1" t="s">
        <v>285</v>
      </c>
    </row>
    <row r="308" customFormat="false" ht="15" hidden="false" customHeight="true" outlineLevel="0" collapsed="false">
      <c r="A308" s="1" t="n">
        <f aca="false">A303</f>
        <v>201</v>
      </c>
      <c r="C308" s="1" t="str">
        <f aca="false">IF(H308="",F308,H308)</f>
        <v>Frederickson</v>
      </c>
      <c r="D308" s="1" t="n">
        <v>162</v>
      </c>
      <c r="E308" s="1" t="s">
        <v>374</v>
      </c>
      <c r="F308" s="5" t="s">
        <v>590</v>
      </c>
      <c r="G308" s="1" t="n">
        <v>99</v>
      </c>
      <c r="H308" s="1" t="s">
        <v>579</v>
      </c>
      <c r="I308" s="1" t="n">
        <v>15500</v>
      </c>
      <c r="J308" s="1" t="s">
        <v>528</v>
      </c>
      <c r="K308" s="1" t="s">
        <v>27</v>
      </c>
    </row>
    <row r="309" customFormat="false" ht="15" hidden="false" customHeight="true" outlineLevel="0" collapsed="false">
      <c r="A309" s="1" t="n">
        <f aca="false">MAX($A$2:$A308)+1</f>
        <v>206</v>
      </c>
      <c r="C309" s="1" t="str">
        <f aca="false">IF(H309="",F309,H309)</f>
        <v>Fredonia</v>
      </c>
      <c r="D309" s="1" t="n">
        <v>162</v>
      </c>
      <c r="E309" s="1" t="s">
        <v>374</v>
      </c>
      <c r="F309" s="5" t="s">
        <v>591</v>
      </c>
      <c r="G309" s="1" t="n">
        <v>607</v>
      </c>
      <c r="H309" s="1" t="s">
        <v>592</v>
      </c>
      <c r="I309" s="1" t="n">
        <v>15500</v>
      </c>
      <c r="J309" s="1" t="s">
        <v>528</v>
      </c>
      <c r="K309" s="1" t="s">
        <v>27</v>
      </c>
    </row>
    <row r="310" customFormat="false" ht="15" hidden="false" customHeight="true" outlineLevel="0" collapsed="false">
      <c r="A310" s="1" t="n">
        <f aca="false">MAX($A$2:$A309)+1</f>
        <v>207</v>
      </c>
      <c r="C310" s="1" t="str">
        <f aca="false">IF(H310="",F310,H310)</f>
        <v>Gadsden</v>
      </c>
      <c r="D310" s="1" t="n">
        <v>294</v>
      </c>
      <c r="E310" s="1" t="s">
        <v>117</v>
      </c>
      <c r="F310" s="5" t="s">
        <v>593</v>
      </c>
      <c r="G310" s="1" t="n">
        <v>7</v>
      </c>
      <c r="H310" s="1" t="s">
        <v>593</v>
      </c>
      <c r="I310" s="1" t="n">
        <v>195</v>
      </c>
      <c r="J310" s="1" t="s">
        <v>119</v>
      </c>
    </row>
    <row r="311" customFormat="false" ht="15" hidden="false" customHeight="true" outlineLevel="0" collapsed="false">
      <c r="A311" s="1" t="n">
        <f aca="false">MAX($A$2:$A310)+1</f>
        <v>208</v>
      </c>
      <c r="C311" s="1" t="str">
        <f aca="false">IF(H311="",F311,H311)</f>
        <v>R Gallagher</v>
      </c>
      <c r="D311" s="1" t="n">
        <v>169</v>
      </c>
      <c r="E311" s="1" t="s">
        <v>252</v>
      </c>
      <c r="F311" s="5" t="s">
        <v>594</v>
      </c>
      <c r="G311" s="1" t="n">
        <v>1008</v>
      </c>
      <c r="H311" s="1" t="s">
        <v>595</v>
      </c>
      <c r="I311" s="1" t="n">
        <v>15470</v>
      </c>
      <c r="J311" s="1" t="s">
        <v>255</v>
      </c>
    </row>
    <row r="312" customFormat="false" ht="15" hidden="false" customHeight="true" outlineLevel="0" collapsed="false">
      <c r="A312" s="1" t="n">
        <f aca="false">MAX($A$2:$A311)+1</f>
        <v>209</v>
      </c>
      <c r="C312" s="1" t="str">
        <f aca="false">IF(H312="",F312,H312)</f>
        <v>Gateway Generating Station</v>
      </c>
      <c r="D312" s="1" t="n">
        <v>183</v>
      </c>
      <c r="E312" s="1" t="s">
        <v>384</v>
      </c>
      <c r="F312" s="5" t="s">
        <v>596</v>
      </c>
      <c r="G312" s="1" t="n">
        <v>56476</v>
      </c>
      <c r="H312" s="1" t="s">
        <v>597</v>
      </c>
      <c r="I312" s="1" t="n">
        <v>14328</v>
      </c>
      <c r="J312" s="1" t="s">
        <v>387</v>
      </c>
    </row>
    <row r="313" customFormat="false" ht="15" hidden="false" customHeight="true" outlineLevel="0" collapsed="false">
      <c r="A313" s="1" t="n">
        <f aca="false">MAX($A$2:$A312)+1</f>
        <v>210</v>
      </c>
      <c r="C313" s="1" t="str">
        <f aca="false">IF(H313="",F313,H313)</f>
        <v>Gaylord - Consumers</v>
      </c>
      <c r="D313" s="1" t="n">
        <v>163</v>
      </c>
      <c r="E313" s="1" t="s">
        <v>274</v>
      </c>
      <c r="F313" s="5" t="s">
        <v>598</v>
      </c>
      <c r="G313" s="1" t="n">
        <v>1706</v>
      </c>
      <c r="H313" s="1" t="s">
        <v>599</v>
      </c>
      <c r="I313" s="1" t="n">
        <v>4254</v>
      </c>
      <c r="J313" s="1" t="s">
        <v>277</v>
      </c>
    </row>
    <row r="314" customFormat="false" ht="15" hidden="false" customHeight="true" outlineLevel="0" collapsed="false">
      <c r="A314" s="1" t="n">
        <f aca="false">MAX($A$2:$A313)+1</f>
        <v>211</v>
      </c>
      <c r="C314" s="1" t="str">
        <f aca="false">IF(H314="",F314,H314)</f>
        <v>Gaylord - Wolverine</v>
      </c>
      <c r="D314" s="1" t="n">
        <v>259</v>
      </c>
      <c r="E314" s="1" t="s">
        <v>248</v>
      </c>
      <c r="F314" s="5" t="s">
        <v>598</v>
      </c>
      <c r="G314" s="1" t="n">
        <v>7932</v>
      </c>
      <c r="H314" s="1" t="s">
        <v>600</v>
      </c>
      <c r="I314" s="1" t="n">
        <v>20910</v>
      </c>
      <c r="J314" s="1" t="s">
        <v>601</v>
      </c>
    </row>
    <row r="315" customFormat="false" ht="15" hidden="false" customHeight="true" outlineLevel="0" collapsed="false">
      <c r="A315" s="1" t="n">
        <f aca="false">MAX($A$2:$A314)+1</f>
        <v>212</v>
      </c>
      <c r="C315" s="1" t="str">
        <f aca="false">IF(H315="",F315,H315)</f>
        <v>General Electric Plastic</v>
      </c>
      <c r="D315" s="1" t="n">
        <v>294</v>
      </c>
      <c r="E315" s="1" t="s">
        <v>117</v>
      </c>
      <c r="F315" s="5" t="s">
        <v>602</v>
      </c>
      <c r="G315" s="1" t="n">
        <v>7698</v>
      </c>
      <c r="H315" s="1" t="s">
        <v>603</v>
      </c>
      <c r="I315" s="1" t="n">
        <v>195</v>
      </c>
      <c r="J315" s="1" t="s">
        <v>119</v>
      </c>
    </row>
    <row r="316" customFormat="false" ht="15" hidden="false" customHeight="true" outlineLevel="0" collapsed="false">
      <c r="A316" s="1" t="n">
        <f aca="false">MAX($A$2:$A315)+1</f>
        <v>213</v>
      </c>
      <c r="C316" s="1" t="str">
        <f aca="false">IF(H316="",F316,H316)</f>
        <v>Generating Station</v>
      </c>
      <c r="D316" s="1" t="n">
        <v>309</v>
      </c>
      <c r="E316" s="1" t="s">
        <v>58</v>
      </c>
      <c r="F316" s="5" t="s">
        <v>604</v>
      </c>
      <c r="H316" s="1"/>
      <c r="K316" s="1" t="s">
        <v>605</v>
      </c>
    </row>
    <row r="317" customFormat="false" ht="15" hidden="false" customHeight="true" outlineLevel="0" collapsed="false">
      <c r="A317" s="1" t="n">
        <f aca="false">A309</f>
        <v>206</v>
      </c>
      <c r="C317" s="1" t="str">
        <f aca="false">IF(H317="",F317,H317)</f>
        <v>Fredonia</v>
      </c>
      <c r="D317" s="1" t="n">
        <v>162</v>
      </c>
      <c r="E317" s="1" t="s">
        <v>374</v>
      </c>
      <c r="F317" s="5" t="s">
        <v>606</v>
      </c>
      <c r="G317" s="1" t="n">
        <v>607</v>
      </c>
      <c r="H317" s="1" t="s">
        <v>592</v>
      </c>
      <c r="I317" s="1" t="n">
        <v>15500</v>
      </c>
      <c r="J317" s="1" t="s">
        <v>528</v>
      </c>
      <c r="K317" s="1" t="s">
        <v>27</v>
      </c>
    </row>
    <row r="318" customFormat="false" ht="15" hidden="false" customHeight="true" outlineLevel="0" collapsed="false">
      <c r="A318" s="1" t="n">
        <f aca="false">MAX($A$2:$A317)+1</f>
        <v>214</v>
      </c>
      <c r="C318" s="1" t="str">
        <f aca="false">IF(H318="",F318,H318)</f>
        <v>French Island</v>
      </c>
      <c r="D318" s="1" t="n">
        <v>228</v>
      </c>
      <c r="E318" s="1" t="s">
        <v>122</v>
      </c>
      <c r="F318" s="5" t="s">
        <v>607</v>
      </c>
      <c r="G318" s="1" t="n">
        <v>4005</v>
      </c>
      <c r="H318" s="1" t="s">
        <v>608</v>
      </c>
      <c r="I318" s="1" t="n">
        <v>13781</v>
      </c>
      <c r="J318" s="1" t="s">
        <v>31</v>
      </c>
      <c r="K318" s="1" t="s">
        <v>27</v>
      </c>
    </row>
    <row r="319" customFormat="false" ht="15" hidden="false" customHeight="true" outlineLevel="0" collapsed="false">
      <c r="A319" s="1" t="n">
        <f aca="false">MAX($A$2:$A318)+1</f>
        <v>215</v>
      </c>
      <c r="C319" s="1" t="str">
        <f aca="false">IF(H319="",F319,H319)</f>
        <v>Georgetown</v>
      </c>
      <c r="D319" s="1" t="n">
        <v>279</v>
      </c>
      <c r="E319" s="1" t="s">
        <v>489</v>
      </c>
      <c r="F319" s="5" t="s">
        <v>609</v>
      </c>
      <c r="G319" s="1" t="n">
        <v>7759</v>
      </c>
      <c r="H319" s="1" t="s">
        <v>609</v>
      </c>
      <c r="I319" s="1" t="n">
        <v>9273</v>
      </c>
      <c r="J319" s="1" t="s">
        <v>492</v>
      </c>
    </row>
    <row r="320" customFormat="false" ht="15" hidden="false" customHeight="true" outlineLevel="0" collapsed="false">
      <c r="A320" s="1" t="n">
        <f aca="false">MAX($A$2:$A319)+1</f>
        <v>216</v>
      </c>
      <c r="C320" s="1" t="str">
        <f aca="false">IF(H320="",F320,H320)</f>
        <v>Gerald Andrus</v>
      </c>
      <c r="D320" s="1" t="n">
        <v>382</v>
      </c>
      <c r="E320" s="1" t="s">
        <v>98</v>
      </c>
      <c r="F320" s="5" t="s">
        <v>610</v>
      </c>
      <c r="G320" s="1" t="n">
        <v>8054</v>
      </c>
      <c r="H320" s="1" t="s">
        <v>610</v>
      </c>
      <c r="I320" s="1" t="n">
        <v>12685</v>
      </c>
      <c r="J320" s="1" t="s">
        <v>100</v>
      </c>
    </row>
    <row r="321" customFormat="false" ht="15" hidden="false" customHeight="true" outlineLevel="0" collapsed="false">
      <c r="A321" s="1" t="n">
        <f aca="false">MAX($A$2:$A320)+1</f>
        <v>217</v>
      </c>
      <c r="C321" s="1" t="str">
        <f aca="false">IF(H321="",F321,H321)</f>
        <v>Germantown</v>
      </c>
      <c r="D321" s="1" t="n">
        <v>280</v>
      </c>
      <c r="E321" s="1" t="s">
        <v>185</v>
      </c>
      <c r="F321" s="5" t="s">
        <v>611</v>
      </c>
      <c r="G321" s="1" t="n">
        <v>6253</v>
      </c>
      <c r="H321" s="1" t="s">
        <v>612</v>
      </c>
      <c r="I321" s="1" t="n">
        <v>20847</v>
      </c>
      <c r="J321" s="1" t="s">
        <v>188</v>
      </c>
    </row>
    <row r="322" customFormat="false" ht="15" hidden="false" customHeight="true" outlineLevel="0" collapsed="false">
      <c r="A322" s="1" t="n">
        <f aca="false">MAX($A$2:$A321)+1</f>
        <v>218</v>
      </c>
      <c r="C322" s="1" t="str">
        <f aca="false">IF(H322="",F322,H322)</f>
        <v>Ghent</v>
      </c>
      <c r="D322" s="1" t="n">
        <v>210</v>
      </c>
      <c r="E322" s="1" t="s">
        <v>265</v>
      </c>
      <c r="F322" s="5" t="s">
        <v>613</v>
      </c>
      <c r="G322" s="1" t="n">
        <v>1356</v>
      </c>
      <c r="H322" s="1" t="s">
        <v>613</v>
      </c>
      <c r="I322" s="1" t="n">
        <v>10171</v>
      </c>
      <c r="J322" s="1" t="s">
        <v>263</v>
      </c>
    </row>
    <row r="323" customFormat="false" ht="15" hidden="false" customHeight="true" outlineLevel="0" collapsed="false">
      <c r="A323" s="1" t="n">
        <f aca="false">A318</f>
        <v>214</v>
      </c>
      <c r="C323" s="1" t="str">
        <f aca="false">IF(H323="",F323,H323)</f>
        <v>French Island</v>
      </c>
      <c r="D323" s="1" t="n">
        <v>228</v>
      </c>
      <c r="E323" s="1" t="s">
        <v>122</v>
      </c>
      <c r="F323" s="5" t="s">
        <v>614</v>
      </c>
      <c r="G323" s="1" t="n">
        <v>4005</v>
      </c>
      <c r="H323" s="1" t="s">
        <v>608</v>
      </c>
      <c r="I323" s="1" t="n">
        <v>13781</v>
      </c>
      <c r="J323" s="1" t="s">
        <v>31</v>
      </c>
      <c r="K323" s="1" t="s">
        <v>27</v>
      </c>
    </row>
    <row r="324" customFormat="false" ht="15" hidden="false" customHeight="true" outlineLevel="0" collapsed="false">
      <c r="A324" s="1" t="n">
        <f aca="false">MAX($A$2:$A323)+1</f>
        <v>219</v>
      </c>
      <c r="C324" s="1" t="str">
        <f aca="false">IF(H324="",F324,H324)</f>
        <v>Gadsby</v>
      </c>
      <c r="D324" s="1" t="n">
        <v>303</v>
      </c>
      <c r="E324" s="1" t="s">
        <v>211</v>
      </c>
      <c r="F324" s="5" t="s">
        <v>615</v>
      </c>
      <c r="G324" s="1" t="n">
        <v>3648</v>
      </c>
      <c r="H324" s="1" t="s">
        <v>616</v>
      </c>
      <c r="I324" s="1" t="n">
        <v>14354</v>
      </c>
      <c r="J324" s="1" t="s">
        <v>211</v>
      </c>
      <c r="K324" s="1" t="s">
        <v>27</v>
      </c>
    </row>
    <row r="325" customFormat="false" ht="15" hidden="false" customHeight="true" outlineLevel="0" collapsed="false">
      <c r="A325" s="1" t="n">
        <f aca="false">A324</f>
        <v>219</v>
      </c>
      <c r="C325" s="1" t="str">
        <f aca="false">IF(H325="",F325,H325)</f>
        <v>Gadsby</v>
      </c>
      <c r="D325" s="1" t="n">
        <v>303</v>
      </c>
      <c r="E325" s="1" t="s">
        <v>211</v>
      </c>
      <c r="F325" s="5" t="s">
        <v>617</v>
      </c>
      <c r="G325" s="1" t="n">
        <v>3648</v>
      </c>
      <c r="H325" s="1" t="s">
        <v>616</v>
      </c>
      <c r="I325" s="1" t="n">
        <v>14354</v>
      </c>
      <c r="J325" s="1" t="s">
        <v>211</v>
      </c>
      <c r="K325" s="1" t="s">
        <v>27</v>
      </c>
    </row>
    <row r="326" customFormat="false" ht="16" hidden="false" customHeight="true" outlineLevel="0" collapsed="false">
      <c r="A326" s="1" t="n">
        <f aca="false">MAX($A$2:$A325)+1</f>
        <v>220</v>
      </c>
      <c r="C326" s="1" t="str">
        <f aca="false">IF(H326="",F326,H326)</f>
        <v>George Neal North</v>
      </c>
      <c r="D326" s="1" t="n">
        <v>220</v>
      </c>
      <c r="E326" s="1" t="s">
        <v>266</v>
      </c>
      <c r="F326" s="5" t="s">
        <v>618</v>
      </c>
      <c r="G326" s="1" t="n">
        <v>1091</v>
      </c>
      <c r="H326" s="1" t="s">
        <v>619</v>
      </c>
      <c r="I326" s="1" t="n">
        <v>12341</v>
      </c>
      <c r="J326" s="1" t="s">
        <v>409</v>
      </c>
      <c r="K326" s="1" t="s">
        <v>620</v>
      </c>
    </row>
    <row r="327" customFormat="false" ht="15" hidden="false" customHeight="true" outlineLevel="0" collapsed="false">
      <c r="A327" s="1" t="n">
        <f aca="false">A326</f>
        <v>220</v>
      </c>
      <c r="C327" s="1" t="str">
        <f aca="false">IF(H327="",F327,H327)</f>
        <v>George Neal North</v>
      </c>
      <c r="D327" s="1" t="n">
        <v>220</v>
      </c>
      <c r="E327" s="1" t="s">
        <v>266</v>
      </c>
      <c r="F327" s="5" t="s">
        <v>618</v>
      </c>
      <c r="G327" s="1" t="n">
        <v>1091</v>
      </c>
      <c r="H327" s="1" t="s">
        <v>619</v>
      </c>
      <c r="I327" s="1" t="n">
        <v>12341</v>
      </c>
      <c r="J327" s="1" t="s">
        <v>409</v>
      </c>
    </row>
    <row r="328" customFormat="false" ht="15" hidden="false" customHeight="true" outlineLevel="0" collapsed="false">
      <c r="A328" s="1" t="n">
        <f aca="false">MAX($A$2:$A327)+1</f>
        <v>221</v>
      </c>
      <c r="C328" s="1" t="str">
        <f aca="false">IF(H328="",F328,H328)</f>
        <v>George Neal South</v>
      </c>
      <c r="D328" s="1" t="n">
        <v>220</v>
      </c>
      <c r="E328" s="1" t="s">
        <v>266</v>
      </c>
      <c r="F328" s="5" t="s">
        <v>621</v>
      </c>
      <c r="G328" s="1" t="n">
        <v>7343</v>
      </c>
      <c r="H328" s="1" t="s">
        <v>622</v>
      </c>
      <c r="I328" s="1" t="n">
        <v>12341</v>
      </c>
      <c r="J328" s="1" t="s">
        <v>409</v>
      </c>
    </row>
    <row r="329" customFormat="false" ht="16" hidden="false" customHeight="true" outlineLevel="0" collapsed="false">
      <c r="A329" s="1" t="n">
        <f aca="false">A328</f>
        <v>221</v>
      </c>
      <c r="C329" s="1" t="str">
        <f aca="false">IF(H329="",F329,H329)</f>
        <v>George Neal South</v>
      </c>
      <c r="D329" s="1" t="n">
        <v>220</v>
      </c>
      <c r="E329" s="1" t="s">
        <v>266</v>
      </c>
      <c r="F329" s="5" t="s">
        <v>621</v>
      </c>
      <c r="G329" s="1" t="n">
        <v>7343</v>
      </c>
      <c r="H329" s="1" t="s">
        <v>622</v>
      </c>
      <c r="I329" s="1" t="n">
        <v>12341</v>
      </c>
      <c r="J329" s="1" t="s">
        <v>409</v>
      </c>
      <c r="K329" s="1" t="s">
        <v>620</v>
      </c>
    </row>
    <row r="330" customFormat="false" ht="15" hidden="false" customHeight="true" outlineLevel="0" collapsed="false">
      <c r="A330" s="1" t="n">
        <f aca="false">MAX($A$2:$A329)+1</f>
        <v>222</v>
      </c>
      <c r="C330" s="1" t="str">
        <f aca="false">IF(H330="",F330,H330)</f>
        <v>Gibson</v>
      </c>
      <c r="D330" s="1" t="n">
        <v>169</v>
      </c>
      <c r="E330" s="1" t="s">
        <v>252</v>
      </c>
      <c r="F330" s="5" t="s">
        <v>623</v>
      </c>
      <c r="G330" s="1" t="n">
        <v>6113</v>
      </c>
      <c r="H330" s="1" t="s">
        <v>624</v>
      </c>
      <c r="I330" s="1" t="n">
        <v>15470</v>
      </c>
      <c r="J330" s="1" t="s">
        <v>255</v>
      </c>
      <c r="K330" s="1" t="s">
        <v>357</v>
      </c>
    </row>
    <row r="331" customFormat="false" ht="15" hidden="false" customHeight="true" outlineLevel="0" collapsed="false">
      <c r="A331" s="1" t="n">
        <f aca="false">MAX($A$2:$A330)+1</f>
        <v>223</v>
      </c>
      <c r="C331" s="1" t="str">
        <f aca="false">IF(H331="",F331,H331)</f>
        <v>Gladstone</v>
      </c>
      <c r="D331" s="1" t="n">
        <v>188</v>
      </c>
      <c r="E331" s="1" t="s">
        <v>625</v>
      </c>
      <c r="F331" s="5" t="s">
        <v>626</v>
      </c>
      <c r="G331" s="1" t="n">
        <v>7119</v>
      </c>
      <c r="H331" s="1" t="s">
        <v>626</v>
      </c>
      <c r="I331" s="1" t="n">
        <v>19578</v>
      </c>
      <c r="J331" s="1" t="s">
        <v>625</v>
      </c>
    </row>
    <row r="332" customFormat="false" ht="15" hidden="false" customHeight="true" outlineLevel="0" collapsed="false">
      <c r="A332" s="1" t="n">
        <f aca="false">MAX($A$2:$A331)+1</f>
        <v>224</v>
      </c>
      <c r="C332" s="1" t="str">
        <f aca="false">IF(H332="",F332,H332)</f>
        <v>Glen Lyn</v>
      </c>
      <c r="D332" s="1" t="n">
        <v>200</v>
      </c>
      <c r="E332" s="1" t="s">
        <v>72</v>
      </c>
      <c r="F332" s="5" t="s">
        <v>627</v>
      </c>
      <c r="G332" s="1" t="n">
        <v>3776</v>
      </c>
      <c r="H332" s="1" t="s">
        <v>627</v>
      </c>
      <c r="I332" s="1" t="n">
        <v>733</v>
      </c>
      <c r="J332" s="1" t="s">
        <v>75</v>
      </c>
    </row>
    <row r="333" customFormat="false" ht="15" hidden="false" customHeight="true" outlineLevel="0" collapsed="false">
      <c r="A333" s="1" t="n">
        <f aca="false">MAX($A$2:$A332)+1</f>
        <v>225</v>
      </c>
      <c r="C333" s="1" t="str">
        <f aca="false">IF(H333="",F333,H333)</f>
        <v>Glendive GT</v>
      </c>
      <c r="D333" s="1" t="n">
        <v>319</v>
      </c>
      <c r="E333" s="1" t="s">
        <v>192</v>
      </c>
      <c r="F333" s="5" t="s">
        <v>628</v>
      </c>
      <c r="G333" s="1" t="n">
        <v>2176</v>
      </c>
      <c r="H333" s="1" t="s">
        <v>629</v>
      </c>
      <c r="I333" s="1" t="n">
        <v>12199</v>
      </c>
      <c r="J333" s="1" t="s">
        <v>630</v>
      </c>
    </row>
    <row r="334" customFormat="false" ht="15" hidden="false" customHeight="true" outlineLevel="0" collapsed="false">
      <c r="A334" s="1" t="n">
        <f aca="false">MAX($A$2:$A333)+1</f>
        <v>226</v>
      </c>
      <c r="C334" s="1" t="str">
        <f aca="false">IF(H334="",F334,H334)</f>
        <v>Glenwood</v>
      </c>
      <c r="D334" s="1" t="n">
        <v>281</v>
      </c>
      <c r="E334" s="1" t="s">
        <v>237</v>
      </c>
      <c r="F334" s="5" t="s">
        <v>631</v>
      </c>
      <c r="G334" s="1" t="n">
        <v>2514</v>
      </c>
      <c r="H334" s="1" t="s">
        <v>631</v>
      </c>
      <c r="I334" s="1" t="n">
        <v>56505</v>
      </c>
      <c r="J334" s="1" t="s">
        <v>237</v>
      </c>
    </row>
    <row r="335" customFormat="false" ht="15" hidden="false" customHeight="true" outlineLevel="0" collapsed="false">
      <c r="A335" s="1" t="n">
        <f aca="false">MAX($A$2:$A334)+1</f>
        <v>227</v>
      </c>
      <c r="C335" s="1" t="str">
        <f aca="false">IF(H335="",F335,H335)</f>
        <v>Goldendale Generating Station</v>
      </c>
      <c r="D335" s="1" t="n">
        <v>162</v>
      </c>
      <c r="E335" s="1" t="s">
        <v>374</v>
      </c>
      <c r="F335" s="5" t="s">
        <v>632</v>
      </c>
      <c r="G335" s="1" t="n">
        <v>55482</v>
      </c>
      <c r="H335" s="1" t="s">
        <v>633</v>
      </c>
      <c r="I335" s="1" t="n">
        <v>15500</v>
      </c>
      <c r="J335" s="1" t="s">
        <v>528</v>
      </c>
    </row>
    <row r="336" customFormat="false" ht="15" hidden="false" customHeight="true" outlineLevel="0" collapsed="false">
      <c r="A336" s="1" t="n">
        <f aca="false">MAX($A$2:$A335)+1</f>
        <v>228</v>
      </c>
      <c r="C336" s="1" t="str">
        <f aca="false">IF(H336="",F336,H336)</f>
        <v>Goose Creek Energy Center</v>
      </c>
      <c r="D336" s="1" t="n">
        <v>221</v>
      </c>
      <c r="E336" s="1" t="s">
        <v>101</v>
      </c>
      <c r="F336" s="5" t="s">
        <v>634</v>
      </c>
      <c r="G336" s="1" t="n">
        <v>55496</v>
      </c>
      <c r="H336" s="1" t="s">
        <v>635</v>
      </c>
      <c r="I336" s="1" t="n">
        <v>19436</v>
      </c>
      <c r="J336" s="1" t="s">
        <v>104</v>
      </c>
    </row>
    <row r="337" customFormat="false" ht="15" hidden="false" customHeight="true" outlineLevel="0" collapsed="false">
      <c r="A337" s="1" t="n">
        <f aca="false">A330</f>
        <v>222</v>
      </c>
      <c r="C337" s="1" t="str">
        <f aca="false">IF(H337="",F337,H337)</f>
        <v>Gibson</v>
      </c>
      <c r="D337" s="1" t="n">
        <v>156</v>
      </c>
      <c r="E337" s="1" t="s">
        <v>636</v>
      </c>
      <c r="F337" s="5" t="s">
        <v>637</v>
      </c>
      <c r="G337" s="1" t="n">
        <v>6113</v>
      </c>
      <c r="H337" s="1" t="s">
        <v>624</v>
      </c>
      <c r="I337" s="1" t="n">
        <v>15470</v>
      </c>
      <c r="J337" s="1" t="s">
        <v>255</v>
      </c>
      <c r="K337" s="1" t="s">
        <v>357</v>
      </c>
    </row>
    <row r="338" customFormat="false" ht="15" hidden="false" customHeight="true" outlineLevel="0" collapsed="false">
      <c r="A338" s="1" t="n">
        <f aca="false">MAX($A$2:$A337)+1</f>
        <v>229</v>
      </c>
      <c r="C338" s="1" t="str">
        <f aca="false">IF(H338="",F338,H338)</f>
        <v>Gila Bend</v>
      </c>
      <c r="D338" s="1" t="n">
        <v>286</v>
      </c>
      <c r="E338" s="1" t="s">
        <v>334</v>
      </c>
      <c r="F338" s="5" t="s">
        <v>638</v>
      </c>
      <c r="G338" s="1" t="n">
        <v>59020</v>
      </c>
      <c r="H338" s="1" t="s">
        <v>639</v>
      </c>
      <c r="I338" s="1" t="n">
        <v>803</v>
      </c>
      <c r="J338" s="1" t="s">
        <v>326</v>
      </c>
      <c r="K338" s="1" t="s">
        <v>640</v>
      </c>
    </row>
    <row r="339" customFormat="false" ht="15" hidden="false" customHeight="true" outlineLevel="0" collapsed="false">
      <c r="A339" s="1" t="n">
        <f aca="false">MAX($A$2:$A338)+1</f>
        <v>230</v>
      </c>
      <c r="C339" s="1" t="str">
        <f aca="false">IF(H339="",F339,H339)</f>
        <v>Gordonsville Energy LP</v>
      </c>
      <c r="D339" s="1" t="n">
        <v>164</v>
      </c>
      <c r="E339" s="1" t="s">
        <v>68</v>
      </c>
      <c r="F339" s="5" t="s">
        <v>641</v>
      </c>
      <c r="G339" s="1" t="n">
        <v>54844</v>
      </c>
      <c r="H339" s="1" t="s">
        <v>642</v>
      </c>
      <c r="I339" s="1" t="n">
        <v>19876</v>
      </c>
      <c r="J339" s="1" t="s">
        <v>71</v>
      </c>
    </row>
    <row r="340" customFormat="false" ht="15" hidden="false" customHeight="true" outlineLevel="0" collapsed="false">
      <c r="A340" s="1" t="n">
        <f aca="false">MAX($A$2:$A339)+1</f>
        <v>231</v>
      </c>
      <c r="C340" s="1" t="str">
        <f aca="false">IF(H340="",F340,H340)</f>
        <v>Gorgas</v>
      </c>
      <c r="D340" s="1" t="n">
        <v>294</v>
      </c>
      <c r="E340" s="1" t="s">
        <v>117</v>
      </c>
      <c r="F340" s="5" t="s">
        <v>643</v>
      </c>
      <c r="G340" s="1" t="n">
        <v>8</v>
      </c>
      <c r="H340" s="1" t="s">
        <v>643</v>
      </c>
      <c r="I340" s="1" t="n">
        <v>195</v>
      </c>
      <c r="J340" s="1" t="s">
        <v>119</v>
      </c>
    </row>
    <row r="341" customFormat="false" ht="15" hidden="false" customHeight="true" outlineLevel="0" collapsed="false">
      <c r="A341" s="1" t="n">
        <f aca="false">MAX($A$2:$A340)+1</f>
        <v>232</v>
      </c>
      <c r="C341" s="1" t="str">
        <f aca="false">IF(H341="",F341,H341)</f>
        <v>Grand Gulf</v>
      </c>
      <c r="D341" s="1" t="n">
        <v>235</v>
      </c>
      <c r="E341" s="1" t="s">
        <v>644</v>
      </c>
      <c r="F341" s="5" t="s">
        <v>645</v>
      </c>
      <c r="G341" s="1" t="n">
        <v>6072</v>
      </c>
      <c r="H341" s="1" t="s">
        <v>645</v>
      </c>
      <c r="I341" s="1" t="n">
        <v>12465</v>
      </c>
      <c r="J341" s="1" t="s">
        <v>646</v>
      </c>
    </row>
    <row r="342" customFormat="false" ht="15" hidden="false" customHeight="true" outlineLevel="0" collapsed="false">
      <c r="A342" s="1" t="n">
        <f aca="false">MAX($A$2:$A341)+1</f>
        <v>233</v>
      </c>
      <c r="C342" s="1" t="str">
        <f aca="false">IF(H342="",F342,H342)</f>
        <v>Granite City</v>
      </c>
      <c r="D342" s="1" t="n">
        <v>229</v>
      </c>
      <c r="E342" s="1" t="s">
        <v>28</v>
      </c>
      <c r="F342" s="5" t="s">
        <v>647</v>
      </c>
      <c r="G342" s="1" t="n">
        <v>1910</v>
      </c>
      <c r="H342" s="1" t="s">
        <v>647</v>
      </c>
      <c r="I342" s="1" t="n">
        <v>13781</v>
      </c>
      <c r="J342" s="1" t="s">
        <v>31</v>
      </c>
    </row>
    <row r="343" customFormat="false" ht="15" hidden="false" customHeight="true" outlineLevel="0" collapsed="false">
      <c r="A343" s="1" t="n">
        <f aca="false">MAX($A$2:$A342)+1</f>
        <v>234</v>
      </c>
      <c r="C343" s="1" t="str">
        <f aca="false">IF(H343="",F343,H343)</f>
        <v>Grapeland Peaker</v>
      </c>
      <c r="D343" s="1" t="n">
        <v>155</v>
      </c>
      <c r="E343" s="1" t="s">
        <v>112</v>
      </c>
      <c r="F343" s="5" t="s">
        <v>648</v>
      </c>
      <c r="G343" s="1" t="n">
        <v>56472</v>
      </c>
      <c r="H343" s="1" t="s">
        <v>648</v>
      </c>
      <c r="I343" s="1" t="n">
        <v>17609</v>
      </c>
      <c r="J343" s="1" t="s">
        <v>114</v>
      </c>
    </row>
    <row r="344" customFormat="false" ht="15" hidden="false" customHeight="true" outlineLevel="0" collapsed="false">
      <c r="A344" s="1" t="n">
        <f aca="false">MAX($A$2:$A343)+1</f>
        <v>235</v>
      </c>
      <c r="C344" s="1" t="str">
        <f aca="false">IF(H344="",F344,H344)</f>
        <v>Gravel Neck</v>
      </c>
      <c r="D344" s="1" t="n">
        <v>164</v>
      </c>
      <c r="E344" s="1" t="s">
        <v>68</v>
      </c>
      <c r="F344" s="5" t="s">
        <v>649</v>
      </c>
      <c r="G344" s="1" t="n">
        <v>7032</v>
      </c>
      <c r="H344" s="1" t="s">
        <v>649</v>
      </c>
      <c r="I344" s="1" t="n">
        <v>19876</v>
      </c>
      <c r="J344" s="1" t="s">
        <v>71</v>
      </c>
    </row>
    <row r="345" customFormat="false" ht="15" hidden="false" customHeight="true" outlineLevel="0" collapsed="false">
      <c r="A345" s="7" t="n">
        <f aca="false">MAX($A$2:$A344)+1</f>
        <v>236</v>
      </c>
      <c r="B345" s="7"/>
      <c r="C345" s="1" t="str">
        <f aca="false">IF(H345="",F345,H345)</f>
        <v>Greater Des Moines</v>
      </c>
      <c r="D345" s="1" t="n">
        <v>251</v>
      </c>
      <c r="E345" s="1" t="s">
        <v>406</v>
      </c>
      <c r="F345" s="5" t="s">
        <v>650</v>
      </c>
      <c r="G345" s="1" t="n">
        <v>7985</v>
      </c>
      <c r="H345" s="1" t="s">
        <v>651</v>
      </c>
      <c r="I345" s="1" t="n">
        <v>12341</v>
      </c>
      <c r="J345" s="1" t="s">
        <v>409</v>
      </c>
      <c r="K345" s="1" t="s">
        <v>27</v>
      </c>
    </row>
    <row r="346" customFormat="false" ht="15" hidden="false" customHeight="true" outlineLevel="0" collapsed="false">
      <c r="A346" s="1" t="n">
        <f aca="false">MAX($A$2:$A345)+1</f>
        <v>237</v>
      </c>
      <c r="C346" s="1" t="str">
        <f aca="false">IF(H346="",F346,H346)</f>
        <v>Green River</v>
      </c>
      <c r="D346" s="1" t="n">
        <v>210</v>
      </c>
      <c r="E346" s="1" t="s">
        <v>265</v>
      </c>
      <c r="F346" s="5" t="s">
        <v>652</v>
      </c>
      <c r="G346" s="1" t="n">
        <v>1357</v>
      </c>
      <c r="H346" s="1" t="s">
        <v>652</v>
      </c>
      <c r="I346" s="1" t="n">
        <v>10171</v>
      </c>
      <c r="J346" s="1" t="s">
        <v>263</v>
      </c>
    </row>
    <row r="347" customFormat="false" ht="15" hidden="false" customHeight="true" outlineLevel="0" collapsed="false">
      <c r="A347" s="1" t="n">
        <f aca="false">A338</f>
        <v>229</v>
      </c>
      <c r="C347" s="1" t="str">
        <f aca="false">IF(H347="",F347,H347)</f>
        <v>Gila Bend</v>
      </c>
      <c r="D347" s="1" t="n">
        <v>286</v>
      </c>
      <c r="E347" s="1" t="s">
        <v>334</v>
      </c>
      <c r="F347" s="5" t="s">
        <v>653</v>
      </c>
      <c r="G347" s="1" t="n">
        <v>59020</v>
      </c>
      <c r="H347" s="1" t="s">
        <v>639</v>
      </c>
      <c r="I347" s="1" t="n">
        <v>803</v>
      </c>
      <c r="J347" s="1" t="s">
        <v>326</v>
      </c>
      <c r="K347" s="1" t="s">
        <v>640</v>
      </c>
    </row>
    <row r="348" customFormat="false" ht="15" hidden="false" customHeight="true" outlineLevel="0" collapsed="false">
      <c r="A348" s="1" t="n">
        <f aca="false">A338</f>
        <v>229</v>
      </c>
      <c r="C348" s="1" t="str">
        <f aca="false">IF(H348="",F348,H348)</f>
        <v>Gila Bend Power Generation Station</v>
      </c>
      <c r="D348" s="1" t="n">
        <v>286</v>
      </c>
      <c r="E348" s="1" t="s">
        <v>334</v>
      </c>
      <c r="F348" s="5" t="s">
        <v>653</v>
      </c>
      <c r="G348" s="1" t="n">
        <v>55507</v>
      </c>
      <c r="H348" s="1" t="s">
        <v>654</v>
      </c>
      <c r="I348" s="1" t="n">
        <v>7189</v>
      </c>
      <c r="J348" s="1" t="s">
        <v>655</v>
      </c>
      <c r="K348" s="1" t="s">
        <v>640</v>
      </c>
    </row>
    <row r="349" customFormat="false" ht="15" hidden="false" customHeight="true" outlineLevel="0" collapsed="false">
      <c r="A349" s="1" t="n">
        <f aca="false">A338</f>
        <v>229</v>
      </c>
      <c r="C349" s="1" t="str">
        <f aca="false">IF(H349="",F349,H349)</f>
        <v>Gila River Power Block 3</v>
      </c>
      <c r="D349" s="1" t="n">
        <v>258</v>
      </c>
      <c r="E349" s="1" t="s">
        <v>199</v>
      </c>
      <c r="F349" s="5" t="s">
        <v>656</v>
      </c>
      <c r="G349" s="1" t="n">
        <v>59784</v>
      </c>
      <c r="H349" s="1" t="s">
        <v>657</v>
      </c>
      <c r="I349" s="1" t="n">
        <v>24211</v>
      </c>
      <c r="J349" s="1" t="s">
        <v>462</v>
      </c>
      <c r="K349" s="1" t="s">
        <v>658</v>
      </c>
    </row>
    <row r="350" customFormat="false" ht="15" hidden="false" customHeight="true" outlineLevel="0" collapsed="false">
      <c r="A350" s="1" t="n">
        <f aca="false">A338</f>
        <v>229</v>
      </c>
      <c r="C350" s="1" t="str">
        <f aca="false">IF(H350="",F350,H350)</f>
        <v>Gila River Power Station</v>
      </c>
      <c r="D350" s="1" t="n">
        <v>257</v>
      </c>
      <c r="E350" s="1" t="s">
        <v>460</v>
      </c>
      <c r="F350" s="5" t="s">
        <v>656</v>
      </c>
      <c r="G350" s="1" t="n">
        <v>55306</v>
      </c>
      <c r="H350" s="1" t="s">
        <v>659</v>
      </c>
      <c r="I350" s="1" t="n">
        <v>14412</v>
      </c>
      <c r="J350" s="1" t="s">
        <v>660</v>
      </c>
      <c r="K350" s="1" t="s">
        <v>658</v>
      </c>
    </row>
    <row r="351" customFormat="false" ht="15" hidden="false" customHeight="true" outlineLevel="0" collapsed="false">
      <c r="A351" s="1" t="n">
        <f aca="false">MAX($A$2:$A350)+1</f>
        <v>238</v>
      </c>
      <c r="C351" s="1" t="str">
        <f aca="false">IF(H351="",F351,H351)</f>
        <v>Greenwood (MO)</v>
      </c>
      <c r="D351" s="1" t="n">
        <v>255</v>
      </c>
      <c r="E351" s="1" t="s">
        <v>425</v>
      </c>
      <c r="F351" s="5" t="s">
        <v>661</v>
      </c>
      <c r="G351" s="1" t="n">
        <v>6074</v>
      </c>
      <c r="H351" s="1" t="s">
        <v>662</v>
      </c>
      <c r="I351" s="1" t="n">
        <v>56211</v>
      </c>
      <c r="J351" s="1" t="s">
        <v>663</v>
      </c>
    </row>
    <row r="352" customFormat="false" ht="15" hidden="false" customHeight="true" outlineLevel="0" collapsed="false">
      <c r="A352" s="1" t="n">
        <f aca="false">A338</f>
        <v>229</v>
      </c>
      <c r="C352" s="1" t="str">
        <f aca="false">IF(H352="",F352,H352)</f>
        <v>Gila River Power Block 3</v>
      </c>
      <c r="D352" s="1" t="n">
        <v>257</v>
      </c>
      <c r="E352" s="1" t="s">
        <v>460</v>
      </c>
      <c r="F352" s="5" t="s">
        <v>656</v>
      </c>
      <c r="G352" s="1" t="n">
        <v>59784</v>
      </c>
      <c r="H352" s="1" t="s">
        <v>657</v>
      </c>
      <c r="I352" s="1" t="n">
        <v>24211</v>
      </c>
      <c r="J352" s="1" t="s">
        <v>462</v>
      </c>
      <c r="K352" s="1" t="s">
        <v>658</v>
      </c>
    </row>
    <row r="353" customFormat="false" ht="15" hidden="false" customHeight="true" outlineLevel="0" collapsed="false">
      <c r="A353" s="1" t="n">
        <f aca="false">A338</f>
        <v>229</v>
      </c>
      <c r="C353" s="1" t="str">
        <f aca="false">IF(H353="",F353,H353)</f>
        <v>Gila River Power Station</v>
      </c>
      <c r="D353" s="1" t="n">
        <v>258</v>
      </c>
      <c r="E353" s="1" t="s">
        <v>199</v>
      </c>
      <c r="F353" s="5" t="s">
        <v>656</v>
      </c>
      <c r="G353" s="1" t="n">
        <v>55306</v>
      </c>
      <c r="H353" s="1" t="s">
        <v>659</v>
      </c>
      <c r="I353" s="1" t="n">
        <v>14412</v>
      </c>
      <c r="J353" s="1" t="s">
        <v>660</v>
      </c>
      <c r="K353" s="1" t="s">
        <v>658</v>
      </c>
    </row>
    <row r="354" customFormat="false" ht="15" hidden="false" customHeight="true" outlineLevel="0" collapsed="false">
      <c r="A354" s="1" t="n">
        <f aca="false">MAX($A$2:$A353)+1</f>
        <v>239</v>
      </c>
      <c r="C354" s="1" t="str">
        <f aca="false">IF(H354="",F354,H354)</f>
        <v>Grinnell</v>
      </c>
      <c r="D354" s="1" t="n">
        <v>220</v>
      </c>
      <c r="E354" s="1" t="s">
        <v>266</v>
      </c>
      <c r="F354" s="5" t="s">
        <v>664</v>
      </c>
      <c r="G354" s="1" t="n">
        <v>7137</v>
      </c>
      <c r="H354" s="1" t="s">
        <v>664</v>
      </c>
      <c r="I354" s="1" t="n">
        <v>9417</v>
      </c>
      <c r="J354" s="1" t="s">
        <v>269</v>
      </c>
    </row>
    <row r="355" customFormat="false" ht="15" hidden="false" customHeight="true" outlineLevel="0" collapsed="false">
      <c r="A355" s="1" t="n">
        <f aca="false">MAX($A$2:$A354)+1</f>
        <v>240</v>
      </c>
      <c r="C355" s="1" t="str">
        <f aca="false">IF(H355="",F355,H355)</f>
        <v>H B Robinson</v>
      </c>
      <c r="D355" s="1" t="n">
        <v>160</v>
      </c>
      <c r="E355" s="1" t="s">
        <v>95</v>
      </c>
      <c r="F355" s="5" t="s">
        <v>665</v>
      </c>
      <c r="G355" s="1" t="n">
        <v>3251</v>
      </c>
      <c r="H355" s="1" t="s">
        <v>666</v>
      </c>
      <c r="I355" s="1" t="n">
        <v>3046</v>
      </c>
      <c r="J355" s="1" t="s">
        <v>97</v>
      </c>
    </row>
    <row r="356" customFormat="false" ht="15" hidden="false" customHeight="true" outlineLevel="0" collapsed="false">
      <c r="A356" s="1" t="n">
        <f aca="false">MAX($A$2:$A355)+1</f>
        <v>241</v>
      </c>
      <c r="C356" s="1" t="str">
        <f aca="false">IF(H356="",F356,H356)</f>
        <v>Lee Combined Cycle Plant</v>
      </c>
      <c r="D356" s="1" t="n">
        <v>160</v>
      </c>
      <c r="E356" s="1" t="s">
        <v>95</v>
      </c>
      <c r="F356" s="5" t="s">
        <v>667</v>
      </c>
      <c r="G356" s="1" t="n">
        <v>58215</v>
      </c>
      <c r="H356" s="1" t="s">
        <v>668</v>
      </c>
      <c r="I356" s="1" t="n">
        <v>3046</v>
      </c>
      <c r="J356" s="1" t="s">
        <v>97</v>
      </c>
    </row>
    <row r="357" customFormat="false" ht="15" hidden="false" customHeight="true" outlineLevel="0" collapsed="false">
      <c r="A357" s="1" t="n">
        <f aca="false">MAX($A$2:$A356)+1</f>
        <v>242</v>
      </c>
      <c r="C357" s="1" t="str">
        <f aca="false">IF(H357="",F357,H357)</f>
        <v>Haefling</v>
      </c>
      <c r="D357" s="1" t="n">
        <v>210</v>
      </c>
      <c r="E357" s="1" t="s">
        <v>265</v>
      </c>
      <c r="F357" s="5" t="s">
        <v>669</v>
      </c>
      <c r="G357" s="1" t="n">
        <v>1358</v>
      </c>
      <c r="H357" s="1" t="s">
        <v>669</v>
      </c>
      <c r="I357" s="1" t="n">
        <v>10171</v>
      </c>
      <c r="J357" s="1" t="s">
        <v>263</v>
      </c>
    </row>
    <row r="358" customFormat="false" ht="15" hidden="false" customHeight="true" outlineLevel="0" collapsed="false">
      <c r="A358" s="1" t="n">
        <f aca="false">MAX($A$2:$A357)+1</f>
        <v>243</v>
      </c>
      <c r="C358" s="1" t="str">
        <f aca="false">IF(H358="",F358,H358)</f>
        <v>Glenrock</v>
      </c>
      <c r="D358" s="1" t="n">
        <v>303</v>
      </c>
      <c r="E358" s="1" t="s">
        <v>211</v>
      </c>
      <c r="F358" s="5" t="s">
        <v>670</v>
      </c>
      <c r="G358" s="1" t="n">
        <v>56841</v>
      </c>
      <c r="H358" s="1" t="s">
        <v>670</v>
      </c>
      <c r="I358" s="1" t="n">
        <v>14354</v>
      </c>
      <c r="J358" s="1" t="s">
        <v>211</v>
      </c>
      <c r="K358" s="1" t="s">
        <v>27</v>
      </c>
    </row>
    <row r="359" customFormat="false" ht="15" hidden="false" customHeight="true" outlineLevel="0" collapsed="false">
      <c r="A359" s="1" t="n">
        <f aca="false">A358</f>
        <v>243</v>
      </c>
      <c r="C359" s="1" t="str">
        <f aca="false">IF(H359="",F359,H359)</f>
        <v>Glenrock</v>
      </c>
      <c r="D359" s="1" t="n">
        <v>303</v>
      </c>
      <c r="E359" s="1" t="s">
        <v>211</v>
      </c>
      <c r="F359" s="5" t="s">
        <v>671</v>
      </c>
      <c r="G359" s="1" t="n">
        <v>56841</v>
      </c>
      <c r="H359" s="1" t="s">
        <v>670</v>
      </c>
      <c r="I359" s="1" t="n">
        <v>14354</v>
      </c>
      <c r="J359" s="1" t="s">
        <v>211</v>
      </c>
      <c r="K359" s="1" t="s">
        <v>27</v>
      </c>
    </row>
    <row r="360" customFormat="false" ht="15" hidden="false" customHeight="true" outlineLevel="0" collapsed="false">
      <c r="A360" s="1" t="n">
        <f aca="false">MAX($A$2:$A359)+1</f>
        <v>244</v>
      </c>
      <c r="C360" s="1" t="str">
        <f aca="false">IF(H360="",F360,H360)</f>
        <v>Gordon Evans Energy Center</v>
      </c>
      <c r="D360" s="1" t="n">
        <v>225</v>
      </c>
      <c r="E360" s="1" t="s">
        <v>302</v>
      </c>
      <c r="F360" s="5" t="s">
        <v>672</v>
      </c>
      <c r="G360" s="1" t="n">
        <v>1240</v>
      </c>
      <c r="H360" s="1" t="s">
        <v>673</v>
      </c>
      <c r="I360" s="1" t="n">
        <v>10005</v>
      </c>
      <c r="J360" s="1" t="s">
        <v>674</v>
      </c>
      <c r="K360" s="1" t="s">
        <v>357</v>
      </c>
    </row>
    <row r="361" customFormat="false" ht="15" hidden="false" customHeight="true" outlineLevel="0" collapsed="false">
      <c r="A361" s="1" t="n">
        <f aca="false">A360</f>
        <v>244</v>
      </c>
      <c r="C361" s="1" t="str">
        <f aca="false">IF(H361="",F361,H361)</f>
        <v>Gordon Evans Energy Center</v>
      </c>
      <c r="D361" s="1" t="n">
        <v>356</v>
      </c>
      <c r="E361" s="1" t="s">
        <v>675</v>
      </c>
      <c r="F361" s="5" t="s">
        <v>676</v>
      </c>
      <c r="G361" s="1" t="n">
        <v>1240</v>
      </c>
      <c r="H361" s="1" t="s">
        <v>673</v>
      </c>
      <c r="I361" s="1" t="n">
        <v>10005</v>
      </c>
      <c r="J361" s="1" t="s">
        <v>674</v>
      </c>
      <c r="K361" s="1" t="s">
        <v>357</v>
      </c>
    </row>
    <row r="362" customFormat="false" ht="15" hidden="false" customHeight="true" outlineLevel="0" collapsed="false">
      <c r="A362" s="1" t="n">
        <f aca="false">MAX($A$2:$A361)+1</f>
        <v>245</v>
      </c>
      <c r="C362" s="1" t="str">
        <f aca="false">IF(H362="",F362,H362)</f>
        <v>Hamilton Moses</v>
      </c>
      <c r="D362" s="1" t="n">
        <v>226</v>
      </c>
      <c r="E362" s="1" t="s">
        <v>85</v>
      </c>
      <c r="F362" s="5" t="s">
        <v>677</v>
      </c>
      <c r="G362" s="1" t="n">
        <v>168</v>
      </c>
      <c r="H362" s="1" t="s">
        <v>677</v>
      </c>
      <c r="I362" s="1" t="n">
        <v>814</v>
      </c>
      <c r="J362" s="1" t="s">
        <v>87</v>
      </c>
    </row>
    <row r="363" customFormat="false" ht="15" hidden="false" customHeight="true" outlineLevel="0" collapsed="false">
      <c r="A363" s="1" t="n">
        <f aca="false">MAX($A$2:$A362)+1</f>
        <v>246</v>
      </c>
      <c r="C363" s="1" t="str">
        <f aca="false">IF(H363="",F363,H363)</f>
        <v>Hammond</v>
      </c>
      <c r="D363" s="1" t="n">
        <v>295</v>
      </c>
      <c r="E363" s="1" t="s">
        <v>227</v>
      </c>
      <c r="F363" s="5" t="s">
        <v>678</v>
      </c>
      <c r="G363" s="1" t="n">
        <v>708</v>
      </c>
      <c r="H363" s="1" t="s">
        <v>679</v>
      </c>
      <c r="I363" s="1" t="n">
        <v>7140</v>
      </c>
      <c r="J363" s="1" t="s">
        <v>230</v>
      </c>
    </row>
    <row r="364" customFormat="false" ht="15" hidden="false" customHeight="true" outlineLevel="0" collapsed="false">
      <c r="A364" s="1" t="n">
        <f aca="false">MAX($A$2:$A363)+1</f>
        <v>247</v>
      </c>
      <c r="C364" s="1" t="str">
        <f aca="false">IF(H364="",F364,H364)</f>
        <v>Hancock</v>
      </c>
      <c r="D364" s="1" t="n">
        <v>184</v>
      </c>
      <c r="E364" s="1" t="s">
        <v>149</v>
      </c>
      <c r="F364" s="5" t="s">
        <v>680</v>
      </c>
      <c r="G364" s="1" t="n">
        <v>1730</v>
      </c>
      <c r="H364" s="1" t="s">
        <v>681</v>
      </c>
      <c r="I364" s="1" t="n">
        <v>5109</v>
      </c>
      <c r="J364" s="1" t="s">
        <v>149</v>
      </c>
    </row>
    <row r="365" customFormat="false" ht="15" hidden="false" customHeight="true" outlineLevel="0" collapsed="false">
      <c r="A365" s="1" t="n">
        <f aca="false">MAX($A$2:$A364)+1</f>
        <v>248</v>
      </c>
      <c r="C365" s="1" t="str">
        <f aca="false">IF(H365="",F365,H365)</f>
        <v>Hardeeville</v>
      </c>
      <c r="D365" s="1" t="n">
        <v>168</v>
      </c>
      <c r="E365" s="1" t="s">
        <v>216</v>
      </c>
      <c r="F365" s="5" t="s">
        <v>682</v>
      </c>
      <c r="G365" s="1" t="n">
        <v>3286</v>
      </c>
      <c r="H365" s="1" t="s">
        <v>683</v>
      </c>
      <c r="I365" s="1" t="n">
        <v>17539</v>
      </c>
      <c r="J365" s="1" t="s">
        <v>367</v>
      </c>
    </row>
    <row r="366" customFormat="false" ht="15" hidden="false" customHeight="true" outlineLevel="0" collapsed="false">
      <c r="A366" s="1" t="n">
        <f aca="false">MAX($A$2:$A365)+1</f>
        <v>249</v>
      </c>
      <c r="C366" s="1" t="str">
        <f aca="false">IF(H366="",F366,H366)</f>
        <v>Greene County</v>
      </c>
      <c r="D366" s="1" t="n">
        <v>297</v>
      </c>
      <c r="E366" s="1" t="s">
        <v>315</v>
      </c>
      <c r="F366" s="5" t="s">
        <v>684</v>
      </c>
      <c r="G366" s="1" t="n">
        <v>10</v>
      </c>
      <c r="H366" s="1" t="s">
        <v>684</v>
      </c>
      <c r="I366" s="1" t="n">
        <v>195</v>
      </c>
      <c r="J366" s="1" t="s">
        <v>119</v>
      </c>
      <c r="K366" s="1" t="s">
        <v>264</v>
      </c>
    </row>
    <row r="367" customFormat="false" ht="15" hidden="false" customHeight="true" outlineLevel="0" collapsed="false">
      <c r="A367" s="1" t="n">
        <f aca="false">A366</f>
        <v>249</v>
      </c>
      <c r="C367" s="1" t="str">
        <f aca="false">IF(H367="",F367,H367)</f>
        <v>Greene County</v>
      </c>
      <c r="D367" s="1" t="n">
        <v>294</v>
      </c>
      <c r="E367" s="1" t="s">
        <v>117</v>
      </c>
      <c r="F367" s="5" t="s">
        <v>684</v>
      </c>
      <c r="G367" s="1" t="n">
        <v>10</v>
      </c>
      <c r="H367" s="1" t="s">
        <v>684</v>
      </c>
      <c r="I367" s="1" t="n">
        <v>195</v>
      </c>
      <c r="J367" s="1" t="s">
        <v>119</v>
      </c>
      <c r="K367" s="1" t="s">
        <v>264</v>
      </c>
    </row>
    <row r="368" customFormat="false" ht="15" hidden="false" customHeight="true" outlineLevel="0" collapsed="false">
      <c r="A368" s="1" t="n">
        <f aca="false">MAX($A$2:$A367)+1</f>
        <v>250</v>
      </c>
      <c r="C368" s="1" t="str">
        <f aca="false">IF(H368="",F368,H368)</f>
        <v>Harllee Branch</v>
      </c>
      <c r="D368" s="1" t="n">
        <v>295</v>
      </c>
      <c r="E368" s="1" t="s">
        <v>227</v>
      </c>
      <c r="F368" s="5" t="s">
        <v>685</v>
      </c>
      <c r="G368" s="1" t="n">
        <v>709</v>
      </c>
      <c r="H368" s="1" t="s">
        <v>686</v>
      </c>
      <c r="I368" s="1" t="n">
        <v>7140</v>
      </c>
      <c r="J368" s="1" t="s">
        <v>230</v>
      </c>
    </row>
    <row r="369" customFormat="false" ht="15" hidden="false" customHeight="true" outlineLevel="0" collapsed="false">
      <c r="A369" s="1" t="n">
        <f aca="false">MAX($A$2:$A368)+1</f>
        <v>251</v>
      </c>
      <c r="C369" s="1" t="str">
        <f aca="false">IF(H369="",F369,H369)</f>
        <v>Harrington</v>
      </c>
      <c r="D369" s="1" t="n">
        <v>230</v>
      </c>
      <c r="E369" s="1" t="s">
        <v>288</v>
      </c>
      <c r="F369" s="5" t="s">
        <v>687</v>
      </c>
      <c r="G369" s="1" t="n">
        <v>6193</v>
      </c>
      <c r="H369" s="1" t="s">
        <v>688</v>
      </c>
      <c r="I369" s="1" t="n">
        <v>17718</v>
      </c>
      <c r="J369" s="1" t="s">
        <v>291</v>
      </c>
    </row>
    <row r="370" customFormat="false" ht="15" hidden="false" customHeight="true" outlineLevel="0" collapsed="false">
      <c r="A370" s="1" t="n">
        <f aca="false">MAX($A$2:$A369)+1</f>
        <v>252</v>
      </c>
      <c r="C370" s="1" t="str">
        <f aca="false">IF(H370="",F370,H370)</f>
        <v>Harris</v>
      </c>
      <c r="D370" s="1" t="n">
        <v>160</v>
      </c>
      <c r="E370" s="1" t="s">
        <v>95</v>
      </c>
      <c r="F370" s="5" t="s">
        <v>689</v>
      </c>
      <c r="G370" s="1" t="n">
        <v>6015</v>
      </c>
      <c r="H370" s="1" t="s">
        <v>689</v>
      </c>
      <c r="I370" s="1" t="n">
        <v>3046</v>
      </c>
      <c r="J370" s="1" t="s">
        <v>97</v>
      </c>
    </row>
    <row r="371" customFormat="false" ht="15" hidden="false" customHeight="true" outlineLevel="0" collapsed="false">
      <c r="A371" s="1" t="n">
        <f aca="false">MAX($A$2:$A370)+1</f>
        <v>253</v>
      </c>
      <c r="C371" s="1" t="str">
        <f aca="false">IF(H371="",F371,H371)</f>
        <v>FirstEnergy Harrison Power Station</v>
      </c>
      <c r="D371" s="1" t="n">
        <v>238</v>
      </c>
      <c r="E371" s="1" t="s">
        <v>584</v>
      </c>
      <c r="F371" s="5" t="s">
        <v>690</v>
      </c>
      <c r="G371" s="1" t="n">
        <v>3944</v>
      </c>
      <c r="H371" s="1" t="s">
        <v>691</v>
      </c>
      <c r="I371" s="1" t="n">
        <v>23279</v>
      </c>
      <c r="J371" s="1" t="s">
        <v>692</v>
      </c>
      <c r="K371" s="1" t="s">
        <v>15</v>
      </c>
    </row>
    <row r="372" customFormat="false" ht="15" hidden="false" customHeight="true" outlineLevel="0" collapsed="false">
      <c r="A372" s="1" t="n">
        <f aca="false">A366</f>
        <v>249</v>
      </c>
      <c r="C372" s="1" t="str">
        <f aca="false">IF(H372="",F372,H372)</f>
        <v>Greene County</v>
      </c>
      <c r="D372" s="1" t="n">
        <v>294</v>
      </c>
      <c r="E372" s="1" t="s">
        <v>117</v>
      </c>
      <c r="F372" s="5" t="s">
        <v>693</v>
      </c>
      <c r="G372" s="1" t="n">
        <v>10</v>
      </c>
      <c r="H372" s="1" t="s">
        <v>684</v>
      </c>
      <c r="I372" s="1" t="n">
        <v>195</v>
      </c>
      <c r="J372" s="1" t="s">
        <v>119</v>
      </c>
      <c r="K372" s="1" t="s">
        <v>264</v>
      </c>
    </row>
    <row r="373" customFormat="false" ht="15" hidden="false" customHeight="true" outlineLevel="0" collapsed="false">
      <c r="A373" s="1" t="n">
        <f aca="false">MAX($A$2:$A372)+1</f>
        <v>254</v>
      </c>
      <c r="C373" s="1" t="str">
        <f aca="false">IF(H373="",F373,H373)</f>
        <v>Greenwood (MI)</v>
      </c>
      <c r="D373" s="1" t="n">
        <v>184</v>
      </c>
      <c r="E373" s="1" t="s">
        <v>149</v>
      </c>
      <c r="F373" s="5" t="s">
        <v>694</v>
      </c>
      <c r="G373" s="1" t="n">
        <v>6035</v>
      </c>
      <c r="H373" s="1" t="s">
        <v>695</v>
      </c>
      <c r="I373" s="1" t="n">
        <v>5109</v>
      </c>
      <c r="J373" s="1" t="s">
        <v>149</v>
      </c>
      <c r="K373" s="1" t="s">
        <v>27</v>
      </c>
    </row>
    <row r="374" customFormat="false" ht="15" hidden="false" customHeight="true" outlineLevel="0" collapsed="false">
      <c r="A374" s="1" t="n">
        <f aca="false">A373</f>
        <v>254</v>
      </c>
      <c r="C374" s="1" t="str">
        <f aca="false">IF(H374="",F374,H374)</f>
        <v>Greenwood (MI)</v>
      </c>
      <c r="D374" s="1" t="n">
        <v>184</v>
      </c>
      <c r="E374" s="1" t="s">
        <v>149</v>
      </c>
      <c r="F374" s="5" t="s">
        <v>696</v>
      </c>
      <c r="G374" s="1" t="n">
        <v>6035</v>
      </c>
      <c r="H374" s="1" t="s">
        <v>695</v>
      </c>
      <c r="I374" s="1" t="n">
        <v>5109</v>
      </c>
      <c r="J374" s="1" t="s">
        <v>149</v>
      </c>
      <c r="K374" s="1" t="s">
        <v>27</v>
      </c>
    </row>
    <row r="375" customFormat="false" ht="15" hidden="false" customHeight="true" outlineLevel="0" collapsed="false">
      <c r="A375" s="1" t="n">
        <f aca="false">MAX($A$2:$A374)+1</f>
        <v>255</v>
      </c>
      <c r="C375" s="1" t="str">
        <f aca="false">IF(H375="",F375,H375)</f>
        <v>Harry D Mattison Gas Plant</v>
      </c>
      <c r="D375" s="1" t="n">
        <v>206</v>
      </c>
      <c r="E375" s="1" t="s">
        <v>11</v>
      </c>
      <c r="F375" s="5" t="s">
        <v>697</v>
      </c>
      <c r="G375" s="1" t="n">
        <v>56328</v>
      </c>
      <c r="H375" s="1" t="s">
        <v>698</v>
      </c>
      <c r="I375" s="1" t="n">
        <v>17698</v>
      </c>
      <c r="J375" s="1" t="s">
        <v>18</v>
      </c>
    </row>
    <row r="376" customFormat="false" ht="15" hidden="false" customHeight="true" outlineLevel="0" collapsed="false">
      <c r="A376" s="1" t="n">
        <f aca="false">MAX($A$2:$A375)+1</f>
        <v>256</v>
      </c>
      <c r="C376" s="1" t="str">
        <f aca="false">IF(H376="",F376,H376)</f>
        <v>Harvey Couch</v>
      </c>
      <c r="D376" s="1" t="n">
        <v>226</v>
      </c>
      <c r="E376" s="1" t="s">
        <v>85</v>
      </c>
      <c r="F376" s="5" t="s">
        <v>699</v>
      </c>
      <c r="H376" s="1"/>
      <c r="K376" s="1" t="s">
        <v>84</v>
      </c>
    </row>
    <row r="377" customFormat="false" ht="15" hidden="false" customHeight="true" outlineLevel="0" collapsed="false">
      <c r="A377" s="1" t="n">
        <f aca="false">MAX($A$2:$A376)+1</f>
        <v>257</v>
      </c>
      <c r="C377" s="1" t="str">
        <f aca="false">IF(H377="",F377,H377)</f>
        <v>Edwin I Hatch</v>
      </c>
      <c r="D377" s="1" t="n">
        <v>295</v>
      </c>
      <c r="E377" s="1" t="s">
        <v>227</v>
      </c>
      <c r="F377" s="5" t="s">
        <v>700</v>
      </c>
      <c r="G377" s="1" t="n">
        <v>6051</v>
      </c>
      <c r="H377" s="1" t="s">
        <v>701</v>
      </c>
      <c r="I377" s="1" t="n">
        <v>7140</v>
      </c>
      <c r="J377" s="1" t="s">
        <v>230</v>
      </c>
    </row>
    <row r="378" customFormat="false" ht="15" hidden="false" customHeight="true" outlineLevel="0" collapsed="false">
      <c r="A378" s="1" t="n">
        <f aca="false">MAX($A$2:$A377)+1</f>
        <v>258</v>
      </c>
      <c r="C378" s="1" t="str">
        <f aca="false">IF(H378="",F378,H378)</f>
        <v>Hagood</v>
      </c>
      <c r="D378" s="1" t="n">
        <v>168</v>
      </c>
      <c r="E378" s="1" t="s">
        <v>216</v>
      </c>
      <c r="F378" s="5" t="s">
        <v>702</v>
      </c>
      <c r="G378" s="1" t="n">
        <v>3285</v>
      </c>
      <c r="H378" s="1" t="s">
        <v>703</v>
      </c>
      <c r="I378" s="1" t="n">
        <v>17539</v>
      </c>
      <c r="J378" s="1" t="s">
        <v>367</v>
      </c>
      <c r="K378" s="1" t="s">
        <v>278</v>
      </c>
    </row>
    <row r="379" customFormat="false" ht="15" hidden="false" customHeight="true" outlineLevel="0" collapsed="false">
      <c r="A379" s="1" t="n">
        <f aca="false">A378</f>
        <v>258</v>
      </c>
      <c r="C379" s="1" t="str">
        <f aca="false">IF(H379="",F379,H379)</f>
        <v>Hagood</v>
      </c>
      <c r="D379" s="1" t="n">
        <v>168</v>
      </c>
      <c r="E379" s="1" t="s">
        <v>216</v>
      </c>
      <c r="F379" s="5" t="s">
        <v>704</v>
      </c>
      <c r="G379" s="1" t="n">
        <v>3285</v>
      </c>
      <c r="H379" s="1" t="s">
        <v>703</v>
      </c>
      <c r="I379" s="1" t="n">
        <v>17539</v>
      </c>
      <c r="J379" s="1" t="s">
        <v>367</v>
      </c>
      <c r="K379" s="1" t="s">
        <v>278</v>
      </c>
    </row>
    <row r="380" customFormat="false" ht="15" hidden="false" customHeight="true" outlineLevel="0" collapsed="false">
      <c r="A380" s="1" t="n">
        <f aca="false">A378</f>
        <v>258</v>
      </c>
      <c r="C380" s="1" t="str">
        <f aca="false">IF(H380="",F380,H380)</f>
        <v>Hagood</v>
      </c>
      <c r="D380" s="1" t="n">
        <v>168</v>
      </c>
      <c r="E380" s="1" t="s">
        <v>216</v>
      </c>
      <c r="F380" s="5" t="s">
        <v>705</v>
      </c>
      <c r="G380" s="1" t="n">
        <v>3285</v>
      </c>
      <c r="H380" s="1" t="s">
        <v>703</v>
      </c>
      <c r="I380" s="1" t="n">
        <v>17539</v>
      </c>
      <c r="J380" s="1" t="s">
        <v>367</v>
      </c>
      <c r="K380" s="1" t="s">
        <v>278</v>
      </c>
    </row>
    <row r="381" customFormat="false" ht="15" hidden="false" customHeight="true" outlineLevel="0" collapsed="false">
      <c r="A381" s="1" t="n">
        <f aca="false">A378</f>
        <v>258</v>
      </c>
      <c r="C381" s="1" t="str">
        <f aca="false">IF(H381="",F381,H381)</f>
        <v>Hagood</v>
      </c>
      <c r="D381" s="1" t="n">
        <v>168</v>
      </c>
      <c r="E381" s="1" t="s">
        <v>216</v>
      </c>
      <c r="F381" s="5" t="s">
        <v>706</v>
      </c>
      <c r="G381" s="1" t="n">
        <v>3285</v>
      </c>
      <c r="H381" s="1" t="s">
        <v>703</v>
      </c>
      <c r="I381" s="1" t="n">
        <v>17539</v>
      </c>
      <c r="J381" s="1" t="s">
        <v>367</v>
      </c>
      <c r="K381" s="1" t="s">
        <v>278</v>
      </c>
    </row>
    <row r="382" customFormat="false" ht="15" hidden="false" customHeight="true" outlineLevel="0" collapsed="false">
      <c r="A382" s="1" t="n">
        <f aca="false">MAX($A$2:$A381)+1</f>
        <v>259</v>
      </c>
      <c r="C382" s="1" t="str">
        <f aca="false">IF(H382="",F382,H382)</f>
        <v>Harding Street</v>
      </c>
      <c r="D382" s="1" t="n">
        <v>279</v>
      </c>
      <c r="E382" s="1" t="s">
        <v>489</v>
      </c>
      <c r="F382" s="5" t="s">
        <v>707</v>
      </c>
      <c r="G382" s="1" t="n">
        <v>990</v>
      </c>
      <c r="H382" s="1" t="s">
        <v>708</v>
      </c>
      <c r="I382" s="1" t="n">
        <v>9273</v>
      </c>
      <c r="J382" s="1" t="s">
        <v>492</v>
      </c>
      <c r="K382" s="1" t="s">
        <v>43</v>
      </c>
    </row>
    <row r="383" customFormat="false" ht="15" hidden="false" customHeight="true" outlineLevel="0" collapsed="false">
      <c r="A383" s="1" t="n">
        <f aca="false">MAX($A$2:$A382)+1</f>
        <v>260</v>
      </c>
      <c r="C383" s="1" t="str">
        <f aca="false">IF(H383="",F383,H383)</f>
        <v>Hermiston Generating Plant</v>
      </c>
      <c r="D383" s="1" t="n">
        <v>303</v>
      </c>
      <c r="E383" s="1" t="s">
        <v>211</v>
      </c>
      <c r="F383" s="5" t="s">
        <v>709</v>
      </c>
      <c r="G383" s="1" t="n">
        <v>54761</v>
      </c>
      <c r="H383" s="1" t="s">
        <v>710</v>
      </c>
      <c r="I383" s="1" t="n">
        <v>8503</v>
      </c>
      <c r="J383" s="1" t="s">
        <v>711</v>
      </c>
      <c r="K383" s="1" t="s">
        <v>712</v>
      </c>
    </row>
    <row r="384" customFormat="false" ht="15" hidden="false" customHeight="true" outlineLevel="0" collapsed="false">
      <c r="A384" s="1" t="n">
        <f aca="false">A383</f>
        <v>260</v>
      </c>
      <c r="C384" s="1" t="str">
        <f aca="false">IF(H384="",F384,H384)</f>
        <v>Hermiston Generating Plant</v>
      </c>
      <c r="D384" s="1" t="n">
        <v>345</v>
      </c>
      <c r="E384" s="1" t="s">
        <v>713</v>
      </c>
      <c r="F384" s="5" t="s">
        <v>714</v>
      </c>
      <c r="G384" s="1" t="n">
        <v>54761</v>
      </c>
      <c r="H384" s="1" t="s">
        <v>710</v>
      </c>
      <c r="I384" s="1" t="n">
        <v>8503</v>
      </c>
      <c r="J384" s="1" t="s">
        <v>711</v>
      </c>
    </row>
    <row r="385" customFormat="false" ht="15" hidden="false" customHeight="true" outlineLevel="0" collapsed="false">
      <c r="A385" s="1" t="n">
        <f aca="false">MAX($A$2:$A384)+1</f>
        <v>261</v>
      </c>
      <c r="C385" s="1" t="str">
        <f aca="false">IF(H385="",F385,H385)</f>
        <v>Hersey</v>
      </c>
      <c r="D385" s="1" t="n">
        <v>259</v>
      </c>
      <c r="E385" s="1" t="s">
        <v>248</v>
      </c>
      <c r="F385" s="5" t="s">
        <v>715</v>
      </c>
      <c r="H385" s="1"/>
      <c r="K385" s="1" t="s">
        <v>84</v>
      </c>
    </row>
    <row r="386" customFormat="false" ht="15" hidden="false" customHeight="true" outlineLevel="0" collapsed="false">
      <c r="A386" s="1" t="n">
        <f aca="false">A382</f>
        <v>259</v>
      </c>
      <c r="C386" s="1" t="str">
        <f aca="false">IF(H386="",F386,H386)</f>
        <v>Harding Street</v>
      </c>
      <c r="D386" s="1" t="n">
        <v>279</v>
      </c>
      <c r="E386" s="1" t="s">
        <v>489</v>
      </c>
      <c r="F386" s="5" t="s">
        <v>708</v>
      </c>
      <c r="G386" s="1" t="n">
        <v>990</v>
      </c>
      <c r="H386" s="1" t="s">
        <v>708</v>
      </c>
      <c r="I386" s="1" t="n">
        <v>9273</v>
      </c>
      <c r="J386" s="1" t="s">
        <v>492</v>
      </c>
      <c r="K386" s="1" t="s">
        <v>43</v>
      </c>
    </row>
    <row r="387" customFormat="false" ht="15" hidden="false" customHeight="true" outlineLevel="0" collapsed="false">
      <c r="A387" s="1" t="n">
        <f aca="false">MAX($A$2:$A386)+1</f>
        <v>262</v>
      </c>
      <c r="C387" s="1" t="str">
        <f aca="false">IF(H387="",F387,H387)</f>
        <v>M L Hibbard</v>
      </c>
      <c r="D387" s="1" t="n">
        <v>307</v>
      </c>
      <c r="E387" s="1" t="s">
        <v>194</v>
      </c>
      <c r="F387" s="5" t="s">
        <v>716</v>
      </c>
      <c r="G387" s="1" t="n">
        <v>1897</v>
      </c>
      <c r="H387" s="1" t="s">
        <v>717</v>
      </c>
      <c r="I387" s="1" t="n">
        <v>12647</v>
      </c>
      <c r="J387" s="1" t="s">
        <v>194</v>
      </c>
    </row>
    <row r="388" customFormat="false" ht="15" hidden="false" customHeight="true" outlineLevel="0" collapsed="false">
      <c r="A388" s="1" t="n">
        <f aca="false">MAX($A$2:$A387)+1</f>
        <v>263</v>
      </c>
      <c r="C388" s="1" t="str">
        <f aca="false">IF(H388="",F388,H388)</f>
        <v>Harry Allen</v>
      </c>
      <c r="D388" s="1" t="n">
        <v>301</v>
      </c>
      <c r="E388" s="1" t="s">
        <v>346</v>
      </c>
      <c r="F388" s="5" t="s">
        <v>718</v>
      </c>
      <c r="G388" s="1" t="n">
        <v>7082</v>
      </c>
      <c r="H388" s="1" t="s">
        <v>719</v>
      </c>
      <c r="I388" s="1" t="n">
        <v>13407</v>
      </c>
      <c r="J388" s="1" t="s">
        <v>349</v>
      </c>
      <c r="K388" s="1" t="s">
        <v>43</v>
      </c>
    </row>
    <row r="389" customFormat="false" ht="15" hidden="false" customHeight="true" outlineLevel="0" collapsed="false">
      <c r="A389" s="1" t="n">
        <f aca="false">A388</f>
        <v>263</v>
      </c>
      <c r="C389" s="1" t="str">
        <f aca="false">IF(H389="",F389,H389)</f>
        <v>Harry Allen</v>
      </c>
      <c r="D389" s="1" t="n">
        <v>301</v>
      </c>
      <c r="E389" s="1" t="s">
        <v>346</v>
      </c>
      <c r="F389" s="5" t="s">
        <v>720</v>
      </c>
      <c r="G389" s="1" t="n">
        <v>7082</v>
      </c>
      <c r="H389" s="1" t="s">
        <v>719</v>
      </c>
      <c r="I389" s="1" t="n">
        <v>13407</v>
      </c>
      <c r="J389" s="1" t="s">
        <v>349</v>
      </c>
      <c r="K389" s="1" t="s">
        <v>43</v>
      </c>
    </row>
    <row r="390" customFormat="false" ht="15" hidden="false" customHeight="true" outlineLevel="0" collapsed="false">
      <c r="A390" s="1" t="n">
        <f aca="false">A388</f>
        <v>263</v>
      </c>
      <c r="C390" s="1" t="str">
        <f aca="false">IF(H390="",F390,H390)</f>
        <v>Harry Allen</v>
      </c>
      <c r="D390" s="1" t="n">
        <v>301</v>
      </c>
      <c r="E390" s="1" t="s">
        <v>346</v>
      </c>
      <c r="F390" s="5" t="s">
        <v>721</v>
      </c>
      <c r="G390" s="1" t="n">
        <v>7082</v>
      </c>
      <c r="H390" s="1" t="s">
        <v>719</v>
      </c>
      <c r="I390" s="1" t="n">
        <v>13407</v>
      </c>
      <c r="J390" s="1" t="s">
        <v>349</v>
      </c>
      <c r="K390" s="1" t="s">
        <v>43</v>
      </c>
    </row>
    <row r="391" customFormat="false" ht="15" hidden="false" customHeight="true" outlineLevel="0" collapsed="false">
      <c r="A391" s="1" t="n">
        <f aca="false">MAX($A$2:$A390)+1</f>
        <v>264</v>
      </c>
      <c r="C391" s="1" t="str">
        <f aca="false">IF(H391="",F391,H391)</f>
        <v>Hawthorn</v>
      </c>
      <c r="D391" s="1" t="n">
        <v>254</v>
      </c>
      <c r="E391" s="1" t="s">
        <v>722</v>
      </c>
      <c r="F391" s="5" t="s">
        <v>723</v>
      </c>
      <c r="G391" s="1" t="n">
        <v>2079</v>
      </c>
      <c r="H391" s="1" t="s">
        <v>724</v>
      </c>
      <c r="I391" s="1" t="n">
        <v>10000</v>
      </c>
      <c r="J391" s="1" t="s">
        <v>725</v>
      </c>
      <c r="K391" s="1" t="s">
        <v>43</v>
      </c>
    </row>
    <row r="392" customFormat="false" ht="15" hidden="false" customHeight="true" outlineLevel="0" collapsed="false">
      <c r="A392" s="1" t="n">
        <f aca="false">MAX($A$2:$A391)+1</f>
        <v>265</v>
      </c>
      <c r="C392" s="1" t="str">
        <f aca="false">IF(H392="",F392,H392)</f>
        <v>High Bridge</v>
      </c>
      <c r="D392" s="1" t="n">
        <v>229</v>
      </c>
      <c r="E392" s="1" t="s">
        <v>28</v>
      </c>
      <c r="F392" s="5" t="s">
        <v>726</v>
      </c>
      <c r="G392" s="1" t="n">
        <v>1912</v>
      </c>
      <c r="H392" s="1" t="s">
        <v>727</v>
      </c>
      <c r="I392" s="1" t="n">
        <v>13781</v>
      </c>
      <c r="J392" s="1" t="s">
        <v>31</v>
      </c>
    </row>
    <row r="393" customFormat="false" ht="15" hidden="false" customHeight="true" outlineLevel="0" collapsed="false">
      <c r="A393" s="1" t="n">
        <f aca="false">MAX($A$2:$A392)+1</f>
        <v>266</v>
      </c>
      <c r="C393" s="1" t="str">
        <f aca="false">IF(H393="",F393,H393)</f>
        <v>Hinds Energy Facility</v>
      </c>
      <c r="D393" s="1" t="n">
        <v>382</v>
      </c>
      <c r="E393" s="1" t="s">
        <v>98</v>
      </c>
      <c r="F393" s="5" t="s">
        <v>728</v>
      </c>
      <c r="G393" s="1" t="n">
        <v>55218</v>
      </c>
      <c r="H393" s="1" t="s">
        <v>729</v>
      </c>
      <c r="I393" s="1" t="n">
        <v>12685</v>
      </c>
      <c r="J393" s="1" t="s">
        <v>100</v>
      </c>
    </row>
    <row r="394" customFormat="false" ht="15" hidden="false" customHeight="true" outlineLevel="0" collapsed="false">
      <c r="A394" s="1" t="n">
        <f aca="false">MAX($A$2:$A393)+1</f>
        <v>267</v>
      </c>
      <c r="C394" s="1" t="str">
        <f aca="false">IF(H394="",F394,H394)</f>
        <v>Hines Energy Complex</v>
      </c>
      <c r="D394" s="1" t="n">
        <v>161</v>
      </c>
      <c r="E394" s="1" t="s">
        <v>76</v>
      </c>
      <c r="F394" s="5" t="s">
        <v>730</v>
      </c>
      <c r="G394" s="1" t="n">
        <v>7302</v>
      </c>
      <c r="H394" s="1" t="s">
        <v>730</v>
      </c>
      <c r="I394" s="1" t="n">
        <v>6455</v>
      </c>
      <c r="J394" s="1" t="s">
        <v>78</v>
      </c>
    </row>
    <row r="395" customFormat="false" ht="15" hidden="false" customHeight="true" outlineLevel="0" collapsed="false">
      <c r="A395" s="1" t="n">
        <f aca="false">MAX($A$2:$A394)+1</f>
        <v>268</v>
      </c>
      <c r="C395" s="1" t="str">
        <f aca="false">IF(H395="",F395,H395)</f>
        <v>Holland Energy Facility</v>
      </c>
      <c r="D395" s="1" t="n">
        <v>156</v>
      </c>
      <c r="E395" s="1" t="s">
        <v>636</v>
      </c>
      <c r="F395" s="5" t="s">
        <v>731</v>
      </c>
      <c r="G395" s="1" t="n">
        <v>55334</v>
      </c>
      <c r="H395" s="1" t="s">
        <v>732</v>
      </c>
      <c r="I395" s="1" t="n">
        <v>49974</v>
      </c>
      <c r="J395" s="1" t="s">
        <v>733</v>
      </c>
      <c r="K395" s="1" t="s">
        <v>15</v>
      </c>
    </row>
    <row r="396" customFormat="false" ht="15" hidden="false" customHeight="true" outlineLevel="0" collapsed="false">
      <c r="A396" s="1" t="n">
        <f aca="false">MAX($A$2:$A395)+1</f>
        <v>269</v>
      </c>
      <c r="C396" s="1" t="str">
        <f aca="false">IF(H396="",F396,H396)</f>
        <v>Holtsville</v>
      </c>
      <c r="D396" s="1" t="n">
        <v>281</v>
      </c>
      <c r="E396" s="1" t="s">
        <v>237</v>
      </c>
      <c r="F396" s="5" t="s">
        <v>734</v>
      </c>
      <c r="G396" s="1" t="n">
        <v>8007</v>
      </c>
      <c r="H396" s="1" t="s">
        <v>734</v>
      </c>
      <c r="I396" s="1" t="n">
        <v>56505</v>
      </c>
      <c r="J396" s="1" t="s">
        <v>237</v>
      </c>
    </row>
    <row r="397" customFormat="false" ht="15" hidden="false" customHeight="true" outlineLevel="0" collapsed="false">
      <c r="A397" s="1" t="n">
        <f aca="false">MAX($A$2:$A396)+1</f>
        <v>270</v>
      </c>
      <c r="C397" s="1" t="str">
        <f aca="false">IF(H397="",F397,H397)</f>
        <v>Hoot Lake</v>
      </c>
      <c r="D397" s="1" t="n">
        <v>272</v>
      </c>
      <c r="E397" s="1" t="s">
        <v>193</v>
      </c>
      <c r="F397" s="5" t="s">
        <v>735</v>
      </c>
      <c r="G397" s="1" t="n">
        <v>1943</v>
      </c>
      <c r="H397" s="1" t="s">
        <v>735</v>
      </c>
      <c r="I397" s="1" t="n">
        <v>14232</v>
      </c>
      <c r="J397" s="1" t="s">
        <v>191</v>
      </c>
    </row>
    <row r="398" customFormat="false" ht="15" hidden="false" customHeight="true" outlineLevel="0" collapsed="false">
      <c r="A398" s="1" t="n">
        <f aca="false">MAX($A$2:$A397)+1</f>
        <v>271</v>
      </c>
      <c r="C398" s="1" t="str">
        <f aca="false">IF(H398="",F398,H398)</f>
        <v>Hopkins Ridge Wind</v>
      </c>
      <c r="D398" s="1" t="n">
        <v>162</v>
      </c>
      <c r="E398" s="1" t="s">
        <v>374</v>
      </c>
      <c r="F398" s="5" t="s">
        <v>736</v>
      </c>
      <c r="G398" s="1" t="n">
        <v>56255</v>
      </c>
      <c r="H398" s="1" t="s">
        <v>737</v>
      </c>
      <c r="I398" s="1" t="n">
        <v>15500</v>
      </c>
      <c r="J398" s="1" t="s">
        <v>528</v>
      </c>
    </row>
    <row r="399" customFormat="false" ht="15" hidden="false" customHeight="true" outlineLevel="0" collapsed="false">
      <c r="A399" s="1" t="n">
        <f aca="false">MAX($A$2:$A398)+1</f>
        <v>272</v>
      </c>
      <c r="C399" s="1" t="str">
        <f aca="false">IF(H399="",F399,H399)</f>
        <v>Horseshoe Lake</v>
      </c>
      <c r="D399" s="1" t="n">
        <v>314</v>
      </c>
      <c r="E399" s="1" t="s">
        <v>738</v>
      </c>
      <c r="F399" s="5" t="s">
        <v>739</v>
      </c>
      <c r="G399" s="1" t="n">
        <v>2951</v>
      </c>
      <c r="H399" s="1" t="s">
        <v>740</v>
      </c>
      <c r="I399" s="1" t="n">
        <v>14063</v>
      </c>
      <c r="J399" s="1" t="s">
        <v>741</v>
      </c>
    </row>
    <row r="400" customFormat="false" ht="15" hidden="false" customHeight="true" outlineLevel="0" collapsed="false">
      <c r="A400" s="1" t="n">
        <f aca="false">MAX($A$2:$A399)+1</f>
        <v>273</v>
      </c>
      <c r="C400" s="1" t="str">
        <f aca="false">IF(H400="",F400,H400)</f>
        <v>Hot Spring Generating Facility</v>
      </c>
      <c r="D400" s="6" t="n">
        <v>226</v>
      </c>
      <c r="E400" s="1" t="s">
        <v>85</v>
      </c>
      <c r="F400" s="5" t="s">
        <v>742</v>
      </c>
      <c r="G400" s="1" t="n">
        <v>55418</v>
      </c>
      <c r="H400" s="1" t="s">
        <v>743</v>
      </c>
      <c r="I400" s="1" t="n">
        <v>814</v>
      </c>
      <c r="J400" s="1" t="s">
        <v>87</v>
      </c>
    </row>
    <row r="401" customFormat="false" ht="15" hidden="false" customHeight="true" outlineLevel="0" collapsed="false">
      <c r="A401" s="1" t="n">
        <f aca="false">MAX($A$2:$A400)+1</f>
        <v>274</v>
      </c>
      <c r="C401" s="1" t="str">
        <f aca="false">IF(H401="",F401,H401)</f>
        <v>Howard Bend</v>
      </c>
      <c r="D401" s="1" t="n">
        <v>221</v>
      </c>
      <c r="E401" s="1" t="s">
        <v>101</v>
      </c>
      <c r="F401" s="5" t="s">
        <v>744</v>
      </c>
      <c r="G401" s="1" t="n">
        <v>2102</v>
      </c>
      <c r="H401" s="1" t="s">
        <v>745</v>
      </c>
      <c r="I401" s="1" t="n">
        <v>19436</v>
      </c>
      <c r="J401" s="1" t="s">
        <v>104</v>
      </c>
    </row>
    <row r="402" customFormat="false" ht="15" hidden="false" customHeight="true" outlineLevel="0" collapsed="false">
      <c r="A402" s="1" t="n">
        <f aca="false">MAX($A$2:$A401)+1</f>
        <v>275</v>
      </c>
      <c r="C402" s="1" t="str">
        <f aca="false">IF(H402="",F402,H402)</f>
        <v>Hudson Avenue</v>
      </c>
      <c r="D402" s="1" t="n">
        <v>159</v>
      </c>
      <c r="E402" s="1" t="s">
        <v>21</v>
      </c>
      <c r="F402" s="5" t="s">
        <v>746</v>
      </c>
      <c r="G402" s="1" t="n">
        <v>2496</v>
      </c>
      <c r="H402" s="1" t="s">
        <v>747</v>
      </c>
      <c r="I402" s="1" t="n">
        <v>4226</v>
      </c>
      <c r="J402" s="1" t="s">
        <v>24</v>
      </c>
    </row>
    <row r="403" customFormat="false" ht="15" hidden="false" customHeight="true" outlineLevel="0" collapsed="false">
      <c r="A403" s="1" t="n">
        <f aca="false">MAX($A$2:$A402)+1</f>
        <v>276</v>
      </c>
      <c r="C403" s="1" t="str">
        <f aca="false">IF(H403="",F403,H403)</f>
        <v>Humboldt Bay</v>
      </c>
      <c r="D403" s="1" t="n">
        <v>183</v>
      </c>
      <c r="E403" s="1" t="s">
        <v>384</v>
      </c>
      <c r="F403" s="5" t="s">
        <v>748</v>
      </c>
      <c r="G403" s="1" t="n">
        <v>246</v>
      </c>
      <c r="H403" s="1" t="s">
        <v>749</v>
      </c>
      <c r="I403" s="1" t="n">
        <v>14328</v>
      </c>
      <c r="J403" s="1" t="s">
        <v>387</v>
      </c>
    </row>
    <row r="404" customFormat="false" ht="15" hidden="false" customHeight="true" outlineLevel="0" collapsed="false">
      <c r="A404" s="1" t="n">
        <f aca="false">A391</f>
        <v>264</v>
      </c>
      <c r="C404" s="1" t="str">
        <f aca="false">IF(H404="",F404,H404)</f>
        <v>Hawthorn</v>
      </c>
      <c r="D404" s="1" t="n">
        <v>254</v>
      </c>
      <c r="E404" s="1" t="s">
        <v>722</v>
      </c>
      <c r="F404" s="5" t="s">
        <v>750</v>
      </c>
      <c r="G404" s="1" t="n">
        <v>2079</v>
      </c>
      <c r="H404" s="1" t="s">
        <v>724</v>
      </c>
      <c r="I404" s="1" t="n">
        <v>10000</v>
      </c>
      <c r="J404" s="1" t="s">
        <v>725</v>
      </c>
      <c r="K404" s="1" t="s">
        <v>43</v>
      </c>
    </row>
    <row r="405" customFormat="false" ht="15" hidden="false" customHeight="true" outlineLevel="0" collapsed="false">
      <c r="A405" s="1" t="n">
        <f aca="false">A391</f>
        <v>264</v>
      </c>
      <c r="C405" s="1" t="str">
        <f aca="false">IF(H405="",F405,H405)</f>
        <v>Hawthorn</v>
      </c>
      <c r="D405" s="1" t="n">
        <v>254</v>
      </c>
      <c r="E405" s="1" t="s">
        <v>722</v>
      </c>
      <c r="F405" s="5" t="s">
        <v>751</v>
      </c>
      <c r="G405" s="1" t="n">
        <v>2079</v>
      </c>
      <c r="H405" s="1" t="s">
        <v>724</v>
      </c>
      <c r="I405" s="1" t="n">
        <v>10000</v>
      </c>
      <c r="J405" s="1" t="s">
        <v>725</v>
      </c>
      <c r="K405" s="1" t="s">
        <v>43</v>
      </c>
    </row>
    <row r="406" customFormat="false" ht="15" hidden="false" customHeight="true" outlineLevel="0" collapsed="false">
      <c r="A406" s="1" t="n">
        <f aca="false">MAX($A$2:$A405)+1</f>
        <v>277</v>
      </c>
      <c r="C406" s="1" t="str">
        <f aca="false">IF(H406="",F406,H406)</f>
        <v>Hayden</v>
      </c>
      <c r="D406" s="1" t="n">
        <v>227</v>
      </c>
      <c r="E406" s="1" t="s">
        <v>62</v>
      </c>
      <c r="F406" s="5" t="s">
        <v>752</v>
      </c>
      <c r="G406" s="1" t="n">
        <v>525</v>
      </c>
      <c r="H406" s="1" t="s">
        <v>752</v>
      </c>
      <c r="I406" s="1" t="n">
        <v>15466</v>
      </c>
      <c r="J406" s="1" t="s">
        <v>64</v>
      </c>
      <c r="K406" s="1" t="s">
        <v>357</v>
      </c>
    </row>
    <row r="407" customFormat="false" ht="15" hidden="false" customHeight="true" outlineLevel="0" collapsed="false">
      <c r="A407" s="1" t="n">
        <f aca="false">A406</f>
        <v>277</v>
      </c>
      <c r="C407" s="1" t="str">
        <f aca="false">IF(H407="",F407,H407)</f>
        <v>Hayden</v>
      </c>
      <c r="D407" s="1" t="n">
        <v>303</v>
      </c>
      <c r="E407" s="1" t="s">
        <v>211</v>
      </c>
      <c r="F407" s="5" t="s">
        <v>752</v>
      </c>
      <c r="G407" s="1" t="n">
        <v>525</v>
      </c>
      <c r="H407" s="1" t="s">
        <v>752</v>
      </c>
      <c r="I407" s="1" t="n">
        <v>15466</v>
      </c>
      <c r="J407" s="1" t="s">
        <v>64</v>
      </c>
      <c r="K407" s="1" t="s">
        <v>357</v>
      </c>
    </row>
    <row r="408" customFormat="false" ht="15" hidden="false" customHeight="true" outlineLevel="0" collapsed="false">
      <c r="A408" s="1" t="n">
        <f aca="false">MAX($A$2:$A407)+1</f>
        <v>278</v>
      </c>
      <c r="C408" s="1" t="str">
        <f aca="false">IF(H408="",F408,H408)</f>
        <v>R M Heskett</v>
      </c>
      <c r="D408" s="1" t="n">
        <v>319</v>
      </c>
      <c r="E408" s="1" t="s">
        <v>192</v>
      </c>
      <c r="F408" s="5" t="s">
        <v>753</v>
      </c>
      <c r="G408" s="1" t="n">
        <v>2790</v>
      </c>
      <c r="H408" s="1" t="s">
        <v>754</v>
      </c>
      <c r="I408" s="1" t="n">
        <v>12199</v>
      </c>
      <c r="J408" s="1" t="s">
        <v>630</v>
      </c>
      <c r="K408" s="1" t="s">
        <v>507</v>
      </c>
    </row>
    <row r="409" customFormat="false" ht="15" hidden="false" customHeight="true" outlineLevel="0" collapsed="false">
      <c r="A409" s="1" t="n">
        <f aca="false">MAX($A$2:$A408)+1</f>
        <v>279</v>
      </c>
      <c r="C409" s="1" t="str">
        <f aca="false">IF(H409="",F409,H409)</f>
        <v>Huntington</v>
      </c>
      <c r="D409" s="1" t="n">
        <v>303</v>
      </c>
      <c r="E409" s="1" t="s">
        <v>211</v>
      </c>
      <c r="F409" s="5" t="s">
        <v>755</v>
      </c>
      <c r="G409" s="1" t="n">
        <v>8069</v>
      </c>
      <c r="H409" s="1" t="s">
        <v>755</v>
      </c>
      <c r="I409" s="1" t="n">
        <v>14354</v>
      </c>
      <c r="J409" s="1" t="s">
        <v>211</v>
      </c>
    </row>
    <row r="410" customFormat="false" ht="15" hidden="false" customHeight="true" outlineLevel="0" collapsed="false">
      <c r="A410" s="1" t="n">
        <f aca="false">MAX($A$2:$A409)+1</f>
        <v>280</v>
      </c>
      <c r="C410" s="1" t="str">
        <f aca="false">IF(H410="",F410,H410)</f>
        <v>Higgins</v>
      </c>
      <c r="D410" s="1" t="n">
        <v>161</v>
      </c>
      <c r="E410" s="1" t="s">
        <v>76</v>
      </c>
      <c r="F410" s="5" t="s">
        <v>756</v>
      </c>
      <c r="G410" s="1" t="n">
        <v>630</v>
      </c>
      <c r="H410" s="1" t="s">
        <v>756</v>
      </c>
      <c r="I410" s="1" t="n">
        <v>6455</v>
      </c>
      <c r="J410" s="1" t="s">
        <v>78</v>
      </c>
      <c r="K410" s="1" t="s">
        <v>658</v>
      </c>
    </row>
    <row r="411" customFormat="false" ht="15" hidden="false" customHeight="true" outlineLevel="0" collapsed="false">
      <c r="A411" s="1" t="n">
        <f aca="false">A410</f>
        <v>280</v>
      </c>
      <c r="C411" s="1" t="str">
        <f aca="false">IF(H411="",F411,H411)</f>
        <v>Higgins Generating Station</v>
      </c>
      <c r="D411" s="1" t="n">
        <v>301</v>
      </c>
      <c r="E411" s="1" t="s">
        <v>346</v>
      </c>
      <c r="F411" s="5" t="s">
        <v>756</v>
      </c>
      <c r="G411" s="1" t="n">
        <v>55687</v>
      </c>
      <c r="H411" s="1" t="s">
        <v>757</v>
      </c>
      <c r="I411" s="1" t="n">
        <v>13407</v>
      </c>
      <c r="J411" s="1" t="s">
        <v>349</v>
      </c>
      <c r="K411" s="1" t="s">
        <v>658</v>
      </c>
    </row>
    <row r="412" customFormat="false" ht="15" hidden="false" customHeight="true" outlineLevel="0" collapsed="false">
      <c r="A412" s="1" t="n">
        <f aca="false">A410</f>
        <v>280</v>
      </c>
      <c r="C412" s="1" t="str">
        <f aca="false">IF(H412="",F412,H412)</f>
        <v>Higgins</v>
      </c>
      <c r="D412" s="1" t="n">
        <v>161</v>
      </c>
      <c r="E412" s="1" t="s">
        <v>76</v>
      </c>
      <c r="F412" s="5" t="s">
        <v>756</v>
      </c>
      <c r="G412" s="1" t="n">
        <v>630</v>
      </c>
      <c r="H412" s="1" t="s">
        <v>756</v>
      </c>
      <c r="I412" s="1" t="n">
        <v>6455</v>
      </c>
      <c r="J412" s="1" t="s">
        <v>78</v>
      </c>
      <c r="K412" s="1" t="s">
        <v>658</v>
      </c>
    </row>
    <row r="413" customFormat="false" ht="15" hidden="false" customHeight="true" outlineLevel="0" collapsed="false">
      <c r="A413" s="1" t="n">
        <f aca="false">A410</f>
        <v>280</v>
      </c>
      <c r="C413" s="1" t="str">
        <f aca="false">IF(H413="",F413,H413)</f>
        <v>Higgins Generating Station</v>
      </c>
      <c r="D413" s="1" t="n">
        <v>301</v>
      </c>
      <c r="E413" s="1" t="s">
        <v>346</v>
      </c>
      <c r="F413" s="5" t="s">
        <v>756</v>
      </c>
      <c r="G413" s="1" t="n">
        <v>55687</v>
      </c>
      <c r="H413" s="1" t="s">
        <v>757</v>
      </c>
      <c r="I413" s="1" t="n">
        <v>13407</v>
      </c>
      <c r="J413" s="1" t="s">
        <v>349</v>
      </c>
      <c r="K413" s="1" t="s">
        <v>658</v>
      </c>
    </row>
    <row r="414" customFormat="false" ht="15" hidden="false" customHeight="true" outlineLevel="0" collapsed="false">
      <c r="A414" s="1" t="n">
        <f aca="false">MAX($A$2:$A413)+1</f>
        <v>281</v>
      </c>
      <c r="C414" s="1" t="str">
        <f aca="false">IF(H414="",F414,H414)</f>
        <v>Hunter</v>
      </c>
      <c r="D414" s="1" t="n">
        <v>303</v>
      </c>
      <c r="E414" s="1" t="s">
        <v>211</v>
      </c>
      <c r="F414" s="5" t="s">
        <v>758</v>
      </c>
      <c r="G414" s="1" t="n">
        <v>6165</v>
      </c>
      <c r="H414" s="1" t="s">
        <v>759</v>
      </c>
      <c r="I414" s="1" t="n">
        <v>14354</v>
      </c>
      <c r="J414" s="1" t="s">
        <v>211</v>
      </c>
      <c r="K414" s="1" t="s">
        <v>350</v>
      </c>
    </row>
    <row r="415" customFormat="false" ht="15" hidden="false" customHeight="true" outlineLevel="0" collapsed="false">
      <c r="A415" s="1" t="n">
        <f aca="false">A414</f>
        <v>281</v>
      </c>
      <c r="C415" s="1" t="str">
        <f aca="false">IF(H415="",F415,H415)</f>
        <v>Hunter</v>
      </c>
      <c r="D415" s="1" t="n">
        <v>268</v>
      </c>
      <c r="E415" s="1" t="s">
        <v>218</v>
      </c>
      <c r="F415" s="5" t="s">
        <v>760</v>
      </c>
      <c r="G415" s="1" t="n">
        <v>6165</v>
      </c>
      <c r="H415" s="1" t="s">
        <v>759</v>
      </c>
      <c r="I415" s="1" t="n">
        <v>14354</v>
      </c>
      <c r="J415" s="1" t="s">
        <v>211</v>
      </c>
      <c r="K415" s="1" t="s">
        <v>350</v>
      </c>
    </row>
    <row r="416" customFormat="false" ht="15" hidden="false" customHeight="true" outlineLevel="0" collapsed="false">
      <c r="A416" s="1" t="n">
        <f aca="false">A414</f>
        <v>281</v>
      </c>
      <c r="C416" s="1" t="str">
        <f aca="false">IF(H416="",F416,H416)</f>
        <v>Hunter</v>
      </c>
      <c r="D416" s="1" t="n">
        <v>303</v>
      </c>
      <c r="E416" s="1" t="s">
        <v>211</v>
      </c>
      <c r="F416" s="5" t="s">
        <v>761</v>
      </c>
      <c r="G416" s="1" t="n">
        <v>6165</v>
      </c>
      <c r="H416" s="1" t="s">
        <v>759</v>
      </c>
      <c r="I416" s="1" t="n">
        <v>14354</v>
      </c>
      <c r="J416" s="1" t="s">
        <v>211</v>
      </c>
      <c r="K416" s="1" t="s">
        <v>350</v>
      </c>
    </row>
    <row r="417" customFormat="false" ht="15" hidden="false" customHeight="true" outlineLevel="0" collapsed="false">
      <c r="A417" s="1" t="n">
        <f aca="false">A414</f>
        <v>281</v>
      </c>
      <c r="C417" s="1" t="str">
        <f aca="false">IF(H417="",F417,H417)</f>
        <v>Hunter</v>
      </c>
      <c r="D417" s="1" t="n">
        <v>303</v>
      </c>
      <c r="E417" s="1" t="s">
        <v>211</v>
      </c>
      <c r="F417" s="5" t="s">
        <v>762</v>
      </c>
      <c r="G417" s="1" t="n">
        <v>6165</v>
      </c>
      <c r="H417" s="1" t="s">
        <v>759</v>
      </c>
      <c r="I417" s="1" t="n">
        <v>14354</v>
      </c>
      <c r="J417" s="1" t="s">
        <v>211</v>
      </c>
      <c r="K417" s="1" t="s">
        <v>350</v>
      </c>
    </row>
    <row r="418" customFormat="false" ht="15" hidden="false" customHeight="true" outlineLevel="0" collapsed="false">
      <c r="A418" s="1" t="n">
        <f aca="false">A414</f>
        <v>281</v>
      </c>
      <c r="C418" s="1" t="str">
        <f aca="false">IF(H418="",F418,H418)</f>
        <v>Hunter</v>
      </c>
      <c r="D418" s="1" t="n">
        <v>303</v>
      </c>
      <c r="E418" s="1" t="s">
        <v>211</v>
      </c>
      <c r="F418" s="5" t="s">
        <v>763</v>
      </c>
      <c r="G418" s="1" t="n">
        <v>6165</v>
      </c>
      <c r="H418" s="1" t="s">
        <v>759</v>
      </c>
      <c r="I418" s="1" t="n">
        <v>14354</v>
      </c>
      <c r="J418" s="1" t="s">
        <v>211</v>
      </c>
      <c r="K418" s="1" t="s">
        <v>350</v>
      </c>
    </row>
    <row r="419" customFormat="false" ht="15" hidden="false" customHeight="true" outlineLevel="0" collapsed="false">
      <c r="A419" s="1" t="n">
        <f aca="false">MAX($A$2:$A418)+1</f>
        <v>282</v>
      </c>
      <c r="C419" s="1" t="str">
        <f aca="false">IF(H419="",F419,H419)</f>
        <v>Huron</v>
      </c>
      <c r="D419" s="1" t="n">
        <v>315</v>
      </c>
      <c r="E419" s="1" t="s">
        <v>46</v>
      </c>
      <c r="F419" s="5" t="s">
        <v>764</v>
      </c>
      <c r="G419" s="1" t="n">
        <v>3344</v>
      </c>
      <c r="H419" s="1" t="s">
        <v>765</v>
      </c>
      <c r="I419" s="1" t="n">
        <v>13809</v>
      </c>
      <c r="J419" s="1" t="s">
        <v>49</v>
      </c>
      <c r="K419" s="1" t="s">
        <v>27</v>
      </c>
    </row>
    <row r="420" customFormat="false" ht="15" hidden="false" customHeight="true" outlineLevel="0" collapsed="false">
      <c r="A420" s="1" t="n">
        <f aca="false">A419</f>
        <v>282</v>
      </c>
      <c r="C420" s="1" t="str">
        <f aca="false">IF(H420="",F420,H420)</f>
        <v>Huron</v>
      </c>
      <c r="D420" s="1" t="n">
        <v>315</v>
      </c>
      <c r="E420" s="1" t="s">
        <v>46</v>
      </c>
      <c r="F420" s="5" t="s">
        <v>766</v>
      </c>
      <c r="G420" s="1" t="n">
        <v>3344</v>
      </c>
      <c r="H420" s="1" t="s">
        <v>765</v>
      </c>
      <c r="I420" s="1" t="n">
        <v>13809</v>
      </c>
      <c r="J420" s="1" t="s">
        <v>49</v>
      </c>
      <c r="K420" s="1" t="s">
        <v>27</v>
      </c>
    </row>
    <row r="421" customFormat="false" ht="15" hidden="false" customHeight="true" outlineLevel="0" collapsed="false">
      <c r="A421" s="1" t="n">
        <f aca="false">MAX($A$2:$A420)+1</f>
        <v>283</v>
      </c>
      <c r="C421" s="1" t="str">
        <f aca="false">IF(H421="",F421,H421)</f>
        <v>Independence Steam Electric Station</v>
      </c>
      <c r="D421" s="1" t="n">
        <v>382</v>
      </c>
      <c r="E421" s="1" t="s">
        <v>98</v>
      </c>
      <c r="F421" s="5" t="s">
        <v>767</v>
      </c>
      <c r="G421" s="1" t="n">
        <v>6641</v>
      </c>
      <c r="H421" s="1" t="s">
        <v>768</v>
      </c>
      <c r="I421" s="1" t="n">
        <v>814</v>
      </c>
      <c r="J421" s="1" t="s">
        <v>87</v>
      </c>
      <c r="K421" s="1" t="s">
        <v>15</v>
      </c>
    </row>
    <row r="422" customFormat="false" ht="15" hidden="false" customHeight="true" outlineLevel="0" collapsed="false">
      <c r="A422" s="1" t="n">
        <f aca="false">A421</f>
        <v>283</v>
      </c>
      <c r="C422" s="1" t="str">
        <f aca="false">IF(H422="",F422,H422)</f>
        <v>Independence Steam Electric Station</v>
      </c>
      <c r="D422" s="6" t="n">
        <v>226</v>
      </c>
      <c r="E422" s="1" t="s">
        <v>85</v>
      </c>
      <c r="F422" s="5" t="s">
        <v>767</v>
      </c>
      <c r="G422" s="1" t="n">
        <v>6641</v>
      </c>
      <c r="H422" s="1" t="s">
        <v>768</v>
      </c>
      <c r="I422" s="1" t="n">
        <v>814</v>
      </c>
      <c r="J422" s="1" t="s">
        <v>87</v>
      </c>
    </row>
    <row r="423" customFormat="false" ht="15" hidden="false" customHeight="true" outlineLevel="0" collapsed="false">
      <c r="A423" s="1" t="n">
        <f aca="false">MAX($A$2:$A422)+1</f>
        <v>284</v>
      </c>
      <c r="C423" s="1" t="str">
        <f aca="false">IF(H423="",F423,H423)</f>
        <v>Intercession City</v>
      </c>
      <c r="D423" s="1" t="n">
        <v>295</v>
      </c>
      <c r="E423" s="1" t="s">
        <v>227</v>
      </c>
      <c r="F423" s="5" t="s">
        <v>769</v>
      </c>
      <c r="G423" s="1" t="n">
        <v>8049</v>
      </c>
      <c r="H423" s="1" t="s">
        <v>770</v>
      </c>
      <c r="I423" s="1" t="n">
        <v>6455</v>
      </c>
      <c r="J423" s="1" t="s">
        <v>78</v>
      </c>
      <c r="K423" s="1" t="s">
        <v>15</v>
      </c>
    </row>
    <row r="424" customFormat="false" ht="15" hidden="false" customHeight="true" outlineLevel="0" collapsed="false">
      <c r="A424" s="1" t="n">
        <f aca="false">A423</f>
        <v>284</v>
      </c>
      <c r="C424" s="1" t="str">
        <f aca="false">IF(H424="",F424,H424)</f>
        <v>Intercession City</v>
      </c>
      <c r="D424" s="1" t="n">
        <v>161</v>
      </c>
      <c r="E424" s="1" t="s">
        <v>76</v>
      </c>
      <c r="F424" s="5" t="s">
        <v>770</v>
      </c>
      <c r="G424" s="1" t="n">
        <v>8049</v>
      </c>
      <c r="H424" s="1" t="s">
        <v>770</v>
      </c>
      <c r="I424" s="1" t="n">
        <v>6455</v>
      </c>
      <c r="J424" s="1" t="s">
        <v>78</v>
      </c>
    </row>
    <row r="425" customFormat="false" ht="15" hidden="false" customHeight="true" outlineLevel="0" collapsed="false">
      <c r="A425" s="1" t="n">
        <f aca="false">MAX($A$2:$A424)+1</f>
        <v>285</v>
      </c>
      <c r="C425" s="1" t="str">
        <f aca="false">IF(H425="",F425,H425)</f>
        <v>International</v>
      </c>
      <c r="D425" s="1" t="n">
        <v>393</v>
      </c>
      <c r="E425" s="1" t="s">
        <v>156</v>
      </c>
      <c r="F425" s="5" t="s">
        <v>771</v>
      </c>
      <c r="G425" s="1" t="n">
        <v>6293</v>
      </c>
      <c r="H425" s="1" t="s">
        <v>771</v>
      </c>
      <c r="I425" s="1" t="n">
        <v>3522</v>
      </c>
      <c r="J425" s="1" t="s">
        <v>158</v>
      </c>
    </row>
    <row r="426" customFormat="false" ht="15" hidden="false" customHeight="true" outlineLevel="0" collapsed="false">
      <c r="A426" s="1" t="n">
        <f aca="false">MAX($A$2:$A425)+1</f>
        <v>286</v>
      </c>
      <c r="C426" s="1" t="str">
        <f aca="false">IF(H426="",F426,H426)</f>
        <v>Inver Hills</v>
      </c>
      <c r="D426" s="1" t="n">
        <v>229</v>
      </c>
      <c r="E426" s="1" t="s">
        <v>28</v>
      </c>
      <c r="F426" s="5" t="s">
        <v>772</v>
      </c>
      <c r="G426" s="1" t="n">
        <v>1913</v>
      </c>
      <c r="H426" s="1" t="s">
        <v>772</v>
      </c>
      <c r="I426" s="1" t="n">
        <v>13781</v>
      </c>
      <c r="J426" s="1" t="s">
        <v>31</v>
      </c>
    </row>
    <row r="427" customFormat="false" ht="15" hidden="false" customHeight="true" outlineLevel="0" collapsed="false">
      <c r="A427" s="1" t="n">
        <f aca="false">MAX($A$2:$A426)+1</f>
        <v>287</v>
      </c>
      <c r="C427" s="1" t="str">
        <f aca="false">IF(H427="",F427,H427)</f>
        <v>James H Miller Jr</v>
      </c>
      <c r="D427" s="1" t="n">
        <v>294</v>
      </c>
      <c r="E427" s="1" t="s">
        <v>117</v>
      </c>
      <c r="F427" s="5" t="s">
        <v>773</v>
      </c>
      <c r="G427" s="1" t="n">
        <v>6002</v>
      </c>
      <c r="H427" s="1" t="s">
        <v>774</v>
      </c>
      <c r="I427" s="1" t="n">
        <v>195</v>
      </c>
      <c r="J427" s="1" t="s">
        <v>119</v>
      </c>
      <c r="K427" s="1" t="s">
        <v>43</v>
      </c>
    </row>
    <row r="428" customFormat="false" ht="15" hidden="false" customHeight="true" outlineLevel="0" collapsed="false">
      <c r="A428" s="1" t="n">
        <f aca="false">MAX($A$2:$A427)+1</f>
        <v>288</v>
      </c>
      <c r="C428" s="1" t="str">
        <f aca="false">IF(H428="",F428,H428)</f>
        <v>J M Stuart</v>
      </c>
      <c r="D428" s="1" t="n">
        <v>211</v>
      </c>
      <c r="E428" s="1" t="s">
        <v>396</v>
      </c>
      <c r="F428" s="5" t="s">
        <v>775</v>
      </c>
      <c r="G428" s="1" t="n">
        <v>2850</v>
      </c>
      <c r="H428" s="1" t="s">
        <v>776</v>
      </c>
      <c r="I428" s="1" t="n">
        <v>4922</v>
      </c>
      <c r="J428" s="1" t="s">
        <v>537</v>
      </c>
    </row>
    <row r="429" customFormat="false" ht="15" hidden="false" customHeight="true" outlineLevel="0" collapsed="false">
      <c r="A429" s="1" t="n">
        <f aca="false">MAX($A$2:$A428)+1</f>
        <v>289</v>
      </c>
      <c r="C429" s="1" t="str">
        <f aca="false">IF(H429="",F429,H429)</f>
        <v>Jackson Generating Station</v>
      </c>
      <c r="D429" s="1" t="n">
        <v>163</v>
      </c>
      <c r="E429" s="1" t="s">
        <v>274</v>
      </c>
      <c r="F429" s="5" t="s">
        <v>777</v>
      </c>
      <c r="G429" s="1" t="n">
        <v>55270</v>
      </c>
      <c r="H429" s="1" t="s">
        <v>778</v>
      </c>
      <c r="I429" s="1" t="n">
        <v>4254</v>
      </c>
      <c r="J429" s="1" t="s">
        <v>277</v>
      </c>
    </row>
    <row r="430" customFormat="false" ht="15" hidden="false" customHeight="true" outlineLevel="0" collapsed="false">
      <c r="A430" s="1" t="n">
        <f aca="false">MAX($A$2:$A429)+1</f>
        <v>290</v>
      </c>
      <c r="C430" s="1" t="str">
        <f aca="false">IF(H430="",F430,H430)</f>
        <v>Jamestown</v>
      </c>
      <c r="D430" s="1" t="n">
        <v>272</v>
      </c>
      <c r="E430" s="1" t="s">
        <v>193</v>
      </c>
      <c r="F430" s="5" t="s">
        <v>779</v>
      </c>
      <c r="G430" s="1" t="n">
        <v>2801</v>
      </c>
      <c r="H430" s="1" t="s">
        <v>779</v>
      </c>
      <c r="I430" s="1" t="n">
        <v>14232</v>
      </c>
      <c r="J430" s="1" t="s">
        <v>191</v>
      </c>
    </row>
    <row r="431" customFormat="false" ht="15" hidden="false" customHeight="true" outlineLevel="0" collapsed="false">
      <c r="A431" s="1" t="n">
        <f aca="false">MAX($A$2:$A430)+1</f>
        <v>291</v>
      </c>
      <c r="C431" s="1" t="str">
        <f aca="false">IF(H431="",F431,H431)</f>
        <v>Jasper</v>
      </c>
      <c r="D431" s="1" t="n">
        <v>168</v>
      </c>
      <c r="E431" s="1" t="s">
        <v>216</v>
      </c>
      <c r="F431" s="5" t="s">
        <v>780</v>
      </c>
      <c r="G431" s="1" t="n">
        <v>55927</v>
      </c>
      <c r="H431" s="1" t="s">
        <v>780</v>
      </c>
      <c r="I431" s="1" t="n">
        <v>17539</v>
      </c>
      <c r="J431" s="1" t="s">
        <v>367</v>
      </c>
    </row>
    <row r="432" customFormat="false" ht="15" hidden="false" customHeight="true" outlineLevel="0" collapsed="false">
      <c r="A432" s="1" t="n">
        <f aca="false">MAX($A$2:$A431)+1</f>
        <v>292</v>
      </c>
      <c r="C432" s="1" t="str">
        <f aca="false">IF(H432="",F432,H432)</f>
        <v>Hutchinson Energy Center</v>
      </c>
      <c r="D432" s="1" t="n">
        <v>225</v>
      </c>
      <c r="E432" s="1" t="s">
        <v>302</v>
      </c>
      <c r="F432" s="5" t="s">
        <v>781</v>
      </c>
      <c r="G432" s="1" t="n">
        <v>1248</v>
      </c>
      <c r="H432" s="1" t="s">
        <v>782</v>
      </c>
      <c r="I432" s="1" t="n">
        <v>22500</v>
      </c>
      <c r="J432" s="1" t="s">
        <v>305</v>
      </c>
      <c r="K432" s="1" t="s">
        <v>27</v>
      </c>
    </row>
    <row r="433" customFormat="false" ht="15" hidden="false" customHeight="true" outlineLevel="0" collapsed="false">
      <c r="A433" s="1" t="n">
        <f aca="false">A432</f>
        <v>292</v>
      </c>
      <c r="C433" s="1" t="str">
        <f aca="false">IF(H433="",F433,H433)</f>
        <v>Hutchinson Energy Center</v>
      </c>
      <c r="D433" s="1" t="n">
        <v>225</v>
      </c>
      <c r="E433" s="1" t="s">
        <v>302</v>
      </c>
      <c r="F433" s="5" t="s">
        <v>783</v>
      </c>
      <c r="G433" s="1" t="n">
        <v>1248</v>
      </c>
      <c r="H433" s="1" t="s">
        <v>782</v>
      </c>
      <c r="I433" s="1" t="n">
        <v>22500</v>
      </c>
      <c r="J433" s="1" t="s">
        <v>305</v>
      </c>
      <c r="K433" s="1" t="s">
        <v>27</v>
      </c>
    </row>
    <row r="434" customFormat="false" ht="15" hidden="false" customHeight="true" outlineLevel="0" collapsed="false">
      <c r="A434" s="1" t="n">
        <f aca="false">MAX($A$2:$A433)+1</f>
        <v>293</v>
      </c>
      <c r="C434" s="1" t="str">
        <f aca="false">IF(H434="",F434,H434)</f>
        <v>Hyder Solar</v>
      </c>
      <c r="D434" s="1" t="n">
        <v>286</v>
      </c>
      <c r="E434" s="1" t="s">
        <v>334</v>
      </c>
      <c r="F434" s="5" t="s">
        <v>784</v>
      </c>
      <c r="G434" s="1" t="n">
        <v>57563</v>
      </c>
      <c r="H434" s="1" t="s">
        <v>785</v>
      </c>
      <c r="I434" s="1" t="n">
        <v>803</v>
      </c>
      <c r="J434" s="1" t="s">
        <v>326</v>
      </c>
      <c r="K434" s="1" t="s">
        <v>36</v>
      </c>
    </row>
    <row r="435" customFormat="false" ht="15" hidden="false" customHeight="true" outlineLevel="0" collapsed="false">
      <c r="A435" s="1" t="n">
        <f aca="false">MAX($A$2:$A434)+1</f>
        <v>294</v>
      </c>
      <c r="C435" s="1" t="str">
        <f aca="false">IF(H435="",F435,H435)</f>
        <v>Jim Bridger</v>
      </c>
      <c r="D435" s="1" t="n">
        <v>303</v>
      </c>
      <c r="E435" s="1" t="s">
        <v>211</v>
      </c>
      <c r="F435" s="5" t="s">
        <v>786</v>
      </c>
      <c r="G435" s="1" t="n">
        <v>8066</v>
      </c>
      <c r="H435" s="1" t="s">
        <v>786</v>
      </c>
      <c r="I435" s="1" t="n">
        <v>14354</v>
      </c>
      <c r="J435" s="1" t="s">
        <v>211</v>
      </c>
    </row>
    <row r="436" customFormat="false" ht="15" hidden="false" customHeight="true" outlineLevel="0" collapsed="false">
      <c r="A436" s="1" t="n">
        <f aca="false">A434</f>
        <v>293</v>
      </c>
      <c r="C436" s="1" t="str">
        <f aca="false">IF(H436="",F436,H436)</f>
        <v>Hyder II</v>
      </c>
      <c r="D436" s="1" t="n">
        <v>286</v>
      </c>
      <c r="E436" s="1" t="s">
        <v>334</v>
      </c>
      <c r="F436" s="5" t="s">
        <v>784</v>
      </c>
      <c r="G436" s="1" t="n">
        <v>58383</v>
      </c>
      <c r="H436" s="1" t="s">
        <v>787</v>
      </c>
      <c r="I436" s="1" t="n">
        <v>803</v>
      </c>
      <c r="J436" s="1" t="s">
        <v>326</v>
      </c>
      <c r="K436" s="1" t="s">
        <v>36</v>
      </c>
    </row>
    <row r="437" customFormat="false" ht="15" hidden="false" customHeight="true" outlineLevel="0" collapsed="false">
      <c r="A437" s="1" t="n">
        <f aca="false">MAX($A$2:$A436)+1</f>
        <v>295</v>
      </c>
      <c r="C437" s="1" t="str">
        <f aca="false">IF(H437="",F437,H437)</f>
        <v>Iatan</v>
      </c>
      <c r="D437" s="1" t="n">
        <v>249</v>
      </c>
      <c r="E437" s="1" t="s">
        <v>89</v>
      </c>
      <c r="F437" s="5" t="s">
        <v>788</v>
      </c>
      <c r="G437" s="1" t="n">
        <v>6065</v>
      </c>
      <c r="H437" s="1" t="s">
        <v>789</v>
      </c>
      <c r="I437" s="1" t="n">
        <v>10000</v>
      </c>
      <c r="J437" s="1" t="s">
        <v>725</v>
      </c>
      <c r="K437" s="1" t="s">
        <v>790</v>
      </c>
    </row>
    <row r="438" customFormat="false" ht="15" hidden="false" customHeight="true" outlineLevel="0" collapsed="false">
      <c r="A438" s="1" t="n">
        <f aca="false">A437</f>
        <v>295</v>
      </c>
      <c r="C438" s="1" t="str">
        <f aca="false">IF(H438="",F438,H438)</f>
        <v>Iatan</v>
      </c>
      <c r="D438" s="1" t="n">
        <v>254</v>
      </c>
      <c r="E438" s="1" t="s">
        <v>722</v>
      </c>
      <c r="F438" s="5" t="s">
        <v>791</v>
      </c>
      <c r="G438" s="1" t="n">
        <v>6065</v>
      </c>
      <c r="H438" s="1" t="s">
        <v>789</v>
      </c>
      <c r="I438" s="1" t="n">
        <v>10000</v>
      </c>
      <c r="J438" s="1" t="s">
        <v>725</v>
      </c>
      <c r="K438" s="1" t="s">
        <v>790</v>
      </c>
    </row>
    <row r="439" customFormat="false" ht="15" hidden="false" customHeight="true" outlineLevel="0" collapsed="false">
      <c r="A439" s="1" t="n">
        <f aca="false">MAX($A$2:$A438)+1</f>
        <v>296</v>
      </c>
      <c r="C439" s="1" t="str">
        <f aca="false">IF(H439="",F439,H439)</f>
        <v>Joseph M Farley</v>
      </c>
      <c r="D439" s="1" t="n">
        <v>294</v>
      </c>
      <c r="E439" s="1" t="s">
        <v>117</v>
      </c>
      <c r="F439" s="5" t="s">
        <v>792</v>
      </c>
      <c r="G439" s="1" t="n">
        <v>6001</v>
      </c>
      <c r="H439" s="1" t="s">
        <v>793</v>
      </c>
      <c r="I439" s="1" t="n">
        <v>195</v>
      </c>
      <c r="J439" s="1" t="s">
        <v>119</v>
      </c>
    </row>
    <row r="440" customFormat="false" ht="15" hidden="false" customHeight="true" outlineLevel="0" collapsed="false">
      <c r="A440" s="1" t="n">
        <f aca="false">MAX($A$2:$A439)+1</f>
        <v>297</v>
      </c>
      <c r="C440" s="1" t="str">
        <f aca="false">IF(H440="",F440,H440)</f>
        <v>Juneau</v>
      </c>
      <c r="D440" s="1" t="n">
        <v>189</v>
      </c>
      <c r="E440" s="1" t="s">
        <v>794</v>
      </c>
      <c r="F440" s="5" t="s">
        <v>795</v>
      </c>
      <c r="G440" s="1" t="n">
        <v>8050</v>
      </c>
      <c r="H440" s="1" t="s">
        <v>796</v>
      </c>
      <c r="I440" s="1" t="n">
        <v>20863</v>
      </c>
      <c r="J440" s="1" t="s">
        <v>794</v>
      </c>
    </row>
    <row r="441" customFormat="false" ht="15" hidden="false" customHeight="true" outlineLevel="0" collapsed="false">
      <c r="A441" s="1" t="n">
        <f aca="false">MAX($A$2:$A440)+1</f>
        <v>298</v>
      </c>
      <c r="C441" s="1" t="str">
        <f aca="false">IF(H441="",F441,H441)</f>
        <v>Kanawha River</v>
      </c>
      <c r="D441" s="1" t="n">
        <v>200</v>
      </c>
      <c r="E441" s="1" t="s">
        <v>72</v>
      </c>
      <c r="F441" s="5" t="s">
        <v>797</v>
      </c>
      <c r="G441" s="1" t="n">
        <v>3936</v>
      </c>
      <c r="H441" s="1" t="s">
        <v>797</v>
      </c>
      <c r="I441" s="1" t="n">
        <v>733</v>
      </c>
      <c r="J441" s="1" t="s">
        <v>75</v>
      </c>
    </row>
    <row r="442" customFormat="false" ht="15" hidden="false" customHeight="true" outlineLevel="0" collapsed="false">
      <c r="A442" s="1" t="n">
        <f aca="false">MAX($A$2:$A441)+1</f>
        <v>299</v>
      </c>
      <c r="C442" s="1" t="str">
        <f aca="false">IF(H442="",F442,H442)</f>
        <v>Kapstone</v>
      </c>
      <c r="D442" s="1" t="n">
        <v>168</v>
      </c>
      <c r="E442" s="1" t="s">
        <v>216</v>
      </c>
      <c r="F442" s="5" t="s">
        <v>798</v>
      </c>
      <c r="G442" s="1" t="n">
        <v>7737</v>
      </c>
      <c r="H442" s="1" t="s">
        <v>799</v>
      </c>
      <c r="I442" s="1" t="n">
        <v>17539</v>
      </c>
      <c r="J442" s="1" t="s">
        <v>367</v>
      </c>
    </row>
    <row r="443" customFormat="false" ht="15" hidden="false" customHeight="true" outlineLevel="0" collapsed="false">
      <c r="A443" s="1" t="n">
        <f aca="false">A437</f>
        <v>295</v>
      </c>
      <c r="C443" s="1" t="str">
        <f aca="false">IF(H443="",F443,H443)</f>
        <v>Iatan</v>
      </c>
      <c r="D443" s="1" t="n">
        <v>255</v>
      </c>
      <c r="E443" s="1" t="s">
        <v>425</v>
      </c>
      <c r="F443" s="5" t="s">
        <v>800</v>
      </c>
      <c r="G443" s="1" t="n">
        <v>6065</v>
      </c>
      <c r="H443" s="1" t="s">
        <v>789</v>
      </c>
      <c r="I443" s="1" t="n">
        <v>10000</v>
      </c>
      <c r="J443" s="1" t="s">
        <v>725</v>
      </c>
      <c r="K443" s="1" t="s">
        <v>790</v>
      </c>
    </row>
    <row r="444" customFormat="false" ht="15" hidden="false" customHeight="true" outlineLevel="0" collapsed="false">
      <c r="A444" s="1" t="n">
        <f aca="false">A437</f>
        <v>295</v>
      </c>
      <c r="C444" s="1" t="str">
        <f aca="false">IF(H444="",F444,H444)</f>
        <v>Iatan</v>
      </c>
      <c r="D444" s="1" t="n">
        <v>254</v>
      </c>
      <c r="E444" s="1" t="s">
        <v>722</v>
      </c>
      <c r="F444" s="5" t="s">
        <v>801</v>
      </c>
      <c r="G444" s="1" t="n">
        <v>6065</v>
      </c>
      <c r="H444" s="1" t="s">
        <v>789</v>
      </c>
      <c r="I444" s="1" t="n">
        <v>10000</v>
      </c>
      <c r="J444" s="1" t="s">
        <v>725</v>
      </c>
      <c r="K444" s="1" t="s">
        <v>790</v>
      </c>
    </row>
    <row r="445" customFormat="false" ht="15" hidden="false" customHeight="true" outlineLevel="0" collapsed="false">
      <c r="A445" s="1" t="n">
        <f aca="false">MAX($A$2:$A444)+1</f>
        <v>300</v>
      </c>
      <c r="C445" s="1" t="str">
        <f aca="false">IF(H445="",F445,H445)</f>
        <v>Kettle Falls Generating Station</v>
      </c>
      <c r="D445" s="1" t="n">
        <v>182</v>
      </c>
      <c r="E445" s="1" t="s">
        <v>224</v>
      </c>
      <c r="F445" s="5" t="s">
        <v>802</v>
      </c>
      <c r="G445" s="1" t="n">
        <v>550</v>
      </c>
      <c r="H445" s="1" t="s">
        <v>803</v>
      </c>
      <c r="I445" s="1" t="n">
        <v>20169</v>
      </c>
      <c r="J445" s="1" t="s">
        <v>226</v>
      </c>
    </row>
    <row r="446" customFormat="false" ht="15" hidden="false" customHeight="true" outlineLevel="0" collapsed="false">
      <c r="A446" s="1" t="n">
        <f aca="false">MAX($A$2:$A445)+1</f>
        <v>301</v>
      </c>
      <c r="C446" s="1" t="str">
        <f aca="false">IF(H446="",F446,H446)</f>
        <v>Key City</v>
      </c>
      <c r="D446" s="1" t="n">
        <v>229</v>
      </c>
      <c r="E446" s="1" t="s">
        <v>28</v>
      </c>
      <c r="F446" s="5" t="s">
        <v>804</v>
      </c>
      <c r="G446" s="1" t="n">
        <v>1914</v>
      </c>
      <c r="H446" s="1" t="s">
        <v>804</v>
      </c>
      <c r="I446" s="1" t="n">
        <v>13781</v>
      </c>
      <c r="J446" s="1" t="s">
        <v>31</v>
      </c>
    </row>
    <row r="447" customFormat="false" ht="15" hidden="false" customHeight="true" outlineLevel="0" collapsed="false">
      <c r="A447" s="1" t="n">
        <f aca="false">A437</f>
        <v>295</v>
      </c>
      <c r="C447" s="1" t="str">
        <f aca="false">IF(H447="",F447,H447)</f>
        <v>Iatan</v>
      </c>
      <c r="D447" s="1" t="n">
        <v>254</v>
      </c>
      <c r="E447" s="1" t="s">
        <v>722</v>
      </c>
      <c r="F447" s="5" t="s">
        <v>805</v>
      </c>
      <c r="G447" s="1" t="n">
        <v>6065</v>
      </c>
      <c r="H447" s="1" t="s">
        <v>789</v>
      </c>
      <c r="I447" s="1" t="n">
        <v>10000</v>
      </c>
      <c r="J447" s="1" t="s">
        <v>725</v>
      </c>
      <c r="K447" s="1" t="s">
        <v>790</v>
      </c>
    </row>
    <row r="448" customFormat="false" ht="15" hidden="false" customHeight="true" outlineLevel="0" collapsed="false">
      <c r="A448" s="1" t="n">
        <f aca="false">A437</f>
        <v>295</v>
      </c>
      <c r="C448" s="1" t="str">
        <f aca="false">IF(H448="",F448,H448)</f>
        <v>Iatan</v>
      </c>
      <c r="D448" s="1" t="n">
        <v>255</v>
      </c>
      <c r="E448" s="1" t="s">
        <v>425</v>
      </c>
      <c r="F448" s="5" t="s">
        <v>806</v>
      </c>
      <c r="G448" s="1" t="n">
        <v>6065</v>
      </c>
      <c r="H448" s="1" t="s">
        <v>789</v>
      </c>
      <c r="I448" s="1" t="n">
        <v>10000</v>
      </c>
      <c r="J448" s="1" t="s">
        <v>725</v>
      </c>
      <c r="K448" s="1" t="s">
        <v>790</v>
      </c>
    </row>
    <row r="449" customFormat="false" ht="15" hidden="false" customHeight="true" outlineLevel="0" collapsed="false">
      <c r="A449" s="1" t="n">
        <f aca="false">A437</f>
        <v>295</v>
      </c>
      <c r="C449" s="1" t="str">
        <f aca="false">IF(H449="",F449,H449)</f>
        <v>Iatan</v>
      </c>
      <c r="D449" s="1" t="n">
        <v>254</v>
      </c>
      <c r="E449" s="1" t="s">
        <v>722</v>
      </c>
      <c r="F449" s="5" t="s">
        <v>807</v>
      </c>
      <c r="G449" s="1" t="n">
        <v>6065</v>
      </c>
      <c r="H449" s="1" t="s">
        <v>789</v>
      </c>
      <c r="I449" s="1" t="n">
        <v>10000</v>
      </c>
      <c r="J449" s="1" t="s">
        <v>725</v>
      </c>
      <c r="K449" s="1" t="s">
        <v>790</v>
      </c>
    </row>
    <row r="450" customFormat="false" ht="15" hidden="false" customHeight="true" outlineLevel="0" collapsed="false">
      <c r="A450" s="1" t="n">
        <f aca="false">MAX($A$2:$A449)+1</f>
        <v>302</v>
      </c>
      <c r="C450" s="1" t="str">
        <f aca="false">IF(H450="",F450,H450)</f>
        <v>Kinmundy</v>
      </c>
      <c r="D450" s="1" t="n">
        <v>221</v>
      </c>
      <c r="E450" s="1" t="s">
        <v>101</v>
      </c>
      <c r="F450" s="5" t="s">
        <v>808</v>
      </c>
      <c r="G450" s="1" t="n">
        <v>55204</v>
      </c>
      <c r="H450" s="1" t="s">
        <v>808</v>
      </c>
      <c r="I450" s="1" t="n">
        <v>19436</v>
      </c>
      <c r="J450" s="1" t="s">
        <v>104</v>
      </c>
    </row>
    <row r="451" customFormat="false" ht="15" hidden="false" customHeight="true" outlineLevel="0" collapsed="false">
      <c r="A451" s="1" t="n">
        <f aca="false">MAX($A$2:$A450)+1</f>
        <v>303</v>
      </c>
      <c r="C451" s="1" t="str">
        <f aca="false">IF(H451="",F451,H451)</f>
        <v>Kirksville</v>
      </c>
      <c r="D451" s="1" t="n">
        <v>221</v>
      </c>
      <c r="E451" s="1" t="s">
        <v>101</v>
      </c>
      <c r="F451" s="5" t="s">
        <v>809</v>
      </c>
      <c r="G451" s="1" t="n">
        <v>2083</v>
      </c>
      <c r="H451" s="1" t="s">
        <v>810</v>
      </c>
      <c r="I451" s="1" t="n">
        <v>19436</v>
      </c>
      <c r="J451" s="1" t="s">
        <v>104</v>
      </c>
    </row>
    <row r="452" customFormat="false" ht="15" hidden="false" customHeight="true" outlineLevel="0" collapsed="false">
      <c r="A452" s="1" t="n">
        <f aca="false">MAX($A$2:$A451)+1</f>
        <v>304</v>
      </c>
      <c r="C452" s="1" t="str">
        <f aca="false">IF(H452="",F452,H452)</f>
        <v>Knox Lee</v>
      </c>
      <c r="D452" s="1" t="n">
        <v>206</v>
      </c>
      <c r="E452" s="1" t="s">
        <v>11</v>
      </c>
      <c r="F452" s="5" t="s">
        <v>811</v>
      </c>
      <c r="G452" s="1" t="n">
        <v>3476</v>
      </c>
      <c r="H452" s="1" t="s">
        <v>811</v>
      </c>
      <c r="I452" s="1" t="n">
        <v>17698</v>
      </c>
      <c r="J452" s="1" t="s">
        <v>18</v>
      </c>
    </row>
    <row r="453" customFormat="false" ht="15" hidden="false" customHeight="true" outlineLevel="0" collapsed="false">
      <c r="A453" s="1" t="n">
        <f aca="false">MAX($A$2:$A452)+1</f>
        <v>305</v>
      </c>
      <c r="C453" s="1" t="str">
        <f aca="false">IF(H453="",F453,H453)</f>
        <v>Kraft</v>
      </c>
      <c r="D453" s="1" t="n">
        <v>295</v>
      </c>
      <c r="E453" s="1" t="s">
        <v>227</v>
      </c>
      <c r="F453" s="5" t="s">
        <v>812</v>
      </c>
      <c r="G453" s="1" t="n">
        <v>733</v>
      </c>
      <c r="H453" s="1" t="s">
        <v>813</v>
      </c>
      <c r="I453" s="1" t="n">
        <v>7140</v>
      </c>
      <c r="J453" s="1" t="s">
        <v>230</v>
      </c>
    </row>
    <row r="454" customFormat="false" ht="15" hidden="false" customHeight="true" outlineLevel="0" collapsed="false">
      <c r="A454" s="1" t="n">
        <f aca="false">MAX($A$2:$A453)+1</f>
        <v>306</v>
      </c>
      <c r="C454" s="1" t="str">
        <f aca="false">IF(H454="",F454,H454)</f>
        <v>Kyger Creek</v>
      </c>
      <c r="D454" s="1" t="n">
        <v>217</v>
      </c>
      <c r="E454" s="1" t="s">
        <v>814</v>
      </c>
      <c r="F454" s="5" t="s">
        <v>815</v>
      </c>
      <c r="G454" s="1" t="n">
        <v>2876</v>
      </c>
      <c r="H454" s="1" t="s">
        <v>816</v>
      </c>
      <c r="I454" s="1" t="n">
        <v>14015</v>
      </c>
      <c r="J454" s="1" t="s">
        <v>817</v>
      </c>
    </row>
    <row r="455" customFormat="false" ht="15" hidden="false" customHeight="true" outlineLevel="0" collapsed="false">
      <c r="A455" s="1" t="n">
        <f aca="false">MAX($A$2:$A454)+1</f>
        <v>307</v>
      </c>
      <c r="C455" s="1" t="str">
        <f aca="false">IF(H455="",F455,H455)</f>
        <v>Jeffrey Energy Center</v>
      </c>
      <c r="D455" s="1" t="n">
        <v>225</v>
      </c>
      <c r="E455" s="1" t="s">
        <v>302</v>
      </c>
      <c r="F455" s="5" t="s">
        <v>818</v>
      </c>
      <c r="G455" s="1" t="n">
        <v>6068</v>
      </c>
      <c r="H455" s="1" t="s">
        <v>819</v>
      </c>
      <c r="I455" s="1" t="n">
        <v>22500</v>
      </c>
      <c r="J455" s="1" t="s">
        <v>305</v>
      </c>
      <c r="K455" s="1" t="s">
        <v>43</v>
      </c>
    </row>
    <row r="456" customFormat="false" ht="15" hidden="false" customHeight="true" outlineLevel="0" collapsed="false">
      <c r="A456" s="1" t="n">
        <f aca="false">A455</f>
        <v>307</v>
      </c>
      <c r="C456" s="1" t="str">
        <f aca="false">IF(H456="",F456,H456)</f>
        <v>Jeffrey Energy Center</v>
      </c>
      <c r="D456" s="1" t="n">
        <v>356</v>
      </c>
      <c r="E456" s="1" t="s">
        <v>675</v>
      </c>
      <c r="F456" s="5" t="s">
        <v>820</v>
      </c>
      <c r="G456" s="1" t="n">
        <v>6068</v>
      </c>
      <c r="H456" s="1" t="s">
        <v>819</v>
      </c>
      <c r="I456" s="1" t="n">
        <v>22500</v>
      </c>
      <c r="J456" s="1" t="s">
        <v>305</v>
      </c>
      <c r="K456" s="1" t="s">
        <v>43</v>
      </c>
    </row>
    <row r="457" customFormat="false" ht="15" hidden="false" customHeight="true" outlineLevel="0" collapsed="false">
      <c r="A457" s="1" t="n">
        <f aca="false">A455</f>
        <v>307</v>
      </c>
      <c r="C457" s="1" t="str">
        <f aca="false">IF(H457="",F457,H457)</f>
        <v>Jeffrey Energy Center</v>
      </c>
      <c r="D457" s="1" t="n">
        <v>255</v>
      </c>
      <c r="E457" s="1" t="s">
        <v>425</v>
      </c>
      <c r="F457" s="5" t="s">
        <v>821</v>
      </c>
      <c r="G457" s="1" t="n">
        <v>6068</v>
      </c>
      <c r="H457" s="1" t="s">
        <v>819</v>
      </c>
      <c r="I457" s="1" t="n">
        <v>22500</v>
      </c>
      <c r="J457" s="1" t="s">
        <v>305</v>
      </c>
      <c r="K457" s="1" t="s">
        <v>43</v>
      </c>
    </row>
    <row r="458" customFormat="false" ht="15" hidden="false" customHeight="true" outlineLevel="0" collapsed="false">
      <c r="A458" s="1" t="n">
        <f aca="false">A435</f>
        <v>294</v>
      </c>
      <c r="C458" s="1" t="str">
        <f aca="false">IF(H458="",F458,H458)</f>
        <v>Jim Bridger</v>
      </c>
      <c r="D458" s="1" t="n">
        <v>216</v>
      </c>
      <c r="E458" s="1" t="s">
        <v>32</v>
      </c>
      <c r="F458" s="5" t="s">
        <v>786</v>
      </c>
      <c r="G458" s="1" t="n">
        <v>8066</v>
      </c>
      <c r="H458" s="1" t="s">
        <v>786</v>
      </c>
      <c r="I458" s="1" t="n">
        <v>14354</v>
      </c>
      <c r="J458" s="1" t="s">
        <v>211</v>
      </c>
      <c r="K458" s="1" t="s">
        <v>822</v>
      </c>
    </row>
    <row r="459" customFormat="false" ht="15" hidden="false" customHeight="true" outlineLevel="0" collapsed="false">
      <c r="A459" s="1" t="n">
        <f aca="false">MAX($A$2:$A458)+1</f>
        <v>308</v>
      </c>
      <c r="C459" s="1" t="str">
        <f aca="false">IF(H459="",F459,H459)</f>
        <v>La Luz Energy Center</v>
      </c>
      <c r="D459" s="1" t="n">
        <v>263</v>
      </c>
      <c r="E459" s="1" t="s">
        <v>54</v>
      </c>
      <c r="F459" s="5" t="s">
        <v>823</v>
      </c>
      <c r="G459" s="1" t="n">
        <v>58284</v>
      </c>
      <c r="H459" s="1" t="s">
        <v>824</v>
      </c>
      <c r="I459" s="1" t="n">
        <v>15473</v>
      </c>
      <c r="J459" s="1" t="s">
        <v>57</v>
      </c>
    </row>
    <row r="460" customFormat="false" ht="15" hidden="false" customHeight="true" outlineLevel="0" collapsed="false">
      <c r="A460" s="1" t="n">
        <f aca="false">MAX($A$2:$A459)+1</f>
        <v>309</v>
      </c>
      <c r="C460" s="1" t="str">
        <f aca="false">IF(H460="",F460,H460)</f>
        <v>Labadie</v>
      </c>
      <c r="D460" s="1" t="n">
        <v>221</v>
      </c>
      <c r="E460" s="1" t="s">
        <v>101</v>
      </c>
      <c r="F460" s="5" t="s">
        <v>825</v>
      </c>
      <c r="G460" s="1" t="n">
        <v>2103</v>
      </c>
      <c r="H460" s="1" t="s">
        <v>825</v>
      </c>
      <c r="I460" s="1" t="n">
        <v>19436</v>
      </c>
      <c r="J460" s="1" t="s">
        <v>104</v>
      </c>
    </row>
    <row r="461" customFormat="false" ht="15" hidden="false" customHeight="true" outlineLevel="0" collapsed="false">
      <c r="A461" s="1" t="n">
        <f aca="false">MAX($A$2:$A460)+1</f>
        <v>310</v>
      </c>
      <c r="C461" s="1" t="str">
        <f aca="false">IF(H461="",F461,H461)</f>
        <v>Jones</v>
      </c>
      <c r="D461" s="1" t="n">
        <v>230</v>
      </c>
      <c r="E461" s="1" t="s">
        <v>288</v>
      </c>
      <c r="F461" s="5" t="s">
        <v>826</v>
      </c>
      <c r="G461" s="1" t="n">
        <v>3482</v>
      </c>
      <c r="H461" s="1" t="s">
        <v>827</v>
      </c>
      <c r="I461" s="1" t="n">
        <v>17718</v>
      </c>
      <c r="J461" s="1" t="s">
        <v>291</v>
      </c>
      <c r="K461" s="1" t="s">
        <v>357</v>
      </c>
    </row>
    <row r="462" customFormat="false" ht="15" hidden="false" customHeight="true" outlineLevel="0" collapsed="false">
      <c r="A462" s="1" t="n">
        <f aca="false">A461</f>
        <v>310</v>
      </c>
      <c r="C462" s="1" t="str">
        <f aca="false">IF(H462="",F462,H462)</f>
        <v>Jones</v>
      </c>
      <c r="D462" s="1" t="n">
        <v>230</v>
      </c>
      <c r="E462" s="1" t="s">
        <v>288</v>
      </c>
      <c r="F462" s="5" t="s">
        <v>828</v>
      </c>
      <c r="G462" s="1" t="n">
        <v>3482</v>
      </c>
      <c r="H462" s="1" t="s">
        <v>827</v>
      </c>
      <c r="I462" s="1" t="n">
        <v>17718</v>
      </c>
      <c r="J462" s="1" t="s">
        <v>291</v>
      </c>
      <c r="K462" s="1" t="s">
        <v>357</v>
      </c>
    </row>
    <row r="463" customFormat="false" ht="15" hidden="false" customHeight="true" outlineLevel="0" collapsed="false">
      <c r="A463" s="1" t="n">
        <f aca="false">MAX($A$2:$A462)+1</f>
        <v>311</v>
      </c>
      <c r="C463" s="1" t="str">
        <f aca="false">IF(H463="",F463,H463)</f>
        <v>Dan E Karn</v>
      </c>
      <c r="D463" s="1" t="n">
        <v>163</v>
      </c>
      <c r="E463" s="1" t="s">
        <v>274</v>
      </c>
      <c r="F463" s="5" t="s">
        <v>829</v>
      </c>
      <c r="G463" s="1" t="n">
        <v>1702</v>
      </c>
      <c r="H463" s="1" t="s">
        <v>830</v>
      </c>
      <c r="I463" s="1" t="n">
        <v>4254</v>
      </c>
      <c r="J463" s="1" t="s">
        <v>277</v>
      </c>
      <c r="K463" s="1" t="s">
        <v>27</v>
      </c>
    </row>
    <row r="464" customFormat="false" ht="15" hidden="false" customHeight="true" outlineLevel="0" collapsed="false">
      <c r="A464" s="1" t="n">
        <f aca="false">MAX($A$2:$A463)+1</f>
        <v>312</v>
      </c>
      <c r="C464" s="1" t="str">
        <f aca="false">IF(H464="",F464,H464)</f>
        <v>Ladysmith</v>
      </c>
      <c r="D464" s="1" t="n">
        <v>164</v>
      </c>
      <c r="E464" s="1" t="s">
        <v>68</v>
      </c>
      <c r="F464" s="5" t="s">
        <v>831</v>
      </c>
      <c r="G464" s="1" t="n">
        <v>7839</v>
      </c>
      <c r="H464" s="1" t="s">
        <v>831</v>
      </c>
      <c r="I464" s="1" t="n">
        <v>19876</v>
      </c>
      <c r="J464" s="1" t="s">
        <v>71</v>
      </c>
    </row>
    <row r="465" customFormat="false" ht="15" hidden="false" customHeight="true" outlineLevel="0" collapsed="false">
      <c r="A465" s="1" t="n">
        <f aca="false">MAX($A$2:$A464)+1</f>
        <v>313</v>
      </c>
      <c r="C465" s="1" t="str">
        <f aca="false">IF(H465="",F465,H465)</f>
        <v>Lake Catherine</v>
      </c>
      <c r="D465" s="8" t="n">
        <v>226</v>
      </c>
      <c r="E465" s="1" t="s">
        <v>85</v>
      </c>
      <c r="F465" s="5" t="s">
        <v>832</v>
      </c>
      <c r="G465" s="1" t="n">
        <v>170</v>
      </c>
      <c r="H465" s="1" t="s">
        <v>832</v>
      </c>
      <c r="I465" s="1" t="n">
        <v>814</v>
      </c>
      <c r="J465" s="1" t="s">
        <v>87</v>
      </c>
    </row>
    <row r="466" customFormat="false" ht="15" hidden="false" customHeight="true" outlineLevel="0" collapsed="false">
      <c r="A466" s="1" t="n">
        <f aca="false">MAX($A$2:$A465)+1</f>
        <v>314</v>
      </c>
      <c r="C466" s="1" t="str">
        <f aca="false">IF(H466="",F466,H466)</f>
        <v>Lake Preston</v>
      </c>
      <c r="D466" s="1" t="n">
        <v>272</v>
      </c>
      <c r="E466" s="1" t="s">
        <v>193</v>
      </c>
      <c r="F466" s="5" t="s">
        <v>833</v>
      </c>
      <c r="G466" s="1" t="n">
        <v>3352</v>
      </c>
      <c r="H466" s="1" t="s">
        <v>833</v>
      </c>
      <c r="I466" s="1" t="n">
        <v>14232</v>
      </c>
      <c r="J466" s="1" t="s">
        <v>191</v>
      </c>
    </row>
    <row r="467" customFormat="false" ht="15" hidden="false" customHeight="true" outlineLevel="0" collapsed="false">
      <c r="A467" s="1" t="n">
        <f aca="false">MAX($A$2:$A466)+1</f>
        <v>315</v>
      </c>
      <c r="C467" s="1" t="str">
        <f aca="false">IF(H467="",F467,H467)</f>
        <v>Lake Road (MO)</v>
      </c>
      <c r="D467" s="1" t="n">
        <v>255</v>
      </c>
      <c r="E467" s="1" t="s">
        <v>425</v>
      </c>
      <c r="F467" s="5" t="s">
        <v>834</v>
      </c>
      <c r="G467" s="1" t="n">
        <v>2098</v>
      </c>
      <c r="H467" s="1" t="s">
        <v>835</v>
      </c>
      <c r="I467" s="1" t="n">
        <v>56211</v>
      </c>
      <c r="J467" s="1" t="s">
        <v>663</v>
      </c>
    </row>
    <row r="468" customFormat="false" ht="15" hidden="false" customHeight="true" outlineLevel="0" collapsed="false">
      <c r="A468" s="1" t="n">
        <f aca="false">A463</f>
        <v>311</v>
      </c>
      <c r="C468" s="1" t="str">
        <f aca="false">IF(H468="",F468,H468)</f>
        <v>Dan E Karn</v>
      </c>
      <c r="D468" s="1" t="n">
        <v>163</v>
      </c>
      <c r="E468" s="1" t="s">
        <v>274</v>
      </c>
      <c r="F468" s="5" t="s">
        <v>836</v>
      </c>
      <c r="G468" s="1" t="n">
        <v>1702</v>
      </c>
      <c r="H468" s="1" t="s">
        <v>830</v>
      </c>
      <c r="I468" s="1" t="n">
        <v>4254</v>
      </c>
      <c r="J468" s="1" t="s">
        <v>277</v>
      </c>
      <c r="K468" s="1" t="s">
        <v>27</v>
      </c>
    </row>
    <row r="469" customFormat="false" ht="15" hidden="false" customHeight="true" outlineLevel="0" collapsed="false">
      <c r="A469" s="1" t="n">
        <f aca="false">MAX($A$2:$A468)+1</f>
        <v>316</v>
      </c>
      <c r="C469" s="1" t="str">
        <f aca="false">IF(H469="",F469,H469)</f>
        <v>Killen Station</v>
      </c>
      <c r="D469" s="1" t="n">
        <v>211</v>
      </c>
      <c r="E469" s="1" t="s">
        <v>396</v>
      </c>
      <c r="F469" s="5" t="s">
        <v>837</v>
      </c>
      <c r="G469" s="1" t="n">
        <v>6031</v>
      </c>
      <c r="H469" s="1" t="s">
        <v>838</v>
      </c>
      <c r="I469" s="1" t="n">
        <v>4922</v>
      </c>
      <c r="J469" s="1" t="s">
        <v>537</v>
      </c>
      <c r="K469" s="1" t="s">
        <v>43</v>
      </c>
    </row>
    <row r="470" customFormat="false" ht="15" hidden="false" customHeight="true" outlineLevel="0" collapsed="false">
      <c r="A470" s="1" t="n">
        <f aca="false">MAX($A$2:$A469)+1</f>
        <v>317</v>
      </c>
      <c r="C470" s="1" t="str">
        <f aca="false">IF(H470="",F470,H470)</f>
        <v>Lange Gas Turbines</v>
      </c>
      <c r="D470" s="1" t="n">
        <v>285</v>
      </c>
      <c r="E470" s="1" t="s">
        <v>159</v>
      </c>
      <c r="F470" s="5" t="s">
        <v>839</v>
      </c>
      <c r="G470" s="1" t="n">
        <v>55478</v>
      </c>
      <c r="H470" s="1" t="s">
        <v>840</v>
      </c>
      <c r="I470" s="1" t="n">
        <v>19545</v>
      </c>
      <c r="J470" s="1" t="s">
        <v>162</v>
      </c>
    </row>
    <row r="471" customFormat="false" ht="15" hidden="false" customHeight="true" outlineLevel="0" collapsed="false">
      <c r="A471" s="1" t="n">
        <f aca="false">MAX($A$2:$A470)+1</f>
        <v>318</v>
      </c>
      <c r="C471" s="1" t="str">
        <f aca="false">IF(H471="",F471,H471)</f>
        <v>Langley Gulch Power Plant</v>
      </c>
      <c r="D471" s="1" t="n">
        <v>216</v>
      </c>
      <c r="E471" s="1" t="s">
        <v>32</v>
      </c>
      <c r="F471" s="5" t="s">
        <v>841</v>
      </c>
      <c r="G471" s="1" t="n">
        <v>57028</v>
      </c>
      <c r="H471" s="1" t="s">
        <v>842</v>
      </c>
      <c r="I471" s="1" t="n">
        <v>9191</v>
      </c>
      <c r="J471" s="1" t="s">
        <v>35</v>
      </c>
    </row>
    <row r="472" customFormat="false" ht="15" hidden="false" customHeight="true" outlineLevel="0" collapsed="false">
      <c r="A472" s="1" t="n">
        <f aca="false">MAX($A$2:$A471)+1</f>
        <v>319</v>
      </c>
      <c r="C472" s="1" t="str">
        <f aca="false">IF(H472="",F472,H472)</f>
        <v>Lansing</v>
      </c>
      <c r="D472" s="1" t="n">
        <v>220</v>
      </c>
      <c r="E472" s="1" t="s">
        <v>266</v>
      </c>
      <c r="F472" s="5" t="s">
        <v>843</v>
      </c>
      <c r="G472" s="1" t="n">
        <v>1047</v>
      </c>
      <c r="H472" s="1" t="s">
        <v>844</v>
      </c>
      <c r="I472" s="1" t="n">
        <v>9417</v>
      </c>
      <c r="J472" s="1" t="s">
        <v>269</v>
      </c>
    </row>
    <row r="473" customFormat="false" ht="15" hidden="false" customHeight="true" outlineLevel="0" collapsed="false">
      <c r="A473" s="1" t="n">
        <f aca="false">MAX($A$2:$A472)+1</f>
        <v>320</v>
      </c>
      <c r="C473" s="1" t="str">
        <f aca="false">IF(H473="",F473,H473)</f>
        <v>Syl Laskin</v>
      </c>
      <c r="D473" s="1" t="n">
        <v>307</v>
      </c>
      <c r="E473" s="1" t="s">
        <v>194</v>
      </c>
      <c r="F473" s="5" t="s">
        <v>845</v>
      </c>
      <c r="G473" s="1" t="n">
        <v>1891</v>
      </c>
      <c r="H473" s="1" t="s">
        <v>846</v>
      </c>
      <c r="I473" s="1" t="n">
        <v>12647</v>
      </c>
      <c r="J473" s="1" t="s">
        <v>194</v>
      </c>
    </row>
    <row r="474" customFormat="false" ht="15" hidden="false" customHeight="true" outlineLevel="0" collapsed="false">
      <c r="A474" s="1" t="n">
        <f aca="false">MAX($A$2:$A473)+1</f>
        <v>321</v>
      </c>
      <c r="C474" s="1" t="str">
        <f aca="false">IF(H474="",F474,H474)</f>
        <v>Lauderdale</v>
      </c>
      <c r="D474" s="1" t="n">
        <v>247</v>
      </c>
      <c r="E474" s="1" t="s">
        <v>283</v>
      </c>
      <c r="F474" s="5" t="s">
        <v>847</v>
      </c>
      <c r="G474" s="1" t="n">
        <v>613</v>
      </c>
      <c r="H474" s="1" t="s">
        <v>847</v>
      </c>
      <c r="I474" s="1" t="n">
        <v>6452</v>
      </c>
      <c r="J474" s="1" t="s">
        <v>285</v>
      </c>
    </row>
    <row r="475" customFormat="false" ht="15" hidden="false" customHeight="true" outlineLevel="0" collapsed="false">
      <c r="A475" s="1" t="n">
        <f aca="false">MAX($A$2:$A474)+1</f>
        <v>322</v>
      </c>
      <c r="C475" s="1" t="str">
        <f aca="false">IF(H475="",F475,H475)</f>
        <v>Lawrence Energy Center</v>
      </c>
      <c r="D475" s="1" t="n">
        <v>225</v>
      </c>
      <c r="E475" s="1" t="s">
        <v>302</v>
      </c>
      <c r="F475" s="5" t="s">
        <v>848</v>
      </c>
      <c r="G475" s="1" t="n">
        <v>1250</v>
      </c>
      <c r="H475" s="1" t="s">
        <v>849</v>
      </c>
      <c r="I475" s="1" t="n">
        <v>22500</v>
      </c>
      <c r="J475" s="1" t="s">
        <v>305</v>
      </c>
    </row>
    <row r="476" customFormat="false" ht="15" hidden="false" customHeight="true" outlineLevel="0" collapsed="false">
      <c r="A476" s="1" t="n">
        <f aca="false">MAX($A$2:$A475)+1</f>
        <v>323</v>
      </c>
      <c r="C476" s="1" t="str">
        <f aca="false">IF(H476="",F476,H476)</f>
        <v>Lawrenceburg Energy Facility</v>
      </c>
      <c r="D476" s="1" t="n">
        <v>342</v>
      </c>
      <c r="E476" s="1" t="s">
        <v>850</v>
      </c>
      <c r="F476" s="5" t="s">
        <v>851</v>
      </c>
      <c r="G476" s="1" t="n">
        <v>55502</v>
      </c>
      <c r="H476" s="1" t="s">
        <v>852</v>
      </c>
      <c r="I476" s="1" t="n">
        <v>343</v>
      </c>
      <c r="J476" s="1" t="s">
        <v>850</v>
      </c>
    </row>
    <row r="477" customFormat="false" ht="15" hidden="false" customHeight="true" outlineLevel="0" collapsed="false">
      <c r="A477" s="1" t="n">
        <f aca="false">MAX($A$2:$A476)+1</f>
        <v>324</v>
      </c>
      <c r="C477" s="1" t="str">
        <f aca="false">IF(H477="",F477,H477)</f>
        <v>W S Lee</v>
      </c>
      <c r="D477" s="1" t="n">
        <v>170</v>
      </c>
      <c r="E477" s="1" t="s">
        <v>65</v>
      </c>
      <c r="F477" s="5" t="s">
        <v>853</v>
      </c>
      <c r="G477" s="1" t="n">
        <v>3264</v>
      </c>
      <c r="H477" s="1" t="s">
        <v>854</v>
      </c>
      <c r="I477" s="1" t="n">
        <v>5416</v>
      </c>
      <c r="J477" s="1" t="s">
        <v>65</v>
      </c>
    </row>
    <row r="478" customFormat="false" ht="15" hidden="false" customHeight="true" outlineLevel="0" collapsed="false">
      <c r="A478" s="1" t="n">
        <f aca="false">MAX($A$2:$A477)+1</f>
        <v>325</v>
      </c>
      <c r="C478" s="1" t="str">
        <f aca="false">IF(H478="",F478,H478)</f>
        <v>Lemon Creek</v>
      </c>
      <c r="D478" s="1" t="n">
        <v>394</v>
      </c>
      <c r="E478" s="1" t="s">
        <v>105</v>
      </c>
      <c r="F478" s="5" t="s">
        <v>855</v>
      </c>
      <c r="G478" s="1" t="n">
        <v>64</v>
      </c>
      <c r="H478" s="1" t="s">
        <v>855</v>
      </c>
      <c r="I478" s="1" t="n">
        <v>213</v>
      </c>
      <c r="J478" s="1" t="s">
        <v>107</v>
      </c>
    </row>
    <row r="479" customFormat="false" ht="15" hidden="false" customHeight="true" outlineLevel="0" collapsed="false">
      <c r="A479" s="1" t="n">
        <f aca="false">MAX($A$2:$A478)+1</f>
        <v>326</v>
      </c>
      <c r="C479" s="1" t="str">
        <f aca="false">IF(H479="",F479,H479)</f>
        <v>Chuck Lenzie Generating Station</v>
      </c>
      <c r="D479" s="1" t="n">
        <v>301</v>
      </c>
      <c r="E479" s="1" t="s">
        <v>346</v>
      </c>
      <c r="F479" s="5" t="s">
        <v>856</v>
      </c>
      <c r="G479" s="1" t="n">
        <v>55322</v>
      </c>
      <c r="H479" s="1" t="s">
        <v>857</v>
      </c>
      <c r="I479" s="1" t="n">
        <v>13407</v>
      </c>
      <c r="J479" s="1" t="s">
        <v>349</v>
      </c>
    </row>
    <row r="480" customFormat="false" ht="15" hidden="false" customHeight="true" outlineLevel="0" collapsed="false">
      <c r="A480" s="1" t="n">
        <f aca="false">A469</f>
        <v>316</v>
      </c>
      <c r="C480" s="1" t="str">
        <f aca="false">IF(H480="",F480,H480)</f>
        <v>Killen Station</v>
      </c>
      <c r="D480" s="1" t="n">
        <v>172</v>
      </c>
      <c r="E480" s="1" t="s">
        <v>137</v>
      </c>
      <c r="F480" s="5" t="s">
        <v>858</v>
      </c>
      <c r="G480" s="1" t="n">
        <v>6031</v>
      </c>
      <c r="H480" s="1" t="s">
        <v>838</v>
      </c>
      <c r="I480" s="1" t="n">
        <v>4922</v>
      </c>
      <c r="J480" s="1" t="s">
        <v>537</v>
      </c>
      <c r="K480" s="1" t="s">
        <v>43</v>
      </c>
    </row>
    <row r="481" customFormat="false" ht="15" hidden="false" customHeight="true" outlineLevel="0" collapsed="false">
      <c r="A481" s="1" t="n">
        <f aca="false">A469</f>
        <v>316</v>
      </c>
      <c r="C481" s="1" t="str">
        <f aca="false">IF(H481="",F481,H481)</f>
        <v>Killen Station</v>
      </c>
      <c r="D481" s="1" t="n">
        <v>211</v>
      </c>
      <c r="E481" s="1" t="s">
        <v>396</v>
      </c>
      <c r="F481" s="5" t="s">
        <v>859</v>
      </c>
      <c r="G481" s="1" t="n">
        <v>6031</v>
      </c>
      <c r="H481" s="1" t="s">
        <v>838</v>
      </c>
      <c r="I481" s="1" t="n">
        <v>4922</v>
      </c>
      <c r="J481" s="1" t="s">
        <v>537</v>
      </c>
      <c r="K481" s="1" t="s">
        <v>43</v>
      </c>
    </row>
    <row r="482" customFormat="false" ht="15" hidden="false" customHeight="true" outlineLevel="0" collapsed="false">
      <c r="A482" s="1" t="n">
        <f aca="false">MAX($A$2:$A481)+1</f>
        <v>327</v>
      </c>
      <c r="C482" s="1" t="str">
        <f aca="false">IF(H482="",F482,H482)</f>
        <v>Lewis Creek</v>
      </c>
      <c r="D482" s="1" t="n">
        <v>234</v>
      </c>
      <c r="E482" s="1" t="s">
        <v>182</v>
      </c>
      <c r="F482" s="5" t="s">
        <v>860</v>
      </c>
      <c r="G482" s="1" t="n">
        <v>3457</v>
      </c>
      <c r="H482" s="1" t="s">
        <v>860</v>
      </c>
      <c r="I482" s="1" t="n">
        <v>55937</v>
      </c>
      <c r="J482" s="1" t="s">
        <v>861</v>
      </c>
    </row>
    <row r="483" customFormat="false" ht="15" hidden="false" customHeight="true" outlineLevel="0" collapsed="false">
      <c r="A483" s="1" t="n">
        <f aca="false">MAX($A$2:$A482)+1</f>
        <v>328</v>
      </c>
      <c r="C483" s="1" t="str">
        <f aca="false">IF(H483="",F483,H483)</f>
        <v>Lieberman</v>
      </c>
      <c r="D483" s="1" t="n">
        <v>206</v>
      </c>
      <c r="E483" s="1" t="s">
        <v>11</v>
      </c>
      <c r="F483" s="5" t="s">
        <v>862</v>
      </c>
      <c r="G483" s="1" t="n">
        <v>1417</v>
      </c>
      <c r="H483" s="1" t="s">
        <v>862</v>
      </c>
      <c r="I483" s="1" t="n">
        <v>17698</v>
      </c>
      <c r="J483" s="1" t="s">
        <v>18</v>
      </c>
    </row>
    <row r="484" customFormat="false" ht="15" hidden="false" customHeight="true" outlineLevel="0" collapsed="false">
      <c r="A484" s="1" t="n">
        <f aca="false">MAX($A$2:$A483)+1</f>
        <v>329</v>
      </c>
      <c r="C484" s="1" t="str">
        <f aca="false">IF(H484="",F484,H484)</f>
        <v>Lime Creek</v>
      </c>
      <c r="D484" s="1" t="n">
        <v>220</v>
      </c>
      <c r="E484" s="1" t="s">
        <v>266</v>
      </c>
      <c r="F484" s="5" t="s">
        <v>863</v>
      </c>
      <c r="G484" s="1" t="n">
        <v>7155</v>
      </c>
      <c r="H484" s="1" t="s">
        <v>863</v>
      </c>
      <c r="I484" s="1" t="n">
        <v>9417</v>
      </c>
      <c r="J484" s="1" t="s">
        <v>269</v>
      </c>
    </row>
    <row r="485" customFormat="false" ht="15" hidden="false" customHeight="true" outlineLevel="0" collapsed="false">
      <c r="A485" s="1" t="n">
        <f aca="false">MAX($A$2:$A484)+1</f>
        <v>330</v>
      </c>
      <c r="C485" s="1" t="str">
        <f aca="false">IF(H485="",F485,H485)</f>
        <v>Lincoln Combustion</v>
      </c>
      <c r="D485" s="1" t="n">
        <v>170</v>
      </c>
      <c r="E485" s="1" t="s">
        <v>65</v>
      </c>
      <c r="F485" s="5" t="s">
        <v>864</v>
      </c>
      <c r="G485" s="1" t="n">
        <v>7277</v>
      </c>
      <c r="H485" s="1" t="s">
        <v>865</v>
      </c>
      <c r="I485" s="1" t="n">
        <v>5416</v>
      </c>
      <c r="J485" s="1" t="s">
        <v>65</v>
      </c>
    </row>
    <row r="486" customFormat="false" ht="15" hidden="false" customHeight="true" outlineLevel="0" collapsed="false">
      <c r="A486" s="1" t="n">
        <f aca="false">MAX($A$2:$A485)+1</f>
        <v>331</v>
      </c>
      <c r="C486" s="1" t="str">
        <f aca="false">IF(H486="",F486,H486)</f>
        <v>Kingdom Community Wind</v>
      </c>
      <c r="D486" s="1" t="n">
        <v>313</v>
      </c>
      <c r="E486" s="1" t="s">
        <v>92</v>
      </c>
      <c r="F486" s="5" t="s">
        <v>866</v>
      </c>
      <c r="G486" s="1" t="n">
        <v>57979</v>
      </c>
      <c r="H486" s="1" t="s">
        <v>867</v>
      </c>
      <c r="I486" s="1" t="n">
        <v>7601</v>
      </c>
      <c r="J486" s="1" t="s">
        <v>92</v>
      </c>
      <c r="K486" s="1" t="s">
        <v>868</v>
      </c>
    </row>
    <row r="487" customFormat="false" ht="15" hidden="false" customHeight="true" outlineLevel="0" collapsed="false">
      <c r="A487" s="1" t="n">
        <f aca="false">MAX($A$2:$A486)+1</f>
        <v>332</v>
      </c>
      <c r="C487" s="1" t="str">
        <f aca="false">IF(H487="",F487,H487)</f>
        <v>L V Sutton Combined Cycle</v>
      </c>
      <c r="D487" s="1" t="n">
        <v>160</v>
      </c>
      <c r="E487" s="1" t="s">
        <v>95</v>
      </c>
      <c r="F487" s="5" t="s">
        <v>869</v>
      </c>
      <c r="G487" s="1" t="n">
        <v>58697</v>
      </c>
      <c r="H487" s="1" t="s">
        <v>870</v>
      </c>
      <c r="I487" s="1" t="n">
        <v>3046</v>
      </c>
      <c r="J487" s="1" t="s">
        <v>97</v>
      </c>
      <c r="K487" s="1" t="s">
        <v>36</v>
      </c>
    </row>
    <row r="488" customFormat="false" ht="15" hidden="false" customHeight="true" outlineLevel="0" collapsed="false">
      <c r="A488" s="1" t="n">
        <f aca="false">MAX($A$2:$A487)+1</f>
        <v>333</v>
      </c>
      <c r="C488" s="1" t="str">
        <f aca="false">IF(H488="",F488,H488)</f>
        <v>Lone Star</v>
      </c>
      <c r="D488" s="1" t="n">
        <v>206</v>
      </c>
      <c r="E488" s="1" t="s">
        <v>11</v>
      </c>
      <c r="F488" s="5" t="s">
        <v>871</v>
      </c>
      <c r="G488" s="1" t="n">
        <v>3477</v>
      </c>
      <c r="H488" s="1" t="s">
        <v>871</v>
      </c>
      <c r="I488" s="1" t="n">
        <v>17698</v>
      </c>
      <c r="J488" s="1" t="s">
        <v>18</v>
      </c>
    </row>
    <row r="489" customFormat="false" ht="15" hidden="false" customHeight="true" outlineLevel="0" collapsed="false">
      <c r="A489" s="1" t="n">
        <f aca="false">MAX($A$2:$A488)+1</f>
        <v>334</v>
      </c>
      <c r="C489" s="1" t="str">
        <f aca="false">IF(H489="",F489,H489)</f>
        <v>Lordsburg Generating</v>
      </c>
      <c r="D489" s="1" t="n">
        <v>263</v>
      </c>
      <c r="E489" s="1" t="s">
        <v>54</v>
      </c>
      <c r="F489" s="5" t="s">
        <v>872</v>
      </c>
      <c r="G489" s="1" t="n">
        <v>7967</v>
      </c>
      <c r="H489" s="1" t="s">
        <v>873</v>
      </c>
      <c r="I489" s="1" t="n">
        <v>15473</v>
      </c>
      <c r="J489" s="1" t="s">
        <v>57</v>
      </c>
    </row>
    <row r="490" customFormat="false" ht="15" hidden="false" customHeight="true" outlineLevel="0" collapsed="false">
      <c r="A490" s="1" t="n">
        <f aca="false">MAX($A$2:$A489)+1</f>
        <v>335</v>
      </c>
      <c r="C490" s="1" t="str">
        <f aca="false">IF(H490="",F490,H490)</f>
        <v>Lost Nation</v>
      </c>
      <c r="D490" s="1" t="n">
        <v>244</v>
      </c>
      <c r="E490" s="1" t="s">
        <v>874</v>
      </c>
      <c r="F490" s="5" t="s">
        <v>875</v>
      </c>
      <c r="G490" s="1" t="n">
        <v>2362</v>
      </c>
      <c r="H490" s="1" t="s">
        <v>876</v>
      </c>
      <c r="I490" s="1" t="n">
        <v>15472</v>
      </c>
      <c r="J490" s="1" t="s">
        <v>877</v>
      </c>
    </row>
    <row r="491" customFormat="false" ht="15" hidden="false" customHeight="true" outlineLevel="0" collapsed="false">
      <c r="A491" s="1" t="n">
        <f aca="false">A487</f>
        <v>332</v>
      </c>
      <c r="C491" s="1" t="str">
        <f aca="false">IF(H491="",F491,H491)</f>
        <v>L V Sutton Steam</v>
      </c>
      <c r="D491" s="1" t="n">
        <v>160</v>
      </c>
      <c r="E491" s="1" t="s">
        <v>95</v>
      </c>
      <c r="F491" s="5" t="s">
        <v>869</v>
      </c>
      <c r="G491" s="1" t="n">
        <v>2713</v>
      </c>
      <c r="H491" s="1" t="s">
        <v>878</v>
      </c>
      <c r="I491" s="1" t="n">
        <v>3046</v>
      </c>
      <c r="J491" s="1" t="s">
        <v>97</v>
      </c>
      <c r="K491" s="1" t="s">
        <v>36</v>
      </c>
    </row>
    <row r="492" customFormat="false" ht="15" hidden="false" customHeight="true" outlineLevel="0" collapsed="false">
      <c r="A492" s="1" t="n">
        <f aca="false">MAX($A$2:$A491)+1</f>
        <v>336</v>
      </c>
      <c r="C492" s="1" t="str">
        <f aca="false">IF(H492="",F492,H492)</f>
        <v>La Cygne</v>
      </c>
      <c r="D492" s="1" t="n">
        <v>356</v>
      </c>
      <c r="E492" s="1" t="s">
        <v>675</v>
      </c>
      <c r="F492" s="5" t="s">
        <v>879</v>
      </c>
      <c r="G492" s="1" t="n">
        <v>1241</v>
      </c>
      <c r="H492" s="1" t="s">
        <v>880</v>
      </c>
      <c r="I492" s="1" t="n">
        <v>10000</v>
      </c>
      <c r="J492" s="1" t="s">
        <v>725</v>
      </c>
      <c r="K492" s="1" t="s">
        <v>350</v>
      </c>
    </row>
    <row r="493" customFormat="false" ht="15" hidden="false" customHeight="true" outlineLevel="0" collapsed="false">
      <c r="A493" s="1" t="n">
        <f aca="false">A492</f>
        <v>336</v>
      </c>
      <c r="C493" s="1" t="str">
        <f aca="false">IF(H493="",F493,H493)</f>
        <v>La Cygne</v>
      </c>
      <c r="D493" s="1" t="n">
        <v>356</v>
      </c>
      <c r="E493" s="1" t="s">
        <v>675</v>
      </c>
      <c r="F493" s="5" t="s">
        <v>881</v>
      </c>
      <c r="G493" s="1" t="n">
        <v>1241</v>
      </c>
      <c r="H493" s="1" t="s">
        <v>880</v>
      </c>
      <c r="I493" s="1" t="n">
        <v>10000</v>
      </c>
      <c r="J493" s="1" t="s">
        <v>725</v>
      </c>
      <c r="K493" s="1" t="s">
        <v>350</v>
      </c>
    </row>
    <row r="494" customFormat="false" ht="15" hidden="false" customHeight="true" outlineLevel="0" collapsed="false">
      <c r="A494" s="1" t="n">
        <f aca="false">A492</f>
        <v>336</v>
      </c>
      <c r="C494" s="1" t="str">
        <f aca="false">IF(H494="",F494,H494)</f>
        <v>La Cygne</v>
      </c>
      <c r="D494" s="1" t="n">
        <v>254</v>
      </c>
      <c r="E494" s="1" t="s">
        <v>722</v>
      </c>
      <c r="F494" s="5" t="s">
        <v>882</v>
      </c>
      <c r="G494" s="1" t="n">
        <v>1241</v>
      </c>
      <c r="H494" s="1" t="s">
        <v>880</v>
      </c>
      <c r="I494" s="1" t="n">
        <v>10000</v>
      </c>
      <c r="J494" s="1" t="s">
        <v>725</v>
      </c>
      <c r="K494" s="1" t="s">
        <v>350</v>
      </c>
    </row>
    <row r="495" customFormat="false" ht="15" hidden="false" customHeight="true" outlineLevel="0" collapsed="false">
      <c r="A495" s="1" t="n">
        <f aca="false">A492</f>
        <v>336</v>
      </c>
      <c r="C495" s="1" t="str">
        <f aca="false">IF(H495="",F495,H495)</f>
        <v>La Cygne</v>
      </c>
      <c r="D495" s="1" t="n">
        <v>356</v>
      </c>
      <c r="E495" s="1" t="s">
        <v>722</v>
      </c>
      <c r="F495" s="5" t="s">
        <v>883</v>
      </c>
      <c r="G495" s="1" t="n">
        <v>1241</v>
      </c>
      <c r="H495" s="1" t="s">
        <v>880</v>
      </c>
      <c r="I495" s="1" t="n">
        <v>10000</v>
      </c>
      <c r="J495" s="1" t="s">
        <v>725</v>
      </c>
      <c r="K495" s="1" t="s">
        <v>350</v>
      </c>
    </row>
    <row r="496" customFormat="false" ht="15" hidden="false" customHeight="true" outlineLevel="0" collapsed="false">
      <c r="A496" s="1" t="n">
        <f aca="false">A492</f>
        <v>336</v>
      </c>
      <c r="C496" s="1" t="str">
        <f aca="false">IF(H496="",F496,H496)</f>
        <v>La Cygne</v>
      </c>
      <c r="D496" s="1" t="n">
        <v>356</v>
      </c>
      <c r="E496" s="1" t="s">
        <v>722</v>
      </c>
      <c r="F496" s="5" t="s">
        <v>884</v>
      </c>
      <c r="G496" s="1" t="n">
        <v>1241</v>
      </c>
      <c r="H496" s="1" t="s">
        <v>880</v>
      </c>
      <c r="I496" s="1" t="n">
        <v>10000</v>
      </c>
      <c r="J496" s="1" t="s">
        <v>725</v>
      </c>
      <c r="K496" s="1" t="s">
        <v>350</v>
      </c>
    </row>
    <row r="497" customFormat="false" ht="15" hidden="false" customHeight="true" outlineLevel="0" collapsed="false">
      <c r="A497" s="1" t="n">
        <f aca="false">MAX($A$2:$A496)+1</f>
        <v>337</v>
      </c>
      <c r="C497" s="1" t="str">
        <f aca="false">IF(H497="",F497,H497)</f>
        <v>Lake Side Power Plant</v>
      </c>
      <c r="D497" s="1" t="n">
        <v>303</v>
      </c>
      <c r="E497" s="1" t="s">
        <v>211</v>
      </c>
      <c r="F497" s="5" t="s">
        <v>885</v>
      </c>
      <c r="G497" s="1" t="n">
        <v>56237</v>
      </c>
      <c r="H497" s="1" t="s">
        <v>886</v>
      </c>
      <c r="I497" s="1" t="n">
        <v>14354</v>
      </c>
      <c r="J497" s="1" t="s">
        <v>211</v>
      </c>
    </row>
    <row r="498" customFormat="false" ht="15" hidden="false" customHeight="true" outlineLevel="0" collapsed="false">
      <c r="A498" s="1" t="n">
        <f aca="false">A497</f>
        <v>337</v>
      </c>
      <c r="C498" s="1" t="str">
        <f aca="false">IF(H498="",F498,H498)</f>
        <v>Lake Side 2</v>
      </c>
      <c r="D498" s="1" t="n">
        <v>303</v>
      </c>
      <c r="E498" s="1" t="s">
        <v>211</v>
      </c>
      <c r="F498" s="5" t="s">
        <v>887</v>
      </c>
      <c r="G498" s="1" t="n">
        <v>58393</v>
      </c>
      <c r="H498" s="1" t="s">
        <v>887</v>
      </c>
      <c r="I498" s="1" t="n">
        <v>14354</v>
      </c>
      <c r="J498" s="1" t="s">
        <v>211</v>
      </c>
    </row>
    <row r="499" customFormat="false" ht="15" hidden="false" customHeight="true" outlineLevel="0" collapsed="false">
      <c r="A499" s="1" t="n">
        <f aca="false">MAX($A$2:$A498)+1</f>
        <v>338</v>
      </c>
      <c r="C499" s="1" t="str">
        <f aca="false">IF(H499="",F499,H499)</f>
        <v>Low Moor</v>
      </c>
      <c r="D499" s="1" t="n">
        <v>164</v>
      </c>
      <c r="E499" s="1" t="s">
        <v>68</v>
      </c>
      <c r="F499" s="5" t="s">
        <v>888</v>
      </c>
      <c r="G499" s="1" t="n">
        <v>3799</v>
      </c>
      <c r="H499" s="1" t="s">
        <v>888</v>
      </c>
      <c r="I499" s="1" t="n">
        <v>19876</v>
      </c>
      <c r="J499" s="1" t="s">
        <v>71</v>
      </c>
    </row>
    <row r="500" customFormat="false" ht="15" hidden="false" customHeight="true" outlineLevel="0" collapsed="false">
      <c r="A500" s="1" t="n">
        <f aca="false">MAX($A$2:$A499)+1</f>
        <v>339</v>
      </c>
      <c r="C500" s="1" t="str">
        <f aca="false">IF(H500="",F500,H500)</f>
        <v>Lower Snake River Wind Energy Project</v>
      </c>
      <c r="D500" s="1" t="n">
        <v>162</v>
      </c>
      <c r="E500" s="1" t="s">
        <v>374</v>
      </c>
      <c r="F500" s="5" t="s">
        <v>889</v>
      </c>
      <c r="G500" s="1" t="n">
        <v>57195</v>
      </c>
      <c r="H500" s="1" t="s">
        <v>890</v>
      </c>
      <c r="I500" s="1" t="n">
        <v>15500</v>
      </c>
      <c r="J500" s="1" t="s">
        <v>528</v>
      </c>
    </row>
    <row r="501" customFormat="false" ht="15" hidden="false" customHeight="true" outlineLevel="0" collapsed="false">
      <c r="A501" s="1" t="n">
        <f aca="false">MAX($A$2:$A500)+1</f>
        <v>340</v>
      </c>
      <c r="C501" s="1" t="str">
        <f aca="false">IF(H501="",F501,H501)</f>
        <v>Lewis &amp; Clark</v>
      </c>
      <c r="D501" s="1" t="n">
        <v>319</v>
      </c>
      <c r="E501" s="1" t="s">
        <v>192</v>
      </c>
      <c r="F501" s="5" t="s">
        <v>891</v>
      </c>
      <c r="G501" s="1" t="n">
        <v>6089</v>
      </c>
      <c r="H501" s="1" t="s">
        <v>891</v>
      </c>
      <c r="I501" s="1" t="n">
        <v>12199</v>
      </c>
      <c r="J501" s="1" t="s">
        <v>630</v>
      </c>
      <c r="K501" s="1" t="s">
        <v>27</v>
      </c>
    </row>
    <row r="502" customFormat="false" ht="15" hidden="false" customHeight="true" outlineLevel="0" collapsed="false">
      <c r="A502" s="1" t="n">
        <f aca="false">A501</f>
        <v>340</v>
      </c>
      <c r="C502" s="1" t="str">
        <f aca="false">IF(H502="",F502,H502)</f>
        <v>Lewis &amp; Clark</v>
      </c>
      <c r="D502" s="1" t="n">
        <v>319</v>
      </c>
      <c r="E502" s="1" t="s">
        <v>192</v>
      </c>
      <c r="F502" s="5" t="s">
        <v>892</v>
      </c>
      <c r="G502" s="1" t="n">
        <v>6089</v>
      </c>
      <c r="H502" s="1" t="s">
        <v>891</v>
      </c>
      <c r="I502" s="1" t="n">
        <v>12199</v>
      </c>
      <c r="J502" s="1" t="s">
        <v>630</v>
      </c>
      <c r="K502" s="1" t="s">
        <v>27</v>
      </c>
    </row>
    <row r="503" customFormat="false" ht="15" hidden="false" customHeight="true" outlineLevel="0" collapsed="false">
      <c r="A503" s="1" t="n">
        <f aca="false">MAX($A$2:$A502)+1</f>
        <v>341</v>
      </c>
      <c r="C503" s="1" t="str">
        <f aca="false">IF(H503="",F503,H503)</f>
        <v>Las Vegas Generating Station</v>
      </c>
      <c r="D503" s="1" t="n">
        <v>301</v>
      </c>
      <c r="E503" s="1" t="s">
        <v>346</v>
      </c>
      <c r="F503" s="5" t="s">
        <v>893</v>
      </c>
      <c r="G503" s="1" t="n">
        <v>10761</v>
      </c>
      <c r="H503" s="1" t="s">
        <v>894</v>
      </c>
      <c r="I503" s="1" t="n">
        <v>13407</v>
      </c>
      <c r="J503" s="1" t="s">
        <v>349</v>
      </c>
    </row>
    <row r="504" customFormat="false" ht="15" hidden="false" customHeight="true" outlineLevel="0" collapsed="false">
      <c r="A504" s="1" t="n">
        <f aca="false">MAX($A$2:$A503)+1</f>
        <v>342</v>
      </c>
      <c r="C504" s="1" t="str">
        <f aca="false">IF(H504="",F504,H504)</f>
        <v>Milton L Kapp</v>
      </c>
      <c r="D504" s="1" t="n">
        <v>220</v>
      </c>
      <c r="E504" s="1" t="s">
        <v>266</v>
      </c>
      <c r="F504" s="5" t="s">
        <v>895</v>
      </c>
      <c r="G504" s="1" t="n">
        <v>1048</v>
      </c>
      <c r="H504" s="1" t="s">
        <v>896</v>
      </c>
      <c r="I504" s="1" t="n">
        <v>9417</v>
      </c>
      <c r="J504" s="1" t="s">
        <v>269</v>
      </c>
    </row>
    <row r="505" customFormat="false" ht="15" hidden="false" customHeight="true" outlineLevel="0" collapsed="false">
      <c r="A505" s="1" t="n">
        <f aca="false">MAX($A$2:$A504)+1</f>
        <v>343</v>
      </c>
      <c r="C505" s="1" t="str">
        <f aca="false">IF(H505="",F505,H505)</f>
        <v>West Marinette 34</v>
      </c>
      <c r="D505" s="1" t="n">
        <v>335</v>
      </c>
      <c r="E505" s="1" t="s">
        <v>204</v>
      </c>
      <c r="F505" s="5" t="s">
        <v>897</v>
      </c>
      <c r="G505" s="1" t="n">
        <v>7799</v>
      </c>
      <c r="H505" s="1" t="s">
        <v>898</v>
      </c>
      <c r="I505" s="1" t="n">
        <v>11479</v>
      </c>
      <c r="J505" s="1" t="s">
        <v>207</v>
      </c>
    </row>
    <row r="506" customFormat="false" ht="15" hidden="false" customHeight="true" outlineLevel="0" collapsed="false">
      <c r="A506" s="1" t="n">
        <f aca="false">MAX($A$2:$A505)+1</f>
        <v>344</v>
      </c>
      <c r="C506" s="1" t="str">
        <f aca="false">IF(H506="",F506,H506)</f>
        <v>Mabelvale</v>
      </c>
      <c r="D506" s="1" t="n">
        <v>226</v>
      </c>
      <c r="E506" s="1" t="s">
        <v>85</v>
      </c>
      <c r="F506" s="5" t="s">
        <v>899</v>
      </c>
      <c r="G506" s="1" t="n">
        <v>171</v>
      </c>
      <c r="H506" s="1" t="s">
        <v>899</v>
      </c>
      <c r="I506" s="1" t="n">
        <v>814</v>
      </c>
      <c r="J506" s="1" t="s">
        <v>87</v>
      </c>
    </row>
    <row r="507" customFormat="false" ht="15" hidden="false" customHeight="true" outlineLevel="0" collapsed="false">
      <c r="A507" s="1" t="n">
        <f aca="false">MAX($A$2:$A506)+1</f>
        <v>345</v>
      </c>
      <c r="C507" s="1" t="str">
        <f aca="false">IF(H507="",F507,H507)</f>
        <v>Little Gypsy</v>
      </c>
      <c r="D507" s="1" t="n">
        <v>411</v>
      </c>
      <c r="E507" s="1" t="s">
        <v>50</v>
      </c>
      <c r="F507" s="5" t="s">
        <v>900</v>
      </c>
      <c r="G507" s="1" t="n">
        <v>1402</v>
      </c>
      <c r="H507" s="1" t="s">
        <v>900</v>
      </c>
      <c r="I507" s="1" t="n">
        <v>11241</v>
      </c>
      <c r="J507" s="1" t="s">
        <v>244</v>
      </c>
      <c r="K507" s="1" t="s">
        <v>357</v>
      </c>
    </row>
    <row r="508" customFormat="false" ht="15" hidden="false" customHeight="true" outlineLevel="0" collapsed="false">
      <c r="A508" s="1" t="n">
        <f aca="false">A507</f>
        <v>345</v>
      </c>
      <c r="C508" s="1" t="str">
        <f aca="false">IF(H508="",F508,H508)</f>
        <v>Little Gypsy</v>
      </c>
      <c r="D508" s="1" t="n">
        <v>362</v>
      </c>
      <c r="E508" s="1" t="s">
        <v>50</v>
      </c>
      <c r="F508" s="5" t="s">
        <v>900</v>
      </c>
      <c r="G508" s="1" t="n">
        <v>1402</v>
      </c>
      <c r="H508" s="1" t="s">
        <v>900</v>
      </c>
      <c r="I508" s="1" t="n">
        <v>11241</v>
      </c>
      <c r="J508" s="1" t="s">
        <v>244</v>
      </c>
      <c r="K508" s="1" t="s">
        <v>357</v>
      </c>
    </row>
    <row r="509" customFormat="false" ht="15" hidden="false" customHeight="true" outlineLevel="0" collapsed="false">
      <c r="A509" s="1" t="n">
        <f aca="false">MAX($A$2:$A508)+1</f>
        <v>346</v>
      </c>
      <c r="C509" s="1" t="str">
        <f aca="false">IF(H509="",F509,H509)</f>
        <v>Madison</v>
      </c>
      <c r="D509" s="1" t="n">
        <v>169</v>
      </c>
      <c r="E509" s="1" t="s">
        <v>252</v>
      </c>
      <c r="F509" s="5" t="s">
        <v>901</v>
      </c>
      <c r="G509" s="1" t="n">
        <v>55110</v>
      </c>
      <c r="H509" s="1" t="s">
        <v>902</v>
      </c>
      <c r="I509" s="1" t="n">
        <v>15470</v>
      </c>
      <c r="J509" s="1" t="s">
        <v>255</v>
      </c>
    </row>
    <row r="510" customFormat="false" ht="15" hidden="false" customHeight="true" outlineLevel="0" collapsed="false">
      <c r="A510" s="1" t="n">
        <f aca="false">MAX($A$2:$A509)+1</f>
        <v>347</v>
      </c>
      <c r="C510" s="1" t="str">
        <f aca="false">IF(H510="",F510,H510)</f>
        <v>Madison Unit 3</v>
      </c>
      <c r="D510" s="1" t="n">
        <v>185</v>
      </c>
      <c r="E510" s="1" t="s">
        <v>14</v>
      </c>
      <c r="F510" s="5" t="s">
        <v>903</v>
      </c>
      <c r="H510" s="1"/>
      <c r="K510" s="1" t="s">
        <v>84</v>
      </c>
    </row>
    <row r="511" customFormat="false" ht="15" hidden="false" customHeight="true" outlineLevel="0" collapsed="false">
      <c r="A511" s="1" t="n">
        <f aca="false">MAX($A$2:$A510)+1</f>
        <v>348</v>
      </c>
      <c r="C511" s="1" t="str">
        <f aca="false">IF(H511="",F511,H511)</f>
        <v>Major Maint. Accrual</v>
      </c>
      <c r="D511" s="1" t="n">
        <v>168</v>
      </c>
      <c r="E511" s="1" t="s">
        <v>216</v>
      </c>
      <c r="F511" s="5" t="s">
        <v>904</v>
      </c>
      <c r="H511" s="1"/>
      <c r="K511" s="1" t="s">
        <v>84</v>
      </c>
    </row>
    <row r="512" customFormat="false" ht="15" hidden="false" customHeight="true" outlineLevel="0" collapsed="false">
      <c r="A512" s="1" t="n">
        <f aca="false">MAX($A$2:$A511)+1</f>
        <v>349</v>
      </c>
      <c r="C512" s="1" t="str">
        <f aca="false">IF(H512="",F512,H512)</f>
        <v>Manatee</v>
      </c>
      <c r="D512" s="1" t="n">
        <v>247</v>
      </c>
      <c r="E512" s="1" t="s">
        <v>283</v>
      </c>
      <c r="F512" s="5" t="s">
        <v>905</v>
      </c>
      <c r="G512" s="1" t="n">
        <v>6042</v>
      </c>
      <c r="H512" s="1" t="s">
        <v>905</v>
      </c>
      <c r="I512" s="1" t="n">
        <v>6452</v>
      </c>
      <c r="J512" s="1" t="s">
        <v>285</v>
      </c>
    </row>
    <row r="513" customFormat="false" ht="15" hidden="false" customHeight="true" outlineLevel="0" collapsed="false">
      <c r="A513" s="1" t="n">
        <f aca="false">MAX($A$2:$A512)+1</f>
        <v>350</v>
      </c>
      <c r="C513" s="1" t="str">
        <f aca="false">IF(H513="",F513,H513)</f>
        <v>Marsh Run Generation Facility</v>
      </c>
      <c r="D513" s="1" t="n">
        <v>287</v>
      </c>
      <c r="E513" s="1" t="s">
        <v>355</v>
      </c>
      <c r="F513" s="5" t="s">
        <v>906</v>
      </c>
      <c r="G513" s="1" t="n">
        <v>7836</v>
      </c>
      <c r="H513" s="1" t="s">
        <v>907</v>
      </c>
      <c r="I513" s="1" t="n">
        <v>40229</v>
      </c>
      <c r="J513" s="1" t="s">
        <v>908</v>
      </c>
    </row>
    <row r="514" customFormat="false" ht="15" hidden="false" customHeight="true" outlineLevel="0" collapsed="false">
      <c r="A514" s="1" t="n">
        <f aca="false">MAX($A$2:$A513)+1</f>
        <v>351</v>
      </c>
      <c r="C514" s="1" t="str">
        <f aca="false">IF(H514="",F514,H514)</f>
        <v>Marshall (NC)</v>
      </c>
      <c r="D514" s="1" t="n">
        <v>170</v>
      </c>
      <c r="E514" s="1" t="s">
        <v>65</v>
      </c>
      <c r="F514" s="5" t="s">
        <v>909</v>
      </c>
      <c r="G514" s="1" t="n">
        <v>2727</v>
      </c>
      <c r="H514" s="1" t="s">
        <v>910</v>
      </c>
      <c r="I514" s="1" t="n">
        <v>5416</v>
      </c>
      <c r="J514" s="1" t="s">
        <v>65</v>
      </c>
    </row>
    <row r="515" customFormat="false" ht="15" hidden="false" customHeight="true" outlineLevel="0" collapsed="false">
      <c r="A515" s="1" t="n">
        <f aca="false">MAX($A$2:$A514)+1</f>
        <v>352</v>
      </c>
      <c r="C515" s="1" t="str">
        <f aca="false">IF(H515="",F515,H515)</f>
        <v>Marshalltown</v>
      </c>
      <c r="D515" s="1" t="n">
        <v>220</v>
      </c>
      <c r="E515" s="1" t="s">
        <v>266</v>
      </c>
      <c r="F515" s="5" t="s">
        <v>911</v>
      </c>
      <c r="G515" s="1" t="n">
        <v>1068</v>
      </c>
      <c r="H515" s="1" t="s">
        <v>911</v>
      </c>
      <c r="I515" s="1" t="n">
        <v>9417</v>
      </c>
      <c r="J515" s="1" t="s">
        <v>269</v>
      </c>
      <c r="K515" s="1" t="s">
        <v>36</v>
      </c>
    </row>
    <row r="516" customFormat="false" ht="15" hidden="false" customHeight="true" outlineLevel="0" collapsed="false">
      <c r="A516" s="1" t="n">
        <f aca="false">MAX($A$2:$A515)+1</f>
        <v>353</v>
      </c>
      <c r="C516" s="1" t="str">
        <f aca="false">IF(H516="",F516,H516)</f>
        <v>Louisa</v>
      </c>
      <c r="D516" s="1" t="n">
        <v>251</v>
      </c>
      <c r="E516" s="1" t="s">
        <v>406</v>
      </c>
      <c r="F516" s="5" t="s">
        <v>912</v>
      </c>
      <c r="G516" s="1" t="n">
        <v>6664</v>
      </c>
      <c r="H516" s="1" t="s">
        <v>912</v>
      </c>
      <c r="I516" s="1" t="n">
        <v>12341</v>
      </c>
      <c r="J516" s="1" t="s">
        <v>409</v>
      </c>
      <c r="K516" s="1" t="s">
        <v>913</v>
      </c>
    </row>
    <row r="517" customFormat="false" ht="15" hidden="false" customHeight="true" outlineLevel="0" collapsed="false">
      <c r="A517" s="1" t="n">
        <f aca="false">A516</f>
        <v>353</v>
      </c>
      <c r="C517" s="1" t="str">
        <f aca="false">IF(H517="",F517,H517)</f>
        <v>Louisa</v>
      </c>
      <c r="D517" s="1" t="n">
        <v>220</v>
      </c>
      <c r="E517" s="1" t="s">
        <v>266</v>
      </c>
      <c r="F517" s="5" t="s">
        <v>912</v>
      </c>
      <c r="G517" s="1" t="n">
        <v>6664</v>
      </c>
      <c r="H517" s="1" t="s">
        <v>912</v>
      </c>
      <c r="I517" s="1" t="n">
        <v>12341</v>
      </c>
      <c r="J517" s="1" t="s">
        <v>409</v>
      </c>
      <c r="K517" s="1" t="s">
        <v>913</v>
      </c>
    </row>
    <row r="518" customFormat="false" ht="15" hidden="false" customHeight="true" outlineLevel="0" collapsed="false">
      <c r="A518" s="1" t="n">
        <f aca="false">MAX($A$2:$A517)+1</f>
        <v>354</v>
      </c>
      <c r="C518" s="1" t="str">
        <f aca="false">IF(H518="",F518,H518)</f>
        <v>Louisa Generation Facility</v>
      </c>
      <c r="D518" s="1" t="n">
        <v>287</v>
      </c>
      <c r="E518" s="1" t="s">
        <v>355</v>
      </c>
      <c r="F518" s="5" t="s">
        <v>912</v>
      </c>
      <c r="G518" s="1" t="n">
        <v>7837</v>
      </c>
      <c r="H518" s="1" t="s">
        <v>914</v>
      </c>
      <c r="I518" s="1" t="n">
        <v>40229</v>
      </c>
      <c r="J518" s="1" t="s">
        <v>908</v>
      </c>
      <c r="K518" s="1" t="s">
        <v>913</v>
      </c>
    </row>
    <row r="519" customFormat="false" ht="15" hidden="false" customHeight="true" outlineLevel="0" collapsed="false">
      <c r="A519" s="1" t="n">
        <f aca="false">A516</f>
        <v>353</v>
      </c>
      <c r="C519" s="1" t="str">
        <f aca="false">IF(H519="",F519,H519)</f>
        <v>Louisa</v>
      </c>
      <c r="D519" s="1" t="n">
        <v>251</v>
      </c>
      <c r="E519" s="1" t="s">
        <v>406</v>
      </c>
      <c r="F519" s="5" t="s">
        <v>912</v>
      </c>
      <c r="G519" s="1" t="n">
        <v>6664</v>
      </c>
      <c r="H519" s="1" t="s">
        <v>912</v>
      </c>
      <c r="I519" s="1" t="n">
        <v>12341</v>
      </c>
      <c r="J519" s="1" t="s">
        <v>409</v>
      </c>
      <c r="K519" s="1" t="s">
        <v>913</v>
      </c>
    </row>
    <row r="520" customFormat="false" ht="15" hidden="false" customHeight="true" outlineLevel="0" collapsed="false">
      <c r="A520" s="1" t="n">
        <f aca="false">MAX($A$2:$A519)+1</f>
        <v>355</v>
      </c>
      <c r="C520" s="1" t="str">
        <f aca="false">IF(H520="",F520,H520)</f>
        <v>Maryland Heights LF</v>
      </c>
      <c r="D520" s="1" t="n">
        <v>221</v>
      </c>
      <c r="E520" s="1" t="s">
        <v>101</v>
      </c>
      <c r="F520" s="5" t="s">
        <v>915</v>
      </c>
      <c r="H520" s="1"/>
      <c r="K520" s="1" t="s">
        <v>916</v>
      </c>
    </row>
    <row r="521" customFormat="false" ht="15" hidden="false" customHeight="true" outlineLevel="0" collapsed="false">
      <c r="A521" s="1" t="n">
        <f aca="false">MAX($A$2:$A520)+1</f>
        <v>356</v>
      </c>
      <c r="C521" s="1" t="str">
        <f aca="false">IF(H521="",F521,H521)</f>
        <v>Mayo</v>
      </c>
      <c r="D521" s="1" t="n">
        <v>160</v>
      </c>
      <c r="E521" s="1" t="s">
        <v>95</v>
      </c>
      <c r="F521" s="5" t="s">
        <v>917</v>
      </c>
      <c r="G521" s="1" t="n">
        <v>6250</v>
      </c>
      <c r="H521" s="1" t="s">
        <v>917</v>
      </c>
      <c r="I521" s="1" t="n">
        <v>3046</v>
      </c>
      <c r="J521" s="1" t="s">
        <v>97</v>
      </c>
    </row>
    <row r="522" customFormat="false" ht="15" hidden="false" customHeight="true" outlineLevel="0" collapsed="false">
      <c r="A522" s="1" t="n">
        <f aca="false">MAX($A$2:$A521)+1</f>
        <v>357</v>
      </c>
      <c r="C522" s="1" t="str">
        <f aca="false">IF(H522="",F522,H522)</f>
        <v>McClain Energy Facility</v>
      </c>
      <c r="D522" s="1" t="n">
        <v>314</v>
      </c>
      <c r="E522" s="1" t="s">
        <v>738</v>
      </c>
      <c r="F522" s="5" t="s">
        <v>918</v>
      </c>
      <c r="G522" s="1" t="n">
        <v>55457</v>
      </c>
      <c r="H522" s="1" t="s">
        <v>919</v>
      </c>
      <c r="I522" s="1" t="n">
        <v>14063</v>
      </c>
      <c r="J522" s="1" t="s">
        <v>741</v>
      </c>
    </row>
    <row r="523" customFormat="false" ht="15" hidden="false" customHeight="true" outlineLevel="0" collapsed="false">
      <c r="A523" s="1" t="n">
        <f aca="false">A516</f>
        <v>353</v>
      </c>
      <c r="C523" s="1" t="str">
        <f aca="false">IF(H523="",F523,H523)</f>
        <v>Louisa</v>
      </c>
      <c r="D523" s="1" t="n">
        <v>220</v>
      </c>
      <c r="E523" s="1" t="s">
        <v>266</v>
      </c>
      <c r="F523" s="5" t="s">
        <v>912</v>
      </c>
      <c r="G523" s="1" t="n">
        <v>6664</v>
      </c>
      <c r="H523" s="1" t="s">
        <v>912</v>
      </c>
      <c r="I523" s="1" t="n">
        <v>12341</v>
      </c>
      <c r="J523" s="1" t="s">
        <v>409</v>
      </c>
      <c r="K523" s="1" t="s">
        <v>913</v>
      </c>
    </row>
    <row r="524" customFormat="false" ht="15" hidden="false" customHeight="true" outlineLevel="0" collapsed="false">
      <c r="A524" s="1" t="n">
        <f aca="false">A518</f>
        <v>354</v>
      </c>
      <c r="C524" s="1" t="str">
        <f aca="false">IF(H524="",F524,H524)</f>
        <v>Louisa Generation Facility</v>
      </c>
      <c r="D524" s="1" t="n">
        <v>287</v>
      </c>
      <c r="E524" s="1" t="s">
        <v>355</v>
      </c>
      <c r="F524" s="5" t="s">
        <v>912</v>
      </c>
      <c r="G524" s="1" t="n">
        <v>7837</v>
      </c>
      <c r="H524" s="1" t="s">
        <v>914</v>
      </c>
      <c r="I524" s="1" t="n">
        <v>40229</v>
      </c>
      <c r="J524" s="1" t="s">
        <v>908</v>
      </c>
      <c r="K524" s="1" t="s">
        <v>913</v>
      </c>
    </row>
    <row r="525" customFormat="false" ht="15" hidden="false" customHeight="true" outlineLevel="0" collapsed="false">
      <c r="A525" s="1" t="n">
        <f aca="false">MAX($A$2:$A524)+1</f>
        <v>358</v>
      </c>
      <c r="C525" s="1" t="str">
        <f aca="false">IF(H525="",F525,H525)</f>
        <v>McGrath Peaker</v>
      </c>
      <c r="D525" s="1" t="n">
        <v>155</v>
      </c>
      <c r="E525" s="1" t="s">
        <v>112</v>
      </c>
      <c r="F525" s="5" t="s">
        <v>920</v>
      </c>
      <c r="G525" s="1" t="n">
        <v>56471</v>
      </c>
      <c r="H525" s="1" t="s">
        <v>920</v>
      </c>
      <c r="I525" s="1" t="n">
        <v>17609</v>
      </c>
      <c r="J525" s="1" t="s">
        <v>114</v>
      </c>
    </row>
    <row r="526" customFormat="false" ht="15" hidden="false" customHeight="true" outlineLevel="0" collapsed="false">
      <c r="A526" s="1" t="n">
        <f aca="false">MAX($A$2:$A525)+1</f>
        <v>359</v>
      </c>
      <c r="C526" s="1" t="str">
        <f aca="false">IF(H526="",F526,H526)</f>
        <v>McGuire</v>
      </c>
      <c r="D526" s="1" t="n">
        <v>170</v>
      </c>
      <c r="E526" s="1" t="s">
        <v>65</v>
      </c>
      <c r="F526" s="5" t="s">
        <v>921</v>
      </c>
      <c r="G526" s="1" t="n">
        <v>6038</v>
      </c>
      <c r="H526" s="1" t="s">
        <v>921</v>
      </c>
      <c r="I526" s="1" t="n">
        <v>5416</v>
      </c>
      <c r="J526" s="1" t="s">
        <v>65</v>
      </c>
    </row>
    <row r="527" customFormat="false" ht="15" hidden="false" customHeight="true" outlineLevel="0" collapsed="false">
      <c r="A527" s="1" t="n">
        <f aca="false">MAX($A$2:$A526)+1</f>
        <v>360</v>
      </c>
      <c r="C527" s="1" t="str">
        <f aca="false">IF(H527="",F527,H527)</f>
        <v>Louisiana 1</v>
      </c>
      <c r="D527" s="1" t="n">
        <v>231</v>
      </c>
      <c r="E527" s="1" t="s">
        <v>184</v>
      </c>
      <c r="F527" s="5" t="s">
        <v>922</v>
      </c>
      <c r="G527" s="1" t="n">
        <v>1391</v>
      </c>
      <c r="H527" s="1" t="s">
        <v>923</v>
      </c>
      <c r="I527" s="1" t="n">
        <v>11241</v>
      </c>
      <c r="J527" s="1" t="s">
        <v>244</v>
      </c>
      <c r="K527" s="1" t="s">
        <v>357</v>
      </c>
    </row>
    <row r="528" customFormat="false" ht="15" hidden="false" customHeight="true" outlineLevel="0" collapsed="false">
      <c r="A528" s="1" t="n">
        <f aca="false">A527</f>
        <v>360</v>
      </c>
      <c r="C528" s="1" t="str">
        <f aca="false">IF(H528="",F528,H528)</f>
        <v>Louisiana 1</v>
      </c>
      <c r="D528" s="1" t="n">
        <v>362</v>
      </c>
      <c r="E528" s="1" t="s">
        <v>50</v>
      </c>
      <c r="F528" s="5" t="s">
        <v>922</v>
      </c>
      <c r="G528" s="1" t="n">
        <v>1391</v>
      </c>
      <c r="H528" s="1" t="s">
        <v>923</v>
      </c>
      <c r="I528" s="1" t="n">
        <v>11241</v>
      </c>
      <c r="J528" s="1" t="s">
        <v>244</v>
      </c>
      <c r="K528" s="1" t="s">
        <v>357</v>
      </c>
    </row>
    <row r="529" customFormat="false" ht="15" hidden="false" customHeight="true" outlineLevel="0" collapsed="false">
      <c r="A529" s="1" t="n">
        <f aca="false">MAX($A$2:$A528)+1</f>
        <v>361</v>
      </c>
      <c r="C529" s="1" t="str">
        <f aca="false">IF(H529="",F529,H529)</f>
        <v>Luna Energy Facility</v>
      </c>
      <c r="D529" s="1" t="n">
        <v>257</v>
      </c>
      <c r="E529" s="1" t="s">
        <v>460</v>
      </c>
      <c r="F529" s="5" t="s">
        <v>924</v>
      </c>
      <c r="G529" s="1" t="n">
        <v>55343</v>
      </c>
      <c r="H529" s="1" t="s">
        <v>925</v>
      </c>
      <c r="I529" s="1" t="n">
        <v>15473</v>
      </c>
      <c r="J529" s="1" t="s">
        <v>57</v>
      </c>
      <c r="K529" s="1" t="s">
        <v>357</v>
      </c>
    </row>
    <row r="530" customFormat="false" ht="15" hidden="false" customHeight="true" outlineLevel="0" collapsed="false">
      <c r="A530" s="1" t="n">
        <f aca="false">A529</f>
        <v>361</v>
      </c>
      <c r="C530" s="1" t="str">
        <f aca="false">IF(H530="",F530,H530)</f>
        <v>Luna Energy Facility</v>
      </c>
      <c r="D530" s="1" t="n">
        <v>263</v>
      </c>
      <c r="E530" s="1" t="s">
        <v>54</v>
      </c>
      <c r="F530" s="5" t="s">
        <v>924</v>
      </c>
      <c r="G530" s="1" t="n">
        <v>55343</v>
      </c>
      <c r="H530" s="1" t="s">
        <v>925</v>
      </c>
      <c r="I530" s="1" t="n">
        <v>15473</v>
      </c>
      <c r="J530" s="1" t="s">
        <v>57</v>
      </c>
      <c r="K530" s="1" t="s">
        <v>357</v>
      </c>
    </row>
    <row r="531" customFormat="false" ht="15" hidden="false" customHeight="true" outlineLevel="0" collapsed="false">
      <c r="A531" s="1" t="n">
        <f aca="false">MAX($A$2:$A530)+1</f>
        <v>362</v>
      </c>
      <c r="C531" s="1" t="str">
        <f aca="false">IF(H531="",F531,H531)</f>
        <v>McMeekin</v>
      </c>
      <c r="D531" s="1" t="n">
        <v>168</v>
      </c>
      <c r="E531" s="1" t="s">
        <v>216</v>
      </c>
      <c r="F531" s="5" t="s">
        <v>926</v>
      </c>
      <c r="G531" s="1" t="n">
        <v>3287</v>
      </c>
      <c r="H531" s="1" t="s">
        <v>926</v>
      </c>
      <c r="I531" s="1" t="n">
        <v>17539</v>
      </c>
      <c r="J531" s="1" t="s">
        <v>367</v>
      </c>
    </row>
    <row r="532" customFormat="false" ht="15" hidden="false" customHeight="true" outlineLevel="0" collapsed="false">
      <c r="A532" s="1" t="n">
        <f aca="false">MAX($A$2:$A531)+1</f>
        <v>363</v>
      </c>
      <c r="C532" s="1" t="str">
        <f aca="false">IF(H532="",F532,H532)</f>
        <v>J C McNeil</v>
      </c>
      <c r="D532" s="1" t="n">
        <v>313</v>
      </c>
      <c r="E532" s="1" t="s">
        <v>92</v>
      </c>
      <c r="F532" s="5" t="s">
        <v>927</v>
      </c>
      <c r="G532" s="1" t="n">
        <v>589</v>
      </c>
      <c r="H532" s="1" t="s">
        <v>928</v>
      </c>
      <c r="I532" s="1" t="n">
        <v>2548</v>
      </c>
      <c r="J532" s="1" t="s">
        <v>929</v>
      </c>
      <c r="K532" s="1" t="s">
        <v>15</v>
      </c>
    </row>
    <row r="533" customFormat="false" ht="15" hidden="false" customHeight="true" outlineLevel="0" collapsed="false">
      <c r="A533" s="1" t="n">
        <f aca="false">MAX($A$2:$A532)+1</f>
        <v>364</v>
      </c>
      <c r="C533" s="1" t="str">
        <f aca="false">IF(H533="",F533,H533)</f>
        <v>Mecklenburg Power Station</v>
      </c>
      <c r="D533" s="1" t="n">
        <v>164</v>
      </c>
      <c r="E533" s="1" t="s">
        <v>68</v>
      </c>
      <c r="F533" s="5" t="s">
        <v>930</v>
      </c>
      <c r="G533" s="1" t="n">
        <v>52007</v>
      </c>
      <c r="H533" s="1" t="s">
        <v>931</v>
      </c>
      <c r="I533" s="1" t="n">
        <v>19876</v>
      </c>
      <c r="J533" s="1" t="s">
        <v>71</v>
      </c>
    </row>
    <row r="534" customFormat="false" ht="15" hidden="false" customHeight="true" outlineLevel="0" collapsed="false">
      <c r="A534" s="1" t="n">
        <f aca="false">MAX($A$2:$A533)+1</f>
        <v>365</v>
      </c>
      <c r="C534" s="1" t="str">
        <f aca="false">IF(H534="",F534,H534)</f>
        <v>Maddox</v>
      </c>
      <c r="D534" s="1" t="n">
        <v>230</v>
      </c>
      <c r="E534" s="1" t="s">
        <v>288</v>
      </c>
      <c r="F534" s="5" t="s">
        <v>932</v>
      </c>
      <c r="G534" s="1" t="n">
        <v>2446</v>
      </c>
      <c r="H534" s="1" t="s">
        <v>933</v>
      </c>
      <c r="I534" s="1" t="n">
        <v>17718</v>
      </c>
      <c r="J534" s="1" t="s">
        <v>291</v>
      </c>
      <c r="K534" s="1" t="s">
        <v>27</v>
      </c>
    </row>
    <row r="535" customFormat="false" ht="15" hidden="false" customHeight="true" outlineLevel="0" collapsed="false">
      <c r="A535" s="1" t="n">
        <f aca="false">A534</f>
        <v>365</v>
      </c>
      <c r="C535" s="1" t="str">
        <f aca="false">IF(H535="",F535,H535)</f>
        <v>Maddox</v>
      </c>
      <c r="D535" s="1" t="n">
        <v>230</v>
      </c>
      <c r="E535" s="1" t="s">
        <v>288</v>
      </c>
      <c r="F535" s="5" t="s">
        <v>934</v>
      </c>
      <c r="G535" s="1" t="n">
        <v>2446</v>
      </c>
      <c r="H535" s="1" t="s">
        <v>933</v>
      </c>
      <c r="I535" s="1" t="n">
        <v>17718</v>
      </c>
      <c r="J535" s="1" t="s">
        <v>291</v>
      </c>
      <c r="K535" s="1" t="s">
        <v>27</v>
      </c>
    </row>
    <row r="536" customFormat="false" ht="15" hidden="false" customHeight="true" outlineLevel="0" collapsed="false">
      <c r="A536" s="1" t="n">
        <f aca="false">MAX($A$2:$A535)+1</f>
        <v>366</v>
      </c>
      <c r="C536" s="1" t="str">
        <f aca="false">IF(H536="",F536,H536)</f>
        <v>Merle Parr</v>
      </c>
      <c r="D536" s="1" t="n">
        <v>251</v>
      </c>
      <c r="E536" s="1" t="s">
        <v>406</v>
      </c>
      <c r="F536" s="5" t="s">
        <v>935</v>
      </c>
      <c r="G536" s="1" t="n">
        <v>1097</v>
      </c>
      <c r="H536" s="1" t="s">
        <v>936</v>
      </c>
      <c r="I536" s="1" t="n">
        <v>12341</v>
      </c>
      <c r="J536" s="1" t="s">
        <v>409</v>
      </c>
    </row>
    <row r="537" customFormat="false" ht="15" hidden="false" customHeight="true" outlineLevel="0" collapsed="false">
      <c r="A537" s="1" t="n">
        <f aca="false">MAX($A$2:$A536)+1</f>
        <v>367</v>
      </c>
      <c r="C537" s="1" t="str">
        <f aca="false">IF(H537="",F537,H537)</f>
        <v>Merrimack</v>
      </c>
      <c r="D537" s="1" t="n">
        <v>244</v>
      </c>
      <c r="E537" s="1" t="s">
        <v>874</v>
      </c>
      <c r="F537" s="5" t="s">
        <v>937</v>
      </c>
      <c r="G537" s="1" t="n">
        <v>2364</v>
      </c>
      <c r="H537" s="1" t="s">
        <v>938</v>
      </c>
      <c r="I537" s="1" t="n">
        <v>15472</v>
      </c>
      <c r="J537" s="1" t="s">
        <v>877</v>
      </c>
    </row>
    <row r="538" customFormat="false" ht="15" hidden="false" customHeight="true" outlineLevel="0" collapsed="false">
      <c r="A538" s="1" t="n">
        <f aca="false">MAX($A$2:$A537)+1</f>
        <v>368</v>
      </c>
      <c r="C538" s="1" t="str">
        <f aca="false">IF(H538="",F538,H538)</f>
        <v>Mexico</v>
      </c>
      <c r="D538" s="1" t="n">
        <v>221</v>
      </c>
      <c r="E538" s="1" t="s">
        <v>101</v>
      </c>
      <c r="F538" s="5" t="s">
        <v>939</v>
      </c>
      <c r="G538" s="1" t="n">
        <v>6650</v>
      </c>
      <c r="H538" s="1" t="s">
        <v>940</v>
      </c>
      <c r="I538" s="1" t="n">
        <v>19436</v>
      </c>
      <c r="J538" s="1" t="s">
        <v>104</v>
      </c>
    </row>
    <row r="539" customFormat="false" ht="15" hidden="false" customHeight="true" outlineLevel="0" collapsed="false">
      <c r="A539" s="1" t="n">
        <f aca="false">MAX($A$2:$A538)+1</f>
        <v>369</v>
      </c>
      <c r="C539" s="1" t="str">
        <f aca="false">IF(H539="",F539,H539)</f>
        <v>Lower Malad</v>
      </c>
      <c r="D539" s="1" t="n">
        <v>216</v>
      </c>
      <c r="E539" s="1" t="s">
        <v>32</v>
      </c>
      <c r="F539" s="5" t="s">
        <v>941</v>
      </c>
      <c r="G539" s="1" t="n">
        <v>815</v>
      </c>
      <c r="H539" s="1" t="s">
        <v>942</v>
      </c>
      <c r="I539" s="1" t="n">
        <v>9191</v>
      </c>
      <c r="J539" s="1" t="s">
        <v>35</v>
      </c>
      <c r="K539" s="1" t="s">
        <v>36</v>
      </c>
    </row>
    <row r="540" customFormat="false" ht="15" hidden="false" customHeight="true" outlineLevel="0" collapsed="false">
      <c r="A540" s="1" t="n">
        <f aca="false">A539</f>
        <v>369</v>
      </c>
      <c r="C540" s="1" t="str">
        <f aca="false">IF(H540="",F540,H540)</f>
        <v>Upper Malad</v>
      </c>
      <c r="D540" s="1" t="n">
        <v>216</v>
      </c>
      <c r="E540" s="1" t="s">
        <v>32</v>
      </c>
      <c r="F540" s="5" t="s">
        <v>941</v>
      </c>
      <c r="G540" s="1" t="n">
        <v>823</v>
      </c>
      <c r="H540" s="1" t="s">
        <v>943</v>
      </c>
      <c r="I540" s="1" t="n">
        <v>9191</v>
      </c>
      <c r="J540" s="1" t="s">
        <v>35</v>
      </c>
      <c r="K540" s="1" t="s">
        <v>36</v>
      </c>
    </row>
    <row r="541" customFormat="false" ht="15" hidden="false" customHeight="true" outlineLevel="0" collapsed="false">
      <c r="A541" s="1" t="n">
        <f aca="false">MAX($A$2:$A540)+1</f>
        <v>370</v>
      </c>
      <c r="C541" s="1" t="str">
        <f aca="false">IF(H541="",F541,H541)</f>
        <v>Marengo Wind Plant</v>
      </c>
      <c r="D541" s="1" t="n">
        <v>303</v>
      </c>
      <c r="E541" s="1" t="s">
        <v>211</v>
      </c>
      <c r="F541" s="5" t="s">
        <v>944</v>
      </c>
      <c r="G541" s="1" t="n">
        <v>56466</v>
      </c>
      <c r="H541" s="1" t="s">
        <v>945</v>
      </c>
      <c r="I541" s="1" t="n">
        <v>14354</v>
      </c>
      <c r="J541" s="1" t="s">
        <v>211</v>
      </c>
      <c r="K541" s="1" t="s">
        <v>36</v>
      </c>
    </row>
    <row r="542" customFormat="false" ht="15" hidden="false" customHeight="true" outlineLevel="0" collapsed="false">
      <c r="A542" s="1" t="n">
        <f aca="false">A541</f>
        <v>370</v>
      </c>
      <c r="C542" s="1" t="str">
        <f aca="false">IF(H542="",F542,H542)</f>
        <v>Marengo Wind Plant</v>
      </c>
      <c r="D542" s="1" t="n">
        <v>303</v>
      </c>
      <c r="E542" s="1" t="s">
        <v>211</v>
      </c>
      <c r="F542" s="5" t="s">
        <v>946</v>
      </c>
      <c r="G542" s="1" t="n">
        <v>56466</v>
      </c>
      <c r="H542" s="1" t="s">
        <v>945</v>
      </c>
      <c r="I542" s="1" t="n">
        <v>14354</v>
      </c>
      <c r="J542" s="1" t="s">
        <v>211</v>
      </c>
      <c r="K542" s="1" t="s">
        <v>36</v>
      </c>
    </row>
    <row r="543" customFormat="false" ht="15" hidden="false" customHeight="true" outlineLevel="0" collapsed="false">
      <c r="A543" s="1" t="n">
        <f aca="false">MAX($A$2:$A542)+1</f>
        <v>371</v>
      </c>
      <c r="C543" s="1" t="str">
        <f aca="false">IF(H543="",F543,H543)</f>
        <v>Martin</v>
      </c>
      <c r="D543" s="1" t="n">
        <v>247</v>
      </c>
      <c r="E543" s="1" t="s">
        <v>283</v>
      </c>
      <c r="F543" s="5" t="s">
        <v>947</v>
      </c>
      <c r="G543" s="1" t="n">
        <v>6043</v>
      </c>
      <c r="H543" s="1" t="s">
        <v>947</v>
      </c>
      <c r="I543" s="1" t="n">
        <v>6452</v>
      </c>
      <c r="J543" s="1" t="s">
        <v>285</v>
      </c>
      <c r="K543" s="1" t="s">
        <v>278</v>
      </c>
    </row>
    <row r="544" customFormat="false" ht="15" hidden="false" customHeight="true" outlineLevel="0" collapsed="false">
      <c r="A544" s="1" t="n">
        <f aca="false">MAX($A$2:$A543)+1</f>
        <v>372</v>
      </c>
      <c r="C544" s="1" t="str">
        <f aca="false">IF(H544="",F544,H544)</f>
        <v>Miami Wabash</v>
      </c>
      <c r="D544" s="1" t="n">
        <v>169</v>
      </c>
      <c r="E544" s="1" t="s">
        <v>252</v>
      </c>
      <c r="F544" s="5" t="s">
        <v>948</v>
      </c>
      <c r="G544" s="1" t="n">
        <v>1006</v>
      </c>
      <c r="H544" s="1" t="s">
        <v>949</v>
      </c>
      <c r="I544" s="1" t="n">
        <v>15470</v>
      </c>
      <c r="J544" s="1" t="s">
        <v>255</v>
      </c>
    </row>
    <row r="545" customFormat="false" ht="15" hidden="false" customHeight="true" outlineLevel="0" collapsed="false">
      <c r="A545" s="1" t="n">
        <f aca="false">MAX($A$2:$A544)+1</f>
        <v>373</v>
      </c>
      <c r="C545" s="1" t="str">
        <f aca="false">IF(H545="",F545,H545)</f>
        <v>Michigan City</v>
      </c>
      <c r="D545" s="1" t="n">
        <v>208</v>
      </c>
      <c r="E545" s="1" t="s">
        <v>109</v>
      </c>
      <c r="F545" s="5" t="s">
        <v>950</v>
      </c>
      <c r="G545" s="1" t="n">
        <v>997</v>
      </c>
      <c r="H545" s="1" t="s">
        <v>951</v>
      </c>
      <c r="I545" s="1" t="n">
        <v>13756</v>
      </c>
      <c r="J545" s="1" t="s">
        <v>111</v>
      </c>
    </row>
    <row r="546" customFormat="false" ht="15" hidden="false" customHeight="true" outlineLevel="0" collapsed="false">
      <c r="A546" s="1" t="n">
        <f aca="false">MAX($A$2:$A545)+1</f>
        <v>374</v>
      </c>
      <c r="C546" s="1" t="str">
        <f aca="false">IF(H546="",F546,H546)</f>
        <v>Michoud</v>
      </c>
      <c r="D546" s="1" t="n">
        <v>233</v>
      </c>
      <c r="E546" s="1" t="s">
        <v>952</v>
      </c>
      <c r="F546" s="5" t="s">
        <v>953</v>
      </c>
      <c r="G546" s="1" t="n">
        <v>1409</v>
      </c>
      <c r="H546" s="1" t="s">
        <v>953</v>
      </c>
      <c r="I546" s="1" t="n">
        <v>13478</v>
      </c>
      <c r="J546" s="1" t="s">
        <v>954</v>
      </c>
    </row>
    <row r="547" customFormat="false" ht="15" hidden="false" customHeight="true" outlineLevel="0" collapsed="false">
      <c r="A547" s="1" t="n">
        <f aca="false">MAX($A$2:$A546)+1</f>
        <v>375</v>
      </c>
      <c r="C547" s="1" t="str">
        <f aca="false">IF(H547="",F547,H547)</f>
        <v>Miles City GT</v>
      </c>
      <c r="D547" s="1" t="n">
        <v>319</v>
      </c>
      <c r="E547" s="1" t="s">
        <v>192</v>
      </c>
      <c r="F547" s="5" t="s">
        <v>955</v>
      </c>
      <c r="G547" s="1" t="n">
        <v>2177</v>
      </c>
      <c r="H547" s="1" t="s">
        <v>956</v>
      </c>
      <c r="I547" s="1" t="n">
        <v>12199</v>
      </c>
      <c r="J547" s="1" t="s">
        <v>630</v>
      </c>
    </row>
    <row r="548" customFormat="false" ht="15" hidden="false" customHeight="true" outlineLevel="0" collapsed="false">
      <c r="A548" s="1" t="n">
        <f aca="false">MAX($A$2:$A547)+1</f>
        <v>376</v>
      </c>
      <c r="C548" s="1" t="str">
        <f aca="false">IF(H548="",F548,H548)</f>
        <v>Mill Creek (KY)</v>
      </c>
      <c r="D548" s="1" t="n">
        <v>209</v>
      </c>
      <c r="E548" s="1" t="s">
        <v>260</v>
      </c>
      <c r="F548" s="5" t="s">
        <v>957</v>
      </c>
      <c r="G548" s="1" t="n">
        <v>1364</v>
      </c>
      <c r="H548" s="1" t="s">
        <v>958</v>
      </c>
      <c r="I548" s="1" t="n">
        <v>11249</v>
      </c>
      <c r="J548" s="1" t="s">
        <v>297</v>
      </c>
    </row>
    <row r="549" customFormat="false" ht="15" hidden="false" customHeight="true" outlineLevel="0" collapsed="false">
      <c r="A549" s="1" t="n">
        <f aca="false">MAX($A$2:$A548)+1</f>
        <v>377</v>
      </c>
      <c r="C549" s="1" t="str">
        <f aca="false">IF(H549="",F549,H549)</f>
        <v>Mill Creek (SC)</v>
      </c>
      <c r="D549" s="1" t="n">
        <v>170</v>
      </c>
      <c r="E549" s="1" t="s">
        <v>65</v>
      </c>
      <c r="F549" s="5" t="s">
        <v>957</v>
      </c>
      <c r="G549" s="1" t="n">
        <v>7981</v>
      </c>
      <c r="H549" s="1" t="s">
        <v>959</v>
      </c>
      <c r="I549" s="1" t="n">
        <v>5416</v>
      </c>
      <c r="J549" s="1" t="s">
        <v>65</v>
      </c>
    </row>
    <row r="550" customFormat="false" ht="15" hidden="false" customHeight="true" outlineLevel="0" collapsed="false">
      <c r="A550" s="1" t="n">
        <f aca="false">MAX($A$2:$A549)+1</f>
        <v>378</v>
      </c>
      <c r="C550" s="1" t="str">
        <f aca="false">IF(H550="",F550,H550)</f>
        <v>Mint Farm Generating Station</v>
      </c>
      <c r="D550" s="1" t="n">
        <v>162</v>
      </c>
      <c r="E550" s="1" t="s">
        <v>374</v>
      </c>
      <c r="F550" s="5" t="s">
        <v>960</v>
      </c>
      <c r="G550" s="1" t="n">
        <v>55700</v>
      </c>
      <c r="H550" s="1" t="s">
        <v>961</v>
      </c>
      <c r="I550" s="1" t="n">
        <v>15500</v>
      </c>
      <c r="J550" s="1" t="s">
        <v>528</v>
      </c>
    </row>
    <row r="551" customFormat="false" ht="15" hidden="false" customHeight="true" outlineLevel="0" collapsed="false">
      <c r="A551" s="1" t="n">
        <f aca="false">MAX($A$2:$A550)+1</f>
        <v>379</v>
      </c>
      <c r="C551" s="1" t="str">
        <f aca="false">IF(H551="",F551,H551)</f>
        <v>Mira Loma Peaker</v>
      </c>
      <c r="D551" s="1" t="n">
        <v>155</v>
      </c>
      <c r="E551" s="1" t="s">
        <v>112</v>
      </c>
      <c r="F551" s="5" t="s">
        <v>962</v>
      </c>
      <c r="G551" s="1" t="n">
        <v>56473</v>
      </c>
      <c r="H551" s="1" t="s">
        <v>962</v>
      </c>
      <c r="I551" s="1" t="n">
        <v>17609</v>
      </c>
      <c r="J551" s="1" t="s">
        <v>114</v>
      </c>
    </row>
    <row r="552" customFormat="false" ht="15" hidden="false" customHeight="true" outlineLevel="0" collapsed="false">
      <c r="A552" s="1" t="n">
        <f aca="false">MAX($A$2:$A551)+1</f>
        <v>380</v>
      </c>
      <c r="C552" s="1" t="str">
        <f aca="false">IF(H552="",F552,H552)</f>
        <v>Miramar Energy Facility</v>
      </c>
      <c r="D552" s="1" t="n">
        <v>218</v>
      </c>
      <c r="E552" s="1" t="s">
        <v>436</v>
      </c>
      <c r="F552" s="5" t="s">
        <v>963</v>
      </c>
      <c r="G552" s="1" t="n">
        <v>56232</v>
      </c>
      <c r="H552" s="1" t="s">
        <v>964</v>
      </c>
      <c r="I552" s="1" t="n">
        <v>16609</v>
      </c>
      <c r="J552" s="1" t="s">
        <v>439</v>
      </c>
    </row>
    <row r="553" customFormat="false" ht="15" hidden="false" customHeight="true" outlineLevel="0" collapsed="false">
      <c r="A553" s="1" t="n">
        <f aca="false">MAX($A$2:$A552)+1</f>
        <v>381</v>
      </c>
      <c r="C553" s="1" t="str">
        <f aca="false">IF(H553="",F553,H553)</f>
        <v>Mississippi Power 's</v>
      </c>
      <c r="D553" s="1" t="n">
        <v>294</v>
      </c>
      <c r="E553" s="1" t="s">
        <v>117</v>
      </c>
      <c r="F553" s="5" t="s">
        <v>965</v>
      </c>
      <c r="H553" s="1"/>
      <c r="K553" s="1" t="s">
        <v>84</v>
      </c>
    </row>
    <row r="554" customFormat="false" ht="15" hidden="false" customHeight="true" outlineLevel="0" collapsed="false">
      <c r="A554" s="1" t="n">
        <f aca="false">A543</f>
        <v>371</v>
      </c>
      <c r="C554" s="1" t="str">
        <f aca="false">IF(H554="",F554,H554)</f>
        <v>Martin</v>
      </c>
      <c r="D554" s="1" t="n">
        <v>247</v>
      </c>
      <c r="E554" s="1" t="s">
        <v>283</v>
      </c>
      <c r="F554" s="5" t="s">
        <v>966</v>
      </c>
      <c r="G554" s="1" t="n">
        <v>6043</v>
      </c>
      <c r="H554" s="1" t="s">
        <v>947</v>
      </c>
      <c r="I554" s="1" t="n">
        <v>6452</v>
      </c>
      <c r="J554" s="1" t="s">
        <v>285</v>
      </c>
      <c r="K554" s="1" t="s">
        <v>278</v>
      </c>
    </row>
    <row r="555" customFormat="false" ht="15" hidden="false" customHeight="true" outlineLevel="0" collapsed="false">
      <c r="A555" s="1" t="n">
        <f aca="false">MAX($A$2:$A554)+1</f>
        <v>382</v>
      </c>
      <c r="C555" s="1" t="str">
        <f aca="false">IF(H555="",F555,H555)</f>
        <v>Mitchell (WV)</v>
      </c>
      <c r="D555" s="1" t="n">
        <v>207</v>
      </c>
      <c r="E555" s="1" t="s">
        <v>967</v>
      </c>
      <c r="F555" s="5" t="s">
        <v>968</v>
      </c>
      <c r="G555" s="1" t="n">
        <v>3948</v>
      </c>
      <c r="H555" s="1" t="s">
        <v>969</v>
      </c>
      <c r="I555" s="1" t="n">
        <v>22053</v>
      </c>
      <c r="J555" s="1" t="s">
        <v>181</v>
      </c>
      <c r="K555" s="1" t="s">
        <v>357</v>
      </c>
    </row>
    <row r="556" customFormat="false" ht="15" hidden="false" customHeight="true" outlineLevel="0" collapsed="false">
      <c r="A556" s="1" t="n">
        <f aca="false">A543</f>
        <v>371</v>
      </c>
      <c r="C556" s="1" t="str">
        <f aca="false">IF(H556="",F556,H556)</f>
        <v>Martin</v>
      </c>
      <c r="D556" s="1" t="n">
        <v>247</v>
      </c>
      <c r="E556" s="1" t="s">
        <v>283</v>
      </c>
      <c r="F556" s="5" t="s">
        <v>970</v>
      </c>
      <c r="G556" s="1" t="n">
        <v>6043</v>
      </c>
      <c r="H556" s="1" t="s">
        <v>947</v>
      </c>
      <c r="I556" s="1" t="n">
        <v>6452</v>
      </c>
      <c r="J556" s="1" t="s">
        <v>285</v>
      </c>
      <c r="K556" s="1" t="s">
        <v>278</v>
      </c>
    </row>
    <row r="557" customFormat="false" ht="15" hidden="false" customHeight="true" outlineLevel="0" collapsed="false">
      <c r="A557" s="1" t="n">
        <f aca="false">A543</f>
        <v>371</v>
      </c>
      <c r="C557" s="1" t="str">
        <f aca="false">IF(H557="",F557,H557)</f>
        <v>Martin</v>
      </c>
      <c r="D557" s="1" t="n">
        <v>247</v>
      </c>
      <c r="E557" s="1" t="s">
        <v>283</v>
      </c>
      <c r="F557" s="5" t="s">
        <v>971</v>
      </c>
      <c r="G557" s="1" t="n">
        <v>6043</v>
      </c>
      <c r="H557" s="1" t="s">
        <v>947</v>
      </c>
      <c r="I557" s="1" t="n">
        <v>6452</v>
      </c>
      <c r="J557" s="1" t="s">
        <v>285</v>
      </c>
      <c r="K557" s="1" t="s">
        <v>972</v>
      </c>
    </row>
    <row r="558" customFormat="false" ht="15" hidden="false" customHeight="true" outlineLevel="0" collapsed="false">
      <c r="A558" s="1" t="n">
        <f aca="false">MAX($A$2:$A557)+1</f>
        <v>383</v>
      </c>
      <c r="C558" s="1" t="str">
        <f aca="false">IF(H558="",F558,H558)</f>
        <v>Jack McDonough</v>
      </c>
      <c r="D558" s="1" t="n">
        <v>295</v>
      </c>
      <c r="E558" s="1" t="s">
        <v>227</v>
      </c>
      <c r="F558" s="5" t="s">
        <v>973</v>
      </c>
      <c r="G558" s="1" t="n">
        <v>710</v>
      </c>
      <c r="H558" s="1" t="s">
        <v>974</v>
      </c>
      <c r="I558" s="1" t="n">
        <v>7140</v>
      </c>
      <c r="J558" s="1" t="s">
        <v>230</v>
      </c>
      <c r="K558" s="1" t="s">
        <v>27</v>
      </c>
    </row>
    <row r="559" customFormat="false" ht="15" hidden="false" customHeight="true" outlineLevel="0" collapsed="false">
      <c r="A559" s="1" t="n">
        <f aca="false">A555</f>
        <v>382</v>
      </c>
      <c r="C559" s="1" t="str">
        <f aca="false">IF(H559="",F559,H559)</f>
        <v>Mitchell (WV)</v>
      </c>
      <c r="D559" s="1" t="n">
        <v>207</v>
      </c>
      <c r="E559" s="1" t="s">
        <v>967</v>
      </c>
      <c r="F559" s="5" t="s">
        <v>975</v>
      </c>
      <c r="G559" s="1" t="n">
        <v>3948</v>
      </c>
      <c r="H559" s="1" t="s">
        <v>969</v>
      </c>
      <c r="I559" s="1" t="n">
        <v>22053</v>
      </c>
      <c r="J559" s="1" t="s">
        <v>181</v>
      </c>
      <c r="K559" s="1" t="s">
        <v>357</v>
      </c>
    </row>
    <row r="560" customFormat="false" ht="15" hidden="false" customHeight="true" outlineLevel="0" collapsed="false">
      <c r="A560" s="1" t="n">
        <f aca="false">MAX($A$2:$A559)+1</f>
        <v>384</v>
      </c>
      <c r="C560" s="1" t="str">
        <f aca="false">IF(H560="",F560,H560)</f>
        <v>Moberly</v>
      </c>
      <c r="D560" s="1" t="n">
        <v>221</v>
      </c>
      <c r="E560" s="1" t="s">
        <v>101</v>
      </c>
      <c r="F560" s="5" t="s">
        <v>976</v>
      </c>
      <c r="G560" s="1" t="n">
        <v>6651</v>
      </c>
      <c r="H560" s="1" t="s">
        <v>977</v>
      </c>
      <c r="I560" s="1" t="n">
        <v>19436</v>
      </c>
      <c r="J560" s="1" t="s">
        <v>104</v>
      </c>
    </row>
    <row r="561" customFormat="false" ht="15" hidden="false" customHeight="true" outlineLevel="0" collapsed="false">
      <c r="A561" s="1" t="n">
        <f aca="false">MAX($A$2:$A560)+1</f>
        <v>385</v>
      </c>
      <c r="C561" s="1" t="str">
        <f aca="false">IF(H561="",F561,H561)</f>
        <v>Mohave 1 &amp; 2</v>
      </c>
      <c r="D561" s="1" t="n">
        <v>301</v>
      </c>
      <c r="E561" s="1" t="s">
        <v>346</v>
      </c>
      <c r="F561" s="5" t="s">
        <v>978</v>
      </c>
      <c r="H561" s="1"/>
      <c r="K561" s="1" t="s">
        <v>143</v>
      </c>
    </row>
    <row r="562" customFormat="false" ht="15" hidden="false" customHeight="true" outlineLevel="0" collapsed="false">
      <c r="A562" s="1" t="n">
        <f aca="false">MAX($A$2:$A561)+1</f>
        <v>386</v>
      </c>
      <c r="C562" s="1" t="str">
        <f aca="false">IF(H562="",F562,H562)</f>
        <v>Moline</v>
      </c>
      <c r="D562" s="1" t="n">
        <v>251</v>
      </c>
      <c r="E562" s="1" t="s">
        <v>406</v>
      </c>
      <c r="F562" s="5" t="s">
        <v>979</v>
      </c>
      <c r="G562" s="1" t="n">
        <v>899</v>
      </c>
      <c r="H562" s="1" t="s">
        <v>979</v>
      </c>
      <c r="I562" s="1" t="n">
        <v>12341</v>
      </c>
      <c r="J562" s="1" t="s">
        <v>409</v>
      </c>
    </row>
    <row r="563" customFormat="false" ht="15" hidden="false" customHeight="true" outlineLevel="0" collapsed="false">
      <c r="A563" s="1" t="n">
        <f aca="false">A558</f>
        <v>383</v>
      </c>
      <c r="C563" s="1" t="str">
        <f aca="false">IF(H563="",F563,H563)</f>
        <v>Jack McDonough</v>
      </c>
      <c r="D563" s="1" t="n">
        <v>295</v>
      </c>
      <c r="E563" s="1" t="s">
        <v>227</v>
      </c>
      <c r="F563" s="5" t="s">
        <v>980</v>
      </c>
      <c r="G563" s="1" t="n">
        <v>710</v>
      </c>
      <c r="H563" s="1" t="s">
        <v>974</v>
      </c>
      <c r="I563" s="1" t="n">
        <v>7140</v>
      </c>
      <c r="J563" s="1" t="s">
        <v>230</v>
      </c>
      <c r="K563" s="1" t="s">
        <v>27</v>
      </c>
    </row>
    <row r="564" customFormat="false" ht="15" hidden="false" customHeight="true" outlineLevel="0" collapsed="false">
      <c r="A564" s="1" t="n">
        <f aca="false">MAX($A$2:$A563)+1</f>
        <v>387</v>
      </c>
      <c r="C564" s="1" t="str">
        <f aca="false">IF(H564="",F564,H564)</f>
        <v>Monroe</v>
      </c>
      <c r="D564" s="1" t="n">
        <v>362</v>
      </c>
      <c r="E564" s="1" t="s">
        <v>50</v>
      </c>
      <c r="F564" s="5" t="s">
        <v>981</v>
      </c>
      <c r="H564" s="1"/>
    </row>
    <row r="565" customFormat="false" ht="15" hidden="false" customHeight="true" outlineLevel="0" collapsed="false">
      <c r="A565" s="1" t="n">
        <f aca="false">MAX($A$2:$A564)+1</f>
        <v>388</v>
      </c>
      <c r="C565" s="1" t="str">
        <f aca="false">IF(H565="",F565,H565)</f>
        <v>McIntosh</v>
      </c>
      <c r="D565" s="1" t="n">
        <v>295</v>
      </c>
      <c r="E565" s="1" t="s">
        <v>227</v>
      </c>
      <c r="F565" s="5" t="s">
        <v>982</v>
      </c>
      <c r="G565" s="1" t="n">
        <v>6124</v>
      </c>
      <c r="H565" s="1" t="s">
        <v>983</v>
      </c>
      <c r="I565" s="1" t="n">
        <v>7140</v>
      </c>
      <c r="J565" s="1" t="s">
        <v>230</v>
      </c>
      <c r="K565" s="1" t="s">
        <v>36</v>
      </c>
    </row>
    <row r="566" customFormat="false" ht="15" hidden="false" customHeight="true" outlineLevel="0" collapsed="false">
      <c r="A566" s="1" t="n">
        <f aca="false">MAX($A$2:$A565)+1</f>
        <v>389</v>
      </c>
      <c r="C566" s="1" t="str">
        <f aca="false">IF(H566="",F566,H566)</f>
        <v>Montana Power Station</v>
      </c>
      <c r="D566" s="1" t="n">
        <v>186</v>
      </c>
      <c r="E566" s="1" t="s">
        <v>403</v>
      </c>
      <c r="F566" s="5" t="s">
        <v>984</v>
      </c>
      <c r="G566" s="1" t="n">
        <v>58562</v>
      </c>
      <c r="H566" s="1" t="s">
        <v>985</v>
      </c>
      <c r="I566" s="1" t="n">
        <v>5701</v>
      </c>
      <c r="J566" s="1" t="s">
        <v>405</v>
      </c>
    </row>
    <row r="567" customFormat="false" ht="15" hidden="false" customHeight="true" outlineLevel="0" collapsed="false">
      <c r="A567" s="1" t="n">
        <f aca="false">MAX($A$2:$A566)+1</f>
        <v>390</v>
      </c>
      <c r="C567" s="1" t="str">
        <f aca="false">IF(H567="",F567,H567)</f>
        <v>Monticello Nuclear Facility</v>
      </c>
      <c r="D567" s="1" t="n">
        <v>229</v>
      </c>
      <c r="E567" s="1" t="s">
        <v>28</v>
      </c>
      <c r="F567" s="5" t="s">
        <v>986</v>
      </c>
      <c r="G567" s="1" t="n">
        <v>1922</v>
      </c>
      <c r="H567" s="1" t="s">
        <v>987</v>
      </c>
      <c r="I567" s="1" t="n">
        <v>13781</v>
      </c>
      <c r="J567" s="1" t="s">
        <v>31</v>
      </c>
    </row>
    <row r="568" customFormat="false" ht="15" hidden="false" customHeight="true" outlineLevel="0" collapsed="false">
      <c r="A568" s="1" t="n">
        <f aca="false">MAX($A$2:$A567)+1</f>
        <v>391</v>
      </c>
      <c r="C568" s="1" t="str">
        <f aca="false">IF(H568="",F568,H568)</f>
        <v>Montrose</v>
      </c>
      <c r="D568" s="1" t="n">
        <v>254</v>
      </c>
      <c r="E568" s="1" t="s">
        <v>722</v>
      </c>
      <c r="F568" s="5" t="s">
        <v>988</v>
      </c>
      <c r="G568" s="1" t="n">
        <v>2080</v>
      </c>
      <c r="H568" s="1" t="s">
        <v>988</v>
      </c>
      <c r="I568" s="1" t="n">
        <v>10000</v>
      </c>
      <c r="J568" s="1" t="s">
        <v>725</v>
      </c>
    </row>
    <row r="569" customFormat="false" ht="15" hidden="false" customHeight="true" outlineLevel="0" collapsed="false">
      <c r="A569" s="1" t="n">
        <f aca="false">MAX($A$2:$A568)+1</f>
        <v>392</v>
      </c>
      <c r="C569" s="1" t="str">
        <f aca="false">IF(H569="",F569,H569)</f>
        <v>Monument</v>
      </c>
      <c r="D569" s="1" t="n">
        <v>211</v>
      </c>
      <c r="E569" s="1" t="s">
        <v>396</v>
      </c>
      <c r="F569" s="5" t="s">
        <v>989</v>
      </c>
      <c r="G569" s="1" t="n">
        <v>2851</v>
      </c>
      <c r="H569" s="1" t="s">
        <v>989</v>
      </c>
      <c r="I569" s="1" t="n">
        <v>4922</v>
      </c>
      <c r="J569" s="1" t="s">
        <v>537</v>
      </c>
    </row>
    <row r="570" customFormat="false" ht="15" hidden="false" customHeight="true" outlineLevel="0" collapsed="false">
      <c r="A570" s="1" t="n">
        <f aca="false">MAX($A$2:$A569)+1</f>
        <v>393</v>
      </c>
      <c r="C570" s="1" t="str">
        <f aca="false">IF(H570="",F570,H570)</f>
        <v>Moore County</v>
      </c>
      <c r="D570" s="1" t="n">
        <v>230</v>
      </c>
      <c r="E570" s="1" t="s">
        <v>288</v>
      </c>
      <c r="F570" s="5" t="s">
        <v>990</v>
      </c>
      <c r="H570" s="1"/>
      <c r="K570" s="1" t="s">
        <v>84</v>
      </c>
    </row>
    <row r="571" customFormat="false" ht="15" hidden="false" customHeight="true" outlineLevel="0" collapsed="false">
      <c r="A571" s="1" t="n">
        <f aca="false">MAX($A$2:$A570)+1</f>
        <v>394</v>
      </c>
      <c r="C571" s="1" t="str">
        <f aca="false">IF(H571="",F571,H571)</f>
        <v>Moreau</v>
      </c>
      <c r="D571" s="1" t="n">
        <v>221</v>
      </c>
      <c r="E571" s="1" t="s">
        <v>101</v>
      </c>
      <c r="F571" s="5" t="s">
        <v>991</v>
      </c>
      <c r="G571" s="1" t="n">
        <v>6652</v>
      </c>
      <c r="H571" s="1" t="s">
        <v>992</v>
      </c>
      <c r="I571" s="1" t="n">
        <v>19436</v>
      </c>
      <c r="J571" s="1" t="s">
        <v>104</v>
      </c>
    </row>
    <row r="572" customFormat="false" ht="15" hidden="false" customHeight="true" outlineLevel="0" collapsed="false">
      <c r="A572" s="1" t="n">
        <f aca="false">MAX($A$2:$A571)+1</f>
        <v>395</v>
      </c>
      <c r="C572" s="1" t="str">
        <f aca="false">IF(H572="",F572,H572)</f>
        <v>Morehead</v>
      </c>
      <c r="D572" s="1" t="n">
        <v>160</v>
      </c>
      <c r="E572" s="1" t="s">
        <v>95</v>
      </c>
      <c r="F572" s="5" t="s">
        <v>993</v>
      </c>
      <c r="H572" s="1"/>
      <c r="K572" s="1" t="s">
        <v>84</v>
      </c>
    </row>
    <row r="573" customFormat="false" ht="15" hidden="false" customHeight="true" outlineLevel="0" collapsed="false">
      <c r="A573" s="1" t="n">
        <f aca="false">MAX($A$2:$A572)+1</f>
        <v>396</v>
      </c>
      <c r="C573" s="1" t="str">
        <f aca="false">IF(H573="",F573,H573)</f>
        <v>Morgan's Corner</v>
      </c>
      <c r="D573" s="1" t="n">
        <v>164</v>
      </c>
      <c r="E573" s="1" t="s">
        <v>68</v>
      </c>
      <c r="F573" s="5" t="s">
        <v>994</v>
      </c>
      <c r="G573" s="1" t="n">
        <v>60422</v>
      </c>
      <c r="H573" s="1" t="s">
        <v>995</v>
      </c>
      <c r="I573" s="1" t="n">
        <v>19876</v>
      </c>
      <c r="J573" s="1" t="s">
        <v>71</v>
      </c>
    </row>
    <row r="574" customFormat="false" ht="15" hidden="false" customHeight="true" outlineLevel="0" collapsed="false">
      <c r="A574" s="1" t="n">
        <f aca="false">MAX($A$2:$A573)+1</f>
        <v>397</v>
      </c>
      <c r="C574" s="1" t="str">
        <f aca="false">IF(H574="",F574,H574)</f>
        <v>Morrow</v>
      </c>
      <c r="D574" s="1" t="n">
        <v>163</v>
      </c>
      <c r="E574" s="1" t="s">
        <v>274</v>
      </c>
      <c r="F574" s="5" t="s">
        <v>996</v>
      </c>
      <c r="H574" s="1"/>
      <c r="K574" s="1" t="s">
        <v>84</v>
      </c>
    </row>
    <row r="575" customFormat="false" ht="15" hidden="false" customHeight="true" outlineLevel="0" collapsed="false">
      <c r="A575" s="1" t="n">
        <f aca="false">A565</f>
        <v>388</v>
      </c>
      <c r="C575" s="1" t="str">
        <f aca="false">IF(H575="",F575,H575)</f>
        <v>McIntosh Combined Cycle Facility</v>
      </c>
      <c r="D575" s="1" t="n">
        <v>295</v>
      </c>
      <c r="E575" s="1" t="s">
        <v>227</v>
      </c>
      <c r="F575" s="5" t="s">
        <v>997</v>
      </c>
      <c r="G575" s="1" t="n">
        <v>56150</v>
      </c>
      <c r="H575" s="1" t="s">
        <v>998</v>
      </c>
      <c r="I575" s="1" t="n">
        <v>7140</v>
      </c>
      <c r="J575" s="1" t="s">
        <v>230</v>
      </c>
      <c r="K575" s="1" t="s">
        <v>36</v>
      </c>
    </row>
    <row r="576" customFormat="false" ht="15" hidden="false" customHeight="true" outlineLevel="0" collapsed="false">
      <c r="A576" s="1" t="n">
        <f aca="false">MAX($A$2:$A575)+1</f>
        <v>398</v>
      </c>
      <c r="C576" s="1" t="str">
        <f aca="false">IF(H576="",F576,H576)</f>
        <v>McManus</v>
      </c>
      <c r="D576" s="1" t="n">
        <v>295</v>
      </c>
      <c r="E576" s="1" t="s">
        <v>227</v>
      </c>
      <c r="F576" s="5" t="s">
        <v>999</v>
      </c>
      <c r="G576" s="1" t="n">
        <v>715</v>
      </c>
      <c r="H576" s="1" t="s">
        <v>1000</v>
      </c>
      <c r="I576" s="1" t="n">
        <v>7140</v>
      </c>
      <c r="J576" s="1" t="s">
        <v>230</v>
      </c>
      <c r="K576" s="1" t="s">
        <v>27</v>
      </c>
    </row>
    <row r="577" customFormat="false" ht="15" hidden="false" customHeight="true" outlineLevel="0" collapsed="false">
      <c r="A577" s="1" t="n">
        <f aca="false">MAX($A$2:$A576)+1</f>
        <v>399</v>
      </c>
      <c r="C577" s="1" t="str">
        <f aca="false">IF(H577="",F577,H577)</f>
        <v>Mountaineer</v>
      </c>
      <c r="D577" s="1" t="n">
        <v>200</v>
      </c>
      <c r="E577" s="1" t="s">
        <v>72</v>
      </c>
      <c r="F577" s="5" t="s">
        <v>1001</v>
      </c>
      <c r="G577" s="1" t="n">
        <v>6264</v>
      </c>
      <c r="H577" s="1" t="s">
        <v>1001</v>
      </c>
      <c r="I577" s="1" t="n">
        <v>733</v>
      </c>
      <c r="J577" s="1" t="s">
        <v>75</v>
      </c>
    </row>
    <row r="578" customFormat="false" ht="15" hidden="false" customHeight="true" outlineLevel="0" collapsed="false">
      <c r="A578" s="1" t="n">
        <f aca="false">MAX($A$2:$A577)+1</f>
        <v>400</v>
      </c>
      <c r="C578" s="1" t="str">
        <f aca="false">IF(H578="",F578,H578)</f>
        <v>Mountainview Generating Station</v>
      </c>
      <c r="D578" s="1" t="n">
        <v>155</v>
      </c>
      <c r="E578" s="1" t="s">
        <v>112</v>
      </c>
      <c r="F578" s="5" t="s">
        <v>1002</v>
      </c>
      <c r="G578" s="1" t="n">
        <v>358</v>
      </c>
      <c r="H578" s="1" t="s">
        <v>1003</v>
      </c>
      <c r="I578" s="1" t="n">
        <v>17609</v>
      </c>
      <c r="J578" s="1" t="s">
        <v>114</v>
      </c>
    </row>
    <row r="579" customFormat="false" ht="15" hidden="false" customHeight="true" outlineLevel="0" collapsed="false">
      <c r="A579" s="1" t="n">
        <f aca="false">MAX($A$2:$A578)+1</f>
        <v>401</v>
      </c>
      <c r="C579" s="1" t="str">
        <f aca="false">IF(H579="",F579,H579)</f>
        <v>Murray Gill</v>
      </c>
      <c r="D579" s="1" t="n">
        <v>356</v>
      </c>
      <c r="E579" s="1" t="s">
        <v>675</v>
      </c>
      <c r="F579" s="5" t="s">
        <v>1004</v>
      </c>
      <c r="G579" s="1" t="n">
        <v>1242</v>
      </c>
      <c r="H579" s="1" t="s">
        <v>1004</v>
      </c>
      <c r="I579" s="1" t="n">
        <v>10005</v>
      </c>
      <c r="J579" s="1" t="s">
        <v>674</v>
      </c>
    </row>
    <row r="580" customFormat="false" ht="15" hidden="false" customHeight="true" outlineLevel="0" collapsed="false">
      <c r="A580" s="1" t="n">
        <f aca="false">MAX($A$2:$A579)+1</f>
        <v>402</v>
      </c>
      <c r="C580" s="1" t="str">
        <f aca="false">IF(H580="",F580,H580)</f>
        <v>Muskogee</v>
      </c>
      <c r="D580" s="1" t="n">
        <v>314</v>
      </c>
      <c r="E580" s="1" t="s">
        <v>738</v>
      </c>
      <c r="F580" s="5" t="s">
        <v>1005</v>
      </c>
      <c r="G580" s="1" t="n">
        <v>2952</v>
      </c>
      <c r="H580" s="1" t="s">
        <v>1006</v>
      </c>
      <c r="I580" s="1" t="n">
        <v>14063</v>
      </c>
      <c r="J580" s="1" t="s">
        <v>741</v>
      </c>
    </row>
    <row r="581" customFormat="false" ht="15" hidden="false" customHeight="true" outlineLevel="0" collapsed="false">
      <c r="A581" s="1" t="n">
        <f aca="false">MAX($A$2:$A580)+1</f>
        <v>403</v>
      </c>
      <c r="C581" s="1" t="str">
        <f aca="false">IF(H581="",F581,H581)</f>
        <v>Mustang</v>
      </c>
      <c r="D581" s="1" t="n">
        <v>314</v>
      </c>
      <c r="E581" s="1" t="s">
        <v>738</v>
      </c>
      <c r="F581" s="5" t="s">
        <v>1007</v>
      </c>
      <c r="G581" s="1" t="n">
        <v>2953</v>
      </c>
      <c r="H581" s="1" t="s">
        <v>1008</v>
      </c>
      <c r="I581" s="1" t="n">
        <v>14063</v>
      </c>
      <c r="J581" s="1" t="s">
        <v>741</v>
      </c>
    </row>
    <row r="582" customFormat="false" ht="15" hidden="false" customHeight="true" outlineLevel="0" collapsed="false">
      <c r="A582" s="1" t="n">
        <f aca="false">MAX($A$2:$A581)+1</f>
        <v>404</v>
      </c>
      <c r="C582" s="1" t="str">
        <f aca="false">IF(H582="",F582,H582)</f>
        <v>Mustang Station</v>
      </c>
      <c r="D582" s="1" t="n">
        <v>273</v>
      </c>
      <c r="E582" s="1" t="s">
        <v>80</v>
      </c>
      <c r="F582" s="5" t="s">
        <v>1009</v>
      </c>
      <c r="G582" s="1" t="n">
        <v>55065</v>
      </c>
      <c r="H582" s="1" t="s">
        <v>1009</v>
      </c>
      <c r="I582" s="1" t="n">
        <v>7349</v>
      </c>
      <c r="J582" s="1" t="s">
        <v>82</v>
      </c>
    </row>
    <row r="583" customFormat="false" ht="15" hidden="false" customHeight="true" outlineLevel="0" collapsed="false">
      <c r="A583" s="1" t="n">
        <f aca="false">A582</f>
        <v>404</v>
      </c>
      <c r="C583" s="1" t="str">
        <f aca="false">IF(H583="",F583,H583)</f>
        <v>Mustang Station Unit 4</v>
      </c>
      <c r="D583" s="1" t="n">
        <v>273</v>
      </c>
      <c r="E583" s="1" t="s">
        <v>80</v>
      </c>
      <c r="F583" s="5" t="s">
        <v>1009</v>
      </c>
      <c r="G583" s="1" t="n">
        <v>56326</v>
      </c>
      <c r="H583" s="1" t="s">
        <v>1010</v>
      </c>
      <c r="I583" s="1" t="n">
        <v>7349</v>
      </c>
      <c r="J583" s="1" t="s">
        <v>82</v>
      </c>
    </row>
    <row r="584" customFormat="false" ht="15" hidden="false" customHeight="true" outlineLevel="0" collapsed="false">
      <c r="A584" s="1" t="n">
        <f aca="false">MAX($A$2:$A583)+1</f>
        <v>405</v>
      </c>
      <c r="C584" s="1" t="str">
        <f aca="false">IF(H584="",F584,H584)</f>
        <v>N/A</v>
      </c>
      <c r="D584" s="1" t="n">
        <v>277</v>
      </c>
      <c r="E584" s="1" t="s">
        <v>1011</v>
      </c>
      <c r="F584" s="5" t="s">
        <v>1012</v>
      </c>
      <c r="H584" s="1"/>
    </row>
    <row r="585" customFormat="false" ht="15" hidden="false" customHeight="true" outlineLevel="0" collapsed="false">
      <c r="A585" s="1" t="n">
        <f aca="false">MAX($A$2:$A584)+1</f>
        <v>406</v>
      </c>
      <c r="C585" s="1" t="str">
        <f aca="false">IF(H585="",F585,H585)</f>
        <v>Natchez</v>
      </c>
      <c r="D585" s="1" t="n">
        <v>382</v>
      </c>
      <c r="E585" s="1" t="s">
        <v>98</v>
      </c>
      <c r="F585" s="5" t="s">
        <v>1013</v>
      </c>
      <c r="H585" s="1"/>
      <c r="K585" s="1" t="s">
        <v>84</v>
      </c>
    </row>
    <row r="586" customFormat="false" ht="15" hidden="false" customHeight="true" outlineLevel="0" collapsed="false">
      <c r="A586" s="1" t="n">
        <f aca="false">MAX($A$2:$A585)+1</f>
        <v>407</v>
      </c>
      <c r="C586" s="1" t="str">
        <f aca="false">IF(H586="",F586,H586)</f>
        <v>Naughton</v>
      </c>
      <c r="D586" s="1" t="n">
        <v>303</v>
      </c>
      <c r="E586" s="1" t="s">
        <v>211</v>
      </c>
      <c r="F586" s="5" t="s">
        <v>1014</v>
      </c>
      <c r="G586" s="1" t="n">
        <v>4162</v>
      </c>
      <c r="H586" s="1" t="s">
        <v>1014</v>
      </c>
      <c r="I586" s="1" t="n">
        <v>14354</v>
      </c>
      <c r="J586" s="1" t="s">
        <v>211</v>
      </c>
    </row>
    <row r="587" customFormat="false" ht="15" hidden="false" customHeight="true" outlineLevel="0" collapsed="false">
      <c r="A587" s="1" t="n">
        <f aca="false">MAX($A$2:$A586)+1</f>
        <v>408</v>
      </c>
      <c r="C587" s="1" t="str">
        <f aca="false">IF(H587="",F587,H587)</f>
        <v>Navajo</v>
      </c>
      <c r="D587" s="1" t="n">
        <v>286</v>
      </c>
      <c r="E587" s="1" t="s">
        <v>334</v>
      </c>
      <c r="F587" s="5" t="s">
        <v>1015</v>
      </c>
      <c r="G587" s="1" t="n">
        <v>4941</v>
      </c>
      <c r="H587" s="1" t="s">
        <v>1015</v>
      </c>
      <c r="I587" s="1" t="n">
        <v>16572</v>
      </c>
      <c r="J587" s="1" t="s">
        <v>1016</v>
      </c>
      <c r="K587" s="1" t="s">
        <v>15</v>
      </c>
    </row>
    <row r="588" customFormat="false" ht="15" hidden="false" customHeight="true" outlineLevel="0" collapsed="false">
      <c r="A588" s="1" t="n">
        <f aca="false">A587</f>
        <v>408</v>
      </c>
      <c r="C588" s="1" t="str">
        <f aca="false">IF(H588="",F588,H588)</f>
        <v>Navajo</v>
      </c>
      <c r="D588" s="1" t="n">
        <v>257</v>
      </c>
      <c r="E588" s="1" t="s">
        <v>460</v>
      </c>
      <c r="F588" s="5" t="s">
        <v>1015</v>
      </c>
      <c r="G588" s="1" t="n">
        <v>4941</v>
      </c>
      <c r="H588" s="1" t="s">
        <v>1015</v>
      </c>
      <c r="I588" s="1" t="n">
        <v>16572</v>
      </c>
      <c r="J588" s="1" t="s">
        <v>1016</v>
      </c>
      <c r="K588" s="1" t="s">
        <v>15</v>
      </c>
    </row>
    <row r="589" customFormat="false" ht="15" hidden="false" customHeight="true" outlineLevel="0" collapsed="false">
      <c r="A589" s="1" t="n">
        <f aca="false">A587</f>
        <v>408</v>
      </c>
      <c r="C589" s="1" t="str">
        <f aca="false">IF(H589="",F589,H589)</f>
        <v>Navajo</v>
      </c>
      <c r="D589" s="1" t="n">
        <v>301</v>
      </c>
      <c r="E589" s="1" t="s">
        <v>346</v>
      </c>
      <c r="F589" s="5" t="s">
        <v>1017</v>
      </c>
      <c r="G589" s="1" t="n">
        <v>4941</v>
      </c>
      <c r="H589" s="1" t="s">
        <v>1015</v>
      </c>
      <c r="I589" s="1" t="n">
        <v>16572</v>
      </c>
      <c r="J589" s="1" t="s">
        <v>1016</v>
      </c>
      <c r="K589" s="1" t="s">
        <v>15</v>
      </c>
    </row>
    <row r="590" customFormat="false" ht="15" hidden="false" customHeight="true" outlineLevel="0" collapsed="false">
      <c r="A590" s="1" t="n">
        <f aca="false">A576</f>
        <v>398</v>
      </c>
      <c r="C590" s="1" t="str">
        <f aca="false">IF(H590="",F590,H590)</f>
        <v>McManus</v>
      </c>
      <c r="D590" s="1" t="n">
        <v>295</v>
      </c>
      <c r="E590" s="1" t="s">
        <v>227</v>
      </c>
      <c r="F590" s="5" t="s">
        <v>1018</v>
      </c>
      <c r="G590" s="1" t="n">
        <v>715</v>
      </c>
      <c r="H590" s="1" t="s">
        <v>1000</v>
      </c>
      <c r="I590" s="1" t="n">
        <v>7140</v>
      </c>
      <c r="J590" s="1" t="s">
        <v>230</v>
      </c>
      <c r="K590" s="1" t="s">
        <v>27</v>
      </c>
    </row>
    <row r="591" customFormat="false" ht="15" hidden="false" customHeight="true" outlineLevel="0" collapsed="false">
      <c r="A591" s="1" t="n">
        <f aca="false">MAX($A$2:$A590)+1</f>
        <v>409</v>
      </c>
      <c r="C591" s="1" t="str">
        <f aca="false">IF(H591="",F591,H591)</f>
        <v>Meramec</v>
      </c>
      <c r="D591" s="1" t="n">
        <v>221</v>
      </c>
      <c r="E591" s="1" t="s">
        <v>101</v>
      </c>
      <c r="F591" s="5" t="s">
        <v>1019</v>
      </c>
      <c r="G591" s="1" t="n">
        <v>2104</v>
      </c>
      <c r="H591" s="1" t="s">
        <v>1019</v>
      </c>
      <c r="I591" s="1" t="n">
        <v>19436</v>
      </c>
      <c r="J591" s="1" t="s">
        <v>104</v>
      </c>
      <c r="K591" s="1" t="s">
        <v>357</v>
      </c>
    </row>
    <row r="592" customFormat="false" ht="15" hidden="false" customHeight="true" outlineLevel="0" collapsed="false">
      <c r="A592" s="1" t="n">
        <f aca="false">A591</f>
        <v>409</v>
      </c>
      <c r="C592" s="1" t="str">
        <f aca="false">IF(H592="",F592,H592)</f>
        <v>Meramec</v>
      </c>
      <c r="D592" s="1" t="n">
        <v>221</v>
      </c>
      <c r="E592" s="1" t="s">
        <v>101</v>
      </c>
      <c r="F592" s="5" t="s">
        <v>1020</v>
      </c>
      <c r="G592" s="1" t="n">
        <v>2104</v>
      </c>
      <c r="H592" s="1" t="s">
        <v>1019</v>
      </c>
      <c r="I592" s="1" t="n">
        <v>19436</v>
      </c>
      <c r="J592" s="1" t="s">
        <v>104</v>
      </c>
      <c r="K592" s="1" t="s">
        <v>357</v>
      </c>
    </row>
    <row r="593" customFormat="false" ht="15" hidden="false" customHeight="true" outlineLevel="0" collapsed="false">
      <c r="A593" s="1" t="n">
        <f aca="false">MAX($A$2:$A592)+1</f>
        <v>410</v>
      </c>
      <c r="C593" s="1" t="str">
        <f aca="false">IF(H593="",F593,H593)</f>
        <v>Miami Fort</v>
      </c>
      <c r="D593" s="1" t="n">
        <v>211</v>
      </c>
      <c r="E593" s="1" t="s">
        <v>396</v>
      </c>
      <c r="F593" s="5" t="s">
        <v>1021</v>
      </c>
      <c r="G593" s="1" t="n">
        <v>2832</v>
      </c>
      <c r="H593" s="1" t="s">
        <v>1021</v>
      </c>
      <c r="I593" s="1" t="n">
        <v>59919</v>
      </c>
      <c r="J593" s="1" t="s">
        <v>1022</v>
      </c>
      <c r="K593" s="1" t="s">
        <v>350</v>
      </c>
    </row>
    <row r="594" customFormat="false" ht="15" hidden="false" customHeight="true" outlineLevel="0" collapsed="false">
      <c r="A594" s="1" t="n">
        <f aca="false">A593</f>
        <v>410</v>
      </c>
      <c r="C594" s="1" t="str">
        <f aca="false">IF(H594="",F594,H594)</f>
        <v>Miami Fort</v>
      </c>
      <c r="D594" s="1" t="n">
        <v>172</v>
      </c>
      <c r="E594" s="1" t="s">
        <v>137</v>
      </c>
      <c r="F594" s="5" t="s">
        <v>1023</v>
      </c>
      <c r="G594" s="1" t="n">
        <v>2832</v>
      </c>
      <c r="H594" s="1" t="s">
        <v>1021</v>
      </c>
      <c r="I594" s="1" t="n">
        <v>59919</v>
      </c>
      <c r="J594" s="1" t="s">
        <v>1022</v>
      </c>
      <c r="K594" s="1" t="s">
        <v>350</v>
      </c>
    </row>
    <row r="595" customFormat="false" ht="15" hidden="false" customHeight="true" outlineLevel="0" collapsed="false">
      <c r="A595" s="1" t="n">
        <f aca="false">A593</f>
        <v>410</v>
      </c>
      <c r="C595" s="1" t="str">
        <f aca="false">IF(H595="",F595,H595)</f>
        <v>Miami Fort</v>
      </c>
      <c r="D595" s="1" t="n">
        <v>171</v>
      </c>
      <c r="E595" s="1" t="s">
        <v>495</v>
      </c>
      <c r="F595" s="5" t="s">
        <v>1024</v>
      </c>
      <c r="G595" s="1" t="n">
        <v>2832</v>
      </c>
      <c r="H595" s="1" t="s">
        <v>1021</v>
      </c>
      <c r="I595" s="1" t="n">
        <v>59919</v>
      </c>
      <c r="J595" s="1" t="s">
        <v>1022</v>
      </c>
      <c r="K595" s="1" t="s">
        <v>350</v>
      </c>
    </row>
    <row r="596" customFormat="false" ht="15" hidden="false" customHeight="true" outlineLevel="0" collapsed="false">
      <c r="A596" s="1" t="n">
        <f aca="false">A593</f>
        <v>410</v>
      </c>
      <c r="C596" s="1" t="str">
        <f aca="false">IF(H596="",F596,H596)</f>
        <v>Miami Fort</v>
      </c>
      <c r="D596" s="1" t="n">
        <v>172</v>
      </c>
      <c r="E596" s="1" t="s">
        <v>137</v>
      </c>
      <c r="F596" s="5" t="s">
        <v>1025</v>
      </c>
      <c r="G596" s="1" t="n">
        <v>2832</v>
      </c>
      <c r="H596" s="1" t="s">
        <v>1021</v>
      </c>
      <c r="I596" s="1" t="n">
        <v>59919</v>
      </c>
      <c r="J596" s="1" t="s">
        <v>1022</v>
      </c>
      <c r="K596" s="1" t="s">
        <v>350</v>
      </c>
    </row>
    <row r="597" customFormat="false" ht="15" hidden="false" customHeight="true" outlineLevel="0" collapsed="false">
      <c r="A597" s="1" t="n">
        <f aca="false">MAX($A$2:$A596)+1</f>
        <v>411</v>
      </c>
      <c r="C597" s="1" t="str">
        <f aca="false">IF(H597="",F597,H597)</f>
        <v>Neil Simpson CT #1</v>
      </c>
      <c r="D597" s="1" t="n">
        <v>285</v>
      </c>
      <c r="E597" s="1" t="s">
        <v>159</v>
      </c>
      <c r="F597" s="5" t="s">
        <v>1026</v>
      </c>
      <c r="H597" s="1"/>
      <c r="K597" s="1" t="s">
        <v>605</v>
      </c>
    </row>
    <row r="598" customFormat="false" ht="15" hidden="false" customHeight="true" outlineLevel="0" collapsed="false">
      <c r="A598" s="1" t="n">
        <f aca="false">A597</f>
        <v>411</v>
      </c>
      <c r="C598" s="1" t="str">
        <f aca="false">IF(H598="",F598,H598)</f>
        <v>Neil Simpson Unit 2</v>
      </c>
      <c r="D598" s="1" t="n">
        <v>285</v>
      </c>
      <c r="E598" s="1" t="s">
        <v>159</v>
      </c>
      <c r="F598" s="5" t="s">
        <v>1027</v>
      </c>
      <c r="H598" s="1"/>
      <c r="K598" s="1" t="s">
        <v>605</v>
      </c>
    </row>
    <row r="599" customFormat="false" ht="15" hidden="false" customHeight="true" outlineLevel="0" collapsed="false">
      <c r="A599" s="1" t="n">
        <f aca="false">A593</f>
        <v>410</v>
      </c>
      <c r="C599" s="1" t="str">
        <f aca="false">IF(H599="",F599,H599)</f>
        <v>Miami Fort</v>
      </c>
      <c r="D599" s="1" t="n">
        <v>172</v>
      </c>
      <c r="E599" s="1" t="s">
        <v>137</v>
      </c>
      <c r="F599" s="5" t="s">
        <v>1028</v>
      </c>
      <c r="G599" s="1" t="n">
        <v>2832</v>
      </c>
      <c r="H599" s="1" t="s">
        <v>1021</v>
      </c>
      <c r="I599" s="1" t="n">
        <v>59919</v>
      </c>
      <c r="J599" s="1" t="s">
        <v>1022</v>
      </c>
      <c r="K599" s="1" t="s">
        <v>350</v>
      </c>
    </row>
    <row r="600" customFormat="false" ht="15" hidden="false" customHeight="true" outlineLevel="0" collapsed="false">
      <c r="A600" s="1" t="n">
        <f aca="false">MAX($A$2:$A599)+1</f>
        <v>412</v>
      </c>
      <c r="C600" s="1" t="str">
        <f aca="false">IF(H600="",F600,H600)</f>
        <v>Mitchell (GA)</v>
      </c>
      <c r="D600" s="1" t="n">
        <v>295</v>
      </c>
      <c r="E600" s="1" t="s">
        <v>227</v>
      </c>
      <c r="F600" s="5" t="s">
        <v>1029</v>
      </c>
      <c r="G600" s="1" t="n">
        <v>727</v>
      </c>
      <c r="H600" s="1" t="s">
        <v>1030</v>
      </c>
      <c r="I600" s="1" t="n">
        <v>7140</v>
      </c>
      <c r="J600" s="1" t="s">
        <v>230</v>
      </c>
      <c r="K600" s="1" t="s">
        <v>27</v>
      </c>
    </row>
    <row r="601" customFormat="false" ht="15" hidden="false" customHeight="true" outlineLevel="0" collapsed="false">
      <c r="A601" s="1" t="n">
        <f aca="false">MAX($A$2:$A600)+1</f>
        <v>413</v>
      </c>
      <c r="C601" s="1" t="str">
        <f aca="false">IF(H601="",F601,H601)</f>
        <v>Nesbitt Unit 1</v>
      </c>
      <c r="D601" s="1" t="n">
        <v>185</v>
      </c>
      <c r="E601" s="1" t="s">
        <v>14</v>
      </c>
      <c r="F601" s="5" t="s">
        <v>1031</v>
      </c>
      <c r="H601" s="1"/>
      <c r="K601" s="1" t="s">
        <v>84</v>
      </c>
    </row>
    <row r="602" customFormat="false" ht="15" hidden="false" customHeight="true" outlineLevel="0" collapsed="false">
      <c r="A602" s="1" t="n">
        <f aca="false">MAX($A$2:$A601)+1</f>
        <v>414</v>
      </c>
      <c r="C602" s="1" t="str">
        <f aca="false">IF(H602="",F602,H602)</f>
        <v>Nevada</v>
      </c>
      <c r="D602" s="1" t="n">
        <v>255</v>
      </c>
      <c r="E602" s="1" t="s">
        <v>425</v>
      </c>
      <c r="F602" s="5" t="s">
        <v>1032</v>
      </c>
      <c r="G602" s="1" t="n">
        <v>2090</v>
      </c>
      <c r="H602" s="1" t="s">
        <v>1032</v>
      </c>
      <c r="I602" s="1" t="n">
        <v>56211</v>
      </c>
      <c r="J602" s="1" t="s">
        <v>663</v>
      </c>
    </row>
    <row r="603" customFormat="false" ht="15" hidden="false" customHeight="true" outlineLevel="0" collapsed="false">
      <c r="A603" s="1" t="n">
        <f aca="false">MAX($A$2:$A602)+1</f>
        <v>415</v>
      </c>
      <c r="C603" s="1" t="str">
        <f aca="false">IF(H603="",F603,H603)</f>
        <v>Newington</v>
      </c>
      <c r="D603" s="1" t="n">
        <v>244</v>
      </c>
      <c r="E603" s="1" t="s">
        <v>874</v>
      </c>
      <c r="F603" s="5" t="s">
        <v>1033</v>
      </c>
      <c r="G603" s="1" t="n">
        <v>8002</v>
      </c>
      <c r="H603" s="1" t="s">
        <v>1034</v>
      </c>
      <c r="I603" s="1" t="n">
        <v>15472</v>
      </c>
      <c r="J603" s="1" t="s">
        <v>877</v>
      </c>
    </row>
    <row r="604" customFormat="false" ht="15" hidden="false" customHeight="true" outlineLevel="0" collapsed="false">
      <c r="A604" s="1" t="n">
        <f aca="false">MAX($A$2:$A603)+1</f>
        <v>416</v>
      </c>
      <c r="C604" s="1" t="str">
        <f aca="false">IF(H604="",F604,H604)</f>
        <v>Newman</v>
      </c>
      <c r="D604" s="1" t="n">
        <v>186</v>
      </c>
      <c r="E604" s="1" t="s">
        <v>403</v>
      </c>
      <c r="F604" s="5" t="s">
        <v>1035</v>
      </c>
      <c r="G604" s="1" t="n">
        <v>3456</v>
      </c>
      <c r="H604" s="1" t="s">
        <v>1035</v>
      </c>
      <c r="I604" s="1" t="n">
        <v>5701</v>
      </c>
      <c r="J604" s="1" t="s">
        <v>405</v>
      </c>
    </row>
    <row r="605" customFormat="false" ht="15" hidden="false" customHeight="true" outlineLevel="0" collapsed="false">
      <c r="A605" s="1" t="n">
        <f aca="false">MAX($A$2:$A604)+1</f>
        <v>417</v>
      </c>
      <c r="C605" s="1" t="str">
        <f aca="false">IF(H605="",F605,H605)</f>
        <v>Nichols</v>
      </c>
      <c r="D605" s="1" t="n">
        <v>230</v>
      </c>
      <c r="E605" s="1" t="s">
        <v>288</v>
      </c>
      <c r="F605" s="5" t="s">
        <v>1036</v>
      </c>
      <c r="G605" s="1" t="n">
        <v>3484</v>
      </c>
      <c r="H605" s="1" t="s">
        <v>1037</v>
      </c>
      <c r="I605" s="1" t="n">
        <v>17718</v>
      </c>
      <c r="J605" s="1" t="s">
        <v>291</v>
      </c>
    </row>
    <row r="606" customFormat="false" ht="15" hidden="false" customHeight="true" outlineLevel="0" collapsed="false">
      <c r="A606" s="1" t="n">
        <f aca="false">MAX($A$2:$A605)+1</f>
        <v>418</v>
      </c>
      <c r="C606" s="1" t="str">
        <f aca="false">IF(H606="",F606,H606)</f>
        <v>Nine Springs</v>
      </c>
      <c r="D606" s="1" t="n">
        <v>335</v>
      </c>
      <c r="E606" s="1" t="s">
        <v>204</v>
      </c>
      <c r="F606" s="5" t="s">
        <v>1038</v>
      </c>
      <c r="G606" s="1" t="n">
        <v>9674</v>
      </c>
      <c r="H606" s="1" t="s">
        <v>1038</v>
      </c>
      <c r="I606" s="1" t="n">
        <v>11479</v>
      </c>
      <c r="J606" s="1" t="s">
        <v>207</v>
      </c>
    </row>
    <row r="607" customFormat="false" ht="15" hidden="false" customHeight="true" outlineLevel="0" collapsed="false">
      <c r="A607" s="1" t="n">
        <f aca="false">A600</f>
        <v>412</v>
      </c>
      <c r="C607" s="1" t="str">
        <f aca="false">IF(H607="",F607,H607)</f>
        <v>Mitchell (GA)</v>
      </c>
      <c r="D607" s="1" t="n">
        <v>295</v>
      </c>
      <c r="E607" s="1" t="s">
        <v>227</v>
      </c>
      <c r="F607" s="5" t="s">
        <v>1039</v>
      </c>
      <c r="G607" s="1" t="n">
        <v>727</v>
      </c>
      <c r="H607" s="1" t="s">
        <v>1030</v>
      </c>
      <c r="I607" s="1" t="n">
        <v>7140</v>
      </c>
      <c r="J607" s="1" t="s">
        <v>230</v>
      </c>
      <c r="K607" s="1" t="s">
        <v>27</v>
      </c>
    </row>
    <row r="608" customFormat="false" ht="15" hidden="false" customHeight="true" outlineLevel="0" collapsed="false">
      <c r="A608" s="1" t="n">
        <f aca="false">A555</f>
        <v>382</v>
      </c>
      <c r="C608" s="1" t="str">
        <f aca="false">IF(H608="",F608,H608)</f>
        <v>Mitchell (WV)</v>
      </c>
      <c r="D608" s="1" t="n">
        <v>202</v>
      </c>
      <c r="E608" s="1" t="s">
        <v>179</v>
      </c>
      <c r="F608" s="5" t="s">
        <v>1040</v>
      </c>
      <c r="G608" s="1" t="n">
        <v>3948</v>
      </c>
      <c r="H608" s="1" t="s">
        <v>969</v>
      </c>
      <c r="I608" s="1" t="n">
        <v>22053</v>
      </c>
      <c r="J608" s="1" t="s">
        <v>181</v>
      </c>
      <c r="K608" s="1" t="s">
        <v>27</v>
      </c>
    </row>
    <row r="609" customFormat="false" ht="15" hidden="false" customHeight="true" outlineLevel="0" collapsed="false">
      <c r="A609" s="1" t="n">
        <f aca="false">A608</f>
        <v>382</v>
      </c>
      <c r="C609" s="1" t="str">
        <f aca="false">IF(H609="",F609,H609)</f>
        <v>Mitchell (WV)</v>
      </c>
      <c r="D609" s="1" t="n">
        <v>202</v>
      </c>
      <c r="E609" s="1" t="s">
        <v>179</v>
      </c>
      <c r="F609" s="5" t="s">
        <v>1041</v>
      </c>
      <c r="G609" s="1" t="n">
        <v>3948</v>
      </c>
      <c r="H609" s="1" t="s">
        <v>969</v>
      </c>
      <c r="I609" s="1" t="n">
        <v>22053</v>
      </c>
      <c r="J609" s="1" t="s">
        <v>181</v>
      </c>
      <c r="K609" s="1" t="s">
        <v>27</v>
      </c>
    </row>
    <row r="610" customFormat="false" ht="15" hidden="false" customHeight="true" outlineLevel="0" collapsed="false">
      <c r="A610" s="1" t="n">
        <f aca="false">MAX($A$2:$A609)+1</f>
        <v>419</v>
      </c>
      <c r="C610" s="1" t="str">
        <f aca="false">IF(H610="",F610,H610)</f>
        <v>Monroe (MI)</v>
      </c>
      <c r="D610" s="1" t="n">
        <v>184</v>
      </c>
      <c r="E610" s="1" t="s">
        <v>149</v>
      </c>
      <c r="F610" s="5" t="s">
        <v>981</v>
      </c>
      <c r="G610" s="1" t="n">
        <v>1733</v>
      </c>
      <c r="H610" s="1" t="s">
        <v>1042</v>
      </c>
      <c r="I610" s="1" t="n">
        <v>5109</v>
      </c>
      <c r="J610" s="1" t="s">
        <v>149</v>
      </c>
      <c r="K610" s="1" t="s">
        <v>27</v>
      </c>
    </row>
    <row r="611" customFormat="false" ht="15" hidden="false" customHeight="true" outlineLevel="0" collapsed="false">
      <c r="A611" s="1" t="n">
        <f aca="false">MAX($A$2:$A610)+1</f>
        <v>420</v>
      </c>
      <c r="C611" s="1" t="str">
        <f aca="false">IF(H611="",F611,H611)</f>
        <v>Noblesville</v>
      </c>
      <c r="D611" s="1" t="n">
        <v>169</v>
      </c>
      <c r="E611" s="1" t="s">
        <v>252</v>
      </c>
      <c r="F611" s="5" t="s">
        <v>1043</v>
      </c>
      <c r="G611" s="1" t="n">
        <v>1007</v>
      </c>
      <c r="H611" s="1" t="s">
        <v>1044</v>
      </c>
      <c r="I611" s="1" t="n">
        <v>15470</v>
      </c>
      <c r="J611" s="1" t="s">
        <v>255</v>
      </c>
    </row>
    <row r="612" customFormat="false" ht="15" hidden="false" customHeight="true" outlineLevel="0" collapsed="false">
      <c r="A612" s="1" t="n">
        <f aca="false">MAX($A$2:$A611)+1</f>
        <v>421</v>
      </c>
      <c r="C612" s="1" t="str">
        <f aca="false">IF(H612="",F612,H612)</f>
        <v>North Anna</v>
      </c>
      <c r="D612" s="1" t="n">
        <v>287</v>
      </c>
      <c r="E612" s="1" t="s">
        <v>355</v>
      </c>
      <c r="F612" s="5" t="s">
        <v>1045</v>
      </c>
      <c r="G612" s="1" t="n">
        <v>6168</v>
      </c>
      <c r="H612" s="1" t="s">
        <v>1045</v>
      </c>
      <c r="I612" s="1" t="n">
        <v>19876</v>
      </c>
      <c r="J612" s="1" t="s">
        <v>71</v>
      </c>
    </row>
    <row r="613" customFormat="false" ht="15" hidden="false" customHeight="true" outlineLevel="0" collapsed="false">
      <c r="A613" s="1" t="n">
        <f aca="false">A612</f>
        <v>421</v>
      </c>
      <c r="C613" s="1" t="str">
        <f aca="false">IF(H613="",F613,H613)</f>
        <v>North Anna</v>
      </c>
      <c r="D613" s="1" t="n">
        <v>164</v>
      </c>
      <c r="E613" s="1" t="s">
        <v>68</v>
      </c>
      <c r="F613" s="5" t="s">
        <v>1045</v>
      </c>
      <c r="G613" s="1" t="n">
        <v>6168</v>
      </c>
      <c r="H613" s="1" t="s">
        <v>1045</v>
      </c>
      <c r="I613" s="1" t="n">
        <v>19876</v>
      </c>
      <c r="J613" s="1" t="s">
        <v>71</v>
      </c>
    </row>
    <row r="614" customFormat="false" ht="15" hidden="false" customHeight="true" outlineLevel="0" collapsed="false">
      <c r="A614" s="1" t="n">
        <f aca="false">MAX($A$2:$A613)+1</f>
        <v>422</v>
      </c>
      <c r="C614" s="1" t="str">
        <f aca="false">IF(H614="",F614,H614)</f>
        <v>North Loop</v>
      </c>
      <c r="D614" s="1" t="n">
        <v>257</v>
      </c>
      <c r="E614" s="1" t="s">
        <v>460</v>
      </c>
      <c r="F614" s="5" t="s">
        <v>1046</v>
      </c>
      <c r="G614" s="1" t="n">
        <v>6088</v>
      </c>
      <c r="H614" s="1" t="s">
        <v>1046</v>
      </c>
      <c r="I614" s="1" t="n">
        <v>24211</v>
      </c>
      <c r="J614" s="1" t="s">
        <v>462</v>
      </c>
    </row>
    <row r="615" customFormat="false" ht="15" hidden="false" customHeight="true" outlineLevel="0" collapsed="false">
      <c r="A615" s="1" t="n">
        <f aca="false">MAX($A$2:$A614)+1</f>
        <v>423</v>
      </c>
      <c r="C615" s="1" t="str">
        <f aca="false">IF(H615="",F615,H615)</f>
        <v>Northeast (MO)</v>
      </c>
      <c r="D615" s="1" t="n">
        <v>254</v>
      </c>
      <c r="E615" s="1" t="s">
        <v>722</v>
      </c>
      <c r="F615" s="5" t="s">
        <v>1047</v>
      </c>
      <c r="G615" s="1" t="n">
        <v>2081</v>
      </c>
      <c r="H615" s="1" t="s">
        <v>1048</v>
      </c>
      <c r="I615" s="1" t="n">
        <v>10000</v>
      </c>
      <c r="J615" s="1" t="s">
        <v>725</v>
      </c>
    </row>
    <row r="616" customFormat="false" ht="15" hidden="false" customHeight="true" outlineLevel="0" collapsed="false">
      <c r="A616" s="1" t="n">
        <f aca="false">MAX($A$2:$A615)+1</f>
        <v>424</v>
      </c>
      <c r="C616" s="1" t="str">
        <f aca="false">IF(H616="",F616,H616)</f>
        <v>Northeast (MI)</v>
      </c>
      <c r="D616" s="1" t="n">
        <v>184</v>
      </c>
      <c r="E616" s="1" t="s">
        <v>149</v>
      </c>
      <c r="F616" s="5" t="s">
        <v>1049</v>
      </c>
      <c r="G616" s="1" t="n">
        <v>1734</v>
      </c>
      <c r="H616" s="1" t="s">
        <v>1050</v>
      </c>
      <c r="I616" s="1" t="n">
        <v>5109</v>
      </c>
      <c r="J616" s="1" t="s">
        <v>149</v>
      </c>
    </row>
    <row r="617" customFormat="false" ht="15" hidden="false" customHeight="true" outlineLevel="0" collapsed="false">
      <c r="A617" s="1" t="n">
        <f aca="false">MAX($A$2:$A616)+1</f>
        <v>425</v>
      </c>
      <c r="C617" s="1" t="str">
        <f aca="false">IF(H617="",F617,H617)</f>
        <v>Northeast (IN)</v>
      </c>
      <c r="D617" s="1" t="n">
        <v>242</v>
      </c>
      <c r="E617" s="1" t="s">
        <v>39</v>
      </c>
      <c r="F617" s="5" t="s">
        <v>1051</v>
      </c>
      <c r="G617" s="1" t="n">
        <v>1013</v>
      </c>
      <c r="H617" s="1" t="s">
        <v>1052</v>
      </c>
      <c r="I617" s="1" t="n">
        <v>17633</v>
      </c>
      <c r="J617" s="1" t="s">
        <v>42</v>
      </c>
    </row>
    <row r="618" customFormat="false" ht="15" hidden="false" customHeight="true" outlineLevel="0" collapsed="false">
      <c r="A618" s="1" t="n">
        <f aca="false">A610</f>
        <v>419</v>
      </c>
      <c r="C618" s="1" t="str">
        <f aca="false">IF(H618="",F618,H618)</f>
        <v>Monroe (MI)</v>
      </c>
      <c r="D618" s="1" t="n">
        <v>184</v>
      </c>
      <c r="E618" s="1" t="s">
        <v>149</v>
      </c>
      <c r="F618" s="5" t="s">
        <v>1053</v>
      </c>
      <c r="G618" s="1" t="n">
        <v>1733</v>
      </c>
      <c r="H618" s="1" t="s">
        <v>1042</v>
      </c>
      <c r="I618" s="1" t="n">
        <v>5109</v>
      </c>
      <c r="J618" s="1" t="s">
        <v>149</v>
      </c>
      <c r="K618" s="1" t="s">
        <v>27</v>
      </c>
    </row>
    <row r="619" customFormat="false" ht="15" hidden="false" customHeight="true" outlineLevel="0" collapsed="false">
      <c r="A619" s="1" t="n">
        <f aca="false">MAX($A$2:$A618)+1</f>
        <v>426</v>
      </c>
      <c r="C619" s="1" t="str">
        <f aca="false">IF(H619="",F619,H619)</f>
        <v>Mt Storm</v>
      </c>
      <c r="D619" s="1" t="n">
        <v>164</v>
      </c>
      <c r="E619" s="1" t="s">
        <v>68</v>
      </c>
      <c r="F619" s="5" t="s">
        <v>1054</v>
      </c>
      <c r="G619" s="1" t="n">
        <v>3954</v>
      </c>
      <c r="H619" s="1" t="s">
        <v>1055</v>
      </c>
      <c r="I619" s="1" t="n">
        <v>19876</v>
      </c>
      <c r="J619" s="1" t="s">
        <v>71</v>
      </c>
      <c r="K619" s="1" t="s">
        <v>27</v>
      </c>
    </row>
    <row r="620" customFormat="false" ht="15" hidden="false" customHeight="true" outlineLevel="0" collapsed="false">
      <c r="A620" s="1" t="n">
        <f aca="false">MAX($A$2:$A619)+1</f>
        <v>427</v>
      </c>
      <c r="C620" s="1" t="str">
        <f aca="false">IF(H620="",F620,H620)</f>
        <v>Northern Neck</v>
      </c>
      <c r="D620" s="1" t="n">
        <v>164</v>
      </c>
      <c r="E620" s="1" t="s">
        <v>68</v>
      </c>
      <c r="F620" s="5" t="s">
        <v>1056</v>
      </c>
      <c r="G620" s="1" t="n">
        <v>3800</v>
      </c>
      <c r="H620" s="1" t="s">
        <v>1056</v>
      </c>
      <c r="I620" s="1" t="n">
        <v>19876</v>
      </c>
      <c r="J620" s="1" t="s">
        <v>71</v>
      </c>
    </row>
    <row r="621" customFormat="false" ht="15" hidden="false" customHeight="true" outlineLevel="0" collapsed="false">
      <c r="A621" s="1" t="n">
        <f aca="false">MAX($A$2:$A620)+1</f>
        <v>428</v>
      </c>
      <c r="C621" s="1" t="str">
        <f aca="false">IF(H621="",F621,H621)</f>
        <v>Northport</v>
      </c>
      <c r="D621" s="1" t="n">
        <v>281</v>
      </c>
      <c r="E621" s="1" t="s">
        <v>237</v>
      </c>
      <c r="F621" s="5" t="s">
        <v>1057</v>
      </c>
      <c r="G621" s="1" t="n">
        <v>2516</v>
      </c>
      <c r="H621" s="1" t="s">
        <v>1057</v>
      </c>
      <c r="I621" s="1" t="n">
        <v>56505</v>
      </c>
      <c r="J621" s="1" t="s">
        <v>237</v>
      </c>
    </row>
    <row r="622" customFormat="false" ht="15" hidden="false" customHeight="true" outlineLevel="0" collapsed="false">
      <c r="A622" s="1" t="n">
        <f aca="false">A619</f>
        <v>426</v>
      </c>
      <c r="C622" s="1" t="str">
        <f aca="false">IF(H622="",F622,H622)</f>
        <v>Mt Storm</v>
      </c>
      <c r="D622" s="1" t="n">
        <v>164</v>
      </c>
      <c r="E622" s="1" t="s">
        <v>68</v>
      </c>
      <c r="F622" s="5" t="s">
        <v>1058</v>
      </c>
      <c r="G622" s="1" t="n">
        <v>3954</v>
      </c>
      <c r="H622" s="1" t="s">
        <v>1055</v>
      </c>
      <c r="I622" s="1" t="n">
        <v>19876</v>
      </c>
      <c r="J622" s="1" t="s">
        <v>71</v>
      </c>
      <c r="K622" s="1" t="s">
        <v>27</v>
      </c>
    </row>
    <row r="623" customFormat="false" ht="15" hidden="false" customHeight="true" outlineLevel="0" collapsed="false">
      <c r="A623" s="1" t="n">
        <f aca="false">A326</f>
        <v>220</v>
      </c>
      <c r="C623" s="1" t="str">
        <f aca="false">IF(H623="",F623,H623)</f>
        <v>George Neal North</v>
      </c>
      <c r="D623" s="1" t="n">
        <v>251</v>
      </c>
      <c r="E623" s="1" t="s">
        <v>406</v>
      </c>
      <c r="F623" s="5" t="s">
        <v>1059</v>
      </c>
      <c r="G623" s="1" t="n">
        <v>1091</v>
      </c>
      <c r="H623" s="1" t="s">
        <v>619</v>
      </c>
      <c r="I623" s="1" t="n">
        <v>12341</v>
      </c>
      <c r="J623" s="1" t="s">
        <v>409</v>
      </c>
      <c r="K623" s="9" t="s">
        <v>1060</v>
      </c>
    </row>
    <row r="624" customFormat="false" ht="15" hidden="false" customHeight="true" outlineLevel="0" collapsed="false">
      <c r="A624" s="1" t="n">
        <f aca="false">MAX($A$2:$A623)+1</f>
        <v>429</v>
      </c>
      <c r="C624" s="1" t="str">
        <f aca="false">IF(H624="",F624,H624)</f>
        <v>Oconee</v>
      </c>
      <c r="D624" s="1" t="n">
        <v>170</v>
      </c>
      <c r="E624" s="1" t="s">
        <v>65</v>
      </c>
      <c r="F624" s="5" t="s">
        <v>1061</v>
      </c>
      <c r="G624" s="1" t="n">
        <v>3265</v>
      </c>
      <c r="H624" s="1" t="s">
        <v>1061</v>
      </c>
      <c r="I624" s="1" t="n">
        <v>5416</v>
      </c>
      <c r="J624" s="1" t="s">
        <v>65</v>
      </c>
    </row>
    <row r="625" customFormat="false" ht="15" hidden="false" customHeight="true" outlineLevel="0" collapsed="false">
      <c r="A625" s="1" t="n">
        <f aca="false">A623</f>
        <v>220</v>
      </c>
      <c r="C625" s="1" t="str">
        <f aca="false">IF(H625="",F625,H625)</f>
        <v>George Neal North</v>
      </c>
      <c r="D625" s="1" t="n">
        <v>251</v>
      </c>
      <c r="E625" s="1" t="s">
        <v>406</v>
      </c>
      <c r="F625" s="5" t="s">
        <v>1062</v>
      </c>
      <c r="G625" s="1" t="n">
        <v>1091</v>
      </c>
      <c r="H625" s="1" t="s">
        <v>619</v>
      </c>
      <c r="I625" s="1" t="n">
        <v>12341</v>
      </c>
      <c r="J625" s="1" t="s">
        <v>409</v>
      </c>
      <c r="K625" s="9" t="s">
        <v>1060</v>
      </c>
    </row>
    <row r="626" customFormat="false" ht="15" hidden="false" customHeight="true" outlineLevel="0" collapsed="false">
      <c r="A626" s="1" t="n">
        <f aca="false">A623</f>
        <v>220</v>
      </c>
      <c r="C626" s="1" t="str">
        <f aca="false">IF(H626="",F626,H626)</f>
        <v>George Neal North</v>
      </c>
      <c r="D626" s="1" t="n">
        <v>251</v>
      </c>
      <c r="E626" s="1" t="s">
        <v>406</v>
      </c>
      <c r="F626" s="5" t="s">
        <v>1063</v>
      </c>
      <c r="G626" s="1" t="n">
        <v>1091</v>
      </c>
      <c r="H626" s="1" t="s">
        <v>619</v>
      </c>
      <c r="I626" s="1" t="n">
        <v>12341</v>
      </c>
      <c r="J626" s="1" t="s">
        <v>409</v>
      </c>
      <c r="K626" s="9" t="s">
        <v>1060</v>
      </c>
    </row>
    <row r="627" customFormat="false" ht="15" hidden="false" customHeight="true" outlineLevel="0" collapsed="false">
      <c r="A627" s="1" t="n">
        <f aca="false">MAX($A$2:$A626)+1</f>
        <v>430</v>
      </c>
      <c r="C627" s="1" t="str">
        <f aca="false">IF(H627="",F627,H627)</f>
        <v>Offsite Storage</v>
      </c>
      <c r="D627" s="1" t="n">
        <v>155</v>
      </c>
      <c r="E627" s="1" t="s">
        <v>112</v>
      </c>
      <c r="F627" s="5" t="s">
        <v>1064</v>
      </c>
      <c r="H627" s="1"/>
      <c r="K627" s="1" t="s">
        <v>84</v>
      </c>
    </row>
    <row r="628" customFormat="false" ht="15" hidden="false" customHeight="true" outlineLevel="0" collapsed="false">
      <c r="A628" s="1" t="n">
        <f aca="false">MAX($A$2:$A627)+1</f>
        <v>431</v>
      </c>
      <c r="C628" s="1" t="str">
        <f aca="false">IF(H628="",F628,H628)</f>
        <v>Oklaunion</v>
      </c>
      <c r="D628" s="1" t="n">
        <v>199</v>
      </c>
      <c r="E628" s="1" t="s">
        <v>1065</v>
      </c>
      <c r="F628" s="5" t="s">
        <v>1066</v>
      </c>
      <c r="G628" s="1" t="n">
        <v>127</v>
      </c>
      <c r="H628" s="1" t="s">
        <v>1066</v>
      </c>
      <c r="I628" s="1" t="n">
        <v>15474</v>
      </c>
      <c r="J628" s="1" t="s">
        <v>393</v>
      </c>
      <c r="K628" s="1" t="s">
        <v>15</v>
      </c>
    </row>
    <row r="629" customFormat="false" ht="15" hidden="false" customHeight="true" outlineLevel="0" collapsed="false">
      <c r="A629" s="1" t="n">
        <f aca="false">A628</f>
        <v>431</v>
      </c>
      <c r="C629" s="1" t="str">
        <f aca="false">IF(H629="",F629,H629)</f>
        <v>Oklaunion</v>
      </c>
      <c r="D629" s="1" t="n">
        <v>205</v>
      </c>
      <c r="E629" s="1" t="s">
        <v>390</v>
      </c>
      <c r="F629" s="5" t="s">
        <v>1067</v>
      </c>
      <c r="G629" s="1" t="n">
        <v>127</v>
      </c>
      <c r="H629" s="1" t="s">
        <v>1066</v>
      </c>
      <c r="I629" s="1" t="n">
        <v>15474</v>
      </c>
      <c r="J629" s="1" t="s">
        <v>393</v>
      </c>
    </row>
    <row r="630" customFormat="false" ht="15" hidden="false" customHeight="true" outlineLevel="0" collapsed="false">
      <c r="A630" s="1" t="n">
        <f aca="false">MAX($A$2:$A629)+1</f>
        <v>432</v>
      </c>
      <c r="C630" s="1" t="str">
        <f aca="false">IF(H630="",F630,H630)</f>
        <v>Oliver</v>
      </c>
      <c r="D630" s="1" t="n">
        <v>184</v>
      </c>
      <c r="E630" s="1" t="s">
        <v>149</v>
      </c>
      <c r="F630" s="5" t="s">
        <v>1068</v>
      </c>
      <c r="G630" s="1" t="n">
        <v>1735</v>
      </c>
      <c r="H630" s="1" t="s">
        <v>1069</v>
      </c>
      <c r="I630" s="1" t="n">
        <v>5109</v>
      </c>
      <c r="J630" s="1" t="s">
        <v>149</v>
      </c>
    </row>
    <row r="631" customFormat="false" ht="15" hidden="false" customHeight="true" outlineLevel="0" collapsed="false">
      <c r="A631" s="1" t="n">
        <f aca="false">MAX($A$2:$A630)+1</f>
        <v>433</v>
      </c>
      <c r="C631" s="1" t="str">
        <f aca="false">IF(H631="",F631,H631)</f>
        <v>Osawatomie</v>
      </c>
      <c r="D631" s="1" t="n">
        <v>254</v>
      </c>
      <c r="E631" s="1" t="s">
        <v>722</v>
      </c>
      <c r="F631" s="5" t="s">
        <v>1070</v>
      </c>
      <c r="G631" s="1" t="n">
        <v>7928</v>
      </c>
      <c r="H631" s="1" t="s">
        <v>1070</v>
      </c>
      <c r="I631" s="1" t="n">
        <v>10000</v>
      </c>
      <c r="J631" s="1" t="s">
        <v>725</v>
      </c>
    </row>
    <row r="632" customFormat="false" ht="15" hidden="false" customHeight="true" outlineLevel="0" collapsed="false">
      <c r="A632" s="1" t="n">
        <f aca="false">MAX($A$2:$A631)+1</f>
        <v>434</v>
      </c>
      <c r="C632" s="1" t="str">
        <f aca="false">IF(H632="",F632,H632)</f>
        <v>Ottumwa</v>
      </c>
      <c r="D632" s="1" t="n">
        <v>220</v>
      </c>
      <c r="E632" s="1" t="s">
        <v>266</v>
      </c>
      <c r="F632" s="5" t="s">
        <v>1071</v>
      </c>
      <c r="G632" s="1" t="n">
        <v>6254</v>
      </c>
      <c r="H632" s="1" t="s">
        <v>1071</v>
      </c>
      <c r="I632" s="1" t="n">
        <v>9417</v>
      </c>
      <c r="J632" s="1" t="s">
        <v>269</v>
      </c>
    </row>
    <row r="633" customFormat="false" ht="15" hidden="false" customHeight="true" outlineLevel="0" collapsed="false">
      <c r="A633" s="1" t="n">
        <f aca="false">A632</f>
        <v>434</v>
      </c>
      <c r="C633" s="1" t="str">
        <f aca="false">IF(H633="",F633,H633)</f>
        <v>Ottumwa</v>
      </c>
      <c r="D633" s="1" t="n">
        <v>251</v>
      </c>
      <c r="E633" s="1" t="s">
        <v>406</v>
      </c>
      <c r="F633" s="5" t="s">
        <v>1071</v>
      </c>
      <c r="G633" s="1" t="n">
        <v>6254</v>
      </c>
      <c r="H633" s="1" t="s">
        <v>1071</v>
      </c>
      <c r="I633" s="1" t="n">
        <v>9417</v>
      </c>
      <c r="J633" s="1" t="s">
        <v>269</v>
      </c>
      <c r="K633" s="1" t="s">
        <v>15</v>
      </c>
    </row>
    <row r="634" customFormat="false" ht="15" hidden="false" customHeight="true" outlineLevel="0" collapsed="false">
      <c r="A634" s="1" t="n">
        <f aca="false">MAX($A$2:$A633)+1</f>
        <v>435</v>
      </c>
      <c r="C634" s="1" t="str">
        <f aca="false">IF(H634="",F634,H634)</f>
        <v>Ouachita</v>
      </c>
      <c r="D634" s="1" t="n">
        <v>231</v>
      </c>
      <c r="E634" s="1" t="s">
        <v>184</v>
      </c>
      <c r="F634" s="5" t="s">
        <v>1072</v>
      </c>
      <c r="G634" s="1" t="n">
        <v>55467</v>
      </c>
      <c r="H634" s="1" t="s">
        <v>1072</v>
      </c>
      <c r="I634" s="1" t="n">
        <v>11241</v>
      </c>
      <c r="J634" s="1" t="s">
        <v>244</v>
      </c>
    </row>
    <row r="635" customFormat="false" ht="15" hidden="false" customHeight="true" outlineLevel="0" collapsed="false">
      <c r="A635" s="1" t="n">
        <f aca="false">A634</f>
        <v>435</v>
      </c>
      <c r="C635" s="1" t="str">
        <f aca="false">IF(H635="",F635,H635)</f>
        <v>Ouachita</v>
      </c>
      <c r="D635" s="6" t="n">
        <v>226</v>
      </c>
      <c r="E635" s="1" t="s">
        <v>85</v>
      </c>
      <c r="F635" s="5" t="s">
        <v>1073</v>
      </c>
      <c r="G635" s="1" t="n">
        <v>55467</v>
      </c>
      <c r="H635" s="1" t="s">
        <v>1072</v>
      </c>
      <c r="I635" s="1" t="n">
        <v>11241</v>
      </c>
      <c r="J635" s="1" t="s">
        <v>244</v>
      </c>
      <c r="K635" s="1" t="s">
        <v>15</v>
      </c>
    </row>
    <row r="636" customFormat="false" ht="15" hidden="false" customHeight="true" outlineLevel="0" collapsed="false">
      <c r="A636" s="1" t="n">
        <f aca="false">A634</f>
        <v>435</v>
      </c>
      <c r="C636" s="1" t="str">
        <f aca="false">IF(H636="",F636,H636)</f>
        <v>Ouachita</v>
      </c>
      <c r="D636" s="1" t="n">
        <v>362</v>
      </c>
      <c r="E636" s="1" t="s">
        <v>50</v>
      </c>
      <c r="F636" s="5" t="s">
        <v>1074</v>
      </c>
      <c r="G636" s="1" t="n">
        <v>55467</v>
      </c>
      <c r="H636" s="1" t="s">
        <v>1072</v>
      </c>
      <c r="I636" s="1" t="n">
        <v>11241</v>
      </c>
      <c r="J636" s="1" t="s">
        <v>244</v>
      </c>
    </row>
    <row r="637" customFormat="false" ht="15" hidden="false" customHeight="true" outlineLevel="0" collapsed="false">
      <c r="A637" s="1" t="n">
        <f aca="false">MAX($A$2:$A636)+1</f>
        <v>436</v>
      </c>
      <c r="C637" s="1" t="str">
        <f aca="false">IF(H637="",F637,H637)</f>
        <v>Paddys Run</v>
      </c>
      <c r="D637" s="1" t="n">
        <v>210</v>
      </c>
      <c r="E637" s="1" t="s">
        <v>265</v>
      </c>
      <c r="F637" s="5" t="s">
        <v>1075</v>
      </c>
      <c r="G637" s="1" t="n">
        <v>1366</v>
      </c>
      <c r="H637" s="1" t="s">
        <v>1076</v>
      </c>
      <c r="I637" s="1" t="n">
        <v>11249</v>
      </c>
      <c r="J637" s="1" t="s">
        <v>297</v>
      </c>
      <c r="K637" s="1" t="s">
        <v>15</v>
      </c>
    </row>
    <row r="638" customFormat="false" ht="15" hidden="false" customHeight="true" outlineLevel="0" collapsed="false">
      <c r="A638" s="1" t="n">
        <f aca="false">A637</f>
        <v>436</v>
      </c>
      <c r="C638" s="1" t="str">
        <f aca="false">IF(H638="",F638,H638)</f>
        <v>Paddys Run</v>
      </c>
      <c r="D638" s="1" t="n">
        <v>209</v>
      </c>
      <c r="E638" s="1" t="s">
        <v>260</v>
      </c>
      <c r="F638" s="5" t="s">
        <v>1077</v>
      </c>
      <c r="G638" s="1" t="n">
        <v>1366</v>
      </c>
      <c r="H638" s="1" t="s">
        <v>1076</v>
      </c>
      <c r="I638" s="1" t="n">
        <v>11249</v>
      </c>
      <c r="J638" s="1" t="s">
        <v>297</v>
      </c>
    </row>
    <row r="639" customFormat="false" ht="15" hidden="false" customHeight="true" outlineLevel="0" collapsed="false">
      <c r="A639" s="1" t="n">
        <f aca="false">MAX($A$2:$A638)+1</f>
        <v>437</v>
      </c>
      <c r="C639" s="1" t="str">
        <f aca="false">IF(H639="",F639,H639)</f>
        <v>Palo Verde</v>
      </c>
      <c r="D639" s="1" t="n">
        <v>155</v>
      </c>
      <c r="E639" s="1" t="s">
        <v>112</v>
      </c>
      <c r="F639" s="5" t="s">
        <v>1078</v>
      </c>
      <c r="G639" s="1" t="n">
        <v>6008</v>
      </c>
      <c r="H639" s="1" t="s">
        <v>1078</v>
      </c>
      <c r="I639" s="1" t="n">
        <v>803</v>
      </c>
      <c r="J639" s="1" t="s">
        <v>326</v>
      </c>
      <c r="K639" s="1" t="s">
        <v>15</v>
      </c>
    </row>
    <row r="640" customFormat="false" ht="15" hidden="false" customHeight="true" outlineLevel="0" collapsed="false">
      <c r="A640" s="1" t="n">
        <f aca="false">A639</f>
        <v>437</v>
      </c>
      <c r="C640" s="1" t="str">
        <f aca="false">IF(H640="",F640,H640)</f>
        <v>Palo Verde</v>
      </c>
      <c r="D640" s="1" t="n">
        <v>186</v>
      </c>
      <c r="E640" s="1" t="s">
        <v>403</v>
      </c>
      <c r="F640" s="5" t="s">
        <v>1078</v>
      </c>
      <c r="G640" s="1" t="n">
        <v>6008</v>
      </c>
      <c r="H640" s="1" t="s">
        <v>1078</v>
      </c>
      <c r="I640" s="1" t="n">
        <v>803</v>
      </c>
      <c r="J640" s="1" t="s">
        <v>326</v>
      </c>
      <c r="K640" s="1" t="s">
        <v>15</v>
      </c>
    </row>
    <row r="641" customFormat="false" ht="15" hidden="false" customHeight="true" outlineLevel="0" collapsed="false">
      <c r="A641" s="1" t="n">
        <f aca="false">A639</f>
        <v>437</v>
      </c>
      <c r="C641" s="1" t="str">
        <f aca="false">IF(H641="",F641,H641)</f>
        <v>Palo Verde</v>
      </c>
      <c r="D641" s="1" t="n">
        <v>263</v>
      </c>
      <c r="E641" s="1" t="s">
        <v>54</v>
      </c>
      <c r="F641" s="5" t="s">
        <v>1079</v>
      </c>
      <c r="G641" s="1" t="n">
        <v>6008</v>
      </c>
      <c r="H641" s="1" t="s">
        <v>1078</v>
      </c>
      <c r="I641" s="1" t="n">
        <v>803</v>
      </c>
      <c r="J641" s="1" t="s">
        <v>326</v>
      </c>
      <c r="K641" s="1" t="s">
        <v>15</v>
      </c>
    </row>
    <row r="642" customFormat="false" ht="15" hidden="false" customHeight="true" outlineLevel="0" collapsed="false">
      <c r="A642" s="1" t="n">
        <f aca="false">A328</f>
        <v>221</v>
      </c>
      <c r="C642" s="1" t="str">
        <f aca="false">IF(H642="",F642,H642)</f>
        <v>George Neal South</v>
      </c>
      <c r="D642" s="1" t="n">
        <v>251</v>
      </c>
      <c r="E642" s="1" t="s">
        <v>406</v>
      </c>
      <c r="F642" s="5" t="s">
        <v>1080</v>
      </c>
      <c r="G642" s="1" t="n">
        <v>7343</v>
      </c>
      <c r="H642" s="1" t="s">
        <v>622</v>
      </c>
      <c r="I642" s="1" t="n">
        <v>12341</v>
      </c>
      <c r="J642" s="1" t="s">
        <v>409</v>
      </c>
      <c r="K642" s="9" t="s">
        <v>1060</v>
      </c>
    </row>
    <row r="643" customFormat="false" ht="15" hidden="false" customHeight="true" outlineLevel="0" collapsed="false">
      <c r="A643" s="1" t="n">
        <f aca="false">A642</f>
        <v>221</v>
      </c>
      <c r="C643" s="1" t="str">
        <f aca="false">IF(H643="",F643,H643)</f>
        <v>George Neal South</v>
      </c>
      <c r="D643" s="1" t="n">
        <v>315</v>
      </c>
      <c r="E643" s="1" t="s">
        <v>46</v>
      </c>
      <c r="F643" s="5" t="s">
        <v>1080</v>
      </c>
      <c r="G643" s="1" t="n">
        <v>7343</v>
      </c>
      <c r="H643" s="1" t="s">
        <v>622</v>
      </c>
      <c r="I643" s="1" t="n">
        <v>12341</v>
      </c>
      <c r="J643" s="1" t="s">
        <v>409</v>
      </c>
      <c r="K643" s="9" t="s">
        <v>1081</v>
      </c>
    </row>
    <row r="644" customFormat="false" ht="15" hidden="false" customHeight="true" outlineLevel="0" collapsed="false">
      <c r="A644" s="1" t="n">
        <f aca="false">MAX($A$2:$A643)+1</f>
        <v>438</v>
      </c>
      <c r="C644" s="1" t="str">
        <f aca="false">IF(H644="",F644,H644)</f>
        <v>Alliant Energy Neenah</v>
      </c>
      <c r="D644" s="1" t="n">
        <v>219</v>
      </c>
      <c r="E644" s="1" t="s">
        <v>164</v>
      </c>
      <c r="F644" s="5" t="s">
        <v>1082</v>
      </c>
      <c r="G644" s="1" t="n">
        <v>55135</v>
      </c>
      <c r="H644" s="1" t="s">
        <v>1083</v>
      </c>
      <c r="I644" s="1" t="n">
        <v>20856</v>
      </c>
      <c r="J644" s="1" t="s">
        <v>167</v>
      </c>
      <c r="K644" s="1" t="s">
        <v>27</v>
      </c>
    </row>
    <row r="645" customFormat="false" ht="15" hidden="false" customHeight="true" outlineLevel="0" collapsed="false">
      <c r="A645" s="1" t="n">
        <f aca="false">MAX($A$2:$A644)+1</f>
        <v>439</v>
      </c>
      <c r="C645" s="1" t="str">
        <f aca="false">IF(H645="",F645,H645)</f>
        <v>Palomar Energy</v>
      </c>
      <c r="D645" s="1" t="n">
        <v>218</v>
      </c>
      <c r="E645" s="1" t="s">
        <v>436</v>
      </c>
      <c r="F645" s="5" t="s">
        <v>1084</v>
      </c>
      <c r="G645" s="1" t="n">
        <v>55985</v>
      </c>
      <c r="H645" s="1" t="s">
        <v>1085</v>
      </c>
      <c r="I645" s="1" t="n">
        <v>16609</v>
      </c>
      <c r="J645" s="1" t="s">
        <v>439</v>
      </c>
    </row>
    <row r="646" customFormat="false" ht="15" hidden="false" customHeight="true" outlineLevel="0" collapsed="false">
      <c r="A646" s="1" t="n">
        <f aca="false">MAX($A$2:$A645)+1</f>
        <v>440</v>
      </c>
      <c r="C646" s="1" t="str">
        <f aca="false">IF(H646="",F646,H646)</f>
        <v>Paris (WI)</v>
      </c>
      <c r="D646" s="1" t="n">
        <v>280</v>
      </c>
      <c r="E646" s="1" t="s">
        <v>185</v>
      </c>
      <c r="F646" s="5" t="s">
        <v>1086</v>
      </c>
      <c r="G646" s="1" t="n">
        <v>7270</v>
      </c>
      <c r="H646" s="1" t="s">
        <v>1087</v>
      </c>
      <c r="I646" s="1" t="n">
        <v>20847</v>
      </c>
      <c r="J646" s="1" t="s">
        <v>188</v>
      </c>
    </row>
    <row r="647" customFormat="false" ht="15" hidden="false" customHeight="true" outlineLevel="0" collapsed="false">
      <c r="A647" s="1" t="n">
        <f aca="false">A644</f>
        <v>438</v>
      </c>
      <c r="C647" s="1" t="str">
        <f aca="false">IF(H647="",F647,H647)</f>
        <v>Alliant Energy Neenah</v>
      </c>
      <c r="D647" s="1" t="n">
        <v>219</v>
      </c>
      <c r="E647" s="1" t="s">
        <v>164</v>
      </c>
      <c r="F647" s="5" t="s">
        <v>1088</v>
      </c>
      <c r="G647" s="1" t="n">
        <v>55135</v>
      </c>
      <c r="H647" s="1" t="s">
        <v>1083</v>
      </c>
      <c r="I647" s="1" t="n">
        <v>20856</v>
      </c>
      <c r="J647" s="1" t="s">
        <v>167</v>
      </c>
      <c r="K647" s="1" t="s">
        <v>27</v>
      </c>
    </row>
    <row r="648" customFormat="false" ht="15" hidden="false" customHeight="true" outlineLevel="0" collapsed="false">
      <c r="A648" s="1" t="n">
        <f aca="false">MAX($A$2:$A647)+1</f>
        <v>441</v>
      </c>
      <c r="C648" s="1" t="str">
        <f aca="false">IF(H648="",F648,H648)</f>
        <v>Nelson Dewey Generating Station</v>
      </c>
      <c r="D648" s="1" t="n">
        <v>219</v>
      </c>
      <c r="E648" s="1" t="s">
        <v>164</v>
      </c>
      <c r="F648" s="5" t="s">
        <v>1089</v>
      </c>
      <c r="G648" s="1" t="n">
        <v>4054</v>
      </c>
      <c r="H648" s="1" t="s">
        <v>1090</v>
      </c>
      <c r="I648" s="1" t="n">
        <v>20856</v>
      </c>
      <c r="J648" s="1" t="s">
        <v>167</v>
      </c>
      <c r="K648" s="1" t="s">
        <v>27</v>
      </c>
    </row>
    <row r="649" customFormat="false" ht="15" hidden="false" customHeight="true" outlineLevel="0" collapsed="false">
      <c r="A649" s="1" t="n">
        <f aca="false">A648</f>
        <v>441</v>
      </c>
      <c r="C649" s="1" t="str">
        <f aca="false">IF(H649="",F649,H649)</f>
        <v>Nelson Dewey Generating Station</v>
      </c>
      <c r="D649" s="1" t="n">
        <v>219</v>
      </c>
      <c r="E649" s="1" t="s">
        <v>164</v>
      </c>
      <c r="F649" s="5" t="s">
        <v>1091</v>
      </c>
      <c r="G649" s="1" t="n">
        <v>4054</v>
      </c>
      <c r="H649" s="1" t="s">
        <v>1090</v>
      </c>
      <c r="I649" s="1" t="n">
        <v>20856</v>
      </c>
      <c r="J649" s="1" t="s">
        <v>167</v>
      </c>
      <c r="K649" s="1" t="s">
        <v>27</v>
      </c>
    </row>
    <row r="650" customFormat="false" ht="15" hidden="false" customHeight="true" outlineLevel="0" collapsed="false">
      <c r="A650" s="1" t="n">
        <f aca="false">MAX($A$2:$A649)+1</f>
        <v>442</v>
      </c>
      <c r="C650" s="1" t="str">
        <f aca="false">IF(H650="",F650,H650)</f>
        <v>Pawnee</v>
      </c>
      <c r="D650" s="1" t="n">
        <v>227</v>
      </c>
      <c r="E650" s="1" t="s">
        <v>62</v>
      </c>
      <c r="F650" s="5" t="s">
        <v>1092</v>
      </c>
      <c r="G650" s="1" t="n">
        <v>6248</v>
      </c>
      <c r="H650" s="1" t="s">
        <v>1092</v>
      </c>
      <c r="I650" s="1" t="n">
        <v>15466</v>
      </c>
      <c r="J650" s="1" t="s">
        <v>64</v>
      </c>
    </row>
    <row r="651" customFormat="false" ht="15" hidden="false" customHeight="true" outlineLevel="0" collapsed="false">
      <c r="A651" s="1" t="n">
        <f aca="false">MAX($A$2:$A650)+1</f>
        <v>443</v>
      </c>
      <c r="C651" s="1" t="str">
        <f aca="false">IF(H651="",F651,H651)</f>
        <v>Pea Ridge</v>
      </c>
      <c r="D651" s="1" t="n">
        <v>296</v>
      </c>
      <c r="E651" s="1" t="s">
        <v>422</v>
      </c>
      <c r="F651" s="5" t="s">
        <v>1093</v>
      </c>
      <c r="G651" s="1" t="n">
        <v>7715</v>
      </c>
      <c r="H651" s="1" t="s">
        <v>1093</v>
      </c>
      <c r="I651" s="1" t="n">
        <v>7801</v>
      </c>
      <c r="J651" s="1" t="s">
        <v>424</v>
      </c>
    </row>
    <row r="652" customFormat="false" ht="15" hidden="false" customHeight="true" outlineLevel="0" collapsed="false">
      <c r="A652" s="1" t="n">
        <f aca="false">MAX($A$2:$A651)+1</f>
        <v>444</v>
      </c>
      <c r="C652" s="1" t="str">
        <f aca="false">IF(H652="",F652,H652)</f>
        <v>Peno Creek</v>
      </c>
      <c r="D652" s="1" t="n">
        <v>221</v>
      </c>
      <c r="E652" s="1" t="s">
        <v>101</v>
      </c>
      <c r="F652" s="5" t="s">
        <v>1094</v>
      </c>
      <c r="G652" s="1" t="n">
        <v>7964</v>
      </c>
      <c r="H652" s="1" t="s">
        <v>1095</v>
      </c>
      <c r="I652" s="1" t="n">
        <v>19436</v>
      </c>
      <c r="J652" s="1" t="s">
        <v>104</v>
      </c>
    </row>
    <row r="653" customFormat="false" ht="15" hidden="false" customHeight="true" outlineLevel="0" collapsed="false">
      <c r="A653" s="1" t="n">
        <f aca="false">MAX($A$2:$A652)+1</f>
        <v>445</v>
      </c>
      <c r="C653" s="1" t="str">
        <f aca="false">IF(H653="",F653,H653)</f>
        <v>Perryville Power Station</v>
      </c>
      <c r="D653" s="1" t="n">
        <v>411</v>
      </c>
      <c r="E653" s="1" t="s">
        <v>50</v>
      </c>
      <c r="F653" s="5" t="s">
        <v>1096</v>
      </c>
      <c r="G653" s="1" t="n">
        <v>55620</v>
      </c>
      <c r="H653" s="1" t="s">
        <v>1097</v>
      </c>
      <c r="I653" s="1" t="n">
        <v>11241</v>
      </c>
      <c r="J653" s="1" t="s">
        <v>244</v>
      </c>
    </row>
    <row r="654" customFormat="false" ht="15" hidden="false" customHeight="true" outlineLevel="0" collapsed="false">
      <c r="A654" s="1" t="n">
        <f aca="false">A653</f>
        <v>445</v>
      </c>
      <c r="C654" s="1" t="str">
        <f aca="false">IF(H654="",F654,H654)</f>
        <v>Perryville Power Station</v>
      </c>
      <c r="D654" s="1" t="n">
        <v>362</v>
      </c>
      <c r="E654" s="1" t="s">
        <v>50</v>
      </c>
      <c r="F654" s="5" t="s">
        <v>1096</v>
      </c>
      <c r="G654" s="1" t="n">
        <v>55620</v>
      </c>
      <c r="H654" s="1" t="s">
        <v>1097</v>
      </c>
      <c r="I654" s="1" t="n">
        <v>11241</v>
      </c>
      <c r="J654" s="1" t="s">
        <v>244</v>
      </c>
    </row>
    <row r="655" customFormat="false" ht="15" hidden="false" customHeight="true" outlineLevel="0" collapsed="false">
      <c r="A655" s="1" t="n">
        <f aca="false">MAX($A$2:$A654)+1</f>
        <v>446</v>
      </c>
      <c r="C655" s="1" t="str">
        <f aca="false">IF(H655="",F655,H655)</f>
        <v>AES Petersburg</v>
      </c>
      <c r="D655" s="1" t="n">
        <v>279</v>
      </c>
      <c r="E655" s="1" t="s">
        <v>489</v>
      </c>
      <c r="F655" s="5" t="s">
        <v>1098</v>
      </c>
      <c r="G655" s="1" t="n">
        <v>994</v>
      </c>
      <c r="H655" s="1" t="s">
        <v>1099</v>
      </c>
      <c r="I655" s="1" t="n">
        <v>9273</v>
      </c>
      <c r="J655" s="1" t="s">
        <v>492</v>
      </c>
    </row>
    <row r="656" customFormat="false" ht="15" hidden="false" customHeight="true" outlineLevel="0" collapsed="false">
      <c r="A656" s="1" t="n">
        <f aca="false">MAX($A$2:$A655)+1</f>
        <v>447</v>
      </c>
      <c r="C656" s="1" t="str">
        <f aca="false">IF(H656="",F656,H656)</f>
        <v>Philip Sporn</v>
      </c>
      <c r="D656" s="1" t="n">
        <v>200</v>
      </c>
      <c r="E656" s="1" t="s">
        <v>72</v>
      </c>
      <c r="F656" s="5" t="s">
        <v>1100</v>
      </c>
      <c r="G656" s="1" t="n">
        <v>3938</v>
      </c>
      <c r="H656" s="1" t="s">
        <v>1101</v>
      </c>
      <c r="I656" s="1" t="n">
        <v>733</v>
      </c>
      <c r="J656" s="1" t="s">
        <v>75</v>
      </c>
    </row>
    <row r="657" customFormat="false" ht="15" hidden="false" customHeight="true" outlineLevel="0" collapsed="false">
      <c r="A657" s="1" t="n">
        <f aca="false">A656</f>
        <v>447</v>
      </c>
      <c r="C657" s="1" t="str">
        <f aca="false">IF(H657="",F657,H657)</f>
        <v>Philip Sporn</v>
      </c>
      <c r="D657" s="1" t="n">
        <v>200</v>
      </c>
      <c r="E657" s="1" t="s">
        <v>72</v>
      </c>
      <c r="F657" s="5" t="s">
        <v>1102</v>
      </c>
      <c r="G657" s="1" t="n">
        <v>3938</v>
      </c>
      <c r="H657" s="1" t="s">
        <v>1101</v>
      </c>
      <c r="I657" s="1" t="n">
        <v>733</v>
      </c>
      <c r="J657" s="1" t="s">
        <v>75</v>
      </c>
    </row>
    <row r="658" customFormat="false" ht="15" hidden="false" customHeight="true" outlineLevel="0" collapsed="false">
      <c r="A658" s="1" t="n">
        <f aca="false">MAX($A$2:$A657)+1</f>
        <v>448</v>
      </c>
      <c r="C658" s="1" t="str">
        <f aca="false">IF(H658="",F658,H658)</f>
        <v>Phillips</v>
      </c>
      <c r="D658" s="1" t="n">
        <v>157</v>
      </c>
      <c r="E658" s="1" t="s">
        <v>132</v>
      </c>
      <c r="F658" s="5" t="s">
        <v>1103</v>
      </c>
      <c r="H658" s="1"/>
      <c r="K658" s="1" t="s">
        <v>84</v>
      </c>
    </row>
    <row r="659" customFormat="false" ht="15" hidden="false" customHeight="true" outlineLevel="0" collapsed="false">
      <c r="A659" s="1" t="n">
        <f aca="false">MAX($A$2:$A658)+1</f>
        <v>449</v>
      </c>
      <c r="C659" s="1" t="str">
        <f aca="false">IF(H659="",F659,H659)</f>
        <v>Pinckneyville</v>
      </c>
      <c r="D659" s="1" t="n">
        <v>221</v>
      </c>
      <c r="E659" s="1" t="s">
        <v>101</v>
      </c>
      <c r="F659" s="5" t="s">
        <v>1104</v>
      </c>
      <c r="G659" s="1" t="n">
        <v>55202</v>
      </c>
      <c r="H659" s="1" t="s">
        <v>1105</v>
      </c>
      <c r="I659" s="1" t="n">
        <v>19436</v>
      </c>
      <c r="J659" s="1" t="s">
        <v>104</v>
      </c>
      <c r="K659" s="1" t="s">
        <v>1106</v>
      </c>
    </row>
    <row r="660" customFormat="false" ht="15" hidden="false" customHeight="true" outlineLevel="0" collapsed="false">
      <c r="A660" s="1" t="n">
        <f aca="false">MAX($A$2:$A659)+1</f>
        <v>450</v>
      </c>
      <c r="C660" s="1" t="str">
        <f aca="false">IF(H660="",F660,H660)</f>
        <v>Multitrade of Pittsylvania LP</v>
      </c>
      <c r="D660" s="1" t="n">
        <v>164</v>
      </c>
      <c r="E660" s="1" t="s">
        <v>68</v>
      </c>
      <c r="F660" s="5" t="s">
        <v>1107</v>
      </c>
      <c r="G660" s="1" t="n">
        <v>52118</v>
      </c>
      <c r="H660" s="1" t="s">
        <v>1108</v>
      </c>
      <c r="I660" s="1" t="n">
        <v>19876</v>
      </c>
      <c r="J660" s="1" t="s">
        <v>71</v>
      </c>
    </row>
    <row r="661" customFormat="false" ht="15" hidden="false" customHeight="true" outlineLevel="0" collapsed="false">
      <c r="A661" s="1" t="n">
        <f aca="false">MAX($A$2:$A660)+1</f>
        <v>451</v>
      </c>
      <c r="C661" s="1" t="str">
        <f aca="false">IF(H661="",F661,H661)</f>
        <v>Placid 12</v>
      </c>
      <c r="D661" s="1" t="n">
        <v>184</v>
      </c>
      <c r="E661" s="1" t="s">
        <v>149</v>
      </c>
      <c r="F661" s="5" t="s">
        <v>1109</v>
      </c>
      <c r="G661" s="1" t="n">
        <v>1737</v>
      </c>
      <c r="H661" s="1" t="s">
        <v>1110</v>
      </c>
      <c r="I661" s="1" t="n">
        <v>5109</v>
      </c>
      <c r="J661" s="1" t="s">
        <v>149</v>
      </c>
    </row>
    <row r="662" customFormat="false" ht="15" hidden="false" customHeight="true" outlineLevel="0" collapsed="false">
      <c r="A662" s="1" t="n">
        <f aca="false">MAX($A$2:$A661)+1</f>
        <v>452</v>
      </c>
      <c r="C662" s="1" t="str">
        <f aca="false">IF(H662="",F662,H662)</f>
        <v>Nine Mile Point</v>
      </c>
      <c r="D662" s="1" t="n">
        <v>411</v>
      </c>
      <c r="E662" s="1" t="s">
        <v>50</v>
      </c>
      <c r="F662" s="5" t="s">
        <v>1111</v>
      </c>
      <c r="G662" s="1" t="n">
        <v>1403</v>
      </c>
      <c r="H662" s="1" t="s">
        <v>1112</v>
      </c>
      <c r="I662" s="1" t="n">
        <v>11241</v>
      </c>
      <c r="J662" s="1" t="s">
        <v>244</v>
      </c>
      <c r="K662" s="1" t="s">
        <v>1113</v>
      </c>
    </row>
    <row r="663" customFormat="false" ht="15" hidden="false" customHeight="true" outlineLevel="0" collapsed="false">
      <c r="A663" s="1" t="n">
        <f aca="false">MAX($A$2:$A662)+1</f>
        <v>453</v>
      </c>
      <c r="C663" s="1" t="str">
        <f aca="false">IF(H663="",F663,H663)</f>
        <v>Plant X</v>
      </c>
      <c r="D663" s="1" t="n">
        <v>230</v>
      </c>
      <c r="E663" s="1" t="s">
        <v>288</v>
      </c>
      <c r="F663" s="5" t="s">
        <v>1114</v>
      </c>
      <c r="G663" s="1" t="n">
        <v>3485</v>
      </c>
      <c r="H663" s="1" t="s">
        <v>1114</v>
      </c>
      <c r="I663" s="1" t="n">
        <v>17718</v>
      </c>
      <c r="J663" s="1" t="s">
        <v>291</v>
      </c>
    </row>
    <row r="664" customFormat="false" ht="15" hidden="false" customHeight="true" outlineLevel="0" collapsed="false">
      <c r="A664" s="1" t="n">
        <f aca="false">MAX($A$2:$A663)+1</f>
        <v>454</v>
      </c>
      <c r="C664" s="1" t="str">
        <f aca="false">IF(H664="",F664,H664)</f>
        <v>Pleasant Hill</v>
      </c>
      <c r="D664" s="1" t="n">
        <v>251</v>
      </c>
      <c r="E664" s="1" t="s">
        <v>406</v>
      </c>
      <c r="F664" s="5" t="s">
        <v>1115</v>
      </c>
      <c r="G664" s="1" t="n">
        <v>7145</v>
      </c>
      <c r="H664" s="1" t="s">
        <v>1115</v>
      </c>
      <c r="I664" s="1" t="n">
        <v>12341</v>
      </c>
      <c r="J664" s="1" t="s">
        <v>409</v>
      </c>
    </row>
    <row r="665" customFormat="false" ht="15" hidden="false" customHeight="true" outlineLevel="0" collapsed="false">
      <c r="A665" s="1" t="n">
        <f aca="false">MAX($A$2:$A664)+1</f>
        <v>455</v>
      </c>
      <c r="C665" s="1" t="str">
        <f aca="false">IF(H665="",F665,H665)</f>
        <v>Pleasant Prairie</v>
      </c>
      <c r="D665" s="1" t="n">
        <v>280</v>
      </c>
      <c r="E665" s="1" t="s">
        <v>185</v>
      </c>
      <c r="F665" s="5" t="s">
        <v>1116</v>
      </c>
      <c r="G665" s="1" t="n">
        <v>6170</v>
      </c>
      <c r="H665" s="1" t="s">
        <v>1117</v>
      </c>
      <c r="I665" s="1" t="n">
        <v>20847</v>
      </c>
      <c r="J665" s="1" t="s">
        <v>188</v>
      </c>
    </row>
    <row r="666" customFormat="false" ht="15" hidden="false" customHeight="true" outlineLevel="0" collapsed="false">
      <c r="A666" s="1" t="n">
        <f aca="false">MAX($A$2:$A665)+1</f>
        <v>456</v>
      </c>
      <c r="C666" s="1" t="str">
        <f aca="false">IF(H666="",F666,H666)</f>
        <v>Plum Point Energy Station</v>
      </c>
      <c r="D666" s="1" t="n">
        <v>249</v>
      </c>
      <c r="E666" s="1" t="s">
        <v>89</v>
      </c>
      <c r="F666" s="5" t="s">
        <v>1118</v>
      </c>
      <c r="G666" s="1" t="n">
        <v>56456</v>
      </c>
      <c r="H666" s="1" t="s">
        <v>1119</v>
      </c>
      <c r="I666" s="1" t="n">
        <v>58905</v>
      </c>
      <c r="J666" s="1" t="s">
        <v>1120</v>
      </c>
      <c r="K666" s="1" t="s">
        <v>15</v>
      </c>
    </row>
    <row r="667" customFormat="false" ht="15" hidden="false" customHeight="true" outlineLevel="0" collapsed="false">
      <c r="A667" s="1" t="n">
        <f aca="false">A662</f>
        <v>452</v>
      </c>
      <c r="C667" s="1" t="str">
        <f aca="false">IF(H667="",F667,H667)</f>
        <v>Nine Mile Point</v>
      </c>
      <c r="D667" s="1" t="n">
        <v>362</v>
      </c>
      <c r="E667" s="1" t="s">
        <v>50</v>
      </c>
      <c r="F667" s="5" t="s">
        <v>1111</v>
      </c>
      <c r="G667" s="1" t="n">
        <v>1403</v>
      </c>
      <c r="H667" s="1" t="s">
        <v>1112</v>
      </c>
      <c r="I667" s="1" t="n">
        <v>11241</v>
      </c>
      <c r="J667" s="1" t="s">
        <v>244</v>
      </c>
      <c r="K667" s="1" t="s">
        <v>1113</v>
      </c>
    </row>
    <row r="668" customFormat="false" ht="15" hidden="false" customHeight="true" outlineLevel="0" collapsed="false">
      <c r="A668" s="1" t="n">
        <f aca="false">A662</f>
        <v>452</v>
      </c>
      <c r="C668" s="1" t="str">
        <f aca="false">IF(H668="",F668,H668)</f>
        <v>Nine Mile Point</v>
      </c>
      <c r="D668" s="1" t="n">
        <v>411</v>
      </c>
      <c r="E668" s="1" t="s">
        <v>50</v>
      </c>
      <c r="F668" s="5" t="s">
        <v>1121</v>
      </c>
      <c r="G668" s="1" t="n">
        <v>1403</v>
      </c>
      <c r="H668" s="1" t="s">
        <v>1112</v>
      </c>
      <c r="I668" s="1" t="n">
        <v>11241</v>
      </c>
      <c r="J668" s="1" t="s">
        <v>244</v>
      </c>
      <c r="K668" s="1" t="s">
        <v>1113</v>
      </c>
    </row>
    <row r="669" customFormat="false" ht="15" hidden="false" customHeight="true" outlineLevel="0" collapsed="false">
      <c r="A669" s="1" t="n">
        <f aca="false">A662</f>
        <v>452</v>
      </c>
      <c r="C669" s="1" t="str">
        <f aca="false">IF(H669="",F669,H669)</f>
        <v>Nine Mile Point</v>
      </c>
      <c r="D669" s="1" t="n">
        <v>362</v>
      </c>
      <c r="E669" s="1" t="s">
        <v>50</v>
      </c>
      <c r="F669" s="5" t="s">
        <v>1121</v>
      </c>
      <c r="G669" s="1" t="n">
        <v>1403</v>
      </c>
      <c r="H669" s="1" t="s">
        <v>1112</v>
      </c>
      <c r="I669" s="1" t="n">
        <v>11241</v>
      </c>
      <c r="J669" s="1" t="s">
        <v>244</v>
      </c>
      <c r="K669" s="1" t="s">
        <v>1113</v>
      </c>
    </row>
    <row r="670" customFormat="false" ht="15" hidden="false" customHeight="true" outlineLevel="0" collapsed="false">
      <c r="A670" s="1" t="n">
        <f aca="false">MAX($A$2:$A669)+1</f>
        <v>457</v>
      </c>
      <c r="C670" s="1" t="str">
        <f aca="false">IF(H670="",F670,H670)</f>
        <v>Polyester</v>
      </c>
      <c r="D670" s="1" t="n">
        <v>164</v>
      </c>
      <c r="E670" s="1" t="s">
        <v>68</v>
      </c>
      <c r="F670" s="5" t="s">
        <v>1122</v>
      </c>
      <c r="H670" s="1"/>
      <c r="K670" s="1" t="s">
        <v>84</v>
      </c>
    </row>
    <row r="671" customFormat="false" ht="15" hidden="false" customHeight="true" outlineLevel="0" collapsed="false">
      <c r="A671" s="1" t="n">
        <f aca="false">MAX($A$2:$A670)+1</f>
        <v>458</v>
      </c>
      <c r="C671" s="1" t="str">
        <f aca="false">IF(H671="",F671,H671)</f>
        <v>Port Everglades</v>
      </c>
      <c r="D671" s="1" t="n">
        <v>247</v>
      </c>
      <c r="E671" s="1" t="s">
        <v>283</v>
      </c>
      <c r="F671" s="5" t="s">
        <v>1123</v>
      </c>
      <c r="G671" s="1" t="n">
        <v>617</v>
      </c>
      <c r="H671" s="1" t="s">
        <v>1123</v>
      </c>
      <c r="I671" s="1" t="n">
        <v>6452</v>
      </c>
      <c r="J671" s="1" t="s">
        <v>285</v>
      </c>
    </row>
    <row r="672" customFormat="false" ht="15" hidden="false" customHeight="true" outlineLevel="0" collapsed="false">
      <c r="A672" s="1" t="n">
        <f aca="false">MAX($A$2:$A671)+1</f>
        <v>459</v>
      </c>
      <c r="C672" s="1" t="str">
        <f aca="false">IF(H672="",F672,H672)</f>
        <v>Port Jefferson</v>
      </c>
      <c r="D672" s="1" t="n">
        <v>281</v>
      </c>
      <c r="E672" s="1" t="s">
        <v>237</v>
      </c>
      <c r="F672" s="5" t="s">
        <v>1124</v>
      </c>
      <c r="G672" s="1" t="n">
        <v>2517</v>
      </c>
      <c r="H672" s="1" t="s">
        <v>1124</v>
      </c>
      <c r="I672" s="1" t="n">
        <v>56505</v>
      </c>
      <c r="J672" s="1" t="s">
        <v>237</v>
      </c>
    </row>
    <row r="673" customFormat="false" ht="15" hidden="false" customHeight="true" outlineLevel="0" collapsed="false">
      <c r="A673" s="1" t="n">
        <f aca="false">MAX($A$2:$A672)+1</f>
        <v>460</v>
      </c>
      <c r="C673" s="1" t="str">
        <f aca="false">IF(H673="",F673,H673)</f>
        <v>Northeastern</v>
      </c>
      <c r="D673" s="1" t="n">
        <v>205</v>
      </c>
      <c r="E673" s="1" t="s">
        <v>390</v>
      </c>
      <c r="F673" s="5" t="s">
        <v>1125</v>
      </c>
      <c r="G673" s="1" t="n">
        <v>2963</v>
      </c>
      <c r="H673" s="1" t="s">
        <v>1126</v>
      </c>
      <c r="I673" s="1" t="n">
        <v>15474</v>
      </c>
      <c r="J673" s="1" t="s">
        <v>393</v>
      </c>
      <c r="K673" s="1" t="s">
        <v>27</v>
      </c>
    </row>
    <row r="674" customFormat="false" ht="15" hidden="false" customHeight="true" outlineLevel="0" collapsed="false">
      <c r="A674" s="1" t="n">
        <f aca="false">A673</f>
        <v>460</v>
      </c>
      <c r="C674" s="1" t="str">
        <f aca="false">IF(H674="",F674,H674)</f>
        <v>Northeastern</v>
      </c>
      <c r="D674" s="1" t="n">
        <v>205</v>
      </c>
      <c r="E674" s="1" t="s">
        <v>390</v>
      </c>
      <c r="F674" s="5" t="s">
        <v>1127</v>
      </c>
      <c r="G674" s="1" t="n">
        <v>2963</v>
      </c>
      <c r="H674" s="1" t="s">
        <v>1126</v>
      </c>
      <c r="I674" s="1" t="n">
        <v>15474</v>
      </c>
      <c r="J674" s="1" t="s">
        <v>393</v>
      </c>
      <c r="K674" s="1" t="s">
        <v>27</v>
      </c>
    </row>
    <row r="675" customFormat="false" ht="15" hidden="false" customHeight="true" outlineLevel="0" collapsed="false">
      <c r="A675" s="1" t="n">
        <f aca="false">MAX($A$2:$A674)+1</f>
        <v>461</v>
      </c>
      <c r="C675" s="1" t="str">
        <f aca="false">IF(H675="",F675,H675)</f>
        <v>Diesel Generators</v>
      </c>
      <c r="D675" s="1" t="n">
        <v>335</v>
      </c>
      <c r="E675" s="1" t="s">
        <v>204</v>
      </c>
      <c r="F675" s="5" t="s">
        <v>1128</v>
      </c>
      <c r="G675" s="1" t="n">
        <v>56070</v>
      </c>
      <c r="H675" s="1" t="s">
        <v>1129</v>
      </c>
      <c r="I675" s="1" t="n">
        <v>11479</v>
      </c>
      <c r="J675" s="1" t="s">
        <v>207</v>
      </c>
    </row>
    <row r="676" customFormat="false" ht="15" hidden="false" customHeight="true" outlineLevel="0" collapsed="false">
      <c r="A676" s="1" t="n">
        <f aca="false">MAX($A$2:$A675)+1</f>
        <v>462</v>
      </c>
      <c r="C676" s="1" t="str">
        <f aca="false">IF(H676="",F676,H676)</f>
        <v>Portage</v>
      </c>
      <c r="D676" s="1" t="n">
        <v>188</v>
      </c>
      <c r="E676" s="1" t="s">
        <v>625</v>
      </c>
      <c r="F676" s="5" t="s">
        <v>1130</v>
      </c>
      <c r="G676" s="1" t="n">
        <v>8019</v>
      </c>
      <c r="H676" s="1" t="s">
        <v>1130</v>
      </c>
      <c r="I676" s="1" t="n">
        <v>19578</v>
      </c>
      <c r="J676" s="1" t="s">
        <v>625</v>
      </c>
    </row>
    <row r="677" customFormat="false" ht="15" hidden="false" customHeight="true" outlineLevel="0" collapsed="false">
      <c r="A677" s="1" t="n">
        <f aca="false">MAX($A$2:$A676)+1</f>
        <v>463</v>
      </c>
      <c r="C677" s="1" t="str">
        <f aca="false">IF(H677="",F677,H677)</f>
        <v>O H Hutchings</v>
      </c>
      <c r="D677" s="1" t="n">
        <v>211</v>
      </c>
      <c r="E677" s="1" t="s">
        <v>396</v>
      </c>
      <c r="F677" s="5" t="s">
        <v>1131</v>
      </c>
      <c r="G677" s="1" t="n">
        <v>2848</v>
      </c>
      <c r="H677" s="1" t="s">
        <v>1132</v>
      </c>
      <c r="I677" s="1" t="n">
        <v>4922</v>
      </c>
      <c r="J677" s="1" t="s">
        <v>537</v>
      </c>
      <c r="K677" s="1" t="s">
        <v>27</v>
      </c>
    </row>
    <row r="678" customFormat="false" ht="15" hidden="false" customHeight="true" outlineLevel="0" collapsed="false">
      <c r="A678" s="1" t="n">
        <f aca="false">A677</f>
        <v>463</v>
      </c>
      <c r="C678" s="1" t="str">
        <f aca="false">IF(H678="",F678,H678)</f>
        <v>O H Hutchings</v>
      </c>
      <c r="D678" s="1" t="n">
        <v>211</v>
      </c>
      <c r="E678" s="1" t="s">
        <v>396</v>
      </c>
      <c r="F678" s="5" t="s">
        <v>1133</v>
      </c>
      <c r="G678" s="1" t="n">
        <v>2848</v>
      </c>
      <c r="H678" s="1" t="s">
        <v>1132</v>
      </c>
      <c r="I678" s="1" t="n">
        <v>4922</v>
      </c>
      <c r="J678" s="1" t="s">
        <v>537</v>
      </c>
      <c r="K678" s="1" t="s">
        <v>27</v>
      </c>
    </row>
    <row r="679" customFormat="false" ht="15" hidden="false" customHeight="true" outlineLevel="0" collapsed="false">
      <c r="A679" s="1" t="n">
        <f aca="false">MAX($A$2:$A678)+1</f>
        <v>464</v>
      </c>
      <c r="C679" s="1" t="str">
        <f aca="false">IF(H679="",F679,H679)</f>
        <v>Ocotillo</v>
      </c>
      <c r="D679" s="1" t="n">
        <v>286</v>
      </c>
      <c r="E679" s="1" t="s">
        <v>334</v>
      </c>
      <c r="F679" s="5" t="s">
        <v>1134</v>
      </c>
      <c r="G679" s="1" t="n">
        <v>116</v>
      </c>
      <c r="H679" s="1" t="s">
        <v>1135</v>
      </c>
      <c r="I679" s="1" t="n">
        <v>803</v>
      </c>
      <c r="J679" s="1" t="s">
        <v>326</v>
      </c>
      <c r="K679" s="1" t="s">
        <v>27</v>
      </c>
    </row>
    <row r="680" customFormat="false" ht="15" hidden="false" customHeight="true" outlineLevel="0" collapsed="false">
      <c r="A680" s="1" t="n">
        <f aca="false">A679</f>
        <v>464</v>
      </c>
      <c r="C680" s="1" t="str">
        <f aca="false">IF(H680="",F680,H680)</f>
        <v>Ocotillo</v>
      </c>
      <c r="D680" s="1" t="n">
        <v>286</v>
      </c>
      <c r="E680" s="1" t="s">
        <v>334</v>
      </c>
      <c r="F680" s="5" t="s">
        <v>1136</v>
      </c>
      <c r="G680" s="1" t="n">
        <v>116</v>
      </c>
      <c r="H680" s="1" t="s">
        <v>1135</v>
      </c>
      <c r="I680" s="1" t="n">
        <v>803</v>
      </c>
      <c r="J680" s="1" t="s">
        <v>326</v>
      </c>
      <c r="K680" s="1" t="s">
        <v>27</v>
      </c>
    </row>
    <row r="681" customFormat="false" ht="15" hidden="false" customHeight="true" outlineLevel="0" collapsed="false">
      <c r="A681" s="1" t="n">
        <f aca="false">A639</f>
        <v>437</v>
      </c>
      <c r="C681" s="1" t="str">
        <f aca="false">IF(H681="",F681,H681)</f>
        <v>Palo Verde</v>
      </c>
      <c r="D681" s="1" t="n">
        <v>286</v>
      </c>
      <c r="E681" s="1" t="s">
        <v>334</v>
      </c>
      <c r="F681" s="5" t="s">
        <v>1137</v>
      </c>
      <c r="G681" s="1" t="n">
        <v>6008</v>
      </c>
      <c r="H681" s="1" t="s">
        <v>1078</v>
      </c>
      <c r="I681" s="1" t="n">
        <v>803</v>
      </c>
      <c r="J681" s="1" t="s">
        <v>326</v>
      </c>
      <c r="K681" s="1" t="s">
        <v>43</v>
      </c>
    </row>
    <row r="682" customFormat="false" ht="15" hidden="false" customHeight="true" outlineLevel="0" collapsed="false">
      <c r="A682" s="1" t="n">
        <f aca="false">A639</f>
        <v>437</v>
      </c>
      <c r="C682" s="1" t="str">
        <f aca="false">IF(H682="",F682,H682)</f>
        <v>Palo Verde</v>
      </c>
      <c r="D682" s="1" t="n">
        <v>286</v>
      </c>
      <c r="E682" s="1" t="s">
        <v>334</v>
      </c>
      <c r="F682" s="5" t="s">
        <v>1138</v>
      </c>
      <c r="G682" s="1" t="n">
        <v>6008</v>
      </c>
      <c r="H682" s="1" t="s">
        <v>1078</v>
      </c>
      <c r="I682" s="1" t="n">
        <v>803</v>
      </c>
      <c r="J682" s="1" t="s">
        <v>326</v>
      </c>
      <c r="K682" s="1" t="s">
        <v>43</v>
      </c>
    </row>
    <row r="683" customFormat="false" ht="15" hidden="false" customHeight="true" outlineLevel="0" collapsed="false">
      <c r="A683" s="1" t="n">
        <f aca="false">MAX($A$2:$A682)+1</f>
        <v>465</v>
      </c>
      <c r="C683" s="1" t="str">
        <f aca="false">IF(H683="",F683,H683)</f>
        <v>Prairie Island</v>
      </c>
      <c r="D683" s="1" t="n">
        <v>229</v>
      </c>
      <c r="E683" s="1" t="s">
        <v>28</v>
      </c>
      <c r="F683" s="5" t="s">
        <v>1139</v>
      </c>
      <c r="G683" s="1" t="n">
        <v>1925</v>
      </c>
      <c r="H683" s="1" t="s">
        <v>1139</v>
      </c>
      <c r="I683" s="1" t="n">
        <v>13781</v>
      </c>
      <c r="J683" s="1" t="s">
        <v>31</v>
      </c>
    </row>
    <row r="684" customFormat="false" ht="15" hidden="false" customHeight="true" outlineLevel="0" collapsed="false">
      <c r="A684" s="1" t="n">
        <f aca="false">MAX($A$2:$A683)+1</f>
        <v>466</v>
      </c>
      <c r="C684" s="1" t="str">
        <f aca="false">IF(H684="",F684,H684)</f>
        <v>Presque Isle</v>
      </c>
      <c r="D684" s="1" t="n">
        <v>280</v>
      </c>
      <c r="E684" s="1" t="s">
        <v>185</v>
      </c>
      <c r="F684" s="5" t="s">
        <v>1140</v>
      </c>
      <c r="G684" s="1" t="n">
        <v>1769</v>
      </c>
      <c r="H684" s="1" t="s">
        <v>1141</v>
      </c>
      <c r="I684" s="1" t="n">
        <v>20847</v>
      </c>
      <c r="J684" s="1" t="s">
        <v>188</v>
      </c>
    </row>
    <row r="685" customFormat="false" ht="15" hidden="false" customHeight="true" outlineLevel="0" collapsed="false">
      <c r="A685" s="1" t="n">
        <f aca="false">MAX($A$2:$A684)+1</f>
        <v>467</v>
      </c>
      <c r="C685" s="1" t="str">
        <f aca="false">IF(H685="",F685,H685)</f>
        <v>Port Washington Generating Station</v>
      </c>
      <c r="D685" s="1" t="n">
        <v>280</v>
      </c>
      <c r="E685" s="1" t="s">
        <v>185</v>
      </c>
      <c r="F685" s="5" t="s">
        <v>1142</v>
      </c>
      <c r="G685" s="1" t="n">
        <v>4040</v>
      </c>
      <c r="H685" s="1" t="s">
        <v>1143</v>
      </c>
      <c r="I685" s="1" t="n">
        <v>20847</v>
      </c>
      <c r="J685" s="1" t="s">
        <v>188</v>
      </c>
    </row>
    <row r="686" customFormat="false" ht="15" hidden="false" customHeight="true" outlineLevel="0" collapsed="false">
      <c r="A686" s="1" t="n">
        <f aca="false">A639</f>
        <v>437</v>
      </c>
      <c r="C686" s="1" t="str">
        <f aca="false">IF(H686="",F686,H686)</f>
        <v>Palo Verde</v>
      </c>
      <c r="D686" s="1" t="n">
        <v>286</v>
      </c>
      <c r="E686" s="1" t="s">
        <v>334</v>
      </c>
      <c r="F686" s="5" t="s">
        <v>1144</v>
      </c>
      <c r="G686" s="1" t="n">
        <v>6008</v>
      </c>
      <c r="H686" s="1" t="s">
        <v>1078</v>
      </c>
      <c r="I686" s="1" t="n">
        <v>803</v>
      </c>
      <c r="J686" s="1" t="s">
        <v>326</v>
      </c>
      <c r="K686" s="1" t="s">
        <v>43</v>
      </c>
    </row>
    <row r="687" customFormat="false" ht="15" hidden="false" customHeight="true" outlineLevel="0" collapsed="false">
      <c r="A687" s="1" t="n">
        <f aca="false">MAX($A$2:$A686)+1</f>
        <v>468</v>
      </c>
      <c r="C687" s="1" t="str">
        <f aca="false">IF(H687="",F687,H687)</f>
        <v>Parr GT</v>
      </c>
      <c r="D687" s="1" t="n">
        <v>168</v>
      </c>
      <c r="E687" s="1" t="s">
        <v>216</v>
      </c>
      <c r="F687" s="5" t="s">
        <v>1145</v>
      </c>
      <c r="G687" s="1" t="n">
        <v>3291</v>
      </c>
      <c r="H687" s="1" t="s">
        <v>1146</v>
      </c>
      <c r="I687" s="1" t="n">
        <v>17539</v>
      </c>
      <c r="J687" s="1" t="s">
        <v>367</v>
      </c>
      <c r="K687" s="1" t="s">
        <v>43</v>
      </c>
    </row>
    <row r="688" customFormat="false" ht="15" hidden="false" customHeight="true" outlineLevel="0" collapsed="false">
      <c r="A688" s="1" t="n">
        <f aca="false">A687</f>
        <v>468</v>
      </c>
      <c r="C688" s="1" t="str">
        <f aca="false">IF(H688="",F688,H688)</f>
        <v>Parr GT</v>
      </c>
      <c r="D688" s="1" t="n">
        <v>168</v>
      </c>
      <c r="E688" s="1" t="s">
        <v>216</v>
      </c>
      <c r="F688" s="5" t="s">
        <v>1147</v>
      </c>
      <c r="G688" s="1" t="n">
        <v>3291</v>
      </c>
      <c r="H688" s="1" t="s">
        <v>1146</v>
      </c>
      <c r="I688" s="1" t="n">
        <v>17539</v>
      </c>
      <c r="J688" s="1" t="s">
        <v>367</v>
      </c>
      <c r="K688" s="1" t="s">
        <v>43</v>
      </c>
    </row>
    <row r="689" customFormat="false" ht="15" hidden="false" customHeight="true" outlineLevel="0" collapsed="false">
      <c r="A689" s="1" t="n">
        <f aca="false">A687</f>
        <v>468</v>
      </c>
      <c r="C689" s="1" t="str">
        <f aca="false">IF(H689="",F689,H689)</f>
        <v>Parr GT</v>
      </c>
      <c r="D689" s="1" t="n">
        <v>168</v>
      </c>
      <c r="E689" s="1" t="s">
        <v>216</v>
      </c>
      <c r="F689" s="5" t="s">
        <v>1148</v>
      </c>
      <c r="G689" s="1" t="n">
        <v>3291</v>
      </c>
      <c r="H689" s="1" t="s">
        <v>1146</v>
      </c>
      <c r="I689" s="1" t="n">
        <v>17539</v>
      </c>
      <c r="J689" s="1" t="s">
        <v>367</v>
      </c>
      <c r="K689" s="1" t="s">
        <v>43</v>
      </c>
    </row>
    <row r="690" customFormat="false" ht="15" hidden="false" customHeight="true" outlineLevel="0" collapsed="false">
      <c r="A690" s="1" t="n">
        <f aca="false">MAX($A$2:$A689)+1</f>
        <v>469</v>
      </c>
      <c r="C690" s="1" t="str">
        <f aca="false">IF(H690="",F690,H690)</f>
        <v>Pelton</v>
      </c>
      <c r="D690" s="1" t="n">
        <v>250</v>
      </c>
      <c r="E690" s="1" t="s">
        <v>129</v>
      </c>
      <c r="F690" s="5" t="s">
        <v>1149</v>
      </c>
      <c r="G690" s="1" t="n">
        <v>3048</v>
      </c>
      <c r="H690" s="1" t="s">
        <v>1149</v>
      </c>
      <c r="I690" s="1" t="n">
        <v>15248</v>
      </c>
      <c r="J690" s="1" t="s">
        <v>131</v>
      </c>
      <c r="K690" s="1" t="s">
        <v>1150</v>
      </c>
    </row>
    <row r="691" customFormat="false" ht="15" hidden="false" customHeight="true" outlineLevel="0" collapsed="false">
      <c r="A691" s="1" t="n">
        <f aca="false">A690</f>
        <v>469</v>
      </c>
      <c r="C691" s="1" t="str">
        <f aca="false">IF(H691="",F691,H691)</f>
        <v>Pelton</v>
      </c>
      <c r="D691" s="1" t="n">
        <v>250</v>
      </c>
      <c r="E691" s="1" t="s">
        <v>129</v>
      </c>
      <c r="F691" s="5" t="s">
        <v>1149</v>
      </c>
      <c r="G691" s="1" t="n">
        <v>3048</v>
      </c>
      <c r="H691" s="1" t="s">
        <v>1149</v>
      </c>
      <c r="I691" s="1" t="n">
        <v>15248</v>
      </c>
      <c r="J691" s="1" t="s">
        <v>131</v>
      </c>
      <c r="K691" s="1" t="s">
        <v>1150</v>
      </c>
    </row>
    <row r="692" customFormat="false" ht="15" hidden="false" customHeight="true" outlineLevel="0" collapsed="false">
      <c r="A692" s="1" t="n">
        <f aca="false">MAX($A$2:$A691)+1</f>
        <v>470</v>
      </c>
      <c r="C692" s="1" t="str">
        <f aca="false">IF(H692="",F692,H692)</f>
        <v>Weston</v>
      </c>
      <c r="D692" s="1" t="n">
        <v>187</v>
      </c>
      <c r="E692" s="1" t="s">
        <v>381</v>
      </c>
      <c r="F692" s="5" t="s">
        <v>1151</v>
      </c>
      <c r="G692" s="1" t="n">
        <v>4078</v>
      </c>
      <c r="H692" s="1" t="s">
        <v>1152</v>
      </c>
      <c r="I692" s="1" t="n">
        <v>20860</v>
      </c>
      <c r="J692" s="1" t="s">
        <v>465</v>
      </c>
      <c r="K692" s="1" t="s">
        <v>1153</v>
      </c>
    </row>
    <row r="693" customFormat="false" ht="15" hidden="false" customHeight="true" outlineLevel="0" collapsed="false">
      <c r="A693" s="1" t="n">
        <f aca="false">MAX($A$2:$A692)+1</f>
        <v>471</v>
      </c>
      <c r="C693" s="1" t="str">
        <f aca="false">IF(H693="",F693,H693)</f>
        <v>Polk</v>
      </c>
      <c r="D693" s="1" t="n">
        <v>157</v>
      </c>
      <c r="E693" s="1" t="s">
        <v>132</v>
      </c>
      <c r="F693" s="5" t="s">
        <v>1154</v>
      </c>
      <c r="G693" s="1" t="n">
        <v>7242</v>
      </c>
      <c r="H693" s="1" t="s">
        <v>1155</v>
      </c>
      <c r="I693" s="1" t="n">
        <v>18454</v>
      </c>
      <c r="J693" s="1" t="s">
        <v>135</v>
      </c>
      <c r="K693" s="1" t="s">
        <v>43</v>
      </c>
    </row>
    <row r="694" customFormat="false" ht="15" hidden="false" customHeight="true" outlineLevel="0" collapsed="false">
      <c r="A694" s="1" t="n">
        <f aca="false">MAX($A$2:$A693)+1</f>
        <v>472</v>
      </c>
      <c r="C694" s="1" t="str">
        <f aca="false">IF(H694="",F694,H694)</f>
        <v>Putnam (MI)</v>
      </c>
      <c r="D694" s="1" t="n">
        <v>184</v>
      </c>
      <c r="E694" s="1" t="s">
        <v>149</v>
      </c>
      <c r="F694" s="5" t="s">
        <v>1156</v>
      </c>
      <c r="G694" s="1" t="n">
        <v>1739</v>
      </c>
      <c r="H694" s="1" t="s">
        <v>1157</v>
      </c>
      <c r="I694" s="1" t="n">
        <v>5109</v>
      </c>
      <c r="J694" s="1" t="s">
        <v>149</v>
      </c>
    </row>
    <row r="695" customFormat="false" ht="15" hidden="false" customHeight="true" outlineLevel="0" collapsed="false">
      <c r="A695" s="1" t="n">
        <f aca="false">MAX($A$2:$A694)+1</f>
        <v>473</v>
      </c>
      <c r="C695" s="1" t="str">
        <f aca="false">IF(H695="",F695,H695)</f>
        <v>Quad Cities Generating Station</v>
      </c>
      <c r="D695" s="1" t="n">
        <v>251</v>
      </c>
      <c r="E695" s="1" t="s">
        <v>406</v>
      </c>
      <c r="F695" s="5" t="s">
        <v>1158</v>
      </c>
      <c r="G695" s="1" t="n">
        <v>880</v>
      </c>
      <c r="H695" s="1" t="s">
        <v>1159</v>
      </c>
      <c r="I695" s="1" t="n">
        <v>55951</v>
      </c>
      <c r="J695" s="1" t="s">
        <v>1160</v>
      </c>
      <c r="K695" s="1" t="s">
        <v>15</v>
      </c>
    </row>
    <row r="696" customFormat="false" ht="15" hidden="false" customHeight="true" outlineLevel="0" collapsed="false">
      <c r="A696" s="1" t="n">
        <f aca="false">MAX($A$2:$A695)+1</f>
        <v>474</v>
      </c>
      <c r="C696" s="1" t="str">
        <f aca="false">IF(H696="",F696,H696)</f>
        <v>Quay County</v>
      </c>
      <c r="D696" s="1" t="n">
        <v>230</v>
      </c>
      <c r="E696" s="1" t="s">
        <v>288</v>
      </c>
      <c r="F696" s="5" t="s">
        <v>1161</v>
      </c>
      <c r="G696" s="1" t="n">
        <v>58125</v>
      </c>
      <c r="H696" s="1" t="s">
        <v>1161</v>
      </c>
      <c r="I696" s="1" t="n">
        <v>17718</v>
      </c>
      <c r="J696" s="1" t="s">
        <v>291</v>
      </c>
    </row>
    <row r="697" customFormat="false" ht="15" hidden="false" customHeight="true" outlineLevel="0" collapsed="false">
      <c r="A697" s="1" t="n">
        <f aca="false">A693</f>
        <v>471</v>
      </c>
      <c r="C697" s="1" t="str">
        <f aca="false">IF(H697="",F697,H697)</f>
        <v>Polk</v>
      </c>
      <c r="D697" s="1" t="n">
        <v>157</v>
      </c>
      <c r="E697" s="1" t="s">
        <v>132</v>
      </c>
      <c r="F697" s="5" t="s">
        <v>1162</v>
      </c>
      <c r="G697" s="1" t="n">
        <v>7242</v>
      </c>
      <c r="H697" s="1" t="s">
        <v>1155</v>
      </c>
      <c r="I697" s="1" t="n">
        <v>18454</v>
      </c>
      <c r="J697" s="1" t="s">
        <v>135</v>
      </c>
      <c r="K697" s="1" t="s">
        <v>43</v>
      </c>
    </row>
    <row r="698" customFormat="false" ht="15" hidden="false" customHeight="true" outlineLevel="0" collapsed="false">
      <c r="A698" s="1" t="n">
        <f aca="false">A693</f>
        <v>471</v>
      </c>
      <c r="C698" s="1" t="str">
        <f aca="false">IF(H698="",F698,H698)</f>
        <v>Polk</v>
      </c>
      <c r="D698" s="1" t="n">
        <v>157</v>
      </c>
      <c r="E698" s="1" t="s">
        <v>132</v>
      </c>
      <c r="F698" s="5" t="s">
        <v>1163</v>
      </c>
      <c r="G698" s="1" t="n">
        <v>7242</v>
      </c>
      <c r="H698" s="1" t="s">
        <v>1155</v>
      </c>
      <c r="I698" s="1" t="n">
        <v>18454</v>
      </c>
      <c r="J698" s="1" t="s">
        <v>135</v>
      </c>
      <c r="K698" s="1" t="s">
        <v>43</v>
      </c>
    </row>
    <row r="699" customFormat="false" ht="15" hidden="false" customHeight="true" outlineLevel="0" collapsed="false">
      <c r="A699" s="1" t="n">
        <f aca="false">A408</f>
        <v>278</v>
      </c>
      <c r="C699" s="1" t="str">
        <f aca="false">IF(H699="",F699,H699)</f>
        <v>R M Heskett</v>
      </c>
      <c r="D699" s="1" t="n">
        <v>319</v>
      </c>
      <c r="E699" s="1" t="s">
        <v>192</v>
      </c>
      <c r="F699" s="5" t="s">
        <v>1164</v>
      </c>
      <c r="G699" s="1" t="n">
        <v>2790</v>
      </c>
      <c r="H699" s="1" t="s">
        <v>754</v>
      </c>
      <c r="I699" s="1" t="n">
        <v>12199</v>
      </c>
      <c r="J699" s="1" t="s">
        <v>630</v>
      </c>
    </row>
    <row r="700" customFormat="false" ht="15" hidden="false" customHeight="true" outlineLevel="0" collapsed="false">
      <c r="A700" s="1" t="n">
        <f aca="false">MAX($A$2:$A699)+1</f>
        <v>475</v>
      </c>
      <c r="C700" s="1" t="str">
        <f aca="false">IF(H700="",F700,H700)</f>
        <v>Raccoon Creek Energy Center</v>
      </c>
      <c r="D700" s="1" t="n">
        <v>221</v>
      </c>
      <c r="E700" s="1" t="s">
        <v>101</v>
      </c>
      <c r="F700" s="5" t="s">
        <v>1165</v>
      </c>
      <c r="G700" s="1" t="n">
        <v>55417</v>
      </c>
      <c r="H700" s="1" t="s">
        <v>1166</v>
      </c>
      <c r="I700" s="1" t="n">
        <v>19436</v>
      </c>
      <c r="J700" s="1" t="s">
        <v>104</v>
      </c>
    </row>
    <row r="701" customFormat="false" ht="15" hidden="false" customHeight="true" outlineLevel="0" collapsed="false">
      <c r="A701" s="1" t="n">
        <f aca="false">MAX($A$2:$A700)+1</f>
        <v>476</v>
      </c>
      <c r="C701" s="1" t="str">
        <f aca="false">IF(H701="",F701,H701)</f>
        <v>Ralph Green</v>
      </c>
      <c r="D701" s="1" t="n">
        <v>255</v>
      </c>
      <c r="E701" s="1" t="s">
        <v>425</v>
      </c>
      <c r="F701" s="5" t="s">
        <v>1167</v>
      </c>
      <c r="G701" s="1" t="n">
        <v>2092</v>
      </c>
      <c r="H701" s="1" t="s">
        <v>1167</v>
      </c>
      <c r="I701" s="1" t="n">
        <v>56211</v>
      </c>
      <c r="J701" s="1" t="s">
        <v>663</v>
      </c>
    </row>
    <row r="702" customFormat="false" ht="15" hidden="false" customHeight="true" outlineLevel="0" collapsed="false">
      <c r="A702" s="1" t="n">
        <f aca="false">MAX($A$2:$A701)+1</f>
        <v>477</v>
      </c>
      <c r="C702" s="1" t="str">
        <f aca="false">IF(H702="",F702,H702)</f>
        <v>Rapids Energy Center</v>
      </c>
      <c r="D702" s="1" t="n">
        <v>307</v>
      </c>
      <c r="E702" s="1" t="s">
        <v>194</v>
      </c>
      <c r="F702" s="5" t="s">
        <v>1168</v>
      </c>
      <c r="G702" s="1" t="n">
        <v>10686</v>
      </c>
      <c r="H702" s="1" t="s">
        <v>1169</v>
      </c>
      <c r="I702" s="1" t="n">
        <v>12647</v>
      </c>
      <c r="J702" s="1" t="s">
        <v>194</v>
      </c>
    </row>
    <row r="703" customFormat="false" ht="15" hidden="false" customHeight="true" outlineLevel="0" collapsed="false">
      <c r="A703" s="1" t="n">
        <f aca="false">MAX($A$2:$A702)+1</f>
        <v>478</v>
      </c>
      <c r="C703" s="1" t="str">
        <f aca="false">IF(H703="",F703,H703)</f>
        <v>Ratcliffe</v>
      </c>
      <c r="D703" s="1" t="n">
        <v>297</v>
      </c>
      <c r="E703" s="1" t="s">
        <v>315</v>
      </c>
      <c r="F703" s="5" t="s">
        <v>1170</v>
      </c>
      <c r="H703" s="1"/>
      <c r="K703" s="1" t="s">
        <v>84</v>
      </c>
    </row>
    <row r="704" customFormat="false" ht="15" hidden="false" customHeight="true" outlineLevel="0" collapsed="false">
      <c r="A704" s="1" t="n">
        <f aca="false">MAX($A$2:$A703)+1</f>
        <v>479</v>
      </c>
      <c r="C704" s="1" t="str">
        <f aca="false">IF(H704="",F704,H704)</f>
        <v>Rathdrum</v>
      </c>
      <c r="D704" s="1" t="n">
        <v>182</v>
      </c>
      <c r="E704" s="1" t="s">
        <v>224</v>
      </c>
      <c r="F704" s="5" t="s">
        <v>1171</v>
      </c>
      <c r="G704" s="1" t="n">
        <v>7456</v>
      </c>
      <c r="H704" s="1" t="s">
        <v>1171</v>
      </c>
      <c r="I704" s="1" t="n">
        <v>20169</v>
      </c>
      <c r="J704" s="1" t="s">
        <v>226</v>
      </c>
    </row>
    <row r="705" customFormat="false" ht="15" hidden="false" customHeight="true" outlineLevel="0" collapsed="false">
      <c r="A705" s="1" t="n">
        <f aca="false">MAX($A$2:$A704)+1</f>
        <v>480</v>
      </c>
      <c r="C705" s="1" t="str">
        <f aca="false">IF(H705="",F705,H705)</f>
        <v>Red Cedar</v>
      </c>
      <c r="D705" s="1" t="n">
        <v>220</v>
      </c>
      <c r="E705" s="1" t="s">
        <v>266</v>
      </c>
      <c r="F705" s="5" t="s">
        <v>1172</v>
      </c>
      <c r="G705" s="1" t="n">
        <v>7595</v>
      </c>
      <c r="H705" s="1" t="s">
        <v>1172</v>
      </c>
      <c r="I705" s="1" t="n">
        <v>9417</v>
      </c>
      <c r="J705" s="1" t="s">
        <v>269</v>
      </c>
    </row>
    <row r="706" customFormat="false" ht="15" hidden="false" customHeight="true" outlineLevel="0" collapsed="false">
      <c r="A706" s="1" t="n">
        <f aca="false">MAX($A$2:$A705)+1</f>
        <v>481</v>
      </c>
      <c r="C706" s="1" t="str">
        <f aca="false">IF(H706="",F706,H706)</f>
        <v>Redbud Power Plant</v>
      </c>
      <c r="D706" s="1" t="n">
        <v>314</v>
      </c>
      <c r="E706" s="1" t="s">
        <v>738</v>
      </c>
      <c r="F706" s="5" t="s">
        <v>1173</v>
      </c>
      <c r="G706" s="1" t="n">
        <v>55463</v>
      </c>
      <c r="H706" s="1" t="s">
        <v>1174</v>
      </c>
      <c r="I706" s="1" t="n">
        <v>14063</v>
      </c>
      <c r="J706" s="1" t="s">
        <v>741</v>
      </c>
    </row>
    <row r="707" customFormat="false" ht="15" hidden="false" customHeight="true" outlineLevel="0" collapsed="false">
      <c r="A707" s="1" t="n">
        <f aca="false">MAX($A$2:$A706)+1</f>
        <v>482</v>
      </c>
      <c r="C707" s="1" t="str">
        <f aca="false">IF(H707="",F707,H707)</f>
        <v>Port Westward Unit 2</v>
      </c>
      <c r="D707" s="1" t="n">
        <v>250</v>
      </c>
      <c r="E707" s="1" t="s">
        <v>129</v>
      </c>
      <c r="F707" s="5" t="s">
        <v>1175</v>
      </c>
      <c r="G707" s="1" t="n">
        <v>58266</v>
      </c>
      <c r="H707" s="1" t="s">
        <v>1176</v>
      </c>
      <c r="I707" s="1" t="n">
        <v>15248</v>
      </c>
      <c r="J707" s="1" t="s">
        <v>131</v>
      </c>
      <c r="K707" s="1" t="s">
        <v>27</v>
      </c>
    </row>
    <row r="708" customFormat="false" ht="15" hidden="false" customHeight="true" outlineLevel="0" collapsed="false">
      <c r="A708" s="1" t="n">
        <f aca="false">A707</f>
        <v>482</v>
      </c>
      <c r="C708" s="1" t="str">
        <f aca="false">IF(H708="",F708,H708)</f>
        <v>Port Westward Unit 2</v>
      </c>
      <c r="D708" s="1" t="n">
        <v>250</v>
      </c>
      <c r="E708" s="1" t="s">
        <v>129</v>
      </c>
      <c r="F708" s="5" t="s">
        <v>1177</v>
      </c>
      <c r="G708" s="1" t="n">
        <v>58266</v>
      </c>
      <c r="H708" s="1" t="s">
        <v>1176</v>
      </c>
      <c r="I708" s="1" t="n">
        <v>15248</v>
      </c>
      <c r="J708" s="1" t="s">
        <v>131</v>
      </c>
      <c r="K708" s="1" t="s">
        <v>27</v>
      </c>
    </row>
    <row r="709" customFormat="false" ht="15" hidden="false" customHeight="true" outlineLevel="0" collapsed="false">
      <c r="A709" s="1" t="n">
        <f aca="false">MAX($A$2:$A708)+1</f>
        <v>483</v>
      </c>
      <c r="C709" s="1" t="str">
        <f aca="false">IF(H709="",F709,H709)</f>
        <v>Reeves</v>
      </c>
      <c r="D709" s="1" t="n">
        <v>263</v>
      </c>
      <c r="E709" s="1" t="s">
        <v>54</v>
      </c>
      <c r="F709" s="5" t="s">
        <v>1178</v>
      </c>
      <c r="G709" s="1" t="n">
        <v>2450</v>
      </c>
      <c r="H709" s="1" t="s">
        <v>1178</v>
      </c>
      <c r="I709" s="1" t="n">
        <v>15473</v>
      </c>
      <c r="J709" s="1" t="s">
        <v>57</v>
      </c>
    </row>
    <row r="710" customFormat="false" ht="15" hidden="false" customHeight="true" outlineLevel="0" collapsed="false">
      <c r="A710" s="1" t="n">
        <f aca="false">MAX($A$2:$A709)+1</f>
        <v>484</v>
      </c>
      <c r="C710" s="1" t="str">
        <f aca="false">IF(H710="",F710,H710)</f>
        <v>Reid Gardner</v>
      </c>
      <c r="D710" s="1" t="n">
        <v>301</v>
      </c>
      <c r="E710" s="1" t="s">
        <v>346</v>
      </c>
      <c r="F710" s="5" t="s">
        <v>1179</v>
      </c>
      <c r="G710" s="1" t="n">
        <v>2324</v>
      </c>
      <c r="H710" s="1" t="s">
        <v>1180</v>
      </c>
      <c r="I710" s="1" t="n">
        <v>13407</v>
      </c>
      <c r="J710" s="1" t="s">
        <v>349</v>
      </c>
    </row>
    <row r="711" customFormat="false" ht="15" hidden="false" customHeight="true" outlineLevel="0" collapsed="false">
      <c r="A711" s="1" t="n">
        <f aca="false">MAX($A$2:$A710)+1</f>
        <v>485</v>
      </c>
      <c r="C711" s="1" t="str">
        <f aca="false">IF(H711="",F711,H711)</f>
        <v>Remington</v>
      </c>
      <c r="D711" s="1" t="n">
        <v>164</v>
      </c>
      <c r="E711" s="1" t="s">
        <v>68</v>
      </c>
      <c r="F711" s="5" t="s">
        <v>1181</v>
      </c>
      <c r="G711" s="1" t="n">
        <v>7838</v>
      </c>
      <c r="H711" s="1" t="s">
        <v>1181</v>
      </c>
      <c r="I711" s="1" t="n">
        <v>19876</v>
      </c>
      <c r="J711" s="1" t="s">
        <v>71</v>
      </c>
    </row>
    <row r="712" customFormat="false" ht="15" hidden="false" customHeight="true" outlineLevel="0" collapsed="false">
      <c r="A712" s="1" t="n">
        <f aca="false">MAX($A$2:$A711)+1</f>
        <v>486</v>
      </c>
      <c r="C712" s="1" t="str">
        <f aca="false">IF(H712="",F712,H712)</f>
        <v>Renaissance Power Plant</v>
      </c>
      <c r="D712" s="1" t="n">
        <v>184</v>
      </c>
      <c r="E712" s="1" t="s">
        <v>149</v>
      </c>
      <c r="F712" s="5" t="s">
        <v>1182</v>
      </c>
      <c r="G712" s="1" t="n">
        <v>55402</v>
      </c>
      <c r="H712" s="1" t="s">
        <v>1183</v>
      </c>
      <c r="I712" s="1" t="n">
        <v>5109</v>
      </c>
      <c r="J712" s="1" t="s">
        <v>149</v>
      </c>
    </row>
    <row r="713" customFormat="false" ht="15" hidden="false" customHeight="true" outlineLevel="0" collapsed="false">
      <c r="A713" s="1" t="n">
        <f aca="false">MAX($A$2:$A712)+1</f>
        <v>487</v>
      </c>
      <c r="C713" s="1" t="str">
        <f aca="false">IF(H713="",F713,H713)</f>
        <v>Respondant's Portion</v>
      </c>
      <c r="D713" s="1" t="n">
        <v>294</v>
      </c>
      <c r="E713" s="1" t="s">
        <v>117</v>
      </c>
      <c r="F713" s="5" t="s">
        <v>1184</v>
      </c>
      <c r="H713" s="1"/>
      <c r="K713" s="1" t="s">
        <v>1185</v>
      </c>
    </row>
    <row r="714" customFormat="false" ht="15" hidden="false" customHeight="true" outlineLevel="0" collapsed="false">
      <c r="A714" s="1" t="n">
        <f aca="false">MAX($A$2:$A713)+1</f>
        <v>488</v>
      </c>
      <c r="C714" s="1" t="str">
        <f aca="false">IF(H714="",F714,H714)</f>
        <v>Rex Brown</v>
      </c>
      <c r="D714" s="1" t="n">
        <v>382</v>
      </c>
      <c r="E714" s="1" t="s">
        <v>98</v>
      </c>
      <c r="F714" s="5" t="s">
        <v>1186</v>
      </c>
      <c r="G714" s="1" t="n">
        <v>2053</v>
      </c>
      <c r="H714" s="1" t="s">
        <v>1186</v>
      </c>
      <c r="I714" s="1" t="n">
        <v>12685</v>
      </c>
      <c r="J714" s="1" t="s">
        <v>100</v>
      </c>
    </row>
    <row r="715" customFormat="false" ht="15" hidden="false" customHeight="true" outlineLevel="0" collapsed="false">
      <c r="A715" s="1" t="n">
        <f aca="false">MAX($A$2:$A714)+1</f>
        <v>489</v>
      </c>
      <c r="C715" s="1" t="str">
        <f aca="false">IF(H715="",F715,H715)</f>
        <v>Rio Bravo</v>
      </c>
      <c r="D715" s="1" t="n">
        <v>263</v>
      </c>
      <c r="E715" s="1" t="s">
        <v>54</v>
      </c>
      <c r="F715" s="5" t="s">
        <v>1187</v>
      </c>
      <c r="G715" s="1" t="n">
        <v>55039</v>
      </c>
      <c r="H715" s="1" t="s">
        <v>1187</v>
      </c>
      <c r="I715" s="1" t="n">
        <v>15473</v>
      </c>
      <c r="J715" s="1" t="s">
        <v>57</v>
      </c>
    </row>
    <row r="716" customFormat="false" ht="15" hidden="false" customHeight="true" outlineLevel="0" collapsed="false">
      <c r="A716" s="1" t="n">
        <f aca="false">MAX($A$2:$A715)+1</f>
        <v>490</v>
      </c>
      <c r="C716" s="1" t="str">
        <f aca="false">IF(H716="",F716,H716)</f>
        <v>Possum Point</v>
      </c>
      <c r="D716" s="1" t="n">
        <v>164</v>
      </c>
      <c r="E716" s="1" t="s">
        <v>68</v>
      </c>
      <c r="F716" s="5" t="s">
        <v>1188</v>
      </c>
      <c r="G716" s="1" t="n">
        <v>3804</v>
      </c>
      <c r="H716" s="1" t="s">
        <v>1188</v>
      </c>
      <c r="I716" s="1" t="n">
        <v>19876</v>
      </c>
      <c r="J716" s="1" t="s">
        <v>71</v>
      </c>
      <c r="K716" s="1" t="s">
        <v>43</v>
      </c>
    </row>
    <row r="717" customFormat="false" ht="15" hidden="false" customHeight="true" outlineLevel="0" collapsed="false">
      <c r="A717" s="1" t="n">
        <f aca="false">A716</f>
        <v>490</v>
      </c>
      <c r="C717" s="1" t="str">
        <f aca="false">IF(H717="",F717,H717)</f>
        <v>Possum Point</v>
      </c>
      <c r="D717" s="1" t="n">
        <v>164</v>
      </c>
      <c r="E717" s="1" t="s">
        <v>68</v>
      </c>
      <c r="F717" s="5" t="s">
        <v>1189</v>
      </c>
      <c r="G717" s="1" t="n">
        <v>3804</v>
      </c>
      <c r="H717" s="1" t="s">
        <v>1188</v>
      </c>
      <c r="I717" s="1" t="n">
        <v>19876</v>
      </c>
      <c r="J717" s="1" t="s">
        <v>71</v>
      </c>
      <c r="K717" s="1" t="s">
        <v>43</v>
      </c>
    </row>
    <row r="718" customFormat="false" ht="15" hidden="false" customHeight="true" outlineLevel="0" collapsed="false">
      <c r="A718" s="1" t="n">
        <f aca="false">MAX($A$2:$A717)+1</f>
        <v>491</v>
      </c>
      <c r="C718" s="1" t="str">
        <f aca="false">IF(H718="",F718,H718)</f>
        <v>Rio Pinar</v>
      </c>
      <c r="D718" s="1" t="n">
        <v>161</v>
      </c>
      <c r="E718" s="1" t="s">
        <v>76</v>
      </c>
      <c r="F718" s="5" t="s">
        <v>1190</v>
      </c>
      <c r="G718" s="1" t="n">
        <v>637</v>
      </c>
      <c r="H718" s="1" t="s">
        <v>1190</v>
      </c>
      <c r="I718" s="1" t="n">
        <v>6455</v>
      </c>
      <c r="J718" s="1" t="s">
        <v>78</v>
      </c>
    </row>
    <row r="719" customFormat="false" ht="15" hidden="false" customHeight="true" outlineLevel="0" collapsed="false">
      <c r="A719" s="1" t="n">
        <f aca="false">MAX($A$2:$A718)+1</f>
        <v>492</v>
      </c>
      <c r="C719" s="1" t="str">
        <f aca="false">IF(H719="",F719,H719)</f>
        <v>River Bend</v>
      </c>
      <c r="D719" s="1" t="n">
        <v>231</v>
      </c>
      <c r="E719" s="1" t="s">
        <v>184</v>
      </c>
      <c r="F719" s="5" t="s">
        <v>1191</v>
      </c>
      <c r="G719" s="1" t="n">
        <v>6462</v>
      </c>
      <c r="H719" s="1" t="s">
        <v>1191</v>
      </c>
      <c r="I719" s="1" t="n">
        <v>11241</v>
      </c>
      <c r="J719" s="1" t="s">
        <v>244</v>
      </c>
    </row>
    <row r="720" customFormat="false" ht="15" hidden="false" customHeight="true" outlineLevel="0" collapsed="false">
      <c r="A720" s="1" t="n">
        <f aca="false">A719</f>
        <v>492</v>
      </c>
      <c r="C720" s="1" t="str">
        <f aca="false">IF(H720="",F720,H720)</f>
        <v>River Bend</v>
      </c>
      <c r="D720" s="1" t="n">
        <v>362</v>
      </c>
      <c r="E720" s="1" t="s">
        <v>50</v>
      </c>
      <c r="F720" s="5" t="s">
        <v>1191</v>
      </c>
      <c r="G720" s="1" t="n">
        <v>6462</v>
      </c>
      <c r="H720" s="1" t="s">
        <v>1191</v>
      </c>
      <c r="I720" s="1" t="n">
        <v>11241</v>
      </c>
      <c r="J720" s="1" t="s">
        <v>244</v>
      </c>
    </row>
    <row r="721" customFormat="false" ht="15" hidden="false" customHeight="true" outlineLevel="0" collapsed="false">
      <c r="A721" s="1" t="n">
        <f aca="false">MAX($A$2:$A720)+1</f>
        <v>493</v>
      </c>
      <c r="C721" s="1" t="str">
        <f aca="false">IF(H721="",F721,H721)</f>
        <v>River Hills</v>
      </c>
      <c r="D721" s="1" t="n">
        <v>251</v>
      </c>
      <c r="E721" s="1" t="s">
        <v>406</v>
      </c>
      <c r="F721" s="5" t="s">
        <v>1192</v>
      </c>
      <c r="G721" s="1" t="n">
        <v>1084</v>
      </c>
      <c r="H721" s="1" t="s">
        <v>1192</v>
      </c>
      <c r="I721" s="1" t="n">
        <v>12341</v>
      </c>
      <c r="J721" s="1" t="s">
        <v>409</v>
      </c>
    </row>
    <row r="722" customFormat="false" ht="15" hidden="false" customHeight="true" outlineLevel="0" collapsed="false">
      <c r="A722" s="1" t="n">
        <f aca="false">A716</f>
        <v>490</v>
      </c>
      <c r="C722" s="1" t="str">
        <f aca="false">IF(H722="",F722,H722)</f>
        <v>Possum Point</v>
      </c>
      <c r="D722" s="1" t="n">
        <v>164</v>
      </c>
      <c r="E722" s="1" t="s">
        <v>68</v>
      </c>
      <c r="F722" s="5" t="s">
        <v>1193</v>
      </c>
      <c r="G722" s="1" t="n">
        <v>3804</v>
      </c>
      <c r="H722" s="1" t="s">
        <v>1188</v>
      </c>
      <c r="I722" s="1" t="n">
        <v>19876</v>
      </c>
      <c r="J722" s="1" t="s">
        <v>71</v>
      </c>
      <c r="K722" s="1" t="s">
        <v>43</v>
      </c>
    </row>
    <row r="723" customFormat="false" ht="15" hidden="false" customHeight="true" outlineLevel="0" collapsed="false">
      <c r="A723" s="1" t="n">
        <f aca="false">MAX($A$2:$A722)+1</f>
        <v>494</v>
      </c>
      <c r="C723" s="1" t="str">
        <f aca="false">IF(H723="",F723,H723)</f>
        <v>PowerSouth</v>
      </c>
      <c r="D723" s="1" t="n">
        <v>294</v>
      </c>
      <c r="E723" s="1" t="s">
        <v>117</v>
      </c>
      <c r="F723" s="5" t="s">
        <v>1194</v>
      </c>
      <c r="H723" s="1"/>
      <c r="K723" s="1" t="s">
        <v>1195</v>
      </c>
    </row>
    <row r="724" customFormat="false" ht="15" hidden="false" customHeight="true" outlineLevel="0" collapsed="false">
      <c r="A724" s="1" t="n">
        <f aca="false">MAX($A$2:$A723)+1</f>
        <v>495</v>
      </c>
      <c r="C724" s="1" t="str">
        <f aca="false">IF(H724="",F724,H724)</f>
        <v>Riverbend</v>
      </c>
      <c r="D724" s="1" t="n">
        <v>170</v>
      </c>
      <c r="E724" s="1" t="s">
        <v>65</v>
      </c>
      <c r="F724" s="5" t="s">
        <v>1196</v>
      </c>
      <c r="H724" s="1"/>
      <c r="K724" s="1" t="s">
        <v>84</v>
      </c>
    </row>
    <row r="725" customFormat="false" ht="15" hidden="false" customHeight="true" outlineLevel="0" collapsed="false">
      <c r="A725" s="1" t="n">
        <f aca="false">MAX($A$2:$A724)+1</f>
        <v>496</v>
      </c>
      <c r="C725" s="1" t="str">
        <f aca="false">IF(H725="",F725,H725)</f>
        <v>Riverside (MN)</v>
      </c>
      <c r="D725" s="1" t="n">
        <v>229</v>
      </c>
      <c r="E725" s="1" t="s">
        <v>28</v>
      </c>
      <c r="F725" s="5" t="s">
        <v>1197</v>
      </c>
      <c r="G725" s="1" t="n">
        <v>1927</v>
      </c>
      <c r="H725" s="1" t="s">
        <v>1198</v>
      </c>
      <c r="I725" s="1" t="n">
        <v>13781</v>
      </c>
      <c r="J725" s="1" t="s">
        <v>31</v>
      </c>
    </row>
    <row r="726" customFormat="false" ht="15" hidden="false" customHeight="true" outlineLevel="0" collapsed="false">
      <c r="A726" s="1" t="n">
        <f aca="false">MAX($A$2:$A725)+1</f>
        <v>497</v>
      </c>
      <c r="C726" s="1" t="str">
        <f aca="false">IF(H726="",F726,H726)</f>
        <v>Riverside</v>
      </c>
      <c r="D726" s="1" t="n">
        <v>251</v>
      </c>
      <c r="E726" s="1" t="s">
        <v>406</v>
      </c>
      <c r="F726" s="5" t="s">
        <v>1197</v>
      </c>
      <c r="G726" s="1" t="n">
        <v>1081</v>
      </c>
      <c r="H726" s="1" t="s">
        <v>1197</v>
      </c>
      <c r="I726" s="1" t="n">
        <v>12341</v>
      </c>
      <c r="J726" s="1" t="s">
        <v>409</v>
      </c>
    </row>
    <row r="727" customFormat="false" ht="15" hidden="false" customHeight="true" outlineLevel="0" collapsed="false">
      <c r="A727" s="1" t="n">
        <f aca="false">MAX($A$2:$A726)+1</f>
        <v>498</v>
      </c>
      <c r="C727" s="1" t="str">
        <f aca="false">IF(H727="",F727,H727)</f>
        <v>Prairie Creek</v>
      </c>
      <c r="D727" s="1" t="n">
        <v>220</v>
      </c>
      <c r="E727" s="1" t="s">
        <v>266</v>
      </c>
      <c r="F727" s="5" t="s">
        <v>1199</v>
      </c>
      <c r="G727" s="1" t="n">
        <v>1073</v>
      </c>
      <c r="H727" s="1" t="s">
        <v>1200</v>
      </c>
      <c r="I727" s="1" t="n">
        <v>9417</v>
      </c>
      <c r="J727" s="1" t="s">
        <v>269</v>
      </c>
      <c r="K727" s="1" t="s">
        <v>27</v>
      </c>
    </row>
    <row r="728" customFormat="false" ht="15" hidden="false" customHeight="true" outlineLevel="0" collapsed="false">
      <c r="A728" s="1" t="n">
        <f aca="false">A727</f>
        <v>498</v>
      </c>
      <c r="C728" s="1" t="str">
        <f aca="false">IF(H728="",F728,H728)</f>
        <v>Prairie Creek</v>
      </c>
      <c r="D728" s="1" t="n">
        <v>220</v>
      </c>
      <c r="E728" s="1" t="s">
        <v>266</v>
      </c>
      <c r="F728" s="5" t="s">
        <v>1201</v>
      </c>
      <c r="G728" s="1" t="n">
        <v>1073</v>
      </c>
      <c r="H728" s="1" t="s">
        <v>1200</v>
      </c>
      <c r="I728" s="1" t="n">
        <v>9417</v>
      </c>
      <c r="J728" s="1" t="s">
        <v>269</v>
      </c>
      <c r="K728" s="1" t="s">
        <v>27</v>
      </c>
    </row>
    <row r="729" customFormat="false" ht="15" hidden="false" customHeight="true" outlineLevel="0" collapsed="false">
      <c r="A729" s="1" t="n">
        <f aca="false">MAX($A$2:$A728)+1</f>
        <v>499</v>
      </c>
      <c r="C729" s="1" t="str">
        <f aca="false">IF(H729="",F729,H729)</f>
        <v>Pueblo</v>
      </c>
      <c r="D729" s="1" t="n">
        <v>309</v>
      </c>
      <c r="E729" s="1" t="s">
        <v>58</v>
      </c>
      <c r="F729" s="5" t="s">
        <v>1202</v>
      </c>
      <c r="G729" s="1" t="n">
        <v>460</v>
      </c>
      <c r="H729" s="1" t="s">
        <v>1203</v>
      </c>
      <c r="I729" s="1" t="n">
        <v>56146</v>
      </c>
      <c r="J729" s="1" t="s">
        <v>1204</v>
      </c>
      <c r="K729" s="1" t="s">
        <v>27</v>
      </c>
    </row>
    <row r="730" customFormat="false" ht="15" hidden="false" customHeight="true" outlineLevel="0" collapsed="false">
      <c r="A730" s="1" t="n">
        <f aca="false">A729</f>
        <v>499</v>
      </c>
      <c r="C730" s="1" t="str">
        <f aca="false">IF(H730="",F730,H730)</f>
        <v>Pueblo</v>
      </c>
      <c r="D730" s="1" t="n">
        <v>309</v>
      </c>
      <c r="E730" s="1" t="s">
        <v>58</v>
      </c>
      <c r="F730" s="5" t="s">
        <v>1205</v>
      </c>
      <c r="G730" s="1" t="n">
        <v>460</v>
      </c>
      <c r="H730" s="1" t="s">
        <v>1203</v>
      </c>
      <c r="I730" s="1" t="n">
        <v>56146</v>
      </c>
      <c r="J730" s="1" t="s">
        <v>1204</v>
      </c>
      <c r="K730" s="1" t="s">
        <v>27</v>
      </c>
    </row>
    <row r="731" customFormat="false" ht="15" hidden="false" customHeight="true" outlineLevel="0" collapsed="false">
      <c r="A731" s="1" t="n">
        <f aca="false">MAX($A$2:$A730)+1</f>
        <v>500</v>
      </c>
      <c r="C731" s="1" t="str">
        <f aca="false">IF(H731="",F731,H731)</f>
        <v>Pulliam</v>
      </c>
      <c r="D731" s="1" t="n">
        <v>187</v>
      </c>
      <c r="E731" s="1" t="s">
        <v>381</v>
      </c>
      <c r="F731" s="5" t="s">
        <v>1206</v>
      </c>
      <c r="G731" s="1" t="n">
        <v>4072</v>
      </c>
      <c r="H731" s="1" t="s">
        <v>1207</v>
      </c>
      <c r="I731" s="1" t="n">
        <v>20860</v>
      </c>
      <c r="J731" s="1" t="s">
        <v>465</v>
      </c>
      <c r="K731" s="1" t="s">
        <v>790</v>
      </c>
    </row>
    <row r="732" customFormat="false" ht="15" hidden="false" customHeight="true" outlineLevel="0" collapsed="false">
      <c r="A732" s="1" t="n">
        <f aca="false">A731</f>
        <v>500</v>
      </c>
      <c r="C732" s="1" t="str">
        <f aca="false">IF(H732="",F732,H732)</f>
        <v>Pulliam</v>
      </c>
      <c r="D732" s="1" t="n">
        <v>187</v>
      </c>
      <c r="E732" s="1" t="s">
        <v>381</v>
      </c>
      <c r="F732" s="5" t="s">
        <v>1208</v>
      </c>
      <c r="G732" s="1" t="n">
        <v>4072</v>
      </c>
      <c r="H732" s="1" t="s">
        <v>1207</v>
      </c>
      <c r="I732" s="1" t="n">
        <v>20860</v>
      </c>
      <c r="J732" s="1" t="s">
        <v>465</v>
      </c>
      <c r="K732" s="1" t="s">
        <v>790</v>
      </c>
    </row>
    <row r="733" customFormat="false" ht="15" hidden="false" customHeight="true" outlineLevel="0" collapsed="false">
      <c r="A733" s="1" t="n">
        <f aca="false">A731</f>
        <v>500</v>
      </c>
      <c r="C733" s="1" t="str">
        <f aca="false">IF(H733="",F733,H733)</f>
        <v>Pulliam</v>
      </c>
      <c r="D733" s="1" t="n">
        <v>187</v>
      </c>
      <c r="E733" s="1" t="s">
        <v>381</v>
      </c>
      <c r="F733" s="5" t="s">
        <v>1209</v>
      </c>
      <c r="G733" s="1" t="n">
        <v>4072</v>
      </c>
      <c r="H733" s="1" t="s">
        <v>1207</v>
      </c>
      <c r="I733" s="1" t="n">
        <v>20860</v>
      </c>
      <c r="J733" s="1" t="s">
        <v>465</v>
      </c>
      <c r="K733" s="1" t="s">
        <v>790</v>
      </c>
    </row>
    <row r="734" customFormat="false" ht="15" hidden="false" customHeight="true" outlineLevel="0" collapsed="false">
      <c r="A734" s="1" t="n">
        <f aca="false">MAX($A$2:$A733)+1</f>
        <v>501</v>
      </c>
      <c r="C734" s="1" t="str">
        <f aca="false">IF(H734="",F734,H734)</f>
        <v>Riviera</v>
      </c>
      <c r="D734" s="1" t="n">
        <v>247</v>
      </c>
      <c r="E734" s="1" t="s">
        <v>283</v>
      </c>
      <c r="F734" s="5" t="s">
        <v>1210</v>
      </c>
      <c r="G734" s="1" t="n">
        <v>619</v>
      </c>
      <c r="H734" s="1" t="s">
        <v>1210</v>
      </c>
      <c r="I734" s="1" t="n">
        <v>6452</v>
      </c>
      <c r="J734" s="1" t="s">
        <v>285</v>
      </c>
    </row>
    <row r="735" customFormat="false" ht="15" hidden="false" customHeight="true" outlineLevel="0" collapsed="false">
      <c r="A735" s="1" t="n">
        <f aca="false">MAX($A$2:$A734)+1</f>
        <v>502</v>
      </c>
      <c r="C735" s="1" t="str">
        <f aca="false">IF(H735="",F735,H735)</f>
        <v>R M Schahfer</v>
      </c>
      <c r="D735" s="1" t="n">
        <v>208</v>
      </c>
      <c r="E735" s="1" t="s">
        <v>109</v>
      </c>
      <c r="F735" s="5" t="s">
        <v>1211</v>
      </c>
      <c r="G735" s="1" t="n">
        <v>6085</v>
      </c>
      <c r="H735" s="1" t="s">
        <v>1212</v>
      </c>
      <c r="I735" s="1" t="n">
        <v>13756</v>
      </c>
      <c r="J735" s="1" t="s">
        <v>111</v>
      </c>
    </row>
    <row r="736" customFormat="false" ht="15" hidden="false" customHeight="true" outlineLevel="0" collapsed="false">
      <c r="A736" s="1" t="n">
        <f aca="false">MAX($A$2:$A735)+1</f>
        <v>503</v>
      </c>
      <c r="C736" s="1" t="str">
        <f aca="false">IF(H736="",F736,H736)</f>
        <v>Robert Ritchie 1</v>
      </c>
      <c r="D736" s="1" t="n">
        <v>226</v>
      </c>
      <c r="E736" s="1" t="s">
        <v>85</v>
      </c>
      <c r="F736" s="5" t="s">
        <v>1213</v>
      </c>
      <c r="H736" s="1"/>
      <c r="K736" s="1" t="s">
        <v>84</v>
      </c>
    </row>
    <row r="737" customFormat="false" ht="15" hidden="false" customHeight="true" outlineLevel="0" collapsed="false">
      <c r="A737" s="1" t="n">
        <f aca="false">A736</f>
        <v>503</v>
      </c>
      <c r="C737" s="1" t="str">
        <f aca="false">IF(H737="",F737,H737)</f>
        <v>Robert Ritchie 3</v>
      </c>
      <c r="D737" s="1" t="n">
        <v>226</v>
      </c>
      <c r="E737" s="1" t="s">
        <v>85</v>
      </c>
      <c r="F737" s="5" t="s">
        <v>1214</v>
      </c>
      <c r="H737" s="1"/>
      <c r="K737" s="1" t="s">
        <v>84</v>
      </c>
    </row>
    <row r="738" customFormat="false" ht="15" hidden="false" customHeight="true" outlineLevel="0" collapsed="false">
      <c r="A738" s="1" t="n">
        <f aca="false">A731</f>
        <v>500</v>
      </c>
      <c r="C738" s="1" t="str">
        <f aca="false">IF(H738="",F738,H738)</f>
        <v>Pulliam</v>
      </c>
      <c r="D738" s="1" t="n">
        <v>187</v>
      </c>
      <c r="E738" s="1" t="s">
        <v>381</v>
      </c>
      <c r="F738" s="5" t="s">
        <v>1215</v>
      </c>
      <c r="G738" s="1" t="n">
        <v>4072</v>
      </c>
      <c r="H738" s="1" t="s">
        <v>1207</v>
      </c>
      <c r="I738" s="1" t="n">
        <v>20860</v>
      </c>
      <c r="J738" s="1" t="s">
        <v>465</v>
      </c>
      <c r="K738" s="1" t="s">
        <v>790</v>
      </c>
    </row>
    <row r="739" customFormat="false" ht="15" hidden="false" customHeight="true" outlineLevel="0" collapsed="false">
      <c r="A739" s="1" t="n">
        <f aca="false">A731</f>
        <v>500</v>
      </c>
      <c r="C739" s="1" t="str">
        <f aca="false">IF(H739="",F739,H739)</f>
        <v>Pulliam</v>
      </c>
      <c r="D739" s="1" t="n">
        <v>187</v>
      </c>
      <c r="E739" s="1" t="s">
        <v>381</v>
      </c>
      <c r="F739" s="5" t="s">
        <v>1216</v>
      </c>
      <c r="G739" s="1" t="n">
        <v>4072</v>
      </c>
      <c r="H739" s="1" t="s">
        <v>1207</v>
      </c>
      <c r="I739" s="1" t="n">
        <v>20860</v>
      </c>
      <c r="J739" s="1" t="s">
        <v>465</v>
      </c>
      <c r="K739" s="1" t="s">
        <v>790</v>
      </c>
    </row>
    <row r="740" customFormat="false" ht="15" hidden="false" customHeight="true" outlineLevel="0" collapsed="false">
      <c r="A740" s="1" t="n">
        <f aca="false">A731</f>
        <v>500</v>
      </c>
      <c r="C740" s="1" t="str">
        <f aca="false">IF(H740="",F740,H740)</f>
        <v>Pulliam</v>
      </c>
      <c r="D740" s="1" t="n">
        <v>187</v>
      </c>
      <c r="E740" s="1" t="s">
        <v>381</v>
      </c>
      <c r="F740" s="5" t="s">
        <v>1217</v>
      </c>
      <c r="G740" s="1" t="n">
        <v>4072</v>
      </c>
      <c r="H740" s="1" t="s">
        <v>1207</v>
      </c>
      <c r="I740" s="1" t="n">
        <v>20860</v>
      </c>
      <c r="J740" s="1" t="s">
        <v>465</v>
      </c>
      <c r="K740" s="1" t="s">
        <v>790</v>
      </c>
    </row>
    <row r="741" customFormat="false" ht="15" hidden="false" customHeight="true" outlineLevel="0" collapsed="false">
      <c r="A741" s="1" t="n">
        <f aca="false">A735</f>
        <v>502</v>
      </c>
      <c r="C741" s="1" t="str">
        <f aca="false">IF(H741="",F741,H741)</f>
        <v>R M Schahfer</v>
      </c>
      <c r="D741" s="1" t="n">
        <v>208</v>
      </c>
      <c r="E741" s="1" t="s">
        <v>109</v>
      </c>
      <c r="F741" s="5" t="s">
        <v>1212</v>
      </c>
      <c r="G741" s="1" t="n">
        <v>6085</v>
      </c>
      <c r="H741" s="1" t="s">
        <v>1212</v>
      </c>
      <c r="I741" s="1" t="n">
        <v>13756</v>
      </c>
      <c r="J741" s="1" t="s">
        <v>111</v>
      </c>
      <c r="K741" s="1" t="s">
        <v>27</v>
      </c>
    </row>
    <row r="742" customFormat="false" ht="15" hidden="false" customHeight="true" outlineLevel="0" collapsed="false">
      <c r="A742" s="1" t="n">
        <f aca="false">MAX($A$2:$A741)+1</f>
        <v>504</v>
      </c>
      <c r="C742" s="1" t="str">
        <f aca="false">IF(H742="",F742,H742)</f>
        <v>Essential Power Rock Springs LLC</v>
      </c>
      <c r="D742" s="1" t="n">
        <v>287</v>
      </c>
      <c r="E742" s="1" t="s">
        <v>355</v>
      </c>
      <c r="F742" s="5" t="s">
        <v>1218</v>
      </c>
      <c r="G742" s="1" t="n">
        <v>7835</v>
      </c>
      <c r="H742" s="1" t="s">
        <v>1219</v>
      </c>
      <c r="I742" s="1" t="n">
        <v>56386</v>
      </c>
      <c r="J742" s="1" t="s">
        <v>1219</v>
      </c>
      <c r="K742" s="1" t="s">
        <v>15</v>
      </c>
    </row>
    <row r="743" customFormat="false" ht="15" hidden="false" customHeight="true" outlineLevel="0" collapsed="false">
      <c r="A743" s="1" t="n">
        <f aca="false">MAX($A$2:$A742)+1</f>
        <v>505</v>
      </c>
      <c r="C743" s="1" t="str">
        <f aca="false">IF(H743="",F743,H743)</f>
        <v>Rockingham County CT Station</v>
      </c>
      <c r="D743" s="1" t="n">
        <v>170</v>
      </c>
      <c r="E743" s="1" t="s">
        <v>65</v>
      </c>
      <c r="F743" s="5" t="s">
        <v>1220</v>
      </c>
      <c r="G743" s="1" t="n">
        <v>55116</v>
      </c>
      <c r="H743" s="1" t="s">
        <v>1221</v>
      </c>
      <c r="I743" s="1" t="n">
        <v>5416</v>
      </c>
      <c r="J743" s="1" t="s">
        <v>65</v>
      </c>
    </row>
    <row r="744" customFormat="false" ht="15" hidden="false" customHeight="true" outlineLevel="0" collapsed="false">
      <c r="A744" s="1" t="n">
        <f aca="false">A735</f>
        <v>502</v>
      </c>
      <c r="C744" s="1" t="str">
        <f aca="false">IF(H744="",F744,H744)</f>
        <v>R M Schahfer</v>
      </c>
      <c r="D744" s="1" t="n">
        <v>208</v>
      </c>
      <c r="E744" s="1" t="s">
        <v>109</v>
      </c>
      <c r="F744" s="5" t="s">
        <v>1222</v>
      </c>
      <c r="G744" s="1" t="n">
        <v>6085</v>
      </c>
      <c r="H744" s="1" t="s">
        <v>1212</v>
      </c>
      <c r="I744" s="1" t="n">
        <v>13756</v>
      </c>
      <c r="J744" s="1" t="s">
        <v>111</v>
      </c>
      <c r="K744" s="1" t="s">
        <v>27</v>
      </c>
    </row>
    <row r="745" customFormat="false" ht="15" hidden="false" customHeight="true" outlineLevel="0" collapsed="false">
      <c r="A745" s="1" t="n">
        <f aca="false">MAX($A$2:$A744)+1</f>
        <v>506</v>
      </c>
      <c r="C745" s="1" t="str">
        <f aca="false">IF(H745="",F745,H745)</f>
        <v>Red Hawk</v>
      </c>
      <c r="D745" s="1" t="n">
        <v>286</v>
      </c>
      <c r="E745" s="1" t="s">
        <v>334</v>
      </c>
      <c r="F745" s="5" t="s">
        <v>1223</v>
      </c>
      <c r="G745" s="1" t="n">
        <v>55455</v>
      </c>
      <c r="H745" s="1" t="s">
        <v>1224</v>
      </c>
      <c r="I745" s="1" t="n">
        <v>803</v>
      </c>
      <c r="J745" s="1" t="s">
        <v>326</v>
      </c>
      <c r="K745" s="1" t="s">
        <v>27</v>
      </c>
    </row>
    <row r="746" customFormat="false" ht="15" hidden="false" customHeight="true" outlineLevel="0" collapsed="false">
      <c r="A746" s="1" t="n">
        <f aca="false">A745</f>
        <v>506</v>
      </c>
      <c r="C746" s="1" t="str">
        <f aca="false">IF(H746="",F746,H746)</f>
        <v>Red Hawk</v>
      </c>
      <c r="D746" s="1" t="n">
        <v>286</v>
      </c>
      <c r="E746" s="1" t="s">
        <v>334</v>
      </c>
      <c r="F746" s="5" t="s">
        <v>1225</v>
      </c>
      <c r="G746" s="1" t="n">
        <v>55455</v>
      </c>
      <c r="H746" s="1" t="s">
        <v>1224</v>
      </c>
      <c r="I746" s="1" t="n">
        <v>803</v>
      </c>
      <c r="J746" s="1" t="s">
        <v>326</v>
      </c>
      <c r="K746" s="1" t="s">
        <v>27</v>
      </c>
    </row>
    <row r="747" customFormat="false" ht="15" hidden="false" customHeight="true" outlineLevel="0" collapsed="false">
      <c r="A747" s="1" t="n">
        <f aca="false">MAX($A$2:$A746)+1</f>
        <v>507</v>
      </c>
      <c r="C747" s="1" t="str">
        <f aca="false">IF(H747="",F747,H747)</f>
        <v>Rio Grande</v>
      </c>
      <c r="D747" s="1" t="n">
        <v>186</v>
      </c>
      <c r="E747" s="1" t="s">
        <v>403</v>
      </c>
      <c r="F747" s="5" t="s">
        <v>1226</v>
      </c>
      <c r="G747" s="1" t="n">
        <v>2444</v>
      </c>
      <c r="H747" s="1" t="s">
        <v>1226</v>
      </c>
      <c r="I747" s="1" t="n">
        <v>5701</v>
      </c>
      <c r="J747" s="1" t="s">
        <v>405</v>
      </c>
      <c r="K747" s="1" t="s">
        <v>27</v>
      </c>
    </row>
    <row r="748" customFormat="false" ht="15" hidden="false" customHeight="true" outlineLevel="0" collapsed="false">
      <c r="A748" s="1" t="n">
        <f aca="false">A747</f>
        <v>507</v>
      </c>
      <c r="C748" s="1" t="str">
        <f aca="false">IF(H748="",F748,H748)</f>
        <v>Rio Grande</v>
      </c>
      <c r="D748" s="1" t="n">
        <v>186</v>
      </c>
      <c r="E748" s="1" t="s">
        <v>403</v>
      </c>
      <c r="F748" s="5" t="s">
        <v>1227</v>
      </c>
      <c r="G748" s="1" t="n">
        <v>2444</v>
      </c>
      <c r="H748" s="1" t="s">
        <v>1226</v>
      </c>
      <c r="I748" s="1" t="n">
        <v>5701</v>
      </c>
      <c r="J748" s="1" t="s">
        <v>405</v>
      </c>
      <c r="K748" s="1" t="s">
        <v>27</v>
      </c>
    </row>
    <row r="749" customFormat="false" ht="15" hidden="false" customHeight="true" outlineLevel="0" collapsed="false">
      <c r="A749" s="1" t="n">
        <f aca="false">MAX($A$2:$A748)+1</f>
        <v>508</v>
      </c>
      <c r="C749" s="1" t="str">
        <f aca="false">IF(H749="",F749,H749)</f>
        <v>River Rouge</v>
      </c>
      <c r="D749" s="1" t="n">
        <v>184</v>
      </c>
      <c r="E749" s="1" t="s">
        <v>149</v>
      </c>
      <c r="F749" s="5" t="s">
        <v>1228</v>
      </c>
      <c r="G749" s="1" t="n">
        <v>1740</v>
      </c>
      <c r="H749" s="1" t="s">
        <v>1228</v>
      </c>
      <c r="I749" s="1" t="n">
        <v>5109</v>
      </c>
      <c r="J749" s="1" t="s">
        <v>149</v>
      </c>
      <c r="K749" s="1" t="s">
        <v>27</v>
      </c>
    </row>
    <row r="750" customFormat="false" ht="15" hidden="false" customHeight="true" outlineLevel="0" collapsed="false">
      <c r="A750" s="1" t="n">
        <f aca="false">A749</f>
        <v>508</v>
      </c>
      <c r="C750" s="1" t="str">
        <f aca="false">IF(H750="",F750,H750)</f>
        <v>River Rouge</v>
      </c>
      <c r="D750" s="1" t="n">
        <v>184</v>
      </c>
      <c r="E750" s="1" t="s">
        <v>149</v>
      </c>
      <c r="F750" s="5" t="s">
        <v>1229</v>
      </c>
      <c r="G750" s="1" t="n">
        <v>1740</v>
      </c>
      <c r="H750" s="1" t="s">
        <v>1228</v>
      </c>
      <c r="I750" s="1" t="n">
        <v>5109</v>
      </c>
      <c r="J750" s="1" t="s">
        <v>149</v>
      </c>
      <c r="K750" s="1" t="s">
        <v>27</v>
      </c>
    </row>
    <row r="751" customFormat="false" ht="15" hidden="false" customHeight="true" outlineLevel="0" collapsed="false">
      <c r="A751" s="1" t="n">
        <f aca="false">MAX($A$2:$A750)+1</f>
        <v>509</v>
      </c>
      <c r="C751" s="1" t="str">
        <f aca="false">IF(H751="",F751,H751)</f>
        <v>Riverside Energy Center</v>
      </c>
      <c r="D751" s="1" t="n">
        <v>219</v>
      </c>
      <c r="E751" s="1" t="s">
        <v>164</v>
      </c>
      <c r="F751" s="5" t="s">
        <v>1230</v>
      </c>
      <c r="G751" s="1" t="n">
        <v>55641</v>
      </c>
      <c r="H751" s="1" t="s">
        <v>1231</v>
      </c>
      <c r="I751" s="1" t="n">
        <v>20856</v>
      </c>
      <c r="J751" s="1" t="s">
        <v>167</v>
      </c>
      <c r="K751" s="1" t="s">
        <v>152</v>
      </c>
    </row>
    <row r="752" customFormat="false" ht="15" hidden="false" customHeight="true" outlineLevel="0" collapsed="false">
      <c r="A752" s="1" t="n">
        <f aca="false">MAX($A$2:$A751)+1</f>
        <v>510</v>
      </c>
      <c r="C752" s="1" t="str">
        <f aca="false">IF(H752="",F752,H752)</f>
        <v>Rocky Ford</v>
      </c>
      <c r="D752" s="1" t="n">
        <v>309</v>
      </c>
      <c r="E752" s="1" t="s">
        <v>58</v>
      </c>
      <c r="F752" s="5" t="s">
        <v>1232</v>
      </c>
      <c r="G752" s="1" t="n">
        <v>6516</v>
      </c>
      <c r="H752" s="1" t="s">
        <v>1233</v>
      </c>
      <c r="I752" s="1" t="n">
        <v>56146</v>
      </c>
      <c r="J752" s="1" t="s">
        <v>1204</v>
      </c>
    </row>
    <row r="753" customFormat="false" ht="15" hidden="false" customHeight="true" outlineLevel="0" collapsed="false">
      <c r="A753" s="1" t="n">
        <f aca="false">MAX($A$2:$A752)+1</f>
        <v>511</v>
      </c>
      <c r="C753" s="1" t="str">
        <f aca="false">IF(H753="",F753,H753)</f>
        <v>Rocky Mountain Energy Center</v>
      </c>
      <c r="D753" s="1" t="n">
        <v>227</v>
      </c>
      <c r="E753" s="1" t="s">
        <v>62</v>
      </c>
      <c r="F753" s="5" t="s">
        <v>1234</v>
      </c>
      <c r="G753" s="1" t="n">
        <v>55835</v>
      </c>
      <c r="H753" s="1" t="s">
        <v>1235</v>
      </c>
      <c r="I753" s="1" t="n">
        <v>15466</v>
      </c>
      <c r="J753" s="1" t="s">
        <v>64</v>
      </c>
    </row>
    <row r="754" customFormat="false" ht="15" hidden="false" customHeight="true" outlineLevel="0" collapsed="false">
      <c r="A754" s="1" t="n">
        <f aca="false">MAX($A$2:$A753)+1</f>
        <v>512</v>
      </c>
      <c r="C754" s="1" t="str">
        <f aca="false">IF(H754="",F754,H754)</f>
        <v>Rodemacher Unit 2</v>
      </c>
      <c r="D754" s="1" t="n">
        <v>185</v>
      </c>
      <c r="E754" s="1" t="s">
        <v>14</v>
      </c>
      <c r="F754" s="5" t="s">
        <v>1236</v>
      </c>
      <c r="H754" s="1"/>
      <c r="K754" s="1" t="s">
        <v>84</v>
      </c>
    </row>
    <row r="755" customFormat="false" ht="15" hidden="false" customHeight="true" outlineLevel="0" collapsed="false">
      <c r="A755" s="1" t="n">
        <f aca="false">MAX($A$2:$A754)+1</f>
        <v>513</v>
      </c>
      <c r="C755" s="1" t="str">
        <f aca="false">IF(H755="",F755,H755)</f>
        <v>Rosemary Power Station</v>
      </c>
      <c r="D755" s="1" t="n">
        <v>164</v>
      </c>
      <c r="E755" s="1" t="s">
        <v>68</v>
      </c>
      <c r="F755" s="5" t="s">
        <v>1237</v>
      </c>
      <c r="G755" s="1" t="n">
        <v>50555</v>
      </c>
      <c r="H755" s="1" t="s">
        <v>1238</v>
      </c>
      <c r="I755" s="1" t="n">
        <v>19876</v>
      </c>
      <c r="J755" s="1" t="s">
        <v>71</v>
      </c>
    </row>
    <row r="756" customFormat="false" ht="15" hidden="false" customHeight="true" outlineLevel="0" collapsed="false">
      <c r="A756" s="1" t="n">
        <f aca="false">MAX($A$2:$A755)+1</f>
        <v>514</v>
      </c>
      <c r="C756" s="1" t="str">
        <f aca="false">IF(H756="",F756,H756)</f>
        <v>Rothschild Biomass Cogen Facility</v>
      </c>
      <c r="D756" s="1" t="n">
        <v>280</v>
      </c>
      <c r="E756" s="1" t="s">
        <v>185</v>
      </c>
      <c r="F756" s="5" t="s">
        <v>1239</v>
      </c>
      <c r="G756" s="1" t="n">
        <v>58124</v>
      </c>
      <c r="H756" s="1" t="s">
        <v>1240</v>
      </c>
      <c r="I756" s="1" t="n">
        <v>20847</v>
      </c>
      <c r="J756" s="1" t="s">
        <v>188</v>
      </c>
    </row>
    <row r="757" customFormat="false" ht="15" hidden="false" customHeight="true" outlineLevel="0" collapsed="false">
      <c r="A757" s="1" t="n">
        <f aca="false">MAX($A$2:$A756)+1</f>
        <v>515</v>
      </c>
      <c r="C757" s="1" t="str">
        <f aca="false">IF(H757="",F757,H757)</f>
        <v>Roxboro</v>
      </c>
      <c r="D757" s="1" t="n">
        <v>160</v>
      </c>
      <c r="E757" s="1" t="s">
        <v>95</v>
      </c>
      <c r="F757" s="5" t="s">
        <v>1241</v>
      </c>
      <c r="G757" s="1" t="n">
        <v>2712</v>
      </c>
      <c r="H757" s="1" t="s">
        <v>1241</v>
      </c>
      <c r="I757" s="1" t="n">
        <v>3046</v>
      </c>
      <c r="J757" s="1" t="s">
        <v>97</v>
      </c>
    </row>
    <row r="758" customFormat="false" ht="15" hidden="false" customHeight="true" outlineLevel="0" collapsed="false">
      <c r="A758" s="1" t="n">
        <f aca="false">MAX($A$2:$A757)+1</f>
        <v>516</v>
      </c>
      <c r="C758" s="1" t="str">
        <f aca="false">IF(H758="",F758,H758)</f>
        <v>Riverside (OK)</v>
      </c>
      <c r="D758" s="1" t="n">
        <v>205</v>
      </c>
      <c r="E758" s="1" t="s">
        <v>390</v>
      </c>
      <c r="F758" s="5" t="s">
        <v>1242</v>
      </c>
      <c r="G758" s="1" t="n">
        <v>4940</v>
      </c>
      <c r="H758" s="1" t="s">
        <v>1243</v>
      </c>
      <c r="I758" s="1" t="n">
        <v>15474</v>
      </c>
      <c r="J758" s="1" t="s">
        <v>393</v>
      </c>
      <c r="K758" s="1" t="s">
        <v>27</v>
      </c>
    </row>
    <row r="759" customFormat="false" ht="15" hidden="false" customHeight="true" outlineLevel="0" collapsed="false">
      <c r="A759" s="1" t="n">
        <f aca="false">MAX($A$2:$A758)+1</f>
        <v>517</v>
      </c>
      <c r="C759" s="1" t="str">
        <f aca="false">IF(H759="",F759,H759)</f>
        <v>R S Nelson</v>
      </c>
      <c r="D759" s="1" t="n">
        <v>362</v>
      </c>
      <c r="E759" s="1" t="s">
        <v>50</v>
      </c>
      <c r="F759" s="5" t="s">
        <v>1244</v>
      </c>
      <c r="G759" s="1" t="n">
        <v>1393</v>
      </c>
      <c r="H759" s="1" t="s">
        <v>1245</v>
      </c>
      <c r="I759" s="1" t="n">
        <v>11241</v>
      </c>
      <c r="J759" s="1" t="s">
        <v>244</v>
      </c>
    </row>
    <row r="760" customFormat="false" ht="15" hidden="false" customHeight="true" outlineLevel="0" collapsed="false">
      <c r="A760" s="1" t="n">
        <f aca="false">A751</f>
        <v>509</v>
      </c>
      <c r="C760" s="1" t="str">
        <f aca="false">IF(H760="",F760,H760)</f>
        <v>Riverside Energy Center</v>
      </c>
      <c r="D760" s="1" t="n">
        <v>219</v>
      </c>
      <c r="E760" s="1" t="s">
        <v>164</v>
      </c>
      <c r="F760" s="5" t="s">
        <v>1246</v>
      </c>
      <c r="G760" s="1" t="n">
        <v>55641</v>
      </c>
      <c r="H760" s="1" t="s">
        <v>1231</v>
      </c>
      <c r="I760" s="1" t="n">
        <v>20856</v>
      </c>
      <c r="J760" s="1" t="s">
        <v>167</v>
      </c>
      <c r="K760" s="1" t="s">
        <v>152</v>
      </c>
    </row>
    <row r="761" customFormat="false" ht="15" hidden="false" customHeight="true" outlineLevel="0" collapsed="false">
      <c r="A761" s="1" t="n">
        <f aca="false">A751</f>
        <v>509</v>
      </c>
      <c r="C761" s="1" t="str">
        <f aca="false">IF(H761="",F761,H761)</f>
        <v>Riverside Energy Center</v>
      </c>
      <c r="D761" s="1" t="n">
        <v>219</v>
      </c>
      <c r="E761" s="1" t="s">
        <v>164</v>
      </c>
      <c r="F761" s="5" t="s">
        <v>1247</v>
      </c>
      <c r="G761" s="1" t="n">
        <v>55641</v>
      </c>
      <c r="H761" s="1" t="s">
        <v>1231</v>
      </c>
      <c r="I761" s="1" t="n">
        <v>20856</v>
      </c>
      <c r="J761" s="1" t="s">
        <v>167</v>
      </c>
      <c r="K761" s="1" t="s">
        <v>152</v>
      </c>
    </row>
    <row r="762" customFormat="false" ht="15" hidden="false" customHeight="true" outlineLevel="0" collapsed="false">
      <c r="A762" s="1" t="n">
        <f aca="false">A759</f>
        <v>517</v>
      </c>
      <c r="C762" s="1" t="str">
        <f aca="false">IF(H762="",F762,H762)</f>
        <v>R S Nelson</v>
      </c>
      <c r="D762" s="1" t="n">
        <v>362</v>
      </c>
      <c r="E762" s="1" t="s">
        <v>50</v>
      </c>
      <c r="F762" s="5" t="s">
        <v>1248</v>
      </c>
      <c r="G762" s="1" t="n">
        <v>1393</v>
      </c>
      <c r="H762" s="1" t="s">
        <v>1245</v>
      </c>
      <c r="I762" s="1" t="n">
        <v>11241</v>
      </c>
      <c r="J762" s="1" t="s">
        <v>244</v>
      </c>
      <c r="K762" s="1" t="s">
        <v>278</v>
      </c>
    </row>
    <row r="763" customFormat="false" ht="15" hidden="false" customHeight="true" outlineLevel="0" collapsed="false">
      <c r="A763" s="1" t="n">
        <f aca="false">MAX($A$2:$A762)+1</f>
        <v>518</v>
      </c>
      <c r="C763" s="1" t="str">
        <f aca="false">IF(H763="",F763,H763)</f>
        <v>Rush Island</v>
      </c>
      <c r="D763" s="1" t="n">
        <v>221</v>
      </c>
      <c r="E763" s="1" t="s">
        <v>101</v>
      </c>
      <c r="F763" s="5" t="s">
        <v>1249</v>
      </c>
      <c r="G763" s="1" t="n">
        <v>6155</v>
      </c>
      <c r="H763" s="1" t="s">
        <v>1249</v>
      </c>
      <c r="I763" s="1" t="n">
        <v>19436</v>
      </c>
      <c r="J763" s="1" t="s">
        <v>104</v>
      </c>
    </row>
    <row r="764" customFormat="false" ht="15" hidden="false" customHeight="true" outlineLevel="0" collapsed="false">
      <c r="A764" s="1" t="n">
        <f aca="false">A51</f>
        <v>41</v>
      </c>
      <c r="C764" s="1" t="str">
        <f aca="false">IF(H764="",F764,H764)</f>
        <v>Russell Station 7</v>
      </c>
      <c r="D764" s="1" t="n">
        <v>214</v>
      </c>
      <c r="E764" s="1" t="s">
        <v>141</v>
      </c>
      <c r="F764" s="5" t="s">
        <v>1250</v>
      </c>
      <c r="H764" s="1"/>
      <c r="K764" s="1" t="s">
        <v>84</v>
      </c>
    </row>
    <row r="765" customFormat="false" ht="15" hidden="false" customHeight="true" outlineLevel="0" collapsed="false">
      <c r="A765" s="1" t="n">
        <f aca="false">MAX($A$2:$A764)+1</f>
        <v>519</v>
      </c>
      <c r="C765" s="1" t="str">
        <f aca="false">IF(H765="",F765,H765)</f>
        <v>Rutland</v>
      </c>
      <c r="D765" s="1" t="n">
        <v>313</v>
      </c>
      <c r="E765" s="1" t="s">
        <v>92</v>
      </c>
      <c r="F765" s="5" t="s">
        <v>1251</v>
      </c>
      <c r="G765" s="1" t="n">
        <v>3723</v>
      </c>
      <c r="H765" s="1" t="s">
        <v>1252</v>
      </c>
      <c r="I765" s="1" t="n">
        <v>7601</v>
      </c>
      <c r="J765" s="1" t="s">
        <v>92</v>
      </c>
    </row>
    <row r="766" customFormat="false" ht="15" hidden="false" customHeight="true" outlineLevel="0" collapsed="false">
      <c r="A766" s="1" t="n">
        <f aca="false">A758</f>
        <v>516</v>
      </c>
      <c r="C766" s="1" t="str">
        <f aca="false">IF(H766="",F766,H766)</f>
        <v>Riverside (OK)</v>
      </c>
      <c r="D766" s="1" t="n">
        <v>205</v>
      </c>
      <c r="E766" s="1" t="s">
        <v>390</v>
      </c>
      <c r="F766" s="5" t="s">
        <v>1253</v>
      </c>
      <c r="G766" s="1" t="n">
        <v>4940</v>
      </c>
      <c r="H766" s="1" t="s">
        <v>1243</v>
      </c>
      <c r="I766" s="1" t="n">
        <v>15474</v>
      </c>
      <c r="J766" s="1" t="s">
        <v>393</v>
      </c>
      <c r="K766" s="1" t="s">
        <v>27</v>
      </c>
    </row>
    <row r="767" customFormat="false" ht="15" hidden="false" customHeight="true" outlineLevel="0" collapsed="false">
      <c r="A767" s="1" t="n">
        <f aca="false">MAX($A$2:$A766)+1</f>
        <v>520</v>
      </c>
      <c r="C767" s="1" t="str">
        <f aca="false">IF(H767="",F767,H767)</f>
        <v>Riverton</v>
      </c>
      <c r="D767" s="1" t="n">
        <v>249</v>
      </c>
      <c r="E767" s="1" t="s">
        <v>89</v>
      </c>
      <c r="F767" s="5" t="s">
        <v>1254</v>
      </c>
      <c r="G767" s="1" t="n">
        <v>1239</v>
      </c>
      <c r="H767" s="1" t="s">
        <v>1255</v>
      </c>
      <c r="I767" s="1" t="n">
        <v>5860</v>
      </c>
      <c r="J767" s="1" t="s">
        <v>91</v>
      </c>
      <c r="K767" s="1" t="s">
        <v>43</v>
      </c>
    </row>
    <row r="768" customFormat="false" ht="15" hidden="false" customHeight="true" outlineLevel="0" collapsed="false">
      <c r="A768" s="1" t="n">
        <f aca="false">A767</f>
        <v>520</v>
      </c>
      <c r="C768" s="1" t="str">
        <f aca="false">IF(H768="",F768,H768)</f>
        <v>Riverton</v>
      </c>
      <c r="D768" s="1" t="n">
        <v>249</v>
      </c>
      <c r="E768" s="1" t="s">
        <v>89</v>
      </c>
      <c r="F768" s="5" t="s">
        <v>1256</v>
      </c>
      <c r="G768" s="1" t="n">
        <v>1239</v>
      </c>
      <c r="H768" s="1" t="s">
        <v>1255</v>
      </c>
      <c r="I768" s="1" t="n">
        <v>5860</v>
      </c>
      <c r="J768" s="1" t="s">
        <v>91</v>
      </c>
      <c r="K768" s="1" t="s">
        <v>43</v>
      </c>
    </row>
    <row r="769" customFormat="false" ht="15" hidden="false" customHeight="true" outlineLevel="0" collapsed="false">
      <c r="A769" s="1" t="n">
        <f aca="false">MAX($A$2:$A768)+1</f>
        <v>521</v>
      </c>
      <c r="C769" s="1" t="str">
        <f aca="false">IF(H769="",F769,H769)</f>
        <v>Rock River</v>
      </c>
      <c r="D769" s="1" t="n">
        <v>219</v>
      </c>
      <c r="E769" s="1" t="s">
        <v>164</v>
      </c>
      <c r="F769" s="5" t="s">
        <v>1257</v>
      </c>
      <c r="G769" s="1" t="n">
        <v>4057</v>
      </c>
      <c r="H769" s="1" t="s">
        <v>1258</v>
      </c>
      <c r="I769" s="1" t="n">
        <v>20856</v>
      </c>
      <c r="J769" s="1" t="s">
        <v>167</v>
      </c>
      <c r="K769" s="1" t="s">
        <v>278</v>
      </c>
    </row>
    <row r="770" customFormat="false" ht="15" hidden="false" customHeight="true" outlineLevel="0" collapsed="false">
      <c r="A770" s="1" t="n">
        <f aca="false">MAX($A$2:$A769)+1</f>
        <v>522</v>
      </c>
      <c r="C770" s="1" t="str">
        <f aca="false">IF(H770="",F770,H770)</f>
        <v>Sabine</v>
      </c>
      <c r="D770" s="1" t="n">
        <v>234</v>
      </c>
      <c r="E770" s="1" t="s">
        <v>182</v>
      </c>
      <c r="F770" s="5" t="s">
        <v>1259</v>
      </c>
      <c r="G770" s="1" t="n">
        <v>3459</v>
      </c>
      <c r="H770" s="1" t="s">
        <v>1259</v>
      </c>
      <c r="I770" s="1" t="n">
        <v>55937</v>
      </c>
      <c r="J770" s="1" t="s">
        <v>861</v>
      </c>
    </row>
    <row r="771" customFormat="false" ht="15" hidden="false" customHeight="true" outlineLevel="0" collapsed="false">
      <c r="A771" s="1" t="n">
        <f aca="false">A769</f>
        <v>521</v>
      </c>
      <c r="C771" s="1" t="str">
        <f aca="false">IF(H771="",F771,H771)</f>
        <v>Rock River</v>
      </c>
      <c r="D771" s="1" t="n">
        <v>219</v>
      </c>
      <c r="E771" s="1" t="s">
        <v>164</v>
      </c>
      <c r="F771" s="5" t="s">
        <v>1260</v>
      </c>
      <c r="G771" s="1" t="n">
        <v>4057</v>
      </c>
      <c r="H771" s="1" t="s">
        <v>1258</v>
      </c>
      <c r="I771" s="1" t="n">
        <v>20856</v>
      </c>
      <c r="J771" s="1" t="s">
        <v>167</v>
      </c>
      <c r="K771" s="1" t="s">
        <v>278</v>
      </c>
    </row>
    <row r="772" customFormat="false" ht="15" hidden="false" customHeight="true" outlineLevel="0" collapsed="false">
      <c r="A772" s="1" t="n">
        <f aca="false">A769</f>
        <v>521</v>
      </c>
      <c r="C772" s="1" t="str">
        <f aca="false">IF(H772="",F772,H772)</f>
        <v>Rock River</v>
      </c>
      <c r="D772" s="1" t="n">
        <v>219</v>
      </c>
      <c r="E772" s="1" t="s">
        <v>164</v>
      </c>
      <c r="F772" s="5" t="s">
        <v>1261</v>
      </c>
      <c r="G772" s="1" t="n">
        <v>4057</v>
      </c>
      <c r="H772" s="1" t="s">
        <v>1258</v>
      </c>
      <c r="I772" s="1" t="n">
        <v>20856</v>
      </c>
      <c r="J772" s="1" t="s">
        <v>167</v>
      </c>
      <c r="K772" s="1" t="s">
        <v>278</v>
      </c>
    </row>
    <row r="773" customFormat="false" ht="15" hidden="false" customHeight="true" outlineLevel="0" collapsed="false">
      <c r="A773" s="1" t="n">
        <f aca="false">A769</f>
        <v>521</v>
      </c>
      <c r="C773" s="1" t="str">
        <f aca="false">IF(H773="",F773,H773)</f>
        <v>Rock River</v>
      </c>
      <c r="D773" s="1" t="n">
        <v>219</v>
      </c>
      <c r="E773" s="1" t="s">
        <v>164</v>
      </c>
      <c r="F773" s="5" t="s">
        <v>1262</v>
      </c>
      <c r="G773" s="1" t="n">
        <v>4057</v>
      </c>
      <c r="H773" s="1" t="s">
        <v>1258</v>
      </c>
      <c r="I773" s="1" t="n">
        <v>20856</v>
      </c>
      <c r="J773" s="1" t="s">
        <v>167</v>
      </c>
      <c r="K773" s="1" t="s">
        <v>278</v>
      </c>
    </row>
    <row r="774" customFormat="false" ht="15" hidden="false" customHeight="true" outlineLevel="0" collapsed="false">
      <c r="A774" s="1" t="n">
        <f aca="false">MAX($A$2:$A773)+1</f>
        <v>523</v>
      </c>
      <c r="C774" s="1" t="str">
        <f aca="false">IF(H774="",F774,H774)</f>
        <v>San Juan</v>
      </c>
      <c r="D774" s="1" t="n">
        <v>257</v>
      </c>
      <c r="E774" s="1" t="s">
        <v>460</v>
      </c>
      <c r="F774" s="5" t="s">
        <v>1263</v>
      </c>
      <c r="G774" s="1" t="n">
        <v>2451</v>
      </c>
      <c r="H774" s="1" t="s">
        <v>1263</v>
      </c>
      <c r="I774" s="1" t="n">
        <v>15473</v>
      </c>
      <c r="J774" s="1" t="s">
        <v>57</v>
      </c>
      <c r="K774" s="1" t="s">
        <v>15</v>
      </c>
    </row>
    <row r="775" customFormat="false" ht="15" hidden="false" customHeight="true" outlineLevel="0" collapsed="false">
      <c r="A775" s="1" t="n">
        <f aca="false">A774</f>
        <v>523</v>
      </c>
      <c r="C775" s="1" t="str">
        <f aca="false">IF(H775="",F775,H775)</f>
        <v>San Juan</v>
      </c>
      <c r="D775" s="1" t="n">
        <v>263</v>
      </c>
      <c r="E775" s="1" t="s">
        <v>54</v>
      </c>
      <c r="F775" s="5" t="s">
        <v>1263</v>
      </c>
      <c r="G775" s="1" t="n">
        <v>2451</v>
      </c>
      <c r="H775" s="1" t="s">
        <v>1263</v>
      </c>
      <c r="I775" s="1" t="n">
        <v>15473</v>
      </c>
      <c r="J775" s="1" t="s">
        <v>57</v>
      </c>
    </row>
    <row r="776" customFormat="false" ht="15" hidden="false" customHeight="true" outlineLevel="0" collapsed="false">
      <c r="A776" s="1" t="n">
        <f aca="false">MAX($A$2:$A775)+1</f>
        <v>524</v>
      </c>
      <c r="C776" s="1" t="str">
        <f aca="false">IF(H776="",F776,H776)</f>
        <v>Sanford</v>
      </c>
      <c r="D776" s="1" t="n">
        <v>247</v>
      </c>
      <c r="E776" s="1" t="s">
        <v>283</v>
      </c>
      <c r="F776" s="5" t="s">
        <v>1264</v>
      </c>
      <c r="G776" s="1" t="n">
        <v>620</v>
      </c>
      <c r="H776" s="1" t="s">
        <v>1264</v>
      </c>
      <c r="I776" s="1" t="n">
        <v>6452</v>
      </c>
      <c r="J776" s="1" t="s">
        <v>285</v>
      </c>
    </row>
    <row r="777" customFormat="false" ht="15" hidden="false" customHeight="true" outlineLevel="0" collapsed="false">
      <c r="A777" s="1" t="n">
        <f aca="false">MAX($A$2:$A776)+1</f>
        <v>525</v>
      </c>
      <c r="C777" s="1" t="str">
        <f aca="false">IF(H777="",F777,H777)</f>
        <v>Scherer</v>
      </c>
      <c r="D777" s="1" t="n">
        <v>295</v>
      </c>
      <c r="E777" s="1" t="s">
        <v>227</v>
      </c>
      <c r="F777" s="5" t="s">
        <v>1265</v>
      </c>
      <c r="G777" s="1" t="n">
        <v>6257</v>
      </c>
      <c r="H777" s="1" t="s">
        <v>1266</v>
      </c>
      <c r="I777" s="1" t="n">
        <v>7140</v>
      </c>
      <c r="J777" s="1" t="s">
        <v>230</v>
      </c>
    </row>
    <row r="778" customFormat="false" ht="15" hidden="false" customHeight="true" outlineLevel="0" collapsed="false">
      <c r="A778" s="1" t="n">
        <f aca="false">A777</f>
        <v>525</v>
      </c>
      <c r="C778" s="1" t="str">
        <f aca="false">IF(H778="",F778,H778)</f>
        <v>Scherer</v>
      </c>
      <c r="D778" s="1" t="n">
        <v>296</v>
      </c>
      <c r="E778" s="1" t="s">
        <v>422</v>
      </c>
      <c r="F778" s="5" t="s">
        <v>1266</v>
      </c>
      <c r="G778" s="1" t="n">
        <v>6257</v>
      </c>
      <c r="H778" s="1" t="s">
        <v>1266</v>
      </c>
      <c r="I778" s="1" t="n">
        <v>7140</v>
      </c>
      <c r="J778" s="1" t="s">
        <v>230</v>
      </c>
    </row>
    <row r="779" customFormat="false" ht="15" hidden="false" customHeight="true" outlineLevel="0" collapsed="false">
      <c r="A779" s="1" t="n">
        <f aca="false">A777</f>
        <v>525</v>
      </c>
      <c r="C779" s="1" t="str">
        <f aca="false">IF(H779="",F779,H779)</f>
        <v>Scherer</v>
      </c>
      <c r="D779" s="1" t="n">
        <v>247</v>
      </c>
      <c r="E779" s="1" t="s">
        <v>283</v>
      </c>
      <c r="F779" s="5" t="s">
        <v>1267</v>
      </c>
      <c r="G779" s="1" t="n">
        <v>6257</v>
      </c>
      <c r="H779" s="1" t="s">
        <v>1266</v>
      </c>
      <c r="I779" s="1" t="n">
        <v>7140</v>
      </c>
      <c r="J779" s="1" t="s">
        <v>230</v>
      </c>
      <c r="K779" s="1" t="s">
        <v>15</v>
      </c>
    </row>
    <row r="780" customFormat="false" ht="15" hidden="false" customHeight="true" outlineLevel="0" collapsed="false">
      <c r="A780" s="1" t="n">
        <f aca="false">MAX($A$2:$A779)+1</f>
        <v>526</v>
      </c>
      <c r="C780" s="1" t="str">
        <f aca="false">IF(H780="",F780,H780)</f>
        <v>Rockport</v>
      </c>
      <c r="D780" s="1" t="n">
        <v>342</v>
      </c>
      <c r="E780" s="1" t="s">
        <v>850</v>
      </c>
      <c r="F780" s="5" t="s">
        <v>1268</v>
      </c>
      <c r="G780" s="1" t="n">
        <v>6166</v>
      </c>
      <c r="H780" s="1" t="s">
        <v>1269</v>
      </c>
      <c r="I780" s="1" t="n">
        <v>9324</v>
      </c>
      <c r="J780" s="1" t="s">
        <v>482</v>
      </c>
      <c r="K780" s="1" t="s">
        <v>278</v>
      </c>
    </row>
    <row r="781" customFormat="false" ht="15" hidden="false" customHeight="true" outlineLevel="0" collapsed="false">
      <c r="A781" s="1" t="n">
        <f aca="false">A780</f>
        <v>526</v>
      </c>
      <c r="C781" s="1" t="str">
        <f aca="false">IF(H781="",F781,H781)</f>
        <v>Rockport</v>
      </c>
      <c r="D781" s="1" t="n">
        <v>201</v>
      </c>
      <c r="E781" s="1" t="s">
        <v>479</v>
      </c>
      <c r="F781" s="5" t="s">
        <v>1270</v>
      </c>
      <c r="G781" s="1" t="n">
        <v>6166</v>
      </c>
      <c r="H781" s="1" t="s">
        <v>1269</v>
      </c>
      <c r="I781" s="1" t="n">
        <v>9324</v>
      </c>
      <c r="J781" s="1" t="s">
        <v>482</v>
      </c>
      <c r="K781" s="1" t="s">
        <v>278</v>
      </c>
    </row>
    <row r="782" customFormat="false" ht="15" hidden="false" customHeight="true" outlineLevel="0" collapsed="false">
      <c r="A782" s="1" t="n">
        <f aca="false">MAX($A$2:$A781)+1</f>
        <v>527</v>
      </c>
      <c r="C782" s="1" t="str">
        <f aca="false">IF(H782="",F782,H782)</f>
        <v>Scholz</v>
      </c>
      <c r="D782" s="1" t="n">
        <v>296</v>
      </c>
      <c r="E782" s="1" t="s">
        <v>422</v>
      </c>
      <c r="F782" s="5" t="s">
        <v>1271</v>
      </c>
      <c r="G782" s="1" t="n">
        <v>642</v>
      </c>
      <c r="H782" s="1" t="s">
        <v>1271</v>
      </c>
      <c r="I782" s="1" t="n">
        <v>7801</v>
      </c>
      <c r="J782" s="1" t="s">
        <v>424</v>
      </c>
    </row>
    <row r="783" customFormat="false" ht="15" hidden="false" customHeight="true" outlineLevel="0" collapsed="false">
      <c r="A783" s="1" t="n">
        <f aca="false">MAX($A$2:$A782)+1</f>
        <v>528</v>
      </c>
      <c r="C783" s="1" t="str">
        <f aca="false">IF(H783="",F783,H783)</f>
        <v>Seminole (OK)</v>
      </c>
      <c r="D783" s="1" t="n">
        <v>314</v>
      </c>
      <c r="E783" s="1" t="s">
        <v>738</v>
      </c>
      <c r="F783" s="5" t="s">
        <v>1272</v>
      </c>
      <c r="G783" s="1" t="n">
        <v>2956</v>
      </c>
      <c r="H783" s="1" t="s">
        <v>1273</v>
      </c>
      <c r="I783" s="1" t="n">
        <v>14063</v>
      </c>
      <c r="J783" s="1" t="s">
        <v>741</v>
      </c>
    </row>
    <row r="784" customFormat="false" ht="15" hidden="false" customHeight="true" outlineLevel="0" collapsed="false">
      <c r="A784" s="1" t="n">
        <f aca="false">A780</f>
        <v>526</v>
      </c>
      <c r="C784" s="1" t="str">
        <f aca="false">IF(H784="",F784,H784)</f>
        <v>Rockport</v>
      </c>
      <c r="D784" s="1" t="n">
        <v>201</v>
      </c>
      <c r="E784" s="1" t="s">
        <v>479</v>
      </c>
      <c r="F784" s="5" t="s">
        <v>1274</v>
      </c>
      <c r="G784" s="1" t="n">
        <v>6166</v>
      </c>
      <c r="H784" s="1" t="s">
        <v>1269</v>
      </c>
      <c r="I784" s="1" t="n">
        <v>9324</v>
      </c>
      <c r="J784" s="1" t="s">
        <v>482</v>
      </c>
      <c r="K784" s="1" t="s">
        <v>278</v>
      </c>
    </row>
    <row r="785" customFormat="false" ht="15" hidden="false" customHeight="true" outlineLevel="0" collapsed="false">
      <c r="A785" s="1" t="n">
        <f aca="false">A780</f>
        <v>526</v>
      </c>
      <c r="C785" s="1" t="str">
        <f aca="false">IF(H785="",F785,H785)</f>
        <v>Rockport</v>
      </c>
      <c r="D785" s="1" t="n">
        <v>342</v>
      </c>
      <c r="E785" s="1" t="s">
        <v>850</v>
      </c>
      <c r="F785" s="5" t="s">
        <v>1274</v>
      </c>
      <c r="G785" s="1" t="n">
        <v>6166</v>
      </c>
      <c r="H785" s="1" t="s">
        <v>1269</v>
      </c>
      <c r="I785" s="1" t="n">
        <v>9324</v>
      </c>
      <c r="J785" s="1" t="s">
        <v>482</v>
      </c>
      <c r="K785" s="1" t="s">
        <v>278</v>
      </c>
    </row>
    <row r="786" customFormat="false" ht="15" hidden="false" customHeight="true" outlineLevel="0" collapsed="false">
      <c r="A786" s="1" t="n">
        <f aca="false">MAX($A$2:$A785)+1</f>
        <v>529</v>
      </c>
      <c r="C786" s="1" t="str">
        <f aca="false">IF(H786="",F786,H786)</f>
        <v>Sheepskin</v>
      </c>
      <c r="D786" s="1" t="n">
        <v>219</v>
      </c>
      <c r="E786" s="1" t="s">
        <v>164</v>
      </c>
      <c r="F786" s="5" t="s">
        <v>1275</v>
      </c>
      <c r="G786" s="1" t="n">
        <v>4059</v>
      </c>
      <c r="H786" s="1" t="s">
        <v>1275</v>
      </c>
      <c r="I786" s="1" t="n">
        <v>20856</v>
      </c>
      <c r="J786" s="1" t="s">
        <v>167</v>
      </c>
    </row>
    <row r="787" customFormat="false" ht="15" hidden="false" customHeight="true" outlineLevel="0" collapsed="false">
      <c r="A787" s="1" t="n">
        <f aca="false">MAX($A$2:$A786)+1</f>
        <v>530</v>
      </c>
      <c r="C787" s="1" t="str">
        <f aca="false">IF(H787="",F787,H787)</f>
        <v>Sherburne County</v>
      </c>
      <c r="D787" s="1" t="n">
        <v>229</v>
      </c>
      <c r="E787" s="1" t="s">
        <v>28</v>
      </c>
      <c r="F787" s="5" t="s">
        <v>1276</v>
      </c>
      <c r="G787" s="1" t="n">
        <v>6090</v>
      </c>
      <c r="H787" s="1" t="s">
        <v>1276</v>
      </c>
      <c r="I787" s="1" t="n">
        <v>13781</v>
      </c>
      <c r="J787" s="1" t="s">
        <v>31</v>
      </c>
    </row>
    <row r="788" customFormat="false" ht="15" hidden="false" customHeight="true" outlineLevel="0" collapsed="false">
      <c r="A788" s="1" t="n">
        <f aca="false">MAX($A$2:$A787)+1</f>
        <v>531</v>
      </c>
      <c r="C788" s="1" t="str">
        <f aca="false">IF(H788="",F788,H788)</f>
        <v>Shoreham</v>
      </c>
      <c r="D788" s="1" t="n">
        <v>281</v>
      </c>
      <c r="E788" s="1" t="s">
        <v>237</v>
      </c>
      <c r="F788" s="5" t="s">
        <v>1277</v>
      </c>
      <c r="G788" s="1" t="n">
        <v>2518</v>
      </c>
      <c r="H788" s="1" t="s">
        <v>1277</v>
      </c>
      <c r="I788" s="1" t="n">
        <v>56505</v>
      </c>
      <c r="J788" s="1" t="s">
        <v>237</v>
      </c>
    </row>
    <row r="789" customFormat="false" ht="15" hidden="false" customHeight="true" outlineLevel="0" collapsed="false">
      <c r="A789" s="1" t="n">
        <f aca="false">MAX($A$2:$A788)+1</f>
        <v>532</v>
      </c>
      <c r="C789" s="1" t="str">
        <f aca="false">IF(H789="",F789,H789)</f>
        <v>Sibley</v>
      </c>
      <c r="D789" s="1" t="n">
        <v>255</v>
      </c>
      <c r="E789" s="1" t="s">
        <v>425</v>
      </c>
      <c r="F789" s="5" t="s">
        <v>1278</v>
      </c>
      <c r="G789" s="1" t="n">
        <v>2094</v>
      </c>
      <c r="H789" s="1" t="s">
        <v>1278</v>
      </c>
      <c r="I789" s="1" t="n">
        <v>56211</v>
      </c>
      <c r="J789" s="1" t="s">
        <v>663</v>
      </c>
    </row>
    <row r="790" customFormat="false" ht="15" hidden="false" customHeight="true" outlineLevel="0" collapsed="false">
      <c r="A790" s="1" t="n">
        <f aca="false">MAX($A$2:$A789)+1</f>
        <v>533</v>
      </c>
      <c r="C790" s="1" t="str">
        <f aca="false">IF(H790="",F790,H790)</f>
        <v>Sidney (OH)</v>
      </c>
      <c r="D790" s="1" t="n">
        <v>211</v>
      </c>
      <c r="E790" s="1" t="s">
        <v>396</v>
      </c>
      <c r="F790" s="5" t="s">
        <v>1279</v>
      </c>
      <c r="G790" s="1" t="n">
        <v>2852</v>
      </c>
      <c r="H790" s="1" t="s">
        <v>1280</v>
      </c>
      <c r="I790" s="1" t="n">
        <v>4922</v>
      </c>
      <c r="J790" s="1" t="s">
        <v>537</v>
      </c>
    </row>
    <row r="791" customFormat="false" ht="15" hidden="false" customHeight="true" outlineLevel="0" collapsed="false">
      <c r="A791" s="1" t="n">
        <f aca="false">MAX($A$2:$A790)+1</f>
        <v>534</v>
      </c>
      <c r="C791" s="1" t="str">
        <f aca="false">IF(H791="",F791,H791)</f>
        <v>Silverhawk</v>
      </c>
      <c r="D791" s="1" t="n">
        <v>301</v>
      </c>
      <c r="E791" s="1" t="s">
        <v>346</v>
      </c>
      <c r="F791" s="5" t="s">
        <v>1281</v>
      </c>
      <c r="G791" s="1" t="n">
        <v>55841</v>
      </c>
      <c r="H791" s="1" t="s">
        <v>1281</v>
      </c>
      <c r="I791" s="1" t="n">
        <v>13407</v>
      </c>
      <c r="J791" s="1" t="s">
        <v>349</v>
      </c>
    </row>
    <row r="792" customFormat="false" ht="15" hidden="false" customHeight="true" outlineLevel="0" collapsed="false">
      <c r="A792" s="1" t="n">
        <f aca="false">MAX($A$2:$A791)+1</f>
        <v>535</v>
      </c>
      <c r="C792" s="1" t="str">
        <f aca="false">IF(H792="",F792,H792)</f>
        <v>Sioux</v>
      </c>
      <c r="D792" s="1" t="n">
        <v>221</v>
      </c>
      <c r="E792" s="1" t="s">
        <v>101</v>
      </c>
      <c r="F792" s="5" t="s">
        <v>1282</v>
      </c>
      <c r="G792" s="1" t="n">
        <v>2107</v>
      </c>
      <c r="H792" s="1" t="s">
        <v>1282</v>
      </c>
      <c r="I792" s="1" t="n">
        <v>19436</v>
      </c>
      <c r="J792" s="1" t="s">
        <v>104</v>
      </c>
    </row>
    <row r="793" customFormat="false" ht="15" hidden="false" customHeight="true" outlineLevel="0" collapsed="false">
      <c r="A793" s="1" t="n">
        <f aca="false">A780</f>
        <v>526</v>
      </c>
      <c r="C793" s="1" t="str">
        <f aca="false">IF(H793="",F793,H793)</f>
        <v>Rockport</v>
      </c>
      <c r="D793" s="1" t="n">
        <v>342</v>
      </c>
      <c r="E793" s="1" t="s">
        <v>850</v>
      </c>
      <c r="F793" s="5" t="s">
        <v>1283</v>
      </c>
      <c r="G793" s="1" t="n">
        <v>6166</v>
      </c>
      <c r="H793" s="1" t="s">
        <v>1269</v>
      </c>
      <c r="I793" s="1" t="n">
        <v>9324</v>
      </c>
      <c r="J793" s="1" t="s">
        <v>482</v>
      </c>
      <c r="K793" s="1" t="s">
        <v>278</v>
      </c>
    </row>
    <row r="794" customFormat="false" ht="15" hidden="false" customHeight="true" outlineLevel="0" collapsed="false">
      <c r="A794" s="1" t="n">
        <f aca="false">A780</f>
        <v>526</v>
      </c>
      <c r="C794" s="1" t="str">
        <f aca="false">IF(H794="",F794,H794)</f>
        <v>Rockport</v>
      </c>
      <c r="D794" s="1" t="n">
        <v>201</v>
      </c>
      <c r="E794" s="1" t="s">
        <v>479</v>
      </c>
      <c r="F794" s="5" t="s">
        <v>1284</v>
      </c>
      <c r="G794" s="1" t="n">
        <v>6166</v>
      </c>
      <c r="H794" s="1" t="s">
        <v>1269</v>
      </c>
      <c r="I794" s="1" t="n">
        <v>9324</v>
      </c>
      <c r="J794" s="1" t="s">
        <v>482</v>
      </c>
      <c r="K794" s="1" t="s">
        <v>278</v>
      </c>
    </row>
    <row r="795" customFormat="false" ht="15" hidden="false" customHeight="true" outlineLevel="0" collapsed="false">
      <c r="A795" s="1" t="n">
        <f aca="false">MAX($A$2:$A794)+1</f>
        <v>536</v>
      </c>
      <c r="C795" s="1" t="str">
        <f aca="false">IF(H795="",F795,H795)</f>
        <v>Slocum</v>
      </c>
      <c r="D795" s="1" t="n">
        <v>184</v>
      </c>
      <c r="E795" s="1" t="s">
        <v>149</v>
      </c>
      <c r="F795" s="5" t="s">
        <v>1285</v>
      </c>
      <c r="G795" s="1" t="n">
        <v>1741</v>
      </c>
      <c r="H795" s="1" t="s">
        <v>1286</v>
      </c>
      <c r="I795" s="1" t="n">
        <v>5109</v>
      </c>
      <c r="J795" s="1" t="s">
        <v>149</v>
      </c>
    </row>
    <row r="796" customFormat="false" ht="15" hidden="false" customHeight="true" outlineLevel="0" collapsed="false">
      <c r="A796" s="1" t="n">
        <f aca="false">A780</f>
        <v>526</v>
      </c>
      <c r="C796" s="1" t="str">
        <f aca="false">IF(H796="",F796,H796)</f>
        <v>Rockport</v>
      </c>
      <c r="D796" s="1" t="n">
        <v>342</v>
      </c>
      <c r="E796" s="1" t="s">
        <v>850</v>
      </c>
      <c r="F796" s="5" t="s">
        <v>1287</v>
      </c>
      <c r="G796" s="1" t="n">
        <v>6166</v>
      </c>
      <c r="H796" s="1" t="s">
        <v>1269</v>
      </c>
      <c r="I796" s="1" t="n">
        <v>9324</v>
      </c>
      <c r="J796" s="1" t="s">
        <v>482</v>
      </c>
      <c r="K796" s="1" t="s">
        <v>278</v>
      </c>
    </row>
    <row r="797" customFormat="false" ht="15" hidden="false" customHeight="true" outlineLevel="0" collapsed="false">
      <c r="A797" s="1" t="n">
        <f aca="false">A780</f>
        <v>526</v>
      </c>
      <c r="C797" s="1" t="str">
        <f aca="false">IF(H797="",F797,H797)</f>
        <v>Rockport</v>
      </c>
      <c r="D797" s="1" t="n">
        <v>201</v>
      </c>
      <c r="E797" s="1" t="s">
        <v>479</v>
      </c>
      <c r="F797" s="5" t="s">
        <v>1288</v>
      </c>
      <c r="G797" s="1" t="n">
        <v>6166</v>
      </c>
      <c r="H797" s="1" t="s">
        <v>1269</v>
      </c>
      <c r="I797" s="1" t="n">
        <v>9324</v>
      </c>
      <c r="J797" s="1" t="s">
        <v>482</v>
      </c>
      <c r="K797" s="1" t="s">
        <v>278</v>
      </c>
    </row>
    <row r="798" customFormat="false" ht="15" hidden="false" customHeight="true" outlineLevel="0" collapsed="false">
      <c r="A798" s="1" t="n">
        <f aca="false">MAX($A$2:$A797)+1</f>
        <v>537</v>
      </c>
      <c r="C798" s="1" t="str">
        <f aca="false">IF(H798="",F798,H798)</f>
        <v>Sherwood H Smith Jr Energy Complex</v>
      </c>
      <c r="D798" s="1" t="n">
        <v>160</v>
      </c>
      <c r="E798" s="1" t="s">
        <v>95</v>
      </c>
      <c r="F798" s="5" t="s">
        <v>1289</v>
      </c>
      <c r="G798" s="1" t="n">
        <v>7805</v>
      </c>
      <c r="H798" s="1" t="s">
        <v>1290</v>
      </c>
      <c r="I798" s="1" t="n">
        <v>3046</v>
      </c>
      <c r="J798" s="1" t="s">
        <v>97</v>
      </c>
    </row>
    <row r="799" customFormat="false" ht="15" hidden="false" customHeight="true" outlineLevel="0" collapsed="false">
      <c r="A799" s="1" t="n">
        <f aca="false">A759</f>
        <v>517</v>
      </c>
      <c r="C799" s="1" t="str">
        <f aca="false">IF(H799="",F799,H799)</f>
        <v>R S Nelson</v>
      </c>
      <c r="D799" s="1" t="n">
        <v>231</v>
      </c>
      <c r="E799" s="1" t="s">
        <v>184</v>
      </c>
      <c r="F799" s="5" t="s">
        <v>1244</v>
      </c>
      <c r="G799" s="1" t="n">
        <v>1393</v>
      </c>
      <c r="H799" s="1" t="s">
        <v>1245</v>
      </c>
      <c r="I799" s="1" t="n">
        <v>11241</v>
      </c>
      <c r="J799" s="1" t="s">
        <v>244</v>
      </c>
      <c r="K799" s="1" t="s">
        <v>43</v>
      </c>
    </row>
    <row r="800" customFormat="false" ht="15" hidden="false" customHeight="true" outlineLevel="0" collapsed="false">
      <c r="A800" s="1" t="n">
        <f aca="false">MAX($A$2:$A799)+1</f>
        <v>538</v>
      </c>
      <c r="C800" s="1" t="str">
        <f aca="false">IF(H800="",F800,H800)</f>
        <v>South Oak Creek</v>
      </c>
      <c r="D800" s="1" t="n">
        <v>280</v>
      </c>
      <c r="E800" s="1" t="s">
        <v>185</v>
      </c>
      <c r="F800" s="5" t="s">
        <v>1291</v>
      </c>
      <c r="G800" s="1" t="n">
        <v>4041</v>
      </c>
      <c r="H800" s="1" t="s">
        <v>1292</v>
      </c>
      <c r="I800" s="1" t="n">
        <v>20847</v>
      </c>
      <c r="J800" s="1" t="s">
        <v>188</v>
      </c>
    </row>
    <row r="801" customFormat="false" ht="15" hidden="false" customHeight="true" outlineLevel="0" collapsed="false">
      <c r="A801" s="1" t="n">
        <f aca="false">MAX($A$2:$A800)+1</f>
        <v>539</v>
      </c>
      <c r="C801" s="1" t="str">
        <f aca="false">IF(H801="",F801,H801)</f>
        <v>Solway CT</v>
      </c>
      <c r="D801" s="1" t="n">
        <v>272</v>
      </c>
      <c r="E801" s="1" t="s">
        <v>193</v>
      </c>
      <c r="F801" s="5" t="s">
        <v>1293</v>
      </c>
      <c r="G801" s="1" t="n">
        <v>7947</v>
      </c>
      <c r="H801" s="1" t="s">
        <v>1294</v>
      </c>
      <c r="I801" s="1" t="n">
        <v>14232</v>
      </c>
      <c r="J801" s="1" t="s">
        <v>191</v>
      </c>
    </row>
    <row r="802" customFormat="false" ht="15" hidden="false" customHeight="true" outlineLevel="0" collapsed="false">
      <c r="A802" s="1" t="n">
        <f aca="false">MAX($A$2:$A801)+1</f>
        <v>540</v>
      </c>
      <c r="C802" s="1" t="str">
        <f aca="false">IF(H802="",F802,H802)</f>
        <v>Sooner</v>
      </c>
      <c r="D802" s="1" t="n">
        <v>314</v>
      </c>
      <c r="E802" s="1" t="s">
        <v>738</v>
      </c>
      <c r="F802" s="5" t="s">
        <v>1295</v>
      </c>
      <c r="G802" s="1" t="n">
        <v>6095</v>
      </c>
      <c r="H802" s="1" t="s">
        <v>1296</v>
      </c>
      <c r="I802" s="1" t="n">
        <v>14063</v>
      </c>
      <c r="J802" s="1" t="s">
        <v>741</v>
      </c>
    </row>
    <row r="803" customFormat="false" ht="15" hidden="false" customHeight="true" outlineLevel="0" collapsed="false">
      <c r="A803" s="1" t="n">
        <f aca="false">MAX($A$2:$A802)+1</f>
        <v>541</v>
      </c>
      <c r="C803" s="1" t="str">
        <f aca="false">IF(H803="",F803,H803)</f>
        <v>South Cairo</v>
      </c>
      <c r="D803" s="1" t="n">
        <v>396</v>
      </c>
      <c r="E803" s="1" t="s">
        <v>412</v>
      </c>
      <c r="F803" s="5" t="s">
        <v>1297</v>
      </c>
      <c r="G803" s="1" t="n">
        <v>2485</v>
      </c>
      <c r="H803" s="1" t="s">
        <v>1297</v>
      </c>
      <c r="I803" s="1" t="n">
        <v>3249</v>
      </c>
      <c r="J803" s="1" t="s">
        <v>415</v>
      </c>
    </row>
    <row r="804" customFormat="false" ht="15" hidden="false" customHeight="true" outlineLevel="0" collapsed="false">
      <c r="A804" s="1" t="n">
        <f aca="false">MAX($A$2:$A803)+1</f>
        <v>542</v>
      </c>
      <c r="C804" s="1" t="str">
        <f aca="false">IF(H804="",F804,H804)</f>
        <v>South Hampton</v>
      </c>
      <c r="D804" s="1" t="n">
        <v>281</v>
      </c>
      <c r="E804" s="1" t="s">
        <v>237</v>
      </c>
      <c r="F804" s="5" t="s">
        <v>1298</v>
      </c>
      <c r="G804" s="1" t="n">
        <v>2519</v>
      </c>
      <c r="H804" s="1" t="s">
        <v>1298</v>
      </c>
      <c r="I804" s="1" t="n">
        <v>56505</v>
      </c>
      <c r="J804" s="1" t="s">
        <v>237</v>
      </c>
    </row>
    <row r="805" customFormat="false" ht="15" hidden="false" customHeight="true" outlineLevel="0" collapsed="false">
      <c r="A805" s="1" t="n">
        <f aca="false">MAX($A$2:$A804)+1</f>
        <v>543</v>
      </c>
      <c r="C805" s="1" t="str">
        <f aca="false">IF(H805="",F805,H805)</f>
        <v>South Harper</v>
      </c>
      <c r="D805" s="1" t="n">
        <v>255</v>
      </c>
      <c r="E805" s="1" t="s">
        <v>425</v>
      </c>
      <c r="F805" s="5" t="s">
        <v>1299</v>
      </c>
      <c r="G805" s="1" t="n">
        <v>56151</v>
      </c>
      <c r="H805" s="1" t="s">
        <v>1299</v>
      </c>
      <c r="I805" s="1" t="n">
        <v>56211</v>
      </c>
      <c r="J805" s="1" t="s">
        <v>663</v>
      </c>
    </row>
    <row r="806" customFormat="false" ht="15" hidden="false" customHeight="true" outlineLevel="0" collapsed="false">
      <c r="A806" s="1" t="n">
        <f aca="false">MAX($A$2:$A805)+1</f>
        <v>544</v>
      </c>
      <c r="C806" s="1" t="str">
        <f aca="false">IF(H806="",F806,H806)</f>
        <v>Southampton Power Station</v>
      </c>
      <c r="D806" s="1" t="n">
        <v>164</v>
      </c>
      <c r="E806" s="1" t="s">
        <v>68</v>
      </c>
      <c r="F806" s="5" t="s">
        <v>1300</v>
      </c>
      <c r="G806" s="1" t="n">
        <v>10774</v>
      </c>
      <c r="H806" s="1" t="s">
        <v>1301</v>
      </c>
      <c r="I806" s="1" t="n">
        <v>19876</v>
      </c>
      <c r="J806" s="1" t="s">
        <v>71</v>
      </c>
    </row>
    <row r="807" customFormat="false" ht="15" hidden="false" customHeight="true" outlineLevel="0" collapsed="false">
      <c r="A807" s="1" t="n">
        <f aca="false">MAX($A$2:$A806)+1</f>
        <v>545</v>
      </c>
      <c r="C807" s="1" t="str">
        <f aca="false">IF(H807="",F807,H807)</f>
        <v>Southcentral Power Project</v>
      </c>
      <c r="D807" s="1" t="n">
        <v>393</v>
      </c>
      <c r="E807" s="1" t="s">
        <v>156</v>
      </c>
      <c r="F807" s="5" t="s">
        <v>1302</v>
      </c>
      <c r="G807" s="1" t="n">
        <v>57036</v>
      </c>
      <c r="H807" s="1" t="s">
        <v>1303</v>
      </c>
      <c r="I807" s="1" t="n">
        <v>3522</v>
      </c>
      <c r="J807" s="1" t="s">
        <v>158</v>
      </c>
    </row>
    <row r="808" customFormat="false" ht="15" hidden="false" customHeight="true" outlineLevel="0" collapsed="false">
      <c r="A808" s="1" t="n">
        <f aca="false">MAX($A$2:$A807)+1</f>
        <v>546</v>
      </c>
      <c r="C808" s="1" t="str">
        <f aca="false">IF(H808="",F808,H808)</f>
        <v>Southold</v>
      </c>
      <c r="D808" s="1" t="n">
        <v>281</v>
      </c>
      <c r="E808" s="1" t="s">
        <v>237</v>
      </c>
      <c r="F808" s="5" t="s">
        <v>1304</v>
      </c>
      <c r="G808" s="1" t="n">
        <v>2520</v>
      </c>
      <c r="H808" s="1" t="s">
        <v>1305</v>
      </c>
      <c r="I808" s="1" t="n">
        <v>56505</v>
      </c>
      <c r="J808" s="1" t="s">
        <v>237</v>
      </c>
    </row>
    <row r="809" customFormat="false" ht="15" hidden="false" customHeight="true" outlineLevel="0" collapsed="false">
      <c r="A809" s="1" t="n">
        <f aca="false">A759</f>
        <v>517</v>
      </c>
      <c r="C809" s="1" t="str">
        <f aca="false">IF(H809="",F809,H809)</f>
        <v>R S Nelson</v>
      </c>
      <c r="D809" s="1" t="n">
        <v>231</v>
      </c>
      <c r="E809" s="1" t="s">
        <v>184</v>
      </c>
      <c r="F809" s="5" t="s">
        <v>1248</v>
      </c>
      <c r="G809" s="1" t="n">
        <v>1393</v>
      </c>
      <c r="H809" s="1" t="s">
        <v>1245</v>
      </c>
      <c r="I809" s="1" t="n">
        <v>11241</v>
      </c>
      <c r="J809" s="1" t="s">
        <v>244</v>
      </c>
      <c r="K809" s="1" t="s">
        <v>278</v>
      </c>
    </row>
    <row r="810" customFormat="false" ht="15" hidden="false" customHeight="true" outlineLevel="0" collapsed="false">
      <c r="A810" s="1" t="n">
        <f aca="false">A759</f>
        <v>517</v>
      </c>
      <c r="C810" s="1" t="str">
        <f aca="false">IF(H810="",F810,H810)</f>
        <v>R S Nelson</v>
      </c>
      <c r="D810" s="1" t="n">
        <v>234</v>
      </c>
      <c r="E810" s="1" t="s">
        <v>182</v>
      </c>
      <c r="F810" s="5" t="s">
        <v>1248</v>
      </c>
      <c r="G810" s="1" t="n">
        <v>1393</v>
      </c>
      <c r="H810" s="1" t="s">
        <v>1245</v>
      </c>
      <c r="I810" s="1" t="n">
        <v>11241</v>
      </c>
      <c r="J810" s="1" t="s">
        <v>244</v>
      </c>
      <c r="K810" s="1" t="s">
        <v>313</v>
      </c>
    </row>
    <row r="811" customFormat="false" ht="15" hidden="false" customHeight="true" outlineLevel="0" collapsed="false">
      <c r="A811" s="1" t="n">
        <f aca="false">MAX($A$2:$A810)+1</f>
        <v>547</v>
      </c>
      <c r="C811" s="1" t="str">
        <f aca="false">IF(H811="",F811,H811)</f>
        <v>Space Coast Next Gen Solar Energy</v>
      </c>
      <c r="D811" s="1" t="n">
        <v>247</v>
      </c>
      <c r="E811" s="1" t="s">
        <v>283</v>
      </c>
      <c r="F811" s="5" t="s">
        <v>1306</v>
      </c>
      <c r="G811" s="1" t="n">
        <v>56930</v>
      </c>
      <c r="H811" s="1" t="s">
        <v>1307</v>
      </c>
      <c r="I811" s="1" t="n">
        <v>6452</v>
      </c>
      <c r="J811" s="1" t="s">
        <v>285</v>
      </c>
    </row>
    <row r="812" customFormat="false" ht="15" hidden="false" customHeight="true" outlineLevel="0" collapsed="false">
      <c r="A812" s="1" t="n">
        <f aca="false">MAX($A$2:$A811)+1</f>
        <v>548</v>
      </c>
      <c r="C812" s="1" t="str">
        <f aca="false">IF(H812="",F812,H812)</f>
        <v>Spion Kop Wind Farm</v>
      </c>
      <c r="D812" s="1" t="n">
        <v>315</v>
      </c>
      <c r="E812" s="1" t="s">
        <v>46</v>
      </c>
      <c r="F812" s="5" t="s">
        <v>1308</v>
      </c>
      <c r="G812" s="1" t="n">
        <v>58218</v>
      </c>
      <c r="H812" s="1" t="s">
        <v>1309</v>
      </c>
      <c r="I812" s="1" t="n">
        <v>13902</v>
      </c>
      <c r="J812" s="1" t="s">
        <v>1310</v>
      </c>
    </row>
    <row r="813" customFormat="false" ht="15" hidden="false" customHeight="true" outlineLevel="0" collapsed="false">
      <c r="A813" s="1" t="n">
        <f aca="false">MAX($A$2:$A812)+1</f>
        <v>549</v>
      </c>
      <c r="C813" s="1" t="str">
        <f aca="false">IF(H813="",F813,H813)</f>
        <v>Spokane Waste to Energy</v>
      </c>
      <c r="F813" s="5"/>
      <c r="G813" s="1" t="n">
        <v>50886</v>
      </c>
      <c r="H813" s="1" t="s">
        <v>1311</v>
      </c>
      <c r="I813" s="1" t="n">
        <v>42892</v>
      </c>
      <c r="J813" s="1" t="s">
        <v>1312</v>
      </c>
      <c r="K813" s="1" t="s">
        <v>15</v>
      </c>
    </row>
    <row r="814" customFormat="false" ht="15" hidden="false" customHeight="true" outlineLevel="0" collapsed="false">
      <c r="A814" s="1" t="n">
        <f aca="false">MAX($A$2:$A813)+1</f>
        <v>550</v>
      </c>
      <c r="C814" s="1" t="str">
        <f aca="false">IF(H814="",F814,H814)</f>
        <v>Spring Creek Energy Center</v>
      </c>
      <c r="D814" s="1" t="n">
        <v>225</v>
      </c>
      <c r="E814" s="1" t="s">
        <v>302</v>
      </c>
      <c r="F814" s="5" t="s">
        <v>1313</v>
      </c>
      <c r="G814" s="1" t="n">
        <v>55651</v>
      </c>
      <c r="H814" s="1" t="s">
        <v>1314</v>
      </c>
      <c r="I814" s="1" t="n">
        <v>22500</v>
      </c>
      <c r="J814" s="1" t="s">
        <v>305</v>
      </c>
    </row>
    <row r="815" customFormat="false" ht="15" hidden="false" customHeight="true" outlineLevel="0" collapsed="false">
      <c r="A815" s="1" t="n">
        <f aca="false">MAX($A$2:$A814)+1</f>
        <v>551</v>
      </c>
      <c r="C815" s="1" t="str">
        <f aca="false">IF(H815="",F815,H815)</f>
        <v>Springerville</v>
      </c>
      <c r="D815" s="1" t="n">
        <v>257</v>
      </c>
      <c r="E815" s="1" t="s">
        <v>460</v>
      </c>
      <c r="F815" s="5" t="s">
        <v>1315</v>
      </c>
      <c r="G815" s="1" t="n">
        <v>8223</v>
      </c>
      <c r="H815" s="1" t="s">
        <v>1315</v>
      </c>
      <c r="I815" s="1" t="n">
        <v>24211</v>
      </c>
      <c r="J815" s="1" t="s">
        <v>462</v>
      </c>
    </row>
    <row r="816" customFormat="false" ht="15" hidden="false" customHeight="true" outlineLevel="0" collapsed="false">
      <c r="A816" s="1" t="n">
        <f aca="false">MAX($A$2:$A815)+1</f>
        <v>552</v>
      </c>
      <c r="C816" s="1" t="str">
        <f aca="false">IF(H816="",F816,H816)</f>
        <v>South Fond Du Lac</v>
      </c>
      <c r="D816" s="1" t="n">
        <v>219</v>
      </c>
      <c r="E816" s="1" t="s">
        <v>164</v>
      </c>
      <c r="F816" s="5" t="s">
        <v>1316</v>
      </c>
      <c r="G816" s="1" t="n">
        <v>7203</v>
      </c>
      <c r="H816" s="1" t="s">
        <v>1317</v>
      </c>
      <c r="I816" s="1" t="n">
        <v>20856</v>
      </c>
      <c r="J816" s="1" t="s">
        <v>167</v>
      </c>
      <c r="K816" s="1" t="s">
        <v>278</v>
      </c>
    </row>
    <row r="817" customFormat="false" ht="15" hidden="false" customHeight="true" outlineLevel="0" collapsed="false">
      <c r="A817" s="1" t="n">
        <f aca="false">A816</f>
        <v>552</v>
      </c>
      <c r="C817" s="1" t="str">
        <f aca="false">IF(H817="",F817,H817)</f>
        <v>South Fond Du Lac</v>
      </c>
      <c r="D817" s="1" t="n">
        <v>219</v>
      </c>
      <c r="E817" s="1" t="s">
        <v>164</v>
      </c>
      <c r="F817" s="5" t="s">
        <v>1318</v>
      </c>
      <c r="G817" s="1" t="n">
        <v>7203</v>
      </c>
      <c r="H817" s="1" t="s">
        <v>1317</v>
      </c>
      <c r="I817" s="1" t="n">
        <v>20856</v>
      </c>
      <c r="J817" s="1" t="s">
        <v>167</v>
      </c>
      <c r="K817" s="1" t="s">
        <v>278</v>
      </c>
    </row>
    <row r="818" customFormat="false" ht="15" hidden="false" customHeight="true" outlineLevel="0" collapsed="false">
      <c r="A818" s="1" t="n">
        <f aca="false">A816</f>
        <v>552</v>
      </c>
      <c r="C818" s="1" t="str">
        <f aca="false">IF(H818="",F818,H818)</f>
        <v>South Fond Du Lac</v>
      </c>
      <c r="D818" s="1" t="n">
        <v>219</v>
      </c>
      <c r="E818" s="1" t="s">
        <v>164</v>
      </c>
      <c r="F818" s="5" t="s">
        <v>1319</v>
      </c>
      <c r="G818" s="1" t="n">
        <v>7203</v>
      </c>
      <c r="H818" s="1" t="s">
        <v>1317</v>
      </c>
      <c r="I818" s="1" t="n">
        <v>20856</v>
      </c>
      <c r="J818" s="1" t="s">
        <v>167</v>
      </c>
      <c r="K818" s="1" t="s">
        <v>278</v>
      </c>
    </row>
    <row r="819" customFormat="false" ht="15" hidden="false" customHeight="true" outlineLevel="0" collapsed="false">
      <c r="A819" s="1" t="n">
        <f aca="false">MAX($A$2:$A818)+1</f>
        <v>553</v>
      </c>
      <c r="C819" s="1" t="str">
        <f aca="false">IF(H819="",F819,H819)</f>
        <v>St Joseph Landfill Generating Station</v>
      </c>
      <c r="D819" s="1" t="n">
        <v>255</v>
      </c>
      <c r="E819" s="1" t="s">
        <v>425</v>
      </c>
      <c r="F819" s="5" t="s">
        <v>1320</v>
      </c>
      <c r="G819" s="1" t="n">
        <v>58024</v>
      </c>
      <c r="H819" s="1" t="s">
        <v>1321</v>
      </c>
      <c r="I819" s="1" t="n">
        <v>56211</v>
      </c>
      <c r="J819" s="1" t="s">
        <v>663</v>
      </c>
    </row>
    <row r="820" customFormat="false" ht="15" hidden="false" customHeight="true" outlineLevel="0" collapsed="false">
      <c r="A820" s="1" t="n">
        <f aca="false">MAX($A$2:$A819)+1</f>
        <v>554</v>
      </c>
      <c r="C820" s="1" t="str">
        <f aca="false">IF(H820="",F820,H820)</f>
        <v>St Johns River Power Park</v>
      </c>
      <c r="D820" s="1" t="n">
        <v>247</v>
      </c>
      <c r="E820" s="1" t="s">
        <v>283</v>
      </c>
      <c r="F820" s="5" t="s">
        <v>1322</v>
      </c>
      <c r="G820" s="1" t="n">
        <v>207</v>
      </c>
      <c r="H820" s="1" t="s">
        <v>1323</v>
      </c>
      <c r="I820" s="1" t="n">
        <v>9617</v>
      </c>
      <c r="J820" s="1" t="s">
        <v>1324</v>
      </c>
      <c r="K820" s="1" t="s">
        <v>15</v>
      </c>
    </row>
    <row r="821" customFormat="false" ht="15" hidden="false" customHeight="true" outlineLevel="0" collapsed="false">
      <c r="A821" s="1" t="n">
        <f aca="false">MAX($A$2:$A820)+1</f>
        <v>555</v>
      </c>
      <c r="C821" s="1" t="str">
        <f aca="false">IF(H821="",F821,H821)</f>
        <v>St Lucie</v>
      </c>
      <c r="D821" s="1" t="n">
        <v>247</v>
      </c>
      <c r="E821" s="1" t="s">
        <v>283</v>
      </c>
      <c r="F821" s="5" t="s">
        <v>1325</v>
      </c>
      <c r="G821" s="1" t="n">
        <v>6045</v>
      </c>
      <c r="H821" s="1" t="s">
        <v>1326</v>
      </c>
      <c r="I821" s="1" t="n">
        <v>6452</v>
      </c>
      <c r="J821" s="1" t="s">
        <v>285</v>
      </c>
    </row>
    <row r="822" customFormat="false" ht="15" hidden="false" customHeight="true" outlineLevel="0" collapsed="false">
      <c r="A822" s="1" t="n">
        <f aca="false">MAX($A$2:$A821)+1</f>
        <v>556</v>
      </c>
      <c r="C822" s="1" t="str">
        <f aca="false">IF(H822="",F822,H822)</f>
        <v>State Line Combined Cycle</v>
      </c>
      <c r="D822" s="1" t="n">
        <v>249</v>
      </c>
      <c r="E822" s="1" t="s">
        <v>89</v>
      </c>
      <c r="F822" s="5" t="s">
        <v>1327</v>
      </c>
      <c r="G822" s="1" t="n">
        <v>7296</v>
      </c>
      <c r="H822" s="1" t="s">
        <v>1328</v>
      </c>
      <c r="I822" s="1" t="n">
        <v>5860</v>
      </c>
      <c r="J822" s="1" t="s">
        <v>91</v>
      </c>
    </row>
    <row r="823" customFormat="false" ht="15" hidden="false" customHeight="true" outlineLevel="0" collapsed="false">
      <c r="A823" s="1" t="n">
        <f aca="false">A51</f>
        <v>41</v>
      </c>
      <c r="C823" s="1" t="str">
        <f aca="false">IF(H823="",F823,H823)</f>
        <v>Station 3</v>
      </c>
      <c r="D823" s="1" t="n">
        <v>214</v>
      </c>
      <c r="E823" s="1" t="s">
        <v>141</v>
      </c>
      <c r="F823" s="5" t="s">
        <v>1329</v>
      </c>
      <c r="H823" s="1"/>
      <c r="K823" s="1" t="s">
        <v>84</v>
      </c>
    </row>
    <row r="824" customFormat="false" ht="15" hidden="false" customHeight="true" outlineLevel="0" collapsed="false">
      <c r="A824" s="1" t="n">
        <f aca="false">A51</f>
        <v>41</v>
      </c>
      <c r="C824" s="1" t="str">
        <f aca="false">IF(H824="",F824,H824)</f>
        <v>Station 9</v>
      </c>
      <c r="D824" s="1" t="n">
        <v>214</v>
      </c>
      <c r="E824" s="1" t="s">
        <v>141</v>
      </c>
      <c r="F824" s="5" t="s">
        <v>1330</v>
      </c>
      <c r="H824" s="1"/>
      <c r="K824" s="1" t="s">
        <v>84</v>
      </c>
    </row>
    <row r="825" customFormat="false" ht="15" hidden="false" customHeight="true" outlineLevel="0" collapsed="false">
      <c r="A825" s="1" t="n">
        <f aca="false">MAX($A$2:$A824)+1</f>
        <v>557</v>
      </c>
      <c r="C825" s="1" t="str">
        <f aca="false">IF(H825="",F825,H825)</f>
        <v>Sterlington</v>
      </c>
      <c r="D825" s="1" t="n">
        <v>411</v>
      </c>
      <c r="E825" s="1" t="s">
        <v>50</v>
      </c>
      <c r="F825" s="5" t="s">
        <v>1331</v>
      </c>
      <c r="G825" s="1" t="n">
        <v>1404</v>
      </c>
      <c r="H825" s="1" t="s">
        <v>1331</v>
      </c>
      <c r="I825" s="1" t="n">
        <v>11241</v>
      </c>
      <c r="J825" s="1" t="s">
        <v>244</v>
      </c>
    </row>
    <row r="826" customFormat="false" ht="15" hidden="false" customHeight="true" outlineLevel="0" collapsed="false">
      <c r="A826" s="1" t="n">
        <f aca="false">A825</f>
        <v>557</v>
      </c>
      <c r="C826" s="1" t="str">
        <f aca="false">IF(H826="",F826,H826)</f>
        <v>Sterlington</v>
      </c>
      <c r="D826" s="1" t="n">
        <v>362</v>
      </c>
      <c r="E826" s="1" t="s">
        <v>50</v>
      </c>
      <c r="F826" s="5" t="s">
        <v>1331</v>
      </c>
      <c r="G826" s="1" t="n">
        <v>1404</v>
      </c>
      <c r="H826" s="1" t="s">
        <v>1331</v>
      </c>
      <c r="I826" s="1" t="n">
        <v>11241</v>
      </c>
      <c r="J826" s="1" t="s">
        <v>244</v>
      </c>
    </row>
    <row r="827" customFormat="false" ht="15" hidden="false" customHeight="true" outlineLevel="0" collapsed="false">
      <c r="A827" s="1" t="n">
        <f aca="false">MAX($A$2:$A826)+1</f>
        <v>558</v>
      </c>
      <c r="C827" s="1" t="str">
        <f aca="false">IF(H827="",F827,H827)</f>
        <v>Stony Brook</v>
      </c>
      <c r="D827" s="1" t="n">
        <v>313</v>
      </c>
      <c r="E827" s="1" t="s">
        <v>92</v>
      </c>
      <c r="F827" s="5" t="s">
        <v>1332</v>
      </c>
      <c r="G827" s="1" t="n">
        <v>6081</v>
      </c>
      <c r="H827" s="1" t="s">
        <v>1333</v>
      </c>
      <c r="I827" s="1" t="n">
        <v>11806</v>
      </c>
      <c r="J827" s="1" t="s">
        <v>1334</v>
      </c>
      <c r="K827" s="1" t="s">
        <v>15</v>
      </c>
    </row>
    <row r="828" customFormat="false" ht="15" hidden="false" customHeight="true" outlineLevel="0" collapsed="false">
      <c r="A828" s="1" t="n">
        <f aca="false">MAX($A$2:$A827)+1</f>
        <v>559</v>
      </c>
      <c r="C828" s="1" t="str">
        <f aca="false">IF(H828="",F828,H828)</f>
        <v>Straits</v>
      </c>
      <c r="D828" s="1" t="n">
        <v>163</v>
      </c>
      <c r="E828" s="1" t="s">
        <v>274</v>
      </c>
      <c r="F828" s="5" t="s">
        <v>1335</v>
      </c>
      <c r="G828" s="1" t="n">
        <v>1718</v>
      </c>
      <c r="H828" s="1" t="s">
        <v>1335</v>
      </c>
      <c r="I828" s="1" t="n">
        <v>4254</v>
      </c>
      <c r="J828" s="1" t="s">
        <v>277</v>
      </c>
    </row>
    <row r="829" customFormat="false" ht="15" hidden="false" customHeight="true" outlineLevel="0" collapsed="false">
      <c r="A829" s="1" t="n">
        <f aca="false">A428</f>
        <v>288</v>
      </c>
      <c r="C829" s="1" t="str">
        <f aca="false">IF(H829="",F829,H829)</f>
        <v>J M Stuart</v>
      </c>
      <c r="D829" s="1" t="n">
        <v>172</v>
      </c>
      <c r="E829" s="1" t="s">
        <v>137</v>
      </c>
      <c r="F829" s="5" t="s">
        <v>1336</v>
      </c>
      <c r="G829" s="1" t="n">
        <v>2850</v>
      </c>
      <c r="H829" s="1" t="s">
        <v>776</v>
      </c>
      <c r="I829" s="1" t="n">
        <v>4922</v>
      </c>
      <c r="J829" s="1" t="s">
        <v>537</v>
      </c>
      <c r="K829" s="1" t="s">
        <v>15</v>
      </c>
    </row>
    <row r="830" customFormat="false" ht="15" hidden="false" customHeight="true" outlineLevel="0" collapsed="false">
      <c r="A830" s="1" t="n">
        <f aca="false">MAX($A$2:$A829)+1</f>
        <v>560</v>
      </c>
      <c r="C830" s="1" t="str">
        <f aca="false">IF(H830="",F830,H830)</f>
        <v>Sugar Creek Power</v>
      </c>
      <c r="D830" s="1" t="n">
        <v>208</v>
      </c>
      <c r="E830" s="1" t="s">
        <v>109</v>
      </c>
      <c r="F830" s="5" t="s">
        <v>1337</v>
      </c>
      <c r="G830" s="1" t="n">
        <v>55364</v>
      </c>
      <c r="H830" s="1" t="s">
        <v>1338</v>
      </c>
      <c r="I830" s="1" t="n">
        <v>13756</v>
      </c>
      <c r="J830" s="1" t="s">
        <v>111</v>
      </c>
    </row>
    <row r="831" customFormat="false" ht="15" hidden="false" customHeight="true" outlineLevel="0" collapsed="false">
      <c r="A831" s="1" t="n">
        <f aca="false">MAX($A$2:$A830)+1</f>
        <v>561</v>
      </c>
      <c r="C831" s="1" t="str">
        <f aca="false">IF(H831="",F831,H831)</f>
        <v>Sumas Power Plant</v>
      </c>
      <c r="D831" s="1" t="n">
        <v>162</v>
      </c>
      <c r="E831" s="1" t="s">
        <v>374</v>
      </c>
      <c r="F831" s="5" t="s">
        <v>1339</v>
      </c>
      <c r="G831" s="1" t="n">
        <v>54476</v>
      </c>
      <c r="H831" s="1" t="s">
        <v>1340</v>
      </c>
      <c r="I831" s="1" t="n">
        <v>15500</v>
      </c>
      <c r="J831" s="1" t="s">
        <v>528</v>
      </c>
    </row>
    <row r="832" customFormat="false" ht="15" hidden="false" customHeight="true" outlineLevel="0" collapsed="false">
      <c r="A832" s="1" t="n">
        <f aca="false">MAX($A$2:$A831)+1</f>
        <v>562</v>
      </c>
      <c r="C832" s="1" t="str">
        <f aca="false">IF(H832="",F832,H832)</f>
        <v>Sumpter</v>
      </c>
      <c r="D832" s="1" t="n">
        <v>259</v>
      </c>
      <c r="E832" s="1" t="s">
        <v>248</v>
      </c>
      <c r="F832" s="5" t="s">
        <v>1341</v>
      </c>
      <c r="G832" s="1" t="n">
        <v>7972</v>
      </c>
      <c r="H832" s="1" t="s">
        <v>1341</v>
      </c>
      <c r="I832" s="1" t="n">
        <v>20910</v>
      </c>
      <c r="J832" s="1" t="s">
        <v>601</v>
      </c>
    </row>
    <row r="833" customFormat="false" ht="15" hidden="false" customHeight="true" outlineLevel="0" collapsed="false">
      <c r="A833" s="1" t="n">
        <f aca="false">MAX($A$2:$A832)+1</f>
        <v>563</v>
      </c>
      <c r="C833" s="1" t="str">
        <f aca="false">IF(H833="",F833,H833)</f>
        <v>Sun Peak Generating Station</v>
      </c>
      <c r="D833" s="1" t="n">
        <v>301</v>
      </c>
      <c r="E833" s="1" t="s">
        <v>346</v>
      </c>
      <c r="F833" s="5" t="s">
        <v>1342</v>
      </c>
      <c r="G833" s="1" t="n">
        <v>54854</v>
      </c>
      <c r="H833" s="1" t="s">
        <v>1343</v>
      </c>
      <c r="I833" s="1" t="n">
        <v>13407</v>
      </c>
      <c r="J833" s="1" t="s">
        <v>349</v>
      </c>
    </row>
    <row r="834" customFormat="false" ht="15" hidden="false" customHeight="true" outlineLevel="0" collapsed="false">
      <c r="A834" s="1" t="n">
        <f aca="false">MAX($A$2:$A833)+1</f>
        <v>564</v>
      </c>
      <c r="C834" s="1" t="str">
        <f aca="false">IF(H834="",F834,H834)</f>
        <v>Sundance</v>
      </c>
      <c r="D834" s="1" t="n">
        <v>286</v>
      </c>
      <c r="E834" s="1" t="s">
        <v>334</v>
      </c>
      <c r="F834" s="5" t="s">
        <v>1344</v>
      </c>
      <c r="G834" s="1" t="n">
        <v>55522</v>
      </c>
      <c r="H834" s="1" t="s">
        <v>1344</v>
      </c>
      <c r="I834" s="1" t="n">
        <v>803</v>
      </c>
      <c r="J834" s="1" t="s">
        <v>326</v>
      </c>
    </row>
    <row r="835" customFormat="false" ht="15" hidden="false" customHeight="true" outlineLevel="0" collapsed="false">
      <c r="A835" s="1" t="n">
        <f aca="false">A816</f>
        <v>552</v>
      </c>
      <c r="C835" s="1" t="str">
        <f aca="false">IF(H835="",F835,H835)</f>
        <v>South Fond Du Lac</v>
      </c>
      <c r="D835" s="1" t="n">
        <v>219</v>
      </c>
      <c r="E835" s="1" t="s">
        <v>164</v>
      </c>
      <c r="F835" s="5" t="s">
        <v>1345</v>
      </c>
      <c r="G835" s="1" t="n">
        <v>7203</v>
      </c>
      <c r="H835" s="1" t="s">
        <v>1317</v>
      </c>
      <c r="I835" s="1" t="n">
        <v>20856</v>
      </c>
      <c r="J835" s="1" t="s">
        <v>167</v>
      </c>
      <c r="K835" s="1" t="s">
        <v>278</v>
      </c>
    </row>
    <row r="836" customFormat="false" ht="15" hidden="false" customHeight="true" outlineLevel="0" collapsed="false">
      <c r="A836" s="1" t="n">
        <f aca="false">MAX($A$2:$A835)+1</f>
        <v>565</v>
      </c>
      <c r="C836" s="1" t="str">
        <f aca="false">IF(H836="",F836,H836)</f>
        <v>Saguaro</v>
      </c>
      <c r="D836" s="1" t="n">
        <v>286</v>
      </c>
      <c r="E836" s="1" t="s">
        <v>334</v>
      </c>
      <c r="F836" s="5" t="s">
        <v>1346</v>
      </c>
      <c r="G836" s="1" t="n">
        <v>118</v>
      </c>
      <c r="H836" s="1" t="s">
        <v>1347</v>
      </c>
      <c r="I836" s="1" t="n">
        <v>803</v>
      </c>
      <c r="J836" s="1" t="s">
        <v>326</v>
      </c>
      <c r="K836" s="1" t="s">
        <v>43</v>
      </c>
    </row>
    <row r="837" customFormat="false" ht="15" hidden="false" customHeight="true" outlineLevel="0" collapsed="false">
      <c r="A837" s="1" t="n">
        <f aca="false">MAX($A$2:$A836)+1</f>
        <v>566</v>
      </c>
      <c r="C837" s="1" t="str">
        <f aca="false">IF(H837="",F837,H837)</f>
        <v>Superior</v>
      </c>
      <c r="D837" s="1" t="n">
        <v>184</v>
      </c>
      <c r="E837" s="1" t="s">
        <v>149</v>
      </c>
      <c r="F837" s="5" t="s">
        <v>1348</v>
      </c>
      <c r="G837" s="1" t="n">
        <v>1744</v>
      </c>
      <c r="H837" s="1" t="s">
        <v>1349</v>
      </c>
      <c r="I837" s="1" t="n">
        <v>5109</v>
      </c>
      <c r="J837" s="1" t="s">
        <v>149</v>
      </c>
    </row>
    <row r="838" customFormat="false" ht="15" hidden="false" customHeight="true" outlineLevel="0" collapsed="false">
      <c r="A838" s="1" t="n">
        <f aca="false">MAX($A$2:$A837)+1</f>
        <v>567</v>
      </c>
      <c r="C838" s="1" t="str">
        <f aca="false">IF(H838="",F838,H838)</f>
        <v>Surry</v>
      </c>
      <c r="D838" s="1" t="n">
        <v>164</v>
      </c>
      <c r="E838" s="1" t="s">
        <v>68</v>
      </c>
      <c r="F838" s="5" t="s">
        <v>1350</v>
      </c>
      <c r="G838" s="1" t="n">
        <v>3806</v>
      </c>
      <c r="H838" s="1" t="s">
        <v>1350</v>
      </c>
      <c r="I838" s="1" t="n">
        <v>19876</v>
      </c>
      <c r="J838" s="1" t="s">
        <v>71</v>
      </c>
    </row>
    <row r="839" customFormat="false" ht="15" hidden="false" customHeight="true" outlineLevel="0" collapsed="false">
      <c r="A839" s="1" t="n">
        <f aca="false">MAX($A$2:$A838)+1</f>
        <v>568</v>
      </c>
      <c r="C839" s="1" t="str">
        <f aca="false">IF(H839="",F839,H839)</f>
        <v>Sutherland</v>
      </c>
      <c r="D839" s="1" t="n">
        <v>220</v>
      </c>
      <c r="E839" s="1" t="s">
        <v>266</v>
      </c>
      <c r="F839" s="5" t="s">
        <v>1351</v>
      </c>
      <c r="G839" s="1" t="n">
        <v>1077</v>
      </c>
      <c r="H839" s="1" t="s">
        <v>1351</v>
      </c>
      <c r="I839" s="1" t="n">
        <v>9417</v>
      </c>
      <c r="J839" s="1" t="s">
        <v>269</v>
      </c>
    </row>
    <row r="840" customFormat="false" ht="15" hidden="false" customHeight="true" outlineLevel="0" collapsed="false">
      <c r="A840" s="1" t="n">
        <f aca="false">A836</f>
        <v>565</v>
      </c>
      <c r="C840" s="1" t="str">
        <f aca="false">IF(H840="",F840,H840)</f>
        <v>Saguaro</v>
      </c>
      <c r="D840" s="1" t="n">
        <v>286</v>
      </c>
      <c r="E840" s="1" t="s">
        <v>334</v>
      </c>
      <c r="F840" s="5" t="s">
        <v>1352</v>
      </c>
      <c r="G840" s="1" t="n">
        <v>118</v>
      </c>
      <c r="H840" s="1" t="s">
        <v>1347</v>
      </c>
      <c r="I840" s="1" t="n">
        <v>803</v>
      </c>
      <c r="J840" s="1" t="s">
        <v>326</v>
      </c>
      <c r="K840" s="1" t="s">
        <v>43</v>
      </c>
    </row>
    <row r="841" customFormat="false" ht="15" hidden="false" customHeight="true" outlineLevel="0" collapsed="false">
      <c r="A841" s="1" t="n">
        <f aca="false">A836</f>
        <v>565</v>
      </c>
      <c r="C841" s="1" t="str">
        <f aca="false">IF(H841="",F841,H841)</f>
        <v>Saguaro</v>
      </c>
      <c r="D841" s="1" t="n">
        <v>286</v>
      </c>
      <c r="E841" s="1" t="s">
        <v>334</v>
      </c>
      <c r="F841" s="5" t="s">
        <v>1353</v>
      </c>
      <c r="G841" s="1" t="n">
        <v>118</v>
      </c>
      <c r="H841" s="1" t="s">
        <v>1347</v>
      </c>
      <c r="I841" s="1" t="n">
        <v>803</v>
      </c>
      <c r="J841" s="1" t="s">
        <v>326</v>
      </c>
      <c r="K841" s="1" t="s">
        <v>43</v>
      </c>
    </row>
    <row r="842" customFormat="false" ht="15" hidden="false" customHeight="true" outlineLevel="0" collapsed="false">
      <c r="A842" s="1" t="n">
        <f aca="false">MAX($A$2:$A841)+1</f>
        <v>569</v>
      </c>
      <c r="C842" s="1" t="str">
        <f aca="false">IF(H842="",F842,H842)</f>
        <v>Schiller</v>
      </c>
      <c r="D842" s="1" t="n">
        <v>244</v>
      </c>
      <c r="E842" s="1" t="s">
        <v>874</v>
      </c>
      <c r="F842" s="5" t="s">
        <v>1354</v>
      </c>
      <c r="G842" s="1" t="n">
        <v>2367</v>
      </c>
      <c r="H842" s="1" t="s">
        <v>1355</v>
      </c>
      <c r="I842" s="1" t="n">
        <v>15472</v>
      </c>
      <c r="J842" s="1" t="s">
        <v>877</v>
      </c>
      <c r="K842" s="1" t="s">
        <v>27</v>
      </c>
    </row>
    <row r="843" customFormat="false" ht="15" hidden="false" customHeight="true" outlineLevel="0" collapsed="false">
      <c r="A843" s="1" t="n">
        <f aca="false">A842</f>
        <v>569</v>
      </c>
      <c r="C843" s="1" t="str">
        <f aca="false">IF(H843="",F843,H843)</f>
        <v>Schiller</v>
      </c>
      <c r="D843" s="1" t="n">
        <v>244</v>
      </c>
      <c r="E843" s="1" t="s">
        <v>874</v>
      </c>
      <c r="F843" s="5" t="s">
        <v>1356</v>
      </c>
      <c r="G843" s="1" t="n">
        <v>2367</v>
      </c>
      <c r="H843" s="1" t="s">
        <v>1355</v>
      </c>
      <c r="I843" s="1" t="n">
        <v>15472</v>
      </c>
      <c r="J843" s="1" t="s">
        <v>877</v>
      </c>
      <c r="K843" s="1" t="s">
        <v>27</v>
      </c>
    </row>
    <row r="844" customFormat="false" ht="15" hidden="false" customHeight="true" outlineLevel="0" collapsed="false">
      <c r="A844" s="1" t="n">
        <f aca="false">MAX($A$2:$A843)+1</f>
        <v>570</v>
      </c>
      <c r="C844" s="1" t="str">
        <f aca="false">IF(H844="",F844,H844)</f>
        <v>Sycamore (IA)</v>
      </c>
      <c r="D844" s="1" t="n">
        <v>251</v>
      </c>
      <c r="E844" s="1" t="s">
        <v>406</v>
      </c>
      <c r="F844" s="5" t="s">
        <v>1357</v>
      </c>
      <c r="G844" s="1" t="n">
        <v>8029</v>
      </c>
      <c r="H844" s="1" t="s">
        <v>1358</v>
      </c>
      <c r="I844" s="1" t="n">
        <v>12341</v>
      </c>
      <c r="J844" s="1" t="s">
        <v>409</v>
      </c>
    </row>
    <row r="845" customFormat="false" ht="15" hidden="false" customHeight="true" outlineLevel="0" collapsed="false">
      <c r="A845" s="1" t="n">
        <f aca="false">MAX($A$2:$A844)+1</f>
        <v>571</v>
      </c>
      <c r="C845" s="1" t="str">
        <f aca="false">IF(H845="",F845,H845)</f>
        <v>Sycamore (WI)</v>
      </c>
      <c r="D845" s="1" t="n">
        <v>335</v>
      </c>
      <c r="E845" s="1" t="s">
        <v>204</v>
      </c>
      <c r="F845" s="5" t="s">
        <v>1359</v>
      </c>
      <c r="G845" s="1" t="n">
        <v>3993</v>
      </c>
      <c r="H845" s="1" t="s">
        <v>1360</v>
      </c>
      <c r="I845" s="1" t="n">
        <v>11479</v>
      </c>
      <c r="J845" s="1" t="s">
        <v>207</v>
      </c>
    </row>
    <row r="846" customFormat="false" ht="15" hidden="false" customHeight="true" outlineLevel="0" collapsed="false">
      <c r="A846" s="1" t="n">
        <f aca="false">MAX($A$2:$A845)+1</f>
        <v>572</v>
      </c>
      <c r="C846" s="1" t="str">
        <f aca="false">IF(H846="",F846,H846)</f>
        <v>Taconite Harbor Energy Center</v>
      </c>
      <c r="D846" s="1" t="n">
        <v>307</v>
      </c>
      <c r="E846" s="1" t="s">
        <v>194</v>
      </c>
      <c r="F846" s="5" t="s">
        <v>1361</v>
      </c>
      <c r="G846" s="1" t="n">
        <v>10075</v>
      </c>
      <c r="H846" s="1" t="s">
        <v>1362</v>
      </c>
      <c r="I846" s="1" t="n">
        <v>12647</v>
      </c>
      <c r="J846" s="1" t="s">
        <v>194</v>
      </c>
    </row>
    <row r="847" customFormat="false" ht="15" hidden="false" customHeight="true" outlineLevel="0" collapsed="false">
      <c r="A847" s="1" t="n">
        <f aca="false">MAX($A$2:$A846)+1</f>
        <v>573</v>
      </c>
      <c r="C847" s="1" t="str">
        <f aca="false">IF(H847="",F847,H847)</f>
        <v>Taconite Ridge 1 Wind Energy Center</v>
      </c>
      <c r="D847" s="1" t="n">
        <v>307</v>
      </c>
      <c r="E847" s="1" t="s">
        <v>194</v>
      </c>
      <c r="F847" s="5" t="s">
        <v>1363</v>
      </c>
      <c r="G847" s="1" t="n">
        <v>56630</v>
      </c>
      <c r="H847" s="1" t="s">
        <v>1364</v>
      </c>
      <c r="I847" s="1" t="n">
        <v>12647</v>
      </c>
      <c r="J847" s="1" t="s">
        <v>194</v>
      </c>
    </row>
    <row r="848" customFormat="false" ht="15" hidden="false" customHeight="true" outlineLevel="0" collapsed="false">
      <c r="A848" s="1" t="n">
        <f aca="false">MAX($A$2:$A847)+1</f>
        <v>574</v>
      </c>
      <c r="C848" s="1" t="str">
        <f aca="false">IF(H848="",F848,H848)</f>
        <v>Tanners Creek</v>
      </c>
      <c r="D848" s="1" t="n">
        <v>201</v>
      </c>
      <c r="E848" s="1" t="s">
        <v>479</v>
      </c>
      <c r="F848" s="5" t="s">
        <v>1365</v>
      </c>
      <c r="G848" s="1" t="n">
        <v>988</v>
      </c>
      <c r="H848" s="1" t="s">
        <v>1366</v>
      </c>
      <c r="I848" s="1" t="n">
        <v>9324</v>
      </c>
      <c r="J848" s="1" t="s">
        <v>482</v>
      </c>
    </row>
    <row r="849" customFormat="false" ht="15" hidden="false" customHeight="true" outlineLevel="0" collapsed="false">
      <c r="A849" s="1" t="n">
        <f aca="false">MAX($A$2:$A848)+1</f>
        <v>575</v>
      </c>
      <c r="C849" s="1" t="str">
        <f aca="false">IF(H849="",F849,H849)</f>
        <v>Teche</v>
      </c>
      <c r="D849" s="1" t="n">
        <v>185</v>
      </c>
      <c r="E849" s="1" t="s">
        <v>14</v>
      </c>
      <c r="F849" s="5" t="s">
        <v>1367</v>
      </c>
      <c r="G849" s="1" t="n">
        <v>1400</v>
      </c>
      <c r="H849" s="1" t="s">
        <v>1367</v>
      </c>
      <c r="I849" s="1" t="n">
        <v>3265</v>
      </c>
      <c r="J849" s="1" t="s">
        <v>14</v>
      </c>
    </row>
    <row r="850" customFormat="false" ht="15" hidden="false" customHeight="true" outlineLevel="0" collapsed="false">
      <c r="A850" s="1" t="n">
        <f aca="false">A849</f>
        <v>575</v>
      </c>
      <c r="C850" s="1" t="str">
        <f aca="false">IF(H850="",F850,H850)</f>
        <v>Teche</v>
      </c>
      <c r="D850" s="1" t="n">
        <v>185</v>
      </c>
      <c r="E850" s="1" t="s">
        <v>14</v>
      </c>
      <c r="F850" s="5" t="s">
        <v>1368</v>
      </c>
      <c r="G850" s="1" t="n">
        <v>1400</v>
      </c>
      <c r="H850" s="1" t="s">
        <v>1367</v>
      </c>
      <c r="I850" s="1" t="n">
        <v>3265</v>
      </c>
      <c r="J850" s="1" t="s">
        <v>14</v>
      </c>
    </row>
    <row r="851" customFormat="false" ht="15" hidden="false" customHeight="true" outlineLevel="0" collapsed="false">
      <c r="A851" s="1" t="n">
        <f aca="false">MAX($A$2:$A850)+1</f>
        <v>576</v>
      </c>
      <c r="C851" s="1" t="str">
        <f aca="false">IF(H851="",F851,H851)</f>
        <v>Tecumseh Energy Center</v>
      </c>
      <c r="D851" s="1" t="n">
        <v>225</v>
      </c>
      <c r="E851" s="1" t="s">
        <v>302</v>
      </c>
      <c r="F851" s="5" t="s">
        <v>1369</v>
      </c>
      <c r="G851" s="1" t="n">
        <v>1252</v>
      </c>
      <c r="H851" s="1" t="s">
        <v>1370</v>
      </c>
      <c r="I851" s="1" t="n">
        <v>22500</v>
      </c>
      <c r="J851" s="1" t="s">
        <v>305</v>
      </c>
    </row>
    <row r="852" customFormat="false" ht="15" hidden="false" customHeight="true" outlineLevel="0" collapsed="false">
      <c r="A852" s="1" t="n">
        <f aca="false">MAX($A$2:$A851)+1</f>
        <v>577</v>
      </c>
      <c r="C852" s="1" t="str">
        <f aca="false">IF(H852="",F852,H852)</f>
        <v>Theodore Cogen Facility</v>
      </c>
      <c r="D852" s="1" t="n">
        <v>294</v>
      </c>
      <c r="E852" s="1" t="s">
        <v>117</v>
      </c>
      <c r="F852" s="5" t="s">
        <v>1371</v>
      </c>
      <c r="G852" s="1" t="n">
        <v>7721</v>
      </c>
      <c r="H852" s="1" t="s">
        <v>1372</v>
      </c>
      <c r="I852" s="1" t="n">
        <v>195</v>
      </c>
      <c r="J852" s="1" t="s">
        <v>119</v>
      </c>
    </row>
    <row r="853" customFormat="false" ht="15" hidden="false" customHeight="true" outlineLevel="0" collapsed="false">
      <c r="A853" s="1" t="n">
        <f aca="false">MAX($A$2:$A852)+1</f>
        <v>578</v>
      </c>
      <c r="C853" s="1" t="str">
        <f aca="false">IF(H853="",F853,H853)</f>
        <v>Thetford</v>
      </c>
      <c r="D853" s="1" t="n">
        <v>163</v>
      </c>
      <c r="E853" s="1" t="s">
        <v>274</v>
      </c>
      <c r="F853" s="5" t="s">
        <v>1373</v>
      </c>
      <c r="G853" s="1" t="n">
        <v>1719</v>
      </c>
      <c r="H853" s="1" t="s">
        <v>1373</v>
      </c>
      <c r="I853" s="1" t="n">
        <v>4254</v>
      </c>
      <c r="J853" s="1" t="s">
        <v>277</v>
      </c>
    </row>
    <row r="854" customFormat="false" ht="15" hidden="false" customHeight="true" outlineLevel="0" collapsed="false">
      <c r="A854" s="1" t="n">
        <f aca="false">MAX($A$2:$A853)+1</f>
        <v>579</v>
      </c>
      <c r="C854" s="1" t="str">
        <f aca="false">IF(H854="",F854,H854)</f>
        <v>Tiger Bay</v>
      </c>
      <c r="D854" s="1" t="n">
        <v>161</v>
      </c>
      <c r="E854" s="1" t="s">
        <v>76</v>
      </c>
      <c r="F854" s="5" t="s">
        <v>1374</v>
      </c>
      <c r="G854" s="1" t="n">
        <v>7699</v>
      </c>
      <c r="H854" s="1" t="s">
        <v>1374</v>
      </c>
      <c r="I854" s="1" t="n">
        <v>6455</v>
      </c>
      <c r="J854" s="1" t="s">
        <v>78</v>
      </c>
    </row>
    <row r="855" customFormat="false" ht="15" hidden="false" customHeight="true" outlineLevel="0" collapsed="false">
      <c r="A855" s="1" t="n">
        <f aca="false">MAX($A$2:$A854)+1</f>
        <v>580</v>
      </c>
      <c r="C855" s="1" t="str">
        <f aca="false">IF(H855="",F855,H855)</f>
        <v>Tolk</v>
      </c>
      <c r="D855" s="1" t="n">
        <v>230</v>
      </c>
      <c r="E855" s="1" t="s">
        <v>288</v>
      </c>
      <c r="F855" s="5" t="s">
        <v>1375</v>
      </c>
      <c r="G855" s="1" t="n">
        <v>6194</v>
      </c>
      <c r="H855" s="1" t="s">
        <v>1376</v>
      </c>
      <c r="I855" s="1" t="n">
        <v>17718</v>
      </c>
      <c r="J855" s="1" t="s">
        <v>291</v>
      </c>
    </row>
    <row r="856" customFormat="false" ht="15" hidden="false" customHeight="true" outlineLevel="0" collapsed="false">
      <c r="A856" s="1" t="n">
        <f aca="false">MAX($A$2:$A855)+1</f>
        <v>581</v>
      </c>
      <c r="C856" s="1" t="str">
        <f aca="false">IF(H856="",F856,H856)</f>
        <v>Seven Mile Hill</v>
      </c>
      <c r="D856" s="1" t="n">
        <v>303</v>
      </c>
      <c r="E856" s="1" t="s">
        <v>211</v>
      </c>
      <c r="F856" s="5" t="s">
        <v>1377</v>
      </c>
      <c r="G856" s="1" t="n">
        <v>56843</v>
      </c>
      <c r="H856" s="1" t="s">
        <v>1377</v>
      </c>
      <c r="I856" s="1" t="n">
        <v>14354</v>
      </c>
      <c r="J856" s="1" t="s">
        <v>211</v>
      </c>
      <c r="K856" s="1" t="s">
        <v>27</v>
      </c>
    </row>
    <row r="857" customFormat="false" ht="15" hidden="false" customHeight="true" outlineLevel="0" collapsed="false">
      <c r="A857" s="1" t="n">
        <f aca="false">MAX($A$2:$A856)+1</f>
        <v>582</v>
      </c>
      <c r="C857" s="1" t="str">
        <f aca="false">IF(H857="",F857,H857)</f>
        <v>Tower</v>
      </c>
      <c r="D857" s="1" t="n">
        <v>259</v>
      </c>
      <c r="E857" s="1" t="s">
        <v>248</v>
      </c>
      <c r="F857" s="5" t="s">
        <v>1378</v>
      </c>
      <c r="G857" s="1" t="n">
        <v>1873</v>
      </c>
      <c r="H857" s="1" t="s">
        <v>1378</v>
      </c>
      <c r="I857" s="1" t="n">
        <v>20910</v>
      </c>
      <c r="J857" s="1" t="s">
        <v>601</v>
      </c>
    </row>
    <row r="858" customFormat="false" ht="15" hidden="false" customHeight="true" outlineLevel="0" collapsed="false">
      <c r="A858" s="1" t="n">
        <f aca="false">A856</f>
        <v>581</v>
      </c>
      <c r="C858" s="1" t="str">
        <f aca="false">IF(H858="",F858,H858)</f>
        <v>Seven Mile Hill</v>
      </c>
      <c r="D858" s="1" t="n">
        <v>303</v>
      </c>
      <c r="E858" s="1" t="s">
        <v>211</v>
      </c>
      <c r="F858" s="5" t="s">
        <v>1379</v>
      </c>
      <c r="G858" s="1" t="n">
        <v>56843</v>
      </c>
      <c r="H858" s="1" t="s">
        <v>1377</v>
      </c>
      <c r="I858" s="1" t="n">
        <v>14354</v>
      </c>
      <c r="J858" s="1" t="s">
        <v>211</v>
      </c>
      <c r="K858" s="1" t="s">
        <v>27</v>
      </c>
    </row>
    <row r="859" customFormat="false" ht="15" hidden="false" customHeight="true" outlineLevel="0" collapsed="false">
      <c r="A859" s="1" t="n">
        <f aca="false">MAX($A$2:$A858)+1</f>
        <v>583</v>
      </c>
      <c r="C859" s="1" t="str">
        <f aca="false">IF(H859="",F859,H859)</f>
        <v>Sheboygan Falls</v>
      </c>
      <c r="D859" s="1" t="n">
        <v>219</v>
      </c>
      <c r="E859" s="1" t="s">
        <v>164</v>
      </c>
      <c r="F859" s="5" t="s">
        <v>1380</v>
      </c>
      <c r="G859" s="1" t="n">
        <v>56166</v>
      </c>
      <c r="H859" s="1" t="s">
        <v>1381</v>
      </c>
      <c r="I859" s="1" t="n">
        <v>20856</v>
      </c>
      <c r="J859" s="1" t="s">
        <v>167</v>
      </c>
      <c r="K859" s="1" t="s">
        <v>27</v>
      </c>
    </row>
    <row r="860" customFormat="false" ht="15" hidden="false" customHeight="true" outlineLevel="0" collapsed="false">
      <c r="A860" s="1" t="n">
        <f aca="false">A859</f>
        <v>583</v>
      </c>
      <c r="C860" s="1" t="str">
        <f aca="false">IF(H860="",F860,H860)</f>
        <v>Sheboygan Falls</v>
      </c>
      <c r="D860" s="1" t="n">
        <v>219</v>
      </c>
      <c r="E860" s="1" t="s">
        <v>164</v>
      </c>
      <c r="F860" s="5" t="s">
        <v>1382</v>
      </c>
      <c r="G860" s="1" t="n">
        <v>56166</v>
      </c>
      <c r="H860" s="1" t="s">
        <v>1381</v>
      </c>
      <c r="I860" s="1" t="n">
        <v>20856</v>
      </c>
      <c r="J860" s="1" t="s">
        <v>167</v>
      </c>
      <c r="K860" s="1" t="s">
        <v>27</v>
      </c>
    </row>
    <row r="861" customFormat="false" ht="15" hidden="false" customHeight="true" outlineLevel="0" collapsed="false">
      <c r="A861" s="1" t="n">
        <f aca="false">A859</f>
        <v>583</v>
      </c>
      <c r="C861" s="1" t="str">
        <f aca="false">IF(H861="",F861,H861)</f>
        <v>sheboygan falls energy facility</v>
      </c>
      <c r="D861" s="1" t="n">
        <v>219</v>
      </c>
      <c r="E861" s="1" t="s">
        <v>164</v>
      </c>
      <c r="F861" s="5" t="s">
        <v>1380</v>
      </c>
      <c r="G861" s="1" t="n">
        <v>56186</v>
      </c>
      <c r="H861" s="1" t="s">
        <v>1383</v>
      </c>
    </row>
    <row r="862" customFormat="false" ht="15" hidden="false" customHeight="true" outlineLevel="0" collapsed="false">
      <c r="A862" s="1" t="n">
        <f aca="false">A859</f>
        <v>583</v>
      </c>
      <c r="C862" s="1" t="str">
        <f aca="false">IF(H862="",F862,H862)</f>
        <v>sheboygan falls energy facility</v>
      </c>
      <c r="D862" s="1" t="n">
        <v>219</v>
      </c>
      <c r="E862" s="1" t="s">
        <v>164</v>
      </c>
      <c r="F862" s="5" t="s">
        <v>1382</v>
      </c>
      <c r="G862" s="1" t="n">
        <v>56186</v>
      </c>
      <c r="H862" s="1" t="s">
        <v>1383</v>
      </c>
    </row>
    <row r="863" customFormat="false" ht="15" hidden="false" customHeight="true" outlineLevel="0" collapsed="false">
      <c r="A863" s="1" t="n">
        <f aca="false">MAX($A$2:$A860)+1</f>
        <v>584</v>
      </c>
      <c r="C863" s="1" t="str">
        <f aca="false">IF(H863="",F863,H863)</f>
        <v>Trenton Channel</v>
      </c>
      <c r="D863" s="1" t="n">
        <v>184</v>
      </c>
      <c r="E863" s="1" t="s">
        <v>149</v>
      </c>
      <c r="F863" s="5" t="s">
        <v>1384</v>
      </c>
      <c r="G863" s="1" t="n">
        <v>1745</v>
      </c>
      <c r="H863" s="1" t="s">
        <v>1385</v>
      </c>
      <c r="I863" s="1" t="n">
        <v>5109</v>
      </c>
      <c r="J863" s="1" t="s">
        <v>149</v>
      </c>
    </row>
    <row r="864" customFormat="false" ht="15" hidden="false" customHeight="true" outlineLevel="0" collapsed="false">
      <c r="A864" s="1" t="n">
        <f aca="false">A822</f>
        <v>556</v>
      </c>
      <c r="C864" s="1" t="str">
        <f aca="false">IF(H864="",F864,H864)</f>
        <v>State Line Combined Cycle</v>
      </c>
      <c r="D864" s="1" t="n">
        <v>249</v>
      </c>
      <c r="E864" s="1" t="s">
        <v>89</v>
      </c>
      <c r="F864" s="5" t="s">
        <v>1386</v>
      </c>
      <c r="G864" s="1" t="n">
        <v>7296</v>
      </c>
      <c r="H864" s="1" t="s">
        <v>1328</v>
      </c>
      <c r="I864" s="1" t="n">
        <v>5860</v>
      </c>
      <c r="J864" s="1" t="s">
        <v>91</v>
      </c>
      <c r="K864" s="1" t="s">
        <v>27</v>
      </c>
    </row>
    <row r="865" customFormat="false" ht="15" hidden="false" customHeight="true" outlineLevel="0" collapsed="false">
      <c r="A865" s="1" t="n">
        <f aca="false">A822</f>
        <v>556</v>
      </c>
      <c r="C865" s="1" t="str">
        <f aca="false">IF(H865="",F865,H865)</f>
        <v>State Line Combined Cycle</v>
      </c>
      <c r="D865" s="1" t="n">
        <v>249</v>
      </c>
      <c r="E865" s="1" t="s">
        <v>89</v>
      </c>
      <c r="F865" s="5" t="s">
        <v>1387</v>
      </c>
      <c r="G865" s="1" t="n">
        <v>7296</v>
      </c>
      <c r="H865" s="1" t="s">
        <v>1328</v>
      </c>
      <c r="I865" s="1" t="n">
        <v>5860</v>
      </c>
      <c r="J865" s="1" t="s">
        <v>91</v>
      </c>
      <c r="K865" s="1" t="s">
        <v>27</v>
      </c>
    </row>
    <row r="866" customFormat="false" ht="15" hidden="false" customHeight="true" outlineLevel="0" collapsed="false">
      <c r="A866" s="1" t="n">
        <f aca="false">MAX($A$2:$A865)+1</f>
        <v>585</v>
      </c>
      <c r="C866" s="1" t="str">
        <f aca="false">IF(H866="",F866,H866)</f>
        <v>Lansing Smith</v>
      </c>
      <c r="D866" s="1" t="n">
        <v>296</v>
      </c>
      <c r="E866" s="1" t="s">
        <v>422</v>
      </c>
      <c r="F866" s="5" t="s">
        <v>1388</v>
      </c>
      <c r="G866" s="1" t="n">
        <v>643</v>
      </c>
      <c r="H866" s="1" t="s">
        <v>1389</v>
      </c>
      <c r="I866" s="1" t="n">
        <v>7801</v>
      </c>
      <c r="J866" s="1" t="s">
        <v>424</v>
      </c>
      <c r="K866" s="1" t="s">
        <v>43</v>
      </c>
    </row>
    <row r="867" customFormat="false" ht="15" hidden="false" customHeight="true" outlineLevel="0" collapsed="false">
      <c r="A867" s="1" t="n">
        <f aca="false">A866</f>
        <v>585</v>
      </c>
      <c r="C867" s="1" t="str">
        <f aca="false">IF(H867="",F867,H867)</f>
        <v>Lansing Smith</v>
      </c>
      <c r="D867" s="1" t="n">
        <v>296</v>
      </c>
      <c r="E867" s="1" t="s">
        <v>422</v>
      </c>
      <c r="F867" s="5" t="s">
        <v>1390</v>
      </c>
      <c r="G867" s="1" t="n">
        <v>643</v>
      </c>
      <c r="H867" s="1" t="s">
        <v>1389</v>
      </c>
      <c r="I867" s="1" t="n">
        <v>7801</v>
      </c>
      <c r="J867" s="1" t="s">
        <v>424</v>
      </c>
      <c r="K867" s="1" t="s">
        <v>43</v>
      </c>
    </row>
    <row r="868" customFormat="false" ht="15" hidden="false" customHeight="true" outlineLevel="0" collapsed="false">
      <c r="A868" s="1" t="n">
        <f aca="false">MAX($A$2:$A867)+1</f>
        <v>586</v>
      </c>
      <c r="C868" s="1" t="str">
        <f aca="false">IF(H868="",F868,H868)</f>
        <v>Tulsa</v>
      </c>
      <c r="D868" s="1" t="n">
        <v>205</v>
      </c>
      <c r="E868" s="1" t="s">
        <v>390</v>
      </c>
      <c r="F868" s="5" t="s">
        <v>1391</v>
      </c>
      <c r="G868" s="1" t="n">
        <v>2965</v>
      </c>
      <c r="H868" s="1" t="s">
        <v>1392</v>
      </c>
      <c r="I868" s="1" t="n">
        <v>15474</v>
      </c>
      <c r="J868" s="1" t="s">
        <v>393</v>
      </c>
    </row>
    <row r="869" customFormat="false" ht="15" hidden="false" customHeight="true" outlineLevel="0" collapsed="false">
      <c r="A869" s="1" t="n">
        <f aca="false">MAX($A$2:$A868)+1</f>
        <v>587</v>
      </c>
      <c r="C869" s="1" t="str">
        <f aca="false">IF(H869="",F869,H869)</f>
        <v>John W Turk Jr Power Plant</v>
      </c>
      <c r="D869" s="1" t="n">
        <v>206</v>
      </c>
      <c r="E869" s="1" t="s">
        <v>11</v>
      </c>
      <c r="F869" s="5" t="s">
        <v>1393</v>
      </c>
      <c r="G869" s="1" t="n">
        <v>56564</v>
      </c>
      <c r="H869" s="1" t="s">
        <v>1394</v>
      </c>
      <c r="I869" s="1" t="n">
        <v>17698</v>
      </c>
      <c r="J869" s="1" t="s">
        <v>18</v>
      </c>
    </row>
    <row r="870" customFormat="false" ht="15" hidden="false" customHeight="true" outlineLevel="0" collapsed="false">
      <c r="A870" s="1" t="n">
        <f aca="false">A866</f>
        <v>585</v>
      </c>
      <c r="C870" s="1" t="str">
        <f aca="false">IF(H870="",F870,H870)</f>
        <v>Lansing Smith</v>
      </c>
      <c r="D870" s="1" t="n">
        <v>296</v>
      </c>
      <c r="E870" s="1" t="s">
        <v>422</v>
      </c>
      <c r="F870" s="5" t="s">
        <v>1395</v>
      </c>
      <c r="G870" s="1" t="n">
        <v>643</v>
      </c>
      <c r="H870" s="1" t="s">
        <v>1389</v>
      </c>
      <c r="I870" s="1" t="n">
        <v>7801</v>
      </c>
      <c r="J870" s="1" t="s">
        <v>424</v>
      </c>
      <c r="K870" s="1" t="s">
        <v>43</v>
      </c>
    </row>
    <row r="871" customFormat="false" ht="15" hidden="false" customHeight="true" outlineLevel="0" collapsed="false">
      <c r="A871" s="1" t="n">
        <f aca="false">MAX($A$2:$A870)+1</f>
        <v>588</v>
      </c>
      <c r="C871" s="1" t="str">
        <f aca="false">IF(H871="",F871,H871)</f>
        <v>Snoqualmie</v>
      </c>
      <c r="D871" s="1" t="n">
        <v>162</v>
      </c>
      <c r="E871" s="1" t="s">
        <v>374</v>
      </c>
      <c r="F871" s="5" t="s">
        <v>1396</v>
      </c>
      <c r="G871" s="1" t="n">
        <v>3860</v>
      </c>
      <c r="H871" s="1" t="s">
        <v>1397</v>
      </c>
      <c r="I871" s="1" t="n">
        <v>15500</v>
      </c>
      <c r="J871" s="1" t="s">
        <v>528</v>
      </c>
      <c r="K871" s="1" t="s">
        <v>36</v>
      </c>
    </row>
    <row r="872" customFormat="false" ht="15" hidden="false" customHeight="true" outlineLevel="0" collapsed="false">
      <c r="A872" s="1" t="n">
        <f aca="false">MAX($A$2:$A871)+1</f>
        <v>589</v>
      </c>
      <c r="C872" s="1" t="str">
        <f aca="false">IF(H872="",F872,H872)</f>
        <v>G E Turner</v>
      </c>
      <c r="D872" s="1" t="n">
        <v>161</v>
      </c>
      <c r="E872" s="1" t="s">
        <v>76</v>
      </c>
      <c r="F872" s="5" t="s">
        <v>1398</v>
      </c>
      <c r="G872" s="1" t="n">
        <v>629</v>
      </c>
      <c r="H872" s="1" t="s">
        <v>1399</v>
      </c>
      <c r="I872" s="1" t="n">
        <v>6455</v>
      </c>
      <c r="J872" s="1" t="s">
        <v>78</v>
      </c>
    </row>
    <row r="873" customFormat="false" ht="15" hidden="false" customHeight="true" outlineLevel="0" collapsed="false">
      <c r="A873" s="1" t="n">
        <f aca="false">MAX($A$2:$A872)+1</f>
        <v>590</v>
      </c>
      <c r="C873" s="1" t="str">
        <f aca="false">IF(H873="",F873,H873)</f>
        <v>Unit 4</v>
      </c>
      <c r="D873" s="1" t="n">
        <v>282</v>
      </c>
      <c r="E873" s="1" t="s">
        <v>1400</v>
      </c>
      <c r="F873" s="5" t="s">
        <v>1401</v>
      </c>
      <c r="H873" s="1"/>
      <c r="K873" s="1" t="s">
        <v>1402</v>
      </c>
    </row>
    <row r="874" customFormat="false" ht="15" hidden="false" customHeight="true" outlineLevel="0" collapsed="false">
      <c r="A874" s="1" t="n">
        <f aca="false">A873</f>
        <v>590</v>
      </c>
      <c r="C874" s="1" t="str">
        <f aca="false">IF(H874="",F874,H874)</f>
        <v>Units 1 - 3</v>
      </c>
      <c r="D874" s="1" t="n">
        <v>282</v>
      </c>
      <c r="E874" s="1" t="s">
        <v>1400</v>
      </c>
      <c r="F874" s="5" t="s">
        <v>1403</v>
      </c>
      <c r="H874" s="1"/>
      <c r="K874" s="1" t="s">
        <v>1402</v>
      </c>
    </row>
    <row r="875" customFormat="false" ht="15" hidden="false" customHeight="true" outlineLevel="0" collapsed="false">
      <c r="A875" s="1" t="n">
        <f aca="false">MAX($A$2:$A874)+1</f>
        <v>591</v>
      </c>
      <c r="C875" s="1" t="str">
        <f aca="false">IF(H875="",F875,H875)</f>
        <v>University of Florida</v>
      </c>
      <c r="D875" s="1" t="n">
        <v>161</v>
      </c>
      <c r="E875" s="1" t="s">
        <v>76</v>
      </c>
      <c r="F875" s="5" t="s">
        <v>1404</v>
      </c>
      <c r="G875" s="1" t="n">
        <v>7345</v>
      </c>
      <c r="H875" s="1" t="s">
        <v>1405</v>
      </c>
      <c r="I875" s="1" t="n">
        <v>6455</v>
      </c>
      <c r="J875" s="1" t="s">
        <v>78</v>
      </c>
    </row>
    <row r="876" customFormat="false" ht="15" hidden="false" customHeight="true" outlineLevel="0" collapsed="false">
      <c r="A876" s="1" t="n">
        <f aca="false">A871</f>
        <v>588</v>
      </c>
      <c r="C876" s="1" t="str">
        <f aca="false">IF(H876="",F876,H876)</f>
        <v>Snoqualmie 2</v>
      </c>
      <c r="D876" s="1" t="n">
        <v>162</v>
      </c>
      <c r="E876" s="1" t="s">
        <v>374</v>
      </c>
      <c r="F876" s="5" t="s">
        <v>1396</v>
      </c>
      <c r="G876" s="1" t="n">
        <v>7867</v>
      </c>
      <c r="H876" s="1" t="s">
        <v>1406</v>
      </c>
      <c r="I876" s="1" t="n">
        <v>15500</v>
      </c>
      <c r="J876" s="1" t="s">
        <v>528</v>
      </c>
      <c r="K876" s="1" t="s">
        <v>36</v>
      </c>
    </row>
    <row r="877" customFormat="false" ht="15" hidden="false" customHeight="true" outlineLevel="0" collapsed="false">
      <c r="A877" s="1" t="n">
        <f aca="false">MAX($A$2:$A876)+1</f>
        <v>592</v>
      </c>
      <c r="C877" s="1" t="str">
        <f aca="false">IF(H877="",F877,H877)</f>
        <v>Southwestern</v>
      </c>
      <c r="D877" s="1" t="n">
        <v>205</v>
      </c>
      <c r="E877" s="1" t="s">
        <v>390</v>
      </c>
      <c r="F877" s="5" t="s">
        <v>1407</v>
      </c>
      <c r="G877" s="1" t="n">
        <v>2964</v>
      </c>
      <c r="H877" s="1" t="s">
        <v>1408</v>
      </c>
      <c r="I877" s="1" t="n">
        <v>15474</v>
      </c>
      <c r="J877" s="1" t="s">
        <v>393</v>
      </c>
      <c r="K877" s="1" t="s">
        <v>27</v>
      </c>
    </row>
    <row r="878" customFormat="false" ht="15" hidden="false" customHeight="true" outlineLevel="0" collapsed="false">
      <c r="A878" s="1" t="n">
        <f aca="false">A877</f>
        <v>592</v>
      </c>
      <c r="C878" s="1" t="str">
        <f aca="false">IF(H878="",F878,H878)</f>
        <v>Southwestern</v>
      </c>
      <c r="D878" s="1" t="n">
        <v>205</v>
      </c>
      <c r="E878" s="1" t="s">
        <v>390</v>
      </c>
      <c r="F878" s="5" t="s">
        <v>1409</v>
      </c>
      <c r="G878" s="1" t="n">
        <v>2964</v>
      </c>
      <c r="H878" s="1" t="s">
        <v>1408</v>
      </c>
      <c r="I878" s="1" t="n">
        <v>15474</v>
      </c>
      <c r="J878" s="1" t="s">
        <v>393</v>
      </c>
      <c r="K878" s="1" t="s">
        <v>27</v>
      </c>
    </row>
    <row r="879" customFormat="false" ht="15" hidden="false" customHeight="true" outlineLevel="0" collapsed="false">
      <c r="A879" s="1" t="n">
        <f aca="false">MAX($A$2:$A878)+1</f>
        <v>593</v>
      </c>
      <c r="C879" s="1" t="str">
        <f aca="false">IF(H879="",F879,H879)</f>
        <v>St Clair</v>
      </c>
      <c r="D879" s="1" t="n">
        <v>184</v>
      </c>
      <c r="E879" s="1" t="s">
        <v>149</v>
      </c>
      <c r="F879" s="5" t="s">
        <v>1410</v>
      </c>
      <c r="G879" s="1" t="n">
        <v>1743</v>
      </c>
      <c r="H879" s="1" t="s">
        <v>1411</v>
      </c>
      <c r="I879" s="1" t="n">
        <v>5109</v>
      </c>
      <c r="J879" s="1" t="s">
        <v>149</v>
      </c>
      <c r="K879" s="1" t="s">
        <v>43</v>
      </c>
    </row>
    <row r="880" customFormat="false" ht="15" hidden="false" customHeight="true" outlineLevel="0" collapsed="false">
      <c r="A880" s="1" t="n">
        <f aca="false">A879</f>
        <v>593</v>
      </c>
      <c r="C880" s="1" t="str">
        <f aca="false">IF(H880="",F880,H880)</f>
        <v>St Clair</v>
      </c>
      <c r="D880" s="1" t="n">
        <v>184</v>
      </c>
      <c r="E880" s="1" t="s">
        <v>149</v>
      </c>
      <c r="F880" s="5" t="s">
        <v>1412</v>
      </c>
      <c r="G880" s="1" t="n">
        <v>1743</v>
      </c>
      <c r="H880" s="1" t="s">
        <v>1411</v>
      </c>
      <c r="I880" s="1" t="n">
        <v>5109</v>
      </c>
      <c r="J880" s="1" t="s">
        <v>149</v>
      </c>
      <c r="K880" s="1" t="s">
        <v>43</v>
      </c>
    </row>
    <row r="881" customFormat="false" ht="15" hidden="false" customHeight="true" outlineLevel="0" collapsed="false">
      <c r="A881" s="1" t="n">
        <f aca="false">A879</f>
        <v>593</v>
      </c>
      <c r="C881" s="1" t="str">
        <f aca="false">IF(H881="",F881,H881)</f>
        <v>St Clair</v>
      </c>
      <c r="D881" s="1" t="n">
        <v>184</v>
      </c>
      <c r="E881" s="1" t="s">
        <v>149</v>
      </c>
      <c r="F881" s="5" t="s">
        <v>1413</v>
      </c>
      <c r="G881" s="1" t="n">
        <v>1743</v>
      </c>
      <c r="H881" s="1" t="s">
        <v>1411</v>
      </c>
      <c r="I881" s="1" t="n">
        <v>5109</v>
      </c>
      <c r="J881" s="1" t="s">
        <v>149</v>
      </c>
      <c r="K881" s="1" t="s">
        <v>43</v>
      </c>
    </row>
    <row r="882" customFormat="false" ht="15" hidden="false" customHeight="true" outlineLevel="0" collapsed="false">
      <c r="A882" s="1" t="n">
        <f aca="false">MAX($A$2:$A881)+1</f>
        <v>594</v>
      </c>
      <c r="C882" s="1" t="str">
        <f aca="false">IF(H882="",F882,H882)</f>
        <v>H Wilson Sundt Generating Station</v>
      </c>
      <c r="D882" s="1" t="n">
        <v>257</v>
      </c>
      <c r="E882" s="1" t="s">
        <v>460</v>
      </c>
      <c r="F882" s="5" t="s">
        <v>1414</v>
      </c>
      <c r="G882" s="1" t="n">
        <v>126</v>
      </c>
      <c r="H882" s="1" t="s">
        <v>1415</v>
      </c>
      <c r="I882" s="1" t="n">
        <v>24211</v>
      </c>
      <c r="J882" s="1" t="s">
        <v>462</v>
      </c>
      <c r="K882" s="1" t="s">
        <v>27</v>
      </c>
    </row>
    <row r="883" customFormat="false" ht="15" hidden="false" customHeight="true" outlineLevel="0" collapsed="false">
      <c r="A883" s="1" t="n">
        <f aca="false">MAX($A$2:$A882)+1</f>
        <v>595</v>
      </c>
      <c r="C883" s="1" t="str">
        <f aca="false">IF(H883="",F883,H883)</f>
        <v>V C Summer</v>
      </c>
      <c r="D883" s="1" t="n">
        <v>168</v>
      </c>
      <c r="E883" s="1" t="s">
        <v>216</v>
      </c>
      <c r="F883" s="5" t="s">
        <v>1416</v>
      </c>
      <c r="G883" s="1" t="n">
        <v>6127</v>
      </c>
      <c r="H883" s="1" t="s">
        <v>1417</v>
      </c>
      <c r="I883" s="1" t="n">
        <v>17539</v>
      </c>
      <c r="J883" s="1" t="s">
        <v>367</v>
      </c>
    </row>
    <row r="884" customFormat="false" ht="15" hidden="false" customHeight="true" outlineLevel="0" collapsed="false">
      <c r="A884" s="1" t="n">
        <f aca="false">MAX($A$2:$A883)+1</f>
        <v>596</v>
      </c>
      <c r="C884" s="1" t="str">
        <f aca="false">IF(H884="",F884,H884)</f>
        <v>Valencia</v>
      </c>
      <c r="D884" s="1" t="n">
        <v>258</v>
      </c>
      <c r="E884" s="1" t="s">
        <v>199</v>
      </c>
      <c r="F884" s="5" t="s">
        <v>1418</v>
      </c>
      <c r="G884" s="1" t="n">
        <v>6515</v>
      </c>
      <c r="H884" s="1" t="s">
        <v>1418</v>
      </c>
      <c r="I884" s="1" t="n">
        <v>19728</v>
      </c>
      <c r="J884" s="1" t="s">
        <v>202</v>
      </c>
    </row>
    <row r="885" customFormat="false" ht="15" hidden="false" customHeight="true" outlineLevel="0" collapsed="false">
      <c r="A885" s="1" t="n">
        <f aca="false">MAX($A$2:$A884)+1</f>
        <v>597</v>
      </c>
      <c r="C885" s="1" t="str">
        <f aca="false">IF(H885="",F885,H885)</f>
        <v>Valley (WI)</v>
      </c>
      <c r="D885" s="1" t="n">
        <v>280</v>
      </c>
      <c r="E885" s="1" t="s">
        <v>185</v>
      </c>
      <c r="F885" s="5" t="s">
        <v>1419</v>
      </c>
      <c r="G885" s="1" t="n">
        <v>4042</v>
      </c>
      <c r="H885" s="1" t="s">
        <v>1420</v>
      </c>
      <c r="I885" s="1" t="n">
        <v>20847</v>
      </c>
      <c r="J885" s="1" t="s">
        <v>188</v>
      </c>
    </row>
    <row r="886" customFormat="false" ht="15" hidden="false" customHeight="true" outlineLevel="0" collapsed="false">
      <c r="A886" s="1" t="n">
        <f aca="false">A882</f>
        <v>594</v>
      </c>
      <c r="C886" s="1" t="str">
        <f aca="false">IF(H886="",F886,H886)</f>
        <v>H Wilson Sundt Generating Station</v>
      </c>
      <c r="D886" s="1" t="n">
        <v>257</v>
      </c>
      <c r="E886" s="1" t="s">
        <v>460</v>
      </c>
      <c r="F886" s="5" t="s">
        <v>1421</v>
      </c>
      <c r="G886" s="1" t="n">
        <v>126</v>
      </c>
      <c r="H886" s="1" t="s">
        <v>1415</v>
      </c>
      <c r="I886" s="1" t="n">
        <v>24211</v>
      </c>
      <c r="J886" s="1" t="s">
        <v>462</v>
      </c>
      <c r="K886" s="1" t="s">
        <v>27</v>
      </c>
    </row>
    <row r="887" customFormat="false" ht="15" hidden="false" customHeight="true" outlineLevel="0" collapsed="false">
      <c r="A887" s="1" t="n">
        <f aca="false">MAX($A$2:$A886)+1</f>
        <v>598</v>
      </c>
      <c r="C887" s="1" t="str">
        <f aca="false">IF(H887="",F887,H887)</f>
        <v>Suwannee River</v>
      </c>
      <c r="D887" s="1" t="n">
        <v>161</v>
      </c>
      <c r="E887" s="1" t="s">
        <v>76</v>
      </c>
      <c r="F887" s="5" t="s">
        <v>1422</v>
      </c>
      <c r="G887" s="1" t="n">
        <v>638</v>
      </c>
      <c r="H887" s="1" t="s">
        <v>1423</v>
      </c>
      <c r="I887" s="1" t="n">
        <v>6455</v>
      </c>
      <c r="J887" s="1" t="s">
        <v>78</v>
      </c>
      <c r="K887" s="1" t="s">
        <v>27</v>
      </c>
    </row>
    <row r="888" customFormat="false" ht="15" hidden="false" customHeight="true" outlineLevel="0" collapsed="false">
      <c r="A888" s="1" t="n">
        <f aca="false">MAX($A$2:$A887)+1</f>
        <v>599</v>
      </c>
      <c r="C888" s="1" t="str">
        <f aca="false">IF(H888="",F888,H888)</f>
        <v>North Valmy</v>
      </c>
      <c r="D888" s="1" t="n">
        <v>216</v>
      </c>
      <c r="E888" s="1" t="s">
        <v>32</v>
      </c>
      <c r="F888" s="5" t="s">
        <v>1424</v>
      </c>
      <c r="G888" s="1" t="n">
        <v>8224</v>
      </c>
      <c r="H888" s="1" t="s">
        <v>1425</v>
      </c>
      <c r="I888" s="1" t="n">
        <v>17166</v>
      </c>
      <c r="J888" s="1" t="s">
        <v>583</v>
      </c>
      <c r="K888" s="1" t="s">
        <v>1426</v>
      </c>
    </row>
    <row r="889" customFormat="false" ht="15" hidden="false" customHeight="true" outlineLevel="0" collapsed="false">
      <c r="A889" s="1" t="n">
        <f aca="false">A888</f>
        <v>599</v>
      </c>
      <c r="C889" s="1" t="str">
        <f aca="false">IF(H889="",F889,H889)</f>
        <v>North Valmy</v>
      </c>
      <c r="D889" s="1" t="n">
        <v>300</v>
      </c>
      <c r="E889" s="1" t="s">
        <v>352</v>
      </c>
      <c r="F889" s="5" t="s">
        <v>1427</v>
      </c>
      <c r="G889" s="1" t="n">
        <v>8224</v>
      </c>
      <c r="H889" s="1" t="s">
        <v>1425</v>
      </c>
      <c r="I889" s="1" t="n">
        <v>17166</v>
      </c>
      <c r="J889" s="1" t="s">
        <v>583</v>
      </c>
    </row>
    <row r="890" customFormat="false" ht="15" hidden="false" customHeight="true" outlineLevel="0" collapsed="false">
      <c r="A890" s="1" t="n">
        <f aca="false">A887</f>
        <v>598</v>
      </c>
      <c r="C890" s="1" t="str">
        <f aca="false">IF(H890="",F890,H890)</f>
        <v>Suwannee River</v>
      </c>
      <c r="D890" s="1" t="n">
        <v>161</v>
      </c>
      <c r="E890" s="1" t="s">
        <v>76</v>
      </c>
      <c r="F890" s="5" t="s">
        <v>1428</v>
      </c>
      <c r="G890" s="1" t="n">
        <v>638</v>
      </c>
      <c r="H890" s="1" t="s">
        <v>1423</v>
      </c>
      <c r="I890" s="1" t="n">
        <v>6455</v>
      </c>
      <c r="J890" s="1" t="s">
        <v>78</v>
      </c>
      <c r="K890" s="1" t="s">
        <v>27</v>
      </c>
    </row>
    <row r="891" customFormat="false" ht="15" hidden="false" customHeight="true" outlineLevel="0" collapsed="false">
      <c r="A891" s="1" t="n">
        <f aca="false">MAX($A$2:$A890)+1</f>
        <v>600</v>
      </c>
      <c r="C891" s="1" t="str">
        <f aca="false">IF(H891="",F891,H891)</f>
        <v>Sweatt</v>
      </c>
      <c r="D891" s="1" t="n">
        <v>297</v>
      </c>
      <c r="E891" s="1" t="s">
        <v>315</v>
      </c>
      <c r="F891" s="5" t="s">
        <v>1429</v>
      </c>
      <c r="G891" s="1" t="n">
        <v>2048</v>
      </c>
      <c r="H891" s="1" t="s">
        <v>1429</v>
      </c>
      <c r="I891" s="1" t="n">
        <v>12686</v>
      </c>
      <c r="J891" s="1" t="s">
        <v>318</v>
      </c>
      <c r="K891" s="1" t="s">
        <v>27</v>
      </c>
    </row>
    <row r="892" customFormat="false" ht="15" hidden="false" customHeight="true" outlineLevel="0" collapsed="false">
      <c r="A892" s="1" t="n">
        <f aca="false">MAX($A$2:$A891)+1</f>
        <v>601</v>
      </c>
      <c r="C892" s="1" t="str">
        <f aca="false">IF(H892="",F892,H892)</f>
        <v>Vermillion Energy Facility</v>
      </c>
      <c r="D892" s="1" t="n">
        <v>169</v>
      </c>
      <c r="E892" s="1" t="s">
        <v>252</v>
      </c>
      <c r="F892" s="5" t="s">
        <v>1430</v>
      </c>
      <c r="G892" s="1" t="n">
        <v>55111</v>
      </c>
      <c r="H892" s="1" t="s">
        <v>1431</v>
      </c>
      <c r="I892" s="1" t="n">
        <v>3542</v>
      </c>
      <c r="J892" s="1" t="s">
        <v>140</v>
      </c>
      <c r="K892" s="1" t="s">
        <v>15</v>
      </c>
    </row>
    <row r="893" customFormat="false" ht="15" hidden="false" customHeight="true" outlineLevel="0" collapsed="false">
      <c r="A893" s="1" t="n">
        <f aca="false">MAX($A$2:$A892)+1</f>
        <v>602</v>
      </c>
      <c r="C893" s="1" t="str">
        <f aca="false">IF(H893="",F893,H893)</f>
        <v>Vestaburg</v>
      </c>
      <c r="D893" s="1" t="n">
        <v>259</v>
      </c>
      <c r="E893" s="1" t="s">
        <v>248</v>
      </c>
      <c r="F893" s="5" t="s">
        <v>1432</v>
      </c>
      <c r="G893" s="1" t="n">
        <v>1881</v>
      </c>
      <c r="H893" s="1" t="s">
        <v>1432</v>
      </c>
      <c r="I893" s="1" t="n">
        <v>20910</v>
      </c>
      <c r="J893" s="1" t="s">
        <v>601</v>
      </c>
    </row>
    <row r="894" customFormat="false" ht="15" hidden="false" customHeight="true" outlineLevel="0" collapsed="false">
      <c r="A894" s="1" t="n">
        <f aca="false">MAX($A$2:$A893)+1</f>
        <v>603</v>
      </c>
      <c r="C894" s="1" t="str">
        <f aca="false">IF(H894="",F894,H894)</f>
        <v>Virginia City Hybrid Energy Center</v>
      </c>
      <c r="D894" s="1" t="n">
        <v>164</v>
      </c>
      <c r="E894" s="1" t="s">
        <v>68</v>
      </c>
      <c r="F894" s="5" t="s">
        <v>1433</v>
      </c>
      <c r="G894" s="1" t="n">
        <v>56808</v>
      </c>
      <c r="H894" s="1" t="s">
        <v>1434</v>
      </c>
      <c r="I894" s="1" t="n">
        <v>19876</v>
      </c>
      <c r="J894" s="1" t="s">
        <v>71</v>
      </c>
    </row>
    <row r="895" customFormat="false" ht="15" hidden="false" customHeight="true" outlineLevel="0" collapsed="false">
      <c r="A895" s="1" t="n">
        <f aca="false">MAX($A$2:$A894)+1</f>
        <v>604</v>
      </c>
      <c r="C895" s="1" t="str">
        <f aca="false">IF(H895="",F895,H895)</f>
        <v>Vogtle</v>
      </c>
      <c r="D895" s="1" t="n">
        <v>295</v>
      </c>
      <c r="E895" s="1" t="s">
        <v>227</v>
      </c>
      <c r="F895" s="5" t="s">
        <v>1435</v>
      </c>
      <c r="G895" s="1" t="n">
        <v>649</v>
      </c>
      <c r="H895" s="1" t="s">
        <v>1436</v>
      </c>
      <c r="I895" s="1" t="n">
        <v>7140</v>
      </c>
      <c r="J895" s="1" t="s">
        <v>230</v>
      </c>
    </row>
    <row r="896" customFormat="false" ht="15" hidden="false" customHeight="true" outlineLevel="0" collapsed="false">
      <c r="A896" s="1" t="n">
        <f aca="false">A891</f>
        <v>600</v>
      </c>
      <c r="C896" s="1" t="str">
        <f aca="false">IF(H896="",F896,H896)</f>
        <v>Sweatt</v>
      </c>
      <c r="D896" s="1" t="n">
        <v>297</v>
      </c>
      <c r="E896" s="1" t="s">
        <v>315</v>
      </c>
      <c r="F896" s="5" t="s">
        <v>1437</v>
      </c>
      <c r="G896" s="1" t="n">
        <v>2048</v>
      </c>
      <c r="H896" s="1" t="s">
        <v>1429</v>
      </c>
      <c r="I896" s="1" t="n">
        <v>12686</v>
      </c>
      <c r="J896" s="1" t="s">
        <v>318</v>
      </c>
      <c r="K896" s="1" t="s">
        <v>27</v>
      </c>
    </row>
    <row r="897" customFormat="false" ht="15" hidden="false" customHeight="true" outlineLevel="0" collapsed="false">
      <c r="A897" s="1" t="n">
        <f aca="false">A731</f>
        <v>500</v>
      </c>
      <c r="C897" s="1" t="str">
        <f aca="false">IF(H897="",F897,H897)</f>
        <v>Pulliam</v>
      </c>
      <c r="D897" s="1" t="n">
        <v>187</v>
      </c>
      <c r="E897" s="1" t="s">
        <v>381</v>
      </c>
      <c r="F897" s="5" t="s">
        <v>1438</v>
      </c>
      <c r="G897" s="1" t="n">
        <v>4072</v>
      </c>
      <c r="H897" s="1" t="s">
        <v>1207</v>
      </c>
      <c r="I897" s="1" t="n">
        <v>20860</v>
      </c>
      <c r="J897" s="1" t="s">
        <v>465</v>
      </c>
      <c r="K897" s="1" t="s">
        <v>790</v>
      </c>
    </row>
    <row r="898" customFormat="false" ht="15" hidden="false" customHeight="true" outlineLevel="0" collapsed="false">
      <c r="A898" s="1" t="n">
        <f aca="false">A50</f>
        <v>40</v>
      </c>
      <c r="C898" s="1" t="str">
        <f aca="false">IF(H898="",F898,H898)</f>
        <v>Walter C Beckjord</v>
      </c>
      <c r="D898" s="1" t="n">
        <v>211</v>
      </c>
      <c r="E898" s="1" t="s">
        <v>396</v>
      </c>
      <c r="F898" s="5" t="s">
        <v>1439</v>
      </c>
      <c r="G898" s="1" t="n">
        <v>2830</v>
      </c>
      <c r="H898" s="1" t="s">
        <v>139</v>
      </c>
      <c r="I898" s="1" t="n">
        <v>3542</v>
      </c>
      <c r="J898" s="1" t="s">
        <v>140</v>
      </c>
      <c r="K898" s="1" t="s">
        <v>15</v>
      </c>
    </row>
    <row r="899" customFormat="false" ht="15" hidden="false" customHeight="true" outlineLevel="0" collapsed="false">
      <c r="A899" s="1" t="n">
        <f aca="false">MAX($A$2:$A898)+1</f>
        <v>605</v>
      </c>
      <c r="C899" s="1" t="str">
        <f aca="false">IF(H899="",F899,H899)</f>
        <v>W H Zimmer</v>
      </c>
      <c r="D899" s="1" t="n">
        <v>211</v>
      </c>
      <c r="E899" s="1" t="s">
        <v>396</v>
      </c>
      <c r="F899" s="5" t="s">
        <v>1440</v>
      </c>
      <c r="G899" s="1" t="n">
        <v>6019</v>
      </c>
      <c r="H899" s="1" t="s">
        <v>1441</v>
      </c>
      <c r="I899" s="1" t="n">
        <v>59920</v>
      </c>
      <c r="J899" s="1" t="s">
        <v>1442</v>
      </c>
      <c r="K899" s="1" t="s">
        <v>15</v>
      </c>
    </row>
    <row r="900" customFormat="false" ht="15" hidden="false" customHeight="true" outlineLevel="0" collapsed="false">
      <c r="A900" s="1" t="n">
        <f aca="false">MAX($A$2:$A899)+1</f>
        <v>606</v>
      </c>
      <c r="C900" s="1" t="str">
        <f aca="false">IF(H900="",F900,H900)</f>
        <v>W H Weatherspoon</v>
      </c>
      <c r="D900" s="1" t="n">
        <v>160</v>
      </c>
      <c r="E900" s="1" t="s">
        <v>95</v>
      </c>
      <c r="F900" s="5" t="s">
        <v>1443</v>
      </c>
      <c r="G900" s="1" t="n">
        <v>2716</v>
      </c>
      <c r="H900" s="1" t="s">
        <v>1444</v>
      </c>
      <c r="I900" s="1" t="n">
        <v>3046</v>
      </c>
      <c r="J900" s="1" t="s">
        <v>97</v>
      </c>
    </row>
    <row r="901" customFormat="false" ht="15" hidden="false" customHeight="true" outlineLevel="0" collapsed="false">
      <c r="A901" s="1" t="n">
        <f aca="false">MAX($A$2:$A900)+1</f>
        <v>607</v>
      </c>
      <c r="C901" s="1" t="str">
        <f aca="false">IF(H901="",F901,H901)</f>
        <v>Wabash River</v>
      </c>
      <c r="D901" s="1" t="n">
        <v>169</v>
      </c>
      <c r="E901" s="1" t="s">
        <v>252</v>
      </c>
      <c r="F901" s="5" t="s">
        <v>1445</v>
      </c>
      <c r="G901" s="1" t="n">
        <v>1010</v>
      </c>
      <c r="H901" s="1" t="s">
        <v>1446</v>
      </c>
      <c r="I901" s="1" t="n">
        <v>15470</v>
      </c>
      <c r="J901" s="1" t="s">
        <v>255</v>
      </c>
    </row>
    <row r="902" customFormat="false" ht="15" hidden="false" customHeight="true" outlineLevel="0" collapsed="false">
      <c r="A902" s="1" t="n">
        <f aca="false">A901</f>
        <v>607</v>
      </c>
      <c r="C902" s="1" t="str">
        <f aca="false">IF(H902="",F902,H902)</f>
        <v>Wabash Valley Power IGCC</v>
      </c>
      <c r="D902" s="1" t="n">
        <v>156</v>
      </c>
      <c r="E902" s="1" t="s">
        <v>636</v>
      </c>
      <c r="F902" s="5" t="s">
        <v>1447</v>
      </c>
      <c r="G902" s="1" t="n">
        <v>57842</v>
      </c>
      <c r="H902" s="1" t="s">
        <v>1448</v>
      </c>
      <c r="I902" s="1" t="n">
        <v>40211</v>
      </c>
      <c r="J902" s="1" t="s">
        <v>1449</v>
      </c>
      <c r="K902" s="1" t="s">
        <v>27</v>
      </c>
    </row>
    <row r="903" customFormat="false" ht="15" hidden="false" customHeight="true" outlineLevel="0" collapsed="false">
      <c r="A903" s="1" t="n">
        <f aca="false">MAX($A$2:$A902)+1</f>
        <v>608</v>
      </c>
      <c r="C903" s="1" t="str">
        <f aca="false">IF(H903="",F903,H903)</f>
        <v>Tracy</v>
      </c>
      <c r="D903" s="1" t="n">
        <v>300</v>
      </c>
      <c r="E903" s="1" t="s">
        <v>352</v>
      </c>
      <c r="F903" s="5" t="s">
        <v>1450</v>
      </c>
      <c r="G903" s="1" t="n">
        <v>2336</v>
      </c>
      <c r="H903" s="1" t="s">
        <v>1451</v>
      </c>
      <c r="I903" s="1" t="n">
        <v>17166</v>
      </c>
      <c r="J903" s="1" t="s">
        <v>583</v>
      </c>
      <c r="K903" s="1" t="s">
        <v>278</v>
      </c>
    </row>
    <row r="904" customFormat="false" ht="15" hidden="false" customHeight="true" outlineLevel="0" collapsed="false">
      <c r="A904" s="1" t="n">
        <f aca="false">A903</f>
        <v>608</v>
      </c>
      <c r="C904" s="1" t="str">
        <f aca="false">IF(H904="",F904,H904)</f>
        <v>Tracy</v>
      </c>
      <c r="D904" s="1" t="n">
        <v>300</v>
      </c>
      <c r="E904" s="1" t="s">
        <v>352</v>
      </c>
      <c r="F904" s="5" t="s">
        <v>1452</v>
      </c>
      <c r="G904" s="1" t="n">
        <v>2336</v>
      </c>
      <c r="H904" s="1" t="s">
        <v>1451</v>
      </c>
      <c r="I904" s="1" t="n">
        <v>17166</v>
      </c>
      <c r="J904" s="1" t="s">
        <v>583</v>
      </c>
      <c r="K904" s="1" t="s">
        <v>278</v>
      </c>
    </row>
    <row r="905" customFormat="false" ht="15" hidden="false" customHeight="true" outlineLevel="0" collapsed="false">
      <c r="A905" s="1" t="n">
        <f aca="false">A903</f>
        <v>608</v>
      </c>
      <c r="C905" s="1" t="str">
        <f aca="false">IF(H905="",F905,H905)</f>
        <v>Tracy</v>
      </c>
      <c r="D905" s="1" t="n">
        <v>300</v>
      </c>
      <c r="E905" s="1" t="s">
        <v>352</v>
      </c>
      <c r="F905" s="5" t="s">
        <v>1453</v>
      </c>
      <c r="G905" s="1" t="n">
        <v>2336</v>
      </c>
      <c r="H905" s="1" t="s">
        <v>1451</v>
      </c>
      <c r="I905" s="1" t="n">
        <v>17166</v>
      </c>
      <c r="J905" s="1" t="s">
        <v>583</v>
      </c>
      <c r="K905" s="1" t="s">
        <v>278</v>
      </c>
    </row>
    <row r="906" customFormat="false" ht="15" hidden="false" customHeight="true" outlineLevel="0" collapsed="false">
      <c r="A906" s="1" t="n">
        <f aca="false">MAX($A$2:$A905)+1</f>
        <v>609</v>
      </c>
      <c r="C906" s="1" t="str">
        <f aca="false">IF(H906="",F906,H906)</f>
        <v>Trimble County</v>
      </c>
      <c r="D906" s="1" t="n">
        <v>210</v>
      </c>
      <c r="E906" s="1" t="s">
        <v>265</v>
      </c>
      <c r="F906" s="5" t="s">
        <v>1454</v>
      </c>
      <c r="G906" s="1" t="n">
        <v>6071</v>
      </c>
      <c r="H906" s="1" t="s">
        <v>1454</v>
      </c>
      <c r="I906" s="1" t="n">
        <v>11249</v>
      </c>
      <c r="J906" s="1" t="s">
        <v>297</v>
      </c>
      <c r="K906" s="1" t="s">
        <v>27</v>
      </c>
    </row>
    <row r="907" customFormat="false" ht="15" hidden="false" customHeight="true" outlineLevel="0" collapsed="false">
      <c r="A907" s="1" t="n">
        <f aca="false">A906</f>
        <v>609</v>
      </c>
      <c r="C907" s="1" t="str">
        <f aca="false">IF(H907="",F907,H907)</f>
        <v>Trimble County</v>
      </c>
      <c r="D907" s="1" t="n">
        <v>209</v>
      </c>
      <c r="E907" s="1" t="s">
        <v>260</v>
      </c>
      <c r="F907" s="5" t="s">
        <v>1454</v>
      </c>
      <c r="G907" s="1" t="n">
        <v>6071</v>
      </c>
      <c r="H907" s="1" t="s">
        <v>1454</v>
      </c>
      <c r="I907" s="1" t="n">
        <v>11249</v>
      </c>
      <c r="J907" s="1" t="s">
        <v>297</v>
      </c>
      <c r="K907" s="1" t="s">
        <v>27</v>
      </c>
    </row>
    <row r="908" customFormat="false" ht="15" hidden="false" customHeight="true" outlineLevel="0" collapsed="false">
      <c r="A908" s="1" t="n">
        <f aca="false">A906</f>
        <v>609</v>
      </c>
      <c r="C908" s="1" t="str">
        <f aca="false">IF(H908="",F908,H908)</f>
        <v>Trimble County</v>
      </c>
      <c r="D908" s="1" t="n">
        <v>209</v>
      </c>
      <c r="E908" s="1" t="s">
        <v>260</v>
      </c>
      <c r="F908" s="5" t="s">
        <v>1455</v>
      </c>
      <c r="G908" s="1" t="n">
        <v>6071</v>
      </c>
      <c r="H908" s="1" t="s">
        <v>1454</v>
      </c>
      <c r="I908" s="1" t="n">
        <v>11249</v>
      </c>
      <c r="J908" s="1" t="s">
        <v>297</v>
      </c>
      <c r="K908" s="1" t="s">
        <v>27</v>
      </c>
    </row>
    <row r="909" customFormat="false" ht="15" hidden="false" customHeight="true" outlineLevel="0" collapsed="false">
      <c r="A909" s="1" t="n">
        <f aca="false">MAX($A$2:$A908)+1</f>
        <v>610</v>
      </c>
      <c r="C909" s="1" t="str">
        <f aca="false">IF(H909="",F909,H909)</f>
        <v>WARNER ROBBINS</v>
      </c>
      <c r="D909" s="1" t="n">
        <v>295</v>
      </c>
      <c r="E909" s="1" t="s">
        <v>227</v>
      </c>
      <c r="F909" s="5" t="s">
        <v>1456</v>
      </c>
      <c r="H909" s="1"/>
      <c r="K909" s="1" t="s">
        <v>1457</v>
      </c>
    </row>
    <row r="910" customFormat="false" ht="15" hidden="false" customHeight="true" outlineLevel="0" collapsed="false">
      <c r="A910" s="1" t="n">
        <f aca="false">MAX($A$2:$A909)+1</f>
        <v>611</v>
      </c>
      <c r="C910" s="1" t="str">
        <f aca="false">IF(H910="",F910,H910)</f>
        <v>Warren County</v>
      </c>
      <c r="D910" s="1" t="n">
        <v>164</v>
      </c>
      <c r="E910" s="1" t="s">
        <v>68</v>
      </c>
      <c r="F910" s="5" t="s">
        <v>1458</v>
      </c>
      <c r="G910" s="1" t="n">
        <v>55939</v>
      </c>
      <c r="H910" s="1" t="s">
        <v>1459</v>
      </c>
      <c r="I910" s="1" t="n">
        <v>19876</v>
      </c>
      <c r="J910" s="1" t="s">
        <v>71</v>
      </c>
    </row>
    <row r="911" customFormat="false" ht="15" hidden="false" customHeight="true" outlineLevel="0" collapsed="false">
      <c r="A911" s="1" t="n">
        <f aca="false">MAX($A$2:$A910)+1</f>
        <v>612</v>
      </c>
      <c r="C911" s="1" t="str">
        <f aca="false">IF(H911="",F911,H911)</f>
        <v>Warrick</v>
      </c>
      <c r="D911" s="1" t="n">
        <v>242</v>
      </c>
      <c r="E911" s="1" t="s">
        <v>39</v>
      </c>
      <c r="F911" s="5" t="s">
        <v>1460</v>
      </c>
      <c r="G911" s="1" t="n">
        <v>6705</v>
      </c>
      <c r="H911" s="1" t="s">
        <v>1461</v>
      </c>
      <c r="I911" s="1" t="n">
        <v>261</v>
      </c>
      <c r="J911" s="1" t="s">
        <v>1462</v>
      </c>
      <c r="K911" s="1" t="s">
        <v>15</v>
      </c>
    </row>
    <row r="912" customFormat="false" ht="15" hidden="false" customHeight="true" outlineLevel="0" collapsed="false">
      <c r="A912" s="1" t="n">
        <f aca="false">MAX($A$2:$A911)+1</f>
        <v>613</v>
      </c>
      <c r="C912" s="1" t="str">
        <f aca="false">IF(H912="",F912,H912)</f>
        <v>Washington County Cogeneration Facility</v>
      </c>
      <c r="D912" s="1" t="n">
        <v>294</v>
      </c>
      <c r="E912" s="1" t="s">
        <v>117</v>
      </c>
      <c r="F912" s="5" t="s">
        <v>1463</v>
      </c>
      <c r="G912" s="1" t="n">
        <v>7697</v>
      </c>
      <c r="H912" s="1" t="s">
        <v>1464</v>
      </c>
      <c r="I912" s="1" t="n">
        <v>195</v>
      </c>
      <c r="J912" s="1" t="s">
        <v>119</v>
      </c>
    </row>
    <row r="913" customFormat="false" ht="15" hidden="false" customHeight="true" outlineLevel="0" collapsed="false">
      <c r="A913" s="1" t="n">
        <f aca="false">MAX($A$2:$A912)+1</f>
        <v>614</v>
      </c>
      <c r="C913" s="1" t="str">
        <f aca="false">IF(H913="",F913,H913)</f>
        <v>Wateree</v>
      </c>
      <c r="D913" s="1" t="n">
        <v>168</v>
      </c>
      <c r="E913" s="1" t="s">
        <v>216</v>
      </c>
      <c r="F913" s="5" t="s">
        <v>1465</v>
      </c>
      <c r="G913" s="1" t="n">
        <v>3297</v>
      </c>
      <c r="H913" s="1" t="s">
        <v>1465</v>
      </c>
      <c r="I913" s="1" t="n">
        <v>17539</v>
      </c>
      <c r="J913" s="1" t="s">
        <v>367</v>
      </c>
    </row>
    <row r="914" customFormat="false" ht="15" hidden="false" customHeight="true" outlineLevel="0" collapsed="false">
      <c r="A914" s="1" t="n">
        <f aca="false">A906</f>
        <v>609</v>
      </c>
      <c r="C914" s="1" t="str">
        <f aca="false">IF(H914="",F914,H914)</f>
        <v>Trimble County</v>
      </c>
      <c r="D914" s="1" t="n">
        <v>210</v>
      </c>
      <c r="E914" s="1" t="s">
        <v>265</v>
      </c>
      <c r="F914" s="5" t="s">
        <v>1455</v>
      </c>
      <c r="G914" s="1" t="n">
        <v>6071</v>
      </c>
      <c r="H914" s="1" t="s">
        <v>1454</v>
      </c>
      <c r="I914" s="1" t="n">
        <v>11249</v>
      </c>
      <c r="J914" s="1" t="s">
        <v>297</v>
      </c>
      <c r="K914" s="1" t="s">
        <v>27</v>
      </c>
    </row>
    <row r="915" customFormat="false" ht="15" hidden="false" customHeight="true" outlineLevel="0" collapsed="false">
      <c r="A915" s="1" t="n">
        <f aca="false">MAX($A$2:$A914)+1</f>
        <v>615</v>
      </c>
      <c r="C915" s="1" t="str">
        <f aca="false">IF(H915="",F915,H915)</f>
        <v>Waterford 1 &amp; 2</v>
      </c>
      <c r="D915" s="1" t="n">
        <v>362</v>
      </c>
      <c r="E915" s="1" t="s">
        <v>50</v>
      </c>
      <c r="F915" s="5" t="s">
        <v>1466</v>
      </c>
      <c r="G915" s="1" t="n">
        <v>8056</v>
      </c>
      <c r="H915" s="1" t="s">
        <v>1466</v>
      </c>
      <c r="I915" s="1" t="n">
        <v>11241</v>
      </c>
      <c r="J915" s="1" t="s">
        <v>244</v>
      </c>
    </row>
    <row r="916" customFormat="false" ht="15" hidden="false" customHeight="true" outlineLevel="0" collapsed="false">
      <c r="A916" s="1" t="n">
        <f aca="false">MAX($A$2:$A915)+1</f>
        <v>616</v>
      </c>
      <c r="C916" s="1" t="str">
        <f aca="false">IF(H916="",F916,H916)</f>
        <v>Turkey Point</v>
      </c>
      <c r="D916" s="1" t="n">
        <v>247</v>
      </c>
      <c r="E916" s="1" t="s">
        <v>283</v>
      </c>
      <c r="F916" s="5" t="s">
        <v>1467</v>
      </c>
      <c r="G916" s="1" t="n">
        <v>621</v>
      </c>
      <c r="H916" s="1" t="s">
        <v>1467</v>
      </c>
      <c r="I916" s="1" t="n">
        <v>6452</v>
      </c>
      <c r="J916" s="1" t="s">
        <v>285</v>
      </c>
      <c r="K916" s="1" t="s">
        <v>27</v>
      </c>
    </row>
    <row r="917" customFormat="false" ht="15" hidden="false" customHeight="true" outlineLevel="0" collapsed="false">
      <c r="A917" s="1" t="n">
        <f aca="false">A915</f>
        <v>615</v>
      </c>
      <c r="C917" s="1" t="str">
        <f aca="false">IF(H917="",F917,H917)</f>
        <v>Waterford 3</v>
      </c>
      <c r="D917" s="1" t="n">
        <v>362</v>
      </c>
      <c r="E917" s="1" t="s">
        <v>50</v>
      </c>
      <c r="F917" s="5" t="s">
        <v>1468</v>
      </c>
      <c r="G917" s="1" t="n">
        <v>4270</v>
      </c>
      <c r="H917" s="1" t="s">
        <v>1468</v>
      </c>
      <c r="I917" s="1" t="n">
        <v>11241</v>
      </c>
      <c r="J917" s="1" t="s">
        <v>244</v>
      </c>
    </row>
    <row r="918" customFormat="false" ht="15" hidden="false" customHeight="true" outlineLevel="0" collapsed="false">
      <c r="A918" s="1" t="n">
        <f aca="false">A916</f>
        <v>616</v>
      </c>
      <c r="C918" s="1" t="str">
        <f aca="false">IF(H918="",F918,H918)</f>
        <v>Turkey Point</v>
      </c>
      <c r="D918" s="1" t="n">
        <v>247</v>
      </c>
      <c r="E918" s="1" t="s">
        <v>283</v>
      </c>
      <c r="F918" s="5" t="s">
        <v>1469</v>
      </c>
      <c r="G918" s="1" t="n">
        <v>621</v>
      </c>
      <c r="H918" s="1" t="s">
        <v>1467</v>
      </c>
      <c r="I918" s="1" t="n">
        <v>6452</v>
      </c>
      <c r="J918" s="1" t="s">
        <v>285</v>
      </c>
      <c r="K918" s="1" t="s">
        <v>27</v>
      </c>
    </row>
    <row r="919" customFormat="false" ht="15" hidden="false" customHeight="true" outlineLevel="0" collapsed="false">
      <c r="A919" s="1" t="n">
        <f aca="false">MAX($A$2:$A918)+1</f>
        <v>617</v>
      </c>
      <c r="C919" s="1" t="str">
        <f aca="false">IF(H919="",F919,H919)</f>
        <v>Urquhart</v>
      </c>
      <c r="D919" s="1" t="n">
        <v>168</v>
      </c>
      <c r="E919" s="1" t="s">
        <v>216</v>
      </c>
      <c r="F919" s="5" t="s">
        <v>1470</v>
      </c>
      <c r="G919" s="1" t="n">
        <v>3295</v>
      </c>
      <c r="H919" s="1" t="s">
        <v>1470</v>
      </c>
      <c r="I919" s="1" t="n">
        <v>17539</v>
      </c>
      <c r="J919" s="1" t="s">
        <v>367</v>
      </c>
      <c r="K919" s="1" t="s">
        <v>790</v>
      </c>
    </row>
    <row r="920" customFormat="false" ht="15" hidden="false" customHeight="true" outlineLevel="0" collapsed="false">
      <c r="A920" s="1" t="n">
        <f aca="false">MAX($A$2:$A919)+1</f>
        <v>618</v>
      </c>
      <c r="C920" s="1" t="str">
        <f aca="false">IF(H920="",F920,H920)</f>
        <v>Wayne County Energy Complex</v>
      </c>
      <c r="D920" s="1" t="n">
        <v>160</v>
      </c>
      <c r="E920" s="1" t="s">
        <v>95</v>
      </c>
      <c r="F920" s="5" t="s">
        <v>1471</v>
      </c>
      <c r="G920" s="1" t="n">
        <v>7538</v>
      </c>
      <c r="H920" s="1" t="s">
        <v>1472</v>
      </c>
      <c r="I920" s="1" t="n">
        <v>3046</v>
      </c>
      <c r="J920" s="1" t="s">
        <v>97</v>
      </c>
    </row>
    <row r="921" customFormat="false" ht="15" hidden="false" customHeight="true" outlineLevel="0" collapsed="false">
      <c r="A921" s="1" t="n">
        <f aca="false">A919</f>
        <v>617</v>
      </c>
      <c r="C921" s="1" t="str">
        <f aca="false">IF(H921="",F921,H921)</f>
        <v>Urquhart</v>
      </c>
      <c r="D921" s="1" t="n">
        <v>168</v>
      </c>
      <c r="E921" s="1" t="s">
        <v>216</v>
      </c>
      <c r="F921" s="5" t="s">
        <v>1473</v>
      </c>
      <c r="G921" s="1" t="n">
        <v>3295</v>
      </c>
      <c r="H921" s="1" t="s">
        <v>1470</v>
      </c>
      <c r="I921" s="1" t="n">
        <v>17539</v>
      </c>
      <c r="J921" s="1" t="s">
        <v>367</v>
      </c>
      <c r="K921" s="1" t="s">
        <v>790</v>
      </c>
    </row>
    <row r="922" customFormat="false" ht="15" hidden="false" customHeight="true" outlineLevel="0" collapsed="false">
      <c r="A922" s="1" t="n">
        <f aca="false">A919</f>
        <v>617</v>
      </c>
      <c r="C922" s="1" t="str">
        <f aca="false">IF(H922="",F922,H922)</f>
        <v>Urquhart</v>
      </c>
      <c r="D922" s="1" t="n">
        <v>168</v>
      </c>
      <c r="E922" s="1" t="s">
        <v>216</v>
      </c>
      <c r="F922" s="5" t="s">
        <v>1474</v>
      </c>
      <c r="G922" s="1" t="n">
        <v>3295</v>
      </c>
      <c r="H922" s="1" t="s">
        <v>1470</v>
      </c>
      <c r="I922" s="1" t="n">
        <v>17539</v>
      </c>
      <c r="J922" s="1" t="s">
        <v>367</v>
      </c>
      <c r="K922" s="1" t="s">
        <v>790</v>
      </c>
    </row>
    <row r="923" customFormat="false" ht="15" hidden="false" customHeight="true" outlineLevel="0" collapsed="false">
      <c r="A923" s="1" t="n">
        <f aca="false">MAX($A$2:$A922)+1</f>
        <v>619</v>
      </c>
      <c r="C923" s="1" t="str">
        <f aca="false">IF(H923="",F923,H923)</f>
        <v>Weleetka</v>
      </c>
      <c r="D923" s="1" t="n">
        <v>205</v>
      </c>
      <c r="E923" s="1" t="s">
        <v>390</v>
      </c>
      <c r="F923" s="5" t="s">
        <v>1475</v>
      </c>
      <c r="G923" s="1" t="n">
        <v>2966</v>
      </c>
      <c r="H923" s="1" t="s">
        <v>1476</v>
      </c>
      <c r="I923" s="1" t="n">
        <v>15474</v>
      </c>
      <c r="J923" s="1" t="s">
        <v>393</v>
      </c>
    </row>
    <row r="924" customFormat="false" ht="15" hidden="false" customHeight="true" outlineLevel="0" collapsed="false">
      <c r="A924" s="1" t="n">
        <f aca="false">MAX($A$2:$A923)+1</f>
        <v>620</v>
      </c>
      <c r="C924" s="1" t="str">
        <f aca="false">IF(H924="",F924,H924)</f>
        <v>Welsh</v>
      </c>
      <c r="D924" s="1" t="n">
        <v>206</v>
      </c>
      <c r="E924" s="1" t="s">
        <v>11</v>
      </c>
      <c r="F924" s="5" t="s">
        <v>1477</v>
      </c>
      <c r="G924" s="1" t="n">
        <v>6139</v>
      </c>
      <c r="H924" s="1" t="s">
        <v>1477</v>
      </c>
      <c r="I924" s="1" t="n">
        <v>17698</v>
      </c>
      <c r="J924" s="1" t="s">
        <v>18</v>
      </c>
    </row>
    <row r="925" customFormat="false" ht="15" hidden="false" customHeight="true" outlineLevel="0" collapsed="false">
      <c r="A925" s="1" t="n">
        <f aca="false">A919</f>
        <v>617</v>
      </c>
      <c r="C925" s="1" t="str">
        <f aca="false">IF(H925="",F925,H925)</f>
        <v>Urquhart</v>
      </c>
      <c r="D925" s="1" t="n">
        <v>168</v>
      </c>
      <c r="E925" s="1" t="s">
        <v>216</v>
      </c>
      <c r="F925" s="5" t="s">
        <v>1478</v>
      </c>
      <c r="G925" s="1" t="n">
        <v>3295</v>
      </c>
      <c r="H925" s="1" t="s">
        <v>1470</v>
      </c>
      <c r="I925" s="1" t="n">
        <v>17539</v>
      </c>
      <c r="J925" s="1" t="s">
        <v>367</v>
      </c>
      <c r="K925" s="1" t="s">
        <v>790</v>
      </c>
    </row>
    <row r="926" customFormat="false" ht="15" hidden="false" customHeight="true" outlineLevel="0" collapsed="false">
      <c r="A926" s="1" t="n">
        <f aca="false">MAX($A$2:$A925)+1</f>
        <v>621</v>
      </c>
      <c r="C926" s="1" t="str">
        <f aca="false">IF(H926="",F926,H926)</f>
        <v>West Babylon</v>
      </c>
      <c r="D926" s="1" t="n">
        <v>281</v>
      </c>
      <c r="E926" s="1" t="s">
        <v>237</v>
      </c>
      <c r="F926" s="5" t="s">
        <v>1479</v>
      </c>
      <c r="G926" s="1" t="n">
        <v>2521</v>
      </c>
      <c r="H926" s="1" t="s">
        <v>1479</v>
      </c>
      <c r="I926" s="1" t="n">
        <v>56505</v>
      </c>
      <c r="J926" s="1" t="s">
        <v>237</v>
      </c>
    </row>
    <row r="927" customFormat="false" ht="15" hidden="false" customHeight="true" outlineLevel="0" collapsed="false">
      <c r="A927" s="1" t="n">
        <f aca="false">MAX($A$2:$A926)+1</f>
        <v>622</v>
      </c>
      <c r="C927" s="1" t="str">
        <f aca="false">IF(H927="",F927,H927)</f>
        <v>West Campus Cogeneration Facility</v>
      </c>
      <c r="D927" s="1" t="n">
        <v>335</v>
      </c>
      <c r="E927" s="1" t="s">
        <v>204</v>
      </c>
      <c r="F927" s="5" t="s">
        <v>1480</v>
      </c>
      <c r="G927" s="1" t="n">
        <v>7991</v>
      </c>
      <c r="H927" s="1" t="s">
        <v>1481</v>
      </c>
      <c r="I927" s="1" t="n">
        <v>11479</v>
      </c>
      <c r="J927" s="1" t="s">
        <v>207</v>
      </c>
    </row>
    <row r="928" customFormat="false" ht="15" hidden="false" customHeight="true" outlineLevel="0" collapsed="false">
      <c r="A928" s="1" t="n">
        <f aca="false">MAX($A$2:$A927)+1</f>
        <v>623</v>
      </c>
      <c r="C928" s="1" t="str">
        <f aca="false">IF(H928="",F928,H928)</f>
        <v>West County Energy Center</v>
      </c>
      <c r="D928" s="1" t="n">
        <v>247</v>
      </c>
      <c r="E928" s="1" t="s">
        <v>283</v>
      </c>
      <c r="F928" s="5" t="s">
        <v>1482</v>
      </c>
      <c r="G928" s="1" t="n">
        <v>56407</v>
      </c>
      <c r="H928" s="1" t="s">
        <v>1483</v>
      </c>
      <c r="I928" s="1" t="n">
        <v>6452</v>
      </c>
      <c r="J928" s="1" t="s">
        <v>285</v>
      </c>
    </row>
    <row r="929" customFormat="false" ht="15" hidden="false" customHeight="true" outlineLevel="0" collapsed="false">
      <c r="A929" s="1" t="n">
        <f aca="false">MAX($A$2:$A928)+1</f>
        <v>624</v>
      </c>
      <c r="C929" s="1" t="str">
        <f aca="false">IF(H929="",F929,H929)</f>
        <v>West Gardner</v>
      </c>
      <c r="D929" s="1" t="n">
        <v>254</v>
      </c>
      <c r="E929" s="1" t="s">
        <v>722</v>
      </c>
      <c r="F929" s="5" t="s">
        <v>1484</v>
      </c>
      <c r="G929" s="1" t="n">
        <v>7929</v>
      </c>
      <c r="H929" s="1" t="s">
        <v>1484</v>
      </c>
      <c r="I929" s="1" t="n">
        <v>10000</v>
      </c>
      <c r="J929" s="1" t="s">
        <v>725</v>
      </c>
    </row>
    <row r="930" customFormat="false" ht="15" hidden="false" customHeight="true" outlineLevel="0" collapsed="false">
      <c r="A930" s="1" t="n">
        <f aca="false">A919</f>
        <v>617</v>
      </c>
      <c r="C930" s="1" t="str">
        <f aca="false">IF(H930="",F930,H930)</f>
        <v>Urquhart</v>
      </c>
      <c r="D930" s="1" t="n">
        <v>168</v>
      </c>
      <c r="E930" s="1" t="s">
        <v>216</v>
      </c>
      <c r="F930" s="5" t="s">
        <v>1485</v>
      </c>
      <c r="G930" s="1" t="n">
        <v>3295</v>
      </c>
      <c r="H930" s="1" t="s">
        <v>1470</v>
      </c>
      <c r="I930" s="1" t="n">
        <v>17539</v>
      </c>
      <c r="J930" s="1" t="s">
        <v>367</v>
      </c>
      <c r="K930" s="1" t="s">
        <v>790</v>
      </c>
    </row>
    <row r="931" customFormat="false" ht="15" hidden="false" customHeight="true" outlineLevel="0" collapsed="false">
      <c r="A931" s="1" t="n">
        <f aca="false">A919</f>
        <v>617</v>
      </c>
      <c r="C931" s="1" t="str">
        <f aca="false">IF(H931="",F931,H931)</f>
        <v>Urquhart</v>
      </c>
      <c r="D931" s="1" t="n">
        <v>168</v>
      </c>
      <c r="E931" s="1" t="s">
        <v>216</v>
      </c>
      <c r="F931" s="5" t="s">
        <v>1486</v>
      </c>
      <c r="G931" s="1" t="n">
        <v>3295</v>
      </c>
      <c r="H931" s="1" t="s">
        <v>1470</v>
      </c>
      <c r="I931" s="1" t="n">
        <v>17539</v>
      </c>
      <c r="J931" s="1" t="s">
        <v>367</v>
      </c>
      <c r="K931" s="1" t="s">
        <v>790</v>
      </c>
    </row>
    <row r="932" customFormat="false" ht="15" hidden="false" customHeight="true" outlineLevel="0" collapsed="false">
      <c r="A932" s="1" t="n">
        <f aca="false">A919</f>
        <v>617</v>
      </c>
      <c r="C932" s="1" t="str">
        <f aca="false">IF(H932="",F932,H932)</f>
        <v>Urquhart</v>
      </c>
      <c r="D932" s="1" t="n">
        <v>168</v>
      </c>
      <c r="E932" s="1" t="s">
        <v>216</v>
      </c>
      <c r="F932" s="5" t="s">
        <v>1487</v>
      </c>
      <c r="G932" s="1" t="n">
        <v>3295</v>
      </c>
      <c r="H932" s="1" t="s">
        <v>1470</v>
      </c>
      <c r="I932" s="1" t="n">
        <v>17539</v>
      </c>
      <c r="J932" s="1" t="s">
        <v>367</v>
      </c>
      <c r="K932" s="1" t="s">
        <v>790</v>
      </c>
    </row>
    <row r="933" customFormat="false" ht="15" hidden="false" customHeight="true" outlineLevel="0" collapsed="false">
      <c r="A933" s="1" t="n">
        <f aca="false">MAX($A$2:$A932)+1</f>
        <v>625</v>
      </c>
      <c r="C933" s="1" t="str">
        <f aca="false">IF(H933="",F933,H933)</f>
        <v>Valmont</v>
      </c>
      <c r="D933" s="1" t="n">
        <v>227</v>
      </c>
      <c r="E933" s="1" t="s">
        <v>62</v>
      </c>
      <c r="F933" s="5" t="s">
        <v>1488</v>
      </c>
      <c r="G933" s="1" t="n">
        <v>477</v>
      </c>
      <c r="H933" s="1" t="s">
        <v>1489</v>
      </c>
      <c r="I933" s="1" t="n">
        <v>15466</v>
      </c>
      <c r="J933" s="1" t="s">
        <v>64</v>
      </c>
      <c r="K933" s="1" t="s">
        <v>27</v>
      </c>
    </row>
    <row r="934" customFormat="false" ht="15" hidden="false" customHeight="true" outlineLevel="0" collapsed="false">
      <c r="A934" s="1" t="n">
        <f aca="false">A933</f>
        <v>625</v>
      </c>
      <c r="C934" s="1" t="str">
        <f aca="false">IF(H934="",F934,H934)</f>
        <v>Valmont</v>
      </c>
      <c r="D934" s="1" t="n">
        <v>227</v>
      </c>
      <c r="E934" s="1" t="s">
        <v>62</v>
      </c>
      <c r="F934" s="5" t="s">
        <v>1490</v>
      </c>
      <c r="G934" s="1" t="n">
        <v>477</v>
      </c>
      <c r="H934" s="1" t="s">
        <v>1489</v>
      </c>
      <c r="I934" s="1" t="n">
        <v>15466</v>
      </c>
      <c r="J934" s="1" t="s">
        <v>64</v>
      </c>
      <c r="K934" s="1" t="s">
        <v>27</v>
      </c>
    </row>
    <row r="935" customFormat="false" ht="15" hidden="false" customHeight="true" outlineLevel="0" collapsed="false">
      <c r="A935" s="1" t="n">
        <f aca="false">MAX($A$2:$A934)+1</f>
        <v>626</v>
      </c>
      <c r="C935" s="1" t="str">
        <f aca="false">IF(H935="",F935,H935)</f>
        <v>Venice</v>
      </c>
      <c r="D935" s="1" t="n">
        <v>221</v>
      </c>
      <c r="E935" s="1" t="s">
        <v>101</v>
      </c>
      <c r="F935" s="5" t="s">
        <v>1491</v>
      </c>
      <c r="G935" s="1" t="n">
        <v>913</v>
      </c>
      <c r="H935" s="1" t="s">
        <v>1491</v>
      </c>
      <c r="I935" s="1" t="n">
        <v>19436</v>
      </c>
      <c r="J935" s="1" t="s">
        <v>104</v>
      </c>
      <c r="K935" s="1" t="s">
        <v>27</v>
      </c>
    </row>
    <row r="936" customFormat="false" ht="15" hidden="false" customHeight="true" outlineLevel="0" collapsed="false">
      <c r="A936" s="1" t="n">
        <f aca="false">A935</f>
        <v>626</v>
      </c>
      <c r="C936" s="1" t="str">
        <f aca="false">IF(H936="",F936,H936)</f>
        <v>Venice</v>
      </c>
      <c r="D936" s="1" t="n">
        <v>221</v>
      </c>
      <c r="E936" s="1" t="s">
        <v>101</v>
      </c>
      <c r="F936" s="5" t="s">
        <v>1492</v>
      </c>
      <c r="G936" s="1" t="n">
        <v>913</v>
      </c>
      <c r="H936" s="1" t="s">
        <v>1491</v>
      </c>
      <c r="I936" s="1" t="n">
        <v>19436</v>
      </c>
      <c r="J936" s="1" t="s">
        <v>104</v>
      </c>
      <c r="K936" s="1" t="s">
        <v>27</v>
      </c>
    </row>
    <row r="937" customFormat="false" ht="15" hidden="false" customHeight="true" outlineLevel="0" collapsed="false">
      <c r="A937" s="1" t="n">
        <f aca="false">A505</f>
        <v>343</v>
      </c>
      <c r="C937" s="1" t="str">
        <f aca="false">IF(H937="",F937,H937)</f>
        <v>West Marinette</v>
      </c>
      <c r="D937" s="1" t="n">
        <v>187</v>
      </c>
      <c r="E937" s="1" t="s">
        <v>381</v>
      </c>
      <c r="F937" s="5" t="s">
        <v>1493</v>
      </c>
      <c r="G937" s="1" t="n">
        <v>4076</v>
      </c>
      <c r="H937" s="1" t="s">
        <v>1494</v>
      </c>
      <c r="I937" s="1" t="n">
        <v>20860</v>
      </c>
      <c r="J937" s="1" t="s">
        <v>465</v>
      </c>
      <c r="K937" s="1" t="s">
        <v>27</v>
      </c>
    </row>
    <row r="938" customFormat="false" ht="15" hidden="false" customHeight="true" outlineLevel="0" collapsed="false">
      <c r="A938" s="1" t="n">
        <f aca="false">A505</f>
        <v>343</v>
      </c>
      <c r="C938" s="1" t="str">
        <f aca="false">IF(H938="",F938,H938)</f>
        <v>West Marinette</v>
      </c>
      <c r="D938" s="1" t="n">
        <v>187</v>
      </c>
      <c r="E938" s="1" t="s">
        <v>381</v>
      </c>
      <c r="F938" s="5" t="s">
        <v>1495</v>
      </c>
      <c r="G938" s="1" t="n">
        <v>4076</v>
      </c>
      <c r="H938" s="1" t="s">
        <v>1494</v>
      </c>
      <c r="I938" s="1" t="n">
        <v>20860</v>
      </c>
      <c r="J938" s="1" t="s">
        <v>465</v>
      </c>
      <c r="K938" s="1" t="s">
        <v>27</v>
      </c>
    </row>
    <row r="939" customFormat="false" ht="15" hidden="false" customHeight="true" outlineLevel="0" collapsed="false">
      <c r="A939" s="1" t="n">
        <f aca="false">MAX($A$2:$A938)+1</f>
        <v>627</v>
      </c>
      <c r="C939" s="1" t="str">
        <f aca="false">IF(H939="",F939,H939)</f>
        <v>Wallace Dam</v>
      </c>
      <c r="D939" s="1" t="n">
        <v>295</v>
      </c>
      <c r="E939" s="1" t="s">
        <v>227</v>
      </c>
      <c r="F939" s="5" t="s">
        <v>1496</v>
      </c>
      <c r="G939" s="1" t="n">
        <v>6087</v>
      </c>
      <c r="H939" s="1" t="s">
        <v>1497</v>
      </c>
      <c r="I939" s="1" t="n">
        <v>7140</v>
      </c>
      <c r="J939" s="1" t="s">
        <v>230</v>
      </c>
      <c r="K939" s="1" t="s">
        <v>1498</v>
      </c>
    </row>
    <row r="940" customFormat="false" ht="15" hidden="false" customHeight="true" outlineLevel="0" collapsed="false">
      <c r="A940" s="1" t="n">
        <f aca="false">A939</f>
        <v>627</v>
      </c>
      <c r="C940" s="1" t="str">
        <f aca="false">IF(H940="",F940,H940)</f>
        <v>Wallace Dam</v>
      </c>
      <c r="D940" s="1" t="n">
        <v>295</v>
      </c>
      <c r="E940" s="1" t="s">
        <v>227</v>
      </c>
      <c r="F940" s="5" t="s">
        <v>1496</v>
      </c>
      <c r="G940" s="1" t="n">
        <v>6087</v>
      </c>
      <c r="H940" s="1" t="s">
        <v>1497</v>
      </c>
      <c r="I940" s="1" t="n">
        <v>7140</v>
      </c>
      <c r="J940" s="1" t="s">
        <v>230</v>
      </c>
      <c r="K940" s="1" t="s">
        <v>1499</v>
      </c>
    </row>
    <row r="941" customFormat="false" ht="15" hidden="false" customHeight="true" outlineLevel="0" collapsed="false">
      <c r="A941" s="1" t="n">
        <f aca="false">MAX($A$2:$A940)+1</f>
        <v>628</v>
      </c>
      <c r="C941" s="1" t="str">
        <f aca="false">IF(H941="",F941,H941)</f>
        <v>Walter Scott Jr Energy Center</v>
      </c>
      <c r="D941" s="1" t="n">
        <v>251</v>
      </c>
      <c r="E941" s="1" t="s">
        <v>406</v>
      </c>
      <c r="F941" s="5" t="s">
        <v>1500</v>
      </c>
      <c r="G941" s="1" t="n">
        <v>1082</v>
      </c>
      <c r="H941" s="1" t="s">
        <v>1501</v>
      </c>
      <c r="I941" s="1" t="n">
        <v>12341</v>
      </c>
      <c r="J941" s="1" t="s">
        <v>409</v>
      </c>
      <c r="K941" s="1" t="s">
        <v>278</v>
      </c>
    </row>
    <row r="942" customFormat="false" ht="15" hidden="false" customHeight="true" outlineLevel="0" collapsed="false">
      <c r="A942" s="1" t="n">
        <f aca="false">MAX($A$2:$A941)+1</f>
        <v>629</v>
      </c>
      <c r="C942" s="1" t="str">
        <f aca="false">IF(H942="",F942,H942)</f>
        <v>Wheatland Generating Facility</v>
      </c>
      <c r="D942" s="1" t="n">
        <v>169</v>
      </c>
      <c r="E942" s="1" t="s">
        <v>252</v>
      </c>
      <c r="F942" s="5" t="s">
        <v>1502</v>
      </c>
      <c r="G942" s="1" t="n">
        <v>55224</v>
      </c>
      <c r="H942" s="1" t="s">
        <v>1503</v>
      </c>
      <c r="I942" s="1" t="n">
        <v>15470</v>
      </c>
      <c r="J942" s="1" t="s">
        <v>255</v>
      </c>
    </row>
    <row r="943" customFormat="false" ht="15" hidden="false" customHeight="true" outlineLevel="0" collapsed="false">
      <c r="A943" s="1" t="n">
        <f aca="false">MAX($A$2:$A942)+1</f>
        <v>630</v>
      </c>
      <c r="C943" s="1" t="str">
        <f aca="false">IF(H943="",F943,H943)</f>
        <v>Wheaton</v>
      </c>
      <c r="D943" s="1" t="n">
        <v>228</v>
      </c>
      <c r="E943" s="1" t="s">
        <v>122</v>
      </c>
      <c r="F943" s="5" t="s">
        <v>1504</v>
      </c>
      <c r="G943" s="1" t="n">
        <v>4014</v>
      </c>
      <c r="H943" s="1" t="s">
        <v>1504</v>
      </c>
      <c r="I943" s="1" t="n">
        <v>13781</v>
      </c>
      <c r="J943" s="1" t="s">
        <v>31</v>
      </c>
    </row>
    <row r="944" customFormat="false" ht="15" hidden="false" customHeight="true" outlineLevel="0" collapsed="false">
      <c r="A944" s="1" t="n">
        <f aca="false">MAX($A$2:$A943)+1</f>
        <v>631</v>
      </c>
      <c r="C944" s="1" t="str">
        <f aca="false">IF(H944="",F944,H944)</f>
        <v>Whispering Willow Wind Farm - East</v>
      </c>
      <c r="D944" s="1" t="n">
        <v>220</v>
      </c>
      <c r="E944" s="1" t="s">
        <v>266</v>
      </c>
      <c r="F944" s="5" t="s">
        <v>1505</v>
      </c>
      <c r="G944" s="1" t="n">
        <v>56355</v>
      </c>
      <c r="H944" s="1" t="s">
        <v>1506</v>
      </c>
      <c r="I944" s="1" t="n">
        <v>9417</v>
      </c>
      <c r="J944" s="1" t="s">
        <v>269</v>
      </c>
    </row>
    <row r="945" customFormat="false" ht="15" hidden="false" customHeight="true" outlineLevel="0" collapsed="false">
      <c r="A945" s="1" t="n">
        <f aca="false">MAX($A$2:$A944)+1</f>
        <v>632</v>
      </c>
      <c r="C945" s="1" t="str">
        <f aca="false">IF(H945="",F945,H945)</f>
        <v>White Bluff</v>
      </c>
      <c r="D945" s="6" t="n">
        <v>226</v>
      </c>
      <c r="E945" s="1" t="s">
        <v>85</v>
      </c>
      <c r="F945" s="5" t="s">
        <v>1507</v>
      </c>
      <c r="G945" s="1" t="n">
        <v>6009</v>
      </c>
      <c r="H945" s="1" t="s">
        <v>1507</v>
      </c>
      <c r="I945" s="1" t="n">
        <v>814</v>
      </c>
      <c r="J945" s="1" t="s">
        <v>87</v>
      </c>
    </row>
    <row r="946" customFormat="false" ht="15" hidden="false" customHeight="true" outlineLevel="0" collapsed="false">
      <c r="A946" s="1" t="n">
        <f aca="false">MAX($A$2:$A945)+1</f>
        <v>633</v>
      </c>
      <c r="C946" s="1" t="str">
        <f aca="false">IF(H946="",F946,H946)</f>
        <v>White Lake</v>
      </c>
      <c r="D946" s="1" t="n">
        <v>244</v>
      </c>
      <c r="E946" s="1" t="s">
        <v>874</v>
      </c>
      <c r="F946" s="5" t="s">
        <v>1508</v>
      </c>
      <c r="G946" s="1" t="n">
        <v>2369</v>
      </c>
      <c r="H946" s="1" t="s">
        <v>1509</v>
      </c>
      <c r="I946" s="1" t="n">
        <v>15472</v>
      </c>
      <c r="J946" s="1" t="s">
        <v>877</v>
      </c>
    </row>
    <row r="947" customFormat="false" ht="15" hidden="false" customHeight="true" outlineLevel="0" collapsed="false">
      <c r="A947" s="1" t="n">
        <f aca="false">MAX($A$2:$A946)+1</f>
        <v>634</v>
      </c>
      <c r="C947" s="1" t="str">
        <f aca="false">IF(H947="",F947,H947)</f>
        <v>Whitehorn</v>
      </c>
      <c r="D947" s="1" t="n">
        <v>162</v>
      </c>
      <c r="E947" s="1" t="s">
        <v>374</v>
      </c>
      <c r="F947" s="5" t="s">
        <v>1510</v>
      </c>
      <c r="G947" s="1" t="n">
        <v>6120</v>
      </c>
      <c r="H947" s="1" t="s">
        <v>1511</v>
      </c>
      <c r="I947" s="1" t="n">
        <v>15500</v>
      </c>
      <c r="J947" s="1" t="s">
        <v>528</v>
      </c>
    </row>
    <row r="948" customFormat="false" ht="15" hidden="false" customHeight="true" outlineLevel="0" collapsed="false">
      <c r="A948" s="1" t="n">
        <f aca="false">MAX($A$2:$A947)+1</f>
        <v>635</v>
      </c>
      <c r="C948" s="1" t="str">
        <f aca="false">IF(H948="",F948,H948)</f>
        <v>J R Whiting</v>
      </c>
      <c r="D948" s="1" t="n">
        <v>163</v>
      </c>
      <c r="E948" s="1" t="s">
        <v>274</v>
      </c>
      <c r="F948" s="5" t="s">
        <v>1512</v>
      </c>
      <c r="G948" s="1" t="n">
        <v>1723</v>
      </c>
      <c r="H948" s="1" t="s">
        <v>1513</v>
      </c>
      <c r="I948" s="1" t="n">
        <v>4254</v>
      </c>
      <c r="J948" s="1" t="s">
        <v>277</v>
      </c>
    </row>
    <row r="949" customFormat="false" ht="15" hidden="false" customHeight="true" outlineLevel="0" collapsed="false">
      <c r="A949" s="1" t="n">
        <f aca="false">MAX($A$2:$A948)+1</f>
        <v>636</v>
      </c>
      <c r="C949" s="1" t="str">
        <f aca="false">IF(H949="",F949,H949)</f>
        <v>Wild Horse</v>
      </c>
      <c r="D949" s="1" t="n">
        <v>162</v>
      </c>
      <c r="E949" s="1" t="s">
        <v>374</v>
      </c>
      <c r="F949" s="5" t="s">
        <v>1514</v>
      </c>
      <c r="G949" s="1" t="n">
        <v>56322</v>
      </c>
      <c r="H949" s="1" t="s">
        <v>1515</v>
      </c>
      <c r="I949" s="1" t="n">
        <v>15500</v>
      </c>
      <c r="J949" s="1" t="s">
        <v>528</v>
      </c>
    </row>
    <row r="950" customFormat="false" ht="15" hidden="false" customHeight="true" outlineLevel="0" collapsed="false">
      <c r="A950" s="1" t="n">
        <f aca="false">MAX($A$2:$A949)+1</f>
        <v>637</v>
      </c>
      <c r="C950" s="1" t="str">
        <f aca="false">IF(H950="",F950,H950)</f>
        <v>Wilkes</v>
      </c>
      <c r="D950" s="1" t="n">
        <v>206</v>
      </c>
      <c r="E950" s="1" t="s">
        <v>11</v>
      </c>
      <c r="F950" s="5" t="s">
        <v>1516</v>
      </c>
      <c r="G950" s="1" t="n">
        <v>3478</v>
      </c>
      <c r="H950" s="1" t="s">
        <v>1516</v>
      </c>
      <c r="I950" s="1" t="n">
        <v>17698</v>
      </c>
      <c r="J950" s="1" t="s">
        <v>18</v>
      </c>
    </row>
    <row r="951" customFormat="false" ht="15" hidden="false" customHeight="true" outlineLevel="0" collapsed="false">
      <c r="A951" s="1" t="n">
        <f aca="false">MAX($A$2:$A950)+1</f>
        <v>638</v>
      </c>
      <c r="C951" s="1" t="str">
        <f aca="false">IF(H951="",F951,H951)</f>
        <v>Williams</v>
      </c>
      <c r="D951" s="1" t="n">
        <v>351</v>
      </c>
      <c r="E951" s="1" t="s">
        <v>1517</v>
      </c>
      <c r="F951" s="5" t="s">
        <v>1518</v>
      </c>
      <c r="G951" s="1" t="n">
        <v>3298</v>
      </c>
      <c r="H951" s="1" t="s">
        <v>1518</v>
      </c>
      <c r="I951" s="1" t="n">
        <v>17554</v>
      </c>
      <c r="J951" s="1" t="s">
        <v>1519</v>
      </c>
      <c r="K951" s="1" t="s">
        <v>15</v>
      </c>
    </row>
    <row r="952" customFormat="false" ht="15" hidden="false" customHeight="true" outlineLevel="0" collapsed="false">
      <c r="A952" s="1" t="n">
        <f aca="false">A941</f>
        <v>628</v>
      </c>
      <c r="C952" s="1" t="str">
        <f aca="false">IF(H952="",F952,H952)</f>
        <v>Walter Scott Jr Energy Center</v>
      </c>
      <c r="D952" s="1" t="n">
        <v>251</v>
      </c>
      <c r="E952" s="1" t="s">
        <v>406</v>
      </c>
      <c r="F952" s="5" t="s">
        <v>1520</v>
      </c>
      <c r="G952" s="1" t="n">
        <v>1082</v>
      </c>
      <c r="H952" s="1" t="s">
        <v>1501</v>
      </c>
      <c r="I952" s="1" t="n">
        <v>12341</v>
      </c>
      <c r="J952" s="1" t="s">
        <v>409</v>
      </c>
      <c r="K952" s="1" t="s">
        <v>278</v>
      </c>
    </row>
    <row r="953" customFormat="false" ht="15" hidden="false" customHeight="true" outlineLevel="0" collapsed="false">
      <c r="A953" s="1" t="n">
        <f aca="false">A941</f>
        <v>628</v>
      </c>
      <c r="C953" s="1" t="str">
        <f aca="false">IF(H953="",F953,H953)</f>
        <v>Walter Scott Jr Energy Center</v>
      </c>
      <c r="D953" s="1" t="n">
        <v>251</v>
      </c>
      <c r="E953" s="1" t="s">
        <v>406</v>
      </c>
      <c r="F953" s="5" t="s">
        <v>1521</v>
      </c>
      <c r="G953" s="1" t="n">
        <v>1082</v>
      </c>
      <c r="H953" s="1" t="s">
        <v>1501</v>
      </c>
      <c r="I953" s="1" t="n">
        <v>12341</v>
      </c>
      <c r="J953" s="1" t="s">
        <v>409</v>
      </c>
      <c r="K953" s="1" t="s">
        <v>278</v>
      </c>
    </row>
    <row r="954" customFormat="false" ht="15" hidden="false" customHeight="true" outlineLevel="0" collapsed="false">
      <c r="A954" s="1" t="n">
        <f aca="false">A941</f>
        <v>628</v>
      </c>
      <c r="C954" s="1" t="str">
        <f aca="false">IF(H954="",F954,H954)</f>
        <v>Walter Scott Jr Energy Center</v>
      </c>
      <c r="D954" s="1" t="n">
        <v>251</v>
      </c>
      <c r="E954" s="1" t="s">
        <v>406</v>
      </c>
      <c r="F954" s="5" t="s">
        <v>1522</v>
      </c>
      <c r="G954" s="1" t="n">
        <v>1082</v>
      </c>
      <c r="H954" s="1" t="s">
        <v>1501</v>
      </c>
      <c r="I954" s="1" t="n">
        <v>12341</v>
      </c>
      <c r="J954" s="1" t="s">
        <v>409</v>
      </c>
      <c r="K954" s="1" t="s">
        <v>278</v>
      </c>
    </row>
    <row r="955" customFormat="false" ht="15" hidden="false" customHeight="true" outlineLevel="0" collapsed="false">
      <c r="A955" s="1" t="n">
        <f aca="false">MAX($A$2:$A954)+1</f>
        <v>639</v>
      </c>
      <c r="C955" s="1" t="str">
        <f aca="false">IF(H955="",F955,H955)</f>
        <v>Willow Glen</v>
      </c>
      <c r="D955" s="1" t="n">
        <v>231</v>
      </c>
      <c r="E955" s="1" t="s">
        <v>184</v>
      </c>
      <c r="F955" s="5" t="s">
        <v>1523</v>
      </c>
      <c r="G955" s="1" t="n">
        <v>1394</v>
      </c>
      <c r="H955" s="1" t="s">
        <v>1523</v>
      </c>
      <c r="I955" s="1" t="n">
        <v>11241</v>
      </c>
      <c r="J955" s="1" t="s">
        <v>244</v>
      </c>
    </row>
    <row r="956" customFormat="false" ht="15" hidden="false" customHeight="true" outlineLevel="0" collapsed="false">
      <c r="A956" s="1" t="n">
        <f aca="false">A955</f>
        <v>639</v>
      </c>
      <c r="C956" s="1" t="str">
        <f aca="false">IF(H956="",F956,H956)</f>
        <v>Willow Glen</v>
      </c>
      <c r="D956" s="1" t="n">
        <v>362</v>
      </c>
      <c r="E956" s="1" t="s">
        <v>50</v>
      </c>
      <c r="F956" s="5" t="s">
        <v>1523</v>
      </c>
      <c r="G956" s="1" t="n">
        <v>1394</v>
      </c>
      <c r="H956" s="1" t="s">
        <v>1523</v>
      </c>
      <c r="I956" s="1" t="n">
        <v>11241</v>
      </c>
      <c r="J956" s="1" t="s">
        <v>244</v>
      </c>
    </row>
    <row r="957" customFormat="false" ht="15" hidden="false" customHeight="true" outlineLevel="0" collapsed="false">
      <c r="A957" s="1" t="n">
        <f aca="false">MAX($A$2:$A956)+1</f>
        <v>640</v>
      </c>
      <c r="C957" s="1" t="str">
        <f aca="false">IF(H957="",F957,H957)</f>
        <v>Wilmarth</v>
      </c>
      <c r="D957" s="1" t="n">
        <v>229</v>
      </c>
      <c r="E957" s="1" t="s">
        <v>28</v>
      </c>
      <c r="F957" s="5" t="s">
        <v>1524</v>
      </c>
      <c r="G957" s="1" t="n">
        <v>1934</v>
      </c>
      <c r="H957" s="1" t="s">
        <v>1524</v>
      </c>
      <c r="I957" s="1" t="n">
        <v>13781</v>
      </c>
      <c r="J957" s="1" t="s">
        <v>31</v>
      </c>
    </row>
    <row r="958" customFormat="false" ht="15" hidden="false" customHeight="true" outlineLevel="0" collapsed="false">
      <c r="A958" s="1" t="n">
        <f aca="false">MAX($A$2:$A957)+1</f>
        <v>641</v>
      </c>
      <c r="C958" s="1" t="str">
        <f aca="false">IF(H958="",F958,H958)</f>
        <v>Wilmot</v>
      </c>
      <c r="D958" s="1" t="n">
        <v>184</v>
      </c>
      <c r="E958" s="1" t="s">
        <v>149</v>
      </c>
      <c r="F958" s="5" t="s">
        <v>1525</v>
      </c>
      <c r="G958" s="1" t="n">
        <v>1746</v>
      </c>
      <c r="H958" s="1" t="s">
        <v>1526</v>
      </c>
      <c r="I958" s="1" t="n">
        <v>5109</v>
      </c>
      <c r="J958" s="1" t="s">
        <v>149</v>
      </c>
    </row>
    <row r="959" customFormat="false" ht="15" hidden="false" customHeight="true" outlineLevel="0" collapsed="false">
      <c r="A959" s="1" t="n">
        <f aca="false">MAX($A$2:$A958)+1</f>
        <v>642</v>
      </c>
      <c r="C959" s="1" t="str">
        <f aca="false">IF(H959="",F959,H959)</f>
        <v>Wilson</v>
      </c>
      <c r="D959" s="1" t="n">
        <v>295</v>
      </c>
      <c r="E959" s="1" t="s">
        <v>227</v>
      </c>
      <c r="F959" s="5" t="s">
        <v>1527</v>
      </c>
      <c r="G959" s="1" t="n">
        <v>6258</v>
      </c>
      <c r="H959" s="1" t="s">
        <v>1528</v>
      </c>
      <c r="I959" s="1" t="n">
        <v>7140</v>
      </c>
      <c r="J959" s="1" t="s">
        <v>230</v>
      </c>
    </row>
    <row r="960" customFormat="false" ht="15" hidden="false" customHeight="true" outlineLevel="0" collapsed="false">
      <c r="A960" s="1" t="n">
        <f aca="false">MAX($A$2:$A959)+1</f>
        <v>643</v>
      </c>
      <c r="C960" s="1" t="str">
        <f aca="false">IF(H960="",F960,H960)</f>
        <v>Top of Iowa Windfarm III</v>
      </c>
      <c r="D960" s="1" t="n">
        <v>335</v>
      </c>
      <c r="E960" s="1" t="s">
        <v>204</v>
      </c>
      <c r="F960" s="5" t="s">
        <v>1529</v>
      </c>
      <c r="G960" s="1" t="n">
        <v>56386</v>
      </c>
      <c r="H960" s="1" t="s">
        <v>1530</v>
      </c>
      <c r="I960" s="1" t="n">
        <v>11479</v>
      </c>
      <c r="J960" s="1" t="s">
        <v>207</v>
      </c>
    </row>
    <row r="961" customFormat="false" ht="15" hidden="false" customHeight="true" outlineLevel="0" collapsed="false">
      <c r="A961" s="1" t="n">
        <f aca="false">MAX($A$2:$A960)+1</f>
        <v>644</v>
      </c>
      <c r="C961" s="1" t="str">
        <f aca="false">IF(H961="",F961,H961)</f>
        <v>Wind Turbine</v>
      </c>
      <c r="D961" s="1" t="n">
        <v>335</v>
      </c>
      <c r="E961" s="1" t="s">
        <v>204</v>
      </c>
      <c r="F961" s="5" t="s">
        <v>1531</v>
      </c>
      <c r="G961" s="1" t="n">
        <v>7886</v>
      </c>
      <c r="H961" s="1" t="s">
        <v>1532</v>
      </c>
      <c r="I961" s="1" t="n">
        <v>11479</v>
      </c>
      <c r="J961" s="1" t="s">
        <v>207</v>
      </c>
    </row>
    <row r="962" customFormat="false" ht="15" hidden="false" customHeight="true" outlineLevel="0" collapsed="false">
      <c r="A962" s="1" t="n">
        <f aca="false">MAX($A$2:$A961)+1</f>
        <v>645</v>
      </c>
      <c r="C962" s="1" t="str">
        <f aca="false">IF(H962="",F962,H962)</f>
        <v>WN Clark</v>
      </c>
      <c r="D962" s="1" t="n">
        <v>309</v>
      </c>
      <c r="E962" s="1" t="s">
        <v>58</v>
      </c>
      <c r="F962" s="5" t="s">
        <v>1533</v>
      </c>
      <c r="H962" s="1"/>
      <c r="K962" s="1" t="s">
        <v>143</v>
      </c>
    </row>
    <row r="963" customFormat="false" ht="15" hidden="false" customHeight="true" outlineLevel="0" collapsed="false">
      <c r="A963" s="1" t="n">
        <f aca="false">MAX($A$2:$A962)+1</f>
        <v>646</v>
      </c>
      <c r="C963" s="1" t="str">
        <f aca="false">IF(H963="",F963,H963)</f>
        <v>Wolf Creek Generating Station</v>
      </c>
      <c r="D963" s="1" t="n">
        <v>254</v>
      </c>
      <c r="E963" s="1" t="s">
        <v>722</v>
      </c>
      <c r="F963" s="5" t="s">
        <v>1534</v>
      </c>
      <c r="G963" s="1" t="n">
        <v>210</v>
      </c>
      <c r="H963" s="1" t="s">
        <v>1535</v>
      </c>
      <c r="I963" s="1" t="n">
        <v>20893</v>
      </c>
      <c r="J963" s="1" t="s">
        <v>1536</v>
      </c>
      <c r="K963" s="1" t="s">
        <v>15</v>
      </c>
    </row>
    <row r="964" customFormat="false" ht="15" hidden="false" customHeight="true" outlineLevel="0" collapsed="false">
      <c r="A964" s="1" t="n">
        <f aca="false">A963</f>
        <v>646</v>
      </c>
      <c r="C964" s="1" t="str">
        <f aca="false">IF(H964="",F964,H964)</f>
        <v>Wolf Creek Generating Station</v>
      </c>
      <c r="D964" s="1" t="n">
        <v>356</v>
      </c>
      <c r="E964" s="1" t="s">
        <v>675</v>
      </c>
      <c r="F964" s="5" t="s">
        <v>1537</v>
      </c>
      <c r="G964" s="1" t="n">
        <v>210</v>
      </c>
      <c r="H964" s="1" t="s">
        <v>1535</v>
      </c>
      <c r="I964" s="1" t="n">
        <v>20893</v>
      </c>
      <c r="J964" s="1" t="s">
        <v>1536</v>
      </c>
      <c r="K964" s="1" t="s">
        <v>15</v>
      </c>
    </row>
    <row r="965" customFormat="false" ht="15" hidden="false" customHeight="true" outlineLevel="0" collapsed="false">
      <c r="A965" s="1" t="n">
        <f aca="false">MAX($A$2:$A964)+1</f>
        <v>647</v>
      </c>
      <c r="C965" s="1" t="str">
        <f aca="false">IF(H965="",F965,H965)</f>
        <v>Woodsdale</v>
      </c>
      <c r="D965" s="1" t="n">
        <v>171</v>
      </c>
      <c r="E965" s="1" t="s">
        <v>495</v>
      </c>
      <c r="F965" s="5" t="s">
        <v>1538</v>
      </c>
      <c r="G965" s="1" t="n">
        <v>7158</v>
      </c>
      <c r="H965" s="1" t="s">
        <v>1539</v>
      </c>
      <c r="I965" s="1" t="n">
        <v>55729</v>
      </c>
      <c r="J965" s="1" t="s">
        <v>494</v>
      </c>
    </row>
    <row r="966" customFormat="false" ht="15" hidden="false" customHeight="true" outlineLevel="0" collapsed="false">
      <c r="A966" s="1" t="n">
        <f aca="false">MAX($A$2:$A965)+1</f>
        <v>648</v>
      </c>
      <c r="C966" s="1" t="str">
        <f aca="false">IF(H966="",F966,H966)</f>
        <v>Wygen III</v>
      </c>
      <c r="D966" s="1" t="n">
        <v>319</v>
      </c>
      <c r="E966" s="1" t="s">
        <v>192</v>
      </c>
      <c r="F966" s="5" t="s">
        <v>1540</v>
      </c>
      <c r="G966" s="1" t="n">
        <v>56596</v>
      </c>
      <c r="H966" s="1" t="s">
        <v>1541</v>
      </c>
      <c r="I966" s="1" t="n">
        <v>19545</v>
      </c>
      <c r="J966" s="1" t="s">
        <v>162</v>
      </c>
      <c r="K966" s="1" t="s">
        <v>15</v>
      </c>
    </row>
    <row r="967" customFormat="false" ht="15" hidden="false" customHeight="true" outlineLevel="0" collapsed="false">
      <c r="A967" s="1" t="n">
        <f aca="false">A966</f>
        <v>648</v>
      </c>
      <c r="C967" s="1" t="str">
        <f aca="false">IF(H967="",F967,H967)</f>
        <v>Wygen 2</v>
      </c>
      <c r="D967" s="1" t="n">
        <v>289</v>
      </c>
      <c r="E967" s="1" t="s">
        <v>329</v>
      </c>
      <c r="F967" s="5" t="s">
        <v>1542</v>
      </c>
      <c r="G967" s="1" t="n">
        <v>56319</v>
      </c>
      <c r="H967" s="1" t="s">
        <v>1543</v>
      </c>
      <c r="I967" s="1" t="n">
        <v>19545</v>
      </c>
      <c r="J967" s="1" t="s">
        <v>162</v>
      </c>
      <c r="K967" s="1" t="s">
        <v>15</v>
      </c>
    </row>
    <row r="968" customFormat="false" ht="15" hidden="false" customHeight="true" outlineLevel="0" collapsed="false">
      <c r="A968" s="1" t="n">
        <f aca="false">A966</f>
        <v>648</v>
      </c>
      <c r="C968" s="1" t="str">
        <f aca="false">IF(H968="",F968,H968)</f>
        <v>Wygen III</v>
      </c>
      <c r="D968" s="1" t="n">
        <v>285</v>
      </c>
      <c r="E968" s="1" t="s">
        <v>159</v>
      </c>
      <c r="F968" s="5" t="s">
        <v>1544</v>
      </c>
      <c r="G968" s="1" t="n">
        <v>56596</v>
      </c>
      <c r="H968" s="1" t="s">
        <v>1541</v>
      </c>
      <c r="I968" s="1" t="n">
        <v>19545</v>
      </c>
      <c r="J968" s="1" t="s">
        <v>162</v>
      </c>
    </row>
    <row r="969" customFormat="false" ht="15" hidden="false" customHeight="true" outlineLevel="0" collapsed="false">
      <c r="A969" s="1" t="n">
        <f aca="false">MAX($A$2:$A968)+1</f>
        <v>649</v>
      </c>
      <c r="C969" s="1" t="str">
        <f aca="false">IF(H969="",F969,H969)</f>
        <v>William F Wyman</v>
      </c>
      <c r="D969" s="1" t="n">
        <v>244</v>
      </c>
      <c r="E969" s="1" t="s">
        <v>874</v>
      </c>
      <c r="F969" s="5" t="s">
        <v>1545</v>
      </c>
      <c r="G969" s="1" t="n">
        <v>1507</v>
      </c>
      <c r="H969" s="1" t="s">
        <v>1546</v>
      </c>
      <c r="I969" s="1" t="n">
        <v>31719</v>
      </c>
      <c r="J969" s="1" t="s">
        <v>1547</v>
      </c>
      <c r="K969" s="1" t="s">
        <v>15</v>
      </c>
    </row>
    <row r="970" customFormat="false" ht="15" hidden="false" customHeight="true" outlineLevel="0" collapsed="false">
      <c r="A970" s="1" t="n">
        <f aca="false">A969</f>
        <v>649</v>
      </c>
      <c r="C970" s="1" t="str">
        <f aca="false">IF(H970="",F970,H970)</f>
        <v>William F Wyman</v>
      </c>
      <c r="D970" s="1" t="n">
        <v>313</v>
      </c>
      <c r="E970" s="1" t="s">
        <v>92</v>
      </c>
      <c r="F970" s="5" t="s">
        <v>1548</v>
      </c>
      <c r="G970" s="1" t="n">
        <v>1507</v>
      </c>
      <c r="H970" s="1" t="s">
        <v>1546</v>
      </c>
      <c r="I970" s="1" t="n">
        <v>31719</v>
      </c>
      <c r="J970" s="1" t="s">
        <v>1547</v>
      </c>
      <c r="K970" s="1" t="s">
        <v>15</v>
      </c>
    </row>
    <row r="971" customFormat="false" ht="15" hidden="false" customHeight="true" outlineLevel="0" collapsed="false">
      <c r="A971" s="1" t="n">
        <f aca="false">MAX($A$2:$A970)+1</f>
        <v>650</v>
      </c>
      <c r="C971" s="1" t="str">
        <f aca="false">IF(H971="",F971,H971)</f>
        <v>Wyodak</v>
      </c>
      <c r="D971" s="1" t="n">
        <v>303</v>
      </c>
      <c r="E971" s="1" t="s">
        <v>211</v>
      </c>
      <c r="F971" s="5" t="s">
        <v>1549</v>
      </c>
      <c r="G971" s="1" t="n">
        <v>6101</v>
      </c>
      <c r="H971" s="1" t="s">
        <v>1549</v>
      </c>
      <c r="I971" s="1" t="n">
        <v>14354</v>
      </c>
      <c r="J971" s="1" t="s">
        <v>211</v>
      </c>
    </row>
    <row r="972" customFormat="false" ht="15" hidden="false" customHeight="true" outlineLevel="0" collapsed="false">
      <c r="A972" s="1" t="n">
        <f aca="false">A971</f>
        <v>650</v>
      </c>
      <c r="C972" s="1" t="str">
        <f aca="false">IF(H972="",F972,H972)</f>
        <v>Wyodak</v>
      </c>
      <c r="D972" s="1" t="n">
        <v>285</v>
      </c>
      <c r="E972" s="1" t="s">
        <v>159</v>
      </c>
      <c r="F972" s="5" t="s">
        <v>1550</v>
      </c>
      <c r="G972" s="1" t="n">
        <v>6101</v>
      </c>
      <c r="H972" s="1" t="s">
        <v>1549</v>
      </c>
      <c r="I972" s="1" t="n">
        <v>14354</v>
      </c>
      <c r="J972" s="1" t="s">
        <v>211</v>
      </c>
    </row>
    <row r="973" customFormat="false" ht="15" hidden="false" customHeight="true" outlineLevel="0" collapsed="false">
      <c r="A973" s="1" t="n">
        <f aca="false">MAX($A$2:$A971)+1</f>
        <v>651</v>
      </c>
      <c r="C973" s="1" t="str">
        <f aca="false">IF(H973="",F973,H973)</f>
        <v>Yankee Street</v>
      </c>
      <c r="D973" s="1" t="n">
        <v>211</v>
      </c>
      <c r="E973" s="1" t="s">
        <v>396</v>
      </c>
      <c r="F973" s="5" t="s">
        <v>1551</v>
      </c>
      <c r="G973" s="1" t="n">
        <v>2854</v>
      </c>
      <c r="H973" s="1" t="s">
        <v>1552</v>
      </c>
      <c r="I973" s="1" t="n">
        <v>4922</v>
      </c>
      <c r="J973" s="1" t="s">
        <v>537</v>
      </c>
    </row>
    <row r="974" customFormat="false" ht="15" hidden="false" customHeight="true" outlineLevel="0" collapsed="false">
      <c r="A974" s="1" t="n">
        <f aca="false">MAX($A$2:$A973)+1</f>
        <v>652</v>
      </c>
      <c r="C974" s="1" t="str">
        <f aca="false">IF(H974="",F974,H974)</f>
        <v>Yankton</v>
      </c>
      <c r="D974" s="1" t="n">
        <v>315</v>
      </c>
      <c r="E974" s="1" t="s">
        <v>46</v>
      </c>
      <c r="F974" s="5" t="s">
        <v>1553</v>
      </c>
      <c r="G974" s="1" t="n">
        <v>8034</v>
      </c>
      <c r="H974" s="1" t="s">
        <v>1553</v>
      </c>
      <c r="I974" s="1" t="n">
        <v>13809</v>
      </c>
      <c r="J974" s="1" t="s">
        <v>49</v>
      </c>
    </row>
    <row r="975" customFormat="false" ht="15" hidden="false" customHeight="true" outlineLevel="0" collapsed="false">
      <c r="A975" s="1" t="n">
        <f aca="false">MAX($A$2:$A974)+1</f>
        <v>653</v>
      </c>
      <c r="C975" s="1" t="str">
        <f aca="false">IF(H975="",F975,H975)</f>
        <v>Yates</v>
      </c>
      <c r="D975" s="1" t="n">
        <v>295</v>
      </c>
      <c r="E975" s="1" t="s">
        <v>227</v>
      </c>
      <c r="F975" s="5" t="s">
        <v>1554</v>
      </c>
      <c r="G975" s="1" t="n">
        <v>728</v>
      </c>
      <c r="H975" s="1" t="s">
        <v>1555</v>
      </c>
      <c r="I975" s="1" t="n">
        <v>7140</v>
      </c>
      <c r="J975" s="1" t="s">
        <v>230</v>
      </c>
    </row>
    <row r="976" customFormat="false" ht="15" hidden="false" customHeight="true" outlineLevel="0" collapsed="false">
      <c r="A976" s="1" t="n">
        <f aca="false">MAX($A$2:$A975)+1</f>
        <v>654</v>
      </c>
      <c r="C976" s="1" t="str">
        <f aca="false">IF(H976="",F976,H976)</f>
        <v>Yorktown</v>
      </c>
      <c r="D976" s="1" t="n">
        <v>164</v>
      </c>
      <c r="E976" s="1" t="s">
        <v>68</v>
      </c>
      <c r="F976" s="5" t="s">
        <v>1556</v>
      </c>
      <c r="G976" s="1" t="n">
        <v>3809</v>
      </c>
      <c r="H976" s="1" t="s">
        <v>1556</v>
      </c>
      <c r="I976" s="1" t="n">
        <v>19876</v>
      </c>
      <c r="J976" s="1" t="s">
        <v>71</v>
      </c>
    </row>
    <row r="977" customFormat="false" ht="15" hidden="false" customHeight="true" outlineLevel="0" collapsed="false">
      <c r="A977" s="1" t="n">
        <f aca="false">MAX($A$2:$A976)+1</f>
        <v>655</v>
      </c>
      <c r="C977" s="1" t="str">
        <f aca="false">IF(H977="",F977,H977)</f>
        <v>Wansley</v>
      </c>
      <c r="D977" s="1" t="n">
        <v>295</v>
      </c>
      <c r="E977" s="1" t="s">
        <v>227</v>
      </c>
      <c r="F977" s="5" t="s">
        <v>1557</v>
      </c>
      <c r="G977" s="1" t="n">
        <v>6052</v>
      </c>
      <c r="H977" s="1" t="s">
        <v>1558</v>
      </c>
      <c r="I977" s="1" t="n">
        <v>7140</v>
      </c>
      <c r="J977" s="1" t="s">
        <v>230</v>
      </c>
      <c r="K977" s="1" t="s">
        <v>27</v>
      </c>
    </row>
    <row r="978" customFormat="false" ht="15" hidden="false" customHeight="true" outlineLevel="0" collapsed="false">
      <c r="A978" s="1" t="n">
        <f aca="false">A977</f>
        <v>655</v>
      </c>
      <c r="C978" s="1" t="str">
        <f aca="false">IF(H978="",F978,H978)</f>
        <v>Wansley</v>
      </c>
      <c r="D978" s="1" t="n">
        <v>295</v>
      </c>
      <c r="E978" s="1" t="s">
        <v>227</v>
      </c>
      <c r="F978" s="5" t="s">
        <v>1559</v>
      </c>
      <c r="G978" s="1" t="n">
        <v>6052</v>
      </c>
      <c r="H978" s="1" t="s">
        <v>1558</v>
      </c>
      <c r="I978" s="1" t="n">
        <v>7140</v>
      </c>
      <c r="J978" s="1" t="s">
        <v>230</v>
      </c>
      <c r="K978" s="1" t="s">
        <v>27</v>
      </c>
    </row>
    <row r="979" customFormat="false" ht="15" hidden="false" customHeight="true" outlineLevel="0" collapsed="false">
      <c r="A979" s="1" t="n">
        <f aca="false">A915</f>
        <v>615</v>
      </c>
      <c r="C979" s="1" t="str">
        <f aca="false">IF(H979="",F979,H979)</f>
        <v>Waterford 1 &amp; 2</v>
      </c>
      <c r="D979" s="1" t="n">
        <v>411</v>
      </c>
      <c r="E979" s="1" t="s">
        <v>50</v>
      </c>
      <c r="F979" s="5" t="s">
        <v>1466</v>
      </c>
      <c r="G979" s="1" t="n">
        <v>8056</v>
      </c>
      <c r="H979" s="1" t="s">
        <v>1466</v>
      </c>
      <c r="I979" s="1" t="n">
        <v>11241</v>
      </c>
      <c r="J979" s="1" t="s">
        <v>244</v>
      </c>
      <c r="K979" s="1" t="s">
        <v>27</v>
      </c>
    </row>
    <row r="980" customFormat="false" ht="15" hidden="false" customHeight="true" outlineLevel="0" collapsed="false">
      <c r="A980" s="1" t="n">
        <f aca="false">A915</f>
        <v>615</v>
      </c>
      <c r="C980" s="1" t="str">
        <f aca="false">IF(H980="",F980,H980)</f>
        <v>Waterford 1 &amp; 2</v>
      </c>
      <c r="D980" s="1" t="n">
        <v>411</v>
      </c>
      <c r="E980" s="1" t="s">
        <v>50</v>
      </c>
      <c r="F980" s="5" t="s">
        <v>1468</v>
      </c>
      <c r="G980" s="1" t="n">
        <v>8056</v>
      </c>
      <c r="H980" s="1" t="s">
        <v>1466</v>
      </c>
      <c r="I980" s="1" t="n">
        <v>11241</v>
      </c>
      <c r="J980" s="1" t="s">
        <v>244</v>
      </c>
      <c r="K980" s="1" t="s">
        <v>27</v>
      </c>
    </row>
    <row r="981" customFormat="false" ht="15" hidden="false" customHeight="true" outlineLevel="0" collapsed="false">
      <c r="A981" s="1" t="n">
        <f aca="false">MAX($A$2:$A980)+1</f>
        <v>656</v>
      </c>
      <c r="C981" s="1" t="str">
        <f aca="false">IF(H981="",F981,H981)</f>
        <v>Jack Watson</v>
      </c>
      <c r="D981" s="1" t="n">
        <v>297</v>
      </c>
      <c r="E981" s="1" t="s">
        <v>315</v>
      </c>
      <c r="F981" s="5" t="s">
        <v>1560</v>
      </c>
      <c r="G981" s="1" t="n">
        <v>2049</v>
      </c>
      <c r="H981" s="1" t="s">
        <v>1561</v>
      </c>
      <c r="I981" s="1" t="n">
        <v>12686</v>
      </c>
      <c r="J981" s="1" t="s">
        <v>318</v>
      </c>
      <c r="K981" s="1" t="s">
        <v>27</v>
      </c>
    </row>
    <row r="982" customFormat="false" ht="15" hidden="false" customHeight="true" outlineLevel="0" collapsed="false">
      <c r="A982" s="1" t="n">
        <f aca="false">A981</f>
        <v>656</v>
      </c>
      <c r="C982" s="1" t="str">
        <f aca="false">IF(H982="",F982,H982)</f>
        <v>Jack Watson</v>
      </c>
      <c r="D982" s="1" t="n">
        <v>297</v>
      </c>
      <c r="E982" s="1" t="s">
        <v>315</v>
      </c>
      <c r="F982" s="5" t="s">
        <v>1562</v>
      </c>
      <c r="G982" s="1" t="n">
        <v>2049</v>
      </c>
      <c r="H982" s="1" t="s">
        <v>1561</v>
      </c>
      <c r="I982" s="1" t="n">
        <v>12686</v>
      </c>
      <c r="J982" s="1" t="s">
        <v>318</v>
      </c>
      <c r="K982" s="1" t="s">
        <v>27</v>
      </c>
    </row>
    <row r="983" customFormat="false" ht="15" hidden="false" customHeight="true" outlineLevel="0" collapsed="false">
      <c r="A983" s="1" t="n">
        <f aca="false">MAX($A$2:$A982)+1</f>
        <v>657</v>
      </c>
      <c r="C983" s="1" t="str">
        <f aca="false">IF(H983="",F983,H983)</f>
        <v>Zeeland Generating Station</v>
      </c>
      <c r="D983" s="1" t="n">
        <v>163</v>
      </c>
      <c r="E983" s="1" t="s">
        <v>274</v>
      </c>
      <c r="F983" s="5" t="s">
        <v>1563</v>
      </c>
      <c r="G983" s="1" t="n">
        <v>55087</v>
      </c>
      <c r="H983" s="1" t="s">
        <v>1564</v>
      </c>
      <c r="I983" s="1" t="n">
        <v>4254</v>
      </c>
      <c r="J983" s="1" t="s">
        <v>277</v>
      </c>
    </row>
    <row r="984" customFormat="false" ht="15" hidden="false" customHeight="true" outlineLevel="0" collapsed="false">
      <c r="A984" s="1" t="n">
        <f aca="false">A899</f>
        <v>605</v>
      </c>
      <c r="C984" s="1" t="str">
        <f aca="false">IF(H984="",F984,H984)</f>
        <v>W H Zimmer</v>
      </c>
      <c r="D984" s="1" t="n">
        <v>172</v>
      </c>
      <c r="E984" s="1" t="s">
        <v>137</v>
      </c>
      <c r="F984" s="5" t="s">
        <v>1565</v>
      </c>
      <c r="G984" s="1" t="n">
        <v>6019</v>
      </c>
      <c r="H984" s="1" t="s">
        <v>1441</v>
      </c>
      <c r="I984" s="1" t="n">
        <v>59920</v>
      </c>
      <c r="J984" s="1" t="s">
        <v>1442</v>
      </c>
      <c r="K984" s="1" t="s">
        <v>15</v>
      </c>
    </row>
    <row r="985" customFormat="false" ht="15" hidden="false" customHeight="true" outlineLevel="0" collapsed="false">
      <c r="A985" s="1" t="n">
        <f aca="false">MAX($A$2:$A984)+1</f>
        <v>658</v>
      </c>
      <c r="C985" s="1" t="str">
        <f aca="false">IF(H985="",F985,H985)</f>
        <v>Zorn</v>
      </c>
      <c r="D985" s="1" t="n">
        <v>209</v>
      </c>
      <c r="E985" s="1" t="s">
        <v>260</v>
      </c>
      <c r="F985" s="5" t="s">
        <v>1566</v>
      </c>
      <c r="G985" s="1" t="n">
        <v>1368</v>
      </c>
      <c r="H985" s="1" t="s">
        <v>1567</v>
      </c>
      <c r="I985" s="1" t="n">
        <v>11249</v>
      </c>
      <c r="J985" s="1" t="s">
        <v>297</v>
      </c>
    </row>
    <row r="986" customFormat="false" ht="15" hidden="false" customHeight="true" outlineLevel="0" collapsed="false">
      <c r="A986" s="1" t="n">
        <f aca="false">MAX($A$2:$A985)+1</f>
        <v>659</v>
      </c>
      <c r="C986" s="1" t="str">
        <f aca="false">IF(H986="",F986,H986)</f>
        <v>Zuni</v>
      </c>
      <c r="D986" s="1" t="n">
        <v>227</v>
      </c>
      <c r="E986" s="1" t="s">
        <v>62</v>
      </c>
      <c r="F986" s="5" t="s">
        <v>1568</v>
      </c>
      <c r="G986" s="1" t="n">
        <v>478</v>
      </c>
      <c r="H986" s="1" t="s">
        <v>1568</v>
      </c>
      <c r="I986" s="1" t="n">
        <v>15466</v>
      </c>
      <c r="J986" s="1" t="s">
        <v>64</v>
      </c>
    </row>
    <row r="987" customFormat="false" ht="15" hidden="false" customHeight="true" outlineLevel="0" collapsed="false">
      <c r="A987" s="1" t="n">
        <f aca="false">MAX($A$2:$A986)+1</f>
        <v>660</v>
      </c>
      <c r="C987" s="1" t="str">
        <f aca="false">IF(H987="",F987,H987)</f>
        <v>-Extension - Landfills and Pilot Projects</v>
      </c>
      <c r="D987" s="1" t="n">
        <v>260</v>
      </c>
      <c r="E987" s="1" t="s">
        <v>1569</v>
      </c>
      <c r="F987" s="5" t="s">
        <v>1570</v>
      </c>
      <c r="H987" s="1"/>
      <c r="K987" s="1" t="s">
        <v>84</v>
      </c>
    </row>
    <row r="988" customFormat="false" ht="15" hidden="false" customHeight="true" outlineLevel="0" collapsed="false">
      <c r="A988" s="1" t="n">
        <f aca="false">A987</f>
        <v>660</v>
      </c>
      <c r="C988" s="1" t="str">
        <f aca="false">IF(H988="",F988,H988)</f>
        <v>-Segment 1a- PSE&amp;G Owned Sites</v>
      </c>
      <c r="D988" s="1" t="n">
        <v>260</v>
      </c>
      <c r="E988" s="1" t="s">
        <v>1569</v>
      </c>
      <c r="F988" s="5" t="s">
        <v>1571</v>
      </c>
      <c r="H988" s="1"/>
      <c r="K988" s="1" t="s">
        <v>84</v>
      </c>
    </row>
    <row r="989" customFormat="false" ht="15" hidden="false" customHeight="true" outlineLevel="0" collapsed="false">
      <c r="A989" s="1" t="n">
        <f aca="false">A987</f>
        <v>660</v>
      </c>
      <c r="C989" s="1" t="str">
        <f aca="false">IF(H989="",F989,H989)</f>
        <v>-Segment 1b - 3rd-Party Owned Sites</v>
      </c>
      <c r="D989" s="1" t="n">
        <v>260</v>
      </c>
      <c r="E989" s="1" t="s">
        <v>1569</v>
      </c>
      <c r="F989" s="5" t="s">
        <v>1572</v>
      </c>
      <c r="H989" s="1"/>
      <c r="K989" s="1" t="s">
        <v>84</v>
      </c>
    </row>
    <row r="990" customFormat="false" ht="15" hidden="false" customHeight="true" outlineLevel="0" collapsed="false">
      <c r="A990" s="1" t="n">
        <f aca="false">A987</f>
        <v>660</v>
      </c>
      <c r="C990" s="1" t="str">
        <f aca="false">IF(H990="",F990,H990)</f>
        <v>-Segment 1c - Urban Enterprise Zone</v>
      </c>
      <c r="D990" s="1" t="n">
        <v>260</v>
      </c>
      <c r="E990" s="1" t="s">
        <v>1569</v>
      </c>
      <c r="F990" s="5" t="s">
        <v>1573</v>
      </c>
      <c r="H990" s="1"/>
      <c r="K990" s="1" t="s">
        <v>84</v>
      </c>
    </row>
    <row r="991" customFormat="false" ht="15" hidden="false" customHeight="true" outlineLevel="0" collapsed="false">
      <c r="A991" s="1" t="n">
        <f aca="false">A987</f>
        <v>660</v>
      </c>
      <c r="C991" s="1" t="str">
        <f aca="false">IF(H991="",F991,H991)</f>
        <v>-Segment 2 - Pole Tops</v>
      </c>
      <c r="D991" s="1" t="n">
        <v>260</v>
      </c>
      <c r="E991" s="1" t="s">
        <v>1569</v>
      </c>
      <c r="F991" s="5" t="s">
        <v>1574</v>
      </c>
      <c r="H991" s="1"/>
      <c r="K991" s="1" t="s">
        <v>84</v>
      </c>
    </row>
    <row r="992" customFormat="false" ht="15" hidden="false" customHeight="true" outlineLevel="0" collapsed="false">
      <c r="A992" s="1" t="n">
        <f aca="false">A987</f>
        <v>660</v>
      </c>
      <c r="C992" s="1" t="str">
        <f aca="false">IF(H992="",F992,H992)</f>
        <v>TOTAL</v>
      </c>
      <c r="D992" s="1" t="n">
        <v>155</v>
      </c>
      <c r="E992" s="1" t="s">
        <v>112</v>
      </c>
      <c r="F992" s="5" t="s">
        <v>1575</v>
      </c>
      <c r="H992" s="1"/>
      <c r="K992" s="1" t="s">
        <v>84</v>
      </c>
    </row>
    <row r="993" customFormat="false" ht="15" hidden="false" customHeight="true" outlineLevel="0" collapsed="false">
      <c r="A993" s="1" t="n">
        <f aca="false">MAX($A$2:$A992)+1</f>
        <v>661</v>
      </c>
      <c r="C993" s="1" t="str">
        <f aca="false">IF(H993="",F993,H993)</f>
        <v>J C Weadock</v>
      </c>
      <c r="D993" s="1" t="n">
        <v>163</v>
      </c>
      <c r="E993" s="1" t="s">
        <v>274</v>
      </c>
      <c r="F993" s="5" t="s">
        <v>1576</v>
      </c>
      <c r="G993" s="1" t="n">
        <v>1720</v>
      </c>
      <c r="H993" s="1" t="s">
        <v>1577</v>
      </c>
      <c r="I993" s="1" t="n">
        <v>4254</v>
      </c>
      <c r="J993" s="1" t="s">
        <v>277</v>
      </c>
      <c r="K993" s="1" t="s">
        <v>27</v>
      </c>
    </row>
    <row r="994" customFormat="false" ht="15" hidden="false" customHeight="true" outlineLevel="0" collapsed="false">
      <c r="A994" s="1" t="n">
        <f aca="false">A993</f>
        <v>661</v>
      </c>
      <c r="C994" s="1" t="str">
        <f aca="false">IF(H994="",F994,H994)</f>
        <v>J C Weadock</v>
      </c>
      <c r="D994" s="1" t="n">
        <v>163</v>
      </c>
      <c r="E994" s="1" t="s">
        <v>274</v>
      </c>
      <c r="F994" s="5" t="s">
        <v>1578</v>
      </c>
      <c r="G994" s="1" t="n">
        <v>1720</v>
      </c>
      <c r="H994" s="1" t="s">
        <v>1577</v>
      </c>
      <c r="I994" s="1" t="n">
        <v>4254</v>
      </c>
      <c r="J994" s="1" t="s">
        <v>277</v>
      </c>
      <c r="K994" s="1" t="s">
        <v>27</v>
      </c>
    </row>
    <row r="995" customFormat="false" ht="15" hidden="false" customHeight="true" outlineLevel="0" collapsed="false">
      <c r="A995" s="1" t="n">
        <f aca="false">MAX($A$2:$A994)+1</f>
        <v>662</v>
      </c>
      <c r="C995" s="1" t="str">
        <f aca="false">IF(H995="",F995,H995)</f>
        <v>Volta 1</v>
      </c>
      <c r="D995" s="1" t="n">
        <v>183</v>
      </c>
      <c r="E995" s="1" t="s">
        <v>384</v>
      </c>
      <c r="F995" s="5" t="s">
        <v>1579</v>
      </c>
      <c r="G995" s="1" t="n">
        <v>290</v>
      </c>
      <c r="H995" s="1" t="s">
        <v>1580</v>
      </c>
      <c r="I995" s="1" t="n">
        <v>14328</v>
      </c>
      <c r="J995" s="1" t="s">
        <v>387</v>
      </c>
    </row>
    <row r="996" customFormat="false" ht="15" hidden="false" customHeight="true" outlineLevel="0" collapsed="false">
      <c r="A996" s="3" t="n">
        <f aca="false">MAX($A$2:$A995)+1</f>
        <v>663</v>
      </c>
      <c r="B996" s="3"/>
      <c r="C996" s="3" t="str">
        <f aca="false">IF(H996="",F996,H996)</f>
        <v>Adair Wind Farm</v>
      </c>
      <c r="D996" s="3" t="n">
        <v>251</v>
      </c>
      <c r="E996" s="3" t="s">
        <v>406</v>
      </c>
      <c r="F996" s="2" t="s">
        <v>1581</v>
      </c>
      <c r="G996" s="1" t="n">
        <v>56810</v>
      </c>
      <c r="H996" s="1" t="s">
        <v>1582</v>
      </c>
      <c r="I996" s="1" t="n">
        <v>12341</v>
      </c>
      <c r="J996" s="1" t="s">
        <v>409</v>
      </c>
    </row>
    <row r="997" customFormat="false" ht="15" hidden="false" customHeight="true" outlineLevel="0" collapsed="false">
      <c r="A997" s="1" t="n">
        <f aca="false">MAX($A$2:$A996)+1</f>
        <v>664</v>
      </c>
      <c r="C997" s="1" t="str">
        <f aca="false">IF(H997="",F997,H997)</f>
        <v>Adams Wind</v>
      </c>
      <c r="D997" s="1" t="n">
        <v>251</v>
      </c>
      <c r="E997" s="1" t="s">
        <v>406</v>
      </c>
      <c r="F997" s="5" t="s">
        <v>1583</v>
      </c>
      <c r="G997" s="1" t="n">
        <v>59637</v>
      </c>
      <c r="H997" s="1" t="s">
        <v>1584</v>
      </c>
      <c r="I997" s="1" t="n">
        <v>12341</v>
      </c>
      <c r="J997" s="1" t="s">
        <v>409</v>
      </c>
      <c r="K997" s="1" t="s">
        <v>27</v>
      </c>
    </row>
    <row r="998" customFormat="false" ht="15" hidden="false" customHeight="true" outlineLevel="0" collapsed="false">
      <c r="A998" s="1" t="n">
        <f aca="false">MAX($A$2:$A997)+1</f>
        <v>665</v>
      </c>
      <c r="C998" s="1" t="str">
        <f aca="false">IF(H998="",F998,H998)</f>
        <v>Alcona</v>
      </c>
      <c r="D998" s="1" t="n">
        <v>163</v>
      </c>
      <c r="E998" s="1" t="s">
        <v>274</v>
      </c>
      <c r="F998" s="5" t="s">
        <v>1585</v>
      </c>
      <c r="G998" s="1" t="n">
        <v>1693</v>
      </c>
      <c r="H998" s="1" t="s">
        <v>1586</v>
      </c>
      <c r="I998" s="1" t="n">
        <v>4254</v>
      </c>
      <c r="J998" s="1" t="s">
        <v>277</v>
      </c>
    </row>
    <row r="999" customFormat="false" ht="15" hidden="false" customHeight="true" outlineLevel="0" collapsed="false">
      <c r="A999" s="1" t="n">
        <f aca="false">MAX($A$2:$A998)+1</f>
        <v>666</v>
      </c>
      <c r="C999" s="1" t="str">
        <f aca="false">IF(H999="",F999,H999)</f>
        <v>APS Solar for Schools</v>
      </c>
      <c r="D999" s="1" t="n">
        <v>286</v>
      </c>
      <c r="E999" s="1" t="s">
        <v>334</v>
      </c>
      <c r="F999" s="5" t="s">
        <v>1587</v>
      </c>
      <c r="H999" s="1"/>
      <c r="K999" s="1" t="s">
        <v>84</v>
      </c>
    </row>
    <row r="1000" customFormat="false" ht="15" hidden="false" customHeight="true" outlineLevel="0" collapsed="false">
      <c r="A1000" s="1" t="n">
        <f aca="false">MAX($A$2:$A999)+1</f>
        <v>667</v>
      </c>
      <c r="C1000" s="1" t="str">
        <f aca="false">IF(H1000="",F1000,H1000)</f>
        <v>Ashtabula Wind Energy Center</v>
      </c>
      <c r="D1000" s="1" t="n">
        <v>272</v>
      </c>
      <c r="E1000" s="1" t="s">
        <v>193</v>
      </c>
      <c r="F1000" s="5" t="s">
        <v>1588</v>
      </c>
      <c r="G1000" s="1" t="n">
        <v>57032</v>
      </c>
      <c r="H1000" s="1" t="s">
        <v>1589</v>
      </c>
      <c r="I1000" s="1" t="n">
        <v>14232</v>
      </c>
      <c r="J1000" s="1" t="s">
        <v>191</v>
      </c>
      <c r="K1000" s="1" t="s">
        <v>1590</v>
      </c>
    </row>
    <row r="1001" customFormat="false" ht="15" hidden="false" customHeight="true" outlineLevel="0" collapsed="false">
      <c r="A1001" s="1" t="n">
        <f aca="false">MAX($A$2:$A1000)+1</f>
        <v>668</v>
      </c>
      <c r="C1001" s="1" t="str">
        <f aca="false">IF(H1001="",F1001,H1001)</f>
        <v>Ashton</v>
      </c>
      <c r="D1001" s="1" t="n">
        <v>303</v>
      </c>
      <c r="E1001" s="1" t="s">
        <v>211</v>
      </c>
      <c r="F1001" s="5" t="s">
        <v>1591</v>
      </c>
      <c r="G1001" s="1" t="n">
        <v>825</v>
      </c>
      <c r="H1001" s="1" t="s">
        <v>1592</v>
      </c>
      <c r="I1001" s="1" t="n">
        <v>14354</v>
      </c>
      <c r="J1001" s="1" t="s">
        <v>211</v>
      </c>
    </row>
    <row r="1002" customFormat="false" ht="15" hidden="false" customHeight="true" outlineLevel="0" collapsed="false">
      <c r="A1002" s="1" t="n">
        <f aca="false">MAX($A$2:$A1001)+1</f>
        <v>669</v>
      </c>
      <c r="C1002" s="1" t="str">
        <f aca="false">IF(H1002="",F1002,H1002)</f>
        <v>Auburn State Street</v>
      </c>
      <c r="D1002" s="1" t="n">
        <v>215</v>
      </c>
      <c r="E1002" s="1" t="s">
        <v>1593</v>
      </c>
      <c r="F1002" s="5" t="s">
        <v>1594</v>
      </c>
      <c r="G1002" s="1" t="n">
        <v>8009</v>
      </c>
      <c r="H1002" s="1" t="s">
        <v>1595</v>
      </c>
      <c r="I1002" s="1" t="n">
        <v>13511</v>
      </c>
      <c r="J1002" s="1" t="s">
        <v>1596</v>
      </c>
    </row>
    <row r="1003" customFormat="false" ht="15" hidden="false" customHeight="true" outlineLevel="0" collapsed="false">
      <c r="A1003" s="1" t="n">
        <f aca="false">MAX($A$2:$A1002)+1</f>
        <v>670</v>
      </c>
      <c r="C1003" s="1" t="str">
        <f aca="false">IF(H1003="",F1003,H1003)</f>
        <v>Ayers Island</v>
      </c>
      <c r="D1003" s="1" t="n">
        <v>244</v>
      </c>
      <c r="E1003" s="1" t="s">
        <v>874</v>
      </c>
      <c r="F1003" s="5" t="s">
        <v>1597</v>
      </c>
      <c r="G1003" s="1" t="n">
        <v>2355</v>
      </c>
      <c r="H1003" s="1" t="s">
        <v>1598</v>
      </c>
      <c r="I1003" s="1" t="n">
        <v>15472</v>
      </c>
      <c r="J1003" s="1" t="s">
        <v>877</v>
      </c>
    </row>
    <row r="1004" customFormat="false" ht="15" hidden="false" customHeight="true" outlineLevel="0" collapsed="false">
      <c r="A1004" s="1" t="n">
        <f aca="false">MAX($A$2:$A1003)+1</f>
        <v>671</v>
      </c>
      <c r="C1004" s="1" t="str">
        <f aca="false">IF(H1004="",F1004,H1004)</f>
        <v>Bar Harbor</v>
      </c>
      <c r="D1004" s="1" t="n">
        <v>158</v>
      </c>
      <c r="E1004" s="1" t="s">
        <v>1599</v>
      </c>
      <c r="F1004" s="5" t="s">
        <v>1600</v>
      </c>
      <c r="G1004" s="1" t="n">
        <v>1466</v>
      </c>
      <c r="H1004" s="1" t="s">
        <v>1600</v>
      </c>
      <c r="I1004" s="1" t="n">
        <v>1179</v>
      </c>
      <c r="J1004" s="1" t="s">
        <v>1601</v>
      </c>
      <c r="K1004" s="1" t="s">
        <v>183</v>
      </c>
    </row>
    <row r="1005" customFormat="false" ht="15" hidden="false" customHeight="true" outlineLevel="0" collapsed="false">
      <c r="A1005" s="1" t="n">
        <f aca="false">MAX($A$2:$A1004)+1</f>
        <v>672</v>
      </c>
      <c r="C1005" s="1" t="str">
        <f aca="false">IF(H1005="",F1005,H1005)</f>
        <v>Bear Creek Dam</v>
      </c>
      <c r="D1005" s="1" t="n">
        <v>170</v>
      </c>
      <c r="E1005" s="1" t="s">
        <v>65</v>
      </c>
      <c r="F1005" s="5" t="s">
        <v>1602</v>
      </c>
      <c r="G1005" s="1" t="n">
        <v>2741</v>
      </c>
      <c r="H1005" s="1" t="s">
        <v>1603</v>
      </c>
      <c r="I1005" s="1" t="n">
        <v>5416</v>
      </c>
      <c r="J1005" s="1" t="s">
        <v>65</v>
      </c>
    </row>
    <row r="1006" customFormat="false" ht="15" hidden="false" customHeight="true" outlineLevel="0" collapsed="false">
      <c r="A1006" s="1" t="n">
        <f aca="false">MAX($A$2:$A1005)+1</f>
        <v>673</v>
      </c>
      <c r="C1006" s="1" t="str">
        <f aca="false">IF(H1006="",F1006,H1006)</f>
        <v>Beldens</v>
      </c>
      <c r="D1006" s="1" t="n">
        <v>313</v>
      </c>
      <c r="E1006" s="1" t="s">
        <v>92</v>
      </c>
      <c r="F1006" s="5" t="s">
        <v>1604</v>
      </c>
      <c r="G1006" s="1" t="n">
        <v>6451</v>
      </c>
      <c r="H1006" s="1" t="s">
        <v>1605</v>
      </c>
      <c r="I1006" s="1" t="n">
        <v>7601</v>
      </c>
      <c r="J1006" s="1" t="s">
        <v>92</v>
      </c>
    </row>
    <row r="1007" customFormat="false" ht="15" hidden="false" customHeight="true" outlineLevel="0" collapsed="false">
      <c r="A1007" s="1" t="n">
        <f aca="false">MAX($A$2:$A1006)+1</f>
        <v>674</v>
      </c>
      <c r="C1007" s="1" t="str">
        <f aca="false">IF(H1007="",F1007,H1007)</f>
        <v>Berrien Springs</v>
      </c>
      <c r="D1007" s="1" t="n">
        <v>201</v>
      </c>
      <c r="E1007" s="1" t="s">
        <v>479</v>
      </c>
      <c r="F1007" s="5" t="s">
        <v>1606</v>
      </c>
      <c r="G1007" s="1" t="n">
        <v>1753</v>
      </c>
      <c r="H1007" s="1" t="s">
        <v>1606</v>
      </c>
      <c r="I1007" s="1" t="n">
        <v>9324</v>
      </c>
      <c r="J1007" s="1" t="s">
        <v>482</v>
      </c>
    </row>
    <row r="1008" customFormat="false" ht="15" hidden="false" customHeight="true" outlineLevel="0" collapsed="false">
      <c r="A1008" s="1" t="n">
        <f aca="false">MAX($A$2:$A1007)+1</f>
        <v>675</v>
      </c>
      <c r="C1008" s="1" t="str">
        <f aca="false">IF(H1008="",F1008,H1008)</f>
        <v>Big Falls</v>
      </c>
      <c r="D1008" s="1" t="n">
        <v>228</v>
      </c>
      <c r="E1008" s="1" t="s">
        <v>122</v>
      </c>
      <c r="F1008" s="5" t="s">
        <v>1607</v>
      </c>
      <c r="G1008" s="1" t="n">
        <v>3983</v>
      </c>
      <c r="H1008" s="1" t="s">
        <v>1607</v>
      </c>
      <c r="I1008" s="1" t="n">
        <v>13781</v>
      </c>
      <c r="J1008" s="1" t="s">
        <v>31</v>
      </c>
      <c r="K1008" s="1" t="s">
        <v>15</v>
      </c>
    </row>
    <row r="1009" customFormat="false" ht="15" hidden="false" customHeight="true" outlineLevel="0" collapsed="false">
      <c r="A1009" s="1" t="n">
        <f aca="false">MAX($A$2:$A1008)+1</f>
        <v>676</v>
      </c>
      <c r="C1009" s="1" t="str">
        <f aca="false">IF(H1009="",F1009,H1009)</f>
        <v>Biron</v>
      </c>
      <c r="D1009" s="1" t="n">
        <v>312</v>
      </c>
      <c r="E1009" s="1" t="s">
        <v>1608</v>
      </c>
      <c r="F1009" s="5" t="s">
        <v>1609</v>
      </c>
      <c r="G1009" s="1" t="n">
        <v>3971</v>
      </c>
      <c r="H1009" s="1" t="s">
        <v>1609</v>
      </c>
      <c r="I1009" s="1" t="n">
        <v>4247</v>
      </c>
      <c r="J1009" s="1" t="s">
        <v>1610</v>
      </c>
    </row>
    <row r="1010" customFormat="false" ht="15" hidden="false" customHeight="true" outlineLevel="0" collapsed="false">
      <c r="A1010" s="1" t="n">
        <f aca="false">MAX($A$2:$A1009)+1</f>
        <v>677</v>
      </c>
      <c r="C1010" s="1" t="str">
        <f aca="false">IF(H1010="",F1010,H1010)</f>
        <v>Bishop Creek 2</v>
      </c>
      <c r="D1010" s="1" t="n">
        <v>155</v>
      </c>
      <c r="E1010" s="1" t="s">
        <v>112</v>
      </c>
      <c r="F1010" s="5" t="s">
        <v>1611</v>
      </c>
      <c r="G1010" s="1" t="n">
        <v>323</v>
      </c>
      <c r="H1010" s="1" t="s">
        <v>1612</v>
      </c>
      <c r="I1010" s="1" t="n">
        <v>17609</v>
      </c>
      <c r="J1010" s="1" t="s">
        <v>114</v>
      </c>
    </row>
    <row r="1011" customFormat="false" ht="15" hidden="false" customHeight="true" outlineLevel="0" collapsed="false">
      <c r="A1011" s="1" t="n">
        <f aca="false">MAX($A$2:$A1010)+1</f>
        <v>678</v>
      </c>
      <c r="C1011" s="1" t="str">
        <f aca="false">IF(H1011="",F1011,H1011)</f>
        <v>Bishop Creek 3</v>
      </c>
      <c r="D1011" s="1" t="n">
        <v>155</v>
      </c>
      <c r="E1011" s="1" t="s">
        <v>112</v>
      </c>
      <c r="F1011" s="5" t="s">
        <v>1613</v>
      </c>
      <c r="G1011" s="1" t="n">
        <v>324</v>
      </c>
      <c r="H1011" s="1" t="s">
        <v>1614</v>
      </c>
      <c r="I1011" s="1" t="n">
        <v>17609</v>
      </c>
      <c r="J1011" s="1" t="s">
        <v>114</v>
      </c>
    </row>
    <row r="1012" customFormat="false" ht="15" hidden="false" customHeight="true" outlineLevel="0" collapsed="false">
      <c r="A1012" s="1" t="n">
        <f aca="false">MAX($A$2:$A1011)+1</f>
        <v>679</v>
      </c>
      <c r="C1012" s="1" t="str">
        <f aca="false">IF(H1012="",F1012,H1012)</f>
        <v>Bishop Creek 4</v>
      </c>
      <c r="D1012" s="1" t="n">
        <v>155</v>
      </c>
      <c r="E1012" s="1" t="s">
        <v>112</v>
      </c>
      <c r="F1012" s="5" t="s">
        <v>1615</v>
      </c>
      <c r="G1012" s="1" t="n">
        <v>325</v>
      </c>
      <c r="H1012" s="1" t="s">
        <v>1616</v>
      </c>
      <c r="I1012" s="1" t="n">
        <v>17609</v>
      </c>
      <c r="J1012" s="1" t="s">
        <v>114</v>
      </c>
    </row>
    <row r="1013" customFormat="false" ht="15" hidden="false" customHeight="true" outlineLevel="0" collapsed="false">
      <c r="A1013" s="1" t="n">
        <f aca="false">MAX($A$2:$A1012)+1</f>
        <v>680</v>
      </c>
      <c r="C1013" s="1" t="str">
        <f aca="false">IF(H1013="",F1013,H1013)</f>
        <v>Blue Sky Green Field Wind Project</v>
      </c>
      <c r="D1013" s="1" t="n">
        <v>280</v>
      </c>
      <c r="E1013" s="1" t="s">
        <v>185</v>
      </c>
      <c r="F1013" s="5" t="s">
        <v>1617</v>
      </c>
      <c r="G1013" s="1" t="n">
        <v>56391</v>
      </c>
      <c r="H1013" s="1" t="s">
        <v>1618</v>
      </c>
      <c r="I1013" s="1" t="n">
        <v>20847</v>
      </c>
      <c r="J1013" s="1" t="s">
        <v>188</v>
      </c>
    </row>
    <row r="1014" customFormat="false" ht="15" hidden="false" customHeight="true" outlineLevel="0" collapsed="false">
      <c r="A1014" s="1" t="n">
        <f aca="false">MAX($A$2:$A1013)+1</f>
        <v>681</v>
      </c>
      <c r="C1014" s="1" t="str">
        <f aca="false">IF(H1014="",F1014,H1014)</f>
        <v>Border Winds Wind Farm</v>
      </c>
      <c r="D1014" s="1" t="n">
        <v>229</v>
      </c>
      <c r="E1014" s="1" t="s">
        <v>28</v>
      </c>
      <c r="F1014" s="5" t="s">
        <v>1619</v>
      </c>
      <c r="G1014" s="1" t="n">
        <v>59200</v>
      </c>
      <c r="H1014" s="1" t="s">
        <v>1620</v>
      </c>
      <c r="I1014" s="1" t="n">
        <v>13781</v>
      </c>
      <c r="J1014" s="1" t="s">
        <v>31</v>
      </c>
    </row>
    <row r="1015" customFormat="false" ht="15" hidden="false" customHeight="true" outlineLevel="0" collapsed="false">
      <c r="A1015" s="1" t="n">
        <f aca="false">MAX($A$2:$A1014)+1</f>
        <v>682</v>
      </c>
      <c r="C1015" s="1" t="str">
        <f aca="false">IF(H1015="",F1015,H1015)</f>
        <v>Brookfield</v>
      </c>
      <c r="D1015" s="1" t="n">
        <v>184</v>
      </c>
      <c r="E1015" s="1" t="s">
        <v>149</v>
      </c>
      <c r="F1015" s="5" t="s">
        <v>1621</v>
      </c>
      <c r="G1015" s="1" t="n">
        <v>58719</v>
      </c>
      <c r="H1015" s="1" t="s">
        <v>1622</v>
      </c>
      <c r="I1015" s="1" t="n">
        <v>5109</v>
      </c>
      <c r="J1015" s="1" t="s">
        <v>149</v>
      </c>
    </row>
    <row r="1016" customFormat="false" ht="15" hidden="false" customHeight="true" outlineLevel="0" collapsed="false">
      <c r="A1016" s="1" t="n">
        <f aca="false">MAX($A$2:$A1015)+1</f>
        <v>683</v>
      </c>
      <c r="C1016" s="1" t="str">
        <f aca="false">IF(H1016="",F1016,H1016)</f>
        <v>Brule</v>
      </c>
      <c r="D1016" s="1" t="n">
        <v>280</v>
      </c>
      <c r="E1016" s="1" t="s">
        <v>185</v>
      </c>
      <c r="F1016" s="5" t="s">
        <v>1623</v>
      </c>
      <c r="G1016" s="1" t="n">
        <v>1775</v>
      </c>
      <c r="H1016" s="1" t="s">
        <v>1624</v>
      </c>
      <c r="I1016" s="1" t="n">
        <v>20847</v>
      </c>
      <c r="J1016" s="1" t="s">
        <v>188</v>
      </c>
    </row>
    <row r="1017" customFormat="false" ht="15" hidden="false" customHeight="true" outlineLevel="0" collapsed="false">
      <c r="A1017" s="1" t="n">
        <f aca="false">MAX($A$2:$A1016)+1</f>
        <v>684</v>
      </c>
      <c r="C1017" s="1" t="str">
        <f aca="false">IF(H1017="",F1017,H1017)</f>
        <v>Brunswick</v>
      </c>
      <c r="D1017" s="1" t="n">
        <v>300</v>
      </c>
      <c r="E1017" s="1" t="s">
        <v>352</v>
      </c>
      <c r="F1017" s="5" t="s">
        <v>240</v>
      </c>
      <c r="H1017" s="1"/>
      <c r="K1017" s="1" t="s">
        <v>84</v>
      </c>
    </row>
    <row r="1018" customFormat="false" ht="15" hidden="false" customHeight="true" outlineLevel="0" collapsed="false">
      <c r="A1018" s="1" t="n">
        <f aca="false">MAX($A$2:$A1017)+1</f>
        <v>685</v>
      </c>
      <c r="C1018" s="1" t="str">
        <f aca="false">IF(H1018="",F1018,H1018)</f>
        <v>Buck Hydro</v>
      </c>
      <c r="D1018" s="1" t="n">
        <v>200</v>
      </c>
      <c r="E1018" s="1" t="s">
        <v>72</v>
      </c>
      <c r="F1018" s="5" t="s">
        <v>1625</v>
      </c>
      <c r="G1018" s="1" t="n">
        <v>3772</v>
      </c>
      <c r="H1018" s="1" t="s">
        <v>1626</v>
      </c>
      <c r="I1018" s="1" t="n">
        <v>733</v>
      </c>
      <c r="J1018" s="1" t="s">
        <v>75</v>
      </c>
    </row>
    <row r="1019" customFormat="false" ht="15" hidden="false" customHeight="true" outlineLevel="0" collapsed="false">
      <c r="A1019" s="1" t="n">
        <f aca="false">MAX($A$2:$A1018)+1</f>
        <v>686</v>
      </c>
      <c r="C1019" s="1" t="str">
        <f aca="false">IF(H1019="",F1019,H1019)</f>
        <v>Burton Dam</v>
      </c>
      <c r="D1019" s="1" t="n">
        <v>295</v>
      </c>
      <c r="E1019" s="1" t="s">
        <v>227</v>
      </c>
      <c r="F1019" s="5" t="s">
        <v>1627</v>
      </c>
      <c r="G1019" s="1" t="n">
        <v>704</v>
      </c>
      <c r="H1019" s="1" t="s">
        <v>1628</v>
      </c>
      <c r="I1019" s="1" t="n">
        <v>7140</v>
      </c>
      <c r="J1019" s="1" t="s">
        <v>230</v>
      </c>
    </row>
    <row r="1020" customFormat="false" ht="15" hidden="false" customHeight="true" outlineLevel="0" collapsed="false">
      <c r="A1020" s="1" t="n">
        <f aca="false">MAX($A$2:$A1019)+1</f>
        <v>687</v>
      </c>
      <c r="C1020" s="1" t="str">
        <f aca="false">IF(H1020="",F1020,H1020)</f>
        <v>Busch Ranch Wind Energy Farm</v>
      </c>
      <c r="D1020" s="1" t="n">
        <v>309</v>
      </c>
      <c r="E1020" s="1" t="s">
        <v>58</v>
      </c>
      <c r="F1020" s="5" t="s">
        <v>1629</v>
      </c>
      <c r="G1020" s="1" t="n">
        <v>57980</v>
      </c>
      <c r="H1020" s="1" t="s">
        <v>1629</v>
      </c>
      <c r="I1020" s="1" t="n">
        <v>56146</v>
      </c>
      <c r="J1020" s="1" t="s">
        <v>1204</v>
      </c>
    </row>
    <row r="1021" customFormat="false" ht="15" hidden="false" customHeight="true" outlineLevel="0" collapsed="false">
      <c r="A1021" s="1" t="n">
        <f aca="false">MAX($A$2:$A1020)+1</f>
        <v>688</v>
      </c>
      <c r="C1021" s="1" t="str">
        <f aca="false">IF(H1021="",F1021,H1021)</f>
        <v>Cadyville</v>
      </c>
      <c r="D1021" s="1" t="n">
        <v>215</v>
      </c>
      <c r="E1021" s="1" t="s">
        <v>1593</v>
      </c>
      <c r="F1021" s="5" t="s">
        <v>1630</v>
      </c>
      <c r="G1021" s="1" t="n">
        <v>2522</v>
      </c>
      <c r="H1021" s="1" t="s">
        <v>1631</v>
      </c>
      <c r="I1021" s="1" t="n">
        <v>13511</v>
      </c>
      <c r="J1021" s="1" t="s">
        <v>1596</v>
      </c>
    </row>
    <row r="1022" customFormat="false" ht="15" hidden="false" customHeight="true" outlineLevel="0" collapsed="false">
      <c r="A1022" s="1" t="n">
        <f aca="false">MAX($A$2:$A1021)+1</f>
        <v>689</v>
      </c>
      <c r="C1022" s="1" t="str">
        <f aca="false">IF(H1022="",F1022,H1022)</f>
        <v>Caldron Falls</v>
      </c>
      <c r="D1022" s="1" t="n">
        <v>187</v>
      </c>
      <c r="E1022" s="1" t="s">
        <v>381</v>
      </c>
      <c r="F1022" s="5" t="s">
        <v>1632</v>
      </c>
      <c r="G1022" s="1" t="n">
        <v>4061</v>
      </c>
      <c r="H1022" s="1" t="s">
        <v>1633</v>
      </c>
      <c r="I1022" s="1" t="n">
        <v>20860</v>
      </c>
      <c r="J1022" s="1" t="s">
        <v>465</v>
      </c>
    </row>
    <row r="1023" customFormat="false" ht="15" hidden="false" customHeight="true" outlineLevel="0" collapsed="false">
      <c r="A1023" s="1" t="n">
        <f aca="false">MAX($A$2:$A1022)+1</f>
        <v>690</v>
      </c>
      <c r="C1023" s="1" t="str">
        <f aca="false">IF(H1023="",F1023,H1023)</f>
        <v>Cantua Solar Station</v>
      </c>
      <c r="D1023" s="1" t="n">
        <v>183</v>
      </c>
      <c r="E1023" s="1" t="s">
        <v>384</v>
      </c>
      <c r="F1023" s="5" t="s">
        <v>1634</v>
      </c>
      <c r="G1023" s="1" t="n">
        <v>57522</v>
      </c>
      <c r="H1023" s="1" t="s">
        <v>1634</v>
      </c>
      <c r="I1023" s="1" t="n">
        <v>14328</v>
      </c>
      <c r="J1023" s="1" t="s">
        <v>387</v>
      </c>
    </row>
    <row r="1024" customFormat="false" ht="15" hidden="false" customHeight="true" outlineLevel="0" collapsed="false">
      <c r="A1024" s="1" t="n">
        <f aca="false">MAX($A$2:$A1023)+1</f>
        <v>691</v>
      </c>
      <c r="C1024" s="1" t="str">
        <f aca="false">IF(H1024="",F1024,H1024)</f>
        <v>Carroll Wind Farm</v>
      </c>
      <c r="D1024" s="1" t="n">
        <v>251</v>
      </c>
      <c r="E1024" s="1" t="s">
        <v>406</v>
      </c>
      <c r="F1024" s="5" t="s">
        <v>1635</v>
      </c>
      <c r="G1024" s="1" t="n">
        <v>56809</v>
      </c>
      <c r="H1024" s="1" t="s">
        <v>1636</v>
      </c>
      <c r="I1024" s="1" t="n">
        <v>12341</v>
      </c>
      <c r="J1024" s="1" t="s">
        <v>409</v>
      </c>
    </row>
    <row r="1025" customFormat="false" ht="15" hidden="false" customHeight="true" outlineLevel="0" collapsed="false">
      <c r="A1025" s="1" t="n">
        <f aca="false">A132</f>
        <v>99</v>
      </c>
      <c r="C1025" s="1" t="str">
        <f aca="false">IF(H1025="",F1025,H1025)</f>
        <v>Cecil Lynch (Internal Combustion)</v>
      </c>
      <c r="D1025" s="1" t="n">
        <v>226</v>
      </c>
      <c r="E1025" s="1" t="s">
        <v>85</v>
      </c>
      <c r="F1025" s="5" t="s">
        <v>1637</v>
      </c>
      <c r="H1025" s="1"/>
      <c r="K1025" s="1" t="s">
        <v>84</v>
      </c>
    </row>
    <row r="1026" customFormat="false" ht="15" hidden="false" customHeight="true" outlineLevel="0" collapsed="false">
      <c r="A1026" s="1" t="n">
        <f aca="false">MAX($A$2:$A1025)+1</f>
        <v>692</v>
      </c>
      <c r="C1026" s="1" t="str">
        <f aca="false">IF(H1026="",F1026,H1026)</f>
        <v>Cedar Cliff</v>
      </c>
      <c r="D1026" s="1" t="n">
        <v>170</v>
      </c>
      <c r="E1026" s="1" t="s">
        <v>65</v>
      </c>
      <c r="F1026" s="5" t="s">
        <v>1638</v>
      </c>
      <c r="G1026" s="1" t="n">
        <v>2743</v>
      </c>
      <c r="H1026" s="1" t="s">
        <v>1639</v>
      </c>
      <c r="I1026" s="1" t="n">
        <v>5416</v>
      </c>
      <c r="J1026" s="1" t="s">
        <v>65</v>
      </c>
    </row>
    <row r="1027" customFormat="false" ht="15" hidden="false" customHeight="true" outlineLevel="0" collapsed="false">
      <c r="A1027" s="1" t="n">
        <f aca="false">MAX($A$2:$A1026)+1</f>
        <v>693</v>
      </c>
      <c r="C1027" s="1" t="str">
        <f aca="false">IF(H1027="",F1027,H1027)</f>
        <v>Cedar Falls (WI)</v>
      </c>
      <c r="D1027" s="1" t="n">
        <v>228</v>
      </c>
      <c r="E1027" s="1" t="s">
        <v>122</v>
      </c>
      <c r="F1027" s="5" t="s">
        <v>1640</v>
      </c>
      <c r="G1027" s="1" t="n">
        <v>3998</v>
      </c>
      <c r="H1027" s="1" t="s">
        <v>1641</v>
      </c>
      <c r="I1027" s="1" t="n">
        <v>13781</v>
      </c>
      <c r="J1027" s="1" t="s">
        <v>31</v>
      </c>
      <c r="K1027" s="1" t="s">
        <v>15</v>
      </c>
    </row>
    <row r="1028" customFormat="false" ht="15" hidden="false" customHeight="true" outlineLevel="0" collapsed="false">
      <c r="A1028" s="1" t="n">
        <f aca="false">MAX($A$2:$A1027)+1</f>
        <v>694</v>
      </c>
      <c r="C1028" s="1" t="str">
        <f aca="false">IF(H1028="",F1028,H1028)</f>
        <v>Cedar Hills Wind Farm</v>
      </c>
      <c r="D1028" s="1" t="n">
        <v>319</v>
      </c>
      <c r="E1028" s="1" t="s">
        <v>192</v>
      </c>
      <c r="F1028" s="5" t="s">
        <v>1642</v>
      </c>
      <c r="G1028" s="1" t="n">
        <v>57171</v>
      </c>
      <c r="H1028" s="1" t="s">
        <v>1643</v>
      </c>
      <c r="I1028" s="1" t="n">
        <v>12199</v>
      </c>
      <c r="J1028" s="1" t="s">
        <v>630</v>
      </c>
    </row>
    <row r="1029" customFormat="false" ht="15" hidden="false" customHeight="true" outlineLevel="0" collapsed="false">
      <c r="A1029" s="1" t="n">
        <f aca="false">A135</f>
        <v>102</v>
      </c>
      <c r="C1029" s="1" t="str">
        <f aca="false">IF(H1029="",F1029,H1029)</f>
        <v>Centerville</v>
      </c>
      <c r="D1029" s="1" t="n">
        <v>220</v>
      </c>
      <c r="E1029" s="1" t="s">
        <v>266</v>
      </c>
      <c r="F1029" s="5" t="s">
        <v>301</v>
      </c>
      <c r="G1029" s="1" t="n">
        <v>1105</v>
      </c>
      <c r="H1029" s="1" t="s">
        <v>301</v>
      </c>
      <c r="I1029" s="1" t="n">
        <v>9417</v>
      </c>
      <c r="J1029" s="1" t="s">
        <v>269</v>
      </c>
    </row>
    <row r="1030" customFormat="false" ht="15" hidden="false" customHeight="true" outlineLevel="0" collapsed="false">
      <c r="A1030" s="1" t="n">
        <f aca="false">MAX($A$2:$A1029)+1</f>
        <v>695</v>
      </c>
      <c r="C1030" s="1" t="str">
        <f aca="false">IF(H1030="",F1030,H1030)</f>
        <v>Centerville FERC No.803</v>
      </c>
      <c r="D1030" s="1" t="n">
        <v>183</v>
      </c>
      <c r="E1030" s="1" t="s">
        <v>384</v>
      </c>
      <c r="F1030" s="5" t="s">
        <v>1644</v>
      </c>
      <c r="H1030" s="1"/>
      <c r="K1030" s="1" t="s">
        <v>84</v>
      </c>
    </row>
    <row r="1031" customFormat="false" ht="15" hidden="false" customHeight="true" outlineLevel="0" collapsed="false">
      <c r="A1031" s="1" t="n">
        <f aca="false">MAX($A$2:$A1030)+1</f>
        <v>696</v>
      </c>
      <c r="C1031" s="1" t="str">
        <f aca="false">IF(H1031="",F1031,H1031)</f>
        <v>Century</v>
      </c>
      <c r="D1031" s="1" t="n">
        <v>251</v>
      </c>
      <c r="E1031" s="1" t="s">
        <v>406</v>
      </c>
      <c r="F1031" s="5" t="s">
        <v>1645</v>
      </c>
      <c r="G1031" s="1" t="n">
        <v>56252</v>
      </c>
      <c r="H1031" s="1" t="s">
        <v>1646</v>
      </c>
      <c r="I1031" s="1" t="n">
        <v>12341</v>
      </c>
      <c r="J1031" s="1" t="s">
        <v>409</v>
      </c>
    </row>
    <row r="1032" customFormat="false" ht="15" hidden="false" customHeight="true" outlineLevel="0" collapsed="false">
      <c r="A1032" s="1" t="n">
        <f aca="false">MAX($A$2:$A1031)+1</f>
        <v>697</v>
      </c>
      <c r="C1032" s="1" t="str">
        <f aca="false">IF(H1032="",F1032,H1032)</f>
        <v>Chalk Hill</v>
      </c>
      <c r="D1032" s="1" t="n">
        <v>280</v>
      </c>
      <c r="E1032" s="1" t="s">
        <v>185</v>
      </c>
      <c r="F1032" s="5" t="s">
        <v>1647</v>
      </c>
      <c r="G1032" s="1" t="n">
        <v>1776</v>
      </c>
      <c r="H1032" s="1" t="s">
        <v>1648</v>
      </c>
      <c r="I1032" s="1" t="n">
        <v>20847</v>
      </c>
      <c r="J1032" s="1" t="s">
        <v>188</v>
      </c>
    </row>
    <row r="1033" customFormat="false" ht="15" hidden="false" customHeight="true" outlineLevel="0" collapsed="false">
      <c r="A1033" s="1" t="n">
        <f aca="false">MAX($A$2:$A1032)+1</f>
        <v>698</v>
      </c>
      <c r="C1033" s="1" t="str">
        <f aca="false">IF(H1033="",F1033,H1033)</f>
        <v>Charles City Wind Farm</v>
      </c>
      <c r="D1033" s="1" t="n">
        <v>251</v>
      </c>
      <c r="E1033" s="1" t="s">
        <v>406</v>
      </c>
      <c r="F1033" s="5" t="s">
        <v>1649</v>
      </c>
      <c r="G1033" s="1" t="n">
        <v>56677</v>
      </c>
      <c r="H1033" s="1" t="s">
        <v>1650</v>
      </c>
      <c r="I1033" s="1" t="n">
        <v>12341</v>
      </c>
      <c r="J1033" s="1" t="s">
        <v>409</v>
      </c>
    </row>
    <row r="1034" customFormat="false" ht="15" hidden="false" customHeight="true" outlineLevel="0" collapsed="false">
      <c r="A1034" s="1" t="n">
        <f aca="false">MAX($A$2:$A1033)+1</f>
        <v>699</v>
      </c>
      <c r="C1034" s="1" t="str">
        <f aca="false">IF(H1034="",F1034,H1034)</f>
        <v>Chili Bar</v>
      </c>
      <c r="D1034" s="1" t="n">
        <v>183</v>
      </c>
      <c r="E1034" s="1" t="s">
        <v>384</v>
      </c>
      <c r="F1034" s="5" t="s">
        <v>1651</v>
      </c>
      <c r="G1034" s="1" t="n">
        <v>225</v>
      </c>
      <c r="H1034" s="1" t="s">
        <v>1652</v>
      </c>
      <c r="I1034" s="1" t="n">
        <v>14328</v>
      </c>
      <c r="J1034" s="1" t="s">
        <v>387</v>
      </c>
    </row>
    <row r="1035" customFormat="false" ht="15" hidden="false" customHeight="true" outlineLevel="0" collapsed="false">
      <c r="A1035" s="1" t="n">
        <f aca="false">MAX($A$2:$A1034)+1</f>
        <v>700</v>
      </c>
      <c r="C1035" s="1" t="str">
        <f aca="false">IF(H1035="",F1035,H1035)</f>
        <v>Chino Solar Valley</v>
      </c>
      <c r="D1035" s="1" t="n">
        <v>286</v>
      </c>
      <c r="E1035" s="1" t="s">
        <v>334</v>
      </c>
      <c r="F1035" s="5" t="s">
        <v>1653</v>
      </c>
      <c r="G1035" s="1" t="n">
        <v>57560</v>
      </c>
      <c r="H1035" s="1" t="s">
        <v>1654</v>
      </c>
      <c r="I1035" s="1" t="n">
        <v>803</v>
      </c>
      <c r="J1035" s="1" t="s">
        <v>326</v>
      </c>
    </row>
    <row r="1036" customFormat="false" ht="15" hidden="false" customHeight="true" outlineLevel="0" collapsed="false">
      <c r="A1036" s="1" t="n">
        <f aca="false">MAX($A$2:$A1035)+1</f>
        <v>701</v>
      </c>
      <c r="C1036" s="1" t="str">
        <f aca="false">IF(H1036="",F1036,H1036)</f>
        <v>Cibola</v>
      </c>
      <c r="D1036" s="1" t="n">
        <v>263</v>
      </c>
      <c r="E1036" s="1" t="s">
        <v>54</v>
      </c>
      <c r="F1036" s="5" t="s">
        <v>1655</v>
      </c>
      <c r="G1036" s="1" t="n">
        <v>59619</v>
      </c>
      <c r="H1036" s="1" t="s">
        <v>1656</v>
      </c>
      <c r="I1036" s="1" t="n">
        <v>59300</v>
      </c>
      <c r="J1036" s="1" t="s">
        <v>1657</v>
      </c>
      <c r="K1036" s="1" t="s">
        <v>15</v>
      </c>
    </row>
    <row r="1037" customFormat="false" ht="15" hidden="false" customHeight="true" outlineLevel="0" collapsed="false">
      <c r="A1037" s="1" t="n">
        <f aca="false">MAX($A$2:$A1036)+1</f>
        <v>702</v>
      </c>
      <c r="C1037" s="1" t="str">
        <f aca="false">IF(H1037="",F1037,H1037)</f>
        <v>City of Union Diesel Peaking Plant</v>
      </c>
      <c r="D1037" s="1" t="n">
        <v>252</v>
      </c>
      <c r="E1037" s="1" t="s">
        <v>1658</v>
      </c>
      <c r="F1037" s="5" t="s">
        <v>1659</v>
      </c>
      <c r="H1037" s="1"/>
      <c r="K1037" s="1" t="s">
        <v>84</v>
      </c>
    </row>
    <row r="1038" customFormat="false" ht="15" hidden="false" customHeight="true" outlineLevel="0" collapsed="false">
      <c r="A1038" s="1" t="n">
        <f aca="false">MAX($A$2:$A1037)+1</f>
        <v>703</v>
      </c>
      <c r="C1038" s="1" t="str">
        <f aca="false">IF(H1038="",F1038,H1038)</f>
        <v>Cooke</v>
      </c>
      <c r="D1038" s="1" t="n">
        <v>163</v>
      </c>
      <c r="E1038" s="1" t="s">
        <v>274</v>
      </c>
      <c r="F1038" s="5" t="s">
        <v>1660</v>
      </c>
      <c r="G1038" s="1" t="n">
        <v>1700</v>
      </c>
      <c r="H1038" s="1" t="s">
        <v>1661</v>
      </c>
      <c r="I1038" s="1" t="n">
        <v>4254</v>
      </c>
      <c r="J1038" s="1" t="s">
        <v>277</v>
      </c>
    </row>
    <row r="1039" customFormat="false" ht="15" hidden="false" customHeight="true" outlineLevel="0" collapsed="false">
      <c r="A1039" s="1" t="n">
        <f aca="false">MAX($A$2:$A1038)+1</f>
        <v>704</v>
      </c>
      <c r="C1039" s="1" t="str">
        <f aca="false">IF(H1039="",F1039,H1039)</f>
        <v>Cotton Center Solar</v>
      </c>
      <c r="D1039" s="1" t="n">
        <v>286</v>
      </c>
      <c r="E1039" s="1" t="s">
        <v>334</v>
      </c>
      <c r="F1039" s="5" t="s">
        <v>1662</v>
      </c>
      <c r="G1039" s="1" t="n">
        <v>57561</v>
      </c>
      <c r="H1039" s="1" t="s">
        <v>1663</v>
      </c>
      <c r="I1039" s="1" t="n">
        <v>803</v>
      </c>
      <c r="J1039" s="1" t="s">
        <v>326</v>
      </c>
    </row>
    <row r="1040" customFormat="false" ht="15" hidden="false" customHeight="true" outlineLevel="0" collapsed="false">
      <c r="A1040" s="1" t="n">
        <f aca="false">MAX($A$2:$A1039)+1</f>
        <v>705</v>
      </c>
      <c r="C1040" s="1" t="str">
        <f aca="false">IF(H1040="",F1040,H1040)</f>
        <v>Crane Creek Wind Energy Center</v>
      </c>
      <c r="D1040" s="1" t="n">
        <v>187</v>
      </c>
      <c r="E1040" s="1" t="s">
        <v>381</v>
      </c>
      <c r="F1040" s="5" t="s">
        <v>1664</v>
      </c>
      <c r="G1040" s="1" t="n">
        <v>56831</v>
      </c>
      <c r="H1040" s="1" t="s">
        <v>1665</v>
      </c>
      <c r="I1040" s="1" t="n">
        <v>20860</v>
      </c>
      <c r="J1040" s="1" t="s">
        <v>465</v>
      </c>
    </row>
    <row r="1041" customFormat="false" ht="15" hidden="false" customHeight="true" outlineLevel="0" collapsed="false">
      <c r="A1041" s="1" t="n">
        <f aca="false">MAX($A$2:$A1040)+1</f>
        <v>706</v>
      </c>
      <c r="C1041" s="1" t="str">
        <f aca="false">IF(H1041="",F1041,H1041)</f>
        <v>Cross Winds Energy Park</v>
      </c>
      <c r="D1041" s="1" t="n">
        <v>163</v>
      </c>
      <c r="E1041" s="1" t="s">
        <v>274</v>
      </c>
      <c r="F1041" s="5" t="s">
        <v>1666</v>
      </c>
      <c r="G1041" s="1" t="n">
        <v>58830</v>
      </c>
      <c r="H1041" s="1" t="s">
        <v>1666</v>
      </c>
      <c r="I1041" s="1" t="n">
        <v>4254</v>
      </c>
      <c r="J1041" s="1" t="s">
        <v>277</v>
      </c>
    </row>
    <row r="1042" customFormat="false" ht="15" hidden="false" customHeight="true" outlineLevel="0" collapsed="false">
      <c r="A1042" s="1" t="n">
        <f aca="false">MAX($A$2:$A1041)+1</f>
        <v>707</v>
      </c>
      <c r="C1042" s="1" t="str">
        <f aca="false">IF(H1042="",F1042,H1042)</f>
        <v>Croton</v>
      </c>
      <c r="D1042" s="1" t="n">
        <v>163</v>
      </c>
      <c r="E1042" s="1" t="s">
        <v>274</v>
      </c>
      <c r="F1042" s="5" t="s">
        <v>1667</v>
      </c>
      <c r="G1042" s="1" t="n">
        <v>1701</v>
      </c>
      <c r="H1042" s="1" t="s">
        <v>1668</v>
      </c>
      <c r="I1042" s="1" t="n">
        <v>4254</v>
      </c>
      <c r="J1042" s="1" t="s">
        <v>277</v>
      </c>
    </row>
    <row r="1043" customFormat="false" ht="15" hidden="false" customHeight="true" outlineLevel="0" collapsed="false">
      <c r="A1043" s="1" t="n">
        <f aca="false">MAX($A$2:$A1042)+1</f>
        <v>708</v>
      </c>
      <c r="C1043" s="1" t="str">
        <f aca="false">IF(H1043="",F1043,H1043)</f>
        <v>Cushaw</v>
      </c>
      <c r="D1043" s="1" t="n">
        <v>164</v>
      </c>
      <c r="E1043" s="1" t="s">
        <v>68</v>
      </c>
      <c r="F1043" s="5" t="s">
        <v>1669</v>
      </c>
      <c r="G1043" s="1" t="n">
        <v>3798</v>
      </c>
      <c r="H1043" s="1" t="s">
        <v>1669</v>
      </c>
      <c r="I1043" s="1" t="n">
        <v>19876</v>
      </c>
      <c r="J1043" s="1" t="s">
        <v>71</v>
      </c>
    </row>
    <row r="1044" customFormat="false" ht="15" hidden="false" customHeight="true" outlineLevel="0" collapsed="false">
      <c r="A1044" s="1" t="n">
        <f aca="false">MAX($A$2:$A1043)+1</f>
        <v>709</v>
      </c>
      <c r="C1044" s="1" t="str">
        <f aca="false">IF(H1044="",F1044,H1044)</f>
        <v>Danbury Diesel</v>
      </c>
      <c r="D1044" s="1" t="n">
        <v>399</v>
      </c>
      <c r="E1044" s="1" t="s">
        <v>1670</v>
      </c>
      <c r="F1044" s="5" t="s">
        <v>1671</v>
      </c>
      <c r="G1044" s="1" t="n">
        <v>55998</v>
      </c>
      <c r="H1044" s="1" t="s">
        <v>1672</v>
      </c>
      <c r="I1044" s="1" t="n">
        <v>13815</v>
      </c>
      <c r="J1044" s="1" t="s">
        <v>1673</v>
      </c>
    </row>
    <row r="1045" customFormat="false" ht="15" hidden="false" customHeight="true" outlineLevel="0" collapsed="false">
      <c r="A1045" s="1" t="n">
        <f aca="false">MAX($A$2:$A1044)+1</f>
        <v>710</v>
      </c>
      <c r="C1045" s="1" t="str">
        <f aca="false">IF(H1045="",F1045,H1045)</f>
        <v>Deer Creek PH</v>
      </c>
      <c r="D1045" s="1" t="n">
        <v>183</v>
      </c>
      <c r="E1045" s="1" t="s">
        <v>384</v>
      </c>
      <c r="F1045" s="5" t="s">
        <v>1674</v>
      </c>
      <c r="G1045" s="1" t="n">
        <v>233</v>
      </c>
      <c r="H1045" s="1" t="s">
        <v>1675</v>
      </c>
      <c r="I1045" s="1" t="n">
        <v>14328</v>
      </c>
      <c r="J1045" s="1" t="s">
        <v>387</v>
      </c>
    </row>
    <row r="1046" customFormat="false" ht="15" hidden="false" customHeight="true" outlineLevel="0" collapsed="false">
      <c r="A1046" s="1" t="n">
        <f aca="false">MAX($A$2:$A1045)+1</f>
        <v>711</v>
      </c>
      <c r="C1046" s="1" t="str">
        <f aca="false">IF(H1046="",F1046,H1046)</f>
        <v>DeForge station # 1 D License# 2879</v>
      </c>
      <c r="D1046" s="1" t="n">
        <v>313</v>
      </c>
      <c r="E1046" s="1" t="s">
        <v>92</v>
      </c>
      <c r="F1046" s="5" t="s">
        <v>1676</v>
      </c>
      <c r="H1046" s="1"/>
      <c r="K1046" s="1" t="s">
        <v>84</v>
      </c>
    </row>
    <row r="1047" customFormat="false" ht="15" hidden="false" customHeight="true" outlineLevel="0" collapsed="false">
      <c r="A1047" s="1" t="n">
        <f aca="false">MAX($A$2:$A1046)+1</f>
        <v>712</v>
      </c>
      <c r="C1047" s="1" t="str">
        <f aca="false">IF(H1047="",F1047,H1047)</f>
        <v>Deming Solar Energy Center</v>
      </c>
      <c r="D1047" s="1" t="n">
        <v>263</v>
      </c>
      <c r="E1047" s="1" t="s">
        <v>54</v>
      </c>
      <c r="F1047" s="5" t="s">
        <v>1677</v>
      </c>
      <c r="G1047" s="1" t="n">
        <v>57575</v>
      </c>
      <c r="H1047" s="1" t="s">
        <v>1678</v>
      </c>
      <c r="I1047" s="1" t="n">
        <v>59300</v>
      </c>
      <c r="J1047" s="1" t="s">
        <v>1657</v>
      </c>
      <c r="K1047" s="1" t="s">
        <v>15</v>
      </c>
    </row>
    <row r="1048" customFormat="false" ht="15" hidden="false" customHeight="true" outlineLevel="0" collapsed="false">
      <c r="A1048" s="1" t="n">
        <f aca="false">A234</f>
        <v>157</v>
      </c>
      <c r="C1048" s="1" t="str">
        <f aca="false">IF(H1048="",F1048,H1048)</f>
        <v>Desert Star Energy Center</v>
      </c>
      <c r="D1048" s="1" t="n">
        <v>286</v>
      </c>
      <c r="E1048" s="1" t="s">
        <v>334</v>
      </c>
      <c r="F1048" s="5" t="s">
        <v>466</v>
      </c>
      <c r="G1048" s="1" t="n">
        <v>55077</v>
      </c>
      <c r="H1048" s="1" t="s">
        <v>467</v>
      </c>
      <c r="I1048" s="1" t="n">
        <v>5695</v>
      </c>
      <c r="J1048" s="1" t="s">
        <v>468</v>
      </c>
      <c r="K1048" s="1" t="s">
        <v>15</v>
      </c>
    </row>
    <row r="1049" customFormat="false" ht="15" hidden="false" customHeight="true" outlineLevel="0" collapsed="false">
      <c r="A1049" s="1" t="n">
        <f aca="false">MAX($A$2:$A1048)+1</f>
        <v>713</v>
      </c>
      <c r="C1049" s="1" t="str">
        <f aca="false">IF(H1049="",F1049,H1049)</f>
        <v>Diamond Willow Wind Facility</v>
      </c>
      <c r="D1049" s="1" t="n">
        <v>319</v>
      </c>
      <c r="E1049" s="1" t="s">
        <v>192</v>
      </c>
      <c r="F1049" s="5" t="s">
        <v>1679</v>
      </c>
      <c r="G1049" s="1" t="n">
        <v>56782</v>
      </c>
      <c r="H1049" s="1" t="s">
        <v>1680</v>
      </c>
      <c r="I1049" s="1" t="n">
        <v>12199</v>
      </c>
      <c r="J1049" s="1" t="s">
        <v>630</v>
      </c>
    </row>
    <row r="1050" customFormat="false" ht="15" hidden="false" customHeight="true" outlineLevel="0" collapsed="false">
      <c r="A1050" s="1" t="n">
        <f aca="false">MAX($A$2:$A1049)+1</f>
        <v>714</v>
      </c>
      <c r="C1050" s="1" t="str">
        <f aca="false">IF(H1050="",F1050,H1050)</f>
        <v>DuBay</v>
      </c>
      <c r="D1050" s="1" t="n">
        <v>312</v>
      </c>
      <c r="E1050" s="1" t="s">
        <v>1608</v>
      </c>
      <c r="F1050" s="5" t="s">
        <v>1681</v>
      </c>
      <c r="H1050" s="1"/>
      <c r="K1050" s="1" t="s">
        <v>84</v>
      </c>
    </row>
    <row r="1051" customFormat="false" ht="15" hidden="false" customHeight="true" outlineLevel="0" collapsed="false">
      <c r="A1051" s="1" t="n">
        <f aca="false">MAX($A$2:$A1050)+1</f>
        <v>715</v>
      </c>
      <c r="C1051" s="1" t="str">
        <f aca="false">IF(H1051="",F1051,H1051)</f>
        <v>Dunlap</v>
      </c>
      <c r="D1051" s="1" t="n">
        <v>303</v>
      </c>
      <c r="E1051" s="1" t="s">
        <v>211</v>
      </c>
      <c r="F1051" s="5" t="s">
        <v>1682</v>
      </c>
      <c r="G1051" s="1" t="n">
        <v>57299</v>
      </c>
      <c r="H1051" s="1" t="s">
        <v>1683</v>
      </c>
      <c r="I1051" s="1" t="n">
        <v>14354</v>
      </c>
      <c r="J1051" s="1" t="s">
        <v>211</v>
      </c>
    </row>
    <row r="1052" customFormat="false" ht="15" hidden="false" customHeight="true" outlineLevel="0" collapsed="false">
      <c r="A1052" s="1" t="n">
        <f aca="false">A249</f>
        <v>169</v>
      </c>
      <c r="C1052" s="1" t="str">
        <f aca="false">IF(H1052="",F1052,H1052)</f>
        <v>East Hampton</v>
      </c>
      <c r="D1052" s="1" t="n">
        <v>281</v>
      </c>
      <c r="E1052" s="1" t="s">
        <v>237</v>
      </c>
      <c r="F1052" s="5" t="s">
        <v>1684</v>
      </c>
      <c r="G1052" s="1" t="n">
        <v>2512</v>
      </c>
      <c r="H1052" s="1" t="s">
        <v>497</v>
      </c>
      <c r="I1052" s="1" t="n">
        <v>56505</v>
      </c>
      <c r="J1052" s="1" t="s">
        <v>237</v>
      </c>
    </row>
    <row r="1053" customFormat="false" ht="15" hidden="false" customHeight="true" outlineLevel="0" collapsed="false">
      <c r="A1053" s="1" t="n">
        <f aca="false">MAX($A$2:$A1052)+1</f>
        <v>716</v>
      </c>
      <c r="C1053" s="1" t="str">
        <f aca="false">IF(H1053="",F1053,H1053)</f>
        <v>Eastman Falls</v>
      </c>
      <c r="D1053" s="1" t="n">
        <v>244</v>
      </c>
      <c r="E1053" s="1" t="s">
        <v>874</v>
      </c>
      <c r="F1053" s="5" t="s">
        <v>1685</v>
      </c>
      <c r="G1053" s="1" t="n">
        <v>2356</v>
      </c>
      <c r="H1053" s="1" t="s">
        <v>1686</v>
      </c>
      <c r="I1053" s="1" t="n">
        <v>15472</v>
      </c>
      <c r="J1053" s="1" t="s">
        <v>877</v>
      </c>
    </row>
    <row r="1054" customFormat="false" ht="15" hidden="false" customHeight="true" outlineLevel="0" collapsed="false">
      <c r="A1054" s="1" t="n">
        <f aca="false">MAX($A$2:$A1053)+1</f>
        <v>717</v>
      </c>
      <c r="C1054" s="1" t="str">
        <f aca="false">IF(H1054="",F1054,H1054)</f>
        <v>Eastport</v>
      </c>
      <c r="D1054" s="1" t="n">
        <v>158</v>
      </c>
      <c r="E1054" s="1" t="s">
        <v>1599</v>
      </c>
      <c r="F1054" s="5" t="s">
        <v>1687</v>
      </c>
      <c r="G1054" s="1" t="n">
        <v>1468</v>
      </c>
      <c r="H1054" s="1" t="s">
        <v>1687</v>
      </c>
      <c r="I1054" s="1" t="n">
        <v>1179</v>
      </c>
      <c r="J1054" s="1" t="s">
        <v>1599</v>
      </c>
      <c r="K1054" s="1" t="s">
        <v>1688</v>
      </c>
    </row>
    <row r="1055" customFormat="false" ht="15" hidden="false" customHeight="true" outlineLevel="0" collapsed="false">
      <c r="A1055" s="1" t="n">
        <f aca="false">MAX($A$2:$A1054)+1</f>
        <v>718</v>
      </c>
      <c r="C1055" s="1" t="str">
        <f aca="false">IF(H1055="",F1055,H1055)</f>
        <v>Echo Wind Park</v>
      </c>
      <c r="D1055" s="1" t="n">
        <v>184</v>
      </c>
      <c r="E1055" s="1" t="s">
        <v>149</v>
      </c>
      <c r="F1055" s="5" t="s">
        <v>1689</v>
      </c>
      <c r="G1055" s="1" t="n">
        <v>58121</v>
      </c>
      <c r="H1055" s="1" t="s">
        <v>1689</v>
      </c>
      <c r="I1055" s="1" t="n">
        <v>5109</v>
      </c>
      <c r="J1055" s="1" t="s">
        <v>149</v>
      </c>
    </row>
    <row r="1056" customFormat="false" ht="15" hidden="false" customHeight="true" outlineLevel="0" collapsed="false">
      <c r="A1056" s="1" t="n">
        <f aca="false">MAX($A$2:$A1055)+1</f>
        <v>719</v>
      </c>
      <c r="C1056" s="1" t="str">
        <f aca="false">IF(H1056="",F1056,H1056)</f>
        <v>Eclipse Wind Farm</v>
      </c>
      <c r="D1056" s="1" t="n">
        <v>251</v>
      </c>
      <c r="E1056" s="1" t="s">
        <v>406</v>
      </c>
      <c r="F1056" s="5" t="s">
        <v>1690</v>
      </c>
      <c r="G1056" s="1" t="n">
        <v>57873</v>
      </c>
      <c r="H1056" s="1" t="s">
        <v>1691</v>
      </c>
      <c r="I1056" s="1" t="n">
        <v>12341</v>
      </c>
      <c r="J1056" s="1" t="s">
        <v>409</v>
      </c>
    </row>
    <row r="1057" customFormat="false" ht="15" hidden="false" customHeight="true" outlineLevel="0" collapsed="false">
      <c r="A1057" s="1" t="n">
        <f aca="false">A267</f>
        <v>180</v>
      </c>
      <c r="C1057" s="1" t="str">
        <f aca="false">IF(H1057="",F1057,H1057)</f>
        <v>Emery Station</v>
      </c>
      <c r="D1057" s="1" t="n">
        <v>220</v>
      </c>
      <c r="E1057" s="1" t="s">
        <v>266</v>
      </c>
      <c r="F1057" s="5" t="s">
        <v>1692</v>
      </c>
      <c r="G1057" s="1" t="n">
        <v>8031</v>
      </c>
      <c r="H1057" s="1" t="s">
        <v>523</v>
      </c>
      <c r="I1057" s="1" t="n">
        <v>9417</v>
      </c>
      <c r="J1057" s="1" t="s">
        <v>269</v>
      </c>
    </row>
    <row r="1058" customFormat="false" ht="15" hidden="false" customHeight="true" outlineLevel="0" collapsed="false">
      <c r="A1058" s="1" t="n">
        <f aca="false">MAX($A$2:$A1057)+1</f>
        <v>720</v>
      </c>
      <c r="C1058" s="1" t="str">
        <f aca="false">IF(H1058="",F1058,H1058)</f>
        <v>Essex Junction 19</v>
      </c>
      <c r="D1058" s="1" t="n">
        <v>313</v>
      </c>
      <c r="E1058" s="1" t="s">
        <v>92</v>
      </c>
      <c r="F1058" s="5" t="s">
        <v>1693</v>
      </c>
      <c r="G1058" s="1" t="n">
        <v>3737</v>
      </c>
      <c r="H1058" s="1" t="s">
        <v>1694</v>
      </c>
      <c r="I1058" s="1" t="n">
        <v>7601</v>
      </c>
      <c r="J1058" s="1" t="s">
        <v>92</v>
      </c>
    </row>
    <row r="1059" customFormat="false" ht="15" hidden="false" customHeight="true" outlineLevel="0" collapsed="false">
      <c r="A1059" s="1" t="n">
        <f aca="false">MAX($A$2:$A1058)+1</f>
        <v>721</v>
      </c>
      <c r="C1059" s="1" t="str">
        <f aca="false">IF(H1059="",F1059,H1059)</f>
        <v>FERC Project No. 2307</v>
      </c>
      <c r="D1059" s="1" t="n">
        <v>394</v>
      </c>
      <c r="E1059" s="1" t="s">
        <v>105</v>
      </c>
      <c r="F1059" s="5" t="s">
        <v>1695</v>
      </c>
      <c r="H1059" s="1"/>
      <c r="K1059" s="1" t="s">
        <v>84</v>
      </c>
    </row>
    <row r="1060" customFormat="false" ht="15" hidden="false" customHeight="true" outlineLevel="0" collapsed="false">
      <c r="A1060" s="1" t="n">
        <f aca="false">MAX($A$2:$A1059)+1</f>
        <v>722</v>
      </c>
      <c r="C1060" s="1" t="str">
        <f aca="false">IF(H1060="",F1060,H1060)</f>
        <v>Five Channels</v>
      </c>
      <c r="D1060" s="1" t="n">
        <v>163</v>
      </c>
      <c r="E1060" s="1" t="s">
        <v>274</v>
      </c>
      <c r="F1060" s="5" t="s">
        <v>1696</v>
      </c>
      <c r="G1060" s="1" t="n">
        <v>1704</v>
      </c>
      <c r="H1060" s="1" t="s">
        <v>1697</v>
      </c>
      <c r="I1060" s="1" t="n">
        <v>4254</v>
      </c>
      <c r="J1060" s="1" t="s">
        <v>277</v>
      </c>
    </row>
    <row r="1061" customFormat="false" ht="15" hidden="false" customHeight="true" outlineLevel="0" collapsed="false">
      <c r="A1061" s="1" t="n">
        <f aca="false">MAX($A$2:$A1060)+1</f>
        <v>723</v>
      </c>
      <c r="C1061" s="1" t="str">
        <f aca="false">IF(H1061="",F1061,H1061)</f>
        <v>Five Points Solar Station</v>
      </c>
      <c r="D1061" s="1" t="n">
        <v>183</v>
      </c>
      <c r="E1061" s="1" t="s">
        <v>384</v>
      </c>
      <c r="F1061" s="5" t="s">
        <v>1698</v>
      </c>
      <c r="G1061" s="1" t="n">
        <v>57498</v>
      </c>
      <c r="H1061" s="1" t="s">
        <v>1699</v>
      </c>
      <c r="I1061" s="1" t="n">
        <v>14328</v>
      </c>
      <c r="J1061" s="1" t="s">
        <v>387</v>
      </c>
    </row>
    <row r="1062" customFormat="false" ht="15" hidden="false" customHeight="true" outlineLevel="0" collapsed="false">
      <c r="A1062" s="1" t="n">
        <f aca="false">MAX($A$2:$A1061)+1</f>
        <v>724</v>
      </c>
      <c r="C1062" s="1" t="str">
        <f aca="false">IF(H1062="",F1062,H1062)</f>
        <v>Flint River</v>
      </c>
      <c r="D1062" s="1" t="n">
        <v>295</v>
      </c>
      <c r="E1062" s="1" t="s">
        <v>227</v>
      </c>
      <c r="F1062" s="5" t="s">
        <v>1700</v>
      </c>
      <c r="G1062" s="1" t="n">
        <v>706</v>
      </c>
      <c r="H1062" s="1" t="s">
        <v>1701</v>
      </c>
      <c r="I1062" s="1" t="n">
        <v>7140</v>
      </c>
      <c r="J1062" s="1" t="s">
        <v>230</v>
      </c>
    </row>
    <row r="1063" customFormat="false" ht="15" hidden="false" customHeight="true" outlineLevel="0" collapsed="false">
      <c r="A1063" s="1" t="n">
        <f aca="false">MAX($A$2:$A1062)+1</f>
        <v>725</v>
      </c>
      <c r="C1063" s="1" t="str">
        <f aca="false">IF(H1063="",F1063,H1063)</f>
        <v>Foote</v>
      </c>
      <c r="D1063" s="1" t="n">
        <v>163</v>
      </c>
      <c r="E1063" s="1" t="s">
        <v>274</v>
      </c>
      <c r="F1063" s="5" t="s">
        <v>1702</v>
      </c>
      <c r="G1063" s="1" t="n">
        <v>1705</v>
      </c>
      <c r="H1063" s="1" t="s">
        <v>1703</v>
      </c>
      <c r="I1063" s="1" t="n">
        <v>4254</v>
      </c>
      <c r="J1063" s="1" t="s">
        <v>277</v>
      </c>
    </row>
    <row r="1064" customFormat="false" ht="15" hidden="false" customHeight="true" outlineLevel="0" collapsed="false">
      <c r="A1064" s="1" t="n">
        <f aca="false">MAX($A$2:$A1063)+1</f>
        <v>726</v>
      </c>
      <c r="C1064" s="1" t="str">
        <f aca="false">IF(H1064="",F1064,H1064)</f>
        <v>Foote Creek I</v>
      </c>
      <c r="D1064" s="1" t="n">
        <v>303</v>
      </c>
      <c r="E1064" s="1" t="s">
        <v>211</v>
      </c>
      <c r="F1064" s="5" t="s">
        <v>1704</v>
      </c>
      <c r="G1064" s="1" t="n">
        <v>55607</v>
      </c>
      <c r="H1064" s="1" t="s">
        <v>1705</v>
      </c>
      <c r="I1064" s="1" t="n">
        <v>14354</v>
      </c>
      <c r="J1064" s="1" t="s">
        <v>211</v>
      </c>
    </row>
    <row r="1065" customFormat="false" ht="15" hidden="false" customHeight="true" outlineLevel="0" collapsed="false">
      <c r="A1065" s="1" t="n">
        <f aca="false">MAX($A$2:$A1064)+1</f>
        <v>727</v>
      </c>
      <c r="C1065" s="1" t="str">
        <f aca="false">IF(H1065="",F1065,H1065)</f>
        <v>Foothills Solar Plant</v>
      </c>
      <c r="D1065" s="1" t="n">
        <v>286</v>
      </c>
      <c r="E1065" s="1" t="s">
        <v>334</v>
      </c>
      <c r="F1065" s="5" t="s">
        <v>1706</v>
      </c>
      <c r="G1065" s="1" t="n">
        <v>57997</v>
      </c>
      <c r="H1065" s="1" t="s">
        <v>1707</v>
      </c>
      <c r="I1065" s="1" t="n">
        <v>803</v>
      </c>
      <c r="J1065" s="1" t="s">
        <v>326</v>
      </c>
      <c r="K1065" s="1" t="s">
        <v>27</v>
      </c>
    </row>
    <row r="1066" customFormat="false" ht="15" hidden="false" customHeight="true" outlineLevel="0" collapsed="false">
      <c r="A1066" s="1" t="n">
        <f aca="false">A305</f>
        <v>203</v>
      </c>
      <c r="C1066" s="1" t="str">
        <f aca="false">IF(H1066="",F1066,H1066)</f>
        <v>Fort Churchill</v>
      </c>
      <c r="D1066" s="1" t="n">
        <v>300</v>
      </c>
      <c r="E1066" s="1" t="s">
        <v>352</v>
      </c>
      <c r="F1066" s="5" t="s">
        <v>1708</v>
      </c>
      <c r="G1066" s="1" t="n">
        <v>2330</v>
      </c>
      <c r="H1066" s="1" t="s">
        <v>582</v>
      </c>
      <c r="I1066" s="1" t="n">
        <v>17166</v>
      </c>
      <c r="J1066" s="1" t="s">
        <v>583</v>
      </c>
    </row>
    <row r="1067" customFormat="false" ht="15" hidden="false" customHeight="true" outlineLevel="0" collapsed="false">
      <c r="A1067" s="1" t="n">
        <f aca="false">MAX($A$2:$A1066)+1</f>
        <v>728</v>
      </c>
      <c r="C1067" s="1" t="str">
        <f aca="false">IF(H1067="",F1067,H1067)</f>
        <v>FORTIX (ViaWest)</v>
      </c>
      <c r="D1067" s="1" t="n">
        <v>250</v>
      </c>
      <c r="E1067" s="1" t="s">
        <v>129</v>
      </c>
      <c r="F1067" s="5" t="s">
        <v>1709</v>
      </c>
      <c r="H1067" s="1"/>
      <c r="K1067" s="1" t="s">
        <v>84</v>
      </c>
    </row>
    <row r="1068" customFormat="false" ht="15" hidden="false" customHeight="true" outlineLevel="0" collapsed="false">
      <c r="A1068" s="1" t="n">
        <f aca="false">MAX($A$2:$A1067)+1</f>
        <v>729</v>
      </c>
      <c r="C1068" s="1" t="str">
        <f aca="false">IF(H1068="",F1068,H1068)</f>
        <v>Frederic Diesel</v>
      </c>
      <c r="D1068" s="1" t="n">
        <v>399</v>
      </c>
      <c r="E1068" s="1" t="s">
        <v>1670</v>
      </c>
      <c r="F1068" s="5" t="s">
        <v>1710</v>
      </c>
      <c r="G1068" s="1" t="n">
        <v>4020</v>
      </c>
      <c r="H1068" s="1" t="s">
        <v>1711</v>
      </c>
      <c r="I1068" s="1" t="n">
        <v>13815</v>
      </c>
      <c r="J1068" s="1" t="s">
        <v>1673</v>
      </c>
    </row>
    <row r="1069" customFormat="false" ht="15" hidden="false" customHeight="true" outlineLevel="0" collapsed="false">
      <c r="A1069" s="1" t="n">
        <f aca="false">MAX($A$2:$A1068)+1</f>
        <v>730</v>
      </c>
      <c r="C1069" s="1" t="str">
        <f aca="false">IF(H1069="",F1069,H1069)</f>
        <v>Gaston Shoals</v>
      </c>
      <c r="D1069" s="1" t="n">
        <v>170</v>
      </c>
      <c r="E1069" s="1" t="s">
        <v>65</v>
      </c>
      <c r="F1069" s="5" t="s">
        <v>1712</v>
      </c>
      <c r="G1069" s="1" t="n">
        <v>3258</v>
      </c>
      <c r="H1069" s="1" t="s">
        <v>1713</v>
      </c>
      <c r="I1069" s="1" t="n">
        <v>5416</v>
      </c>
      <c r="J1069" s="1" t="s">
        <v>65</v>
      </c>
    </row>
    <row r="1070" customFormat="false" ht="15" hidden="false" customHeight="true" outlineLevel="0" collapsed="false">
      <c r="A1070" s="1" t="n">
        <f aca="false">MAX($A$2:$A1069)+1</f>
        <v>731</v>
      </c>
      <c r="C1070" s="1" t="str">
        <f aca="false">IF(H1070="",F1070,H1070)</f>
        <v>Gates Solar Station</v>
      </c>
      <c r="D1070" s="1" t="n">
        <v>183</v>
      </c>
      <c r="E1070" s="1" t="s">
        <v>384</v>
      </c>
      <c r="F1070" s="5" t="s">
        <v>1714</v>
      </c>
      <c r="G1070" s="1" t="n">
        <v>57892</v>
      </c>
      <c r="H1070" s="1" t="s">
        <v>1714</v>
      </c>
      <c r="I1070" s="1" t="n">
        <v>14328</v>
      </c>
      <c r="J1070" s="1" t="s">
        <v>387</v>
      </c>
    </row>
    <row r="1071" customFormat="false" ht="15" hidden="false" customHeight="true" outlineLevel="0" collapsed="false">
      <c r="A1071" s="1" t="n">
        <f aca="false">A1072</f>
        <v>732</v>
      </c>
      <c r="C1071" s="1" t="str">
        <f aca="false">IF(H1071="",F1071,H1071)</f>
        <v>Giffen Solar Park</v>
      </c>
      <c r="D1071" s="1" t="n">
        <v>183</v>
      </c>
      <c r="E1071" s="1" t="s">
        <v>384</v>
      </c>
      <c r="F1071" s="5" t="s">
        <v>1715</v>
      </c>
      <c r="G1071" s="1" t="n">
        <v>59522</v>
      </c>
      <c r="H1071" s="1" t="s">
        <v>1716</v>
      </c>
      <c r="I1071" s="1" t="n">
        <v>59257</v>
      </c>
      <c r="J1071" s="1" t="s">
        <v>1717</v>
      </c>
      <c r="K1071" s="1" t="s">
        <v>1718</v>
      </c>
    </row>
    <row r="1072" customFormat="false" ht="15" hidden="false" customHeight="true" outlineLevel="0" collapsed="false">
      <c r="A1072" s="1" t="n">
        <f aca="false">MAX($A$2:$A1070)+1</f>
        <v>732</v>
      </c>
      <c r="C1072" s="1" t="str">
        <f aca="false">IF(H1072="",F1072,H1072)</f>
        <v>Giffen</v>
      </c>
      <c r="D1072" s="1" t="n">
        <v>183</v>
      </c>
      <c r="E1072" s="1" t="s">
        <v>384</v>
      </c>
      <c r="F1072" s="5" t="s">
        <v>1715</v>
      </c>
      <c r="G1072" s="1" t="n">
        <v>57521</v>
      </c>
      <c r="H1072" s="1" t="s">
        <v>1719</v>
      </c>
      <c r="I1072" s="1" t="n">
        <v>14328</v>
      </c>
      <c r="J1072" s="1" t="s">
        <v>387</v>
      </c>
      <c r="K1072" s="1" t="s">
        <v>1718</v>
      </c>
    </row>
    <row r="1073" customFormat="false" ht="15" hidden="false" customHeight="true" outlineLevel="0" collapsed="false">
      <c r="A1073" s="1" t="n">
        <f aca="false">MAX($A$2:$A1072)+1</f>
        <v>733</v>
      </c>
      <c r="C1073" s="1" t="str">
        <f aca="false">IF(H1073="",F1073,H1073)</f>
        <v>West Phoenix</v>
      </c>
      <c r="D1073" s="1" t="n">
        <v>286</v>
      </c>
      <c r="E1073" s="1" t="s">
        <v>334</v>
      </c>
      <c r="F1073" s="5" t="s">
        <v>1720</v>
      </c>
      <c r="G1073" s="1" t="n">
        <v>117</v>
      </c>
      <c r="H1073" s="1" t="s">
        <v>1721</v>
      </c>
      <c r="I1073" s="1" t="n">
        <v>803</v>
      </c>
      <c r="J1073" s="1" t="s">
        <v>326</v>
      </c>
      <c r="K1073" s="1" t="s">
        <v>1722</v>
      </c>
    </row>
    <row r="1074" customFormat="false" ht="15" hidden="false" customHeight="true" outlineLevel="0" collapsed="false">
      <c r="A1074" s="1" t="n">
        <f aca="false">A1073</f>
        <v>733</v>
      </c>
      <c r="C1074" s="1" t="str">
        <f aca="false">IF(H1074="",F1074,H1074)</f>
        <v>West Phoenix</v>
      </c>
      <c r="D1074" s="1" t="n">
        <v>286</v>
      </c>
      <c r="E1074" s="1" t="s">
        <v>334</v>
      </c>
      <c r="F1074" s="5" t="s">
        <v>1723</v>
      </c>
      <c r="G1074" s="1" t="n">
        <v>117</v>
      </c>
      <c r="H1074" s="1" t="s">
        <v>1721</v>
      </c>
      <c r="I1074" s="1" t="n">
        <v>803</v>
      </c>
      <c r="J1074" s="1" t="s">
        <v>326</v>
      </c>
      <c r="K1074" s="1" t="s">
        <v>1724</v>
      </c>
    </row>
    <row r="1075" customFormat="false" ht="15" hidden="false" customHeight="true" outlineLevel="0" collapsed="false">
      <c r="A1075" s="1" t="n">
        <f aca="false">MAX($A$2:$A1074)+1</f>
        <v>734</v>
      </c>
      <c r="C1075" s="1" t="str">
        <f aca="false">IF(H1075="",F1075,H1075)</f>
        <v>Glacier Hills</v>
      </c>
      <c r="D1075" s="1" t="n">
        <v>280</v>
      </c>
      <c r="E1075" s="1" t="s">
        <v>185</v>
      </c>
      <c r="F1075" s="5" t="s">
        <v>1725</v>
      </c>
      <c r="G1075" s="1" t="n">
        <v>57199</v>
      </c>
      <c r="H1075" s="1" t="s">
        <v>1726</v>
      </c>
      <c r="I1075" s="1" t="n">
        <v>20847</v>
      </c>
      <c r="J1075" s="1" t="s">
        <v>188</v>
      </c>
      <c r="K1075" s="1" t="s">
        <v>1727</v>
      </c>
    </row>
    <row r="1076" customFormat="false" ht="15" hidden="false" customHeight="true" outlineLevel="0" collapsed="false">
      <c r="A1076" s="1" t="n">
        <f aca="false">A1073</f>
        <v>733</v>
      </c>
      <c r="C1076" s="1" t="str">
        <f aca="false">IF(H1076="",F1076,H1076)</f>
        <v>West Phoenix</v>
      </c>
      <c r="D1076" s="1" t="n">
        <v>286</v>
      </c>
      <c r="E1076" s="1" t="s">
        <v>334</v>
      </c>
      <c r="F1076" s="5" t="s">
        <v>1728</v>
      </c>
      <c r="G1076" s="1" t="n">
        <v>117</v>
      </c>
      <c r="H1076" s="1" t="s">
        <v>1721</v>
      </c>
      <c r="I1076" s="1" t="n">
        <v>803</v>
      </c>
      <c r="J1076" s="1" t="s">
        <v>326</v>
      </c>
      <c r="K1076" s="1" t="s">
        <v>152</v>
      </c>
    </row>
    <row r="1077" customFormat="false" ht="15" hidden="false" customHeight="true" outlineLevel="0" collapsed="false">
      <c r="A1077" s="1" t="n">
        <f aca="false">A1073</f>
        <v>733</v>
      </c>
      <c r="C1077" s="1" t="str">
        <f aca="false">IF(H1077="",F1077,H1077)</f>
        <v>West Phoenix</v>
      </c>
      <c r="D1077" s="1" t="n">
        <v>286</v>
      </c>
      <c r="E1077" s="1" t="s">
        <v>334</v>
      </c>
      <c r="F1077" s="5" t="s">
        <v>1729</v>
      </c>
      <c r="G1077" s="1" t="n">
        <v>117</v>
      </c>
      <c r="H1077" s="1" t="s">
        <v>1721</v>
      </c>
      <c r="I1077" s="1" t="n">
        <v>803</v>
      </c>
      <c r="J1077" s="1" t="s">
        <v>326</v>
      </c>
      <c r="K1077" s="1" t="s">
        <v>152</v>
      </c>
    </row>
    <row r="1078" customFormat="false" ht="15" hidden="false" customHeight="true" outlineLevel="0" collapsed="false">
      <c r="A1078" s="1" t="n">
        <f aca="false">MAX($A$2:$A1077)+1</f>
        <v>735</v>
      </c>
      <c r="C1078" s="1" t="str">
        <f aca="false">IF(H1078="",F1078,H1078)</f>
        <v>Goodnoe Hills</v>
      </c>
      <c r="D1078" s="1" t="n">
        <v>303</v>
      </c>
      <c r="E1078" s="1" t="s">
        <v>211</v>
      </c>
      <c r="F1078" s="5" t="s">
        <v>1730</v>
      </c>
      <c r="G1078" s="1" t="n">
        <v>56666</v>
      </c>
      <c r="H1078" s="1" t="s">
        <v>1730</v>
      </c>
      <c r="I1078" s="1" t="n">
        <v>14354</v>
      </c>
      <c r="J1078" s="1" t="s">
        <v>211</v>
      </c>
    </row>
    <row r="1079" customFormat="false" ht="15" hidden="false" customHeight="true" outlineLevel="0" collapsed="false">
      <c r="A1079" s="1" t="n">
        <f aca="false">MAX($A$2:$A1078)+1</f>
        <v>736</v>
      </c>
      <c r="C1079" s="1" t="str">
        <f aca="false">IF(H1079="",F1079,H1079)</f>
        <v>Goodsprings Waste Heat Recovery</v>
      </c>
      <c r="D1079" s="1" t="n">
        <v>301</v>
      </c>
      <c r="E1079" s="1" t="s">
        <v>346</v>
      </c>
      <c r="F1079" s="5" t="s">
        <v>1731</v>
      </c>
      <c r="G1079" s="1" t="n">
        <v>57684</v>
      </c>
      <c r="H1079" s="1" t="s">
        <v>1732</v>
      </c>
      <c r="I1079" s="1" t="n">
        <v>13407</v>
      </c>
      <c r="J1079" s="1" t="s">
        <v>349</v>
      </c>
    </row>
    <row r="1080" customFormat="false" ht="15" hidden="false" customHeight="true" outlineLevel="0" collapsed="false">
      <c r="A1080" s="1" t="n">
        <f aca="false">MAX($A$2:$A1079)+1</f>
        <v>737</v>
      </c>
      <c r="C1080" s="1" t="str">
        <f aca="false">IF(H1080="",F1080,H1080)</f>
        <v>Grand Meadow</v>
      </c>
      <c r="D1080" s="1" t="n">
        <v>229</v>
      </c>
      <c r="E1080" s="1" t="s">
        <v>28</v>
      </c>
      <c r="F1080" s="5" t="s">
        <v>1733</v>
      </c>
      <c r="G1080" s="1" t="n">
        <v>56994</v>
      </c>
      <c r="H1080" s="1" t="s">
        <v>1734</v>
      </c>
      <c r="I1080" s="1" t="n">
        <v>13781</v>
      </c>
      <c r="J1080" s="1" t="s">
        <v>31</v>
      </c>
    </row>
    <row r="1081" customFormat="false" ht="15" hidden="false" customHeight="true" outlineLevel="0" collapsed="false">
      <c r="A1081" s="1" t="n">
        <f aca="false">MAX($A$2:$A1080)+1</f>
        <v>738</v>
      </c>
      <c r="C1081" s="1" t="str">
        <f aca="false">IF(H1081="",F1081,H1081)</f>
        <v>Grand Rapids</v>
      </c>
      <c r="D1081" s="1" t="n">
        <v>187</v>
      </c>
      <c r="E1081" s="1" t="s">
        <v>381</v>
      </c>
      <c r="F1081" s="5" t="s">
        <v>1735</v>
      </c>
      <c r="G1081" s="1" t="n">
        <v>1787</v>
      </c>
      <c r="H1081" s="1" t="s">
        <v>1736</v>
      </c>
      <c r="I1081" s="1" t="n">
        <v>20860</v>
      </c>
      <c r="J1081" s="1" t="s">
        <v>465</v>
      </c>
    </row>
    <row r="1082" customFormat="false" ht="15" hidden="false" customHeight="true" outlineLevel="0" collapsed="false">
      <c r="A1082" s="1" t="n">
        <f aca="false">MAX($A$2:$A1081)+1</f>
        <v>739</v>
      </c>
      <c r="C1082" s="1" t="str">
        <f aca="false">IF(H1082="",F1082,H1082)</f>
        <v>Grantsburg Diesel</v>
      </c>
      <c r="D1082" s="1" t="n">
        <v>399</v>
      </c>
      <c r="E1082" s="1" t="s">
        <v>1670</v>
      </c>
      <c r="F1082" s="5" t="s">
        <v>1737</v>
      </c>
      <c r="G1082" s="1" t="n">
        <v>4021</v>
      </c>
      <c r="H1082" s="1" t="s">
        <v>1738</v>
      </c>
      <c r="I1082" s="1" t="n">
        <v>13815</v>
      </c>
      <c r="J1082" s="1" t="s">
        <v>1673</v>
      </c>
    </row>
    <row r="1083" customFormat="false" ht="15" hidden="false" customHeight="true" outlineLevel="0" collapsed="false">
      <c r="A1083" s="1" t="n">
        <f aca="false">MAX($A$2:$A1082)+1</f>
        <v>740</v>
      </c>
      <c r="C1083" s="1" t="str">
        <f aca="false">IF(H1083="",F1083,H1083)</f>
        <v>Gratiot Wind Park</v>
      </c>
      <c r="D1083" s="1" t="n">
        <v>184</v>
      </c>
      <c r="E1083" s="1" t="s">
        <v>149</v>
      </c>
      <c r="F1083" s="5" t="s">
        <v>1739</v>
      </c>
      <c r="G1083" s="1" t="n">
        <v>57421</v>
      </c>
      <c r="H1083" s="1" t="s">
        <v>1740</v>
      </c>
      <c r="I1083" s="1" t="n">
        <v>5109</v>
      </c>
      <c r="J1083" s="1" t="s">
        <v>149</v>
      </c>
    </row>
    <row r="1084" customFormat="false" ht="15" hidden="false" customHeight="true" outlineLevel="0" collapsed="false">
      <c r="A1084" s="1" t="n">
        <f aca="false">MAX($A$2:$A1083)+1</f>
        <v>741</v>
      </c>
      <c r="C1084" s="1" t="str">
        <f aca="false">IF(H1084="",F1084,H1084)</f>
        <v>Guernsey Solar Station</v>
      </c>
      <c r="D1084" s="1" t="n">
        <v>183</v>
      </c>
      <c r="E1084" s="1" t="s">
        <v>384</v>
      </c>
      <c r="F1084" s="5" t="s">
        <v>1741</v>
      </c>
      <c r="G1084" s="1" t="n">
        <v>57891</v>
      </c>
      <c r="H1084" s="1" t="s">
        <v>1741</v>
      </c>
      <c r="I1084" s="1" t="n">
        <v>14328</v>
      </c>
      <c r="J1084" s="1" t="s">
        <v>387</v>
      </c>
    </row>
    <row r="1085" customFormat="false" ht="15" hidden="false" customHeight="true" outlineLevel="0" collapsed="false">
      <c r="A1085" s="1" t="n">
        <f aca="false">MAX($A$2:$A1084)+1</f>
        <v>742</v>
      </c>
      <c r="C1085" s="1" t="str">
        <f aca="false">IF(H1085="",F1085,H1085)</f>
        <v>Hamilton Branch</v>
      </c>
      <c r="D1085" s="1" t="n">
        <v>183</v>
      </c>
      <c r="E1085" s="1" t="s">
        <v>384</v>
      </c>
      <c r="F1085" s="5" t="s">
        <v>1742</v>
      </c>
      <c r="G1085" s="1" t="n">
        <v>242</v>
      </c>
      <c r="H1085" s="1" t="s">
        <v>1742</v>
      </c>
      <c r="I1085" s="1" t="n">
        <v>14328</v>
      </c>
      <c r="J1085" s="1" t="s">
        <v>387</v>
      </c>
    </row>
    <row r="1086" customFormat="false" ht="15" hidden="false" customHeight="true" outlineLevel="0" collapsed="false">
      <c r="A1086" s="1" t="n">
        <f aca="false">MAX($A$2:$A1085)+1</f>
        <v>743</v>
      </c>
      <c r="C1086" s="1" t="str">
        <f aca="false">IF(H1086="",F1086,H1086)</f>
        <v>High Falls (WI)</v>
      </c>
      <c r="D1086" s="1" t="n">
        <v>187</v>
      </c>
      <c r="E1086" s="1" t="s">
        <v>381</v>
      </c>
      <c r="F1086" s="5" t="s">
        <v>1743</v>
      </c>
      <c r="G1086" s="1" t="n">
        <v>4065</v>
      </c>
      <c r="H1086" s="1" t="s">
        <v>1744</v>
      </c>
      <c r="I1086" s="1" t="n">
        <v>20860</v>
      </c>
      <c r="J1086" s="1" t="s">
        <v>465</v>
      </c>
    </row>
    <row r="1087" customFormat="false" ht="15" hidden="false" customHeight="true" outlineLevel="0" collapsed="false">
      <c r="A1087" s="1" t="n">
        <f aca="false">MAX($A$2:$A1086)+1</f>
        <v>744</v>
      </c>
      <c r="C1087" s="1" t="str">
        <f aca="false">IF(H1087="",F1087,H1087)</f>
        <v>High Plains</v>
      </c>
      <c r="D1087" s="1" t="n">
        <v>303</v>
      </c>
      <c r="E1087" s="1" t="s">
        <v>211</v>
      </c>
      <c r="F1087" s="5" t="s">
        <v>1745</v>
      </c>
      <c r="G1087" s="1" t="n">
        <v>57040</v>
      </c>
      <c r="H1087" s="1" t="s">
        <v>1745</v>
      </c>
      <c r="I1087" s="1" t="n">
        <v>14354</v>
      </c>
      <c r="J1087" s="1" t="s">
        <v>211</v>
      </c>
    </row>
    <row r="1088" customFormat="false" ht="15" hidden="false" customHeight="true" outlineLevel="0" collapsed="false">
      <c r="A1088" s="1" t="n">
        <f aca="false">MAX($A$2:$A1087)+1</f>
        <v>745</v>
      </c>
      <c r="C1088" s="1" t="str">
        <f aca="false">IF(H1088="",F1088,H1088)</f>
        <v>Highland Wind Project (IA)</v>
      </c>
      <c r="D1088" s="1" t="n">
        <v>251</v>
      </c>
      <c r="E1088" s="1" t="s">
        <v>406</v>
      </c>
      <c r="F1088" s="5" t="s">
        <v>1746</v>
      </c>
      <c r="G1088" s="1" t="n">
        <v>58883</v>
      </c>
      <c r="H1088" s="1" t="s">
        <v>1747</v>
      </c>
      <c r="I1088" s="1" t="n">
        <v>12341</v>
      </c>
      <c r="J1088" s="1" t="s">
        <v>409</v>
      </c>
    </row>
    <row r="1089" customFormat="false" ht="15" hidden="false" customHeight="true" outlineLevel="0" collapsed="false">
      <c r="A1089" s="1" t="n">
        <f aca="false">MAX($A$2:$A1088)+1</f>
        <v>746</v>
      </c>
      <c r="C1089" s="1" t="str">
        <f aca="false">IF(H1089="",F1089,H1089)</f>
        <v>Huntington Falls</v>
      </c>
      <c r="D1089" s="1" t="n">
        <v>313</v>
      </c>
      <c r="E1089" s="1" t="s">
        <v>92</v>
      </c>
      <c r="F1089" s="5" t="s">
        <v>1748</v>
      </c>
      <c r="G1089" s="1" t="n">
        <v>50713</v>
      </c>
      <c r="H1089" s="1" t="s">
        <v>1749</v>
      </c>
      <c r="I1089" s="1" t="n">
        <v>7601</v>
      </c>
      <c r="J1089" s="1" t="s">
        <v>92</v>
      </c>
    </row>
    <row r="1090" customFormat="false" ht="15" hidden="false" customHeight="true" outlineLevel="0" collapsed="false">
      <c r="A1090" s="1" t="n">
        <f aca="false">MAX($A$2:$A1089)+1</f>
        <v>747</v>
      </c>
      <c r="C1090" s="1" t="str">
        <f aca="false">IF(H1090="",F1090,H1090)</f>
        <v>Huron Solar Station</v>
      </c>
      <c r="D1090" s="1" t="n">
        <v>183</v>
      </c>
      <c r="E1090" s="1" t="s">
        <v>384</v>
      </c>
      <c r="F1090" s="5" t="s">
        <v>1750</v>
      </c>
      <c r="G1090" s="1" t="n">
        <v>57523</v>
      </c>
      <c r="H1090" s="1" t="s">
        <v>1750</v>
      </c>
      <c r="I1090" s="1" t="n">
        <v>14328</v>
      </c>
      <c r="J1090" s="1" t="s">
        <v>387</v>
      </c>
    </row>
    <row r="1091" customFormat="false" ht="15" hidden="false" customHeight="true" outlineLevel="0" collapsed="false">
      <c r="A1091" s="1" t="n">
        <f aca="false">A434</f>
        <v>293</v>
      </c>
      <c r="C1091" s="1" t="str">
        <f aca="false">IF(H1091="",F1091,H1091)</f>
        <v>Hyder II</v>
      </c>
      <c r="D1091" s="1" t="n">
        <v>286</v>
      </c>
      <c r="E1091" s="1" t="s">
        <v>334</v>
      </c>
      <c r="F1091" s="5" t="s">
        <v>787</v>
      </c>
      <c r="G1091" s="1" t="n">
        <v>58383</v>
      </c>
      <c r="H1091" s="1" t="s">
        <v>787</v>
      </c>
      <c r="I1091" s="1" t="n">
        <v>803</v>
      </c>
      <c r="J1091" s="1" t="s">
        <v>326</v>
      </c>
      <c r="K1091" s="9" t="s">
        <v>1751</v>
      </c>
    </row>
    <row r="1092" customFormat="false" ht="15" hidden="false" customHeight="true" outlineLevel="0" collapsed="false">
      <c r="A1092" s="1" t="n">
        <f aca="false">A1073</f>
        <v>733</v>
      </c>
      <c r="C1092" s="1" t="str">
        <f aca="false">IF(H1092="",F1092,H1092)</f>
        <v>West Phoenix</v>
      </c>
      <c r="D1092" s="1" t="n">
        <v>286</v>
      </c>
      <c r="E1092" s="1" t="s">
        <v>334</v>
      </c>
      <c r="F1092" s="5" t="s">
        <v>1752</v>
      </c>
      <c r="G1092" s="1" t="n">
        <v>117</v>
      </c>
      <c r="H1092" s="1" t="s">
        <v>1721</v>
      </c>
      <c r="I1092" s="1" t="n">
        <v>803</v>
      </c>
      <c r="J1092" s="1" t="s">
        <v>326</v>
      </c>
      <c r="K1092" s="1" t="s">
        <v>152</v>
      </c>
    </row>
    <row r="1093" customFormat="false" ht="15" hidden="false" customHeight="true" outlineLevel="0" collapsed="false">
      <c r="A1093" s="1" t="n">
        <f aca="false">A1073</f>
        <v>733</v>
      </c>
      <c r="C1093" s="1" t="str">
        <f aca="false">IF(H1093="",F1093,H1093)</f>
        <v>West Phoenix</v>
      </c>
      <c r="D1093" s="1" t="n">
        <v>286</v>
      </c>
      <c r="E1093" s="1" t="s">
        <v>334</v>
      </c>
      <c r="F1093" s="5" t="s">
        <v>1753</v>
      </c>
      <c r="G1093" s="1" t="n">
        <v>117</v>
      </c>
      <c r="H1093" s="1" t="s">
        <v>1721</v>
      </c>
      <c r="I1093" s="1" t="n">
        <v>803</v>
      </c>
      <c r="J1093" s="1" t="s">
        <v>326</v>
      </c>
      <c r="K1093" s="1" t="s">
        <v>152</v>
      </c>
    </row>
    <row r="1094" customFormat="false" ht="15" hidden="false" customHeight="true" outlineLevel="0" collapsed="false">
      <c r="A1094" s="1" t="n">
        <f aca="false">MAX($A$2:$A1093)+1</f>
        <v>748</v>
      </c>
      <c r="C1094" s="1" t="str">
        <f aca="false">IF(H1094="",F1094,H1094)</f>
        <v>Inskip</v>
      </c>
      <c r="D1094" s="1" t="n">
        <v>183</v>
      </c>
      <c r="E1094" s="1" t="s">
        <v>384</v>
      </c>
      <c r="F1094" s="5" t="s">
        <v>1754</v>
      </c>
      <c r="G1094" s="1" t="n">
        <v>248</v>
      </c>
      <c r="H1094" s="1" t="s">
        <v>1755</v>
      </c>
      <c r="I1094" s="1" t="n">
        <v>14328</v>
      </c>
      <c r="J1094" s="1" t="s">
        <v>387</v>
      </c>
    </row>
    <row r="1095" customFormat="false" ht="15" hidden="false" customHeight="true" outlineLevel="0" collapsed="false">
      <c r="A1095" s="1" t="n">
        <f aca="false">MAX($A$2:$A1094)+1</f>
        <v>749</v>
      </c>
      <c r="C1095" s="1" t="str">
        <f aca="false">IF(H1095="",F1095,H1095)</f>
        <v>Intrepid</v>
      </c>
      <c r="D1095" s="1" t="n">
        <v>251</v>
      </c>
      <c r="E1095" s="1" t="s">
        <v>406</v>
      </c>
      <c r="F1095" s="5" t="s">
        <v>1756</v>
      </c>
      <c r="G1095" s="1" t="n">
        <v>56251</v>
      </c>
      <c r="H1095" s="1" t="s">
        <v>1757</v>
      </c>
      <c r="I1095" s="1" t="n">
        <v>12341</v>
      </c>
      <c r="J1095" s="1" t="s">
        <v>409</v>
      </c>
    </row>
    <row r="1096" customFormat="false" ht="15" hidden="false" customHeight="true" outlineLevel="0" collapsed="false">
      <c r="A1096" s="1" t="n">
        <f aca="false">MAX($A$2:$A1095)+1</f>
        <v>750</v>
      </c>
      <c r="C1096" s="1" t="str">
        <f aca="false">IF(H1096="",F1096,H1096)</f>
        <v>Kern Canyon</v>
      </c>
      <c r="D1096" s="1" t="n">
        <v>183</v>
      </c>
      <c r="E1096" s="1" t="s">
        <v>384</v>
      </c>
      <c r="F1096" s="5" t="s">
        <v>1758</v>
      </c>
      <c r="G1096" s="1" t="n">
        <v>7911</v>
      </c>
      <c r="H1096" s="1" t="s">
        <v>1759</v>
      </c>
      <c r="I1096" s="1" t="n">
        <v>14328</v>
      </c>
      <c r="J1096" s="1" t="s">
        <v>387</v>
      </c>
    </row>
    <row r="1097" customFormat="false" ht="15" hidden="false" customHeight="true" outlineLevel="0" collapsed="false">
      <c r="A1097" s="1" t="n">
        <f aca="false">A445</f>
        <v>300</v>
      </c>
      <c r="C1097" s="1" t="str">
        <f aca="false">IF(H1097="",F1097,H1097)</f>
        <v>Kettle Falls Generating Station</v>
      </c>
      <c r="D1097" s="1" t="n">
        <v>182</v>
      </c>
      <c r="E1097" s="1" t="s">
        <v>224</v>
      </c>
      <c r="F1097" s="5" t="s">
        <v>1760</v>
      </c>
      <c r="G1097" s="1" t="n">
        <v>550</v>
      </c>
      <c r="H1097" s="1" t="s">
        <v>803</v>
      </c>
      <c r="I1097" s="1" t="n">
        <v>20169</v>
      </c>
      <c r="J1097" s="1" t="s">
        <v>226</v>
      </c>
    </row>
    <row r="1098" customFormat="false" ht="15" hidden="false" customHeight="true" outlineLevel="0" collapsed="false">
      <c r="A1098" s="1" t="n">
        <f aca="false">MAX($A$2:$A1097)+1</f>
        <v>751</v>
      </c>
      <c r="C1098" s="1" t="str">
        <f aca="false">IF(H1098="",F1098,H1098)</f>
        <v>Kingsford</v>
      </c>
      <c r="D1098" s="1" t="n">
        <v>280</v>
      </c>
      <c r="E1098" s="1" t="s">
        <v>185</v>
      </c>
      <c r="F1098" s="5" t="s">
        <v>1761</v>
      </c>
      <c r="G1098" s="1" t="n">
        <v>1778</v>
      </c>
      <c r="H1098" s="1" t="s">
        <v>1762</v>
      </c>
      <c r="I1098" s="1" t="n">
        <v>20847</v>
      </c>
      <c r="J1098" s="1" t="s">
        <v>188</v>
      </c>
    </row>
    <row r="1099" customFormat="false" ht="15" hidden="false" customHeight="true" outlineLevel="0" collapsed="false">
      <c r="A1099" s="1" t="n">
        <f aca="false">MAX($A$2:$A1098)+1</f>
        <v>752</v>
      </c>
      <c r="C1099" s="1" t="str">
        <f aca="false">IF(H1099="",F1099,H1099)</f>
        <v>Lake Winds Energy Park</v>
      </c>
      <c r="D1099" s="1" t="n">
        <v>163</v>
      </c>
      <c r="E1099" s="1" t="s">
        <v>274</v>
      </c>
      <c r="F1099" s="5" t="s">
        <v>1763</v>
      </c>
      <c r="G1099" s="1" t="n">
        <v>57984</v>
      </c>
      <c r="H1099" s="1" t="s">
        <v>1763</v>
      </c>
      <c r="I1099" s="1" t="n">
        <v>4254</v>
      </c>
      <c r="J1099" s="1" t="s">
        <v>277</v>
      </c>
    </row>
    <row r="1100" customFormat="false" ht="15" hidden="false" customHeight="true" outlineLevel="0" collapsed="false">
      <c r="A1100" s="1" t="n">
        <f aca="false">MAX($A$2:$A1099)+1</f>
        <v>753</v>
      </c>
      <c r="C1100" s="1" t="str">
        <f aca="false">IF(H1100="",F1100,H1100)</f>
        <v>Langdon Wind Energy Center</v>
      </c>
      <c r="D1100" s="1" t="n">
        <v>272</v>
      </c>
      <c r="E1100" s="1" t="s">
        <v>193</v>
      </c>
      <c r="F1100" s="5" t="s">
        <v>1764</v>
      </c>
      <c r="G1100" s="1" t="n">
        <v>57033</v>
      </c>
      <c r="H1100" s="1" t="s">
        <v>1765</v>
      </c>
      <c r="I1100" s="1" t="n">
        <v>14232</v>
      </c>
      <c r="J1100" s="1" t="s">
        <v>191</v>
      </c>
    </row>
    <row r="1101" customFormat="false" ht="15" hidden="false" customHeight="true" outlineLevel="0" collapsed="false">
      <c r="A1101" s="1" t="n">
        <f aca="false">MAX($A$2:$A1100)+1</f>
        <v>754</v>
      </c>
      <c r="C1101" s="1" t="str">
        <f aca="false">IF(H1101="",F1101,H1101)</f>
        <v>Laurel Wind Farm</v>
      </c>
      <c r="D1101" s="1" t="n">
        <v>251</v>
      </c>
      <c r="E1101" s="1" t="s">
        <v>406</v>
      </c>
      <c r="F1101" s="5" t="s">
        <v>1766</v>
      </c>
      <c r="G1101" s="1" t="n">
        <v>57500</v>
      </c>
      <c r="H1101" s="1" t="s">
        <v>1767</v>
      </c>
      <c r="I1101" s="1" t="n">
        <v>12341</v>
      </c>
      <c r="J1101" s="1" t="s">
        <v>409</v>
      </c>
    </row>
    <row r="1102" customFormat="false" ht="15" hidden="false" customHeight="true" outlineLevel="0" collapsed="false">
      <c r="A1102" s="1" t="n">
        <f aca="false">MAX($A$2:$A1101)+1</f>
        <v>755</v>
      </c>
      <c r="C1102" s="1" t="str">
        <f aca="false">IF(H1102="",F1102,H1102)</f>
        <v>Lawrence County Station</v>
      </c>
      <c r="D1102" s="1" t="n">
        <v>156</v>
      </c>
      <c r="E1102" s="1" t="s">
        <v>636</v>
      </c>
      <c r="F1102" s="5" t="s">
        <v>848</v>
      </c>
      <c r="G1102" s="1" t="n">
        <v>7948</v>
      </c>
      <c r="H1102" s="1" t="s">
        <v>1768</v>
      </c>
      <c r="I1102" s="1" t="n">
        <v>9267</v>
      </c>
      <c r="J1102" s="1" t="s">
        <v>1769</v>
      </c>
      <c r="K1102" s="1" t="s">
        <v>15</v>
      </c>
    </row>
    <row r="1103" customFormat="false" ht="15" hidden="false" customHeight="true" outlineLevel="0" collapsed="false">
      <c r="A1103" s="1" t="n">
        <f aca="false">MAX($A$2:$A1102)+1</f>
        <v>756</v>
      </c>
      <c r="C1103" s="1" t="str">
        <f aca="false">IF(H1103="",F1103,H1103)</f>
        <v>Leaning Juniper</v>
      </c>
      <c r="D1103" s="1" t="n">
        <v>303</v>
      </c>
      <c r="E1103" s="1" t="s">
        <v>211</v>
      </c>
      <c r="F1103" s="5" t="s">
        <v>1770</v>
      </c>
      <c r="G1103" s="1" t="n">
        <v>56360</v>
      </c>
      <c r="H1103" s="1" t="s">
        <v>1771</v>
      </c>
      <c r="I1103" s="1" t="n">
        <v>14354</v>
      </c>
      <c r="J1103" s="1" t="s">
        <v>211</v>
      </c>
    </row>
    <row r="1104" customFormat="false" ht="15" hidden="false" customHeight="true" outlineLevel="0" collapsed="false">
      <c r="A1104" s="1" t="n">
        <f aca="false">MAX($A$2:$A1103)+1</f>
        <v>757</v>
      </c>
      <c r="C1104" s="1" t="str">
        <f aca="false">IF(H1104="",F1104,H1104)</f>
        <v>Lincoln Turbines</v>
      </c>
      <c r="D1104" s="1" t="n">
        <v>187</v>
      </c>
      <c r="E1104" s="1" t="s">
        <v>381</v>
      </c>
      <c r="F1104" s="5" t="s">
        <v>1772</v>
      </c>
      <c r="G1104" s="1" t="n">
        <v>7366</v>
      </c>
      <c r="H1104" s="1" t="s">
        <v>1772</v>
      </c>
      <c r="I1104" s="1" t="n">
        <v>20860</v>
      </c>
      <c r="J1104" s="1" t="s">
        <v>465</v>
      </c>
    </row>
    <row r="1105" customFormat="false" ht="15" hidden="false" customHeight="true" outlineLevel="0" collapsed="false">
      <c r="A1105" s="1" t="n">
        <f aca="false">MAX($A$2:$A1104)+1</f>
        <v>758</v>
      </c>
      <c r="C1105" s="1" t="str">
        <f aca="false">IF(H1105="",F1105,H1105)</f>
        <v>Los Lunas Solar Energy Center</v>
      </c>
      <c r="D1105" s="1" t="n">
        <v>263</v>
      </c>
      <c r="E1105" s="1" t="s">
        <v>54</v>
      </c>
      <c r="F1105" s="5" t="s">
        <v>1773</v>
      </c>
      <c r="G1105" s="1" t="n">
        <v>57571</v>
      </c>
      <c r="H1105" s="1" t="s">
        <v>1774</v>
      </c>
      <c r="I1105" s="1" t="n">
        <v>59300</v>
      </c>
      <c r="J1105" s="1" t="s">
        <v>1657</v>
      </c>
      <c r="K1105" s="1" t="s">
        <v>15</v>
      </c>
    </row>
    <row r="1106" customFormat="false" ht="15" hidden="false" customHeight="true" outlineLevel="0" collapsed="false">
      <c r="A1106" s="1" t="n">
        <f aca="false">MAX($A$2:$A1105)+1</f>
        <v>759</v>
      </c>
      <c r="C1106" s="1" t="str">
        <f aca="false">IF(H1106="",F1106,H1106)</f>
        <v>Luke AFB</v>
      </c>
      <c r="D1106" s="1" t="n">
        <v>286</v>
      </c>
      <c r="E1106" s="1" t="s">
        <v>334</v>
      </c>
      <c r="F1106" s="5" t="s">
        <v>1775</v>
      </c>
      <c r="H1106" s="1"/>
      <c r="K1106" s="1" t="s">
        <v>84</v>
      </c>
    </row>
    <row r="1107" customFormat="false" ht="15" hidden="false" customHeight="true" outlineLevel="0" collapsed="false">
      <c r="A1107" s="1" t="n">
        <f aca="false">MAX($A$2:$A1106)+1</f>
        <v>760</v>
      </c>
      <c r="C1107" s="1" t="str">
        <f aca="false">IF(H1107="",F1107,H1107)</f>
        <v>Lundgren  Wind Project</v>
      </c>
      <c r="D1107" s="1" t="n">
        <v>251</v>
      </c>
      <c r="E1107" s="1" t="s">
        <v>406</v>
      </c>
      <c r="F1107" s="5" t="s">
        <v>1776</v>
      </c>
      <c r="G1107" s="1" t="n">
        <v>58884</v>
      </c>
      <c r="H1107" s="1" t="s">
        <v>1777</v>
      </c>
      <c r="I1107" s="1" t="n">
        <v>12341</v>
      </c>
      <c r="J1107" s="1" t="s">
        <v>409</v>
      </c>
    </row>
    <row r="1108" customFormat="false" ht="15" hidden="false" customHeight="true" outlineLevel="0" collapsed="false">
      <c r="A1108" s="1" t="n">
        <f aca="false">MAX($A$2:$A1107)+1</f>
        <v>761</v>
      </c>
      <c r="C1108" s="1" t="str">
        <f aca="false">IF(H1108="",F1108,H1108)</f>
        <v>Luverne Wind Farm</v>
      </c>
      <c r="D1108" s="1" t="n">
        <v>272</v>
      </c>
      <c r="E1108" s="1" t="s">
        <v>193</v>
      </c>
      <c r="F1108" s="5" t="s">
        <v>1778</v>
      </c>
      <c r="G1108" s="1" t="n">
        <v>57031</v>
      </c>
      <c r="H1108" s="1" t="s">
        <v>1779</v>
      </c>
      <c r="I1108" s="1" t="n">
        <v>14232</v>
      </c>
      <c r="J1108" s="1" t="s">
        <v>191</v>
      </c>
    </row>
    <row r="1109" customFormat="false" ht="15" hidden="false" customHeight="true" outlineLevel="0" collapsed="false">
      <c r="A1109" s="1" t="n">
        <f aca="false">MAX($A$2:$A1108)+1</f>
        <v>762</v>
      </c>
      <c r="C1109" s="1" t="str">
        <f aca="false">IF(H1109="",F1109,H1109)</f>
        <v>Macksburg  Wind Project</v>
      </c>
      <c r="D1109" s="1" t="n">
        <v>251</v>
      </c>
      <c r="E1109" s="1" t="s">
        <v>406</v>
      </c>
      <c r="F1109" s="5" t="s">
        <v>1780</v>
      </c>
      <c r="G1109" s="1" t="n">
        <v>58885</v>
      </c>
      <c r="H1109" s="1" t="s">
        <v>1781</v>
      </c>
      <c r="I1109" s="1" t="n">
        <v>12341</v>
      </c>
      <c r="J1109" s="1" t="s">
        <v>409</v>
      </c>
    </row>
    <row r="1110" customFormat="false" ht="15" hidden="false" customHeight="true" outlineLevel="0" collapsed="false">
      <c r="A1110" s="1" t="n">
        <f aca="false">MAX($A$2:$A1109)+1</f>
        <v>763</v>
      </c>
      <c r="C1110" s="1" t="str">
        <f aca="false">IF(H1110="",F1110,H1110)</f>
        <v>Madison Dam</v>
      </c>
      <c r="D1110" s="1" t="n">
        <v>315</v>
      </c>
      <c r="E1110" s="1" t="s">
        <v>46</v>
      </c>
      <c r="F1110" s="5" t="s">
        <v>902</v>
      </c>
      <c r="G1110" s="1" t="n">
        <v>6422</v>
      </c>
      <c r="H1110" s="1" t="s">
        <v>1782</v>
      </c>
      <c r="I1110" s="1" t="n">
        <v>13902</v>
      </c>
      <c r="J1110" s="1" t="s">
        <v>1310</v>
      </c>
    </row>
    <row r="1111" customFormat="false" ht="15" hidden="false" customHeight="true" outlineLevel="0" collapsed="false">
      <c r="A1111" s="1" t="n">
        <f aca="false">MAX($A$2:$A1110)+1</f>
        <v>764</v>
      </c>
      <c r="C1111" s="1" t="str">
        <f aca="false">IF(H1111="",F1111,H1111)</f>
        <v>Manzano Solar</v>
      </c>
      <c r="D1111" s="1" t="n">
        <v>263</v>
      </c>
      <c r="E1111" s="1" t="s">
        <v>54</v>
      </c>
      <c r="F1111" s="5" t="s">
        <v>1783</v>
      </c>
      <c r="G1111" s="1" t="n">
        <v>58521</v>
      </c>
      <c r="H1111" s="1" t="s">
        <v>1783</v>
      </c>
      <c r="I1111" s="1" t="n">
        <v>59300</v>
      </c>
      <c r="J1111" s="1" t="s">
        <v>1657</v>
      </c>
      <c r="K1111" s="1" t="s">
        <v>15</v>
      </c>
    </row>
    <row r="1112" customFormat="false" ht="15" hidden="false" customHeight="true" outlineLevel="0" collapsed="false">
      <c r="A1112" s="1" t="n">
        <f aca="false">A692</f>
        <v>470</v>
      </c>
      <c r="C1112" s="1" t="str">
        <f aca="false">IF(H1112="",F1112,H1112)</f>
        <v>Weston</v>
      </c>
      <c r="D1112" s="1" t="n">
        <v>187</v>
      </c>
      <c r="E1112" s="1" t="s">
        <v>381</v>
      </c>
      <c r="F1112" s="5" t="s">
        <v>1784</v>
      </c>
      <c r="G1112" s="1" t="n">
        <v>4078</v>
      </c>
      <c r="H1112" s="1" t="s">
        <v>1152</v>
      </c>
      <c r="I1112" s="1" t="n">
        <v>20860</v>
      </c>
      <c r="J1112" s="1" t="s">
        <v>465</v>
      </c>
      <c r="K1112" s="1" t="s">
        <v>1153</v>
      </c>
    </row>
    <row r="1113" customFormat="false" ht="15" hidden="false" customHeight="true" outlineLevel="0" collapsed="false">
      <c r="A1113" s="1" t="n">
        <f aca="false">A1112</f>
        <v>470</v>
      </c>
      <c r="C1113" s="1" t="str">
        <f aca="false">IF(H1113="",F1113,H1113)</f>
        <v>Weston</v>
      </c>
      <c r="D1113" s="1" t="n">
        <v>187</v>
      </c>
      <c r="E1113" s="1" t="s">
        <v>381</v>
      </c>
      <c r="F1113" s="5" t="s">
        <v>1785</v>
      </c>
      <c r="G1113" s="1" t="n">
        <v>4078</v>
      </c>
      <c r="H1113" s="1" t="s">
        <v>1152</v>
      </c>
      <c r="I1113" s="1" t="n">
        <v>20860</v>
      </c>
      <c r="J1113" s="1" t="s">
        <v>465</v>
      </c>
      <c r="K1113" s="1" t="s">
        <v>1153</v>
      </c>
    </row>
    <row r="1114" customFormat="false" ht="15" hidden="false" customHeight="true" outlineLevel="0" collapsed="false">
      <c r="A1114" s="1" t="n">
        <f aca="false">MAX($A$2:$A1113)+1</f>
        <v>765</v>
      </c>
      <c r="C1114" s="1" t="str">
        <f aca="false">IF(H1114="",F1114,H1114)</f>
        <v>McClure Dam</v>
      </c>
      <c r="D1114" s="1" t="n">
        <v>188</v>
      </c>
      <c r="E1114" s="1" t="s">
        <v>625</v>
      </c>
      <c r="F1114" s="5" t="s">
        <v>1786</v>
      </c>
      <c r="G1114" s="1" t="n">
        <v>7116</v>
      </c>
      <c r="H1114" s="1" t="s">
        <v>1787</v>
      </c>
      <c r="I1114" s="1" t="n">
        <v>19578</v>
      </c>
      <c r="J1114" s="1" t="s">
        <v>625</v>
      </c>
    </row>
    <row r="1115" customFormat="false" ht="15" hidden="false" customHeight="true" outlineLevel="0" collapsed="false">
      <c r="A1115" s="1" t="n">
        <f aca="false">MAX($A$2:$A1114)+1</f>
        <v>766</v>
      </c>
      <c r="C1115" s="1" t="str">
        <f aca="false">IF(H1115="",F1115,H1115)</f>
        <v>McFadden Ridge</v>
      </c>
      <c r="D1115" s="1" t="n">
        <v>303</v>
      </c>
      <c r="E1115" s="1" t="s">
        <v>211</v>
      </c>
      <c r="F1115" s="5" t="s">
        <v>1788</v>
      </c>
      <c r="G1115" s="1" t="n">
        <v>57039</v>
      </c>
      <c r="H1115" s="1" t="s">
        <v>1789</v>
      </c>
      <c r="I1115" s="1" t="n">
        <v>14354</v>
      </c>
      <c r="J1115" s="1" t="s">
        <v>211</v>
      </c>
    </row>
    <row r="1116" customFormat="false" ht="15" hidden="false" customHeight="true" outlineLevel="0" collapsed="false">
      <c r="A1116" s="1" t="n">
        <f aca="false">MAX($A$2:$A1115)+1</f>
        <v>767</v>
      </c>
      <c r="C1116" s="1" t="str">
        <f aca="false">IF(H1116="",F1116,H1116)</f>
        <v>Meadowlake Solar</v>
      </c>
      <c r="D1116" s="1" t="n">
        <v>263</v>
      </c>
      <c r="E1116" s="1" t="s">
        <v>54</v>
      </c>
      <c r="F1116" s="5" t="s">
        <v>1790</v>
      </c>
      <c r="H1116" s="1"/>
      <c r="K1116" s="1" t="s">
        <v>84</v>
      </c>
    </row>
    <row r="1117" customFormat="false" ht="15" hidden="false" customHeight="true" outlineLevel="0" collapsed="false">
      <c r="A1117" s="1" t="n">
        <f aca="false">MAX($A$2:$A1116)+1</f>
        <v>768</v>
      </c>
      <c r="C1117" s="1" t="str">
        <f aca="false">IF(H1117="",F1117,H1117)</f>
        <v>Medway</v>
      </c>
      <c r="D1117" s="1" t="n">
        <v>158</v>
      </c>
      <c r="E1117" s="1" t="s">
        <v>1599</v>
      </c>
      <c r="F1117" s="5" t="s">
        <v>1791</v>
      </c>
      <c r="G1117" s="1" t="n">
        <v>1474</v>
      </c>
      <c r="H1117" s="1" t="s">
        <v>1791</v>
      </c>
      <c r="I1117" s="1" t="n">
        <v>1179</v>
      </c>
      <c r="J1117" s="1" t="s">
        <v>1599</v>
      </c>
      <c r="K1117" s="1" t="s">
        <v>1792</v>
      </c>
    </row>
    <row r="1118" customFormat="false" ht="15" hidden="false" customHeight="true" outlineLevel="0" collapsed="false">
      <c r="A1118" s="1" t="n">
        <f aca="false">MAX($A$2:$A1117)+1</f>
        <v>769</v>
      </c>
      <c r="C1118" s="1" t="str">
        <f aca="false">IF(H1118="",F1118,H1118)</f>
        <v>Menomonie</v>
      </c>
      <c r="D1118" s="1" t="n">
        <v>228</v>
      </c>
      <c r="E1118" s="1" t="s">
        <v>122</v>
      </c>
      <c r="F1118" s="5" t="s">
        <v>1793</v>
      </c>
      <c r="G1118" s="1" t="n">
        <v>4009</v>
      </c>
      <c r="H1118" s="1" t="s">
        <v>1793</v>
      </c>
      <c r="I1118" s="1" t="n">
        <v>13781</v>
      </c>
      <c r="J1118" s="1" t="s">
        <v>31</v>
      </c>
    </row>
    <row r="1119" customFormat="false" ht="15" hidden="false" customHeight="true" outlineLevel="0" collapsed="false">
      <c r="A1119" s="1" t="n">
        <f aca="false">MAX($A$2:$A1118)+1</f>
        <v>770</v>
      </c>
      <c r="C1119" s="1" t="str">
        <f aca="false">IF(H1119="",F1119,H1119)</f>
        <v>Michigamme Falls</v>
      </c>
      <c r="D1119" s="1" t="n">
        <v>280</v>
      </c>
      <c r="E1119" s="1" t="s">
        <v>185</v>
      </c>
      <c r="F1119" s="5" t="s">
        <v>1794</v>
      </c>
      <c r="G1119" s="1" t="n">
        <v>1780</v>
      </c>
      <c r="H1119" s="1" t="s">
        <v>1795</v>
      </c>
      <c r="I1119" s="1" t="n">
        <v>20847</v>
      </c>
      <c r="J1119" s="1" t="s">
        <v>188</v>
      </c>
    </row>
    <row r="1120" customFormat="false" ht="15" hidden="false" customHeight="true" outlineLevel="0" collapsed="false">
      <c r="A1120" s="1" t="n">
        <f aca="false">MAX($A$2:$A1119)+1</f>
        <v>771</v>
      </c>
      <c r="C1120" s="1" t="str">
        <f aca="false">IF(H1120="",F1120,H1120)</f>
        <v>Mill C</v>
      </c>
      <c r="D1120" s="1" t="n">
        <v>215</v>
      </c>
      <c r="E1120" s="1" t="s">
        <v>1593</v>
      </c>
      <c r="F1120" s="5" t="s">
        <v>1796</v>
      </c>
      <c r="G1120" s="1" t="n">
        <v>6486</v>
      </c>
      <c r="H1120" s="1" t="s">
        <v>1797</v>
      </c>
      <c r="I1120" s="1" t="n">
        <v>13511</v>
      </c>
      <c r="J1120" s="1" t="s">
        <v>1596</v>
      </c>
    </row>
    <row r="1121" customFormat="false" ht="15" hidden="false" customHeight="true" outlineLevel="0" collapsed="false">
      <c r="A1121" s="1" t="n">
        <f aca="false">MAX($A$2:$A1120)+1</f>
        <v>772</v>
      </c>
      <c r="C1121" s="1" t="str">
        <f aca="false">IF(H1121="",F1121,H1121)</f>
        <v>Millstone</v>
      </c>
      <c r="D1121" s="1" t="n">
        <v>313</v>
      </c>
      <c r="E1121" s="1" t="s">
        <v>92</v>
      </c>
      <c r="F1121" s="5" t="s">
        <v>1798</v>
      </c>
      <c r="G1121" s="1" t="n">
        <v>566</v>
      </c>
      <c r="H1121" s="1" t="s">
        <v>1799</v>
      </c>
      <c r="I1121" s="1" t="n">
        <v>5221</v>
      </c>
      <c r="J1121" s="1" t="s">
        <v>1800</v>
      </c>
      <c r="K1121" s="1" t="s">
        <v>15</v>
      </c>
    </row>
    <row r="1122" customFormat="false" ht="15" hidden="false" customHeight="true" outlineLevel="0" collapsed="false">
      <c r="A1122" s="1" t="n">
        <f aca="false">MAX($A$2:$A1121)+1</f>
        <v>773</v>
      </c>
      <c r="C1122" s="1" t="str">
        <f aca="false">IF(H1122="",F1122,H1122)</f>
        <v>Milton</v>
      </c>
      <c r="D1122" s="1" t="n">
        <v>313</v>
      </c>
      <c r="E1122" s="1" t="s">
        <v>92</v>
      </c>
      <c r="F1122" s="5" t="s">
        <v>1801</v>
      </c>
      <c r="G1122" s="1" t="n">
        <v>3717</v>
      </c>
      <c r="H1122" s="1" t="s">
        <v>1802</v>
      </c>
      <c r="I1122" s="1" t="n">
        <v>7601</v>
      </c>
      <c r="J1122" s="1" t="s">
        <v>92</v>
      </c>
    </row>
    <row r="1123" customFormat="false" ht="15" hidden="false" customHeight="true" outlineLevel="0" collapsed="false">
      <c r="A1123" s="1" t="n">
        <f aca="false">MAX($A$2:$A1122)+1</f>
        <v>774</v>
      </c>
      <c r="C1123" s="1" t="str">
        <f aca="false">IF(H1123="",F1123,H1123)</f>
        <v>Milwaukee County</v>
      </c>
      <c r="D1123" s="1" t="n">
        <v>280</v>
      </c>
      <c r="E1123" s="1" t="s">
        <v>185</v>
      </c>
      <c r="F1123" s="5" t="s">
        <v>1803</v>
      </c>
      <c r="G1123" s="1" t="n">
        <v>7549</v>
      </c>
      <c r="H1123" s="1" t="s">
        <v>1804</v>
      </c>
      <c r="I1123" s="1" t="n">
        <v>20847</v>
      </c>
      <c r="J1123" s="1" t="s">
        <v>188</v>
      </c>
    </row>
    <row r="1124" customFormat="false" ht="15" hidden="false" customHeight="true" outlineLevel="0" collapsed="false">
      <c r="A1124" s="1" t="n">
        <f aca="false">MAX($A$2:$A1123)+1</f>
        <v>775</v>
      </c>
      <c r="C1124" s="1" t="str">
        <f aca="false">IF(H1124="",F1124,H1124)</f>
        <v>Montfort Wind Energy Center</v>
      </c>
      <c r="D1124" s="1" t="n">
        <v>280</v>
      </c>
      <c r="E1124" s="1" t="s">
        <v>185</v>
      </c>
      <c r="F1124" s="5" t="s">
        <v>1805</v>
      </c>
      <c r="G1124" s="1" t="n">
        <v>55742</v>
      </c>
      <c r="H1124" s="1" t="s">
        <v>1806</v>
      </c>
      <c r="I1124" s="1" t="n">
        <v>20847</v>
      </c>
      <c r="J1124" s="1" t="s">
        <v>188</v>
      </c>
    </row>
    <row r="1125" customFormat="false" ht="15" hidden="false" customHeight="true" outlineLevel="0" collapsed="false">
      <c r="A1125" s="1" t="n">
        <f aca="false">MAX($A$2:$A1124)+1</f>
        <v>776</v>
      </c>
      <c r="C1125" s="1" t="str">
        <f aca="false">IF(H1125="",F1125,H1125)</f>
        <v>Morning Light Wind Farm</v>
      </c>
      <c r="D1125" s="1" t="n">
        <v>251</v>
      </c>
      <c r="E1125" s="1" t="s">
        <v>406</v>
      </c>
      <c r="F1125" s="5" t="s">
        <v>1807</v>
      </c>
      <c r="G1125" s="1" t="n">
        <v>57875</v>
      </c>
      <c r="H1125" s="1" t="s">
        <v>1808</v>
      </c>
      <c r="I1125" s="1" t="n">
        <v>12341</v>
      </c>
      <c r="J1125" s="1" t="s">
        <v>409</v>
      </c>
    </row>
    <row r="1126" customFormat="false" ht="15" hidden="false" customHeight="true" outlineLevel="0" collapsed="false">
      <c r="A1126" s="1" t="n">
        <f aca="false">MAX($A$2:$A1125)+1</f>
        <v>777</v>
      </c>
      <c r="C1126" s="1" t="str">
        <f aca="false">IF(H1126="",F1126,H1126)</f>
        <v>Nellis Solar PV II</v>
      </c>
      <c r="D1126" s="1" t="n">
        <v>301</v>
      </c>
      <c r="E1126" s="1" t="s">
        <v>346</v>
      </c>
      <c r="F1126" s="5" t="s">
        <v>1809</v>
      </c>
      <c r="G1126" s="1" t="n">
        <v>59919</v>
      </c>
      <c r="H1126" s="1" t="s">
        <v>1810</v>
      </c>
      <c r="I1126" s="1" t="n">
        <v>13407</v>
      </c>
      <c r="J1126" s="1" t="s">
        <v>349</v>
      </c>
    </row>
    <row r="1127" customFormat="false" ht="15" hidden="false" customHeight="true" outlineLevel="0" collapsed="false">
      <c r="A1127" s="1" t="n">
        <f aca="false">MAX($A$2:$A1126)+1</f>
        <v>778</v>
      </c>
      <c r="C1127" s="1" t="str">
        <f aca="false">IF(H1127="",F1127,H1127)</f>
        <v>Nobles Wind Project</v>
      </c>
      <c r="D1127" s="1" t="n">
        <v>229</v>
      </c>
      <c r="E1127" s="1" t="s">
        <v>28</v>
      </c>
      <c r="F1127" s="5" t="s">
        <v>1811</v>
      </c>
      <c r="G1127" s="1" t="n">
        <v>57047</v>
      </c>
      <c r="H1127" s="1" t="s">
        <v>1812</v>
      </c>
      <c r="I1127" s="1" t="n">
        <v>13781</v>
      </c>
      <c r="J1127" s="1" t="s">
        <v>31</v>
      </c>
    </row>
    <row r="1128" customFormat="false" ht="15" hidden="false" customHeight="true" outlineLevel="0" collapsed="false">
      <c r="A1128" s="1" t="n">
        <f aca="false">MAX($A$2:$A1127)+1</f>
        <v>779</v>
      </c>
      <c r="C1128" s="1" t="str">
        <f aca="false">IF(H1128="",F1128,H1128)</f>
        <v>Norway (IN)</v>
      </c>
      <c r="D1128" s="1" t="n">
        <v>208</v>
      </c>
      <c r="E1128" s="1" t="s">
        <v>109</v>
      </c>
      <c r="F1128" s="5" t="s">
        <v>1813</v>
      </c>
      <c r="G1128" s="1" t="n">
        <v>998</v>
      </c>
      <c r="H1128" s="1" t="s">
        <v>1814</v>
      </c>
      <c r="I1128" s="1" t="n">
        <v>13756</v>
      </c>
      <c r="J1128" s="1" t="s">
        <v>111</v>
      </c>
    </row>
    <row r="1129" customFormat="false" ht="15" hidden="false" customHeight="true" outlineLevel="0" collapsed="false">
      <c r="A1129" s="1" t="n">
        <f aca="false">MAX($A$2:$A1128)+1</f>
        <v>780</v>
      </c>
      <c r="C1129" s="1" t="str">
        <f aca="false">IF(H1129="",F1129,H1129)</f>
        <v>Oakdale</v>
      </c>
      <c r="D1129" s="1" t="n">
        <v>208</v>
      </c>
      <c r="E1129" s="1" t="s">
        <v>109</v>
      </c>
      <c r="F1129" s="5" t="s">
        <v>1815</v>
      </c>
      <c r="G1129" s="1" t="n">
        <v>999</v>
      </c>
      <c r="H1129" s="1" t="s">
        <v>1815</v>
      </c>
      <c r="I1129" s="1" t="n">
        <v>13756</v>
      </c>
      <c r="J1129" s="1" t="s">
        <v>111</v>
      </c>
    </row>
    <row r="1130" customFormat="false" ht="15" hidden="false" customHeight="true" outlineLevel="0" collapsed="false">
      <c r="A1130" s="1" t="n">
        <f aca="false">MAX($A$2:$A1129)+1</f>
        <v>781</v>
      </c>
      <c r="C1130" s="1" t="str">
        <f aca="false">IF(H1130="",F1130,H1130)</f>
        <v>Ormat Facility</v>
      </c>
      <c r="D1130" s="1" t="n">
        <v>319</v>
      </c>
      <c r="E1130" s="1" t="s">
        <v>192</v>
      </c>
      <c r="F1130" s="5" t="s">
        <v>1816</v>
      </c>
      <c r="H1130" s="1"/>
      <c r="K1130" s="1" t="s">
        <v>84</v>
      </c>
    </row>
    <row r="1131" customFormat="false" ht="15" hidden="false" customHeight="true" outlineLevel="0" collapsed="false">
      <c r="A1131" s="1" t="n">
        <f aca="false">MAX($A$2:$A1130)+1</f>
        <v>782</v>
      </c>
      <c r="C1131" s="1" t="str">
        <f aca="false">IF(H1131="",F1131,H1131)</f>
        <v>Otero Solar</v>
      </c>
      <c r="D1131" s="1" t="n">
        <v>263</v>
      </c>
      <c r="E1131" s="1" t="s">
        <v>54</v>
      </c>
      <c r="F1131" s="5" t="s">
        <v>1817</v>
      </c>
      <c r="G1131" s="1" t="n">
        <v>58520</v>
      </c>
      <c r="H1131" s="1" t="s">
        <v>1817</v>
      </c>
      <c r="I1131" s="1" t="n">
        <v>59300</v>
      </c>
      <c r="J1131" s="1" t="s">
        <v>1657</v>
      </c>
      <c r="K1131" s="1" t="s">
        <v>15</v>
      </c>
    </row>
    <row r="1132" customFormat="false" ht="15" hidden="false" customHeight="true" outlineLevel="0" collapsed="false">
      <c r="A1132" s="1" t="n">
        <f aca="false">MAX($A$2:$A1131)+1</f>
        <v>783</v>
      </c>
      <c r="C1132" s="1" t="str">
        <f aca="false">IF(H1132="",F1132,H1132)</f>
        <v>Pacolet Diesel Generation Facility</v>
      </c>
      <c r="D1132" s="1" t="n">
        <v>252</v>
      </c>
      <c r="E1132" s="1" t="s">
        <v>1658</v>
      </c>
      <c r="F1132" s="5" t="s">
        <v>1818</v>
      </c>
      <c r="G1132" s="1" t="n">
        <v>57030</v>
      </c>
      <c r="H1132" s="1" t="s">
        <v>1819</v>
      </c>
      <c r="I1132" s="1" t="n">
        <v>11118</v>
      </c>
      <c r="J1132" s="1" t="s">
        <v>1820</v>
      </c>
    </row>
    <row r="1133" customFormat="false" ht="15" hidden="false" customHeight="true" outlineLevel="0" collapsed="false">
      <c r="A1133" s="1" t="n">
        <f aca="false">MAX($A$2:$A1132)+1</f>
        <v>784</v>
      </c>
      <c r="C1133" s="1" t="str">
        <f aca="false">IF(H1133="",F1133,H1133)</f>
        <v>Paloma Solar</v>
      </c>
      <c r="D1133" s="1" t="n">
        <v>286</v>
      </c>
      <c r="E1133" s="1" t="s">
        <v>334</v>
      </c>
      <c r="F1133" s="5" t="s">
        <v>1821</v>
      </c>
      <c r="G1133" s="1" t="n">
        <v>57562</v>
      </c>
      <c r="H1133" s="1" t="s">
        <v>1822</v>
      </c>
      <c r="I1133" s="1" t="n">
        <v>803</v>
      </c>
      <c r="J1133" s="1" t="s">
        <v>326</v>
      </c>
    </row>
    <row r="1134" customFormat="false" ht="15" hidden="false" customHeight="true" outlineLevel="0" collapsed="false">
      <c r="A1134" s="1" t="n">
        <f aca="false">A655</f>
        <v>446</v>
      </c>
      <c r="C1134" s="1" t="str">
        <f aca="false">IF(H1134="",F1134,H1134)</f>
        <v>AES Petersburg</v>
      </c>
      <c r="D1134" s="1" t="n">
        <v>279</v>
      </c>
      <c r="E1134" s="1" t="s">
        <v>489</v>
      </c>
      <c r="F1134" s="5" t="s">
        <v>1098</v>
      </c>
      <c r="G1134" s="1" t="n">
        <v>994</v>
      </c>
      <c r="H1134" s="1" t="s">
        <v>1099</v>
      </c>
      <c r="I1134" s="1" t="n">
        <v>9273</v>
      </c>
      <c r="J1134" s="1" t="s">
        <v>492</v>
      </c>
    </row>
    <row r="1135" customFormat="false" ht="15" hidden="false" customHeight="true" outlineLevel="0" collapsed="false">
      <c r="A1135" s="1" t="n">
        <f aca="false">MAX($A$2:$A1134)+1</f>
        <v>785</v>
      </c>
      <c r="C1135" s="1" t="str">
        <f aca="false">IF(H1135="",F1135,H1135)</f>
        <v>Peterson</v>
      </c>
      <c r="D1135" s="1" t="n">
        <v>313</v>
      </c>
      <c r="E1135" s="1" t="s">
        <v>92</v>
      </c>
      <c r="F1135" s="5" t="s">
        <v>1823</v>
      </c>
      <c r="G1135" s="1" t="n">
        <v>3720</v>
      </c>
      <c r="H1135" s="1" t="s">
        <v>1824</v>
      </c>
      <c r="I1135" s="1" t="n">
        <v>7601</v>
      </c>
      <c r="J1135" s="1" t="s">
        <v>92</v>
      </c>
    </row>
    <row r="1136" customFormat="false" ht="15" hidden="false" customHeight="true" outlineLevel="0" collapsed="false">
      <c r="A1136" s="1" t="n">
        <f aca="false">MAX($A$2:$A1135)+1</f>
        <v>786</v>
      </c>
      <c r="C1136" s="1" t="str">
        <f aca="false">IF(H1136="",F1136,H1136)</f>
        <v>Pleasant Valley Wind Farm</v>
      </c>
      <c r="D1136" s="1" t="n">
        <v>229</v>
      </c>
      <c r="E1136" s="1" t="s">
        <v>28</v>
      </c>
      <c r="F1136" s="5" t="s">
        <v>1825</v>
      </c>
      <c r="G1136" s="1" t="n">
        <v>59201</v>
      </c>
      <c r="H1136" s="1" t="s">
        <v>1826</v>
      </c>
      <c r="I1136" s="1" t="n">
        <v>13781</v>
      </c>
      <c r="J1136" s="1" t="s">
        <v>31</v>
      </c>
    </row>
    <row r="1137" customFormat="false" ht="15" hidden="false" customHeight="true" outlineLevel="0" collapsed="false">
      <c r="A1137" s="1" t="n">
        <f aca="false">MAX($A$2:$A1136)+1</f>
        <v>787</v>
      </c>
      <c r="C1137" s="1" t="str">
        <f aca="false">IF(H1137="",F1137,H1137)</f>
        <v>Pomeroy Wind Farm</v>
      </c>
      <c r="D1137" s="1" t="n">
        <v>251</v>
      </c>
      <c r="E1137" s="1" t="s">
        <v>406</v>
      </c>
      <c r="F1137" s="5" t="s">
        <v>1827</v>
      </c>
      <c r="G1137" s="1" t="n">
        <v>56501</v>
      </c>
      <c r="H1137" s="1" t="s">
        <v>1828</v>
      </c>
      <c r="I1137" s="1" t="n">
        <v>12341</v>
      </c>
      <c r="J1137" s="1" t="s">
        <v>409</v>
      </c>
    </row>
    <row r="1138" customFormat="false" ht="15" hidden="false" customHeight="true" outlineLevel="0" collapsed="false">
      <c r="A1138" s="1" t="n">
        <f aca="false">MAX($A$2:$A1137)+1</f>
        <v>788</v>
      </c>
      <c r="C1138" s="1" t="str">
        <f aca="false">IF(H1138="",F1138,H1138)</f>
        <v>Portable Generators</v>
      </c>
      <c r="D1138" s="1" t="n">
        <v>319</v>
      </c>
      <c r="E1138" s="1" t="s">
        <v>192</v>
      </c>
      <c r="F1138" s="5" t="s">
        <v>1128</v>
      </c>
      <c r="H1138" s="1"/>
      <c r="K1138" s="1" t="s">
        <v>84</v>
      </c>
    </row>
    <row r="1139" customFormat="false" ht="15" hidden="false" customHeight="true" outlineLevel="0" collapsed="false">
      <c r="A1139" s="1" t="n">
        <f aca="false">MAX($A$2:$A1138)+1</f>
        <v>789</v>
      </c>
      <c r="C1139" s="1" t="str">
        <f aca="false">IF(H1139="",F1139,H1139)</f>
        <v>Portable Power Modules (28 units @ 2 MW each)</v>
      </c>
      <c r="D1139" s="1" t="n">
        <v>251</v>
      </c>
      <c r="E1139" s="1" t="s">
        <v>406</v>
      </c>
      <c r="F1139" s="5" t="s">
        <v>1829</v>
      </c>
      <c r="H1139" s="1"/>
      <c r="K1139" s="1" t="s">
        <v>84</v>
      </c>
    </row>
    <row r="1140" customFormat="false" ht="15" hidden="false" customHeight="true" outlineLevel="0" collapsed="false">
      <c r="A1140" s="1" t="n">
        <f aca="false">MAX($A$2:$A1139)+1</f>
        <v>790</v>
      </c>
      <c r="C1140" s="1" t="str">
        <f aca="false">IF(H1140="",F1140,H1140)</f>
        <v>Potter Valley</v>
      </c>
      <c r="D1140" s="1" t="n">
        <v>183</v>
      </c>
      <c r="E1140" s="1" t="s">
        <v>384</v>
      </c>
      <c r="F1140" s="5" t="s">
        <v>1830</v>
      </c>
      <c r="G1140" s="1" t="n">
        <v>274</v>
      </c>
      <c r="H1140" s="1" t="s">
        <v>1831</v>
      </c>
      <c r="I1140" s="1" t="n">
        <v>14328</v>
      </c>
      <c r="J1140" s="1" t="s">
        <v>387</v>
      </c>
    </row>
    <row r="1141" customFormat="false" ht="15" hidden="false" customHeight="true" outlineLevel="0" collapsed="false">
      <c r="A1141" s="1" t="n">
        <f aca="false">MAX($A$2:$A1140)+1</f>
        <v>791</v>
      </c>
      <c r="C1141" s="1" t="str">
        <f aca="false">IF(H1141="",F1141,H1141)</f>
        <v>Proctor</v>
      </c>
      <c r="D1141" s="1" t="n">
        <v>313</v>
      </c>
      <c r="E1141" s="1" t="s">
        <v>92</v>
      </c>
      <c r="F1141" s="5" t="s">
        <v>1832</v>
      </c>
      <c r="G1141" s="1" t="n">
        <v>6450</v>
      </c>
      <c r="H1141" s="1" t="s">
        <v>1833</v>
      </c>
      <c r="I1141" s="1" t="n">
        <v>7601</v>
      </c>
      <c r="J1141" s="1" t="s">
        <v>92</v>
      </c>
    </row>
    <row r="1142" customFormat="false" ht="15" hidden="false" customHeight="true" outlineLevel="0" collapsed="false">
      <c r="A1142" s="1" t="n">
        <f aca="false">MAX($A$2:$A1141)+1</f>
        <v>792</v>
      </c>
      <c r="C1142" s="1" t="str">
        <f aca="false">IF(H1142="",F1142,H1142)</f>
        <v>Prospect 3</v>
      </c>
      <c r="D1142" s="1" t="n">
        <v>303</v>
      </c>
      <c r="E1142" s="1" t="s">
        <v>211</v>
      </c>
      <c r="F1142" s="5" t="s">
        <v>1834</v>
      </c>
      <c r="G1142" s="1" t="n">
        <v>3034</v>
      </c>
      <c r="H1142" s="1" t="s">
        <v>1835</v>
      </c>
      <c r="I1142" s="1" t="n">
        <v>14354</v>
      </c>
      <c r="J1142" s="1" t="s">
        <v>211</v>
      </c>
    </row>
    <row r="1143" customFormat="false" ht="15" hidden="false" customHeight="true" outlineLevel="0" collapsed="false">
      <c r="A1143" s="1" t="n">
        <f aca="false">MAX($A$2:$A1142)+1</f>
        <v>793</v>
      </c>
      <c r="C1143" s="1" t="str">
        <f aca="false">IF(H1143="",F1143,H1143)</f>
        <v>Providence Portland Medical Center</v>
      </c>
      <c r="D1143" s="1" t="n">
        <v>250</v>
      </c>
      <c r="E1143" s="1" t="s">
        <v>129</v>
      </c>
      <c r="F1143" s="5" t="s">
        <v>1836</v>
      </c>
      <c r="H1143" s="1"/>
      <c r="K1143" s="1" t="s">
        <v>84</v>
      </c>
    </row>
    <row r="1144" customFormat="false" ht="15" hidden="false" customHeight="true" outlineLevel="0" collapsed="false">
      <c r="A1144" s="1" t="n">
        <f aca="false">MAX($A$2:$A1143)+1</f>
        <v>794</v>
      </c>
      <c r="C1144" s="1" t="str">
        <f aca="false">IF(H1144="",F1144,H1144)</f>
        <v>Red Wing</v>
      </c>
      <c r="D1144" s="1" t="n">
        <v>229</v>
      </c>
      <c r="E1144" s="1" t="s">
        <v>28</v>
      </c>
      <c r="F1144" s="5" t="s">
        <v>1837</v>
      </c>
      <c r="G1144" s="1" t="n">
        <v>1926</v>
      </c>
      <c r="H1144" s="1" t="s">
        <v>1837</v>
      </c>
      <c r="I1144" s="1" t="n">
        <v>13781</v>
      </c>
      <c r="J1144" s="1" t="s">
        <v>31</v>
      </c>
    </row>
    <row r="1145" customFormat="false" ht="15" hidden="false" customHeight="true" outlineLevel="0" collapsed="false">
      <c r="A1145" s="1" t="n">
        <f aca="false">MAX($A$2:$A1144)+1</f>
        <v>795</v>
      </c>
      <c r="C1145" s="1" t="str">
        <f aca="false">IF(H1145="",F1145,H1145)</f>
        <v>Rio Communities Solar Energy Center</v>
      </c>
      <c r="D1145" s="1" t="n">
        <v>263</v>
      </c>
      <c r="E1145" s="1" t="s">
        <v>54</v>
      </c>
      <c r="F1145" s="5" t="s">
        <v>1838</v>
      </c>
      <c r="G1145" s="1" t="n">
        <v>60198</v>
      </c>
      <c r="H1145" s="1" t="s">
        <v>1839</v>
      </c>
      <c r="I1145" s="1" t="n">
        <v>59300</v>
      </c>
      <c r="J1145" s="1" t="s">
        <v>1657</v>
      </c>
      <c r="K1145" s="1" t="s">
        <v>15</v>
      </c>
    </row>
    <row r="1146" customFormat="false" ht="15" hidden="false" customHeight="true" outlineLevel="0" collapsed="false">
      <c r="A1146" s="1" t="n">
        <f aca="false">A764</f>
        <v>41</v>
      </c>
      <c r="C1146" s="1" t="str">
        <f aca="false">IF(H1146="",F1146,H1146)</f>
        <v>Rochester 2</v>
      </c>
      <c r="D1146" s="1" t="n">
        <v>214</v>
      </c>
      <c r="E1146" s="1" t="s">
        <v>141</v>
      </c>
      <c r="F1146" s="5" t="s">
        <v>1840</v>
      </c>
      <c r="G1146" s="1" t="n">
        <v>2639</v>
      </c>
      <c r="H1146" s="1" t="s">
        <v>1841</v>
      </c>
      <c r="I1146" s="1" t="n">
        <v>16183</v>
      </c>
      <c r="J1146" s="1" t="s">
        <v>1842</v>
      </c>
    </row>
    <row r="1147" customFormat="false" ht="15" hidden="false" customHeight="true" outlineLevel="0" collapsed="false">
      <c r="A1147" s="1" t="n">
        <f aca="false">MAX($A$2:$A1146)+1</f>
        <v>796</v>
      </c>
      <c r="C1147" s="1" t="str">
        <f aca="false">IF(H1147="",F1147,H1147)</f>
        <v>Rogers</v>
      </c>
      <c r="D1147" s="1" t="n">
        <v>163</v>
      </c>
      <c r="E1147" s="1" t="s">
        <v>274</v>
      </c>
      <c r="F1147" s="5" t="s">
        <v>1843</v>
      </c>
      <c r="G1147" s="1" t="n">
        <v>1716</v>
      </c>
      <c r="H1147" s="1" t="s">
        <v>1844</v>
      </c>
      <c r="I1147" s="1" t="n">
        <v>4254</v>
      </c>
      <c r="J1147" s="1" t="s">
        <v>277</v>
      </c>
    </row>
    <row r="1148" customFormat="false" ht="15" hidden="false" customHeight="true" outlineLevel="0" collapsed="false">
      <c r="A1148" s="1" t="n">
        <f aca="false">MAX($A$2:$A1147)+1</f>
        <v>797</v>
      </c>
      <c r="C1148" s="1" t="str">
        <f aca="false">IF(H1148="",F1148,H1148)</f>
        <v>Rolling Hills</v>
      </c>
      <c r="D1148" s="1" t="n">
        <v>303</v>
      </c>
      <c r="E1148" s="1" t="s">
        <v>211</v>
      </c>
      <c r="F1148" s="5" t="s">
        <v>1845</v>
      </c>
      <c r="G1148" s="1" t="n">
        <v>56842</v>
      </c>
      <c r="H1148" s="1" t="s">
        <v>1845</v>
      </c>
      <c r="I1148" s="1" t="n">
        <v>14354</v>
      </c>
      <c r="J1148" s="1" t="s">
        <v>211</v>
      </c>
    </row>
    <row r="1149" customFormat="false" ht="15" hidden="false" customHeight="true" outlineLevel="0" collapsed="false">
      <c r="A1149" s="1" t="n">
        <f aca="false">MAX($A$2:$A1148)+1</f>
        <v>798</v>
      </c>
      <c r="C1149" s="1" t="str">
        <f aca="false">IF(H1149="",F1149,H1149)</f>
        <v>Rolling Hills Wind Farm</v>
      </c>
      <c r="D1149" s="1" t="n">
        <v>251</v>
      </c>
      <c r="E1149" s="1" t="s">
        <v>406</v>
      </c>
      <c r="F1149" s="5" t="s">
        <v>1846</v>
      </c>
      <c r="G1149" s="1" t="n">
        <v>57501</v>
      </c>
      <c r="H1149" s="1" t="s">
        <v>1847</v>
      </c>
      <c r="I1149" s="1" t="n">
        <v>12341</v>
      </c>
      <c r="J1149" s="1" t="s">
        <v>409</v>
      </c>
    </row>
    <row r="1150" customFormat="false" ht="15" hidden="false" customHeight="true" outlineLevel="0" collapsed="false">
      <c r="A1150" s="1" t="n">
        <f aca="false">MAX($A$2:$A1149)+1</f>
        <v>799</v>
      </c>
      <c r="C1150" s="1" t="str">
        <f aca="false">IF(H1150="",F1150,H1150)</f>
        <v>Rush Creek</v>
      </c>
      <c r="D1150" s="1" t="n">
        <v>155</v>
      </c>
      <c r="E1150" s="1" t="s">
        <v>112</v>
      </c>
      <c r="F1150" s="5" t="s">
        <v>1848</v>
      </c>
      <c r="G1150" s="1" t="n">
        <v>357</v>
      </c>
      <c r="H1150" s="1" t="s">
        <v>1848</v>
      </c>
      <c r="I1150" s="1" t="n">
        <v>17609</v>
      </c>
      <c r="J1150" s="1" t="s">
        <v>114</v>
      </c>
    </row>
    <row r="1151" customFormat="false" ht="15" hidden="false" customHeight="true" outlineLevel="0" collapsed="false">
      <c r="A1151" s="1" t="n">
        <f aca="false">MAX($A$2:$A1150)+1</f>
        <v>800</v>
      </c>
      <c r="C1151" s="1" t="str">
        <f aca="false">IF(H1151="",F1151,H1151)</f>
        <v>Sandoval Solar Energy Center</v>
      </c>
      <c r="D1151" s="1" t="n">
        <v>263</v>
      </c>
      <c r="E1151" s="1" t="s">
        <v>54</v>
      </c>
      <c r="F1151" s="5" t="s">
        <v>1849</v>
      </c>
      <c r="G1151" s="1" t="n">
        <v>59558</v>
      </c>
      <c r="H1151" s="1" t="s">
        <v>1850</v>
      </c>
      <c r="I1151" s="1" t="n">
        <v>59300</v>
      </c>
      <c r="J1151" s="1" t="s">
        <v>1657</v>
      </c>
      <c r="K1151" s="1" t="s">
        <v>15</v>
      </c>
    </row>
    <row r="1152" customFormat="false" ht="15" hidden="false" customHeight="true" outlineLevel="0" collapsed="false">
      <c r="A1152" s="1" t="n">
        <f aca="false">MAX($A$2:$A1151)+1</f>
        <v>801</v>
      </c>
      <c r="C1152" s="1" t="str">
        <f aca="false">IF(H1152="",F1152,H1152)</f>
        <v>Santa Fe Solar Energy Center</v>
      </c>
      <c r="D1152" s="1" t="n">
        <v>263</v>
      </c>
      <c r="E1152" s="1" t="s">
        <v>54</v>
      </c>
      <c r="F1152" s="5" t="s">
        <v>1851</v>
      </c>
      <c r="G1152" s="1" t="n">
        <v>60196</v>
      </c>
      <c r="H1152" s="1" t="s">
        <v>1852</v>
      </c>
      <c r="I1152" s="1" t="n">
        <v>59300</v>
      </c>
      <c r="J1152" s="1" t="s">
        <v>1657</v>
      </c>
      <c r="K1152" s="1" t="s">
        <v>15</v>
      </c>
    </row>
    <row r="1153" customFormat="false" ht="15" hidden="false" customHeight="true" outlineLevel="0" collapsed="false">
      <c r="A1153" s="1" t="n">
        <f aca="false">MAX($A$2:$A1152)+1</f>
        <v>802</v>
      </c>
      <c r="C1153" s="1" t="str">
        <f aca="false">IF(H1153="",F1153,H1153)</f>
        <v>Santolina Solar Energy Center</v>
      </c>
      <c r="D1153" s="1" t="n">
        <v>263</v>
      </c>
      <c r="E1153" s="1" t="s">
        <v>54</v>
      </c>
      <c r="F1153" s="5" t="s">
        <v>1853</v>
      </c>
      <c r="G1153" s="1" t="n">
        <v>60197</v>
      </c>
      <c r="H1153" s="1" t="s">
        <v>1854</v>
      </c>
      <c r="I1153" s="1" t="n">
        <v>59300</v>
      </c>
      <c r="J1153" s="1" t="s">
        <v>1657</v>
      </c>
      <c r="K1153" s="1" t="s">
        <v>15</v>
      </c>
    </row>
    <row r="1154" customFormat="false" ht="15" hidden="false" customHeight="true" outlineLevel="0" collapsed="false">
      <c r="A1154" s="3" t="n">
        <f aca="false">MAX($A$2:$A1153)+1</f>
        <v>803</v>
      </c>
      <c r="B1154" s="3"/>
      <c r="C1154" s="3" t="str">
        <f aca="false">IF(H1154="",F1154,H1154)</f>
        <v>SC-ETWIND26-SOL</v>
      </c>
      <c r="D1154" s="1" t="n">
        <v>155</v>
      </c>
      <c r="E1154" s="1" t="s">
        <v>112</v>
      </c>
      <c r="F1154" s="5" t="s">
        <v>1855</v>
      </c>
      <c r="H1154" s="1"/>
      <c r="K1154" s="1" t="s">
        <v>1856</v>
      </c>
    </row>
    <row r="1155" customFormat="false" ht="15" hidden="false" customHeight="true" outlineLevel="0" collapsed="false">
      <c r="A1155" s="1" t="n">
        <f aca="false">MAX($A$2:$A1154)+1</f>
        <v>804</v>
      </c>
      <c r="C1155" s="1" t="str">
        <f aca="false">IF(H1155="",F1155,H1155)</f>
        <v>SC-VALLY44-SOL</v>
      </c>
      <c r="D1155" s="1" t="n">
        <v>155</v>
      </c>
      <c r="E1155" s="1" t="s">
        <v>112</v>
      </c>
      <c r="F1155" s="5" t="s">
        <v>1857</v>
      </c>
      <c r="H1155" s="1"/>
      <c r="K1155" s="1" t="s">
        <v>1858</v>
      </c>
    </row>
    <row r="1156" customFormat="false" ht="15" hidden="false" customHeight="true" outlineLevel="0" collapsed="false">
      <c r="A1156" s="1" t="n">
        <f aca="false">MAX($A$2:$A1155)+1</f>
        <v>805</v>
      </c>
      <c r="C1156" s="1" t="str">
        <f aca="false">IF(H1156="",F1156,H1156)</f>
        <v>Searsburg Wind Turbine</v>
      </c>
      <c r="D1156" s="1" t="n">
        <v>313</v>
      </c>
      <c r="E1156" s="1" t="s">
        <v>92</v>
      </c>
      <c r="F1156" s="5" t="s">
        <v>1859</v>
      </c>
      <c r="G1156" s="1" t="n">
        <v>7381</v>
      </c>
      <c r="H1156" s="1" t="s">
        <v>1860</v>
      </c>
      <c r="I1156" s="1" t="n">
        <v>7601</v>
      </c>
      <c r="J1156" s="1" t="s">
        <v>92</v>
      </c>
    </row>
    <row r="1157" customFormat="false" ht="15" hidden="false" customHeight="true" outlineLevel="0" collapsed="false">
      <c r="A1157" s="1" t="n">
        <f aca="false">A1112</f>
        <v>470</v>
      </c>
      <c r="C1157" s="1" t="str">
        <f aca="false">IF(H1157="",F1157,H1157)</f>
        <v>Weston</v>
      </c>
      <c r="D1157" s="1" t="n">
        <v>187</v>
      </c>
      <c r="E1157" s="1" t="s">
        <v>381</v>
      </c>
      <c r="F1157" s="5" t="s">
        <v>1861</v>
      </c>
      <c r="G1157" s="1" t="n">
        <v>4078</v>
      </c>
      <c r="H1157" s="1" t="s">
        <v>1152</v>
      </c>
      <c r="I1157" s="1" t="n">
        <v>20860</v>
      </c>
      <c r="J1157" s="1" t="s">
        <v>465</v>
      </c>
      <c r="K1157" s="1" t="s">
        <v>1153</v>
      </c>
    </row>
    <row r="1158" customFormat="false" ht="15" hidden="false" customHeight="true" outlineLevel="0" collapsed="false">
      <c r="A1158" s="1" t="n">
        <f aca="false">A1112</f>
        <v>470</v>
      </c>
      <c r="C1158" s="1" t="str">
        <f aca="false">IF(H1158="",F1158,H1158)</f>
        <v>Weston</v>
      </c>
      <c r="D1158" s="1" t="n">
        <v>187</v>
      </c>
      <c r="E1158" s="1" t="s">
        <v>381</v>
      </c>
      <c r="F1158" s="5" t="s">
        <v>1862</v>
      </c>
      <c r="G1158" s="1" t="n">
        <v>4078</v>
      </c>
      <c r="H1158" s="1" t="s">
        <v>1152</v>
      </c>
      <c r="I1158" s="1" t="n">
        <v>20860</v>
      </c>
      <c r="J1158" s="1" t="s">
        <v>465</v>
      </c>
      <c r="K1158" s="1" t="s">
        <v>1153</v>
      </c>
    </row>
    <row r="1159" customFormat="false" ht="15" hidden="false" customHeight="true" outlineLevel="0" collapsed="false">
      <c r="A1159" s="1" t="n">
        <f aca="false">MAX($A$2:$A1158)+1</f>
        <v>806</v>
      </c>
      <c r="C1159" s="1" t="str">
        <f aca="false">IF(H1159="",F1159,H1159)</f>
        <v>South</v>
      </c>
      <c r="D1159" s="1" t="n">
        <v>183</v>
      </c>
      <c r="E1159" s="1" t="s">
        <v>384</v>
      </c>
      <c r="F1159" s="5" t="s">
        <v>1863</v>
      </c>
      <c r="G1159" s="1" t="n">
        <v>280</v>
      </c>
      <c r="H1159" s="1" t="s">
        <v>1864</v>
      </c>
      <c r="I1159" s="1" t="n">
        <v>14328</v>
      </c>
      <c r="J1159" s="1" t="s">
        <v>387</v>
      </c>
    </row>
    <row r="1160" customFormat="false" ht="15" hidden="false" customHeight="true" outlineLevel="0" collapsed="false">
      <c r="A1160" s="1" t="n">
        <f aca="false">MAX($A$2:$A1159)+1</f>
        <v>807</v>
      </c>
      <c r="C1160" s="1" t="str">
        <f aca="false">IF(H1160="",F1160,H1160)</f>
        <v>South Valley Solar Energy Center</v>
      </c>
      <c r="D1160" s="1" t="n">
        <v>263</v>
      </c>
      <c r="E1160" s="1" t="s">
        <v>54</v>
      </c>
      <c r="F1160" s="5" t="s">
        <v>1865</v>
      </c>
      <c r="G1160" s="1" t="n">
        <v>60195</v>
      </c>
      <c r="H1160" s="1" t="s">
        <v>1866</v>
      </c>
      <c r="I1160" s="1" t="n">
        <v>59300</v>
      </c>
      <c r="J1160" s="1" t="s">
        <v>1657</v>
      </c>
      <c r="K1160" s="1" t="s">
        <v>15</v>
      </c>
    </row>
    <row r="1161" customFormat="false" ht="15" hidden="false" customHeight="true" outlineLevel="0" collapsed="false">
      <c r="A1161" s="1" t="n">
        <f aca="false">MAX($A$2:$A1160)+1</f>
        <v>808</v>
      </c>
      <c r="C1161" s="1" t="str">
        <f aca="false">IF(H1161="",F1161,H1161)</f>
        <v>Spaulding 1</v>
      </c>
      <c r="D1161" s="1" t="n">
        <v>183</v>
      </c>
      <c r="E1161" s="1" t="s">
        <v>384</v>
      </c>
      <c r="F1161" s="5" t="s">
        <v>1867</v>
      </c>
      <c r="G1161" s="1" t="n">
        <v>281</v>
      </c>
      <c r="H1161" s="1" t="s">
        <v>1868</v>
      </c>
      <c r="I1161" s="1" t="n">
        <v>14328</v>
      </c>
      <c r="J1161" s="1" t="s">
        <v>387</v>
      </c>
    </row>
    <row r="1162" customFormat="false" ht="15" hidden="false" customHeight="true" outlineLevel="0" collapsed="false">
      <c r="A1162" s="1" t="n">
        <f aca="false">A1161</f>
        <v>808</v>
      </c>
      <c r="C1162" s="1" t="str">
        <f aca="false">IF(H1162="",F1162,H1162)</f>
        <v>Spaulding 3</v>
      </c>
      <c r="D1162" s="1" t="n">
        <v>183</v>
      </c>
      <c r="E1162" s="1" t="s">
        <v>384</v>
      </c>
      <c r="F1162" s="5" t="s">
        <v>1869</v>
      </c>
      <c r="G1162" s="1" t="n">
        <v>283</v>
      </c>
      <c r="H1162" s="1" t="s">
        <v>1870</v>
      </c>
      <c r="I1162" s="1" t="n">
        <v>14328</v>
      </c>
      <c r="J1162" s="1" t="s">
        <v>387</v>
      </c>
    </row>
    <row r="1163" customFormat="false" ht="15" hidden="false" customHeight="true" outlineLevel="0" collapsed="false">
      <c r="A1163" s="1" t="n">
        <f aca="false">MAX($A$2:$A1162)+1</f>
        <v>809</v>
      </c>
      <c r="C1163" s="1" t="str">
        <f aca="false">IF(H1163="",F1163,H1163)</f>
        <v>Spearville</v>
      </c>
      <c r="D1163" s="1" t="n">
        <v>254</v>
      </c>
      <c r="E1163" s="1" t="s">
        <v>722</v>
      </c>
      <c r="F1163" s="5" t="s">
        <v>1871</v>
      </c>
      <c r="G1163" s="1" t="n">
        <v>56351</v>
      </c>
      <c r="H1163" s="1" t="s">
        <v>1872</v>
      </c>
      <c r="I1163" s="1" t="n">
        <v>10000</v>
      </c>
      <c r="J1163" s="1" t="s">
        <v>725</v>
      </c>
    </row>
    <row r="1164" customFormat="false" ht="15" hidden="false" customHeight="true" outlineLevel="0" collapsed="false">
      <c r="A1164" s="1" t="n">
        <f aca="false">MAX($A$2:$A1163)+1</f>
        <v>810</v>
      </c>
      <c r="C1164" s="1" t="str">
        <f aca="false">IF(H1164="",F1164,H1164)</f>
        <v>Spring Gap</v>
      </c>
      <c r="D1164" s="1" t="n">
        <v>183</v>
      </c>
      <c r="E1164" s="1" t="s">
        <v>384</v>
      </c>
      <c r="F1164" s="5" t="s">
        <v>1873</v>
      </c>
      <c r="G1164" s="1" t="n">
        <v>284</v>
      </c>
      <c r="H1164" s="1" t="s">
        <v>1874</v>
      </c>
      <c r="I1164" s="1" t="n">
        <v>14328</v>
      </c>
      <c r="J1164" s="1" t="s">
        <v>387</v>
      </c>
    </row>
    <row r="1165" customFormat="false" ht="15" hidden="false" customHeight="true" outlineLevel="0" collapsed="false">
      <c r="A1165" s="1" t="n">
        <f aca="false">MAX($A$2:$A1164)+1</f>
        <v>811</v>
      </c>
      <c r="C1165" s="1" t="str">
        <f aca="false">IF(H1165="",F1165,H1165)</f>
        <v>Stroud Solar Station</v>
      </c>
      <c r="D1165" s="1" t="n">
        <v>183</v>
      </c>
      <c r="E1165" s="1" t="s">
        <v>384</v>
      </c>
      <c r="F1165" s="5" t="s">
        <v>1875</v>
      </c>
      <c r="G1165" s="1" t="n">
        <v>57497</v>
      </c>
      <c r="H1165" s="1" t="s">
        <v>1875</v>
      </c>
      <c r="I1165" s="1" t="n">
        <v>14328</v>
      </c>
      <c r="J1165" s="1" t="s">
        <v>387</v>
      </c>
    </row>
    <row r="1166" customFormat="false" ht="15" hidden="false" customHeight="true" outlineLevel="0" collapsed="false">
      <c r="A1166" s="1" t="n">
        <f aca="false">MAX($A$2:$A1165)+1</f>
        <v>812</v>
      </c>
      <c r="C1166" s="1" t="str">
        <f aca="false">IF(H1166="",F1166,H1166)</f>
        <v>TATA Communications - Portland</v>
      </c>
      <c r="D1166" s="1" t="n">
        <v>250</v>
      </c>
      <c r="E1166" s="1" t="s">
        <v>129</v>
      </c>
      <c r="F1166" s="5" t="s">
        <v>1876</v>
      </c>
      <c r="H1166" s="1"/>
      <c r="K1166" s="1" t="s">
        <v>84</v>
      </c>
    </row>
    <row r="1167" customFormat="false" ht="15" hidden="false" customHeight="true" outlineLevel="0" collapsed="false">
      <c r="A1167" s="1" t="n">
        <f aca="false">MAX($A$2:$A1166)+1</f>
        <v>813</v>
      </c>
      <c r="C1167" s="1" t="str">
        <f aca="false">IF(H1167="",F1167,H1167)</f>
        <v>McKinley Wind Park</v>
      </c>
      <c r="D1167" s="1" t="n">
        <v>184</v>
      </c>
      <c r="E1167" s="1" t="s">
        <v>149</v>
      </c>
      <c r="F1167" s="5" t="s">
        <v>1877</v>
      </c>
      <c r="G1167" s="1" t="n">
        <v>57853</v>
      </c>
      <c r="H1167" s="1" t="s">
        <v>1878</v>
      </c>
      <c r="I1167" s="1" t="n">
        <v>5109</v>
      </c>
      <c r="J1167" s="1" t="s">
        <v>149</v>
      </c>
    </row>
    <row r="1168" customFormat="false" ht="15" hidden="false" customHeight="true" outlineLevel="0" collapsed="false">
      <c r="A1168" s="1" t="n">
        <f aca="false">MAX($A$2:$A1167)+1</f>
        <v>814</v>
      </c>
      <c r="C1168" s="1" t="str">
        <f aca="false">IF(H1168="",F1168,H1168)</f>
        <v>Minden Wind Park</v>
      </c>
      <c r="D1168" s="1" t="n">
        <v>184</v>
      </c>
      <c r="E1168" s="1" t="s">
        <v>149</v>
      </c>
      <c r="F1168" s="5" t="s">
        <v>1879</v>
      </c>
      <c r="G1168" s="1" t="n">
        <v>57852</v>
      </c>
      <c r="H1168" s="1" t="s">
        <v>1880</v>
      </c>
      <c r="I1168" s="1" t="n">
        <v>5109</v>
      </c>
      <c r="J1168" s="1" t="s">
        <v>149</v>
      </c>
    </row>
    <row r="1169" customFormat="false" ht="15" hidden="false" customHeight="true" outlineLevel="0" collapsed="false">
      <c r="A1169" s="1" t="n">
        <f aca="false">MAX($A$2:$A1168)+1</f>
        <v>815</v>
      </c>
      <c r="C1169" s="1" t="str">
        <f aca="false">IF(H1169="",F1169,H1169)</f>
        <v>Sigel Wind Park</v>
      </c>
      <c r="D1169" s="1" t="n">
        <v>184</v>
      </c>
      <c r="E1169" s="1" t="s">
        <v>149</v>
      </c>
      <c r="F1169" s="5" t="s">
        <v>1881</v>
      </c>
      <c r="G1169" s="1" t="n">
        <v>57851</v>
      </c>
      <c r="H1169" s="1" t="s">
        <v>1882</v>
      </c>
      <c r="I1169" s="1" t="n">
        <v>5109</v>
      </c>
      <c r="J1169" s="1" t="s">
        <v>149</v>
      </c>
    </row>
    <row r="1170" customFormat="false" ht="15" hidden="false" customHeight="true" outlineLevel="0" collapsed="false">
      <c r="A1170" s="1" t="n">
        <f aca="false">MAX($A$2:$A1169)+1</f>
        <v>816</v>
      </c>
      <c r="C1170" s="1" t="str">
        <f aca="false">IF(H1170="",F1170,H1170)</f>
        <v>Thunder Spirit Wind, LLC</v>
      </c>
      <c r="D1170" s="1" t="n">
        <v>319</v>
      </c>
      <c r="E1170" s="1" t="s">
        <v>192</v>
      </c>
      <c r="F1170" s="5" t="s">
        <v>1883</v>
      </c>
      <c r="G1170" s="1" t="n">
        <v>58965</v>
      </c>
      <c r="H1170" s="1" t="s">
        <v>1884</v>
      </c>
      <c r="I1170" s="1" t="n">
        <v>12199</v>
      </c>
      <c r="J1170" s="1" t="s">
        <v>630</v>
      </c>
    </row>
    <row r="1171" customFormat="false" ht="15" hidden="false" customHeight="true" outlineLevel="0" collapsed="false">
      <c r="A1171" s="1" t="n">
        <f aca="false">MAX($A$2:$A1170)+1</f>
        <v>817</v>
      </c>
      <c r="C1171" s="1" t="str">
        <f aca="false">IF(H1171="",F1171,H1171)</f>
        <v>Total</v>
      </c>
      <c r="D1171" s="1" t="n">
        <v>158</v>
      </c>
      <c r="E1171" s="1" t="s">
        <v>1599</v>
      </c>
      <c r="F1171" s="5" t="s">
        <v>1885</v>
      </c>
      <c r="H1171" s="1"/>
      <c r="K1171" s="1" t="s">
        <v>84</v>
      </c>
    </row>
    <row r="1172" customFormat="false" ht="15" hidden="false" customHeight="true" outlineLevel="0" collapsed="false">
      <c r="A1172" s="1" t="n">
        <f aca="false">MAX($A$2:$A1171)+1</f>
        <v>818</v>
      </c>
      <c r="C1172" s="1" t="str">
        <f aca="false">IF(H1172="",F1172,H1172)</f>
        <v>Total</v>
      </c>
      <c r="D1172" s="1" t="n">
        <v>301</v>
      </c>
      <c r="E1172" s="1" t="s">
        <v>346</v>
      </c>
      <c r="F1172" s="5" t="s">
        <v>1885</v>
      </c>
      <c r="H1172" s="1"/>
      <c r="K1172" s="1" t="s">
        <v>84</v>
      </c>
    </row>
    <row r="1173" customFormat="false" ht="15" hidden="false" customHeight="true" outlineLevel="0" collapsed="false">
      <c r="A1173" s="1" t="n">
        <f aca="false">MAX($A$2:$A1172)+1</f>
        <v>819</v>
      </c>
      <c r="C1173" s="1" t="str">
        <f aca="false">IF(H1173="",F1173,H1173)</f>
        <v>Total Diesel</v>
      </c>
      <c r="D1173" s="1" t="n">
        <v>220</v>
      </c>
      <c r="E1173" s="1" t="s">
        <v>266</v>
      </c>
      <c r="F1173" s="5" t="s">
        <v>1886</v>
      </c>
      <c r="H1173" s="1"/>
      <c r="K1173" s="1" t="s">
        <v>84</v>
      </c>
    </row>
    <row r="1174" customFormat="false" ht="15" hidden="false" customHeight="true" outlineLevel="0" collapsed="false">
      <c r="A1174" s="1" t="n">
        <f aca="false">MAX($A$2:$A1173)+1</f>
        <v>820</v>
      </c>
      <c r="C1174" s="1" t="str">
        <f aca="false">IF(H1174="",F1174,H1174)</f>
        <v>Gold Creek</v>
      </c>
      <c r="D1174" s="1" t="n">
        <v>394</v>
      </c>
      <c r="E1174" s="1" t="s">
        <v>105</v>
      </c>
      <c r="F1174" s="5" t="s">
        <v>1887</v>
      </c>
      <c r="G1174" s="1" t="n">
        <v>63</v>
      </c>
      <c r="H1174" s="1" t="s">
        <v>1888</v>
      </c>
      <c r="I1174" s="1" t="n">
        <v>213</v>
      </c>
      <c r="J1174" s="1" t="s">
        <v>107</v>
      </c>
    </row>
    <row r="1175" customFormat="false" ht="15" hidden="false" customHeight="true" outlineLevel="0" collapsed="false">
      <c r="A1175" s="1" t="n">
        <f aca="false">MAX($A$2:$A1174)+1</f>
        <v>821</v>
      </c>
      <c r="C1175" s="1" t="str">
        <f aca="false">IF(H1175="",F1175,H1175)</f>
        <v>TOTAL HYDRO</v>
      </c>
      <c r="D1175" s="1" t="n">
        <v>187</v>
      </c>
      <c r="E1175" s="1" t="s">
        <v>381</v>
      </c>
      <c r="F1175" s="5" t="s">
        <v>1889</v>
      </c>
      <c r="H1175" s="1"/>
      <c r="K1175" s="1" t="s">
        <v>84</v>
      </c>
    </row>
    <row r="1176" customFormat="false" ht="15" hidden="false" customHeight="true" outlineLevel="0" collapsed="false">
      <c r="A1176" s="1" t="n">
        <f aca="false">MAX($A$2:$A1175)+1</f>
        <v>822</v>
      </c>
      <c r="C1176" s="1" t="str">
        <f aca="false">IF(H1176="",F1176,H1176)</f>
        <v>Total Solar Operation/Maintenance</v>
      </c>
      <c r="D1176" s="1" t="n">
        <v>286</v>
      </c>
      <c r="E1176" s="1" t="s">
        <v>334</v>
      </c>
      <c r="F1176" s="5" t="s">
        <v>1890</v>
      </c>
      <c r="H1176" s="1"/>
      <c r="K1176" s="1" t="s">
        <v>84</v>
      </c>
    </row>
    <row r="1177" customFormat="false" ht="15" hidden="false" customHeight="true" outlineLevel="0" collapsed="false">
      <c r="A1177" s="1" t="n">
        <f aca="false">MAX($A$2:$A1176)+1</f>
        <v>823</v>
      </c>
      <c r="C1177" s="1" t="str">
        <f aca="false">IF(H1177="",F1177,H1177)</f>
        <v>TOTAL WIND TURBINES</v>
      </c>
      <c r="D1177" s="1" t="n">
        <v>187</v>
      </c>
      <c r="E1177" s="1" t="s">
        <v>381</v>
      </c>
      <c r="F1177" s="5" t="s">
        <v>1891</v>
      </c>
      <c r="H1177" s="1"/>
      <c r="K1177" s="1" t="s">
        <v>84</v>
      </c>
    </row>
    <row r="1178" customFormat="false" ht="15" hidden="false" customHeight="true" outlineLevel="0" collapsed="false">
      <c r="A1178" s="1" t="n">
        <f aca="false">A868</f>
        <v>586</v>
      </c>
      <c r="C1178" s="1" t="str">
        <f aca="false">IF(H1178="",F1178,H1178)</f>
        <v>Tulsa</v>
      </c>
      <c r="D1178" s="1" t="n">
        <v>205</v>
      </c>
      <c r="E1178" s="1" t="s">
        <v>390</v>
      </c>
      <c r="F1178" s="5" t="s">
        <v>1892</v>
      </c>
      <c r="G1178" s="1" t="n">
        <v>2965</v>
      </c>
      <c r="H1178" s="1" t="s">
        <v>1392</v>
      </c>
      <c r="I1178" s="1" t="n">
        <v>15474</v>
      </c>
      <c r="J1178" s="1" t="s">
        <v>393</v>
      </c>
    </row>
    <row r="1179" customFormat="false" ht="15" hidden="false" customHeight="true" outlineLevel="0" collapsed="false">
      <c r="A1179" s="1" t="n">
        <f aca="false">MAX($A$2:$A1178)+1</f>
        <v>824</v>
      </c>
      <c r="C1179" s="1" t="str">
        <f aca="false">IF(H1179="",F1179,H1179)</f>
        <v>Twin Falls (MI)</v>
      </c>
      <c r="D1179" s="1" t="n">
        <v>280</v>
      </c>
      <c r="E1179" s="1" t="s">
        <v>185</v>
      </c>
      <c r="F1179" s="5" t="s">
        <v>1893</v>
      </c>
      <c r="G1179" s="1" t="n">
        <v>1784</v>
      </c>
      <c r="H1179" s="1" t="s">
        <v>1894</v>
      </c>
      <c r="I1179" s="1" t="n">
        <v>20847</v>
      </c>
      <c r="J1179" s="1" t="s">
        <v>188</v>
      </c>
    </row>
    <row r="1180" customFormat="false" ht="15" hidden="false" customHeight="true" outlineLevel="0" collapsed="false">
      <c r="A1180" s="1" t="n">
        <f aca="false">MAX($A$2:$A1179)+1</f>
        <v>825</v>
      </c>
      <c r="C1180" s="1" t="str">
        <f aca="false">IF(H1180="",F1180,H1180)</f>
        <v>US Bank Corp Columbia Center</v>
      </c>
      <c r="D1180" s="1" t="n">
        <v>250</v>
      </c>
      <c r="E1180" s="1" t="s">
        <v>129</v>
      </c>
      <c r="F1180" s="5" t="s">
        <v>1895</v>
      </c>
      <c r="H1180" s="1"/>
      <c r="K1180" s="1" t="s">
        <v>84</v>
      </c>
    </row>
    <row r="1181" customFormat="false" ht="15" hidden="false" customHeight="true" outlineLevel="0" collapsed="false">
      <c r="A1181" s="1" t="n">
        <f aca="false">A892</f>
        <v>601</v>
      </c>
      <c r="C1181" s="1" t="str">
        <f aca="false">IF(H1181="",F1181,H1181)</f>
        <v>Vermillion Energy Facility</v>
      </c>
      <c r="D1181" s="1" t="n">
        <v>156</v>
      </c>
      <c r="E1181" s="1" t="s">
        <v>636</v>
      </c>
      <c r="F1181" s="5" t="s">
        <v>1896</v>
      </c>
      <c r="G1181" s="1" t="n">
        <v>55111</v>
      </c>
      <c r="H1181" s="1" t="s">
        <v>1431</v>
      </c>
      <c r="I1181" s="1" t="n">
        <v>3542</v>
      </c>
      <c r="J1181" s="1" t="s">
        <v>140</v>
      </c>
      <c r="K1181" s="1" t="s">
        <v>15</v>
      </c>
    </row>
    <row r="1182" customFormat="false" ht="15" hidden="false" customHeight="true" outlineLevel="0" collapsed="false">
      <c r="A1182" s="1" t="n">
        <f aca="false">MAX($A$2:$A1181)+1</f>
        <v>826</v>
      </c>
      <c r="C1182" s="1" t="str">
        <f aca="false">IF(H1182="",F1182,H1182)</f>
        <v>Victory Wind Farm</v>
      </c>
      <c r="D1182" s="1" t="n">
        <v>251</v>
      </c>
      <c r="E1182" s="1" t="s">
        <v>406</v>
      </c>
      <c r="F1182" s="5" t="s">
        <v>1897</v>
      </c>
      <c r="G1182" s="1" t="n">
        <v>56379</v>
      </c>
      <c r="H1182" s="1" t="s">
        <v>1898</v>
      </c>
      <c r="I1182" s="1" t="n">
        <v>12341</v>
      </c>
      <c r="J1182" s="1" t="s">
        <v>409</v>
      </c>
    </row>
    <row r="1183" customFormat="false" ht="15" hidden="false" customHeight="true" outlineLevel="0" collapsed="false">
      <c r="A1183" s="1" t="n">
        <f aca="false">MAX($A$2:$A1182)+1</f>
        <v>827</v>
      </c>
      <c r="C1183" s="1" t="str">
        <f aca="false">IF(H1183="",F1183,H1183)</f>
        <v>Vienna Wind Farm</v>
      </c>
      <c r="D1183" s="1" t="n">
        <v>251</v>
      </c>
      <c r="E1183" s="1" t="s">
        <v>406</v>
      </c>
      <c r="F1183" s="5" t="s">
        <v>1899</v>
      </c>
      <c r="G1183" s="1" t="n">
        <v>57874</v>
      </c>
      <c r="H1183" s="1" t="s">
        <v>1900</v>
      </c>
      <c r="I1183" s="1" t="n">
        <v>12341</v>
      </c>
      <c r="J1183" s="1" t="s">
        <v>409</v>
      </c>
    </row>
    <row r="1184" customFormat="false" ht="15" hidden="false" customHeight="true" outlineLevel="0" collapsed="false">
      <c r="A1184" s="1" t="n">
        <f aca="false">A901</f>
        <v>607</v>
      </c>
      <c r="C1184" s="1" t="str">
        <f aca="false">IF(H1184="",F1184,H1184)</f>
        <v>Wabash River</v>
      </c>
      <c r="D1184" s="1" t="n">
        <v>169</v>
      </c>
      <c r="E1184" s="1" t="s">
        <v>255</v>
      </c>
      <c r="F1184" s="5" t="s">
        <v>1901</v>
      </c>
      <c r="G1184" s="1" t="n">
        <v>1010</v>
      </c>
      <c r="H1184" s="1" t="s">
        <v>1446</v>
      </c>
      <c r="I1184" s="1" t="n">
        <v>15470</v>
      </c>
      <c r="J1184" s="1" t="s">
        <v>255</v>
      </c>
    </row>
    <row r="1185" customFormat="false" ht="15" hidden="false" customHeight="true" outlineLevel="0" collapsed="false">
      <c r="A1185" s="1" t="n">
        <f aca="false">MAX($A$2:$A1184)+1</f>
        <v>828</v>
      </c>
      <c r="C1185" s="1" t="str">
        <f aca="false">IF(H1185="",F1185,H1185)</f>
        <v>Walnut Wind Farm</v>
      </c>
      <c r="D1185" s="1" t="n">
        <v>251</v>
      </c>
      <c r="E1185" s="1" t="s">
        <v>406</v>
      </c>
      <c r="F1185" s="5" t="s">
        <v>1902</v>
      </c>
      <c r="G1185" s="1" t="n">
        <v>56811</v>
      </c>
      <c r="H1185" s="1" t="s">
        <v>1903</v>
      </c>
      <c r="I1185" s="1" t="n">
        <v>12341</v>
      </c>
      <c r="J1185" s="1" t="s">
        <v>409</v>
      </c>
    </row>
    <row r="1186" customFormat="false" ht="15" hidden="false" customHeight="true" outlineLevel="0" collapsed="false">
      <c r="A1186" s="1" t="n">
        <f aca="false">MAX($A$2:$A1185)+1</f>
        <v>829</v>
      </c>
      <c r="C1186" s="1" t="str">
        <f aca="false">IF(H1186="",F1186,H1186)</f>
        <v>Waterbury 22</v>
      </c>
      <c r="D1186" s="1" t="n">
        <v>313</v>
      </c>
      <c r="E1186" s="1" t="s">
        <v>92</v>
      </c>
      <c r="F1186" s="5" t="s">
        <v>1904</v>
      </c>
      <c r="G1186" s="1" t="n">
        <v>6520</v>
      </c>
      <c r="H1186" s="1" t="s">
        <v>1905</v>
      </c>
      <c r="I1186" s="1" t="n">
        <v>7601</v>
      </c>
      <c r="J1186" s="1" t="s">
        <v>92</v>
      </c>
    </row>
    <row r="1187" customFormat="false" ht="15" hidden="false" customHeight="true" outlineLevel="0" collapsed="false">
      <c r="A1187" s="1" t="n">
        <f aca="false">MAX($A$2:$A1186)+1</f>
        <v>830</v>
      </c>
      <c r="C1187" s="1" t="str">
        <f aca="false">IF(H1187="",F1187,H1187)</f>
        <v>Wausau                    1999</v>
      </c>
      <c r="D1187" s="1" t="n">
        <v>187</v>
      </c>
      <c r="E1187" s="1" t="s">
        <v>381</v>
      </c>
      <c r="F1187" s="5" t="s">
        <v>1906</v>
      </c>
      <c r="H1187" s="1"/>
      <c r="K1187" s="1" t="s">
        <v>84</v>
      </c>
    </row>
    <row r="1188" customFormat="false" ht="15" hidden="false" customHeight="true" outlineLevel="0" collapsed="false">
      <c r="A1188" s="1" t="n">
        <f aca="false">MAX($A$2:$A1187)+1</f>
        <v>831</v>
      </c>
      <c r="C1188" s="1" t="str">
        <f aca="false">IF(H1188="",F1188,H1188)</f>
        <v>Wellsburg Wind Project</v>
      </c>
      <c r="D1188" s="1" t="n">
        <v>251</v>
      </c>
      <c r="E1188" s="1" t="s">
        <v>406</v>
      </c>
      <c r="F1188" s="5" t="s">
        <v>1907</v>
      </c>
      <c r="G1188" s="1" t="n">
        <v>58886</v>
      </c>
      <c r="H1188" s="1" t="s">
        <v>1908</v>
      </c>
      <c r="I1188" s="1" t="n">
        <v>12341</v>
      </c>
      <c r="J1188" s="1" t="s">
        <v>409</v>
      </c>
    </row>
    <row r="1189" customFormat="false" ht="15" hidden="false" customHeight="true" outlineLevel="0" collapsed="false">
      <c r="A1189" s="1" t="n">
        <f aca="false">MAX($A$2:$A1188)+1</f>
        <v>832</v>
      </c>
      <c r="C1189" s="1" t="str">
        <f aca="false">IF(H1189="",F1189,H1189)</f>
        <v>West Gates Solar Station</v>
      </c>
      <c r="D1189" s="1" t="n">
        <v>183</v>
      </c>
      <c r="E1189" s="1" t="s">
        <v>384</v>
      </c>
      <c r="F1189" s="5" t="s">
        <v>1909</v>
      </c>
      <c r="G1189" s="1" t="n">
        <v>58206</v>
      </c>
      <c r="H1189" s="1" t="s">
        <v>1909</v>
      </c>
      <c r="I1189" s="1" t="n">
        <v>14328</v>
      </c>
      <c r="J1189" s="1" t="s">
        <v>387</v>
      </c>
    </row>
    <row r="1190" customFormat="false" ht="15" hidden="false" customHeight="true" outlineLevel="0" collapsed="false">
      <c r="A1190" s="1" t="n">
        <f aca="false">MAX($A$2:$A1189)+1</f>
        <v>833</v>
      </c>
      <c r="C1190" s="1" t="str">
        <f aca="false">IF(H1190="",F1190,H1190)</f>
        <v>Westside Solar Station</v>
      </c>
      <c r="D1190" s="1" t="n">
        <v>183</v>
      </c>
      <c r="E1190" s="1" t="s">
        <v>384</v>
      </c>
      <c r="F1190" s="5" t="s">
        <v>1910</v>
      </c>
      <c r="G1190" s="1" t="n">
        <v>57499</v>
      </c>
      <c r="H1190" s="1" t="s">
        <v>1911</v>
      </c>
      <c r="I1190" s="1" t="n">
        <v>14328</v>
      </c>
      <c r="J1190" s="1" t="s">
        <v>387</v>
      </c>
      <c r="K1190" s="1" t="s">
        <v>1912</v>
      </c>
    </row>
    <row r="1191" customFormat="false" ht="15" hidden="false" customHeight="true" outlineLevel="0" collapsed="false">
      <c r="A1191" s="1" t="n">
        <f aca="false">MAX($A$2:$A1190)+1</f>
        <v>834</v>
      </c>
      <c r="C1191" s="1" t="str">
        <f aca="false">IF(H1191="",F1191,H1191)</f>
        <v>White Rapids</v>
      </c>
      <c r="D1191" s="1" t="n">
        <v>280</v>
      </c>
      <c r="E1191" s="1" t="s">
        <v>185</v>
      </c>
      <c r="F1191" s="5" t="s">
        <v>1913</v>
      </c>
      <c r="G1191" s="1" t="n">
        <v>1786</v>
      </c>
      <c r="H1191" s="1" t="s">
        <v>1914</v>
      </c>
      <c r="I1191" s="1" t="n">
        <v>20847</v>
      </c>
      <c r="J1191" s="1" t="s">
        <v>188</v>
      </c>
    </row>
    <row r="1192" customFormat="false" ht="15" hidden="false" customHeight="true" outlineLevel="0" collapsed="false">
      <c r="A1192" s="1" t="n">
        <f aca="false">MAX($A$2:$A1191)+1</f>
        <v>835</v>
      </c>
      <c r="C1192" s="1" t="str">
        <f aca="false">IF(H1192="",F1192,H1192)</f>
        <v>Whiting</v>
      </c>
      <c r="D1192" s="1" t="n">
        <v>312</v>
      </c>
      <c r="E1192" s="1" t="s">
        <v>1608</v>
      </c>
      <c r="F1192" s="5" t="s">
        <v>1512</v>
      </c>
      <c r="G1192" s="1" t="n">
        <v>3975</v>
      </c>
      <c r="H1192" s="1" t="s">
        <v>1512</v>
      </c>
      <c r="I1192" s="1" t="n">
        <v>4247</v>
      </c>
      <c r="J1192" s="1" t="s">
        <v>1610</v>
      </c>
    </row>
    <row r="1193" customFormat="false" ht="15" hidden="false" customHeight="true" outlineLevel="0" collapsed="false">
      <c r="A1193" s="1" t="n">
        <f aca="false">MAX($A$2:$A1192)+1</f>
        <v>836</v>
      </c>
      <c r="C1193" s="1" t="str">
        <f aca="false">IF(H1193="",F1193,H1193)</f>
        <v>Wisconsin Rapids</v>
      </c>
      <c r="D1193" s="1" t="n">
        <v>312</v>
      </c>
      <c r="E1193" s="1" t="s">
        <v>1608</v>
      </c>
      <c r="F1193" s="5" t="s">
        <v>1915</v>
      </c>
      <c r="G1193" s="1" t="n">
        <v>3974</v>
      </c>
      <c r="H1193" s="1" t="s">
        <v>1915</v>
      </c>
      <c r="I1193" s="1" t="n">
        <v>4247</v>
      </c>
      <c r="J1193" s="1" t="s">
        <v>1610</v>
      </c>
    </row>
    <row r="1194" customFormat="false" ht="15" hidden="false" customHeight="true" outlineLevel="0" collapsed="false">
      <c r="A1194" s="1" t="n">
        <f aca="false">MAX($A$2:$A1193)+1</f>
        <v>837</v>
      </c>
      <c r="C1194" s="1" t="str">
        <f aca="false">IF(H1194="",F1194,H1194)</f>
        <v>Mitchell Dam</v>
      </c>
      <c r="D1194" s="1" t="n">
        <v>294</v>
      </c>
      <c r="E1194" s="1" t="s">
        <v>117</v>
      </c>
      <c r="F1194" s="5" t="s">
        <v>1916</v>
      </c>
      <c r="G1194" s="1" t="n">
        <v>17</v>
      </c>
      <c r="H1194" s="1" t="s">
        <v>1917</v>
      </c>
      <c r="I1194" s="1" t="n">
        <v>195</v>
      </c>
      <c r="J1194" s="1" t="s">
        <v>119</v>
      </c>
    </row>
    <row r="1195" customFormat="false" ht="15" hidden="false" customHeight="true" outlineLevel="0" collapsed="false">
      <c r="A1195" s="1" t="n">
        <f aca="false">MAX($A$2:$A1194)+1</f>
        <v>838</v>
      </c>
      <c r="C1195" s="1" t="str">
        <f aca="false">IF(H1195="",F1195,H1195)</f>
        <v>Weiss Dam</v>
      </c>
      <c r="D1195" s="1" t="n">
        <v>294</v>
      </c>
      <c r="E1195" s="1" t="s">
        <v>117</v>
      </c>
      <c r="F1195" s="5" t="s">
        <v>1918</v>
      </c>
      <c r="G1195" s="1" t="n">
        <v>20</v>
      </c>
      <c r="H1195" s="1" t="s">
        <v>1919</v>
      </c>
      <c r="I1195" s="1" t="n">
        <v>195</v>
      </c>
      <c r="J1195" s="1" t="s">
        <v>119</v>
      </c>
    </row>
    <row r="1196" customFormat="false" ht="15" hidden="false" customHeight="true" outlineLevel="0" collapsed="false">
      <c r="A1196" s="1" t="n">
        <f aca="false">MAX($A$2:$A1195)+1</f>
        <v>839</v>
      </c>
      <c r="C1196" s="1" t="str">
        <f aca="false">IF(H1196="",F1196,H1196)</f>
        <v>H Neely Henry Dam</v>
      </c>
      <c r="D1196" s="1" t="n">
        <v>294</v>
      </c>
      <c r="E1196" s="1" t="s">
        <v>117</v>
      </c>
      <c r="F1196" s="5" t="s">
        <v>1920</v>
      </c>
      <c r="G1196" s="1" t="n">
        <v>11</v>
      </c>
      <c r="H1196" s="1" t="s">
        <v>1921</v>
      </c>
      <c r="I1196" s="1" t="n">
        <v>195</v>
      </c>
      <c r="J1196" s="1" t="s">
        <v>119</v>
      </c>
    </row>
    <row r="1197" customFormat="false" ht="15" hidden="false" customHeight="true" outlineLevel="0" collapsed="false">
      <c r="A1197" s="1" t="n">
        <f aca="false">MAX($A$2:$A1196)+1</f>
        <v>840</v>
      </c>
      <c r="C1197" s="1" t="str">
        <f aca="false">IF(H1197="",F1197,H1197)</f>
        <v>Lay Dam</v>
      </c>
      <c r="D1197" s="1" t="n">
        <v>294</v>
      </c>
      <c r="E1197" s="1" t="s">
        <v>117</v>
      </c>
      <c r="F1197" s="5" t="s">
        <v>1922</v>
      </c>
      <c r="G1197" s="1" t="n">
        <v>15</v>
      </c>
      <c r="H1197" s="1" t="s">
        <v>1923</v>
      </c>
      <c r="I1197" s="1" t="n">
        <v>195</v>
      </c>
      <c r="J1197" s="1" t="s">
        <v>119</v>
      </c>
    </row>
    <row r="1198" customFormat="false" ht="15" hidden="false" customHeight="true" outlineLevel="0" collapsed="false">
      <c r="A1198" s="1" t="n">
        <f aca="false">MAX($A$2:$A1197)+1</f>
        <v>841</v>
      </c>
      <c r="C1198" s="1" t="str">
        <f aca="false">IF(H1198="",F1198,H1198)</f>
        <v>Martin Dam</v>
      </c>
      <c r="D1198" s="1" t="n">
        <v>294</v>
      </c>
      <c r="E1198" s="1" t="s">
        <v>117</v>
      </c>
      <c r="F1198" s="5" t="s">
        <v>947</v>
      </c>
      <c r="G1198" s="1" t="n">
        <v>16</v>
      </c>
      <c r="H1198" s="1" t="s">
        <v>1924</v>
      </c>
      <c r="I1198" s="1" t="n">
        <v>195</v>
      </c>
      <c r="J1198" s="1" t="s">
        <v>119</v>
      </c>
    </row>
    <row r="1199" customFormat="false" ht="15" hidden="false" customHeight="true" outlineLevel="0" collapsed="false">
      <c r="A1199" s="1" t="n">
        <f aca="false">MAX($A$2:$A1198)+1</f>
        <v>842</v>
      </c>
      <c r="C1199" s="1" t="str">
        <f aca="false">IF(H1199="",F1199,H1199)</f>
        <v>Yates Dam</v>
      </c>
      <c r="D1199" s="1" t="n">
        <v>294</v>
      </c>
      <c r="E1199" s="1" t="s">
        <v>117</v>
      </c>
      <c r="F1199" s="5" t="s">
        <v>1555</v>
      </c>
      <c r="G1199" s="1" t="n">
        <v>21</v>
      </c>
      <c r="H1199" s="1" t="s">
        <v>1925</v>
      </c>
      <c r="I1199" s="1" t="n">
        <v>195</v>
      </c>
      <c r="J1199" s="1" t="s">
        <v>119</v>
      </c>
    </row>
    <row r="1200" customFormat="false" ht="15" hidden="false" customHeight="true" outlineLevel="0" collapsed="false">
      <c r="A1200" s="1" t="n">
        <f aca="false">MAX($A$2:$A1199)+1</f>
        <v>843</v>
      </c>
      <c r="C1200" s="1" t="str">
        <f aca="false">IF(H1200="",F1200,H1200)</f>
        <v>Logan Martin Dam</v>
      </c>
      <c r="D1200" s="1" t="n">
        <v>294</v>
      </c>
      <c r="E1200" s="1" t="s">
        <v>117</v>
      </c>
      <c r="F1200" s="5" t="s">
        <v>1926</v>
      </c>
      <c r="G1200" s="1" t="n">
        <v>14</v>
      </c>
      <c r="H1200" s="1" t="s">
        <v>1927</v>
      </c>
      <c r="I1200" s="1" t="n">
        <v>195</v>
      </c>
      <c r="J1200" s="1" t="s">
        <v>119</v>
      </c>
    </row>
    <row r="1201" customFormat="false" ht="15" hidden="false" customHeight="true" outlineLevel="0" collapsed="false">
      <c r="A1201" s="1" t="n">
        <f aca="false">MAX($A$2:$A1200)+1</f>
        <v>844</v>
      </c>
      <c r="C1201" s="1" t="str">
        <f aca="false">IF(H1201="",F1201,H1201)</f>
        <v>Thurlow Dam</v>
      </c>
      <c r="D1201" s="1" t="n">
        <v>294</v>
      </c>
      <c r="E1201" s="1" t="s">
        <v>117</v>
      </c>
      <c r="F1201" s="5" t="s">
        <v>1928</v>
      </c>
      <c r="G1201" s="1" t="n">
        <v>19</v>
      </c>
      <c r="H1201" s="1" t="s">
        <v>1929</v>
      </c>
      <c r="I1201" s="1" t="n">
        <v>195</v>
      </c>
      <c r="J1201" s="1" t="s">
        <v>119</v>
      </c>
    </row>
    <row r="1202" customFormat="false" ht="15" hidden="false" customHeight="true" outlineLevel="0" collapsed="false">
      <c r="A1202" s="1" t="n">
        <f aca="false">MAX($A$2:$A1201)+1</f>
        <v>845</v>
      </c>
      <c r="C1202" s="1" t="str">
        <f aca="false">IF(H1202="",F1202,H1202)</f>
        <v>Harris Dam</v>
      </c>
      <c r="D1202" s="1" t="n">
        <v>294</v>
      </c>
      <c r="E1202" s="1" t="s">
        <v>117</v>
      </c>
      <c r="F1202" s="5" t="s">
        <v>1930</v>
      </c>
      <c r="G1202" s="1" t="n">
        <v>6188</v>
      </c>
      <c r="H1202" s="1" t="s">
        <v>1931</v>
      </c>
      <c r="I1202" s="1" t="n">
        <v>195</v>
      </c>
      <c r="J1202" s="1" t="s">
        <v>119</v>
      </c>
    </row>
    <row r="1203" customFormat="false" ht="15" hidden="false" customHeight="true" outlineLevel="0" collapsed="false">
      <c r="A1203" s="1" t="n">
        <f aca="false">MAX($A$2:$A1202)+1</f>
        <v>846</v>
      </c>
      <c r="C1203" s="1" t="str">
        <f aca="false">IF(H1203="",F1203,H1203)</f>
        <v>Lewis Smith Dam</v>
      </c>
      <c r="D1203" s="1" t="n">
        <v>294</v>
      </c>
      <c r="E1203" s="1" t="s">
        <v>117</v>
      </c>
      <c r="F1203" s="5" t="s">
        <v>1932</v>
      </c>
      <c r="G1203" s="1" t="n">
        <v>18</v>
      </c>
      <c r="H1203" s="1" t="s">
        <v>1933</v>
      </c>
      <c r="I1203" s="1" t="n">
        <v>195</v>
      </c>
      <c r="J1203" s="1" t="s">
        <v>119</v>
      </c>
    </row>
    <row r="1204" customFormat="false" ht="15" hidden="false" customHeight="true" outlineLevel="0" collapsed="false">
      <c r="A1204" s="1" t="n">
        <f aca="false">MAX($A$2:$A1203)+1</f>
        <v>847</v>
      </c>
      <c r="C1204" s="1" t="str">
        <f aca="false">IF(H1204="",F1204,H1204)</f>
        <v>Walter Bouldin Dam</v>
      </c>
      <c r="D1204" s="1" t="n">
        <v>294</v>
      </c>
      <c r="E1204" s="1" t="s">
        <v>117</v>
      </c>
      <c r="F1204" s="5" t="s">
        <v>1934</v>
      </c>
      <c r="G1204" s="1" t="n">
        <v>4</v>
      </c>
      <c r="H1204" s="1" t="s">
        <v>1935</v>
      </c>
      <c r="I1204" s="1" t="n">
        <v>195</v>
      </c>
      <c r="J1204" s="1" t="s">
        <v>119</v>
      </c>
    </row>
    <row r="1205" customFormat="false" ht="15" hidden="false" customHeight="true" outlineLevel="0" collapsed="false">
      <c r="A1205" s="1" t="n">
        <f aca="false">MAX($A$2:$A1204)+1</f>
        <v>848</v>
      </c>
      <c r="C1205" s="1" t="str">
        <f aca="false">IF(H1205="",F1205,H1205)</f>
        <v>Bankhead Dam</v>
      </c>
      <c r="D1205" s="1" t="n">
        <v>294</v>
      </c>
      <c r="E1205" s="1" t="s">
        <v>117</v>
      </c>
      <c r="F1205" s="5" t="s">
        <v>1936</v>
      </c>
      <c r="G1205" s="1" t="n">
        <v>2</v>
      </c>
      <c r="H1205" s="1" t="s">
        <v>1937</v>
      </c>
      <c r="I1205" s="1" t="n">
        <v>195</v>
      </c>
      <c r="J1205" s="1" t="s">
        <v>119</v>
      </c>
    </row>
    <row r="1206" customFormat="false" ht="15" hidden="false" customHeight="true" outlineLevel="0" collapsed="false">
      <c r="A1206" s="1" t="n">
        <f aca="false">MAX($A$2:$A1205)+1</f>
        <v>849</v>
      </c>
      <c r="C1206" s="1" t="str">
        <f aca="false">IF(H1206="",F1206,H1206)</f>
        <v>Holt Dam</v>
      </c>
      <c r="D1206" s="1" t="n">
        <v>294</v>
      </c>
      <c r="E1206" s="1" t="s">
        <v>117</v>
      </c>
      <c r="F1206" s="5" t="s">
        <v>1938</v>
      </c>
      <c r="G1206" s="1" t="n">
        <v>12</v>
      </c>
      <c r="H1206" s="1" t="s">
        <v>1939</v>
      </c>
      <c r="I1206" s="1" t="n">
        <v>195</v>
      </c>
      <c r="J1206" s="1" t="s">
        <v>119</v>
      </c>
    </row>
    <row r="1207" customFormat="false" ht="15" hidden="false" customHeight="true" outlineLevel="0" collapsed="false">
      <c r="A1207" s="1" t="n">
        <f aca="false">MAX($A$2:$A1206)+1</f>
        <v>850</v>
      </c>
      <c r="C1207" s="1" t="str">
        <f aca="false">IF(H1207="",F1207,H1207)</f>
        <v>Jordan Dam</v>
      </c>
      <c r="D1207" s="1" t="n">
        <v>294</v>
      </c>
      <c r="E1207" s="1" t="s">
        <v>117</v>
      </c>
      <c r="F1207" s="5" t="s">
        <v>1940</v>
      </c>
      <c r="G1207" s="1" t="n">
        <v>13</v>
      </c>
      <c r="H1207" s="1" t="s">
        <v>1941</v>
      </c>
      <c r="I1207" s="1" t="n">
        <v>195</v>
      </c>
      <c r="J1207" s="1" t="s">
        <v>119</v>
      </c>
    </row>
    <row r="1208" customFormat="false" ht="15" hidden="false" customHeight="true" outlineLevel="0" collapsed="false">
      <c r="A1208" s="1" t="n">
        <f aca="false">MAX($A$2:$A1207)+1</f>
        <v>851</v>
      </c>
      <c r="C1208" s="1" t="str">
        <f aca="false">IF(H1208="",F1208,H1208)</f>
        <v>Lake Dorothy Hydroelectric Project</v>
      </c>
      <c r="D1208" s="1" t="n">
        <v>394</v>
      </c>
      <c r="E1208" s="1" t="s">
        <v>105</v>
      </c>
      <c r="F1208" s="5" t="s">
        <v>1942</v>
      </c>
      <c r="G1208" s="1" t="n">
        <v>57085</v>
      </c>
      <c r="H1208" s="1" t="s">
        <v>1943</v>
      </c>
      <c r="I1208" s="1" t="n">
        <v>213</v>
      </c>
      <c r="J1208" s="1" t="s">
        <v>107</v>
      </c>
    </row>
    <row r="1209" customFormat="false" ht="15" hidden="false" customHeight="true" outlineLevel="0" collapsed="false">
      <c r="A1209" s="1" t="n">
        <f aca="false">MAX($A$2:$A1208)+1</f>
        <v>852</v>
      </c>
      <c r="C1209" s="1" t="str">
        <f aca="false">IF(H1209="",F1209,H1209)</f>
        <v>Narrows (NC)</v>
      </c>
      <c r="D1209" s="1" t="n">
        <v>282</v>
      </c>
      <c r="E1209" s="1" t="s">
        <v>1400</v>
      </c>
      <c r="F1209" s="5" t="s">
        <v>1944</v>
      </c>
      <c r="G1209" s="1" t="n">
        <v>54894</v>
      </c>
      <c r="H1209" s="1" t="s">
        <v>1945</v>
      </c>
      <c r="I1209" s="1" t="n">
        <v>317</v>
      </c>
      <c r="J1209" s="1" t="s">
        <v>1946</v>
      </c>
    </row>
    <row r="1210" customFormat="false" ht="15" hidden="false" customHeight="true" outlineLevel="0" collapsed="false">
      <c r="A1210" s="1" t="n">
        <f aca="false">MAX($A$2:$A1209)+1</f>
        <v>853</v>
      </c>
      <c r="C1210" s="1" t="str">
        <f aca="false">IF(H1210="",F1210,H1210)</f>
        <v>Tuckertown Hydro</v>
      </c>
      <c r="D1210" s="1" t="n">
        <v>282</v>
      </c>
      <c r="E1210" s="1" t="s">
        <v>1400</v>
      </c>
      <c r="F1210" s="5" t="s">
        <v>1947</v>
      </c>
      <c r="G1210" s="1" t="n">
        <v>54897</v>
      </c>
      <c r="H1210" s="1" t="s">
        <v>1948</v>
      </c>
      <c r="I1210" s="1" t="n">
        <v>317</v>
      </c>
      <c r="J1210" s="1" t="s">
        <v>1946</v>
      </c>
    </row>
    <row r="1211" customFormat="false" ht="15" hidden="false" customHeight="true" outlineLevel="0" collapsed="false">
      <c r="A1211" s="1" t="n">
        <f aca="false">MAX($A$2:$A1210)+1</f>
        <v>854</v>
      </c>
      <c r="C1211" s="1" t="str">
        <f aca="false">IF(H1211="",F1211,H1211)</f>
        <v>Falls Hydro</v>
      </c>
      <c r="D1211" s="1" t="n">
        <v>282</v>
      </c>
      <c r="E1211" s="1" t="s">
        <v>1400</v>
      </c>
      <c r="F1211" s="5" t="s">
        <v>1949</v>
      </c>
      <c r="G1211" s="1" t="n">
        <v>54895</v>
      </c>
      <c r="H1211" s="1" t="s">
        <v>1950</v>
      </c>
      <c r="I1211" s="1" t="n">
        <v>317</v>
      </c>
      <c r="J1211" s="1" t="s">
        <v>1946</v>
      </c>
    </row>
    <row r="1212" customFormat="false" ht="15" hidden="false" customHeight="true" outlineLevel="0" collapsed="false">
      <c r="A1212" s="1" t="n">
        <f aca="false">MAX($A$2:$A1211)+1</f>
        <v>855</v>
      </c>
      <c r="C1212" s="1" t="str">
        <f aca="false">IF(H1212="",F1212,H1212)</f>
        <v>High Rock Hydro</v>
      </c>
      <c r="D1212" s="1" t="n">
        <v>282</v>
      </c>
      <c r="E1212" s="1" t="s">
        <v>1400</v>
      </c>
      <c r="F1212" s="5" t="s">
        <v>1951</v>
      </c>
      <c r="G1212" s="1" t="n">
        <v>54896</v>
      </c>
      <c r="H1212" s="1" t="s">
        <v>1952</v>
      </c>
      <c r="I1212" s="1" t="n">
        <v>317</v>
      </c>
      <c r="J1212" s="1" t="s">
        <v>1946</v>
      </c>
    </row>
    <row r="1213" customFormat="false" ht="15" hidden="false" customHeight="true" outlineLevel="0" collapsed="false">
      <c r="A1213" s="1" t="n">
        <f aca="false">MAX($A$2:$A1212)+1</f>
        <v>856</v>
      </c>
      <c r="C1213" s="1" t="str">
        <f aca="false">IF(H1213="",F1213,H1213)</f>
        <v>Thomson</v>
      </c>
      <c r="D1213" s="1" t="n">
        <v>307</v>
      </c>
      <c r="E1213" s="1" t="s">
        <v>194</v>
      </c>
      <c r="F1213" s="5" t="s">
        <v>1953</v>
      </c>
      <c r="G1213" s="1" t="n">
        <v>1901</v>
      </c>
      <c r="H1213" s="1" t="s">
        <v>1953</v>
      </c>
      <c r="I1213" s="1" t="n">
        <v>12647</v>
      </c>
      <c r="J1213" s="1" t="s">
        <v>194</v>
      </c>
    </row>
    <row r="1214" customFormat="false" ht="15" hidden="false" customHeight="true" outlineLevel="0" collapsed="false">
      <c r="A1214" s="1" t="n">
        <f aca="false">MAX($A$2:$A1213)+1</f>
        <v>857</v>
      </c>
      <c r="C1214" s="1" t="str">
        <f aca="false">IF(H1214="",F1214,H1214)</f>
        <v>Blanchard</v>
      </c>
      <c r="D1214" s="1" t="n">
        <v>307</v>
      </c>
      <c r="E1214" s="1" t="s">
        <v>194</v>
      </c>
      <c r="F1214" s="5" t="s">
        <v>1954</v>
      </c>
      <c r="G1214" s="1" t="n">
        <v>1892</v>
      </c>
      <c r="H1214" s="1" t="s">
        <v>1954</v>
      </c>
      <c r="I1214" s="1" t="n">
        <v>12647</v>
      </c>
      <c r="J1214" s="1" t="s">
        <v>194</v>
      </c>
    </row>
    <row r="1215" customFormat="false" ht="15" hidden="false" customHeight="true" outlineLevel="0" collapsed="false">
      <c r="A1215" s="1" t="n">
        <f aca="false">MAX($A$2:$A1214)+1</f>
        <v>858</v>
      </c>
      <c r="C1215" s="1" t="str">
        <f aca="false">IF(H1215="",F1215,H1215)</f>
        <v>Fond Du Lac</v>
      </c>
      <c r="D1215" s="1" t="n">
        <v>307</v>
      </c>
      <c r="E1215" s="1" t="s">
        <v>194</v>
      </c>
      <c r="F1215" s="5" t="s">
        <v>1955</v>
      </c>
      <c r="G1215" s="1" t="n">
        <v>1894</v>
      </c>
      <c r="H1215" s="1" t="s">
        <v>1955</v>
      </c>
      <c r="I1215" s="1" t="n">
        <v>12647</v>
      </c>
      <c r="J1215" s="1" t="s">
        <v>194</v>
      </c>
    </row>
    <row r="1216" customFormat="false" ht="15" hidden="false" customHeight="true" outlineLevel="0" collapsed="false">
      <c r="A1216" s="1" t="n">
        <f aca="false">MAX($A$2:$A1215)+1</f>
        <v>859</v>
      </c>
      <c r="C1216" s="1" t="str">
        <f aca="false">IF(H1216="",F1216,H1216)</f>
        <v>Winfield</v>
      </c>
      <c r="D1216" s="1" t="n">
        <v>200</v>
      </c>
      <c r="E1216" s="1" t="s">
        <v>72</v>
      </c>
      <c r="F1216" s="5" t="s">
        <v>1956</v>
      </c>
      <c r="G1216" s="1" t="n">
        <v>6562</v>
      </c>
      <c r="H1216" s="1" t="s">
        <v>1957</v>
      </c>
      <c r="I1216" s="1" t="n">
        <v>733</v>
      </c>
      <c r="J1216" s="1" t="s">
        <v>75</v>
      </c>
    </row>
    <row r="1217" customFormat="false" ht="15" hidden="false" customHeight="true" outlineLevel="0" collapsed="false">
      <c r="A1217" s="1" t="n">
        <f aca="false">MAX($A$2:$A1216)+1</f>
        <v>860</v>
      </c>
      <c r="C1217" s="1" t="str">
        <f aca="false">IF(H1217="",F1217,H1217)</f>
        <v>London</v>
      </c>
      <c r="D1217" s="1" t="n">
        <v>200</v>
      </c>
      <c r="E1217" s="1" t="s">
        <v>72</v>
      </c>
      <c r="F1217" s="5" t="s">
        <v>1958</v>
      </c>
      <c r="G1217" s="1" t="n">
        <v>6560</v>
      </c>
      <c r="H1217" s="1" t="s">
        <v>1959</v>
      </c>
      <c r="I1217" s="1" t="n">
        <v>733</v>
      </c>
      <c r="J1217" s="1" t="s">
        <v>75</v>
      </c>
    </row>
    <row r="1218" customFormat="false" ht="15" hidden="false" customHeight="true" outlineLevel="0" collapsed="false">
      <c r="A1218" s="1" t="n">
        <f aca="false">MAX($A$2:$A1217)+1</f>
        <v>861</v>
      </c>
      <c r="C1218" s="1" t="str">
        <f aca="false">IF(H1218="",F1218,H1218)</f>
        <v>Claytor</v>
      </c>
      <c r="D1218" s="1" t="n">
        <v>200</v>
      </c>
      <c r="E1218" s="1" t="s">
        <v>72</v>
      </c>
      <c r="F1218" s="5" t="s">
        <v>1960</v>
      </c>
      <c r="G1218" s="1" t="n">
        <v>3774</v>
      </c>
      <c r="H1218" s="1" t="s">
        <v>1961</v>
      </c>
      <c r="I1218" s="1" t="n">
        <v>733</v>
      </c>
      <c r="J1218" s="1" t="s">
        <v>75</v>
      </c>
    </row>
    <row r="1219" customFormat="false" ht="15" hidden="false" customHeight="true" outlineLevel="0" collapsed="false">
      <c r="A1219" s="1" t="n">
        <f aca="false">MAX($A$2:$A1218)+1</f>
        <v>862</v>
      </c>
      <c r="C1219" s="1" t="str">
        <f aca="false">IF(H1219="",F1219,H1219)</f>
        <v>Marmet</v>
      </c>
      <c r="D1219" s="1" t="n">
        <v>200</v>
      </c>
      <c r="E1219" s="1" t="s">
        <v>72</v>
      </c>
      <c r="F1219" s="5" t="s">
        <v>1962</v>
      </c>
      <c r="G1219" s="1" t="n">
        <v>6561</v>
      </c>
      <c r="H1219" s="1" t="s">
        <v>1963</v>
      </c>
      <c r="I1219" s="1" t="n">
        <v>733</v>
      </c>
      <c r="J1219" s="1" t="s">
        <v>75</v>
      </c>
    </row>
    <row r="1220" customFormat="false" ht="15" hidden="false" customHeight="true" outlineLevel="0" collapsed="false">
      <c r="A1220" s="1" t="n">
        <f aca="false">MAX($A$2:$A1219)+1</f>
        <v>863</v>
      </c>
      <c r="C1220" s="1" t="str">
        <f aca="false">IF(H1220="",F1220,H1220)</f>
        <v>Leesville</v>
      </c>
      <c r="D1220" s="1" t="n">
        <v>200</v>
      </c>
      <c r="E1220" s="1" t="s">
        <v>72</v>
      </c>
      <c r="F1220" s="5" t="s">
        <v>1964</v>
      </c>
      <c r="G1220" s="1" t="n">
        <v>3777</v>
      </c>
      <c r="H1220" s="1" t="s">
        <v>1965</v>
      </c>
      <c r="I1220" s="1" t="n">
        <v>733</v>
      </c>
      <c r="J1220" s="1" t="s">
        <v>75</v>
      </c>
    </row>
    <row r="1221" customFormat="false" ht="15" hidden="false" customHeight="true" outlineLevel="0" collapsed="false">
      <c r="A1221" s="1" t="n">
        <f aca="false">MAX($A$2:$A1220)+1</f>
        <v>864</v>
      </c>
      <c r="C1221" s="1" t="str">
        <f aca="false">IF(H1221="",F1221,H1221)</f>
        <v>Reusens</v>
      </c>
      <c r="D1221" s="1" t="n">
        <v>200</v>
      </c>
      <c r="E1221" s="1" t="s">
        <v>72</v>
      </c>
      <c r="F1221" s="5" t="s">
        <v>1966</v>
      </c>
      <c r="G1221" s="1" t="n">
        <v>3779</v>
      </c>
      <c r="H1221" s="1" t="s">
        <v>1967</v>
      </c>
      <c r="I1221" s="1" t="n">
        <v>733</v>
      </c>
      <c r="J1221" s="1" t="s">
        <v>75</v>
      </c>
    </row>
    <row r="1222" customFormat="false" ht="15" hidden="false" customHeight="true" outlineLevel="0" collapsed="false">
      <c r="A1222" s="1" t="n">
        <f aca="false">A1112</f>
        <v>470</v>
      </c>
      <c r="C1222" s="1" t="str">
        <f aca="false">IF(H1222="",F1222,H1222)</f>
        <v>Weston</v>
      </c>
      <c r="D1222" s="1" t="n">
        <v>187</v>
      </c>
      <c r="E1222" s="1" t="s">
        <v>381</v>
      </c>
      <c r="F1222" s="5" t="s">
        <v>1968</v>
      </c>
      <c r="G1222" s="1" t="n">
        <v>4078</v>
      </c>
      <c r="H1222" s="1" t="s">
        <v>1152</v>
      </c>
      <c r="I1222" s="1" t="n">
        <v>20860</v>
      </c>
      <c r="J1222" s="1" t="s">
        <v>465</v>
      </c>
      <c r="K1222" s="1" t="s">
        <v>1153</v>
      </c>
    </row>
    <row r="1223" customFormat="false" ht="15" hidden="false" customHeight="true" outlineLevel="0" collapsed="false">
      <c r="A1223" s="1" t="n">
        <f aca="false">MAX($A$2:$A1222)+1</f>
        <v>865</v>
      </c>
      <c r="C1223" s="1" t="str">
        <f aca="false">IF(H1223="",F1223,H1223)</f>
        <v>Smith Mountain</v>
      </c>
      <c r="D1223" s="1" t="n">
        <v>200</v>
      </c>
      <c r="E1223" s="1" t="s">
        <v>72</v>
      </c>
      <c r="F1223" s="5" t="s">
        <v>1969</v>
      </c>
      <c r="G1223" s="1" t="n">
        <v>3780</v>
      </c>
      <c r="H1223" s="1" t="s">
        <v>1969</v>
      </c>
      <c r="I1223" s="1" t="n">
        <v>733</v>
      </c>
      <c r="J1223" s="1" t="s">
        <v>75</v>
      </c>
    </row>
    <row r="1224" customFormat="false" ht="15" hidden="false" customHeight="true" outlineLevel="0" collapsed="false">
      <c r="A1224" s="1" t="n">
        <f aca="false">MAX($A$2:$A1223)+1</f>
        <v>866</v>
      </c>
      <c r="C1224" s="1" t="str">
        <f aca="false">IF(H1224="",F1224,H1224)</f>
        <v>Post Falls</v>
      </c>
      <c r="D1224" s="1" t="n">
        <v>182</v>
      </c>
      <c r="E1224" s="1" t="s">
        <v>224</v>
      </c>
      <c r="F1224" s="5" t="s">
        <v>1970</v>
      </c>
      <c r="G1224" s="1" t="n">
        <v>835</v>
      </c>
      <c r="H1224" s="1" t="s">
        <v>1970</v>
      </c>
      <c r="I1224" s="1" t="n">
        <v>20169</v>
      </c>
      <c r="J1224" s="1" t="s">
        <v>226</v>
      </c>
    </row>
    <row r="1225" customFormat="false" ht="15" hidden="false" customHeight="true" outlineLevel="0" collapsed="false">
      <c r="A1225" s="1" t="n">
        <f aca="false">MAX($A$2:$A1224)+1</f>
        <v>867</v>
      </c>
      <c r="C1225" s="1" t="str">
        <f aca="false">IF(H1225="",F1225,H1225)</f>
        <v>Monroe Street</v>
      </c>
      <c r="D1225" s="1" t="n">
        <v>182</v>
      </c>
      <c r="E1225" s="1" t="s">
        <v>224</v>
      </c>
      <c r="F1225" s="5" t="s">
        <v>1971</v>
      </c>
      <c r="G1225" s="1" t="n">
        <v>9095</v>
      </c>
      <c r="H1225" s="1" t="s">
        <v>1971</v>
      </c>
      <c r="I1225" s="1" t="n">
        <v>20169</v>
      </c>
      <c r="J1225" s="1" t="s">
        <v>226</v>
      </c>
    </row>
    <row r="1226" customFormat="false" ht="15" hidden="false" customHeight="true" outlineLevel="0" collapsed="false">
      <c r="A1226" s="1" t="n">
        <f aca="false">MAX($A$2:$A1225)+1</f>
        <v>868</v>
      </c>
      <c r="C1226" s="1" t="str">
        <f aca="false">IF(H1226="",F1226,H1226)</f>
        <v>Little Falls (WA)</v>
      </c>
      <c r="D1226" s="1" t="n">
        <v>182</v>
      </c>
      <c r="E1226" s="1" t="s">
        <v>224</v>
      </c>
      <c r="F1226" s="5" t="s">
        <v>1972</v>
      </c>
      <c r="G1226" s="1" t="n">
        <v>3866</v>
      </c>
      <c r="H1226" s="1" t="s">
        <v>1973</v>
      </c>
      <c r="I1226" s="1" t="n">
        <v>20169</v>
      </c>
      <c r="J1226" s="1" t="s">
        <v>226</v>
      </c>
    </row>
    <row r="1227" customFormat="false" ht="15" hidden="false" customHeight="true" outlineLevel="0" collapsed="false">
      <c r="A1227" s="1" t="n">
        <f aca="false">MAX($A$2:$A1226)+1</f>
        <v>869</v>
      </c>
      <c r="C1227" s="1" t="str">
        <f aca="false">IF(H1227="",F1227,H1227)</f>
        <v>Upper Falls</v>
      </c>
      <c r="D1227" s="1" t="n">
        <v>182</v>
      </c>
      <c r="E1227" s="1" t="s">
        <v>224</v>
      </c>
      <c r="F1227" s="5" t="s">
        <v>1974</v>
      </c>
      <c r="G1227" s="1" t="n">
        <v>9096</v>
      </c>
      <c r="H1227" s="1" t="s">
        <v>1974</v>
      </c>
      <c r="I1227" s="1" t="n">
        <v>20169</v>
      </c>
      <c r="J1227" s="1" t="s">
        <v>226</v>
      </c>
    </row>
    <row r="1228" customFormat="false" ht="15" hidden="false" customHeight="true" outlineLevel="0" collapsed="false">
      <c r="A1228" s="1" t="n">
        <f aca="false">MAX($A$2:$A1227)+1</f>
        <v>870</v>
      </c>
      <c r="C1228" s="1" t="str">
        <f aca="false">IF(H1228="",F1228,H1228)</f>
        <v>Long Lake</v>
      </c>
      <c r="D1228" s="1" t="n">
        <v>182</v>
      </c>
      <c r="E1228" s="1" t="s">
        <v>224</v>
      </c>
      <c r="F1228" s="5" t="s">
        <v>1975</v>
      </c>
      <c r="G1228" s="1" t="n">
        <v>3867</v>
      </c>
      <c r="H1228" s="1" t="s">
        <v>1975</v>
      </c>
      <c r="I1228" s="1" t="n">
        <v>20169</v>
      </c>
      <c r="J1228" s="1" t="s">
        <v>226</v>
      </c>
    </row>
    <row r="1229" customFormat="false" ht="15" hidden="false" customHeight="true" outlineLevel="0" collapsed="false">
      <c r="A1229" s="1" t="n">
        <f aca="false">MAX($A$2:$A1228)+1</f>
        <v>871</v>
      </c>
      <c r="C1229" s="1" t="str">
        <f aca="false">IF(H1229="",F1229,H1229)</f>
        <v>Nine Mile</v>
      </c>
      <c r="D1229" s="1" t="n">
        <v>182</v>
      </c>
      <c r="E1229" s="1" t="s">
        <v>224</v>
      </c>
      <c r="F1229" s="5" t="s">
        <v>1976</v>
      </c>
      <c r="G1229" s="1" t="n">
        <v>3869</v>
      </c>
      <c r="H1229" s="1" t="s">
        <v>1977</v>
      </c>
      <c r="I1229" s="1" t="n">
        <v>20169</v>
      </c>
      <c r="J1229" s="1" t="s">
        <v>226</v>
      </c>
    </row>
    <row r="1230" customFormat="false" ht="15" hidden="false" customHeight="true" outlineLevel="0" collapsed="false">
      <c r="A1230" s="1" t="n">
        <f aca="false">MAX($A$2:$A1229)+1</f>
        <v>872</v>
      </c>
      <c r="C1230" s="1" t="str">
        <f aca="false">IF(H1230="",F1230,H1230)</f>
        <v>Cabinet Gorge</v>
      </c>
      <c r="D1230" s="1" t="n">
        <v>182</v>
      </c>
      <c r="E1230" s="1" t="s">
        <v>224</v>
      </c>
      <c r="F1230" s="5" t="s">
        <v>1978</v>
      </c>
      <c r="G1230" s="1" t="n">
        <v>833</v>
      </c>
      <c r="H1230" s="1" t="s">
        <v>1978</v>
      </c>
      <c r="I1230" s="1" t="n">
        <v>20169</v>
      </c>
      <c r="J1230" s="1" t="s">
        <v>226</v>
      </c>
    </row>
    <row r="1231" customFormat="false" ht="15" hidden="false" customHeight="true" outlineLevel="0" collapsed="false">
      <c r="A1231" s="1" t="n">
        <f aca="false">MAX($A$2:$A1230)+1</f>
        <v>873</v>
      </c>
      <c r="C1231" s="1" t="str">
        <f aca="false">IF(H1231="",F1231,H1231)</f>
        <v>Noxon Rapids</v>
      </c>
      <c r="D1231" s="1" t="n">
        <v>182</v>
      </c>
      <c r="E1231" s="1" t="s">
        <v>224</v>
      </c>
      <c r="F1231" s="5" t="s">
        <v>1979</v>
      </c>
      <c r="G1231" s="1" t="n">
        <v>2199</v>
      </c>
      <c r="H1231" s="1" t="s">
        <v>1979</v>
      </c>
      <c r="I1231" s="1" t="n">
        <v>20169</v>
      </c>
      <c r="J1231" s="1" t="s">
        <v>226</v>
      </c>
    </row>
    <row r="1232" customFormat="false" ht="15" hidden="false" customHeight="true" outlineLevel="0" collapsed="false">
      <c r="A1232" s="1" t="n">
        <f aca="false">MAX($A$2:$A1231)+1</f>
        <v>874</v>
      </c>
      <c r="C1232" s="1" t="str">
        <f aca="false">IF(H1232="",F1232,H1232)</f>
        <v>Sidney A Murray Jr Hydroelectric</v>
      </c>
      <c r="D1232" s="1" t="n">
        <v>404</v>
      </c>
      <c r="E1232" s="1" t="s">
        <v>1980</v>
      </c>
      <c r="F1232" s="5" t="s">
        <v>1981</v>
      </c>
      <c r="G1232" s="1" t="n">
        <v>54678</v>
      </c>
      <c r="H1232" s="1" t="s">
        <v>1982</v>
      </c>
      <c r="I1232" s="1" t="n">
        <v>6371</v>
      </c>
      <c r="J1232" s="1" t="s">
        <v>1983</v>
      </c>
    </row>
    <row r="1233" customFormat="false" ht="15" hidden="false" customHeight="true" outlineLevel="0" collapsed="false">
      <c r="A1233" s="1" t="n">
        <f aca="false">MAX($A$2:$A1232)+1</f>
        <v>875</v>
      </c>
      <c r="C1233" s="1" t="str">
        <f aca="false">IF(H1233="",F1233,H1233)</f>
        <v>Cooper Lake</v>
      </c>
      <c r="D1233" s="1" t="n">
        <v>393</v>
      </c>
      <c r="E1233" s="1" t="s">
        <v>156</v>
      </c>
      <c r="F1233" s="5" t="s">
        <v>1984</v>
      </c>
      <c r="G1233" s="1" t="n">
        <v>6291</v>
      </c>
      <c r="H1233" s="1" t="s">
        <v>1984</v>
      </c>
      <c r="I1233" s="1" t="n">
        <v>3522</v>
      </c>
      <c r="J1233" s="1" t="s">
        <v>158</v>
      </c>
    </row>
    <row r="1234" customFormat="false" ht="15" hidden="false" customHeight="true" outlineLevel="0" collapsed="false">
      <c r="A1234" s="1" t="n">
        <f aca="false">MAX($A$2:$A1233)+1</f>
        <v>876</v>
      </c>
      <c r="C1234" s="1" t="str">
        <f aca="false">IF(H1234="",F1234,H1234)</f>
        <v>Eklutna Hydro Project</v>
      </c>
      <c r="D1234" s="1" t="n">
        <v>393</v>
      </c>
      <c r="E1234" s="1" t="s">
        <v>156</v>
      </c>
      <c r="F1234" s="5" t="s">
        <v>1985</v>
      </c>
      <c r="G1234" s="1" t="n">
        <v>77</v>
      </c>
      <c r="H1234" s="1" t="s">
        <v>1986</v>
      </c>
      <c r="I1234" s="1" t="n">
        <v>599</v>
      </c>
      <c r="J1234" s="1" t="s">
        <v>1987</v>
      </c>
      <c r="K1234" s="1" t="s">
        <v>15</v>
      </c>
    </row>
    <row r="1235" customFormat="false" ht="15" hidden="false" customHeight="true" outlineLevel="0" collapsed="false">
      <c r="A1235" s="1" t="n">
        <f aca="false">MAX($A$2:$A1234)+1</f>
        <v>877</v>
      </c>
      <c r="C1235" s="1" t="str">
        <f aca="false">IF(H1235="",F1235,H1235)</f>
        <v>Hodenpyl</v>
      </c>
      <c r="D1235" s="1" t="n">
        <v>163</v>
      </c>
      <c r="E1235" s="1" t="s">
        <v>274</v>
      </c>
      <c r="F1235" s="5" t="s">
        <v>1988</v>
      </c>
      <c r="G1235" s="1" t="n">
        <v>1708</v>
      </c>
      <c r="H1235" s="1" t="s">
        <v>1989</v>
      </c>
      <c r="I1235" s="1" t="n">
        <v>4254</v>
      </c>
      <c r="J1235" s="1" t="s">
        <v>277</v>
      </c>
    </row>
    <row r="1236" customFormat="false" ht="15" hidden="false" customHeight="true" outlineLevel="0" collapsed="false">
      <c r="A1236" s="1" t="n">
        <f aca="false">MAX($A$2:$A1235)+1</f>
        <v>878</v>
      </c>
      <c r="C1236" s="1" t="str">
        <f aca="false">IF(H1236="",F1236,H1236)</f>
        <v>Hardy</v>
      </c>
      <c r="D1236" s="1" t="n">
        <v>163</v>
      </c>
      <c r="E1236" s="1" t="s">
        <v>274</v>
      </c>
      <c r="F1236" s="5" t="s">
        <v>1990</v>
      </c>
      <c r="G1236" s="1" t="n">
        <v>1707</v>
      </c>
      <c r="H1236" s="1" t="s">
        <v>1991</v>
      </c>
      <c r="I1236" s="1" t="n">
        <v>4254</v>
      </c>
      <c r="J1236" s="1" t="s">
        <v>277</v>
      </c>
    </row>
    <row r="1237" customFormat="false" ht="15" hidden="false" customHeight="true" outlineLevel="0" collapsed="false">
      <c r="A1237" s="1" t="n">
        <f aca="false">MAX($A$2:$A1236)+1</f>
        <v>879</v>
      </c>
      <c r="C1237" s="1" t="str">
        <f aca="false">IF(H1237="",F1237,H1237)</f>
        <v>C W Tippy</v>
      </c>
      <c r="D1237" s="1" t="n">
        <v>163</v>
      </c>
      <c r="E1237" s="1" t="s">
        <v>274</v>
      </c>
      <c r="F1237" s="5" t="s">
        <v>1992</v>
      </c>
      <c r="G1237" s="1" t="n">
        <v>1698</v>
      </c>
      <c r="H1237" s="1" t="s">
        <v>1993</v>
      </c>
      <c r="I1237" s="1" t="n">
        <v>4254</v>
      </c>
      <c r="J1237" s="1" t="s">
        <v>277</v>
      </c>
    </row>
    <row r="1238" customFormat="false" ht="15" hidden="false" customHeight="true" outlineLevel="0" collapsed="false">
      <c r="A1238" s="1" t="n">
        <f aca="false">MAX($A$2:$A1237)+1</f>
        <v>880</v>
      </c>
      <c r="C1238" s="1" t="str">
        <f aca="false">IF(H1238="",F1238,H1238)</f>
        <v>Ludington</v>
      </c>
      <c r="D1238" s="1" t="n">
        <v>163</v>
      </c>
      <c r="E1238" s="1" t="s">
        <v>274</v>
      </c>
      <c r="F1238" s="5" t="s">
        <v>1994</v>
      </c>
      <c r="G1238" s="1" t="n">
        <v>1713</v>
      </c>
      <c r="H1238" s="1" t="s">
        <v>1995</v>
      </c>
      <c r="I1238" s="1" t="n">
        <v>4254</v>
      </c>
      <c r="J1238" s="1" t="s">
        <v>277</v>
      </c>
      <c r="K1238" s="1" t="s">
        <v>1996</v>
      </c>
    </row>
    <row r="1239" customFormat="false" ht="15" hidden="false" customHeight="true" outlineLevel="0" collapsed="false">
      <c r="A1239" s="1" t="n">
        <f aca="false">A1238</f>
        <v>880</v>
      </c>
      <c r="C1239" s="1" t="str">
        <f aca="false">IF(H1239="",F1239,H1239)</f>
        <v>Ludington</v>
      </c>
      <c r="D1239" s="1" t="n">
        <v>163</v>
      </c>
      <c r="E1239" s="1" t="s">
        <v>274</v>
      </c>
      <c r="F1239" s="5" t="s">
        <v>1997</v>
      </c>
      <c r="G1239" s="1" t="n">
        <v>1713</v>
      </c>
      <c r="H1239" s="1" t="s">
        <v>1995</v>
      </c>
      <c r="I1239" s="1" t="n">
        <v>4254</v>
      </c>
      <c r="J1239" s="1" t="s">
        <v>277</v>
      </c>
      <c r="K1239" s="1" t="s">
        <v>1996</v>
      </c>
    </row>
    <row r="1240" customFormat="false" ht="15" hidden="false" customHeight="true" outlineLevel="0" collapsed="false">
      <c r="A1240" s="1" t="n">
        <f aca="false">A1238</f>
        <v>880</v>
      </c>
      <c r="C1240" s="1" t="str">
        <f aca="false">IF(H1240="",F1240,H1240)</f>
        <v>Ludington</v>
      </c>
      <c r="D1240" s="1" t="n">
        <v>184</v>
      </c>
      <c r="E1240" s="1" t="s">
        <v>149</v>
      </c>
      <c r="F1240" s="5" t="s">
        <v>1998</v>
      </c>
      <c r="G1240" s="1" t="n">
        <v>1713</v>
      </c>
      <c r="H1240" s="1" t="s">
        <v>1995</v>
      </c>
      <c r="I1240" s="1" t="n">
        <v>4254</v>
      </c>
      <c r="J1240" s="1" t="s">
        <v>277</v>
      </c>
      <c r="K1240" s="1" t="s">
        <v>1996</v>
      </c>
    </row>
    <row r="1241" customFormat="false" ht="15" hidden="false" customHeight="true" outlineLevel="0" collapsed="false">
      <c r="A1241" s="1" t="n">
        <f aca="false">A1238</f>
        <v>880</v>
      </c>
      <c r="C1241" s="1" t="str">
        <f aca="false">IF(H1241="",F1241,H1241)</f>
        <v>Ludington</v>
      </c>
      <c r="D1241" s="1" t="n">
        <v>184</v>
      </c>
      <c r="E1241" s="1" t="s">
        <v>149</v>
      </c>
      <c r="F1241" s="5" t="s">
        <v>1999</v>
      </c>
      <c r="G1241" s="1" t="n">
        <v>1713</v>
      </c>
      <c r="H1241" s="1" t="s">
        <v>1995</v>
      </c>
      <c r="I1241" s="1" t="n">
        <v>4254</v>
      </c>
      <c r="J1241" s="1" t="s">
        <v>277</v>
      </c>
      <c r="K1241" s="1" t="s">
        <v>1996</v>
      </c>
    </row>
    <row r="1242" customFormat="false" ht="15" hidden="false" customHeight="true" outlineLevel="0" collapsed="false">
      <c r="A1242" s="1" t="n">
        <f aca="false">MAX($A$2:$A1241)+1</f>
        <v>881</v>
      </c>
      <c r="C1242" s="1" t="str">
        <f aca="false">IF(H1242="",F1242,H1242)</f>
        <v>Dearborn</v>
      </c>
      <c r="D1242" s="1" t="n">
        <v>170</v>
      </c>
      <c r="E1242" s="1" t="s">
        <v>65</v>
      </c>
      <c r="F1242" s="5" t="s">
        <v>2000</v>
      </c>
      <c r="G1242" s="1" t="n">
        <v>3256</v>
      </c>
      <c r="H1242" s="1" t="s">
        <v>2000</v>
      </c>
      <c r="I1242" s="1" t="n">
        <v>5416</v>
      </c>
      <c r="J1242" s="1" t="s">
        <v>65</v>
      </c>
    </row>
    <row r="1243" customFormat="false" ht="15" hidden="false" customHeight="true" outlineLevel="0" collapsed="false">
      <c r="A1243" s="1" t="n">
        <f aca="false">MAX($A$2:$A1242)+1</f>
        <v>882</v>
      </c>
      <c r="C1243" s="1" t="str">
        <f aca="false">IF(H1243="",F1243,H1243)</f>
        <v>Cedar Creek</v>
      </c>
      <c r="D1243" s="1" t="n">
        <v>170</v>
      </c>
      <c r="E1243" s="1" t="s">
        <v>65</v>
      </c>
      <c r="F1243" s="5" t="s">
        <v>2001</v>
      </c>
      <c r="G1243" s="1" t="n">
        <v>3255</v>
      </c>
      <c r="H1243" s="1" t="s">
        <v>2001</v>
      </c>
      <c r="I1243" s="1" t="n">
        <v>5416</v>
      </c>
      <c r="J1243" s="1" t="s">
        <v>65</v>
      </c>
    </row>
    <row r="1244" customFormat="false" ht="15" hidden="false" customHeight="true" outlineLevel="0" collapsed="false">
      <c r="A1244" s="1" t="n">
        <f aca="false">MAX($A$2:$A1243)+1</f>
        <v>883</v>
      </c>
      <c r="C1244" s="1" t="str">
        <f aca="false">IF(H1244="",F1244,H1244)</f>
        <v>Oxford Dam</v>
      </c>
      <c r="D1244" s="1" t="n">
        <v>170</v>
      </c>
      <c r="E1244" s="1" t="s">
        <v>65</v>
      </c>
      <c r="F1244" s="5" t="s">
        <v>2002</v>
      </c>
      <c r="G1244" s="1" t="n">
        <v>2729</v>
      </c>
      <c r="H1244" s="1" t="s">
        <v>2003</v>
      </c>
      <c r="I1244" s="1" t="n">
        <v>5416</v>
      </c>
      <c r="J1244" s="1" t="s">
        <v>65</v>
      </c>
    </row>
    <row r="1245" customFormat="false" ht="15" hidden="false" customHeight="true" outlineLevel="0" collapsed="false">
      <c r="A1245" s="1" t="n">
        <f aca="false">MAX($A$2:$A1244)+1</f>
        <v>884</v>
      </c>
      <c r="C1245" s="1" t="str">
        <f aca="false">IF(H1245="",F1245,H1245)</f>
        <v>Keowee</v>
      </c>
      <c r="D1245" s="1" t="n">
        <v>170</v>
      </c>
      <c r="E1245" s="1" t="s">
        <v>65</v>
      </c>
      <c r="F1245" s="5" t="s">
        <v>2004</v>
      </c>
      <c r="G1245" s="1" t="n">
        <v>6517</v>
      </c>
      <c r="H1245" s="1" t="s">
        <v>2004</v>
      </c>
      <c r="I1245" s="1" t="n">
        <v>5416</v>
      </c>
      <c r="J1245" s="1" t="s">
        <v>65</v>
      </c>
    </row>
    <row r="1246" customFormat="false" ht="15" hidden="false" customHeight="true" outlineLevel="0" collapsed="false">
      <c r="A1246" s="1" t="n">
        <f aca="false">MAX($A$2:$A1245)+1</f>
        <v>885</v>
      </c>
      <c r="C1246" s="1" t="str">
        <f aca="false">IF(H1246="",F1246,H1246)</f>
        <v>Bridgewater</v>
      </c>
      <c r="D1246" s="1" t="n">
        <v>170</v>
      </c>
      <c r="E1246" s="1" t="s">
        <v>65</v>
      </c>
      <c r="F1246" s="5" t="s">
        <v>2005</v>
      </c>
      <c r="G1246" s="1" t="n">
        <v>2719</v>
      </c>
      <c r="H1246" s="1" t="s">
        <v>2005</v>
      </c>
      <c r="I1246" s="1" t="n">
        <v>5416</v>
      </c>
      <c r="J1246" s="1" t="s">
        <v>65</v>
      </c>
    </row>
    <row r="1247" customFormat="false" ht="15" hidden="false" customHeight="true" outlineLevel="0" collapsed="false">
      <c r="A1247" s="1" t="n">
        <f aca="false">MAX($A$2:$A1246)+1</f>
        <v>886</v>
      </c>
      <c r="C1247" s="1" t="str">
        <f aca="false">IF(H1247="",F1247,H1247)</f>
        <v>Rocky Creek</v>
      </c>
      <c r="D1247" s="1" t="n">
        <v>170</v>
      </c>
      <c r="E1247" s="1" t="s">
        <v>65</v>
      </c>
      <c r="F1247" s="5" t="s">
        <v>2006</v>
      </c>
      <c r="G1247" s="1" t="n">
        <v>3266</v>
      </c>
      <c r="H1247" s="1" t="s">
        <v>2006</v>
      </c>
      <c r="I1247" s="1" t="n">
        <v>5416</v>
      </c>
      <c r="J1247" s="1" t="s">
        <v>65</v>
      </c>
    </row>
    <row r="1248" customFormat="false" ht="15" hidden="false" customHeight="true" outlineLevel="0" collapsed="false">
      <c r="A1248" s="1" t="n">
        <f aca="false">MAX($A$2:$A1247)+1</f>
        <v>887</v>
      </c>
      <c r="C1248" s="1" t="str">
        <f aca="false">IF(H1248="",F1248,H1248)</f>
        <v>Tennessee Creek</v>
      </c>
      <c r="D1248" s="1" t="n">
        <v>170</v>
      </c>
      <c r="E1248" s="1" t="s">
        <v>65</v>
      </c>
      <c r="F1248" s="5" t="s">
        <v>2007</v>
      </c>
      <c r="G1248" s="1" t="n">
        <v>2749</v>
      </c>
      <c r="H1248" s="1" t="s">
        <v>2007</v>
      </c>
      <c r="I1248" s="1" t="n">
        <v>5416</v>
      </c>
      <c r="J1248" s="1" t="s">
        <v>65</v>
      </c>
    </row>
    <row r="1249" customFormat="false" ht="15" hidden="false" customHeight="true" outlineLevel="0" collapsed="false">
      <c r="A1249" s="1" t="n">
        <f aca="false">MAX($A$2:$A1248)+1</f>
        <v>888</v>
      </c>
      <c r="C1249" s="1" t="str">
        <f aca="false">IF(H1249="",F1249,H1249)</f>
        <v>Wylie</v>
      </c>
      <c r="D1249" s="1" t="n">
        <v>170</v>
      </c>
      <c r="E1249" s="1" t="s">
        <v>65</v>
      </c>
      <c r="F1249" s="5" t="s">
        <v>2008</v>
      </c>
      <c r="G1249" s="1" t="n">
        <v>3271</v>
      </c>
      <c r="H1249" s="1" t="s">
        <v>2008</v>
      </c>
      <c r="I1249" s="1" t="n">
        <v>5416</v>
      </c>
      <c r="J1249" s="1" t="s">
        <v>65</v>
      </c>
    </row>
    <row r="1250" customFormat="false" ht="15" hidden="false" customHeight="true" outlineLevel="0" collapsed="false">
      <c r="A1250" s="1" t="n">
        <f aca="false">MAX($A$2:$A1249)+1</f>
        <v>889</v>
      </c>
      <c r="C1250" s="1" t="str">
        <f aca="false">IF(H1250="",F1250,H1250)</f>
        <v>Wateree Hydro</v>
      </c>
      <c r="D1250" s="1" t="n">
        <v>170</v>
      </c>
      <c r="E1250" s="1" t="s">
        <v>65</v>
      </c>
      <c r="F1250" s="5" t="s">
        <v>1465</v>
      </c>
      <c r="G1250" s="1" t="n">
        <v>3270</v>
      </c>
      <c r="H1250" s="1" t="s">
        <v>2009</v>
      </c>
      <c r="I1250" s="1" t="n">
        <v>5416</v>
      </c>
      <c r="J1250" s="1" t="s">
        <v>65</v>
      </c>
    </row>
    <row r="1251" customFormat="false" ht="15" hidden="false" customHeight="true" outlineLevel="0" collapsed="false">
      <c r="A1251" s="1" t="n">
        <f aca="false">MAX($A$2:$A1250)+1</f>
        <v>890</v>
      </c>
      <c r="C1251" s="1" t="str">
        <f aca="false">IF(H1251="",F1251,H1251)</f>
        <v>99 Islands</v>
      </c>
      <c r="D1251" s="1" t="n">
        <v>170</v>
      </c>
      <c r="E1251" s="1" t="s">
        <v>65</v>
      </c>
      <c r="F1251" s="5" t="s">
        <v>2010</v>
      </c>
      <c r="G1251" s="1" t="n">
        <v>3272</v>
      </c>
      <c r="H1251" s="1" t="s">
        <v>2011</v>
      </c>
      <c r="I1251" s="1" t="n">
        <v>5416</v>
      </c>
      <c r="J1251" s="1" t="s">
        <v>65</v>
      </c>
    </row>
    <row r="1252" customFormat="false" ht="15" hidden="false" customHeight="true" outlineLevel="0" collapsed="false">
      <c r="A1252" s="1" t="n">
        <f aca="false">MAX($A$2:$A1251)+1</f>
        <v>891</v>
      </c>
      <c r="C1252" s="1" t="str">
        <f aca="false">IF(H1252="",F1252,H1252)</f>
        <v>Cowans Ford</v>
      </c>
      <c r="D1252" s="1" t="n">
        <v>170</v>
      </c>
      <c r="E1252" s="1" t="s">
        <v>65</v>
      </c>
      <c r="F1252" s="5" t="s">
        <v>2012</v>
      </c>
      <c r="G1252" s="1" t="n">
        <v>2722</v>
      </c>
      <c r="H1252" s="1" t="s">
        <v>2012</v>
      </c>
      <c r="I1252" s="1" t="n">
        <v>5416</v>
      </c>
      <c r="J1252" s="1" t="s">
        <v>65</v>
      </c>
    </row>
    <row r="1253" customFormat="false" ht="15" hidden="false" customHeight="true" outlineLevel="0" collapsed="false">
      <c r="A1253" s="1" t="n">
        <f aca="false">MAX($A$2:$A1252)+1</f>
        <v>892</v>
      </c>
      <c r="C1253" s="1" t="str">
        <f aca="false">IF(H1253="",F1253,H1253)</f>
        <v>Lookout Shoals</v>
      </c>
      <c r="D1253" s="1" t="n">
        <v>170</v>
      </c>
      <c r="E1253" s="1" t="s">
        <v>65</v>
      </c>
      <c r="F1253" s="5" t="s">
        <v>2013</v>
      </c>
      <c r="G1253" s="1" t="n">
        <v>2726</v>
      </c>
      <c r="H1253" s="1" t="s">
        <v>2013</v>
      </c>
      <c r="I1253" s="1" t="n">
        <v>5416</v>
      </c>
      <c r="J1253" s="1" t="s">
        <v>65</v>
      </c>
    </row>
    <row r="1254" customFormat="false" ht="15" hidden="false" customHeight="true" outlineLevel="0" collapsed="false">
      <c r="A1254" s="1" t="n">
        <f aca="false">MAX($A$2:$A1253)+1</f>
        <v>893</v>
      </c>
      <c r="C1254" s="1" t="str">
        <f aca="false">IF(H1254="",F1254,H1254)</f>
        <v>Fishing Creek</v>
      </c>
      <c r="D1254" s="1" t="n">
        <v>170</v>
      </c>
      <c r="E1254" s="1" t="s">
        <v>65</v>
      </c>
      <c r="F1254" s="5" t="s">
        <v>2014</v>
      </c>
      <c r="G1254" s="1" t="n">
        <v>3257</v>
      </c>
      <c r="H1254" s="1" t="s">
        <v>2014</v>
      </c>
      <c r="I1254" s="1" t="n">
        <v>5416</v>
      </c>
      <c r="J1254" s="1" t="s">
        <v>65</v>
      </c>
    </row>
    <row r="1255" customFormat="false" ht="15" hidden="false" customHeight="true" outlineLevel="0" collapsed="false">
      <c r="A1255" s="1" t="n">
        <f aca="false">MAX($A$2:$A1254)+1</f>
        <v>894</v>
      </c>
      <c r="C1255" s="1" t="str">
        <f aca="false">IF(H1255="",F1255,H1255)</f>
        <v>Thorpe</v>
      </c>
      <c r="D1255" s="1" t="n">
        <v>170</v>
      </c>
      <c r="E1255" s="1" t="s">
        <v>65</v>
      </c>
      <c r="F1255" s="5" t="s">
        <v>2015</v>
      </c>
      <c r="G1255" s="1" t="n">
        <v>2750</v>
      </c>
      <c r="H1255" s="1" t="s">
        <v>2015</v>
      </c>
      <c r="I1255" s="1" t="n">
        <v>5416</v>
      </c>
      <c r="J1255" s="1" t="s">
        <v>65</v>
      </c>
    </row>
    <row r="1256" customFormat="false" ht="15" hidden="false" customHeight="true" outlineLevel="0" collapsed="false">
      <c r="A1256" s="1" t="n">
        <f aca="false">MAX($A$2:$A1255)+1</f>
        <v>895</v>
      </c>
      <c r="C1256" s="1" t="str">
        <f aca="false">IF(H1256="",F1256,H1256)</f>
        <v>Great Falls (SC)</v>
      </c>
      <c r="D1256" s="1" t="n">
        <v>170</v>
      </c>
      <c r="E1256" s="1" t="s">
        <v>65</v>
      </c>
      <c r="F1256" s="5" t="s">
        <v>2016</v>
      </c>
      <c r="G1256" s="1" t="n">
        <v>3259</v>
      </c>
      <c r="H1256" s="1" t="s">
        <v>2017</v>
      </c>
      <c r="I1256" s="1" t="n">
        <v>5416</v>
      </c>
      <c r="J1256" s="1" t="s">
        <v>65</v>
      </c>
    </row>
    <row r="1257" customFormat="false" ht="15" hidden="false" customHeight="true" outlineLevel="0" collapsed="false">
      <c r="A1257" s="1" t="n">
        <f aca="false">MAX($A$2:$A1256)+1</f>
        <v>896</v>
      </c>
      <c r="C1257" s="1" t="str">
        <f aca="false">IF(H1257="",F1257,H1257)</f>
        <v>Nantahala</v>
      </c>
      <c r="D1257" s="1" t="n">
        <v>170</v>
      </c>
      <c r="E1257" s="1" t="s">
        <v>65</v>
      </c>
      <c r="F1257" s="5" t="s">
        <v>2018</v>
      </c>
      <c r="G1257" s="1" t="n">
        <v>2747</v>
      </c>
      <c r="H1257" s="1" t="s">
        <v>2018</v>
      </c>
      <c r="I1257" s="1" t="n">
        <v>5416</v>
      </c>
      <c r="J1257" s="1" t="s">
        <v>65</v>
      </c>
    </row>
    <row r="1258" customFormat="false" ht="15" hidden="false" customHeight="true" outlineLevel="0" collapsed="false">
      <c r="A1258" s="1" t="n">
        <f aca="false">MAX($A$2:$A1257)+1</f>
        <v>897</v>
      </c>
      <c r="C1258" s="1" t="str">
        <f aca="false">IF(H1258="",F1258,H1258)</f>
        <v>Mountain Island</v>
      </c>
      <c r="D1258" s="1" t="n">
        <v>170</v>
      </c>
      <c r="E1258" s="1" t="s">
        <v>65</v>
      </c>
      <c r="F1258" s="5" t="s">
        <v>2019</v>
      </c>
      <c r="G1258" s="1" t="n">
        <v>2728</v>
      </c>
      <c r="H1258" s="1" t="s">
        <v>2019</v>
      </c>
      <c r="I1258" s="1" t="n">
        <v>5416</v>
      </c>
      <c r="J1258" s="1" t="s">
        <v>65</v>
      </c>
    </row>
    <row r="1259" customFormat="false" ht="15" hidden="false" customHeight="true" outlineLevel="0" collapsed="false">
      <c r="A1259" s="1" t="n">
        <f aca="false">MAX($A$2:$A1258)+1</f>
        <v>898</v>
      </c>
      <c r="C1259" s="1" t="str">
        <f aca="false">IF(H1259="",F1259,H1259)</f>
        <v>Rhodhiss</v>
      </c>
      <c r="D1259" s="1" t="n">
        <v>170</v>
      </c>
      <c r="E1259" s="1" t="s">
        <v>65</v>
      </c>
      <c r="F1259" s="5" t="s">
        <v>2020</v>
      </c>
      <c r="G1259" s="1" t="n">
        <v>2730</v>
      </c>
      <c r="H1259" s="1" t="s">
        <v>2020</v>
      </c>
      <c r="I1259" s="1" t="n">
        <v>5416</v>
      </c>
      <c r="J1259" s="1" t="s">
        <v>65</v>
      </c>
    </row>
    <row r="1260" customFormat="false" ht="15" hidden="false" customHeight="true" outlineLevel="0" collapsed="false">
      <c r="A1260" s="1" t="n">
        <f aca="false">MAX($A$2:$A1259)+1</f>
        <v>899</v>
      </c>
      <c r="C1260" s="1" t="str">
        <f aca="false">IF(H1260="",F1260,H1260)</f>
        <v>Bad Creek</v>
      </c>
      <c r="D1260" s="1" t="n">
        <v>170</v>
      </c>
      <c r="E1260" s="1" t="s">
        <v>65</v>
      </c>
      <c r="F1260" s="5" t="s">
        <v>2021</v>
      </c>
      <c r="G1260" s="1" t="n">
        <v>7125</v>
      </c>
      <c r="H1260" s="1" t="s">
        <v>2021</v>
      </c>
      <c r="I1260" s="1" t="n">
        <v>5416</v>
      </c>
      <c r="J1260" s="1" t="s">
        <v>65</v>
      </c>
    </row>
    <row r="1261" customFormat="false" ht="15" hidden="false" customHeight="true" outlineLevel="0" collapsed="false">
      <c r="A1261" s="1" t="n">
        <f aca="false">MAX($A$2:$A1260)+1</f>
        <v>900</v>
      </c>
      <c r="C1261" s="1" t="str">
        <f aca="false">IF(H1261="",F1261,H1261)</f>
        <v>Jocassee</v>
      </c>
      <c r="D1261" s="1" t="n">
        <v>170</v>
      </c>
      <c r="E1261" s="1" t="s">
        <v>65</v>
      </c>
      <c r="F1261" s="5" t="s">
        <v>2022</v>
      </c>
      <c r="G1261" s="1" t="n">
        <v>3262</v>
      </c>
      <c r="H1261" s="1" t="s">
        <v>2022</v>
      </c>
      <c r="I1261" s="1" t="n">
        <v>5416</v>
      </c>
      <c r="J1261" s="1" t="s">
        <v>65</v>
      </c>
    </row>
    <row r="1262" customFormat="false" ht="15" hidden="false" customHeight="true" outlineLevel="0" collapsed="false">
      <c r="A1262" s="1" t="n">
        <f aca="false">MAX($A$2:$A1261)+1</f>
        <v>901</v>
      </c>
      <c r="C1262" s="1" t="str">
        <f aca="false">IF(H1262="",F1262,H1262)</f>
        <v>Markland</v>
      </c>
      <c r="D1262" s="1" t="n">
        <v>169</v>
      </c>
      <c r="E1262" s="1" t="s">
        <v>255</v>
      </c>
      <c r="F1262" s="5" t="s">
        <v>2023</v>
      </c>
      <c r="G1262" s="1" t="n">
        <v>1005</v>
      </c>
      <c r="H1262" s="1" t="s">
        <v>2023</v>
      </c>
      <c r="I1262" s="1" t="n">
        <v>15470</v>
      </c>
      <c r="J1262" s="1" t="s">
        <v>255</v>
      </c>
    </row>
    <row r="1263" customFormat="false" ht="15" hidden="false" customHeight="true" outlineLevel="0" collapsed="false">
      <c r="A1263" s="1" t="n">
        <f aca="false">MAX($A$2:$A1262)+1</f>
        <v>902</v>
      </c>
      <c r="C1263" s="1" t="str">
        <f aca="false">IF(H1263="",F1263,H1263)</f>
        <v>Tillery</v>
      </c>
      <c r="D1263" s="1" t="n">
        <v>160</v>
      </c>
      <c r="E1263" s="1" t="s">
        <v>2024</v>
      </c>
      <c r="F1263" s="5" t="s">
        <v>2025</v>
      </c>
      <c r="G1263" s="1" t="n">
        <v>2714</v>
      </c>
      <c r="H1263" s="1" t="s">
        <v>2025</v>
      </c>
      <c r="I1263" s="1" t="n">
        <v>3046</v>
      </c>
      <c r="J1263" s="1" t="s">
        <v>97</v>
      </c>
    </row>
    <row r="1264" customFormat="false" ht="15" hidden="false" customHeight="true" outlineLevel="0" collapsed="false">
      <c r="A1264" s="1" t="n">
        <f aca="false">MAX($A$2:$A1263)+1</f>
        <v>903</v>
      </c>
      <c r="C1264" s="1" t="str">
        <f aca="false">IF(H1264="",F1264,H1264)</f>
        <v>Walters</v>
      </c>
      <c r="D1264" s="1" t="n">
        <v>160</v>
      </c>
      <c r="E1264" s="1" t="s">
        <v>2024</v>
      </c>
      <c r="F1264" s="5" t="s">
        <v>2026</v>
      </c>
      <c r="G1264" s="1" t="n">
        <v>2715</v>
      </c>
      <c r="H1264" s="1" t="s">
        <v>2026</v>
      </c>
      <c r="I1264" s="1" t="n">
        <v>3046</v>
      </c>
      <c r="J1264" s="1" t="s">
        <v>97</v>
      </c>
    </row>
    <row r="1265" customFormat="false" ht="15" hidden="false" customHeight="true" outlineLevel="0" collapsed="false">
      <c r="A1265" s="1" t="n">
        <f aca="false">MAX($A$2:$A1264)+1</f>
        <v>904</v>
      </c>
      <c r="C1265" s="1" t="str">
        <f aca="false">IF(H1265="",F1265,H1265)</f>
        <v>Carpenter</v>
      </c>
      <c r="D1265" s="1" t="n">
        <v>226</v>
      </c>
      <c r="E1265" s="1" t="s">
        <v>85</v>
      </c>
      <c r="F1265" s="5" t="s">
        <v>2027</v>
      </c>
      <c r="G1265" s="1" t="n">
        <v>166</v>
      </c>
      <c r="H1265" s="1" t="s">
        <v>2027</v>
      </c>
      <c r="I1265" s="1" t="n">
        <v>814</v>
      </c>
      <c r="J1265" s="1" t="s">
        <v>87</v>
      </c>
    </row>
    <row r="1266" customFormat="false" ht="15" hidden="false" customHeight="true" outlineLevel="0" collapsed="false">
      <c r="A1266" s="1" t="n">
        <f aca="false">MAX($A$2:$A1265)+1</f>
        <v>905</v>
      </c>
      <c r="C1266" s="1" t="str">
        <f aca="false">IF(H1266="",F1266,H1266)</f>
        <v>Remmel</v>
      </c>
      <c r="D1266" s="1" t="n">
        <v>226</v>
      </c>
      <c r="E1266" s="1" t="s">
        <v>85</v>
      </c>
      <c r="F1266" s="5" t="s">
        <v>2028</v>
      </c>
      <c r="G1266" s="1" t="n">
        <v>174</v>
      </c>
      <c r="H1266" s="1" t="s">
        <v>2028</v>
      </c>
      <c r="I1266" s="1" t="n">
        <v>814</v>
      </c>
      <c r="J1266" s="1" t="s">
        <v>87</v>
      </c>
    </row>
    <row r="1267" customFormat="false" ht="15" hidden="false" customHeight="true" outlineLevel="0" collapsed="false">
      <c r="A1267" s="1" t="n">
        <f aca="false">MAX($A$2:$A1266)+1</f>
        <v>906</v>
      </c>
      <c r="C1267" s="1" t="str">
        <f aca="false">IF(H1267="",F1267,H1267)</f>
        <v>North Highlands</v>
      </c>
      <c r="D1267" s="1" t="n">
        <v>295</v>
      </c>
      <c r="E1267" s="1" t="s">
        <v>227</v>
      </c>
      <c r="F1267" s="5" t="s">
        <v>2029</v>
      </c>
      <c r="G1267" s="1" t="n">
        <v>719</v>
      </c>
      <c r="H1267" s="1" t="s">
        <v>2030</v>
      </c>
      <c r="I1267" s="1" t="n">
        <v>7140</v>
      </c>
      <c r="J1267" s="1" t="s">
        <v>230</v>
      </c>
    </row>
    <row r="1268" customFormat="false" ht="15" hidden="false" customHeight="true" outlineLevel="0" collapsed="false">
      <c r="A1268" s="1" t="n">
        <f aca="false">A1112</f>
        <v>470</v>
      </c>
      <c r="C1268" s="1" t="str">
        <f aca="false">IF(H1268="",F1268,H1268)</f>
        <v>Weston</v>
      </c>
      <c r="D1268" s="1" t="n">
        <v>187</v>
      </c>
      <c r="E1268" s="1" t="s">
        <v>381</v>
      </c>
      <c r="F1268" s="5" t="s">
        <v>2031</v>
      </c>
      <c r="G1268" s="1" t="n">
        <v>4078</v>
      </c>
      <c r="H1268" s="1" t="s">
        <v>1152</v>
      </c>
      <c r="I1268" s="1" t="n">
        <v>20860</v>
      </c>
      <c r="J1268" s="1" t="s">
        <v>465</v>
      </c>
      <c r="K1268" s="1" t="s">
        <v>1153</v>
      </c>
    </row>
    <row r="1269" customFormat="false" ht="15" hidden="false" customHeight="true" outlineLevel="0" collapsed="false">
      <c r="A1269" s="1" t="n">
        <f aca="false">MAX($A$2:$A1268)+1</f>
        <v>907</v>
      </c>
      <c r="C1269" s="1" t="str">
        <f aca="false">IF(H1269="",F1269,H1269)</f>
        <v>Morgan Falls</v>
      </c>
      <c r="D1269" s="1" t="n">
        <v>295</v>
      </c>
      <c r="E1269" s="1" t="s">
        <v>227</v>
      </c>
      <c r="F1269" s="5" t="s">
        <v>2032</v>
      </c>
      <c r="G1269" s="1" t="n">
        <v>717</v>
      </c>
      <c r="H1269" s="1" t="s">
        <v>2033</v>
      </c>
      <c r="I1269" s="1" t="n">
        <v>7140</v>
      </c>
      <c r="J1269" s="1" t="s">
        <v>230</v>
      </c>
    </row>
    <row r="1270" customFormat="false" ht="15" hidden="false" customHeight="true" outlineLevel="0" collapsed="false">
      <c r="A1270" s="1" t="n">
        <f aca="false">MAX($A$2:$A1269)+1</f>
        <v>908</v>
      </c>
      <c r="C1270" s="1" t="str">
        <f aca="false">IF(H1270="",F1270,H1270)</f>
        <v>Goat Rock</v>
      </c>
      <c r="D1270" s="1" t="n">
        <v>295</v>
      </c>
      <c r="E1270" s="1" t="s">
        <v>227</v>
      </c>
      <c r="F1270" s="5" t="s">
        <v>2034</v>
      </c>
      <c r="G1270" s="1" t="n">
        <v>707</v>
      </c>
      <c r="H1270" s="1" t="s">
        <v>2035</v>
      </c>
      <c r="I1270" s="1" t="n">
        <v>7140</v>
      </c>
      <c r="J1270" s="1" t="s">
        <v>230</v>
      </c>
    </row>
    <row r="1271" customFormat="false" ht="15" hidden="false" customHeight="true" outlineLevel="0" collapsed="false">
      <c r="A1271" s="1" t="n">
        <f aca="false">MAX($A$2:$A1270)+1</f>
        <v>909</v>
      </c>
      <c r="C1271" s="1" t="str">
        <f aca="false">IF(H1271="",F1271,H1271)</f>
        <v>Oliver Dam</v>
      </c>
      <c r="D1271" s="1" t="n">
        <v>295</v>
      </c>
      <c r="E1271" s="1" t="s">
        <v>227</v>
      </c>
      <c r="F1271" s="5" t="s">
        <v>2036</v>
      </c>
      <c r="G1271" s="1" t="n">
        <v>720</v>
      </c>
      <c r="H1271" s="1" t="s">
        <v>2037</v>
      </c>
      <c r="I1271" s="1" t="n">
        <v>7140</v>
      </c>
      <c r="J1271" s="1" t="s">
        <v>230</v>
      </c>
    </row>
    <row r="1272" customFormat="false" ht="15" hidden="false" customHeight="true" outlineLevel="0" collapsed="false">
      <c r="A1272" s="1" t="n">
        <f aca="false">MAX($A$2:$A1271)+1</f>
        <v>910</v>
      </c>
      <c r="C1272" s="1" t="str">
        <f aca="false">IF(H1272="",F1272,H1272)</f>
        <v>Tallulah Falls</v>
      </c>
      <c r="D1272" s="1" t="n">
        <v>295</v>
      </c>
      <c r="E1272" s="1" t="s">
        <v>227</v>
      </c>
      <c r="F1272" s="5" t="s">
        <v>2038</v>
      </c>
      <c r="G1272" s="1" t="n">
        <v>723</v>
      </c>
      <c r="H1272" s="1" t="s">
        <v>2039</v>
      </c>
      <c r="I1272" s="1" t="n">
        <v>7140</v>
      </c>
      <c r="J1272" s="1" t="s">
        <v>230</v>
      </c>
    </row>
    <row r="1273" customFormat="false" ht="15" hidden="false" customHeight="true" outlineLevel="0" collapsed="false">
      <c r="A1273" s="1" t="n">
        <f aca="false">MAX($A$2:$A1272)+1</f>
        <v>911</v>
      </c>
      <c r="C1273" s="1" t="str">
        <f aca="false">IF(H1273="",F1273,H1273)</f>
        <v>Yonah</v>
      </c>
      <c r="D1273" s="1" t="n">
        <v>295</v>
      </c>
      <c r="E1273" s="1" t="s">
        <v>227</v>
      </c>
      <c r="F1273" s="5" t="s">
        <v>2040</v>
      </c>
      <c r="G1273" s="1" t="n">
        <v>729</v>
      </c>
      <c r="H1273" s="1" t="s">
        <v>2041</v>
      </c>
      <c r="I1273" s="1" t="n">
        <v>7140</v>
      </c>
      <c r="J1273" s="1" t="s">
        <v>230</v>
      </c>
    </row>
    <row r="1274" customFormat="false" ht="15" hidden="false" customHeight="true" outlineLevel="0" collapsed="false">
      <c r="A1274" s="1" t="n">
        <f aca="false">MAX($A$2:$A1273)+1</f>
        <v>912</v>
      </c>
      <c r="C1274" s="1" t="str">
        <f aca="false">IF(H1274="",F1274,H1274)</f>
        <v>Lloyd Shoals</v>
      </c>
      <c r="D1274" s="1" t="n">
        <v>295</v>
      </c>
      <c r="E1274" s="1" t="s">
        <v>227</v>
      </c>
      <c r="F1274" s="5" t="s">
        <v>2042</v>
      </c>
      <c r="G1274" s="1" t="n">
        <v>712</v>
      </c>
      <c r="H1274" s="1" t="s">
        <v>2043</v>
      </c>
      <c r="I1274" s="1" t="n">
        <v>7140</v>
      </c>
      <c r="J1274" s="1" t="s">
        <v>230</v>
      </c>
    </row>
    <row r="1275" customFormat="false" ht="15" hidden="false" customHeight="true" outlineLevel="0" collapsed="false">
      <c r="A1275" s="1" t="n">
        <f aca="false">MAX($A$2:$A1274)+1</f>
        <v>913</v>
      </c>
      <c r="C1275" s="1" t="str">
        <f aca="false">IF(H1275="",F1275,H1275)</f>
        <v>Terrora</v>
      </c>
      <c r="D1275" s="1" t="n">
        <v>295</v>
      </c>
      <c r="E1275" s="1" t="s">
        <v>227</v>
      </c>
      <c r="F1275" s="5" t="s">
        <v>2044</v>
      </c>
      <c r="G1275" s="1" t="n">
        <v>724</v>
      </c>
      <c r="H1275" s="1" t="s">
        <v>2045</v>
      </c>
      <c r="I1275" s="1" t="n">
        <v>7140</v>
      </c>
      <c r="J1275" s="1" t="s">
        <v>230</v>
      </c>
    </row>
    <row r="1276" customFormat="false" ht="15" hidden="false" customHeight="true" outlineLevel="0" collapsed="false">
      <c r="A1276" s="1" t="n">
        <f aca="false">MAX($A$2:$A1275)+1</f>
        <v>914</v>
      </c>
      <c r="C1276" s="1" t="str">
        <f aca="false">IF(H1276="",F1276,H1276)</f>
        <v>Sinclair Dam</v>
      </c>
      <c r="D1276" s="1" t="n">
        <v>295</v>
      </c>
      <c r="E1276" s="1" t="s">
        <v>227</v>
      </c>
      <c r="F1276" s="5" t="s">
        <v>2046</v>
      </c>
      <c r="G1276" s="1" t="n">
        <v>722</v>
      </c>
      <c r="H1276" s="1" t="s">
        <v>2047</v>
      </c>
      <c r="I1276" s="1" t="n">
        <v>7140</v>
      </c>
      <c r="J1276" s="1" t="s">
        <v>230</v>
      </c>
    </row>
    <row r="1277" customFormat="false" ht="15" hidden="false" customHeight="true" outlineLevel="0" collapsed="false">
      <c r="A1277" s="1" t="n">
        <f aca="false">MAX($A$2:$A1276)+1</f>
        <v>915</v>
      </c>
      <c r="C1277" s="1" t="str">
        <f aca="false">IF(H1277="",F1277,H1277)</f>
        <v>Bartletts Ferry</v>
      </c>
      <c r="D1277" s="1" t="n">
        <v>295</v>
      </c>
      <c r="E1277" s="1" t="s">
        <v>227</v>
      </c>
      <c r="F1277" s="5" t="s">
        <v>2048</v>
      </c>
      <c r="G1277" s="1" t="n">
        <v>702</v>
      </c>
      <c r="H1277" s="1" t="s">
        <v>2049</v>
      </c>
      <c r="I1277" s="1" t="n">
        <v>7140</v>
      </c>
      <c r="J1277" s="1" t="s">
        <v>230</v>
      </c>
    </row>
    <row r="1278" customFormat="false" ht="15" hidden="false" customHeight="true" outlineLevel="0" collapsed="false">
      <c r="A1278" s="1" t="n">
        <f aca="false">MAX($A$2:$A1277)+1</f>
        <v>916</v>
      </c>
      <c r="C1278" s="1" t="str">
        <f aca="false">IF(H1278="",F1278,H1278)</f>
        <v>Tugalo</v>
      </c>
      <c r="D1278" s="1" t="n">
        <v>295</v>
      </c>
      <c r="E1278" s="1" t="s">
        <v>227</v>
      </c>
      <c r="F1278" s="5" t="s">
        <v>2050</v>
      </c>
      <c r="G1278" s="1" t="n">
        <v>725</v>
      </c>
      <c r="H1278" s="1" t="s">
        <v>2051</v>
      </c>
      <c r="I1278" s="1" t="n">
        <v>7140</v>
      </c>
      <c r="J1278" s="1" t="s">
        <v>230</v>
      </c>
    </row>
    <row r="1279" customFormat="false" ht="15" hidden="false" customHeight="true" outlineLevel="0" collapsed="false">
      <c r="A1279" s="1" t="n">
        <f aca="false">MAX($A$2:$A1278)+1</f>
        <v>917</v>
      </c>
      <c r="C1279" s="1" t="str">
        <f aca="false">IF(H1279="",F1279,H1279)</f>
        <v>Rocky Mountain Hydroelectric Plant</v>
      </c>
      <c r="D1279" s="1" t="n">
        <v>295</v>
      </c>
      <c r="E1279" s="1" t="s">
        <v>227</v>
      </c>
      <c r="F1279" s="5" t="s">
        <v>2052</v>
      </c>
      <c r="G1279" s="1" t="n">
        <v>6189</v>
      </c>
      <c r="H1279" s="1" t="s">
        <v>2053</v>
      </c>
      <c r="I1279" s="1" t="n">
        <v>13994</v>
      </c>
      <c r="J1279" s="1" t="s">
        <v>2054</v>
      </c>
      <c r="K1279" s="1" t="s">
        <v>15</v>
      </c>
    </row>
    <row r="1280" customFormat="false" ht="15" hidden="false" customHeight="true" outlineLevel="0" collapsed="false">
      <c r="A1280" s="1" t="n">
        <f aca="false">A1112</f>
        <v>470</v>
      </c>
      <c r="C1280" s="1" t="str">
        <f aca="false">IF(H1280="",F1280,H1280)</f>
        <v>Weston</v>
      </c>
      <c r="D1280" s="1" t="n">
        <v>187</v>
      </c>
      <c r="E1280" s="1" t="s">
        <v>381</v>
      </c>
      <c r="F1280" s="5" t="s">
        <v>2055</v>
      </c>
      <c r="G1280" s="1" t="n">
        <v>4078</v>
      </c>
      <c r="H1280" s="1" t="s">
        <v>1152</v>
      </c>
      <c r="I1280" s="1" t="n">
        <v>20860</v>
      </c>
      <c r="J1280" s="1" t="s">
        <v>465</v>
      </c>
      <c r="K1280" s="1" t="s">
        <v>1153</v>
      </c>
    </row>
    <row r="1281" customFormat="false" ht="15" hidden="false" customHeight="true" outlineLevel="0" collapsed="false">
      <c r="A1281" s="1" t="n">
        <f aca="false">A951</f>
        <v>638</v>
      </c>
      <c r="C1281" s="1" t="str">
        <f aca="false">IF(H1281="",F1281,H1281)</f>
        <v>Williams</v>
      </c>
      <c r="D1281" s="1" t="n">
        <v>168</v>
      </c>
      <c r="E1281" s="1" t="s">
        <v>216</v>
      </c>
      <c r="F1281" s="5" t="s">
        <v>2056</v>
      </c>
      <c r="G1281" s="1" t="n">
        <v>3298</v>
      </c>
      <c r="H1281" s="1" t="s">
        <v>1518</v>
      </c>
      <c r="I1281" s="1" t="n">
        <v>17554</v>
      </c>
      <c r="J1281" s="1" t="s">
        <v>1519</v>
      </c>
      <c r="K1281" s="1" t="s">
        <v>43</v>
      </c>
    </row>
    <row r="1282" customFormat="false" ht="15" hidden="false" customHeight="true" outlineLevel="0" collapsed="false">
      <c r="A1282" s="1" t="n">
        <f aca="false">MAX($A$2:$A1281)+1</f>
        <v>918</v>
      </c>
      <c r="C1282" s="1" t="str">
        <f aca="false">IF(H1282="",F1282,H1282)</f>
        <v>Milner Hydro</v>
      </c>
      <c r="D1282" s="1" t="n">
        <v>216</v>
      </c>
      <c r="E1282" s="1" t="s">
        <v>32</v>
      </c>
      <c r="F1282" s="5" t="s">
        <v>2057</v>
      </c>
      <c r="G1282" s="1" t="n">
        <v>7190</v>
      </c>
      <c r="H1282" s="1" t="s">
        <v>2058</v>
      </c>
      <c r="I1282" s="1" t="n">
        <v>9191</v>
      </c>
      <c r="J1282" s="1" t="s">
        <v>35</v>
      </c>
    </row>
    <row r="1283" customFormat="false" ht="15" hidden="false" customHeight="true" outlineLevel="0" collapsed="false">
      <c r="A1283" s="1" t="n">
        <f aca="false">MAX($A$2:$A1282)+1</f>
        <v>919</v>
      </c>
      <c r="C1283" s="1" t="str">
        <f aca="false">IF(H1283="",F1283,H1283)</f>
        <v>Hells Canyon</v>
      </c>
      <c r="D1283" s="1" t="n">
        <v>216</v>
      </c>
      <c r="E1283" s="1" t="s">
        <v>32</v>
      </c>
      <c r="F1283" s="5" t="s">
        <v>2059</v>
      </c>
      <c r="G1283" s="1" t="n">
        <v>3013</v>
      </c>
      <c r="H1283" s="1" t="s">
        <v>2059</v>
      </c>
      <c r="I1283" s="1" t="n">
        <v>9191</v>
      </c>
      <c r="J1283" s="1" t="s">
        <v>35</v>
      </c>
    </row>
    <row r="1284" customFormat="false" ht="15" hidden="false" customHeight="true" outlineLevel="0" collapsed="false">
      <c r="A1284" s="1" t="n">
        <f aca="false">MAX($A$2:$A1283)+1</f>
        <v>920</v>
      </c>
      <c r="C1284" s="1" t="str">
        <f aca="false">IF(H1284="",F1284,H1284)</f>
        <v>Shoshone Falls</v>
      </c>
      <c r="D1284" s="1" t="n">
        <v>216</v>
      </c>
      <c r="E1284" s="1" t="s">
        <v>32</v>
      </c>
      <c r="F1284" s="5" t="s">
        <v>2060</v>
      </c>
      <c r="G1284" s="1" t="n">
        <v>818</v>
      </c>
      <c r="H1284" s="1" t="s">
        <v>2060</v>
      </c>
      <c r="I1284" s="1" t="n">
        <v>9191</v>
      </c>
      <c r="J1284" s="1" t="s">
        <v>35</v>
      </c>
    </row>
    <row r="1285" customFormat="false" ht="15" hidden="false" customHeight="true" outlineLevel="0" collapsed="false">
      <c r="A1285" s="1" t="n">
        <f aca="false">MAX($A$2:$A1284)+1</f>
        <v>921</v>
      </c>
      <c r="C1285" s="1" t="str">
        <f aca="false">IF(H1285="",F1285,H1285)</f>
        <v>American Falls</v>
      </c>
      <c r="D1285" s="1" t="n">
        <v>216</v>
      </c>
      <c r="E1285" s="1" t="s">
        <v>32</v>
      </c>
      <c r="F1285" s="5" t="s">
        <v>2061</v>
      </c>
      <c r="G1285" s="1" t="n">
        <v>809</v>
      </c>
      <c r="H1285" s="1" t="s">
        <v>2061</v>
      </c>
      <c r="I1285" s="1" t="n">
        <v>9191</v>
      </c>
      <c r="J1285" s="1" t="s">
        <v>35</v>
      </c>
    </row>
    <row r="1286" customFormat="false" ht="15" hidden="false" customHeight="true" outlineLevel="0" collapsed="false">
      <c r="A1286" s="1" t="n">
        <f aca="false">MAX($A$2:$A1285)+1</f>
        <v>922</v>
      </c>
      <c r="C1286" s="1" t="str">
        <f aca="false">IF(H1286="",F1286,H1286)</f>
        <v>Cascade Dam</v>
      </c>
      <c r="D1286" s="1" t="n">
        <v>216</v>
      </c>
      <c r="E1286" s="1" t="s">
        <v>32</v>
      </c>
      <c r="F1286" s="5" t="s">
        <v>2062</v>
      </c>
      <c r="G1286" s="1" t="n">
        <v>813</v>
      </c>
      <c r="H1286" s="1" t="s">
        <v>2063</v>
      </c>
      <c r="I1286" s="1" t="n">
        <v>9191</v>
      </c>
      <c r="J1286" s="1" t="s">
        <v>35</v>
      </c>
    </row>
    <row r="1287" customFormat="false" ht="15" hidden="false" customHeight="true" outlineLevel="0" collapsed="false">
      <c r="A1287" s="1" t="n">
        <f aca="false">MAX($A$2:$A1286)+1</f>
        <v>923</v>
      </c>
      <c r="C1287" s="1" t="str">
        <f aca="false">IF(H1287="",F1287,H1287)</f>
        <v>Upper Salmon B</v>
      </c>
      <c r="D1287" s="1" t="n">
        <v>216</v>
      </c>
      <c r="E1287" s="1" t="s">
        <v>32</v>
      </c>
      <c r="F1287" s="5" t="s">
        <v>2064</v>
      </c>
      <c r="G1287" s="1" t="n">
        <v>7079</v>
      </c>
      <c r="H1287" s="1" t="s">
        <v>2065</v>
      </c>
      <c r="I1287" s="1" t="n">
        <v>9191</v>
      </c>
      <c r="J1287" s="1" t="s">
        <v>35</v>
      </c>
    </row>
    <row r="1288" customFormat="false" ht="15" hidden="false" customHeight="true" outlineLevel="0" collapsed="false">
      <c r="A1288" s="1" t="n">
        <f aca="false">MAX($A$2:$A1287)+1</f>
        <v>924</v>
      </c>
      <c r="C1288" s="1" t="str">
        <f aca="false">IF(H1288="",F1288,H1288)</f>
        <v>Twin Falls (ID)</v>
      </c>
      <c r="D1288" s="1" t="n">
        <v>216</v>
      </c>
      <c r="E1288" s="1" t="s">
        <v>32</v>
      </c>
      <c r="F1288" s="5" t="s">
        <v>2066</v>
      </c>
      <c r="G1288" s="1" t="n">
        <v>821</v>
      </c>
      <c r="H1288" s="1" t="s">
        <v>2067</v>
      </c>
      <c r="I1288" s="1" t="n">
        <v>9191</v>
      </c>
      <c r="J1288" s="1" t="s">
        <v>35</v>
      </c>
    </row>
    <row r="1289" customFormat="false" ht="15" hidden="false" customHeight="true" outlineLevel="0" collapsed="false">
      <c r="A1289" s="1" t="n">
        <f aca="false">MAX($A$2:$A1288)+1</f>
        <v>925</v>
      </c>
      <c r="C1289" s="1" t="str">
        <f aca="false">IF(H1289="",F1289,H1289)</f>
        <v>Brownlee</v>
      </c>
      <c r="D1289" s="1" t="n">
        <v>216</v>
      </c>
      <c r="E1289" s="1" t="s">
        <v>32</v>
      </c>
      <c r="F1289" s="5" t="s">
        <v>2068</v>
      </c>
      <c r="G1289" s="1" t="n">
        <v>811</v>
      </c>
      <c r="H1289" s="1" t="s">
        <v>2068</v>
      </c>
      <c r="I1289" s="1" t="n">
        <v>9191</v>
      </c>
      <c r="J1289" s="1" t="s">
        <v>35</v>
      </c>
    </row>
    <row r="1290" customFormat="false" ht="15" hidden="false" customHeight="true" outlineLevel="0" collapsed="false">
      <c r="A1290" s="1" t="n">
        <f aca="false">MAX($A$2:$A1289)+1</f>
        <v>926</v>
      </c>
      <c r="C1290" s="1" t="str">
        <f aca="false">IF(H1290="",F1290,H1290)</f>
        <v>Lower Salmon</v>
      </c>
      <c r="D1290" s="1" t="n">
        <v>216</v>
      </c>
      <c r="E1290" s="1" t="s">
        <v>32</v>
      </c>
      <c r="F1290" s="5" t="s">
        <v>2069</v>
      </c>
      <c r="G1290" s="1" t="n">
        <v>816</v>
      </c>
      <c r="H1290" s="1" t="s">
        <v>2069</v>
      </c>
      <c r="I1290" s="1" t="n">
        <v>9191</v>
      </c>
      <c r="J1290" s="1" t="s">
        <v>35</v>
      </c>
    </row>
    <row r="1291" customFormat="false" ht="15" hidden="false" customHeight="true" outlineLevel="0" collapsed="false">
      <c r="A1291" s="1" t="n">
        <f aca="false">MAX($A$2:$A1290)+1</f>
        <v>927</v>
      </c>
      <c r="C1291" s="1" t="str">
        <f aca="false">IF(H1291="",F1291,H1291)</f>
        <v>Swan Falls</v>
      </c>
      <c r="D1291" s="1" t="n">
        <v>216</v>
      </c>
      <c r="E1291" s="1" t="s">
        <v>32</v>
      </c>
      <c r="F1291" s="5" t="s">
        <v>2070</v>
      </c>
      <c r="G1291" s="1" t="n">
        <v>819</v>
      </c>
      <c r="H1291" s="1" t="s">
        <v>2070</v>
      </c>
      <c r="I1291" s="1" t="n">
        <v>9191</v>
      </c>
      <c r="J1291" s="1" t="s">
        <v>35</v>
      </c>
    </row>
    <row r="1292" customFormat="false" ht="15" hidden="false" customHeight="true" outlineLevel="0" collapsed="false">
      <c r="A1292" s="1" t="n">
        <f aca="false">MAX($A$2:$A1291)+1</f>
        <v>928</v>
      </c>
      <c r="C1292" s="1" t="str">
        <f aca="false">IF(H1292="",F1292,H1292)</f>
        <v>Bliss</v>
      </c>
      <c r="D1292" s="1" t="n">
        <v>216</v>
      </c>
      <c r="E1292" s="1" t="s">
        <v>32</v>
      </c>
      <c r="F1292" s="5" t="s">
        <v>2071</v>
      </c>
      <c r="G1292" s="1" t="n">
        <v>810</v>
      </c>
      <c r="H1292" s="1" t="s">
        <v>2071</v>
      </c>
      <c r="I1292" s="1" t="n">
        <v>9191</v>
      </c>
      <c r="J1292" s="1" t="s">
        <v>35</v>
      </c>
    </row>
    <row r="1293" customFormat="false" ht="15" hidden="false" customHeight="true" outlineLevel="0" collapsed="false">
      <c r="A1293" s="1" t="n">
        <f aca="false">A951</f>
        <v>638</v>
      </c>
      <c r="C1293" s="1" t="str">
        <f aca="false">IF(H1293="",F1293,H1293)</f>
        <v>Williams</v>
      </c>
      <c r="D1293" s="1" t="n">
        <v>168</v>
      </c>
      <c r="E1293" s="1" t="s">
        <v>216</v>
      </c>
      <c r="F1293" s="5" t="s">
        <v>2072</v>
      </c>
      <c r="G1293" s="1" t="n">
        <v>3298</v>
      </c>
      <c r="H1293" s="1" t="s">
        <v>1518</v>
      </c>
      <c r="I1293" s="1" t="n">
        <v>17554</v>
      </c>
      <c r="J1293" s="1" t="s">
        <v>1519</v>
      </c>
      <c r="K1293" s="1" t="s">
        <v>43</v>
      </c>
    </row>
    <row r="1294" customFormat="false" ht="15" hidden="false" customHeight="true" outlineLevel="0" collapsed="false">
      <c r="A1294" s="1" t="n">
        <f aca="false">A951</f>
        <v>638</v>
      </c>
      <c r="C1294" s="1" t="str">
        <f aca="false">IF(H1294="",F1294,H1294)</f>
        <v>Williams</v>
      </c>
      <c r="D1294" s="1" t="n">
        <v>168</v>
      </c>
      <c r="E1294" s="1" t="s">
        <v>216</v>
      </c>
      <c r="F1294" s="5" t="s">
        <v>2073</v>
      </c>
      <c r="G1294" s="1" t="n">
        <v>3298</v>
      </c>
      <c r="H1294" s="1" t="s">
        <v>1518</v>
      </c>
      <c r="I1294" s="1" t="n">
        <v>17554</v>
      </c>
      <c r="J1294" s="1" t="s">
        <v>1519</v>
      </c>
      <c r="K1294" s="1" t="s">
        <v>43</v>
      </c>
    </row>
    <row r="1295" customFormat="false" ht="15" hidden="false" customHeight="true" outlineLevel="0" collapsed="false">
      <c r="A1295" s="1" t="n">
        <f aca="false">MAX($A$2:$A1294)+1</f>
        <v>929</v>
      </c>
      <c r="C1295" s="1" t="str">
        <f aca="false">IF(H1295="",F1295,H1295)</f>
        <v>Oxbow (OR)</v>
      </c>
      <c r="D1295" s="1" t="n">
        <v>216</v>
      </c>
      <c r="E1295" s="1" t="s">
        <v>32</v>
      </c>
      <c r="F1295" s="5" t="s">
        <v>2074</v>
      </c>
      <c r="G1295" s="1" t="n">
        <v>3014</v>
      </c>
      <c r="H1295" s="1" t="s">
        <v>2075</v>
      </c>
      <c r="I1295" s="1" t="n">
        <v>9191</v>
      </c>
      <c r="J1295" s="1" t="s">
        <v>35</v>
      </c>
    </row>
    <row r="1296" customFormat="false" ht="15" hidden="false" customHeight="true" outlineLevel="0" collapsed="false">
      <c r="A1296" s="1" t="n">
        <f aca="false">MAX($A$2:$A1295)+1</f>
        <v>930</v>
      </c>
      <c r="C1296" s="1" t="str">
        <f aca="false">IF(H1296="",F1296,H1296)</f>
        <v>C J Strike</v>
      </c>
      <c r="D1296" s="1" t="n">
        <v>216</v>
      </c>
      <c r="E1296" s="1" t="s">
        <v>32</v>
      </c>
      <c r="F1296" s="5" t="s">
        <v>2076</v>
      </c>
      <c r="G1296" s="1" t="n">
        <v>812</v>
      </c>
      <c r="H1296" s="1" t="s">
        <v>2076</v>
      </c>
      <c r="I1296" s="1" t="n">
        <v>9191</v>
      </c>
      <c r="J1296" s="1" t="s">
        <v>35</v>
      </c>
    </row>
    <row r="1297" customFormat="false" ht="15" hidden="false" customHeight="true" outlineLevel="0" collapsed="false">
      <c r="A1297" s="1" t="n">
        <f aca="false">MAX($A$2:$A1296)+1</f>
        <v>931</v>
      </c>
      <c r="C1297" s="1" t="str">
        <f aca="false">IF(H1297="",F1297,H1297)</f>
        <v>Yards Creek</v>
      </c>
      <c r="D1297" s="1" t="n">
        <v>173</v>
      </c>
      <c r="E1297" s="1" t="s">
        <v>2077</v>
      </c>
      <c r="F1297" s="5" t="s">
        <v>2078</v>
      </c>
      <c r="G1297" s="1" t="n">
        <v>6522</v>
      </c>
      <c r="H1297" s="1" t="s">
        <v>2078</v>
      </c>
      <c r="I1297" s="1" t="n">
        <v>9726</v>
      </c>
      <c r="J1297" s="1" t="s">
        <v>2079</v>
      </c>
    </row>
    <row r="1298" customFormat="false" ht="15" hidden="false" customHeight="true" outlineLevel="0" collapsed="false">
      <c r="A1298" s="1" t="n">
        <f aca="false">MAX($A$2:$A1297)+1</f>
        <v>932</v>
      </c>
      <c r="C1298" s="1" t="str">
        <f aca="false">IF(H1298="",F1298,H1298)</f>
        <v>Dix Dam</v>
      </c>
      <c r="D1298" s="1" t="n">
        <v>210</v>
      </c>
      <c r="E1298" s="1" t="s">
        <v>265</v>
      </c>
      <c r="F1298" s="5" t="s">
        <v>2080</v>
      </c>
      <c r="G1298" s="1" t="n">
        <v>1354</v>
      </c>
      <c r="H1298" s="1" t="s">
        <v>2080</v>
      </c>
      <c r="I1298" s="1" t="n">
        <v>10171</v>
      </c>
      <c r="J1298" s="1" t="s">
        <v>263</v>
      </c>
    </row>
    <row r="1299" customFormat="false" ht="15" hidden="false" customHeight="true" outlineLevel="0" collapsed="false">
      <c r="A1299" s="1" t="n">
        <f aca="false">MAX($A$2:$A1298)+1</f>
        <v>933</v>
      </c>
      <c r="C1299" s="1" t="str">
        <f aca="false">IF(H1299="",F1299,H1299)</f>
        <v>Columbia Canal Hydro</v>
      </c>
      <c r="D1299" s="1" t="n">
        <v>252</v>
      </c>
      <c r="E1299" s="1" t="s">
        <v>1658</v>
      </c>
      <c r="F1299" s="5" t="s">
        <v>2081</v>
      </c>
      <c r="G1299" s="1" t="n">
        <v>3283</v>
      </c>
      <c r="H1299" s="1" t="s">
        <v>2082</v>
      </c>
      <c r="I1299" s="1" t="n">
        <v>57221</v>
      </c>
      <c r="J1299" s="1" t="s">
        <v>2083</v>
      </c>
      <c r="K1299" s="1" t="s">
        <v>15</v>
      </c>
    </row>
    <row r="1300" customFormat="false" ht="15" hidden="false" customHeight="true" outlineLevel="0" collapsed="false">
      <c r="A1300" s="1" t="n">
        <f aca="false">MAX($A$2:$A1299)+1</f>
        <v>934</v>
      </c>
      <c r="C1300" s="1" t="str">
        <f aca="false">IF(H1300="",F1300,H1300)</f>
        <v>Hydro and Min Flow</v>
      </c>
      <c r="D1300" s="1" t="n">
        <v>252</v>
      </c>
      <c r="E1300" s="1" t="s">
        <v>1658</v>
      </c>
      <c r="F1300" s="5" t="s">
        <v>2084</v>
      </c>
      <c r="H1300" s="1"/>
      <c r="K1300" s="1" t="s">
        <v>2085</v>
      </c>
    </row>
    <row r="1301" customFormat="false" ht="15" hidden="false" customHeight="true" outlineLevel="0" collapsed="false">
      <c r="A1301" s="1" t="n">
        <f aca="false">MAX($A$2:$A1300)+1</f>
        <v>935</v>
      </c>
      <c r="C1301" s="1" t="str">
        <f aca="false">IF(H1301="",F1301,H1301)</f>
        <v>Ohio Falls</v>
      </c>
      <c r="D1301" s="1" t="n">
        <v>209</v>
      </c>
      <c r="E1301" s="1" t="s">
        <v>260</v>
      </c>
      <c r="F1301" s="5" t="s">
        <v>2086</v>
      </c>
      <c r="G1301" s="1" t="n">
        <v>1365</v>
      </c>
      <c r="H1301" s="1" t="s">
        <v>2086</v>
      </c>
      <c r="I1301" s="1" t="n">
        <v>11249</v>
      </c>
      <c r="J1301" s="1" t="s">
        <v>297</v>
      </c>
    </row>
    <row r="1302" customFormat="false" ht="15" hidden="false" customHeight="true" outlineLevel="0" collapsed="false">
      <c r="A1302" s="1" t="n">
        <f aca="false">MAX($A$2:$A1301)+1</f>
        <v>936</v>
      </c>
      <c r="C1302" s="1" t="str">
        <f aca="false">IF(H1302="",F1302,H1302)</f>
        <v>Bath County</v>
      </c>
      <c r="D1302" s="1" t="n">
        <v>238</v>
      </c>
      <c r="E1302" s="1" t="s">
        <v>584</v>
      </c>
      <c r="F1302" s="5" t="s">
        <v>2087</v>
      </c>
      <c r="G1302" s="1" t="n">
        <v>6167</v>
      </c>
      <c r="H1302" s="1" t="s">
        <v>2087</v>
      </c>
      <c r="I1302" s="1" t="n">
        <v>19876</v>
      </c>
      <c r="J1302" s="1" t="s">
        <v>71</v>
      </c>
      <c r="K1302" s="1" t="s">
        <v>2088</v>
      </c>
    </row>
    <row r="1303" customFormat="false" ht="15" hidden="false" customHeight="true" outlineLevel="0" collapsed="false">
      <c r="A1303" s="1" t="n">
        <f aca="false">MAX($A$2:$A1302)+1</f>
        <v>937</v>
      </c>
      <c r="C1303" s="1" t="str">
        <f aca="false">IF(H1303="",F1303,H1303)</f>
        <v>Upper Mechanicville</v>
      </c>
      <c r="D1303" s="1" t="n">
        <v>215</v>
      </c>
      <c r="E1303" s="1" t="s">
        <v>1593</v>
      </c>
      <c r="F1303" s="5" t="s">
        <v>2089</v>
      </c>
      <c r="G1303" s="1" t="n">
        <v>625</v>
      </c>
      <c r="H1303" s="1" t="s">
        <v>2090</v>
      </c>
      <c r="I1303" s="1" t="n">
        <v>13511</v>
      </c>
      <c r="J1303" s="1" t="s">
        <v>1596</v>
      </c>
    </row>
    <row r="1304" customFormat="false" ht="15" hidden="false" customHeight="true" outlineLevel="0" collapsed="false">
      <c r="A1304" s="1" t="n">
        <f aca="false">MAX($A$2:$A1303)+1</f>
        <v>938</v>
      </c>
      <c r="C1304" s="1" t="str">
        <f aca="false">IF(H1304="",F1304,H1304)</f>
        <v>High Falls - Saranac NY</v>
      </c>
      <c r="D1304" s="1" t="n">
        <v>215</v>
      </c>
      <c r="E1304" s="1" t="s">
        <v>1593</v>
      </c>
      <c r="F1304" s="5" t="s">
        <v>2091</v>
      </c>
      <c r="G1304" s="1" t="n">
        <v>2530</v>
      </c>
      <c r="H1304" s="1" t="s">
        <v>2092</v>
      </c>
      <c r="I1304" s="1" t="n">
        <v>13511</v>
      </c>
      <c r="J1304" s="1" t="s">
        <v>1596</v>
      </c>
    </row>
    <row r="1305" customFormat="false" ht="15" hidden="false" customHeight="true" outlineLevel="0" collapsed="false">
      <c r="A1305" s="1" t="n">
        <f aca="false">MAX($A$2:$A1304)+1</f>
        <v>939</v>
      </c>
      <c r="C1305" s="1" t="str">
        <f aca="false">IF(H1305="",F1305,H1305)</f>
        <v>Kent Falls</v>
      </c>
      <c r="D1305" s="1" t="n">
        <v>215</v>
      </c>
      <c r="E1305" s="1" t="s">
        <v>1593</v>
      </c>
      <c r="F1305" s="5" t="s">
        <v>2093</v>
      </c>
      <c r="G1305" s="1" t="n">
        <v>2532</v>
      </c>
      <c r="H1305" s="1" t="s">
        <v>2094</v>
      </c>
      <c r="I1305" s="1" t="n">
        <v>13511</v>
      </c>
      <c r="J1305" s="1" t="s">
        <v>1596</v>
      </c>
    </row>
    <row r="1306" customFormat="false" ht="15" hidden="false" customHeight="true" outlineLevel="0" collapsed="false">
      <c r="A1306" s="1" t="n">
        <f aca="false">MAX($A$2:$A1305)+1</f>
        <v>940</v>
      </c>
      <c r="C1306" s="1" t="str">
        <f aca="false">IF(H1306="",F1306,H1306)</f>
        <v>Hennepin Island</v>
      </c>
      <c r="D1306" s="1" t="n">
        <v>229</v>
      </c>
      <c r="E1306" s="1" t="s">
        <v>28</v>
      </c>
      <c r="F1306" s="5" t="s">
        <v>2095</v>
      </c>
      <c r="G1306" s="1" t="n">
        <v>1911</v>
      </c>
      <c r="H1306" s="1" t="s">
        <v>2096</v>
      </c>
      <c r="I1306" s="1" t="n">
        <v>13781</v>
      </c>
      <c r="J1306" s="1" t="s">
        <v>31</v>
      </c>
    </row>
    <row r="1307" customFormat="false" ht="15" hidden="false" customHeight="true" outlineLevel="0" collapsed="false">
      <c r="A1307" s="1" t="n">
        <f aca="false">MAX($A$2:$A1306)+1</f>
        <v>941</v>
      </c>
      <c r="C1307" s="1" t="str">
        <f aca="false">IF(H1307="",F1307,H1307)</f>
        <v>St Croix Falls</v>
      </c>
      <c r="D1307" s="1" t="n">
        <v>228</v>
      </c>
      <c r="E1307" s="1" t="s">
        <v>122</v>
      </c>
      <c r="F1307" s="5" t="s">
        <v>2097</v>
      </c>
      <c r="G1307" s="1" t="n">
        <v>4011</v>
      </c>
      <c r="H1307" s="1" t="s">
        <v>2097</v>
      </c>
      <c r="I1307" s="1" t="n">
        <v>13781</v>
      </c>
      <c r="J1307" s="1" t="s">
        <v>31</v>
      </c>
      <c r="K1307" s="1" t="s">
        <v>15</v>
      </c>
    </row>
    <row r="1308" customFormat="false" ht="15" hidden="false" customHeight="true" outlineLevel="0" collapsed="false">
      <c r="A1308" s="1" t="n">
        <f aca="false">MAX($A$2:$A1307)+1</f>
        <v>942</v>
      </c>
      <c r="C1308" s="1" t="str">
        <f aca="false">IF(H1308="",F1308,H1308)</f>
        <v>Wissota</v>
      </c>
      <c r="D1308" s="1" t="n">
        <v>228</v>
      </c>
      <c r="E1308" s="1" t="s">
        <v>122</v>
      </c>
      <c r="F1308" s="5" t="s">
        <v>2098</v>
      </c>
      <c r="G1308" s="1" t="n">
        <v>4015</v>
      </c>
      <c r="H1308" s="1" t="s">
        <v>2098</v>
      </c>
      <c r="I1308" s="1" t="n">
        <v>13781</v>
      </c>
      <c r="J1308" s="1" t="s">
        <v>31</v>
      </c>
      <c r="K1308" s="1" t="s">
        <v>15</v>
      </c>
    </row>
    <row r="1309" customFormat="false" ht="15" hidden="false" customHeight="true" outlineLevel="0" collapsed="false">
      <c r="A1309" s="1" t="n">
        <f aca="false">MAX($A$2:$A1308)+1</f>
        <v>943</v>
      </c>
      <c r="C1309" s="1" t="str">
        <f aca="false">IF(H1309="",F1309,H1309)</f>
        <v>Cornell</v>
      </c>
      <c r="D1309" s="1" t="n">
        <v>228</v>
      </c>
      <c r="E1309" s="1" t="s">
        <v>122</v>
      </c>
      <c r="F1309" s="5" t="s">
        <v>2099</v>
      </c>
      <c r="G1309" s="1" t="n">
        <v>6086</v>
      </c>
      <c r="H1309" s="1" t="s">
        <v>2099</v>
      </c>
      <c r="I1309" s="1" t="n">
        <v>13781</v>
      </c>
      <c r="J1309" s="1" t="s">
        <v>31</v>
      </c>
      <c r="K1309" s="1" t="s">
        <v>15</v>
      </c>
    </row>
    <row r="1310" customFormat="false" ht="15" hidden="false" customHeight="true" outlineLevel="0" collapsed="false">
      <c r="A1310" s="1" t="n">
        <f aca="false">MAX($A$2:$A1309)+1</f>
        <v>944</v>
      </c>
      <c r="C1310" s="1" t="str">
        <f aca="false">IF(H1310="",F1310,H1310)</f>
        <v>Jim Falls</v>
      </c>
      <c r="D1310" s="1" t="n">
        <v>228</v>
      </c>
      <c r="E1310" s="1" t="s">
        <v>122</v>
      </c>
      <c r="F1310" s="5" t="s">
        <v>2100</v>
      </c>
      <c r="G1310" s="1" t="n">
        <v>4008</v>
      </c>
      <c r="H1310" s="1" t="s">
        <v>2100</v>
      </c>
      <c r="I1310" s="1" t="n">
        <v>13781</v>
      </c>
      <c r="J1310" s="1" t="s">
        <v>31</v>
      </c>
      <c r="K1310" s="1" t="s">
        <v>15</v>
      </c>
    </row>
    <row r="1311" customFormat="false" ht="15" hidden="false" customHeight="true" outlineLevel="0" collapsed="false">
      <c r="A1311" s="1" t="n">
        <f aca="false">MAX($A$2:$A1310)+1</f>
        <v>945</v>
      </c>
      <c r="C1311" s="1" t="str">
        <f aca="false">IF(H1311="",F1311,H1311)</f>
        <v>Holcombe</v>
      </c>
      <c r="D1311" s="1" t="n">
        <v>228</v>
      </c>
      <c r="E1311" s="1" t="s">
        <v>122</v>
      </c>
      <c r="F1311" s="5" t="s">
        <v>2101</v>
      </c>
      <c r="G1311" s="1" t="n">
        <v>4007</v>
      </c>
      <c r="H1311" s="1" t="s">
        <v>2101</v>
      </c>
      <c r="I1311" s="1" t="n">
        <v>13781</v>
      </c>
      <c r="J1311" s="1" t="s">
        <v>31</v>
      </c>
      <c r="K1311" s="1" t="s">
        <v>15</v>
      </c>
    </row>
    <row r="1312" customFormat="false" ht="15" hidden="false" customHeight="true" outlineLevel="0" collapsed="false">
      <c r="A1312" s="1" t="n">
        <f aca="false">MAX($A$2:$A1311)+1</f>
        <v>946</v>
      </c>
      <c r="C1312" s="1" t="str">
        <f aca="false">IF(H1312="",F1312,H1312)</f>
        <v>Dells</v>
      </c>
      <c r="D1312" s="1" t="n">
        <v>228</v>
      </c>
      <c r="E1312" s="1" t="s">
        <v>122</v>
      </c>
      <c r="F1312" s="5" t="s">
        <v>2102</v>
      </c>
      <c r="G1312" s="1" t="n">
        <v>4002</v>
      </c>
      <c r="H1312" s="1" t="s">
        <v>2103</v>
      </c>
      <c r="I1312" s="1" t="n">
        <v>13781</v>
      </c>
      <c r="J1312" s="1" t="s">
        <v>31</v>
      </c>
      <c r="K1312" s="1" t="s">
        <v>15</v>
      </c>
    </row>
    <row r="1313" customFormat="false" ht="15" hidden="false" customHeight="true" outlineLevel="0" collapsed="false">
      <c r="A1313" s="1" t="n">
        <f aca="false">MAX($A$2:$A1312)+1</f>
        <v>947</v>
      </c>
      <c r="C1313" s="1" t="str">
        <f aca="false">IF(H1313="",F1313,H1313)</f>
        <v>Chippewa Falls</v>
      </c>
      <c r="D1313" s="1" t="n">
        <v>228</v>
      </c>
      <c r="E1313" s="1" t="s">
        <v>122</v>
      </c>
      <c r="F1313" s="5" t="s">
        <v>2104</v>
      </c>
      <c r="G1313" s="1" t="n">
        <v>4000</v>
      </c>
      <c r="H1313" s="1" t="s">
        <v>2104</v>
      </c>
      <c r="I1313" s="1" t="n">
        <v>13781</v>
      </c>
      <c r="J1313" s="1" t="s">
        <v>31</v>
      </c>
      <c r="K1313" s="1" t="s">
        <v>15</v>
      </c>
    </row>
    <row r="1314" customFormat="false" ht="15" hidden="false" customHeight="true" outlineLevel="0" collapsed="false">
      <c r="A1314" s="1" t="n">
        <f aca="false">MAX($A$2:$A1313)+1</f>
        <v>948</v>
      </c>
      <c r="C1314" s="1" t="str">
        <f aca="false">IF(H1314="",F1314,H1314)</f>
        <v>Thompson Falls</v>
      </c>
      <c r="D1314" s="1" t="n">
        <v>315</v>
      </c>
      <c r="E1314" s="1" t="s">
        <v>46</v>
      </c>
      <c r="F1314" s="5" t="s">
        <v>2105</v>
      </c>
      <c r="G1314" s="1" t="n">
        <v>2195</v>
      </c>
      <c r="H1314" s="1" t="s">
        <v>2105</v>
      </c>
      <c r="I1314" s="1" t="n">
        <v>13902</v>
      </c>
      <c r="J1314" s="1" t="s">
        <v>1310</v>
      </c>
    </row>
    <row r="1315" customFormat="false" ht="15" hidden="false" customHeight="true" outlineLevel="0" collapsed="false">
      <c r="A1315" s="1" t="n">
        <f aca="false">MAX($A$2:$A1314)+1</f>
        <v>949</v>
      </c>
      <c r="C1315" s="1" t="str">
        <f aca="false">IF(H1315="",F1315,H1315)</f>
        <v>Holter</v>
      </c>
      <c r="D1315" s="1" t="n">
        <v>315</v>
      </c>
      <c r="E1315" s="1" t="s">
        <v>46</v>
      </c>
      <c r="F1315" s="5" t="s">
        <v>2106</v>
      </c>
      <c r="G1315" s="1" t="n">
        <v>2186</v>
      </c>
      <c r="H1315" s="1" t="s">
        <v>2106</v>
      </c>
      <c r="I1315" s="1" t="n">
        <v>13902</v>
      </c>
      <c r="J1315" s="1" t="s">
        <v>1310</v>
      </c>
    </row>
    <row r="1316" customFormat="false" ht="15" hidden="false" customHeight="true" outlineLevel="0" collapsed="false">
      <c r="A1316" s="1" t="n">
        <f aca="false">MAX($A$2:$A1315)+1</f>
        <v>950</v>
      </c>
      <c r="C1316" s="1" t="str">
        <f aca="false">IF(H1316="",F1316,H1316)</f>
        <v>Ryan</v>
      </c>
      <c r="D1316" s="1" t="n">
        <v>315</v>
      </c>
      <c r="E1316" s="1" t="s">
        <v>46</v>
      </c>
      <c r="F1316" s="5" t="s">
        <v>2107</v>
      </c>
      <c r="G1316" s="1" t="n">
        <v>2194</v>
      </c>
      <c r="H1316" s="1" t="s">
        <v>2107</v>
      </c>
      <c r="I1316" s="1" t="n">
        <v>13902</v>
      </c>
      <c r="J1316" s="1" t="s">
        <v>1310</v>
      </c>
    </row>
    <row r="1317" customFormat="false" ht="15" hidden="false" customHeight="true" outlineLevel="0" collapsed="false">
      <c r="A1317" s="1" t="n">
        <f aca="false">MAX($A$2:$A1316)+1</f>
        <v>951</v>
      </c>
      <c r="C1317" s="1" t="str">
        <f aca="false">IF(H1317="",F1317,H1317)</f>
        <v>Morony</v>
      </c>
      <c r="D1317" s="1" t="n">
        <v>315</v>
      </c>
      <c r="E1317" s="1" t="s">
        <v>46</v>
      </c>
      <c r="F1317" s="5" t="s">
        <v>2108</v>
      </c>
      <c r="G1317" s="1" t="n">
        <v>2191</v>
      </c>
      <c r="H1317" s="1" t="s">
        <v>2108</v>
      </c>
      <c r="I1317" s="1" t="n">
        <v>13902</v>
      </c>
      <c r="J1317" s="1" t="s">
        <v>1310</v>
      </c>
    </row>
    <row r="1318" customFormat="false" ht="15" hidden="false" customHeight="true" outlineLevel="0" collapsed="false">
      <c r="A1318" s="7" t="n">
        <f aca="false">MAX($A$2:$A1317)+1</f>
        <v>952</v>
      </c>
      <c r="C1318" s="1" t="str">
        <f aca="false">IF(H1318="",F1318,H1318)</f>
        <v>Mystic</v>
      </c>
      <c r="D1318" s="1" t="n">
        <v>315</v>
      </c>
      <c r="E1318" s="1" t="s">
        <v>46</v>
      </c>
      <c r="F1318" s="5" t="s">
        <v>2109</v>
      </c>
      <c r="G1318" s="1" t="n">
        <v>2192</v>
      </c>
      <c r="H1318" s="1" t="s">
        <v>2109</v>
      </c>
      <c r="I1318" s="1" t="n">
        <v>13902</v>
      </c>
      <c r="J1318" s="1" t="s">
        <v>1310</v>
      </c>
    </row>
    <row r="1319" customFormat="false" ht="15" hidden="false" customHeight="true" outlineLevel="0" collapsed="false">
      <c r="A1319" s="1" t="n">
        <f aca="false">MAX($A$2:$A1318)+1</f>
        <v>953</v>
      </c>
      <c r="C1319" s="1" t="str">
        <f aca="false">IF(H1319="",F1319,H1319)</f>
        <v>Kerr</v>
      </c>
      <c r="D1319" s="1" t="n">
        <v>315</v>
      </c>
      <c r="E1319" s="1" t="s">
        <v>46</v>
      </c>
      <c r="F1319" s="5" t="s">
        <v>2110</v>
      </c>
      <c r="G1319" s="1" t="n">
        <v>2188</v>
      </c>
      <c r="H1319" s="1" t="s">
        <v>2110</v>
      </c>
      <c r="I1319" s="1" t="n">
        <v>13902</v>
      </c>
      <c r="J1319" s="1" t="s">
        <v>1310</v>
      </c>
    </row>
    <row r="1320" customFormat="false" ht="15" hidden="false" customHeight="true" outlineLevel="0" collapsed="false">
      <c r="A1320" s="1" t="n">
        <f aca="false">MAX($A$2:$A1319)+1</f>
        <v>954</v>
      </c>
      <c r="C1320" s="1" t="str">
        <f aca="false">IF(H1320="",F1320,H1320)</f>
        <v>Rainbow (MT)</v>
      </c>
      <c r="D1320" s="1" t="n">
        <v>315</v>
      </c>
      <c r="E1320" s="1" t="s">
        <v>46</v>
      </c>
      <c r="F1320" s="5" t="s">
        <v>2111</v>
      </c>
      <c r="G1320" s="1" t="n">
        <v>2193</v>
      </c>
      <c r="H1320" s="1" t="s">
        <v>2112</v>
      </c>
      <c r="I1320" s="1" t="n">
        <v>13902</v>
      </c>
      <c r="J1320" s="1" t="s">
        <v>1310</v>
      </c>
    </row>
    <row r="1321" customFormat="false" ht="15" hidden="false" customHeight="true" outlineLevel="0" collapsed="false">
      <c r="A1321" s="1" t="n">
        <f aca="false">MAX($A$2:$A1320)+1</f>
        <v>955</v>
      </c>
      <c r="C1321" s="1" t="str">
        <f aca="false">IF(H1321="",F1321,H1321)</f>
        <v>Cochrane</v>
      </c>
      <c r="D1321" s="1" t="n">
        <v>315</v>
      </c>
      <c r="E1321" s="1" t="s">
        <v>46</v>
      </c>
      <c r="F1321" s="5" t="s">
        <v>2113</v>
      </c>
      <c r="G1321" s="1" t="n">
        <v>2182</v>
      </c>
      <c r="H1321" s="1" t="s">
        <v>2113</v>
      </c>
      <c r="I1321" s="1" t="n">
        <v>13902</v>
      </c>
      <c r="J1321" s="1" t="s">
        <v>1310</v>
      </c>
    </row>
    <row r="1322" customFormat="false" ht="15" hidden="false" customHeight="true" outlineLevel="0" collapsed="false">
      <c r="A1322" s="1" t="n">
        <f aca="false">MAX($A$2:$A1321)+1</f>
        <v>956</v>
      </c>
      <c r="C1322" s="1" t="str">
        <f aca="false">IF(H1322="",F1322,H1322)</f>
        <v>Hauser</v>
      </c>
      <c r="D1322" s="1" t="n">
        <v>315</v>
      </c>
      <c r="E1322" s="1" t="s">
        <v>46</v>
      </c>
      <c r="F1322" s="5" t="s">
        <v>2114</v>
      </c>
      <c r="G1322" s="1" t="n">
        <v>2185</v>
      </c>
      <c r="H1322" s="1" t="s">
        <v>2114</v>
      </c>
      <c r="I1322" s="1" t="n">
        <v>13902</v>
      </c>
      <c r="J1322" s="1" t="s">
        <v>1310</v>
      </c>
    </row>
    <row r="1323" customFormat="false" ht="15" hidden="false" customHeight="true" outlineLevel="0" collapsed="false">
      <c r="A1323" s="1" t="n">
        <f aca="false">MAX($A$2:$A1322)+1</f>
        <v>957</v>
      </c>
      <c r="C1323" s="1" t="str">
        <f aca="false">IF(H1323="",F1323,H1323)</f>
        <v>Black Eagle</v>
      </c>
      <c r="D1323" s="1" t="n">
        <v>315</v>
      </c>
      <c r="E1323" s="1" t="s">
        <v>46</v>
      </c>
      <c r="F1323" s="5" t="s">
        <v>2115</v>
      </c>
      <c r="G1323" s="1" t="n">
        <v>2181</v>
      </c>
      <c r="H1323" s="1" t="s">
        <v>2115</v>
      </c>
      <c r="I1323" s="1" t="n">
        <v>13902</v>
      </c>
      <c r="J1323" s="1" t="s">
        <v>1310</v>
      </c>
    </row>
    <row r="1324" customFormat="false" ht="15" hidden="false" customHeight="true" outlineLevel="0" collapsed="false">
      <c r="A1324" s="1" t="n">
        <f aca="false">MAX($A$2:$A1323)+1</f>
        <v>958</v>
      </c>
      <c r="C1324" s="1" t="str">
        <f aca="false">IF(H1324="",F1324,H1324)</f>
        <v>Poe</v>
      </c>
      <c r="D1324" s="1" t="n">
        <v>183</v>
      </c>
      <c r="E1324" s="1" t="s">
        <v>384</v>
      </c>
      <c r="F1324" s="5" t="s">
        <v>2116</v>
      </c>
      <c r="G1324" s="1" t="n">
        <v>272</v>
      </c>
      <c r="H1324" s="1" t="s">
        <v>2117</v>
      </c>
      <c r="I1324" s="1" t="n">
        <v>14328</v>
      </c>
      <c r="J1324" s="1" t="s">
        <v>387</v>
      </c>
    </row>
    <row r="1325" customFormat="false" ht="15" hidden="false" customHeight="true" outlineLevel="0" collapsed="false">
      <c r="A1325" s="1" t="n">
        <f aca="false">MAX($A$2:$A1324)+1</f>
        <v>959</v>
      </c>
      <c r="C1325" s="1" t="str">
        <f aca="false">IF(H1325="",F1325,H1325)</f>
        <v>James B Black</v>
      </c>
      <c r="D1325" s="1" t="n">
        <v>183</v>
      </c>
      <c r="E1325" s="1" t="s">
        <v>384</v>
      </c>
      <c r="F1325" s="5" t="s">
        <v>2118</v>
      </c>
      <c r="G1325" s="1" t="n">
        <v>249</v>
      </c>
      <c r="H1325" s="1" t="s">
        <v>2119</v>
      </c>
      <c r="I1325" s="1" t="n">
        <v>14328</v>
      </c>
      <c r="J1325" s="1" t="s">
        <v>387</v>
      </c>
    </row>
    <row r="1326" customFormat="false" ht="15" hidden="false" customHeight="true" outlineLevel="0" collapsed="false">
      <c r="A1326" s="1" t="n">
        <f aca="false">MAX($A$2:$A1325)+1</f>
        <v>960</v>
      </c>
      <c r="C1326" s="1" t="str">
        <f aca="false">IF(H1326="",F1326,H1326)</f>
        <v>Pit 5</v>
      </c>
      <c r="D1326" s="1" t="n">
        <v>183</v>
      </c>
      <c r="E1326" s="1" t="s">
        <v>384</v>
      </c>
      <c r="F1326" s="5" t="s">
        <v>2120</v>
      </c>
      <c r="G1326" s="1" t="n">
        <v>268</v>
      </c>
      <c r="H1326" s="1" t="s">
        <v>2121</v>
      </c>
      <c r="I1326" s="1" t="n">
        <v>14328</v>
      </c>
      <c r="J1326" s="1" t="s">
        <v>387</v>
      </c>
    </row>
    <row r="1327" customFormat="false" ht="15" hidden="false" customHeight="true" outlineLevel="0" collapsed="false">
      <c r="A1327" s="1" t="n">
        <f aca="false">MAX($A$2:$A1326)+1</f>
        <v>961</v>
      </c>
      <c r="C1327" s="1" t="str">
        <f aca="false">IF(H1327="",F1327,H1327)</f>
        <v>Balch 1</v>
      </c>
      <c r="D1327" s="1" t="n">
        <v>183</v>
      </c>
      <c r="E1327" s="1" t="s">
        <v>384</v>
      </c>
      <c r="F1327" s="5" t="s">
        <v>2122</v>
      </c>
      <c r="G1327" s="1" t="n">
        <v>217</v>
      </c>
      <c r="H1327" s="1" t="s">
        <v>2123</v>
      </c>
      <c r="I1327" s="1" t="n">
        <v>14328</v>
      </c>
      <c r="J1327" s="1" t="s">
        <v>387</v>
      </c>
    </row>
    <row r="1328" customFormat="false" ht="15" hidden="false" customHeight="true" outlineLevel="0" collapsed="false">
      <c r="A1328" s="1" t="n">
        <f aca="false">MAX($A$2:$A1327)+1</f>
        <v>962</v>
      </c>
      <c r="C1328" s="1" t="str">
        <f aca="false">IF(H1328="",F1328,H1328)</f>
        <v>Belden</v>
      </c>
      <c r="D1328" s="1" t="n">
        <v>183</v>
      </c>
      <c r="E1328" s="1" t="s">
        <v>384</v>
      </c>
      <c r="F1328" s="5" t="s">
        <v>2124</v>
      </c>
      <c r="G1328" s="1" t="n">
        <v>219</v>
      </c>
      <c r="H1328" s="1" t="s">
        <v>2125</v>
      </c>
      <c r="I1328" s="1" t="n">
        <v>14328</v>
      </c>
      <c r="J1328" s="1" t="s">
        <v>387</v>
      </c>
    </row>
    <row r="1329" customFormat="false" ht="15" hidden="false" customHeight="true" outlineLevel="0" collapsed="false">
      <c r="A1329" s="1" t="n">
        <f aca="false">MAX($A$2:$A1328)+1</f>
        <v>963</v>
      </c>
      <c r="C1329" s="1" t="str">
        <f aca="false">IF(H1329="",F1329,H1329)</f>
        <v>Bucks Creek</v>
      </c>
      <c r="D1329" s="1" t="n">
        <v>183</v>
      </c>
      <c r="E1329" s="1" t="s">
        <v>384</v>
      </c>
      <c r="F1329" s="5" t="s">
        <v>2126</v>
      </c>
      <c r="G1329" s="1" t="n">
        <v>220</v>
      </c>
      <c r="H1329" s="1" t="s">
        <v>2127</v>
      </c>
      <c r="I1329" s="1" t="n">
        <v>14328</v>
      </c>
      <c r="J1329" s="1" t="s">
        <v>387</v>
      </c>
    </row>
    <row r="1330" customFormat="false" ht="15" hidden="false" customHeight="true" outlineLevel="0" collapsed="false">
      <c r="A1330" s="1" t="n">
        <f aca="false">MAX($A$2:$A1329)+1</f>
        <v>964</v>
      </c>
      <c r="C1330" s="1" t="str">
        <f aca="false">IF(H1330="",F1330,H1330)</f>
        <v>Electra</v>
      </c>
      <c r="D1330" s="1" t="n">
        <v>183</v>
      </c>
      <c r="E1330" s="1" t="s">
        <v>384</v>
      </c>
      <c r="F1330" s="5" t="s">
        <v>2128</v>
      </c>
      <c r="G1330" s="1" t="n">
        <v>239</v>
      </c>
      <c r="H1330" s="1" t="s">
        <v>2129</v>
      </c>
      <c r="I1330" s="1" t="n">
        <v>14328</v>
      </c>
      <c r="J1330" s="1" t="s">
        <v>387</v>
      </c>
    </row>
    <row r="1331" customFormat="false" ht="15" hidden="false" customHeight="true" outlineLevel="0" collapsed="false">
      <c r="A1331" s="1" t="n">
        <f aca="false">MAX($A$2:$A1330)+1</f>
        <v>965</v>
      </c>
      <c r="C1331" s="1" t="str">
        <f aca="false">IF(H1331="",F1331,H1331)</f>
        <v>Pit 1</v>
      </c>
      <c r="D1331" s="1" t="n">
        <v>183</v>
      </c>
      <c r="E1331" s="1" t="s">
        <v>384</v>
      </c>
      <c r="F1331" s="5" t="s">
        <v>2130</v>
      </c>
      <c r="G1331" s="1" t="n">
        <v>265</v>
      </c>
      <c r="H1331" s="1" t="s">
        <v>2131</v>
      </c>
      <c r="I1331" s="1" t="n">
        <v>14328</v>
      </c>
      <c r="J1331" s="1" t="s">
        <v>387</v>
      </c>
    </row>
    <row r="1332" customFormat="false" ht="15" hidden="false" customHeight="true" outlineLevel="0" collapsed="false">
      <c r="A1332" s="1" t="n">
        <f aca="false">MAX($A$2:$A1331)+1</f>
        <v>966</v>
      </c>
      <c r="C1332" s="1" t="str">
        <f aca="false">IF(H1332="",F1332,H1332)</f>
        <v>Hat Creek 1</v>
      </c>
      <c r="D1332" s="1" t="n">
        <v>183</v>
      </c>
      <c r="E1332" s="1" t="s">
        <v>384</v>
      </c>
      <c r="F1332" s="5" t="s">
        <v>2132</v>
      </c>
      <c r="G1332" s="1" t="n">
        <v>243</v>
      </c>
      <c r="H1332" s="1" t="s">
        <v>2133</v>
      </c>
      <c r="I1332" s="1" t="n">
        <v>14328</v>
      </c>
      <c r="J1332" s="1" t="s">
        <v>387</v>
      </c>
    </row>
    <row r="1333" customFormat="false" ht="15" hidden="false" customHeight="true" outlineLevel="0" collapsed="false">
      <c r="A1333" s="1" t="n">
        <f aca="false">MAX($A$2:$A1332)+1</f>
        <v>967</v>
      </c>
      <c r="C1333" s="1" t="str">
        <f aca="false">IF(H1333="",F1333,H1333)</f>
        <v>Pit 6</v>
      </c>
      <c r="D1333" s="1" t="n">
        <v>183</v>
      </c>
      <c r="E1333" s="1" t="s">
        <v>384</v>
      </c>
      <c r="F1333" s="5" t="s">
        <v>2134</v>
      </c>
      <c r="G1333" s="1" t="n">
        <v>269</v>
      </c>
      <c r="H1333" s="1" t="s">
        <v>2135</v>
      </c>
      <c r="I1333" s="1" t="n">
        <v>14328</v>
      </c>
      <c r="J1333" s="1" t="s">
        <v>387</v>
      </c>
    </row>
    <row r="1334" customFormat="false" ht="15" hidden="false" customHeight="true" outlineLevel="0" collapsed="false">
      <c r="A1334" s="1" t="n">
        <f aca="false">MAX($A$2:$A1333)+1</f>
        <v>968</v>
      </c>
      <c r="C1334" s="1" t="str">
        <f aca="false">IF(H1334="",F1334,H1334)</f>
        <v>Drum 1</v>
      </c>
      <c r="D1334" s="1" t="n">
        <v>183</v>
      </c>
      <c r="E1334" s="1" t="s">
        <v>384</v>
      </c>
      <c r="F1334" s="5" t="s">
        <v>2136</v>
      </c>
      <c r="G1334" s="1" t="n">
        <v>235</v>
      </c>
      <c r="H1334" s="1" t="s">
        <v>2137</v>
      </c>
      <c r="I1334" s="1" t="n">
        <v>14328</v>
      </c>
      <c r="J1334" s="1" t="s">
        <v>387</v>
      </c>
    </row>
    <row r="1335" customFormat="false" ht="15" hidden="false" customHeight="true" outlineLevel="0" collapsed="false">
      <c r="A1335" s="1" t="n">
        <f aca="false">MAX($A$2:$A1334)+1</f>
        <v>969</v>
      </c>
      <c r="C1335" s="1" t="str">
        <f aca="false">IF(H1335="",F1335,H1335)</f>
        <v>De Sabla</v>
      </c>
      <c r="D1335" s="1" t="n">
        <v>183</v>
      </c>
      <c r="E1335" s="1" t="s">
        <v>384</v>
      </c>
      <c r="F1335" s="5" t="s">
        <v>2138</v>
      </c>
      <c r="G1335" s="1" t="n">
        <v>232</v>
      </c>
      <c r="H1335" s="1" t="s">
        <v>2139</v>
      </c>
      <c r="I1335" s="1" t="n">
        <v>14328</v>
      </c>
      <c r="J1335" s="1" t="s">
        <v>387</v>
      </c>
    </row>
    <row r="1336" customFormat="false" ht="15" hidden="false" customHeight="true" outlineLevel="0" collapsed="false">
      <c r="A1336" s="1" t="n">
        <f aca="false">MAX($A$2:$A1335)+1</f>
        <v>970</v>
      </c>
      <c r="C1336" s="1" t="str">
        <f aca="false">IF(H1336="",F1336,H1336)</f>
        <v>Newcastle</v>
      </c>
      <c r="D1336" s="1" t="n">
        <v>183</v>
      </c>
      <c r="E1336" s="1" t="s">
        <v>384</v>
      </c>
      <c r="F1336" s="5" t="s">
        <v>2140</v>
      </c>
      <c r="G1336" s="1" t="n">
        <v>632</v>
      </c>
      <c r="H1336" s="1" t="s">
        <v>2141</v>
      </c>
      <c r="I1336" s="1" t="n">
        <v>14328</v>
      </c>
      <c r="J1336" s="1" t="s">
        <v>387</v>
      </c>
    </row>
    <row r="1337" customFormat="false" ht="15" hidden="false" customHeight="true" outlineLevel="0" collapsed="false">
      <c r="A1337" s="1" t="n">
        <f aca="false">MAX($A$2:$A1336)+1</f>
        <v>971</v>
      </c>
      <c r="C1337" s="1" t="str">
        <f aca="false">IF(H1337="",F1337,H1337)</f>
        <v>Salt Springs</v>
      </c>
      <c r="D1337" s="1" t="n">
        <v>183</v>
      </c>
      <c r="E1337" s="1" t="s">
        <v>384</v>
      </c>
      <c r="F1337" s="5" t="s">
        <v>2142</v>
      </c>
      <c r="G1337" s="1" t="n">
        <v>279</v>
      </c>
      <c r="H1337" s="1" t="s">
        <v>2143</v>
      </c>
      <c r="I1337" s="1" t="n">
        <v>14328</v>
      </c>
      <c r="J1337" s="1" t="s">
        <v>387</v>
      </c>
    </row>
    <row r="1338" customFormat="false" ht="15" hidden="false" customHeight="true" outlineLevel="0" collapsed="false">
      <c r="A1338" s="1" t="n">
        <f aca="false">MAX($A$2:$A1337)+1</f>
        <v>972</v>
      </c>
      <c r="C1338" s="1" t="str">
        <f aca="false">IF(H1338="",F1338,H1338)</f>
        <v>Pit 7</v>
      </c>
      <c r="D1338" s="1" t="n">
        <v>183</v>
      </c>
      <c r="E1338" s="1" t="s">
        <v>384</v>
      </c>
      <c r="F1338" s="5" t="s">
        <v>2144</v>
      </c>
      <c r="G1338" s="1" t="n">
        <v>270</v>
      </c>
      <c r="H1338" s="1" t="s">
        <v>2145</v>
      </c>
      <c r="I1338" s="1" t="n">
        <v>14328</v>
      </c>
      <c r="J1338" s="1" t="s">
        <v>387</v>
      </c>
    </row>
    <row r="1339" customFormat="false" ht="15" hidden="false" customHeight="true" outlineLevel="0" collapsed="false">
      <c r="A1339" s="1" t="n">
        <f aca="false">MAX($A$2:$A1338)+1</f>
        <v>973</v>
      </c>
      <c r="C1339" s="1" t="str">
        <f aca="false">IF(H1339="",F1339,H1339)</f>
        <v>Narrows PH</v>
      </c>
      <c r="D1339" s="1" t="n">
        <v>183</v>
      </c>
      <c r="E1339" s="1" t="s">
        <v>384</v>
      </c>
      <c r="F1339" s="5" t="s">
        <v>2146</v>
      </c>
      <c r="G1339" s="1" t="n">
        <v>262</v>
      </c>
      <c r="H1339" s="1" t="s">
        <v>2147</v>
      </c>
      <c r="I1339" s="1" t="n">
        <v>14328</v>
      </c>
      <c r="J1339" s="1" t="s">
        <v>387</v>
      </c>
    </row>
    <row r="1340" customFormat="false" ht="15" hidden="false" customHeight="true" outlineLevel="0" collapsed="false">
      <c r="A1340" s="1" t="n">
        <f aca="false">A1327</f>
        <v>961</v>
      </c>
      <c r="C1340" s="1" t="str">
        <f aca="false">IF(H1340="",F1340,H1340)</f>
        <v>Balch 2</v>
      </c>
      <c r="D1340" s="1" t="n">
        <v>183</v>
      </c>
      <c r="E1340" s="1" t="s">
        <v>384</v>
      </c>
      <c r="F1340" s="5" t="s">
        <v>2148</v>
      </c>
      <c r="G1340" s="1" t="n">
        <v>218</v>
      </c>
      <c r="H1340" s="1" t="s">
        <v>2149</v>
      </c>
      <c r="I1340" s="1" t="n">
        <v>14328</v>
      </c>
      <c r="J1340" s="1" t="s">
        <v>387</v>
      </c>
    </row>
    <row r="1341" customFormat="false" ht="15" hidden="false" customHeight="true" outlineLevel="0" collapsed="false">
      <c r="A1341" s="1" t="n">
        <f aca="false">MAX($A$2:$A1340)+1</f>
        <v>974</v>
      </c>
      <c r="C1341" s="1" t="str">
        <f aca="false">IF(H1341="",F1341,H1341)</f>
        <v>West Point PH</v>
      </c>
      <c r="D1341" s="1" t="n">
        <v>183</v>
      </c>
      <c r="E1341" s="1" t="s">
        <v>384</v>
      </c>
      <c r="F1341" s="5" t="s">
        <v>2150</v>
      </c>
      <c r="G1341" s="1" t="n">
        <v>291</v>
      </c>
      <c r="H1341" s="1" t="s">
        <v>2151</v>
      </c>
      <c r="I1341" s="1" t="n">
        <v>14328</v>
      </c>
      <c r="J1341" s="1" t="s">
        <v>387</v>
      </c>
    </row>
    <row r="1342" customFormat="false" ht="15" hidden="false" customHeight="true" outlineLevel="0" collapsed="false">
      <c r="A1342" s="1" t="n">
        <f aca="false">MAX($A$2:$A1341)+1</f>
        <v>975</v>
      </c>
      <c r="C1342" s="1" t="str">
        <f aca="false">IF(H1342="",F1342,H1342)</f>
        <v>Dutch Flat</v>
      </c>
      <c r="D1342" s="1" t="n">
        <v>183</v>
      </c>
      <c r="E1342" s="1" t="s">
        <v>384</v>
      </c>
      <c r="F1342" s="5" t="s">
        <v>2152</v>
      </c>
      <c r="G1342" s="1" t="n">
        <v>237</v>
      </c>
      <c r="H1342" s="1" t="s">
        <v>2153</v>
      </c>
      <c r="I1342" s="1" t="n">
        <v>14328</v>
      </c>
      <c r="J1342" s="1" t="s">
        <v>387</v>
      </c>
    </row>
    <row r="1343" customFormat="false" ht="15" hidden="false" customHeight="true" outlineLevel="0" collapsed="false">
      <c r="A1343" s="1" t="n">
        <f aca="false">MAX($A$2:$A1342)+1</f>
        <v>976</v>
      </c>
      <c r="C1343" s="1" t="str">
        <f aca="false">IF(H1343="",F1343,H1343)</f>
        <v>Wise</v>
      </c>
      <c r="D1343" s="1" t="n">
        <v>183</v>
      </c>
      <c r="E1343" s="1" t="s">
        <v>384</v>
      </c>
      <c r="F1343" s="5" t="s">
        <v>2154</v>
      </c>
      <c r="G1343" s="1" t="n">
        <v>292</v>
      </c>
      <c r="H1343" s="1" t="s">
        <v>2155</v>
      </c>
      <c r="I1343" s="1" t="n">
        <v>14328</v>
      </c>
      <c r="J1343" s="1" t="s">
        <v>387</v>
      </c>
    </row>
    <row r="1344" customFormat="false" ht="15" hidden="false" customHeight="true" outlineLevel="0" collapsed="false">
      <c r="A1344" s="1" t="n">
        <f aca="false">MAX($A$2:$A1343)+1</f>
        <v>977</v>
      </c>
      <c r="C1344" s="1" t="str">
        <f aca="false">IF(H1344="",F1344,H1344)</f>
        <v>Butt Valley</v>
      </c>
      <c r="D1344" s="1" t="n">
        <v>183</v>
      </c>
      <c r="E1344" s="1" t="s">
        <v>384</v>
      </c>
      <c r="F1344" s="5" t="s">
        <v>2156</v>
      </c>
      <c r="G1344" s="1" t="n">
        <v>221</v>
      </c>
      <c r="H1344" s="1" t="s">
        <v>2157</v>
      </c>
      <c r="I1344" s="1" t="n">
        <v>14328</v>
      </c>
      <c r="J1344" s="1" t="s">
        <v>387</v>
      </c>
    </row>
    <row r="1345" customFormat="false" ht="15" hidden="false" customHeight="true" outlineLevel="0" collapsed="false">
      <c r="A1345" s="1" t="n">
        <f aca="false">MAX($A$2:$A1344)+1</f>
        <v>978</v>
      </c>
      <c r="C1345" s="1" t="str">
        <f aca="false">IF(H1345="",F1345,H1345)</f>
        <v>Pit 3</v>
      </c>
      <c r="D1345" s="1" t="n">
        <v>183</v>
      </c>
      <c r="E1345" s="1" t="s">
        <v>384</v>
      </c>
      <c r="F1345" s="5" t="s">
        <v>2158</v>
      </c>
      <c r="G1345" s="1" t="n">
        <v>266</v>
      </c>
      <c r="H1345" s="1" t="s">
        <v>2159</v>
      </c>
      <c r="I1345" s="1" t="n">
        <v>14328</v>
      </c>
      <c r="J1345" s="1" t="s">
        <v>387</v>
      </c>
    </row>
    <row r="1346" customFormat="false" ht="15" hidden="false" customHeight="true" outlineLevel="0" collapsed="false">
      <c r="A1346" s="1" t="n">
        <f aca="false">MAX($A$2:$A1345)+1</f>
        <v>979</v>
      </c>
      <c r="C1346" s="1" t="str">
        <f aca="false">IF(H1346="",F1346,H1346)</f>
        <v>Cresta</v>
      </c>
      <c r="D1346" s="1" t="n">
        <v>183</v>
      </c>
      <c r="E1346" s="1" t="s">
        <v>384</v>
      </c>
      <c r="F1346" s="5" t="s">
        <v>2160</v>
      </c>
      <c r="G1346" s="1" t="n">
        <v>231</v>
      </c>
      <c r="H1346" s="1" t="s">
        <v>2161</v>
      </c>
      <c r="I1346" s="1" t="n">
        <v>14328</v>
      </c>
      <c r="J1346" s="1" t="s">
        <v>387</v>
      </c>
    </row>
    <row r="1347" customFormat="false" ht="15" hidden="false" customHeight="true" outlineLevel="0" collapsed="false">
      <c r="A1347" s="1" t="n">
        <f aca="false">MAX($A$2:$A1346)+1</f>
        <v>980</v>
      </c>
      <c r="C1347" s="1" t="str">
        <f aca="false">IF(H1347="",F1347,H1347)</f>
        <v>Halsey</v>
      </c>
      <c r="D1347" s="1" t="n">
        <v>183</v>
      </c>
      <c r="E1347" s="1" t="s">
        <v>384</v>
      </c>
      <c r="F1347" s="5" t="s">
        <v>2162</v>
      </c>
      <c r="G1347" s="1" t="n">
        <v>241</v>
      </c>
      <c r="H1347" s="1" t="s">
        <v>2163</v>
      </c>
      <c r="I1347" s="1" t="n">
        <v>14328</v>
      </c>
      <c r="J1347" s="1" t="s">
        <v>387</v>
      </c>
    </row>
    <row r="1348" customFormat="false" ht="15" hidden="false" customHeight="true" outlineLevel="0" collapsed="false">
      <c r="A1348" s="1" t="n">
        <f aca="false">A1332</f>
        <v>966</v>
      </c>
      <c r="C1348" s="1" t="str">
        <f aca="false">IF(H1348="",F1348,H1348)</f>
        <v>Hat Creek 2</v>
      </c>
      <c r="D1348" s="1" t="n">
        <v>183</v>
      </c>
      <c r="E1348" s="1" t="s">
        <v>384</v>
      </c>
      <c r="F1348" s="5" t="s">
        <v>2164</v>
      </c>
      <c r="G1348" s="1" t="n">
        <v>244</v>
      </c>
      <c r="H1348" s="1" t="s">
        <v>2165</v>
      </c>
      <c r="I1348" s="1" t="n">
        <v>14328</v>
      </c>
      <c r="J1348" s="1" t="s">
        <v>387</v>
      </c>
    </row>
    <row r="1349" customFormat="false" ht="15" hidden="false" customHeight="true" outlineLevel="0" collapsed="false">
      <c r="A1349" s="1" t="n">
        <f aca="false">MAX($A$2:$A1348)+1</f>
        <v>981</v>
      </c>
      <c r="C1349" s="1" t="str">
        <f aca="false">IF(H1349="",F1349,H1349)</f>
        <v>Kerckhoff 2</v>
      </c>
      <c r="D1349" s="1" t="n">
        <v>183</v>
      </c>
      <c r="E1349" s="1" t="s">
        <v>384</v>
      </c>
      <c r="F1349" s="5" t="s">
        <v>2166</v>
      </c>
      <c r="G1349" s="1" t="n">
        <v>682</v>
      </c>
      <c r="H1349" s="1" t="s">
        <v>2167</v>
      </c>
      <c r="I1349" s="1" t="n">
        <v>14328</v>
      </c>
      <c r="J1349" s="1" t="s">
        <v>387</v>
      </c>
    </row>
    <row r="1350" customFormat="false" ht="15" hidden="false" customHeight="true" outlineLevel="0" collapsed="false">
      <c r="A1350" s="1" t="n">
        <f aca="false">MAX($A$2:$A1349)+1</f>
        <v>982</v>
      </c>
      <c r="C1350" s="1" t="str">
        <f aca="false">IF(H1350="",F1350,H1350)</f>
        <v>Kings River PH</v>
      </c>
      <c r="D1350" s="1" t="n">
        <v>183</v>
      </c>
      <c r="E1350" s="1" t="s">
        <v>384</v>
      </c>
      <c r="F1350" s="5" t="s">
        <v>2168</v>
      </c>
      <c r="G1350" s="1" t="n">
        <v>254</v>
      </c>
      <c r="H1350" s="1" t="s">
        <v>2169</v>
      </c>
      <c r="I1350" s="1" t="n">
        <v>14328</v>
      </c>
      <c r="J1350" s="1" t="s">
        <v>387</v>
      </c>
    </row>
    <row r="1351" customFormat="false" ht="15" hidden="false" customHeight="true" outlineLevel="0" collapsed="false">
      <c r="A1351" s="1" t="n">
        <f aca="false">MAX($A$2:$A1350)+1</f>
        <v>983</v>
      </c>
      <c r="C1351" s="1" t="str">
        <f aca="false">IF(H1351="",F1351,H1351)</f>
        <v>Kerckhoff</v>
      </c>
      <c r="D1351" s="1" t="n">
        <v>183</v>
      </c>
      <c r="E1351" s="1" t="s">
        <v>384</v>
      </c>
      <c r="F1351" s="5" t="s">
        <v>2170</v>
      </c>
      <c r="G1351" s="1" t="n">
        <v>250</v>
      </c>
      <c r="H1351" s="1" t="s">
        <v>2171</v>
      </c>
      <c r="I1351" s="1" t="n">
        <v>14328</v>
      </c>
      <c r="J1351" s="1" t="s">
        <v>387</v>
      </c>
    </row>
    <row r="1352" customFormat="false" ht="15" hidden="false" customHeight="true" outlineLevel="0" collapsed="false">
      <c r="A1352" s="1" t="n">
        <f aca="false">MAX($A$2:$A1351)+1</f>
        <v>984</v>
      </c>
      <c r="C1352" s="1" t="str">
        <f aca="false">IF(H1352="",F1352,H1352)</f>
        <v>Stanislaus</v>
      </c>
      <c r="D1352" s="1" t="n">
        <v>183</v>
      </c>
      <c r="E1352" s="1" t="s">
        <v>384</v>
      </c>
      <c r="F1352" s="5" t="s">
        <v>2172</v>
      </c>
      <c r="G1352" s="1" t="n">
        <v>285</v>
      </c>
      <c r="H1352" s="1" t="s">
        <v>2173</v>
      </c>
      <c r="I1352" s="1" t="n">
        <v>14328</v>
      </c>
      <c r="J1352" s="1" t="s">
        <v>387</v>
      </c>
    </row>
    <row r="1353" customFormat="false" ht="15" hidden="false" customHeight="true" outlineLevel="0" collapsed="false">
      <c r="A1353" s="1" t="n">
        <f aca="false">MAX($A$2:$A1352)+1</f>
        <v>985</v>
      </c>
      <c r="C1353" s="1" t="str">
        <f aca="false">IF(H1353="",F1353,H1353)</f>
        <v>Drum 2</v>
      </c>
      <c r="D1353" s="1" t="n">
        <v>183</v>
      </c>
      <c r="E1353" s="1" t="s">
        <v>384</v>
      </c>
      <c r="F1353" s="5" t="s">
        <v>2174</v>
      </c>
      <c r="G1353" s="1" t="n">
        <v>236</v>
      </c>
      <c r="H1353" s="1" t="s">
        <v>2175</v>
      </c>
      <c r="I1353" s="1" t="n">
        <v>14328</v>
      </c>
      <c r="J1353" s="1" t="s">
        <v>387</v>
      </c>
    </row>
    <row r="1354" customFormat="false" ht="15" hidden="false" customHeight="true" outlineLevel="0" collapsed="false">
      <c r="A1354" s="1" t="n">
        <f aca="false">MAX($A$2:$A1353)+1</f>
        <v>986</v>
      </c>
      <c r="C1354" s="1" t="str">
        <f aca="false">IF(H1354="",F1354,H1354)</f>
        <v>Caribou 2</v>
      </c>
      <c r="D1354" s="1" t="n">
        <v>183</v>
      </c>
      <c r="E1354" s="1" t="s">
        <v>384</v>
      </c>
      <c r="F1354" s="5" t="s">
        <v>2176</v>
      </c>
      <c r="G1354" s="1" t="n">
        <v>223</v>
      </c>
      <c r="H1354" s="1" t="s">
        <v>2177</v>
      </c>
      <c r="I1354" s="1" t="n">
        <v>14328</v>
      </c>
      <c r="J1354" s="1" t="s">
        <v>387</v>
      </c>
    </row>
    <row r="1355" customFormat="false" ht="15" hidden="false" customHeight="true" outlineLevel="0" collapsed="false">
      <c r="A1355" s="1" t="n">
        <f aca="false">MAX($A$2:$A1354)+1</f>
        <v>987</v>
      </c>
      <c r="C1355" s="1" t="str">
        <f aca="false">IF(H1355="",F1355,H1355)</f>
        <v>Tiger Creek</v>
      </c>
      <c r="D1355" s="1" t="n">
        <v>183</v>
      </c>
      <c r="E1355" s="1" t="s">
        <v>384</v>
      </c>
      <c r="F1355" s="5" t="s">
        <v>2178</v>
      </c>
      <c r="G1355" s="1" t="n">
        <v>287</v>
      </c>
      <c r="H1355" s="1" t="s">
        <v>2179</v>
      </c>
      <c r="I1355" s="1" t="n">
        <v>14328</v>
      </c>
      <c r="J1355" s="1" t="s">
        <v>387</v>
      </c>
    </row>
    <row r="1356" customFormat="false" ht="15" hidden="false" customHeight="true" outlineLevel="0" collapsed="false">
      <c r="A1356" s="1" t="n">
        <f aca="false">MAX($A$2:$A1355)+1</f>
        <v>988</v>
      </c>
      <c r="C1356" s="1" t="str">
        <f aca="false">IF(H1356="",F1356,H1356)</f>
        <v>Haas</v>
      </c>
      <c r="D1356" s="1" t="n">
        <v>183</v>
      </c>
      <c r="E1356" s="1" t="s">
        <v>384</v>
      </c>
      <c r="F1356" s="5" t="s">
        <v>2180</v>
      </c>
      <c r="G1356" s="1" t="n">
        <v>240</v>
      </c>
      <c r="H1356" s="1" t="s">
        <v>2181</v>
      </c>
      <c r="I1356" s="1" t="n">
        <v>14328</v>
      </c>
      <c r="J1356" s="1" t="s">
        <v>387</v>
      </c>
    </row>
    <row r="1357" customFormat="false" ht="15" hidden="false" customHeight="true" outlineLevel="0" collapsed="false">
      <c r="A1357" s="1" t="n">
        <f aca="false">MAX($A$2:$A1356)+1</f>
        <v>989</v>
      </c>
      <c r="C1357" s="1" t="str">
        <f aca="false">IF(H1357="",F1357,H1357)</f>
        <v>Rock Creek</v>
      </c>
      <c r="D1357" s="1" t="n">
        <v>183</v>
      </c>
      <c r="E1357" s="1" t="s">
        <v>384</v>
      </c>
      <c r="F1357" s="5" t="s">
        <v>2182</v>
      </c>
      <c r="G1357" s="1" t="n">
        <v>275</v>
      </c>
      <c r="H1357" s="1" t="s">
        <v>2183</v>
      </c>
      <c r="I1357" s="1" t="n">
        <v>14328</v>
      </c>
      <c r="J1357" s="1" t="s">
        <v>387</v>
      </c>
    </row>
    <row r="1358" customFormat="false" ht="15" hidden="false" customHeight="true" outlineLevel="0" collapsed="false">
      <c r="A1358" s="1" t="n">
        <f aca="false">A1354</f>
        <v>986</v>
      </c>
      <c r="C1358" s="1" t="str">
        <f aca="false">IF(H1358="",F1358,H1358)</f>
        <v>Caribou 1</v>
      </c>
      <c r="D1358" s="1" t="n">
        <v>183</v>
      </c>
      <c r="E1358" s="1" t="s">
        <v>384</v>
      </c>
      <c r="F1358" s="5" t="s">
        <v>2184</v>
      </c>
      <c r="G1358" s="1" t="n">
        <v>222</v>
      </c>
      <c r="H1358" s="1" t="s">
        <v>2185</v>
      </c>
      <c r="I1358" s="1" t="n">
        <v>14328</v>
      </c>
      <c r="J1358" s="1" t="s">
        <v>387</v>
      </c>
    </row>
    <row r="1359" customFormat="false" ht="15" hidden="false" customHeight="true" outlineLevel="0" collapsed="false">
      <c r="A1359" s="1" t="n">
        <f aca="false">MAX($A$2:$A1358)+1</f>
        <v>990</v>
      </c>
      <c r="C1359" s="1" t="str">
        <f aca="false">IF(H1359="",F1359,H1359)</f>
        <v>A G Wishon</v>
      </c>
      <c r="D1359" s="1" t="n">
        <v>183</v>
      </c>
      <c r="E1359" s="1" t="s">
        <v>384</v>
      </c>
      <c r="F1359" s="5" t="s">
        <v>2186</v>
      </c>
      <c r="G1359" s="1" t="n">
        <v>293</v>
      </c>
      <c r="H1359" s="1" t="s">
        <v>2187</v>
      </c>
      <c r="I1359" s="1" t="n">
        <v>14328</v>
      </c>
      <c r="J1359" s="1" t="s">
        <v>387</v>
      </c>
    </row>
    <row r="1360" customFormat="false" ht="15" hidden="false" customHeight="true" outlineLevel="0" collapsed="false">
      <c r="A1360" s="1" t="n">
        <f aca="false">MAX($A$2:$A1359)+1</f>
        <v>991</v>
      </c>
      <c r="C1360" s="1" t="str">
        <f aca="false">IF(H1360="",F1360,H1360)</f>
        <v>Pit 4</v>
      </c>
      <c r="D1360" s="1" t="n">
        <v>183</v>
      </c>
      <c r="E1360" s="1" t="s">
        <v>384</v>
      </c>
      <c r="F1360" s="5" t="s">
        <v>2188</v>
      </c>
      <c r="G1360" s="1" t="n">
        <v>267</v>
      </c>
      <c r="H1360" s="1" t="s">
        <v>2189</v>
      </c>
      <c r="I1360" s="1" t="n">
        <v>14328</v>
      </c>
      <c r="J1360" s="1" t="s">
        <v>387</v>
      </c>
    </row>
    <row r="1361" customFormat="false" ht="15" hidden="false" customHeight="true" outlineLevel="0" collapsed="false">
      <c r="A1361" s="1" t="n">
        <f aca="false">MAX($A$2:$A1360)+1</f>
        <v>992</v>
      </c>
      <c r="C1361" s="1" t="str">
        <f aca="false">IF(H1361="",F1361,H1361)</f>
        <v>Coleman PH</v>
      </c>
      <c r="D1361" s="1" t="n">
        <v>183</v>
      </c>
      <c r="E1361" s="1" t="s">
        <v>384</v>
      </c>
      <c r="F1361" s="5" t="s">
        <v>2190</v>
      </c>
      <c r="G1361" s="1" t="n">
        <v>227</v>
      </c>
      <c r="H1361" s="1" t="s">
        <v>2191</v>
      </c>
      <c r="I1361" s="1" t="n">
        <v>14328</v>
      </c>
      <c r="J1361" s="1" t="s">
        <v>387</v>
      </c>
    </row>
    <row r="1362" customFormat="false" ht="15" hidden="false" customHeight="true" outlineLevel="0" collapsed="false">
      <c r="A1362" s="1" t="n">
        <f aca="false">MAX($A$2:$A1361)+1</f>
        <v>993</v>
      </c>
      <c r="C1362" s="1" t="str">
        <f aca="false">IF(H1362="",F1362,H1362)</f>
        <v>Helms Pumped Storage</v>
      </c>
      <c r="D1362" s="1" t="n">
        <v>183</v>
      </c>
      <c r="E1362" s="1" t="s">
        <v>384</v>
      </c>
      <c r="F1362" s="5" t="s">
        <v>2192</v>
      </c>
      <c r="G1362" s="1" t="n">
        <v>6100</v>
      </c>
      <c r="H1362" s="1" t="s">
        <v>2193</v>
      </c>
      <c r="I1362" s="1" t="n">
        <v>14328</v>
      </c>
      <c r="J1362" s="1" t="s">
        <v>387</v>
      </c>
    </row>
    <row r="1363" customFormat="false" ht="15" hidden="false" customHeight="true" outlineLevel="0" collapsed="false">
      <c r="A1363" s="1" t="n">
        <f aca="false">MAX($A$2:$A1362)+1</f>
        <v>994</v>
      </c>
      <c r="C1363" s="1" t="str">
        <f aca="false">IF(H1363="",F1363,H1363)</f>
        <v>Clearwater 2</v>
      </c>
      <c r="D1363" s="1" t="n">
        <v>303</v>
      </c>
      <c r="E1363" s="1" t="s">
        <v>211</v>
      </c>
      <c r="F1363" s="5" t="s">
        <v>2194</v>
      </c>
      <c r="G1363" s="1" t="n">
        <v>3021</v>
      </c>
      <c r="H1363" s="1" t="s">
        <v>2195</v>
      </c>
      <c r="I1363" s="1" t="n">
        <v>14354</v>
      </c>
      <c r="J1363" s="1" t="s">
        <v>211</v>
      </c>
    </row>
    <row r="1364" customFormat="false" ht="15" hidden="false" customHeight="true" outlineLevel="0" collapsed="false">
      <c r="A1364" s="1" t="n">
        <f aca="false">MAX($A$2:$A1363)+1</f>
        <v>995</v>
      </c>
      <c r="C1364" s="1" t="str">
        <f aca="false">IF(H1364="",F1364,H1364)</f>
        <v>Merwin</v>
      </c>
      <c r="D1364" s="1" t="n">
        <v>303</v>
      </c>
      <c r="E1364" s="1" t="s">
        <v>211</v>
      </c>
      <c r="F1364" s="5" t="s">
        <v>2196</v>
      </c>
      <c r="G1364" s="1" t="n">
        <v>3847</v>
      </c>
      <c r="H1364" s="1" t="s">
        <v>2196</v>
      </c>
      <c r="I1364" s="1" t="n">
        <v>14354</v>
      </c>
      <c r="J1364" s="1" t="s">
        <v>211</v>
      </c>
    </row>
    <row r="1365" customFormat="false" ht="15" hidden="false" customHeight="true" outlineLevel="0" collapsed="false">
      <c r="A1365" s="1" t="n">
        <f aca="false">A1363</f>
        <v>994</v>
      </c>
      <c r="C1365" s="1" t="str">
        <f aca="false">IF(H1365="",F1365,H1365)</f>
        <v>Clearwater 1</v>
      </c>
      <c r="D1365" s="1" t="n">
        <v>303</v>
      </c>
      <c r="E1365" s="1" t="s">
        <v>211</v>
      </c>
      <c r="F1365" s="5" t="s">
        <v>2197</v>
      </c>
      <c r="G1365" s="1" t="n">
        <v>3020</v>
      </c>
      <c r="H1365" s="1" t="s">
        <v>2198</v>
      </c>
      <c r="I1365" s="1" t="n">
        <v>14354</v>
      </c>
      <c r="J1365" s="1" t="s">
        <v>211</v>
      </c>
    </row>
    <row r="1366" customFormat="false" ht="15" hidden="false" customHeight="true" outlineLevel="0" collapsed="false">
      <c r="A1366" s="1" t="n">
        <f aca="false">MAX($A$2:$A1365)+1</f>
        <v>996</v>
      </c>
      <c r="C1366" s="1" t="str">
        <f aca="false">IF(H1366="",F1366,H1366)</f>
        <v>Grace</v>
      </c>
      <c r="D1366" s="1" t="n">
        <v>303</v>
      </c>
      <c r="E1366" s="1" t="s">
        <v>211</v>
      </c>
      <c r="F1366" s="5" t="s">
        <v>2199</v>
      </c>
      <c r="G1366" s="1" t="n">
        <v>827</v>
      </c>
      <c r="H1366" s="1" t="s">
        <v>2199</v>
      </c>
      <c r="I1366" s="1" t="n">
        <v>14354</v>
      </c>
      <c r="J1366" s="1" t="s">
        <v>211</v>
      </c>
    </row>
    <row r="1367" customFormat="false" ht="15" hidden="false" customHeight="true" outlineLevel="0" collapsed="false">
      <c r="A1367" s="1" t="n">
        <f aca="false">MAX($A$2:$A1366)+1</f>
        <v>997</v>
      </c>
      <c r="C1367" s="1" t="str">
        <f aca="false">IF(H1367="",F1367,H1367)</f>
        <v>Soda Springs</v>
      </c>
      <c r="D1367" s="1" t="n">
        <v>303</v>
      </c>
      <c r="E1367" s="1" t="s">
        <v>211</v>
      </c>
      <c r="F1367" s="5" t="s">
        <v>2200</v>
      </c>
      <c r="G1367" s="1" t="n">
        <v>3037</v>
      </c>
      <c r="H1367" s="1" t="s">
        <v>2200</v>
      </c>
      <c r="I1367" s="1" t="n">
        <v>14354</v>
      </c>
      <c r="J1367" s="1" t="s">
        <v>211</v>
      </c>
    </row>
    <row r="1368" customFormat="false" ht="15" hidden="false" customHeight="true" outlineLevel="0" collapsed="false">
      <c r="A1368" s="1" t="n">
        <f aca="false">MAX($A$2:$A1367)+1</f>
        <v>998</v>
      </c>
      <c r="C1368" s="1" t="str">
        <f aca="false">IF(H1368="",F1368,H1368)</f>
        <v>Swift 1</v>
      </c>
      <c r="D1368" s="1" t="n">
        <v>303</v>
      </c>
      <c r="E1368" s="1" t="s">
        <v>211</v>
      </c>
      <c r="F1368" s="5" t="s">
        <v>2201</v>
      </c>
      <c r="G1368" s="1" t="n">
        <v>3850</v>
      </c>
      <c r="H1368" s="1" t="s">
        <v>2202</v>
      </c>
      <c r="I1368" s="1" t="n">
        <v>14354</v>
      </c>
      <c r="J1368" s="1" t="s">
        <v>211</v>
      </c>
    </row>
    <row r="1369" customFormat="false" ht="15" hidden="false" customHeight="true" outlineLevel="0" collapsed="false">
      <c r="A1369" s="1" t="n">
        <f aca="false">A1142</f>
        <v>792</v>
      </c>
      <c r="C1369" s="1" t="str">
        <f aca="false">IF(H1369="",F1369,H1369)</f>
        <v>Prospect 2</v>
      </c>
      <c r="D1369" s="1" t="n">
        <v>303</v>
      </c>
      <c r="E1369" s="1" t="s">
        <v>211</v>
      </c>
      <c r="F1369" s="5" t="s">
        <v>2203</v>
      </c>
      <c r="G1369" s="1" t="n">
        <v>3033</v>
      </c>
      <c r="H1369" s="1" t="s">
        <v>2204</v>
      </c>
      <c r="I1369" s="1" t="n">
        <v>14354</v>
      </c>
      <c r="J1369" s="1" t="s">
        <v>211</v>
      </c>
    </row>
    <row r="1370" customFormat="false" ht="15" hidden="false" customHeight="true" outlineLevel="0" collapsed="false">
      <c r="A1370" s="1" t="n">
        <f aca="false">MAX($A$2:$A1369)+1</f>
        <v>999</v>
      </c>
      <c r="C1370" s="1" t="str">
        <f aca="false">IF(H1370="",F1370,H1370)</f>
        <v>Olmstead</v>
      </c>
      <c r="D1370" s="1" t="n">
        <v>303</v>
      </c>
      <c r="E1370" s="1" t="s">
        <v>211</v>
      </c>
      <c r="F1370" s="5" t="s">
        <v>2205</v>
      </c>
      <c r="G1370" s="1" t="n">
        <v>3655</v>
      </c>
      <c r="H1370" s="1" t="s">
        <v>2206</v>
      </c>
      <c r="I1370" s="1" t="n">
        <v>14354</v>
      </c>
      <c r="J1370" s="1" t="s">
        <v>211</v>
      </c>
    </row>
    <row r="1371" customFormat="false" ht="15" hidden="false" customHeight="true" outlineLevel="0" collapsed="false">
      <c r="A1371" s="1" t="n">
        <f aca="false">MAX($A$2:$A1370)+1</f>
        <v>1000</v>
      </c>
      <c r="C1371" s="1" t="str">
        <f aca="false">IF(H1371="",F1371,H1371)</f>
        <v>Yale</v>
      </c>
      <c r="D1371" s="1" t="n">
        <v>303</v>
      </c>
      <c r="E1371" s="1" t="s">
        <v>211</v>
      </c>
      <c r="F1371" s="5" t="s">
        <v>2207</v>
      </c>
      <c r="G1371" s="1" t="n">
        <v>3852</v>
      </c>
      <c r="H1371" s="1" t="s">
        <v>2207</v>
      </c>
      <c r="I1371" s="1" t="n">
        <v>14354</v>
      </c>
      <c r="J1371" s="1" t="s">
        <v>211</v>
      </c>
    </row>
    <row r="1372" customFormat="false" ht="15" hidden="false" customHeight="true" outlineLevel="0" collapsed="false">
      <c r="A1372" s="1" t="n">
        <f aca="false">MAX($A$2:$A1371)+1</f>
        <v>1001</v>
      </c>
      <c r="C1372" s="1" t="str">
        <f aca="false">IF(H1372="",F1372,H1372)</f>
        <v>Copco 2</v>
      </c>
      <c r="D1372" s="1" t="n">
        <v>303</v>
      </c>
      <c r="E1372" s="1" t="s">
        <v>211</v>
      </c>
      <c r="F1372" s="5" t="s">
        <v>2208</v>
      </c>
      <c r="G1372" s="1" t="n">
        <v>295</v>
      </c>
      <c r="H1372" s="1" t="s">
        <v>2209</v>
      </c>
      <c r="I1372" s="1" t="n">
        <v>14354</v>
      </c>
      <c r="J1372" s="1" t="s">
        <v>211</v>
      </c>
    </row>
    <row r="1373" customFormat="false" ht="15" hidden="false" customHeight="true" outlineLevel="0" collapsed="false">
      <c r="A1373" s="1" t="n">
        <f aca="false">MAX($A$2:$A1372)+1</f>
        <v>1002</v>
      </c>
      <c r="C1373" s="1" t="str">
        <f aca="false">IF(H1373="",F1373,H1373)</f>
        <v>Lemolo 2</v>
      </c>
      <c r="D1373" s="1" t="n">
        <v>303</v>
      </c>
      <c r="E1373" s="1" t="s">
        <v>211</v>
      </c>
      <c r="F1373" s="5" t="s">
        <v>2210</v>
      </c>
      <c r="G1373" s="1" t="n">
        <v>6421</v>
      </c>
      <c r="H1373" s="1" t="s">
        <v>2211</v>
      </c>
      <c r="I1373" s="1" t="n">
        <v>14354</v>
      </c>
      <c r="J1373" s="1" t="s">
        <v>211</v>
      </c>
    </row>
    <row r="1374" customFormat="false" ht="15" hidden="false" customHeight="true" outlineLevel="0" collapsed="false">
      <c r="A1374" s="1" t="n">
        <f aca="false">MAX($A$2:$A1373)+1</f>
        <v>1003</v>
      </c>
      <c r="C1374" s="1" t="str">
        <f aca="false">IF(H1374="",F1374,H1374)</f>
        <v>Oneida</v>
      </c>
      <c r="D1374" s="1" t="n">
        <v>303</v>
      </c>
      <c r="E1374" s="1" t="s">
        <v>211</v>
      </c>
      <c r="F1374" s="5" t="s">
        <v>2212</v>
      </c>
      <c r="G1374" s="1" t="n">
        <v>829</v>
      </c>
      <c r="H1374" s="1" t="s">
        <v>2212</v>
      </c>
      <c r="I1374" s="1" t="n">
        <v>14354</v>
      </c>
      <c r="J1374" s="1" t="s">
        <v>211</v>
      </c>
    </row>
    <row r="1375" customFormat="false" ht="15" hidden="false" customHeight="true" outlineLevel="0" collapsed="false">
      <c r="A1375" s="1" t="n">
        <f aca="false">MAX($A$2:$A1374)+1</f>
        <v>1004</v>
      </c>
      <c r="C1375" s="1" t="str">
        <f aca="false">IF(H1375="",F1375,H1375)</f>
        <v>Iron Gate</v>
      </c>
      <c r="D1375" s="1" t="n">
        <v>303</v>
      </c>
      <c r="E1375" s="1" t="s">
        <v>211</v>
      </c>
      <c r="F1375" s="5" t="s">
        <v>2213</v>
      </c>
      <c r="G1375" s="1" t="n">
        <v>297</v>
      </c>
      <c r="H1375" s="1" t="s">
        <v>2213</v>
      </c>
      <c r="I1375" s="1" t="n">
        <v>14354</v>
      </c>
      <c r="J1375" s="1" t="s">
        <v>211</v>
      </c>
    </row>
    <row r="1376" customFormat="false" ht="15" hidden="false" customHeight="true" outlineLevel="0" collapsed="false">
      <c r="A1376" s="1" t="n">
        <f aca="false">MAX($A$2:$A1375)+1</f>
        <v>1005</v>
      </c>
      <c r="C1376" s="1" t="str">
        <f aca="false">IF(H1376="",F1376,H1376)</f>
        <v>John C Boyle</v>
      </c>
      <c r="D1376" s="1" t="n">
        <v>303</v>
      </c>
      <c r="E1376" s="1" t="s">
        <v>211</v>
      </c>
      <c r="F1376" s="5" t="s">
        <v>2214</v>
      </c>
      <c r="G1376" s="1" t="n">
        <v>3028</v>
      </c>
      <c r="H1376" s="1" t="s">
        <v>2215</v>
      </c>
      <c r="I1376" s="1" t="n">
        <v>14354</v>
      </c>
      <c r="J1376" s="1" t="s">
        <v>211</v>
      </c>
    </row>
    <row r="1377" customFormat="false" ht="15" hidden="false" customHeight="true" outlineLevel="0" collapsed="false">
      <c r="A1377" s="1" t="n">
        <f aca="false">A1372</f>
        <v>1001</v>
      </c>
      <c r="C1377" s="1" t="str">
        <f aca="false">IF(H1377="",F1377,H1377)</f>
        <v>Copco 1</v>
      </c>
      <c r="D1377" s="1" t="n">
        <v>303</v>
      </c>
      <c r="E1377" s="1" t="s">
        <v>211</v>
      </c>
      <c r="F1377" s="5" t="s">
        <v>2216</v>
      </c>
      <c r="G1377" s="1" t="n">
        <v>294</v>
      </c>
      <c r="H1377" s="1" t="s">
        <v>2217</v>
      </c>
      <c r="I1377" s="1" t="n">
        <v>14354</v>
      </c>
      <c r="J1377" s="1" t="s">
        <v>211</v>
      </c>
    </row>
    <row r="1378" customFormat="false" ht="15" hidden="false" customHeight="true" outlineLevel="0" collapsed="false">
      <c r="A1378" s="1" t="n">
        <f aca="false">MAX($A$2:$A1377)+1</f>
        <v>1006</v>
      </c>
      <c r="C1378" s="1" t="str">
        <f aca="false">IF(H1378="",F1378,H1378)</f>
        <v>Slide Creek</v>
      </c>
      <c r="D1378" s="1" t="n">
        <v>303</v>
      </c>
      <c r="E1378" s="1" t="s">
        <v>211</v>
      </c>
      <c r="F1378" s="5" t="s">
        <v>2218</v>
      </c>
      <c r="G1378" s="1" t="n">
        <v>3036</v>
      </c>
      <c r="H1378" s="1" t="s">
        <v>2218</v>
      </c>
      <c r="I1378" s="1" t="n">
        <v>14354</v>
      </c>
      <c r="J1378" s="1" t="s">
        <v>211</v>
      </c>
    </row>
    <row r="1379" customFormat="false" ht="15" hidden="false" customHeight="true" outlineLevel="0" collapsed="false">
      <c r="A1379" s="1" t="n">
        <f aca="false">MAX($A$2:$A1378)+1</f>
        <v>1007</v>
      </c>
      <c r="C1379" s="1" t="str">
        <f aca="false">IF(H1379="",F1379,H1379)</f>
        <v>Cutler Hydro</v>
      </c>
      <c r="D1379" s="1" t="n">
        <v>303</v>
      </c>
      <c r="E1379" s="1" t="s">
        <v>211</v>
      </c>
      <c r="F1379" s="5" t="s">
        <v>2219</v>
      </c>
      <c r="G1379" s="1" t="n">
        <v>3646</v>
      </c>
      <c r="H1379" s="1" t="s">
        <v>2220</v>
      </c>
      <c r="I1379" s="1" t="n">
        <v>14354</v>
      </c>
      <c r="J1379" s="1" t="s">
        <v>211</v>
      </c>
    </row>
    <row r="1380" customFormat="false" ht="15" hidden="false" customHeight="true" outlineLevel="0" collapsed="false">
      <c r="A1380" s="1" t="n">
        <f aca="false">A1373</f>
        <v>1002</v>
      </c>
      <c r="C1380" s="1" t="str">
        <f aca="false">IF(H1380="",F1380,H1380)</f>
        <v>Lemolo 1</v>
      </c>
      <c r="D1380" s="1" t="n">
        <v>303</v>
      </c>
      <c r="E1380" s="1" t="s">
        <v>211</v>
      </c>
      <c r="F1380" s="5" t="s">
        <v>2221</v>
      </c>
      <c r="G1380" s="1" t="n">
        <v>3029</v>
      </c>
      <c r="H1380" s="1" t="s">
        <v>2222</v>
      </c>
      <c r="I1380" s="1" t="n">
        <v>14354</v>
      </c>
      <c r="J1380" s="1" t="s">
        <v>211</v>
      </c>
    </row>
    <row r="1381" customFormat="false" ht="15" hidden="false" customHeight="true" outlineLevel="0" collapsed="false">
      <c r="A1381" s="1" t="n">
        <f aca="false">MAX($A$2:$A1380)+1</f>
        <v>1008</v>
      </c>
      <c r="C1381" s="1" t="str">
        <f aca="false">IF(H1381="",F1381,H1381)</f>
        <v>Soda</v>
      </c>
      <c r="D1381" s="1" t="n">
        <v>303</v>
      </c>
      <c r="E1381" s="1" t="s">
        <v>211</v>
      </c>
      <c r="F1381" s="5" t="s">
        <v>2223</v>
      </c>
      <c r="G1381" s="1" t="n">
        <v>831</v>
      </c>
      <c r="H1381" s="1" t="s">
        <v>2223</v>
      </c>
      <c r="I1381" s="1" t="n">
        <v>14354</v>
      </c>
      <c r="J1381" s="1" t="s">
        <v>211</v>
      </c>
    </row>
    <row r="1382" customFormat="false" ht="15" hidden="false" customHeight="true" outlineLevel="0" collapsed="false">
      <c r="A1382" s="1" t="n">
        <f aca="false">MAX($A$2:$A1381)+1</f>
        <v>1009</v>
      </c>
      <c r="C1382" s="1" t="str">
        <f aca="false">IF(H1382="",F1382,H1382)</f>
        <v>Fish Creek</v>
      </c>
      <c r="D1382" s="1" t="n">
        <v>303</v>
      </c>
      <c r="E1382" s="1" t="s">
        <v>211</v>
      </c>
      <c r="F1382" s="5" t="s">
        <v>2224</v>
      </c>
      <c r="G1382" s="1" t="n">
        <v>3026</v>
      </c>
      <c r="H1382" s="1" t="s">
        <v>2224</v>
      </c>
      <c r="I1382" s="1" t="n">
        <v>14354</v>
      </c>
      <c r="J1382" s="1" t="s">
        <v>211</v>
      </c>
    </row>
    <row r="1383" customFormat="false" ht="15" hidden="false" customHeight="true" outlineLevel="0" collapsed="false">
      <c r="A1383" s="1" t="n">
        <f aca="false">MAX($A$2:$A1382)+1</f>
        <v>1010</v>
      </c>
      <c r="C1383" s="1" t="str">
        <f aca="false">IF(H1383="",F1383,H1383)</f>
        <v>Toketee Falls</v>
      </c>
      <c r="D1383" s="1" t="n">
        <v>303</v>
      </c>
      <c r="E1383" s="1" t="s">
        <v>211</v>
      </c>
      <c r="F1383" s="5" t="s">
        <v>2225</v>
      </c>
      <c r="G1383" s="1" t="n">
        <v>3040</v>
      </c>
      <c r="H1383" s="1" t="s">
        <v>2226</v>
      </c>
      <c r="I1383" s="1" t="n">
        <v>14354</v>
      </c>
      <c r="J1383" s="1" t="s">
        <v>211</v>
      </c>
    </row>
    <row r="1384" customFormat="false" ht="15" hidden="false" customHeight="true" outlineLevel="0" collapsed="false">
      <c r="A1384" s="1" t="n">
        <f aca="false">MAX($A$2:$A1383)+1</f>
        <v>1011</v>
      </c>
      <c r="C1384" s="1" t="str">
        <f aca="false">IF(H1384="",F1384,H1384)</f>
        <v>North Fork</v>
      </c>
      <c r="D1384" s="1" t="n">
        <v>250</v>
      </c>
      <c r="E1384" s="1" t="s">
        <v>129</v>
      </c>
      <c r="F1384" s="5" t="s">
        <v>2227</v>
      </c>
      <c r="G1384" s="1" t="n">
        <v>3047</v>
      </c>
      <c r="H1384" s="1" t="s">
        <v>2227</v>
      </c>
      <c r="I1384" s="1" t="n">
        <v>15248</v>
      </c>
      <c r="J1384" s="1" t="s">
        <v>131</v>
      </c>
    </row>
    <row r="1385" customFormat="false" ht="15" hidden="false" customHeight="true" outlineLevel="0" collapsed="false">
      <c r="A1385" s="1" t="n">
        <f aca="false">MAX($A$2:$A1384)+1</f>
        <v>1012</v>
      </c>
      <c r="C1385" s="1" t="str">
        <f aca="false">IF(H1385="",F1385,H1385)</f>
        <v>River Mill</v>
      </c>
      <c r="D1385" s="1" t="n">
        <v>250</v>
      </c>
      <c r="E1385" s="1" t="s">
        <v>129</v>
      </c>
      <c r="F1385" s="5" t="s">
        <v>2228</v>
      </c>
      <c r="G1385" s="1" t="n">
        <v>3049</v>
      </c>
      <c r="H1385" s="1" t="s">
        <v>2228</v>
      </c>
      <c r="I1385" s="1" t="n">
        <v>15248</v>
      </c>
      <c r="J1385" s="1" t="s">
        <v>131</v>
      </c>
    </row>
    <row r="1386" customFormat="false" ht="15" hidden="false" customHeight="true" outlineLevel="0" collapsed="false">
      <c r="A1386" s="1" t="n">
        <f aca="false">MAX($A$2:$A1385)+1</f>
        <v>1013</v>
      </c>
      <c r="C1386" s="1" t="str">
        <f aca="false">IF(H1386="",F1386,H1386)</f>
        <v>Yucca</v>
      </c>
      <c r="D1386" s="1" t="n">
        <v>286</v>
      </c>
      <c r="E1386" s="1" t="s">
        <v>334</v>
      </c>
      <c r="F1386" s="5" t="s">
        <v>2229</v>
      </c>
      <c r="G1386" s="1" t="n">
        <v>120</v>
      </c>
      <c r="H1386" s="1" t="s">
        <v>2230</v>
      </c>
      <c r="I1386" s="1" t="n">
        <v>803</v>
      </c>
      <c r="J1386" s="1" t="s">
        <v>326</v>
      </c>
      <c r="K1386" s="1" t="s">
        <v>152</v>
      </c>
    </row>
    <row r="1387" customFormat="false" ht="15" hidden="false" customHeight="true" outlineLevel="0" collapsed="false">
      <c r="A1387" s="1" t="n">
        <f aca="false">MAX($A$2:$A1386)+1</f>
        <v>1014</v>
      </c>
      <c r="C1387" s="1" t="str">
        <f aca="false">IF(H1387="",F1387,H1387)</f>
        <v>Round Butte</v>
      </c>
      <c r="D1387" s="1" t="n">
        <v>250</v>
      </c>
      <c r="E1387" s="1" t="s">
        <v>129</v>
      </c>
      <c r="F1387" s="5" t="s">
        <v>2231</v>
      </c>
      <c r="G1387" s="1" t="n">
        <v>3050</v>
      </c>
      <c r="H1387" s="1" t="s">
        <v>2231</v>
      </c>
      <c r="I1387" s="1" t="n">
        <v>15248</v>
      </c>
      <c r="J1387" s="1" t="s">
        <v>131</v>
      </c>
    </row>
    <row r="1388" customFormat="false" ht="15" hidden="false" customHeight="true" outlineLevel="0" collapsed="false">
      <c r="A1388" s="1" t="n">
        <f aca="false">A1386</f>
        <v>1013</v>
      </c>
      <c r="C1388" s="1" t="str">
        <f aca="false">IF(H1388="",F1388,H1388)</f>
        <v>Yucca</v>
      </c>
      <c r="D1388" s="1" t="n">
        <v>286</v>
      </c>
      <c r="E1388" s="1" t="s">
        <v>334</v>
      </c>
      <c r="F1388" s="5" t="s">
        <v>2232</v>
      </c>
      <c r="G1388" s="1" t="n">
        <v>120</v>
      </c>
      <c r="H1388" s="1" t="s">
        <v>2230</v>
      </c>
      <c r="I1388" s="1" t="n">
        <v>803</v>
      </c>
      <c r="J1388" s="1" t="s">
        <v>326</v>
      </c>
      <c r="K1388" s="1" t="s">
        <v>152</v>
      </c>
    </row>
    <row r="1389" customFormat="false" ht="15" hidden="false" customHeight="true" outlineLevel="0" collapsed="false">
      <c r="A1389" s="1" t="n">
        <f aca="false">A1386</f>
        <v>1013</v>
      </c>
      <c r="C1389" s="1" t="str">
        <f aca="false">IF(H1389="",F1389,H1389)</f>
        <v>Oak Grove</v>
      </c>
      <c r="D1389" s="1" t="n">
        <v>250</v>
      </c>
      <c r="E1389" s="1" t="s">
        <v>129</v>
      </c>
      <c r="F1389" s="5" t="s">
        <v>2233</v>
      </c>
      <c r="G1389" s="1" t="n">
        <v>6505</v>
      </c>
      <c r="H1389" s="1" t="s">
        <v>2233</v>
      </c>
      <c r="I1389" s="1" t="n">
        <v>15248</v>
      </c>
      <c r="J1389" s="1" t="s">
        <v>131</v>
      </c>
    </row>
    <row r="1390" customFormat="false" ht="15" hidden="false" customHeight="true" outlineLevel="0" collapsed="false">
      <c r="A1390" s="1" t="n">
        <f aca="false">A1387</f>
        <v>1014</v>
      </c>
      <c r="C1390" s="1" t="str">
        <f aca="false">IF(H1390="",F1390,H1390)</f>
        <v>Round Butte</v>
      </c>
      <c r="D1390" s="1" t="n">
        <v>250</v>
      </c>
      <c r="E1390" s="1" t="s">
        <v>129</v>
      </c>
      <c r="F1390" s="5" t="s">
        <v>2231</v>
      </c>
      <c r="G1390" s="1" t="n">
        <v>3050</v>
      </c>
      <c r="H1390" s="1" t="s">
        <v>2231</v>
      </c>
      <c r="I1390" s="1" t="n">
        <v>15248</v>
      </c>
      <c r="J1390" s="1" t="s">
        <v>131</v>
      </c>
    </row>
    <row r="1391" customFormat="false" ht="15" hidden="false" customHeight="true" outlineLevel="0" collapsed="false">
      <c r="A1391" s="1" t="n">
        <f aca="false">MAX($A$2:$A1390)+1</f>
        <v>1015</v>
      </c>
      <c r="C1391" s="1" t="str">
        <f aca="false">IF(H1391="",F1391,H1391)</f>
        <v>Faraday</v>
      </c>
      <c r="D1391" s="1" t="n">
        <v>250</v>
      </c>
      <c r="E1391" s="1" t="s">
        <v>129</v>
      </c>
      <c r="F1391" s="5" t="s">
        <v>2234</v>
      </c>
      <c r="G1391" s="1" t="n">
        <v>3045</v>
      </c>
      <c r="H1391" s="1" t="s">
        <v>2234</v>
      </c>
      <c r="I1391" s="1" t="n">
        <v>15248</v>
      </c>
      <c r="J1391" s="1" t="s">
        <v>131</v>
      </c>
    </row>
    <row r="1392" customFormat="false" ht="15" hidden="false" customHeight="true" outlineLevel="0" collapsed="false">
      <c r="A1392" s="1" t="n">
        <f aca="false">MAX($A$2:$A1391)+1</f>
        <v>1016</v>
      </c>
      <c r="C1392" s="1" t="str">
        <f aca="false">IF(H1392="",F1392,H1392)</f>
        <v>Sullivan</v>
      </c>
      <c r="D1392" s="1" t="n">
        <v>250</v>
      </c>
      <c r="E1392" s="1" t="s">
        <v>129</v>
      </c>
      <c r="F1392" s="5" t="s">
        <v>2235</v>
      </c>
      <c r="G1392" s="1" t="n">
        <v>3053</v>
      </c>
      <c r="H1392" s="1" t="s">
        <v>2235</v>
      </c>
      <c r="I1392" s="1" t="n">
        <v>15248</v>
      </c>
      <c r="J1392" s="1" t="s">
        <v>131</v>
      </c>
    </row>
    <row r="1393" customFormat="false" ht="15" hidden="false" customHeight="true" outlineLevel="0" collapsed="false">
      <c r="A1393" s="1" t="n">
        <f aca="false">MAX($A$2:$A1392)+1</f>
        <v>1017</v>
      </c>
      <c r="C1393" s="1" t="str">
        <f aca="false">IF(H1393="",F1393,H1393)</f>
        <v>Shoshone (CO)</v>
      </c>
      <c r="D1393" s="1" t="n">
        <v>227</v>
      </c>
      <c r="E1393" s="1" t="s">
        <v>62</v>
      </c>
      <c r="F1393" s="5" t="s">
        <v>2236</v>
      </c>
      <c r="G1393" s="1" t="n">
        <v>476</v>
      </c>
      <c r="H1393" s="1" t="s">
        <v>2237</v>
      </c>
      <c r="I1393" s="1" t="n">
        <v>15466</v>
      </c>
      <c r="J1393" s="1" t="s">
        <v>64</v>
      </c>
    </row>
    <row r="1394" customFormat="false" ht="15" hidden="false" customHeight="true" outlineLevel="0" collapsed="false">
      <c r="A1394" s="1" t="n">
        <f aca="false">MAX($A$2:$A1393)+1</f>
        <v>1018</v>
      </c>
      <c r="C1394" s="1" t="str">
        <f aca="false">IF(H1394="",F1394,H1394)</f>
        <v>Cabin Creek</v>
      </c>
      <c r="D1394" s="1" t="n">
        <v>227</v>
      </c>
      <c r="E1394" s="1" t="s">
        <v>62</v>
      </c>
      <c r="F1394" s="5" t="s">
        <v>2238</v>
      </c>
      <c r="G1394" s="1" t="n">
        <v>467</v>
      </c>
      <c r="H1394" s="1" t="s">
        <v>2238</v>
      </c>
      <c r="I1394" s="1" t="n">
        <v>15466</v>
      </c>
      <c r="J1394" s="1" t="s">
        <v>64</v>
      </c>
    </row>
    <row r="1395" customFormat="false" ht="15" hidden="false" customHeight="true" outlineLevel="0" collapsed="false">
      <c r="A1395" s="1" t="n">
        <f aca="false">MAX($A$2:$A1394)+1</f>
        <v>1019</v>
      </c>
      <c r="C1395" s="1" t="str">
        <f aca="false">IF(H1395="",F1395,H1395)</f>
        <v>Garvins Falls</v>
      </c>
      <c r="D1395" s="1" t="n">
        <v>244</v>
      </c>
      <c r="E1395" s="1" t="s">
        <v>874</v>
      </c>
      <c r="F1395" s="5" t="s">
        <v>2239</v>
      </c>
      <c r="G1395" s="1" t="n">
        <v>2357</v>
      </c>
      <c r="H1395" s="1" t="s">
        <v>2240</v>
      </c>
      <c r="I1395" s="1" t="n">
        <v>15472</v>
      </c>
      <c r="J1395" s="1" t="s">
        <v>877</v>
      </c>
    </row>
    <row r="1396" customFormat="false" ht="15" hidden="false" customHeight="true" outlineLevel="0" collapsed="false">
      <c r="A1396" s="1" t="n">
        <f aca="false">MAX($A$2:$A1395)+1</f>
        <v>1020</v>
      </c>
      <c r="C1396" s="1" t="str">
        <f aca="false">IF(H1396="",F1396,H1396)</f>
        <v>Smith (NH)</v>
      </c>
      <c r="D1396" s="1" t="n">
        <v>244</v>
      </c>
      <c r="E1396" s="1" t="s">
        <v>874</v>
      </c>
      <c r="F1396" s="5" t="s">
        <v>2241</v>
      </c>
      <c r="G1396" s="1" t="n">
        <v>2368</v>
      </c>
      <c r="H1396" s="1" t="s">
        <v>2242</v>
      </c>
      <c r="I1396" s="1" t="n">
        <v>15472</v>
      </c>
      <c r="J1396" s="1" t="s">
        <v>877</v>
      </c>
    </row>
    <row r="1397" customFormat="false" ht="15" hidden="false" customHeight="true" outlineLevel="0" collapsed="false">
      <c r="A1397" s="1" t="n">
        <f aca="false">MAX($A$2:$A1396)+1</f>
        <v>1021</v>
      </c>
      <c r="C1397" s="1" t="str">
        <f aca="false">IF(H1397="",F1397,H1397)</f>
        <v>Amoskeag</v>
      </c>
      <c r="D1397" s="1" t="n">
        <v>244</v>
      </c>
      <c r="E1397" s="1" t="s">
        <v>874</v>
      </c>
      <c r="F1397" s="5" t="s">
        <v>2243</v>
      </c>
      <c r="G1397" s="1" t="n">
        <v>2354</v>
      </c>
      <c r="H1397" s="1" t="s">
        <v>2244</v>
      </c>
      <c r="I1397" s="1" t="n">
        <v>15472</v>
      </c>
      <c r="J1397" s="1" t="s">
        <v>877</v>
      </c>
    </row>
    <row r="1398" customFormat="false" ht="15" hidden="false" customHeight="true" outlineLevel="0" collapsed="false">
      <c r="A1398" s="1" t="n">
        <f aca="false">MAX($A$2:$A1397)+1</f>
        <v>1022</v>
      </c>
      <c r="C1398" s="1" t="str">
        <f aca="false">IF(H1398="",F1398,H1398)</f>
        <v>Upper Baker</v>
      </c>
      <c r="D1398" s="1" t="n">
        <v>162</v>
      </c>
      <c r="E1398" s="1" t="s">
        <v>374</v>
      </c>
      <c r="F1398" s="5" t="s">
        <v>2245</v>
      </c>
      <c r="G1398" s="1" t="n">
        <v>3861</v>
      </c>
      <c r="H1398" s="1" t="s">
        <v>2246</v>
      </c>
      <c r="I1398" s="1" t="n">
        <v>15500</v>
      </c>
      <c r="J1398" s="1" t="s">
        <v>528</v>
      </c>
    </row>
    <row r="1399" customFormat="false" ht="15" hidden="false" customHeight="true" outlineLevel="0" collapsed="false">
      <c r="A1399" s="1" t="n">
        <f aca="false">A1386</f>
        <v>1013</v>
      </c>
      <c r="C1399" s="1" t="str">
        <f aca="false">IF(H1399="",F1399,H1399)</f>
        <v>Yucca</v>
      </c>
      <c r="D1399" s="1" t="n">
        <v>286</v>
      </c>
      <c r="E1399" s="1" t="s">
        <v>334</v>
      </c>
      <c r="F1399" s="5" t="s">
        <v>2247</v>
      </c>
      <c r="G1399" s="1" t="n">
        <v>120</v>
      </c>
      <c r="H1399" s="1" t="s">
        <v>2230</v>
      </c>
      <c r="I1399" s="1" t="n">
        <v>803</v>
      </c>
      <c r="J1399" s="1" t="s">
        <v>326</v>
      </c>
      <c r="K1399" s="1" t="s">
        <v>152</v>
      </c>
    </row>
    <row r="1400" customFormat="false" ht="15" hidden="false" customHeight="true" outlineLevel="0" collapsed="false">
      <c r="A1400" s="1" t="n">
        <f aca="false">A1386</f>
        <v>1013</v>
      </c>
      <c r="C1400" s="1" t="str">
        <f aca="false">IF(H1400="",F1400,H1400)</f>
        <v>Yucca</v>
      </c>
      <c r="D1400" s="1" t="n">
        <v>286</v>
      </c>
      <c r="E1400" s="1" t="s">
        <v>334</v>
      </c>
      <c r="F1400" s="5" t="s">
        <v>2248</v>
      </c>
      <c r="G1400" s="1" t="n">
        <v>120</v>
      </c>
      <c r="H1400" s="1" t="s">
        <v>2230</v>
      </c>
      <c r="I1400" s="1" t="n">
        <v>803</v>
      </c>
      <c r="J1400" s="1" t="s">
        <v>326</v>
      </c>
      <c r="K1400" s="1" t="s">
        <v>152</v>
      </c>
    </row>
    <row r="1401" customFormat="false" ht="15" hidden="false" customHeight="true" outlineLevel="0" collapsed="false">
      <c r="A1401" s="1" t="n">
        <f aca="false">MAX($A$2:$A1400)+1</f>
        <v>1023</v>
      </c>
      <c r="C1401" s="1" t="str">
        <f aca="false">IF(H1401="",F1401,H1401)</f>
        <v>Lower Baker</v>
      </c>
      <c r="D1401" s="1" t="n">
        <v>162</v>
      </c>
      <c r="E1401" s="1" t="s">
        <v>374</v>
      </c>
      <c r="F1401" s="5" t="s">
        <v>2249</v>
      </c>
      <c r="G1401" s="1" t="n">
        <v>3855</v>
      </c>
      <c r="H1401" s="1" t="s">
        <v>2250</v>
      </c>
      <c r="I1401" s="1" t="n">
        <v>15500</v>
      </c>
      <c r="J1401" s="1" t="s">
        <v>528</v>
      </c>
    </row>
    <row r="1402" customFormat="false" ht="15" hidden="false" customHeight="true" outlineLevel="0" collapsed="false">
      <c r="A1402" s="1" t="n">
        <f aca="false">A1146</f>
        <v>41</v>
      </c>
      <c r="C1402" s="1" t="str">
        <f aca="false">IF(H1402="",F1402,H1402)</f>
        <v>Rochester 5</v>
      </c>
      <c r="D1402" s="1" t="n">
        <v>214</v>
      </c>
      <c r="E1402" s="1" t="s">
        <v>141</v>
      </c>
      <c r="F1402" s="5" t="s">
        <v>2251</v>
      </c>
      <c r="G1402" s="1" t="n">
        <v>2641</v>
      </c>
      <c r="H1402" s="1" t="s">
        <v>2252</v>
      </c>
      <c r="I1402" s="1" t="n">
        <v>16183</v>
      </c>
      <c r="J1402" s="1" t="s">
        <v>1842</v>
      </c>
    </row>
    <row r="1403" customFormat="false" ht="15" hidden="false" customHeight="true" outlineLevel="0" collapsed="false">
      <c r="A1403" s="1" t="n">
        <f aca="false">MAX($A$2:$A1402)+1</f>
        <v>1024</v>
      </c>
      <c r="C1403" s="1" t="str">
        <f aca="false">IF(H1403="",F1403,H1403)</f>
        <v>Stevens Creek</v>
      </c>
      <c r="D1403" s="1" t="n">
        <v>168</v>
      </c>
      <c r="E1403" s="1" t="s">
        <v>216</v>
      </c>
      <c r="F1403" s="5" t="s">
        <v>2253</v>
      </c>
      <c r="G1403" s="1" t="n">
        <v>736</v>
      </c>
      <c r="H1403" s="1" t="s">
        <v>2253</v>
      </c>
      <c r="I1403" s="1" t="n">
        <v>17539</v>
      </c>
      <c r="J1403" s="1" t="s">
        <v>367</v>
      </c>
    </row>
    <row r="1404" customFormat="false" ht="15" hidden="false" customHeight="true" outlineLevel="0" collapsed="false">
      <c r="A1404" s="1" t="n">
        <f aca="false">MAX($A$2:$A1403)+1</f>
        <v>1025</v>
      </c>
      <c r="C1404" s="1" t="str">
        <f aca="false">IF(H1404="",F1404,H1404)</f>
        <v>Saluda Lexington</v>
      </c>
      <c r="D1404" s="1" t="n">
        <v>168</v>
      </c>
      <c r="E1404" s="1" t="s">
        <v>216</v>
      </c>
      <c r="F1404" s="5" t="s">
        <v>2254</v>
      </c>
      <c r="G1404" s="1" t="n">
        <v>3293</v>
      </c>
      <c r="H1404" s="1" t="s">
        <v>2255</v>
      </c>
      <c r="I1404" s="1" t="n">
        <v>17543</v>
      </c>
      <c r="J1404" s="1" t="s">
        <v>367</v>
      </c>
    </row>
    <row r="1405" customFormat="false" ht="15" hidden="false" customHeight="true" outlineLevel="0" collapsed="false">
      <c r="A1405" s="1" t="n">
        <f aca="false">MAX($A$2:$A1404)+1</f>
        <v>1026</v>
      </c>
      <c r="C1405" s="1" t="str">
        <f aca="false">IF(H1405="",F1405,H1405)</f>
        <v>Parr Hydro</v>
      </c>
      <c r="D1405" s="1" t="n">
        <v>168</v>
      </c>
      <c r="E1405" s="1" t="s">
        <v>216</v>
      </c>
      <c r="F1405" s="5" t="s">
        <v>2256</v>
      </c>
      <c r="G1405" s="1" t="n">
        <v>3290</v>
      </c>
      <c r="H1405" s="1" t="s">
        <v>2257</v>
      </c>
      <c r="I1405" s="1" t="n">
        <v>17539</v>
      </c>
      <c r="J1405" s="1" t="s">
        <v>367</v>
      </c>
    </row>
    <row r="1406" customFormat="false" ht="15" hidden="false" customHeight="true" outlineLevel="0" collapsed="false">
      <c r="A1406" s="1" t="n">
        <f aca="false">MAX($A$2:$A1405)+1</f>
        <v>1027</v>
      </c>
      <c r="C1406" s="1" t="str">
        <f aca="false">IF(H1406="",F1406,H1406)</f>
        <v>Fairfield Pumped Storage</v>
      </c>
      <c r="D1406" s="1" t="n">
        <v>168</v>
      </c>
      <c r="E1406" s="1" t="s">
        <v>216</v>
      </c>
      <c r="F1406" s="5" t="s">
        <v>2258</v>
      </c>
      <c r="G1406" s="1" t="n">
        <v>6126</v>
      </c>
      <c r="H1406" s="1" t="s">
        <v>2259</v>
      </c>
      <c r="I1406" s="1" t="n">
        <v>17539</v>
      </c>
      <c r="J1406" s="1" t="s">
        <v>367</v>
      </c>
    </row>
    <row r="1407" customFormat="false" ht="15" hidden="false" customHeight="true" outlineLevel="0" collapsed="false">
      <c r="A1407" s="1" t="n">
        <f aca="false">MAX($A$2:$A1406)+1</f>
        <v>1028</v>
      </c>
      <c r="C1407" s="1" t="str">
        <f aca="false">IF(H1407="",F1407,H1407)</f>
        <v>Big Creek 8</v>
      </c>
      <c r="D1407" s="1" t="n">
        <v>155</v>
      </c>
      <c r="E1407" s="1" t="s">
        <v>112</v>
      </c>
      <c r="F1407" s="5" t="s">
        <v>2260</v>
      </c>
      <c r="G1407" s="1" t="n">
        <v>321</v>
      </c>
      <c r="H1407" s="1" t="s">
        <v>2261</v>
      </c>
      <c r="I1407" s="1" t="n">
        <v>17609</v>
      </c>
      <c r="J1407" s="1" t="s">
        <v>114</v>
      </c>
    </row>
    <row r="1408" customFormat="false" ht="15" hidden="false" customHeight="true" outlineLevel="0" collapsed="false">
      <c r="A1408" s="1" t="n">
        <f aca="false">MAX($A$2:$A1407)+1</f>
        <v>1029</v>
      </c>
      <c r="C1408" s="1" t="str">
        <f aca="false">IF(H1408="",F1408,H1408)</f>
        <v>Poole</v>
      </c>
      <c r="D1408" s="1" t="n">
        <v>155</v>
      </c>
      <c r="E1408" s="1" t="s">
        <v>112</v>
      </c>
      <c r="F1408" s="5" t="s">
        <v>2262</v>
      </c>
      <c r="G1408" s="1" t="n">
        <v>353</v>
      </c>
      <c r="H1408" s="1" t="s">
        <v>2263</v>
      </c>
      <c r="I1408" s="1" t="n">
        <v>17609</v>
      </c>
      <c r="J1408" s="1" t="s">
        <v>114</v>
      </c>
    </row>
    <row r="1409" customFormat="false" ht="15" hidden="false" customHeight="true" outlineLevel="0" collapsed="false">
      <c r="A1409" s="1" t="n">
        <f aca="false">MAX($A$2:$A1408)+1</f>
        <v>1030</v>
      </c>
      <c r="C1409" s="1" t="str">
        <f aca="false">IF(H1409="",F1409,H1409)</f>
        <v>Portal</v>
      </c>
      <c r="D1409" s="1" t="n">
        <v>155</v>
      </c>
      <c r="E1409" s="1" t="s">
        <v>112</v>
      </c>
      <c r="F1409" s="5" t="s">
        <v>2264</v>
      </c>
      <c r="G1409" s="1" t="n">
        <v>354</v>
      </c>
      <c r="H1409" s="1" t="s">
        <v>2265</v>
      </c>
      <c r="I1409" s="1" t="n">
        <v>17609</v>
      </c>
      <c r="J1409" s="1" t="s">
        <v>114</v>
      </c>
    </row>
    <row r="1410" customFormat="false" ht="15" hidden="false" customHeight="true" outlineLevel="0" collapsed="false">
      <c r="A1410" s="1" t="n">
        <f aca="false">MAX($A$2:$A1409)+1</f>
        <v>1031</v>
      </c>
      <c r="C1410" s="1" t="str">
        <f aca="false">IF(H1410="",F1410,H1410)</f>
        <v>Kern River 3</v>
      </c>
      <c r="D1410" s="1" t="n">
        <v>155</v>
      </c>
      <c r="E1410" s="1" t="s">
        <v>112</v>
      </c>
      <c r="F1410" s="5" t="s">
        <v>2266</v>
      </c>
      <c r="G1410" s="1" t="n">
        <v>339</v>
      </c>
      <c r="H1410" s="1" t="s">
        <v>2267</v>
      </c>
      <c r="I1410" s="1" t="n">
        <v>17609</v>
      </c>
      <c r="J1410" s="1" t="s">
        <v>114</v>
      </c>
    </row>
    <row r="1411" customFormat="false" ht="15" hidden="false" customHeight="true" outlineLevel="0" collapsed="false">
      <c r="A1411" s="1" t="n">
        <f aca="false">MAX($A$2:$A1410)+1</f>
        <v>1032</v>
      </c>
      <c r="C1411" s="1" t="str">
        <f aca="false">IF(H1411="",F1411,H1411)</f>
        <v>Big Creek 2A</v>
      </c>
      <c r="D1411" s="1" t="n">
        <v>155</v>
      </c>
      <c r="E1411" s="1" t="s">
        <v>112</v>
      </c>
      <c r="F1411" s="5" t="s">
        <v>2268</v>
      </c>
      <c r="G1411" s="1" t="n">
        <v>322</v>
      </c>
      <c r="H1411" s="1" t="s">
        <v>2269</v>
      </c>
      <c r="I1411" s="1" t="n">
        <v>17609</v>
      </c>
      <c r="J1411" s="1" t="s">
        <v>114</v>
      </c>
    </row>
    <row r="1412" customFormat="false" ht="15" hidden="false" customHeight="true" outlineLevel="0" collapsed="false">
      <c r="A1412" s="1" t="n">
        <f aca="false">MAX($A$2:$A1411)+1</f>
        <v>1033</v>
      </c>
      <c r="C1412" s="1" t="str">
        <f aca="false">IF(H1412="",F1412,H1412)</f>
        <v>Big Creek 2</v>
      </c>
      <c r="D1412" s="1" t="n">
        <v>155</v>
      </c>
      <c r="E1412" s="1" t="s">
        <v>112</v>
      </c>
      <c r="F1412" s="5" t="s">
        <v>2270</v>
      </c>
      <c r="G1412" s="1" t="n">
        <v>318</v>
      </c>
      <c r="H1412" s="1" t="s">
        <v>2271</v>
      </c>
      <c r="I1412" s="1" t="n">
        <v>17609</v>
      </c>
      <c r="J1412" s="1" t="s">
        <v>114</v>
      </c>
    </row>
    <row r="1413" customFormat="false" ht="15" hidden="false" customHeight="true" outlineLevel="0" collapsed="false">
      <c r="A1413" s="1" t="n">
        <f aca="false">MAX($A$2:$A1412)+1</f>
        <v>1034</v>
      </c>
      <c r="C1413" s="1" t="str">
        <f aca="false">IF(H1413="",F1413,H1413)</f>
        <v>Big Creek 1</v>
      </c>
      <c r="D1413" s="1" t="n">
        <v>155</v>
      </c>
      <c r="E1413" s="1" t="s">
        <v>112</v>
      </c>
      <c r="F1413" s="5" t="s">
        <v>2272</v>
      </c>
      <c r="G1413" s="1" t="n">
        <v>317</v>
      </c>
      <c r="H1413" s="1" t="s">
        <v>2273</v>
      </c>
      <c r="I1413" s="1" t="n">
        <v>17609</v>
      </c>
      <c r="J1413" s="1" t="s">
        <v>114</v>
      </c>
    </row>
    <row r="1414" customFormat="false" ht="15" hidden="false" customHeight="true" outlineLevel="0" collapsed="false">
      <c r="A1414" s="1" t="n">
        <f aca="false">A1410</f>
        <v>1031</v>
      </c>
      <c r="C1414" s="1" t="str">
        <f aca="false">IF(H1414="",F1414,H1414)</f>
        <v>Kern River 1</v>
      </c>
      <c r="D1414" s="1" t="n">
        <v>155</v>
      </c>
      <c r="E1414" s="1" t="s">
        <v>112</v>
      </c>
      <c r="F1414" s="5" t="s">
        <v>2274</v>
      </c>
      <c r="G1414" s="1" t="n">
        <v>340</v>
      </c>
      <c r="H1414" s="1" t="s">
        <v>2275</v>
      </c>
      <c r="I1414" s="1" t="n">
        <v>17609</v>
      </c>
      <c r="J1414" s="1" t="s">
        <v>114</v>
      </c>
    </row>
    <row r="1415" customFormat="false" ht="15" hidden="false" customHeight="true" outlineLevel="0" collapsed="false">
      <c r="A1415" s="1" t="n">
        <f aca="false">MAX($A$2:$A1414)+1</f>
        <v>1035</v>
      </c>
      <c r="C1415" s="1" t="str">
        <f aca="false">IF(H1415="",F1415,H1415)</f>
        <v>Mammoth Pool</v>
      </c>
      <c r="D1415" s="1" t="n">
        <v>155</v>
      </c>
      <c r="E1415" s="1" t="s">
        <v>112</v>
      </c>
      <c r="F1415" s="5" t="s">
        <v>2276</v>
      </c>
      <c r="G1415" s="1" t="n">
        <v>344</v>
      </c>
      <c r="H1415" s="1" t="s">
        <v>2276</v>
      </c>
      <c r="I1415" s="1" t="n">
        <v>17609</v>
      </c>
      <c r="J1415" s="1" t="s">
        <v>114</v>
      </c>
    </row>
    <row r="1416" customFormat="false" ht="15" hidden="false" customHeight="true" outlineLevel="0" collapsed="false">
      <c r="A1416" s="1" t="n">
        <f aca="false">MAX($A$2:$A1415)+1</f>
        <v>1036</v>
      </c>
      <c r="C1416" s="1" t="str">
        <f aca="false">IF(H1416="",F1416,H1416)</f>
        <v>Big Creek 4</v>
      </c>
      <c r="D1416" s="1" t="n">
        <v>155</v>
      </c>
      <c r="E1416" s="1" t="s">
        <v>112</v>
      </c>
      <c r="F1416" s="5" t="s">
        <v>2277</v>
      </c>
      <c r="G1416" s="1" t="n">
        <v>320</v>
      </c>
      <c r="H1416" s="1" t="s">
        <v>2278</v>
      </c>
      <c r="I1416" s="1" t="n">
        <v>17609</v>
      </c>
      <c r="J1416" s="1" t="s">
        <v>114</v>
      </c>
    </row>
    <row r="1417" customFormat="false" ht="15" hidden="false" customHeight="true" outlineLevel="0" collapsed="false">
      <c r="A1417" s="1" t="n">
        <f aca="false">MAX($A$2:$A1416)+1</f>
        <v>1037</v>
      </c>
      <c r="C1417" s="1" t="str">
        <f aca="false">IF(H1417="",F1417,H1417)</f>
        <v>Borel</v>
      </c>
      <c r="D1417" s="1" t="n">
        <v>155</v>
      </c>
      <c r="E1417" s="1" t="s">
        <v>112</v>
      </c>
      <c r="F1417" s="5" t="s">
        <v>2279</v>
      </c>
      <c r="G1417" s="1" t="n">
        <v>328</v>
      </c>
      <c r="H1417" s="1" t="s">
        <v>2279</v>
      </c>
      <c r="I1417" s="1" t="n">
        <v>17609</v>
      </c>
      <c r="J1417" s="1" t="s">
        <v>114</v>
      </c>
    </row>
    <row r="1418" customFormat="false" ht="15" hidden="false" customHeight="true" outlineLevel="0" collapsed="false">
      <c r="A1418" s="1" t="n">
        <f aca="false">MAX($A$2:$A1417)+1</f>
        <v>1038</v>
      </c>
      <c r="C1418" s="1" t="str">
        <f aca="false">IF(H1418="",F1418,H1418)</f>
        <v>Big Creek 3</v>
      </c>
      <c r="D1418" s="1" t="n">
        <v>155</v>
      </c>
      <c r="E1418" s="1" t="s">
        <v>112</v>
      </c>
      <c r="F1418" s="5" t="s">
        <v>2280</v>
      </c>
      <c r="G1418" s="1" t="n">
        <v>319</v>
      </c>
      <c r="H1418" s="1" t="s">
        <v>2281</v>
      </c>
      <c r="I1418" s="1" t="n">
        <v>17609</v>
      </c>
      <c r="J1418" s="1" t="s">
        <v>114</v>
      </c>
    </row>
    <row r="1419" customFormat="false" ht="15" hidden="false" customHeight="true" outlineLevel="0" collapsed="false">
      <c r="A1419" s="1" t="n">
        <f aca="false">MAX($A$2:$A1418)+1</f>
        <v>1039</v>
      </c>
      <c r="C1419" s="1" t="str">
        <f aca="false">IF(H1419="",F1419,H1419)</f>
        <v>J S Eastwood</v>
      </c>
      <c r="D1419" s="1" t="n">
        <v>155</v>
      </c>
      <c r="E1419" s="1" t="s">
        <v>112</v>
      </c>
      <c r="F1419" s="5" t="s">
        <v>2282</v>
      </c>
      <c r="G1419" s="1" t="n">
        <v>104</v>
      </c>
      <c r="H1419" s="1" t="s">
        <v>2283</v>
      </c>
      <c r="I1419" s="1" t="n">
        <v>17609</v>
      </c>
      <c r="J1419" s="1" t="s">
        <v>114</v>
      </c>
    </row>
    <row r="1420" customFormat="false" ht="15" hidden="false" customHeight="true" outlineLevel="0" collapsed="false">
      <c r="A1420" s="1" t="n">
        <f aca="false">A1302</f>
        <v>936</v>
      </c>
      <c r="C1420" s="1" t="str">
        <f aca="false">IF(H1420="",F1420,H1420)</f>
        <v>Bath County</v>
      </c>
      <c r="D1420" s="1" t="n">
        <v>239</v>
      </c>
      <c r="E1420" s="1" t="s">
        <v>2284</v>
      </c>
      <c r="F1420" s="5" t="s">
        <v>2087</v>
      </c>
      <c r="G1420" s="1" t="n">
        <v>6167</v>
      </c>
      <c r="H1420" s="1" t="s">
        <v>2087</v>
      </c>
      <c r="I1420" s="1" t="n">
        <v>19876</v>
      </c>
      <c r="J1420" s="1" t="s">
        <v>71</v>
      </c>
      <c r="K1420" s="1" t="s">
        <v>278</v>
      </c>
    </row>
    <row r="1421" customFormat="false" ht="15" hidden="false" customHeight="true" outlineLevel="0" collapsed="false">
      <c r="A1421" s="1" t="n">
        <f aca="false">MAX($A$2:$A1420)+1</f>
        <v>1040</v>
      </c>
      <c r="C1421" s="1" t="str">
        <f aca="false">IF(H1421="",F1421,H1421)</f>
        <v>Ozark Beach</v>
      </c>
      <c r="D1421" s="1" t="n">
        <v>249</v>
      </c>
      <c r="E1421" s="1" t="s">
        <v>89</v>
      </c>
      <c r="F1421" s="5" t="s">
        <v>2285</v>
      </c>
      <c r="G1421" s="1" t="n">
        <v>6280</v>
      </c>
      <c r="H1421" s="1" t="s">
        <v>2285</v>
      </c>
      <c r="I1421" s="1" t="n">
        <v>5860</v>
      </c>
      <c r="J1421" s="1" t="s">
        <v>91</v>
      </c>
    </row>
    <row r="1422" customFormat="false" ht="15" hidden="false" customHeight="true" outlineLevel="0" collapsed="false">
      <c r="A1422" s="1" t="n">
        <f aca="false">MAX($A$2:$A1421)+1</f>
        <v>1041</v>
      </c>
      <c r="C1422" s="1" t="str">
        <f aca="false">IF(H1422="",F1422,H1422)</f>
        <v>Keokuk</v>
      </c>
      <c r="D1422" s="1" t="n">
        <v>221</v>
      </c>
      <c r="E1422" s="1" t="s">
        <v>101</v>
      </c>
      <c r="F1422" s="5" t="s">
        <v>2286</v>
      </c>
      <c r="G1422" s="1" t="n">
        <v>1109</v>
      </c>
      <c r="H1422" s="1" t="s">
        <v>2286</v>
      </c>
      <c r="I1422" s="1" t="n">
        <v>19436</v>
      </c>
      <c r="J1422" s="1" t="s">
        <v>104</v>
      </c>
    </row>
    <row r="1423" customFormat="false" ht="15" hidden="false" customHeight="true" outlineLevel="0" collapsed="false">
      <c r="A1423" s="1" t="n">
        <f aca="false">MAX($A$2:$A1422)+1</f>
        <v>1042</v>
      </c>
      <c r="C1423" s="1" t="str">
        <f aca="false">IF(H1423="",F1423,H1423)</f>
        <v>Osage Dam</v>
      </c>
      <c r="D1423" s="1" t="n">
        <v>221</v>
      </c>
      <c r="E1423" s="1" t="s">
        <v>101</v>
      </c>
      <c r="F1423" s="5" t="s">
        <v>2287</v>
      </c>
      <c r="G1423" s="1" t="n">
        <v>2106</v>
      </c>
      <c r="H1423" s="1" t="s">
        <v>2288</v>
      </c>
      <c r="I1423" s="1" t="n">
        <v>19436</v>
      </c>
      <c r="J1423" s="1" t="s">
        <v>104</v>
      </c>
    </row>
    <row r="1424" customFormat="false" ht="15" hidden="false" customHeight="true" outlineLevel="0" collapsed="false">
      <c r="A1424" s="1" t="n">
        <f aca="false">MAX($A$2:$A1423)+1</f>
        <v>1043</v>
      </c>
      <c r="C1424" s="1" t="str">
        <f aca="false">IF(H1424="",F1424,H1424)</f>
        <v>Taum Sauk</v>
      </c>
      <c r="D1424" s="1" t="n">
        <v>221</v>
      </c>
      <c r="E1424" s="1" t="s">
        <v>101</v>
      </c>
      <c r="F1424" s="5" t="s">
        <v>2289</v>
      </c>
      <c r="G1424" s="1" t="n">
        <v>2108</v>
      </c>
      <c r="H1424" s="1" t="s">
        <v>2289</v>
      </c>
      <c r="I1424" s="1" t="n">
        <v>19436</v>
      </c>
      <c r="J1424" s="1" t="s">
        <v>104</v>
      </c>
    </row>
    <row r="1425" customFormat="false" ht="15" hidden="false" customHeight="true" outlineLevel="0" collapsed="false">
      <c r="A1425" s="1" t="n">
        <f aca="false">MAX($A$2:$A1424)+1</f>
        <v>1044</v>
      </c>
      <c r="C1425" s="1" t="str">
        <f aca="false">IF(H1425="",F1425,H1425)</f>
        <v>Victoria Dam</v>
      </c>
      <c r="D1425" s="1" t="n">
        <v>188</v>
      </c>
      <c r="E1425" s="1" t="s">
        <v>625</v>
      </c>
      <c r="F1425" s="5" t="s">
        <v>2290</v>
      </c>
      <c r="G1425" s="1" t="n">
        <v>1774</v>
      </c>
      <c r="H1425" s="1" t="s">
        <v>2291</v>
      </c>
      <c r="I1425" s="1" t="n">
        <v>19578</v>
      </c>
      <c r="J1425" s="1" t="s">
        <v>625</v>
      </c>
    </row>
    <row r="1426" customFormat="false" ht="15" hidden="false" customHeight="true" outlineLevel="0" collapsed="false">
      <c r="A1426" s="1" t="n">
        <f aca="false">MAX($A$2:$A1425)+1</f>
        <v>1045</v>
      </c>
      <c r="C1426" s="1" t="str">
        <f aca="false">IF(H1426="",F1426,H1426)</f>
        <v>Gaston</v>
      </c>
      <c r="D1426" s="1" t="n">
        <v>164</v>
      </c>
      <c r="E1426" s="1" t="s">
        <v>68</v>
      </c>
      <c r="F1426" s="5" t="s">
        <v>2292</v>
      </c>
      <c r="G1426" s="1" t="n">
        <v>2756</v>
      </c>
      <c r="H1426" s="1" t="s">
        <v>2292</v>
      </c>
      <c r="I1426" s="1" t="n">
        <v>19876</v>
      </c>
      <c r="J1426" s="1" t="s">
        <v>71</v>
      </c>
    </row>
    <row r="1427" customFormat="false" ht="15" hidden="false" customHeight="true" outlineLevel="0" collapsed="false">
      <c r="A1427" s="1" t="n">
        <f aca="false">MAX($A$2:$A1426)+1</f>
        <v>1046</v>
      </c>
      <c r="C1427" s="1" t="str">
        <f aca="false">IF(H1427="",F1427,H1427)</f>
        <v>Roanoke Rapids</v>
      </c>
      <c r="D1427" s="1" t="n">
        <v>164</v>
      </c>
      <c r="E1427" s="1" t="s">
        <v>68</v>
      </c>
      <c r="F1427" s="5" t="s">
        <v>2293</v>
      </c>
      <c r="G1427" s="1" t="n">
        <v>2758</v>
      </c>
      <c r="H1427" s="1" t="s">
        <v>2293</v>
      </c>
      <c r="I1427" s="1" t="n">
        <v>19876</v>
      </c>
      <c r="J1427" s="1" t="s">
        <v>71</v>
      </c>
    </row>
    <row r="1428" customFormat="false" ht="15" hidden="false" customHeight="true" outlineLevel="0" collapsed="false">
      <c r="A1428" s="1" t="n">
        <f aca="false">A1302</f>
        <v>936</v>
      </c>
      <c r="C1428" s="1" t="str">
        <f aca="false">IF(H1428="",F1428,H1428)</f>
        <v>Bath County</v>
      </c>
      <c r="D1428" s="1" t="n">
        <v>164</v>
      </c>
      <c r="E1428" s="1" t="s">
        <v>68</v>
      </c>
      <c r="F1428" s="5" t="s">
        <v>2087</v>
      </c>
      <c r="G1428" s="1" t="n">
        <v>6167</v>
      </c>
      <c r="H1428" s="1" t="s">
        <v>2087</v>
      </c>
      <c r="I1428" s="1" t="n">
        <v>19876</v>
      </c>
      <c r="J1428" s="1" t="s">
        <v>71</v>
      </c>
      <c r="K1428" s="1" t="s">
        <v>278</v>
      </c>
    </row>
    <row r="1429" customFormat="false" ht="15" hidden="false" customHeight="true" outlineLevel="0" collapsed="false">
      <c r="A1429" s="1" t="n">
        <f aca="false">A1386</f>
        <v>1013</v>
      </c>
      <c r="C1429" s="1" t="str">
        <f aca="false">IF(H1429="",F1429,H1429)</f>
        <v>Yucca</v>
      </c>
      <c r="D1429" s="1" t="n">
        <v>286</v>
      </c>
      <c r="E1429" s="1" t="s">
        <v>334</v>
      </c>
      <c r="F1429" s="5" t="s">
        <v>2294</v>
      </c>
      <c r="G1429" s="1" t="n">
        <v>120</v>
      </c>
      <c r="H1429" s="1" t="s">
        <v>2230</v>
      </c>
      <c r="I1429" s="1" t="n">
        <v>803</v>
      </c>
      <c r="J1429" s="1" t="s">
        <v>326</v>
      </c>
      <c r="K1429" s="1" t="s">
        <v>152</v>
      </c>
    </row>
    <row r="1430" customFormat="false" ht="15" hidden="false" customHeight="true" outlineLevel="0" collapsed="false">
      <c r="A1430" s="1" t="n">
        <f aca="false">A1386</f>
        <v>1013</v>
      </c>
      <c r="C1430" s="1" t="str">
        <f aca="false">IF(H1430="",F1430,H1430)</f>
        <v>Yucca</v>
      </c>
      <c r="D1430" s="1" t="n">
        <v>286</v>
      </c>
      <c r="E1430" s="1" t="s">
        <v>334</v>
      </c>
      <c r="F1430" s="5" t="s">
        <v>2295</v>
      </c>
      <c r="G1430" s="1" t="n">
        <v>120</v>
      </c>
      <c r="H1430" s="1" t="s">
        <v>2230</v>
      </c>
      <c r="I1430" s="1" t="n">
        <v>803</v>
      </c>
      <c r="J1430" s="1" t="s">
        <v>326</v>
      </c>
      <c r="K1430" s="1" t="s">
        <v>152</v>
      </c>
    </row>
    <row r="1431" customFormat="false" ht="15" hidden="false" customHeight="true" outlineLevel="0" collapsed="false">
      <c r="A1431" s="1" t="n">
        <f aca="false">MAX($A$2:$A1430)+1</f>
        <v>1047</v>
      </c>
      <c r="C1431" s="1" t="str">
        <f aca="false">IF(H1431="",F1431,H1431)</f>
        <v>Peavy Falls</v>
      </c>
      <c r="D1431" s="1" t="n">
        <v>280</v>
      </c>
      <c r="E1431" s="1" t="s">
        <v>185</v>
      </c>
      <c r="F1431" s="5" t="s">
        <v>2296</v>
      </c>
      <c r="G1431" s="1" t="n">
        <v>1781</v>
      </c>
      <c r="H1431" s="1" t="s">
        <v>2297</v>
      </c>
      <c r="I1431" s="1" t="n">
        <v>20847</v>
      </c>
      <c r="J1431" s="1" t="s">
        <v>188</v>
      </c>
    </row>
    <row r="1432" customFormat="false" ht="15" hidden="false" customHeight="true" outlineLevel="0" collapsed="false">
      <c r="A1432" s="1" t="n">
        <f aca="false">MAX($A$2:$A1431)+1</f>
        <v>1048</v>
      </c>
      <c r="C1432" s="1" t="str">
        <f aca="false">IF(H1432="",F1432,H1432)</f>
        <v>Prairie Du Sac</v>
      </c>
      <c r="D1432" s="1" t="n">
        <v>219</v>
      </c>
      <c r="E1432" s="1" t="s">
        <v>164</v>
      </c>
      <c r="F1432" s="5" t="s">
        <v>2298</v>
      </c>
      <c r="G1432" s="1" t="n">
        <v>4056</v>
      </c>
      <c r="H1432" s="1" t="s">
        <v>2299</v>
      </c>
      <c r="I1432" s="1" t="n">
        <v>20856</v>
      </c>
      <c r="J1432" s="1" t="s">
        <v>167</v>
      </c>
    </row>
    <row r="1433" customFormat="false" ht="15" hidden="false" customHeight="true" outlineLevel="0" collapsed="false">
      <c r="A1433" s="1" t="n">
        <f aca="false">MAX($A$2:$A1432)+1</f>
        <v>1049</v>
      </c>
      <c r="C1433" s="1" t="str">
        <f aca="false">IF(H1433="",F1433,H1433)</f>
        <v>Kilbourn</v>
      </c>
      <c r="D1433" s="1" t="n">
        <v>219</v>
      </c>
      <c r="E1433" s="1" t="s">
        <v>164</v>
      </c>
      <c r="F1433" s="5" t="s">
        <v>2300</v>
      </c>
      <c r="G1433" s="1" t="n">
        <v>4053</v>
      </c>
      <c r="H1433" s="1" t="s">
        <v>2300</v>
      </c>
      <c r="I1433" s="1" t="n">
        <v>20856</v>
      </c>
      <c r="J1433" s="1" t="s">
        <v>167</v>
      </c>
    </row>
    <row r="1434" customFormat="false" ht="15" hidden="false" customHeight="true" outlineLevel="0" collapsed="false">
      <c r="A1434" s="1" t="n">
        <f aca="false">MAX($A$2:$A1433)+1</f>
        <v>1050</v>
      </c>
      <c r="C1434" s="1" t="str">
        <f aca="false">IF(H1434="",F1434,H1434)</f>
        <v>Grandfather Falls</v>
      </c>
      <c r="D1434" s="1" t="n">
        <v>187</v>
      </c>
      <c r="E1434" s="1" t="s">
        <v>381</v>
      </c>
      <c r="F1434" s="5" t="s">
        <v>2301</v>
      </c>
      <c r="G1434" s="1" t="n">
        <v>4063</v>
      </c>
      <c r="H1434" s="1" t="s">
        <v>2301</v>
      </c>
      <c r="I1434" s="1" t="n">
        <v>20860</v>
      </c>
      <c r="J1434" s="1" t="s">
        <v>465</v>
      </c>
    </row>
    <row r="1435" customFormat="false" ht="15" hidden="false" customHeight="true" outlineLevel="0" collapsed="false">
      <c r="A1435" s="1" t="n">
        <f aca="false">MAX($A$2:$A1434)+1</f>
        <v>1051</v>
      </c>
      <c r="C1435" s="1" t="str">
        <f aca="false">IF(H1435="",F1435,H1435)</f>
        <v>Castle Rock</v>
      </c>
      <c r="D1435" s="1" t="n">
        <v>189</v>
      </c>
      <c r="E1435" s="1" t="s">
        <v>794</v>
      </c>
      <c r="F1435" s="5" t="s">
        <v>2302</v>
      </c>
      <c r="G1435" s="1" t="n">
        <v>4079</v>
      </c>
      <c r="H1435" s="1" t="s">
        <v>2302</v>
      </c>
      <c r="I1435" s="1" t="n">
        <v>20863</v>
      </c>
      <c r="J1435" s="1" t="s">
        <v>794</v>
      </c>
    </row>
    <row r="1436" customFormat="false" ht="15" hidden="false" customHeight="true" outlineLevel="0" collapsed="false">
      <c r="A1436" s="1" t="n">
        <f aca="false">MAX($A$2:$A1435)+1</f>
        <v>1052</v>
      </c>
      <c r="C1436" s="1" t="str">
        <f aca="false">IF(H1436="",F1436,H1436)</f>
        <v>Petenwell</v>
      </c>
      <c r="D1436" s="1" t="n">
        <v>189</v>
      </c>
      <c r="E1436" s="1" t="s">
        <v>794</v>
      </c>
      <c r="F1436" s="5" t="s">
        <v>2303</v>
      </c>
      <c r="G1436" s="1" t="n">
        <v>4080</v>
      </c>
      <c r="H1436" s="1" t="s">
        <v>2303</v>
      </c>
      <c r="I1436" s="1" t="n">
        <v>20863</v>
      </c>
      <c r="J1436" s="1" t="s">
        <v>794</v>
      </c>
    </row>
    <row r="1437" customFormat="false" ht="15" hidden="false" customHeight="true" outlineLevel="0" collapsed="false">
      <c r="A1437" s="1" t="n">
        <f aca="false">MAX($A$2:$A1436)+1</f>
        <v>1053</v>
      </c>
      <c r="C1437" s="1" t="str">
        <f aca="false">IF(H1437="",F1437,H1437)</f>
        <v>(Amounts Are For The Total Of All 107 Units)</v>
      </c>
      <c r="D1437" s="1" t="n">
        <v>251</v>
      </c>
      <c r="E1437" s="1" t="s">
        <v>406</v>
      </c>
      <c r="F1437" s="5" t="s">
        <v>2304</v>
      </c>
      <c r="H1437" s="1"/>
      <c r="K1437" s="1" t="s">
        <v>84</v>
      </c>
    </row>
    <row r="1438" customFormat="false" ht="15" hidden="false" customHeight="true" outlineLevel="0" collapsed="false">
      <c r="A1438" s="1" t="n">
        <f aca="false">MAX($A$2:$A1437)+1</f>
        <v>1054</v>
      </c>
      <c r="C1438" s="1" t="str">
        <f aca="false">IF(H1438="",F1438,H1438)</f>
        <v>* Beacon</v>
      </c>
      <c r="D1438" s="1" t="n">
        <v>184</v>
      </c>
      <c r="E1438" s="1" t="s">
        <v>2305</v>
      </c>
      <c r="F1438" s="5" t="s">
        <v>2306</v>
      </c>
      <c r="H1438" s="1"/>
      <c r="K1438" s="1" t="s">
        <v>84</v>
      </c>
    </row>
    <row r="1439" customFormat="false" ht="15" hidden="false" customHeight="true" outlineLevel="0" collapsed="false">
      <c r="A1439" s="1" t="n">
        <f aca="false">MAX($A$2:$A1438)+1</f>
        <v>1055</v>
      </c>
      <c r="C1439" s="1" t="str">
        <f aca="false">IF(H1439="",F1439,H1439)</f>
        <v>Conners Creek</v>
      </c>
      <c r="D1439" s="1" t="n">
        <v>184</v>
      </c>
      <c r="E1439" s="1" t="s">
        <v>2305</v>
      </c>
      <c r="F1439" s="5" t="s">
        <v>2307</v>
      </c>
      <c r="G1439" s="1" t="n">
        <v>1726</v>
      </c>
      <c r="H1439" s="1" t="s">
        <v>2308</v>
      </c>
      <c r="I1439" s="1" t="n">
        <v>5109</v>
      </c>
      <c r="J1439" s="1" t="s">
        <v>2309</v>
      </c>
      <c r="K1439" s="10" t="s">
        <v>2310</v>
      </c>
    </row>
    <row r="1440" customFormat="false" ht="15" hidden="false" customHeight="true" outlineLevel="0" collapsed="false">
      <c r="A1440" s="1" t="n">
        <f aca="false">A879</f>
        <v>593</v>
      </c>
      <c r="C1440" s="1" t="str">
        <f aca="false">IF(H1440="",F1440,H1440)</f>
        <v>St Clair</v>
      </c>
      <c r="D1440" s="1" t="n">
        <v>184</v>
      </c>
      <c r="E1440" s="1" t="s">
        <v>2305</v>
      </c>
      <c r="F1440" s="5" t="s">
        <v>2311</v>
      </c>
      <c r="G1440" s="1" t="n">
        <v>1743</v>
      </c>
      <c r="H1440" s="1" t="s">
        <v>1411</v>
      </c>
      <c r="I1440" s="1" t="n">
        <v>5109</v>
      </c>
      <c r="J1440" s="1" t="s">
        <v>149</v>
      </c>
      <c r="K1440" s="10" t="s">
        <v>2312</v>
      </c>
    </row>
    <row r="1441" customFormat="false" ht="15" hidden="false" customHeight="true" outlineLevel="0" collapsed="false">
      <c r="A1441" s="1" t="n">
        <f aca="false">A5</f>
        <v>4</v>
      </c>
      <c r="C1441" s="1" t="str">
        <f aca="false">IF(H1441="",F1441,H1441)</f>
        <v>59th Street</v>
      </c>
      <c r="D1441" s="1" t="n">
        <v>159</v>
      </c>
      <c r="E1441" s="1" t="s">
        <v>21</v>
      </c>
      <c r="F1441" s="5" t="s">
        <v>2313</v>
      </c>
      <c r="G1441" s="1" t="n">
        <v>2503</v>
      </c>
      <c r="H1441" s="1" t="s">
        <v>23</v>
      </c>
      <c r="I1441" s="1" t="n">
        <v>4226</v>
      </c>
      <c r="J1441" s="1" t="s">
        <v>24</v>
      </c>
      <c r="K1441" s="10" t="s">
        <v>2314</v>
      </c>
    </row>
    <row r="1442" customFormat="false" ht="15" hidden="false" customHeight="true" outlineLevel="0" collapsed="false">
      <c r="A1442" s="1" t="n">
        <f aca="false">A5</f>
        <v>4</v>
      </c>
      <c r="C1442" s="1" t="str">
        <f aca="false">IF(H1442="",F1442,H1442)</f>
        <v>59th Street</v>
      </c>
      <c r="D1442" s="1" t="n">
        <v>159</v>
      </c>
      <c r="E1442" s="1" t="s">
        <v>21</v>
      </c>
      <c r="F1442" s="5" t="s">
        <v>2315</v>
      </c>
      <c r="G1442" s="1" t="n">
        <v>2503</v>
      </c>
      <c r="H1442" s="1" t="s">
        <v>23</v>
      </c>
      <c r="I1442" s="1" t="n">
        <v>4226</v>
      </c>
      <c r="J1442" s="1" t="s">
        <v>24</v>
      </c>
      <c r="K1442" s="10" t="s">
        <v>2314</v>
      </c>
    </row>
    <row r="1443" customFormat="false" ht="15" hidden="false" customHeight="true" outlineLevel="0" collapsed="false">
      <c r="A1443" s="1" t="n">
        <f aca="false">A6</f>
        <v>5</v>
      </c>
      <c r="C1443" s="1" t="str">
        <f aca="false">IF(H1443="",F1443,H1443)</f>
        <v>74th Street</v>
      </c>
      <c r="D1443" s="1" t="n">
        <v>159</v>
      </c>
      <c r="E1443" s="1" t="s">
        <v>21</v>
      </c>
      <c r="F1443" s="5" t="s">
        <v>2316</v>
      </c>
      <c r="G1443" s="1" t="n">
        <v>2504</v>
      </c>
      <c r="H1443" s="1" t="s">
        <v>26</v>
      </c>
      <c r="I1443" s="1" t="n">
        <v>4226</v>
      </c>
      <c r="J1443" s="1" t="s">
        <v>24</v>
      </c>
      <c r="K1443" s="10" t="s">
        <v>2317</v>
      </c>
    </row>
    <row r="1444" customFormat="false" ht="15" hidden="false" customHeight="true" outlineLevel="0" collapsed="false">
      <c r="A1444" s="1" t="n">
        <f aca="false">A6</f>
        <v>5</v>
      </c>
      <c r="C1444" s="1" t="str">
        <f aca="false">IF(H1444="",F1444,H1444)</f>
        <v>74th Street</v>
      </c>
      <c r="D1444" s="1" t="n">
        <v>159</v>
      </c>
      <c r="E1444" s="1" t="s">
        <v>21</v>
      </c>
      <c r="F1444" s="5" t="s">
        <v>2318</v>
      </c>
      <c r="G1444" s="1" t="n">
        <v>2504</v>
      </c>
      <c r="H1444" s="1" t="s">
        <v>26</v>
      </c>
      <c r="I1444" s="1" t="n">
        <v>4226</v>
      </c>
      <c r="J1444" s="1" t="s">
        <v>24</v>
      </c>
      <c r="K1444" s="10" t="s">
        <v>2317</v>
      </c>
    </row>
    <row r="1445" customFormat="false" ht="15" hidden="false" customHeight="true" outlineLevel="0" collapsed="false">
      <c r="A1445" s="1" t="n">
        <f aca="false">A6</f>
        <v>5</v>
      </c>
      <c r="C1445" s="1" t="str">
        <f aca="false">IF(H1445="",F1445,H1445)</f>
        <v>74th Street</v>
      </c>
      <c r="D1445" s="1" t="n">
        <v>159</v>
      </c>
      <c r="E1445" s="1" t="s">
        <v>21</v>
      </c>
      <c r="F1445" s="5" t="s">
        <v>2319</v>
      </c>
      <c r="G1445" s="1" t="n">
        <v>2504</v>
      </c>
      <c r="H1445" s="1" t="s">
        <v>26</v>
      </c>
      <c r="I1445" s="1" t="n">
        <v>4226</v>
      </c>
      <c r="J1445" s="1" t="s">
        <v>24</v>
      </c>
      <c r="K1445" s="10" t="s">
        <v>2317</v>
      </c>
    </row>
    <row r="1446" customFormat="false" ht="15" hidden="false" customHeight="true" outlineLevel="0" collapsed="false">
      <c r="A1446" s="1" t="n">
        <f aca="false">MAX($A$2:$A1445)+1</f>
        <v>1056</v>
      </c>
      <c r="C1446" s="1" t="str">
        <f aca="false">IF(H1446="",F1446,H1446)</f>
        <v>A. Mullergren</v>
      </c>
      <c r="D1446" s="1" t="n">
        <v>255</v>
      </c>
      <c r="E1446" s="1" t="s">
        <v>2320</v>
      </c>
      <c r="F1446" s="5" t="s">
        <v>2321</v>
      </c>
      <c r="H1446" s="1"/>
      <c r="K1446" s="1" t="s">
        <v>84</v>
      </c>
    </row>
    <row r="1447" customFormat="false" ht="15" hidden="false" customHeight="true" outlineLevel="0" collapsed="false">
      <c r="A1447" s="1" t="n">
        <f aca="false">MAX($A$2:$A1446)+1</f>
        <v>1057</v>
      </c>
      <c r="C1447" s="1" t="str">
        <f aca="false">IF(H1447="",F1447,H1447)</f>
        <v>A B Paterson</v>
      </c>
      <c r="D1447" s="1" t="n">
        <v>233</v>
      </c>
      <c r="E1447" s="1" t="s">
        <v>2322</v>
      </c>
      <c r="F1447" s="5" t="s">
        <v>2323</v>
      </c>
      <c r="G1447" s="1" t="n">
        <v>1407</v>
      </c>
      <c r="H1447" s="1" t="s">
        <v>2324</v>
      </c>
      <c r="I1447" s="1" t="n">
        <v>13478</v>
      </c>
      <c r="J1447" s="1" t="s">
        <v>954</v>
      </c>
      <c r="K1447" s="10" t="s">
        <v>2325</v>
      </c>
    </row>
    <row r="1448" customFormat="false" ht="15" hidden="false" customHeight="true" outlineLevel="0" collapsed="false">
      <c r="A1448" s="1" t="n">
        <f aca="false">A1447</f>
        <v>1057</v>
      </c>
      <c r="C1448" s="1" t="str">
        <f aca="false">IF(H1448="",F1448,H1448)</f>
        <v>A B Paterson</v>
      </c>
      <c r="D1448" s="1" t="n">
        <v>233</v>
      </c>
      <c r="E1448" s="1" t="s">
        <v>2322</v>
      </c>
      <c r="F1448" s="5" t="s">
        <v>2326</v>
      </c>
      <c r="G1448" s="1" t="n">
        <v>1407</v>
      </c>
      <c r="H1448" s="1" t="s">
        <v>2324</v>
      </c>
      <c r="I1448" s="1" t="n">
        <v>13478</v>
      </c>
      <c r="J1448" s="1" t="s">
        <v>954</v>
      </c>
      <c r="K1448" s="10" t="s">
        <v>2325</v>
      </c>
    </row>
    <row r="1449" customFormat="false" ht="15" hidden="false" customHeight="true" outlineLevel="0" collapsed="false">
      <c r="A1449" s="1" t="n">
        <f aca="false">A1447</f>
        <v>1057</v>
      </c>
      <c r="C1449" s="1" t="str">
        <f aca="false">IF(H1449="",F1449,H1449)</f>
        <v>A B Paterson</v>
      </c>
      <c r="D1449" s="1" t="n">
        <v>233</v>
      </c>
      <c r="E1449" s="1" t="s">
        <v>2322</v>
      </c>
      <c r="F1449" s="5" t="s">
        <v>2327</v>
      </c>
      <c r="G1449" s="1" t="n">
        <v>1407</v>
      </c>
      <c r="H1449" s="1" t="s">
        <v>2324</v>
      </c>
      <c r="I1449" s="1" t="n">
        <v>13478</v>
      </c>
      <c r="J1449" s="1" t="s">
        <v>954</v>
      </c>
      <c r="K1449" s="10" t="s">
        <v>2325</v>
      </c>
    </row>
    <row r="1450" customFormat="false" ht="15" hidden="false" customHeight="true" outlineLevel="0" collapsed="false">
      <c r="A1450" s="1" t="n">
        <f aca="false">A1447</f>
        <v>1057</v>
      </c>
      <c r="C1450" s="1" t="str">
        <f aca="false">IF(H1450="",F1450,H1450)</f>
        <v>A B Paterson</v>
      </c>
      <c r="D1450" s="1" t="n">
        <v>233</v>
      </c>
      <c r="E1450" s="1" t="s">
        <v>2322</v>
      </c>
      <c r="F1450" s="5" t="s">
        <v>2328</v>
      </c>
      <c r="G1450" s="1" t="n">
        <v>1407</v>
      </c>
      <c r="H1450" s="1" t="s">
        <v>2324</v>
      </c>
      <c r="I1450" s="1" t="n">
        <v>13478</v>
      </c>
      <c r="J1450" s="1" t="s">
        <v>954</v>
      </c>
      <c r="K1450" s="10" t="s">
        <v>2325</v>
      </c>
    </row>
    <row r="1451" customFormat="false" ht="15" hidden="false" customHeight="true" outlineLevel="0" collapsed="false">
      <c r="A1451" s="1" t="n">
        <f aca="false">A1447</f>
        <v>1057</v>
      </c>
      <c r="C1451" s="1" t="str">
        <f aca="false">IF(H1451="",F1451,H1451)</f>
        <v>A B Paterson</v>
      </c>
      <c r="D1451" s="1" t="n">
        <v>233</v>
      </c>
      <c r="E1451" s="1" t="s">
        <v>2322</v>
      </c>
      <c r="F1451" s="5" t="s">
        <v>2329</v>
      </c>
      <c r="G1451" s="1" t="n">
        <v>1407</v>
      </c>
      <c r="H1451" s="1" t="s">
        <v>2324</v>
      </c>
      <c r="I1451" s="1" t="n">
        <v>13478</v>
      </c>
      <c r="J1451" s="1" t="s">
        <v>954</v>
      </c>
      <c r="K1451" s="10" t="s">
        <v>2325</v>
      </c>
    </row>
    <row r="1452" customFormat="false" ht="15" hidden="false" customHeight="true" outlineLevel="0" collapsed="false">
      <c r="A1452" s="1" t="n">
        <f aca="false">A13</f>
        <v>9</v>
      </c>
      <c r="C1452" s="1" t="str">
        <f aca="false">IF(H1452="",F1452,H1452)</f>
        <v>Aberdeen CT</v>
      </c>
      <c r="D1452" s="1" t="n">
        <v>315</v>
      </c>
      <c r="E1452" s="1" t="s">
        <v>46</v>
      </c>
      <c r="F1452" s="5" t="s">
        <v>2330</v>
      </c>
      <c r="G1452" s="1" t="n">
        <v>3338</v>
      </c>
      <c r="H1452" s="1" t="s">
        <v>48</v>
      </c>
      <c r="I1452" s="1" t="n">
        <v>13809</v>
      </c>
      <c r="J1452" s="1" t="s">
        <v>49</v>
      </c>
      <c r="K1452" s="10" t="s">
        <v>2331</v>
      </c>
    </row>
    <row r="1453" customFormat="false" ht="15" hidden="false" customHeight="true" outlineLevel="0" collapsed="false">
      <c r="A1453" s="1" t="n">
        <f aca="false">A13</f>
        <v>9</v>
      </c>
      <c r="C1453" s="1" t="str">
        <f aca="false">IF(H1453="",F1453,H1453)</f>
        <v>Aberdeen CT</v>
      </c>
      <c r="D1453" s="1" t="n">
        <v>315</v>
      </c>
      <c r="E1453" s="1" t="s">
        <v>46</v>
      </c>
      <c r="F1453" s="5" t="s">
        <v>2332</v>
      </c>
      <c r="G1453" s="1" t="n">
        <v>3338</v>
      </c>
      <c r="H1453" s="1" t="s">
        <v>48</v>
      </c>
      <c r="I1453" s="1" t="n">
        <v>13809</v>
      </c>
      <c r="J1453" s="1" t="s">
        <v>49</v>
      </c>
      <c r="K1453" s="10" t="s">
        <v>2331</v>
      </c>
    </row>
    <row r="1454" customFormat="false" ht="15" hidden="false" customHeight="true" outlineLevel="0" collapsed="false">
      <c r="A1454" s="1" t="n">
        <f aca="false">MAX($A$2:$A1453)+1</f>
        <v>1058</v>
      </c>
      <c r="C1454" s="1" t="str">
        <f aca="false">IF(H1454="",F1454,H1454)</f>
        <v>Abilene Energy Center Combustion Turbine</v>
      </c>
      <c r="D1454" s="1" t="n">
        <v>225</v>
      </c>
      <c r="E1454" s="1" t="s">
        <v>302</v>
      </c>
      <c r="F1454" s="5" t="s">
        <v>2333</v>
      </c>
      <c r="G1454" s="1" t="n">
        <v>1251</v>
      </c>
      <c r="H1454" s="1" t="s">
        <v>2334</v>
      </c>
      <c r="I1454" s="1" t="n">
        <v>22500</v>
      </c>
      <c r="J1454" s="1" t="s">
        <v>305</v>
      </c>
    </row>
    <row r="1455" customFormat="false" ht="15" hidden="false" customHeight="true" outlineLevel="0" collapsed="false">
      <c r="A1455" s="1" t="n">
        <f aca="false">MAX($A$2:$A1454)+1</f>
        <v>1059</v>
      </c>
      <c r="C1455" s="1" t="str">
        <f aca="false">IF(H1455="",F1455,H1455)</f>
        <v>Abilene*</v>
      </c>
      <c r="D1455" s="1" t="n">
        <v>199</v>
      </c>
      <c r="E1455" s="1" t="s">
        <v>1065</v>
      </c>
      <c r="F1455" s="5" t="s">
        <v>2335</v>
      </c>
      <c r="H1455" s="1"/>
      <c r="K1455" s="1" t="s">
        <v>84</v>
      </c>
    </row>
    <row r="1456" customFormat="false" ht="15" hidden="false" customHeight="true" outlineLevel="0" collapsed="false">
      <c r="A1456" s="1" t="n">
        <f aca="false">A14</f>
        <v>10</v>
      </c>
      <c r="C1456" s="1" t="str">
        <f aca="false">IF(H1456="",F1456,H1456)</f>
        <v>Acadia Energy Center</v>
      </c>
      <c r="D1456" s="1" t="n">
        <v>185</v>
      </c>
      <c r="E1456" s="1" t="s">
        <v>14</v>
      </c>
      <c r="F1456" s="5" t="s">
        <v>2336</v>
      </c>
      <c r="G1456" s="1" t="n">
        <v>55173</v>
      </c>
      <c r="H1456" s="1" t="s">
        <v>52</v>
      </c>
      <c r="I1456" s="1" t="n">
        <v>3265</v>
      </c>
      <c r="J1456" s="1" t="s">
        <v>14</v>
      </c>
      <c r="K1456" s="10" t="s">
        <v>2337</v>
      </c>
    </row>
    <row r="1457" customFormat="false" ht="15" hidden="false" customHeight="true" outlineLevel="0" collapsed="false">
      <c r="A1457" s="1" t="n">
        <f aca="false">A14</f>
        <v>10</v>
      </c>
      <c r="C1457" s="1" t="str">
        <f aca="false">IF(H1457="",F1457,H1457)</f>
        <v>Acadia Energy Center</v>
      </c>
      <c r="D1457" s="1" t="n">
        <v>185</v>
      </c>
      <c r="E1457" s="1" t="s">
        <v>14</v>
      </c>
      <c r="F1457" s="5" t="s">
        <v>2338</v>
      </c>
      <c r="G1457" s="1" t="n">
        <v>55173</v>
      </c>
      <c r="H1457" s="1" t="s">
        <v>52</v>
      </c>
      <c r="I1457" s="1" t="n">
        <v>3265</v>
      </c>
      <c r="J1457" s="1" t="s">
        <v>14</v>
      </c>
      <c r="K1457" s="10" t="s">
        <v>2337</v>
      </c>
    </row>
    <row r="1458" customFormat="false" ht="15" hidden="false" customHeight="true" outlineLevel="0" collapsed="false">
      <c r="A1458" s="1" t="n">
        <f aca="false">MAX($A$2:$A1457)+1</f>
        <v>1060</v>
      </c>
      <c r="C1458" s="1" t="str">
        <f aca="false">IF(H1458="",F1458,H1458)</f>
        <v>Agency GT</v>
      </c>
      <c r="D1458" s="1" t="n">
        <v>220</v>
      </c>
      <c r="E1458" s="1" t="s">
        <v>266</v>
      </c>
      <c r="F1458" s="5" t="s">
        <v>2339</v>
      </c>
      <c r="G1458" s="1" t="n">
        <v>7706</v>
      </c>
      <c r="H1458" s="1" t="s">
        <v>2340</v>
      </c>
      <c r="I1458" s="1" t="n">
        <v>9417</v>
      </c>
      <c r="J1458" s="1" t="s">
        <v>269</v>
      </c>
    </row>
    <row r="1459" customFormat="false" ht="15" hidden="false" customHeight="true" outlineLevel="0" collapsed="false">
      <c r="A1459" s="1" t="n">
        <f aca="false">A17</f>
        <v>12</v>
      </c>
      <c r="C1459" s="1" t="str">
        <f aca="false">IF(H1459="",F1459,H1459)</f>
        <v>Pueblo Airport Generating Station</v>
      </c>
      <c r="D1459" s="1" t="n">
        <v>309</v>
      </c>
      <c r="E1459" s="1" t="s">
        <v>58</v>
      </c>
      <c r="F1459" s="5" t="s">
        <v>2341</v>
      </c>
      <c r="G1459" s="1" t="n">
        <v>56998</v>
      </c>
      <c r="H1459" s="1" t="s">
        <v>60</v>
      </c>
      <c r="I1459" s="1" t="n">
        <v>56771</v>
      </c>
      <c r="J1459" s="1" t="s">
        <v>61</v>
      </c>
      <c r="K1459" s="10" t="s">
        <v>2342</v>
      </c>
    </row>
    <row r="1460" customFormat="false" ht="15" hidden="false" customHeight="true" outlineLevel="0" collapsed="false">
      <c r="A1460" s="1" t="n">
        <f aca="false">MAX($A$2:$A1459)+1</f>
        <v>1061</v>
      </c>
      <c r="C1460" s="1" t="str">
        <f aca="false">IF(H1460="",F1460,H1460)</f>
        <v>Albright</v>
      </c>
      <c r="D1460" s="1" t="n">
        <v>238</v>
      </c>
      <c r="E1460" s="1" t="s">
        <v>584</v>
      </c>
      <c r="F1460" s="5" t="s">
        <v>2343</v>
      </c>
      <c r="G1460" s="1" t="n">
        <v>3942</v>
      </c>
      <c r="H1460" s="1" t="s">
        <v>2343</v>
      </c>
      <c r="I1460" s="1" t="n">
        <v>12796</v>
      </c>
      <c r="J1460" s="1" t="s">
        <v>587</v>
      </c>
    </row>
    <row r="1461" customFormat="false" ht="15" hidden="false" customHeight="true" outlineLevel="0" collapsed="false">
      <c r="A1461" s="1" t="n">
        <f aca="false">MAX($A$2:$A1460)+1</f>
        <v>1062</v>
      </c>
      <c r="C1461" s="1" t="str">
        <f aca="false">IF(H1461="",F1461,H1461)</f>
        <v>Allegany Cogen</v>
      </c>
      <c r="D1461" s="1" t="n">
        <v>214</v>
      </c>
      <c r="E1461" s="1" t="s">
        <v>141</v>
      </c>
      <c r="F1461" s="5" t="s">
        <v>2344</v>
      </c>
      <c r="G1461" s="1" t="n">
        <v>7784</v>
      </c>
      <c r="H1461" s="1" t="s">
        <v>2345</v>
      </c>
      <c r="I1461" s="1" t="n">
        <v>58651</v>
      </c>
      <c r="J1461" s="1" t="s">
        <v>2346</v>
      </c>
    </row>
    <row r="1462" customFormat="false" ht="15" hidden="false" customHeight="true" outlineLevel="0" collapsed="false">
      <c r="A1462" s="1" t="n">
        <f aca="false">MAX($A$2:$A1461)+1</f>
        <v>1063</v>
      </c>
      <c r="C1462" s="1" t="str">
        <f aca="false">IF(H1462="",F1462,H1462)</f>
        <v>Alsey</v>
      </c>
      <c r="D1462" s="1" t="n">
        <v>58</v>
      </c>
      <c r="E1462" s="1" t="s">
        <v>2347</v>
      </c>
      <c r="F1462" s="5" t="s">
        <v>2348</v>
      </c>
      <c r="G1462" s="1" t="n">
        <v>7818</v>
      </c>
      <c r="H1462" s="1" t="s">
        <v>2349</v>
      </c>
      <c r="I1462" s="1" t="n">
        <v>40307</v>
      </c>
      <c r="J1462" s="1" t="s">
        <v>2350</v>
      </c>
      <c r="K1462" s="10" t="s">
        <v>2325</v>
      </c>
    </row>
    <row r="1463" customFormat="false" ht="15" hidden="false" customHeight="true" outlineLevel="0" collapsed="false">
      <c r="A1463" s="1" t="n">
        <f aca="false">A1462</f>
        <v>1063</v>
      </c>
      <c r="C1463" s="1" t="str">
        <f aca="false">IF(H1463="",F1463,H1463)</f>
        <v>Alsey</v>
      </c>
      <c r="D1463" s="1" t="n">
        <v>58</v>
      </c>
      <c r="E1463" s="1" t="s">
        <v>2347</v>
      </c>
      <c r="F1463" s="5" t="s">
        <v>2351</v>
      </c>
      <c r="G1463" s="1" t="n">
        <v>7818</v>
      </c>
      <c r="H1463" s="1" t="s">
        <v>2349</v>
      </c>
      <c r="I1463" s="1" t="n">
        <v>40307</v>
      </c>
      <c r="J1463" s="1" t="s">
        <v>2350</v>
      </c>
      <c r="K1463" s="10" t="s">
        <v>2325</v>
      </c>
    </row>
    <row r="1464" customFormat="false" ht="15" hidden="false" customHeight="true" outlineLevel="0" collapsed="false">
      <c r="A1464" s="1" t="n">
        <f aca="false">A1462</f>
        <v>1063</v>
      </c>
      <c r="C1464" s="1" t="str">
        <f aca="false">IF(H1464="",F1464,H1464)</f>
        <v>Alsey</v>
      </c>
      <c r="D1464" s="1" t="n">
        <v>58</v>
      </c>
      <c r="E1464" s="1" t="s">
        <v>2347</v>
      </c>
      <c r="F1464" s="5" t="s">
        <v>2352</v>
      </c>
      <c r="G1464" s="1" t="n">
        <v>7818</v>
      </c>
      <c r="H1464" s="1" t="s">
        <v>2349</v>
      </c>
      <c r="I1464" s="1" t="n">
        <v>40307</v>
      </c>
      <c r="J1464" s="1" t="s">
        <v>2350</v>
      </c>
      <c r="K1464" s="10" t="s">
        <v>2325</v>
      </c>
    </row>
    <row r="1465" customFormat="false" ht="15" hidden="false" customHeight="true" outlineLevel="0" collapsed="false">
      <c r="A1465" s="1" t="n">
        <f aca="false">A1462</f>
        <v>1063</v>
      </c>
      <c r="C1465" s="1" t="str">
        <f aca="false">IF(H1465="",F1465,H1465)</f>
        <v>Alsey</v>
      </c>
      <c r="D1465" s="1" t="n">
        <v>58</v>
      </c>
      <c r="E1465" s="1" t="s">
        <v>2347</v>
      </c>
      <c r="F1465" s="5" t="s">
        <v>2353</v>
      </c>
      <c r="G1465" s="1" t="n">
        <v>7818</v>
      </c>
      <c r="H1465" s="1" t="s">
        <v>2349</v>
      </c>
      <c r="I1465" s="1" t="n">
        <v>40307</v>
      </c>
      <c r="J1465" s="1" t="s">
        <v>2350</v>
      </c>
      <c r="K1465" s="10" t="s">
        <v>2325</v>
      </c>
    </row>
    <row r="1466" customFormat="false" ht="15" hidden="false" customHeight="true" outlineLevel="0" collapsed="false">
      <c r="A1466" s="1" t="n">
        <f aca="false">A1462</f>
        <v>1063</v>
      </c>
      <c r="C1466" s="1" t="str">
        <f aca="false">IF(H1466="",F1466,H1466)</f>
        <v>Alsey</v>
      </c>
      <c r="D1466" s="1" t="n">
        <v>58</v>
      </c>
      <c r="E1466" s="1" t="s">
        <v>2347</v>
      </c>
      <c r="F1466" s="5" t="s">
        <v>2354</v>
      </c>
      <c r="G1466" s="1" t="n">
        <v>7818</v>
      </c>
      <c r="H1466" s="1" t="s">
        <v>2349</v>
      </c>
      <c r="I1466" s="1" t="n">
        <v>40307</v>
      </c>
      <c r="J1466" s="1" t="s">
        <v>2350</v>
      </c>
      <c r="K1466" s="10" t="s">
        <v>2325</v>
      </c>
    </row>
    <row r="1467" customFormat="false" ht="15" hidden="false" customHeight="true" outlineLevel="0" collapsed="false">
      <c r="A1467" s="1" t="n">
        <f aca="false">A21</f>
        <v>16</v>
      </c>
      <c r="C1467" s="1" t="str">
        <f aca="false">IF(H1467="",F1467,H1467)</f>
        <v>John E Amos</v>
      </c>
      <c r="D1467" s="1" t="n">
        <v>200</v>
      </c>
      <c r="E1467" s="1" t="s">
        <v>72</v>
      </c>
      <c r="F1467" s="5" t="s">
        <v>2355</v>
      </c>
      <c r="G1467" s="1" t="n">
        <v>3935</v>
      </c>
      <c r="H1467" s="1" t="s">
        <v>74</v>
      </c>
      <c r="I1467" s="1" t="n">
        <v>733</v>
      </c>
      <c r="J1467" s="1" t="s">
        <v>75</v>
      </c>
      <c r="K1467" s="10" t="s">
        <v>2356</v>
      </c>
    </row>
    <row r="1468" customFormat="false" ht="15" hidden="false" customHeight="true" outlineLevel="0" collapsed="false">
      <c r="A1468" s="1" t="n">
        <f aca="false">A21</f>
        <v>16</v>
      </c>
      <c r="C1468" s="1" t="str">
        <f aca="false">IF(H1468="",F1468,H1468)</f>
        <v>John E Amos</v>
      </c>
      <c r="D1468" s="1" t="n">
        <v>204</v>
      </c>
      <c r="E1468" s="1" t="s">
        <v>2357</v>
      </c>
      <c r="F1468" s="5" t="s">
        <v>2358</v>
      </c>
      <c r="G1468" s="1" t="n">
        <v>3935</v>
      </c>
      <c r="H1468" s="1" t="s">
        <v>74</v>
      </c>
      <c r="I1468" s="1" t="n">
        <v>733</v>
      </c>
      <c r="J1468" s="1" t="s">
        <v>75</v>
      </c>
      <c r="K1468" s="10" t="s">
        <v>2356</v>
      </c>
    </row>
    <row r="1469" customFormat="false" ht="15" hidden="false" customHeight="true" outlineLevel="0" collapsed="false">
      <c r="A1469" s="1" t="n">
        <f aca="false">A21</f>
        <v>16</v>
      </c>
      <c r="C1469" s="1" t="str">
        <f aca="false">IF(H1469="",F1469,H1469)</f>
        <v>John E Amos</v>
      </c>
      <c r="D1469" s="1" t="n">
        <v>204</v>
      </c>
      <c r="E1469" s="1" t="s">
        <v>2357</v>
      </c>
      <c r="F1469" s="5" t="s">
        <v>2359</v>
      </c>
      <c r="G1469" s="1" t="n">
        <v>3935</v>
      </c>
      <c r="H1469" s="1" t="s">
        <v>74</v>
      </c>
      <c r="I1469" s="1" t="n">
        <v>733</v>
      </c>
      <c r="J1469" s="1" t="s">
        <v>75</v>
      </c>
      <c r="K1469" s="10" t="s">
        <v>2356</v>
      </c>
    </row>
    <row r="1470" customFormat="false" ht="15" hidden="false" customHeight="true" outlineLevel="0" collapsed="false">
      <c r="A1470" s="1" t="n">
        <f aca="false">A21</f>
        <v>16</v>
      </c>
      <c r="C1470" s="1" t="str">
        <f aca="false">IF(H1470="",F1470,H1470)</f>
        <v>John E Amos</v>
      </c>
      <c r="D1470" s="1" t="n">
        <v>200</v>
      </c>
      <c r="E1470" s="1" t="s">
        <v>72</v>
      </c>
      <c r="F1470" s="5" t="s">
        <v>2359</v>
      </c>
      <c r="G1470" s="1" t="n">
        <v>3935</v>
      </c>
      <c r="H1470" s="1" t="s">
        <v>74</v>
      </c>
      <c r="I1470" s="1" t="n">
        <v>733</v>
      </c>
      <c r="J1470" s="1" t="s">
        <v>75</v>
      </c>
      <c r="K1470" s="10" t="s">
        <v>2356</v>
      </c>
    </row>
    <row r="1471" customFormat="false" ht="15" hidden="false" customHeight="true" outlineLevel="0" collapsed="false">
      <c r="A1471" s="1" t="n">
        <f aca="false">A25</f>
        <v>20</v>
      </c>
      <c r="C1471" s="1" t="str">
        <f aca="false">IF(H1471="",F1471,H1471)</f>
        <v>Arapahoe</v>
      </c>
      <c r="D1471" s="1" t="n">
        <v>227</v>
      </c>
      <c r="E1471" s="1" t="s">
        <v>62</v>
      </c>
      <c r="F1471" s="5" t="s">
        <v>83</v>
      </c>
      <c r="G1471" s="1" t="n">
        <v>465</v>
      </c>
      <c r="H1471" s="1" t="s">
        <v>83</v>
      </c>
      <c r="I1471" s="1" t="n">
        <v>15466</v>
      </c>
      <c r="J1471" s="1" t="s">
        <v>64</v>
      </c>
      <c r="K1471" s="1" t="s">
        <v>2360</v>
      </c>
    </row>
    <row r="1472" customFormat="false" ht="15" hidden="false" customHeight="true" outlineLevel="0" collapsed="false">
      <c r="A1472" s="1" t="n">
        <f aca="false">A29</f>
        <v>24</v>
      </c>
      <c r="C1472" s="1" t="str">
        <f aca="false">IF(H1472="",F1472,H1472)</f>
        <v>Ascutney</v>
      </c>
      <c r="D1472" s="1" t="n">
        <v>313</v>
      </c>
      <c r="E1472" s="1" t="s">
        <v>2361</v>
      </c>
      <c r="F1472" s="5" t="s">
        <v>94</v>
      </c>
      <c r="G1472" s="1" t="n">
        <v>3708</v>
      </c>
      <c r="H1472" s="1" t="s">
        <v>94</v>
      </c>
      <c r="I1472" s="1" t="n">
        <v>7601</v>
      </c>
      <c r="J1472" s="1" t="s">
        <v>92</v>
      </c>
      <c r="K1472" s="10" t="s">
        <v>2362</v>
      </c>
    </row>
    <row r="1473" customFormat="false" ht="15" hidden="false" customHeight="true" outlineLevel="0" collapsed="false">
      <c r="A1473" s="1" t="n">
        <f aca="false">A29</f>
        <v>24</v>
      </c>
      <c r="C1473" s="1" t="str">
        <f aca="false">IF(H1473="",F1473,H1473)</f>
        <v>Ascutney</v>
      </c>
      <c r="D1473" s="1" t="n">
        <v>405</v>
      </c>
      <c r="E1473" s="1" t="s">
        <v>2363</v>
      </c>
      <c r="F1473" s="5" t="s">
        <v>94</v>
      </c>
      <c r="G1473" s="1" t="n">
        <v>3708</v>
      </c>
      <c r="H1473" s="1" t="s">
        <v>94</v>
      </c>
      <c r="I1473" s="1" t="n">
        <v>7601</v>
      </c>
      <c r="J1473" s="1" t="s">
        <v>92</v>
      </c>
      <c r="K1473" s="10" t="s">
        <v>2362</v>
      </c>
    </row>
    <row r="1474" customFormat="false" ht="15" hidden="false" customHeight="true" outlineLevel="0" collapsed="false">
      <c r="A1474" s="1" t="n">
        <f aca="false">A1002</f>
        <v>669</v>
      </c>
      <c r="C1474" s="1" t="str">
        <f aca="false">IF(H1474="",F1474,H1474)</f>
        <v>Auburn State Street</v>
      </c>
      <c r="D1474" s="1" t="n">
        <v>215</v>
      </c>
      <c r="E1474" s="1" t="s">
        <v>1593</v>
      </c>
      <c r="F1474" s="5" t="s">
        <v>2364</v>
      </c>
      <c r="G1474" s="1" t="n">
        <v>8009</v>
      </c>
      <c r="H1474" s="1" t="s">
        <v>1595</v>
      </c>
      <c r="I1474" s="1" t="n">
        <v>13511</v>
      </c>
      <c r="J1474" s="1" t="s">
        <v>1596</v>
      </c>
      <c r="K1474" s="10" t="s">
        <v>2365</v>
      </c>
    </row>
    <row r="1475" customFormat="false" ht="15" hidden="false" customHeight="true" outlineLevel="0" collapsed="false">
      <c r="A1475" s="1" t="n">
        <f aca="false">A1003</f>
        <v>670</v>
      </c>
      <c r="C1475" s="1" t="str">
        <f aca="false">IF(H1475="",F1475,H1475)</f>
        <v>Ayers Island</v>
      </c>
      <c r="D1475" s="1" t="n">
        <v>244</v>
      </c>
      <c r="E1475" s="1" t="s">
        <v>874</v>
      </c>
      <c r="F1475" s="5" t="s">
        <v>2366</v>
      </c>
      <c r="G1475" s="1" t="n">
        <v>2355</v>
      </c>
      <c r="H1475" s="1" t="s">
        <v>1598</v>
      </c>
      <c r="I1475" s="1" t="n">
        <v>15472</v>
      </c>
      <c r="J1475" s="1" t="s">
        <v>877</v>
      </c>
      <c r="K1475" s="10" t="s">
        <v>2367</v>
      </c>
    </row>
    <row r="1476" customFormat="false" ht="15" hidden="false" customHeight="true" outlineLevel="0" collapsed="false">
      <c r="A1476" s="1" t="n">
        <f aca="false">A1003</f>
        <v>670</v>
      </c>
      <c r="C1476" s="1" t="str">
        <f aca="false">IF(H1476="",F1476,H1476)</f>
        <v>Ayers Island</v>
      </c>
      <c r="D1476" s="1" t="n">
        <v>244</v>
      </c>
      <c r="E1476" s="1" t="s">
        <v>874</v>
      </c>
      <c r="F1476" s="5" t="s">
        <v>2368</v>
      </c>
      <c r="G1476" s="1" t="n">
        <v>2355</v>
      </c>
      <c r="H1476" s="1" t="s">
        <v>1598</v>
      </c>
      <c r="I1476" s="1" t="n">
        <v>15472</v>
      </c>
      <c r="J1476" s="1" t="s">
        <v>877</v>
      </c>
      <c r="K1476" s="10" t="s">
        <v>2367</v>
      </c>
    </row>
    <row r="1477" customFormat="false" ht="15" hidden="false" customHeight="true" outlineLevel="0" collapsed="false">
      <c r="A1477" s="1" t="n">
        <f aca="false">A1003</f>
        <v>670</v>
      </c>
      <c r="C1477" s="1" t="str">
        <f aca="false">IF(H1477="",F1477,H1477)</f>
        <v>Ayers Island</v>
      </c>
      <c r="D1477" s="1" t="n">
        <v>244</v>
      </c>
      <c r="E1477" s="1" t="s">
        <v>874</v>
      </c>
      <c r="F1477" s="5" t="s">
        <v>2369</v>
      </c>
      <c r="G1477" s="1" t="n">
        <v>2355</v>
      </c>
      <c r="H1477" s="1" t="s">
        <v>1598</v>
      </c>
      <c r="I1477" s="1" t="n">
        <v>15472</v>
      </c>
      <c r="J1477" s="1" t="s">
        <v>877</v>
      </c>
      <c r="K1477" s="10" t="s">
        <v>2367</v>
      </c>
    </row>
    <row r="1478" customFormat="false" ht="15" hidden="false" customHeight="true" outlineLevel="0" collapsed="false">
      <c r="A1478" s="1" t="n">
        <f aca="false">A36</f>
        <v>31</v>
      </c>
      <c r="C1478" s="1" t="str">
        <f aca="false">IF(H1478="",F1478,H1478)</f>
        <v>Barre Peaker</v>
      </c>
      <c r="D1478" s="1" t="n">
        <v>155</v>
      </c>
      <c r="E1478" s="1" t="s">
        <v>112</v>
      </c>
      <c r="F1478" s="5" t="s">
        <v>2370</v>
      </c>
      <c r="G1478" s="1" t="n">
        <v>56474</v>
      </c>
      <c r="H1478" s="1" t="s">
        <v>113</v>
      </c>
      <c r="I1478" s="1" t="n">
        <v>17609</v>
      </c>
      <c r="J1478" s="1" t="s">
        <v>114</v>
      </c>
      <c r="K1478" s="10" t="s">
        <v>2371</v>
      </c>
    </row>
    <row r="1479" customFormat="false" ht="15" hidden="false" customHeight="true" outlineLevel="0" collapsed="false">
      <c r="A1479" s="1" t="n">
        <f aca="false">A36</f>
        <v>31</v>
      </c>
      <c r="C1479" s="1" t="str">
        <f aca="false">IF(H1479="",F1479,H1479)</f>
        <v>Barre Peaker</v>
      </c>
      <c r="D1479" s="1" t="n">
        <v>155</v>
      </c>
      <c r="E1479" s="1" t="s">
        <v>112</v>
      </c>
      <c r="F1479" s="5" t="s">
        <v>2372</v>
      </c>
      <c r="G1479" s="1" t="n">
        <v>56474</v>
      </c>
      <c r="H1479" s="1" t="s">
        <v>113</v>
      </c>
      <c r="I1479" s="1" t="n">
        <v>17609</v>
      </c>
      <c r="J1479" s="1" t="s">
        <v>114</v>
      </c>
      <c r="K1479" s="10" t="s">
        <v>2371</v>
      </c>
    </row>
    <row r="1480" customFormat="false" ht="15" hidden="false" customHeight="true" outlineLevel="0" collapsed="false">
      <c r="A1480" s="1" t="n">
        <f aca="false">A44</f>
        <v>36</v>
      </c>
      <c r="C1480" s="1" t="str">
        <f aca="false">IF(H1480="",F1480,H1480)</f>
        <v>Bartow</v>
      </c>
      <c r="D1480" s="1" t="n">
        <v>161</v>
      </c>
      <c r="E1480" s="1" t="s">
        <v>2373</v>
      </c>
      <c r="F1480" s="5" t="s">
        <v>2374</v>
      </c>
      <c r="H1480" s="1"/>
      <c r="K1480" s="10" t="s">
        <v>2375</v>
      </c>
    </row>
    <row r="1481" customFormat="false" ht="15" hidden="false" customHeight="true" outlineLevel="0" collapsed="false">
      <c r="A1481" s="1" t="n">
        <f aca="false">A44</f>
        <v>36</v>
      </c>
      <c r="C1481" s="1" t="str">
        <f aca="false">IF(H1481="",F1481,H1481)</f>
        <v>Bartow  Cc</v>
      </c>
      <c r="D1481" s="1" t="n">
        <v>161</v>
      </c>
      <c r="E1481" s="1" t="s">
        <v>2373</v>
      </c>
      <c r="F1481" s="5" t="s">
        <v>2376</v>
      </c>
      <c r="H1481" s="1"/>
      <c r="K1481" s="10" t="s">
        <v>2375</v>
      </c>
    </row>
    <row r="1482" customFormat="false" ht="15" hidden="false" customHeight="true" outlineLevel="0" collapsed="false">
      <c r="A1482" s="1" t="n">
        <f aca="false">MAX($A$2:$A1481)+1</f>
        <v>1064</v>
      </c>
      <c r="C1482" s="1" t="str">
        <f aca="false">IF(H1482="",F1482,H1482)</f>
        <v>Battle Mountain</v>
      </c>
      <c r="D1482" s="1" t="n">
        <v>300</v>
      </c>
      <c r="E1482" s="1" t="s">
        <v>2377</v>
      </c>
      <c r="F1482" s="5" t="s">
        <v>2378</v>
      </c>
      <c r="G1482" s="1" t="n">
        <v>6509</v>
      </c>
      <c r="H1482" s="1" t="s">
        <v>2378</v>
      </c>
      <c r="I1482" s="1" t="n">
        <v>17166</v>
      </c>
      <c r="J1482" s="1" t="s">
        <v>583</v>
      </c>
    </row>
    <row r="1483" customFormat="false" ht="15" hidden="false" customHeight="true" outlineLevel="0" collapsed="false">
      <c r="A1483" s="1" t="n">
        <f aca="false">MAX($A$2:$A1482)+1</f>
        <v>1065</v>
      </c>
      <c r="C1483" s="1" t="str">
        <f aca="false">IF(H1483="",F1483,H1483)</f>
        <v>PSEG Bayonne Generating Station</v>
      </c>
      <c r="D1483" s="1" t="n">
        <v>90</v>
      </c>
      <c r="E1483" s="1" t="s">
        <v>2379</v>
      </c>
      <c r="F1483" s="5" t="s">
        <v>2380</v>
      </c>
      <c r="G1483" s="1" t="n">
        <v>2397</v>
      </c>
      <c r="H1483" s="1" t="s">
        <v>2381</v>
      </c>
      <c r="I1483" s="1" t="n">
        <v>15147</v>
      </c>
      <c r="J1483" s="1" t="s">
        <v>2379</v>
      </c>
    </row>
    <row r="1484" customFormat="false" ht="15" hidden="false" customHeight="true" outlineLevel="0" collapsed="false">
      <c r="A1484" s="1" t="n">
        <f aca="false">A48</f>
        <v>39</v>
      </c>
      <c r="C1484" s="1" t="str">
        <f aca="false">IF(H1484="",F1484,H1484)</f>
        <v>H L Culbreath Bayside Power Station</v>
      </c>
      <c r="D1484" s="1" t="n">
        <v>157</v>
      </c>
      <c r="E1484" s="1" t="s">
        <v>132</v>
      </c>
      <c r="F1484" s="5" t="s">
        <v>2382</v>
      </c>
      <c r="G1484" s="1" t="n">
        <v>7873</v>
      </c>
      <c r="H1484" s="1" t="s">
        <v>134</v>
      </c>
      <c r="I1484" s="1" t="n">
        <v>18454</v>
      </c>
      <c r="J1484" s="1" t="s">
        <v>135</v>
      </c>
      <c r="K1484" s="10" t="s">
        <v>2383</v>
      </c>
    </row>
    <row r="1485" customFormat="false" ht="15" hidden="false" customHeight="true" outlineLevel="0" collapsed="false">
      <c r="A1485" s="1" t="n">
        <f aca="false">A170</f>
        <v>121</v>
      </c>
      <c r="C1485" s="1" t="str">
        <f aca="false">IF(H1485="",F1485,H1485)</f>
        <v>B C Cobb</v>
      </c>
      <c r="D1485" s="1" t="n">
        <v>163</v>
      </c>
      <c r="E1485" s="1" t="s">
        <v>274</v>
      </c>
      <c r="F1485" s="5" t="s">
        <v>2384</v>
      </c>
      <c r="G1485" s="1" t="n">
        <v>1695</v>
      </c>
      <c r="H1485" s="1" t="s">
        <v>363</v>
      </c>
      <c r="I1485" s="1" t="n">
        <v>4254</v>
      </c>
      <c r="J1485" s="1" t="s">
        <v>277</v>
      </c>
      <c r="K1485" s="10" t="s">
        <v>2385</v>
      </c>
    </row>
    <row r="1486" customFormat="false" ht="15" hidden="false" customHeight="true" outlineLevel="0" collapsed="false">
      <c r="A1486" s="1" t="n">
        <f aca="false">MAX($A$2:$A1485)+1</f>
        <v>1066</v>
      </c>
      <c r="C1486" s="1" t="str">
        <f aca="false">IF(H1486="",F1486,H1486)</f>
        <v>Bear Valley Power Plant</v>
      </c>
      <c r="D1486" s="1" t="n">
        <v>266</v>
      </c>
      <c r="E1486" s="1" t="s">
        <v>2386</v>
      </c>
      <c r="F1486" s="5" t="s">
        <v>2387</v>
      </c>
      <c r="G1486" s="1" t="n">
        <v>56346</v>
      </c>
      <c r="H1486" s="1" t="s">
        <v>2387</v>
      </c>
      <c r="I1486" s="1" t="n">
        <v>54710</v>
      </c>
      <c r="J1486" s="1" t="s">
        <v>2386</v>
      </c>
    </row>
    <row r="1487" customFormat="false" ht="15" hidden="false" customHeight="true" outlineLevel="0" collapsed="false">
      <c r="A1487" s="1" t="n">
        <f aca="false">MAX($A$2:$A1486)+1</f>
        <v>1067</v>
      </c>
      <c r="C1487" s="1" t="str">
        <f aca="false">IF(H1487="",F1487,H1487)</f>
        <v>Beaver Valley</v>
      </c>
      <c r="D1487" s="1" t="n">
        <v>177</v>
      </c>
      <c r="E1487" s="1" t="s">
        <v>2388</v>
      </c>
      <c r="F1487" s="5" t="s">
        <v>2389</v>
      </c>
      <c r="G1487" s="1" t="n">
        <v>6040</v>
      </c>
      <c r="H1487" s="1" t="s">
        <v>2389</v>
      </c>
      <c r="I1487" s="1" t="n">
        <v>50161</v>
      </c>
      <c r="J1487" s="1" t="s">
        <v>2390</v>
      </c>
      <c r="K1487" s="10" t="s">
        <v>2391</v>
      </c>
    </row>
    <row r="1488" customFormat="false" ht="15" hidden="false" customHeight="true" outlineLevel="0" collapsed="false">
      <c r="A1488" s="1" t="n">
        <f aca="false">A1487</f>
        <v>1067</v>
      </c>
      <c r="C1488" s="1" t="str">
        <f aca="false">IF(H1488="",F1488,H1488)</f>
        <v>Beaver Valley</v>
      </c>
      <c r="D1488" s="1" t="n">
        <v>175</v>
      </c>
      <c r="E1488" s="1" t="s">
        <v>2392</v>
      </c>
      <c r="F1488" s="5" t="s">
        <v>2389</v>
      </c>
      <c r="G1488" s="1" t="n">
        <v>6040</v>
      </c>
      <c r="H1488" s="1" t="s">
        <v>2389</v>
      </c>
      <c r="I1488" s="1" t="n">
        <v>50161</v>
      </c>
      <c r="J1488" s="1" t="s">
        <v>2390</v>
      </c>
      <c r="K1488" s="10" t="s">
        <v>2391</v>
      </c>
    </row>
    <row r="1489" customFormat="false" ht="15" hidden="false" customHeight="true" outlineLevel="0" collapsed="false">
      <c r="A1489" s="1" t="n">
        <f aca="false">A1487</f>
        <v>1067</v>
      </c>
      <c r="C1489" s="1" t="str">
        <f aca="false">IF(H1489="",F1489,H1489)</f>
        <v>Beaver Valley</v>
      </c>
      <c r="D1489" s="1" t="n">
        <v>176</v>
      </c>
      <c r="E1489" s="1" t="s">
        <v>2393</v>
      </c>
      <c r="F1489" s="5" t="s">
        <v>2389</v>
      </c>
      <c r="G1489" s="1" t="n">
        <v>6040</v>
      </c>
      <c r="H1489" s="1" t="s">
        <v>2389</v>
      </c>
      <c r="I1489" s="1" t="n">
        <v>50161</v>
      </c>
      <c r="J1489" s="1" t="s">
        <v>2390</v>
      </c>
      <c r="K1489" s="10" t="s">
        <v>2391</v>
      </c>
    </row>
    <row r="1490" customFormat="false" ht="15" hidden="false" customHeight="true" outlineLevel="0" collapsed="false">
      <c r="A1490" s="1" t="n">
        <f aca="false">A1487</f>
        <v>1067</v>
      </c>
      <c r="C1490" s="1" t="str">
        <f aca="false">IF(H1490="",F1490,H1490)</f>
        <v>Beaver Valley</v>
      </c>
      <c r="D1490" s="1" t="n">
        <v>174</v>
      </c>
      <c r="E1490" s="1" t="s">
        <v>2394</v>
      </c>
      <c r="F1490" s="5" t="s">
        <v>2389</v>
      </c>
      <c r="G1490" s="1" t="n">
        <v>6040</v>
      </c>
      <c r="H1490" s="1" t="s">
        <v>2389</v>
      </c>
      <c r="I1490" s="1" t="n">
        <v>50161</v>
      </c>
      <c r="J1490" s="1" t="s">
        <v>2390</v>
      </c>
      <c r="K1490" s="10" t="s">
        <v>2391</v>
      </c>
    </row>
    <row r="1491" customFormat="false" ht="15" hidden="false" customHeight="true" outlineLevel="0" collapsed="false">
      <c r="A1491" s="1" t="n">
        <f aca="false">A50</f>
        <v>40</v>
      </c>
      <c r="C1491" s="1" t="str">
        <f aca="false">IF(H1491="",F1491,H1491)</f>
        <v>Walter C Beckjord</v>
      </c>
      <c r="D1491" s="1" t="n">
        <v>406</v>
      </c>
      <c r="E1491" s="1" t="s">
        <v>2395</v>
      </c>
      <c r="F1491" s="5" t="s">
        <v>2396</v>
      </c>
      <c r="G1491" s="1" t="n">
        <v>2830</v>
      </c>
      <c r="H1491" s="1" t="s">
        <v>139</v>
      </c>
      <c r="I1491" s="1" t="n">
        <v>3542</v>
      </c>
      <c r="J1491" s="1" t="s">
        <v>140</v>
      </c>
      <c r="K1491" s="10" t="s">
        <v>2397</v>
      </c>
    </row>
    <row r="1492" customFormat="false" ht="15" hidden="false" customHeight="true" outlineLevel="0" collapsed="false">
      <c r="A1492" s="1" t="n">
        <f aca="false">A50</f>
        <v>40</v>
      </c>
      <c r="C1492" s="1" t="str">
        <f aca="false">IF(H1492="",F1492,H1492)</f>
        <v>Walter C Beckjord</v>
      </c>
      <c r="D1492" s="1" t="n">
        <v>172</v>
      </c>
      <c r="E1492" s="1" t="s">
        <v>137</v>
      </c>
      <c r="F1492" s="5" t="s">
        <v>2398</v>
      </c>
      <c r="G1492" s="1" t="n">
        <v>2830</v>
      </c>
      <c r="H1492" s="1" t="s">
        <v>139</v>
      </c>
      <c r="I1492" s="1" t="n">
        <v>3542</v>
      </c>
      <c r="J1492" s="1" t="s">
        <v>140</v>
      </c>
      <c r="K1492" s="10" t="s">
        <v>2397</v>
      </c>
    </row>
    <row r="1493" customFormat="false" ht="15" hidden="false" customHeight="true" outlineLevel="0" collapsed="false">
      <c r="A1493" s="1" t="n">
        <f aca="false">A50</f>
        <v>40</v>
      </c>
      <c r="C1493" s="1" t="str">
        <f aca="false">IF(H1493="",F1493,H1493)</f>
        <v>Walter C Beckjord</v>
      </c>
      <c r="D1493" s="1" t="n">
        <v>172</v>
      </c>
      <c r="E1493" s="1" t="s">
        <v>137</v>
      </c>
      <c r="F1493" s="5" t="s">
        <v>2399</v>
      </c>
      <c r="G1493" s="1" t="n">
        <v>2830</v>
      </c>
      <c r="H1493" s="1" t="s">
        <v>139</v>
      </c>
      <c r="I1493" s="1" t="n">
        <v>3542</v>
      </c>
      <c r="J1493" s="1" t="s">
        <v>140</v>
      </c>
      <c r="K1493" s="10" t="s">
        <v>2397</v>
      </c>
    </row>
    <row r="1494" customFormat="false" ht="15" hidden="false" customHeight="true" outlineLevel="0" collapsed="false">
      <c r="A1494" s="1" t="n">
        <f aca="false">A50</f>
        <v>40</v>
      </c>
      <c r="C1494" s="1" t="str">
        <f aca="false">IF(H1494="",F1494,H1494)</f>
        <v>Walter C Beckjord</v>
      </c>
      <c r="D1494" s="1" t="n">
        <v>172</v>
      </c>
      <c r="E1494" s="1" t="s">
        <v>137</v>
      </c>
      <c r="F1494" s="5" t="s">
        <v>2400</v>
      </c>
      <c r="G1494" s="1" t="n">
        <v>2830</v>
      </c>
      <c r="H1494" s="1" t="s">
        <v>139</v>
      </c>
      <c r="I1494" s="1" t="n">
        <v>3542</v>
      </c>
      <c r="J1494" s="1" t="s">
        <v>140</v>
      </c>
      <c r="K1494" s="10" t="s">
        <v>2397</v>
      </c>
    </row>
    <row r="1495" customFormat="false" ht="15" hidden="false" customHeight="true" outlineLevel="0" collapsed="false">
      <c r="A1495" s="1" t="n">
        <f aca="false">A50</f>
        <v>40</v>
      </c>
      <c r="C1495" s="1" t="str">
        <f aca="false">IF(H1495="",F1495,H1495)</f>
        <v>Walter C Beckjord</v>
      </c>
      <c r="D1495" s="1" t="n">
        <v>172</v>
      </c>
      <c r="E1495" s="1" t="s">
        <v>137</v>
      </c>
      <c r="F1495" s="5" t="s">
        <v>2401</v>
      </c>
      <c r="G1495" s="1" t="n">
        <v>2830</v>
      </c>
      <c r="H1495" s="1" t="s">
        <v>139</v>
      </c>
      <c r="I1495" s="1" t="n">
        <v>3542</v>
      </c>
      <c r="J1495" s="1" t="s">
        <v>140</v>
      </c>
      <c r="K1495" s="10" t="s">
        <v>2397</v>
      </c>
    </row>
    <row r="1496" customFormat="false" ht="15" hidden="false" customHeight="true" outlineLevel="0" collapsed="false">
      <c r="A1496" s="1" t="n">
        <f aca="false">A50</f>
        <v>40</v>
      </c>
      <c r="C1496" s="1" t="str">
        <f aca="false">IF(H1496="",F1496,H1496)</f>
        <v>Walter C Beckjord</v>
      </c>
      <c r="D1496" s="1" t="n">
        <v>172</v>
      </c>
      <c r="E1496" s="1" t="s">
        <v>137</v>
      </c>
      <c r="F1496" s="5" t="s">
        <v>2402</v>
      </c>
      <c r="G1496" s="1" t="n">
        <v>2830</v>
      </c>
      <c r="H1496" s="1" t="s">
        <v>139</v>
      </c>
      <c r="I1496" s="1" t="n">
        <v>3542</v>
      </c>
      <c r="J1496" s="1" t="s">
        <v>140</v>
      </c>
      <c r="K1496" s="10" t="s">
        <v>2397</v>
      </c>
    </row>
    <row r="1497" customFormat="false" ht="15" hidden="false" customHeight="true" outlineLevel="0" collapsed="false">
      <c r="A1497" s="1" t="n">
        <f aca="false">A50</f>
        <v>40</v>
      </c>
      <c r="C1497" s="1" t="str">
        <f aca="false">IF(H1497="",F1497,H1497)</f>
        <v>Walter C Beckjord</v>
      </c>
      <c r="D1497" s="1" t="n">
        <v>172</v>
      </c>
      <c r="E1497" s="1" t="s">
        <v>137</v>
      </c>
      <c r="F1497" s="5" t="s">
        <v>2403</v>
      </c>
      <c r="G1497" s="1" t="n">
        <v>2830</v>
      </c>
      <c r="H1497" s="1" t="s">
        <v>139</v>
      </c>
      <c r="I1497" s="1" t="n">
        <v>3542</v>
      </c>
      <c r="J1497" s="1" t="s">
        <v>140</v>
      </c>
      <c r="K1497" s="10" t="s">
        <v>2397</v>
      </c>
    </row>
    <row r="1498" customFormat="false" ht="15" hidden="false" customHeight="true" outlineLevel="0" collapsed="false">
      <c r="A1498" s="1" t="n">
        <f aca="false">A50</f>
        <v>40</v>
      </c>
      <c r="C1498" s="1" t="str">
        <f aca="false">IF(H1498="",F1498,H1498)</f>
        <v>Walter C Beckjord</v>
      </c>
      <c r="D1498" s="1" t="n">
        <v>340</v>
      </c>
      <c r="E1498" s="1" t="s">
        <v>2404</v>
      </c>
      <c r="F1498" s="5" t="s">
        <v>2405</v>
      </c>
      <c r="G1498" s="1" t="n">
        <v>2830</v>
      </c>
      <c r="H1498" s="1" t="s">
        <v>139</v>
      </c>
      <c r="I1498" s="1" t="n">
        <v>3542</v>
      </c>
      <c r="J1498" s="1" t="s">
        <v>140</v>
      </c>
      <c r="K1498" s="10" t="s">
        <v>2397</v>
      </c>
    </row>
    <row r="1499" customFormat="false" ht="15" hidden="false" customHeight="true" outlineLevel="0" collapsed="false">
      <c r="A1499" s="1" t="n">
        <f aca="false">A50</f>
        <v>40</v>
      </c>
      <c r="C1499" s="1" t="str">
        <f aca="false">IF(H1499="",F1499,H1499)</f>
        <v>Walter C Beckjord</v>
      </c>
      <c r="D1499" s="1" t="n">
        <v>204</v>
      </c>
      <c r="E1499" s="1" t="s">
        <v>2357</v>
      </c>
      <c r="F1499" s="5" t="s">
        <v>2406</v>
      </c>
      <c r="G1499" s="1" t="n">
        <v>2830</v>
      </c>
      <c r="H1499" s="1" t="s">
        <v>139</v>
      </c>
      <c r="I1499" s="1" t="n">
        <v>3542</v>
      </c>
      <c r="J1499" s="1" t="s">
        <v>140</v>
      </c>
      <c r="K1499" s="10" t="s">
        <v>2397</v>
      </c>
    </row>
    <row r="1500" customFormat="false" ht="15" hidden="false" customHeight="true" outlineLevel="0" collapsed="false">
      <c r="A1500" s="1" t="n">
        <f aca="false">A51</f>
        <v>41</v>
      </c>
      <c r="C1500" s="1" t="str">
        <f aca="false">IF(H1500="",F1500,H1500)</f>
        <v>Beebee Station 3</v>
      </c>
      <c r="D1500" s="1" t="n">
        <v>214</v>
      </c>
      <c r="E1500" s="1" t="s">
        <v>141</v>
      </c>
      <c r="F1500" s="5" t="s">
        <v>2407</v>
      </c>
      <c r="H1500" s="1"/>
      <c r="K1500" s="1" t="s">
        <v>84</v>
      </c>
    </row>
    <row r="1501" customFormat="false" ht="15" hidden="false" customHeight="true" outlineLevel="0" collapsed="false">
      <c r="A1501" s="1" t="n">
        <f aca="false">A1006</f>
        <v>673</v>
      </c>
      <c r="C1501" s="1" t="str">
        <f aca="false">IF(H1501="",F1501,H1501)</f>
        <v>Beldens</v>
      </c>
      <c r="D1501" s="1" t="n">
        <v>405</v>
      </c>
      <c r="E1501" s="1" t="s">
        <v>2363</v>
      </c>
      <c r="F1501" s="5" t="s">
        <v>1605</v>
      </c>
      <c r="G1501" s="1" t="n">
        <v>6451</v>
      </c>
      <c r="H1501" s="1" t="s">
        <v>1605</v>
      </c>
      <c r="I1501" s="1" t="n">
        <v>7601</v>
      </c>
      <c r="J1501" s="1" t="s">
        <v>92</v>
      </c>
    </row>
    <row r="1502" customFormat="false" ht="15" hidden="false" customHeight="true" outlineLevel="0" collapsed="false">
      <c r="A1502" s="1" t="n">
        <f aca="false">A56</f>
        <v>44</v>
      </c>
      <c r="C1502" s="1" t="str">
        <f aca="false">IF(H1502="",F1502,H1502)</f>
        <v>Belle River</v>
      </c>
      <c r="D1502" s="1" t="n">
        <v>184</v>
      </c>
      <c r="E1502" s="1" t="s">
        <v>2305</v>
      </c>
      <c r="F1502" s="5" t="s">
        <v>151</v>
      </c>
      <c r="G1502" s="1" t="n">
        <v>6034</v>
      </c>
      <c r="H1502" s="1" t="s">
        <v>151</v>
      </c>
      <c r="I1502" s="1" t="n">
        <v>5109</v>
      </c>
      <c r="J1502" s="1" t="s">
        <v>149</v>
      </c>
      <c r="K1502" s="10" t="s">
        <v>2408</v>
      </c>
    </row>
    <row r="1503" customFormat="false" ht="15" hidden="false" customHeight="true" outlineLevel="0" collapsed="false">
      <c r="A1503" s="1" t="n">
        <f aca="false">A56</f>
        <v>44</v>
      </c>
      <c r="C1503" s="1" t="str">
        <f aca="false">IF(H1503="",F1503,H1503)</f>
        <v>Belle River</v>
      </c>
      <c r="D1503" s="1" t="n">
        <v>184</v>
      </c>
      <c r="E1503" s="1" t="s">
        <v>2305</v>
      </c>
      <c r="F1503" s="5" t="s">
        <v>2409</v>
      </c>
      <c r="G1503" s="1" t="n">
        <v>6034</v>
      </c>
      <c r="H1503" s="1" t="s">
        <v>151</v>
      </c>
      <c r="I1503" s="1" t="n">
        <v>5109</v>
      </c>
      <c r="J1503" s="1" t="s">
        <v>149</v>
      </c>
      <c r="K1503" s="10" t="s">
        <v>2408</v>
      </c>
    </row>
    <row r="1504" customFormat="false" ht="15" hidden="false" customHeight="true" outlineLevel="0" collapsed="false">
      <c r="A1504" s="1" t="n">
        <f aca="false">A56</f>
        <v>44</v>
      </c>
      <c r="C1504" s="1" t="str">
        <f aca="false">IF(H1504="",F1504,H1504)</f>
        <v>Belle River</v>
      </c>
      <c r="D1504" s="1" t="n">
        <v>184</v>
      </c>
      <c r="E1504" s="1" t="s">
        <v>2305</v>
      </c>
      <c r="F1504" s="5" t="s">
        <v>2410</v>
      </c>
      <c r="G1504" s="1" t="n">
        <v>6034</v>
      </c>
      <c r="H1504" s="1" t="s">
        <v>151</v>
      </c>
      <c r="I1504" s="1" t="n">
        <v>5109</v>
      </c>
      <c r="J1504" s="1" t="s">
        <v>149</v>
      </c>
      <c r="K1504" s="10" t="s">
        <v>2408</v>
      </c>
    </row>
    <row r="1505" customFormat="false" ht="15" hidden="false" customHeight="true" outlineLevel="0" collapsed="false">
      <c r="A1505" s="1" t="n">
        <f aca="false">A56</f>
        <v>44</v>
      </c>
      <c r="C1505" s="1" t="str">
        <f aca="false">IF(H1505="",F1505,H1505)</f>
        <v>Belle River</v>
      </c>
      <c r="D1505" s="1" t="n">
        <v>184</v>
      </c>
      <c r="E1505" s="1" t="s">
        <v>2305</v>
      </c>
      <c r="F1505" s="5" t="s">
        <v>2411</v>
      </c>
      <c r="G1505" s="1" t="n">
        <v>6034</v>
      </c>
      <c r="H1505" s="1" t="s">
        <v>151</v>
      </c>
      <c r="I1505" s="1" t="n">
        <v>5109</v>
      </c>
      <c r="J1505" s="1" t="s">
        <v>149</v>
      </c>
      <c r="K1505" s="10" t="s">
        <v>2408</v>
      </c>
    </row>
    <row r="1506" customFormat="false" ht="15" hidden="false" customHeight="true" outlineLevel="0" collapsed="false">
      <c r="A1506" s="1" t="n">
        <f aca="false">MAX($A$2:$A1505)+1</f>
        <v>1068</v>
      </c>
      <c r="C1506" s="1" t="str">
        <f aca="false">IF(H1506="",F1506,H1506)</f>
        <v>Bellows Falls</v>
      </c>
      <c r="D1506" s="1" t="n">
        <v>104</v>
      </c>
      <c r="E1506" s="1" t="s">
        <v>2412</v>
      </c>
      <c r="F1506" s="5" t="s">
        <v>2413</v>
      </c>
      <c r="G1506" s="1" t="n">
        <v>3745</v>
      </c>
      <c r="H1506" s="1" t="s">
        <v>2414</v>
      </c>
      <c r="I1506" s="1" t="n">
        <v>50048</v>
      </c>
      <c r="J1506" s="1" t="s">
        <v>2415</v>
      </c>
    </row>
    <row r="1507" customFormat="false" ht="15" hidden="false" customHeight="true" outlineLevel="0" collapsed="false">
      <c r="A1507" s="1" t="n">
        <f aca="false">MAX($A$2:$A1506)+1</f>
        <v>1069</v>
      </c>
      <c r="C1507" s="1" t="str">
        <f aca="false">IF(H1507="",F1507,H1507)</f>
        <v>Bergen Generating Station</v>
      </c>
      <c r="D1507" s="1" t="n">
        <v>90</v>
      </c>
      <c r="E1507" s="1" t="s">
        <v>2379</v>
      </c>
      <c r="F1507" s="5" t="s">
        <v>2416</v>
      </c>
      <c r="G1507" s="1" t="n">
        <v>2398</v>
      </c>
      <c r="H1507" s="1" t="s">
        <v>2417</v>
      </c>
      <c r="I1507" s="1" t="n">
        <v>15147</v>
      </c>
      <c r="J1507" s="1" t="s">
        <v>2379</v>
      </c>
    </row>
    <row r="1508" customFormat="false" ht="15" hidden="false" customHeight="true" outlineLevel="0" collapsed="false">
      <c r="A1508" s="1" t="n">
        <f aca="false">MAX($A$2:$A1507)+1</f>
        <v>1070</v>
      </c>
      <c r="C1508" s="1" t="str">
        <f aca="false">IF(H1508="",F1508,H1508)</f>
        <v>Bernice Lake</v>
      </c>
      <c r="D1508" s="1" t="n">
        <v>393</v>
      </c>
      <c r="E1508" s="1" t="s">
        <v>156</v>
      </c>
      <c r="F1508" s="5" t="s">
        <v>2418</v>
      </c>
      <c r="G1508" s="1" t="n">
        <v>6292</v>
      </c>
      <c r="H1508" s="1" t="s">
        <v>2418</v>
      </c>
      <c r="I1508" s="1" t="n">
        <v>19558</v>
      </c>
      <c r="J1508" s="1" t="s">
        <v>2419</v>
      </c>
    </row>
    <row r="1509" customFormat="false" ht="15" hidden="false" customHeight="true" outlineLevel="0" collapsed="false">
      <c r="A1509" s="1" t="n">
        <f aca="false">A66</f>
        <v>51</v>
      </c>
      <c r="C1509" s="1" t="str">
        <f aca="false">IF(H1509="",F1509,H1509)</f>
        <v>Big Bend</v>
      </c>
      <c r="D1509" s="1" t="n">
        <v>157</v>
      </c>
      <c r="E1509" s="1" t="s">
        <v>132</v>
      </c>
      <c r="F1509" s="5" t="s">
        <v>173</v>
      </c>
      <c r="G1509" s="1" t="n">
        <v>645</v>
      </c>
      <c r="H1509" s="1" t="s">
        <v>173</v>
      </c>
      <c r="I1509" s="1" t="n">
        <v>18454</v>
      </c>
      <c r="J1509" s="1" t="s">
        <v>135</v>
      </c>
      <c r="K1509" s="1" t="s">
        <v>43</v>
      </c>
    </row>
    <row r="1510" customFormat="false" ht="15" hidden="false" customHeight="true" outlineLevel="0" collapsed="false">
      <c r="A1510" s="1" t="n">
        <f aca="false">MAX($A$2:$A1509)+1</f>
        <v>1071</v>
      </c>
      <c r="C1510" s="1" t="str">
        <f aca="false">IF(H1510="",F1510,H1510)</f>
        <v>Big Rock</v>
      </c>
      <c r="D1510" s="1" t="n">
        <v>163</v>
      </c>
      <c r="E1510" s="1" t="s">
        <v>274</v>
      </c>
      <c r="F1510" s="5" t="s">
        <v>2420</v>
      </c>
      <c r="H1510" s="1"/>
      <c r="K1510" s="1" t="s">
        <v>84</v>
      </c>
    </row>
    <row r="1511" customFormat="false" ht="15" hidden="false" customHeight="true" outlineLevel="0" collapsed="false">
      <c r="A1511" s="1" t="n">
        <f aca="false">MAX($A$2:$A1510)+1</f>
        <v>1072</v>
      </c>
      <c r="C1511" s="1" t="str">
        <f aca="false">IF(H1511="",F1511,H1511)</f>
        <v>B L England</v>
      </c>
      <c r="D1511" s="1" t="n">
        <v>292</v>
      </c>
      <c r="E1511" s="1" t="s">
        <v>2421</v>
      </c>
      <c r="F1511" s="5" t="s">
        <v>2422</v>
      </c>
      <c r="G1511" s="1" t="n">
        <v>2378</v>
      </c>
      <c r="H1511" s="1" t="s">
        <v>2423</v>
      </c>
      <c r="I1511" s="1" t="n">
        <v>55768</v>
      </c>
      <c r="J1511" s="1" t="s">
        <v>2424</v>
      </c>
    </row>
    <row r="1512" customFormat="false" ht="15" hidden="false" customHeight="true" outlineLevel="0" collapsed="false">
      <c r="A1512" s="1" t="n">
        <f aca="false">A96</f>
        <v>75</v>
      </c>
      <c r="C1512" s="1" t="str">
        <f aca="false">IF(H1512="",F1512,H1512)</f>
        <v>Black Dog</v>
      </c>
      <c r="D1512" s="1" t="n">
        <v>229</v>
      </c>
      <c r="E1512" s="1" t="s">
        <v>28</v>
      </c>
      <c r="F1512" s="5" t="s">
        <v>235</v>
      </c>
      <c r="G1512" s="1" t="n">
        <v>1904</v>
      </c>
      <c r="H1512" s="1" t="s">
        <v>235</v>
      </c>
      <c r="I1512" s="1" t="n">
        <v>13781</v>
      </c>
      <c r="J1512" s="1" t="s">
        <v>31</v>
      </c>
      <c r="K1512" s="10" t="s">
        <v>2425</v>
      </c>
    </row>
    <row r="1513" customFormat="false" ht="15" hidden="false" customHeight="true" outlineLevel="0" collapsed="false">
      <c r="A1513" s="1" t="n">
        <f aca="false">A96</f>
        <v>75</v>
      </c>
      <c r="C1513" s="1" t="str">
        <f aca="false">IF(H1513="",F1513,H1513)</f>
        <v>Black Dog</v>
      </c>
      <c r="D1513" s="1" t="n">
        <v>229</v>
      </c>
      <c r="E1513" s="1" t="s">
        <v>28</v>
      </c>
      <c r="F1513" s="5" t="s">
        <v>2426</v>
      </c>
      <c r="G1513" s="1" t="n">
        <v>1904</v>
      </c>
      <c r="H1513" s="1" t="s">
        <v>235</v>
      </c>
      <c r="I1513" s="1" t="n">
        <v>13781</v>
      </c>
      <c r="J1513" s="1" t="s">
        <v>31</v>
      </c>
      <c r="K1513" s="10" t="s">
        <v>2425</v>
      </c>
    </row>
    <row r="1514" customFormat="false" ht="15" hidden="false" customHeight="true" outlineLevel="0" collapsed="false">
      <c r="A1514" s="1" t="n">
        <f aca="false">A96</f>
        <v>75</v>
      </c>
      <c r="C1514" s="1" t="str">
        <f aca="false">IF(H1514="",F1514,H1514)</f>
        <v>Black Dog</v>
      </c>
      <c r="D1514" s="1" t="n">
        <v>229</v>
      </c>
      <c r="E1514" s="1" t="s">
        <v>28</v>
      </c>
      <c r="F1514" s="5" t="s">
        <v>2427</v>
      </c>
      <c r="G1514" s="1" t="n">
        <v>1904</v>
      </c>
      <c r="H1514" s="1" t="s">
        <v>235</v>
      </c>
      <c r="I1514" s="1" t="n">
        <v>13781</v>
      </c>
      <c r="J1514" s="1" t="s">
        <v>31</v>
      </c>
      <c r="K1514" s="10" t="s">
        <v>2425</v>
      </c>
    </row>
    <row r="1515" customFormat="false" ht="15" hidden="false" customHeight="true" outlineLevel="0" collapsed="false">
      <c r="A1515" s="1" t="n">
        <f aca="false">A96</f>
        <v>75</v>
      </c>
      <c r="C1515" s="1" t="str">
        <f aca="false">IF(H1515="",F1515,H1515)</f>
        <v>Black Dog</v>
      </c>
      <c r="D1515" s="1" t="n">
        <v>229</v>
      </c>
      <c r="E1515" s="1" t="s">
        <v>28</v>
      </c>
      <c r="F1515" s="5" t="s">
        <v>2428</v>
      </c>
      <c r="G1515" s="1" t="n">
        <v>1904</v>
      </c>
      <c r="H1515" s="1" t="s">
        <v>235</v>
      </c>
      <c r="I1515" s="1" t="n">
        <v>13781</v>
      </c>
      <c r="J1515" s="1" t="s">
        <v>31</v>
      </c>
      <c r="K1515" s="10" t="s">
        <v>2425</v>
      </c>
    </row>
    <row r="1516" customFormat="false" ht="15" hidden="false" customHeight="true" outlineLevel="0" collapsed="false">
      <c r="A1516" s="1" t="n">
        <f aca="false">A96</f>
        <v>75</v>
      </c>
      <c r="C1516" s="1" t="str">
        <f aca="false">IF(H1516="",F1516,H1516)</f>
        <v>Black Dog</v>
      </c>
      <c r="D1516" s="1" t="n">
        <v>229</v>
      </c>
      <c r="E1516" s="1" t="s">
        <v>28</v>
      </c>
      <c r="F1516" s="5" t="s">
        <v>2429</v>
      </c>
      <c r="G1516" s="1" t="n">
        <v>1904</v>
      </c>
      <c r="H1516" s="1" t="s">
        <v>235</v>
      </c>
      <c r="I1516" s="1" t="n">
        <v>13781</v>
      </c>
      <c r="J1516" s="1" t="s">
        <v>31</v>
      </c>
      <c r="K1516" s="10" t="s">
        <v>2425</v>
      </c>
    </row>
    <row r="1517" customFormat="false" ht="15" hidden="false" customHeight="true" outlineLevel="0" collapsed="false">
      <c r="A1517" s="1" t="n">
        <f aca="false">MAX($A$2:$A1516)+1</f>
        <v>1073</v>
      </c>
      <c r="C1517" s="1" t="str">
        <f aca="false">IF(H1517="",F1517,H1517)</f>
        <v>Blackhawk</v>
      </c>
      <c r="D1517" s="1" t="n">
        <v>219</v>
      </c>
      <c r="E1517" s="1" t="s">
        <v>164</v>
      </c>
      <c r="F1517" s="5" t="s">
        <v>2430</v>
      </c>
      <c r="G1517" s="1" t="n">
        <v>4048</v>
      </c>
      <c r="H1517" s="1" t="s">
        <v>2430</v>
      </c>
      <c r="I1517" s="1" t="n">
        <v>20856</v>
      </c>
      <c r="J1517" s="1" t="s">
        <v>167</v>
      </c>
      <c r="K1517" s="10" t="s">
        <v>2310</v>
      </c>
    </row>
    <row r="1518" customFormat="false" ht="15" hidden="false" customHeight="true" outlineLevel="0" collapsed="false">
      <c r="A1518" s="1" t="n">
        <f aca="false">A1517</f>
        <v>1073</v>
      </c>
      <c r="C1518" s="1" t="str">
        <f aca="false">IF(H1518="",F1518,H1518)</f>
        <v>Blackhawk</v>
      </c>
      <c r="D1518" s="1" t="n">
        <v>219</v>
      </c>
      <c r="E1518" s="1" t="s">
        <v>164</v>
      </c>
      <c r="F1518" s="5" t="s">
        <v>2431</v>
      </c>
      <c r="G1518" s="1" t="n">
        <v>4048</v>
      </c>
      <c r="H1518" s="1" t="s">
        <v>2430</v>
      </c>
      <c r="I1518" s="1" t="n">
        <v>20856</v>
      </c>
      <c r="J1518" s="1" t="s">
        <v>167</v>
      </c>
      <c r="K1518" s="10" t="s">
        <v>2310</v>
      </c>
    </row>
    <row r="1519" customFormat="false" ht="15" hidden="false" customHeight="true" outlineLevel="0" collapsed="false">
      <c r="A1519" s="1" t="n">
        <f aca="false">A1517</f>
        <v>1073</v>
      </c>
      <c r="C1519" s="1" t="str">
        <f aca="false">IF(H1519="",F1519,H1519)</f>
        <v>Blackhawk</v>
      </c>
      <c r="D1519" s="1" t="n">
        <v>219</v>
      </c>
      <c r="E1519" s="1" t="s">
        <v>164</v>
      </c>
      <c r="F1519" s="5" t="s">
        <v>2432</v>
      </c>
      <c r="G1519" s="1" t="n">
        <v>4048</v>
      </c>
      <c r="H1519" s="1" t="s">
        <v>2430</v>
      </c>
      <c r="I1519" s="1" t="n">
        <v>20856</v>
      </c>
      <c r="J1519" s="1" t="s">
        <v>167</v>
      </c>
      <c r="K1519" s="10" t="s">
        <v>2310</v>
      </c>
    </row>
    <row r="1520" customFormat="false" ht="15" hidden="false" customHeight="true" outlineLevel="0" collapsed="false">
      <c r="A1520" s="1" t="n">
        <f aca="false">A90</f>
        <v>69</v>
      </c>
      <c r="C1520" s="1" t="str">
        <f aca="false">IF(H1520="",F1520,H1520)</f>
        <v>Bonanza</v>
      </c>
      <c r="D1520" s="1" t="n">
        <v>268</v>
      </c>
      <c r="E1520" s="1" t="s">
        <v>218</v>
      </c>
      <c r="F1520" s="5" t="s">
        <v>220</v>
      </c>
      <c r="G1520" s="1" t="n">
        <v>7790</v>
      </c>
      <c r="H1520" s="1" t="s">
        <v>220</v>
      </c>
      <c r="I1520" s="1" t="n">
        <v>40230</v>
      </c>
      <c r="J1520" s="1" t="s">
        <v>221</v>
      </c>
      <c r="K1520" s="10" t="s">
        <v>2433</v>
      </c>
    </row>
    <row r="1521" customFormat="false" ht="15" hidden="false" customHeight="true" outlineLevel="0" collapsed="false">
      <c r="A1521" s="1" t="n">
        <f aca="false">A93</f>
        <v>72</v>
      </c>
      <c r="C1521" s="1" t="str">
        <f aca="false">IF(H1521="",F1521,H1521)</f>
        <v>Boulevard</v>
      </c>
      <c r="D1521" s="1" t="n">
        <v>35</v>
      </c>
      <c r="E1521" s="1" t="s">
        <v>2434</v>
      </c>
      <c r="F1521" s="5" t="s">
        <v>229</v>
      </c>
      <c r="G1521" s="1" t="n">
        <v>732</v>
      </c>
      <c r="H1521" s="1" t="s">
        <v>229</v>
      </c>
      <c r="I1521" s="1" t="n">
        <v>7140</v>
      </c>
      <c r="J1521" s="1" t="s">
        <v>230</v>
      </c>
      <c r="K1521" s="10" t="s">
        <v>2435</v>
      </c>
    </row>
    <row r="1522" customFormat="false" ht="15" hidden="false" customHeight="true" outlineLevel="0" collapsed="false">
      <c r="A1522" s="1" t="n">
        <f aca="false">A94</f>
        <v>73</v>
      </c>
      <c r="C1522" s="1" t="str">
        <f aca="false">IF(H1522="",F1522,H1522)</f>
        <v>Bowen</v>
      </c>
      <c r="D1522" s="1" t="n">
        <v>295</v>
      </c>
      <c r="E1522" s="1" t="s">
        <v>227</v>
      </c>
      <c r="F1522" s="5" t="s">
        <v>2436</v>
      </c>
      <c r="G1522" s="1" t="n">
        <v>703</v>
      </c>
      <c r="H1522" s="1" t="s">
        <v>232</v>
      </c>
      <c r="I1522" s="1" t="n">
        <v>7140</v>
      </c>
      <c r="J1522" s="1" t="s">
        <v>230</v>
      </c>
      <c r="K1522" s="10" t="s">
        <v>2437</v>
      </c>
    </row>
    <row r="1523" customFormat="false" ht="15" hidden="false" customHeight="true" outlineLevel="0" collapsed="false">
      <c r="A1523" s="1" t="n">
        <f aca="false">A1015</f>
        <v>682</v>
      </c>
      <c r="C1523" s="1" t="str">
        <f aca="false">IF(H1523="",F1523,H1523)</f>
        <v>Brookfield</v>
      </c>
      <c r="D1523" s="1" t="n">
        <v>184</v>
      </c>
      <c r="E1523" s="1" t="s">
        <v>2305</v>
      </c>
      <c r="F1523" s="5" t="s">
        <v>1622</v>
      </c>
      <c r="G1523" s="1" t="n">
        <v>58719</v>
      </c>
      <c r="H1523" s="1" t="s">
        <v>1622</v>
      </c>
      <c r="I1523" s="1" t="n">
        <v>5109</v>
      </c>
      <c r="J1523" s="1" t="s">
        <v>149</v>
      </c>
      <c r="K1523" s="10" t="s">
        <v>2438</v>
      </c>
    </row>
    <row r="1524" customFormat="false" ht="15" hidden="false" customHeight="true" outlineLevel="0" collapsed="false">
      <c r="A1524" s="1" t="n">
        <f aca="false">MAX($A$2:$A1523)+1</f>
        <v>1074</v>
      </c>
      <c r="C1524" s="1" t="str">
        <f aca="false">IF(H1524="",F1524,H1524)</f>
        <v>Bull Run</v>
      </c>
      <c r="D1524" s="1" t="n">
        <v>250</v>
      </c>
      <c r="E1524" s="1" t="s">
        <v>129</v>
      </c>
      <c r="F1524" s="5" t="s">
        <v>2439</v>
      </c>
      <c r="G1524" s="1" t="n">
        <v>3044</v>
      </c>
      <c r="H1524" s="1" t="s">
        <v>2439</v>
      </c>
      <c r="I1524" s="1" t="n">
        <v>15248</v>
      </c>
      <c r="J1524" s="1" t="s">
        <v>131</v>
      </c>
    </row>
    <row r="1525" customFormat="false" ht="15" hidden="false" customHeight="true" outlineLevel="0" collapsed="false">
      <c r="A1525" s="1" t="n">
        <f aca="false">MAX($A$2:$A1524)+1</f>
        <v>1075</v>
      </c>
      <c r="C1525" s="1" t="str">
        <f aca="false">IF(H1525="",F1525,H1525)</f>
        <v>PSEG Burlington Generating Station</v>
      </c>
      <c r="D1525" s="1" t="n">
        <v>90</v>
      </c>
      <c r="E1525" s="1" t="s">
        <v>2379</v>
      </c>
      <c r="F1525" s="5" t="s">
        <v>2440</v>
      </c>
      <c r="G1525" s="1" t="n">
        <v>2399</v>
      </c>
      <c r="H1525" s="1" t="s">
        <v>2441</v>
      </c>
      <c r="I1525" s="1" t="n">
        <v>15147</v>
      </c>
      <c r="J1525" s="1" t="s">
        <v>2379</v>
      </c>
    </row>
    <row r="1526" customFormat="false" ht="15" hidden="false" customHeight="true" outlineLevel="0" collapsed="false">
      <c r="A1526" s="1" t="n">
        <f aca="false">MAX($A$2:$A1525)+1</f>
        <v>1076</v>
      </c>
      <c r="C1526" s="1" t="str">
        <f aca="false">IF(H1526="",F1526,H1526)</f>
        <v>Burton</v>
      </c>
      <c r="D1526" s="1" t="n">
        <v>168</v>
      </c>
      <c r="E1526" s="1" t="s">
        <v>216</v>
      </c>
      <c r="F1526" s="5" t="s">
        <v>2442</v>
      </c>
      <c r="G1526" s="1" t="n">
        <v>3277</v>
      </c>
      <c r="H1526" s="1" t="s">
        <v>2443</v>
      </c>
      <c r="I1526" s="1" t="n">
        <v>17539</v>
      </c>
      <c r="J1526" s="1" t="s">
        <v>2444</v>
      </c>
      <c r="K1526" s="10" t="s">
        <v>2391</v>
      </c>
    </row>
    <row r="1527" customFormat="false" ht="15" hidden="false" customHeight="true" outlineLevel="0" collapsed="false">
      <c r="A1527" s="1" t="n">
        <f aca="false">A1526</f>
        <v>1076</v>
      </c>
      <c r="C1527" s="1" t="str">
        <f aca="false">IF(H1527="",F1527,H1527)</f>
        <v>Burton</v>
      </c>
      <c r="D1527" s="1" t="n">
        <v>168</v>
      </c>
      <c r="E1527" s="1" t="s">
        <v>216</v>
      </c>
      <c r="F1527" s="5" t="s">
        <v>2445</v>
      </c>
      <c r="G1527" s="1" t="n">
        <v>3277</v>
      </c>
      <c r="H1527" s="1" t="s">
        <v>2443</v>
      </c>
      <c r="I1527" s="1" t="n">
        <v>17539</v>
      </c>
      <c r="J1527" s="1" t="s">
        <v>2444</v>
      </c>
      <c r="K1527" s="10" t="s">
        <v>2391</v>
      </c>
    </row>
    <row r="1528" customFormat="false" ht="15" hidden="false" customHeight="true" outlineLevel="0" collapsed="false">
      <c r="A1528" s="1" t="n">
        <f aca="false">A1526</f>
        <v>1076</v>
      </c>
      <c r="C1528" s="1" t="str">
        <f aca="false">IF(H1528="",F1528,H1528)</f>
        <v>Burton</v>
      </c>
      <c r="D1528" s="1" t="n">
        <v>168</v>
      </c>
      <c r="E1528" s="1" t="s">
        <v>216</v>
      </c>
      <c r="F1528" s="5" t="s">
        <v>2446</v>
      </c>
      <c r="G1528" s="1" t="n">
        <v>3277</v>
      </c>
      <c r="H1528" s="1" t="s">
        <v>2443</v>
      </c>
      <c r="I1528" s="1" t="n">
        <v>17539</v>
      </c>
      <c r="J1528" s="1" t="s">
        <v>2444</v>
      </c>
      <c r="K1528" s="10" t="s">
        <v>2391</v>
      </c>
    </row>
    <row r="1529" customFormat="false" ht="15" hidden="false" customHeight="true" outlineLevel="0" collapsed="false">
      <c r="A1529" s="1" t="n">
        <f aca="false">A1526</f>
        <v>1076</v>
      </c>
      <c r="C1529" s="1" t="str">
        <f aca="false">IF(H1529="",F1529,H1529)</f>
        <v>Burton</v>
      </c>
      <c r="D1529" s="1" t="n">
        <v>168</v>
      </c>
      <c r="E1529" s="1" t="s">
        <v>216</v>
      </c>
      <c r="F1529" s="5" t="s">
        <v>2447</v>
      </c>
      <c r="G1529" s="1" t="n">
        <v>3277</v>
      </c>
      <c r="H1529" s="1" t="s">
        <v>2443</v>
      </c>
      <c r="I1529" s="1" t="n">
        <v>17539</v>
      </c>
      <c r="J1529" s="1" t="s">
        <v>2444</v>
      </c>
      <c r="K1529" s="10" t="s">
        <v>2391</v>
      </c>
    </row>
    <row r="1530" customFormat="false" ht="15" hidden="false" customHeight="true" outlineLevel="0" collapsed="false">
      <c r="A1530" s="1" t="n">
        <f aca="false">A109</f>
        <v>83</v>
      </c>
      <c r="C1530" s="1" t="str">
        <f aca="false">IF(H1530="",F1530,H1530)</f>
        <v>Cadiz</v>
      </c>
      <c r="D1530" s="1" t="n">
        <v>169</v>
      </c>
      <c r="E1530" s="1" t="s">
        <v>2448</v>
      </c>
      <c r="F1530" s="5" t="s">
        <v>2449</v>
      </c>
      <c r="H1530" s="1"/>
      <c r="K1530" s="1" t="s">
        <v>84</v>
      </c>
    </row>
    <row r="1531" customFormat="false" ht="15" hidden="false" customHeight="true" outlineLevel="0" collapsed="false">
      <c r="A1531" s="1" t="n">
        <f aca="false">A1530</f>
        <v>83</v>
      </c>
      <c r="C1531" s="1" t="str">
        <f aca="false">IF(H1531="",F1531,H1531)</f>
        <v>cadiz power plant</v>
      </c>
      <c r="D1531" s="1" t="n">
        <v>169</v>
      </c>
      <c r="E1531" s="1" t="s">
        <v>2448</v>
      </c>
      <c r="F1531" s="5" t="s">
        <v>2449</v>
      </c>
      <c r="G1531" s="1" t="n">
        <v>62153</v>
      </c>
      <c r="H1531" s="1" t="s">
        <v>2450</v>
      </c>
    </row>
    <row r="1532" customFormat="false" ht="15" hidden="false" customHeight="true" outlineLevel="0" collapsed="false">
      <c r="A1532" s="1" t="n">
        <f aca="false">MAX($A$2:$A1530)+1</f>
        <v>1077</v>
      </c>
      <c r="C1532" s="1" t="str">
        <f aca="false">IF(H1532="",F1532,H1532)</f>
        <v>Calderwood</v>
      </c>
      <c r="D1532" s="1" t="n">
        <v>282</v>
      </c>
      <c r="E1532" s="1" t="s">
        <v>1400</v>
      </c>
      <c r="F1532" s="5" t="s">
        <v>2451</v>
      </c>
      <c r="G1532" s="1" t="n">
        <v>54900</v>
      </c>
      <c r="H1532" s="1" t="s">
        <v>2452</v>
      </c>
      <c r="I1532" s="1" t="n">
        <v>306</v>
      </c>
      <c r="J1532" s="1" t="s">
        <v>2453</v>
      </c>
    </row>
    <row r="1533" customFormat="false" ht="15" hidden="false" customHeight="true" outlineLevel="0" collapsed="false">
      <c r="A1533" s="1" t="n">
        <f aca="false">A1022</f>
        <v>689</v>
      </c>
      <c r="C1533" s="1" t="str">
        <f aca="false">IF(H1533="",F1533,H1533)</f>
        <v>Caldron Falls</v>
      </c>
      <c r="D1533" s="1" t="n">
        <v>187</v>
      </c>
      <c r="E1533" s="1" t="s">
        <v>381</v>
      </c>
      <c r="F1533" s="5" t="s">
        <v>2454</v>
      </c>
      <c r="G1533" s="1" t="n">
        <v>4061</v>
      </c>
      <c r="H1533" s="1" t="s">
        <v>1633</v>
      </c>
      <c r="I1533" s="1" t="n">
        <v>20860</v>
      </c>
      <c r="J1533" s="1" t="s">
        <v>465</v>
      </c>
      <c r="K1533" s="10" t="s">
        <v>2455</v>
      </c>
    </row>
    <row r="1534" customFormat="false" ht="15" hidden="false" customHeight="true" outlineLevel="0" collapsed="false">
      <c r="A1534" s="1" t="n">
        <f aca="false">A1022</f>
        <v>689</v>
      </c>
      <c r="C1534" s="1" t="str">
        <f aca="false">IF(H1534="",F1534,H1534)</f>
        <v>Caldron Falls</v>
      </c>
      <c r="D1534" s="1" t="n">
        <v>187</v>
      </c>
      <c r="E1534" s="1" t="s">
        <v>381</v>
      </c>
      <c r="F1534" s="5" t="s">
        <v>2456</v>
      </c>
      <c r="G1534" s="1" t="n">
        <v>4061</v>
      </c>
      <c r="H1534" s="1" t="s">
        <v>1633</v>
      </c>
      <c r="I1534" s="1" t="n">
        <v>20860</v>
      </c>
      <c r="J1534" s="1" t="s">
        <v>465</v>
      </c>
      <c r="K1534" s="10" t="s">
        <v>2455</v>
      </c>
    </row>
    <row r="1535" customFormat="false" ht="15" hidden="false" customHeight="true" outlineLevel="0" collapsed="false">
      <c r="A1535" s="1" t="n">
        <f aca="false">MAX($A$2:$A1534)+1</f>
        <v>1078</v>
      </c>
      <c r="C1535" s="1" t="str">
        <f aca="false">IF(H1535="",F1535,H1535)</f>
        <v>Cameo</v>
      </c>
      <c r="D1535" s="1" t="n">
        <v>227</v>
      </c>
      <c r="E1535" s="1" t="s">
        <v>62</v>
      </c>
      <c r="F1535" s="5" t="s">
        <v>2457</v>
      </c>
      <c r="G1535" s="1" t="n">
        <v>468</v>
      </c>
      <c r="H1535" s="1" t="s">
        <v>2457</v>
      </c>
      <c r="I1535" s="1" t="n">
        <v>15466</v>
      </c>
      <c r="J1535" s="1" t="s">
        <v>64</v>
      </c>
      <c r="K1535" s="1" t="s">
        <v>2360</v>
      </c>
    </row>
    <row r="1536" customFormat="false" ht="15" hidden="false" customHeight="true" outlineLevel="0" collapsed="false">
      <c r="A1536" s="1" t="n">
        <f aca="false">A120</f>
        <v>91</v>
      </c>
      <c r="C1536" s="1" t="str">
        <f aca="false">IF(H1536="",F1536,H1536)</f>
        <v>J H Campbell</v>
      </c>
      <c r="D1536" s="1" t="n">
        <v>163</v>
      </c>
      <c r="E1536" s="1" t="s">
        <v>274</v>
      </c>
      <c r="F1536" s="5" t="s">
        <v>2458</v>
      </c>
      <c r="G1536" s="1" t="n">
        <v>1710</v>
      </c>
      <c r="H1536" s="1" t="s">
        <v>276</v>
      </c>
      <c r="I1536" s="1" t="n">
        <v>4254</v>
      </c>
      <c r="J1536" s="1" t="s">
        <v>277</v>
      </c>
      <c r="K1536" s="10" t="s">
        <v>2459</v>
      </c>
    </row>
    <row r="1537" customFormat="false" ht="15" hidden="false" customHeight="true" outlineLevel="0" collapsed="false">
      <c r="A1537" s="1" t="n">
        <f aca="false">MAX($A$2:$A1536)+1</f>
        <v>1079</v>
      </c>
      <c r="C1537" s="1" t="str">
        <f aca="false">IF(H1537="",F1537,H1537)</f>
        <v>Canadys Steam</v>
      </c>
      <c r="D1537" s="1" t="n">
        <v>168</v>
      </c>
      <c r="E1537" s="1" t="s">
        <v>216</v>
      </c>
      <c r="F1537" s="5" t="s">
        <v>273</v>
      </c>
      <c r="G1537" s="1" t="n">
        <v>3280</v>
      </c>
      <c r="H1537" s="1" t="s">
        <v>2460</v>
      </c>
      <c r="I1537" s="1" t="n">
        <v>17539</v>
      </c>
      <c r="J1537" s="1" t="s">
        <v>2444</v>
      </c>
    </row>
    <row r="1538" customFormat="false" ht="15" hidden="false" customHeight="true" outlineLevel="0" collapsed="false">
      <c r="A1538" s="1" t="n">
        <f aca="false">A131</f>
        <v>98</v>
      </c>
      <c r="C1538" s="1" t="str">
        <f aca="false">IF(H1538="",F1538,H1538)</f>
        <v>Cane Run</v>
      </c>
      <c r="D1538" s="1" t="n">
        <v>209</v>
      </c>
      <c r="E1538" s="1" t="s">
        <v>260</v>
      </c>
      <c r="F1538" s="5" t="s">
        <v>2461</v>
      </c>
      <c r="G1538" s="1" t="n">
        <v>1363</v>
      </c>
      <c r="H1538" s="1" t="s">
        <v>296</v>
      </c>
      <c r="I1538" s="1" t="n">
        <v>11249</v>
      </c>
      <c r="J1538" s="1" t="s">
        <v>297</v>
      </c>
      <c r="K1538" s="10" t="s">
        <v>2462</v>
      </c>
    </row>
    <row r="1539" customFormat="false" ht="15" hidden="false" customHeight="true" outlineLevel="0" collapsed="false">
      <c r="A1539" s="1" t="n">
        <f aca="false">A91</f>
        <v>70</v>
      </c>
      <c r="C1539" s="1" t="str">
        <f aca="false">IF(H1539="",F1539,H1539)</f>
        <v>Cape Fear</v>
      </c>
      <c r="D1539" s="1" t="n">
        <v>160</v>
      </c>
      <c r="E1539" s="1" t="s">
        <v>2463</v>
      </c>
      <c r="F1539" s="5" t="s">
        <v>286</v>
      </c>
      <c r="G1539" s="1" t="n">
        <v>2708</v>
      </c>
      <c r="H1539" s="1" t="s">
        <v>286</v>
      </c>
      <c r="I1539" s="1" t="n">
        <v>3046</v>
      </c>
      <c r="J1539" s="1" t="s">
        <v>2464</v>
      </c>
    </row>
    <row r="1540" customFormat="false" ht="15" hidden="false" customHeight="true" outlineLevel="0" collapsed="false">
      <c r="A1540" s="1" t="n">
        <f aca="false">MAX($A$2:$A1539)+1</f>
        <v>1080</v>
      </c>
      <c r="C1540" s="1" t="str">
        <f aca="false">IF(H1540="",F1540,H1540)</f>
        <v>Cardinal</v>
      </c>
      <c r="D1540" s="1" t="n">
        <v>334</v>
      </c>
      <c r="E1540" s="1" t="s">
        <v>2465</v>
      </c>
      <c r="F1540" s="5" t="s">
        <v>2466</v>
      </c>
      <c r="G1540" s="1" t="n">
        <v>2828</v>
      </c>
      <c r="H1540" s="1" t="s">
        <v>2466</v>
      </c>
      <c r="I1540" s="1" t="n">
        <v>58620</v>
      </c>
      <c r="J1540" s="1" t="s">
        <v>398</v>
      </c>
      <c r="K1540" s="10" t="s">
        <v>2467</v>
      </c>
    </row>
    <row r="1541" customFormat="false" ht="15" hidden="false" customHeight="true" outlineLevel="0" collapsed="false">
      <c r="A1541" s="1" t="n">
        <f aca="false">A1540</f>
        <v>1080</v>
      </c>
      <c r="C1541" s="1" t="str">
        <f aca="false">IF(H1541="",F1541,H1541)</f>
        <v>Cardinal</v>
      </c>
      <c r="D1541" s="1" t="n">
        <v>334</v>
      </c>
      <c r="E1541" s="1" t="s">
        <v>2465</v>
      </c>
      <c r="F1541" s="5" t="s">
        <v>2468</v>
      </c>
      <c r="G1541" s="1" t="n">
        <v>2828</v>
      </c>
      <c r="H1541" s="1" t="s">
        <v>2466</v>
      </c>
      <c r="I1541" s="1" t="n">
        <v>58620</v>
      </c>
      <c r="J1541" s="1" t="s">
        <v>398</v>
      </c>
      <c r="K1541" s="10" t="s">
        <v>2467</v>
      </c>
    </row>
    <row r="1542" customFormat="false" ht="15" hidden="false" customHeight="true" outlineLevel="0" collapsed="false">
      <c r="A1542" s="1" t="n">
        <f aca="false">A1540</f>
        <v>1080</v>
      </c>
      <c r="C1542" s="1" t="str">
        <f aca="false">IF(H1542="",F1542,H1542)</f>
        <v>Cardinal</v>
      </c>
      <c r="D1542" s="1" t="n">
        <v>334</v>
      </c>
      <c r="E1542" s="1" t="s">
        <v>2465</v>
      </c>
      <c r="F1542" s="5" t="s">
        <v>2469</v>
      </c>
      <c r="G1542" s="1" t="n">
        <v>2828</v>
      </c>
      <c r="H1542" s="1" t="s">
        <v>2466</v>
      </c>
      <c r="I1542" s="1" t="n">
        <v>58620</v>
      </c>
      <c r="J1542" s="1" t="s">
        <v>398</v>
      </c>
      <c r="K1542" s="10" t="s">
        <v>2467</v>
      </c>
    </row>
    <row r="1543" customFormat="false" ht="15" hidden="false" customHeight="true" outlineLevel="0" collapsed="false">
      <c r="A1543" s="1" t="n">
        <f aca="false">A1540</f>
        <v>1080</v>
      </c>
      <c r="C1543" s="1" t="str">
        <f aca="false">IF(H1543="",F1543,H1543)</f>
        <v>Cardinal</v>
      </c>
      <c r="D1543" s="1" t="n">
        <v>334</v>
      </c>
      <c r="E1543" s="1" t="s">
        <v>2465</v>
      </c>
      <c r="F1543" s="5" t="s">
        <v>2470</v>
      </c>
      <c r="G1543" s="1" t="n">
        <v>2828</v>
      </c>
      <c r="H1543" s="1" t="s">
        <v>2466</v>
      </c>
      <c r="I1543" s="1" t="n">
        <v>58620</v>
      </c>
      <c r="J1543" s="1" t="s">
        <v>398</v>
      </c>
      <c r="K1543" s="10" t="s">
        <v>2467</v>
      </c>
    </row>
    <row r="1544" customFormat="false" ht="15" hidden="false" customHeight="true" outlineLevel="0" collapsed="false">
      <c r="A1544" s="1" t="n">
        <f aca="false">A1540</f>
        <v>1080</v>
      </c>
      <c r="C1544" s="1" t="str">
        <f aca="false">IF(H1544="",F1544,H1544)</f>
        <v>Cardinal</v>
      </c>
      <c r="D1544" s="1" t="n">
        <v>340</v>
      </c>
      <c r="E1544" s="1" t="s">
        <v>2404</v>
      </c>
      <c r="F1544" s="5" t="s">
        <v>2471</v>
      </c>
      <c r="G1544" s="1" t="n">
        <v>2828</v>
      </c>
      <c r="H1544" s="1" t="s">
        <v>2466</v>
      </c>
      <c r="I1544" s="1" t="n">
        <v>58620</v>
      </c>
      <c r="J1544" s="1" t="s">
        <v>398</v>
      </c>
      <c r="K1544" s="10" t="s">
        <v>2467</v>
      </c>
    </row>
    <row r="1545" customFormat="false" ht="15" hidden="false" customHeight="true" outlineLevel="0" collapsed="false">
      <c r="A1545" s="1" t="n">
        <f aca="false">A1540</f>
        <v>1080</v>
      </c>
      <c r="C1545" s="1" t="str">
        <f aca="false">IF(H1545="",F1545,H1545)</f>
        <v>Cardinal</v>
      </c>
      <c r="D1545" s="1" t="n">
        <v>204</v>
      </c>
      <c r="E1545" s="1" t="s">
        <v>2357</v>
      </c>
      <c r="F1545" s="5" t="s">
        <v>2472</v>
      </c>
      <c r="G1545" s="1" t="n">
        <v>2828</v>
      </c>
      <c r="H1545" s="1" t="s">
        <v>2466</v>
      </c>
      <c r="I1545" s="1" t="n">
        <v>58620</v>
      </c>
      <c r="J1545" s="1" t="s">
        <v>398</v>
      </c>
      <c r="K1545" s="10" t="s">
        <v>2467</v>
      </c>
    </row>
    <row r="1546" customFormat="false" ht="15" hidden="false" customHeight="true" outlineLevel="0" collapsed="false">
      <c r="A1546" s="1" t="n">
        <f aca="false">A1540</f>
        <v>1080</v>
      </c>
      <c r="C1546" s="1" t="str">
        <f aca="false">IF(H1546="",F1546,H1546)</f>
        <v>Cardinal</v>
      </c>
      <c r="D1546" s="1" t="n">
        <v>204</v>
      </c>
      <c r="E1546" s="1" t="s">
        <v>2357</v>
      </c>
      <c r="F1546" s="5" t="s">
        <v>2473</v>
      </c>
      <c r="G1546" s="1" t="n">
        <v>2828</v>
      </c>
      <c r="H1546" s="1" t="s">
        <v>2466</v>
      </c>
      <c r="I1546" s="1" t="n">
        <v>58620</v>
      </c>
      <c r="J1546" s="1" t="s">
        <v>398</v>
      </c>
      <c r="K1546" s="10" t="s">
        <v>2467</v>
      </c>
    </row>
    <row r="1547" customFormat="false" ht="15" hidden="false" customHeight="true" outlineLevel="0" collapsed="false">
      <c r="A1547" s="1" t="n">
        <f aca="false">A1540</f>
        <v>1080</v>
      </c>
      <c r="C1547" s="1" t="str">
        <f aca="false">IF(H1547="",F1547,H1547)</f>
        <v>Cardinal</v>
      </c>
      <c r="D1547" s="1" t="n">
        <v>340</v>
      </c>
      <c r="E1547" s="1" t="s">
        <v>2404</v>
      </c>
      <c r="F1547" s="5" t="s">
        <v>2473</v>
      </c>
      <c r="G1547" s="1" t="n">
        <v>2828</v>
      </c>
      <c r="H1547" s="1" t="s">
        <v>2466</v>
      </c>
      <c r="I1547" s="1" t="n">
        <v>58620</v>
      </c>
      <c r="J1547" s="1" t="s">
        <v>398</v>
      </c>
      <c r="K1547" s="10" t="s">
        <v>2467</v>
      </c>
    </row>
    <row r="1548" customFormat="false" ht="15" hidden="false" customHeight="true" outlineLevel="0" collapsed="false">
      <c r="A1548" s="1" t="n">
        <f aca="false">A132</f>
        <v>99</v>
      </c>
      <c r="C1548" s="1" t="str">
        <f aca="false">IF(H1548="",F1548,H1548)</f>
        <v>Cecil Lynch</v>
      </c>
      <c r="D1548" s="1" t="n">
        <v>226</v>
      </c>
      <c r="E1548" s="1" t="s">
        <v>85</v>
      </c>
      <c r="F1548" s="5" t="s">
        <v>2474</v>
      </c>
      <c r="G1548" s="1" t="n">
        <v>167</v>
      </c>
      <c r="H1548" s="1" t="s">
        <v>298</v>
      </c>
      <c r="I1548" s="1" t="n">
        <v>814</v>
      </c>
      <c r="J1548" s="1" t="s">
        <v>87</v>
      </c>
    </row>
    <row r="1549" customFormat="false" ht="15" hidden="false" customHeight="true" outlineLevel="0" collapsed="false">
      <c r="A1549" s="1" t="n">
        <f aca="false">MAX($A$2:$A1548)+1</f>
        <v>1081</v>
      </c>
      <c r="C1549" s="1" t="str">
        <f aca="false">IF(H1549="",F1549,H1549)</f>
        <v>Celanese</v>
      </c>
      <c r="D1549" s="1" t="n">
        <v>230</v>
      </c>
      <c r="E1549" s="1" t="s">
        <v>288</v>
      </c>
      <c r="F1549" s="5" t="s">
        <v>2475</v>
      </c>
      <c r="G1549" s="1" t="n">
        <v>7678</v>
      </c>
      <c r="H1549" s="1" t="s">
        <v>2476</v>
      </c>
      <c r="I1549" s="1" t="n">
        <v>17718</v>
      </c>
      <c r="J1549" s="1" t="s">
        <v>291</v>
      </c>
      <c r="K1549" s="10" t="s">
        <v>2477</v>
      </c>
    </row>
    <row r="1550" customFormat="false" ht="15" hidden="false" customHeight="true" outlineLevel="0" collapsed="false">
      <c r="A1550" s="1" t="n">
        <f aca="false">A1549</f>
        <v>1081</v>
      </c>
      <c r="C1550" s="1" t="str">
        <f aca="false">IF(H1550="",F1550,H1550)</f>
        <v>Celanese</v>
      </c>
      <c r="D1550" s="1" t="n">
        <v>230</v>
      </c>
      <c r="E1550" s="1" t="s">
        <v>288</v>
      </c>
      <c r="F1550" s="5" t="s">
        <v>2478</v>
      </c>
      <c r="G1550" s="1" t="n">
        <v>7678</v>
      </c>
      <c r="H1550" s="1" t="s">
        <v>2476</v>
      </c>
      <c r="I1550" s="1" t="n">
        <v>17718</v>
      </c>
      <c r="J1550" s="1" t="s">
        <v>291</v>
      </c>
      <c r="K1550" s="10" t="s">
        <v>2477</v>
      </c>
    </row>
    <row r="1551" customFormat="false" ht="15" hidden="false" customHeight="true" outlineLevel="0" collapsed="false">
      <c r="A1551" s="1" t="n">
        <f aca="false">A134</f>
        <v>101</v>
      </c>
      <c r="C1551" s="1" t="str">
        <f aca="false">IF(H1551="",F1551,H1551)</f>
        <v>Center Peaker</v>
      </c>
      <c r="D1551" s="1" t="n">
        <v>155</v>
      </c>
      <c r="E1551" s="1" t="s">
        <v>112</v>
      </c>
      <c r="F1551" s="5" t="s">
        <v>2479</v>
      </c>
      <c r="G1551" s="1" t="n">
        <v>56475</v>
      </c>
      <c r="H1551" s="1" t="s">
        <v>300</v>
      </c>
      <c r="I1551" s="1" t="n">
        <v>17609</v>
      </c>
      <c r="J1551" s="1" t="s">
        <v>114</v>
      </c>
      <c r="K1551" s="10" t="s">
        <v>2480</v>
      </c>
    </row>
    <row r="1552" customFormat="false" ht="15" hidden="false" customHeight="true" outlineLevel="0" collapsed="false">
      <c r="A1552" s="1" t="n">
        <f aca="false">A134</f>
        <v>101</v>
      </c>
      <c r="C1552" s="1" t="str">
        <f aca="false">IF(H1552="",F1552,H1552)</f>
        <v>Center Peaker</v>
      </c>
      <c r="D1552" s="1" t="n">
        <v>155</v>
      </c>
      <c r="E1552" s="1" t="s">
        <v>112</v>
      </c>
      <c r="F1552" s="5" t="s">
        <v>2481</v>
      </c>
      <c r="G1552" s="1" t="n">
        <v>56475</v>
      </c>
      <c r="H1552" s="1" t="s">
        <v>300</v>
      </c>
      <c r="I1552" s="1" t="n">
        <v>17609</v>
      </c>
      <c r="J1552" s="1" t="s">
        <v>114</v>
      </c>
      <c r="K1552" s="10" t="s">
        <v>2480</v>
      </c>
    </row>
    <row r="1553" customFormat="false" ht="15" hidden="false" customHeight="true" outlineLevel="0" collapsed="false">
      <c r="A1553" s="1" t="n">
        <f aca="false">A1031</f>
        <v>696</v>
      </c>
      <c r="C1553" s="1" t="str">
        <f aca="false">IF(H1553="",F1553,H1553)</f>
        <v>Century</v>
      </c>
      <c r="D1553" s="1" t="n">
        <v>251</v>
      </c>
      <c r="E1553" s="1" t="s">
        <v>406</v>
      </c>
      <c r="F1553" s="5" t="s">
        <v>2482</v>
      </c>
      <c r="G1553" s="1" t="n">
        <v>56252</v>
      </c>
      <c r="H1553" s="1" t="s">
        <v>1646</v>
      </c>
      <c r="I1553" s="1" t="n">
        <v>12341</v>
      </c>
      <c r="J1553" s="1" t="s">
        <v>409</v>
      </c>
      <c r="K1553" s="10" t="s">
        <v>2483</v>
      </c>
    </row>
    <row r="1554" customFormat="false" ht="15" hidden="false" customHeight="true" outlineLevel="0" collapsed="false">
      <c r="A1554" s="1" t="n">
        <f aca="false">A1031</f>
        <v>696</v>
      </c>
      <c r="C1554" s="1" t="str">
        <f aca="false">IF(H1554="",F1554,H1554)</f>
        <v>Century</v>
      </c>
      <c r="D1554" s="1" t="n">
        <v>251</v>
      </c>
      <c r="E1554" s="1" t="s">
        <v>406</v>
      </c>
      <c r="F1554" s="5" t="s">
        <v>2484</v>
      </c>
      <c r="G1554" s="1" t="n">
        <v>56252</v>
      </c>
      <c r="H1554" s="1" t="s">
        <v>1646</v>
      </c>
      <c r="I1554" s="1" t="n">
        <v>12341</v>
      </c>
      <c r="J1554" s="1" t="s">
        <v>409</v>
      </c>
      <c r="K1554" s="10" t="s">
        <v>2483</v>
      </c>
    </row>
    <row r="1555" customFormat="false" ht="15" hidden="false" customHeight="true" outlineLevel="0" collapsed="false">
      <c r="A1555" s="1" t="n">
        <f aca="false">MAX($A$2:$A1554)+1</f>
        <v>1082</v>
      </c>
      <c r="C1555" s="1" t="str">
        <f aca="false">IF(H1555="",F1555,H1555)</f>
        <v>Cheoah</v>
      </c>
      <c r="D1555" s="1" t="n">
        <v>282</v>
      </c>
      <c r="E1555" s="1" t="s">
        <v>1400</v>
      </c>
      <c r="F1555" s="5" t="s">
        <v>2485</v>
      </c>
      <c r="G1555" s="1" t="n">
        <v>54899</v>
      </c>
      <c r="H1555" s="1" t="s">
        <v>2486</v>
      </c>
      <c r="I1555" s="1" t="n">
        <v>306</v>
      </c>
      <c r="J1555" s="1" t="s">
        <v>2453</v>
      </c>
    </row>
    <row r="1556" customFormat="false" ht="15" hidden="false" customHeight="true" outlineLevel="0" collapsed="false">
      <c r="A1556" s="1" t="n">
        <f aca="false">A146</f>
        <v>108</v>
      </c>
      <c r="C1556" s="1" t="str">
        <f aca="false">IF(H1556="",F1556,H1556)</f>
        <v>Cherokee</v>
      </c>
      <c r="D1556" s="1" t="n">
        <v>227</v>
      </c>
      <c r="E1556" s="1" t="s">
        <v>62</v>
      </c>
      <c r="F1556" s="5" t="s">
        <v>321</v>
      </c>
      <c r="G1556" s="1" t="n">
        <v>469</v>
      </c>
      <c r="H1556" s="1" t="s">
        <v>321</v>
      </c>
      <c r="I1556" s="1" t="n">
        <v>15466</v>
      </c>
      <c r="J1556" s="1" t="s">
        <v>64</v>
      </c>
      <c r="K1556" s="10" t="s">
        <v>2360</v>
      </c>
    </row>
    <row r="1557" customFormat="false" ht="15" hidden="false" customHeight="true" outlineLevel="0" collapsed="false">
      <c r="A1557" s="1" t="n">
        <f aca="false">MAX($A$2:$A1556)+1</f>
        <v>1083</v>
      </c>
      <c r="C1557" s="1" t="str">
        <f aca="false">IF(H1557="",F1557,H1557)</f>
        <v>Chilhowee</v>
      </c>
      <c r="D1557" s="1" t="n">
        <v>282</v>
      </c>
      <c r="E1557" s="1" t="s">
        <v>1400</v>
      </c>
      <c r="F1557" s="5" t="s">
        <v>2487</v>
      </c>
      <c r="G1557" s="1" t="n">
        <v>54901</v>
      </c>
      <c r="H1557" s="1" t="s">
        <v>2488</v>
      </c>
      <c r="I1557" s="1" t="n">
        <v>306</v>
      </c>
      <c r="J1557" s="1" t="s">
        <v>2453</v>
      </c>
    </row>
    <row r="1558" customFormat="false" ht="15" hidden="false" customHeight="true" outlineLevel="0" collapsed="false">
      <c r="A1558" s="1" t="n">
        <f aca="false">A149</f>
        <v>110</v>
      </c>
      <c r="C1558" s="1" t="str">
        <f aca="false">IF(H1558="",F1558,H1558)</f>
        <v>Cholla</v>
      </c>
      <c r="D1558" s="1" t="n">
        <v>286</v>
      </c>
      <c r="E1558" s="1" t="s">
        <v>334</v>
      </c>
      <c r="F1558" s="5" t="s">
        <v>2489</v>
      </c>
      <c r="G1558" s="1" t="n">
        <v>113</v>
      </c>
      <c r="H1558" s="1" t="s">
        <v>325</v>
      </c>
      <c r="I1558" s="1" t="n">
        <v>803</v>
      </c>
      <c r="J1558" s="1" t="s">
        <v>326</v>
      </c>
      <c r="K1558" s="10" t="s">
        <v>2490</v>
      </c>
    </row>
    <row r="1559" customFormat="false" ht="15" hidden="false" customHeight="true" outlineLevel="0" collapsed="false">
      <c r="A1559" s="1" t="n">
        <f aca="false">MAX($A$2:$A1558)+1</f>
        <v>1084</v>
      </c>
      <c r="C1559" s="1" t="str">
        <f aca="false">IF(H1559="",F1559,H1559)</f>
        <v>Cimarron River</v>
      </c>
      <c r="D1559" s="1" t="n">
        <v>255</v>
      </c>
      <c r="E1559" s="1" t="s">
        <v>2320</v>
      </c>
      <c r="F1559" s="5" t="s">
        <v>2491</v>
      </c>
      <c r="G1559" s="1" t="n">
        <v>1230</v>
      </c>
      <c r="H1559" s="1" t="s">
        <v>2491</v>
      </c>
      <c r="I1559" s="1" t="n">
        <v>18315</v>
      </c>
      <c r="J1559" s="1" t="s">
        <v>2492</v>
      </c>
      <c r="K1559" s="10" t="s">
        <v>2477</v>
      </c>
    </row>
    <row r="1560" customFormat="false" ht="15" hidden="false" customHeight="true" outlineLevel="0" collapsed="false">
      <c r="A1560" s="1" t="n">
        <f aca="false">A1559</f>
        <v>1084</v>
      </c>
      <c r="C1560" s="1" t="str">
        <f aca="false">IF(H1560="",F1560,H1560)</f>
        <v>Cimarron River</v>
      </c>
      <c r="D1560" s="1" t="n">
        <v>255</v>
      </c>
      <c r="E1560" s="1" t="s">
        <v>2320</v>
      </c>
      <c r="F1560" s="5" t="s">
        <v>2493</v>
      </c>
      <c r="G1560" s="1" t="n">
        <v>1230</v>
      </c>
      <c r="H1560" s="1" t="s">
        <v>2491</v>
      </c>
      <c r="I1560" s="1" t="n">
        <v>18315</v>
      </c>
      <c r="J1560" s="1" t="s">
        <v>2492</v>
      </c>
      <c r="K1560" s="10" t="s">
        <v>2477</v>
      </c>
    </row>
    <row r="1561" customFormat="false" ht="15" hidden="false" customHeight="true" outlineLevel="0" collapsed="false">
      <c r="A1561" s="1" t="n">
        <f aca="false">A1037</f>
        <v>702</v>
      </c>
      <c r="C1561" s="1" t="str">
        <f aca="false">IF(H1561="",F1561,H1561)</f>
        <v>City Of Union Peaking Plant</v>
      </c>
      <c r="D1561" s="1" t="n">
        <v>252</v>
      </c>
      <c r="E1561" s="1" t="s">
        <v>1658</v>
      </c>
      <c r="F1561" s="5" t="s">
        <v>2494</v>
      </c>
      <c r="H1561" s="1"/>
      <c r="K1561" s="1" t="s">
        <v>84</v>
      </c>
    </row>
    <row r="1562" customFormat="false" ht="15" hidden="false" customHeight="true" outlineLevel="0" collapsed="false">
      <c r="A1562" s="1" t="n">
        <f aca="false">A162</f>
        <v>117</v>
      </c>
      <c r="C1562" s="1" t="str">
        <f aca="false">IF(H1562="",F1562,H1562)</f>
        <v>Clark (NVE)</v>
      </c>
      <c r="D1562" s="1" t="n">
        <v>301</v>
      </c>
      <c r="E1562" s="1" t="s">
        <v>2495</v>
      </c>
      <c r="F1562" s="5" t="s">
        <v>2496</v>
      </c>
      <c r="G1562" s="1" t="n">
        <v>2322</v>
      </c>
      <c r="H1562" s="1" t="s">
        <v>348</v>
      </c>
      <c r="I1562" s="1" t="n">
        <v>13407</v>
      </c>
      <c r="J1562" s="1" t="s">
        <v>349</v>
      </c>
      <c r="K1562" s="10" t="s">
        <v>2497</v>
      </c>
    </row>
    <row r="1563" customFormat="false" ht="15" hidden="false" customHeight="true" outlineLevel="0" collapsed="false">
      <c r="A1563" s="1" t="n">
        <f aca="false">A162</f>
        <v>117</v>
      </c>
      <c r="C1563" s="1" t="str">
        <f aca="false">IF(H1563="",F1563,H1563)</f>
        <v>Clark Mountain</v>
      </c>
      <c r="D1563" s="1" t="n">
        <v>300</v>
      </c>
      <c r="E1563" s="1" t="s">
        <v>2377</v>
      </c>
      <c r="F1563" s="5" t="s">
        <v>2498</v>
      </c>
      <c r="H1563" s="1"/>
      <c r="K1563" s="1" t="s">
        <v>84</v>
      </c>
    </row>
    <row r="1564" customFormat="false" ht="15" hidden="false" customHeight="true" outlineLevel="0" collapsed="false">
      <c r="A1564" s="1" t="n">
        <f aca="false">A1563</f>
        <v>117</v>
      </c>
      <c r="C1564" s="1" t="str">
        <f aca="false">IF(H1564="",F1564,H1564)</f>
        <v>Clark Mountain 1-4</v>
      </c>
      <c r="D1564" s="1" t="n">
        <v>300</v>
      </c>
      <c r="E1564" s="1" t="s">
        <v>2377</v>
      </c>
      <c r="F1564" s="5" t="s">
        <v>2499</v>
      </c>
      <c r="H1564" s="1"/>
      <c r="K1564" s="1" t="s">
        <v>84</v>
      </c>
    </row>
    <row r="1565" customFormat="false" ht="15" hidden="false" customHeight="true" outlineLevel="0" collapsed="false">
      <c r="A1565" s="1" t="n">
        <f aca="false">MAX($A$2:$A1564)+1</f>
        <v>1085</v>
      </c>
      <c r="C1565" s="1" t="str">
        <f aca="false">IF(H1565="",F1565,H1565)</f>
        <v>Clifton</v>
      </c>
      <c r="D1565" s="1" t="n">
        <v>255</v>
      </c>
      <c r="E1565" s="1" t="s">
        <v>2320</v>
      </c>
      <c r="F1565" s="5" t="s">
        <v>2500</v>
      </c>
      <c r="G1565" s="1" t="n">
        <v>8037</v>
      </c>
      <c r="H1565" s="1" t="s">
        <v>2500</v>
      </c>
      <c r="I1565" s="1" t="n">
        <v>18315</v>
      </c>
      <c r="J1565" s="1" t="s">
        <v>2492</v>
      </c>
    </row>
    <row r="1566" customFormat="false" ht="15" hidden="false" customHeight="true" outlineLevel="0" collapsed="false">
      <c r="A1566" s="1" t="n">
        <f aca="false">MAX($A$2:$A1565)+1</f>
        <v>1086</v>
      </c>
      <c r="C1566" s="1" t="str">
        <f aca="false">IF(H1566="",F1566,H1566)</f>
        <v>Cloquet (Non-R Base)</v>
      </c>
      <c r="D1566" s="1" t="n">
        <v>307</v>
      </c>
      <c r="E1566" s="1" t="s">
        <v>194</v>
      </c>
      <c r="F1566" s="5" t="s">
        <v>2501</v>
      </c>
      <c r="H1566" s="1"/>
      <c r="K1566" s="1" t="s">
        <v>84</v>
      </c>
    </row>
    <row r="1567" customFormat="false" ht="15" hidden="false" customHeight="true" outlineLevel="0" collapsed="false">
      <c r="A1567" s="1" t="n">
        <f aca="false">A1566</f>
        <v>1086</v>
      </c>
      <c r="C1567" s="1" t="str">
        <f aca="false">IF(H1567="",F1567,H1567)</f>
        <v>Cloquet (Non-Regul)</v>
      </c>
      <c r="D1567" s="1" t="n">
        <v>307</v>
      </c>
      <c r="E1567" s="1" t="s">
        <v>194</v>
      </c>
      <c r="F1567" s="5" t="s">
        <v>2502</v>
      </c>
      <c r="H1567" s="1"/>
      <c r="K1567" s="1" t="s">
        <v>84</v>
      </c>
    </row>
    <row r="1568" customFormat="false" ht="15" hidden="false" customHeight="true" outlineLevel="0" collapsed="false">
      <c r="A1568" s="1" t="n">
        <f aca="false">A170</f>
        <v>121</v>
      </c>
      <c r="C1568" s="1" t="str">
        <f aca="false">IF(H1568="",F1568,H1568)</f>
        <v>B C Cobb</v>
      </c>
      <c r="D1568" s="1" t="n">
        <v>163</v>
      </c>
      <c r="E1568" s="1" t="s">
        <v>274</v>
      </c>
      <c r="F1568" s="5" t="s">
        <v>2503</v>
      </c>
      <c r="G1568" s="1" t="n">
        <v>1695</v>
      </c>
      <c r="H1568" s="1" t="s">
        <v>363</v>
      </c>
      <c r="I1568" s="1" t="n">
        <v>4254</v>
      </c>
      <c r="J1568" s="1" t="s">
        <v>277</v>
      </c>
      <c r="K1568" s="10" t="s">
        <v>2385</v>
      </c>
    </row>
    <row r="1569" customFormat="false" ht="15" hidden="false" customHeight="true" outlineLevel="0" collapsed="false">
      <c r="A1569" s="1" t="n">
        <f aca="false">A170</f>
        <v>121</v>
      </c>
      <c r="C1569" s="1" t="str">
        <f aca="false">IF(H1569="",F1569,H1569)</f>
        <v>B C Cobb</v>
      </c>
      <c r="D1569" s="1" t="n">
        <v>163</v>
      </c>
      <c r="E1569" s="1" t="s">
        <v>274</v>
      </c>
      <c r="F1569" s="5" t="s">
        <v>2504</v>
      </c>
      <c r="G1569" s="1" t="n">
        <v>1695</v>
      </c>
      <c r="H1569" s="1" t="s">
        <v>363</v>
      </c>
      <c r="I1569" s="1" t="n">
        <v>4254</v>
      </c>
      <c r="J1569" s="1" t="s">
        <v>277</v>
      </c>
      <c r="K1569" s="10" t="s">
        <v>2385</v>
      </c>
    </row>
    <row r="1570" customFormat="false" ht="15" hidden="false" customHeight="true" outlineLevel="0" collapsed="false">
      <c r="A1570" s="1" t="n">
        <f aca="false">MAX($A$2:$A1569)+1</f>
        <v>1087</v>
      </c>
      <c r="C1570" s="1" t="str">
        <f aca="false">IF(H1570="",F1570,H1570)</f>
        <v>Coffeen</v>
      </c>
      <c r="D1570" s="1" t="n">
        <v>223</v>
      </c>
      <c r="E1570" s="1" t="s">
        <v>2505</v>
      </c>
      <c r="F1570" s="5" t="s">
        <v>2506</v>
      </c>
      <c r="G1570" s="1" t="n">
        <v>861</v>
      </c>
      <c r="H1570" s="1" t="s">
        <v>2506</v>
      </c>
      <c r="I1570" s="1" t="n">
        <v>520</v>
      </c>
      <c r="J1570" s="1" t="s">
        <v>2507</v>
      </c>
    </row>
    <row r="1571" customFormat="false" ht="15" hidden="false" customHeight="true" outlineLevel="0" collapsed="false">
      <c r="A1571" s="1" t="n">
        <f aca="false">MAX($A$2:$A1570)+1</f>
        <v>1088</v>
      </c>
      <c r="C1571" s="1" t="str">
        <f aca="false">IF(H1571="",F1571,H1571)</f>
        <v>Cogen South</v>
      </c>
      <c r="D1571" s="1" t="n">
        <v>168</v>
      </c>
      <c r="E1571" s="1" t="s">
        <v>216</v>
      </c>
      <c r="F1571" s="5" t="s">
        <v>2508</v>
      </c>
      <c r="H1571" s="1"/>
      <c r="K1571" s="1" t="s">
        <v>84</v>
      </c>
    </row>
    <row r="1572" customFormat="false" ht="15" hidden="false" customHeight="true" outlineLevel="0" collapsed="false">
      <c r="A1572" s="1" t="n">
        <f aca="false">A172</f>
        <v>122</v>
      </c>
      <c r="C1572" s="1" t="str">
        <f aca="false">IF(H1572="",F1572,H1572)</f>
        <v>Coit GT</v>
      </c>
      <c r="D1572" s="1" t="n">
        <v>168</v>
      </c>
      <c r="E1572" s="1" t="s">
        <v>216</v>
      </c>
      <c r="F1572" s="5" t="s">
        <v>2509</v>
      </c>
      <c r="G1572" s="1" t="n">
        <v>3281</v>
      </c>
      <c r="H1572" s="1" t="s">
        <v>366</v>
      </c>
      <c r="I1572" s="1" t="n">
        <v>17539</v>
      </c>
      <c r="J1572" s="1" t="s">
        <v>367</v>
      </c>
      <c r="K1572" s="10" t="s">
        <v>2510</v>
      </c>
    </row>
    <row r="1573" customFormat="false" ht="15" hidden="false" customHeight="true" outlineLevel="0" collapsed="false">
      <c r="A1573" s="1" t="n">
        <f aca="false">A172</f>
        <v>122</v>
      </c>
      <c r="C1573" s="1" t="str">
        <f aca="false">IF(H1573="",F1573,H1573)</f>
        <v>Coit GT</v>
      </c>
      <c r="D1573" s="1" t="n">
        <v>168</v>
      </c>
      <c r="E1573" s="1" t="s">
        <v>216</v>
      </c>
      <c r="F1573" s="5" t="s">
        <v>2511</v>
      </c>
      <c r="G1573" s="1" t="n">
        <v>3281</v>
      </c>
      <c r="H1573" s="1" t="s">
        <v>366</v>
      </c>
      <c r="I1573" s="1" t="n">
        <v>17539</v>
      </c>
      <c r="J1573" s="1" t="s">
        <v>367</v>
      </c>
      <c r="K1573" s="10" t="s">
        <v>2510</v>
      </c>
    </row>
    <row r="1574" customFormat="false" ht="15" hidden="false" customHeight="true" outlineLevel="0" collapsed="false">
      <c r="A1574" s="1" t="n">
        <f aca="false">MAX($A$2:$A1573)+1</f>
        <v>1089</v>
      </c>
      <c r="C1574" s="1" t="str">
        <f aca="false">IF(H1574="",F1574,H1574)</f>
        <v>Colby</v>
      </c>
      <c r="D1574" s="1" t="n">
        <v>401</v>
      </c>
      <c r="E1574" s="1" t="s">
        <v>2512</v>
      </c>
      <c r="F1574" s="5" t="s">
        <v>2513</v>
      </c>
      <c r="G1574" s="1" t="n">
        <v>1225</v>
      </c>
      <c r="H1574" s="1" t="s">
        <v>2514</v>
      </c>
      <c r="I1574" s="1" t="n">
        <v>12524</v>
      </c>
      <c r="J1574" s="1" t="s">
        <v>2515</v>
      </c>
    </row>
    <row r="1575" customFormat="false" ht="15" hidden="false" customHeight="true" outlineLevel="0" collapsed="false">
      <c r="A1575" s="1" t="n">
        <f aca="false">A169</f>
        <v>120</v>
      </c>
      <c r="C1575" s="1" t="str">
        <f aca="false">IF(H1575="",F1575,H1575)</f>
        <v>Colfax</v>
      </c>
      <c r="D1575" s="1" t="n">
        <v>184</v>
      </c>
      <c r="E1575" s="1" t="s">
        <v>2305</v>
      </c>
      <c r="F1575" s="5" t="s">
        <v>361</v>
      </c>
      <c r="G1575" s="1" t="n">
        <v>1725</v>
      </c>
      <c r="H1575" s="1" t="s">
        <v>361</v>
      </c>
      <c r="I1575" s="1" t="n">
        <v>5109</v>
      </c>
      <c r="J1575" s="1" t="s">
        <v>149</v>
      </c>
      <c r="K1575" s="10" t="s">
        <v>2516</v>
      </c>
    </row>
    <row r="1576" customFormat="false" ht="15" hidden="false" customHeight="true" outlineLevel="0" collapsed="false">
      <c r="A1576" s="1" t="n">
        <f aca="false">MAX($A$2:$A1575)+1</f>
        <v>1090</v>
      </c>
      <c r="C1576" s="1" t="str">
        <f aca="false">IF(H1576="",F1576,H1576)</f>
        <v>Columbia</v>
      </c>
      <c r="D1576" s="1" t="n">
        <v>187</v>
      </c>
      <c r="E1576" s="1" t="s">
        <v>2505</v>
      </c>
      <c r="F1576" s="5" t="s">
        <v>2517</v>
      </c>
      <c r="H1576" s="1"/>
      <c r="K1576" s="1" t="s">
        <v>84</v>
      </c>
    </row>
    <row r="1577" customFormat="false" ht="15" hidden="false" customHeight="true" outlineLevel="0" collapsed="false">
      <c r="A1577" s="1" t="n">
        <f aca="false">A187</f>
        <v>124</v>
      </c>
      <c r="C1577" s="1" t="str">
        <f aca="false">IF(H1577="",F1577,H1577)</f>
        <v>Columbia (WI)</v>
      </c>
      <c r="D1577" s="1" t="n">
        <v>219</v>
      </c>
      <c r="E1577" s="1" t="s">
        <v>164</v>
      </c>
      <c r="F1577" s="5" t="s">
        <v>2518</v>
      </c>
      <c r="G1577" s="1" t="n">
        <v>8023</v>
      </c>
      <c r="H1577" s="1" t="s">
        <v>379</v>
      </c>
      <c r="I1577" s="1" t="n">
        <v>20856</v>
      </c>
      <c r="J1577" s="1" t="s">
        <v>167</v>
      </c>
      <c r="K1577" s="10" t="s">
        <v>2519</v>
      </c>
    </row>
    <row r="1578" customFormat="false" ht="15" hidden="false" customHeight="true" outlineLevel="0" collapsed="false">
      <c r="A1578" s="1" t="n">
        <f aca="false">A187</f>
        <v>124</v>
      </c>
      <c r="C1578" s="1" t="str">
        <f aca="false">IF(H1578="",F1578,H1578)</f>
        <v>Columbia (WI)</v>
      </c>
      <c r="D1578" s="1" t="n">
        <v>219</v>
      </c>
      <c r="E1578" s="1" t="s">
        <v>164</v>
      </c>
      <c r="F1578" s="5" t="s">
        <v>2520</v>
      </c>
      <c r="G1578" s="1" t="n">
        <v>8023</v>
      </c>
      <c r="H1578" s="1" t="s">
        <v>379</v>
      </c>
      <c r="I1578" s="1" t="n">
        <v>20856</v>
      </c>
      <c r="J1578" s="1" t="s">
        <v>167</v>
      </c>
      <c r="K1578" s="10" t="s">
        <v>2519</v>
      </c>
    </row>
    <row r="1579" customFormat="false" ht="15" hidden="false" customHeight="true" outlineLevel="0" collapsed="false">
      <c r="A1579" s="1" t="n">
        <f aca="false">A187</f>
        <v>124</v>
      </c>
      <c r="C1579" s="1" t="str">
        <f aca="false">IF(H1579="",F1579,H1579)</f>
        <v>Columbia (WI)</v>
      </c>
      <c r="D1579" s="1" t="n">
        <v>219</v>
      </c>
      <c r="E1579" s="1" t="s">
        <v>164</v>
      </c>
      <c r="F1579" s="5" t="s">
        <v>2521</v>
      </c>
      <c r="G1579" s="1" t="n">
        <v>8023</v>
      </c>
      <c r="H1579" s="1" t="s">
        <v>379</v>
      </c>
      <c r="I1579" s="1" t="n">
        <v>20856</v>
      </c>
      <c r="J1579" s="1" t="s">
        <v>167</v>
      </c>
      <c r="K1579" s="10" t="s">
        <v>2519</v>
      </c>
    </row>
    <row r="1580" customFormat="false" ht="15" hidden="false" customHeight="true" outlineLevel="0" collapsed="false">
      <c r="A1580" s="1" t="n">
        <f aca="false">MAX($A$2:$A1579)+1</f>
        <v>1091</v>
      </c>
      <c r="C1580" s="1" t="str">
        <f aca="false">IF(H1580="",F1580,H1580)</f>
        <v>Combustion Turbines</v>
      </c>
      <c r="D1580" s="1" t="n">
        <v>287</v>
      </c>
      <c r="E1580" s="1" t="s">
        <v>355</v>
      </c>
      <c r="F1580" s="5" t="s">
        <v>2522</v>
      </c>
      <c r="H1580" s="1"/>
      <c r="K1580" s="1" t="s">
        <v>84</v>
      </c>
    </row>
    <row r="1581" customFormat="false" ht="15" hidden="false" customHeight="true" outlineLevel="0" collapsed="false">
      <c r="A1581" s="1" t="n">
        <f aca="false">MAX($A$2:$A1580)+1</f>
        <v>1092</v>
      </c>
      <c r="C1581" s="1" t="str">
        <f aca="false">IF(H1581="",F1581,H1581)</f>
        <v>Comerford</v>
      </c>
      <c r="D1581" s="1" t="n">
        <v>104</v>
      </c>
      <c r="E1581" s="1" t="s">
        <v>2412</v>
      </c>
      <c r="F1581" s="5" t="s">
        <v>2523</v>
      </c>
      <c r="G1581" s="1" t="n">
        <v>2349</v>
      </c>
      <c r="H1581" s="1" t="s">
        <v>2523</v>
      </c>
      <c r="I1581" s="1" t="n">
        <v>50048</v>
      </c>
      <c r="J1581" s="1" t="s">
        <v>2415</v>
      </c>
    </row>
    <row r="1582" customFormat="false" ht="15" hidden="false" customHeight="true" outlineLevel="0" collapsed="false">
      <c r="A1582" s="1" t="n">
        <f aca="false">MAX($A$2:$A1581)+1</f>
        <v>1093</v>
      </c>
      <c r="C1582" s="1" t="str">
        <f aca="false">IF(H1582="",F1582,H1582)</f>
        <v>Condit</v>
      </c>
      <c r="D1582" s="1" t="n">
        <v>303</v>
      </c>
      <c r="E1582" s="1" t="s">
        <v>211</v>
      </c>
      <c r="F1582" s="5" t="s">
        <v>2524</v>
      </c>
      <c r="G1582" s="1" t="n">
        <v>3846</v>
      </c>
      <c r="H1582" s="1" t="s">
        <v>2525</v>
      </c>
      <c r="I1582" s="1" t="n">
        <v>14354</v>
      </c>
      <c r="J1582" s="1" t="s">
        <v>211</v>
      </c>
    </row>
    <row r="1583" customFormat="false" ht="15" hidden="false" customHeight="true" outlineLevel="0" collapsed="false">
      <c r="A1583" s="1" t="n">
        <f aca="false">MAX($A$2:$A1582)+1</f>
        <v>1094</v>
      </c>
      <c r="C1583" s="1" t="str">
        <f aca="false">IF(H1583="",F1583,H1583)</f>
        <v>Conemaugh</v>
      </c>
      <c r="D1583" s="1" t="n">
        <v>292</v>
      </c>
      <c r="E1583" s="1" t="s">
        <v>2421</v>
      </c>
      <c r="F1583" s="5" t="s">
        <v>2526</v>
      </c>
      <c r="G1583" s="1" t="n">
        <v>3118</v>
      </c>
      <c r="H1583" s="1" t="s">
        <v>2527</v>
      </c>
      <c r="I1583" s="1" t="n">
        <v>15873</v>
      </c>
      <c r="J1583" s="1" t="s">
        <v>2528</v>
      </c>
      <c r="K1583" s="10" t="s">
        <v>2477</v>
      </c>
    </row>
    <row r="1584" customFormat="false" ht="15" hidden="false" customHeight="true" outlineLevel="0" collapsed="false">
      <c r="A1584" s="1" t="n">
        <f aca="false">A1583</f>
        <v>1094</v>
      </c>
      <c r="C1584" s="1" t="str">
        <f aca="false">IF(H1584="",F1584,H1584)</f>
        <v>Conemaugh</v>
      </c>
      <c r="D1584" s="1" t="n">
        <v>90</v>
      </c>
      <c r="E1584" s="1" t="s">
        <v>2379</v>
      </c>
      <c r="F1584" s="5" t="s">
        <v>2529</v>
      </c>
      <c r="G1584" s="1" t="n">
        <v>3118</v>
      </c>
      <c r="H1584" s="1" t="s">
        <v>2527</v>
      </c>
      <c r="I1584" s="1" t="n">
        <v>15873</v>
      </c>
      <c r="J1584" s="1" t="s">
        <v>2528</v>
      </c>
      <c r="K1584" s="10" t="s">
        <v>2477</v>
      </c>
    </row>
    <row r="1585" customFormat="false" ht="15" hidden="false" customHeight="true" outlineLevel="0" collapsed="false">
      <c r="A1585" s="1" t="n">
        <f aca="false">A194</f>
        <v>129</v>
      </c>
      <c r="C1585" s="1" t="str">
        <f aca="false">IF(H1585="",F1585,H1585)</f>
        <v>Conesville</v>
      </c>
      <c r="D1585" s="1" t="n">
        <v>340</v>
      </c>
      <c r="E1585" s="1" t="s">
        <v>2404</v>
      </c>
      <c r="F1585" s="5" t="s">
        <v>2530</v>
      </c>
      <c r="G1585" s="1" t="n">
        <v>2840</v>
      </c>
      <c r="H1585" s="1" t="s">
        <v>397</v>
      </c>
      <c r="I1585" s="1" t="n">
        <v>58620</v>
      </c>
      <c r="J1585" s="1" t="s">
        <v>398</v>
      </c>
      <c r="K1585" s="10" t="s">
        <v>2531</v>
      </c>
    </row>
    <row r="1586" customFormat="false" ht="15" hidden="false" customHeight="true" outlineLevel="0" collapsed="false">
      <c r="A1586" s="1" t="n">
        <f aca="false">A195</f>
        <v>129</v>
      </c>
      <c r="C1586" s="1" t="str">
        <f aca="false">IF(H1586="",F1586,H1586)</f>
        <v>Conesville</v>
      </c>
      <c r="D1586" s="1" t="n">
        <v>204</v>
      </c>
      <c r="E1586" s="1" t="s">
        <v>2357</v>
      </c>
      <c r="F1586" s="5" t="s">
        <v>2532</v>
      </c>
      <c r="G1586" s="1" t="n">
        <v>2840</v>
      </c>
      <c r="H1586" s="1" t="s">
        <v>397</v>
      </c>
      <c r="I1586" s="1" t="n">
        <v>58620</v>
      </c>
      <c r="J1586" s="1" t="s">
        <v>398</v>
      </c>
      <c r="K1586" s="10" t="s">
        <v>2531</v>
      </c>
    </row>
    <row r="1587" customFormat="false" ht="15" hidden="false" customHeight="true" outlineLevel="0" collapsed="false">
      <c r="A1587" s="1" t="n">
        <f aca="false">A194</f>
        <v>129</v>
      </c>
      <c r="C1587" s="1" t="str">
        <f aca="false">IF(H1587="",F1587,H1587)</f>
        <v>Conesville</v>
      </c>
      <c r="D1587" s="1" t="n">
        <v>406</v>
      </c>
      <c r="E1587" s="1" t="s">
        <v>2395</v>
      </c>
      <c r="F1587" s="5" t="s">
        <v>2533</v>
      </c>
      <c r="G1587" s="1" t="n">
        <v>2840</v>
      </c>
      <c r="H1587" s="1" t="s">
        <v>397</v>
      </c>
      <c r="I1587" s="1" t="n">
        <v>58620</v>
      </c>
      <c r="J1587" s="1" t="s">
        <v>398</v>
      </c>
      <c r="K1587" s="10" t="s">
        <v>2531</v>
      </c>
    </row>
    <row r="1588" customFormat="false" ht="15" hidden="false" customHeight="true" outlineLevel="0" collapsed="false">
      <c r="A1588" s="1" t="n">
        <f aca="false">A194</f>
        <v>129</v>
      </c>
      <c r="C1588" s="1" t="str">
        <f aca="false">IF(H1588="",F1588,H1588)</f>
        <v>Conesville</v>
      </c>
      <c r="D1588" s="1" t="n">
        <v>204</v>
      </c>
      <c r="E1588" s="1" t="s">
        <v>2357</v>
      </c>
      <c r="F1588" s="5" t="s">
        <v>2534</v>
      </c>
      <c r="G1588" s="1" t="n">
        <v>2840</v>
      </c>
      <c r="H1588" s="1" t="s">
        <v>397</v>
      </c>
      <c r="I1588" s="1" t="n">
        <v>58620</v>
      </c>
      <c r="J1588" s="1" t="s">
        <v>398</v>
      </c>
      <c r="K1588" s="10" t="s">
        <v>2531</v>
      </c>
    </row>
    <row r="1589" customFormat="false" ht="15" hidden="false" customHeight="true" outlineLevel="0" collapsed="false">
      <c r="A1589" s="1" t="n">
        <f aca="false">A194</f>
        <v>129</v>
      </c>
      <c r="C1589" s="1" t="str">
        <f aca="false">IF(H1589="",F1589,H1589)</f>
        <v>Conesville</v>
      </c>
      <c r="D1589" s="1" t="n">
        <v>340</v>
      </c>
      <c r="E1589" s="1" t="s">
        <v>2404</v>
      </c>
      <c r="F1589" s="5" t="s">
        <v>2535</v>
      </c>
      <c r="G1589" s="1" t="n">
        <v>2840</v>
      </c>
      <c r="H1589" s="1" t="s">
        <v>397</v>
      </c>
      <c r="I1589" s="1" t="n">
        <v>58620</v>
      </c>
      <c r="J1589" s="1" t="s">
        <v>398</v>
      </c>
      <c r="K1589" s="10" t="s">
        <v>2531</v>
      </c>
    </row>
    <row r="1590" customFormat="false" ht="15" hidden="false" customHeight="true" outlineLevel="0" collapsed="false">
      <c r="A1590" s="1" t="n">
        <f aca="false">A194</f>
        <v>129</v>
      </c>
      <c r="C1590" s="1" t="str">
        <f aca="false">IF(H1590="",F1590,H1590)</f>
        <v>Conesville</v>
      </c>
      <c r="D1590" s="1" t="n">
        <v>406</v>
      </c>
      <c r="E1590" s="1" t="s">
        <v>2395</v>
      </c>
      <c r="F1590" s="5" t="s">
        <v>2536</v>
      </c>
      <c r="G1590" s="1" t="n">
        <v>2840</v>
      </c>
      <c r="H1590" s="1" t="s">
        <v>397</v>
      </c>
      <c r="I1590" s="1" t="n">
        <v>58620</v>
      </c>
      <c r="J1590" s="1" t="s">
        <v>398</v>
      </c>
      <c r="K1590" s="10" t="s">
        <v>2531</v>
      </c>
    </row>
    <row r="1591" customFormat="false" ht="15" hidden="false" customHeight="true" outlineLevel="0" collapsed="false">
      <c r="A1591" s="1" t="n">
        <f aca="false">A194</f>
        <v>129</v>
      </c>
      <c r="C1591" s="1" t="str">
        <f aca="false">IF(H1591="",F1591,H1591)</f>
        <v>Conesville</v>
      </c>
      <c r="D1591" s="1" t="n">
        <v>204</v>
      </c>
      <c r="E1591" s="1" t="s">
        <v>2357</v>
      </c>
      <c r="F1591" s="5" t="s">
        <v>2537</v>
      </c>
      <c r="G1591" s="1" t="n">
        <v>2840</v>
      </c>
      <c r="H1591" s="1" t="s">
        <v>397</v>
      </c>
      <c r="I1591" s="1" t="n">
        <v>58620</v>
      </c>
      <c r="J1591" s="1" t="s">
        <v>398</v>
      </c>
      <c r="K1591" s="10" t="s">
        <v>2531</v>
      </c>
    </row>
    <row r="1592" customFormat="false" ht="15" hidden="false" customHeight="true" outlineLevel="0" collapsed="false">
      <c r="A1592" s="1" t="n">
        <f aca="false">A194</f>
        <v>129</v>
      </c>
      <c r="C1592" s="1" t="str">
        <f aca="false">IF(H1592="",F1592,H1592)</f>
        <v>Conesville</v>
      </c>
      <c r="D1592" s="1" t="n">
        <v>406</v>
      </c>
      <c r="E1592" s="1" t="s">
        <v>2395</v>
      </c>
      <c r="F1592" s="5" t="s">
        <v>2537</v>
      </c>
      <c r="G1592" s="1" t="n">
        <v>2840</v>
      </c>
      <c r="H1592" s="1" t="s">
        <v>397</v>
      </c>
      <c r="I1592" s="1" t="n">
        <v>58620</v>
      </c>
      <c r="J1592" s="1" t="s">
        <v>398</v>
      </c>
      <c r="K1592" s="10" t="s">
        <v>2531</v>
      </c>
    </row>
    <row r="1593" customFormat="false" ht="15" hidden="false" customHeight="true" outlineLevel="0" collapsed="false">
      <c r="A1593" s="1" t="n">
        <f aca="false">A194</f>
        <v>129</v>
      </c>
      <c r="C1593" s="1" t="str">
        <f aca="false">IF(H1593="",F1593,H1593)</f>
        <v>Conesville</v>
      </c>
      <c r="D1593" s="1" t="n">
        <v>406</v>
      </c>
      <c r="E1593" s="1" t="s">
        <v>2395</v>
      </c>
      <c r="F1593" s="5" t="s">
        <v>2538</v>
      </c>
      <c r="G1593" s="1" t="n">
        <v>2840</v>
      </c>
      <c r="H1593" s="1" t="s">
        <v>397</v>
      </c>
      <c r="I1593" s="1" t="n">
        <v>58620</v>
      </c>
      <c r="J1593" s="1" t="s">
        <v>398</v>
      </c>
      <c r="K1593" s="10" t="s">
        <v>2531</v>
      </c>
    </row>
    <row r="1594" customFormat="false" ht="15" hidden="false" customHeight="true" outlineLevel="0" collapsed="false">
      <c r="A1594" s="1" t="n">
        <f aca="false">A194</f>
        <v>129</v>
      </c>
      <c r="C1594" s="1" t="str">
        <f aca="false">IF(H1594="",F1594,H1594)</f>
        <v>Conesville</v>
      </c>
      <c r="D1594" s="1" t="n">
        <v>406</v>
      </c>
      <c r="E1594" s="1" t="s">
        <v>2395</v>
      </c>
      <c r="F1594" s="5" t="s">
        <v>2539</v>
      </c>
      <c r="G1594" s="1" t="n">
        <v>2840</v>
      </c>
      <c r="H1594" s="1" t="s">
        <v>397</v>
      </c>
      <c r="I1594" s="1" t="n">
        <v>58620</v>
      </c>
      <c r="J1594" s="1" t="s">
        <v>398</v>
      </c>
      <c r="K1594" s="10" t="s">
        <v>2531</v>
      </c>
    </row>
    <row r="1595" customFormat="false" ht="15" hidden="false" customHeight="true" outlineLevel="0" collapsed="false">
      <c r="A1595" s="1" t="n">
        <f aca="false">A194</f>
        <v>129</v>
      </c>
      <c r="C1595" s="1" t="str">
        <f aca="false">IF(H1595="",F1595,H1595)</f>
        <v>Conesville</v>
      </c>
      <c r="D1595" s="1" t="n">
        <v>172</v>
      </c>
      <c r="E1595" s="1" t="s">
        <v>137</v>
      </c>
      <c r="F1595" s="5" t="s">
        <v>2540</v>
      </c>
      <c r="G1595" s="1" t="n">
        <v>2840</v>
      </c>
      <c r="H1595" s="1" t="s">
        <v>397</v>
      </c>
      <c r="I1595" s="1" t="n">
        <v>58620</v>
      </c>
      <c r="J1595" s="1" t="s">
        <v>398</v>
      </c>
      <c r="K1595" s="10" t="s">
        <v>2531</v>
      </c>
    </row>
    <row r="1596" customFormat="false" ht="15" hidden="false" customHeight="true" outlineLevel="0" collapsed="false">
      <c r="A1596" s="1" t="n">
        <f aca="false">A194</f>
        <v>129</v>
      </c>
      <c r="C1596" s="1" t="str">
        <f aca="false">IF(H1596="",F1596,H1596)</f>
        <v>Conesville</v>
      </c>
      <c r="D1596" s="1" t="n">
        <v>172</v>
      </c>
      <c r="E1596" s="1" t="s">
        <v>137</v>
      </c>
      <c r="F1596" s="5" t="s">
        <v>2541</v>
      </c>
      <c r="G1596" s="1" t="n">
        <v>2840</v>
      </c>
      <c r="H1596" s="1" t="s">
        <v>397</v>
      </c>
      <c r="I1596" s="1" t="n">
        <v>58620</v>
      </c>
      <c r="J1596" s="1" t="s">
        <v>398</v>
      </c>
      <c r="K1596" s="10" t="s">
        <v>2531</v>
      </c>
    </row>
    <row r="1597" customFormat="false" ht="15" hidden="false" customHeight="true" outlineLevel="0" collapsed="false">
      <c r="A1597" s="1" t="n">
        <f aca="false">A194</f>
        <v>129</v>
      </c>
      <c r="C1597" s="1" t="str">
        <f aca="false">IF(H1597="",F1597,H1597)</f>
        <v>Conesville</v>
      </c>
      <c r="D1597" s="1" t="n">
        <v>204</v>
      </c>
      <c r="E1597" s="1" t="s">
        <v>2357</v>
      </c>
      <c r="F1597" s="5" t="s">
        <v>2542</v>
      </c>
      <c r="G1597" s="1" t="n">
        <v>2840</v>
      </c>
      <c r="H1597" s="1" t="s">
        <v>397</v>
      </c>
      <c r="I1597" s="1" t="n">
        <v>58620</v>
      </c>
      <c r="J1597" s="1" t="s">
        <v>398</v>
      </c>
      <c r="K1597" s="10" t="s">
        <v>2531</v>
      </c>
    </row>
    <row r="1598" customFormat="false" ht="15" hidden="false" customHeight="true" outlineLevel="0" collapsed="false">
      <c r="A1598" s="1" t="n">
        <f aca="false">A194</f>
        <v>129</v>
      </c>
      <c r="C1598" s="1" t="str">
        <f aca="false">IF(H1598="",F1598,H1598)</f>
        <v>Conesville</v>
      </c>
      <c r="D1598" s="1" t="n">
        <v>340</v>
      </c>
      <c r="E1598" s="1" t="s">
        <v>2404</v>
      </c>
      <c r="F1598" s="5" t="s">
        <v>2543</v>
      </c>
      <c r="G1598" s="1" t="n">
        <v>2840</v>
      </c>
      <c r="H1598" s="1" t="s">
        <v>397</v>
      </c>
      <c r="I1598" s="1" t="n">
        <v>58620</v>
      </c>
      <c r="J1598" s="1" t="s">
        <v>398</v>
      </c>
      <c r="K1598" s="10" t="s">
        <v>2531</v>
      </c>
    </row>
    <row r="1599" customFormat="false" ht="15" hidden="false" customHeight="true" outlineLevel="0" collapsed="false">
      <c r="A1599" s="1" t="n">
        <f aca="false">A1439</f>
        <v>1055</v>
      </c>
      <c r="C1599" s="1" t="str">
        <f aca="false">IF(H1599="",F1599,H1599)</f>
        <v>Conners Creek</v>
      </c>
      <c r="D1599" s="1" t="n">
        <v>184</v>
      </c>
      <c r="E1599" s="1" t="s">
        <v>2305</v>
      </c>
      <c r="F1599" s="5" t="s">
        <v>2308</v>
      </c>
      <c r="G1599" s="1" t="n">
        <v>1726</v>
      </c>
      <c r="H1599" s="1" t="s">
        <v>2308</v>
      </c>
      <c r="I1599" s="1" t="n">
        <v>5109</v>
      </c>
      <c r="J1599" s="1" t="s">
        <v>2309</v>
      </c>
      <c r="K1599" s="10" t="s">
        <v>2310</v>
      </c>
    </row>
    <row r="1600" customFormat="false" ht="15" hidden="false" customHeight="true" outlineLevel="0" collapsed="false">
      <c r="A1600" s="1" t="n">
        <f aca="false">A1439</f>
        <v>1055</v>
      </c>
      <c r="C1600" s="1" t="str">
        <f aca="false">IF(H1600="",F1600,H1600)</f>
        <v>Conners Creek</v>
      </c>
      <c r="D1600" s="1" t="n">
        <v>184</v>
      </c>
      <c r="E1600" s="1" t="s">
        <v>2305</v>
      </c>
      <c r="F1600" s="5" t="s">
        <v>2544</v>
      </c>
      <c r="G1600" s="1" t="n">
        <v>1726</v>
      </c>
      <c r="H1600" s="1" t="s">
        <v>2308</v>
      </c>
      <c r="I1600" s="1" t="n">
        <v>5109</v>
      </c>
      <c r="J1600" s="1" t="s">
        <v>2309</v>
      </c>
      <c r="K1600" s="10" t="s">
        <v>2310</v>
      </c>
    </row>
    <row r="1601" customFormat="false" ht="15" hidden="false" customHeight="true" outlineLevel="0" collapsed="false">
      <c r="A1601" s="1" t="n">
        <f aca="false">MAX($A$2:$A1600)+1</f>
        <v>1095</v>
      </c>
      <c r="C1601" s="1" t="str">
        <f aca="false">IF(H1601="",F1601,H1601)</f>
        <v>Conoco</v>
      </c>
      <c r="D1601" s="1" t="n">
        <v>314</v>
      </c>
      <c r="E1601" s="1" t="s">
        <v>738</v>
      </c>
      <c r="F1601" s="5" t="s">
        <v>2545</v>
      </c>
      <c r="G1601" s="1" t="n">
        <v>7185</v>
      </c>
      <c r="H1601" s="1" t="s">
        <v>2545</v>
      </c>
      <c r="I1601" s="1" t="n">
        <v>14063</v>
      </c>
      <c r="J1601" s="1" t="s">
        <v>741</v>
      </c>
    </row>
    <row r="1602" customFormat="false" ht="15" hidden="false" customHeight="true" outlineLevel="0" collapsed="false">
      <c r="A1602" s="1" t="n">
        <f aca="false">MAX($A$2:$A1601)+1</f>
        <v>1096</v>
      </c>
      <c r="C1602" s="1" t="str">
        <f aca="false">IF(H1602="",F1602,H1602)</f>
        <v>Conowingo</v>
      </c>
      <c r="D1602" s="1" t="n">
        <v>38</v>
      </c>
      <c r="E1602" s="1" t="s">
        <v>2546</v>
      </c>
      <c r="F1602" s="5" t="s">
        <v>2547</v>
      </c>
      <c r="G1602" s="1" t="n">
        <v>1574</v>
      </c>
      <c r="H1602" s="1" t="s">
        <v>2547</v>
      </c>
      <c r="I1602" s="1" t="n">
        <v>6035</v>
      </c>
      <c r="J1602" s="1" t="s">
        <v>2548</v>
      </c>
    </row>
    <row r="1603" customFormat="false" ht="15" hidden="false" customHeight="true" outlineLevel="0" collapsed="false">
      <c r="A1603" s="1" t="n">
        <f aca="false">MAX($A$2:$A1602)+1</f>
        <v>1097</v>
      </c>
      <c r="C1603" s="1" t="str">
        <f aca="false">IF(H1603="",F1603,H1603)</f>
        <v>Council Bluffs</v>
      </c>
      <c r="D1603" s="1" t="n">
        <v>251</v>
      </c>
      <c r="E1603" s="1" t="s">
        <v>406</v>
      </c>
      <c r="F1603" s="5" t="s">
        <v>2549</v>
      </c>
      <c r="H1603" s="1"/>
      <c r="K1603" s="1" t="s">
        <v>84</v>
      </c>
    </row>
    <row r="1604" customFormat="false" ht="15" hidden="false" customHeight="true" outlineLevel="0" collapsed="false">
      <c r="A1604" s="1" t="n">
        <f aca="false">MAX($A$2:$A1603)+1</f>
        <v>1098</v>
      </c>
      <c r="C1604" s="1" t="str">
        <f aca="false">IF(H1604="",F1604,H1604)</f>
        <v>Cove</v>
      </c>
      <c r="D1604" s="1" t="n">
        <v>303</v>
      </c>
      <c r="E1604" s="1" t="s">
        <v>211</v>
      </c>
      <c r="F1604" s="5" t="s">
        <v>2550</v>
      </c>
      <c r="G1604" s="1" t="n">
        <v>826</v>
      </c>
      <c r="H1604" s="1" t="s">
        <v>2551</v>
      </c>
      <c r="I1604" s="1" t="n">
        <v>14354</v>
      </c>
      <c r="J1604" s="1" t="s">
        <v>211</v>
      </c>
      <c r="K1604" s="10" t="s">
        <v>2477</v>
      </c>
    </row>
    <row r="1605" customFormat="false" ht="15" hidden="false" customHeight="true" outlineLevel="0" collapsed="false">
      <c r="A1605" s="1" t="n">
        <f aca="false">A1604</f>
        <v>1098</v>
      </c>
      <c r="C1605" s="1" t="str">
        <f aca="false">IF(H1605="",F1605,H1605)</f>
        <v>Cove</v>
      </c>
      <c r="D1605" s="1" t="n">
        <v>303</v>
      </c>
      <c r="E1605" s="1" t="s">
        <v>211</v>
      </c>
      <c r="F1605" s="5" t="s">
        <v>2552</v>
      </c>
      <c r="G1605" s="1" t="n">
        <v>826</v>
      </c>
      <c r="H1605" s="1" t="s">
        <v>2551</v>
      </c>
      <c r="I1605" s="1" t="n">
        <v>14354</v>
      </c>
      <c r="J1605" s="1" t="s">
        <v>211</v>
      </c>
      <c r="K1605" s="10" t="s">
        <v>2477</v>
      </c>
    </row>
    <row r="1606" customFormat="false" ht="15" hidden="false" customHeight="true" outlineLevel="0" collapsed="false">
      <c r="A1606" s="1" t="n">
        <f aca="false">MAX($A$2:$A1605)+1</f>
        <v>1099</v>
      </c>
      <c r="C1606" s="1" t="str">
        <f aca="false">IF(H1606="",F1606,H1606)</f>
        <v>Cross Road</v>
      </c>
      <c r="D1606" s="1" t="n">
        <v>255</v>
      </c>
      <c r="E1606" s="1" t="s">
        <v>2320</v>
      </c>
      <c r="F1606" s="5" t="s">
        <v>2553</v>
      </c>
      <c r="H1606" s="1"/>
      <c r="K1606" s="1" t="s">
        <v>84</v>
      </c>
    </row>
    <row r="1607" customFormat="false" ht="15" hidden="false" customHeight="true" outlineLevel="0" collapsed="false">
      <c r="A1607" s="1" t="n">
        <f aca="false">A221</f>
        <v>145</v>
      </c>
      <c r="C1607" s="1" t="str">
        <f aca="false">IF(H1607="",F1607,H1607)</f>
        <v>Crystal River</v>
      </c>
      <c r="D1607" s="1" t="n">
        <v>161</v>
      </c>
      <c r="E1607" s="1" t="s">
        <v>2373</v>
      </c>
      <c r="F1607" s="5" t="s">
        <v>444</v>
      </c>
      <c r="G1607" s="1" t="n">
        <v>628</v>
      </c>
      <c r="H1607" s="1" t="s">
        <v>444</v>
      </c>
      <c r="I1607" s="1" t="n">
        <v>6455</v>
      </c>
      <c r="J1607" s="1" t="s">
        <v>78</v>
      </c>
      <c r="K1607" s="1" t="s">
        <v>2554</v>
      </c>
    </row>
    <row r="1608" customFormat="false" ht="15" hidden="false" customHeight="true" outlineLevel="0" collapsed="false">
      <c r="A1608" s="1" t="n">
        <f aca="false">MAX($A$2:$A1607)+1</f>
        <v>1100</v>
      </c>
      <c r="C1608" s="1" t="str">
        <f aca="false">IF(H1608="",F1608,H1608)</f>
        <v>Cutler</v>
      </c>
      <c r="D1608" s="1" t="n">
        <v>247</v>
      </c>
      <c r="E1608" s="1" t="s">
        <v>283</v>
      </c>
      <c r="F1608" s="5" t="s">
        <v>2219</v>
      </c>
      <c r="G1608" s="1" t="n">
        <v>610</v>
      </c>
      <c r="H1608" s="1" t="s">
        <v>2219</v>
      </c>
      <c r="I1608" s="1" t="n">
        <v>6452</v>
      </c>
      <c r="J1608" s="1" t="s">
        <v>285</v>
      </c>
    </row>
    <row r="1609" customFormat="false" ht="15" hidden="false" customHeight="true" outlineLevel="0" collapsed="false">
      <c r="A1609" s="1" t="n">
        <f aca="false">MAX($A$2:$A1608)+1</f>
        <v>1101</v>
      </c>
      <c r="C1609" s="1" t="str">
        <f aca="false">IF(H1609="",F1609,H1609)</f>
        <v>D. R. Lee</v>
      </c>
      <c r="D1609" s="1" t="n">
        <v>93</v>
      </c>
      <c r="E1609" s="1" t="s">
        <v>2555</v>
      </c>
      <c r="F1609" s="5" t="s">
        <v>2556</v>
      </c>
      <c r="H1609" s="1"/>
      <c r="K1609" s="1" t="s">
        <v>84</v>
      </c>
    </row>
    <row r="1610" customFormat="false" ht="15" hidden="false" customHeight="true" outlineLevel="0" collapsed="false">
      <c r="A1610" s="1" t="n">
        <f aca="false">A237</f>
        <v>160</v>
      </c>
      <c r="C1610" s="1" t="str">
        <f aca="false">IF(H1610="",F1610,H1610)</f>
        <v>Dean H Mitchell</v>
      </c>
      <c r="D1610" s="1" t="n">
        <v>208</v>
      </c>
      <c r="E1610" s="1" t="s">
        <v>109</v>
      </c>
      <c r="F1610" s="5" t="s">
        <v>2557</v>
      </c>
      <c r="G1610" s="1" t="n">
        <v>996</v>
      </c>
      <c r="H1610" s="1" t="s">
        <v>2558</v>
      </c>
      <c r="I1610" s="1" t="n">
        <v>13756</v>
      </c>
      <c r="J1610" s="1" t="s">
        <v>111</v>
      </c>
      <c r="K1610" s="1" t="s">
        <v>2559</v>
      </c>
    </row>
    <row r="1611" customFormat="false" ht="15" hidden="false" customHeight="true" outlineLevel="0" collapsed="false">
      <c r="A1611" s="1" t="n">
        <f aca="false">MAX($A$2:$A1610)+1</f>
        <v>1102</v>
      </c>
      <c r="C1611" s="1" t="str">
        <f aca="false">IF(H1611="",F1611,H1611)</f>
        <v>Daec 100%</v>
      </c>
      <c r="D1611" s="1" t="n">
        <v>220</v>
      </c>
      <c r="E1611" s="1" t="s">
        <v>266</v>
      </c>
      <c r="F1611" s="5" t="s">
        <v>2560</v>
      </c>
      <c r="H1611" s="1"/>
      <c r="K1611" s="1" t="s">
        <v>84</v>
      </c>
    </row>
    <row r="1612" customFormat="false" ht="15" hidden="false" customHeight="true" outlineLevel="0" collapsed="false">
      <c r="A1612" s="1" t="n">
        <f aca="false">A1611</f>
        <v>1102</v>
      </c>
      <c r="C1612" s="1" t="str">
        <f aca="false">IF(H1612="",F1612,H1612)</f>
        <v>Daec 70%</v>
      </c>
      <c r="D1612" s="1" t="n">
        <v>220</v>
      </c>
      <c r="E1612" s="1" t="s">
        <v>266</v>
      </c>
      <c r="F1612" s="5" t="s">
        <v>2561</v>
      </c>
      <c r="H1612" s="1"/>
      <c r="K1612" s="1" t="s">
        <v>84</v>
      </c>
    </row>
    <row r="1613" customFormat="false" ht="15" hidden="false" customHeight="true" outlineLevel="0" collapsed="false">
      <c r="A1613" s="1" t="n">
        <f aca="false">MAX($A$2:$A1612)+1</f>
        <v>1103</v>
      </c>
      <c r="C1613" s="1" t="str">
        <f aca="false">IF(H1613="",F1613,H1613)</f>
        <v>Darby Electric Generating Station</v>
      </c>
      <c r="D1613" s="1" t="n">
        <v>340</v>
      </c>
      <c r="E1613" s="1" t="s">
        <v>2404</v>
      </c>
      <c r="F1613" s="5" t="s">
        <v>2562</v>
      </c>
      <c r="G1613" s="1" t="n">
        <v>55247</v>
      </c>
      <c r="H1613" s="1" t="s">
        <v>2563</v>
      </c>
      <c r="I1613" s="1" t="n">
        <v>58620</v>
      </c>
      <c r="J1613" s="1" t="s">
        <v>398</v>
      </c>
      <c r="K1613" s="1" t="s">
        <v>2310</v>
      </c>
    </row>
    <row r="1614" customFormat="false" ht="15" hidden="false" customHeight="true" outlineLevel="0" collapsed="false">
      <c r="A1614" s="1" t="n">
        <f aca="false">A1613</f>
        <v>1103</v>
      </c>
      <c r="C1614" s="1" t="str">
        <f aca="false">IF(H1614="",F1614,H1614)</f>
        <v>Darby Electric Generating Station</v>
      </c>
      <c r="D1614" s="1" t="n">
        <v>406</v>
      </c>
      <c r="E1614" s="1" t="s">
        <v>2395</v>
      </c>
      <c r="F1614" s="5" t="s">
        <v>2562</v>
      </c>
      <c r="G1614" s="1" t="n">
        <v>55247</v>
      </c>
      <c r="H1614" s="1" t="s">
        <v>2563</v>
      </c>
      <c r="I1614" s="1" t="n">
        <v>58620</v>
      </c>
      <c r="J1614" s="1" t="s">
        <v>398</v>
      </c>
      <c r="K1614" s="1" t="s">
        <v>2310</v>
      </c>
    </row>
    <row r="1615" customFormat="false" ht="15" hidden="false" customHeight="true" outlineLevel="0" collapsed="false">
      <c r="A1615" s="1" t="n">
        <f aca="false">A1613</f>
        <v>1103</v>
      </c>
      <c r="C1615" s="1" t="str">
        <f aca="false">IF(H1615="",F1615,H1615)</f>
        <v>Darby Electric Generating Station</v>
      </c>
      <c r="D1615" s="1" t="n">
        <v>204</v>
      </c>
      <c r="E1615" s="1" t="s">
        <v>2357</v>
      </c>
      <c r="F1615" s="5" t="s">
        <v>2562</v>
      </c>
      <c r="G1615" s="1" t="n">
        <v>55247</v>
      </c>
      <c r="H1615" s="1" t="s">
        <v>2563</v>
      </c>
      <c r="I1615" s="1" t="n">
        <v>58620</v>
      </c>
      <c r="J1615" s="1" t="s">
        <v>398</v>
      </c>
      <c r="K1615" s="1" t="s">
        <v>2310</v>
      </c>
    </row>
    <row r="1616" customFormat="false" ht="15" hidden="false" customHeight="true" outlineLevel="0" collapsed="false">
      <c r="A1616" s="1" t="n">
        <f aca="false">MAX($A$2:$A1615)+1</f>
        <v>1104</v>
      </c>
      <c r="C1616" s="1" t="str">
        <f aca="false">IF(H1616="",F1616,H1616)</f>
        <v>Davis Besse</v>
      </c>
      <c r="D1616" s="1" t="n">
        <v>175</v>
      </c>
      <c r="E1616" s="1" t="s">
        <v>2392</v>
      </c>
      <c r="F1616" s="5" t="s">
        <v>2564</v>
      </c>
      <c r="G1616" s="1" t="n">
        <v>6149</v>
      </c>
      <c r="H1616" s="1" t="s">
        <v>2565</v>
      </c>
      <c r="I1616" s="1" t="n">
        <v>50161</v>
      </c>
      <c r="J1616" s="1" t="s">
        <v>2390</v>
      </c>
      <c r="K1616" s="1" t="s">
        <v>2477</v>
      </c>
    </row>
    <row r="1617" customFormat="false" ht="15" hidden="false" customHeight="true" outlineLevel="0" collapsed="false">
      <c r="A1617" s="1" t="n">
        <f aca="false">A1616</f>
        <v>1104</v>
      </c>
      <c r="C1617" s="1" t="str">
        <f aca="false">IF(H1617="",F1617,H1617)</f>
        <v>Davis Besse</v>
      </c>
      <c r="D1617" s="1" t="n">
        <v>176</v>
      </c>
      <c r="E1617" s="1" t="s">
        <v>2393</v>
      </c>
      <c r="F1617" s="5" t="s">
        <v>2564</v>
      </c>
      <c r="G1617" s="1" t="n">
        <v>6149</v>
      </c>
      <c r="H1617" s="1" t="s">
        <v>2565</v>
      </c>
      <c r="I1617" s="1" t="n">
        <v>50161</v>
      </c>
      <c r="J1617" s="1" t="s">
        <v>2390</v>
      </c>
      <c r="K1617" s="1" t="s">
        <v>2477</v>
      </c>
    </row>
    <row r="1618" customFormat="false" ht="15" hidden="false" customHeight="true" outlineLevel="0" collapsed="false">
      <c r="A1618" s="1" t="n">
        <f aca="false">MAX($A$2:$A1617)+1</f>
        <v>1105</v>
      </c>
      <c r="C1618" s="1" t="str">
        <f aca="false">IF(H1618="",F1618,H1618)</f>
        <v>Dayton</v>
      </c>
      <c r="D1618" s="1" t="n">
        <v>184</v>
      </c>
      <c r="E1618" s="1" t="s">
        <v>2305</v>
      </c>
      <c r="F1618" s="5" t="s">
        <v>2566</v>
      </c>
      <c r="G1618" s="1" t="n">
        <v>1727</v>
      </c>
      <c r="H1618" s="1" t="s">
        <v>2566</v>
      </c>
      <c r="I1618" s="1" t="n">
        <v>5109</v>
      </c>
      <c r="J1618" s="1" t="s">
        <v>2309</v>
      </c>
      <c r="K1618" s="1" t="s">
        <v>2567</v>
      </c>
    </row>
    <row r="1619" customFormat="false" ht="15" hidden="false" customHeight="true" outlineLevel="0" collapsed="false">
      <c r="A1619" s="1" t="n">
        <f aca="false">A1618</f>
        <v>1105</v>
      </c>
      <c r="C1619" s="1" t="str">
        <f aca="false">IF(H1619="",F1619,H1619)</f>
        <v>Dayton</v>
      </c>
      <c r="D1619" s="1" t="n">
        <v>184</v>
      </c>
      <c r="E1619" s="1" t="s">
        <v>2305</v>
      </c>
      <c r="F1619" s="5" t="s">
        <v>2568</v>
      </c>
      <c r="G1619" s="1" t="n">
        <v>1727</v>
      </c>
      <c r="H1619" s="1" t="s">
        <v>2566</v>
      </c>
      <c r="I1619" s="1" t="n">
        <v>5109</v>
      </c>
      <c r="J1619" s="1" t="s">
        <v>2309</v>
      </c>
      <c r="K1619" s="1" t="s">
        <v>2567</v>
      </c>
    </row>
    <row r="1620" customFormat="false" ht="15" hidden="false" customHeight="true" outlineLevel="0" collapsed="false">
      <c r="A1620" s="1" t="n">
        <f aca="false">A233</f>
        <v>156</v>
      </c>
      <c r="C1620" s="1" t="str">
        <f aca="false">IF(H1620="",F1620,H1620)</f>
        <v>De Pere Energy Center</v>
      </c>
      <c r="D1620" s="1" t="n">
        <v>187</v>
      </c>
      <c r="E1620" s="1" t="s">
        <v>381</v>
      </c>
      <c r="F1620" s="5" t="s">
        <v>2569</v>
      </c>
      <c r="G1620" s="1" t="n">
        <v>55029</v>
      </c>
      <c r="H1620" s="1" t="s">
        <v>464</v>
      </c>
      <c r="I1620" s="1" t="n">
        <v>20860</v>
      </c>
      <c r="J1620" s="1" t="s">
        <v>465</v>
      </c>
      <c r="K1620" s="1" t="s">
        <v>2570</v>
      </c>
    </row>
    <row r="1621" customFormat="false" ht="15" hidden="false" customHeight="true" outlineLevel="0" collapsed="false">
      <c r="A1621" s="1" t="n">
        <f aca="false">A1045</f>
        <v>710</v>
      </c>
      <c r="C1621" s="1" t="str">
        <f aca="false">IF(H1621="",F1621,H1621)</f>
        <v>Deer Creek PH</v>
      </c>
      <c r="D1621" s="1" t="n">
        <v>183</v>
      </c>
      <c r="E1621" s="1" t="s">
        <v>384</v>
      </c>
      <c r="F1621" s="5" t="s">
        <v>2571</v>
      </c>
      <c r="G1621" s="1" t="n">
        <v>233</v>
      </c>
      <c r="H1621" s="1" t="s">
        <v>1675</v>
      </c>
      <c r="I1621" s="1" t="n">
        <v>14328</v>
      </c>
      <c r="J1621" s="1" t="s">
        <v>387</v>
      </c>
      <c r="K1621" s="1" t="s">
        <v>2572</v>
      </c>
    </row>
    <row r="1622" customFormat="false" ht="15" hidden="false" customHeight="true" outlineLevel="0" collapsed="false">
      <c r="A1622" s="1" t="n">
        <f aca="false">MAX($A$2:$A1621)+1</f>
        <v>1106</v>
      </c>
      <c r="C1622" s="1" t="str">
        <f aca="false">IF(H1622="",F1622,H1622)</f>
        <v>Deerfield 5</v>
      </c>
      <c r="D1622" s="1" t="n">
        <v>104</v>
      </c>
      <c r="E1622" s="1" t="s">
        <v>2412</v>
      </c>
      <c r="F1622" s="5" t="s">
        <v>2573</v>
      </c>
      <c r="G1622" s="1" t="n">
        <v>1620</v>
      </c>
      <c r="H1622" s="1" t="s">
        <v>2573</v>
      </c>
      <c r="I1622" s="1" t="n">
        <v>50048</v>
      </c>
      <c r="J1622" s="1" t="s">
        <v>2415</v>
      </c>
    </row>
    <row r="1623" customFormat="false" ht="15" hidden="false" customHeight="true" outlineLevel="0" collapsed="false">
      <c r="A1623" s="1" t="n">
        <f aca="false">A1046</f>
        <v>711</v>
      </c>
      <c r="C1623" s="1" t="str">
        <f aca="false">IF(H1623="",F1623,H1623)</f>
        <v>Deforge Station # 1 D</v>
      </c>
      <c r="D1623" s="1" t="n">
        <v>313</v>
      </c>
      <c r="E1623" s="1" t="s">
        <v>2361</v>
      </c>
      <c r="F1623" s="5" t="s">
        <v>2574</v>
      </c>
      <c r="H1623" s="1"/>
      <c r="K1623" s="1" t="s">
        <v>84</v>
      </c>
    </row>
    <row r="1624" customFormat="false" ht="15" hidden="false" customHeight="true" outlineLevel="0" collapsed="false">
      <c r="A1624" s="1" t="n">
        <f aca="false">A230</f>
        <v>153</v>
      </c>
      <c r="C1624" s="1" t="str">
        <f aca="false">IF(H1624="",F1624,H1624)</f>
        <v>Delray</v>
      </c>
      <c r="D1624" s="1" t="n">
        <v>184</v>
      </c>
      <c r="E1624" s="1" t="s">
        <v>2305</v>
      </c>
      <c r="F1624" s="5" t="s">
        <v>458</v>
      </c>
      <c r="G1624" s="1" t="n">
        <v>1728</v>
      </c>
      <c r="H1624" s="1" t="s">
        <v>458</v>
      </c>
      <c r="I1624" s="1" t="n">
        <v>5109</v>
      </c>
      <c r="J1624" s="1" t="s">
        <v>149</v>
      </c>
      <c r="K1624" s="1" t="s">
        <v>2575</v>
      </c>
    </row>
    <row r="1625" customFormat="false" ht="15" hidden="false" customHeight="true" outlineLevel="0" collapsed="false">
      <c r="A1625" s="1" t="n">
        <f aca="false">A234</f>
        <v>157</v>
      </c>
      <c r="C1625" s="1" t="str">
        <f aca="false">IF(H1625="",F1625,H1625)</f>
        <v>Desert Star Energy Center</v>
      </c>
      <c r="D1625" s="1" t="n">
        <v>218</v>
      </c>
      <c r="E1625" s="1" t="s">
        <v>436</v>
      </c>
      <c r="F1625" s="5" t="s">
        <v>2576</v>
      </c>
      <c r="G1625" s="1" t="n">
        <v>55077</v>
      </c>
      <c r="H1625" s="1" t="s">
        <v>467</v>
      </c>
      <c r="I1625" s="1" t="n">
        <v>5695</v>
      </c>
      <c r="J1625" s="1" t="s">
        <v>468</v>
      </c>
      <c r="K1625" s="1" t="s">
        <v>2577</v>
      </c>
    </row>
    <row r="1626" customFormat="false" ht="15" hidden="false" customHeight="true" outlineLevel="0" collapsed="false">
      <c r="A1626" s="1" t="n">
        <f aca="false">A1610</f>
        <v>160</v>
      </c>
      <c r="C1626" s="1" t="str">
        <f aca="false">IF(H1626="",F1626,H1626)</f>
        <v>Dean H Mitchell</v>
      </c>
      <c r="D1626" s="1" t="n">
        <v>208</v>
      </c>
      <c r="E1626" s="1" t="s">
        <v>109</v>
      </c>
      <c r="F1626" s="5" t="s">
        <v>2578</v>
      </c>
      <c r="G1626" s="1" t="n">
        <v>996</v>
      </c>
      <c r="H1626" s="1" t="s">
        <v>2558</v>
      </c>
      <c r="I1626" s="1" t="n">
        <v>13756</v>
      </c>
      <c r="J1626" s="1" t="s">
        <v>111</v>
      </c>
      <c r="K1626" s="1" t="s">
        <v>2477</v>
      </c>
    </row>
    <row r="1627" customFormat="false" ht="15" hidden="false" customHeight="true" outlineLevel="0" collapsed="false">
      <c r="A1627" s="1" t="n">
        <f aca="false">A256</f>
        <v>173</v>
      </c>
      <c r="C1627" s="1" t="str">
        <f aca="false">IF(H1627="",F1627,H1627)</f>
        <v>Dicks Creek</v>
      </c>
      <c r="D1627" s="1" t="n">
        <v>172</v>
      </c>
      <c r="E1627" s="1" t="s">
        <v>137</v>
      </c>
      <c r="F1627" s="5" t="s">
        <v>2579</v>
      </c>
      <c r="G1627" s="1" t="n">
        <v>2831</v>
      </c>
      <c r="H1627" s="1" t="s">
        <v>505</v>
      </c>
      <c r="I1627" s="1" t="n">
        <v>59917</v>
      </c>
      <c r="J1627" s="1" t="s">
        <v>506</v>
      </c>
      <c r="K1627" s="1" t="s">
        <v>2580</v>
      </c>
    </row>
    <row r="1628" customFormat="false" ht="15" hidden="false" customHeight="true" outlineLevel="0" collapsed="false">
      <c r="A1628" s="1" t="n">
        <f aca="false">A2</f>
        <v>1</v>
      </c>
      <c r="C1628" s="1" t="str">
        <f aca="false">IF(H1628="",F1628,H1628)</f>
        <v>Dolet Hills</v>
      </c>
      <c r="D1628" s="1" t="n">
        <v>185</v>
      </c>
      <c r="E1628" s="1" t="s">
        <v>14</v>
      </c>
      <c r="F1628" s="5" t="s">
        <v>13</v>
      </c>
      <c r="G1628" s="1" t="n">
        <v>51</v>
      </c>
      <c r="H1628" s="1" t="s">
        <v>13</v>
      </c>
      <c r="I1628" s="1" t="n">
        <v>3265</v>
      </c>
      <c r="J1628" s="1" t="s">
        <v>14</v>
      </c>
      <c r="K1628" s="1" t="s">
        <v>2581</v>
      </c>
    </row>
    <row r="1629" customFormat="false" ht="15" hidden="false" customHeight="true" outlineLevel="0" collapsed="false">
      <c r="A1629" s="1" t="n">
        <f aca="false">A1051</f>
        <v>715</v>
      </c>
      <c r="C1629" s="1" t="str">
        <f aca="false">IF(H1629="",F1629,H1629)</f>
        <v>Dunlap</v>
      </c>
      <c r="D1629" s="1" t="n">
        <v>303</v>
      </c>
      <c r="E1629" s="1" t="s">
        <v>211</v>
      </c>
      <c r="F1629" s="5" t="s">
        <v>2582</v>
      </c>
      <c r="G1629" s="1" t="n">
        <v>57299</v>
      </c>
      <c r="H1629" s="1" t="s">
        <v>1683</v>
      </c>
      <c r="I1629" s="1" t="n">
        <v>14354</v>
      </c>
      <c r="J1629" s="1" t="s">
        <v>211</v>
      </c>
      <c r="K1629" s="1" t="s">
        <v>2583</v>
      </c>
    </row>
    <row r="1630" customFormat="false" ht="15" hidden="false" customHeight="true" outlineLevel="0" collapsed="false">
      <c r="A1630" s="1" t="n">
        <f aca="false">A263</f>
        <v>179</v>
      </c>
      <c r="C1630" s="1" t="str">
        <f aca="false">IF(H1630="",F1630,H1630)</f>
        <v>E C Gaston</v>
      </c>
      <c r="D1630" s="1" t="n">
        <v>294</v>
      </c>
      <c r="E1630" s="1" t="s">
        <v>117</v>
      </c>
      <c r="F1630" s="5" t="s">
        <v>2584</v>
      </c>
      <c r="G1630" s="1" t="n">
        <v>26</v>
      </c>
      <c r="H1630" s="1" t="s">
        <v>518</v>
      </c>
      <c r="I1630" s="1" t="n">
        <v>195</v>
      </c>
      <c r="J1630" s="1" t="s">
        <v>119</v>
      </c>
      <c r="K1630" s="1" t="s">
        <v>2585</v>
      </c>
    </row>
    <row r="1631" customFormat="false" ht="15" hidden="false" customHeight="true" outlineLevel="0" collapsed="false">
      <c r="A1631" s="1" t="n">
        <f aca="false">A247</f>
        <v>168</v>
      </c>
      <c r="C1631" s="1" t="str">
        <f aca="false">IF(H1631="",F1631,H1631)</f>
        <v>East Bend</v>
      </c>
      <c r="D1631" s="1" t="n">
        <v>172</v>
      </c>
      <c r="E1631" s="1" t="s">
        <v>137</v>
      </c>
      <c r="F1631" s="5" t="s">
        <v>2586</v>
      </c>
      <c r="G1631" s="1" t="n">
        <v>6018</v>
      </c>
      <c r="H1631" s="1" t="s">
        <v>493</v>
      </c>
      <c r="I1631" s="1" t="n">
        <v>55729</v>
      </c>
      <c r="J1631" s="1" t="s">
        <v>494</v>
      </c>
      <c r="K1631" s="1" t="s">
        <v>2587</v>
      </c>
    </row>
    <row r="1632" customFormat="false" ht="15" hidden="false" customHeight="true" outlineLevel="0" collapsed="false">
      <c r="A1632" s="1" t="n">
        <f aca="false">A247</f>
        <v>168</v>
      </c>
      <c r="C1632" s="1" t="str">
        <f aca="false">IF(H1632="",F1632,H1632)</f>
        <v>East Bend</v>
      </c>
      <c r="D1632" s="1" t="n">
        <v>171</v>
      </c>
      <c r="E1632" s="1" t="s">
        <v>495</v>
      </c>
      <c r="F1632" s="5" t="s">
        <v>2588</v>
      </c>
      <c r="G1632" s="1" t="n">
        <v>6018</v>
      </c>
      <c r="H1632" s="1" t="s">
        <v>493</v>
      </c>
      <c r="I1632" s="1" t="n">
        <v>55729</v>
      </c>
      <c r="J1632" s="1" t="s">
        <v>494</v>
      </c>
      <c r="K1632" s="1" t="s">
        <v>2587</v>
      </c>
    </row>
    <row r="1633" customFormat="false" ht="15" hidden="false" customHeight="true" outlineLevel="0" collapsed="false">
      <c r="A1633" s="1" t="n">
        <f aca="false">A250</f>
        <v>170</v>
      </c>
      <c r="C1633" s="1" t="str">
        <f aca="false">IF(H1633="",F1633,H1633)</f>
        <v>East River</v>
      </c>
      <c r="D1633" s="1" t="n">
        <v>159</v>
      </c>
      <c r="E1633" s="1" t="s">
        <v>21</v>
      </c>
      <c r="F1633" s="5" t="s">
        <v>2589</v>
      </c>
      <c r="G1633" s="1" t="n">
        <v>2493</v>
      </c>
      <c r="H1633" s="1" t="s">
        <v>499</v>
      </c>
      <c r="I1633" s="1" t="n">
        <v>4226</v>
      </c>
      <c r="J1633" s="1" t="s">
        <v>24</v>
      </c>
      <c r="K1633" s="1" t="s">
        <v>2590</v>
      </c>
    </row>
    <row r="1634" customFormat="false" ht="15" hidden="false" customHeight="true" outlineLevel="0" collapsed="false">
      <c r="A1634" s="1" t="n">
        <f aca="false">A250</f>
        <v>170</v>
      </c>
      <c r="C1634" s="1" t="str">
        <f aca="false">IF(H1634="",F1634,H1634)</f>
        <v>East River</v>
      </c>
      <c r="D1634" s="1" t="n">
        <v>159</v>
      </c>
      <c r="E1634" s="1" t="s">
        <v>21</v>
      </c>
      <c r="F1634" s="5" t="s">
        <v>2591</v>
      </c>
      <c r="G1634" s="1" t="n">
        <v>2493</v>
      </c>
      <c r="H1634" s="1" t="s">
        <v>499</v>
      </c>
      <c r="I1634" s="1" t="n">
        <v>4226</v>
      </c>
      <c r="J1634" s="1" t="s">
        <v>24</v>
      </c>
      <c r="K1634" s="1" t="s">
        <v>2590</v>
      </c>
    </row>
    <row r="1635" customFormat="false" ht="15" hidden="false" customHeight="true" outlineLevel="0" collapsed="false">
      <c r="A1635" s="1" t="n">
        <f aca="false">A250</f>
        <v>170</v>
      </c>
      <c r="C1635" s="1" t="str">
        <f aca="false">IF(H1635="",F1635,H1635)</f>
        <v>East River</v>
      </c>
      <c r="D1635" s="1" t="n">
        <v>159</v>
      </c>
      <c r="E1635" s="1" t="s">
        <v>21</v>
      </c>
      <c r="F1635" s="5" t="s">
        <v>2592</v>
      </c>
      <c r="G1635" s="1" t="n">
        <v>2493</v>
      </c>
      <c r="H1635" s="1" t="s">
        <v>499</v>
      </c>
      <c r="I1635" s="1" t="n">
        <v>4226</v>
      </c>
      <c r="J1635" s="1" t="s">
        <v>24</v>
      </c>
      <c r="K1635" s="1" t="s">
        <v>2590</v>
      </c>
    </row>
    <row r="1636" customFormat="false" ht="15" hidden="false" customHeight="true" outlineLevel="0" collapsed="false">
      <c r="A1636" s="1" t="n">
        <f aca="false">A1053</f>
        <v>716</v>
      </c>
      <c r="C1636" s="1" t="str">
        <f aca="false">IF(H1636="",F1636,H1636)</f>
        <v>Eastman Falls</v>
      </c>
      <c r="D1636" s="1" t="n">
        <v>244</v>
      </c>
      <c r="E1636" s="1" t="s">
        <v>874</v>
      </c>
      <c r="F1636" s="5" t="s">
        <v>2593</v>
      </c>
      <c r="G1636" s="1" t="n">
        <v>2356</v>
      </c>
      <c r="H1636" s="1" t="s">
        <v>1686</v>
      </c>
      <c r="I1636" s="1" t="n">
        <v>15472</v>
      </c>
      <c r="J1636" s="1" t="s">
        <v>877</v>
      </c>
      <c r="K1636" s="1" t="s">
        <v>2594</v>
      </c>
    </row>
    <row r="1637" customFormat="false" ht="15" hidden="false" customHeight="true" outlineLevel="0" collapsed="false">
      <c r="A1637" s="1" t="n">
        <f aca="false">A1053</f>
        <v>716</v>
      </c>
      <c r="C1637" s="1" t="str">
        <f aca="false">IF(H1637="",F1637,H1637)</f>
        <v>Eastman Falls</v>
      </c>
      <c r="D1637" s="1" t="n">
        <v>244</v>
      </c>
      <c r="E1637" s="1" t="s">
        <v>874</v>
      </c>
      <c r="F1637" s="5" t="s">
        <v>2595</v>
      </c>
      <c r="G1637" s="1" t="n">
        <v>2356</v>
      </c>
      <c r="H1637" s="1" t="s">
        <v>1686</v>
      </c>
      <c r="I1637" s="1" t="n">
        <v>15472</v>
      </c>
      <c r="J1637" s="1" t="s">
        <v>877</v>
      </c>
      <c r="K1637" s="1" t="s">
        <v>2594</v>
      </c>
    </row>
    <row r="1638" customFormat="false" ht="15" hidden="false" customHeight="true" outlineLevel="0" collapsed="false">
      <c r="A1638" s="1" t="n">
        <f aca="false">A1053</f>
        <v>716</v>
      </c>
      <c r="C1638" s="1" t="str">
        <f aca="false">IF(H1638="",F1638,H1638)</f>
        <v>Eastman Falls</v>
      </c>
      <c r="D1638" s="1" t="n">
        <v>244</v>
      </c>
      <c r="E1638" s="1" t="s">
        <v>874</v>
      </c>
      <c r="F1638" s="5" t="s">
        <v>2596</v>
      </c>
      <c r="G1638" s="1" t="n">
        <v>2356</v>
      </c>
      <c r="H1638" s="1" t="s">
        <v>1686</v>
      </c>
      <c r="I1638" s="1" t="n">
        <v>15472</v>
      </c>
      <c r="J1638" s="1" t="s">
        <v>877</v>
      </c>
      <c r="K1638" s="1" t="s">
        <v>2594</v>
      </c>
    </row>
    <row r="1639" customFormat="false" ht="15" hidden="false" customHeight="true" outlineLevel="0" collapsed="false">
      <c r="A1639" s="1" t="n">
        <f aca="false">MAX($A$2:$A1638)+1</f>
        <v>1107</v>
      </c>
      <c r="C1639" s="1" t="str">
        <f aca="false">IF(H1639="",F1639,H1639)</f>
        <v>Eaton</v>
      </c>
      <c r="D1639" s="1" t="n">
        <v>297</v>
      </c>
      <c r="E1639" s="1" t="s">
        <v>315</v>
      </c>
      <c r="F1639" s="5" t="s">
        <v>500</v>
      </c>
      <c r="G1639" s="1" t="n">
        <v>2046</v>
      </c>
      <c r="H1639" s="1" t="s">
        <v>500</v>
      </c>
      <c r="I1639" s="1" t="n">
        <v>12686</v>
      </c>
      <c r="J1639" s="1" t="s">
        <v>318</v>
      </c>
    </row>
    <row r="1640" customFormat="false" ht="15" hidden="false" customHeight="true" outlineLevel="0" collapsed="false">
      <c r="A1640" s="1" t="n">
        <f aca="false">A1055</f>
        <v>718</v>
      </c>
      <c r="C1640" s="1" t="str">
        <f aca="false">IF(H1640="",F1640,H1640)</f>
        <v>Echo Wind Park</v>
      </c>
      <c r="D1640" s="1" t="n">
        <v>184</v>
      </c>
      <c r="E1640" s="1" t="s">
        <v>2305</v>
      </c>
      <c r="F1640" s="5" t="s">
        <v>2597</v>
      </c>
      <c r="G1640" s="1" t="n">
        <v>58121</v>
      </c>
      <c r="H1640" s="1" t="s">
        <v>1689</v>
      </c>
      <c r="I1640" s="1" t="n">
        <v>5109</v>
      </c>
      <c r="J1640" s="1" t="s">
        <v>149</v>
      </c>
      <c r="K1640" s="1" t="s">
        <v>2598</v>
      </c>
    </row>
    <row r="1641" customFormat="false" ht="15" hidden="false" customHeight="true" outlineLevel="0" collapsed="false">
      <c r="A1641" s="1" t="n">
        <f aca="false">A252</f>
        <v>172</v>
      </c>
      <c r="C1641" s="1" t="str">
        <f aca="false">IF(H1641="",F1641,H1641)</f>
        <v>Edgewater</v>
      </c>
      <c r="D1641" s="1" t="n">
        <v>219</v>
      </c>
      <c r="E1641" s="1" t="s">
        <v>164</v>
      </c>
      <c r="F1641" s="5" t="s">
        <v>2599</v>
      </c>
      <c r="G1641" s="1" t="n">
        <v>4050</v>
      </c>
      <c r="H1641" s="1" t="s">
        <v>502</v>
      </c>
      <c r="I1641" s="1" t="n">
        <v>20856</v>
      </c>
      <c r="J1641" s="1" t="s">
        <v>167</v>
      </c>
      <c r="K1641" s="1" t="s">
        <v>2600</v>
      </c>
    </row>
    <row r="1642" customFormat="false" ht="15" hidden="false" customHeight="true" outlineLevel="0" collapsed="false">
      <c r="A1642" s="1" t="n">
        <f aca="false">A252</f>
        <v>172</v>
      </c>
      <c r="C1642" s="1" t="str">
        <f aca="false">IF(H1642="",F1642,H1642)</f>
        <v>Edgewater</v>
      </c>
      <c r="D1642" s="1" t="n">
        <v>219</v>
      </c>
      <c r="E1642" s="1" t="s">
        <v>164</v>
      </c>
      <c r="F1642" s="5" t="s">
        <v>2601</v>
      </c>
      <c r="G1642" s="1" t="n">
        <v>4050</v>
      </c>
      <c r="H1642" s="1" t="s">
        <v>502</v>
      </c>
      <c r="I1642" s="1" t="n">
        <v>20856</v>
      </c>
      <c r="J1642" s="1" t="s">
        <v>167</v>
      </c>
      <c r="K1642" s="1" t="s">
        <v>2600</v>
      </c>
    </row>
    <row r="1643" customFormat="false" ht="15" hidden="false" customHeight="true" outlineLevel="0" collapsed="false">
      <c r="A1643" s="1" t="n">
        <f aca="false">A252</f>
        <v>172</v>
      </c>
      <c r="C1643" s="1" t="str">
        <f aca="false">IF(H1643="",F1643,H1643)</f>
        <v>Edgewater</v>
      </c>
      <c r="D1643" s="1" t="n">
        <v>280</v>
      </c>
      <c r="E1643" s="1" t="s">
        <v>185</v>
      </c>
      <c r="F1643" s="5" t="s">
        <v>2602</v>
      </c>
      <c r="G1643" s="1" t="n">
        <v>4050</v>
      </c>
      <c r="H1643" s="1" t="s">
        <v>502</v>
      </c>
      <c r="I1643" s="1" t="n">
        <v>20856</v>
      </c>
      <c r="J1643" s="1" t="s">
        <v>167</v>
      </c>
      <c r="K1643" s="1" t="s">
        <v>2600</v>
      </c>
    </row>
    <row r="1644" customFormat="false" ht="15" hidden="false" customHeight="true" outlineLevel="0" collapsed="false">
      <c r="A1644" s="1" t="n">
        <f aca="false">MAX($A$2:$A1643)+1</f>
        <v>1108</v>
      </c>
      <c r="C1644" s="1" t="str">
        <f aca="false">IF(H1644="",F1644,H1644)</f>
        <v>PSEG Edison Generating Station</v>
      </c>
      <c r="D1644" s="1" t="n">
        <v>90</v>
      </c>
      <c r="E1644" s="1" t="s">
        <v>2379</v>
      </c>
      <c r="F1644" s="5" t="s">
        <v>2603</v>
      </c>
      <c r="G1644" s="1" t="n">
        <v>2400</v>
      </c>
      <c r="H1644" s="1" t="s">
        <v>2604</v>
      </c>
      <c r="I1644" s="1" t="n">
        <v>15147</v>
      </c>
      <c r="J1644" s="1" t="s">
        <v>2379</v>
      </c>
    </row>
    <row r="1645" customFormat="false" ht="15" hidden="false" customHeight="true" outlineLevel="0" collapsed="false">
      <c r="A1645" s="1" t="n">
        <f aca="false">MAX($A$2:$A1644)+1</f>
        <v>1109</v>
      </c>
      <c r="C1645" s="1" t="str">
        <f aca="false">IF(H1645="",F1645,H1645)</f>
        <v>Edison Sault</v>
      </c>
      <c r="D1645" s="1" t="n">
        <v>14</v>
      </c>
      <c r="E1645" s="1" t="s">
        <v>2605</v>
      </c>
      <c r="F1645" s="5" t="s">
        <v>2606</v>
      </c>
      <c r="G1645" s="1" t="n">
        <v>1751</v>
      </c>
      <c r="H1645" s="1" t="s">
        <v>2607</v>
      </c>
      <c r="I1645" s="1" t="n">
        <v>3828</v>
      </c>
      <c r="J1645" s="1" t="s">
        <v>2608</v>
      </c>
    </row>
    <row r="1646" customFormat="false" ht="15" hidden="false" customHeight="true" outlineLevel="0" collapsed="false">
      <c r="A1646" s="1" t="n">
        <f aca="false">A257</f>
        <v>174</v>
      </c>
      <c r="C1646" s="1" t="str">
        <f aca="false">IF(H1646="",F1646,H1646)</f>
        <v>Edwardsport</v>
      </c>
      <c r="D1646" s="1" t="n">
        <v>169</v>
      </c>
      <c r="E1646" s="1" t="s">
        <v>2448</v>
      </c>
      <c r="F1646" s="5" t="s">
        <v>509</v>
      </c>
      <c r="G1646" s="1" t="n">
        <v>1004</v>
      </c>
      <c r="H1646" s="1" t="s">
        <v>509</v>
      </c>
      <c r="I1646" s="1" t="n">
        <v>15470</v>
      </c>
      <c r="J1646" s="1" t="s">
        <v>255</v>
      </c>
      <c r="K1646" s="1" t="s">
        <v>2609</v>
      </c>
    </row>
    <row r="1647" customFormat="false" ht="15" hidden="false" customHeight="true" outlineLevel="0" collapsed="false">
      <c r="A1647" s="1" t="n">
        <f aca="false">MAX($A$2:$A1646)+1</f>
        <v>1110</v>
      </c>
      <c r="C1647" s="1" t="str">
        <f aca="false">IF(H1647="",F1647,H1647)</f>
        <v>Electric Energy, Inc</v>
      </c>
      <c r="D1647" s="1" t="n">
        <v>321</v>
      </c>
      <c r="E1647" s="1" t="s">
        <v>2610</v>
      </c>
      <c r="F1647" s="5" t="s">
        <v>2611</v>
      </c>
      <c r="H1647" s="1"/>
      <c r="K1647" s="1" t="s">
        <v>84</v>
      </c>
    </row>
    <row r="1648" customFormat="false" ht="15" hidden="false" customHeight="true" outlineLevel="0" collapsed="false">
      <c r="A1648" s="1" t="n">
        <f aca="false">MAX($A$2:$A1647)+1</f>
        <v>1111</v>
      </c>
      <c r="C1648" s="1" t="str">
        <f aca="false">IF(H1648="",F1648,H1648)</f>
        <v>Electron</v>
      </c>
      <c r="D1648" s="1" t="n">
        <v>162</v>
      </c>
      <c r="E1648" s="1" t="s">
        <v>374</v>
      </c>
      <c r="F1648" s="5" t="s">
        <v>2612</v>
      </c>
      <c r="G1648" s="1" t="n">
        <v>3854</v>
      </c>
      <c r="H1648" s="1" t="s">
        <v>2612</v>
      </c>
      <c r="I1648" s="1" t="n">
        <v>59866</v>
      </c>
      <c r="J1648" s="1" t="s">
        <v>2613</v>
      </c>
    </row>
    <row r="1649" customFormat="false" ht="15" hidden="false" customHeight="true" outlineLevel="0" collapsed="false">
      <c r="A1649" s="1" t="n">
        <f aca="false">MAX($A$2:$A1648)+1</f>
        <v>1112</v>
      </c>
      <c r="C1649" s="1" t="str">
        <f aca="false">IF(H1649="",F1649,H1649)</f>
        <v>Elgin Energy Center LLC</v>
      </c>
      <c r="D1649" s="1" t="n">
        <v>223</v>
      </c>
      <c r="E1649" s="1" t="s">
        <v>2505</v>
      </c>
      <c r="F1649" s="5" t="s">
        <v>2614</v>
      </c>
      <c r="G1649" s="1" t="n">
        <v>55438</v>
      </c>
      <c r="H1649" s="1" t="s">
        <v>2615</v>
      </c>
      <c r="I1649" s="1" t="n">
        <v>59371</v>
      </c>
      <c r="J1649" s="1" t="s">
        <v>2616</v>
      </c>
    </row>
    <row r="1650" customFormat="false" ht="15" hidden="false" customHeight="true" outlineLevel="0" collapsed="false">
      <c r="A1650" s="1" t="n">
        <f aca="false">MAX($A$2:$A1649)+1</f>
        <v>1113</v>
      </c>
      <c r="C1650" s="1" t="str">
        <f aca="false">IF(H1650="",F1650,H1650)</f>
        <v>Ellis</v>
      </c>
      <c r="D1650" s="1" t="n">
        <v>401</v>
      </c>
      <c r="E1650" s="1" t="s">
        <v>2512</v>
      </c>
      <c r="F1650" s="5" t="s">
        <v>2617</v>
      </c>
      <c r="G1650" s="1" t="n">
        <v>1275</v>
      </c>
      <c r="H1650" s="1" t="s">
        <v>2617</v>
      </c>
      <c r="I1650" s="1" t="n">
        <v>12524</v>
      </c>
      <c r="J1650" s="1" t="s">
        <v>2515</v>
      </c>
    </row>
    <row r="1651" customFormat="false" ht="15" hidden="false" customHeight="true" outlineLevel="0" collapsed="false">
      <c r="A1651" s="1" t="n">
        <f aca="false">A272</f>
        <v>184</v>
      </c>
      <c r="C1651" s="1" t="str">
        <f aca="false">IF(H1651="",F1651,H1651)</f>
        <v>Elm Road Generating Station</v>
      </c>
      <c r="D1651" s="1" t="n">
        <v>280</v>
      </c>
      <c r="E1651" s="1" t="s">
        <v>204</v>
      </c>
      <c r="F1651" s="5" t="s">
        <v>2618</v>
      </c>
      <c r="G1651" s="1" t="n">
        <v>56068</v>
      </c>
      <c r="H1651" s="1" t="s">
        <v>533</v>
      </c>
      <c r="I1651" s="1" t="n">
        <v>20847</v>
      </c>
      <c r="J1651" s="1" t="s">
        <v>188</v>
      </c>
      <c r="K1651" s="1" t="s">
        <v>2619</v>
      </c>
    </row>
    <row r="1652" customFormat="false" ht="15" hidden="false" customHeight="true" outlineLevel="0" collapsed="false">
      <c r="A1652" s="1" t="n">
        <f aca="false">A272</f>
        <v>184</v>
      </c>
      <c r="C1652" s="1" t="str">
        <f aca="false">IF(H1652="",F1652,H1652)</f>
        <v>Elm Road Generating Station</v>
      </c>
      <c r="D1652" s="1" t="n">
        <v>280</v>
      </c>
      <c r="E1652" s="1" t="s">
        <v>185</v>
      </c>
      <c r="F1652" s="5" t="s">
        <v>2620</v>
      </c>
      <c r="G1652" s="1" t="n">
        <v>56068</v>
      </c>
      <c r="H1652" s="1" t="s">
        <v>533</v>
      </c>
      <c r="I1652" s="1" t="n">
        <v>20847</v>
      </c>
      <c r="J1652" s="1" t="s">
        <v>188</v>
      </c>
      <c r="K1652" s="1" t="s">
        <v>2619</v>
      </c>
    </row>
    <row r="1653" customFormat="false" ht="15" hidden="false" customHeight="true" outlineLevel="0" collapsed="false">
      <c r="A1653" s="1" t="n">
        <f aca="false">A267</f>
        <v>180</v>
      </c>
      <c r="C1653" s="1" t="str">
        <f aca="false">IF(H1653="",F1653,H1653)</f>
        <v>Emery Station</v>
      </c>
      <c r="D1653" s="1" t="n">
        <v>220</v>
      </c>
      <c r="E1653" s="1" t="s">
        <v>266</v>
      </c>
      <c r="F1653" s="5" t="s">
        <v>2621</v>
      </c>
      <c r="G1653" s="1" t="n">
        <v>8031</v>
      </c>
      <c r="H1653" s="1" t="s">
        <v>523</v>
      </c>
      <c r="I1653" s="1" t="n">
        <v>9417</v>
      </c>
      <c r="J1653" s="1" t="s">
        <v>269</v>
      </c>
      <c r="K1653" s="1" t="s">
        <v>2622</v>
      </c>
    </row>
    <row r="1654" customFormat="false" ht="15" hidden="false" customHeight="true" outlineLevel="0" collapsed="false">
      <c r="A1654" s="1" t="n">
        <f aca="false">MAX($A$2:$A1653)+1</f>
        <v>1114</v>
      </c>
      <c r="C1654" s="1" t="str">
        <f aca="false">IF(H1654="",F1654,H1654)</f>
        <v>Enid</v>
      </c>
      <c r="D1654" s="1" t="n">
        <v>314</v>
      </c>
      <c r="E1654" s="1" t="s">
        <v>738</v>
      </c>
      <c r="F1654" s="5" t="s">
        <v>2623</v>
      </c>
      <c r="G1654" s="1" t="n">
        <v>2950</v>
      </c>
      <c r="H1654" s="1" t="s">
        <v>2623</v>
      </c>
      <c r="I1654" s="1" t="n">
        <v>14063</v>
      </c>
      <c r="J1654" s="1" t="s">
        <v>741</v>
      </c>
    </row>
    <row r="1655" customFormat="false" ht="15" hidden="false" customHeight="true" outlineLevel="0" collapsed="false">
      <c r="A1655" s="1" t="n">
        <f aca="false">A286</f>
        <v>195</v>
      </c>
      <c r="C1655" s="1" t="str">
        <f aca="false">IF(H1655="",F1655,H1655)</f>
        <v>Fermi</v>
      </c>
      <c r="D1655" s="1" t="n">
        <v>184</v>
      </c>
      <c r="E1655" s="1" t="s">
        <v>2305</v>
      </c>
      <c r="F1655" s="5" t="s">
        <v>2624</v>
      </c>
      <c r="G1655" s="1" t="n">
        <v>1729</v>
      </c>
      <c r="H1655" s="1" t="s">
        <v>557</v>
      </c>
      <c r="I1655" s="1" t="n">
        <v>5109</v>
      </c>
      <c r="J1655" s="1" t="s">
        <v>149</v>
      </c>
      <c r="K1655" s="1" t="s">
        <v>2625</v>
      </c>
    </row>
    <row r="1656" customFormat="false" ht="15" hidden="false" customHeight="true" outlineLevel="0" collapsed="false">
      <c r="A1656" s="1" t="n">
        <f aca="false">A263</f>
        <v>179</v>
      </c>
      <c r="C1656" s="1" t="str">
        <f aca="false">IF(H1656="",F1656,H1656)</f>
        <v>E C Gaston</v>
      </c>
      <c r="D1656" s="1" t="n">
        <v>298</v>
      </c>
      <c r="E1656" s="1" t="s">
        <v>558</v>
      </c>
      <c r="F1656" s="5" t="s">
        <v>2626</v>
      </c>
      <c r="G1656" s="1" t="n">
        <v>26</v>
      </c>
      <c r="H1656" s="1" t="s">
        <v>518</v>
      </c>
      <c r="I1656" s="1" t="n">
        <v>195</v>
      </c>
      <c r="J1656" s="1" t="s">
        <v>119</v>
      </c>
      <c r="K1656" s="1" t="s">
        <v>2585</v>
      </c>
    </row>
    <row r="1657" customFormat="false" ht="15" hidden="false" customHeight="true" outlineLevel="0" collapsed="false">
      <c r="A1657" s="1" t="n">
        <f aca="false">A263</f>
        <v>179</v>
      </c>
      <c r="C1657" s="1" t="str">
        <f aca="false">IF(H1657="",F1657,H1657)</f>
        <v>E C Gaston</v>
      </c>
      <c r="D1657" s="1" t="n">
        <v>298</v>
      </c>
      <c r="E1657" s="1" t="s">
        <v>558</v>
      </c>
      <c r="F1657" s="5" t="s">
        <v>2627</v>
      </c>
      <c r="G1657" s="1" t="n">
        <v>26</v>
      </c>
      <c r="H1657" s="1" t="s">
        <v>518</v>
      </c>
      <c r="I1657" s="1" t="n">
        <v>195</v>
      </c>
      <c r="J1657" s="1" t="s">
        <v>119</v>
      </c>
      <c r="K1657" s="1" t="s">
        <v>2585</v>
      </c>
    </row>
    <row r="1658" customFormat="false" ht="15" hidden="false" customHeight="true" outlineLevel="0" collapsed="false">
      <c r="A1658" s="1" t="n">
        <f aca="false">MAX($A$2:$A1657)+1</f>
        <v>1115</v>
      </c>
      <c r="C1658" s="1" t="str">
        <f aca="false">IF(H1658="",F1658,H1658)</f>
        <v>PSEG Essex Generating Station</v>
      </c>
      <c r="D1658" s="1" t="n">
        <v>90</v>
      </c>
      <c r="E1658" s="1" t="s">
        <v>2379</v>
      </c>
      <c r="F1658" s="5" t="s">
        <v>2628</v>
      </c>
      <c r="G1658" s="1" t="n">
        <v>2401</v>
      </c>
      <c r="H1658" s="1" t="s">
        <v>2629</v>
      </c>
      <c r="I1658" s="1" t="n">
        <v>15147</v>
      </c>
      <c r="J1658" s="1" t="s">
        <v>2379</v>
      </c>
    </row>
    <row r="1659" customFormat="false" ht="15" hidden="false" customHeight="true" outlineLevel="0" collapsed="false">
      <c r="A1659" s="1" t="n">
        <f aca="false">A1058</f>
        <v>720</v>
      </c>
      <c r="C1659" s="1" t="str">
        <f aca="false">IF(H1659="",F1659,H1659)</f>
        <v>Essex Junction 19</v>
      </c>
      <c r="D1659" s="1" t="n">
        <v>313</v>
      </c>
      <c r="E1659" s="1" t="s">
        <v>2361</v>
      </c>
      <c r="F1659" s="5" t="s">
        <v>2630</v>
      </c>
      <c r="G1659" s="1" t="n">
        <v>3737</v>
      </c>
      <c r="H1659" s="1" t="s">
        <v>1694</v>
      </c>
      <c r="I1659" s="1" t="n">
        <v>7601</v>
      </c>
      <c r="J1659" s="1" t="s">
        <v>92</v>
      </c>
      <c r="K1659" s="1" t="s">
        <v>2631</v>
      </c>
    </row>
    <row r="1660" customFormat="false" ht="15" hidden="false" customHeight="true" outlineLevel="0" collapsed="false">
      <c r="A1660" s="1" t="n">
        <f aca="false">A1058</f>
        <v>720</v>
      </c>
      <c r="C1660" s="1" t="str">
        <f aca="false">IF(H1660="",F1660,H1660)</f>
        <v>Essex Junction 19</v>
      </c>
      <c r="D1660" s="1" t="n">
        <v>313</v>
      </c>
      <c r="E1660" s="1" t="s">
        <v>2361</v>
      </c>
      <c r="F1660" s="5" t="s">
        <v>2632</v>
      </c>
      <c r="G1660" s="1" t="n">
        <v>3737</v>
      </c>
      <c r="H1660" s="1" t="s">
        <v>1694</v>
      </c>
      <c r="I1660" s="1" t="n">
        <v>7601</v>
      </c>
      <c r="J1660" s="1" t="s">
        <v>92</v>
      </c>
      <c r="K1660" s="1" t="s">
        <v>2631</v>
      </c>
    </row>
    <row r="1661" customFormat="false" ht="15" hidden="false" customHeight="true" outlineLevel="0" collapsed="false">
      <c r="A1661" s="1" t="n">
        <f aca="false">A275</f>
        <v>186</v>
      </c>
      <c r="C1661" s="1" t="str">
        <f aca="false">IF(H1661="",F1661,H1661)</f>
        <v>F B Culley</v>
      </c>
      <c r="D1661" s="1" t="n">
        <v>242</v>
      </c>
      <c r="E1661" s="1" t="s">
        <v>39</v>
      </c>
      <c r="F1661" s="5" t="s">
        <v>2633</v>
      </c>
      <c r="G1661" s="1" t="n">
        <v>1012</v>
      </c>
      <c r="H1661" s="1" t="s">
        <v>539</v>
      </c>
      <c r="I1661" s="1" t="n">
        <v>17633</v>
      </c>
      <c r="J1661" s="1" t="s">
        <v>42</v>
      </c>
      <c r="K1661" s="1" t="s">
        <v>2634</v>
      </c>
    </row>
    <row r="1662" customFormat="false" ht="15" hidden="false" customHeight="true" outlineLevel="0" collapsed="false">
      <c r="A1662" s="1" t="n">
        <f aca="false">MAX($A$2:$A1661)+1</f>
        <v>1116</v>
      </c>
      <c r="C1662" s="1" t="str">
        <f aca="false">IF(H1662="",F1662,H1662)</f>
        <v>Faber Place</v>
      </c>
      <c r="D1662" s="1" t="n">
        <v>168</v>
      </c>
      <c r="E1662" s="1" t="s">
        <v>216</v>
      </c>
      <c r="F1662" s="5" t="s">
        <v>2635</v>
      </c>
      <c r="G1662" s="1" t="n">
        <v>3284</v>
      </c>
      <c r="H1662" s="1" t="s">
        <v>2636</v>
      </c>
      <c r="I1662" s="1" t="n">
        <v>17539</v>
      </c>
      <c r="J1662" s="1" t="s">
        <v>2444</v>
      </c>
    </row>
    <row r="1663" customFormat="false" ht="15" hidden="false" customHeight="true" outlineLevel="0" collapsed="false">
      <c r="A1663" s="1" t="n">
        <f aca="false">MAX($A$2:$A1662)+1</f>
        <v>1117</v>
      </c>
      <c r="C1663" s="1" t="str">
        <f aca="false">IF(H1663="",F1663,H1663)</f>
        <v>Far Rockaway</v>
      </c>
      <c r="D1663" s="1" t="n">
        <v>281</v>
      </c>
      <c r="E1663" s="1" t="s">
        <v>2637</v>
      </c>
      <c r="F1663" s="5" t="s">
        <v>542</v>
      </c>
      <c r="G1663" s="1" t="n">
        <v>2513</v>
      </c>
      <c r="H1663" s="1" t="s">
        <v>542</v>
      </c>
      <c r="I1663" s="1" t="n">
        <v>56505</v>
      </c>
      <c r="J1663" s="1" t="s">
        <v>237</v>
      </c>
    </row>
    <row r="1664" customFormat="false" ht="15" hidden="false" customHeight="true" outlineLevel="0" collapsed="false">
      <c r="A1664" s="1" t="n">
        <f aca="false">MAX($A$2:$A1663)+1</f>
        <v>1118</v>
      </c>
      <c r="C1664" s="1" t="str">
        <f aca="false">IF(H1664="",F1664,H1664)</f>
        <v>Fayette</v>
      </c>
      <c r="D1664" s="1" t="n">
        <v>172</v>
      </c>
      <c r="E1664" s="1" t="s">
        <v>137</v>
      </c>
      <c r="F1664" s="5" t="s">
        <v>2638</v>
      </c>
      <c r="H1664" s="1"/>
      <c r="K1664" s="1" t="s">
        <v>84</v>
      </c>
    </row>
    <row r="1665" customFormat="false" ht="15" hidden="false" customHeight="true" outlineLevel="0" collapsed="false">
      <c r="A1665" s="1" t="n">
        <f aca="false">A280</f>
        <v>190</v>
      </c>
      <c r="C1665" s="1" t="str">
        <f aca="false">IF(H1665="",F1665,H1665)</f>
        <v>Fitchburg</v>
      </c>
      <c r="D1665" s="1" t="n">
        <v>335</v>
      </c>
      <c r="E1665" s="1" t="s">
        <v>204</v>
      </c>
      <c r="F1665" s="5" t="s">
        <v>2639</v>
      </c>
      <c r="G1665" s="1" t="n">
        <v>3991</v>
      </c>
      <c r="H1665" s="1" t="s">
        <v>547</v>
      </c>
      <c r="I1665" s="1" t="n">
        <v>11479</v>
      </c>
      <c r="J1665" s="1" t="s">
        <v>207</v>
      </c>
      <c r="K1665" s="1" t="s">
        <v>2640</v>
      </c>
    </row>
    <row r="1666" customFormat="false" ht="15" hidden="false" customHeight="true" outlineLevel="0" collapsed="false">
      <c r="A1666" s="1" t="n">
        <f aca="false">A1061</f>
        <v>723</v>
      </c>
      <c r="C1666" s="1" t="str">
        <f aca="false">IF(H1666="",F1666,H1666)</f>
        <v>Five Points Solar Station</v>
      </c>
      <c r="D1666" s="1" t="n">
        <v>183</v>
      </c>
      <c r="E1666" s="1" t="s">
        <v>384</v>
      </c>
      <c r="F1666" s="5" t="s">
        <v>2641</v>
      </c>
      <c r="G1666" s="1" t="n">
        <v>57498</v>
      </c>
      <c r="H1666" s="1" t="s">
        <v>1699</v>
      </c>
      <c r="I1666" s="1" t="n">
        <v>14328</v>
      </c>
      <c r="J1666" s="1" t="s">
        <v>387</v>
      </c>
      <c r="K1666" s="1" t="s">
        <v>2642</v>
      </c>
    </row>
    <row r="1667" customFormat="false" ht="15" hidden="false" customHeight="true" outlineLevel="0" collapsed="false">
      <c r="A1667" s="1" t="n">
        <f aca="false">MAX($A$2:$A1666)+1</f>
        <v>1119</v>
      </c>
      <c r="C1667" s="1" t="str">
        <f aca="false">IF(H1667="",F1667,H1667)</f>
        <v>Flatridge</v>
      </c>
      <c r="D1667" s="1" t="n">
        <v>225</v>
      </c>
      <c r="E1667" s="1" t="s">
        <v>302</v>
      </c>
      <c r="F1667" s="5" t="s">
        <v>2643</v>
      </c>
      <c r="H1667" s="1"/>
      <c r="K1667" s="1" t="s">
        <v>84</v>
      </c>
    </row>
    <row r="1668" customFormat="false" ht="15" hidden="false" customHeight="true" outlineLevel="0" collapsed="false">
      <c r="A1668" s="1" t="n">
        <f aca="false">A1062</f>
        <v>724</v>
      </c>
      <c r="C1668" s="1" t="str">
        <f aca="false">IF(H1668="",F1668,H1668)</f>
        <v>Flint River</v>
      </c>
      <c r="D1668" s="1" t="n">
        <v>295</v>
      </c>
      <c r="E1668" s="1" t="s">
        <v>227</v>
      </c>
      <c r="F1668" s="5" t="s">
        <v>2644</v>
      </c>
      <c r="G1668" s="1" t="n">
        <v>706</v>
      </c>
      <c r="H1668" s="1" t="s">
        <v>1701</v>
      </c>
      <c r="I1668" s="1" t="n">
        <v>7140</v>
      </c>
      <c r="J1668" s="1" t="s">
        <v>230</v>
      </c>
      <c r="K1668" s="1" t="s">
        <v>2645</v>
      </c>
    </row>
    <row r="1669" customFormat="false" ht="15" hidden="false" customHeight="true" outlineLevel="0" collapsed="false">
      <c r="A1669" s="1" t="n">
        <f aca="false">A1064</f>
        <v>726</v>
      </c>
      <c r="C1669" s="1" t="str">
        <f aca="false">IF(H1669="",F1669,H1669)</f>
        <v>Foote Creek I</v>
      </c>
      <c r="D1669" s="1" t="n">
        <v>303</v>
      </c>
      <c r="E1669" s="1" t="s">
        <v>211</v>
      </c>
      <c r="F1669" s="5" t="s">
        <v>2646</v>
      </c>
      <c r="G1669" s="1" t="n">
        <v>55607</v>
      </c>
      <c r="H1669" s="1" t="s">
        <v>1705</v>
      </c>
      <c r="I1669" s="1" t="n">
        <v>14354</v>
      </c>
      <c r="J1669" s="1" t="s">
        <v>211</v>
      </c>
      <c r="K1669" s="1" t="s">
        <v>2647</v>
      </c>
    </row>
    <row r="1670" customFormat="false" ht="15" hidden="false" customHeight="true" outlineLevel="0" collapsed="false">
      <c r="A1670" s="1" t="n">
        <f aca="false">MAX($A$2:$A1669)+1</f>
        <v>1120</v>
      </c>
      <c r="C1670" s="1" t="str">
        <f aca="false">IF(H1670="",F1670,H1670)</f>
        <v>Forked River</v>
      </c>
      <c r="D1670" s="1" t="n">
        <v>173</v>
      </c>
      <c r="E1670" s="1" t="s">
        <v>2077</v>
      </c>
      <c r="F1670" s="5" t="s">
        <v>2648</v>
      </c>
      <c r="G1670" s="1" t="n">
        <v>7138</v>
      </c>
      <c r="H1670" s="1" t="s">
        <v>2648</v>
      </c>
      <c r="I1670" s="1" t="n">
        <v>50168</v>
      </c>
      <c r="J1670" s="1" t="s">
        <v>2649</v>
      </c>
    </row>
    <row r="1671" customFormat="false" ht="15" hidden="false" customHeight="true" outlineLevel="0" collapsed="false">
      <c r="A1671" s="1" t="n">
        <f aca="false">A306</f>
        <v>204</v>
      </c>
      <c r="C1671" s="1" t="str">
        <f aca="false">IF(H1671="",F1671,H1671)</f>
        <v>FirstEnergy Fort Martin Power Station</v>
      </c>
      <c r="D1671" s="1" t="n">
        <v>238</v>
      </c>
      <c r="E1671" s="1" t="s">
        <v>584</v>
      </c>
      <c r="F1671" s="5" t="s">
        <v>2650</v>
      </c>
      <c r="G1671" s="1" t="n">
        <v>3943</v>
      </c>
      <c r="H1671" s="1" t="s">
        <v>586</v>
      </c>
      <c r="I1671" s="1" t="n">
        <v>12796</v>
      </c>
      <c r="J1671" s="1" t="s">
        <v>587</v>
      </c>
      <c r="K1671" s="1" t="s">
        <v>2651</v>
      </c>
    </row>
    <row r="1672" customFormat="false" ht="15" hidden="false" customHeight="true" outlineLevel="0" collapsed="false">
      <c r="A1672" s="1" t="n">
        <f aca="false">A290</f>
        <v>196</v>
      </c>
      <c r="C1672" s="1" t="str">
        <f aca="false">IF(H1672="",F1672,H1672)</f>
        <v>Fort St Vrain</v>
      </c>
      <c r="D1672" s="1" t="n">
        <v>227</v>
      </c>
      <c r="E1672" s="1" t="s">
        <v>62</v>
      </c>
      <c r="F1672" s="5" t="s">
        <v>2652</v>
      </c>
      <c r="G1672" s="1" t="n">
        <v>6112</v>
      </c>
      <c r="H1672" s="1" t="s">
        <v>564</v>
      </c>
      <c r="I1672" s="1" t="n">
        <v>15466</v>
      </c>
      <c r="J1672" s="1" t="s">
        <v>64</v>
      </c>
      <c r="K1672" s="1" t="s">
        <v>2653</v>
      </c>
    </row>
    <row r="1673" customFormat="false" ht="15" hidden="false" customHeight="true" outlineLevel="0" collapsed="false">
      <c r="A1673" s="1" t="n">
        <f aca="false">MAX($A$2:$A1672)+1</f>
        <v>1121</v>
      </c>
      <c r="C1673" s="1" t="str">
        <f aca="false">IF(H1673="",F1673,H1673)</f>
        <v>Fort Stockton*</v>
      </c>
      <c r="D1673" s="1" t="n">
        <v>199</v>
      </c>
      <c r="E1673" s="1" t="s">
        <v>1065</v>
      </c>
      <c r="F1673" s="5" t="s">
        <v>2654</v>
      </c>
      <c r="H1673" s="1"/>
      <c r="K1673" s="1" t="s">
        <v>84</v>
      </c>
    </row>
    <row r="1674" customFormat="false" ht="15" hidden="false" customHeight="true" outlineLevel="0" collapsed="false">
      <c r="A1674" s="1" t="n">
        <f aca="false">A292</f>
        <v>197</v>
      </c>
      <c r="C1674" s="1" t="str">
        <f aca="false">IF(H1674="",F1674,H1674)</f>
        <v>Four Corners</v>
      </c>
      <c r="D1674" s="1" t="n">
        <v>286</v>
      </c>
      <c r="E1674" s="1" t="s">
        <v>334</v>
      </c>
      <c r="F1674" s="5" t="s">
        <v>566</v>
      </c>
      <c r="G1674" s="1" t="n">
        <v>2442</v>
      </c>
      <c r="H1674" s="1" t="s">
        <v>566</v>
      </c>
      <c r="I1674" s="1" t="n">
        <v>803</v>
      </c>
      <c r="J1674" s="1" t="s">
        <v>326</v>
      </c>
      <c r="K1674" s="1" t="s">
        <v>2655</v>
      </c>
    </row>
    <row r="1675" customFormat="false" ht="15" hidden="false" customHeight="true" outlineLevel="0" collapsed="false">
      <c r="A1675" s="3" t="n">
        <f aca="false">A292</f>
        <v>197</v>
      </c>
      <c r="C1675" s="1" t="str">
        <f aca="false">IF(H1675="",F1675,H1675)</f>
        <v>Four Corners</v>
      </c>
      <c r="D1675" s="1" t="n">
        <v>155</v>
      </c>
      <c r="E1675" s="1" t="s">
        <v>112</v>
      </c>
      <c r="F1675" s="5" t="s">
        <v>566</v>
      </c>
      <c r="G1675" s="1" t="n">
        <v>2442</v>
      </c>
      <c r="H1675" s="1" t="s">
        <v>566</v>
      </c>
      <c r="I1675" s="1" t="n">
        <v>803</v>
      </c>
      <c r="J1675" s="1" t="s">
        <v>326</v>
      </c>
      <c r="K1675" s="1" t="s">
        <v>2655</v>
      </c>
    </row>
    <row r="1676" customFormat="false" ht="15" hidden="false" customHeight="true" outlineLevel="0" collapsed="false">
      <c r="A1676" s="1" t="n">
        <f aca="false">A292</f>
        <v>197</v>
      </c>
      <c r="C1676" s="1" t="str">
        <f aca="false">IF(H1676="",F1676,H1676)</f>
        <v>Four Corners</v>
      </c>
      <c r="D1676" s="1" t="n">
        <v>286</v>
      </c>
      <c r="E1676" s="1" t="s">
        <v>334</v>
      </c>
      <c r="F1676" s="5" t="s">
        <v>573</v>
      </c>
      <c r="G1676" s="1" t="n">
        <v>2442</v>
      </c>
      <c r="H1676" s="1" t="s">
        <v>566</v>
      </c>
      <c r="I1676" s="1" t="n">
        <v>803</v>
      </c>
      <c r="J1676" s="1" t="s">
        <v>326</v>
      </c>
      <c r="K1676" s="1" t="s">
        <v>2655</v>
      </c>
    </row>
    <row r="1677" customFormat="false" ht="15" hidden="false" customHeight="true" outlineLevel="0" collapsed="false">
      <c r="A1677" s="1" t="n">
        <f aca="false">A292</f>
        <v>197</v>
      </c>
      <c r="C1677" s="1" t="str">
        <f aca="false">IF(H1677="",F1677,H1677)</f>
        <v>Four Corners</v>
      </c>
      <c r="D1677" s="1" t="n">
        <v>286</v>
      </c>
      <c r="E1677" s="1" t="s">
        <v>334</v>
      </c>
      <c r="F1677" s="5" t="s">
        <v>574</v>
      </c>
      <c r="G1677" s="1" t="n">
        <v>2442</v>
      </c>
      <c r="H1677" s="1" t="s">
        <v>566</v>
      </c>
      <c r="I1677" s="1" t="n">
        <v>803</v>
      </c>
      <c r="J1677" s="1" t="s">
        <v>326</v>
      </c>
      <c r="K1677" s="1" t="s">
        <v>2655</v>
      </c>
    </row>
    <row r="1678" customFormat="false" ht="15" hidden="false" customHeight="true" outlineLevel="0" collapsed="false">
      <c r="A1678" s="1" t="n">
        <f aca="false">A292</f>
        <v>197</v>
      </c>
      <c r="C1678" s="1" t="str">
        <f aca="false">IF(H1678="",F1678,H1678)</f>
        <v>Four Corners</v>
      </c>
      <c r="D1678" s="1" t="n">
        <v>286</v>
      </c>
      <c r="E1678" s="1" t="s">
        <v>334</v>
      </c>
      <c r="F1678" s="5" t="s">
        <v>575</v>
      </c>
      <c r="G1678" s="1" t="n">
        <v>2442</v>
      </c>
      <c r="H1678" s="1" t="s">
        <v>566</v>
      </c>
      <c r="I1678" s="1" t="n">
        <v>803</v>
      </c>
      <c r="J1678" s="1" t="s">
        <v>326</v>
      </c>
      <c r="K1678" s="1" t="s">
        <v>2655</v>
      </c>
    </row>
    <row r="1679" customFormat="false" ht="15" hidden="false" customHeight="true" outlineLevel="0" collapsed="false">
      <c r="A1679" s="1" t="n">
        <f aca="false">A309</f>
        <v>206</v>
      </c>
      <c r="C1679" s="1" t="str">
        <f aca="false">IF(H1679="",F1679,H1679)</f>
        <v>Fredonia</v>
      </c>
      <c r="D1679" s="1" t="n">
        <v>162</v>
      </c>
      <c r="E1679" s="1" t="s">
        <v>374</v>
      </c>
      <c r="F1679" s="5" t="s">
        <v>2656</v>
      </c>
      <c r="G1679" s="1" t="n">
        <v>607</v>
      </c>
      <c r="H1679" s="1" t="s">
        <v>592</v>
      </c>
      <c r="I1679" s="1" t="n">
        <v>15500</v>
      </c>
      <c r="J1679" s="1" t="s">
        <v>528</v>
      </c>
      <c r="K1679" s="1" t="s">
        <v>2657</v>
      </c>
    </row>
    <row r="1680" customFormat="false" ht="15" hidden="false" customHeight="true" outlineLevel="0" collapsed="false">
      <c r="A1680" s="1" t="n">
        <f aca="false">A309</f>
        <v>206</v>
      </c>
      <c r="C1680" s="1" t="str">
        <f aca="false">IF(H1680="",F1680,H1680)</f>
        <v>Fredonia</v>
      </c>
      <c r="D1680" s="1" t="n">
        <v>162</v>
      </c>
      <c r="E1680" s="1" t="s">
        <v>374</v>
      </c>
      <c r="F1680" s="5" t="s">
        <v>2658</v>
      </c>
      <c r="G1680" s="1" t="n">
        <v>607</v>
      </c>
      <c r="H1680" s="1" t="s">
        <v>592</v>
      </c>
      <c r="I1680" s="1" t="n">
        <v>15500</v>
      </c>
      <c r="J1680" s="1" t="s">
        <v>528</v>
      </c>
      <c r="K1680" s="1" t="s">
        <v>2657</v>
      </c>
    </row>
    <row r="1681" customFormat="false" ht="15" hidden="false" customHeight="true" outlineLevel="0" collapsed="false">
      <c r="A1681" s="1" t="n">
        <f aca="false">A303</f>
        <v>201</v>
      </c>
      <c r="C1681" s="1" t="str">
        <f aca="false">IF(H1681="",F1681,H1681)</f>
        <v>Frederickson</v>
      </c>
      <c r="D1681" s="1" t="n">
        <v>162</v>
      </c>
      <c r="E1681" s="1" t="s">
        <v>374</v>
      </c>
      <c r="F1681" s="5" t="s">
        <v>2659</v>
      </c>
      <c r="G1681" s="1" t="n">
        <v>99</v>
      </c>
      <c r="H1681" s="1" t="s">
        <v>579</v>
      </c>
      <c r="I1681" s="1" t="n">
        <v>15500</v>
      </c>
      <c r="J1681" s="1" t="s">
        <v>528</v>
      </c>
      <c r="K1681" s="1" t="s">
        <v>2660</v>
      </c>
    </row>
    <row r="1682" customFormat="false" ht="15" hidden="false" customHeight="true" outlineLevel="0" collapsed="false">
      <c r="A1682" s="1" t="n">
        <f aca="false">A303</f>
        <v>201</v>
      </c>
      <c r="C1682" s="1" t="str">
        <f aca="false">IF(H1682="",F1682,H1682)</f>
        <v>Frederickson</v>
      </c>
      <c r="D1682" s="1" t="n">
        <v>162</v>
      </c>
      <c r="E1682" s="1" t="s">
        <v>374</v>
      </c>
      <c r="F1682" s="5" t="s">
        <v>2661</v>
      </c>
      <c r="G1682" s="1" t="n">
        <v>99</v>
      </c>
      <c r="H1682" s="1" t="s">
        <v>579</v>
      </c>
      <c r="I1682" s="1" t="n">
        <v>15500</v>
      </c>
      <c r="J1682" s="1" t="s">
        <v>528</v>
      </c>
      <c r="K1682" s="1" t="s">
        <v>2660</v>
      </c>
    </row>
    <row r="1683" customFormat="false" ht="15" hidden="false" customHeight="true" outlineLevel="0" collapsed="false">
      <c r="A1683" s="1" t="n">
        <f aca="false">A318</f>
        <v>214</v>
      </c>
      <c r="C1683" s="1" t="str">
        <f aca="false">IF(H1683="",F1683,H1683)</f>
        <v>French Island</v>
      </c>
      <c r="D1683" s="1" t="n">
        <v>228</v>
      </c>
      <c r="E1683" s="1" t="s">
        <v>122</v>
      </c>
      <c r="F1683" s="5" t="s">
        <v>608</v>
      </c>
      <c r="G1683" s="1" t="n">
        <v>4005</v>
      </c>
      <c r="H1683" s="1" t="s">
        <v>608</v>
      </c>
      <c r="I1683" s="1" t="n">
        <v>13781</v>
      </c>
      <c r="J1683" s="1" t="s">
        <v>31</v>
      </c>
      <c r="K1683" s="1" t="s">
        <v>2662</v>
      </c>
    </row>
    <row r="1684" customFormat="false" ht="15" hidden="false" customHeight="true" outlineLevel="0" collapsed="false">
      <c r="A1684" s="1" t="n">
        <f aca="false">A318</f>
        <v>214</v>
      </c>
      <c r="C1684" s="1" t="str">
        <f aca="false">IF(H1684="",F1684,H1684)</f>
        <v>French Island</v>
      </c>
      <c r="D1684" s="1" t="n">
        <v>228</v>
      </c>
      <c r="E1684" s="1" t="s">
        <v>122</v>
      </c>
      <c r="F1684" s="5" t="s">
        <v>2663</v>
      </c>
      <c r="G1684" s="1" t="n">
        <v>4005</v>
      </c>
      <c r="H1684" s="1" t="s">
        <v>608</v>
      </c>
      <c r="I1684" s="1" t="n">
        <v>13781</v>
      </c>
      <c r="J1684" s="1" t="s">
        <v>31</v>
      </c>
      <c r="K1684" s="1" t="s">
        <v>2662</v>
      </c>
    </row>
    <row r="1685" customFormat="false" ht="15" hidden="false" customHeight="true" outlineLevel="0" collapsed="false">
      <c r="A1685" s="1" t="n">
        <f aca="false">A318</f>
        <v>214</v>
      </c>
      <c r="C1685" s="1" t="str">
        <f aca="false">IF(H1685="",F1685,H1685)</f>
        <v>French Island</v>
      </c>
      <c r="D1685" s="1" t="n">
        <v>228</v>
      </c>
      <c r="E1685" s="1" t="s">
        <v>122</v>
      </c>
      <c r="F1685" s="5" t="s">
        <v>2664</v>
      </c>
      <c r="G1685" s="1" t="n">
        <v>4005</v>
      </c>
      <c r="H1685" s="1" t="s">
        <v>608</v>
      </c>
      <c r="I1685" s="1" t="n">
        <v>13781</v>
      </c>
      <c r="J1685" s="1" t="s">
        <v>31</v>
      </c>
      <c r="K1685" s="1" t="s">
        <v>2662</v>
      </c>
    </row>
    <row r="1686" customFormat="false" ht="15" hidden="false" customHeight="true" outlineLevel="0" collapsed="false">
      <c r="A1686" s="1" t="n">
        <f aca="false">A305</f>
        <v>203</v>
      </c>
      <c r="C1686" s="1" t="str">
        <f aca="false">IF(H1686="",F1686,H1686)</f>
        <v>Fort Churchill</v>
      </c>
      <c r="D1686" s="1" t="n">
        <v>300</v>
      </c>
      <c r="E1686" s="1" t="s">
        <v>2377</v>
      </c>
      <c r="F1686" s="5" t="s">
        <v>2665</v>
      </c>
      <c r="G1686" s="1" t="n">
        <v>2330</v>
      </c>
      <c r="H1686" s="1" t="s">
        <v>582</v>
      </c>
      <c r="I1686" s="1" t="n">
        <v>17166</v>
      </c>
      <c r="J1686" s="1" t="s">
        <v>583</v>
      </c>
      <c r="K1686" s="1" t="s">
        <v>2666</v>
      </c>
    </row>
    <row r="1687" customFormat="false" ht="15" hidden="false" customHeight="true" outlineLevel="0" collapsed="false">
      <c r="A1687" s="1" t="n">
        <f aca="false">MAX($A$2:$A1686)+1</f>
        <v>1122</v>
      </c>
      <c r="C1687" s="1" t="str">
        <f aca="false">IF(H1687="",F1687,H1687)</f>
        <v>Gabbs</v>
      </c>
      <c r="D1687" s="1" t="n">
        <v>300</v>
      </c>
      <c r="E1687" s="1" t="s">
        <v>2377</v>
      </c>
      <c r="F1687" s="5" t="s">
        <v>2667</v>
      </c>
      <c r="G1687" s="1" t="n">
        <v>6514</v>
      </c>
      <c r="H1687" s="1" t="s">
        <v>2667</v>
      </c>
      <c r="I1687" s="1" t="n">
        <v>17166</v>
      </c>
      <c r="J1687" s="1" t="s">
        <v>583</v>
      </c>
    </row>
    <row r="1688" customFormat="false" ht="15" hidden="false" customHeight="true" outlineLevel="0" collapsed="false">
      <c r="A1688" s="1" t="n">
        <f aca="false">A324</f>
        <v>219</v>
      </c>
      <c r="C1688" s="1" t="str">
        <f aca="false">IF(H1688="",F1688,H1688)</f>
        <v>Gadsby</v>
      </c>
      <c r="D1688" s="1" t="n">
        <v>303</v>
      </c>
      <c r="E1688" s="1" t="s">
        <v>211</v>
      </c>
      <c r="F1688" s="5" t="s">
        <v>2668</v>
      </c>
      <c r="G1688" s="1" t="n">
        <v>3648</v>
      </c>
      <c r="H1688" s="1" t="s">
        <v>616</v>
      </c>
      <c r="I1688" s="1" t="n">
        <v>14354</v>
      </c>
      <c r="J1688" s="1" t="s">
        <v>211</v>
      </c>
      <c r="K1688" s="1" t="s">
        <v>2669</v>
      </c>
    </row>
    <row r="1689" customFormat="false" ht="15" hidden="false" customHeight="true" outlineLevel="0" collapsed="false">
      <c r="A1689" s="1" t="n">
        <f aca="false">A324</f>
        <v>219</v>
      </c>
      <c r="C1689" s="1" t="str">
        <f aca="false">IF(H1689="",F1689,H1689)</f>
        <v>Gadsby</v>
      </c>
      <c r="D1689" s="1" t="n">
        <v>303</v>
      </c>
      <c r="E1689" s="1" t="s">
        <v>211</v>
      </c>
      <c r="F1689" s="5" t="s">
        <v>2670</v>
      </c>
      <c r="G1689" s="1" t="n">
        <v>3648</v>
      </c>
      <c r="H1689" s="1" t="s">
        <v>616</v>
      </c>
      <c r="I1689" s="1" t="n">
        <v>14354</v>
      </c>
      <c r="J1689" s="1" t="s">
        <v>211</v>
      </c>
      <c r="K1689" s="1" t="s">
        <v>2669</v>
      </c>
    </row>
    <row r="1690" customFormat="false" ht="15" hidden="false" customHeight="true" outlineLevel="0" collapsed="false">
      <c r="A1690" s="1" t="n">
        <f aca="false">A1069</f>
        <v>730</v>
      </c>
      <c r="C1690" s="1" t="str">
        <f aca="false">IF(H1690="",F1690,H1690)</f>
        <v>Gaston Shoals</v>
      </c>
      <c r="D1690" s="1" t="n">
        <v>170</v>
      </c>
      <c r="E1690" s="1" t="s">
        <v>65</v>
      </c>
      <c r="F1690" s="5" t="s">
        <v>1713</v>
      </c>
      <c r="G1690" s="1" t="n">
        <v>3258</v>
      </c>
      <c r="H1690" s="1" t="s">
        <v>1713</v>
      </c>
      <c r="I1690" s="1" t="n">
        <v>5416</v>
      </c>
      <c r="J1690" s="1" t="s">
        <v>65</v>
      </c>
      <c r="K1690" s="1" t="s">
        <v>2671</v>
      </c>
    </row>
    <row r="1691" customFormat="false" ht="15" hidden="false" customHeight="true" outlineLevel="0" collapsed="false">
      <c r="A1691" s="1" t="n">
        <f aca="false">A312</f>
        <v>209</v>
      </c>
      <c r="C1691" s="1" t="str">
        <f aca="false">IF(H1691="",F1691,H1691)</f>
        <v>Gateway Generating Station</v>
      </c>
      <c r="D1691" s="1" t="n">
        <v>183</v>
      </c>
      <c r="E1691" s="1" t="s">
        <v>384</v>
      </c>
      <c r="F1691" s="5" t="s">
        <v>2672</v>
      </c>
      <c r="G1691" s="1" t="n">
        <v>56476</v>
      </c>
      <c r="H1691" s="1" t="s">
        <v>597</v>
      </c>
      <c r="I1691" s="1" t="n">
        <v>14328</v>
      </c>
      <c r="J1691" s="1" t="s">
        <v>387</v>
      </c>
      <c r="K1691" s="1" t="s">
        <v>2673</v>
      </c>
    </row>
    <row r="1692" customFormat="false" ht="15" hidden="false" customHeight="true" outlineLevel="0" collapsed="false">
      <c r="A1692" s="1" t="n">
        <f aca="false">MAX($A$2:$A1691)+1</f>
        <v>1123</v>
      </c>
      <c r="C1692" s="1" t="str">
        <f aca="false">IF(H1692="",F1692,H1692)</f>
        <v>General James M Gavin</v>
      </c>
      <c r="D1692" s="1" t="n">
        <v>204</v>
      </c>
      <c r="E1692" s="1" t="s">
        <v>2357</v>
      </c>
      <c r="F1692" s="5" t="s">
        <v>2674</v>
      </c>
      <c r="G1692" s="1" t="n">
        <v>8102</v>
      </c>
      <c r="H1692" s="1" t="s">
        <v>2675</v>
      </c>
      <c r="I1692" s="1" t="n">
        <v>58620</v>
      </c>
      <c r="J1692" s="1" t="s">
        <v>398</v>
      </c>
    </row>
    <row r="1693" customFormat="false" ht="15" hidden="false" customHeight="true" outlineLevel="0" collapsed="false">
      <c r="A1693" s="1" t="n">
        <f aca="false">A1692</f>
        <v>1123</v>
      </c>
      <c r="C1693" s="1" t="str">
        <f aca="false">IF(H1693="",F1693,H1693)</f>
        <v>General James M Gavin</v>
      </c>
      <c r="D1693" s="1" t="n">
        <v>340</v>
      </c>
      <c r="E1693" s="1" t="s">
        <v>2404</v>
      </c>
      <c r="F1693" s="5" t="s">
        <v>2674</v>
      </c>
      <c r="G1693" s="1" t="n">
        <v>8102</v>
      </c>
      <c r="H1693" s="1" t="s">
        <v>2675</v>
      </c>
      <c r="I1693" s="1" t="n">
        <v>58620</v>
      </c>
      <c r="J1693" s="1" t="s">
        <v>398</v>
      </c>
    </row>
    <row r="1694" customFormat="false" ht="15" hidden="false" customHeight="true" outlineLevel="0" collapsed="false">
      <c r="A1694" s="1" t="n">
        <f aca="false">A315</f>
        <v>212</v>
      </c>
      <c r="C1694" s="1" t="str">
        <f aca="false">IF(H1694="",F1694,H1694)</f>
        <v>General Electric Plastic</v>
      </c>
      <c r="D1694" s="1" t="n">
        <v>294</v>
      </c>
      <c r="E1694" s="1" t="s">
        <v>117</v>
      </c>
      <c r="F1694" s="5" t="s">
        <v>2676</v>
      </c>
      <c r="G1694" s="1" t="n">
        <v>7698</v>
      </c>
      <c r="H1694" s="1" t="s">
        <v>603</v>
      </c>
      <c r="I1694" s="1" t="n">
        <v>195</v>
      </c>
      <c r="J1694" s="1" t="s">
        <v>119</v>
      </c>
      <c r="K1694" s="1" t="s">
        <v>2677</v>
      </c>
    </row>
    <row r="1695" customFormat="false" ht="15" hidden="false" customHeight="true" outlineLevel="0" collapsed="false">
      <c r="A1695" s="1" t="n">
        <f aca="false">A326</f>
        <v>220</v>
      </c>
      <c r="C1695" s="1" t="str">
        <f aca="false">IF(H1695="",F1695,H1695)</f>
        <v>George Neal North</v>
      </c>
      <c r="D1695" s="1" t="n">
        <v>220</v>
      </c>
      <c r="E1695" s="1" t="s">
        <v>266</v>
      </c>
      <c r="F1695" s="5" t="s">
        <v>2678</v>
      </c>
      <c r="G1695" s="1" t="n">
        <v>1091</v>
      </c>
      <c r="H1695" s="1" t="s">
        <v>619</v>
      </c>
      <c r="I1695" s="1" t="n">
        <v>12341</v>
      </c>
      <c r="J1695" s="1" t="s">
        <v>409</v>
      </c>
      <c r="K1695" s="10" t="s">
        <v>2679</v>
      </c>
    </row>
    <row r="1696" customFormat="false" ht="15" hidden="false" customHeight="true" outlineLevel="0" collapsed="false">
      <c r="A1696" s="1" t="n">
        <f aca="false">A326</f>
        <v>220</v>
      </c>
      <c r="C1696" s="1" t="str">
        <f aca="false">IF(H1696="",F1696,H1696)</f>
        <v>George Neal North</v>
      </c>
      <c r="D1696" s="1" t="n">
        <v>220</v>
      </c>
      <c r="E1696" s="1" t="s">
        <v>266</v>
      </c>
      <c r="F1696" s="5" t="s">
        <v>2678</v>
      </c>
      <c r="G1696" s="1" t="n">
        <v>1091</v>
      </c>
      <c r="H1696" s="1" t="s">
        <v>619</v>
      </c>
      <c r="I1696" s="1" t="n">
        <v>12341</v>
      </c>
      <c r="J1696" s="1" t="s">
        <v>409</v>
      </c>
      <c r="K1696" s="10" t="s">
        <v>2679</v>
      </c>
    </row>
    <row r="1697" customFormat="false" ht="15" hidden="false" customHeight="true" outlineLevel="0" collapsed="false">
      <c r="A1697" s="1" t="n">
        <f aca="false">A328</f>
        <v>221</v>
      </c>
      <c r="C1697" s="1" t="str">
        <f aca="false">IF(H1697="",F1697,H1697)</f>
        <v>George Neal South</v>
      </c>
      <c r="D1697" s="1" t="n">
        <v>220</v>
      </c>
      <c r="E1697" s="1" t="s">
        <v>266</v>
      </c>
      <c r="F1697" s="5" t="s">
        <v>2680</v>
      </c>
      <c r="G1697" s="1" t="n">
        <v>7343</v>
      </c>
      <c r="H1697" s="1" t="s">
        <v>622</v>
      </c>
      <c r="I1697" s="1" t="n">
        <v>12341</v>
      </c>
      <c r="J1697" s="1" t="s">
        <v>409</v>
      </c>
      <c r="K1697" s="10" t="s">
        <v>2679</v>
      </c>
    </row>
    <row r="1698" customFormat="false" ht="15" hidden="false" customHeight="true" outlineLevel="0" collapsed="false">
      <c r="A1698" s="1" t="n">
        <f aca="false">A328</f>
        <v>221</v>
      </c>
      <c r="C1698" s="1" t="str">
        <f aca="false">IF(H1698="",F1698,H1698)</f>
        <v>George Neal South</v>
      </c>
      <c r="D1698" s="1" t="n">
        <v>220</v>
      </c>
      <c r="E1698" s="1" t="s">
        <v>266</v>
      </c>
      <c r="F1698" s="5" t="s">
        <v>2680</v>
      </c>
      <c r="G1698" s="1" t="n">
        <v>7343</v>
      </c>
      <c r="H1698" s="1" t="s">
        <v>622</v>
      </c>
      <c r="I1698" s="1" t="n">
        <v>12341</v>
      </c>
      <c r="J1698" s="1" t="s">
        <v>409</v>
      </c>
      <c r="K1698" s="10" t="s">
        <v>2679</v>
      </c>
    </row>
    <row r="1699" customFormat="false" ht="15" hidden="false" customHeight="true" outlineLevel="0" collapsed="false">
      <c r="A1699" s="1" t="n">
        <f aca="false">A319</f>
        <v>215</v>
      </c>
      <c r="C1699" s="1" t="str">
        <f aca="false">IF(H1699="",F1699,H1699)</f>
        <v>Georgetown</v>
      </c>
      <c r="D1699" s="1" t="n">
        <v>279</v>
      </c>
      <c r="E1699" s="1" t="s">
        <v>489</v>
      </c>
      <c r="F1699" s="5" t="s">
        <v>2681</v>
      </c>
      <c r="G1699" s="1" t="n">
        <v>7759</v>
      </c>
      <c r="H1699" s="1" t="s">
        <v>609</v>
      </c>
      <c r="I1699" s="1" t="n">
        <v>9273</v>
      </c>
      <c r="J1699" s="1" t="s">
        <v>492</v>
      </c>
      <c r="K1699" s="1" t="s">
        <v>2682</v>
      </c>
    </row>
    <row r="1700" customFormat="false" ht="15" hidden="false" customHeight="true" outlineLevel="0" collapsed="false">
      <c r="A1700" s="1" t="n">
        <f aca="false">A319</f>
        <v>215</v>
      </c>
      <c r="C1700" s="1" t="str">
        <f aca="false">IF(H1700="",F1700,H1700)</f>
        <v>Georgetown</v>
      </c>
      <c r="D1700" s="1" t="n">
        <v>279</v>
      </c>
      <c r="E1700" s="1" t="s">
        <v>489</v>
      </c>
      <c r="F1700" s="5" t="s">
        <v>2683</v>
      </c>
      <c r="G1700" s="1" t="n">
        <v>7759</v>
      </c>
      <c r="H1700" s="1" t="s">
        <v>609</v>
      </c>
      <c r="I1700" s="1" t="n">
        <v>9273</v>
      </c>
      <c r="J1700" s="1" t="s">
        <v>492</v>
      </c>
      <c r="K1700" s="1" t="s">
        <v>2682</v>
      </c>
    </row>
    <row r="1701" customFormat="false" ht="15" hidden="false" customHeight="true" outlineLevel="0" collapsed="false">
      <c r="A1701" s="1" t="n">
        <f aca="false">A319</f>
        <v>215</v>
      </c>
      <c r="C1701" s="1" t="str">
        <f aca="false">IF(H1701="",F1701,H1701)</f>
        <v>Georgetown</v>
      </c>
      <c r="D1701" s="1" t="n">
        <v>279</v>
      </c>
      <c r="E1701" s="1" t="s">
        <v>489</v>
      </c>
      <c r="F1701" s="5" t="s">
        <v>2684</v>
      </c>
      <c r="G1701" s="1" t="n">
        <v>7759</v>
      </c>
      <c r="H1701" s="1" t="s">
        <v>609</v>
      </c>
      <c r="I1701" s="1" t="n">
        <v>9273</v>
      </c>
      <c r="J1701" s="1" t="s">
        <v>492</v>
      </c>
      <c r="K1701" s="1" t="s">
        <v>2682</v>
      </c>
    </row>
    <row r="1702" customFormat="false" ht="15" hidden="false" customHeight="true" outlineLevel="0" collapsed="false">
      <c r="A1702" s="1" t="n">
        <f aca="false">A319</f>
        <v>215</v>
      </c>
      <c r="C1702" s="1" t="str">
        <f aca="false">IF(H1702="",F1702,H1702)</f>
        <v>Georgetown</v>
      </c>
      <c r="D1702" s="1" t="n">
        <v>279</v>
      </c>
      <c r="E1702" s="1" t="s">
        <v>489</v>
      </c>
      <c r="F1702" s="5" t="s">
        <v>2685</v>
      </c>
      <c r="G1702" s="1" t="n">
        <v>7759</v>
      </c>
      <c r="H1702" s="1" t="s">
        <v>609</v>
      </c>
      <c r="I1702" s="1" t="n">
        <v>9273</v>
      </c>
      <c r="J1702" s="1" t="s">
        <v>492</v>
      </c>
      <c r="K1702" s="1" t="s">
        <v>2682</v>
      </c>
    </row>
    <row r="1703" customFormat="false" ht="15" hidden="false" customHeight="true" outlineLevel="0" collapsed="false">
      <c r="A1703" s="1" t="n">
        <f aca="false">MAX($A$2:$A1702)+1</f>
        <v>1124</v>
      </c>
      <c r="C1703" s="1" t="str">
        <f aca="false">IF(H1703="",F1703,H1703)</f>
        <v>Gibson City Energy Center LLC</v>
      </c>
      <c r="D1703" s="1" t="n">
        <v>223</v>
      </c>
      <c r="E1703" s="1" t="s">
        <v>2505</v>
      </c>
      <c r="F1703" s="5" t="s">
        <v>2686</v>
      </c>
      <c r="G1703" s="1" t="n">
        <v>55201</v>
      </c>
      <c r="H1703" s="1" t="s">
        <v>2687</v>
      </c>
      <c r="I1703" s="1" t="n">
        <v>59371</v>
      </c>
      <c r="J1703" s="1" t="s">
        <v>2616</v>
      </c>
    </row>
    <row r="1704" customFormat="false" ht="15" hidden="false" customHeight="true" outlineLevel="0" collapsed="false">
      <c r="A1704" s="1" t="n">
        <f aca="false">A337</f>
        <v>222</v>
      </c>
      <c r="C1704" s="1" t="str">
        <f aca="false">IF(H1704="",F1704,H1704)</f>
        <v>Gibson</v>
      </c>
      <c r="D1704" s="1" t="n">
        <v>156</v>
      </c>
      <c r="E1704" s="1" t="s">
        <v>636</v>
      </c>
      <c r="F1704" s="5" t="s">
        <v>2688</v>
      </c>
      <c r="G1704" s="1" t="n">
        <v>6113</v>
      </c>
      <c r="H1704" s="1" t="s">
        <v>624</v>
      </c>
      <c r="I1704" s="1" t="n">
        <v>15470</v>
      </c>
      <c r="J1704" s="1" t="s">
        <v>255</v>
      </c>
      <c r="K1704" s="1" t="s">
        <v>2689</v>
      </c>
    </row>
    <row r="1705" customFormat="false" ht="15" hidden="false" customHeight="true" outlineLevel="0" collapsed="false">
      <c r="A1705" s="1" t="n">
        <f aca="false">A1075</f>
        <v>734</v>
      </c>
      <c r="C1705" s="1" t="str">
        <f aca="false">IF(H1705="",F1705,H1705)</f>
        <v>Glacier Hills</v>
      </c>
      <c r="D1705" s="1" t="n">
        <v>280</v>
      </c>
      <c r="E1705" s="1" t="s">
        <v>185</v>
      </c>
      <c r="F1705" s="5" t="s">
        <v>1726</v>
      </c>
      <c r="G1705" s="1" t="n">
        <v>57199</v>
      </c>
      <c r="H1705" s="1" t="s">
        <v>1726</v>
      </c>
      <c r="I1705" s="1" t="n">
        <v>20847</v>
      </c>
      <c r="J1705" s="1" t="s">
        <v>188</v>
      </c>
      <c r="K1705" s="1" t="s">
        <v>2690</v>
      </c>
    </row>
    <row r="1706" customFormat="false" ht="15" hidden="false" customHeight="true" outlineLevel="0" collapsed="false">
      <c r="A1706" s="1" t="n">
        <f aca="false">MAX($A$2:$A1705)+1</f>
        <v>1125</v>
      </c>
      <c r="C1706" s="1" t="str">
        <f aca="false">IF(H1706="",F1706,H1706)</f>
        <v>Goodman Energy Center</v>
      </c>
      <c r="D1706" s="1" t="n">
        <v>401</v>
      </c>
      <c r="E1706" s="1" t="s">
        <v>2512</v>
      </c>
      <c r="F1706" s="5" t="s">
        <v>2691</v>
      </c>
      <c r="G1706" s="1" t="n">
        <v>56497</v>
      </c>
      <c r="H1706" s="1" t="s">
        <v>2692</v>
      </c>
      <c r="I1706" s="1" t="n">
        <v>12524</v>
      </c>
      <c r="J1706" s="1" t="s">
        <v>2515</v>
      </c>
    </row>
    <row r="1707" customFormat="false" ht="15" hidden="false" customHeight="true" outlineLevel="0" collapsed="false">
      <c r="A1707" s="1" t="n">
        <f aca="false">A360</f>
        <v>244</v>
      </c>
      <c r="C1707" s="1" t="str">
        <f aca="false">IF(H1707="",F1707,H1707)</f>
        <v>Gordon Evans Energy Center</v>
      </c>
      <c r="D1707" s="1" t="n">
        <v>356</v>
      </c>
      <c r="E1707" s="1" t="s">
        <v>675</v>
      </c>
      <c r="F1707" s="5" t="s">
        <v>2693</v>
      </c>
      <c r="G1707" s="1" t="n">
        <v>1240</v>
      </c>
      <c r="H1707" s="1" t="s">
        <v>673</v>
      </c>
      <c r="I1707" s="1" t="n">
        <v>10005</v>
      </c>
      <c r="J1707" s="1" t="s">
        <v>674</v>
      </c>
      <c r="K1707" s="1" t="s">
        <v>2694</v>
      </c>
    </row>
    <row r="1708" customFormat="false" ht="15" hidden="false" customHeight="true" outlineLevel="0" collapsed="false">
      <c r="A1708" s="1" t="n">
        <f aca="false">MAX($A$2:$A1707)+1</f>
        <v>1126</v>
      </c>
      <c r="C1708" s="1" t="str">
        <f aca="false">IF(H1708="",F1708,H1708)</f>
        <v>Grand Avenue</v>
      </c>
      <c r="D1708" s="1" t="n">
        <v>254</v>
      </c>
      <c r="E1708" s="1" t="s">
        <v>722</v>
      </c>
      <c r="F1708" s="5" t="s">
        <v>2695</v>
      </c>
      <c r="G1708" s="1" t="n">
        <v>2078</v>
      </c>
      <c r="H1708" s="1" t="s">
        <v>2695</v>
      </c>
      <c r="I1708" s="1" t="n">
        <v>10000</v>
      </c>
      <c r="J1708" s="1" t="s">
        <v>725</v>
      </c>
    </row>
    <row r="1709" customFormat="false" ht="15" hidden="false" customHeight="true" outlineLevel="0" collapsed="false">
      <c r="A1709" s="1" t="n">
        <f aca="false">A341</f>
        <v>232</v>
      </c>
      <c r="C1709" s="1" t="str">
        <f aca="false">IF(H1709="",F1709,H1709)</f>
        <v>Grand Gulf</v>
      </c>
      <c r="D1709" s="1" t="n">
        <v>235</v>
      </c>
      <c r="E1709" s="1" t="s">
        <v>644</v>
      </c>
      <c r="F1709" s="5" t="s">
        <v>2696</v>
      </c>
      <c r="G1709" s="1" t="n">
        <v>6072</v>
      </c>
      <c r="H1709" s="1" t="s">
        <v>645</v>
      </c>
      <c r="I1709" s="1" t="n">
        <v>12465</v>
      </c>
      <c r="J1709" s="1" t="s">
        <v>646</v>
      </c>
      <c r="K1709" s="1" t="s">
        <v>2697</v>
      </c>
    </row>
    <row r="1710" customFormat="false" ht="15" hidden="false" customHeight="true" outlineLevel="0" collapsed="false">
      <c r="A1710" s="1" t="n">
        <f aca="false">A341</f>
        <v>232</v>
      </c>
      <c r="C1710" s="1" t="str">
        <f aca="false">IF(H1710="",F1710,H1710)</f>
        <v>Grand Gulf</v>
      </c>
      <c r="D1710" s="1" t="n">
        <v>235</v>
      </c>
      <c r="E1710" s="1" t="s">
        <v>644</v>
      </c>
      <c r="F1710" s="5" t="s">
        <v>2698</v>
      </c>
      <c r="G1710" s="1" t="n">
        <v>6072</v>
      </c>
      <c r="H1710" s="1" t="s">
        <v>645</v>
      </c>
      <c r="I1710" s="1" t="n">
        <v>12465</v>
      </c>
      <c r="J1710" s="1" t="s">
        <v>646</v>
      </c>
      <c r="K1710" s="1" t="s">
        <v>2697</v>
      </c>
    </row>
    <row r="1711" customFormat="false" ht="15" hidden="false" customHeight="true" outlineLevel="0" collapsed="false">
      <c r="A1711" s="1" t="n">
        <f aca="false">A1081</f>
        <v>738</v>
      </c>
      <c r="C1711" s="1" t="str">
        <f aca="false">IF(H1711="",F1711,H1711)</f>
        <v>Grand Rapids</v>
      </c>
      <c r="D1711" s="1" t="n">
        <v>187</v>
      </c>
      <c r="E1711" s="1" t="s">
        <v>381</v>
      </c>
      <c r="F1711" s="5" t="s">
        <v>2699</v>
      </c>
      <c r="G1711" s="1" t="n">
        <v>1787</v>
      </c>
      <c r="H1711" s="1" t="s">
        <v>1736</v>
      </c>
      <c r="I1711" s="1" t="n">
        <v>20860</v>
      </c>
      <c r="J1711" s="1" t="s">
        <v>465</v>
      </c>
      <c r="K1711" s="1" t="s">
        <v>2700</v>
      </c>
    </row>
    <row r="1712" customFormat="false" ht="15" hidden="false" customHeight="true" outlineLevel="0" collapsed="false">
      <c r="A1712" s="1" t="n">
        <f aca="false">MAX($A$2:$A1711)+1</f>
        <v>1127</v>
      </c>
      <c r="C1712" s="1" t="str">
        <f aca="false">IF(H1712="",F1712,H1712)</f>
        <v>Grand Tower Energy Center LLC</v>
      </c>
      <c r="D1712" s="1" t="n">
        <v>223</v>
      </c>
      <c r="E1712" s="1" t="s">
        <v>2505</v>
      </c>
      <c r="F1712" s="5" t="s">
        <v>2701</v>
      </c>
      <c r="G1712" s="1" t="n">
        <v>862</v>
      </c>
      <c r="H1712" s="1" t="s">
        <v>2702</v>
      </c>
      <c r="I1712" s="1" t="n">
        <v>59371</v>
      </c>
      <c r="J1712" s="1" t="s">
        <v>2616</v>
      </c>
    </row>
    <row r="1713" customFormat="false" ht="15" hidden="false" customHeight="true" outlineLevel="0" collapsed="false">
      <c r="A1713" s="1" t="n">
        <f aca="false">A343</f>
        <v>234</v>
      </c>
      <c r="C1713" s="1" t="str">
        <f aca="false">IF(H1713="",F1713,H1713)</f>
        <v>Grapeland Peaker</v>
      </c>
      <c r="D1713" s="1" t="n">
        <v>155</v>
      </c>
      <c r="E1713" s="1" t="s">
        <v>112</v>
      </c>
      <c r="F1713" s="5" t="s">
        <v>2703</v>
      </c>
      <c r="G1713" s="1" t="n">
        <v>56472</v>
      </c>
      <c r="H1713" s="1" t="s">
        <v>648</v>
      </c>
      <c r="I1713" s="1" t="n">
        <v>17609</v>
      </c>
      <c r="J1713" s="1" t="s">
        <v>114</v>
      </c>
      <c r="K1713" s="1" t="s">
        <v>2704</v>
      </c>
    </row>
    <row r="1714" customFormat="false" ht="15" hidden="false" customHeight="true" outlineLevel="0" collapsed="false">
      <c r="A1714" s="1" t="n">
        <f aca="false">A343</f>
        <v>234</v>
      </c>
      <c r="C1714" s="1" t="str">
        <f aca="false">IF(H1714="",F1714,H1714)</f>
        <v>Grapeland Peaker</v>
      </c>
      <c r="D1714" s="1" t="n">
        <v>155</v>
      </c>
      <c r="E1714" s="1" t="s">
        <v>112</v>
      </c>
      <c r="F1714" s="5" t="s">
        <v>2705</v>
      </c>
      <c r="G1714" s="1" t="n">
        <v>56472</v>
      </c>
      <c r="H1714" s="1" t="s">
        <v>648</v>
      </c>
      <c r="I1714" s="1" t="n">
        <v>17609</v>
      </c>
      <c r="J1714" s="1" t="s">
        <v>114</v>
      </c>
      <c r="K1714" s="1" t="s">
        <v>2704</v>
      </c>
    </row>
    <row r="1715" customFormat="false" ht="15" hidden="false" customHeight="true" outlineLevel="0" collapsed="false">
      <c r="A1715" s="1" t="n">
        <f aca="false">A1083</f>
        <v>740</v>
      </c>
      <c r="C1715" s="1" t="str">
        <f aca="false">IF(H1715="",F1715,H1715)</f>
        <v>Gratiot Wind Park</v>
      </c>
      <c r="D1715" s="1" t="n">
        <v>184</v>
      </c>
      <c r="E1715" s="1" t="s">
        <v>2305</v>
      </c>
      <c r="F1715" s="5" t="s">
        <v>1740</v>
      </c>
      <c r="G1715" s="1" t="n">
        <v>57421</v>
      </c>
      <c r="H1715" s="1" t="s">
        <v>1740</v>
      </c>
      <c r="I1715" s="1" t="n">
        <v>5109</v>
      </c>
      <c r="J1715" s="1" t="s">
        <v>149</v>
      </c>
      <c r="K1715" s="1" t="s">
        <v>2706</v>
      </c>
    </row>
    <row r="1716" customFormat="false" ht="15" hidden="false" customHeight="true" outlineLevel="0" collapsed="false">
      <c r="A1716" s="1" t="n">
        <f aca="false">A1083</f>
        <v>740</v>
      </c>
      <c r="C1716" s="1" t="str">
        <f aca="false">IF(H1716="",F1716,H1716)</f>
        <v>Gratiot Wind Park</v>
      </c>
      <c r="D1716" s="1" t="n">
        <v>184</v>
      </c>
      <c r="E1716" s="1" t="s">
        <v>2305</v>
      </c>
      <c r="F1716" s="5" t="s">
        <v>2707</v>
      </c>
      <c r="G1716" s="1" t="n">
        <v>57421</v>
      </c>
      <c r="H1716" s="1" t="s">
        <v>1740</v>
      </c>
      <c r="I1716" s="1" t="n">
        <v>5109</v>
      </c>
      <c r="J1716" s="1" t="s">
        <v>149</v>
      </c>
      <c r="K1716" s="1" t="s">
        <v>2706</v>
      </c>
    </row>
    <row r="1717" customFormat="false" ht="15" hidden="false" customHeight="true" outlineLevel="0" collapsed="false">
      <c r="A1717" s="1" t="n">
        <f aca="false">MAX($A$2:$A1716)+1</f>
        <v>1128</v>
      </c>
      <c r="C1717" s="1" t="str">
        <f aca="false">IF(H1717="",F1717,H1717)</f>
        <v>Great Bend</v>
      </c>
      <c r="D1717" s="1" t="n">
        <v>401</v>
      </c>
      <c r="E1717" s="1" t="s">
        <v>2512</v>
      </c>
      <c r="F1717" s="5" t="s">
        <v>2708</v>
      </c>
      <c r="G1717" s="1" t="n">
        <v>1334</v>
      </c>
      <c r="H1717" s="1" t="s">
        <v>2708</v>
      </c>
      <c r="I1717" s="1" t="n">
        <v>12524</v>
      </c>
      <c r="J1717" s="1" t="s">
        <v>2515</v>
      </c>
      <c r="K1717" s="9" t="s">
        <v>2709</v>
      </c>
    </row>
    <row r="1718" customFormat="false" ht="15" hidden="false" customHeight="true" outlineLevel="0" collapsed="false">
      <c r="A1718" s="1" t="n">
        <f aca="false">A345</f>
        <v>236</v>
      </c>
      <c r="C1718" s="1" t="str">
        <f aca="false">IF(H1718="",F1718,H1718)</f>
        <v>Greater Des Moines</v>
      </c>
      <c r="D1718" s="1" t="n">
        <v>251</v>
      </c>
      <c r="E1718" s="1" t="s">
        <v>406</v>
      </c>
      <c r="F1718" s="5" t="s">
        <v>2710</v>
      </c>
      <c r="G1718" s="1" t="n">
        <v>7985</v>
      </c>
      <c r="H1718" s="1" t="s">
        <v>651</v>
      </c>
      <c r="I1718" s="1" t="n">
        <v>12341</v>
      </c>
      <c r="J1718" s="1" t="s">
        <v>409</v>
      </c>
      <c r="K1718" s="1" t="s">
        <v>2711</v>
      </c>
    </row>
    <row r="1719" customFormat="false" ht="15" hidden="false" customHeight="true" outlineLevel="0" collapsed="false">
      <c r="A1719" s="1" t="n">
        <f aca="false">A366</f>
        <v>249</v>
      </c>
      <c r="C1719" s="1" t="str">
        <f aca="false">IF(H1719="",F1719,H1719)</f>
        <v>Greene County</v>
      </c>
      <c r="D1719" s="1" t="n">
        <v>294</v>
      </c>
      <c r="E1719" s="1" t="s">
        <v>117</v>
      </c>
      <c r="F1719" s="5" t="s">
        <v>2712</v>
      </c>
      <c r="G1719" s="1" t="n">
        <v>10</v>
      </c>
      <c r="H1719" s="1" t="s">
        <v>684</v>
      </c>
      <c r="I1719" s="1" t="n">
        <v>195</v>
      </c>
      <c r="J1719" s="1" t="s">
        <v>119</v>
      </c>
      <c r="K1719" s="1" t="s">
        <v>2713</v>
      </c>
    </row>
    <row r="1720" customFormat="false" ht="15" hidden="false" customHeight="true" outlineLevel="0" collapsed="false">
      <c r="A1720" s="1" t="n">
        <f aca="false">A366</f>
        <v>249</v>
      </c>
      <c r="C1720" s="1" t="str">
        <f aca="false">IF(H1720="",F1720,H1720)</f>
        <v>Greene County</v>
      </c>
      <c r="D1720" s="1" t="n">
        <v>294</v>
      </c>
      <c r="E1720" s="1" t="s">
        <v>117</v>
      </c>
      <c r="F1720" s="5" t="s">
        <v>2714</v>
      </c>
      <c r="G1720" s="1" t="n">
        <v>10</v>
      </c>
      <c r="H1720" s="1" t="s">
        <v>684</v>
      </c>
      <c r="I1720" s="1" t="n">
        <v>195</v>
      </c>
      <c r="J1720" s="1" t="s">
        <v>119</v>
      </c>
      <c r="K1720" s="1" t="s">
        <v>2713</v>
      </c>
    </row>
    <row r="1721" customFormat="false" ht="15" hidden="false" customHeight="true" outlineLevel="0" collapsed="false">
      <c r="A1721" s="1" t="n">
        <f aca="false">MAX($A$2:$A1720)+1</f>
        <v>1129</v>
      </c>
      <c r="C1721" s="1" t="str">
        <f aca="false">IF(H1721="",F1721,H1721)</f>
        <v>Greenville Electric Generating Station</v>
      </c>
      <c r="D1721" s="1" t="n">
        <v>334</v>
      </c>
      <c r="E1721" s="1" t="s">
        <v>2465</v>
      </c>
      <c r="F1721" s="5" t="s">
        <v>2715</v>
      </c>
      <c r="G1721" s="1" t="n">
        <v>55228</v>
      </c>
      <c r="H1721" s="1" t="s">
        <v>2716</v>
      </c>
      <c r="I1721" s="1" t="n">
        <v>7004</v>
      </c>
      <c r="J1721" s="1" t="s">
        <v>2717</v>
      </c>
    </row>
    <row r="1722" customFormat="false" ht="15" hidden="false" customHeight="true" outlineLevel="0" collapsed="false">
      <c r="A1722" s="1" t="n">
        <f aca="false">A373</f>
        <v>254</v>
      </c>
      <c r="C1722" s="1" t="str">
        <f aca="false">IF(H1722="",F1722,H1722)</f>
        <v>Greenwood (MI)</v>
      </c>
      <c r="D1722" s="1" t="n">
        <v>184</v>
      </c>
      <c r="E1722" s="1" t="s">
        <v>2305</v>
      </c>
      <c r="F1722" s="5" t="s">
        <v>661</v>
      </c>
      <c r="G1722" s="1" t="n">
        <v>6035</v>
      </c>
      <c r="H1722" s="1" t="s">
        <v>695</v>
      </c>
      <c r="I1722" s="1" t="n">
        <v>5109</v>
      </c>
      <c r="J1722" s="1" t="s">
        <v>149</v>
      </c>
      <c r="K1722" s="1" t="s">
        <v>2718</v>
      </c>
    </row>
    <row r="1723" customFormat="false" ht="15" hidden="false" customHeight="true" outlineLevel="0" collapsed="false">
      <c r="A1723" s="1" t="n">
        <f aca="false">A356</f>
        <v>241</v>
      </c>
      <c r="C1723" s="1" t="str">
        <f aca="false">IF(H1723="",F1723,H1723)</f>
        <v>H. F. Lee</v>
      </c>
      <c r="D1723" s="1" t="n">
        <v>160</v>
      </c>
      <c r="E1723" s="1" t="s">
        <v>2463</v>
      </c>
      <c r="F1723" s="5" t="s">
        <v>2719</v>
      </c>
      <c r="H1723" s="1"/>
      <c r="K1723" s="1" t="s">
        <v>2360</v>
      </c>
    </row>
    <row r="1724" customFormat="false" ht="15" hidden="false" customHeight="true" outlineLevel="0" collapsed="false">
      <c r="A1724" s="1" t="n">
        <f aca="false">A378</f>
        <v>258</v>
      </c>
      <c r="C1724" s="1" t="str">
        <f aca="false">IF(H1724="",F1724,H1724)</f>
        <v>Hagood</v>
      </c>
      <c r="D1724" s="1" t="n">
        <v>168</v>
      </c>
      <c r="E1724" s="1" t="s">
        <v>216</v>
      </c>
      <c r="F1724" s="5" t="s">
        <v>703</v>
      </c>
      <c r="G1724" s="1" t="n">
        <v>3285</v>
      </c>
      <c r="H1724" s="1" t="s">
        <v>703</v>
      </c>
      <c r="I1724" s="1" t="n">
        <v>17539</v>
      </c>
      <c r="J1724" s="1" t="s">
        <v>367</v>
      </c>
      <c r="K1724" s="1" t="s">
        <v>2720</v>
      </c>
    </row>
    <row r="1725" customFormat="false" ht="15" hidden="false" customHeight="true" outlineLevel="0" collapsed="false">
      <c r="A1725" s="1" t="n">
        <f aca="false">MAX($A$2:$A1724)+1</f>
        <v>1130</v>
      </c>
      <c r="C1725" s="1" t="str">
        <f aca="false">IF(H1725="",F1725,H1725)</f>
        <v>Hallock</v>
      </c>
      <c r="D1725" s="1" t="n">
        <v>6</v>
      </c>
      <c r="E1725" s="1" t="s">
        <v>2721</v>
      </c>
      <c r="F1725" s="5" t="s">
        <v>2722</v>
      </c>
      <c r="G1725" s="1" t="n">
        <v>7895</v>
      </c>
      <c r="H1725" s="1" t="s">
        <v>2722</v>
      </c>
      <c r="I1725" s="1" t="n">
        <v>3252</v>
      </c>
      <c r="J1725" s="1" t="s">
        <v>2723</v>
      </c>
    </row>
    <row r="1726" customFormat="false" ht="15" hidden="false" customHeight="true" outlineLevel="0" collapsed="false">
      <c r="A1726" s="1" t="n">
        <f aca="false">A1085</f>
        <v>742</v>
      </c>
      <c r="C1726" s="1" t="str">
        <f aca="false">IF(H1726="",F1726,H1726)</f>
        <v>Hamilton Branch</v>
      </c>
      <c r="D1726" s="1" t="n">
        <v>183</v>
      </c>
      <c r="E1726" s="1" t="s">
        <v>384</v>
      </c>
      <c r="F1726" s="5" t="s">
        <v>2724</v>
      </c>
      <c r="G1726" s="1" t="n">
        <v>242</v>
      </c>
      <c r="H1726" s="1" t="s">
        <v>1742</v>
      </c>
      <c r="I1726" s="1" t="n">
        <v>14328</v>
      </c>
      <c r="J1726" s="1" t="s">
        <v>387</v>
      </c>
      <c r="K1726" s="1" t="s">
        <v>2725</v>
      </c>
    </row>
    <row r="1727" customFormat="false" ht="15" hidden="false" customHeight="true" outlineLevel="0" collapsed="false">
      <c r="A1727" s="1" t="n">
        <f aca="false">A364</f>
        <v>247</v>
      </c>
      <c r="C1727" s="1" t="str">
        <f aca="false">IF(H1727="",F1727,H1727)</f>
        <v>Hancock</v>
      </c>
      <c r="D1727" s="1" t="n">
        <v>184</v>
      </c>
      <c r="E1727" s="1" t="s">
        <v>2305</v>
      </c>
      <c r="F1727" s="5" t="s">
        <v>681</v>
      </c>
      <c r="G1727" s="1" t="n">
        <v>1730</v>
      </c>
      <c r="H1727" s="1" t="s">
        <v>681</v>
      </c>
      <c r="I1727" s="1" t="n">
        <v>5109</v>
      </c>
      <c r="J1727" s="1" t="s">
        <v>149</v>
      </c>
      <c r="K1727" s="1" t="s">
        <v>2726</v>
      </c>
    </row>
    <row r="1728" customFormat="false" ht="15" hidden="false" customHeight="true" outlineLevel="0" collapsed="false">
      <c r="A1728" s="1" t="n">
        <f aca="false">MAX($A$2:$A1727)+1</f>
        <v>1131</v>
      </c>
      <c r="C1728" s="1" t="str">
        <f aca="false">IF(H1728="",F1728,H1728)</f>
        <v>Hanging Rock Energy Facility</v>
      </c>
      <c r="D1728" s="1" t="n">
        <v>172</v>
      </c>
      <c r="E1728" s="1" t="s">
        <v>137</v>
      </c>
      <c r="F1728" s="5" t="s">
        <v>2727</v>
      </c>
      <c r="G1728" s="1" t="n">
        <v>55736</v>
      </c>
      <c r="H1728" s="1" t="s">
        <v>2728</v>
      </c>
      <c r="I1728" s="1" t="n">
        <v>59924</v>
      </c>
      <c r="J1728" s="1" t="s">
        <v>2729</v>
      </c>
    </row>
    <row r="1729" customFormat="false" ht="15" hidden="false" customHeight="true" outlineLevel="0" collapsed="false">
      <c r="A1729" s="1" t="n">
        <f aca="false">MAX($A$2:$A1728)+1</f>
        <v>1132</v>
      </c>
      <c r="C1729" s="1" t="str">
        <f aca="false">IF(H1729="",F1729,H1729)</f>
        <v>Harbor Beach</v>
      </c>
      <c r="D1729" s="1" t="n">
        <v>184</v>
      </c>
      <c r="E1729" s="1" t="s">
        <v>2305</v>
      </c>
      <c r="F1729" s="5" t="s">
        <v>2730</v>
      </c>
      <c r="G1729" s="1" t="n">
        <v>1731</v>
      </c>
      <c r="H1729" s="1" t="s">
        <v>2730</v>
      </c>
      <c r="I1729" s="1" t="n">
        <v>5109</v>
      </c>
      <c r="J1729" s="1" t="s">
        <v>2309</v>
      </c>
      <c r="K1729" s="1" t="s">
        <v>2731</v>
      </c>
    </row>
    <row r="1730" customFormat="false" ht="15" hidden="false" customHeight="true" outlineLevel="0" collapsed="false">
      <c r="A1730" s="1" t="n">
        <f aca="false">A1729</f>
        <v>1132</v>
      </c>
      <c r="C1730" s="1" t="str">
        <f aca="false">IF(H1730="",F1730,H1730)</f>
        <v>Harbor Beach</v>
      </c>
      <c r="D1730" s="1" t="n">
        <v>184</v>
      </c>
      <c r="E1730" s="1" t="s">
        <v>2305</v>
      </c>
      <c r="F1730" s="5" t="s">
        <v>2732</v>
      </c>
      <c r="G1730" s="1" t="n">
        <v>1731</v>
      </c>
      <c r="H1730" s="1" t="s">
        <v>2730</v>
      </c>
      <c r="I1730" s="1" t="n">
        <v>5109</v>
      </c>
      <c r="J1730" s="1" t="s">
        <v>2309</v>
      </c>
      <c r="K1730" s="1" t="s">
        <v>2731</v>
      </c>
    </row>
    <row r="1731" customFormat="false" ht="15" hidden="false" customHeight="true" outlineLevel="0" collapsed="false">
      <c r="A1731" s="1" t="n">
        <f aca="false">A382</f>
        <v>259</v>
      </c>
      <c r="C1731" s="1" t="str">
        <f aca="false">IF(H1731="",F1731,H1731)</f>
        <v>Harding Street</v>
      </c>
      <c r="D1731" s="1" t="n">
        <v>279</v>
      </c>
      <c r="E1731" s="1" t="s">
        <v>489</v>
      </c>
      <c r="F1731" s="5" t="s">
        <v>2733</v>
      </c>
      <c r="G1731" s="1" t="n">
        <v>990</v>
      </c>
      <c r="H1731" s="1" t="s">
        <v>708</v>
      </c>
      <c r="I1731" s="1" t="n">
        <v>9273</v>
      </c>
      <c r="J1731" s="1" t="s">
        <v>492</v>
      </c>
      <c r="K1731" s="1" t="s">
        <v>2734</v>
      </c>
    </row>
    <row r="1732" customFormat="false" ht="15" hidden="false" customHeight="true" outlineLevel="0" collapsed="false">
      <c r="A1732" s="1" t="n">
        <f aca="false">A382</f>
        <v>259</v>
      </c>
      <c r="C1732" s="1" t="str">
        <f aca="false">IF(H1732="",F1732,H1732)</f>
        <v>Harding Street</v>
      </c>
      <c r="D1732" s="1" t="n">
        <v>279</v>
      </c>
      <c r="E1732" s="1" t="s">
        <v>489</v>
      </c>
      <c r="F1732" s="5" t="s">
        <v>2735</v>
      </c>
      <c r="G1732" s="1" t="n">
        <v>990</v>
      </c>
      <c r="H1732" s="1" t="s">
        <v>708</v>
      </c>
      <c r="I1732" s="1" t="n">
        <v>9273</v>
      </c>
      <c r="J1732" s="1" t="s">
        <v>492</v>
      </c>
      <c r="K1732" s="1" t="s">
        <v>2734</v>
      </c>
    </row>
    <row r="1733" customFormat="false" ht="15" hidden="false" customHeight="true" outlineLevel="0" collapsed="false">
      <c r="A1733" s="1" t="n">
        <f aca="false">MAX($A$2:$A1732)+1</f>
        <v>1133</v>
      </c>
      <c r="C1733" s="1" t="str">
        <f aca="false">IF(H1733="",F1733,H1733)</f>
        <v>Harriman</v>
      </c>
      <c r="D1733" s="1" t="n">
        <v>104</v>
      </c>
      <c r="E1733" s="1" t="s">
        <v>2412</v>
      </c>
      <c r="F1733" s="5" t="s">
        <v>2736</v>
      </c>
      <c r="G1733" s="1" t="n">
        <v>3746</v>
      </c>
      <c r="H1733" s="1" t="s">
        <v>2736</v>
      </c>
      <c r="I1733" s="1" t="n">
        <v>50048</v>
      </c>
      <c r="J1733" s="1" t="s">
        <v>2415</v>
      </c>
    </row>
    <row r="1734" customFormat="false" ht="15" hidden="false" customHeight="true" outlineLevel="0" collapsed="false">
      <c r="A1734" s="1" t="n">
        <f aca="false">MAX($A$2:$A1733)+1</f>
        <v>1134</v>
      </c>
      <c r="C1734" s="1" t="str">
        <f aca="false">IF(H1734="",F1734,H1734)</f>
        <v>Harrison County Power Project</v>
      </c>
      <c r="D1734" s="1" t="n">
        <v>109</v>
      </c>
      <c r="E1734" s="1" t="s">
        <v>2737</v>
      </c>
      <c r="F1734" s="5" t="s">
        <v>2738</v>
      </c>
      <c r="G1734" s="1" t="n">
        <v>55664</v>
      </c>
      <c r="H1734" s="1" t="s">
        <v>2739</v>
      </c>
      <c r="I1734" s="1" t="n">
        <v>39347</v>
      </c>
      <c r="J1734" s="1" t="s">
        <v>2740</v>
      </c>
    </row>
    <row r="1735" customFormat="false" ht="15" hidden="false" customHeight="true" outlineLevel="0" collapsed="false">
      <c r="A1735" s="1" t="n">
        <f aca="false">A1734</f>
        <v>1134</v>
      </c>
      <c r="C1735" s="1" t="str">
        <f aca="false">IF(H1735="",F1735,H1735)</f>
        <v>Harrison County Power Project</v>
      </c>
      <c r="D1735" s="1" t="n">
        <v>402</v>
      </c>
      <c r="E1735" s="1" t="s">
        <v>2741</v>
      </c>
      <c r="F1735" s="5" t="s">
        <v>2738</v>
      </c>
      <c r="G1735" s="1" t="n">
        <v>55664</v>
      </c>
      <c r="H1735" s="1" t="s">
        <v>2739</v>
      </c>
      <c r="I1735" s="1" t="n">
        <v>39347</v>
      </c>
      <c r="J1735" s="1" t="s">
        <v>2740</v>
      </c>
    </row>
    <row r="1736" customFormat="false" ht="15" hidden="false" customHeight="true" outlineLevel="0" collapsed="false">
      <c r="A1736" s="1" t="n">
        <f aca="false">A377</f>
        <v>257</v>
      </c>
      <c r="C1736" s="1" t="str">
        <f aca="false">IF(H1736="",F1736,H1736)</f>
        <v>Edwin I Hatch</v>
      </c>
      <c r="D1736" s="1" t="n">
        <v>295</v>
      </c>
      <c r="E1736" s="1" t="s">
        <v>227</v>
      </c>
      <c r="F1736" s="5" t="s">
        <v>2742</v>
      </c>
      <c r="G1736" s="1" t="n">
        <v>6051</v>
      </c>
      <c r="H1736" s="1" t="s">
        <v>701</v>
      </c>
      <c r="I1736" s="1" t="n">
        <v>7140</v>
      </c>
      <c r="J1736" s="1" t="s">
        <v>230</v>
      </c>
      <c r="K1736" s="1" t="s">
        <v>2743</v>
      </c>
    </row>
    <row r="1737" customFormat="false" ht="15" hidden="false" customHeight="true" outlineLevel="0" collapsed="false">
      <c r="A1737" s="1" t="n">
        <f aca="false">MAX($A$2:$A1736)+1</f>
        <v>1135</v>
      </c>
      <c r="C1737" s="1" t="str">
        <f aca="false">IF(H1737="",F1737,H1737)</f>
        <v>Hatfields Ferry Power Station</v>
      </c>
      <c r="D1737" s="1" t="n">
        <v>238</v>
      </c>
      <c r="E1737" s="1" t="s">
        <v>584</v>
      </c>
      <c r="F1737" s="5" t="s">
        <v>2744</v>
      </c>
      <c r="G1737" s="1" t="n">
        <v>3179</v>
      </c>
      <c r="H1737" s="1" t="s">
        <v>2745</v>
      </c>
      <c r="I1737" s="1" t="n">
        <v>23279</v>
      </c>
      <c r="J1737" s="1" t="s">
        <v>692</v>
      </c>
    </row>
    <row r="1738" customFormat="false" ht="15" hidden="false" customHeight="true" outlineLevel="0" collapsed="false">
      <c r="A1738" s="1" t="n">
        <f aca="false">A391</f>
        <v>264</v>
      </c>
      <c r="C1738" s="1" t="str">
        <f aca="false">IF(H1738="",F1738,H1738)</f>
        <v>Hawthorn</v>
      </c>
      <c r="D1738" s="1" t="n">
        <v>254</v>
      </c>
      <c r="E1738" s="1" t="s">
        <v>722</v>
      </c>
      <c r="F1738" s="5" t="s">
        <v>2746</v>
      </c>
      <c r="G1738" s="1" t="n">
        <v>2079</v>
      </c>
      <c r="H1738" s="1" t="s">
        <v>724</v>
      </c>
      <c r="I1738" s="1" t="n">
        <v>10000</v>
      </c>
      <c r="J1738" s="1" t="s">
        <v>725</v>
      </c>
      <c r="K1738" s="1" t="s">
        <v>2747</v>
      </c>
    </row>
    <row r="1739" customFormat="false" ht="15" hidden="false" customHeight="true" outlineLevel="0" collapsed="false">
      <c r="A1739" s="1" t="n">
        <f aca="false">A391</f>
        <v>264</v>
      </c>
      <c r="C1739" s="1" t="str">
        <f aca="false">IF(H1739="",F1739,H1739)</f>
        <v>Hawthorn</v>
      </c>
      <c r="D1739" s="1" t="n">
        <v>254</v>
      </c>
      <c r="E1739" s="1" t="s">
        <v>722</v>
      </c>
      <c r="F1739" s="5" t="s">
        <v>2748</v>
      </c>
      <c r="G1739" s="1" t="n">
        <v>2079</v>
      </c>
      <c r="H1739" s="1" t="s">
        <v>724</v>
      </c>
      <c r="I1739" s="1" t="n">
        <v>10000</v>
      </c>
      <c r="J1739" s="1" t="s">
        <v>725</v>
      </c>
    </row>
    <row r="1740" customFormat="false" ht="15" hidden="false" customHeight="true" outlineLevel="0" collapsed="false">
      <c r="A1740" s="1" t="n">
        <f aca="false">A392</f>
        <v>265</v>
      </c>
      <c r="C1740" s="1" t="str">
        <f aca="false">IF(H1740="",F1740,H1740)</f>
        <v>High Bridge</v>
      </c>
      <c r="D1740" s="1" t="n">
        <v>229</v>
      </c>
      <c r="E1740" s="1" t="s">
        <v>28</v>
      </c>
      <c r="F1740" s="5" t="s">
        <v>727</v>
      </c>
      <c r="G1740" s="1" t="n">
        <v>1912</v>
      </c>
      <c r="H1740" s="1" t="s">
        <v>727</v>
      </c>
      <c r="I1740" s="1" t="n">
        <v>13781</v>
      </c>
      <c r="J1740" s="1" t="s">
        <v>31</v>
      </c>
      <c r="K1740" s="1" t="s">
        <v>2749</v>
      </c>
    </row>
    <row r="1741" customFormat="false" ht="15" hidden="false" customHeight="true" outlineLevel="0" collapsed="false">
      <c r="A1741" s="1" t="n">
        <f aca="false">A392</f>
        <v>265</v>
      </c>
      <c r="C1741" s="1" t="str">
        <f aca="false">IF(H1741="",F1741,H1741)</f>
        <v>High Bridge</v>
      </c>
      <c r="D1741" s="1" t="n">
        <v>229</v>
      </c>
      <c r="E1741" s="1" t="s">
        <v>28</v>
      </c>
      <c r="F1741" s="5" t="s">
        <v>2750</v>
      </c>
      <c r="G1741" s="1" t="n">
        <v>1912</v>
      </c>
      <c r="H1741" s="1" t="s">
        <v>727</v>
      </c>
      <c r="I1741" s="1" t="n">
        <v>13781</v>
      </c>
      <c r="J1741" s="1" t="s">
        <v>31</v>
      </c>
      <c r="K1741" s="1" t="s">
        <v>2749</v>
      </c>
    </row>
    <row r="1742" customFormat="false" ht="15" hidden="false" customHeight="true" outlineLevel="0" collapsed="false">
      <c r="A1742" s="1" t="n">
        <f aca="false">A392</f>
        <v>265</v>
      </c>
      <c r="C1742" s="1" t="str">
        <f aca="false">IF(H1742="",F1742,H1742)</f>
        <v>High Bridge</v>
      </c>
      <c r="D1742" s="1" t="n">
        <v>229</v>
      </c>
      <c r="E1742" s="1" t="s">
        <v>28</v>
      </c>
      <c r="F1742" s="5" t="s">
        <v>2751</v>
      </c>
      <c r="G1742" s="1" t="n">
        <v>1912</v>
      </c>
      <c r="H1742" s="1" t="s">
        <v>727</v>
      </c>
      <c r="I1742" s="1" t="n">
        <v>13781</v>
      </c>
      <c r="J1742" s="1" t="s">
        <v>31</v>
      </c>
      <c r="K1742" s="1" t="s">
        <v>2749</v>
      </c>
    </row>
    <row r="1743" customFormat="false" ht="15" hidden="false" customHeight="true" outlineLevel="0" collapsed="false">
      <c r="A1743" s="1" t="n">
        <f aca="false">A1086</f>
        <v>743</v>
      </c>
      <c r="C1743" s="1" t="str">
        <f aca="false">IF(H1743="",F1743,H1743)</f>
        <v>High Falls (WI)</v>
      </c>
      <c r="D1743" s="1" t="n">
        <v>187</v>
      </c>
      <c r="E1743" s="1" t="s">
        <v>381</v>
      </c>
      <c r="F1743" s="5" t="s">
        <v>2752</v>
      </c>
      <c r="G1743" s="1" t="n">
        <v>4065</v>
      </c>
      <c r="H1743" s="1" t="s">
        <v>1744</v>
      </c>
      <c r="I1743" s="1" t="n">
        <v>20860</v>
      </c>
      <c r="J1743" s="1" t="s">
        <v>465</v>
      </c>
    </row>
    <row r="1744" customFormat="false" ht="15" hidden="false" customHeight="true" outlineLevel="0" collapsed="false">
      <c r="A1744" s="1" t="n">
        <f aca="false">MAX($A$2:$A1743)+1</f>
        <v>1136</v>
      </c>
      <c r="C1744" s="1" t="str">
        <f aca="false">IF(H1744="",F1744,H1744)</f>
        <v>W H Hill</v>
      </c>
      <c r="D1744" s="1" t="n">
        <v>105</v>
      </c>
      <c r="E1744" s="1" t="s">
        <v>2753</v>
      </c>
      <c r="F1744" s="5" t="s">
        <v>2754</v>
      </c>
      <c r="G1744" s="1" t="n">
        <v>772</v>
      </c>
      <c r="H1744" s="1" t="s">
        <v>2755</v>
      </c>
      <c r="I1744" s="1" t="n">
        <v>8287</v>
      </c>
      <c r="J1744" s="1" t="s">
        <v>2756</v>
      </c>
      <c r="K1744" s="1" t="s">
        <v>2477</v>
      </c>
    </row>
    <row r="1745" customFormat="false" ht="15" hidden="false" customHeight="true" outlineLevel="0" collapsed="false">
      <c r="A1745" s="1" t="n">
        <f aca="false">A1744</f>
        <v>1136</v>
      </c>
      <c r="C1745" s="1" t="str">
        <f aca="false">IF(H1745="",F1745,H1745)</f>
        <v>W H Hill</v>
      </c>
      <c r="D1745" s="1" t="n">
        <v>105</v>
      </c>
      <c r="E1745" s="1" t="s">
        <v>2753</v>
      </c>
      <c r="F1745" s="5" t="s">
        <v>2757</v>
      </c>
      <c r="G1745" s="1" t="n">
        <v>772</v>
      </c>
      <c r="H1745" s="1" t="s">
        <v>2755</v>
      </c>
      <c r="I1745" s="1" t="n">
        <v>8287</v>
      </c>
      <c r="J1745" s="1" t="s">
        <v>2756</v>
      </c>
      <c r="K1745" s="1" t="s">
        <v>2477</v>
      </c>
    </row>
    <row r="1746" customFormat="false" ht="15" hidden="false" customHeight="true" outlineLevel="0" collapsed="false">
      <c r="A1746" s="1" t="n">
        <f aca="false">MAX($A$2:$A1745)+1</f>
        <v>1137</v>
      </c>
      <c r="C1746" s="1" t="str">
        <f aca="false">IF(H1746="",F1746,H1746)</f>
        <v>Honolulu</v>
      </c>
      <c r="D1746" s="1" t="n">
        <v>400</v>
      </c>
      <c r="E1746" s="1" t="s">
        <v>2758</v>
      </c>
      <c r="F1746" s="5" t="s">
        <v>2759</v>
      </c>
      <c r="G1746" s="1" t="n">
        <v>764</v>
      </c>
      <c r="H1746" s="1" t="s">
        <v>2759</v>
      </c>
      <c r="I1746" s="1" t="n">
        <v>19547</v>
      </c>
      <c r="J1746" s="1" t="s">
        <v>2760</v>
      </c>
    </row>
    <row r="1747" customFormat="false" ht="15" hidden="false" customHeight="true" outlineLevel="0" collapsed="false">
      <c r="A1747" s="1" t="n">
        <f aca="false">MAX($A$2:$A1746)+1</f>
        <v>1138</v>
      </c>
      <c r="C1747" s="1" t="str">
        <f aca="false">IF(H1747="",F1747,H1747)</f>
        <v>PSEG Hope Creek Generating Station</v>
      </c>
      <c r="D1747" s="1" t="n">
        <v>262</v>
      </c>
      <c r="E1747" s="1" t="s">
        <v>2761</v>
      </c>
      <c r="F1747" s="5" t="s">
        <v>2762</v>
      </c>
      <c r="G1747" s="1" t="n">
        <v>6118</v>
      </c>
      <c r="H1747" s="1" t="s">
        <v>2763</v>
      </c>
      <c r="I1747" s="1" t="n">
        <v>15478</v>
      </c>
      <c r="J1747" s="1" t="s">
        <v>2761</v>
      </c>
    </row>
    <row r="1748" customFormat="false" ht="15" hidden="false" customHeight="true" outlineLevel="0" collapsed="false">
      <c r="A1748" s="1" t="n">
        <f aca="false">MAX($A$2:$A1747)+1</f>
        <v>1139</v>
      </c>
      <c r="C1748" s="1" t="str">
        <f aca="false">IF(H1748="",F1748,H1748)</f>
        <v>Hopewell Power Station</v>
      </c>
      <c r="D1748" s="1" t="n">
        <v>164</v>
      </c>
      <c r="E1748" s="1" t="s">
        <v>68</v>
      </c>
      <c r="F1748" s="5" t="s">
        <v>2764</v>
      </c>
      <c r="G1748" s="1" t="n">
        <v>10771</v>
      </c>
      <c r="H1748" s="1" t="s">
        <v>2765</v>
      </c>
      <c r="I1748" s="1" t="n">
        <v>19876</v>
      </c>
      <c r="J1748" s="1" t="s">
        <v>71</v>
      </c>
    </row>
    <row r="1749" customFormat="false" ht="15" hidden="false" customHeight="true" outlineLevel="0" collapsed="false">
      <c r="A1749" s="1" t="n">
        <f aca="false">A400</f>
        <v>273</v>
      </c>
      <c r="C1749" s="1" t="str">
        <f aca="false">IF(H1749="",F1749,H1749)</f>
        <v>Hot Spring Generating Facility</v>
      </c>
      <c r="D1749" s="1" t="n">
        <v>226</v>
      </c>
      <c r="E1749" s="1" t="s">
        <v>85</v>
      </c>
      <c r="F1749" s="5" t="s">
        <v>2766</v>
      </c>
      <c r="G1749" s="1" t="n">
        <v>55418</v>
      </c>
      <c r="H1749" s="1" t="s">
        <v>743</v>
      </c>
      <c r="I1749" s="1" t="n">
        <v>814</v>
      </c>
      <c r="J1749" s="1" t="s">
        <v>87</v>
      </c>
      <c r="K1749" s="1" t="s">
        <v>2767</v>
      </c>
    </row>
    <row r="1750" customFormat="false" ht="15" hidden="false" customHeight="true" outlineLevel="0" collapsed="false">
      <c r="A1750" s="1" t="n">
        <f aca="false">MAX($A$2:$A1749)+1</f>
        <v>1140</v>
      </c>
      <c r="C1750" s="1" t="str">
        <f aca="false">IF(H1750="",F1750,H1750)</f>
        <v>PSEG Hudson Generating Station</v>
      </c>
      <c r="D1750" s="1" t="n">
        <v>90</v>
      </c>
      <c r="E1750" s="1" t="s">
        <v>2379</v>
      </c>
      <c r="F1750" s="5" t="s">
        <v>2768</v>
      </c>
      <c r="G1750" s="1" t="n">
        <v>2403</v>
      </c>
      <c r="H1750" s="1" t="s">
        <v>2769</v>
      </c>
      <c r="I1750" s="1" t="n">
        <v>15147</v>
      </c>
      <c r="J1750" s="1" t="s">
        <v>2379</v>
      </c>
    </row>
    <row r="1751" customFormat="false" ht="15" hidden="false" customHeight="true" outlineLevel="0" collapsed="false">
      <c r="A1751" s="1" t="n">
        <f aca="false">A1750</f>
        <v>1140</v>
      </c>
      <c r="C1751" s="1" t="str">
        <f aca="false">IF(H1751="",F1751,H1751)</f>
        <v>PSEG Hudson Generating Station</v>
      </c>
      <c r="D1751" s="1" t="n">
        <v>90</v>
      </c>
      <c r="E1751" s="1" t="s">
        <v>2379</v>
      </c>
      <c r="F1751" s="5" t="s">
        <v>2770</v>
      </c>
      <c r="G1751" s="1" t="n">
        <v>2403</v>
      </c>
      <c r="H1751" s="1" t="s">
        <v>2769</v>
      </c>
      <c r="I1751" s="1" t="n">
        <v>15147</v>
      </c>
      <c r="J1751" s="1" t="s">
        <v>2379</v>
      </c>
    </row>
    <row r="1752" customFormat="false" ht="15" hidden="false" customHeight="true" outlineLevel="0" collapsed="false">
      <c r="A1752" s="1" t="n">
        <f aca="false">A402</f>
        <v>275</v>
      </c>
      <c r="C1752" s="1" t="str">
        <f aca="false">IF(H1752="",F1752,H1752)</f>
        <v>Hudson Avenue</v>
      </c>
      <c r="D1752" s="1" t="n">
        <v>159</v>
      </c>
      <c r="E1752" s="1" t="s">
        <v>21</v>
      </c>
      <c r="F1752" s="5" t="s">
        <v>2771</v>
      </c>
      <c r="G1752" s="1" t="n">
        <v>2496</v>
      </c>
      <c r="H1752" s="1" t="s">
        <v>747</v>
      </c>
      <c r="I1752" s="1" t="n">
        <v>4226</v>
      </c>
      <c r="J1752" s="1" t="s">
        <v>24</v>
      </c>
      <c r="K1752" s="1" t="s">
        <v>2772</v>
      </c>
    </row>
    <row r="1753" customFormat="false" ht="15" hidden="false" customHeight="true" outlineLevel="0" collapsed="false">
      <c r="A1753" s="1" t="n">
        <f aca="false">A402</f>
        <v>275</v>
      </c>
      <c r="C1753" s="1" t="str">
        <f aca="false">IF(H1753="",F1753,H1753)</f>
        <v>Hudson Avenue</v>
      </c>
      <c r="D1753" s="1" t="n">
        <v>159</v>
      </c>
      <c r="E1753" s="1" t="s">
        <v>21</v>
      </c>
      <c r="F1753" s="5" t="s">
        <v>2773</v>
      </c>
      <c r="G1753" s="1" t="n">
        <v>2496</v>
      </c>
      <c r="H1753" s="1" t="s">
        <v>747</v>
      </c>
      <c r="I1753" s="1" t="n">
        <v>4226</v>
      </c>
      <c r="J1753" s="1" t="s">
        <v>24</v>
      </c>
      <c r="K1753" s="1" t="s">
        <v>2772</v>
      </c>
    </row>
    <row r="1754" customFormat="false" ht="15" hidden="false" customHeight="true" outlineLevel="0" collapsed="false">
      <c r="A1754" s="1" t="n">
        <f aca="false">A402</f>
        <v>275</v>
      </c>
      <c r="C1754" s="1" t="str">
        <f aca="false">IF(H1754="",F1754,H1754)</f>
        <v>Hudson Avenue</v>
      </c>
      <c r="D1754" s="1" t="n">
        <v>159</v>
      </c>
      <c r="E1754" s="1" t="s">
        <v>21</v>
      </c>
      <c r="F1754" s="5" t="s">
        <v>2774</v>
      </c>
      <c r="G1754" s="1" t="n">
        <v>2496</v>
      </c>
      <c r="H1754" s="1" t="s">
        <v>747</v>
      </c>
      <c r="I1754" s="1" t="n">
        <v>4226</v>
      </c>
      <c r="J1754" s="1" t="s">
        <v>24</v>
      </c>
      <c r="K1754" s="1" t="s">
        <v>2772</v>
      </c>
    </row>
    <row r="1755" customFormat="false" ht="15" hidden="false" customHeight="true" outlineLevel="0" collapsed="false">
      <c r="A1755" s="1" t="n">
        <f aca="false">A402</f>
        <v>275</v>
      </c>
      <c r="C1755" s="1" t="str">
        <f aca="false">IF(H1755="",F1755,H1755)</f>
        <v>Hudson Avenue</v>
      </c>
      <c r="D1755" s="1" t="n">
        <v>159</v>
      </c>
      <c r="E1755" s="1" t="s">
        <v>21</v>
      </c>
      <c r="F1755" s="5" t="s">
        <v>2775</v>
      </c>
      <c r="G1755" s="1" t="n">
        <v>2496</v>
      </c>
      <c r="H1755" s="1" t="s">
        <v>747</v>
      </c>
      <c r="I1755" s="1" t="n">
        <v>4226</v>
      </c>
      <c r="J1755" s="1" t="s">
        <v>24</v>
      </c>
      <c r="K1755" s="1" t="s">
        <v>2772</v>
      </c>
    </row>
    <row r="1756" customFormat="false" ht="15" hidden="false" customHeight="true" outlineLevel="0" collapsed="false">
      <c r="A1756" s="1" t="n">
        <f aca="false">MAX($A$2:$A1755)+1</f>
        <v>1141</v>
      </c>
      <c r="C1756" s="1" t="str">
        <f aca="false">IF(H1756="",F1756,H1756)</f>
        <v>Hudson Falls Hydroelectric Project</v>
      </c>
      <c r="D1756" s="1" t="n">
        <v>275</v>
      </c>
      <c r="E1756" s="1" t="s">
        <v>2776</v>
      </c>
      <c r="F1756" s="5" t="s">
        <v>2777</v>
      </c>
      <c r="G1756" s="1" t="n">
        <v>54953</v>
      </c>
      <c r="H1756" s="1" t="s">
        <v>2778</v>
      </c>
      <c r="I1756" s="1" t="n">
        <v>55754</v>
      </c>
      <c r="J1756" s="1" t="s">
        <v>2779</v>
      </c>
    </row>
    <row r="1757" customFormat="false" ht="15" hidden="false" customHeight="true" outlineLevel="0" collapsed="false">
      <c r="A1757" s="1" t="n">
        <f aca="false">A403</f>
        <v>276</v>
      </c>
      <c r="C1757" s="1" t="str">
        <f aca="false">IF(H1757="",F1757,H1757)</f>
        <v>Humboldt Bay</v>
      </c>
      <c r="D1757" s="1" t="n">
        <v>183</v>
      </c>
      <c r="E1757" s="1" t="s">
        <v>384</v>
      </c>
      <c r="F1757" s="5" t="s">
        <v>2780</v>
      </c>
      <c r="G1757" s="1" t="n">
        <v>246</v>
      </c>
      <c r="H1757" s="1" t="s">
        <v>749</v>
      </c>
      <c r="I1757" s="1" t="n">
        <v>14328</v>
      </c>
      <c r="J1757" s="1" t="s">
        <v>387</v>
      </c>
    </row>
    <row r="1758" customFormat="false" ht="15" hidden="false" customHeight="true" outlineLevel="0" collapsed="false">
      <c r="A1758" s="1" t="n">
        <f aca="false">A414</f>
        <v>281</v>
      </c>
      <c r="C1758" s="1" t="str">
        <f aca="false">IF(H1758="",F1758,H1758)</f>
        <v>Hunter</v>
      </c>
      <c r="D1758" s="1" t="n">
        <v>268</v>
      </c>
      <c r="E1758" s="1" t="s">
        <v>218</v>
      </c>
      <c r="F1758" s="5" t="s">
        <v>2781</v>
      </c>
      <c r="G1758" s="1" t="n">
        <v>6165</v>
      </c>
      <c r="H1758" s="1" t="s">
        <v>759</v>
      </c>
      <c r="I1758" s="1" t="n">
        <v>14354</v>
      </c>
      <c r="J1758" s="1" t="s">
        <v>211</v>
      </c>
      <c r="K1758" s="1" t="s">
        <v>2782</v>
      </c>
    </row>
    <row r="1759" customFormat="false" ht="15" hidden="false" customHeight="true" outlineLevel="0" collapsed="false">
      <c r="A1759" s="1" t="n">
        <f aca="false">A414</f>
        <v>281</v>
      </c>
      <c r="C1759" s="1" t="str">
        <f aca="false">IF(H1759="",F1759,H1759)</f>
        <v>Hunter</v>
      </c>
      <c r="D1759" s="1" t="n">
        <v>268</v>
      </c>
      <c r="E1759" s="1" t="s">
        <v>218</v>
      </c>
      <c r="F1759" s="5" t="s">
        <v>2783</v>
      </c>
      <c r="G1759" s="1" t="n">
        <v>6165</v>
      </c>
      <c r="H1759" s="1" t="s">
        <v>759</v>
      </c>
      <c r="I1759" s="1" t="n">
        <v>14354</v>
      </c>
      <c r="J1759" s="1" t="s">
        <v>211</v>
      </c>
      <c r="K1759" s="1" t="s">
        <v>2782</v>
      </c>
    </row>
    <row r="1760" customFormat="false" ht="15" hidden="false" customHeight="true" outlineLevel="0" collapsed="false">
      <c r="A1760" s="1" t="n">
        <f aca="false">MAX($A$2:$A1759)+1</f>
        <v>1142</v>
      </c>
      <c r="C1760" s="1" t="str">
        <f aca="false">IF(H1760="",F1760,H1760)</f>
        <v>Hunters Point</v>
      </c>
      <c r="D1760" s="1" t="n">
        <v>183</v>
      </c>
      <c r="E1760" s="1" t="s">
        <v>384</v>
      </c>
      <c r="F1760" s="5" t="s">
        <v>2784</v>
      </c>
      <c r="G1760" s="1" t="n">
        <v>247</v>
      </c>
      <c r="H1760" s="1" t="s">
        <v>2785</v>
      </c>
      <c r="I1760" s="1" t="n">
        <v>14328</v>
      </c>
      <c r="J1760" s="1" t="s">
        <v>387</v>
      </c>
    </row>
    <row r="1761" customFormat="false" ht="15" hidden="false" customHeight="true" outlineLevel="0" collapsed="false">
      <c r="A1761" s="1" t="n">
        <f aca="false">A1760</f>
        <v>1142</v>
      </c>
      <c r="C1761" s="1" t="str">
        <f aca="false">IF(H1761="",F1761,H1761)</f>
        <v>Hunters Point</v>
      </c>
      <c r="D1761" s="1" t="n">
        <v>183</v>
      </c>
      <c r="E1761" s="1" t="s">
        <v>384</v>
      </c>
      <c r="F1761" s="5" t="s">
        <v>2786</v>
      </c>
      <c r="G1761" s="1" t="n">
        <v>247</v>
      </c>
      <c r="H1761" s="1" t="s">
        <v>2785</v>
      </c>
      <c r="I1761" s="1" t="n">
        <v>14328</v>
      </c>
      <c r="J1761" s="1" t="s">
        <v>387</v>
      </c>
    </row>
    <row r="1762" customFormat="false" ht="15" hidden="false" customHeight="true" outlineLevel="0" collapsed="false">
      <c r="A1762" s="1" t="n">
        <f aca="false">A1760</f>
        <v>1142</v>
      </c>
      <c r="C1762" s="1" t="str">
        <f aca="false">IF(H1762="",F1762,H1762)</f>
        <v>Hunters Point</v>
      </c>
      <c r="D1762" s="1" t="n">
        <v>183</v>
      </c>
      <c r="E1762" s="1" t="s">
        <v>384</v>
      </c>
      <c r="F1762" s="5" t="s">
        <v>2787</v>
      </c>
      <c r="G1762" s="1" t="n">
        <v>247</v>
      </c>
      <c r="H1762" s="1" t="s">
        <v>2785</v>
      </c>
      <c r="I1762" s="1" t="n">
        <v>14328</v>
      </c>
      <c r="J1762" s="1" t="s">
        <v>387</v>
      </c>
    </row>
    <row r="1763" customFormat="false" ht="15" hidden="false" customHeight="true" outlineLevel="0" collapsed="false">
      <c r="A1763" s="1" t="n">
        <f aca="false">A1089</f>
        <v>746</v>
      </c>
      <c r="C1763" s="1" t="str">
        <f aca="false">IF(H1763="",F1763,H1763)</f>
        <v>Huntington Falls</v>
      </c>
      <c r="D1763" s="1" t="n">
        <v>405</v>
      </c>
      <c r="E1763" s="1" t="s">
        <v>2363</v>
      </c>
      <c r="F1763" s="5" t="s">
        <v>1749</v>
      </c>
      <c r="G1763" s="1" t="n">
        <v>50713</v>
      </c>
      <c r="H1763" s="1" t="s">
        <v>1749</v>
      </c>
      <c r="I1763" s="1" t="n">
        <v>7601</v>
      </c>
      <c r="J1763" s="1" t="s">
        <v>92</v>
      </c>
      <c r="K1763" s="1" t="s">
        <v>2788</v>
      </c>
    </row>
    <row r="1764" customFormat="false" ht="15" hidden="false" customHeight="true" outlineLevel="0" collapsed="false">
      <c r="A1764" s="1" t="n">
        <f aca="false">A419</f>
        <v>282</v>
      </c>
      <c r="C1764" s="1" t="str">
        <f aca="false">IF(H1764="",F1764,H1764)</f>
        <v>Huron</v>
      </c>
      <c r="D1764" s="1" t="n">
        <v>315</v>
      </c>
      <c r="E1764" s="1" t="s">
        <v>46</v>
      </c>
      <c r="F1764" s="5" t="s">
        <v>2789</v>
      </c>
      <c r="G1764" s="1" t="n">
        <v>3344</v>
      </c>
      <c r="H1764" s="1" t="s">
        <v>765</v>
      </c>
      <c r="I1764" s="1" t="n">
        <v>13809</v>
      </c>
      <c r="J1764" s="1" t="s">
        <v>49</v>
      </c>
      <c r="K1764" s="1" t="s">
        <v>2790</v>
      </c>
    </row>
    <row r="1765" customFormat="false" ht="15" hidden="false" customHeight="true" outlineLevel="0" collapsed="false">
      <c r="A1765" s="1" t="n">
        <f aca="false">A419</f>
        <v>282</v>
      </c>
      <c r="C1765" s="1" t="str">
        <f aca="false">IF(H1765="",F1765,H1765)</f>
        <v>Huron</v>
      </c>
      <c r="D1765" s="1" t="n">
        <v>315</v>
      </c>
      <c r="E1765" s="1" t="s">
        <v>46</v>
      </c>
      <c r="F1765" s="5" t="s">
        <v>2791</v>
      </c>
      <c r="G1765" s="1" t="n">
        <v>3344</v>
      </c>
      <c r="H1765" s="1" t="s">
        <v>765</v>
      </c>
      <c r="I1765" s="1" t="n">
        <v>13809</v>
      </c>
      <c r="J1765" s="1" t="s">
        <v>49</v>
      </c>
      <c r="K1765" s="1" t="s">
        <v>2790</v>
      </c>
    </row>
    <row r="1766" customFormat="false" ht="15" hidden="false" customHeight="true" outlineLevel="0" collapsed="false">
      <c r="A1766" s="1" t="n">
        <f aca="false">A419</f>
        <v>282</v>
      </c>
      <c r="C1766" s="1" t="str">
        <f aca="false">IF(H1766="",F1766,H1766)</f>
        <v>Huron</v>
      </c>
      <c r="D1766" s="1" t="n">
        <v>315</v>
      </c>
      <c r="E1766" s="1" t="s">
        <v>46</v>
      </c>
      <c r="F1766" s="5" t="s">
        <v>2792</v>
      </c>
      <c r="G1766" s="1" t="n">
        <v>3344</v>
      </c>
      <c r="H1766" s="1" t="s">
        <v>765</v>
      </c>
      <c r="I1766" s="1" t="n">
        <v>13809</v>
      </c>
      <c r="J1766" s="1" t="s">
        <v>49</v>
      </c>
      <c r="K1766" s="1" t="s">
        <v>2790</v>
      </c>
    </row>
    <row r="1767" customFormat="false" ht="15" hidden="false" customHeight="true" outlineLevel="0" collapsed="false">
      <c r="A1767" s="1" t="n">
        <f aca="false">A419</f>
        <v>282</v>
      </c>
      <c r="C1767" s="1" t="str">
        <f aca="false">IF(H1767="",F1767,H1767)</f>
        <v>Huron</v>
      </c>
      <c r="D1767" s="1" t="n">
        <v>315</v>
      </c>
      <c r="E1767" s="1" t="s">
        <v>46</v>
      </c>
      <c r="F1767" s="5" t="s">
        <v>2793</v>
      </c>
      <c r="G1767" s="1" t="n">
        <v>3344</v>
      </c>
      <c r="H1767" s="1" t="s">
        <v>765</v>
      </c>
      <c r="I1767" s="1" t="n">
        <v>13809</v>
      </c>
      <c r="J1767" s="1" t="s">
        <v>49</v>
      </c>
      <c r="K1767" s="1" t="s">
        <v>2790</v>
      </c>
    </row>
    <row r="1768" customFormat="false" ht="15" hidden="false" customHeight="true" outlineLevel="0" collapsed="false">
      <c r="A1768" s="1" t="n">
        <f aca="false">A432</f>
        <v>292</v>
      </c>
      <c r="C1768" s="1" t="str">
        <f aca="false">IF(H1768="",F1768,H1768)</f>
        <v>Hutchinson Energy Center</v>
      </c>
      <c r="D1768" s="1" t="n">
        <v>225</v>
      </c>
      <c r="E1768" s="1" t="s">
        <v>302</v>
      </c>
      <c r="F1768" s="5" t="s">
        <v>2794</v>
      </c>
      <c r="G1768" s="1" t="n">
        <v>1248</v>
      </c>
      <c r="H1768" s="1" t="s">
        <v>782</v>
      </c>
      <c r="I1768" s="1" t="n">
        <v>22500</v>
      </c>
      <c r="J1768" s="1" t="s">
        <v>305</v>
      </c>
      <c r="K1768" s="1" t="s">
        <v>2795</v>
      </c>
    </row>
    <row r="1769" customFormat="false" ht="15" hidden="false" customHeight="true" outlineLevel="0" collapsed="false">
      <c r="A1769" s="1" t="n">
        <f aca="false">MAX($A$2:$A1768)+1</f>
        <v>1143</v>
      </c>
      <c r="C1769" s="1" t="str">
        <f aca="false">IF(H1769="",F1769,H1769)</f>
        <v>Hutsonville</v>
      </c>
      <c r="D1769" s="1" t="n">
        <v>223</v>
      </c>
      <c r="E1769" s="1" t="s">
        <v>2505</v>
      </c>
      <c r="F1769" s="5" t="s">
        <v>2796</v>
      </c>
      <c r="G1769" s="1" t="n">
        <v>863</v>
      </c>
      <c r="H1769" s="1" t="s">
        <v>2796</v>
      </c>
      <c r="I1769" s="1" t="n">
        <v>520</v>
      </c>
      <c r="J1769" s="1" t="s">
        <v>2797</v>
      </c>
    </row>
    <row r="1770" customFormat="false" ht="15" hidden="false" customHeight="true" outlineLevel="0" collapsed="false">
      <c r="A1770" s="1" t="n">
        <f aca="false">A434</f>
        <v>293</v>
      </c>
      <c r="C1770" s="1" t="str">
        <f aca="false">IF(H1770="",F1770,H1770)</f>
        <v>Hyder Solar</v>
      </c>
      <c r="D1770" s="1" t="n">
        <v>286</v>
      </c>
      <c r="E1770" s="1" t="s">
        <v>334</v>
      </c>
      <c r="F1770" s="5" t="s">
        <v>2798</v>
      </c>
      <c r="G1770" s="1" t="n">
        <v>57563</v>
      </c>
      <c r="H1770" s="1" t="s">
        <v>785</v>
      </c>
      <c r="I1770" s="1" t="n">
        <v>803</v>
      </c>
      <c r="J1770" s="1" t="s">
        <v>326</v>
      </c>
      <c r="K1770" s="1" t="s">
        <v>2799</v>
      </c>
    </row>
    <row r="1771" customFormat="false" ht="15" hidden="false" customHeight="true" outlineLevel="0" collapsed="false">
      <c r="A1771" s="1" t="n">
        <f aca="false">A434</f>
        <v>293</v>
      </c>
      <c r="C1771" s="1" t="str">
        <f aca="false">IF(H1771="",F1771,H1771)</f>
        <v>Hyder II</v>
      </c>
      <c r="D1771" s="1" t="n">
        <v>286</v>
      </c>
      <c r="E1771" s="1" t="s">
        <v>334</v>
      </c>
      <c r="F1771" s="5" t="s">
        <v>2800</v>
      </c>
      <c r="G1771" s="1" t="n">
        <v>58383</v>
      </c>
      <c r="H1771" s="1" t="s">
        <v>787</v>
      </c>
      <c r="I1771" s="1" t="n">
        <v>803</v>
      </c>
      <c r="J1771" s="1" t="s">
        <v>326</v>
      </c>
      <c r="K1771" s="1" t="s">
        <v>2799</v>
      </c>
    </row>
    <row r="1772" customFormat="false" ht="15" hidden="false" customHeight="true" outlineLevel="0" collapsed="false">
      <c r="A1772" s="1" t="n">
        <f aca="false">A437</f>
        <v>295</v>
      </c>
      <c r="C1772" s="1" t="str">
        <f aca="false">IF(H1772="",F1772,H1772)</f>
        <v>Iatan</v>
      </c>
      <c r="D1772" s="1" t="n">
        <v>249</v>
      </c>
      <c r="E1772" s="1" t="s">
        <v>89</v>
      </c>
      <c r="F1772" s="5" t="s">
        <v>789</v>
      </c>
      <c r="G1772" s="1" t="n">
        <v>6065</v>
      </c>
      <c r="H1772" s="1" t="s">
        <v>789</v>
      </c>
      <c r="I1772" s="1" t="n">
        <v>10000</v>
      </c>
      <c r="J1772" s="1" t="s">
        <v>725</v>
      </c>
      <c r="K1772" s="1" t="s">
        <v>2801</v>
      </c>
    </row>
    <row r="1773" customFormat="false" ht="15" hidden="false" customHeight="true" outlineLevel="0" collapsed="false">
      <c r="A1773" s="1" t="n">
        <f aca="false">A437</f>
        <v>295</v>
      </c>
      <c r="C1773" s="1" t="str">
        <f aca="false">IF(H1773="",F1773,H1773)</f>
        <v>Iatan</v>
      </c>
      <c r="D1773" s="1" t="n">
        <v>255</v>
      </c>
      <c r="E1773" s="1" t="s">
        <v>2320</v>
      </c>
      <c r="F1773" s="5" t="s">
        <v>789</v>
      </c>
      <c r="G1773" s="1" t="n">
        <v>6065</v>
      </c>
      <c r="H1773" s="1" t="s">
        <v>789</v>
      </c>
      <c r="I1773" s="1" t="n">
        <v>10000</v>
      </c>
      <c r="J1773" s="1" t="s">
        <v>725</v>
      </c>
      <c r="K1773" s="1" t="s">
        <v>2801</v>
      </c>
    </row>
    <row r="1774" customFormat="false" ht="15" hidden="false" customHeight="true" outlineLevel="0" collapsed="false">
      <c r="A1774" s="1" t="n">
        <f aca="false">A437</f>
        <v>295</v>
      </c>
      <c r="C1774" s="1" t="str">
        <f aca="false">IF(H1774="",F1774,H1774)</f>
        <v>Iatan</v>
      </c>
      <c r="D1774" s="1" t="n">
        <v>254</v>
      </c>
      <c r="E1774" s="1" t="s">
        <v>722</v>
      </c>
      <c r="F1774" s="5" t="s">
        <v>789</v>
      </c>
      <c r="G1774" s="1" t="n">
        <v>6065</v>
      </c>
      <c r="H1774" s="1" t="s">
        <v>789</v>
      </c>
      <c r="I1774" s="1" t="n">
        <v>10000</v>
      </c>
      <c r="J1774" s="1" t="s">
        <v>725</v>
      </c>
      <c r="K1774" s="1" t="s">
        <v>2801</v>
      </c>
    </row>
    <row r="1775" customFormat="false" ht="15" hidden="false" customHeight="true" outlineLevel="0" collapsed="false">
      <c r="A1775" s="1" t="n">
        <f aca="false">A437</f>
        <v>295</v>
      </c>
      <c r="C1775" s="1" t="str">
        <f aca="false">IF(H1775="",F1775,H1775)</f>
        <v>Iatan</v>
      </c>
      <c r="D1775" s="1" t="n">
        <v>255</v>
      </c>
      <c r="E1775" s="1" t="s">
        <v>2320</v>
      </c>
      <c r="F1775" s="5" t="s">
        <v>2802</v>
      </c>
      <c r="G1775" s="1" t="n">
        <v>6065</v>
      </c>
      <c r="H1775" s="1" t="s">
        <v>789</v>
      </c>
      <c r="I1775" s="1" t="n">
        <v>10000</v>
      </c>
      <c r="J1775" s="1" t="s">
        <v>725</v>
      </c>
      <c r="K1775" s="1" t="s">
        <v>2801</v>
      </c>
    </row>
    <row r="1776" customFormat="false" ht="15" hidden="false" customHeight="true" outlineLevel="0" collapsed="false">
      <c r="A1776" s="1" t="n">
        <f aca="false">A437</f>
        <v>295</v>
      </c>
      <c r="C1776" s="1" t="str">
        <f aca="false">IF(H1776="",F1776,H1776)</f>
        <v>Iatan</v>
      </c>
      <c r="D1776" s="1" t="n">
        <v>254</v>
      </c>
      <c r="E1776" s="1" t="s">
        <v>722</v>
      </c>
      <c r="F1776" s="5" t="s">
        <v>2803</v>
      </c>
      <c r="G1776" s="1" t="n">
        <v>6065</v>
      </c>
      <c r="H1776" s="1" t="s">
        <v>789</v>
      </c>
      <c r="I1776" s="1" t="n">
        <v>10000</v>
      </c>
      <c r="J1776" s="1" t="s">
        <v>725</v>
      </c>
      <c r="K1776" s="1" t="s">
        <v>2801</v>
      </c>
    </row>
    <row r="1777" customFormat="false" ht="15" hidden="false" customHeight="true" outlineLevel="0" collapsed="false">
      <c r="A1777" s="1" t="n">
        <f aca="false">A437</f>
        <v>295</v>
      </c>
      <c r="C1777" s="1" t="str">
        <f aca="false">IF(H1777="",F1777,H1777)</f>
        <v>Iatan</v>
      </c>
      <c r="D1777" s="1" t="n">
        <v>254</v>
      </c>
      <c r="E1777" s="1" t="s">
        <v>722</v>
      </c>
      <c r="F1777" s="5" t="s">
        <v>2804</v>
      </c>
      <c r="G1777" s="1" t="n">
        <v>6065</v>
      </c>
      <c r="H1777" s="1" t="s">
        <v>789</v>
      </c>
      <c r="I1777" s="1" t="n">
        <v>10000</v>
      </c>
      <c r="J1777" s="1" t="s">
        <v>725</v>
      </c>
      <c r="K1777" s="1" t="s">
        <v>2801</v>
      </c>
    </row>
    <row r="1778" customFormat="false" ht="15" hidden="false" customHeight="true" outlineLevel="0" collapsed="false">
      <c r="A1778" s="1" t="n">
        <f aca="false">A421</f>
        <v>283</v>
      </c>
      <c r="C1778" s="1" t="str">
        <f aca="false">IF(H1778="",F1778,H1778)</f>
        <v>Independence 2</v>
      </c>
      <c r="D1778" s="1" t="n">
        <v>402</v>
      </c>
      <c r="E1778" s="1" t="s">
        <v>2741</v>
      </c>
      <c r="F1778" s="5" t="s">
        <v>2805</v>
      </c>
      <c r="H1778" s="1"/>
      <c r="K1778" s="1" t="s">
        <v>84</v>
      </c>
    </row>
    <row r="1779" customFormat="false" ht="15" hidden="false" customHeight="true" outlineLevel="0" collapsed="false">
      <c r="A1779" s="1" t="n">
        <f aca="false">A421</f>
        <v>283</v>
      </c>
      <c r="C1779" s="1" t="str">
        <f aca="false">IF(H1779="",F1779,H1779)</f>
        <v>Independence Unit 2</v>
      </c>
      <c r="D1779" s="1" t="n">
        <v>408</v>
      </c>
      <c r="E1779" s="1" t="s">
        <v>2806</v>
      </c>
      <c r="F1779" s="5" t="s">
        <v>2807</v>
      </c>
      <c r="H1779" s="1"/>
      <c r="K1779" s="1" t="s">
        <v>84</v>
      </c>
    </row>
    <row r="1780" customFormat="false" ht="15" hidden="false" customHeight="true" outlineLevel="0" collapsed="false">
      <c r="A1780" s="1" t="n">
        <f aca="false">MAX($A$2:$A1779)+1</f>
        <v>1144</v>
      </c>
      <c r="C1780" s="1" t="str">
        <f aca="false">IF(H1780="",F1780,H1780)</f>
        <v>Indian Trails Cogen 1</v>
      </c>
      <c r="D1780" s="1" t="n">
        <v>6</v>
      </c>
      <c r="E1780" s="1" t="s">
        <v>2721</v>
      </c>
      <c r="F1780" s="5" t="s">
        <v>2808</v>
      </c>
      <c r="G1780" s="1" t="n">
        <v>7384</v>
      </c>
      <c r="H1780" s="1" t="s">
        <v>2809</v>
      </c>
      <c r="I1780" s="1" t="n">
        <v>3252</v>
      </c>
      <c r="J1780" s="1" t="s">
        <v>2723</v>
      </c>
    </row>
    <row r="1781" customFormat="false" ht="15" hidden="false" customHeight="true" outlineLevel="0" collapsed="false">
      <c r="A1781" s="1" t="n">
        <f aca="false">A427</f>
        <v>287</v>
      </c>
      <c r="C1781" s="1" t="str">
        <f aca="false">IF(H1781="",F1781,H1781)</f>
        <v>James H Miller Jr</v>
      </c>
      <c r="D1781" s="1" t="n">
        <v>294</v>
      </c>
      <c r="E1781" s="1" t="s">
        <v>117</v>
      </c>
      <c r="F1781" s="5" t="s">
        <v>2810</v>
      </c>
      <c r="G1781" s="1" t="n">
        <v>6002</v>
      </c>
      <c r="H1781" s="1" t="s">
        <v>774</v>
      </c>
      <c r="I1781" s="1" t="n">
        <v>195</v>
      </c>
      <c r="J1781" s="1" t="s">
        <v>119</v>
      </c>
      <c r="K1781" s="1" t="s">
        <v>43</v>
      </c>
    </row>
    <row r="1782" customFormat="false" ht="15" hidden="false" customHeight="true" outlineLevel="0" collapsed="false">
      <c r="A1782" s="1" t="n">
        <f aca="false">A455</f>
        <v>307</v>
      </c>
      <c r="C1782" s="1" t="str">
        <f aca="false">IF(H1782="",F1782,H1782)</f>
        <v>Jeffrey Energy Center</v>
      </c>
      <c r="D1782" s="1" t="n">
        <v>255</v>
      </c>
      <c r="E1782" s="1" t="s">
        <v>2320</v>
      </c>
      <c r="F1782" s="5" t="s">
        <v>2811</v>
      </c>
      <c r="G1782" s="1" t="n">
        <v>6068</v>
      </c>
      <c r="H1782" s="1" t="s">
        <v>819</v>
      </c>
      <c r="I1782" s="1" t="n">
        <v>22500</v>
      </c>
      <c r="J1782" s="1" t="s">
        <v>305</v>
      </c>
      <c r="K1782" s="1" t="s">
        <v>2812</v>
      </c>
    </row>
    <row r="1783" customFormat="false" ht="15" hidden="false" customHeight="true" outlineLevel="0" collapsed="false">
      <c r="A1783" s="1" t="n">
        <f aca="false">A455</f>
        <v>307</v>
      </c>
      <c r="C1783" s="1" t="str">
        <f aca="false">IF(H1783="",F1783,H1783)</f>
        <v>Jeffrey Energy Center</v>
      </c>
      <c r="D1783" s="1" t="n">
        <v>356</v>
      </c>
      <c r="E1783" s="1" t="s">
        <v>675</v>
      </c>
      <c r="F1783" s="5" t="s">
        <v>2813</v>
      </c>
      <c r="G1783" s="1" t="n">
        <v>6068</v>
      </c>
      <c r="H1783" s="1" t="s">
        <v>819</v>
      </c>
      <c r="I1783" s="1" t="n">
        <v>22500</v>
      </c>
      <c r="J1783" s="1" t="s">
        <v>305</v>
      </c>
      <c r="K1783" s="1" t="s">
        <v>2812</v>
      </c>
    </row>
    <row r="1784" customFormat="false" ht="15" hidden="false" customHeight="true" outlineLevel="0" collapsed="false">
      <c r="A1784" s="1" t="n">
        <f aca="false">MAX($A$2:$A1783)+1</f>
        <v>1145</v>
      </c>
      <c r="C1784" s="1" t="str">
        <f aca="false">IF(H1784="",F1784,H1784)</f>
        <v>Jobba 6B</v>
      </c>
      <c r="D1784" s="1" t="n">
        <v>360</v>
      </c>
      <c r="E1784" s="1" t="s">
        <v>2814</v>
      </c>
      <c r="F1784" s="5" t="s">
        <v>2815</v>
      </c>
      <c r="H1784" s="1"/>
      <c r="K1784" s="1" t="s">
        <v>2816</v>
      </c>
    </row>
    <row r="1785" customFormat="false" ht="15" hidden="false" customHeight="true" outlineLevel="0" collapsed="false">
      <c r="A1785" s="1" t="n">
        <f aca="false">A1784</f>
        <v>1145</v>
      </c>
      <c r="C1785" s="1" t="str">
        <f aca="false">IF(H1785="",F1785,H1785)</f>
        <v>Joppa Steam</v>
      </c>
      <c r="D1785" s="1" t="n">
        <v>223</v>
      </c>
      <c r="E1785" s="1" t="s">
        <v>2505</v>
      </c>
      <c r="F1785" s="5" t="s">
        <v>2817</v>
      </c>
      <c r="G1785" s="1" t="n">
        <v>887</v>
      </c>
      <c r="H1785" s="1" t="s">
        <v>2818</v>
      </c>
      <c r="I1785" s="1" t="n">
        <v>5748</v>
      </c>
      <c r="J1785" s="1" t="s">
        <v>2819</v>
      </c>
      <c r="K1785" s="1" t="s">
        <v>2310</v>
      </c>
    </row>
    <row r="1786" customFormat="false" ht="15" hidden="false" customHeight="true" outlineLevel="0" collapsed="false">
      <c r="A1786" s="1" t="n">
        <f aca="false">A1784</f>
        <v>1145</v>
      </c>
      <c r="C1786" s="1" t="str">
        <f aca="false">IF(H1786="",F1786,H1786)</f>
        <v>Joppa Steam</v>
      </c>
      <c r="D1786" s="1" t="n">
        <v>223</v>
      </c>
      <c r="E1786" s="1" t="s">
        <v>2505</v>
      </c>
      <c r="F1786" s="5" t="s">
        <v>2820</v>
      </c>
      <c r="G1786" s="1" t="n">
        <v>887</v>
      </c>
      <c r="H1786" s="1" t="s">
        <v>2818</v>
      </c>
      <c r="I1786" s="1" t="n">
        <v>5748</v>
      </c>
      <c r="J1786" s="1" t="s">
        <v>2819</v>
      </c>
      <c r="K1786" s="1" t="s">
        <v>2310</v>
      </c>
    </row>
    <row r="1787" customFormat="false" ht="15" hidden="false" customHeight="true" outlineLevel="0" collapsed="false">
      <c r="A1787" s="1" t="n">
        <f aca="false">A1784</f>
        <v>1145</v>
      </c>
      <c r="C1787" s="1" t="str">
        <f aca="false">IF(H1787="",F1787,H1787)</f>
        <v>Joppa Steam</v>
      </c>
      <c r="D1787" s="1" t="n">
        <v>360</v>
      </c>
      <c r="E1787" s="1" t="s">
        <v>2814</v>
      </c>
      <c r="F1787" s="5" t="s">
        <v>2821</v>
      </c>
      <c r="G1787" s="1" t="n">
        <v>887</v>
      </c>
      <c r="H1787" s="1" t="s">
        <v>2818</v>
      </c>
      <c r="I1787" s="1" t="n">
        <v>5748</v>
      </c>
      <c r="J1787" s="1" t="s">
        <v>2819</v>
      </c>
      <c r="K1787" s="1" t="s">
        <v>2310</v>
      </c>
    </row>
    <row r="1788" customFormat="false" ht="15" hidden="false" customHeight="true" outlineLevel="0" collapsed="false">
      <c r="A1788" s="1" t="n">
        <f aca="false">MAX($A$2:$A1787)+1</f>
        <v>1146</v>
      </c>
      <c r="C1788" s="1" t="str">
        <f aca="false">IF(H1788="",F1788,H1788)</f>
        <v>Judson Large</v>
      </c>
      <c r="D1788" s="1" t="n">
        <v>255</v>
      </c>
      <c r="E1788" s="1" t="s">
        <v>2320</v>
      </c>
      <c r="F1788" s="5" t="s">
        <v>2822</v>
      </c>
      <c r="H1788" s="1"/>
      <c r="K1788" s="1" t="s">
        <v>84</v>
      </c>
    </row>
    <row r="1789" customFormat="false" ht="15" hidden="false" customHeight="true" outlineLevel="0" collapsed="false">
      <c r="A1789" s="1" t="n">
        <f aca="false">MAX($A$2:$A1788)+1</f>
        <v>1147</v>
      </c>
      <c r="C1789" s="1" t="str">
        <f aca="false">IF(H1789="",F1789,H1789)</f>
        <v>Kahe</v>
      </c>
      <c r="D1789" s="1" t="n">
        <v>400</v>
      </c>
      <c r="E1789" s="1" t="s">
        <v>2758</v>
      </c>
      <c r="F1789" s="5" t="s">
        <v>2823</v>
      </c>
      <c r="G1789" s="1" t="n">
        <v>765</v>
      </c>
      <c r="H1789" s="1" t="s">
        <v>2823</v>
      </c>
      <c r="I1789" s="1" t="n">
        <v>19547</v>
      </c>
      <c r="J1789" s="1" t="s">
        <v>2760</v>
      </c>
    </row>
    <row r="1790" customFormat="false" ht="15" hidden="false" customHeight="true" outlineLevel="0" collapsed="false">
      <c r="A1790" s="1" t="n">
        <f aca="false">MAX($A$2:$A1789)+1</f>
        <v>1148</v>
      </c>
      <c r="C1790" s="1" t="str">
        <f aca="false">IF(H1790="",F1790,H1790)</f>
        <v>Kahului</v>
      </c>
      <c r="D1790" s="1" t="n">
        <v>25</v>
      </c>
      <c r="E1790" s="1" t="s">
        <v>2824</v>
      </c>
      <c r="F1790" s="5" t="s">
        <v>2825</v>
      </c>
      <c r="G1790" s="1" t="n">
        <v>6056</v>
      </c>
      <c r="H1790" s="1" t="s">
        <v>2825</v>
      </c>
      <c r="I1790" s="1" t="n">
        <v>11843</v>
      </c>
      <c r="J1790" s="1" t="s">
        <v>2826</v>
      </c>
    </row>
    <row r="1791" customFormat="false" ht="15" hidden="false" customHeight="true" outlineLevel="0" collapsed="false">
      <c r="A1791" s="1" t="n">
        <f aca="false">MAX($A$2:$A1790)+1</f>
        <v>1149</v>
      </c>
      <c r="C1791" s="1" t="str">
        <f aca="false">IF(H1791="",F1791,H1791)</f>
        <v>Kammer</v>
      </c>
      <c r="D1791" s="1" t="n">
        <v>340</v>
      </c>
      <c r="E1791" s="1" t="s">
        <v>2404</v>
      </c>
      <c r="F1791" s="5" t="s">
        <v>2827</v>
      </c>
      <c r="G1791" s="1" t="n">
        <v>3947</v>
      </c>
      <c r="H1791" s="1" t="s">
        <v>2827</v>
      </c>
      <c r="I1791" s="1" t="n">
        <v>58620</v>
      </c>
      <c r="J1791" s="1" t="s">
        <v>398</v>
      </c>
      <c r="K1791" s="1" t="s">
        <v>2477</v>
      </c>
    </row>
    <row r="1792" customFormat="false" ht="15" hidden="false" customHeight="true" outlineLevel="0" collapsed="false">
      <c r="A1792" s="1" t="n">
        <f aca="false">A1791</f>
        <v>1149</v>
      </c>
      <c r="C1792" s="1" t="str">
        <f aca="false">IF(H1792="",F1792,H1792)</f>
        <v>Kammer</v>
      </c>
      <c r="D1792" s="1" t="n">
        <v>204</v>
      </c>
      <c r="E1792" s="1" t="s">
        <v>2357</v>
      </c>
      <c r="F1792" s="5" t="s">
        <v>2827</v>
      </c>
      <c r="G1792" s="1" t="n">
        <v>3947</v>
      </c>
      <c r="H1792" s="1" t="s">
        <v>2827</v>
      </c>
      <c r="I1792" s="1" t="n">
        <v>58620</v>
      </c>
      <c r="J1792" s="1" t="s">
        <v>398</v>
      </c>
      <c r="K1792" s="1" t="s">
        <v>2477</v>
      </c>
    </row>
    <row r="1793" customFormat="false" ht="15" hidden="false" customHeight="true" outlineLevel="0" collapsed="false">
      <c r="A1793" s="1" t="n">
        <f aca="false">MAX($A$2:$A1792)+1</f>
        <v>1150</v>
      </c>
      <c r="C1793" s="1" t="str">
        <f aca="false">IF(H1793="",F1793,H1793)</f>
        <v>Kanoelehua</v>
      </c>
      <c r="D1793" s="1" t="n">
        <v>105</v>
      </c>
      <c r="E1793" s="1" t="s">
        <v>2753</v>
      </c>
      <c r="F1793" s="5" t="s">
        <v>2828</v>
      </c>
      <c r="G1793" s="1" t="n">
        <v>769</v>
      </c>
      <c r="H1793" s="1" t="s">
        <v>2829</v>
      </c>
      <c r="I1793" s="1" t="n">
        <v>8287</v>
      </c>
      <c r="J1793" s="1" t="s">
        <v>2756</v>
      </c>
    </row>
    <row r="1794" customFormat="false" ht="15" hidden="false" customHeight="true" outlineLevel="0" collapsed="false">
      <c r="A1794" s="1" t="n">
        <f aca="false">MAX($A$2:$A1793)+1</f>
        <v>1151</v>
      </c>
      <c r="C1794" s="1" t="str">
        <f aca="false">IF(H1794="",F1794,H1794)</f>
        <v>Kci</v>
      </c>
      <c r="D1794" s="1" t="n">
        <v>255</v>
      </c>
      <c r="E1794" s="1" t="s">
        <v>2320</v>
      </c>
      <c r="F1794" s="5" t="s">
        <v>2830</v>
      </c>
      <c r="H1794" s="1"/>
      <c r="K1794" s="1" t="s">
        <v>84</v>
      </c>
    </row>
    <row r="1795" customFormat="false" ht="15" hidden="false" customHeight="true" outlineLevel="0" collapsed="false">
      <c r="A1795" s="1" t="n">
        <f aca="false">MAX($A$2:$A1794)+1</f>
        <v>1152</v>
      </c>
      <c r="C1795" s="1" t="str">
        <f aca="false">IF(H1795="",F1795,H1795)</f>
        <v>Keahole</v>
      </c>
      <c r="D1795" s="1" t="n">
        <v>105</v>
      </c>
      <c r="E1795" s="1" t="s">
        <v>2753</v>
      </c>
      <c r="F1795" s="5" t="s">
        <v>2831</v>
      </c>
      <c r="G1795" s="1" t="n">
        <v>8083</v>
      </c>
      <c r="H1795" s="1" t="s">
        <v>2832</v>
      </c>
      <c r="I1795" s="1" t="n">
        <v>8287</v>
      </c>
      <c r="J1795" s="1" t="s">
        <v>2756</v>
      </c>
      <c r="K1795" s="1" t="s">
        <v>2310</v>
      </c>
    </row>
    <row r="1796" customFormat="false" ht="15" hidden="false" customHeight="true" outlineLevel="0" collapsed="false">
      <c r="A1796" s="1" t="n">
        <f aca="false">A1795</f>
        <v>1152</v>
      </c>
      <c r="C1796" s="1" t="str">
        <f aca="false">IF(H1796="",F1796,H1796)</f>
        <v>Keahole</v>
      </c>
      <c r="D1796" s="1" t="n">
        <v>105</v>
      </c>
      <c r="E1796" s="1" t="s">
        <v>2753</v>
      </c>
      <c r="F1796" s="5" t="s">
        <v>2833</v>
      </c>
      <c r="G1796" s="1" t="n">
        <v>8083</v>
      </c>
      <c r="H1796" s="1" t="s">
        <v>2832</v>
      </c>
      <c r="I1796" s="1" t="n">
        <v>8287</v>
      </c>
      <c r="J1796" s="1" t="s">
        <v>2756</v>
      </c>
      <c r="K1796" s="1" t="s">
        <v>2310</v>
      </c>
    </row>
    <row r="1797" customFormat="false" ht="15" hidden="false" customHeight="true" outlineLevel="0" collapsed="false">
      <c r="A1797" s="1" t="n">
        <f aca="false">A1795</f>
        <v>1152</v>
      </c>
      <c r="C1797" s="1" t="str">
        <f aca="false">IF(H1797="",F1797,H1797)</f>
        <v>Keahole</v>
      </c>
      <c r="D1797" s="1" t="n">
        <v>105</v>
      </c>
      <c r="E1797" s="1" t="s">
        <v>2753</v>
      </c>
      <c r="F1797" s="5" t="s">
        <v>2834</v>
      </c>
      <c r="G1797" s="1" t="n">
        <v>8083</v>
      </c>
      <c r="H1797" s="1" t="s">
        <v>2832</v>
      </c>
      <c r="I1797" s="1" t="n">
        <v>8287</v>
      </c>
      <c r="J1797" s="1" t="s">
        <v>2756</v>
      </c>
      <c r="K1797" s="1" t="s">
        <v>2310</v>
      </c>
    </row>
    <row r="1798" customFormat="false" ht="15" hidden="false" customHeight="true" outlineLevel="0" collapsed="false">
      <c r="A1798" s="1" t="n">
        <f aca="false">MAX($A$2:$A1797)+1</f>
        <v>1153</v>
      </c>
      <c r="C1798" s="1" t="str">
        <f aca="false">IF(H1798="",F1798,H1798)</f>
        <v>PSEG Kearny Generating Station</v>
      </c>
      <c r="D1798" s="1" t="n">
        <v>90</v>
      </c>
      <c r="E1798" s="1" t="s">
        <v>2379</v>
      </c>
      <c r="F1798" s="5" t="s">
        <v>2835</v>
      </c>
      <c r="G1798" s="1" t="n">
        <v>2404</v>
      </c>
      <c r="H1798" s="1" t="s">
        <v>2836</v>
      </c>
      <c r="I1798" s="1" t="n">
        <v>15147</v>
      </c>
      <c r="J1798" s="1" t="s">
        <v>2379</v>
      </c>
      <c r="K1798" s="1" t="s">
        <v>2477</v>
      </c>
    </row>
    <row r="1799" customFormat="false" ht="15" hidden="false" customHeight="true" outlineLevel="0" collapsed="false">
      <c r="A1799" s="1" t="n">
        <f aca="false">A1798</f>
        <v>1153</v>
      </c>
      <c r="C1799" s="1" t="str">
        <f aca="false">IF(H1799="",F1799,H1799)</f>
        <v>PSEG Kearny Generating Station</v>
      </c>
      <c r="D1799" s="1" t="n">
        <v>90</v>
      </c>
      <c r="E1799" s="1" t="s">
        <v>2379</v>
      </c>
      <c r="F1799" s="5" t="s">
        <v>2837</v>
      </c>
      <c r="G1799" s="1" t="n">
        <v>2404</v>
      </c>
      <c r="H1799" s="1" t="s">
        <v>2836</v>
      </c>
      <c r="I1799" s="1" t="n">
        <v>15147</v>
      </c>
      <c r="J1799" s="1" t="s">
        <v>2379</v>
      </c>
      <c r="K1799" s="1" t="s">
        <v>2477</v>
      </c>
    </row>
    <row r="1800" customFormat="false" ht="15" hidden="false" customHeight="true" outlineLevel="0" collapsed="false">
      <c r="A1800" s="1" t="n">
        <f aca="false">MAX($A$2:$A1799)+1</f>
        <v>1154</v>
      </c>
      <c r="C1800" s="1" t="str">
        <f aca="false">IF(H1800="",F1800,H1800)</f>
        <v>Kewaunee</v>
      </c>
      <c r="D1800" s="1" t="n">
        <v>187</v>
      </c>
      <c r="E1800" s="1" t="s">
        <v>381</v>
      </c>
      <c r="F1800" s="5" t="s">
        <v>2838</v>
      </c>
      <c r="G1800" s="1" t="n">
        <v>8024</v>
      </c>
      <c r="H1800" s="1" t="s">
        <v>2839</v>
      </c>
      <c r="I1800" s="1" t="n">
        <v>54718</v>
      </c>
      <c r="J1800" s="1" t="s">
        <v>2840</v>
      </c>
      <c r="K1800" s="1" t="s">
        <v>2310</v>
      </c>
    </row>
    <row r="1801" customFormat="false" ht="15" hidden="false" customHeight="true" outlineLevel="0" collapsed="false">
      <c r="A1801" s="1" t="n">
        <f aca="false">A1800</f>
        <v>1154</v>
      </c>
      <c r="C1801" s="1" t="str">
        <f aca="false">IF(H1801="",F1801,H1801)</f>
        <v>Kewaunee</v>
      </c>
      <c r="D1801" s="1" t="n">
        <v>219</v>
      </c>
      <c r="E1801" s="1" t="s">
        <v>164</v>
      </c>
      <c r="F1801" s="5" t="s">
        <v>2839</v>
      </c>
      <c r="G1801" s="1" t="n">
        <v>8024</v>
      </c>
      <c r="H1801" s="1" t="s">
        <v>2839</v>
      </c>
      <c r="I1801" s="1" t="n">
        <v>54718</v>
      </c>
      <c r="J1801" s="1" t="s">
        <v>2840</v>
      </c>
      <c r="K1801" s="1" t="s">
        <v>2310</v>
      </c>
    </row>
    <row r="1802" customFormat="false" ht="15" hidden="false" customHeight="true" outlineLevel="0" collapsed="false">
      <c r="A1802" s="1" t="n">
        <f aca="false">A1800</f>
        <v>1154</v>
      </c>
      <c r="C1802" s="1" t="str">
        <f aca="false">IF(H1802="",F1802,H1802)</f>
        <v>Kewaunee</v>
      </c>
      <c r="D1802" s="1" t="n">
        <v>187</v>
      </c>
      <c r="E1802" s="1" t="s">
        <v>381</v>
      </c>
      <c r="F1802" s="5" t="s">
        <v>2841</v>
      </c>
      <c r="G1802" s="1" t="n">
        <v>8024</v>
      </c>
      <c r="H1802" s="1" t="s">
        <v>2839</v>
      </c>
      <c r="I1802" s="1" t="n">
        <v>54718</v>
      </c>
      <c r="J1802" s="1" t="s">
        <v>2840</v>
      </c>
      <c r="K1802" s="1" t="s">
        <v>2310</v>
      </c>
    </row>
    <row r="1803" customFormat="false" ht="15" hidden="false" customHeight="true" outlineLevel="0" collapsed="false">
      <c r="A1803" s="1" t="n">
        <f aca="false">MAX($A$2:$A1802)+1</f>
        <v>1155</v>
      </c>
      <c r="C1803" s="1" t="str">
        <f aca="false">IF(H1803="",F1803,H1803)</f>
        <v>Keystone</v>
      </c>
      <c r="D1803" s="1" t="n">
        <v>292</v>
      </c>
      <c r="E1803" s="1" t="s">
        <v>2421</v>
      </c>
      <c r="F1803" s="5" t="s">
        <v>2842</v>
      </c>
      <c r="H1803" s="1"/>
      <c r="K1803" s="1" t="s">
        <v>2843</v>
      </c>
    </row>
    <row r="1804" customFormat="false" ht="15" hidden="false" customHeight="true" outlineLevel="0" collapsed="false">
      <c r="A1804" s="1" t="n">
        <f aca="false">A1803</f>
        <v>1155</v>
      </c>
      <c r="C1804" s="1" t="str">
        <f aca="false">IF(H1804="",F1804,H1804)</f>
        <v>Keystone (2.47%)</v>
      </c>
      <c r="D1804" s="1" t="n">
        <v>292</v>
      </c>
      <c r="E1804" s="1" t="s">
        <v>2421</v>
      </c>
      <c r="F1804" s="5" t="s">
        <v>2844</v>
      </c>
      <c r="H1804" s="1"/>
      <c r="K1804" s="1" t="s">
        <v>2843</v>
      </c>
    </row>
    <row r="1805" customFormat="false" ht="15" hidden="false" customHeight="true" outlineLevel="0" collapsed="false">
      <c r="A1805" s="1" t="n">
        <f aca="false">A1803</f>
        <v>1155</v>
      </c>
      <c r="C1805" s="1" t="str">
        <f aca="false">IF(H1805="",F1805,H1805)</f>
        <v>Keystone</v>
      </c>
      <c r="D1805" s="1" t="n">
        <v>90</v>
      </c>
      <c r="E1805" s="1" t="s">
        <v>2379</v>
      </c>
      <c r="F1805" s="5" t="s">
        <v>2845</v>
      </c>
      <c r="G1805" s="1" t="n">
        <v>3136</v>
      </c>
      <c r="H1805" s="1" t="s">
        <v>2842</v>
      </c>
      <c r="I1805" s="1" t="n">
        <v>15873</v>
      </c>
      <c r="J1805" s="1" t="s">
        <v>2528</v>
      </c>
    </row>
    <row r="1806" customFormat="false" ht="15" hidden="false" customHeight="true" outlineLevel="0" collapsed="false">
      <c r="A1806" s="1" t="n">
        <f aca="false">MAX($A$2:$A1805)+1</f>
        <v>1156</v>
      </c>
      <c r="C1806" s="1" t="str">
        <f aca="false">IF(H1806="",F1806,H1806)</f>
        <v>Kickapoo</v>
      </c>
      <c r="D1806" s="1" t="n">
        <v>6</v>
      </c>
      <c r="E1806" s="1" t="s">
        <v>2721</v>
      </c>
      <c r="F1806" s="5" t="s">
        <v>2846</v>
      </c>
      <c r="G1806" s="1" t="n">
        <v>7896</v>
      </c>
      <c r="H1806" s="1" t="s">
        <v>2846</v>
      </c>
      <c r="I1806" s="1" t="n">
        <v>3252</v>
      </c>
      <c r="J1806" s="1" t="s">
        <v>2723</v>
      </c>
    </row>
    <row r="1807" customFormat="false" ht="15" hidden="false" customHeight="true" outlineLevel="0" collapsed="false">
      <c r="A1807" s="1" t="n">
        <f aca="false">A469</f>
        <v>316</v>
      </c>
      <c r="C1807" s="1" t="str">
        <f aca="false">IF(H1807="",F1807,H1807)</f>
        <v>Killen Station</v>
      </c>
      <c r="D1807" s="1" t="n">
        <v>172</v>
      </c>
      <c r="E1807" s="1" t="s">
        <v>137</v>
      </c>
      <c r="F1807" s="5" t="s">
        <v>2847</v>
      </c>
      <c r="G1807" s="1" t="n">
        <v>6031</v>
      </c>
      <c r="H1807" s="1" t="s">
        <v>838</v>
      </c>
      <c r="I1807" s="1" t="n">
        <v>4922</v>
      </c>
      <c r="J1807" s="1" t="s">
        <v>537</v>
      </c>
      <c r="K1807" s="1" t="s">
        <v>2848</v>
      </c>
    </row>
    <row r="1808" customFormat="false" ht="15" hidden="false" customHeight="true" outlineLevel="0" collapsed="false">
      <c r="A1808" s="1" t="n">
        <f aca="false">A469</f>
        <v>316</v>
      </c>
      <c r="C1808" s="1" t="str">
        <f aca="false">IF(H1808="",F1808,H1808)</f>
        <v>Killen Station</v>
      </c>
      <c r="D1808" s="1" t="n">
        <v>172</v>
      </c>
      <c r="E1808" s="1" t="s">
        <v>137</v>
      </c>
      <c r="F1808" s="5" t="s">
        <v>2849</v>
      </c>
      <c r="G1808" s="1" t="n">
        <v>6031</v>
      </c>
      <c r="H1808" s="1" t="s">
        <v>838</v>
      </c>
      <c r="I1808" s="1" t="n">
        <v>4922</v>
      </c>
      <c r="J1808" s="1" t="s">
        <v>537</v>
      </c>
      <c r="K1808" s="1" t="s">
        <v>2848</v>
      </c>
    </row>
    <row r="1809" customFormat="false" ht="15" hidden="false" customHeight="true" outlineLevel="0" collapsed="false">
      <c r="A1809" s="1" t="n">
        <f aca="false">MAX($A$2:$A1808)+1</f>
        <v>1157</v>
      </c>
      <c r="C1809" s="1" t="str">
        <f aca="false">IF(H1809="",F1809,H1809)</f>
        <v>Kings Beach</v>
      </c>
      <c r="D1809" s="1" t="n">
        <v>300</v>
      </c>
      <c r="E1809" s="1" t="s">
        <v>2377</v>
      </c>
      <c r="F1809" s="5" t="s">
        <v>2850</v>
      </c>
      <c r="G1809" s="1" t="n">
        <v>6518</v>
      </c>
      <c r="H1809" s="1" t="s">
        <v>2850</v>
      </c>
      <c r="I1809" s="1" t="n">
        <v>57222</v>
      </c>
      <c r="J1809" s="1" t="s">
        <v>2851</v>
      </c>
    </row>
    <row r="1810" customFormat="false" ht="15" hidden="false" customHeight="true" outlineLevel="0" collapsed="false">
      <c r="A1810" s="1" t="n">
        <f aca="false">A450</f>
        <v>302</v>
      </c>
      <c r="C1810" s="1" t="str">
        <f aca="false">IF(H1810="",F1810,H1810)</f>
        <v>Kinmundy</v>
      </c>
      <c r="D1810" s="1" t="n">
        <v>223</v>
      </c>
      <c r="E1810" s="1" t="s">
        <v>2505</v>
      </c>
      <c r="F1810" s="5" t="s">
        <v>808</v>
      </c>
      <c r="G1810" s="1" t="n">
        <v>55204</v>
      </c>
      <c r="H1810" s="1" t="s">
        <v>808</v>
      </c>
      <c r="I1810" s="1" t="n">
        <v>19436</v>
      </c>
      <c r="J1810" s="1" t="s">
        <v>104</v>
      </c>
      <c r="K1810" s="1" t="s">
        <v>2852</v>
      </c>
    </row>
    <row r="1811" customFormat="false" ht="15" hidden="false" customHeight="true" outlineLevel="0" collapsed="false">
      <c r="A1811" s="1" t="n">
        <f aca="false">MAX($A$2:$A1810)+1</f>
        <v>1158</v>
      </c>
      <c r="C1811" s="1" t="str">
        <f aca="false">IF(H1811="",F1811,H1811)</f>
        <v>Kitty Hawk</v>
      </c>
      <c r="D1811" s="1" t="n">
        <v>164</v>
      </c>
      <c r="E1811" s="1" t="s">
        <v>68</v>
      </c>
      <c r="F1811" s="5" t="s">
        <v>2853</v>
      </c>
      <c r="G1811" s="1" t="n">
        <v>2757</v>
      </c>
      <c r="H1811" s="1" t="s">
        <v>2853</v>
      </c>
      <c r="I1811" s="1" t="n">
        <v>19876</v>
      </c>
      <c r="J1811" s="1" t="s">
        <v>71</v>
      </c>
    </row>
    <row r="1812" customFormat="false" ht="15" hidden="false" customHeight="true" outlineLevel="0" collapsed="false">
      <c r="A1812" s="1" t="n">
        <f aca="false">A453</f>
        <v>305</v>
      </c>
      <c r="C1812" s="1" t="str">
        <f aca="false">IF(H1812="",F1812,H1812)</f>
        <v>Kraft</v>
      </c>
      <c r="D1812" s="1" t="n">
        <v>35</v>
      </c>
      <c r="E1812" s="1" t="s">
        <v>2434</v>
      </c>
      <c r="F1812" s="5" t="s">
        <v>813</v>
      </c>
      <c r="G1812" s="1" t="n">
        <v>733</v>
      </c>
      <c r="H1812" s="1" t="s">
        <v>813</v>
      </c>
      <c r="I1812" s="1" t="n">
        <v>7140</v>
      </c>
      <c r="J1812" s="1" t="s">
        <v>230</v>
      </c>
      <c r="K1812" s="1" t="s">
        <v>2854</v>
      </c>
    </row>
    <row r="1813" customFormat="false" ht="15" hidden="false" customHeight="true" outlineLevel="0" collapsed="false">
      <c r="A1813" s="1" t="n">
        <f aca="false">A492</f>
        <v>336</v>
      </c>
      <c r="C1813" s="1" t="str">
        <f aca="false">IF(H1813="",F1813,H1813)</f>
        <v>La Cygne</v>
      </c>
      <c r="D1813" s="1" t="n">
        <v>254</v>
      </c>
      <c r="E1813" s="1" t="s">
        <v>722</v>
      </c>
      <c r="F1813" s="5" t="s">
        <v>880</v>
      </c>
      <c r="G1813" s="1" t="n">
        <v>1241</v>
      </c>
      <c r="H1813" s="1" t="s">
        <v>880</v>
      </c>
      <c r="I1813" s="1" t="n">
        <v>10000</v>
      </c>
      <c r="J1813" s="1" t="s">
        <v>725</v>
      </c>
      <c r="K1813" s="1" t="s">
        <v>2855</v>
      </c>
    </row>
    <row r="1814" customFormat="false" ht="15" hidden="false" customHeight="true" outlineLevel="0" collapsed="false">
      <c r="A1814" s="1" t="n">
        <f aca="false">A492</f>
        <v>336</v>
      </c>
      <c r="C1814" s="1" t="str">
        <f aca="false">IF(H1814="",F1814,H1814)</f>
        <v>La Cygne</v>
      </c>
      <c r="D1814" s="1" t="n">
        <v>254</v>
      </c>
      <c r="E1814" s="1" t="s">
        <v>722</v>
      </c>
      <c r="F1814" s="5" t="s">
        <v>2856</v>
      </c>
      <c r="G1814" s="1" t="n">
        <v>1241</v>
      </c>
      <c r="H1814" s="1" t="s">
        <v>880</v>
      </c>
      <c r="I1814" s="1" t="n">
        <v>10000</v>
      </c>
      <c r="J1814" s="1" t="s">
        <v>725</v>
      </c>
      <c r="K1814" s="1" t="s">
        <v>2855</v>
      </c>
    </row>
    <row r="1815" customFormat="false" ht="15" hidden="false" customHeight="true" outlineLevel="0" collapsed="false">
      <c r="A1815" s="1" t="n">
        <f aca="false">A492</f>
        <v>336</v>
      </c>
      <c r="C1815" s="1" t="str">
        <f aca="false">IF(H1815="",F1815,H1815)</f>
        <v>La Cygne</v>
      </c>
      <c r="D1815" s="1" t="n">
        <v>254</v>
      </c>
      <c r="E1815" s="1" t="s">
        <v>722</v>
      </c>
      <c r="F1815" s="5" t="s">
        <v>2857</v>
      </c>
      <c r="G1815" s="1" t="n">
        <v>1241</v>
      </c>
      <c r="H1815" s="1" t="s">
        <v>880</v>
      </c>
      <c r="I1815" s="1" t="n">
        <v>10000</v>
      </c>
      <c r="J1815" s="1" t="s">
        <v>725</v>
      </c>
      <c r="K1815" s="1" t="s">
        <v>2855</v>
      </c>
    </row>
    <row r="1816" customFormat="false" ht="15" hidden="false" customHeight="true" outlineLevel="0" collapsed="false">
      <c r="A1816" s="1" t="n">
        <f aca="false">A492</f>
        <v>336</v>
      </c>
      <c r="C1816" s="1" t="str">
        <f aca="false">IF(H1816="",F1816,H1816)</f>
        <v>La Cygne</v>
      </c>
      <c r="D1816" s="1" t="n">
        <v>356</v>
      </c>
      <c r="E1816" s="1" t="s">
        <v>675</v>
      </c>
      <c r="F1816" s="5" t="s">
        <v>2858</v>
      </c>
      <c r="G1816" s="1" t="n">
        <v>1241</v>
      </c>
      <c r="H1816" s="1" t="s">
        <v>880</v>
      </c>
      <c r="I1816" s="1" t="n">
        <v>10000</v>
      </c>
      <c r="J1816" s="1" t="s">
        <v>725</v>
      </c>
      <c r="K1816" s="1" t="s">
        <v>2855</v>
      </c>
    </row>
    <row r="1817" customFormat="false" ht="15" hidden="false" customHeight="true" outlineLevel="0" collapsed="false">
      <c r="A1817" s="1" t="n">
        <f aca="false">A492</f>
        <v>336</v>
      </c>
      <c r="C1817" s="1" t="str">
        <f aca="false">IF(H1817="",F1817,H1817)</f>
        <v>La Cygne</v>
      </c>
      <c r="D1817" s="1" t="n">
        <v>356</v>
      </c>
      <c r="E1817" s="1" t="s">
        <v>675</v>
      </c>
      <c r="F1817" s="5" t="s">
        <v>2859</v>
      </c>
      <c r="G1817" s="1" t="n">
        <v>1241</v>
      </c>
      <c r="H1817" s="1" t="s">
        <v>880</v>
      </c>
      <c r="I1817" s="1" t="n">
        <v>10000</v>
      </c>
      <c r="J1817" s="1" t="s">
        <v>725</v>
      </c>
      <c r="K1817" s="1" t="s">
        <v>2855</v>
      </c>
    </row>
    <row r="1818" customFormat="false" ht="15" hidden="false" customHeight="true" outlineLevel="0" collapsed="false">
      <c r="A1818" s="1" t="n">
        <f aca="false">A492</f>
        <v>336</v>
      </c>
      <c r="C1818" s="1" t="str">
        <f aca="false">IF(H1818="",F1818,H1818)</f>
        <v>La Cygne</v>
      </c>
      <c r="D1818" s="1" t="n">
        <v>254</v>
      </c>
      <c r="E1818" s="1" t="s">
        <v>722</v>
      </c>
      <c r="F1818" s="5" t="s">
        <v>2860</v>
      </c>
      <c r="G1818" s="1" t="n">
        <v>1241</v>
      </c>
      <c r="H1818" s="1" t="s">
        <v>880</v>
      </c>
      <c r="I1818" s="1" t="n">
        <v>10000</v>
      </c>
      <c r="J1818" s="1" t="s">
        <v>725</v>
      </c>
      <c r="K1818" s="1" t="s">
        <v>2855</v>
      </c>
    </row>
    <row r="1819" customFormat="false" ht="15" hidden="false" customHeight="true" outlineLevel="0" collapsed="false">
      <c r="A1819" s="1" t="n">
        <f aca="false">A492</f>
        <v>336</v>
      </c>
      <c r="C1819" s="1" t="str">
        <f aca="false">IF(H1819="",F1819,H1819)</f>
        <v>La Cygne</v>
      </c>
      <c r="D1819" s="1" t="n">
        <v>356</v>
      </c>
      <c r="E1819" s="1" t="s">
        <v>675</v>
      </c>
      <c r="F1819" s="5" t="s">
        <v>2861</v>
      </c>
      <c r="G1819" s="1" t="n">
        <v>1241</v>
      </c>
      <c r="H1819" s="1" t="s">
        <v>880</v>
      </c>
      <c r="I1819" s="1" t="n">
        <v>10000</v>
      </c>
      <c r="J1819" s="1" t="s">
        <v>725</v>
      </c>
      <c r="K1819" s="1" t="s">
        <v>2855</v>
      </c>
    </row>
    <row r="1820" customFormat="false" ht="15" hidden="false" customHeight="true" outlineLevel="0" collapsed="false">
      <c r="A1820" s="1" t="n">
        <f aca="false">A470</f>
        <v>317</v>
      </c>
      <c r="C1820" s="1" t="str">
        <f aca="false">IF(H1820="",F1820,H1820)</f>
        <v>Lange Gas Turbines</v>
      </c>
      <c r="D1820" s="1" t="n">
        <v>285</v>
      </c>
      <c r="E1820" s="1" t="s">
        <v>159</v>
      </c>
      <c r="F1820" s="5" t="s">
        <v>2862</v>
      </c>
      <c r="G1820" s="1" t="n">
        <v>55478</v>
      </c>
      <c r="H1820" s="1" t="s">
        <v>840</v>
      </c>
      <c r="I1820" s="1" t="n">
        <v>19545</v>
      </c>
      <c r="J1820" s="1" t="s">
        <v>162</v>
      </c>
      <c r="K1820" s="1" t="s">
        <v>2863</v>
      </c>
    </row>
    <row r="1821" customFormat="false" ht="15" hidden="false" customHeight="true" outlineLevel="0" collapsed="false">
      <c r="A1821" s="1" t="n">
        <f aca="false">A472</f>
        <v>319</v>
      </c>
      <c r="C1821" s="1" t="str">
        <f aca="false">IF(H1821="",F1821,H1821)</f>
        <v>Lansing</v>
      </c>
      <c r="D1821" s="1" t="n">
        <v>220</v>
      </c>
      <c r="E1821" s="1" t="s">
        <v>266</v>
      </c>
      <c r="F1821" s="5" t="s">
        <v>844</v>
      </c>
      <c r="G1821" s="1" t="n">
        <v>1047</v>
      </c>
      <c r="H1821" s="1" t="s">
        <v>844</v>
      </c>
      <c r="I1821" s="1" t="n">
        <v>9417</v>
      </c>
      <c r="J1821" s="1" t="s">
        <v>269</v>
      </c>
      <c r="K1821" s="1" t="s">
        <v>2864</v>
      </c>
    </row>
    <row r="1822" customFormat="false" ht="15" hidden="false" customHeight="true" outlineLevel="0" collapsed="false">
      <c r="A1822" s="1" t="n">
        <f aca="false">MAX($A$2:$A1821)+1</f>
        <v>1159</v>
      </c>
      <c r="C1822" s="1" t="str">
        <f aca="false">IF(H1822="",F1822,H1822)</f>
        <v>Las Vegas</v>
      </c>
      <c r="D1822" s="1" t="n">
        <v>263</v>
      </c>
      <c r="E1822" s="1" t="s">
        <v>54</v>
      </c>
      <c r="F1822" s="5" t="s">
        <v>2865</v>
      </c>
      <c r="G1822" s="1" t="n">
        <v>2447</v>
      </c>
      <c r="H1822" s="1" t="s">
        <v>2865</v>
      </c>
      <c r="I1822" s="1" t="n">
        <v>15473</v>
      </c>
      <c r="J1822" s="1" t="s">
        <v>57</v>
      </c>
    </row>
    <row r="1823" customFormat="false" ht="15" hidden="false" customHeight="true" outlineLevel="0" collapsed="false">
      <c r="A1823" s="1" t="n">
        <f aca="false">A1103</f>
        <v>756</v>
      </c>
      <c r="C1823" s="1" t="str">
        <f aca="false">IF(H1823="",F1823,H1823)</f>
        <v>Leaning Juniper</v>
      </c>
      <c r="D1823" s="1" t="n">
        <v>303</v>
      </c>
      <c r="E1823" s="1" t="s">
        <v>211</v>
      </c>
      <c r="F1823" s="5" t="s">
        <v>2866</v>
      </c>
      <c r="G1823" s="1" t="n">
        <v>56360</v>
      </c>
      <c r="H1823" s="1" t="s">
        <v>1771</v>
      </c>
      <c r="I1823" s="1" t="n">
        <v>14354</v>
      </c>
      <c r="J1823" s="1" t="s">
        <v>211</v>
      </c>
      <c r="K1823" s="1" t="s">
        <v>2867</v>
      </c>
    </row>
    <row r="1824" customFormat="false" ht="15" hidden="false" customHeight="true" outlineLevel="0" collapsed="false">
      <c r="A1824" s="1" t="n">
        <f aca="false">MAX($A$2:$A1823)+1</f>
        <v>1160</v>
      </c>
      <c r="C1824" s="1" t="str">
        <f aca="false">IF(H1824="",F1824,H1824)</f>
        <v>Lee</v>
      </c>
      <c r="D1824" s="1" t="n">
        <v>172</v>
      </c>
      <c r="E1824" s="1" t="s">
        <v>137</v>
      </c>
      <c r="F1824" s="5" t="s">
        <v>853</v>
      </c>
      <c r="H1824" s="1"/>
      <c r="K1824" s="1" t="s">
        <v>2868</v>
      </c>
    </row>
    <row r="1825" customFormat="false" ht="15" hidden="false" customHeight="true" outlineLevel="0" collapsed="false">
      <c r="A1825" s="1" t="n">
        <f aca="false">A482</f>
        <v>327</v>
      </c>
      <c r="C1825" s="1" t="str">
        <f aca="false">IF(H1825="",F1825,H1825)</f>
        <v>Lewis Creek</v>
      </c>
      <c r="D1825" s="1" t="n">
        <v>231</v>
      </c>
      <c r="E1825" s="1" t="s">
        <v>2869</v>
      </c>
      <c r="F1825" s="5" t="s">
        <v>860</v>
      </c>
      <c r="G1825" s="1" t="n">
        <v>3457</v>
      </c>
      <c r="H1825" s="1" t="s">
        <v>860</v>
      </c>
      <c r="I1825" s="1" t="n">
        <v>55937</v>
      </c>
      <c r="J1825" s="1" t="s">
        <v>861</v>
      </c>
      <c r="K1825" s="1" t="s">
        <v>2870</v>
      </c>
    </row>
    <row r="1826" customFormat="false" ht="15" hidden="false" customHeight="true" outlineLevel="0" collapsed="false">
      <c r="A1826" s="1" t="n">
        <f aca="false">MAX($A$2:$A1825)+1</f>
        <v>1161</v>
      </c>
      <c r="C1826" s="1" t="str">
        <f aca="false">IF(H1826="",F1826,H1826)</f>
        <v>PSEG Linden Generating Station</v>
      </c>
      <c r="D1826" s="1" t="n">
        <v>90</v>
      </c>
      <c r="E1826" s="1" t="s">
        <v>2379</v>
      </c>
      <c r="F1826" s="5" t="s">
        <v>2871</v>
      </c>
      <c r="G1826" s="1" t="n">
        <v>2406</v>
      </c>
      <c r="H1826" s="1" t="s">
        <v>2872</v>
      </c>
      <c r="I1826" s="1" t="n">
        <v>15147</v>
      </c>
      <c r="J1826" s="1" t="s">
        <v>2379</v>
      </c>
      <c r="K1826" s="1" t="s">
        <v>2477</v>
      </c>
    </row>
    <row r="1827" customFormat="false" ht="15" hidden="false" customHeight="true" outlineLevel="0" collapsed="false">
      <c r="A1827" s="1" t="n">
        <f aca="false">A1826</f>
        <v>1161</v>
      </c>
      <c r="C1827" s="1" t="str">
        <f aca="false">IF(H1827="",F1827,H1827)</f>
        <v>PSEG Linden Generating Station</v>
      </c>
      <c r="D1827" s="1" t="n">
        <v>90</v>
      </c>
      <c r="E1827" s="1" t="s">
        <v>2379</v>
      </c>
      <c r="F1827" s="5" t="s">
        <v>2873</v>
      </c>
      <c r="G1827" s="1" t="n">
        <v>2406</v>
      </c>
      <c r="H1827" s="1" t="s">
        <v>2872</v>
      </c>
      <c r="I1827" s="1" t="n">
        <v>15147</v>
      </c>
      <c r="J1827" s="1" t="s">
        <v>2379</v>
      </c>
      <c r="K1827" s="1" t="s">
        <v>2477</v>
      </c>
    </row>
    <row r="1828" customFormat="false" ht="15" hidden="false" customHeight="true" outlineLevel="0" collapsed="false">
      <c r="A1828" s="1" t="n">
        <f aca="false">MAX($A$2:$A1827)+1</f>
        <v>1162</v>
      </c>
      <c r="C1828" s="1" t="str">
        <f aca="false">IF(H1828="",F1828,H1828)</f>
        <v>Little Mountain</v>
      </c>
      <c r="D1828" s="1" t="n">
        <v>303</v>
      </c>
      <c r="E1828" s="1" t="s">
        <v>211</v>
      </c>
      <c r="F1828" s="5" t="s">
        <v>2874</v>
      </c>
      <c r="G1828" s="1" t="n">
        <v>6553</v>
      </c>
      <c r="H1828" s="1" t="s">
        <v>2874</v>
      </c>
      <c r="I1828" s="1" t="n">
        <v>14354</v>
      </c>
      <c r="J1828" s="1" t="s">
        <v>211</v>
      </c>
    </row>
    <row r="1829" customFormat="false" ht="15" hidden="false" customHeight="true" outlineLevel="0" collapsed="false">
      <c r="A1829" s="1" t="n">
        <f aca="false">MAX($A$2:$A1828)+1</f>
        <v>1163</v>
      </c>
      <c r="C1829" s="1" t="str">
        <f aca="false">IF(H1829="",F1829,H1829)</f>
        <v>Lockhart</v>
      </c>
      <c r="D1829" s="1" t="n">
        <v>252</v>
      </c>
      <c r="E1829" s="1" t="s">
        <v>1658</v>
      </c>
      <c r="F1829" s="5" t="s">
        <v>2875</v>
      </c>
      <c r="G1829" s="1" t="n">
        <v>3275</v>
      </c>
      <c r="H1829" s="1" t="s">
        <v>2875</v>
      </c>
      <c r="I1829" s="1" t="n">
        <v>11118</v>
      </c>
      <c r="J1829" s="1" t="s">
        <v>1820</v>
      </c>
      <c r="K1829" s="1" t="s">
        <v>2477</v>
      </c>
    </row>
    <row r="1830" customFormat="false" ht="15" hidden="false" customHeight="true" outlineLevel="0" collapsed="false">
      <c r="A1830" s="1" t="n">
        <f aca="false">A1829</f>
        <v>1163</v>
      </c>
      <c r="C1830" s="1" t="str">
        <f aca="false">IF(H1830="",F1830,H1830)</f>
        <v>Lockhart</v>
      </c>
      <c r="D1830" s="1" t="n">
        <v>252</v>
      </c>
      <c r="E1830" s="1" t="s">
        <v>1658</v>
      </c>
      <c r="F1830" s="5" t="s">
        <v>2876</v>
      </c>
      <c r="G1830" s="1" t="n">
        <v>3275</v>
      </c>
      <c r="H1830" s="1" t="s">
        <v>2875</v>
      </c>
      <c r="I1830" s="1" t="n">
        <v>11118</v>
      </c>
      <c r="J1830" s="1" t="s">
        <v>1820</v>
      </c>
      <c r="K1830" s="1" t="s">
        <v>2477</v>
      </c>
    </row>
    <row r="1831" customFormat="false" ht="15" hidden="false" customHeight="true" outlineLevel="0" collapsed="false">
      <c r="A1831" s="1" t="n">
        <f aca="false">MAX($A$2:$A1830)+1</f>
        <v>1164</v>
      </c>
      <c r="C1831" s="1" t="str">
        <f aca="false">IF(H1831="",F1831,H1831)</f>
        <v>Lower Dam</v>
      </c>
      <c r="D1831" s="1" t="n">
        <v>229</v>
      </c>
      <c r="E1831" s="1" t="s">
        <v>28</v>
      </c>
      <c r="F1831" s="5" t="s">
        <v>2877</v>
      </c>
      <c r="H1831" s="1"/>
      <c r="K1831" s="1" t="s">
        <v>84</v>
      </c>
    </row>
    <row r="1832" customFormat="false" ht="15" hidden="false" customHeight="true" outlineLevel="0" collapsed="false">
      <c r="A1832" s="1" t="n">
        <f aca="false">A1238</f>
        <v>880</v>
      </c>
      <c r="C1832" s="1" t="str">
        <f aca="false">IF(H1832="",F1832,H1832)</f>
        <v>Ludington</v>
      </c>
      <c r="D1832" s="1" t="n">
        <v>184</v>
      </c>
      <c r="E1832" s="1" t="s">
        <v>2305</v>
      </c>
      <c r="F1832" s="5" t="s">
        <v>1995</v>
      </c>
      <c r="G1832" s="1" t="n">
        <v>1713</v>
      </c>
      <c r="H1832" s="1" t="s">
        <v>1995</v>
      </c>
      <c r="I1832" s="1" t="n">
        <v>4254</v>
      </c>
      <c r="J1832" s="1" t="s">
        <v>277</v>
      </c>
      <c r="K1832" s="1" t="s">
        <v>2878</v>
      </c>
    </row>
    <row r="1833" customFormat="false" ht="15" hidden="false" customHeight="true" outlineLevel="0" collapsed="false">
      <c r="A1833" s="1" t="n">
        <f aca="false">A1238</f>
        <v>880</v>
      </c>
      <c r="C1833" s="1" t="str">
        <f aca="false">IF(H1833="",F1833,H1833)</f>
        <v>Ludington</v>
      </c>
      <c r="D1833" s="1" t="n">
        <v>163</v>
      </c>
      <c r="E1833" s="1" t="s">
        <v>274</v>
      </c>
      <c r="F1833" s="5" t="s">
        <v>2879</v>
      </c>
      <c r="G1833" s="1" t="n">
        <v>1713</v>
      </c>
      <c r="H1833" s="1" t="s">
        <v>1995</v>
      </c>
      <c r="I1833" s="1" t="n">
        <v>4254</v>
      </c>
      <c r="J1833" s="1" t="s">
        <v>277</v>
      </c>
      <c r="K1833" s="1" t="s">
        <v>2878</v>
      </c>
    </row>
    <row r="1834" customFormat="false" ht="15" hidden="false" customHeight="true" outlineLevel="0" collapsed="false">
      <c r="A1834" s="1" t="n">
        <f aca="false">A1238</f>
        <v>880</v>
      </c>
      <c r="C1834" s="1" t="str">
        <f aca="false">IF(H1834="",F1834,H1834)</f>
        <v>Ludington</v>
      </c>
      <c r="D1834" s="1" t="n">
        <v>163</v>
      </c>
      <c r="E1834" s="1" t="s">
        <v>274</v>
      </c>
      <c r="F1834" s="5" t="s">
        <v>2880</v>
      </c>
      <c r="G1834" s="1" t="n">
        <v>1713</v>
      </c>
      <c r="H1834" s="1" t="s">
        <v>1995</v>
      </c>
      <c r="I1834" s="1" t="n">
        <v>4254</v>
      </c>
      <c r="J1834" s="1" t="s">
        <v>277</v>
      </c>
      <c r="K1834" s="1" t="s">
        <v>2878</v>
      </c>
    </row>
    <row r="1835" customFormat="false" ht="15" hidden="false" customHeight="true" outlineLevel="0" collapsed="false">
      <c r="A1835" s="1" t="n">
        <f aca="false">A1238</f>
        <v>880</v>
      </c>
      <c r="C1835" s="1" t="str">
        <f aca="false">IF(H1835="",F1835,H1835)</f>
        <v>Ludington</v>
      </c>
      <c r="D1835" s="1" t="n">
        <v>184</v>
      </c>
      <c r="E1835" s="1" t="s">
        <v>2305</v>
      </c>
      <c r="F1835" s="5" t="s">
        <v>2881</v>
      </c>
      <c r="G1835" s="1" t="n">
        <v>1713</v>
      </c>
      <c r="H1835" s="1" t="s">
        <v>1995</v>
      </c>
      <c r="I1835" s="1" t="n">
        <v>4254</v>
      </c>
      <c r="J1835" s="1" t="s">
        <v>277</v>
      </c>
      <c r="K1835" s="1" t="s">
        <v>2878</v>
      </c>
    </row>
    <row r="1836" customFormat="false" ht="15" hidden="false" customHeight="true" outlineLevel="0" collapsed="false">
      <c r="A1836" s="1" t="n">
        <f aca="false">A1238</f>
        <v>880</v>
      </c>
      <c r="C1836" s="1" t="str">
        <f aca="false">IF(H1836="",F1836,H1836)</f>
        <v>Ludington</v>
      </c>
      <c r="D1836" s="1" t="n">
        <v>163</v>
      </c>
      <c r="E1836" s="1" t="s">
        <v>274</v>
      </c>
      <c r="F1836" s="5" t="s">
        <v>1999</v>
      </c>
      <c r="G1836" s="1" t="n">
        <v>1713</v>
      </c>
      <c r="H1836" s="1" t="s">
        <v>1995</v>
      </c>
      <c r="I1836" s="1" t="n">
        <v>4254</v>
      </c>
      <c r="J1836" s="1" t="s">
        <v>277</v>
      </c>
      <c r="K1836" s="1" t="s">
        <v>2878</v>
      </c>
    </row>
    <row r="1837" customFormat="false" ht="15" hidden="false" customHeight="true" outlineLevel="0" collapsed="false">
      <c r="A1837" s="1" t="n">
        <f aca="false">A1238</f>
        <v>880</v>
      </c>
      <c r="C1837" s="1" t="str">
        <f aca="false">IF(H1837="",F1837,H1837)</f>
        <v>Ludington</v>
      </c>
      <c r="D1837" s="1" t="n">
        <v>163</v>
      </c>
      <c r="E1837" s="1" t="s">
        <v>274</v>
      </c>
      <c r="F1837" s="5" t="s">
        <v>2882</v>
      </c>
      <c r="G1837" s="1" t="n">
        <v>1713</v>
      </c>
      <c r="H1837" s="1" t="s">
        <v>1995</v>
      </c>
      <c r="I1837" s="1" t="n">
        <v>4254</v>
      </c>
      <c r="J1837" s="1" t="s">
        <v>277</v>
      </c>
      <c r="K1837" s="1" t="s">
        <v>2878</v>
      </c>
    </row>
    <row r="1838" customFormat="false" ht="15" hidden="false" customHeight="true" outlineLevel="0" collapsed="false">
      <c r="A1838" s="1" t="n">
        <f aca="false">A1238</f>
        <v>880</v>
      </c>
      <c r="C1838" s="1" t="str">
        <f aca="false">IF(H1838="",F1838,H1838)</f>
        <v>Ludington</v>
      </c>
      <c r="D1838" s="1" t="n">
        <v>184</v>
      </c>
      <c r="E1838" s="1" t="s">
        <v>2305</v>
      </c>
      <c r="F1838" s="5" t="s">
        <v>2883</v>
      </c>
      <c r="G1838" s="1" t="n">
        <v>1713</v>
      </c>
      <c r="H1838" s="1" t="s">
        <v>1995</v>
      </c>
      <c r="I1838" s="1" t="n">
        <v>4254</v>
      </c>
      <c r="J1838" s="1" t="s">
        <v>277</v>
      </c>
      <c r="K1838" s="1" t="s">
        <v>2878</v>
      </c>
    </row>
    <row r="1839" customFormat="false" ht="15" hidden="false" customHeight="true" outlineLevel="0" collapsed="false">
      <c r="A1839" s="1" t="n">
        <f aca="false">A1238</f>
        <v>880</v>
      </c>
      <c r="C1839" s="1" t="str">
        <f aca="false">IF(H1839="",F1839,H1839)</f>
        <v>Ludington</v>
      </c>
      <c r="D1839" s="1" t="n">
        <v>184</v>
      </c>
      <c r="E1839" s="1" t="s">
        <v>2305</v>
      </c>
      <c r="F1839" s="5" t="s">
        <v>2884</v>
      </c>
      <c r="G1839" s="1" t="n">
        <v>1713</v>
      </c>
      <c r="H1839" s="1" t="s">
        <v>1995</v>
      </c>
      <c r="I1839" s="1" t="n">
        <v>4254</v>
      </c>
      <c r="J1839" s="1" t="s">
        <v>277</v>
      </c>
      <c r="K1839" s="1" t="s">
        <v>2878</v>
      </c>
    </row>
    <row r="1840" customFormat="false" ht="15" hidden="false" customHeight="true" outlineLevel="0" collapsed="false">
      <c r="A1840" s="1" t="n">
        <f aca="false">MAX($A$2:$A1839)+1</f>
        <v>1165</v>
      </c>
      <c r="C1840" s="1" t="str">
        <f aca="false">IF(H1840="",F1840,H1840)</f>
        <v>Maalaea</v>
      </c>
      <c r="D1840" s="1" t="n">
        <v>25</v>
      </c>
      <c r="E1840" s="1" t="s">
        <v>2824</v>
      </c>
      <c r="F1840" s="5" t="s">
        <v>2885</v>
      </c>
      <c r="G1840" s="1" t="n">
        <v>6504</v>
      </c>
      <c r="H1840" s="1" t="s">
        <v>2885</v>
      </c>
      <c r="I1840" s="1" t="n">
        <v>11843</v>
      </c>
      <c r="J1840" s="1" t="s">
        <v>2826</v>
      </c>
    </row>
    <row r="1841" customFormat="false" ht="15" hidden="false" customHeight="true" outlineLevel="0" collapsed="false">
      <c r="A1841" s="1" t="n">
        <f aca="false">MAX($A$2:$A1840)+1</f>
        <v>1166</v>
      </c>
      <c r="C1841" s="1" t="str">
        <f aca="false">IF(H1841="",F1841,H1841)</f>
        <v>FirstEnergy Bruce Mansfield</v>
      </c>
      <c r="D1841" s="1" t="n">
        <v>176</v>
      </c>
      <c r="E1841" s="1" t="s">
        <v>2393</v>
      </c>
      <c r="F1841" s="5" t="s">
        <v>2886</v>
      </c>
      <c r="G1841" s="1" t="n">
        <v>6094</v>
      </c>
      <c r="H1841" s="1" t="s">
        <v>2887</v>
      </c>
      <c r="I1841" s="1" t="n">
        <v>6526</v>
      </c>
      <c r="J1841" s="1" t="s">
        <v>2888</v>
      </c>
    </row>
    <row r="1842" customFormat="false" ht="15" hidden="false" customHeight="true" outlineLevel="0" collapsed="false">
      <c r="A1842" s="1" t="n">
        <f aca="false">A1841</f>
        <v>1166</v>
      </c>
      <c r="C1842" s="1" t="str">
        <f aca="false">IF(H1842="",F1842,H1842)</f>
        <v>FirstEnergy Bruce Mansfield</v>
      </c>
      <c r="D1842" s="1" t="n">
        <v>175</v>
      </c>
      <c r="E1842" s="1" t="s">
        <v>2392</v>
      </c>
      <c r="F1842" s="5" t="s">
        <v>2886</v>
      </c>
      <c r="G1842" s="1" t="n">
        <v>6094</v>
      </c>
      <c r="H1842" s="1" t="s">
        <v>2887</v>
      </c>
      <c r="I1842" s="1" t="n">
        <v>6526</v>
      </c>
      <c r="J1842" s="1" t="s">
        <v>2888</v>
      </c>
    </row>
    <row r="1843" customFormat="false" ht="15" hidden="false" customHeight="true" outlineLevel="0" collapsed="false">
      <c r="A1843" s="1" t="n">
        <f aca="false">MAX($A$2:$A1842)+1</f>
        <v>1167</v>
      </c>
      <c r="C1843" s="1" t="str">
        <f aca="false">IF(H1843="",F1843,H1843)</f>
        <v>Marathon Generating Plant</v>
      </c>
      <c r="D1843" s="1" t="n">
        <v>119</v>
      </c>
      <c r="E1843" s="1" t="s">
        <v>2889</v>
      </c>
      <c r="F1843" s="5" t="s">
        <v>2890</v>
      </c>
      <c r="G1843" s="1" t="n">
        <v>696</v>
      </c>
      <c r="H1843" s="1" t="s">
        <v>2891</v>
      </c>
      <c r="I1843" s="1" t="n">
        <v>6443</v>
      </c>
      <c r="J1843" s="1" t="s">
        <v>2892</v>
      </c>
    </row>
    <row r="1844" customFormat="false" ht="15" hidden="false" customHeight="true" outlineLevel="0" collapsed="false">
      <c r="A1844" s="1" t="n">
        <f aca="false">MAX($A$2:$A1843)+1</f>
        <v>1168</v>
      </c>
      <c r="C1844" s="1" t="str">
        <f aca="false">IF(H1844="",F1844,H1844)</f>
        <v>Marysville</v>
      </c>
      <c r="D1844" s="1" t="n">
        <v>184</v>
      </c>
      <c r="E1844" s="1" t="s">
        <v>2305</v>
      </c>
      <c r="F1844" s="5" t="s">
        <v>2893</v>
      </c>
      <c r="G1844" s="1" t="n">
        <v>1732</v>
      </c>
      <c r="H1844" s="1" t="s">
        <v>2893</v>
      </c>
      <c r="I1844" s="1" t="n">
        <v>5109</v>
      </c>
      <c r="J1844" s="1" t="s">
        <v>2309</v>
      </c>
    </row>
    <row r="1845" customFormat="false" ht="15" hidden="false" customHeight="true" outlineLevel="0" collapsed="false">
      <c r="A1845" s="1" t="n">
        <f aca="false">A558</f>
        <v>383</v>
      </c>
      <c r="C1845" s="1" t="str">
        <f aca="false">IF(H1845="",F1845,H1845)</f>
        <v>Jack McDonough</v>
      </c>
      <c r="D1845" s="1" t="n">
        <v>295</v>
      </c>
      <c r="E1845" s="1" t="s">
        <v>227</v>
      </c>
      <c r="F1845" s="5" t="s">
        <v>2894</v>
      </c>
      <c r="G1845" s="1" t="n">
        <v>710</v>
      </c>
      <c r="H1845" s="1" t="s">
        <v>974</v>
      </c>
      <c r="I1845" s="1" t="n">
        <v>7140</v>
      </c>
      <c r="J1845" s="1" t="s">
        <v>230</v>
      </c>
      <c r="K1845" s="1" t="s">
        <v>2895</v>
      </c>
    </row>
    <row r="1846" customFormat="false" ht="15" hidden="false" customHeight="true" outlineLevel="0" collapsed="false">
      <c r="A1846" s="1" t="n">
        <f aca="false">A558</f>
        <v>383</v>
      </c>
      <c r="C1846" s="1" t="str">
        <f aca="false">IF(H1846="",F1846,H1846)</f>
        <v>Jack McDonough</v>
      </c>
      <c r="D1846" s="1" t="n">
        <v>295</v>
      </c>
      <c r="E1846" s="1" t="s">
        <v>227</v>
      </c>
      <c r="F1846" s="5" t="s">
        <v>2896</v>
      </c>
      <c r="G1846" s="1" t="n">
        <v>710</v>
      </c>
      <c r="H1846" s="1" t="s">
        <v>974</v>
      </c>
      <c r="I1846" s="1" t="n">
        <v>7140</v>
      </c>
      <c r="J1846" s="1" t="s">
        <v>230</v>
      </c>
      <c r="K1846" s="1" t="s">
        <v>2895</v>
      </c>
    </row>
    <row r="1847" customFormat="false" ht="15" hidden="false" customHeight="true" outlineLevel="0" collapsed="false">
      <c r="A1847" s="1" t="n">
        <f aca="false">MAX($A$2:$A1846)+1</f>
        <v>1169</v>
      </c>
      <c r="C1847" s="1" t="str">
        <f aca="false">IF(H1847="",F1847,H1847)</f>
        <v>Mcindoes</v>
      </c>
      <c r="D1847" s="1" t="n">
        <v>104</v>
      </c>
      <c r="E1847" s="1" t="s">
        <v>2412</v>
      </c>
      <c r="F1847" s="5" t="s">
        <v>2897</v>
      </c>
      <c r="G1847" s="1" t="n">
        <v>6483</v>
      </c>
      <c r="H1847" s="1" t="s">
        <v>2897</v>
      </c>
      <c r="I1847" s="1" t="n">
        <v>50048</v>
      </c>
      <c r="J1847" s="1" t="s">
        <v>2415</v>
      </c>
    </row>
    <row r="1848" customFormat="false" ht="15" hidden="false" customHeight="true" outlineLevel="0" collapsed="false">
      <c r="A1848" s="1" t="n">
        <f aca="false">A565</f>
        <v>388</v>
      </c>
      <c r="C1848" s="1" t="str">
        <f aca="false">IF(H1848="",F1848,H1848)</f>
        <v>McIntosh</v>
      </c>
      <c r="D1848" s="1" t="n">
        <v>35</v>
      </c>
      <c r="E1848" s="1" t="s">
        <v>2434</v>
      </c>
      <c r="F1848" s="5" t="s">
        <v>2898</v>
      </c>
      <c r="G1848" s="1" t="n">
        <v>6124</v>
      </c>
      <c r="H1848" s="1" t="s">
        <v>983</v>
      </c>
      <c r="I1848" s="1" t="n">
        <v>7140</v>
      </c>
      <c r="J1848" s="1" t="s">
        <v>230</v>
      </c>
      <c r="K1848" s="1" t="s">
        <v>2899</v>
      </c>
    </row>
    <row r="1849" customFormat="false" ht="15" hidden="false" customHeight="true" outlineLevel="0" collapsed="false">
      <c r="A1849" s="1" t="n">
        <f aca="false">MAX($A$2:$A1848)+1</f>
        <v>1170</v>
      </c>
      <c r="C1849" s="1" t="str">
        <f aca="false">IF(H1849="",F1849,H1849)</f>
        <v>PSEG Mercer Generating Station</v>
      </c>
      <c r="D1849" s="1" t="n">
        <v>90</v>
      </c>
      <c r="E1849" s="1" t="s">
        <v>2379</v>
      </c>
      <c r="F1849" s="5" t="s">
        <v>2900</v>
      </c>
      <c r="G1849" s="1" t="n">
        <v>2408</v>
      </c>
      <c r="H1849" s="1" t="s">
        <v>2901</v>
      </c>
      <c r="I1849" s="1" t="n">
        <v>15147</v>
      </c>
      <c r="J1849" s="1" t="s">
        <v>2379</v>
      </c>
      <c r="K1849" s="1" t="s">
        <v>2477</v>
      </c>
    </row>
    <row r="1850" customFormat="false" ht="15" hidden="false" customHeight="true" outlineLevel="0" collapsed="false">
      <c r="A1850" s="1" t="n">
        <f aca="false">A1849</f>
        <v>1170</v>
      </c>
      <c r="C1850" s="1" t="str">
        <f aca="false">IF(H1850="",F1850,H1850)</f>
        <v>PSEG Mercer Generating Station</v>
      </c>
      <c r="D1850" s="1" t="n">
        <v>90</v>
      </c>
      <c r="E1850" s="1" t="s">
        <v>2379</v>
      </c>
      <c r="F1850" s="5" t="s">
        <v>2902</v>
      </c>
      <c r="G1850" s="1" t="n">
        <v>2408</v>
      </c>
      <c r="H1850" s="1" t="s">
        <v>2901</v>
      </c>
      <c r="I1850" s="1" t="n">
        <v>15147</v>
      </c>
      <c r="J1850" s="1" t="s">
        <v>2379</v>
      </c>
    </row>
    <row r="1851" customFormat="false" ht="15" hidden="false" customHeight="true" outlineLevel="0" collapsed="false">
      <c r="A1851" s="1" t="n">
        <f aca="false">MAX($A$2:$A1850)+1</f>
        <v>1171</v>
      </c>
      <c r="C1851" s="1" t="str">
        <f aca="false">IF(H1851="",F1851,H1851)</f>
        <v>Mercy High School (Solar</v>
      </c>
      <c r="D1851" s="1" t="n">
        <v>184</v>
      </c>
      <c r="E1851" s="1" t="s">
        <v>2305</v>
      </c>
      <c r="F1851" s="5" t="s">
        <v>2903</v>
      </c>
      <c r="H1851" s="1"/>
      <c r="K1851" s="1" t="s">
        <v>84</v>
      </c>
    </row>
    <row r="1852" customFormat="false" ht="15" hidden="false" customHeight="true" outlineLevel="0" collapsed="false">
      <c r="A1852" s="1" t="n">
        <f aca="false">MAX($A$2:$A1851)+1</f>
        <v>1172</v>
      </c>
      <c r="C1852" s="1" t="str">
        <f aca="false">IF(H1852="",F1852,H1852)</f>
        <v>Meredosia</v>
      </c>
      <c r="D1852" s="1" t="n">
        <v>223</v>
      </c>
      <c r="E1852" s="1" t="s">
        <v>2505</v>
      </c>
      <c r="F1852" s="5" t="s">
        <v>2904</v>
      </c>
      <c r="G1852" s="1" t="n">
        <v>864</v>
      </c>
      <c r="H1852" s="1" t="s">
        <v>2904</v>
      </c>
      <c r="I1852" s="1" t="n">
        <v>520</v>
      </c>
      <c r="J1852" s="1" t="s">
        <v>2797</v>
      </c>
    </row>
    <row r="1853" customFormat="false" ht="15" hidden="false" customHeight="true" outlineLevel="0" collapsed="false">
      <c r="A1853" s="1" t="n">
        <f aca="false">A536</f>
        <v>366</v>
      </c>
      <c r="C1853" s="1" t="str">
        <f aca="false">IF(H1853="",F1853,H1853)</f>
        <v>Merle Parr</v>
      </c>
      <c r="D1853" s="1" t="n">
        <v>251</v>
      </c>
      <c r="E1853" s="1" t="s">
        <v>406</v>
      </c>
      <c r="F1853" s="5" t="s">
        <v>936</v>
      </c>
      <c r="G1853" s="1" t="n">
        <v>1097</v>
      </c>
      <c r="H1853" s="1" t="s">
        <v>936</v>
      </c>
      <c r="I1853" s="1" t="n">
        <v>12341</v>
      </c>
      <c r="J1853" s="1" t="s">
        <v>409</v>
      </c>
      <c r="K1853" s="1" t="s">
        <v>2905</v>
      </c>
    </row>
    <row r="1854" customFormat="false" ht="15" hidden="false" customHeight="true" outlineLevel="0" collapsed="false">
      <c r="A1854" s="1" t="n">
        <f aca="false">A593</f>
        <v>410</v>
      </c>
      <c r="C1854" s="1" t="str">
        <f aca="false">IF(H1854="",F1854,H1854)</f>
        <v>Miami Fort</v>
      </c>
      <c r="D1854" s="1" t="n">
        <v>172</v>
      </c>
      <c r="E1854" s="1" t="s">
        <v>137</v>
      </c>
      <c r="F1854" s="5" t="s">
        <v>1023</v>
      </c>
      <c r="G1854" s="1" t="n">
        <v>2832</v>
      </c>
      <c r="H1854" s="1" t="s">
        <v>1021</v>
      </c>
      <c r="I1854" s="1" t="n">
        <v>59919</v>
      </c>
      <c r="J1854" s="1" t="s">
        <v>1022</v>
      </c>
      <c r="K1854" s="1" t="s">
        <v>2868</v>
      </c>
    </row>
    <row r="1855" customFormat="false" ht="15" hidden="false" customHeight="true" outlineLevel="0" collapsed="false">
      <c r="A1855" s="1" t="n">
        <f aca="false">A593</f>
        <v>410</v>
      </c>
      <c r="C1855" s="1" t="str">
        <f aca="false">IF(H1855="",F1855,H1855)</f>
        <v>Miami Fort</v>
      </c>
      <c r="D1855" s="1" t="n">
        <v>172</v>
      </c>
      <c r="E1855" s="1" t="s">
        <v>137</v>
      </c>
      <c r="F1855" s="5" t="s">
        <v>2906</v>
      </c>
      <c r="G1855" s="1" t="n">
        <v>2832</v>
      </c>
      <c r="H1855" s="1" t="s">
        <v>1021</v>
      </c>
      <c r="I1855" s="1" t="n">
        <v>59919</v>
      </c>
      <c r="J1855" s="1" t="s">
        <v>1022</v>
      </c>
      <c r="K1855" s="1" t="s">
        <v>2868</v>
      </c>
    </row>
    <row r="1856" customFormat="false" ht="15" hidden="false" customHeight="true" outlineLevel="0" collapsed="false">
      <c r="A1856" s="1" t="n">
        <f aca="false">A593</f>
        <v>410</v>
      </c>
      <c r="C1856" s="1" t="str">
        <f aca="false">IF(H1856="",F1856,H1856)</f>
        <v>Miami Fort</v>
      </c>
      <c r="D1856" s="1" t="n">
        <v>172</v>
      </c>
      <c r="E1856" s="1" t="s">
        <v>137</v>
      </c>
      <c r="F1856" s="5" t="s">
        <v>2907</v>
      </c>
      <c r="G1856" s="1" t="n">
        <v>2832</v>
      </c>
      <c r="H1856" s="1" t="s">
        <v>1021</v>
      </c>
      <c r="I1856" s="1" t="n">
        <v>59919</v>
      </c>
      <c r="J1856" s="1" t="s">
        <v>1022</v>
      </c>
      <c r="K1856" s="1" t="s">
        <v>2868</v>
      </c>
    </row>
    <row r="1857" customFormat="false" ht="15" hidden="false" customHeight="true" outlineLevel="0" collapsed="false">
      <c r="A1857" s="1" t="n">
        <f aca="false">A593</f>
        <v>410</v>
      </c>
      <c r="C1857" s="1" t="str">
        <f aca="false">IF(H1857="",F1857,H1857)</f>
        <v>Miami Fort</v>
      </c>
      <c r="D1857" s="1" t="n">
        <v>172</v>
      </c>
      <c r="E1857" s="1" t="s">
        <v>137</v>
      </c>
      <c r="F1857" s="5" t="s">
        <v>2908</v>
      </c>
      <c r="G1857" s="1" t="n">
        <v>2832</v>
      </c>
      <c r="H1857" s="1" t="s">
        <v>1021</v>
      </c>
      <c r="I1857" s="1" t="n">
        <v>59919</v>
      </c>
      <c r="J1857" s="1" t="s">
        <v>1022</v>
      </c>
      <c r="K1857" s="1" t="s">
        <v>2868</v>
      </c>
    </row>
    <row r="1858" customFormat="false" ht="15" hidden="false" customHeight="true" outlineLevel="0" collapsed="false">
      <c r="A1858" s="1" t="n">
        <f aca="false">A593</f>
        <v>410</v>
      </c>
      <c r="C1858" s="1" t="str">
        <f aca="false">IF(H1858="",F1858,H1858)</f>
        <v>Miami Fort</v>
      </c>
      <c r="D1858" s="1" t="n">
        <v>172</v>
      </c>
      <c r="E1858" s="1" t="s">
        <v>137</v>
      </c>
      <c r="F1858" s="5" t="s">
        <v>2909</v>
      </c>
      <c r="G1858" s="1" t="n">
        <v>2832</v>
      </c>
      <c r="H1858" s="1" t="s">
        <v>1021</v>
      </c>
      <c r="I1858" s="1" t="n">
        <v>59919</v>
      </c>
      <c r="J1858" s="1" t="s">
        <v>1022</v>
      </c>
      <c r="K1858" s="1" t="s">
        <v>2868</v>
      </c>
    </row>
    <row r="1859" customFormat="false" ht="15" hidden="false" customHeight="true" outlineLevel="0" collapsed="false">
      <c r="A1859" s="1" t="n">
        <f aca="false">A593</f>
        <v>410</v>
      </c>
      <c r="C1859" s="1" t="str">
        <f aca="false">IF(H1859="",F1859,H1859)</f>
        <v>Miami Fort</v>
      </c>
      <c r="D1859" s="1" t="n">
        <v>172</v>
      </c>
      <c r="E1859" s="1" t="s">
        <v>137</v>
      </c>
      <c r="F1859" s="5" t="s">
        <v>2910</v>
      </c>
      <c r="G1859" s="1" t="n">
        <v>2832</v>
      </c>
      <c r="H1859" s="1" t="s">
        <v>1021</v>
      </c>
      <c r="I1859" s="1" t="n">
        <v>59919</v>
      </c>
      <c r="J1859" s="1" t="s">
        <v>1022</v>
      </c>
      <c r="K1859" s="1" t="s">
        <v>2868</v>
      </c>
    </row>
    <row r="1860" customFormat="false" ht="15" hidden="false" customHeight="true" outlineLevel="0" collapsed="false">
      <c r="A1860" s="1" t="n">
        <f aca="false">A544</f>
        <v>372</v>
      </c>
      <c r="C1860" s="1" t="str">
        <f aca="false">IF(H1860="",F1860,H1860)</f>
        <v>Miami Wabash</v>
      </c>
      <c r="D1860" s="1" t="n">
        <v>169</v>
      </c>
      <c r="E1860" s="1" t="s">
        <v>2448</v>
      </c>
      <c r="F1860" s="5" t="s">
        <v>2911</v>
      </c>
      <c r="G1860" s="1" t="n">
        <v>1006</v>
      </c>
      <c r="H1860" s="1" t="s">
        <v>949</v>
      </c>
      <c r="I1860" s="1" t="n">
        <v>15470</v>
      </c>
      <c r="J1860" s="1" t="s">
        <v>255</v>
      </c>
      <c r="K1860" s="1" t="s">
        <v>2912</v>
      </c>
    </row>
    <row r="1861" customFormat="false" ht="15" hidden="false" customHeight="true" outlineLevel="0" collapsed="false">
      <c r="A1861" s="1" t="n">
        <f aca="false">A545</f>
        <v>373</v>
      </c>
      <c r="C1861" s="1" t="str">
        <f aca="false">IF(H1861="",F1861,H1861)</f>
        <v>Michigan City</v>
      </c>
      <c r="D1861" s="1" t="n">
        <v>208</v>
      </c>
      <c r="E1861" s="1" t="s">
        <v>109</v>
      </c>
      <c r="F1861" s="5" t="s">
        <v>951</v>
      </c>
      <c r="G1861" s="1" t="n">
        <v>997</v>
      </c>
      <c r="H1861" s="1" t="s">
        <v>951</v>
      </c>
      <c r="I1861" s="1" t="n">
        <v>13756</v>
      </c>
      <c r="J1861" s="1" t="s">
        <v>111</v>
      </c>
      <c r="K1861" s="1" t="s">
        <v>2913</v>
      </c>
    </row>
    <row r="1862" customFormat="false" ht="15" hidden="false" customHeight="true" outlineLevel="0" collapsed="false">
      <c r="A1862" s="1" t="n">
        <f aca="false">MAX($A$2:$A1861)+1</f>
        <v>1173</v>
      </c>
      <c r="C1862" s="1" t="str">
        <f aca="false">IF(H1862="",F1862,H1862)</f>
        <v>Mill Creek (Mcgs)</v>
      </c>
      <c r="D1862" s="1" t="n">
        <v>315</v>
      </c>
      <c r="E1862" s="1" t="s">
        <v>46</v>
      </c>
      <c r="F1862" s="5" t="s">
        <v>2914</v>
      </c>
      <c r="H1862" s="1"/>
      <c r="K1862" s="1" t="s">
        <v>2915</v>
      </c>
    </row>
    <row r="1863" customFormat="false" ht="15" hidden="false" customHeight="true" outlineLevel="0" collapsed="false">
      <c r="A1863" s="1" t="n">
        <f aca="false">A1122</f>
        <v>773</v>
      </c>
      <c r="C1863" s="1" t="str">
        <f aca="false">IF(H1863="",F1863,H1863)</f>
        <v>Milton</v>
      </c>
      <c r="D1863" s="1" t="n">
        <v>405</v>
      </c>
      <c r="E1863" s="1" t="s">
        <v>2363</v>
      </c>
      <c r="F1863" s="5" t="s">
        <v>1802</v>
      </c>
      <c r="G1863" s="1" t="n">
        <v>3717</v>
      </c>
      <c r="H1863" s="1" t="s">
        <v>1802</v>
      </c>
      <c r="I1863" s="1" t="n">
        <v>7601</v>
      </c>
      <c r="J1863" s="1" t="s">
        <v>92</v>
      </c>
      <c r="K1863" s="1" t="s">
        <v>2916</v>
      </c>
    </row>
    <row r="1864" customFormat="false" ht="15" hidden="false" customHeight="true" outlineLevel="0" collapsed="false">
      <c r="A1864" s="1" t="n">
        <f aca="false">A1122</f>
        <v>773</v>
      </c>
      <c r="C1864" s="1" t="str">
        <f aca="false">IF(H1864="",F1864,H1864)</f>
        <v>Milton</v>
      </c>
      <c r="D1864" s="1" t="n">
        <v>405</v>
      </c>
      <c r="E1864" s="1" t="s">
        <v>2363</v>
      </c>
      <c r="F1864" s="5" t="s">
        <v>2917</v>
      </c>
      <c r="G1864" s="1" t="n">
        <v>3717</v>
      </c>
      <c r="H1864" s="1" t="s">
        <v>1802</v>
      </c>
      <c r="I1864" s="1" t="n">
        <v>7601</v>
      </c>
      <c r="J1864" s="1" t="s">
        <v>92</v>
      </c>
      <c r="K1864" s="1" t="s">
        <v>2916</v>
      </c>
    </row>
    <row r="1865" customFormat="false" ht="15" hidden="false" customHeight="true" outlineLevel="0" collapsed="false">
      <c r="A1865" s="1" t="n">
        <f aca="false">A551</f>
        <v>379</v>
      </c>
      <c r="C1865" s="1" t="str">
        <f aca="false">IF(H1865="",F1865,H1865)</f>
        <v>Mira Loma Peaker</v>
      </c>
      <c r="D1865" s="1" t="n">
        <v>155</v>
      </c>
      <c r="E1865" s="1" t="s">
        <v>112</v>
      </c>
      <c r="F1865" s="5" t="s">
        <v>2918</v>
      </c>
      <c r="G1865" s="1" t="n">
        <v>56473</v>
      </c>
      <c r="H1865" s="1" t="s">
        <v>962</v>
      </c>
      <c r="I1865" s="1" t="n">
        <v>17609</v>
      </c>
      <c r="J1865" s="1" t="s">
        <v>114</v>
      </c>
    </row>
    <row r="1866" customFormat="false" ht="15" hidden="false" customHeight="true" outlineLevel="0" collapsed="false">
      <c r="A1866" s="1" t="n">
        <f aca="false">A552</f>
        <v>380</v>
      </c>
      <c r="C1866" s="1" t="str">
        <f aca="false">IF(H1866="",F1866,H1866)</f>
        <v>Miramar Energy Facility</v>
      </c>
      <c r="D1866" s="1" t="n">
        <v>218</v>
      </c>
      <c r="E1866" s="1" t="s">
        <v>436</v>
      </c>
      <c r="F1866" s="5" t="s">
        <v>2919</v>
      </c>
      <c r="G1866" s="1" t="n">
        <v>56232</v>
      </c>
      <c r="H1866" s="1" t="s">
        <v>964</v>
      </c>
      <c r="I1866" s="1" t="n">
        <v>16609</v>
      </c>
      <c r="J1866" s="1" t="s">
        <v>439</v>
      </c>
    </row>
    <row r="1867" customFormat="false" ht="15" hidden="false" customHeight="true" outlineLevel="0" collapsed="false">
      <c r="A1867" s="1" t="n">
        <f aca="false">A552</f>
        <v>380</v>
      </c>
      <c r="C1867" s="1" t="str">
        <f aca="false">IF(H1867="",F1867,H1867)</f>
        <v>Miramar Energy Facility</v>
      </c>
      <c r="D1867" s="1" t="n">
        <v>218</v>
      </c>
      <c r="E1867" s="1" t="s">
        <v>436</v>
      </c>
      <c r="F1867" s="5" t="s">
        <v>2920</v>
      </c>
      <c r="G1867" s="1" t="n">
        <v>56232</v>
      </c>
      <c r="H1867" s="1" t="s">
        <v>964</v>
      </c>
      <c r="I1867" s="1" t="n">
        <v>16609</v>
      </c>
      <c r="J1867" s="1" t="s">
        <v>439</v>
      </c>
    </row>
    <row r="1868" customFormat="false" ht="15" hidden="false" customHeight="true" outlineLevel="0" collapsed="false">
      <c r="A1868" s="1" t="n">
        <f aca="false">A555</f>
        <v>382</v>
      </c>
      <c r="C1868" s="1" t="str">
        <f aca="false">IF(H1868="",F1868,H1868)</f>
        <v>Mitchell (WV)</v>
      </c>
      <c r="D1868" s="1" t="n">
        <v>204</v>
      </c>
      <c r="E1868" s="1" t="s">
        <v>2357</v>
      </c>
      <c r="F1868" s="5" t="s">
        <v>1916</v>
      </c>
      <c r="G1868" s="1" t="n">
        <v>3948</v>
      </c>
      <c r="H1868" s="1" t="s">
        <v>969</v>
      </c>
      <c r="I1868" s="1" t="n">
        <v>22053</v>
      </c>
      <c r="J1868" s="1" t="s">
        <v>181</v>
      </c>
      <c r="K1868" s="1" t="s">
        <v>2921</v>
      </c>
    </row>
    <row r="1869" customFormat="false" ht="15" hidden="false" customHeight="true" outlineLevel="0" collapsed="false">
      <c r="A1869" s="1" t="n">
        <f aca="false">A555</f>
        <v>382</v>
      </c>
      <c r="C1869" s="1" t="str">
        <f aca="false">IF(H1869="",F1869,H1869)</f>
        <v>Mitchell (WV)</v>
      </c>
      <c r="D1869" s="1" t="n">
        <v>340</v>
      </c>
      <c r="E1869" s="1" t="s">
        <v>2404</v>
      </c>
      <c r="F1869" s="5" t="s">
        <v>2922</v>
      </c>
      <c r="G1869" s="1" t="n">
        <v>3948</v>
      </c>
      <c r="H1869" s="1" t="s">
        <v>969</v>
      </c>
      <c r="I1869" s="1" t="n">
        <v>22053</v>
      </c>
      <c r="J1869" s="1" t="s">
        <v>181</v>
      </c>
      <c r="K1869" s="1" t="s">
        <v>2921</v>
      </c>
    </row>
    <row r="1870" customFormat="false" ht="15" hidden="false" customHeight="true" outlineLevel="0" collapsed="false">
      <c r="A1870" s="1" t="n">
        <f aca="false">A555</f>
        <v>382</v>
      </c>
      <c r="C1870" s="1" t="str">
        <f aca="false">IF(H1870="",F1870,H1870)</f>
        <v>Mitchell (WV)</v>
      </c>
      <c r="D1870" s="1" t="n">
        <v>340</v>
      </c>
      <c r="E1870" s="1" t="s">
        <v>2404</v>
      </c>
      <c r="F1870" s="5" t="s">
        <v>2923</v>
      </c>
      <c r="G1870" s="1" t="n">
        <v>3948</v>
      </c>
      <c r="H1870" s="1" t="s">
        <v>969</v>
      </c>
      <c r="I1870" s="1" t="n">
        <v>22053</v>
      </c>
      <c r="J1870" s="1" t="s">
        <v>181</v>
      </c>
      <c r="K1870" s="1" t="s">
        <v>2921</v>
      </c>
    </row>
    <row r="1871" customFormat="false" ht="15" hidden="false" customHeight="true" outlineLevel="0" collapsed="false">
      <c r="A1871" s="1" t="n">
        <f aca="false">MAX($A$2:$A1870)+1</f>
        <v>1174</v>
      </c>
      <c r="C1871" s="1" t="str">
        <f aca="false">IF(H1871="",F1871,H1871)</f>
        <v>Minnesota Valley</v>
      </c>
      <c r="D1871" s="1" t="n">
        <v>229</v>
      </c>
      <c r="E1871" s="1" t="s">
        <v>28</v>
      </c>
      <c r="F1871" s="5" t="s">
        <v>2924</v>
      </c>
      <c r="G1871" s="1" t="n">
        <v>1918</v>
      </c>
      <c r="H1871" s="1" t="s">
        <v>2925</v>
      </c>
      <c r="I1871" s="1" t="n">
        <v>13781</v>
      </c>
      <c r="J1871" s="1" t="s">
        <v>31</v>
      </c>
    </row>
    <row r="1872" customFormat="false" ht="15" hidden="false" customHeight="true" outlineLevel="0" collapsed="false">
      <c r="A1872" s="1" t="n">
        <f aca="false">MAX($A$2:$A1871)+1</f>
        <v>1175</v>
      </c>
      <c r="C1872" s="1" t="str">
        <f aca="false">IF(H1872="",F1872,H1872)</f>
        <v>Mobile GT</v>
      </c>
      <c r="D1872" s="1" t="n">
        <v>183</v>
      </c>
      <c r="E1872" s="1" t="s">
        <v>384</v>
      </c>
      <c r="F1872" s="5" t="s">
        <v>2926</v>
      </c>
      <c r="G1872" s="1" t="n">
        <v>6212</v>
      </c>
      <c r="H1872" s="1" t="s">
        <v>2927</v>
      </c>
      <c r="I1872" s="1" t="n">
        <v>14328</v>
      </c>
      <c r="J1872" s="1" t="s">
        <v>387</v>
      </c>
      <c r="K1872" s="1" t="s">
        <v>2928</v>
      </c>
    </row>
    <row r="1873" customFormat="false" ht="15" hidden="false" customHeight="true" outlineLevel="0" collapsed="false">
      <c r="A1873" s="1" t="n">
        <f aca="false">A1872</f>
        <v>1175</v>
      </c>
      <c r="C1873" s="1" t="str">
        <f aca="false">IF(H1873="",F1873,H1873)</f>
        <v>Mobile GT</v>
      </c>
      <c r="D1873" s="1" t="n">
        <v>183</v>
      </c>
      <c r="E1873" s="1" t="s">
        <v>384</v>
      </c>
      <c r="F1873" s="5" t="s">
        <v>2929</v>
      </c>
      <c r="G1873" s="1" t="n">
        <v>6212</v>
      </c>
      <c r="H1873" s="1" t="s">
        <v>2927</v>
      </c>
      <c r="I1873" s="1" t="n">
        <v>14328</v>
      </c>
      <c r="J1873" s="1" t="s">
        <v>387</v>
      </c>
      <c r="K1873" s="1" t="s">
        <v>2928</v>
      </c>
    </row>
    <row r="1874" customFormat="false" ht="15" hidden="false" customHeight="true" outlineLevel="0" collapsed="false">
      <c r="A1874" s="1" t="n">
        <f aca="false">A1872</f>
        <v>1175</v>
      </c>
      <c r="C1874" s="1" t="str">
        <f aca="false">IF(H1874="",F1874,H1874)</f>
        <v>Mobile GT</v>
      </c>
      <c r="D1874" s="1" t="n">
        <v>183</v>
      </c>
      <c r="E1874" s="1" t="s">
        <v>384</v>
      </c>
      <c r="F1874" s="5" t="s">
        <v>2930</v>
      </c>
      <c r="G1874" s="1" t="n">
        <v>6212</v>
      </c>
      <c r="H1874" s="1" t="s">
        <v>2927</v>
      </c>
      <c r="I1874" s="1" t="n">
        <v>14328</v>
      </c>
      <c r="J1874" s="1" t="s">
        <v>387</v>
      </c>
      <c r="K1874" s="1" t="s">
        <v>2928</v>
      </c>
    </row>
    <row r="1875" customFormat="false" ht="15" hidden="false" customHeight="true" outlineLevel="0" collapsed="false">
      <c r="A1875" s="1" t="n">
        <f aca="false">A561</f>
        <v>385</v>
      </c>
      <c r="C1875" s="1" t="str">
        <f aca="false">IF(H1875="",F1875,H1875)</f>
        <v>Mohave</v>
      </c>
      <c r="D1875" s="1" t="n">
        <v>155</v>
      </c>
      <c r="E1875" s="1" t="s">
        <v>112</v>
      </c>
      <c r="F1875" s="5" t="s">
        <v>2931</v>
      </c>
      <c r="G1875" s="1" t="n">
        <v>2341</v>
      </c>
      <c r="H1875" s="1" t="s">
        <v>2931</v>
      </c>
      <c r="I1875" s="1" t="n">
        <v>17609</v>
      </c>
      <c r="J1875" s="1" t="s">
        <v>114</v>
      </c>
    </row>
    <row r="1876" customFormat="false" ht="15" hidden="false" customHeight="true" outlineLevel="0" collapsed="false">
      <c r="A1876" s="1" t="n">
        <f aca="false">A561</f>
        <v>385</v>
      </c>
      <c r="C1876" s="1" t="str">
        <f aca="false">IF(H1876="",F1876,H1876)</f>
        <v>Mohave</v>
      </c>
      <c r="D1876" s="1" t="n">
        <v>301</v>
      </c>
      <c r="E1876" s="1" t="s">
        <v>2495</v>
      </c>
      <c r="F1876" s="5" t="s">
        <v>978</v>
      </c>
      <c r="G1876" s="1" t="n">
        <v>2341</v>
      </c>
      <c r="H1876" s="1" t="s">
        <v>2931</v>
      </c>
      <c r="I1876" s="1" t="n">
        <v>17609</v>
      </c>
      <c r="J1876" s="1" t="s">
        <v>114</v>
      </c>
    </row>
    <row r="1877" customFormat="false" ht="15" hidden="false" customHeight="true" outlineLevel="0" collapsed="false">
      <c r="A1877" s="1" t="n">
        <f aca="false">MAX($A$2:$A1876)+1</f>
        <v>1176</v>
      </c>
      <c r="C1877" s="1" t="str">
        <f aca="false">IF(H1877="",F1877,H1877)</f>
        <v>Moine</v>
      </c>
      <c r="D1877" s="1" t="n">
        <v>251</v>
      </c>
      <c r="E1877" s="1" t="s">
        <v>406</v>
      </c>
      <c r="F1877" s="5" t="s">
        <v>2932</v>
      </c>
      <c r="H1877" s="1"/>
      <c r="K1877" s="1" t="s">
        <v>84</v>
      </c>
    </row>
    <row r="1878" customFormat="false" ht="15" hidden="false" customHeight="true" outlineLevel="0" collapsed="false">
      <c r="A1878" s="1" t="n">
        <f aca="false">A564</f>
        <v>387</v>
      </c>
      <c r="C1878" s="1" t="str">
        <f aca="false">IF(H1878="",F1878,H1878)</f>
        <v>Monroe</v>
      </c>
      <c r="D1878" s="1" t="n">
        <v>411</v>
      </c>
      <c r="E1878" s="1" t="s">
        <v>50</v>
      </c>
      <c r="F1878" s="5" t="s">
        <v>981</v>
      </c>
      <c r="G1878" s="1" t="n">
        <v>1448</v>
      </c>
      <c r="H1878" s="1" t="s">
        <v>981</v>
      </c>
      <c r="I1878" s="1" t="n">
        <v>11241</v>
      </c>
      <c r="J1878" s="1" t="s">
        <v>2933</v>
      </c>
    </row>
    <row r="1879" customFormat="false" ht="15" hidden="false" customHeight="true" outlineLevel="0" collapsed="false">
      <c r="A1879" s="1" t="n">
        <f aca="false">A610</f>
        <v>419</v>
      </c>
      <c r="C1879" s="1" t="str">
        <f aca="false">IF(H1879="",F1879,H1879)</f>
        <v>Monroe (MI)</v>
      </c>
      <c r="D1879" s="1" t="n">
        <v>184</v>
      </c>
      <c r="E1879" s="1" t="s">
        <v>2305</v>
      </c>
      <c r="F1879" s="5" t="s">
        <v>2934</v>
      </c>
      <c r="G1879" s="1" t="n">
        <v>1733</v>
      </c>
      <c r="H1879" s="1" t="s">
        <v>1042</v>
      </c>
      <c r="I1879" s="1" t="n">
        <v>5109</v>
      </c>
      <c r="J1879" s="1" t="s">
        <v>149</v>
      </c>
    </row>
    <row r="1880" customFormat="false" ht="15" hidden="false" customHeight="true" outlineLevel="0" collapsed="false">
      <c r="A1880" s="1" t="n">
        <f aca="false">MAX($A$2:$A1879)+1</f>
        <v>1177</v>
      </c>
      <c r="C1880" s="1" t="str">
        <f aca="false">IF(H1880="",F1880,H1880)</f>
        <v>Montauk</v>
      </c>
      <c r="D1880" s="1" t="n">
        <v>281</v>
      </c>
      <c r="E1880" s="1" t="s">
        <v>2637</v>
      </c>
      <c r="F1880" s="5" t="s">
        <v>2935</v>
      </c>
      <c r="G1880" s="1" t="n">
        <v>2515</v>
      </c>
      <c r="H1880" s="1" t="s">
        <v>2936</v>
      </c>
      <c r="I1880" s="1" t="n">
        <v>56505</v>
      </c>
      <c r="J1880" s="1" t="s">
        <v>237</v>
      </c>
    </row>
    <row r="1881" customFormat="false" ht="15" hidden="false" customHeight="true" outlineLevel="0" collapsed="false">
      <c r="A1881" s="1" t="n">
        <f aca="false">A1124</f>
        <v>775</v>
      </c>
      <c r="C1881" s="1" t="str">
        <f aca="false">IF(H1881="",F1881,H1881)</f>
        <v>Montfort Wind Energy Center</v>
      </c>
      <c r="D1881" s="1" t="n">
        <v>280</v>
      </c>
      <c r="E1881" s="1" t="s">
        <v>185</v>
      </c>
      <c r="F1881" s="5" t="s">
        <v>2937</v>
      </c>
      <c r="G1881" s="1" t="n">
        <v>55742</v>
      </c>
      <c r="H1881" s="1" t="s">
        <v>1806</v>
      </c>
      <c r="I1881" s="1" t="n">
        <v>20847</v>
      </c>
      <c r="J1881" s="1" t="s">
        <v>188</v>
      </c>
      <c r="K1881" s="1" t="s">
        <v>2938</v>
      </c>
    </row>
    <row r="1882" customFormat="false" ht="15" hidden="false" customHeight="true" outlineLevel="0" collapsed="false">
      <c r="A1882" s="1" t="n">
        <f aca="false">MAX($A$2:$A1881)+1</f>
        <v>1178</v>
      </c>
      <c r="C1882" s="1" t="str">
        <f aca="false">IF(H1882="",F1882,H1882)</f>
        <v>Montgomery</v>
      </c>
      <c r="D1882" s="1" t="n">
        <v>220</v>
      </c>
      <c r="E1882" s="1" t="s">
        <v>266</v>
      </c>
      <c r="F1882" s="5" t="s">
        <v>2939</v>
      </c>
      <c r="G1882" s="1" t="n">
        <v>8025</v>
      </c>
      <c r="H1882" s="1" t="s">
        <v>2939</v>
      </c>
      <c r="I1882" s="1" t="n">
        <v>9417</v>
      </c>
      <c r="J1882" s="1" t="s">
        <v>269</v>
      </c>
    </row>
    <row r="1883" customFormat="false" ht="15" hidden="false" customHeight="true" outlineLevel="0" collapsed="false">
      <c r="A1883" s="1" t="n">
        <f aca="false">MAX($A$2:$A1882)+1</f>
        <v>1179</v>
      </c>
      <c r="C1883" s="1" t="str">
        <f aca="false">IF(H1883="",F1883,H1883)</f>
        <v>S C Moore</v>
      </c>
      <c r="D1883" s="1" t="n">
        <v>104</v>
      </c>
      <c r="E1883" s="1" t="s">
        <v>2412</v>
      </c>
      <c r="F1883" s="5" t="s">
        <v>2940</v>
      </c>
      <c r="G1883" s="1" t="n">
        <v>2351</v>
      </c>
      <c r="H1883" s="1" t="s">
        <v>2941</v>
      </c>
      <c r="I1883" s="1" t="n">
        <v>50048</v>
      </c>
      <c r="J1883" s="1" t="s">
        <v>2415</v>
      </c>
    </row>
    <row r="1884" customFormat="false" ht="15" hidden="false" customHeight="true" outlineLevel="0" collapsed="false">
      <c r="A1884" s="1" t="n">
        <f aca="false">MAX($A$2:$A1883)+1</f>
        <v>1180</v>
      </c>
      <c r="C1884" s="1" t="str">
        <f aca="false">IF(H1884="",F1884,H1884)</f>
        <v>Morehead</v>
      </c>
      <c r="D1884" s="1" t="n">
        <v>160</v>
      </c>
      <c r="E1884" s="1" t="s">
        <v>2463</v>
      </c>
      <c r="F1884" s="5" t="s">
        <v>993</v>
      </c>
      <c r="G1884" s="1" t="n">
        <v>2711</v>
      </c>
      <c r="H1884" s="1" t="s">
        <v>993</v>
      </c>
      <c r="I1884" s="1" t="n">
        <v>3046</v>
      </c>
      <c r="J1884" s="1" t="s">
        <v>2464</v>
      </c>
    </row>
    <row r="1885" customFormat="false" ht="15" hidden="false" customHeight="true" outlineLevel="0" collapsed="false">
      <c r="A1885" s="1" t="n">
        <f aca="false">MAX($A$2:$A1884)+1</f>
        <v>1181</v>
      </c>
      <c r="C1885" s="1" t="str">
        <f aca="false">IF(H1885="",F1885,H1885)</f>
        <v>Mt. Tom</v>
      </c>
      <c r="D1885" s="1" t="n">
        <v>18</v>
      </c>
      <c r="E1885" s="1" t="s">
        <v>2942</v>
      </c>
      <c r="F1885" s="5" t="s">
        <v>2943</v>
      </c>
      <c r="H1885" s="1"/>
      <c r="K1885" s="1" t="s">
        <v>84</v>
      </c>
    </row>
    <row r="1886" customFormat="false" ht="15" hidden="false" customHeight="true" outlineLevel="0" collapsed="false">
      <c r="A1886" s="1" t="n">
        <f aca="false">MAX($A$2:$A1885)+1</f>
        <v>1182</v>
      </c>
      <c r="C1886" s="1" t="str">
        <f aca="false">IF(H1886="",F1886,H1886)</f>
        <v>Muskingum River</v>
      </c>
      <c r="D1886" s="1" t="n">
        <v>340</v>
      </c>
      <c r="E1886" s="1" t="s">
        <v>2404</v>
      </c>
      <c r="F1886" s="5" t="s">
        <v>2944</v>
      </c>
      <c r="G1886" s="1" t="n">
        <v>2872</v>
      </c>
      <c r="H1886" s="1" t="s">
        <v>2945</v>
      </c>
      <c r="I1886" s="1" t="n">
        <v>58620</v>
      </c>
      <c r="J1886" s="1" t="s">
        <v>398</v>
      </c>
    </row>
    <row r="1887" customFormat="false" ht="15" hidden="false" customHeight="true" outlineLevel="0" collapsed="false">
      <c r="A1887" s="1" t="n">
        <f aca="false">A1886</f>
        <v>1182</v>
      </c>
      <c r="C1887" s="1" t="str">
        <f aca="false">IF(H1887="",F1887,H1887)</f>
        <v>Muskingum River</v>
      </c>
      <c r="D1887" s="1" t="n">
        <v>204</v>
      </c>
      <c r="E1887" s="1" t="s">
        <v>2357</v>
      </c>
      <c r="F1887" s="5" t="s">
        <v>2944</v>
      </c>
      <c r="G1887" s="1" t="n">
        <v>2872</v>
      </c>
      <c r="H1887" s="1" t="s">
        <v>2945</v>
      </c>
      <c r="I1887" s="1" t="n">
        <v>58620</v>
      </c>
      <c r="J1887" s="1" t="s">
        <v>398</v>
      </c>
    </row>
    <row r="1888" customFormat="false" ht="15" hidden="false" customHeight="true" outlineLevel="0" collapsed="false">
      <c r="A1888" s="1" t="n">
        <f aca="false">A582</f>
        <v>404</v>
      </c>
      <c r="C1888" s="1" t="str">
        <f aca="false">IF(H1888="",F1888,H1888)</f>
        <v>Mustang Station Unit 4</v>
      </c>
      <c r="D1888" s="1" t="n">
        <v>273</v>
      </c>
      <c r="E1888" s="1" t="s">
        <v>80</v>
      </c>
      <c r="F1888" s="5" t="s">
        <v>2946</v>
      </c>
      <c r="G1888" s="1" t="n">
        <v>56326</v>
      </c>
      <c r="H1888" s="1" t="s">
        <v>1010</v>
      </c>
      <c r="I1888" s="1" t="n">
        <v>7349</v>
      </c>
      <c r="J1888" s="1" t="s">
        <v>82</v>
      </c>
      <c r="K1888" s="1" t="s">
        <v>2947</v>
      </c>
    </row>
    <row r="1889" customFormat="false" ht="15" hidden="false" customHeight="true" outlineLevel="0" collapsed="false">
      <c r="A1889" s="1" t="n">
        <f aca="false">MAX($A$2:$A1888)+1</f>
        <v>1183</v>
      </c>
      <c r="C1889" s="1" t="str">
        <f aca="false">IF(H1889="",F1889,H1889)</f>
        <v>Naches</v>
      </c>
      <c r="D1889" s="1" t="n">
        <v>303</v>
      </c>
      <c r="E1889" s="1" t="s">
        <v>211</v>
      </c>
      <c r="F1889" s="5" t="s">
        <v>2948</v>
      </c>
      <c r="G1889" s="1" t="n">
        <v>3849</v>
      </c>
      <c r="H1889" s="1" t="s">
        <v>2948</v>
      </c>
      <c r="I1889" s="1" t="n">
        <v>50137</v>
      </c>
      <c r="J1889" s="1" t="s">
        <v>2949</v>
      </c>
    </row>
    <row r="1890" customFormat="false" ht="15" hidden="false" customHeight="true" outlineLevel="0" collapsed="false">
      <c r="A1890" s="1" t="n">
        <f aca="false">MAX($A$2:$A1889)+1</f>
        <v>1184</v>
      </c>
      <c r="C1890" s="1" t="str">
        <f aca="false">IF(H1890="",F1890,H1890)</f>
        <v>Nantucket</v>
      </c>
      <c r="D1890" s="1" t="n">
        <v>274</v>
      </c>
      <c r="E1890" s="1" t="s">
        <v>2950</v>
      </c>
      <c r="F1890" s="5" t="s">
        <v>2951</v>
      </c>
      <c r="G1890" s="1" t="n">
        <v>1615</v>
      </c>
      <c r="H1890" s="1" t="s">
        <v>2951</v>
      </c>
      <c r="I1890" s="1" t="n">
        <v>13206</v>
      </c>
      <c r="J1890" s="1" t="s">
        <v>2952</v>
      </c>
    </row>
    <row r="1891" customFormat="false" ht="15" hidden="false" customHeight="true" outlineLevel="0" collapsed="false">
      <c r="A1891" s="1" t="n">
        <f aca="false">A623</f>
        <v>220</v>
      </c>
      <c r="C1891" s="1" t="str">
        <f aca="false">IF(H1891="",F1891,H1891)</f>
        <v>George Neal North</v>
      </c>
      <c r="D1891" s="1" t="n">
        <v>315</v>
      </c>
      <c r="E1891" s="1" t="s">
        <v>406</v>
      </c>
      <c r="F1891" s="5" t="s">
        <v>2953</v>
      </c>
      <c r="G1891" s="1" t="n">
        <v>1091</v>
      </c>
      <c r="H1891" s="1" t="s">
        <v>619</v>
      </c>
      <c r="I1891" s="1" t="n">
        <v>12341</v>
      </c>
      <c r="J1891" s="1" t="s">
        <v>409</v>
      </c>
    </row>
    <row r="1892" customFormat="false" ht="15" hidden="false" customHeight="true" outlineLevel="0" collapsed="false">
      <c r="A1892" s="1" t="n">
        <f aca="false">A623</f>
        <v>220</v>
      </c>
      <c r="C1892" s="1" t="str">
        <f aca="false">IF(H1892="",F1892,H1892)</f>
        <v>George Neal North</v>
      </c>
      <c r="D1892" s="1" t="n">
        <v>315</v>
      </c>
      <c r="E1892" s="1" t="s">
        <v>406</v>
      </c>
      <c r="F1892" s="5" t="s">
        <v>2953</v>
      </c>
      <c r="G1892" s="1" t="n">
        <v>1091</v>
      </c>
      <c r="H1892" s="1" t="s">
        <v>619</v>
      </c>
      <c r="I1892" s="1" t="n">
        <v>12341</v>
      </c>
      <c r="J1892" s="1" t="s">
        <v>409</v>
      </c>
    </row>
    <row r="1893" customFormat="false" ht="15" hidden="false" customHeight="true" outlineLevel="0" collapsed="false">
      <c r="A1893" s="1" t="n">
        <f aca="false">A644</f>
        <v>438</v>
      </c>
      <c r="C1893" s="1" t="str">
        <f aca="false">IF(H1893="",F1893,H1893)</f>
        <v>Alliant Energy Neenah</v>
      </c>
      <c r="D1893" s="1" t="n">
        <v>219</v>
      </c>
      <c r="E1893" s="1" t="s">
        <v>164</v>
      </c>
      <c r="F1893" s="5" t="s">
        <v>2954</v>
      </c>
      <c r="G1893" s="1" t="n">
        <v>55135</v>
      </c>
      <c r="H1893" s="1" t="s">
        <v>1083</v>
      </c>
      <c r="I1893" s="1" t="n">
        <v>20856</v>
      </c>
      <c r="J1893" s="1" t="s">
        <v>167</v>
      </c>
    </row>
    <row r="1894" customFormat="false" ht="15" hidden="false" customHeight="true" outlineLevel="0" collapsed="false">
      <c r="A1894" s="1" t="n">
        <f aca="false">A597</f>
        <v>411</v>
      </c>
      <c r="C1894" s="1" t="str">
        <f aca="false">IF(H1894="",F1894,H1894)</f>
        <v>Neil Simpson</v>
      </c>
      <c r="D1894" s="1" t="n">
        <v>285</v>
      </c>
      <c r="E1894" s="1" t="s">
        <v>159</v>
      </c>
      <c r="F1894" s="5" t="s">
        <v>2955</v>
      </c>
      <c r="G1894" s="1" t="n">
        <v>4150</v>
      </c>
      <c r="H1894" s="1" t="s">
        <v>2956</v>
      </c>
      <c r="I1894" s="1" t="n">
        <v>19545</v>
      </c>
      <c r="J1894" s="1" t="s">
        <v>2957</v>
      </c>
      <c r="K1894" s="9" t="s">
        <v>2958</v>
      </c>
    </row>
    <row r="1895" customFormat="false" ht="15" hidden="false" customHeight="true" outlineLevel="0" collapsed="false">
      <c r="A1895" s="1" t="n">
        <f aca="false">A597</f>
        <v>411</v>
      </c>
      <c r="C1895" s="1" t="str">
        <f aca="false">IF(H1895="",F1895,H1895)</f>
        <v>Neil Simpson II</v>
      </c>
      <c r="D1895" s="1" t="n">
        <v>285</v>
      </c>
      <c r="E1895" s="1" t="s">
        <v>159</v>
      </c>
      <c r="F1895" s="5" t="s">
        <v>2955</v>
      </c>
      <c r="G1895" s="1" t="n">
        <v>7504</v>
      </c>
      <c r="H1895" s="1" t="s">
        <v>2959</v>
      </c>
      <c r="I1895" s="1" t="n">
        <v>19545</v>
      </c>
      <c r="J1895" s="1" t="s">
        <v>162</v>
      </c>
      <c r="K1895" s="9"/>
    </row>
    <row r="1896" customFormat="false" ht="15" hidden="false" customHeight="true" outlineLevel="0" collapsed="false">
      <c r="A1896" s="1" t="n">
        <f aca="false">A597</f>
        <v>411</v>
      </c>
      <c r="C1896" s="1" t="str">
        <f aca="false">IF(H1896="",F1896,H1896)</f>
        <v>Neil Simpson Gas Turbine #2</v>
      </c>
      <c r="D1896" s="1" t="n">
        <v>285</v>
      </c>
      <c r="E1896" s="1" t="s">
        <v>159</v>
      </c>
      <c r="F1896" s="5" t="s">
        <v>2955</v>
      </c>
      <c r="G1896" s="1" t="n">
        <v>55477</v>
      </c>
      <c r="H1896" s="1" t="s">
        <v>2960</v>
      </c>
      <c r="I1896" s="1" t="n">
        <v>19545</v>
      </c>
      <c r="J1896" s="1" t="s">
        <v>162</v>
      </c>
      <c r="K1896" s="9"/>
    </row>
    <row r="1897" customFormat="false" ht="15" hidden="false" customHeight="true" outlineLevel="0" collapsed="false">
      <c r="A1897" s="1" t="n">
        <f aca="false">A597</f>
        <v>411</v>
      </c>
      <c r="C1897" s="1" t="str">
        <f aca="false">IF(H1897="",F1897,H1897)</f>
        <v>Neil Simpson</v>
      </c>
      <c r="D1897" s="1" t="n">
        <v>285</v>
      </c>
      <c r="E1897" s="1" t="s">
        <v>159</v>
      </c>
      <c r="F1897" s="5" t="s">
        <v>2961</v>
      </c>
      <c r="G1897" s="1" t="n">
        <v>4150</v>
      </c>
      <c r="H1897" s="1" t="s">
        <v>2956</v>
      </c>
      <c r="I1897" s="1" t="n">
        <v>19545</v>
      </c>
      <c r="J1897" s="1" t="s">
        <v>2957</v>
      </c>
      <c r="K1897" s="9" t="s">
        <v>2958</v>
      </c>
    </row>
    <row r="1898" customFormat="false" ht="15" hidden="false" customHeight="true" outlineLevel="0" collapsed="false">
      <c r="A1898" s="1" t="n">
        <f aca="false">A759</f>
        <v>517</v>
      </c>
      <c r="C1898" s="1" t="str">
        <f aca="false">IF(H1898="",F1898,H1898)</f>
        <v>R S Nelson</v>
      </c>
      <c r="D1898" s="1" t="n">
        <v>402</v>
      </c>
      <c r="E1898" s="1" t="s">
        <v>2741</v>
      </c>
      <c r="F1898" s="5" t="s">
        <v>2962</v>
      </c>
      <c r="G1898" s="1" t="n">
        <v>1393</v>
      </c>
      <c r="H1898" s="1" t="s">
        <v>1245</v>
      </c>
      <c r="I1898" s="1" t="n">
        <v>11241</v>
      </c>
      <c r="J1898" s="1" t="s">
        <v>244</v>
      </c>
      <c r="K1898" s="1" t="s">
        <v>2963</v>
      </c>
    </row>
    <row r="1899" customFormat="false" ht="15" hidden="false" customHeight="true" outlineLevel="0" collapsed="false">
      <c r="A1899" s="1" t="n">
        <f aca="false">A648</f>
        <v>441</v>
      </c>
      <c r="C1899" s="1" t="str">
        <f aca="false">IF(H1899="",F1899,H1899)</f>
        <v>Nelson Dewey Generating Station</v>
      </c>
      <c r="D1899" s="1" t="n">
        <v>219</v>
      </c>
      <c r="E1899" s="1" t="s">
        <v>164</v>
      </c>
      <c r="F1899" s="5" t="s">
        <v>2964</v>
      </c>
      <c r="G1899" s="1" t="n">
        <v>4054</v>
      </c>
      <c r="H1899" s="1" t="s">
        <v>1090</v>
      </c>
      <c r="I1899" s="1" t="n">
        <v>20856</v>
      </c>
      <c r="J1899" s="1" t="s">
        <v>167</v>
      </c>
      <c r="K1899" s="1" t="s">
        <v>2965</v>
      </c>
    </row>
    <row r="1900" customFormat="false" ht="15" hidden="false" customHeight="true" outlineLevel="0" collapsed="false">
      <c r="A1900" s="1" t="n">
        <f aca="false">MAX($A$2:$A1899)+1</f>
        <v>1185</v>
      </c>
      <c r="C1900" s="1" t="str">
        <f aca="false">IF(H1900="",F1900,H1900)</f>
        <v>Neosho</v>
      </c>
      <c r="D1900" s="1" t="n">
        <v>356</v>
      </c>
      <c r="E1900" s="1" t="s">
        <v>675</v>
      </c>
      <c r="F1900" s="5" t="s">
        <v>2966</v>
      </c>
      <c r="G1900" s="1" t="n">
        <v>1243</v>
      </c>
      <c r="H1900" s="1" t="s">
        <v>2966</v>
      </c>
      <c r="I1900" s="1" t="n">
        <v>10005</v>
      </c>
      <c r="J1900" s="1" t="s">
        <v>674</v>
      </c>
    </row>
    <row r="1901" customFormat="false" ht="15" hidden="false" customHeight="true" outlineLevel="0" collapsed="false">
      <c r="A1901" s="1" t="n">
        <f aca="false">MAX($A$2:$A1900)+1</f>
        <v>1186</v>
      </c>
      <c r="C1901" s="1" t="str">
        <f aca="false">IF(H1901="",F1901,H1901)</f>
        <v>Neversink</v>
      </c>
      <c r="D1901" s="1" t="n">
        <v>246</v>
      </c>
      <c r="E1901" s="1" t="s">
        <v>412</v>
      </c>
      <c r="F1901" s="5" t="s">
        <v>2967</v>
      </c>
      <c r="G1901" s="1" t="n">
        <v>2483</v>
      </c>
      <c r="H1901" s="1" t="s">
        <v>2967</v>
      </c>
      <c r="I1901" s="1" t="n">
        <v>15296</v>
      </c>
      <c r="J1901" s="1" t="s">
        <v>2968</v>
      </c>
      <c r="K1901" s="1" t="s">
        <v>2969</v>
      </c>
    </row>
    <row r="1902" customFormat="false" ht="15" hidden="false" customHeight="true" outlineLevel="0" collapsed="false">
      <c r="A1902" s="1" t="n">
        <f aca="false">A1901</f>
        <v>1186</v>
      </c>
      <c r="C1902" s="1" t="str">
        <f aca="false">IF(H1902="",F1902,H1902)</f>
        <v>Neversink</v>
      </c>
      <c r="D1902" s="1" t="n">
        <v>246</v>
      </c>
      <c r="E1902" s="1" t="s">
        <v>412</v>
      </c>
      <c r="F1902" s="5" t="s">
        <v>2970</v>
      </c>
      <c r="G1902" s="1" t="n">
        <v>2483</v>
      </c>
      <c r="H1902" s="1" t="s">
        <v>2967</v>
      </c>
      <c r="I1902" s="1" t="n">
        <v>15296</v>
      </c>
      <c r="J1902" s="1" t="s">
        <v>2968</v>
      </c>
      <c r="K1902" s="1" t="s">
        <v>2969</v>
      </c>
    </row>
    <row r="1903" customFormat="false" ht="15" hidden="false" customHeight="true" outlineLevel="0" collapsed="false">
      <c r="A1903" s="1" t="n">
        <f aca="false">MAX($A$2:$A1902)+1</f>
        <v>1187</v>
      </c>
      <c r="C1903" s="1" t="str">
        <f aca="false">IF(H1903="",F1903,H1903)</f>
        <v>Newport</v>
      </c>
      <c r="D1903" s="1" t="n">
        <v>10</v>
      </c>
      <c r="E1903" s="1" t="s">
        <v>2971</v>
      </c>
      <c r="F1903" s="5" t="s">
        <v>2972</v>
      </c>
      <c r="G1903" s="1" t="n">
        <v>3731</v>
      </c>
      <c r="H1903" s="1" t="s">
        <v>2973</v>
      </c>
      <c r="I1903" s="1" t="n">
        <v>49852</v>
      </c>
      <c r="J1903" s="1" t="s">
        <v>2974</v>
      </c>
      <c r="K1903" s="1" t="s">
        <v>2975</v>
      </c>
    </row>
    <row r="1904" customFormat="false" ht="15" hidden="false" customHeight="true" outlineLevel="0" collapsed="false">
      <c r="A1904" s="1" t="n">
        <f aca="false">MAX($A$2:$A1903)+1</f>
        <v>1188</v>
      </c>
      <c r="C1904" s="1" t="str">
        <f aca="false">IF(H1904="",F1904,H1904)</f>
        <v>Newton</v>
      </c>
      <c r="D1904" s="1" t="n">
        <v>223</v>
      </c>
      <c r="E1904" s="1" t="s">
        <v>2505</v>
      </c>
      <c r="F1904" s="5" t="s">
        <v>2976</v>
      </c>
      <c r="G1904" s="1" t="n">
        <v>6017</v>
      </c>
      <c r="H1904" s="1" t="s">
        <v>2976</v>
      </c>
      <c r="I1904" s="1" t="n">
        <v>520</v>
      </c>
      <c r="J1904" s="1" t="s">
        <v>2507</v>
      </c>
    </row>
    <row r="1905" customFormat="false" ht="15" hidden="false" customHeight="true" outlineLevel="0" collapsed="false">
      <c r="A1905" s="1" t="n">
        <f aca="false">A1127</f>
        <v>778</v>
      </c>
      <c r="C1905" s="1" t="str">
        <f aca="false">IF(H1905="",F1905,H1905)</f>
        <v>Nobles Wind Project</v>
      </c>
      <c r="D1905" s="1" t="n">
        <v>229</v>
      </c>
      <c r="E1905" s="1" t="s">
        <v>28</v>
      </c>
      <c r="F1905" s="5" t="s">
        <v>2977</v>
      </c>
      <c r="G1905" s="1" t="n">
        <v>57047</v>
      </c>
      <c r="H1905" s="1" t="s">
        <v>1812</v>
      </c>
      <c r="I1905" s="1" t="n">
        <v>13781</v>
      </c>
      <c r="J1905" s="1" t="s">
        <v>31</v>
      </c>
      <c r="K1905" s="1" t="s">
        <v>2978</v>
      </c>
    </row>
    <row r="1906" customFormat="false" ht="15" hidden="false" customHeight="true" outlineLevel="0" collapsed="false">
      <c r="A1906" s="1" t="n">
        <f aca="false">MAX($A$2:$A1905)+1</f>
        <v>1189</v>
      </c>
      <c r="C1906" s="1" t="str">
        <f aca="false">IF(H1906="",F1906,H1906)</f>
        <v>North Branch</v>
      </c>
      <c r="D1906" s="1" t="n">
        <v>164</v>
      </c>
      <c r="E1906" s="1" t="s">
        <v>68</v>
      </c>
      <c r="F1906" s="5" t="s">
        <v>2979</v>
      </c>
      <c r="G1906" s="1" t="n">
        <v>7537</v>
      </c>
      <c r="H1906" s="1" t="s">
        <v>2979</v>
      </c>
      <c r="I1906" s="1" t="n">
        <v>19876</v>
      </c>
      <c r="J1906" s="1" t="s">
        <v>71</v>
      </c>
    </row>
    <row r="1907" customFormat="false" ht="15" hidden="false" customHeight="true" outlineLevel="0" collapsed="false">
      <c r="A1907" s="1" t="n">
        <f aca="false">A616</f>
        <v>424</v>
      </c>
      <c r="C1907" s="1" t="str">
        <f aca="false">IF(H1907="",F1907,H1907)</f>
        <v>Northeast (MI)</v>
      </c>
      <c r="D1907" s="1" t="n">
        <v>184</v>
      </c>
      <c r="E1907" s="1" t="s">
        <v>2305</v>
      </c>
      <c r="F1907" s="5" t="s">
        <v>1047</v>
      </c>
      <c r="G1907" s="1" t="n">
        <v>1734</v>
      </c>
      <c r="H1907" s="1" t="s">
        <v>1050</v>
      </c>
      <c r="I1907" s="1" t="n">
        <v>5109</v>
      </c>
      <c r="J1907" s="1" t="s">
        <v>149</v>
      </c>
      <c r="K1907" s="1" t="s">
        <v>2980</v>
      </c>
    </row>
    <row r="1908" customFormat="false" ht="15" hidden="false" customHeight="true" outlineLevel="0" collapsed="false">
      <c r="A1908" s="1" t="n">
        <f aca="false">A800</f>
        <v>538</v>
      </c>
      <c r="C1908" s="1" t="str">
        <f aca="false">IF(H1908="",F1908,H1908)</f>
        <v>South Oak Creek</v>
      </c>
      <c r="D1908" s="1" t="n">
        <v>280</v>
      </c>
      <c r="E1908" s="1" t="s">
        <v>185</v>
      </c>
      <c r="F1908" s="5" t="s">
        <v>2981</v>
      </c>
      <c r="G1908" s="1" t="n">
        <v>4041</v>
      </c>
      <c r="H1908" s="1" t="s">
        <v>1292</v>
      </c>
      <c r="I1908" s="1" t="n">
        <v>20847</v>
      </c>
      <c r="J1908" s="1" t="s">
        <v>188</v>
      </c>
      <c r="K1908" s="1" t="s">
        <v>2982</v>
      </c>
    </row>
    <row r="1909" customFormat="false" ht="15" hidden="false" customHeight="true" outlineLevel="0" collapsed="false">
      <c r="A1909" s="1" t="n">
        <f aca="false">A800</f>
        <v>538</v>
      </c>
      <c r="C1909" s="1" t="str">
        <f aca="false">IF(H1909="",F1909,H1909)</f>
        <v>South Oak Creek</v>
      </c>
      <c r="D1909" s="1" t="n">
        <v>280</v>
      </c>
      <c r="E1909" s="1" t="s">
        <v>185</v>
      </c>
      <c r="F1909" s="5" t="s">
        <v>2983</v>
      </c>
      <c r="G1909" s="1" t="n">
        <v>4041</v>
      </c>
      <c r="H1909" s="1" t="s">
        <v>1292</v>
      </c>
      <c r="I1909" s="1" t="n">
        <v>20847</v>
      </c>
      <c r="J1909" s="1" t="s">
        <v>188</v>
      </c>
      <c r="K1909" s="1" t="s">
        <v>2982</v>
      </c>
    </row>
    <row r="1910" customFormat="false" ht="15" hidden="false" customHeight="true" outlineLevel="0" collapsed="false">
      <c r="A1910" s="1" t="n">
        <f aca="false">MAX($A$2:$A1909)+1</f>
        <v>1190</v>
      </c>
      <c r="C1910" s="1" t="str">
        <f aca="false">IF(H1910="",F1910,H1910)</f>
        <v>Ocean State Power</v>
      </c>
      <c r="D1910" s="1" t="n">
        <v>316</v>
      </c>
      <c r="E1910" s="1" t="s">
        <v>2984</v>
      </c>
      <c r="F1910" s="5" t="s">
        <v>2984</v>
      </c>
      <c r="G1910" s="1" t="n">
        <v>51030</v>
      </c>
      <c r="H1910" s="1" t="s">
        <v>2984</v>
      </c>
      <c r="I1910" s="1" t="n">
        <v>27769</v>
      </c>
      <c r="J1910" s="1" t="s">
        <v>2985</v>
      </c>
    </row>
    <row r="1911" customFormat="false" ht="15" hidden="false" customHeight="true" outlineLevel="0" collapsed="false">
      <c r="A1911" s="1" t="n">
        <f aca="false">MAX($A$2:$A1910)+1</f>
        <v>1191</v>
      </c>
      <c r="C1911" s="1" t="str">
        <f aca="false">IF(H1911="",F1911,H1911)</f>
        <v>Ocean State Power II</v>
      </c>
      <c r="D1911" s="1" t="n">
        <v>317</v>
      </c>
      <c r="E1911" s="1" t="s">
        <v>2986</v>
      </c>
      <c r="F1911" s="5" t="s">
        <v>2987</v>
      </c>
      <c r="G1911" s="1" t="n">
        <v>54324</v>
      </c>
      <c r="H1911" s="1" t="s">
        <v>2988</v>
      </c>
      <c r="I1911" s="1" t="n">
        <v>27770</v>
      </c>
      <c r="J1911" s="1" t="s">
        <v>2988</v>
      </c>
    </row>
    <row r="1912" customFormat="false" ht="15" hidden="false" customHeight="true" outlineLevel="0" collapsed="false">
      <c r="A1912" s="1" t="n">
        <f aca="false">A679</f>
        <v>464</v>
      </c>
      <c r="C1912" s="1" t="str">
        <f aca="false">IF(H1912="",F1912,H1912)</f>
        <v>Ocotillo</v>
      </c>
      <c r="D1912" s="1" t="n">
        <v>286</v>
      </c>
      <c r="E1912" s="1" t="s">
        <v>334</v>
      </c>
      <c r="F1912" s="5" t="s">
        <v>1135</v>
      </c>
      <c r="G1912" s="1" t="n">
        <v>116</v>
      </c>
      <c r="H1912" s="1" t="s">
        <v>1135</v>
      </c>
      <c r="I1912" s="1" t="n">
        <v>803</v>
      </c>
      <c r="J1912" s="1" t="s">
        <v>326</v>
      </c>
      <c r="K1912" s="1" t="s">
        <v>2989</v>
      </c>
    </row>
    <row r="1913" customFormat="false" ht="15" hidden="false" customHeight="true" outlineLevel="0" collapsed="false">
      <c r="A1913" s="1" t="n">
        <f aca="false">A679</f>
        <v>464</v>
      </c>
      <c r="C1913" s="1" t="str">
        <f aca="false">IF(H1913="",F1913,H1913)</f>
        <v>Ocotillo</v>
      </c>
      <c r="D1913" s="1" t="n">
        <v>286</v>
      </c>
      <c r="E1913" s="1" t="s">
        <v>334</v>
      </c>
      <c r="F1913" s="5" t="s">
        <v>2990</v>
      </c>
      <c r="G1913" s="1" t="n">
        <v>116</v>
      </c>
      <c r="H1913" s="1" t="s">
        <v>1135</v>
      </c>
      <c r="I1913" s="1" t="n">
        <v>803</v>
      </c>
      <c r="J1913" s="1" t="s">
        <v>326</v>
      </c>
      <c r="K1913" s="1" t="s">
        <v>2989</v>
      </c>
    </row>
    <row r="1914" customFormat="false" ht="15" hidden="false" customHeight="true" outlineLevel="0" collapsed="false">
      <c r="A1914" s="1" t="n">
        <f aca="false">A628</f>
        <v>431</v>
      </c>
      <c r="C1914" s="1" t="str">
        <f aca="false">IF(H1914="",F1914,H1914)</f>
        <v>Oklaunion</v>
      </c>
      <c r="D1914" s="1" t="n">
        <v>198</v>
      </c>
      <c r="E1914" s="1" t="s">
        <v>2991</v>
      </c>
      <c r="F1914" s="5" t="s">
        <v>1066</v>
      </c>
      <c r="G1914" s="1" t="n">
        <v>127</v>
      </c>
      <c r="H1914" s="1" t="s">
        <v>1066</v>
      </c>
      <c r="I1914" s="1" t="n">
        <v>15474</v>
      </c>
      <c r="J1914" s="1" t="s">
        <v>393</v>
      </c>
      <c r="K1914" s="1" t="s">
        <v>2992</v>
      </c>
    </row>
    <row r="1915" customFormat="false" ht="15" hidden="false" customHeight="true" outlineLevel="0" collapsed="false">
      <c r="A1915" s="1" t="n">
        <f aca="false">A630</f>
        <v>432</v>
      </c>
      <c r="C1915" s="1" t="str">
        <f aca="false">IF(H1915="",F1915,H1915)</f>
        <v>Oliver</v>
      </c>
      <c r="D1915" s="1" t="n">
        <v>184</v>
      </c>
      <c r="E1915" s="1" t="s">
        <v>2305</v>
      </c>
      <c r="F1915" s="5" t="s">
        <v>1069</v>
      </c>
      <c r="G1915" s="1" t="n">
        <v>1735</v>
      </c>
      <c r="H1915" s="1" t="s">
        <v>1069</v>
      </c>
      <c r="I1915" s="1" t="n">
        <v>5109</v>
      </c>
      <c r="J1915" s="1" t="s">
        <v>149</v>
      </c>
      <c r="K1915" s="1" t="s">
        <v>2993</v>
      </c>
    </row>
    <row r="1916" customFormat="false" ht="15" hidden="false" customHeight="true" outlineLevel="0" collapsed="false">
      <c r="A1916" s="1" t="n">
        <f aca="false">MAX($A$2:$A1915)+1</f>
        <v>1192</v>
      </c>
      <c r="C1916" s="1" t="str">
        <f aca="false">IF(H1916="",F1916,H1916)</f>
        <v>Ontario Station 13</v>
      </c>
      <c r="D1916" s="1" t="n">
        <v>214</v>
      </c>
      <c r="E1916" s="1" t="s">
        <v>141</v>
      </c>
      <c r="F1916" s="5" t="s">
        <v>2994</v>
      </c>
      <c r="H1916" s="1"/>
      <c r="K1916" s="1" t="s">
        <v>84</v>
      </c>
    </row>
    <row r="1917" customFormat="false" ht="15" hidden="false" customHeight="true" outlineLevel="0" collapsed="false">
      <c r="A1917" s="1" t="n">
        <f aca="false">MAX($A$2:$A1916)+1</f>
        <v>1193</v>
      </c>
      <c r="C1917" s="1" t="str">
        <f aca="false">IF(H1917="",F1917,H1917)</f>
        <v>Osage</v>
      </c>
      <c r="D1917" s="1" t="n">
        <v>285</v>
      </c>
      <c r="E1917" s="1" t="s">
        <v>159</v>
      </c>
      <c r="F1917" s="5" t="s">
        <v>2287</v>
      </c>
      <c r="G1917" s="1" t="n">
        <v>4151</v>
      </c>
      <c r="H1917" s="1" t="s">
        <v>2287</v>
      </c>
      <c r="I1917" s="1" t="n">
        <v>19545</v>
      </c>
      <c r="J1917" s="1" t="s">
        <v>2957</v>
      </c>
    </row>
    <row r="1918" customFormat="false" ht="15" hidden="false" customHeight="true" outlineLevel="0" collapsed="false">
      <c r="A1918" s="1" t="n">
        <f aca="false">A634</f>
        <v>435</v>
      </c>
      <c r="C1918" s="1" t="str">
        <f aca="false">IF(H1918="",F1918,H1918)</f>
        <v>Ouachita</v>
      </c>
      <c r="D1918" s="1" t="n">
        <v>226</v>
      </c>
      <c r="E1918" s="1" t="s">
        <v>85</v>
      </c>
      <c r="F1918" s="5" t="s">
        <v>1072</v>
      </c>
      <c r="G1918" s="1" t="n">
        <v>55467</v>
      </c>
      <c r="H1918" s="1" t="s">
        <v>1072</v>
      </c>
      <c r="I1918" s="1" t="n">
        <v>11241</v>
      </c>
      <c r="J1918" s="1" t="s">
        <v>244</v>
      </c>
      <c r="K1918" s="1" t="s">
        <v>2995</v>
      </c>
    </row>
    <row r="1919" customFormat="false" ht="15" hidden="false" customHeight="true" outlineLevel="0" collapsed="false">
      <c r="A1919" s="1" t="n">
        <f aca="false">A634</f>
        <v>435</v>
      </c>
      <c r="C1919" s="1" t="str">
        <f aca="false">IF(H1919="",F1919,H1919)</f>
        <v>Ouachita</v>
      </c>
      <c r="D1919" s="1" t="n">
        <v>226</v>
      </c>
      <c r="E1919" s="1" t="s">
        <v>85</v>
      </c>
      <c r="F1919" s="5" t="s">
        <v>2996</v>
      </c>
      <c r="G1919" s="1" t="n">
        <v>55467</v>
      </c>
      <c r="H1919" s="1" t="s">
        <v>1072</v>
      </c>
      <c r="I1919" s="1" t="n">
        <v>11241</v>
      </c>
      <c r="J1919" s="1" t="s">
        <v>244</v>
      </c>
      <c r="K1919" s="1" t="s">
        <v>2995</v>
      </c>
    </row>
    <row r="1920" customFormat="false" ht="15" hidden="false" customHeight="true" outlineLevel="0" collapsed="false">
      <c r="A1920" s="1" t="n">
        <f aca="false">A1132</f>
        <v>783</v>
      </c>
      <c r="C1920" s="1" t="str">
        <f aca="false">IF(H1920="",F1920,H1920)</f>
        <v>Pacolet Diesel Generation Facility</v>
      </c>
      <c r="D1920" s="1" t="n">
        <v>252</v>
      </c>
      <c r="E1920" s="1" t="s">
        <v>1658</v>
      </c>
      <c r="F1920" s="5" t="s">
        <v>2997</v>
      </c>
      <c r="G1920" s="1" t="n">
        <v>57030</v>
      </c>
      <c r="H1920" s="1" t="s">
        <v>1819</v>
      </c>
      <c r="I1920" s="1" t="n">
        <v>11118</v>
      </c>
      <c r="J1920" s="1" t="s">
        <v>1820</v>
      </c>
      <c r="K1920" s="1" t="s">
        <v>2998</v>
      </c>
    </row>
    <row r="1921" customFormat="false" ht="15" hidden="false" customHeight="true" outlineLevel="0" collapsed="false">
      <c r="A1921" s="1" t="n">
        <f aca="false">A637</f>
        <v>436</v>
      </c>
      <c r="C1921" s="1" t="str">
        <f aca="false">IF(H1921="",F1921,H1921)</f>
        <v>Paddys Run</v>
      </c>
      <c r="D1921" s="1" t="n">
        <v>209</v>
      </c>
      <c r="E1921" s="1" t="s">
        <v>260</v>
      </c>
      <c r="F1921" s="5" t="s">
        <v>2999</v>
      </c>
      <c r="G1921" s="1" t="n">
        <v>1366</v>
      </c>
      <c r="H1921" s="1" t="s">
        <v>1076</v>
      </c>
      <c r="I1921" s="1" t="n">
        <v>11249</v>
      </c>
      <c r="J1921" s="1" t="s">
        <v>297</v>
      </c>
      <c r="K1921" s="1" t="s">
        <v>3000</v>
      </c>
    </row>
    <row r="1922" customFormat="false" ht="15" hidden="false" customHeight="true" outlineLevel="0" collapsed="false">
      <c r="A1922" s="1" t="n">
        <f aca="false">MAX($A$2:$A1921)+1</f>
        <v>1194</v>
      </c>
      <c r="C1922" s="1" t="str">
        <f aca="false">IF(H1922="",F1922,H1922)</f>
        <v>Palisades</v>
      </c>
      <c r="D1922" s="1" t="n">
        <v>163</v>
      </c>
      <c r="E1922" s="1" t="s">
        <v>274</v>
      </c>
      <c r="F1922" s="5" t="s">
        <v>3001</v>
      </c>
      <c r="G1922" s="1" t="n">
        <v>1715</v>
      </c>
      <c r="H1922" s="1" t="s">
        <v>3001</v>
      </c>
      <c r="I1922" s="1" t="n">
        <v>56192</v>
      </c>
      <c r="J1922" s="1" t="s">
        <v>3002</v>
      </c>
    </row>
    <row r="1923" customFormat="false" ht="15" hidden="false" customHeight="true" outlineLevel="0" collapsed="false">
      <c r="A1923" s="1" t="n">
        <f aca="false">A639</f>
        <v>437</v>
      </c>
      <c r="C1923" s="1" t="str">
        <f aca="false">IF(H1923="",F1923,H1923)</f>
        <v>Palo Verde</v>
      </c>
      <c r="D1923" s="1" t="n">
        <v>286</v>
      </c>
      <c r="E1923" s="1" t="s">
        <v>334</v>
      </c>
      <c r="F1923" s="5" t="s">
        <v>1078</v>
      </c>
      <c r="G1923" s="1" t="n">
        <v>6008</v>
      </c>
      <c r="H1923" s="1" t="s">
        <v>1078</v>
      </c>
      <c r="I1923" s="1" t="n">
        <v>803</v>
      </c>
      <c r="J1923" s="1" t="s">
        <v>326</v>
      </c>
      <c r="K1923" s="1" t="s">
        <v>3003</v>
      </c>
    </row>
    <row r="1924" customFormat="false" ht="15" hidden="false" customHeight="true" outlineLevel="0" collapsed="false">
      <c r="A1924" s="1" t="n">
        <f aca="false">A645</f>
        <v>439</v>
      </c>
      <c r="C1924" s="1" t="str">
        <f aca="false">IF(H1924="",F1924,H1924)</f>
        <v>Palomar Energy</v>
      </c>
      <c r="D1924" s="1" t="n">
        <v>218</v>
      </c>
      <c r="E1924" s="1" t="s">
        <v>436</v>
      </c>
      <c r="F1924" s="5" t="s">
        <v>3004</v>
      </c>
      <c r="G1924" s="1" t="n">
        <v>55985</v>
      </c>
      <c r="H1924" s="1" t="s">
        <v>1085</v>
      </c>
      <c r="I1924" s="1" t="n">
        <v>16609</v>
      </c>
      <c r="J1924" s="1" t="s">
        <v>439</v>
      </c>
      <c r="K1924" s="1" t="s">
        <v>3005</v>
      </c>
    </row>
    <row r="1925" customFormat="false" ht="15" hidden="false" customHeight="true" outlineLevel="0" collapsed="false">
      <c r="A1925" s="1" t="n">
        <f aca="false">A645</f>
        <v>439</v>
      </c>
      <c r="C1925" s="1" t="str">
        <f aca="false">IF(H1925="",F1925,H1925)</f>
        <v>Palomar Energy</v>
      </c>
      <c r="D1925" s="1" t="n">
        <v>218</v>
      </c>
      <c r="E1925" s="1" t="s">
        <v>436</v>
      </c>
      <c r="F1925" s="5" t="s">
        <v>3006</v>
      </c>
      <c r="G1925" s="1" t="n">
        <v>55985</v>
      </c>
      <c r="H1925" s="1" t="s">
        <v>1085</v>
      </c>
      <c r="I1925" s="1" t="n">
        <v>16609</v>
      </c>
      <c r="J1925" s="1" t="s">
        <v>439</v>
      </c>
      <c r="K1925" s="1" t="s">
        <v>3005</v>
      </c>
    </row>
    <row r="1926" customFormat="false" ht="15" hidden="false" customHeight="true" outlineLevel="0" collapsed="false">
      <c r="A1926" s="1" t="n">
        <f aca="false">MAX($A$2:$A1925)+1</f>
        <v>1195</v>
      </c>
      <c r="C1926" s="1" t="str">
        <f aca="false">IF(H1926="",F1926,H1926)</f>
        <v>Partnership Station</v>
      </c>
      <c r="D1926" s="1" t="n">
        <v>157</v>
      </c>
      <c r="E1926" s="1" t="s">
        <v>132</v>
      </c>
      <c r="F1926" s="5" t="s">
        <v>3007</v>
      </c>
      <c r="G1926" s="1" t="n">
        <v>55893</v>
      </c>
      <c r="H1926" s="1" t="s">
        <v>3007</v>
      </c>
      <c r="I1926" s="1" t="n">
        <v>18454</v>
      </c>
      <c r="J1926" s="1" t="s">
        <v>135</v>
      </c>
    </row>
    <row r="1927" customFormat="false" ht="15" hidden="false" customHeight="true" outlineLevel="0" collapsed="false">
      <c r="A1927" s="1" t="n">
        <f aca="false">MAX($A$2:$A1926)+1</f>
        <v>1196</v>
      </c>
      <c r="C1927" s="1" t="str">
        <f aca="false">IF(H1927="",F1927,H1927)</f>
        <v>Peach Bottom</v>
      </c>
      <c r="D1927" s="1" t="n">
        <v>262</v>
      </c>
      <c r="E1927" s="1" t="s">
        <v>2761</v>
      </c>
      <c r="F1927" s="5" t="s">
        <v>3008</v>
      </c>
      <c r="G1927" s="1" t="n">
        <v>3166</v>
      </c>
      <c r="H1927" s="1" t="s">
        <v>3008</v>
      </c>
      <c r="I1927" s="1" t="n">
        <v>55951</v>
      </c>
      <c r="J1927" s="1" t="s">
        <v>1160</v>
      </c>
    </row>
    <row r="1928" customFormat="false" ht="15" hidden="false" customHeight="true" outlineLevel="0" collapsed="false">
      <c r="A1928" s="1" t="n">
        <f aca="false">MAX($A$2:$A1927)+1</f>
        <v>1197</v>
      </c>
      <c r="C1928" s="1" t="str">
        <f aca="false">IF(H1928="",F1928,H1928)</f>
        <v>Pearl Station</v>
      </c>
      <c r="D1928" s="1" t="n">
        <v>58</v>
      </c>
      <c r="E1928" s="1" t="s">
        <v>2347</v>
      </c>
      <c r="F1928" s="5" t="s">
        <v>3009</v>
      </c>
      <c r="G1928" s="1" t="n">
        <v>6238</v>
      </c>
      <c r="H1928" s="1" t="s">
        <v>3010</v>
      </c>
      <c r="I1928" s="1" t="n">
        <v>40307</v>
      </c>
      <c r="J1928" s="1" t="s">
        <v>2350</v>
      </c>
      <c r="K1928" s="1" t="s">
        <v>2477</v>
      </c>
    </row>
    <row r="1929" customFormat="false" ht="15" hidden="false" customHeight="true" outlineLevel="0" collapsed="false">
      <c r="A1929" s="1" t="n">
        <f aca="false">A1928</f>
        <v>1197</v>
      </c>
      <c r="C1929" s="1" t="str">
        <f aca="false">IF(H1929="",F1929,H1929)</f>
        <v>Pearl Station</v>
      </c>
      <c r="D1929" s="1" t="n">
        <v>58</v>
      </c>
      <c r="E1929" s="1" t="s">
        <v>2347</v>
      </c>
      <c r="F1929" s="5" t="s">
        <v>3011</v>
      </c>
      <c r="G1929" s="1" t="n">
        <v>6238</v>
      </c>
      <c r="H1929" s="1" t="s">
        <v>3010</v>
      </c>
      <c r="I1929" s="1" t="n">
        <v>40307</v>
      </c>
      <c r="J1929" s="1" t="s">
        <v>2350</v>
      </c>
      <c r="K1929" s="1" t="s">
        <v>2477</v>
      </c>
    </row>
    <row r="1930" customFormat="false" ht="15" hidden="false" customHeight="true" outlineLevel="0" collapsed="false">
      <c r="A1930" s="1" t="n">
        <f aca="false">MAX($A$2:$A1929)+1</f>
        <v>1198</v>
      </c>
      <c r="C1930" s="1" t="str">
        <f aca="false">IF(H1930="",F1930,H1930)</f>
        <v>Perry</v>
      </c>
      <c r="D1930" s="1" t="n">
        <v>177</v>
      </c>
      <c r="E1930" s="1" t="s">
        <v>2388</v>
      </c>
      <c r="F1930" s="5" t="s">
        <v>3012</v>
      </c>
      <c r="G1930" s="1" t="n">
        <v>6020</v>
      </c>
      <c r="H1930" s="1" t="s">
        <v>3012</v>
      </c>
      <c r="I1930" s="1" t="n">
        <v>50161</v>
      </c>
      <c r="J1930" s="1" t="s">
        <v>2390</v>
      </c>
      <c r="K1930" s="1" t="s">
        <v>2391</v>
      </c>
    </row>
    <row r="1931" customFormat="false" ht="15" hidden="false" customHeight="true" outlineLevel="0" collapsed="false">
      <c r="A1931" s="1" t="n">
        <f aca="false">A1930</f>
        <v>1198</v>
      </c>
      <c r="C1931" s="1" t="str">
        <f aca="false">IF(H1931="",F1931,H1931)</f>
        <v>Perry</v>
      </c>
      <c r="D1931" s="1" t="n">
        <v>176</v>
      </c>
      <c r="E1931" s="1" t="s">
        <v>2393</v>
      </c>
      <c r="F1931" s="5" t="s">
        <v>3012</v>
      </c>
      <c r="G1931" s="1" t="n">
        <v>6020</v>
      </c>
      <c r="H1931" s="1" t="s">
        <v>3012</v>
      </c>
      <c r="I1931" s="1" t="n">
        <v>50161</v>
      </c>
      <c r="J1931" s="1" t="s">
        <v>2390</v>
      </c>
      <c r="K1931" s="1" t="s">
        <v>2391</v>
      </c>
    </row>
    <row r="1932" customFormat="false" ht="15" hidden="false" customHeight="true" outlineLevel="0" collapsed="false">
      <c r="A1932" s="1" t="n">
        <f aca="false">A1930</f>
        <v>1198</v>
      </c>
      <c r="C1932" s="1" t="str">
        <f aca="false">IF(H1932="",F1932,H1932)</f>
        <v>Perry</v>
      </c>
      <c r="D1932" s="1" t="n">
        <v>175</v>
      </c>
      <c r="E1932" s="1" t="s">
        <v>2392</v>
      </c>
      <c r="F1932" s="5" t="s">
        <v>3012</v>
      </c>
      <c r="G1932" s="1" t="n">
        <v>6020</v>
      </c>
      <c r="H1932" s="1" t="s">
        <v>3012</v>
      </c>
      <c r="I1932" s="1" t="n">
        <v>50161</v>
      </c>
      <c r="J1932" s="1" t="s">
        <v>2390</v>
      </c>
      <c r="K1932" s="1" t="s">
        <v>2391</v>
      </c>
    </row>
    <row r="1933" customFormat="false" ht="15" hidden="false" customHeight="true" outlineLevel="0" collapsed="false">
      <c r="A1933" s="1" t="n">
        <f aca="false">A1930</f>
        <v>1198</v>
      </c>
      <c r="C1933" s="1" t="str">
        <f aca="false">IF(H1933="",F1933,H1933)</f>
        <v>Perry</v>
      </c>
      <c r="D1933" s="1" t="n">
        <v>174</v>
      </c>
      <c r="E1933" s="1" t="s">
        <v>2394</v>
      </c>
      <c r="F1933" s="5" t="s">
        <v>3012</v>
      </c>
      <c r="G1933" s="1" t="n">
        <v>6020</v>
      </c>
      <c r="H1933" s="1" t="s">
        <v>3012</v>
      </c>
      <c r="I1933" s="1" t="n">
        <v>50161</v>
      </c>
      <c r="J1933" s="1" t="s">
        <v>2390</v>
      </c>
      <c r="K1933" s="1" t="s">
        <v>2391</v>
      </c>
    </row>
    <row r="1934" customFormat="false" ht="15" hidden="false" customHeight="true" outlineLevel="0" collapsed="false">
      <c r="A1934" s="1" t="n">
        <f aca="false">A1135</f>
        <v>785</v>
      </c>
      <c r="C1934" s="1" t="str">
        <f aca="false">IF(H1934="",F1934,H1934)</f>
        <v>Peterson</v>
      </c>
      <c r="D1934" s="1" t="n">
        <v>405</v>
      </c>
      <c r="E1934" s="1" t="s">
        <v>2363</v>
      </c>
      <c r="F1934" s="5" t="s">
        <v>1824</v>
      </c>
      <c r="G1934" s="1" t="n">
        <v>3720</v>
      </c>
      <c r="H1934" s="1" t="s">
        <v>1824</v>
      </c>
      <c r="I1934" s="1" t="n">
        <v>7601</v>
      </c>
      <c r="J1934" s="1" t="s">
        <v>92</v>
      </c>
      <c r="K1934" s="1" t="s">
        <v>3013</v>
      </c>
    </row>
    <row r="1935" customFormat="false" ht="15" hidden="false" customHeight="true" outlineLevel="0" collapsed="false">
      <c r="A1935" s="1" t="n">
        <f aca="false">A1135</f>
        <v>785</v>
      </c>
      <c r="C1935" s="1" t="str">
        <f aca="false">IF(H1935="",F1935,H1935)</f>
        <v>Peterson</v>
      </c>
      <c r="D1935" s="1" t="n">
        <v>405</v>
      </c>
      <c r="E1935" s="1" t="s">
        <v>2363</v>
      </c>
      <c r="F1935" s="5" t="s">
        <v>3014</v>
      </c>
      <c r="G1935" s="1" t="n">
        <v>3720</v>
      </c>
      <c r="H1935" s="1" t="s">
        <v>1824</v>
      </c>
      <c r="I1935" s="1" t="n">
        <v>7601</v>
      </c>
      <c r="J1935" s="1" t="s">
        <v>92</v>
      </c>
      <c r="K1935" s="1" t="s">
        <v>3013</v>
      </c>
    </row>
    <row r="1936" customFormat="false" ht="15" hidden="false" customHeight="true" outlineLevel="0" collapsed="false">
      <c r="A1936" s="1" t="n">
        <f aca="false">A659</f>
        <v>449</v>
      </c>
      <c r="C1936" s="1" t="str">
        <f aca="false">IF(H1936="",F1936,H1936)</f>
        <v>Pickneyville</v>
      </c>
      <c r="D1936" s="1" t="n">
        <v>223</v>
      </c>
      <c r="E1936" s="1" t="s">
        <v>2505</v>
      </c>
      <c r="F1936" s="5" t="s">
        <v>1104</v>
      </c>
      <c r="H1936" s="1"/>
      <c r="K1936" s="1" t="s">
        <v>84</v>
      </c>
    </row>
    <row r="1937" customFormat="false" ht="15" hidden="false" customHeight="true" outlineLevel="0" collapsed="false">
      <c r="A1937" s="1" t="n">
        <f aca="false">MAX($A$2:$A1936)+1</f>
        <v>1199</v>
      </c>
      <c r="C1937" s="1" t="str">
        <f aca="false">IF(H1937="",F1937,H1937)</f>
        <v>Picway</v>
      </c>
      <c r="D1937" s="1" t="n">
        <v>340</v>
      </c>
      <c r="E1937" s="1" t="s">
        <v>2404</v>
      </c>
      <c r="F1937" s="5" t="s">
        <v>3015</v>
      </c>
      <c r="G1937" s="1" t="n">
        <v>2843</v>
      </c>
      <c r="H1937" s="1" t="s">
        <v>3015</v>
      </c>
      <c r="I1937" s="1" t="n">
        <v>58620</v>
      </c>
      <c r="J1937" s="1" t="s">
        <v>398</v>
      </c>
    </row>
    <row r="1938" customFormat="false" ht="15" hidden="false" customHeight="true" outlineLevel="0" collapsed="false">
      <c r="A1938" s="1" t="n">
        <f aca="false">A1937</f>
        <v>1199</v>
      </c>
      <c r="C1938" s="1" t="str">
        <f aca="false">IF(H1938="",F1938,H1938)</f>
        <v>Picway</v>
      </c>
      <c r="D1938" s="1" t="n">
        <v>204</v>
      </c>
      <c r="E1938" s="1" t="s">
        <v>2357</v>
      </c>
      <c r="F1938" s="5" t="s">
        <v>3015</v>
      </c>
      <c r="G1938" s="1" t="n">
        <v>2843</v>
      </c>
      <c r="H1938" s="1" t="s">
        <v>3015</v>
      </c>
      <c r="I1938" s="1" t="n">
        <v>58620</v>
      </c>
      <c r="J1938" s="1" t="s">
        <v>398</v>
      </c>
    </row>
    <row r="1939" customFormat="false" ht="15" hidden="false" customHeight="true" outlineLevel="0" collapsed="false">
      <c r="A1939" s="1" t="n">
        <f aca="false">A1937</f>
        <v>1199</v>
      </c>
      <c r="C1939" s="1" t="str">
        <f aca="false">IF(H1939="",F1939,H1939)</f>
        <v>Picway</v>
      </c>
      <c r="D1939" s="1" t="n">
        <v>406</v>
      </c>
      <c r="E1939" s="1" t="s">
        <v>2395</v>
      </c>
      <c r="F1939" s="5" t="s">
        <v>3015</v>
      </c>
      <c r="G1939" s="1" t="n">
        <v>2843</v>
      </c>
      <c r="H1939" s="1" t="s">
        <v>3015</v>
      </c>
      <c r="I1939" s="1" t="n">
        <v>58620</v>
      </c>
      <c r="J1939" s="1" t="s">
        <v>398</v>
      </c>
    </row>
    <row r="1940" customFormat="false" ht="15" hidden="false" customHeight="true" outlineLevel="0" collapsed="false">
      <c r="A1940" s="1" t="n">
        <f aca="false">MAX($A$2:$A1939)+1</f>
        <v>1200</v>
      </c>
      <c r="C1940" s="1" t="str">
        <f aca="false">IF(H1940="",F1940,H1940)</f>
        <v>Pittsfield</v>
      </c>
      <c r="D1940" s="1" t="n">
        <v>58</v>
      </c>
      <c r="E1940" s="1" t="s">
        <v>2347</v>
      </c>
      <c r="F1940" s="5" t="s">
        <v>3016</v>
      </c>
      <c r="G1940" s="1" t="n">
        <v>6237</v>
      </c>
      <c r="H1940" s="1" t="s">
        <v>3017</v>
      </c>
      <c r="I1940" s="1" t="n">
        <v>40307</v>
      </c>
      <c r="J1940" s="1" t="s">
        <v>2350</v>
      </c>
    </row>
    <row r="1941" customFormat="false" ht="15" hidden="false" customHeight="true" outlineLevel="0" collapsed="false">
      <c r="A1941" s="1" t="n">
        <f aca="false">A660</f>
        <v>450</v>
      </c>
      <c r="C1941" s="1" t="str">
        <f aca="false">IF(H1941="",F1941,H1941)</f>
        <v>Multitrade of Pittsylvania LP</v>
      </c>
      <c r="D1941" s="1" t="n">
        <v>164</v>
      </c>
      <c r="E1941" s="1" t="s">
        <v>68</v>
      </c>
      <c r="F1941" s="5" t="s">
        <v>3018</v>
      </c>
      <c r="G1941" s="1" t="n">
        <v>52118</v>
      </c>
      <c r="H1941" s="1" t="s">
        <v>1108</v>
      </c>
      <c r="I1941" s="1" t="n">
        <v>19876</v>
      </c>
      <c r="J1941" s="1" t="s">
        <v>71</v>
      </c>
      <c r="K1941" s="1" t="s">
        <v>3019</v>
      </c>
    </row>
    <row r="1942" customFormat="false" ht="15" hidden="false" customHeight="true" outlineLevel="0" collapsed="false">
      <c r="A1942" s="1" t="n">
        <f aca="false">A661</f>
        <v>451</v>
      </c>
      <c r="C1942" s="1" t="str">
        <f aca="false">IF(H1942="",F1942,H1942)</f>
        <v>Placid 12</v>
      </c>
      <c r="D1942" s="1" t="n">
        <v>184</v>
      </c>
      <c r="E1942" s="1" t="s">
        <v>2305</v>
      </c>
      <c r="F1942" s="5" t="s">
        <v>3020</v>
      </c>
      <c r="G1942" s="1" t="n">
        <v>1737</v>
      </c>
      <c r="H1942" s="1" t="s">
        <v>1110</v>
      </c>
      <c r="I1942" s="1" t="n">
        <v>5109</v>
      </c>
      <c r="J1942" s="1" t="s">
        <v>149</v>
      </c>
      <c r="K1942" s="1" t="s">
        <v>3021</v>
      </c>
    </row>
    <row r="1943" customFormat="false" ht="15" hidden="false" customHeight="true" outlineLevel="0" collapsed="false">
      <c r="A1943" s="1" t="n">
        <f aca="false">MAX($A$2:$A1942)+1</f>
        <v>1201</v>
      </c>
      <c r="C1943" s="1" t="str">
        <f aca="false">IF(H1943="",F1943,H1943)</f>
        <v>FirstEnergy Pleasants Power Station</v>
      </c>
      <c r="D1943" s="1" t="n">
        <v>238</v>
      </c>
      <c r="E1943" s="1" t="s">
        <v>584</v>
      </c>
      <c r="F1943" s="5" t="s">
        <v>3022</v>
      </c>
      <c r="G1943" s="1" t="n">
        <v>6004</v>
      </c>
      <c r="H1943" s="1" t="s">
        <v>3023</v>
      </c>
      <c r="I1943" s="1" t="n">
        <v>23279</v>
      </c>
      <c r="J1943" s="1" t="s">
        <v>692</v>
      </c>
    </row>
    <row r="1944" customFormat="false" ht="15" hidden="false" customHeight="true" outlineLevel="0" collapsed="false">
      <c r="A1944" s="1" t="n">
        <f aca="false">MAX($A$2:$A1943)+1</f>
        <v>1202</v>
      </c>
      <c r="C1944" s="1" t="str">
        <f aca="false">IF(H1944="",F1944,H1944)</f>
        <v>Point Beach Nuclear Plant</v>
      </c>
      <c r="D1944" s="1" t="n">
        <v>280</v>
      </c>
      <c r="E1944" s="1" t="s">
        <v>185</v>
      </c>
      <c r="F1944" s="5" t="s">
        <v>3024</v>
      </c>
      <c r="G1944" s="1" t="n">
        <v>4046</v>
      </c>
      <c r="H1944" s="1" t="s">
        <v>3025</v>
      </c>
      <c r="I1944" s="1" t="n">
        <v>55906</v>
      </c>
      <c r="J1944" s="1" t="s">
        <v>3026</v>
      </c>
      <c r="K1944" s="1" t="s">
        <v>2477</v>
      </c>
    </row>
    <row r="1945" customFormat="false" ht="15" hidden="false" customHeight="true" outlineLevel="0" collapsed="false">
      <c r="A1945" s="1" t="n">
        <f aca="false">A1944</f>
        <v>1202</v>
      </c>
      <c r="C1945" s="1" t="str">
        <f aca="false">IF(H1945="",F1945,H1945)</f>
        <v>Point Beach Nuclear Plant</v>
      </c>
      <c r="D1945" s="1" t="n">
        <v>280</v>
      </c>
      <c r="E1945" s="1" t="s">
        <v>185</v>
      </c>
      <c r="F1945" s="5" t="s">
        <v>3027</v>
      </c>
      <c r="G1945" s="1" t="n">
        <v>4046</v>
      </c>
      <c r="H1945" s="1" t="s">
        <v>3025</v>
      </c>
      <c r="I1945" s="1" t="n">
        <v>55906</v>
      </c>
      <c r="J1945" s="1" t="s">
        <v>3026</v>
      </c>
      <c r="K1945" s="1" t="s">
        <v>2477</v>
      </c>
    </row>
    <row r="1946" customFormat="false" ht="15" hidden="false" customHeight="true" outlineLevel="0" collapsed="false">
      <c r="A1946" s="1" t="n">
        <f aca="false">A693</f>
        <v>471</v>
      </c>
      <c r="C1946" s="1" t="str">
        <f aca="false">IF(H1946="",F1946,H1946)</f>
        <v>Polk</v>
      </c>
      <c r="D1946" s="1" t="n">
        <v>157</v>
      </c>
      <c r="E1946" s="1" t="s">
        <v>132</v>
      </c>
      <c r="F1946" s="5" t="s">
        <v>3028</v>
      </c>
      <c r="G1946" s="1" t="n">
        <v>7242</v>
      </c>
      <c r="H1946" s="1" t="s">
        <v>1155</v>
      </c>
      <c r="I1946" s="1" t="n">
        <v>18454</v>
      </c>
      <c r="J1946" s="1" t="s">
        <v>135</v>
      </c>
      <c r="K1946" s="1" t="s">
        <v>3029</v>
      </c>
    </row>
    <row r="1947" customFormat="false" ht="15" hidden="false" customHeight="true" outlineLevel="0" collapsed="false">
      <c r="A1947" s="1" t="n">
        <f aca="false">A1137</f>
        <v>787</v>
      </c>
      <c r="C1947" s="1" t="str">
        <f aca="false">IF(H1947="",F1947,H1947)</f>
        <v>Pomeroy Wind Farm</v>
      </c>
      <c r="D1947" s="1" t="n">
        <v>251</v>
      </c>
      <c r="E1947" s="1" t="s">
        <v>406</v>
      </c>
      <c r="F1947" s="5" t="s">
        <v>3030</v>
      </c>
      <c r="G1947" s="1" t="n">
        <v>56501</v>
      </c>
      <c r="H1947" s="1" t="s">
        <v>1828</v>
      </c>
      <c r="I1947" s="1" t="n">
        <v>12341</v>
      </c>
      <c r="J1947" s="1" t="s">
        <v>409</v>
      </c>
      <c r="K1947" s="1" t="s">
        <v>3031</v>
      </c>
    </row>
    <row r="1948" customFormat="false" ht="15" hidden="false" customHeight="true" outlineLevel="0" collapsed="false">
      <c r="A1948" s="1" t="n">
        <f aca="false">A1137</f>
        <v>787</v>
      </c>
      <c r="C1948" s="1" t="str">
        <f aca="false">IF(H1948="",F1948,H1948)</f>
        <v>Pomeroy Wind Farm</v>
      </c>
      <c r="D1948" s="1" t="n">
        <v>251</v>
      </c>
      <c r="E1948" s="1" t="s">
        <v>406</v>
      </c>
      <c r="F1948" s="5" t="s">
        <v>3032</v>
      </c>
      <c r="G1948" s="1" t="n">
        <v>56501</v>
      </c>
      <c r="H1948" s="1" t="s">
        <v>1828</v>
      </c>
      <c r="I1948" s="1" t="n">
        <v>12341</v>
      </c>
      <c r="J1948" s="1" t="s">
        <v>409</v>
      </c>
      <c r="K1948" s="1" t="s">
        <v>3031</v>
      </c>
    </row>
    <row r="1949" customFormat="false" ht="15" hidden="false" customHeight="true" outlineLevel="0" collapsed="false">
      <c r="A1949" s="1" t="n">
        <f aca="false">MAX($A$2:$A1948)+1</f>
        <v>1203</v>
      </c>
      <c r="C1949" s="1" t="str">
        <f aca="false">IF(H1949="",F1949,H1949)</f>
        <v>Ponnequin</v>
      </c>
      <c r="D1949" s="1" t="n">
        <v>227</v>
      </c>
      <c r="E1949" s="1" t="s">
        <v>62</v>
      </c>
      <c r="F1949" s="5" t="s">
        <v>3033</v>
      </c>
      <c r="G1949" s="1" t="n">
        <v>7937</v>
      </c>
      <c r="H1949" s="1" t="s">
        <v>3033</v>
      </c>
      <c r="I1949" s="1" t="n">
        <v>15466</v>
      </c>
      <c r="J1949" s="1" t="s">
        <v>64</v>
      </c>
    </row>
    <row r="1950" customFormat="false" ht="15" hidden="false" customHeight="true" outlineLevel="0" collapsed="false">
      <c r="A1950" s="1" t="n">
        <f aca="false">A707</f>
        <v>482</v>
      </c>
      <c r="C1950" s="1" t="str">
        <f aca="false">IF(H1950="",F1950,H1950)</f>
        <v>Port Westward</v>
      </c>
      <c r="D1950" s="1" t="n">
        <v>250</v>
      </c>
      <c r="E1950" s="1" t="s">
        <v>129</v>
      </c>
      <c r="F1950" s="5" t="s">
        <v>3034</v>
      </c>
      <c r="G1950" s="1" t="n">
        <v>56227</v>
      </c>
      <c r="H1950" s="1" t="s">
        <v>3034</v>
      </c>
      <c r="I1950" s="1" t="n">
        <v>15248</v>
      </c>
      <c r="J1950" s="1" t="s">
        <v>131</v>
      </c>
    </row>
    <row r="1951" customFormat="false" ht="15" hidden="false" customHeight="true" outlineLevel="0" collapsed="false">
      <c r="A1951" s="1" t="n">
        <f aca="false">A672</f>
        <v>459</v>
      </c>
      <c r="C1951" s="1" t="str">
        <f aca="false">IF(H1951="",F1951,H1951)</f>
        <v>Port Jefferson</v>
      </c>
      <c r="D1951" s="1" t="n">
        <v>281</v>
      </c>
      <c r="E1951" s="1" t="s">
        <v>2637</v>
      </c>
      <c r="F1951" s="5" t="s">
        <v>3035</v>
      </c>
      <c r="G1951" s="1" t="n">
        <v>2517</v>
      </c>
      <c r="H1951" s="1" t="s">
        <v>1124</v>
      </c>
      <c r="I1951" s="1" t="n">
        <v>56505</v>
      </c>
      <c r="J1951" s="1" t="s">
        <v>237</v>
      </c>
      <c r="K1951" s="1" t="s">
        <v>3036</v>
      </c>
    </row>
    <row r="1952" customFormat="false" ht="15" hidden="false" customHeight="true" outlineLevel="0" collapsed="false">
      <c r="A1952" s="1" t="n">
        <f aca="false">MAX($A$2:$A1951)+1</f>
        <v>1204</v>
      </c>
      <c r="C1952" s="1" t="str">
        <f aca="false">IF(H1952="",F1952,H1952)</f>
        <v>Portola</v>
      </c>
      <c r="D1952" s="1" t="n">
        <v>300</v>
      </c>
      <c r="E1952" s="1" t="s">
        <v>2377</v>
      </c>
      <c r="F1952" s="5" t="s">
        <v>3037</v>
      </c>
      <c r="G1952" s="1" t="n">
        <v>6524</v>
      </c>
      <c r="H1952" s="1" t="s">
        <v>3037</v>
      </c>
      <c r="I1952" s="1" t="n">
        <v>17166</v>
      </c>
      <c r="J1952" s="1" t="s">
        <v>583</v>
      </c>
      <c r="K1952" s="1" t="s">
        <v>3038</v>
      </c>
    </row>
    <row r="1953" customFormat="false" ht="15" hidden="false" customHeight="true" outlineLevel="0" collapsed="false">
      <c r="A1953" s="1" t="n">
        <f aca="false">A1952</f>
        <v>1204</v>
      </c>
      <c r="C1953" s="1" t="str">
        <f aca="false">IF(H1953="",F1953,H1953)</f>
        <v>Portola</v>
      </c>
      <c r="D1953" s="1" t="n">
        <v>300</v>
      </c>
      <c r="E1953" s="1" t="s">
        <v>2377</v>
      </c>
      <c r="F1953" s="5" t="s">
        <v>3039</v>
      </c>
      <c r="G1953" s="1" t="n">
        <v>6524</v>
      </c>
      <c r="H1953" s="1" t="s">
        <v>3037</v>
      </c>
      <c r="I1953" s="1" t="n">
        <v>17166</v>
      </c>
      <c r="J1953" s="1" t="s">
        <v>583</v>
      </c>
      <c r="K1953" s="1" t="s">
        <v>3038</v>
      </c>
    </row>
    <row r="1954" customFormat="false" ht="15" hidden="false" customHeight="true" outlineLevel="0" collapsed="false">
      <c r="A1954" s="1" t="n">
        <f aca="false">MAX($A$2:$A1953)+1</f>
        <v>1205</v>
      </c>
      <c r="C1954" s="1" t="str">
        <f aca="false">IF(H1954="",F1954,H1954)</f>
        <v>Powerdale</v>
      </c>
      <c r="D1954" s="1" t="n">
        <v>303</v>
      </c>
      <c r="E1954" s="1" t="s">
        <v>211</v>
      </c>
      <c r="F1954" s="5" t="s">
        <v>3040</v>
      </c>
      <c r="G1954" s="1" t="n">
        <v>3031</v>
      </c>
      <c r="H1954" s="1" t="s">
        <v>3041</v>
      </c>
      <c r="I1954" s="1" t="n">
        <v>14354</v>
      </c>
      <c r="J1954" s="1" t="s">
        <v>211</v>
      </c>
    </row>
    <row r="1955" customFormat="false" ht="15" hidden="false" customHeight="true" outlineLevel="0" collapsed="false">
      <c r="A1955" s="1" t="n">
        <f aca="false">A727</f>
        <v>498</v>
      </c>
      <c r="C1955" s="1" t="str">
        <f aca="false">IF(H1955="",F1955,H1955)</f>
        <v>Prairie Creek</v>
      </c>
      <c r="D1955" s="1" t="n">
        <v>220</v>
      </c>
      <c r="E1955" s="1" t="s">
        <v>266</v>
      </c>
      <c r="F1955" s="5" t="s">
        <v>3042</v>
      </c>
      <c r="G1955" s="1" t="n">
        <v>1073</v>
      </c>
      <c r="H1955" s="1" t="s">
        <v>1200</v>
      </c>
      <c r="I1955" s="1" t="n">
        <v>9417</v>
      </c>
      <c r="J1955" s="1" t="s">
        <v>269</v>
      </c>
      <c r="K1955" s="1" t="s">
        <v>3043</v>
      </c>
    </row>
    <row r="1956" customFormat="false" ht="15" hidden="false" customHeight="true" outlineLevel="0" collapsed="false">
      <c r="A1956" s="1" t="n">
        <f aca="false">A1141</f>
        <v>791</v>
      </c>
      <c r="C1956" s="1" t="str">
        <f aca="false">IF(H1956="",F1956,H1956)</f>
        <v>Proctor</v>
      </c>
      <c r="D1956" s="1" t="n">
        <v>405</v>
      </c>
      <c r="E1956" s="1" t="s">
        <v>2363</v>
      </c>
      <c r="F1956" s="5" t="s">
        <v>1833</v>
      </c>
      <c r="G1956" s="1" t="n">
        <v>6450</v>
      </c>
      <c r="H1956" s="1" t="s">
        <v>1833</v>
      </c>
      <c r="I1956" s="1" t="n">
        <v>7601</v>
      </c>
      <c r="J1956" s="1" t="s">
        <v>92</v>
      </c>
      <c r="K1956" s="1" t="s">
        <v>3044</v>
      </c>
    </row>
    <row r="1957" customFormat="false" ht="15" hidden="false" customHeight="true" outlineLevel="0" collapsed="false">
      <c r="A1957" s="1" t="n">
        <f aca="false">A685</f>
        <v>467</v>
      </c>
      <c r="C1957" s="1" t="str">
        <f aca="false">IF(H1957="",F1957,H1957)</f>
        <v>Port Washington Generating Station</v>
      </c>
      <c r="D1957" s="1" t="n">
        <v>280</v>
      </c>
      <c r="E1957" s="1" t="s">
        <v>185</v>
      </c>
      <c r="F1957" s="5" t="s">
        <v>3045</v>
      </c>
      <c r="G1957" s="1" t="n">
        <v>4040</v>
      </c>
      <c r="H1957" s="1" t="s">
        <v>1143</v>
      </c>
      <c r="I1957" s="1" t="n">
        <v>20847</v>
      </c>
      <c r="J1957" s="1" t="s">
        <v>188</v>
      </c>
      <c r="K1957" s="1" t="s">
        <v>3046</v>
      </c>
    </row>
    <row r="1958" customFormat="false" ht="15" hidden="false" customHeight="true" outlineLevel="0" collapsed="false">
      <c r="A1958" s="1" t="n">
        <f aca="false">A685</f>
        <v>467</v>
      </c>
      <c r="C1958" s="1" t="str">
        <f aca="false">IF(H1958="",F1958,H1958)</f>
        <v>Port Washington Generating Station</v>
      </c>
      <c r="D1958" s="1" t="n">
        <v>280</v>
      </c>
      <c r="E1958" s="1" t="s">
        <v>185</v>
      </c>
      <c r="F1958" s="5" t="s">
        <v>3047</v>
      </c>
      <c r="G1958" s="1" t="n">
        <v>4040</v>
      </c>
      <c r="H1958" s="1" t="s">
        <v>1143</v>
      </c>
      <c r="I1958" s="1" t="n">
        <v>20847</v>
      </c>
      <c r="J1958" s="1" t="s">
        <v>188</v>
      </c>
      <c r="K1958" s="1" t="s">
        <v>3046</v>
      </c>
    </row>
    <row r="1959" customFormat="false" ht="15" hidden="false" customHeight="true" outlineLevel="0" collapsed="false">
      <c r="A1959" s="1" t="n">
        <f aca="false">A685</f>
        <v>467</v>
      </c>
      <c r="C1959" s="1" t="str">
        <f aca="false">IF(H1959="",F1959,H1959)</f>
        <v>Port Washington Generating Station</v>
      </c>
      <c r="D1959" s="1" t="n">
        <v>280</v>
      </c>
      <c r="E1959" s="1" t="s">
        <v>185</v>
      </c>
      <c r="F1959" s="5" t="s">
        <v>3048</v>
      </c>
      <c r="G1959" s="1" t="n">
        <v>4040</v>
      </c>
      <c r="H1959" s="1" t="s">
        <v>1143</v>
      </c>
      <c r="I1959" s="1" t="n">
        <v>20847</v>
      </c>
      <c r="J1959" s="1" t="s">
        <v>188</v>
      </c>
      <c r="K1959" s="1" t="s">
        <v>3046</v>
      </c>
    </row>
    <row r="1960" customFormat="false" ht="15" hidden="false" customHeight="true" outlineLevel="0" collapsed="false">
      <c r="A1960" s="1" t="n">
        <f aca="false">A729</f>
        <v>499</v>
      </c>
      <c r="C1960" s="1" t="str">
        <f aca="false">IF(H1960="",F1960,H1960)</f>
        <v>Pueblo</v>
      </c>
      <c r="D1960" s="1" t="n">
        <v>255</v>
      </c>
      <c r="E1960" s="1" t="s">
        <v>2320</v>
      </c>
      <c r="F1960" s="5" t="s">
        <v>1203</v>
      </c>
      <c r="H1960" s="1"/>
    </row>
    <row r="1961" customFormat="false" ht="15" hidden="false" customHeight="true" outlineLevel="0" collapsed="false">
      <c r="A1961" s="1" t="n">
        <f aca="false">A729</f>
        <v>499</v>
      </c>
      <c r="C1961" s="1" t="str">
        <f aca="false">IF(H1961="",F1961,H1961)</f>
        <v>Pueblo</v>
      </c>
      <c r="D1961" s="1" t="n">
        <v>309</v>
      </c>
      <c r="E1961" s="1" t="s">
        <v>58</v>
      </c>
      <c r="F1961" s="5" t="s">
        <v>1203</v>
      </c>
      <c r="G1961" s="1" t="n">
        <v>460</v>
      </c>
      <c r="H1961" s="1" t="s">
        <v>1203</v>
      </c>
      <c r="I1961" s="1" t="n">
        <v>56146</v>
      </c>
      <c r="J1961" s="1" t="s">
        <v>1204</v>
      </c>
      <c r="K1961" s="1" t="s">
        <v>3049</v>
      </c>
    </row>
    <row r="1962" customFormat="false" ht="15" hidden="false" customHeight="true" outlineLevel="0" collapsed="false">
      <c r="A1962" s="1" t="n">
        <f aca="false">A729</f>
        <v>499</v>
      </c>
      <c r="C1962" s="1" t="str">
        <f aca="false">IF(H1962="",F1962,H1962)</f>
        <v>Pueblo</v>
      </c>
      <c r="D1962" s="1" t="n">
        <v>309</v>
      </c>
      <c r="E1962" s="1" t="s">
        <v>58</v>
      </c>
      <c r="F1962" s="5" t="s">
        <v>3050</v>
      </c>
      <c r="G1962" s="1" t="n">
        <v>460</v>
      </c>
      <c r="H1962" s="1" t="s">
        <v>1203</v>
      </c>
      <c r="I1962" s="1" t="n">
        <v>56146</v>
      </c>
      <c r="J1962" s="1" t="s">
        <v>1204</v>
      </c>
      <c r="K1962" s="1" t="s">
        <v>3051</v>
      </c>
    </row>
    <row r="1963" customFormat="false" ht="15" hidden="false" customHeight="true" outlineLevel="0" collapsed="false">
      <c r="A1963" s="1" t="n">
        <f aca="false">A729</f>
        <v>499</v>
      </c>
      <c r="C1963" s="1" t="str">
        <f aca="false">IF(H1963="",F1963,H1963)</f>
        <v>Pueblo Airport Generating Station</v>
      </c>
      <c r="D1963" s="1" t="n">
        <v>255</v>
      </c>
      <c r="E1963" s="1" t="s">
        <v>2320</v>
      </c>
      <c r="F1963" s="5" t="s">
        <v>3052</v>
      </c>
      <c r="G1963" s="1" t="n">
        <v>56998</v>
      </c>
      <c r="H1963" s="1" t="s">
        <v>60</v>
      </c>
      <c r="I1963" s="1" t="n">
        <v>56146</v>
      </c>
      <c r="J1963" s="1" t="s">
        <v>1204</v>
      </c>
      <c r="K1963" s="10" t="s">
        <v>3053</v>
      </c>
    </row>
    <row r="1964" customFormat="false" ht="15" hidden="false" customHeight="true" outlineLevel="0" collapsed="false">
      <c r="A1964" s="1" t="n">
        <f aca="false">A731</f>
        <v>500</v>
      </c>
      <c r="C1964" s="1" t="str">
        <f aca="false">IF(H1964="",F1964,H1964)</f>
        <v>Pulliam</v>
      </c>
      <c r="D1964" s="1" t="n">
        <v>187</v>
      </c>
      <c r="E1964" s="1" t="s">
        <v>381</v>
      </c>
      <c r="F1964" s="5" t="s">
        <v>3054</v>
      </c>
      <c r="G1964" s="1" t="n">
        <v>4072</v>
      </c>
      <c r="H1964" s="1" t="s">
        <v>1207</v>
      </c>
      <c r="I1964" s="1" t="n">
        <v>20860</v>
      </c>
      <c r="J1964" s="1" t="s">
        <v>465</v>
      </c>
      <c r="K1964" s="1" t="s">
        <v>3055</v>
      </c>
    </row>
    <row r="1965" customFormat="false" ht="15" hidden="false" customHeight="true" outlineLevel="0" collapsed="false">
      <c r="A1965" s="1" t="n">
        <f aca="false">A731</f>
        <v>500</v>
      </c>
      <c r="C1965" s="1" t="str">
        <f aca="false">IF(H1965="",F1965,H1965)</f>
        <v>Pulliam</v>
      </c>
      <c r="D1965" s="1" t="n">
        <v>187</v>
      </c>
      <c r="E1965" s="1" t="s">
        <v>381</v>
      </c>
      <c r="F1965" s="5" t="s">
        <v>3056</v>
      </c>
      <c r="G1965" s="1" t="n">
        <v>4072</v>
      </c>
      <c r="H1965" s="1" t="s">
        <v>1207</v>
      </c>
      <c r="I1965" s="1" t="n">
        <v>20860</v>
      </c>
      <c r="J1965" s="1" t="s">
        <v>465</v>
      </c>
      <c r="K1965" s="1" t="s">
        <v>3055</v>
      </c>
    </row>
    <row r="1966" customFormat="false" ht="15" hidden="false" customHeight="true" outlineLevel="0" collapsed="false">
      <c r="A1966" s="1" t="n">
        <f aca="false">MAX($A$2:$A1965)+1</f>
        <v>1206</v>
      </c>
      <c r="C1966" s="1" t="str">
        <f aca="false">IF(H1966="",F1966,H1966)</f>
        <v>Puna</v>
      </c>
      <c r="D1966" s="1" t="n">
        <v>105</v>
      </c>
      <c r="E1966" s="1" t="s">
        <v>2753</v>
      </c>
      <c r="F1966" s="5" t="s">
        <v>3057</v>
      </c>
      <c r="G1966" s="1" t="n">
        <v>7130</v>
      </c>
      <c r="H1966" s="1" t="s">
        <v>3058</v>
      </c>
      <c r="I1966" s="1" t="n">
        <v>8287</v>
      </c>
      <c r="J1966" s="1" t="s">
        <v>2756</v>
      </c>
      <c r="K1966" s="1" t="s">
        <v>2477</v>
      </c>
    </row>
    <row r="1967" customFormat="false" ht="15" hidden="false" customHeight="true" outlineLevel="0" collapsed="false">
      <c r="A1967" s="1" t="n">
        <f aca="false">A1966</f>
        <v>1206</v>
      </c>
      <c r="C1967" s="1" t="str">
        <f aca="false">IF(H1967="",F1967,H1967)</f>
        <v>Puna</v>
      </c>
      <c r="D1967" s="1" t="n">
        <v>105</v>
      </c>
      <c r="E1967" s="1" t="s">
        <v>2753</v>
      </c>
      <c r="F1967" s="5" t="s">
        <v>3059</v>
      </c>
      <c r="G1967" s="1" t="n">
        <v>7130</v>
      </c>
      <c r="H1967" s="1" t="s">
        <v>3058</v>
      </c>
      <c r="I1967" s="1" t="n">
        <v>8287</v>
      </c>
      <c r="J1967" s="1" t="s">
        <v>2756</v>
      </c>
      <c r="K1967" s="1" t="s">
        <v>2477</v>
      </c>
    </row>
    <row r="1968" customFormat="false" ht="15" hidden="false" customHeight="true" outlineLevel="0" collapsed="false">
      <c r="A1968" s="1" t="n">
        <f aca="false">A694</f>
        <v>472</v>
      </c>
      <c r="C1968" s="1" t="str">
        <f aca="false">IF(H1968="",F1968,H1968)</f>
        <v>Putnam (MI)</v>
      </c>
      <c r="D1968" s="1" t="n">
        <v>184</v>
      </c>
      <c r="E1968" s="1" t="s">
        <v>2305</v>
      </c>
      <c r="F1968" s="5" t="s">
        <v>3060</v>
      </c>
      <c r="G1968" s="1" t="n">
        <v>1739</v>
      </c>
      <c r="H1968" s="1" t="s">
        <v>1157</v>
      </c>
      <c r="I1968" s="1" t="n">
        <v>5109</v>
      </c>
      <c r="J1968" s="1" t="s">
        <v>149</v>
      </c>
      <c r="K1968" s="1" t="s">
        <v>3061</v>
      </c>
    </row>
    <row r="1969" customFormat="false" ht="15" hidden="false" customHeight="true" outlineLevel="0" collapsed="false">
      <c r="A1969" s="1" t="n">
        <f aca="false">MAX($A$2:$A1968)+1</f>
        <v>1207</v>
      </c>
      <c r="C1969" s="1" t="str">
        <f aca="false">IF(H1969="",F1969,H1969)</f>
        <v>Putnam</v>
      </c>
      <c r="D1969" s="1" t="n">
        <v>247</v>
      </c>
      <c r="E1969" s="1" t="s">
        <v>283</v>
      </c>
      <c r="F1969" s="5" t="s">
        <v>3060</v>
      </c>
      <c r="G1969" s="1" t="n">
        <v>6246</v>
      </c>
      <c r="H1969" s="1" t="s">
        <v>3060</v>
      </c>
      <c r="I1969" s="1" t="n">
        <v>5109</v>
      </c>
      <c r="J1969" s="1" t="s">
        <v>285</v>
      </c>
      <c r="K1969" s="1" t="s">
        <v>3061</v>
      </c>
    </row>
    <row r="1970" customFormat="false" ht="15" hidden="false" customHeight="true" outlineLevel="0" collapsed="false">
      <c r="A1970" s="1" t="n">
        <f aca="false">A735</f>
        <v>502</v>
      </c>
      <c r="C1970" s="1" t="str">
        <f aca="false">IF(H1970="",F1970,H1970)</f>
        <v>R M Schahfer</v>
      </c>
      <c r="D1970" s="1" t="n">
        <v>208</v>
      </c>
      <c r="E1970" s="1" t="s">
        <v>109</v>
      </c>
      <c r="F1970" s="5" t="s">
        <v>3062</v>
      </c>
      <c r="G1970" s="1" t="n">
        <v>6085</v>
      </c>
      <c r="H1970" s="1" t="s">
        <v>1212</v>
      </c>
      <c r="I1970" s="1" t="n">
        <v>13756</v>
      </c>
      <c r="J1970" s="1" t="s">
        <v>111</v>
      </c>
      <c r="K1970" s="1" t="s">
        <v>3063</v>
      </c>
    </row>
    <row r="1971" customFormat="false" ht="15" hidden="false" customHeight="true" outlineLevel="0" collapsed="false">
      <c r="A1971" s="1" t="n">
        <f aca="false">A735</f>
        <v>502</v>
      </c>
      <c r="C1971" s="1" t="str">
        <f aca="false">IF(H1971="",F1971,H1971)</f>
        <v>R M Schahfer</v>
      </c>
      <c r="D1971" s="1" t="n">
        <v>208</v>
      </c>
      <c r="E1971" s="1" t="s">
        <v>109</v>
      </c>
      <c r="F1971" s="5" t="s">
        <v>3064</v>
      </c>
      <c r="G1971" s="1" t="n">
        <v>6085</v>
      </c>
      <c r="H1971" s="1" t="s">
        <v>1212</v>
      </c>
      <c r="I1971" s="1" t="n">
        <v>13756</v>
      </c>
      <c r="J1971" s="1" t="s">
        <v>111</v>
      </c>
      <c r="K1971" s="1" t="s">
        <v>3063</v>
      </c>
    </row>
    <row r="1972" customFormat="false" ht="15" hidden="false" customHeight="true" outlineLevel="0" collapsed="false">
      <c r="A1972" s="1" t="n">
        <f aca="false">MAX($A$2:$A1971)+1</f>
        <v>1208</v>
      </c>
      <c r="C1972" s="1" t="str">
        <f aca="false">IF(H1972="",F1972,H1972)</f>
        <v>Racine</v>
      </c>
      <c r="D1972" s="1" t="n">
        <v>340</v>
      </c>
      <c r="E1972" s="1" t="s">
        <v>2404</v>
      </c>
      <c r="F1972" s="5" t="s">
        <v>3065</v>
      </c>
      <c r="G1972" s="1" t="n">
        <v>6006</v>
      </c>
      <c r="H1972" s="1" t="s">
        <v>3065</v>
      </c>
      <c r="I1972" s="1" t="n">
        <v>58620</v>
      </c>
      <c r="J1972" s="1" t="s">
        <v>398</v>
      </c>
    </row>
    <row r="1973" customFormat="false" ht="15" hidden="false" customHeight="true" outlineLevel="0" collapsed="false">
      <c r="A1973" s="1" t="n">
        <f aca="false">A1972</f>
        <v>1208</v>
      </c>
      <c r="C1973" s="1" t="str">
        <f aca="false">IF(H1973="",F1973,H1973)</f>
        <v>Racine</v>
      </c>
      <c r="D1973" s="1" t="n">
        <v>204</v>
      </c>
      <c r="E1973" s="1" t="s">
        <v>2357</v>
      </c>
      <c r="F1973" s="5" t="s">
        <v>3065</v>
      </c>
      <c r="G1973" s="1" t="n">
        <v>6006</v>
      </c>
      <c r="H1973" s="1" t="s">
        <v>3065</v>
      </c>
      <c r="I1973" s="1" t="n">
        <v>58620</v>
      </c>
      <c r="J1973" s="1" t="s">
        <v>398</v>
      </c>
    </row>
    <row r="1974" customFormat="false" ht="15" hidden="false" customHeight="true" outlineLevel="0" collapsed="false">
      <c r="A1974" s="1" t="n">
        <f aca="false">A702</f>
        <v>477</v>
      </c>
      <c r="C1974" s="1" t="str">
        <f aca="false">IF(H1974="",F1974,H1974)</f>
        <v>Rapids Energy Center</v>
      </c>
      <c r="D1974" s="1" t="n">
        <v>307</v>
      </c>
      <c r="E1974" s="1" t="s">
        <v>194</v>
      </c>
      <c r="F1974" s="5" t="s">
        <v>3066</v>
      </c>
      <c r="G1974" s="1" t="n">
        <v>10686</v>
      </c>
      <c r="H1974" s="1" t="s">
        <v>1169</v>
      </c>
      <c r="I1974" s="1" t="n">
        <v>12647</v>
      </c>
      <c r="J1974" s="1" t="s">
        <v>194</v>
      </c>
      <c r="K1974" s="1" t="s">
        <v>3067</v>
      </c>
    </row>
    <row r="1975" customFormat="false" ht="15" hidden="false" customHeight="true" outlineLevel="0" collapsed="false">
      <c r="A1975" s="1" t="n">
        <f aca="false">A702</f>
        <v>477</v>
      </c>
      <c r="C1975" s="1" t="str">
        <f aca="false">IF(H1975="",F1975,H1975)</f>
        <v>Rapids Energy Center</v>
      </c>
      <c r="D1975" s="1" t="n">
        <v>307</v>
      </c>
      <c r="E1975" s="1" t="s">
        <v>194</v>
      </c>
      <c r="F1975" s="5" t="s">
        <v>3068</v>
      </c>
      <c r="G1975" s="1" t="n">
        <v>10686</v>
      </c>
      <c r="H1975" s="1" t="s">
        <v>1169</v>
      </c>
      <c r="I1975" s="1" t="n">
        <v>12647</v>
      </c>
      <c r="J1975" s="1" t="s">
        <v>194</v>
      </c>
      <c r="K1975" s="1" t="s">
        <v>3067</v>
      </c>
    </row>
    <row r="1976" customFormat="false" ht="15" hidden="false" customHeight="true" outlineLevel="0" collapsed="false">
      <c r="A1976" s="1" t="n">
        <f aca="false">A745</f>
        <v>506</v>
      </c>
      <c r="C1976" s="1" t="str">
        <f aca="false">IF(H1976="",F1976,H1976)</f>
        <v>Red Hawk</v>
      </c>
      <c r="D1976" s="1" t="n">
        <v>286</v>
      </c>
      <c r="E1976" s="1" t="s">
        <v>334</v>
      </c>
      <c r="F1976" s="5" t="s">
        <v>3069</v>
      </c>
      <c r="G1976" s="1" t="n">
        <v>55455</v>
      </c>
      <c r="H1976" s="1" t="s">
        <v>1224</v>
      </c>
      <c r="I1976" s="1" t="n">
        <v>803</v>
      </c>
      <c r="J1976" s="1" t="s">
        <v>326</v>
      </c>
      <c r="K1976" s="1" t="s">
        <v>3070</v>
      </c>
    </row>
    <row r="1977" customFormat="false" ht="15" hidden="false" customHeight="true" outlineLevel="0" collapsed="false">
      <c r="A1977" s="1" t="n">
        <f aca="false">A745</f>
        <v>506</v>
      </c>
      <c r="C1977" s="1" t="str">
        <f aca="false">IF(H1977="",F1977,H1977)</f>
        <v>Red Hawk</v>
      </c>
      <c r="D1977" s="1" t="n">
        <v>286</v>
      </c>
      <c r="E1977" s="1" t="s">
        <v>334</v>
      </c>
      <c r="F1977" s="5" t="s">
        <v>3071</v>
      </c>
      <c r="G1977" s="1" t="n">
        <v>55455</v>
      </c>
      <c r="H1977" s="1" t="s">
        <v>1224</v>
      </c>
      <c r="I1977" s="1" t="n">
        <v>803</v>
      </c>
      <c r="J1977" s="1" t="s">
        <v>326</v>
      </c>
      <c r="K1977" s="1" t="s">
        <v>3070</v>
      </c>
    </row>
    <row r="1978" customFormat="false" ht="15" hidden="false" customHeight="true" outlineLevel="0" collapsed="false">
      <c r="A1978" s="1" t="n">
        <f aca="false">A710</f>
        <v>484</v>
      </c>
      <c r="C1978" s="1" t="str">
        <f aca="false">IF(H1978="",F1978,H1978)</f>
        <v>Reid Gardner</v>
      </c>
      <c r="D1978" s="1" t="n">
        <v>301</v>
      </c>
      <c r="E1978" s="1" t="s">
        <v>2495</v>
      </c>
      <c r="F1978" s="5" t="s">
        <v>3072</v>
      </c>
      <c r="G1978" s="1" t="n">
        <v>2324</v>
      </c>
      <c r="H1978" s="1" t="s">
        <v>1180</v>
      </c>
      <c r="I1978" s="1" t="n">
        <v>13407</v>
      </c>
      <c r="J1978" s="1" t="s">
        <v>349</v>
      </c>
    </row>
    <row r="1979" customFormat="false" ht="15" hidden="false" customHeight="true" outlineLevel="0" collapsed="false">
      <c r="A1979" s="1" t="n">
        <f aca="false">MAX($A$2:$A1978)+1</f>
        <v>1209</v>
      </c>
      <c r="C1979" s="1" t="str">
        <f aca="false">IF(H1979="",F1979,H1979)</f>
        <v>Richmond County</v>
      </c>
      <c r="D1979" s="1" t="n">
        <v>160</v>
      </c>
      <c r="E1979" s="1" t="s">
        <v>2463</v>
      </c>
      <c r="F1979" s="5" t="s">
        <v>3073</v>
      </c>
      <c r="H1979" s="1"/>
      <c r="K1979" s="1" t="s">
        <v>84</v>
      </c>
    </row>
    <row r="1980" customFormat="false" ht="15" hidden="false" customHeight="true" outlineLevel="0" collapsed="false">
      <c r="A1980" s="1" t="n">
        <f aca="false">MAX($A$2:$A1979)+1</f>
        <v>1210</v>
      </c>
      <c r="C1980" s="1" t="str">
        <f aca="false">IF(H1980="",F1980,H1980)</f>
        <v>Riverbend</v>
      </c>
      <c r="D1980" s="1" t="n">
        <v>170</v>
      </c>
      <c r="E1980" s="1" t="s">
        <v>65</v>
      </c>
      <c r="F1980" s="5" t="s">
        <v>1196</v>
      </c>
      <c r="G1980" s="1" t="n">
        <v>2732</v>
      </c>
      <c r="H1980" s="1" t="s">
        <v>1196</v>
      </c>
      <c r="I1980" s="1" t="n">
        <v>5416</v>
      </c>
      <c r="J1980" s="1" t="s">
        <v>65</v>
      </c>
    </row>
    <row r="1981" customFormat="false" ht="15" hidden="false" customHeight="true" outlineLevel="0" collapsed="false">
      <c r="A1981" s="1" t="n">
        <f aca="false">A766</f>
        <v>516</v>
      </c>
      <c r="C1981" s="1" t="str">
        <f aca="false">IF(H1981="",F1981,H1981)</f>
        <v>Riverside (OK)</v>
      </c>
      <c r="D1981" s="1" t="n">
        <v>205</v>
      </c>
      <c r="E1981" s="1" t="s">
        <v>390</v>
      </c>
      <c r="F1981" s="5" t="s">
        <v>1197</v>
      </c>
      <c r="G1981" s="1" t="n">
        <v>4940</v>
      </c>
      <c r="H1981" s="1" t="s">
        <v>1243</v>
      </c>
      <c r="I1981" s="1" t="n">
        <v>15474</v>
      </c>
      <c r="J1981" s="1" t="s">
        <v>393</v>
      </c>
      <c r="K1981" s="10" t="s">
        <v>3074</v>
      </c>
    </row>
    <row r="1982" customFormat="false" ht="15" hidden="false" customHeight="true" outlineLevel="0" collapsed="false">
      <c r="A1982" s="1" t="n">
        <f aca="false">MAX($A$2:$A1981)+1</f>
        <v>1211</v>
      </c>
      <c r="C1982" s="1" t="str">
        <f aca="false">IF(H1982="",F1982,H1982)</f>
        <v>Riverside</v>
      </c>
      <c r="D1982" s="1" t="n">
        <v>35</v>
      </c>
      <c r="E1982" s="1" t="s">
        <v>2434</v>
      </c>
      <c r="F1982" s="5" t="s">
        <v>1197</v>
      </c>
      <c r="G1982" s="1" t="n">
        <v>734</v>
      </c>
      <c r="H1982" s="1" t="s">
        <v>1197</v>
      </c>
      <c r="I1982" s="1" t="n">
        <v>7140</v>
      </c>
      <c r="J1982" s="1" t="s">
        <v>230</v>
      </c>
      <c r="K1982" s="1" t="s">
        <v>3075</v>
      </c>
    </row>
    <row r="1983" customFormat="false" ht="15" hidden="false" customHeight="true" outlineLevel="0" collapsed="false">
      <c r="A1983" s="1" t="n">
        <f aca="false">A751</f>
        <v>509</v>
      </c>
      <c r="C1983" s="1" t="str">
        <f aca="false">IF(H1983="",F1983,H1983)</f>
        <v>Riverside Energy Center</v>
      </c>
      <c r="D1983" s="1" t="n">
        <v>219</v>
      </c>
      <c r="E1983" s="1" t="s">
        <v>164</v>
      </c>
      <c r="F1983" s="5" t="s">
        <v>1197</v>
      </c>
      <c r="G1983" s="1" t="n">
        <v>55641</v>
      </c>
      <c r="H1983" s="1" t="s">
        <v>1231</v>
      </c>
      <c r="I1983" s="1" t="n">
        <v>20856</v>
      </c>
      <c r="J1983" s="1" t="s">
        <v>167</v>
      </c>
      <c r="K1983" s="10" t="s">
        <v>3076</v>
      </c>
    </row>
    <row r="1984" customFormat="false" ht="15" hidden="false" customHeight="true" outlineLevel="0" collapsed="false">
      <c r="A1984" s="1" t="n">
        <f aca="false">A725</f>
        <v>496</v>
      </c>
      <c r="C1984" s="1" t="str">
        <f aca="false">IF(H1984="",F1984,H1984)</f>
        <v>Riverside (MN)</v>
      </c>
      <c r="D1984" s="1" t="n">
        <v>229</v>
      </c>
      <c r="E1984" s="1" t="s">
        <v>28</v>
      </c>
      <c r="F1984" s="5" t="s">
        <v>3077</v>
      </c>
      <c r="G1984" s="1" t="n">
        <v>1927</v>
      </c>
      <c r="H1984" s="1" t="s">
        <v>1198</v>
      </c>
      <c r="I1984" s="1" t="n">
        <v>13781</v>
      </c>
      <c r="J1984" s="1" t="s">
        <v>31</v>
      </c>
      <c r="K1984" s="10" t="s">
        <v>3078</v>
      </c>
    </row>
    <row r="1985" customFormat="false" ht="15" hidden="false" customHeight="true" outlineLevel="0" collapsed="false">
      <c r="A1985" s="1" t="n">
        <f aca="false">A725</f>
        <v>496</v>
      </c>
      <c r="C1985" s="1" t="str">
        <f aca="false">IF(H1985="",F1985,H1985)</f>
        <v>Riverside (MN)</v>
      </c>
      <c r="D1985" s="1" t="n">
        <v>229</v>
      </c>
      <c r="E1985" s="1" t="s">
        <v>28</v>
      </c>
      <c r="F1985" s="5" t="s">
        <v>3079</v>
      </c>
      <c r="G1985" s="1" t="n">
        <v>1927</v>
      </c>
      <c r="H1985" s="1" t="s">
        <v>1198</v>
      </c>
      <c r="I1985" s="1" t="n">
        <v>13781</v>
      </c>
      <c r="J1985" s="1" t="s">
        <v>31</v>
      </c>
      <c r="K1985" s="10" t="s">
        <v>3078</v>
      </c>
    </row>
    <row r="1986" customFormat="false" ht="15" hidden="false" customHeight="true" outlineLevel="0" collapsed="false">
      <c r="A1986" s="1" t="n">
        <f aca="false">A725</f>
        <v>496</v>
      </c>
      <c r="C1986" s="1" t="str">
        <f aca="false">IF(H1986="",F1986,H1986)</f>
        <v>Riverside (MN)</v>
      </c>
      <c r="D1986" s="1" t="n">
        <v>229</v>
      </c>
      <c r="E1986" s="1" t="s">
        <v>28</v>
      </c>
      <c r="F1986" s="5" t="s">
        <v>3080</v>
      </c>
      <c r="G1986" s="1" t="n">
        <v>1927</v>
      </c>
      <c r="H1986" s="1" t="s">
        <v>1198</v>
      </c>
      <c r="I1986" s="1" t="n">
        <v>13781</v>
      </c>
      <c r="J1986" s="1" t="s">
        <v>31</v>
      </c>
      <c r="K1986" s="10" t="s">
        <v>3078</v>
      </c>
    </row>
    <row r="1987" customFormat="false" ht="15" hidden="false" customHeight="true" outlineLevel="0" collapsed="false">
      <c r="A1987" s="1" t="n">
        <f aca="false">A725</f>
        <v>496</v>
      </c>
      <c r="C1987" s="1" t="str">
        <f aca="false">IF(H1987="",F1987,H1987)</f>
        <v>Riverside (MN)</v>
      </c>
      <c r="D1987" s="1" t="n">
        <v>229</v>
      </c>
      <c r="E1987" s="1" t="s">
        <v>28</v>
      </c>
      <c r="F1987" s="5" t="s">
        <v>3081</v>
      </c>
      <c r="G1987" s="1" t="n">
        <v>1927</v>
      </c>
      <c r="H1987" s="1" t="s">
        <v>1198</v>
      </c>
      <c r="I1987" s="1" t="n">
        <v>13781</v>
      </c>
      <c r="J1987" s="1" t="s">
        <v>31</v>
      </c>
      <c r="K1987" s="10" t="s">
        <v>3078</v>
      </c>
    </row>
    <row r="1988" customFormat="false" ht="15" hidden="false" customHeight="true" outlineLevel="0" collapsed="false">
      <c r="A1988" s="1" t="n">
        <f aca="false">A767</f>
        <v>520</v>
      </c>
      <c r="C1988" s="1" t="str">
        <f aca="false">IF(H1988="",F1988,H1988)</f>
        <v>Riverton</v>
      </c>
      <c r="D1988" s="1" t="n">
        <v>249</v>
      </c>
      <c r="E1988" s="1" t="s">
        <v>89</v>
      </c>
      <c r="F1988" s="5" t="s">
        <v>1255</v>
      </c>
      <c r="G1988" s="1" t="n">
        <v>1239</v>
      </c>
      <c r="H1988" s="1" t="s">
        <v>1255</v>
      </c>
      <c r="I1988" s="1" t="n">
        <v>5860</v>
      </c>
      <c r="J1988" s="1" t="s">
        <v>91</v>
      </c>
      <c r="K1988" s="1" t="s">
        <v>3082</v>
      </c>
    </row>
    <row r="1989" customFormat="false" ht="15" hidden="false" customHeight="true" outlineLevel="0" collapsed="false">
      <c r="A1989" s="1" t="n">
        <f aca="false">MAX($A$2:$A1988)+1</f>
        <v>1212</v>
      </c>
      <c r="C1989" s="1" t="str">
        <f aca="false">IF(H1989="",F1989,H1989)</f>
        <v>Riverview</v>
      </c>
      <c r="D1989" s="1" t="n">
        <v>230</v>
      </c>
      <c r="E1989" s="1" t="s">
        <v>288</v>
      </c>
      <c r="F1989" s="5" t="s">
        <v>3083</v>
      </c>
      <c r="G1989" s="1" t="n">
        <v>3487</v>
      </c>
      <c r="H1989" s="1" t="s">
        <v>3083</v>
      </c>
      <c r="I1989" s="1" t="n">
        <v>17718</v>
      </c>
      <c r="J1989" s="1" t="s">
        <v>291</v>
      </c>
    </row>
    <row r="1990" customFormat="false" ht="15" hidden="false" customHeight="true" outlineLevel="0" collapsed="false">
      <c r="A1990" s="1" t="n">
        <f aca="false">MAX($A$2:$A1989)+1</f>
        <v>1213</v>
      </c>
      <c r="C1990" s="1" t="str">
        <f aca="false">IF(H1990="",F1990,H1990)</f>
        <v>Rivesville</v>
      </c>
      <c r="D1990" s="1" t="n">
        <v>238</v>
      </c>
      <c r="E1990" s="1" t="s">
        <v>584</v>
      </c>
      <c r="F1990" s="5" t="s">
        <v>3084</v>
      </c>
      <c r="G1990" s="1" t="n">
        <v>3945</v>
      </c>
      <c r="H1990" s="1" t="s">
        <v>3084</v>
      </c>
      <c r="I1990" s="1" t="n">
        <v>12796</v>
      </c>
      <c r="J1990" s="1" t="s">
        <v>587</v>
      </c>
    </row>
    <row r="1991" customFormat="false" ht="15" hidden="false" customHeight="true" outlineLevel="0" collapsed="false">
      <c r="A1991" s="1" t="n">
        <f aca="false">A736</f>
        <v>503</v>
      </c>
      <c r="C1991" s="1" t="str">
        <f aca="false">IF(H1991="",F1991,H1991)</f>
        <v>Robert E Ritchie</v>
      </c>
      <c r="D1991" s="1" t="n">
        <v>408</v>
      </c>
      <c r="E1991" s="1" t="s">
        <v>2806</v>
      </c>
      <c r="F1991" s="5" t="s">
        <v>3085</v>
      </c>
      <c r="G1991" s="1" t="n">
        <v>173</v>
      </c>
      <c r="H1991" s="1" t="s">
        <v>3086</v>
      </c>
      <c r="I1991" s="1" t="n">
        <v>814</v>
      </c>
      <c r="J1991" s="1" t="s">
        <v>87</v>
      </c>
    </row>
    <row r="1992" customFormat="false" ht="15" hidden="false" customHeight="true" outlineLevel="0" collapsed="false">
      <c r="A1992" s="1" t="n">
        <f aca="false">A736</f>
        <v>503</v>
      </c>
      <c r="C1992" s="1" t="str">
        <f aca="false">IF(H1992="",F1992,H1992)</f>
        <v>Robert E Ritchie</v>
      </c>
      <c r="D1992" s="1" t="n">
        <v>226</v>
      </c>
      <c r="E1992" s="1" t="s">
        <v>85</v>
      </c>
      <c r="F1992" s="5" t="s">
        <v>3087</v>
      </c>
      <c r="G1992" s="1" t="n">
        <v>173</v>
      </c>
      <c r="H1992" s="1" t="s">
        <v>3086</v>
      </c>
      <c r="I1992" s="1" t="n">
        <v>814</v>
      </c>
      <c r="J1992" s="1" t="s">
        <v>87</v>
      </c>
    </row>
    <row r="1993" customFormat="false" ht="15" hidden="false" customHeight="true" outlineLevel="0" collapsed="false">
      <c r="A1993" s="1" t="n">
        <f aca="false">A1146</f>
        <v>41</v>
      </c>
      <c r="C1993" s="1" t="str">
        <f aca="false">IF(H1993="",F1993,H1993)</f>
        <v>Rochester 2</v>
      </c>
      <c r="D1993" s="1" t="n">
        <v>214</v>
      </c>
      <c r="E1993" s="1" t="s">
        <v>141</v>
      </c>
      <c r="F1993" s="5" t="s">
        <v>3088</v>
      </c>
      <c r="G1993" s="1" t="n">
        <v>2639</v>
      </c>
      <c r="H1993" s="1" t="s">
        <v>1841</v>
      </c>
      <c r="I1993" s="1" t="n">
        <v>16183</v>
      </c>
      <c r="J1993" s="1" t="s">
        <v>1842</v>
      </c>
      <c r="K1993" s="10" t="s">
        <v>3089</v>
      </c>
    </row>
    <row r="1994" customFormat="false" ht="15" hidden="false" customHeight="true" outlineLevel="0" collapsed="false">
      <c r="A1994" s="1" t="n">
        <f aca="false">A1146</f>
        <v>41</v>
      </c>
      <c r="C1994" s="1" t="str">
        <f aca="false">IF(H1994="",F1994,H1994)</f>
        <v>Rochester 2</v>
      </c>
      <c r="D1994" s="1" t="n">
        <v>214</v>
      </c>
      <c r="E1994" s="1" t="s">
        <v>141</v>
      </c>
      <c r="F1994" s="5" t="s">
        <v>3090</v>
      </c>
      <c r="G1994" s="1" t="n">
        <v>2639</v>
      </c>
      <c r="H1994" s="1" t="s">
        <v>1841</v>
      </c>
      <c r="I1994" s="1" t="n">
        <v>16183</v>
      </c>
      <c r="J1994" s="1" t="s">
        <v>1842</v>
      </c>
      <c r="K1994" s="10" t="s">
        <v>3089</v>
      </c>
    </row>
    <row r="1995" customFormat="false" ht="15" hidden="false" customHeight="true" outlineLevel="0" collapsed="false">
      <c r="A1995" s="1" t="n">
        <f aca="false">A1146</f>
        <v>41</v>
      </c>
      <c r="C1995" s="1" t="str">
        <f aca="false">IF(H1995="",F1995,H1995)</f>
        <v>Rochester 2</v>
      </c>
      <c r="D1995" s="1" t="n">
        <v>214</v>
      </c>
      <c r="E1995" s="1" t="s">
        <v>141</v>
      </c>
      <c r="F1995" s="5" t="s">
        <v>3091</v>
      </c>
      <c r="G1995" s="1" t="n">
        <v>2639</v>
      </c>
      <c r="H1995" s="1" t="s">
        <v>1841</v>
      </c>
      <c r="I1995" s="1" t="n">
        <v>16183</v>
      </c>
      <c r="J1995" s="1" t="s">
        <v>1842</v>
      </c>
      <c r="K1995" s="10" t="s">
        <v>3089</v>
      </c>
    </row>
    <row r="1996" customFormat="false" ht="15" hidden="false" customHeight="true" outlineLevel="0" collapsed="false">
      <c r="A1996" s="1" t="n">
        <f aca="false">A1146</f>
        <v>41</v>
      </c>
      <c r="C1996" s="1" t="str">
        <f aca="false">IF(H1996="",F1996,H1996)</f>
        <v>Rochester 2</v>
      </c>
      <c r="D1996" s="1" t="n">
        <v>214</v>
      </c>
      <c r="E1996" s="1" t="s">
        <v>141</v>
      </c>
      <c r="F1996" s="5" t="s">
        <v>3092</v>
      </c>
      <c r="G1996" s="1" t="n">
        <v>2639</v>
      </c>
      <c r="H1996" s="1" t="s">
        <v>1841</v>
      </c>
      <c r="I1996" s="1" t="n">
        <v>16183</v>
      </c>
      <c r="J1996" s="1" t="s">
        <v>1842</v>
      </c>
      <c r="K1996" s="10" t="s">
        <v>3089</v>
      </c>
    </row>
    <row r="1997" customFormat="false" ht="15" hidden="false" customHeight="true" outlineLevel="0" collapsed="false">
      <c r="A1997" s="1" t="n">
        <f aca="false">A1146</f>
        <v>41</v>
      </c>
      <c r="C1997" s="1" t="str">
        <f aca="false">IF(H1997="",F1997,H1997)</f>
        <v>Rochester 2</v>
      </c>
      <c r="D1997" s="1" t="n">
        <v>214</v>
      </c>
      <c r="E1997" s="1" t="s">
        <v>141</v>
      </c>
      <c r="F1997" s="5" t="s">
        <v>3093</v>
      </c>
      <c r="G1997" s="1" t="n">
        <v>2639</v>
      </c>
      <c r="H1997" s="1" t="s">
        <v>1841</v>
      </c>
      <c r="I1997" s="1" t="n">
        <v>16183</v>
      </c>
      <c r="J1997" s="1" t="s">
        <v>1842</v>
      </c>
      <c r="K1997" s="10" t="s">
        <v>3089</v>
      </c>
    </row>
    <row r="1998" customFormat="false" ht="15" hidden="false" customHeight="true" outlineLevel="0" collapsed="false">
      <c r="A1998" s="1" t="n">
        <f aca="false">A1146</f>
        <v>41</v>
      </c>
      <c r="C1998" s="1" t="str">
        <f aca="false">IF(H1998="",F1998,H1998)</f>
        <v>Rochester 3</v>
      </c>
      <c r="D1998" s="1" t="n">
        <v>214</v>
      </c>
      <c r="E1998" s="1" t="s">
        <v>141</v>
      </c>
      <c r="F1998" s="5" t="s">
        <v>3094</v>
      </c>
      <c r="G1998" s="1" t="n">
        <v>2640</v>
      </c>
      <c r="H1998" s="1" t="s">
        <v>3095</v>
      </c>
      <c r="I1998" s="1" t="n">
        <v>16183</v>
      </c>
      <c r="J1998" s="1" t="s">
        <v>1842</v>
      </c>
    </row>
    <row r="1999" customFormat="false" ht="15" hidden="false" customHeight="true" outlineLevel="0" collapsed="false">
      <c r="A1999" s="1" t="n">
        <f aca="false">A1146</f>
        <v>41</v>
      </c>
      <c r="C1999" s="1" t="str">
        <f aca="false">IF(H1999="",F1999,H1999)</f>
        <v>Rochester 7</v>
      </c>
      <c r="D1999" s="1" t="n">
        <v>214</v>
      </c>
      <c r="E1999" s="1" t="s">
        <v>141</v>
      </c>
      <c r="F1999" s="5" t="s">
        <v>3096</v>
      </c>
      <c r="G1999" s="1" t="n">
        <v>2642</v>
      </c>
      <c r="H1999" s="1" t="s">
        <v>3097</v>
      </c>
      <c r="I1999" s="1" t="n">
        <v>16183</v>
      </c>
      <c r="J1999" s="1" t="s">
        <v>1842</v>
      </c>
    </row>
    <row r="2000" customFormat="false" ht="15" hidden="false" customHeight="true" outlineLevel="0" collapsed="false">
      <c r="A2000" s="1" t="n">
        <f aca="false">A1146</f>
        <v>41</v>
      </c>
      <c r="C2000" s="1" t="str">
        <f aca="false">IF(H2000="",F2000,H2000)</f>
        <v>Rochester 9</v>
      </c>
      <c r="D2000" s="1" t="n">
        <v>214</v>
      </c>
      <c r="E2000" s="1" t="s">
        <v>141</v>
      </c>
      <c r="F2000" s="5" t="s">
        <v>3098</v>
      </c>
      <c r="G2000" s="1" t="n">
        <v>2644</v>
      </c>
      <c r="H2000" s="1" t="s">
        <v>3099</v>
      </c>
      <c r="I2000" s="1" t="n">
        <v>16183</v>
      </c>
      <c r="J2000" s="1" t="s">
        <v>1842</v>
      </c>
    </row>
    <row r="2001" customFormat="false" ht="15" hidden="false" customHeight="true" outlineLevel="0" collapsed="false">
      <c r="A2001" s="1" t="n">
        <f aca="false">A769</f>
        <v>521</v>
      </c>
      <c r="C2001" s="1" t="str">
        <f aca="false">IF(H2001="",F2001,H2001)</f>
        <v>Rock River</v>
      </c>
      <c r="D2001" s="1" t="n">
        <v>219</v>
      </c>
      <c r="E2001" s="1" t="s">
        <v>164</v>
      </c>
      <c r="F2001" s="5" t="s">
        <v>3100</v>
      </c>
      <c r="G2001" s="1" t="n">
        <v>4057</v>
      </c>
      <c r="H2001" s="1" t="s">
        <v>1258</v>
      </c>
      <c r="I2001" s="1" t="n">
        <v>20856</v>
      </c>
      <c r="J2001" s="1" t="s">
        <v>167</v>
      </c>
      <c r="K2001" s="10" t="s">
        <v>3101</v>
      </c>
    </row>
    <row r="2002" customFormat="false" ht="15" hidden="false" customHeight="true" outlineLevel="0" collapsed="false">
      <c r="A2002" s="1" t="n">
        <f aca="false">A769</f>
        <v>521</v>
      </c>
      <c r="C2002" s="1" t="str">
        <f aca="false">IF(H2002="",F2002,H2002)</f>
        <v>Rock River</v>
      </c>
      <c r="D2002" s="1" t="n">
        <v>219</v>
      </c>
      <c r="E2002" s="1" t="s">
        <v>164</v>
      </c>
      <c r="F2002" s="5" t="s">
        <v>3102</v>
      </c>
      <c r="G2002" s="1" t="n">
        <v>4057</v>
      </c>
      <c r="H2002" s="1" t="s">
        <v>1258</v>
      </c>
      <c r="I2002" s="1" t="n">
        <v>20856</v>
      </c>
      <c r="J2002" s="1" t="s">
        <v>167</v>
      </c>
      <c r="K2002" s="10" t="s">
        <v>3101</v>
      </c>
    </row>
    <row r="2003" customFormat="false" ht="15" hidden="false" customHeight="true" outlineLevel="0" collapsed="false">
      <c r="A2003" s="1" t="n">
        <f aca="false">A769</f>
        <v>521</v>
      </c>
      <c r="C2003" s="1" t="str">
        <f aca="false">IF(H2003="",F2003,H2003)</f>
        <v>Rock River</v>
      </c>
      <c r="D2003" s="1" t="n">
        <v>219</v>
      </c>
      <c r="E2003" s="1" t="s">
        <v>164</v>
      </c>
      <c r="F2003" s="5" t="s">
        <v>3103</v>
      </c>
      <c r="G2003" s="1" t="n">
        <v>4057</v>
      </c>
      <c r="H2003" s="1" t="s">
        <v>1258</v>
      </c>
      <c r="I2003" s="1" t="n">
        <v>20856</v>
      </c>
      <c r="J2003" s="1" t="s">
        <v>167</v>
      </c>
      <c r="K2003" s="10" t="s">
        <v>3101</v>
      </c>
    </row>
    <row r="2004" customFormat="false" ht="15" hidden="false" customHeight="true" outlineLevel="0" collapsed="false">
      <c r="A2004" s="1" t="n">
        <f aca="false">A769</f>
        <v>521</v>
      </c>
      <c r="C2004" s="1" t="str">
        <f aca="false">IF(H2004="",F2004,H2004)</f>
        <v>Rock River</v>
      </c>
      <c r="D2004" s="1" t="n">
        <v>219</v>
      </c>
      <c r="E2004" s="1" t="s">
        <v>164</v>
      </c>
      <c r="F2004" s="5" t="s">
        <v>3104</v>
      </c>
      <c r="G2004" s="1" t="n">
        <v>4057</v>
      </c>
      <c r="H2004" s="1" t="s">
        <v>1258</v>
      </c>
      <c r="I2004" s="1" t="n">
        <v>20856</v>
      </c>
      <c r="J2004" s="1" t="s">
        <v>167</v>
      </c>
      <c r="K2004" s="10" t="s">
        <v>3101</v>
      </c>
    </row>
    <row r="2005" customFormat="false" ht="15" hidden="false" customHeight="true" outlineLevel="0" collapsed="false">
      <c r="A2005" s="1" t="n">
        <f aca="false">A752</f>
        <v>510</v>
      </c>
      <c r="C2005" s="1" t="str">
        <f aca="false">IF(H2005="",F2005,H2005)</f>
        <v>Rocky Ford</v>
      </c>
      <c r="D2005" s="1" t="n">
        <v>255</v>
      </c>
      <c r="E2005" s="1" t="s">
        <v>2320</v>
      </c>
      <c r="F2005" s="5" t="s">
        <v>1233</v>
      </c>
      <c r="G2005" s="1" t="n">
        <v>6516</v>
      </c>
      <c r="H2005" s="1" t="s">
        <v>1233</v>
      </c>
      <c r="I2005" s="1" t="n">
        <v>56146</v>
      </c>
      <c r="J2005" s="1" t="s">
        <v>1204</v>
      </c>
      <c r="K2005" s="10" t="s">
        <v>3105</v>
      </c>
    </row>
    <row r="2006" customFormat="false" ht="15" hidden="false" customHeight="true" outlineLevel="0" collapsed="false">
      <c r="A2006" s="1" t="n">
        <f aca="false">A752</f>
        <v>510</v>
      </c>
      <c r="C2006" s="1" t="str">
        <f aca="false">IF(H2006="",F2006,H2006)</f>
        <v>Rocky Ford</v>
      </c>
      <c r="D2006" s="1" t="n">
        <v>309</v>
      </c>
      <c r="E2006" s="1" t="s">
        <v>58</v>
      </c>
      <c r="F2006" s="5" t="s">
        <v>3106</v>
      </c>
      <c r="G2006" s="1" t="n">
        <v>6516</v>
      </c>
      <c r="H2006" s="1" t="s">
        <v>1233</v>
      </c>
      <c r="I2006" s="1" t="n">
        <v>56146</v>
      </c>
      <c r="J2006" s="1" t="s">
        <v>1204</v>
      </c>
      <c r="K2006" s="10" t="s">
        <v>3105</v>
      </c>
    </row>
    <row r="2007" customFormat="false" ht="15" hidden="false" customHeight="true" outlineLevel="0" collapsed="false">
      <c r="A2007" s="1" t="n">
        <f aca="false">A754</f>
        <v>512</v>
      </c>
      <c r="C2007" s="1" t="str">
        <f aca="false">IF(H2007="",F2007,H2007)</f>
        <v>Rodemacher</v>
      </c>
      <c r="D2007" s="1" t="n">
        <v>185</v>
      </c>
      <c r="E2007" s="1" t="s">
        <v>14</v>
      </c>
      <c r="F2007" s="5" t="s">
        <v>3107</v>
      </c>
      <c r="G2007" s="1" t="n">
        <v>1445</v>
      </c>
      <c r="H2007" s="1" t="s">
        <v>3108</v>
      </c>
      <c r="I2007" s="1" t="n">
        <v>50111</v>
      </c>
      <c r="J2007" s="1" t="s">
        <v>3109</v>
      </c>
    </row>
    <row r="2008" customFormat="false" ht="15" hidden="false" customHeight="true" outlineLevel="0" collapsed="false">
      <c r="A2008" s="1" t="n">
        <f aca="false">A754</f>
        <v>512</v>
      </c>
      <c r="C2008" s="1" t="str">
        <f aca="false">IF(H2008="",F2008,H2008)</f>
        <v>Rodemacher</v>
      </c>
      <c r="D2008" s="1" t="n">
        <v>185</v>
      </c>
      <c r="E2008" s="1" t="s">
        <v>14</v>
      </c>
      <c r="F2008" s="5" t="s">
        <v>3110</v>
      </c>
      <c r="G2008" s="1" t="n">
        <v>1445</v>
      </c>
      <c r="H2008" s="1" t="s">
        <v>3108</v>
      </c>
      <c r="I2008" s="1" t="n">
        <v>50111</v>
      </c>
      <c r="J2008" s="1" t="s">
        <v>3109</v>
      </c>
    </row>
    <row r="2009" customFormat="false" ht="15" hidden="false" customHeight="true" outlineLevel="0" collapsed="false">
      <c r="A2009" s="1" t="n">
        <f aca="false">A756</f>
        <v>514</v>
      </c>
      <c r="C2009" s="1" t="str">
        <f aca="false">IF(H2009="",F2009,H2009)</f>
        <v>Rothschild Biomass Cogen Facility</v>
      </c>
      <c r="D2009" s="1" t="n">
        <v>280</v>
      </c>
      <c r="E2009" s="1" t="s">
        <v>185</v>
      </c>
      <c r="F2009" s="5" t="s">
        <v>3111</v>
      </c>
      <c r="G2009" s="1" t="n">
        <v>58124</v>
      </c>
      <c r="H2009" s="1" t="s">
        <v>1240</v>
      </c>
      <c r="I2009" s="1" t="n">
        <v>20847</v>
      </c>
      <c r="J2009" s="1" t="s">
        <v>188</v>
      </c>
      <c r="K2009" s="1" t="s">
        <v>3112</v>
      </c>
    </row>
    <row r="2010" customFormat="false" ht="15" hidden="false" customHeight="true" outlineLevel="0" collapsed="false">
      <c r="A2010" s="1" t="n">
        <f aca="false">A759</f>
        <v>517</v>
      </c>
      <c r="C2010" s="1" t="str">
        <f aca="false">IF(H2010="",F2010,H2010)</f>
        <v>R S Nelson</v>
      </c>
      <c r="D2010" s="1" t="n">
        <v>231</v>
      </c>
      <c r="E2010" s="1" t="s">
        <v>2869</v>
      </c>
      <c r="F2010" s="5" t="s">
        <v>3113</v>
      </c>
      <c r="G2010" s="1" t="n">
        <v>1393</v>
      </c>
      <c r="H2010" s="1" t="s">
        <v>1245</v>
      </c>
      <c r="I2010" s="1" t="n">
        <v>11241</v>
      </c>
      <c r="J2010" s="1" t="s">
        <v>244</v>
      </c>
      <c r="K2010" s="1" t="s">
        <v>3114</v>
      </c>
    </row>
    <row r="2011" customFormat="false" ht="15" hidden="false" customHeight="true" outlineLevel="0" collapsed="false">
      <c r="A2011" s="1" t="n">
        <f aca="false">A759</f>
        <v>517</v>
      </c>
      <c r="C2011" s="1" t="str">
        <f aca="false">IF(H2011="",F2011,H2011)</f>
        <v>R S Nelson</v>
      </c>
      <c r="D2011" s="1" t="n">
        <v>336</v>
      </c>
      <c r="E2011" s="1" t="s">
        <v>3115</v>
      </c>
      <c r="F2011" s="5" t="s">
        <v>1248</v>
      </c>
      <c r="G2011" s="1" t="n">
        <v>1393</v>
      </c>
      <c r="H2011" s="1" t="s">
        <v>1245</v>
      </c>
      <c r="I2011" s="1" t="n">
        <v>11241</v>
      </c>
      <c r="J2011" s="1" t="s">
        <v>244</v>
      </c>
      <c r="K2011" s="1" t="s">
        <v>3114</v>
      </c>
    </row>
    <row r="2012" customFormat="false" ht="15" hidden="false" customHeight="true" outlineLevel="0" collapsed="false">
      <c r="A2012" s="1" t="n">
        <f aca="false">A765</f>
        <v>519</v>
      </c>
      <c r="C2012" s="1" t="str">
        <f aca="false">IF(H2012="",F2012,H2012)</f>
        <v>Rutland</v>
      </c>
      <c r="D2012" s="1" t="n">
        <v>405</v>
      </c>
      <c r="E2012" s="1" t="s">
        <v>2363</v>
      </c>
      <c r="F2012" s="5" t="s">
        <v>1252</v>
      </c>
      <c r="G2012" s="1" t="n">
        <v>3723</v>
      </c>
      <c r="H2012" s="1" t="s">
        <v>1252</v>
      </c>
      <c r="I2012" s="1" t="n">
        <v>7601</v>
      </c>
      <c r="J2012" s="1" t="s">
        <v>92</v>
      </c>
      <c r="K2012" s="1" t="s">
        <v>3116</v>
      </c>
    </row>
    <row r="2013" customFormat="false" ht="15" hidden="false" customHeight="true" outlineLevel="0" collapsed="false">
      <c r="A2013" s="1" t="n">
        <f aca="false">A765</f>
        <v>519</v>
      </c>
      <c r="C2013" s="1" t="str">
        <f aca="false">IF(H2013="",F2013,H2013)</f>
        <v>Rutland</v>
      </c>
      <c r="D2013" s="1" t="n">
        <v>313</v>
      </c>
      <c r="E2013" s="1" t="s">
        <v>2361</v>
      </c>
      <c r="F2013" s="5" t="s">
        <v>1252</v>
      </c>
      <c r="G2013" s="1" t="n">
        <v>3723</v>
      </c>
      <c r="H2013" s="1" t="s">
        <v>1252</v>
      </c>
      <c r="I2013" s="1" t="n">
        <v>7601</v>
      </c>
      <c r="J2013" s="1" t="s">
        <v>92</v>
      </c>
      <c r="K2013" s="1" t="s">
        <v>3116</v>
      </c>
    </row>
    <row r="2014" customFormat="false" ht="15" hidden="false" customHeight="true" outlineLevel="0" collapsed="false">
      <c r="A2014" s="1" t="n">
        <f aca="false">A816</f>
        <v>552</v>
      </c>
      <c r="C2014" s="1" t="str">
        <f aca="false">IF(H2014="",F2014,H2014)</f>
        <v>South Fond Du Lac</v>
      </c>
      <c r="D2014" s="1" t="n">
        <v>219</v>
      </c>
      <c r="E2014" s="1" t="s">
        <v>164</v>
      </c>
      <c r="F2014" s="5" t="s">
        <v>3117</v>
      </c>
      <c r="G2014" s="1" t="n">
        <v>7203</v>
      </c>
      <c r="H2014" s="1" t="s">
        <v>1317</v>
      </c>
      <c r="I2014" s="1" t="n">
        <v>20856</v>
      </c>
      <c r="J2014" s="1" t="s">
        <v>167</v>
      </c>
      <c r="K2014" s="1" t="s">
        <v>3118</v>
      </c>
    </row>
    <row r="2015" customFormat="false" ht="15" hidden="false" customHeight="true" outlineLevel="0" collapsed="false">
      <c r="A2015" s="1" t="n">
        <f aca="false">A816</f>
        <v>552</v>
      </c>
      <c r="C2015" s="1" t="str">
        <f aca="false">IF(H2015="",F2015,H2015)</f>
        <v>South Fond Du Lac</v>
      </c>
      <c r="D2015" s="1" t="n">
        <v>219</v>
      </c>
      <c r="E2015" s="1" t="s">
        <v>164</v>
      </c>
      <c r="F2015" s="5" t="s">
        <v>3119</v>
      </c>
      <c r="G2015" s="1" t="n">
        <v>7203</v>
      </c>
      <c r="H2015" s="1" t="s">
        <v>1317</v>
      </c>
      <c r="I2015" s="1" t="n">
        <v>20856</v>
      </c>
      <c r="J2015" s="1" t="s">
        <v>167</v>
      </c>
      <c r="K2015" s="1" t="s">
        <v>3118</v>
      </c>
    </row>
    <row r="2016" customFormat="false" ht="15" hidden="false" customHeight="true" outlineLevel="0" collapsed="false">
      <c r="A2016" s="1" t="n">
        <f aca="false">A1232</f>
        <v>874</v>
      </c>
      <c r="C2016" s="1" t="str">
        <f aca="false">IF(H2016="",F2016,H2016)</f>
        <v>Sidney A Murray Jr Hydroelectric</v>
      </c>
      <c r="D2016" s="1" t="n">
        <v>404</v>
      </c>
      <c r="E2016" s="1" t="s">
        <v>1980</v>
      </c>
      <c r="F2016" s="5" t="s">
        <v>3120</v>
      </c>
      <c r="G2016" s="1" t="n">
        <v>54678</v>
      </c>
      <c r="H2016" s="1" t="s">
        <v>1982</v>
      </c>
      <c r="I2016" s="1" t="n">
        <v>6371</v>
      </c>
      <c r="J2016" s="1" t="s">
        <v>1983</v>
      </c>
      <c r="K2016" s="1" t="s">
        <v>3121</v>
      </c>
    </row>
    <row r="2017" customFormat="false" ht="15" hidden="false" customHeight="true" outlineLevel="0" collapsed="false">
      <c r="A2017" s="1" t="n">
        <f aca="false">A315</f>
        <v>212</v>
      </c>
      <c r="C2017" s="1" t="str">
        <f aca="false">IF(H2017="",F2017,H2017)</f>
        <v>SABIC Innovative Plastics Mt. Vernon</v>
      </c>
      <c r="D2017" s="1" t="n">
        <v>294</v>
      </c>
      <c r="E2017" s="1" t="s">
        <v>117</v>
      </c>
      <c r="F2017" s="5" t="s">
        <v>3122</v>
      </c>
      <c r="G2017" s="1" t="n">
        <v>58063</v>
      </c>
      <c r="H2017" s="1" t="s">
        <v>3123</v>
      </c>
      <c r="I2017" s="1" t="n">
        <v>57440</v>
      </c>
      <c r="J2017" s="1" t="s">
        <v>3124</v>
      </c>
      <c r="K2017" s="1" t="s">
        <v>2477</v>
      </c>
    </row>
    <row r="2018" customFormat="false" ht="15" hidden="false" customHeight="true" outlineLevel="0" collapsed="false">
      <c r="A2018" s="1" t="n">
        <f aca="false">A315</f>
        <v>212</v>
      </c>
      <c r="C2018" s="1" t="str">
        <f aca="false">IF(H2018="",F2018,H2018)</f>
        <v>SABIC Innovative Plastics Mt. Vernon</v>
      </c>
      <c r="D2018" s="1" t="n">
        <v>294</v>
      </c>
      <c r="E2018" s="1" t="s">
        <v>117</v>
      </c>
      <c r="F2018" s="5" t="s">
        <v>3125</v>
      </c>
      <c r="G2018" s="1" t="n">
        <v>58063</v>
      </c>
      <c r="H2018" s="1" t="s">
        <v>3123</v>
      </c>
      <c r="I2018" s="1" t="n">
        <v>57440</v>
      </c>
      <c r="J2018" s="1" t="s">
        <v>3124</v>
      </c>
      <c r="K2018" s="1" t="s">
        <v>2477</v>
      </c>
    </row>
    <row r="2019" customFormat="false" ht="15" hidden="false" customHeight="true" outlineLevel="0" collapsed="false">
      <c r="A2019" s="1" t="n">
        <f aca="false">A770</f>
        <v>522</v>
      </c>
      <c r="C2019" s="1" t="str">
        <f aca="false">IF(H2019="",F2019,H2019)</f>
        <v>Sabine</v>
      </c>
      <c r="D2019" s="1" t="n">
        <v>231</v>
      </c>
      <c r="E2019" s="1" t="s">
        <v>2869</v>
      </c>
      <c r="F2019" s="5" t="s">
        <v>1259</v>
      </c>
      <c r="G2019" s="1" t="n">
        <v>3459</v>
      </c>
      <c r="H2019" s="1" t="s">
        <v>1259</v>
      </c>
      <c r="I2019" s="1" t="n">
        <v>55937</v>
      </c>
      <c r="J2019" s="1" t="s">
        <v>861</v>
      </c>
      <c r="K2019" s="1" t="s">
        <v>3126</v>
      </c>
    </row>
    <row r="2020" customFormat="false" ht="15" hidden="false" customHeight="true" outlineLevel="0" collapsed="false">
      <c r="A2020" s="1" t="n">
        <f aca="false">MAX($A$2:$A2019)+1</f>
        <v>1214</v>
      </c>
      <c r="C2020" s="1" t="str">
        <f aca="false">IF(H2020="",F2020,H2020)</f>
        <v>Safe Harbor</v>
      </c>
      <c r="D2020" s="1" t="n">
        <v>311</v>
      </c>
      <c r="E2020" s="1" t="s">
        <v>3127</v>
      </c>
      <c r="F2020" s="5" t="s">
        <v>3128</v>
      </c>
      <c r="G2020" s="1" t="n">
        <v>3175</v>
      </c>
      <c r="H2020" s="1" t="s">
        <v>3128</v>
      </c>
      <c r="I2020" s="1" t="n">
        <v>59364</v>
      </c>
      <c r="J2020" s="1" t="s">
        <v>3128</v>
      </c>
    </row>
    <row r="2021" customFormat="false" ht="15" hidden="false" customHeight="true" outlineLevel="0" collapsed="false">
      <c r="A2021" s="1" t="n">
        <f aca="false">A836</f>
        <v>565</v>
      </c>
      <c r="C2021" s="1" t="str">
        <f aca="false">IF(H2021="",F2021,H2021)</f>
        <v>Saguaro</v>
      </c>
      <c r="D2021" s="1" t="n">
        <v>286</v>
      </c>
      <c r="E2021" s="1" t="s">
        <v>334</v>
      </c>
      <c r="F2021" s="5" t="s">
        <v>1347</v>
      </c>
      <c r="G2021" s="1" t="n">
        <v>118</v>
      </c>
      <c r="H2021" s="1" t="s">
        <v>1347</v>
      </c>
      <c r="I2021" s="1" t="n">
        <v>803</v>
      </c>
      <c r="J2021" s="1" t="s">
        <v>326</v>
      </c>
      <c r="K2021" s="1" t="s">
        <v>3129</v>
      </c>
    </row>
    <row r="2022" customFormat="false" ht="15" hidden="false" customHeight="true" outlineLevel="0" collapsed="false">
      <c r="A2022" s="1" t="n">
        <f aca="false">A836</f>
        <v>565</v>
      </c>
      <c r="C2022" s="1" t="str">
        <f aca="false">IF(H2022="",F2022,H2022)</f>
        <v>Saguaro</v>
      </c>
      <c r="D2022" s="1" t="n">
        <v>286</v>
      </c>
      <c r="E2022" s="1" t="s">
        <v>334</v>
      </c>
      <c r="F2022" s="5" t="s">
        <v>3130</v>
      </c>
      <c r="G2022" s="1" t="n">
        <v>118</v>
      </c>
      <c r="H2022" s="1" t="s">
        <v>1347</v>
      </c>
      <c r="I2022" s="1" t="n">
        <v>803</v>
      </c>
      <c r="J2022" s="1" t="s">
        <v>326</v>
      </c>
      <c r="K2022" s="1" t="s">
        <v>3129</v>
      </c>
    </row>
    <row r="2023" customFormat="false" ht="15" hidden="false" customHeight="true" outlineLevel="0" collapsed="false">
      <c r="A2023" s="1" t="n">
        <f aca="false">MAX($A$2:$A2022)+1</f>
        <v>1215</v>
      </c>
      <c r="C2023" s="1" t="str">
        <f aca="false">IF(H2023="",F2023,H2023)</f>
        <v>PSEG Salem Generating Station</v>
      </c>
      <c r="D2023" s="1" t="n">
        <v>262</v>
      </c>
      <c r="E2023" s="1" t="s">
        <v>2761</v>
      </c>
      <c r="F2023" s="5" t="s">
        <v>3131</v>
      </c>
      <c r="G2023" s="1" t="n">
        <v>2410</v>
      </c>
      <c r="H2023" s="1" t="s">
        <v>3132</v>
      </c>
      <c r="I2023" s="1" t="n">
        <v>15478</v>
      </c>
      <c r="J2023" s="1" t="s">
        <v>2761</v>
      </c>
      <c r="K2023" s="1" t="s">
        <v>3133</v>
      </c>
    </row>
    <row r="2024" customFormat="false" ht="15" hidden="false" customHeight="true" outlineLevel="0" collapsed="false">
      <c r="A2024" s="1" t="n">
        <f aca="false">A774</f>
        <v>523</v>
      </c>
      <c r="C2024" s="1" t="str">
        <f aca="false">IF(H2024="",F2024,H2024)</f>
        <v>San Juan</v>
      </c>
      <c r="D2024" s="1" t="n">
        <v>263</v>
      </c>
      <c r="E2024" s="1" t="s">
        <v>54</v>
      </c>
      <c r="F2024" s="5" t="s">
        <v>3134</v>
      </c>
      <c r="G2024" s="1" t="n">
        <v>2451</v>
      </c>
      <c r="H2024" s="1" t="s">
        <v>1263</v>
      </c>
      <c r="I2024" s="1" t="n">
        <v>15473</v>
      </c>
      <c r="J2024" s="1" t="s">
        <v>57</v>
      </c>
      <c r="K2024" s="1" t="s">
        <v>3135</v>
      </c>
    </row>
    <row r="2025" customFormat="false" ht="15" hidden="false" customHeight="true" outlineLevel="0" collapsed="false">
      <c r="A2025" s="1" t="n">
        <f aca="false">MAX($A$2:$A2024)+1</f>
        <v>1216</v>
      </c>
      <c r="C2025" s="1" t="str">
        <f aca="false">IF(H2025="",F2025,H2025)</f>
        <v>San Onofre</v>
      </c>
      <c r="D2025" s="1" t="n">
        <v>218</v>
      </c>
      <c r="E2025" s="1" t="s">
        <v>436</v>
      </c>
      <c r="F2025" s="5" t="s">
        <v>3136</v>
      </c>
      <c r="G2025" s="1" t="n">
        <v>360</v>
      </c>
      <c r="H2025" s="1" t="s">
        <v>3136</v>
      </c>
      <c r="I2025" s="1" t="n">
        <v>17609</v>
      </c>
      <c r="J2025" s="1" t="s">
        <v>114</v>
      </c>
      <c r="K2025" s="1" t="s">
        <v>2477</v>
      </c>
    </row>
    <row r="2026" customFormat="false" ht="15" hidden="false" customHeight="true" outlineLevel="0" collapsed="false">
      <c r="A2026" s="1" t="n">
        <f aca="false">A2025</f>
        <v>1216</v>
      </c>
      <c r="C2026" s="1" t="str">
        <f aca="false">IF(H2026="",F2026,H2026)</f>
        <v>San Onofre</v>
      </c>
      <c r="D2026" s="1" t="n">
        <v>155</v>
      </c>
      <c r="E2026" s="1" t="s">
        <v>112</v>
      </c>
      <c r="F2026" s="5" t="s">
        <v>3137</v>
      </c>
      <c r="G2026" s="1" t="n">
        <v>360</v>
      </c>
      <c r="H2026" s="1" t="s">
        <v>3136</v>
      </c>
      <c r="I2026" s="1" t="n">
        <v>17609</v>
      </c>
      <c r="J2026" s="1" t="s">
        <v>114</v>
      </c>
      <c r="K2026" s="1" t="s">
        <v>2477</v>
      </c>
    </row>
    <row r="2027" customFormat="false" ht="15" hidden="false" customHeight="true" outlineLevel="0" collapsed="false">
      <c r="A2027" s="1" t="n">
        <f aca="false">MAX($A$2:$A2026)+1</f>
        <v>1217</v>
      </c>
      <c r="C2027" s="1" t="str">
        <f aca="false">IF(H2027="",F2027,H2027)</f>
        <v>Santeetlah</v>
      </c>
      <c r="D2027" s="1" t="n">
        <v>282</v>
      </c>
      <c r="E2027" s="1" t="s">
        <v>1400</v>
      </c>
      <c r="F2027" s="5" t="s">
        <v>3138</v>
      </c>
      <c r="G2027" s="1" t="n">
        <v>54898</v>
      </c>
      <c r="H2027" s="1" t="s">
        <v>3139</v>
      </c>
      <c r="I2027" s="1" t="n">
        <v>306</v>
      </c>
      <c r="J2027" s="1" t="s">
        <v>2453</v>
      </c>
    </row>
    <row r="2028" customFormat="false" ht="15" hidden="false" customHeight="true" outlineLevel="0" collapsed="false">
      <c r="A2028" s="1" t="n">
        <f aca="false">A777</f>
        <v>525</v>
      </c>
      <c r="C2028" s="1" t="str">
        <f aca="false">IF(H2028="",F2028,H2028)</f>
        <v>Scherer</v>
      </c>
      <c r="D2028" s="1" t="n">
        <v>295</v>
      </c>
      <c r="E2028" s="1" t="s">
        <v>227</v>
      </c>
      <c r="F2028" s="5" t="s">
        <v>3140</v>
      </c>
      <c r="G2028" s="1" t="n">
        <v>6257</v>
      </c>
      <c r="H2028" s="1" t="s">
        <v>1266</v>
      </c>
      <c r="I2028" s="1" t="n">
        <v>7140</v>
      </c>
      <c r="J2028" s="1" t="s">
        <v>230</v>
      </c>
      <c r="K2028" s="1" t="s">
        <v>3141</v>
      </c>
    </row>
    <row r="2029" customFormat="false" ht="15" hidden="false" customHeight="true" outlineLevel="0" collapsed="false">
      <c r="A2029" s="1" t="n">
        <f aca="false">A988</f>
        <v>660</v>
      </c>
      <c r="C2029" s="1" t="str">
        <f aca="false">IF(H2029="",F2029,H2029)</f>
        <v>Segment 1A- Pse&amp;G Owned Sites</v>
      </c>
      <c r="D2029" s="1" t="n">
        <v>260</v>
      </c>
      <c r="E2029" s="1" t="s">
        <v>1569</v>
      </c>
      <c r="F2029" s="5" t="s">
        <v>3142</v>
      </c>
      <c r="H2029" s="1"/>
      <c r="K2029" s="1" t="s">
        <v>84</v>
      </c>
    </row>
    <row r="2030" customFormat="false" ht="15" hidden="false" customHeight="true" outlineLevel="0" collapsed="false">
      <c r="A2030" s="1" t="n">
        <f aca="false">A988</f>
        <v>660</v>
      </c>
      <c r="C2030" s="1" t="str">
        <f aca="false">IF(H2030="",F2030,H2030)</f>
        <v>Segment 1B - 3Rd-Party Owned Sites</v>
      </c>
      <c r="D2030" s="1" t="n">
        <v>260</v>
      </c>
      <c r="E2030" s="1" t="s">
        <v>1569</v>
      </c>
      <c r="F2030" s="5" t="s">
        <v>3143</v>
      </c>
      <c r="H2030" s="1"/>
      <c r="K2030" s="1" t="s">
        <v>84</v>
      </c>
    </row>
    <row r="2031" customFormat="false" ht="15" hidden="false" customHeight="true" outlineLevel="0" collapsed="false">
      <c r="A2031" s="1" t="n">
        <f aca="false">A988</f>
        <v>660</v>
      </c>
      <c r="C2031" s="1" t="str">
        <f aca="false">IF(H2031="",F2031,H2031)</f>
        <v>Segment 1C - Uez</v>
      </c>
      <c r="D2031" s="1" t="n">
        <v>260</v>
      </c>
      <c r="E2031" s="1" t="s">
        <v>1569</v>
      </c>
      <c r="F2031" s="5" t="s">
        <v>3144</v>
      </c>
      <c r="H2031" s="1"/>
      <c r="K2031" s="1" t="s">
        <v>84</v>
      </c>
    </row>
    <row r="2032" customFormat="false" ht="15" hidden="false" customHeight="true" outlineLevel="0" collapsed="false">
      <c r="A2032" s="1" t="n">
        <f aca="false">A988</f>
        <v>660</v>
      </c>
      <c r="C2032" s="1" t="str">
        <f aca="false">IF(H2032="",F2032,H2032)</f>
        <v>Segment 1C - Urban Enterprise Zone</v>
      </c>
      <c r="D2032" s="1" t="n">
        <v>260</v>
      </c>
      <c r="E2032" s="1" t="s">
        <v>1569</v>
      </c>
      <c r="F2032" s="5" t="s">
        <v>3145</v>
      </c>
      <c r="H2032" s="1"/>
      <c r="K2032" s="1" t="s">
        <v>84</v>
      </c>
    </row>
    <row r="2033" customFormat="false" ht="15" hidden="false" customHeight="true" outlineLevel="0" collapsed="false">
      <c r="A2033" s="1" t="n">
        <f aca="false">A988</f>
        <v>660</v>
      </c>
      <c r="C2033" s="1" t="str">
        <f aca="false">IF(H2033="",F2033,H2033)</f>
        <v>Segment 2 - Pole Tops</v>
      </c>
      <c r="D2033" s="1" t="n">
        <v>260</v>
      </c>
      <c r="E2033" s="1" t="s">
        <v>1569</v>
      </c>
      <c r="F2033" s="5" t="s">
        <v>3146</v>
      </c>
      <c r="H2033" s="1"/>
      <c r="K2033" s="1" t="s">
        <v>84</v>
      </c>
    </row>
    <row r="2034" customFormat="false" ht="15" hidden="false" customHeight="true" outlineLevel="0" collapsed="false">
      <c r="A2034" s="1" t="n">
        <f aca="false">MAX($A$2:$A2033)+1</f>
        <v>1218</v>
      </c>
      <c r="C2034" s="1" t="str">
        <f aca="false">IF(H2034="",F2034,H2034)</f>
        <v>PSEG Sewaren Generating Station</v>
      </c>
      <c r="D2034" s="1" t="n">
        <v>90</v>
      </c>
      <c r="E2034" s="1" t="s">
        <v>2379</v>
      </c>
      <c r="F2034" s="5" t="s">
        <v>3147</v>
      </c>
      <c r="G2034" s="1" t="n">
        <v>2411</v>
      </c>
      <c r="H2034" s="1" t="s">
        <v>3148</v>
      </c>
      <c r="I2034" s="1" t="n">
        <v>15147</v>
      </c>
      <c r="J2034" s="1" t="s">
        <v>2379</v>
      </c>
      <c r="K2034" s="1" t="s">
        <v>2477</v>
      </c>
    </row>
    <row r="2035" customFormat="false" ht="15" hidden="false" customHeight="true" outlineLevel="0" collapsed="false">
      <c r="A2035" s="1" t="n">
        <f aca="false">A2034</f>
        <v>1218</v>
      </c>
      <c r="C2035" s="1" t="str">
        <f aca="false">IF(H2035="",F2035,H2035)</f>
        <v>PSEG Sewaren Generating Station</v>
      </c>
      <c r="D2035" s="1" t="n">
        <v>90</v>
      </c>
      <c r="E2035" s="1" t="s">
        <v>2379</v>
      </c>
      <c r="F2035" s="5" t="s">
        <v>3149</v>
      </c>
      <c r="G2035" s="1" t="n">
        <v>2411</v>
      </c>
      <c r="H2035" s="1" t="s">
        <v>3148</v>
      </c>
      <c r="I2035" s="1" t="n">
        <v>15147</v>
      </c>
      <c r="J2035" s="1" t="s">
        <v>2379</v>
      </c>
      <c r="K2035" s="1" t="s">
        <v>2477</v>
      </c>
    </row>
    <row r="2036" customFormat="false" ht="15" hidden="false" customHeight="true" outlineLevel="0" collapsed="false">
      <c r="A2036" s="1" t="n">
        <f aca="false">MAX($A$2:$A2035)+1</f>
        <v>1219</v>
      </c>
      <c r="C2036" s="1" t="str">
        <f aca="false">IF(H2036="",F2036,H2036)</f>
        <v>Sewell Creek Energy</v>
      </c>
      <c r="D2036" s="1" t="n">
        <v>73</v>
      </c>
      <c r="E2036" s="1" t="s">
        <v>3150</v>
      </c>
      <c r="F2036" s="5" t="s">
        <v>3151</v>
      </c>
      <c r="G2036" s="1" t="n">
        <v>7813</v>
      </c>
      <c r="H2036" s="1" t="s">
        <v>3152</v>
      </c>
      <c r="I2036" s="1" t="n">
        <v>13994</v>
      </c>
      <c r="J2036" s="1" t="s">
        <v>2054</v>
      </c>
    </row>
    <row r="2037" customFormat="false" ht="15" hidden="false" customHeight="true" outlineLevel="0" collapsed="false">
      <c r="A2037" s="1" t="n">
        <f aca="false">A859</f>
        <v>583</v>
      </c>
      <c r="C2037" s="1" t="str">
        <f aca="false">IF(H2037="",F2037,H2037)</f>
        <v>Sheboygan Falls</v>
      </c>
      <c r="D2037" s="1" t="n">
        <v>219</v>
      </c>
      <c r="E2037" s="1" t="s">
        <v>164</v>
      </c>
      <c r="F2037" s="5" t="s">
        <v>1381</v>
      </c>
      <c r="G2037" s="1" t="n">
        <v>56166</v>
      </c>
      <c r="H2037" s="1" t="s">
        <v>1381</v>
      </c>
      <c r="I2037" s="1" t="n">
        <v>20856</v>
      </c>
      <c r="J2037" s="1" t="s">
        <v>167</v>
      </c>
      <c r="K2037" s="1" t="s">
        <v>3153</v>
      </c>
    </row>
    <row r="2038" customFormat="false" ht="15" hidden="false" customHeight="true" outlineLevel="0" collapsed="false">
      <c r="A2038" s="1" t="n">
        <f aca="false">MAX($A$2:$A2037)+1</f>
        <v>1220</v>
      </c>
      <c r="C2038" s="1" t="str">
        <f aca="false">IF(H2038="",F2038,H2038)</f>
        <v>Sherman</v>
      </c>
      <c r="D2038" s="1" t="n">
        <v>104</v>
      </c>
      <c r="E2038" s="1" t="s">
        <v>2412</v>
      </c>
      <c r="F2038" s="5" t="s">
        <v>3154</v>
      </c>
      <c r="G2038" s="1" t="n">
        <v>6012</v>
      </c>
      <c r="H2038" s="1" t="s">
        <v>3154</v>
      </c>
      <c r="I2038" s="1" t="n">
        <v>50048</v>
      </c>
      <c r="J2038" s="1" t="s">
        <v>2415</v>
      </c>
    </row>
    <row r="2039" customFormat="false" ht="15" hidden="false" customHeight="true" outlineLevel="0" collapsed="false">
      <c r="A2039" s="1" t="n">
        <f aca="false">MAX($A$2:$A2038)+1</f>
        <v>1221</v>
      </c>
      <c r="C2039" s="1" t="str">
        <f aca="false">IF(H2039="",F2039,H2039)</f>
        <v>Shipman</v>
      </c>
      <c r="D2039" s="1" t="n">
        <v>105</v>
      </c>
      <c r="E2039" s="1" t="s">
        <v>2753</v>
      </c>
      <c r="F2039" s="5" t="s">
        <v>3155</v>
      </c>
      <c r="G2039" s="1" t="n">
        <v>6478</v>
      </c>
      <c r="H2039" s="1" t="s">
        <v>3156</v>
      </c>
      <c r="I2039" s="1" t="n">
        <v>8287</v>
      </c>
      <c r="J2039" s="1" t="s">
        <v>2756</v>
      </c>
      <c r="K2039" s="1" t="s">
        <v>2477</v>
      </c>
    </row>
    <row r="2040" customFormat="false" ht="15" hidden="false" customHeight="true" outlineLevel="0" collapsed="false">
      <c r="A2040" s="1" t="n">
        <f aca="false">A2039</f>
        <v>1221</v>
      </c>
      <c r="C2040" s="1" t="str">
        <f aca="false">IF(H2040="",F2040,H2040)</f>
        <v>Shipman</v>
      </c>
      <c r="D2040" s="1" t="n">
        <v>105</v>
      </c>
      <c r="E2040" s="1" t="s">
        <v>2753</v>
      </c>
      <c r="F2040" s="5" t="s">
        <v>3157</v>
      </c>
      <c r="G2040" s="1" t="n">
        <v>6478</v>
      </c>
      <c r="H2040" s="1" t="s">
        <v>3156</v>
      </c>
      <c r="I2040" s="1" t="n">
        <v>8287</v>
      </c>
      <c r="J2040" s="1" t="s">
        <v>2756</v>
      </c>
      <c r="K2040" s="1" t="s">
        <v>2477</v>
      </c>
    </row>
    <row r="2041" customFormat="false" ht="15" hidden="false" customHeight="true" outlineLevel="0" collapsed="false">
      <c r="A2041" s="1" t="n">
        <f aca="false">MAX($A$2:$A2040)+1</f>
        <v>1222</v>
      </c>
      <c r="C2041" s="1" t="str">
        <f aca="false">IF(H2041="",F2041,H2041)</f>
        <v>Sixth Street</v>
      </c>
      <c r="D2041" s="1" t="n">
        <v>220</v>
      </c>
      <c r="E2041" s="1" t="s">
        <v>266</v>
      </c>
      <c r="F2041" s="5" t="s">
        <v>3158</v>
      </c>
      <c r="G2041" s="1" t="n">
        <v>1058</v>
      </c>
      <c r="H2041" s="1" t="s">
        <v>3158</v>
      </c>
      <c r="I2041" s="1" t="n">
        <v>9417</v>
      </c>
      <c r="J2041" s="1" t="s">
        <v>269</v>
      </c>
    </row>
    <row r="2042" customFormat="false" ht="15" hidden="false" customHeight="true" outlineLevel="0" collapsed="false">
      <c r="A2042" s="1" t="n">
        <f aca="false">A795</f>
        <v>536</v>
      </c>
      <c r="C2042" s="1" t="str">
        <f aca="false">IF(H2042="",F2042,H2042)</f>
        <v>Slocum</v>
      </c>
      <c r="D2042" s="1" t="n">
        <v>184</v>
      </c>
      <c r="E2042" s="1" t="s">
        <v>2305</v>
      </c>
      <c r="F2042" s="5" t="s">
        <v>1286</v>
      </c>
      <c r="G2042" s="1" t="n">
        <v>1741</v>
      </c>
      <c r="H2042" s="1" t="s">
        <v>1286</v>
      </c>
      <c r="I2042" s="1" t="n">
        <v>5109</v>
      </c>
      <c r="J2042" s="1" t="s">
        <v>149</v>
      </c>
      <c r="K2042" s="1" t="s">
        <v>3159</v>
      </c>
    </row>
    <row r="2043" customFormat="false" ht="15" hidden="false" customHeight="true" outlineLevel="0" collapsed="false">
      <c r="A2043" s="1" t="n">
        <f aca="false">MAX($A$2:$A2042)+1</f>
        <v>1223</v>
      </c>
      <c r="C2043" s="1" t="str">
        <f aca="false">IF(H2043="",F2043,H2043)</f>
        <v>Smarr Energy Center</v>
      </c>
      <c r="D2043" s="1" t="n">
        <v>73</v>
      </c>
      <c r="E2043" s="1" t="s">
        <v>3150</v>
      </c>
      <c r="F2043" s="5" t="s">
        <v>3160</v>
      </c>
      <c r="G2043" s="1" t="n">
        <v>7829</v>
      </c>
      <c r="H2043" s="1" t="s">
        <v>3161</v>
      </c>
      <c r="I2043" s="1" t="n">
        <v>13994</v>
      </c>
      <c r="J2043" s="1" t="s">
        <v>2054</v>
      </c>
    </row>
    <row r="2044" customFormat="false" ht="15" hidden="false" customHeight="true" outlineLevel="0" collapsed="false">
      <c r="A2044" s="1" t="n">
        <f aca="false">A871</f>
        <v>588</v>
      </c>
      <c r="C2044" s="1" t="str">
        <f aca="false">IF(H2044="",F2044,H2044)</f>
        <v>Snoqualmie</v>
      </c>
      <c r="D2044" s="1" t="n">
        <v>162</v>
      </c>
      <c r="E2044" s="1" t="s">
        <v>374</v>
      </c>
      <c r="F2044" s="5" t="s">
        <v>3162</v>
      </c>
      <c r="G2044" s="1" t="n">
        <v>3860</v>
      </c>
      <c r="H2044" s="1" t="s">
        <v>1397</v>
      </c>
      <c r="I2044" s="1" t="n">
        <v>15500</v>
      </c>
      <c r="J2044" s="1" t="s">
        <v>528</v>
      </c>
      <c r="K2044" s="1" t="s">
        <v>3163</v>
      </c>
    </row>
    <row r="2045" customFormat="false" ht="15" hidden="false" customHeight="true" outlineLevel="0" collapsed="false">
      <c r="A2045" s="1" t="n">
        <f aca="false">A871</f>
        <v>588</v>
      </c>
      <c r="C2045" s="1" t="str">
        <f aca="false">IF(H2045="",F2045,H2045)</f>
        <v>Snoqualmie 2</v>
      </c>
      <c r="D2045" s="1" t="n">
        <v>162</v>
      </c>
      <c r="E2045" s="1" t="s">
        <v>374</v>
      </c>
      <c r="F2045" s="5" t="s">
        <v>3164</v>
      </c>
      <c r="G2045" s="1" t="n">
        <v>7867</v>
      </c>
      <c r="H2045" s="1" t="s">
        <v>1406</v>
      </c>
      <c r="I2045" s="1" t="n">
        <v>15500</v>
      </c>
      <c r="J2045" s="1" t="s">
        <v>528</v>
      </c>
      <c r="K2045" s="1" t="s">
        <v>3163</v>
      </c>
    </row>
    <row r="2046" customFormat="false" ht="15" hidden="false" customHeight="true" outlineLevel="0" collapsed="false">
      <c r="A2046" s="1" t="n">
        <f aca="false">A803</f>
        <v>541</v>
      </c>
      <c r="C2046" s="1" t="str">
        <f aca="false">IF(H2046="",F2046,H2046)</f>
        <v>South Cairo</v>
      </c>
      <c r="D2046" s="1" t="n">
        <v>246</v>
      </c>
      <c r="E2046" s="1" t="s">
        <v>412</v>
      </c>
      <c r="F2046" s="5" t="s">
        <v>3165</v>
      </c>
      <c r="G2046" s="1" t="n">
        <v>2485</v>
      </c>
      <c r="H2046" s="1" t="s">
        <v>1297</v>
      </c>
      <c r="I2046" s="1" t="n">
        <v>3249</v>
      </c>
      <c r="J2046" s="1" t="s">
        <v>415</v>
      </c>
      <c r="K2046" s="1" t="s">
        <v>3166</v>
      </c>
    </row>
    <row r="2047" customFormat="false" ht="15" hidden="false" customHeight="true" outlineLevel="0" collapsed="false">
      <c r="A2047" s="1" t="n">
        <f aca="false">MAX($A$2:$A2046)+1</f>
        <v>1224</v>
      </c>
      <c r="C2047" s="1" t="str">
        <f aca="false">IF(H2047="",F2047,H2047)</f>
        <v>South Glens Falls Hydroelectric</v>
      </c>
      <c r="D2047" s="1" t="n">
        <v>275</v>
      </c>
      <c r="E2047" s="1" t="s">
        <v>2776</v>
      </c>
      <c r="F2047" s="5" t="s">
        <v>3167</v>
      </c>
      <c r="G2047" s="1" t="n">
        <v>54772</v>
      </c>
      <c r="H2047" s="1" t="s">
        <v>3168</v>
      </c>
      <c r="I2047" s="1" t="n">
        <v>55754</v>
      </c>
      <c r="J2047" s="1" t="s">
        <v>2779</v>
      </c>
      <c r="K2047" s="9" t="s">
        <v>3169</v>
      </c>
    </row>
    <row r="2048" customFormat="false" ht="15" hidden="false" customHeight="true" outlineLevel="0" collapsed="false">
      <c r="A2048" s="1" t="n">
        <f aca="false">A2047</f>
        <v>1224</v>
      </c>
      <c r="C2048" s="1" t="str">
        <f aca="false">IF(H2048="",F2048,H2048)</f>
        <v>South Glens Falls Energy LLC</v>
      </c>
      <c r="D2048" s="1" t="n">
        <v>275</v>
      </c>
      <c r="E2048" s="1" t="s">
        <v>2776</v>
      </c>
      <c r="F2048" s="5" t="s">
        <v>3167</v>
      </c>
      <c r="G2048" s="1" t="n">
        <v>10618</v>
      </c>
      <c r="H2048" s="1" t="s">
        <v>3170</v>
      </c>
      <c r="I2048" s="1" t="n">
        <v>17607</v>
      </c>
      <c r="J2048" s="1" t="s">
        <v>3170</v>
      </c>
      <c r="K2048" s="9" t="s">
        <v>3169</v>
      </c>
    </row>
    <row r="2049" customFormat="false" ht="15" hidden="false" customHeight="true" outlineLevel="0" collapsed="false">
      <c r="A2049" s="1" t="n">
        <f aca="false">MAX($A$2:$A2047)+1</f>
        <v>1225</v>
      </c>
      <c r="C2049" s="1" t="str">
        <f aca="false">IF(H2049="",F2049,H2049)</f>
        <v>Southeast Chicago Energy Project</v>
      </c>
      <c r="D2049" s="1" t="n">
        <v>112</v>
      </c>
      <c r="E2049" s="1" t="s">
        <v>3171</v>
      </c>
      <c r="F2049" s="5" t="s">
        <v>3172</v>
      </c>
      <c r="G2049" s="1" t="n">
        <v>55281</v>
      </c>
      <c r="H2049" s="1" t="s">
        <v>3173</v>
      </c>
      <c r="I2049" s="1" t="n">
        <v>6035</v>
      </c>
      <c r="J2049" s="1" t="s">
        <v>2548</v>
      </c>
    </row>
    <row r="2050" customFormat="false" ht="15" hidden="false" customHeight="true" outlineLevel="0" collapsed="false">
      <c r="A2050" s="1" t="n">
        <f aca="false">A2049</f>
        <v>1225</v>
      </c>
      <c r="C2050" s="1" t="str">
        <f aca="false">IF(H2050="",F2050,H2050)</f>
        <v>Southeast Chicago Energy Project</v>
      </c>
      <c r="D2050" s="1" t="n">
        <v>112</v>
      </c>
      <c r="E2050" s="1" t="s">
        <v>3171</v>
      </c>
      <c r="F2050" s="5" t="s">
        <v>3173</v>
      </c>
      <c r="G2050" s="1" t="n">
        <v>55281</v>
      </c>
      <c r="H2050" s="1" t="s">
        <v>3173</v>
      </c>
      <c r="I2050" s="1" t="n">
        <v>6035</v>
      </c>
      <c r="J2050" s="1" t="s">
        <v>2548</v>
      </c>
    </row>
    <row r="2051" customFormat="false" ht="15" hidden="false" customHeight="true" outlineLevel="0" collapsed="false">
      <c r="A2051" s="1" t="n">
        <f aca="false">A808</f>
        <v>546</v>
      </c>
      <c r="C2051" s="1" t="str">
        <f aca="false">IF(H2051="",F2051,H2051)</f>
        <v>Southold</v>
      </c>
      <c r="D2051" s="1" t="n">
        <v>281</v>
      </c>
      <c r="E2051" s="1" t="s">
        <v>2637</v>
      </c>
      <c r="F2051" s="5" t="s">
        <v>1305</v>
      </c>
      <c r="G2051" s="1" t="n">
        <v>2520</v>
      </c>
      <c r="H2051" s="1" t="s">
        <v>1305</v>
      </c>
      <c r="I2051" s="1" t="n">
        <v>56505</v>
      </c>
      <c r="J2051" s="1" t="s">
        <v>237</v>
      </c>
    </row>
    <row r="2052" customFormat="false" ht="15" hidden="false" customHeight="true" outlineLevel="0" collapsed="false">
      <c r="A2052" s="1" t="n">
        <f aca="false">A877</f>
        <v>592</v>
      </c>
      <c r="C2052" s="1" t="str">
        <f aca="false">IF(H2052="",F2052,H2052)</f>
        <v>Southwestern</v>
      </c>
      <c r="D2052" s="1" t="n">
        <v>205</v>
      </c>
      <c r="E2052" s="1" t="s">
        <v>390</v>
      </c>
      <c r="F2052" s="5" t="s">
        <v>1408</v>
      </c>
      <c r="G2052" s="1" t="n">
        <v>2964</v>
      </c>
      <c r="H2052" s="1" t="s">
        <v>1408</v>
      </c>
      <c r="I2052" s="1" t="n">
        <v>15474</v>
      </c>
      <c r="J2052" s="1" t="s">
        <v>393</v>
      </c>
      <c r="K2052" s="1" t="s">
        <v>3174</v>
      </c>
    </row>
    <row r="2053" customFormat="false" ht="15" hidden="false" customHeight="true" outlineLevel="0" collapsed="false">
      <c r="A2053" s="1" t="n">
        <f aca="false">A1161</f>
        <v>808</v>
      </c>
      <c r="C2053" s="1" t="str">
        <f aca="false">IF(H2053="",F2053,H2053)</f>
        <v>Spaulding 1</v>
      </c>
      <c r="D2053" s="1" t="n">
        <v>183</v>
      </c>
      <c r="E2053" s="1" t="s">
        <v>384</v>
      </c>
      <c r="F2053" s="5" t="s">
        <v>3175</v>
      </c>
      <c r="G2053" s="1" t="n">
        <v>281</v>
      </c>
      <c r="H2053" s="1" t="s">
        <v>1868</v>
      </c>
      <c r="I2053" s="1" t="n">
        <v>14328</v>
      </c>
      <c r="J2053" s="1" t="s">
        <v>387</v>
      </c>
      <c r="K2053" s="1" t="s">
        <v>3176</v>
      </c>
    </row>
    <row r="2054" customFormat="false" ht="15" hidden="false" customHeight="true" outlineLevel="0" collapsed="false">
      <c r="A2054" s="1" t="n">
        <f aca="false">A1161</f>
        <v>808</v>
      </c>
      <c r="C2054" s="1" t="str">
        <f aca="false">IF(H2054="",F2054,H2054)</f>
        <v>Spaulding 3</v>
      </c>
      <c r="D2054" s="1" t="n">
        <v>183</v>
      </c>
      <c r="E2054" s="1" t="s">
        <v>384</v>
      </c>
      <c r="F2054" s="5" t="s">
        <v>3177</v>
      </c>
      <c r="G2054" s="1" t="n">
        <v>283</v>
      </c>
      <c r="H2054" s="1" t="s">
        <v>1870</v>
      </c>
      <c r="I2054" s="1" t="n">
        <v>14328</v>
      </c>
      <c r="J2054" s="1" t="s">
        <v>387</v>
      </c>
      <c r="K2054" s="1" t="s">
        <v>3178</v>
      </c>
    </row>
    <row r="2055" customFormat="false" ht="15" hidden="false" customHeight="true" outlineLevel="0" collapsed="false">
      <c r="A2055" s="1" t="n">
        <f aca="false">A656</f>
        <v>447</v>
      </c>
      <c r="C2055" s="1" t="str">
        <f aca="false">IF(H2055="",F2055,H2055)</f>
        <v>Philip Sporn</v>
      </c>
      <c r="D2055" s="1" t="n">
        <v>340</v>
      </c>
      <c r="E2055" s="1" t="s">
        <v>2404</v>
      </c>
      <c r="F2055" s="5" t="s">
        <v>3179</v>
      </c>
      <c r="G2055" s="1" t="n">
        <v>3938</v>
      </c>
      <c r="H2055" s="1" t="s">
        <v>1101</v>
      </c>
      <c r="I2055" s="1" t="n">
        <v>733</v>
      </c>
      <c r="J2055" s="1" t="s">
        <v>75</v>
      </c>
      <c r="K2055" s="1" t="s">
        <v>3180</v>
      </c>
    </row>
    <row r="2056" customFormat="false" ht="15" hidden="false" customHeight="true" outlineLevel="0" collapsed="false">
      <c r="A2056" s="1" t="n">
        <f aca="false">A656</f>
        <v>447</v>
      </c>
      <c r="C2056" s="1" t="str">
        <f aca="false">IF(H2056="",F2056,H2056)</f>
        <v>Philip Sporn</v>
      </c>
      <c r="D2056" s="1" t="n">
        <v>204</v>
      </c>
      <c r="E2056" s="1" t="s">
        <v>2357</v>
      </c>
      <c r="F2056" s="5" t="s">
        <v>3181</v>
      </c>
      <c r="G2056" s="1" t="n">
        <v>3938</v>
      </c>
      <c r="H2056" s="1" t="s">
        <v>1101</v>
      </c>
      <c r="I2056" s="1" t="n">
        <v>733</v>
      </c>
      <c r="J2056" s="1" t="s">
        <v>75</v>
      </c>
      <c r="K2056" s="1" t="s">
        <v>3180</v>
      </c>
    </row>
    <row r="2057" customFormat="false" ht="15" hidden="false" customHeight="true" outlineLevel="0" collapsed="false">
      <c r="A2057" s="1" t="n">
        <f aca="false">A656</f>
        <v>447</v>
      </c>
      <c r="C2057" s="1" t="str">
        <f aca="false">IF(H2057="",F2057,H2057)</f>
        <v>Philip Sporn</v>
      </c>
      <c r="D2057" s="1" t="n">
        <v>340</v>
      </c>
      <c r="E2057" s="1" t="s">
        <v>2404</v>
      </c>
      <c r="F2057" s="5" t="s">
        <v>3182</v>
      </c>
      <c r="G2057" s="1" t="n">
        <v>3938</v>
      </c>
      <c r="H2057" s="1" t="s">
        <v>1101</v>
      </c>
      <c r="I2057" s="1" t="n">
        <v>733</v>
      </c>
      <c r="J2057" s="1" t="s">
        <v>75</v>
      </c>
      <c r="K2057" s="1" t="s">
        <v>3180</v>
      </c>
    </row>
    <row r="2058" customFormat="false" ht="15" hidden="false" customHeight="true" outlineLevel="0" collapsed="false">
      <c r="A2058" s="1" t="n">
        <f aca="false">A656</f>
        <v>447</v>
      </c>
      <c r="C2058" s="1" t="str">
        <f aca="false">IF(H2058="",F2058,H2058)</f>
        <v>Philip Sporn</v>
      </c>
      <c r="D2058" s="1" t="n">
        <v>204</v>
      </c>
      <c r="E2058" s="1" t="s">
        <v>2357</v>
      </c>
      <c r="F2058" s="5" t="s">
        <v>3182</v>
      </c>
      <c r="G2058" s="1" t="n">
        <v>3938</v>
      </c>
      <c r="H2058" s="1" t="s">
        <v>1101</v>
      </c>
      <c r="I2058" s="1" t="n">
        <v>733</v>
      </c>
      <c r="J2058" s="1" t="s">
        <v>75</v>
      </c>
      <c r="K2058" s="1" t="s">
        <v>3180</v>
      </c>
    </row>
    <row r="2059" customFormat="false" ht="15" hidden="false" customHeight="true" outlineLevel="0" collapsed="false">
      <c r="A2059" s="1" t="n">
        <f aca="false">A1164</f>
        <v>810</v>
      </c>
      <c r="C2059" s="1" t="str">
        <f aca="false">IF(H2059="",F2059,H2059)</f>
        <v>Spring Gap</v>
      </c>
      <c r="D2059" s="1" t="n">
        <v>183</v>
      </c>
      <c r="E2059" s="1" t="s">
        <v>384</v>
      </c>
      <c r="F2059" s="5" t="s">
        <v>3183</v>
      </c>
      <c r="G2059" s="1" t="n">
        <v>284</v>
      </c>
      <c r="H2059" s="1" t="s">
        <v>1874</v>
      </c>
      <c r="I2059" s="1" t="n">
        <v>14328</v>
      </c>
      <c r="J2059" s="1" t="s">
        <v>387</v>
      </c>
      <c r="K2059" s="10" t="s">
        <v>3184</v>
      </c>
    </row>
    <row r="2060" customFormat="false" ht="15" hidden="false" customHeight="true" outlineLevel="0" collapsed="false">
      <c r="A2060" s="1" t="n">
        <f aca="false">A879</f>
        <v>593</v>
      </c>
      <c r="C2060" s="1" t="str">
        <f aca="false">IF(H2060="",F2060,H2060)</f>
        <v>St Clair</v>
      </c>
      <c r="D2060" s="1" t="n">
        <v>184</v>
      </c>
      <c r="E2060" s="1" t="s">
        <v>2305</v>
      </c>
      <c r="F2060" s="5" t="s">
        <v>3185</v>
      </c>
      <c r="G2060" s="1" t="n">
        <v>1743</v>
      </c>
      <c r="H2060" s="1" t="s">
        <v>1411</v>
      </c>
      <c r="I2060" s="1" t="n">
        <v>5109</v>
      </c>
      <c r="J2060" s="1" t="s">
        <v>149</v>
      </c>
      <c r="K2060" s="10" t="s">
        <v>3186</v>
      </c>
    </row>
    <row r="2061" customFormat="false" ht="15" hidden="false" customHeight="true" outlineLevel="0" collapsed="false">
      <c r="A2061" s="1" t="n">
        <f aca="false">A1307</f>
        <v>941</v>
      </c>
      <c r="C2061" s="1" t="str">
        <f aca="false">IF(H2061="",F2061,H2061)</f>
        <v>St Croix Falls</v>
      </c>
      <c r="D2061" s="1" t="n">
        <v>228</v>
      </c>
      <c r="E2061" s="1" t="s">
        <v>122</v>
      </c>
      <c r="F2061" s="5" t="s">
        <v>3187</v>
      </c>
      <c r="G2061" s="1" t="n">
        <v>4011</v>
      </c>
      <c r="H2061" s="1" t="s">
        <v>2097</v>
      </c>
      <c r="I2061" s="1" t="n">
        <v>13781</v>
      </c>
      <c r="J2061" s="1" t="s">
        <v>31</v>
      </c>
    </row>
    <row r="2062" customFormat="false" ht="15" hidden="false" customHeight="true" outlineLevel="0" collapsed="false">
      <c r="A2062" s="1" t="n">
        <f aca="false">MAX($A$2:$A2061)+1</f>
        <v>1226</v>
      </c>
      <c r="C2062" s="1" t="str">
        <f aca="false">IF(H2062="",F2062,H2062)</f>
        <v>State Farm</v>
      </c>
      <c r="D2062" s="1" t="n">
        <v>20</v>
      </c>
      <c r="E2062" s="1" t="s">
        <v>3188</v>
      </c>
      <c r="F2062" s="5" t="s">
        <v>3189</v>
      </c>
      <c r="G2062" s="1" t="n">
        <v>7556</v>
      </c>
      <c r="H2062" s="1" t="s">
        <v>3189</v>
      </c>
      <c r="I2062" s="1" t="n">
        <v>56076</v>
      </c>
      <c r="J2062" s="1" t="s">
        <v>3190</v>
      </c>
    </row>
    <row r="2063" customFormat="false" ht="15" hidden="false" customHeight="true" outlineLevel="0" collapsed="false">
      <c r="A2063" s="1" t="n">
        <f aca="false">A2062</f>
        <v>1226</v>
      </c>
      <c r="C2063" s="1" t="str">
        <f aca="false">IF(H2063="",F2063,H2063)</f>
        <v>State Farm</v>
      </c>
      <c r="D2063" s="1" t="n">
        <v>20</v>
      </c>
      <c r="E2063" s="1" t="s">
        <v>3188</v>
      </c>
      <c r="F2063" s="5" t="s">
        <v>3191</v>
      </c>
      <c r="G2063" s="1" t="n">
        <v>7556</v>
      </c>
      <c r="H2063" s="1" t="s">
        <v>3189</v>
      </c>
      <c r="I2063" s="1" t="n">
        <v>56076</v>
      </c>
      <c r="J2063" s="1" t="s">
        <v>3190</v>
      </c>
    </row>
    <row r="2064" customFormat="false" ht="15" hidden="false" customHeight="true" outlineLevel="0" collapsed="false">
      <c r="A2064" s="1" t="n">
        <f aca="false">A822</f>
        <v>556</v>
      </c>
      <c r="C2064" s="1" t="str">
        <f aca="false">IF(H2064="",F2064,H2064)</f>
        <v>State Line Combined Cycle</v>
      </c>
      <c r="D2064" s="1" t="n">
        <v>348</v>
      </c>
      <c r="E2064" s="1" t="s">
        <v>3192</v>
      </c>
      <c r="F2064" s="5" t="s">
        <v>1327</v>
      </c>
      <c r="G2064" s="1" t="n">
        <v>7296</v>
      </c>
      <c r="H2064" s="1" t="s">
        <v>1328</v>
      </c>
      <c r="I2064" s="1" t="n">
        <v>5860</v>
      </c>
      <c r="J2064" s="1" t="s">
        <v>91</v>
      </c>
    </row>
    <row r="2065" customFormat="false" ht="15" hidden="false" customHeight="true" outlineLevel="0" collapsed="false">
      <c r="A2065" s="1" t="n">
        <f aca="false">A822</f>
        <v>556</v>
      </c>
      <c r="C2065" s="1" t="str">
        <f aca="false">IF(H2065="",F2065,H2065)</f>
        <v>State Line Combined Cycle</v>
      </c>
      <c r="D2065" s="1" t="n">
        <v>348</v>
      </c>
      <c r="E2065" s="1" t="s">
        <v>3192</v>
      </c>
      <c r="F2065" s="5" t="s">
        <v>3193</v>
      </c>
      <c r="G2065" s="1" t="n">
        <v>7296</v>
      </c>
      <c r="H2065" s="1" t="s">
        <v>1328</v>
      </c>
      <c r="I2065" s="1" t="n">
        <v>5860</v>
      </c>
      <c r="J2065" s="1" t="s">
        <v>91</v>
      </c>
      <c r="K2065" s="1" t="s">
        <v>3194</v>
      </c>
    </row>
    <row r="2066" customFormat="false" ht="15" hidden="false" customHeight="true" outlineLevel="0" collapsed="false">
      <c r="A2066" s="1" t="n">
        <f aca="false">A822</f>
        <v>556</v>
      </c>
      <c r="C2066" s="1" t="str">
        <f aca="false">IF(H2066="",F2066,H2066)</f>
        <v>State Line Combined Cycle</v>
      </c>
      <c r="D2066" s="1" t="n">
        <v>348</v>
      </c>
      <c r="E2066" s="1" t="s">
        <v>3192</v>
      </c>
      <c r="F2066" s="5" t="s">
        <v>3195</v>
      </c>
      <c r="G2066" s="1" t="n">
        <v>7296</v>
      </c>
      <c r="H2066" s="1" t="s">
        <v>1328</v>
      </c>
      <c r="I2066" s="1" t="n">
        <v>5860</v>
      </c>
      <c r="J2066" s="1" t="s">
        <v>91</v>
      </c>
      <c r="K2066" s="1" t="s">
        <v>3194</v>
      </c>
    </row>
    <row r="2067" customFormat="false" ht="15" hidden="false" customHeight="true" outlineLevel="0" collapsed="false">
      <c r="A2067" s="1" t="n">
        <f aca="false">A51</f>
        <v>41</v>
      </c>
      <c r="C2067" s="1" t="str">
        <f aca="false">IF(H2067="",F2067,H2067)</f>
        <v>Station 3 / Unit 13</v>
      </c>
      <c r="D2067" s="1" t="n">
        <v>214</v>
      </c>
      <c r="E2067" s="1" t="s">
        <v>141</v>
      </c>
      <c r="F2067" s="5" t="s">
        <v>3196</v>
      </c>
      <c r="H2067" s="1"/>
      <c r="K2067" s="1" t="s">
        <v>84</v>
      </c>
    </row>
    <row r="2068" customFormat="false" ht="15" hidden="false" customHeight="true" outlineLevel="0" collapsed="false">
      <c r="A2068" s="1" t="n">
        <f aca="false">MAX($A$2:$A2067)+1</f>
        <v>1227</v>
      </c>
      <c r="C2068" s="1" t="str">
        <f aca="false">IF(H2068="",F2068,H2068)</f>
        <v>Sterling Avenue</v>
      </c>
      <c r="D2068" s="1" t="n">
        <v>6</v>
      </c>
      <c r="E2068" s="1" t="s">
        <v>2721</v>
      </c>
      <c r="F2068" s="5" t="s">
        <v>3197</v>
      </c>
      <c r="G2068" s="1" t="n">
        <v>860</v>
      </c>
      <c r="H2068" s="1" t="s">
        <v>3197</v>
      </c>
      <c r="I2068" s="1" t="n">
        <v>49756</v>
      </c>
      <c r="J2068" s="1" t="s">
        <v>3198</v>
      </c>
    </row>
    <row r="2069" customFormat="false" ht="15" hidden="false" customHeight="true" outlineLevel="0" collapsed="false">
      <c r="A2069" s="1" t="n">
        <f aca="false">MAX($A$2:$A2068)+1</f>
        <v>1228</v>
      </c>
      <c r="C2069" s="1" t="str">
        <f aca="false">IF(H2069="",F2069,H2069)</f>
        <v>Stp</v>
      </c>
      <c r="D2069" s="1" t="n">
        <v>198</v>
      </c>
      <c r="E2069" s="1" t="s">
        <v>2991</v>
      </c>
      <c r="F2069" s="5" t="s">
        <v>3199</v>
      </c>
      <c r="H2069" s="1"/>
      <c r="K2069" s="1" t="s">
        <v>84</v>
      </c>
    </row>
    <row r="2070" customFormat="false" ht="15" hidden="false" customHeight="true" outlineLevel="0" collapsed="false">
      <c r="A2070" s="1" t="n">
        <f aca="false">A1165</f>
        <v>811</v>
      </c>
      <c r="C2070" s="1" t="str">
        <f aca="false">IF(H2070="",F2070,H2070)</f>
        <v>Stroud Solar Station</v>
      </c>
      <c r="D2070" s="1" t="n">
        <v>183</v>
      </c>
      <c r="E2070" s="1" t="s">
        <v>384</v>
      </c>
      <c r="F2070" s="5" t="s">
        <v>3200</v>
      </c>
      <c r="G2070" s="1" t="n">
        <v>57497</v>
      </c>
      <c r="H2070" s="1" t="s">
        <v>1875</v>
      </c>
      <c r="I2070" s="1" t="n">
        <v>14328</v>
      </c>
      <c r="J2070" s="1" t="s">
        <v>387</v>
      </c>
      <c r="K2070" s="10" t="s">
        <v>3201</v>
      </c>
    </row>
    <row r="2071" customFormat="false" ht="15" hidden="false" customHeight="true" outlineLevel="0" collapsed="false">
      <c r="A2071" s="1" t="n">
        <f aca="false">A428</f>
        <v>288</v>
      </c>
      <c r="C2071" s="1" t="str">
        <f aca="false">IF(H2071="",F2071,H2071)</f>
        <v>J M Stuart</v>
      </c>
      <c r="D2071" s="1" t="n">
        <v>406</v>
      </c>
      <c r="E2071" s="1" t="s">
        <v>2395</v>
      </c>
      <c r="F2071" s="5" t="s">
        <v>3202</v>
      </c>
      <c r="G2071" s="1" t="n">
        <v>2850</v>
      </c>
      <c r="H2071" s="1" t="s">
        <v>776</v>
      </c>
      <c r="I2071" s="1" t="n">
        <v>4922</v>
      </c>
      <c r="J2071" s="1" t="s">
        <v>537</v>
      </c>
      <c r="K2071" s="1" t="s">
        <v>3203</v>
      </c>
    </row>
    <row r="2072" customFormat="false" ht="15" hidden="false" customHeight="true" outlineLevel="0" collapsed="false">
      <c r="A2072" s="1" t="n">
        <f aca="false">A428</f>
        <v>288</v>
      </c>
      <c r="C2072" s="1" t="str">
        <f aca="false">IF(H2072="",F2072,H2072)</f>
        <v>J M Stuart</v>
      </c>
      <c r="D2072" s="1" t="n">
        <v>172</v>
      </c>
      <c r="E2072" s="1" t="s">
        <v>137</v>
      </c>
      <c r="F2072" s="5" t="s">
        <v>3204</v>
      </c>
      <c r="G2072" s="1" t="n">
        <v>2850</v>
      </c>
      <c r="H2072" s="1" t="s">
        <v>776</v>
      </c>
      <c r="I2072" s="1" t="n">
        <v>4922</v>
      </c>
      <c r="J2072" s="1" t="s">
        <v>537</v>
      </c>
      <c r="K2072" s="1" t="s">
        <v>3203</v>
      </c>
    </row>
    <row r="2073" customFormat="false" ht="15" hidden="false" customHeight="true" outlineLevel="0" collapsed="false">
      <c r="A2073" s="1" t="n">
        <f aca="false">A428</f>
        <v>288</v>
      </c>
      <c r="C2073" s="1" t="str">
        <f aca="false">IF(H2073="",F2073,H2073)</f>
        <v>J M Stuart</v>
      </c>
      <c r="D2073" s="1" t="n">
        <v>172</v>
      </c>
      <c r="E2073" s="1" t="s">
        <v>137</v>
      </c>
      <c r="F2073" s="5" t="s">
        <v>3205</v>
      </c>
      <c r="G2073" s="1" t="n">
        <v>2850</v>
      </c>
      <c r="H2073" s="1" t="s">
        <v>776</v>
      </c>
      <c r="I2073" s="1" t="n">
        <v>4922</v>
      </c>
      <c r="J2073" s="1" t="s">
        <v>537</v>
      </c>
      <c r="K2073" s="1" t="s">
        <v>3203</v>
      </c>
    </row>
    <row r="2074" customFormat="false" ht="15" hidden="false" customHeight="true" outlineLevel="0" collapsed="false">
      <c r="A2074" s="1" t="n">
        <f aca="false">A428</f>
        <v>288</v>
      </c>
      <c r="C2074" s="1" t="str">
        <f aca="false">IF(H2074="",F2074,H2074)</f>
        <v>J M Stuart</v>
      </c>
      <c r="D2074" s="1" t="n">
        <v>340</v>
      </c>
      <c r="E2074" s="1" t="s">
        <v>2404</v>
      </c>
      <c r="F2074" s="5" t="s">
        <v>3206</v>
      </c>
      <c r="G2074" s="1" t="n">
        <v>2850</v>
      </c>
      <c r="H2074" s="1" t="s">
        <v>776</v>
      </c>
      <c r="I2074" s="1" t="n">
        <v>4922</v>
      </c>
      <c r="J2074" s="1" t="s">
        <v>537</v>
      </c>
      <c r="K2074" s="1" t="s">
        <v>3203</v>
      </c>
    </row>
    <row r="2075" customFormat="false" ht="15" hidden="false" customHeight="true" outlineLevel="0" collapsed="false">
      <c r="A2075" s="1" t="n">
        <f aca="false">A428</f>
        <v>288</v>
      </c>
      <c r="C2075" s="1" t="str">
        <f aca="false">IF(H2075="",F2075,H2075)</f>
        <v>J M Stuart</v>
      </c>
      <c r="D2075" s="1" t="n">
        <v>204</v>
      </c>
      <c r="E2075" s="1" t="s">
        <v>2357</v>
      </c>
      <c r="F2075" s="5" t="s">
        <v>3207</v>
      </c>
      <c r="G2075" s="1" t="n">
        <v>2850</v>
      </c>
      <c r="H2075" s="1" t="s">
        <v>776</v>
      </c>
      <c r="I2075" s="1" t="n">
        <v>4922</v>
      </c>
      <c r="J2075" s="1" t="s">
        <v>537</v>
      </c>
      <c r="K2075" s="1" t="s">
        <v>3203</v>
      </c>
    </row>
    <row r="2076" customFormat="false" ht="15" hidden="false" customHeight="true" outlineLevel="0" collapsed="false">
      <c r="A2076" s="1" t="n">
        <f aca="false">MAX($A$2:$A2075)+1</f>
        <v>1229</v>
      </c>
      <c r="C2076" s="1" t="str">
        <f aca="false">IF(H2076="",F2076,H2076)</f>
        <v>Sturgeon</v>
      </c>
      <c r="D2076" s="1" t="n">
        <v>246</v>
      </c>
      <c r="E2076" s="1" t="s">
        <v>412</v>
      </c>
      <c r="F2076" s="5" t="s">
        <v>3208</v>
      </c>
      <c r="G2076" s="1" t="n">
        <v>2486</v>
      </c>
      <c r="H2076" s="1" t="s">
        <v>3209</v>
      </c>
      <c r="I2076" s="1" t="n">
        <v>3249</v>
      </c>
      <c r="J2076" s="1" t="s">
        <v>415</v>
      </c>
      <c r="K2076" s="10" t="s">
        <v>2477</v>
      </c>
    </row>
    <row r="2077" customFormat="false" ht="15" hidden="false" customHeight="true" outlineLevel="0" collapsed="false">
      <c r="A2077" s="1" t="n">
        <f aca="false">A2076</f>
        <v>1229</v>
      </c>
      <c r="C2077" s="1" t="str">
        <f aca="false">IF(H2077="",F2077,H2077)</f>
        <v>Sturgeon</v>
      </c>
      <c r="D2077" s="1" t="n">
        <v>246</v>
      </c>
      <c r="E2077" s="1" t="s">
        <v>412</v>
      </c>
      <c r="F2077" s="5" t="s">
        <v>3210</v>
      </c>
      <c r="G2077" s="1" t="n">
        <v>2486</v>
      </c>
      <c r="H2077" s="1" t="s">
        <v>3209</v>
      </c>
      <c r="I2077" s="1" t="n">
        <v>3249</v>
      </c>
      <c r="J2077" s="1" t="s">
        <v>415</v>
      </c>
      <c r="K2077" s="10" t="s">
        <v>2477</v>
      </c>
    </row>
    <row r="2078" customFormat="false" ht="15" hidden="false" customHeight="true" outlineLevel="0" collapsed="false">
      <c r="A2078" s="1" t="n">
        <f aca="false">MAX($A$2:$A2077)+1</f>
        <v>1230</v>
      </c>
      <c r="C2078" s="1" t="str">
        <f aca="false">IF(H2078="",F2078,H2078)</f>
        <v>Sunrise</v>
      </c>
      <c r="D2078" s="1" t="n">
        <v>301</v>
      </c>
      <c r="E2078" s="1" t="s">
        <v>2495</v>
      </c>
      <c r="F2078" s="5" t="s">
        <v>3211</v>
      </c>
      <c r="G2078" s="1" t="n">
        <v>2326</v>
      </c>
      <c r="H2078" s="1" t="s">
        <v>3212</v>
      </c>
      <c r="I2078" s="1" t="n">
        <v>13407</v>
      </c>
      <c r="J2078" s="1" t="s">
        <v>349</v>
      </c>
      <c r="K2078" s="1" t="s">
        <v>2477</v>
      </c>
    </row>
    <row r="2079" customFormat="false" ht="15" hidden="false" customHeight="true" outlineLevel="0" collapsed="false">
      <c r="A2079" s="1" t="n">
        <f aca="false">A2078</f>
        <v>1230</v>
      </c>
      <c r="C2079" s="1" t="str">
        <f aca="false">IF(H2079="",F2079,H2079)</f>
        <v>Sunrise</v>
      </c>
      <c r="D2079" s="1" t="n">
        <v>301</v>
      </c>
      <c r="E2079" s="1" t="s">
        <v>2495</v>
      </c>
      <c r="F2079" s="5" t="s">
        <v>3213</v>
      </c>
      <c r="G2079" s="1" t="n">
        <v>2326</v>
      </c>
      <c r="H2079" s="1" t="s">
        <v>3212</v>
      </c>
      <c r="I2079" s="1" t="n">
        <v>13407</v>
      </c>
      <c r="J2079" s="1" t="s">
        <v>349</v>
      </c>
      <c r="K2079" s="1" t="s">
        <v>2477</v>
      </c>
    </row>
    <row r="2080" customFormat="false" ht="15" hidden="false" customHeight="true" outlineLevel="0" collapsed="false">
      <c r="A2080" s="1" t="n">
        <f aca="false">A837</f>
        <v>566</v>
      </c>
      <c r="C2080" s="1" t="str">
        <f aca="false">IF(H2080="",F2080,H2080)</f>
        <v>Superior</v>
      </c>
      <c r="D2080" s="1" t="n">
        <v>184</v>
      </c>
      <c r="E2080" s="1" t="s">
        <v>2305</v>
      </c>
      <c r="F2080" s="5" t="s">
        <v>1349</v>
      </c>
      <c r="G2080" s="1" t="n">
        <v>1744</v>
      </c>
      <c r="H2080" s="1" t="s">
        <v>1349</v>
      </c>
      <c r="I2080" s="1" t="n">
        <v>5109</v>
      </c>
      <c r="J2080" s="1" t="s">
        <v>149</v>
      </c>
      <c r="K2080" s="1" t="s">
        <v>3214</v>
      </c>
    </row>
    <row r="2081" customFormat="false" ht="15" hidden="false" customHeight="true" outlineLevel="0" collapsed="false">
      <c r="A2081" s="1" t="n">
        <f aca="false">A890</f>
        <v>598</v>
      </c>
      <c r="C2081" s="1" t="str">
        <f aca="false">IF(H2081="",F2081,H2081)</f>
        <v>Suwanee</v>
      </c>
      <c r="D2081" s="1" t="n">
        <v>161</v>
      </c>
      <c r="E2081" s="1" t="s">
        <v>2373</v>
      </c>
      <c r="F2081" s="5" t="s">
        <v>3215</v>
      </c>
      <c r="H2081" s="1"/>
      <c r="K2081" s="1" t="s">
        <v>84</v>
      </c>
    </row>
    <row r="2082" customFormat="false" ht="15" hidden="false" customHeight="true" outlineLevel="0" collapsed="false">
      <c r="A2082" s="1" t="n">
        <f aca="false">A2081</f>
        <v>598</v>
      </c>
      <c r="C2082" s="1" t="str">
        <f aca="false">IF(H2082="",F2082,H2082)</f>
        <v>Suwanee Steam</v>
      </c>
      <c r="D2082" s="1" t="n">
        <v>161</v>
      </c>
      <c r="E2082" s="1" t="s">
        <v>2373</v>
      </c>
      <c r="F2082" s="5" t="s">
        <v>3216</v>
      </c>
      <c r="H2082" s="1"/>
      <c r="K2082" s="1" t="s">
        <v>84</v>
      </c>
    </row>
    <row r="2083" customFormat="false" ht="15" hidden="false" customHeight="true" outlineLevel="0" collapsed="false">
      <c r="A2083" s="1" t="n">
        <f aca="false">A2081</f>
        <v>598</v>
      </c>
      <c r="C2083" s="1" t="str">
        <f aca="false">IF(H2083="",F2083,H2083)</f>
        <v>Suwannee</v>
      </c>
      <c r="D2083" s="1" t="n">
        <v>161</v>
      </c>
      <c r="E2083" s="1" t="s">
        <v>2373</v>
      </c>
      <c r="F2083" s="5" t="s">
        <v>3217</v>
      </c>
      <c r="H2083" s="1"/>
      <c r="K2083" s="1" t="s">
        <v>84</v>
      </c>
    </row>
    <row r="2084" customFormat="false" ht="15" hidden="false" customHeight="true" outlineLevel="0" collapsed="false">
      <c r="A2084" s="1" t="n">
        <f aca="false">A891</f>
        <v>600</v>
      </c>
      <c r="C2084" s="1" t="str">
        <f aca="false">IF(H2084="",F2084,H2084)</f>
        <v>Sweatt</v>
      </c>
      <c r="D2084" s="1" t="n">
        <v>297</v>
      </c>
      <c r="E2084" s="1" t="s">
        <v>315</v>
      </c>
      <c r="F2084" s="5" t="s">
        <v>3218</v>
      </c>
      <c r="G2084" s="1" t="n">
        <v>2048</v>
      </c>
      <c r="H2084" s="1" t="s">
        <v>1429</v>
      </c>
      <c r="I2084" s="1" t="n">
        <v>12686</v>
      </c>
      <c r="J2084" s="1" t="s">
        <v>318</v>
      </c>
      <c r="K2084" s="1" t="s">
        <v>3219</v>
      </c>
    </row>
    <row r="2085" customFormat="false" ht="15" hidden="false" customHeight="true" outlineLevel="0" collapsed="false">
      <c r="A2085" s="1" t="n">
        <f aca="false">A844</f>
        <v>570</v>
      </c>
      <c r="C2085" s="1" t="str">
        <f aca="false">IF(H2085="",F2085,H2085)</f>
        <v>Sycamore (IA)</v>
      </c>
      <c r="D2085" s="1" t="n">
        <v>251</v>
      </c>
      <c r="E2085" s="1" t="s">
        <v>406</v>
      </c>
      <c r="F2085" s="5" t="s">
        <v>3220</v>
      </c>
      <c r="G2085" s="1" t="n">
        <v>8029</v>
      </c>
      <c r="H2085" s="1" t="s">
        <v>1358</v>
      </c>
      <c r="I2085" s="1" t="n">
        <v>12341</v>
      </c>
      <c r="J2085" s="1" t="s">
        <v>409</v>
      </c>
      <c r="K2085" s="1" t="s">
        <v>3221</v>
      </c>
    </row>
    <row r="2086" customFormat="false" ht="15" hidden="false" customHeight="true" outlineLevel="0" collapsed="false">
      <c r="A2086" s="1" t="n">
        <f aca="false">A845</f>
        <v>571</v>
      </c>
      <c r="C2086" s="1" t="str">
        <f aca="false">IF(H2086="",F2086,H2086)</f>
        <v>Sycamore (WI)</v>
      </c>
      <c r="D2086" s="1" t="n">
        <v>335</v>
      </c>
      <c r="E2086" s="1" t="s">
        <v>204</v>
      </c>
      <c r="F2086" s="5" t="s">
        <v>3222</v>
      </c>
      <c r="G2086" s="1" t="n">
        <v>3993</v>
      </c>
      <c r="H2086" s="1" t="s">
        <v>1360</v>
      </c>
      <c r="I2086" s="1" t="n">
        <v>11479</v>
      </c>
      <c r="J2086" s="1" t="s">
        <v>207</v>
      </c>
      <c r="K2086" s="1" t="s">
        <v>3223</v>
      </c>
    </row>
    <row r="2087" customFormat="false" ht="15" hidden="false" customHeight="true" outlineLevel="0" collapsed="false">
      <c r="A2087" s="1" t="n">
        <f aca="false">MAX($A$2:$A2086)+1</f>
        <v>1231</v>
      </c>
      <c r="C2087" s="1" t="str">
        <f aca="false">IF(H2087="",F2087,H2087)</f>
        <v>Tacoma</v>
      </c>
      <c r="D2087" s="1" t="n">
        <v>227</v>
      </c>
      <c r="E2087" s="1" t="s">
        <v>62</v>
      </c>
      <c r="F2087" s="5" t="s">
        <v>3224</v>
      </c>
      <c r="G2087" s="1" t="n">
        <v>6206</v>
      </c>
      <c r="H2087" s="1" t="s">
        <v>3225</v>
      </c>
      <c r="I2087" s="1" t="n">
        <v>15466</v>
      </c>
      <c r="J2087" s="1" t="s">
        <v>64</v>
      </c>
    </row>
    <row r="2088" customFormat="false" ht="15" hidden="false" customHeight="true" outlineLevel="0" collapsed="false">
      <c r="A2088" s="1" t="n">
        <f aca="false">A846</f>
        <v>572</v>
      </c>
      <c r="C2088" s="1" t="str">
        <f aca="false">IF(H2088="",F2088,H2088)</f>
        <v>Taconite Harbor Energy Center</v>
      </c>
      <c r="D2088" s="1" t="n">
        <v>307</v>
      </c>
      <c r="E2088" s="1" t="s">
        <v>194</v>
      </c>
      <c r="F2088" s="5" t="s">
        <v>3226</v>
      </c>
      <c r="G2088" s="1" t="n">
        <v>10075</v>
      </c>
      <c r="H2088" s="1" t="s">
        <v>1362</v>
      </c>
      <c r="I2088" s="1" t="n">
        <v>12647</v>
      </c>
      <c r="J2088" s="1" t="s">
        <v>194</v>
      </c>
      <c r="K2088" s="1" t="s">
        <v>3227</v>
      </c>
    </row>
    <row r="2089" customFormat="false" ht="15" hidden="false" customHeight="true" outlineLevel="0" collapsed="false">
      <c r="A2089" s="1" t="n">
        <f aca="false">MAX($A$2:$A2088)+1</f>
        <v>1232</v>
      </c>
      <c r="C2089" s="1" t="str">
        <f aca="false">IF(H2089="",F2089,H2089)</f>
        <v>Thumb Wind Park</v>
      </c>
      <c r="D2089" s="1" t="n">
        <v>184</v>
      </c>
      <c r="E2089" s="1" t="s">
        <v>2305</v>
      </c>
      <c r="F2089" s="5" t="s">
        <v>3228</v>
      </c>
      <c r="H2089" s="1"/>
      <c r="K2089" s="1" t="s">
        <v>84</v>
      </c>
    </row>
    <row r="2090" customFormat="false" ht="15" hidden="false" customHeight="true" outlineLevel="0" collapsed="false">
      <c r="A2090" s="1" t="n">
        <f aca="false">MAX($A$2:$A2089)+1</f>
        <v>1233</v>
      </c>
      <c r="C2090" s="1" t="str">
        <f aca="false">IF(H2090="",F2090,H2090)</f>
        <v>Total</v>
      </c>
      <c r="D2090" s="1" t="n">
        <v>300</v>
      </c>
      <c r="E2090" s="1" t="s">
        <v>2377</v>
      </c>
      <c r="F2090" s="5" t="s">
        <v>1885</v>
      </c>
      <c r="H2090" s="1"/>
      <c r="K2090" s="1" t="s">
        <v>84</v>
      </c>
    </row>
    <row r="2091" customFormat="false" ht="15" hidden="false" customHeight="true" outlineLevel="0" collapsed="false">
      <c r="A2091" s="1" t="n">
        <f aca="false">MAX($A$2:$A2090)+1</f>
        <v>1234</v>
      </c>
      <c r="C2091" s="1" t="str">
        <f aca="false">IF(H2091="",F2091,H2091)</f>
        <v>Total</v>
      </c>
      <c r="D2091" s="1" t="n">
        <v>183</v>
      </c>
      <c r="E2091" s="1" t="s">
        <v>384</v>
      </c>
      <c r="F2091" s="5" t="s">
        <v>1885</v>
      </c>
      <c r="H2091" s="1"/>
      <c r="K2091" s="1" t="s">
        <v>84</v>
      </c>
    </row>
    <row r="2092" customFormat="false" ht="15" hidden="false" customHeight="true" outlineLevel="0" collapsed="false">
      <c r="A2092" s="1" t="n">
        <f aca="false">MAX($A$2:$A2091)+1</f>
        <v>1235</v>
      </c>
      <c r="C2092" s="1" t="str">
        <f aca="false">IF(H2092="",F2092,H2092)</f>
        <v>Total</v>
      </c>
      <c r="D2092" s="1" t="n">
        <v>400</v>
      </c>
      <c r="E2092" s="1" t="s">
        <v>2758</v>
      </c>
      <c r="F2092" s="5" t="s">
        <v>1885</v>
      </c>
      <c r="H2092" s="1"/>
      <c r="K2092" s="1" t="s">
        <v>84</v>
      </c>
    </row>
    <row r="2093" customFormat="false" ht="15" hidden="false" customHeight="true" outlineLevel="0" collapsed="false">
      <c r="A2093" s="1" t="n">
        <f aca="false">A1173</f>
        <v>819</v>
      </c>
      <c r="C2093" s="1" t="str">
        <f aca="false">IF(H2093="",F2093,H2093)</f>
        <v>Total Diesel ...................................</v>
      </c>
      <c r="D2093" s="1" t="n">
        <v>220</v>
      </c>
      <c r="E2093" s="1" t="s">
        <v>266</v>
      </c>
      <c r="F2093" s="5" t="s">
        <v>3229</v>
      </c>
      <c r="H2093" s="1"/>
      <c r="K2093" s="1" t="s">
        <v>84</v>
      </c>
    </row>
    <row r="2094" customFormat="false" ht="15" hidden="false" customHeight="true" outlineLevel="0" collapsed="false">
      <c r="A2094" s="1" t="n">
        <f aca="false">MAX($A$2:$A2093)+1</f>
        <v>1236</v>
      </c>
      <c r="C2094" s="1" t="str">
        <f aca="false">IF(H2094="",F2094,H2094)</f>
        <v>Total Dispersed Generators</v>
      </c>
      <c r="D2094" s="1" t="n">
        <v>400</v>
      </c>
      <c r="E2094" s="1" t="s">
        <v>2758</v>
      </c>
      <c r="F2094" s="5" t="s">
        <v>3230</v>
      </c>
      <c r="H2094" s="1"/>
      <c r="K2094" s="1" t="s">
        <v>84</v>
      </c>
    </row>
    <row r="2095" customFormat="false" ht="15" hidden="false" customHeight="true" outlineLevel="0" collapsed="false">
      <c r="A2095" s="1" t="n">
        <f aca="false">MAX($A$2:$A2094)+1</f>
        <v>1237</v>
      </c>
      <c r="C2095" s="1" t="str">
        <f aca="false">IF(H2095="",F2095,H2095)</f>
        <v>Total Hydro</v>
      </c>
      <c r="D2095" s="1" t="n">
        <v>300</v>
      </c>
      <c r="E2095" s="1" t="s">
        <v>2377</v>
      </c>
      <c r="F2095" s="5" t="s">
        <v>3231</v>
      </c>
      <c r="H2095" s="1"/>
      <c r="K2095" s="1" t="s">
        <v>84</v>
      </c>
    </row>
    <row r="2096" customFormat="false" ht="15" hidden="false" customHeight="true" outlineLevel="0" collapsed="false">
      <c r="A2096" s="1" t="n">
        <f aca="false">MAX($A$2:$A2095)+1</f>
        <v>1238</v>
      </c>
      <c r="C2096" s="1" t="str">
        <f aca="false">IF(H2096="",F2096,H2096)</f>
        <v>Total Hydro</v>
      </c>
      <c r="D2096" s="1" t="n">
        <v>405</v>
      </c>
      <c r="E2096" s="1" t="s">
        <v>2363</v>
      </c>
      <c r="F2096" s="5" t="s">
        <v>3231</v>
      </c>
      <c r="H2096" s="1"/>
      <c r="K2096" s="1" t="s">
        <v>84</v>
      </c>
    </row>
    <row r="2097" customFormat="false" ht="15" hidden="false" customHeight="true" outlineLevel="0" collapsed="false">
      <c r="A2097" s="1" t="n">
        <f aca="false">MAX($A$2:$A2096)+1</f>
        <v>1239</v>
      </c>
      <c r="C2097" s="1" t="str">
        <f aca="false">IF(H2097="",F2097,H2097)</f>
        <v>Total Hydro:</v>
      </c>
      <c r="D2097" s="1" t="n">
        <v>155</v>
      </c>
      <c r="E2097" s="1" t="s">
        <v>112</v>
      </c>
      <c r="F2097" s="5" t="s">
        <v>3232</v>
      </c>
      <c r="H2097" s="1"/>
      <c r="K2097" s="1" t="s">
        <v>84</v>
      </c>
    </row>
    <row r="2098" customFormat="false" ht="15" hidden="false" customHeight="true" outlineLevel="0" collapsed="false">
      <c r="A2098" s="1" t="n">
        <f aca="false">MAX($A$2:$A2097)+1</f>
        <v>1240</v>
      </c>
      <c r="C2098" s="1" t="str">
        <f aca="false">IF(H2098="",F2098,H2098)</f>
        <v>Total Internal  Combustion</v>
      </c>
      <c r="D2098" s="1" t="n">
        <v>187</v>
      </c>
      <c r="E2098" s="1" t="s">
        <v>381</v>
      </c>
      <c r="F2098" s="5" t="s">
        <v>3233</v>
      </c>
      <c r="H2098" s="1"/>
      <c r="K2098" s="1" t="s">
        <v>84</v>
      </c>
    </row>
    <row r="2099" customFormat="false" ht="15" hidden="false" customHeight="true" outlineLevel="0" collapsed="false">
      <c r="A2099" s="1" t="n">
        <f aca="false">MAX($A$2:$A2098)+1</f>
        <v>1241</v>
      </c>
      <c r="C2099" s="1" t="str">
        <f aca="false">IF(H2099="",F2099,H2099)</f>
        <v>Total Internal Combustion</v>
      </c>
      <c r="D2099" s="1" t="n">
        <v>187</v>
      </c>
      <c r="E2099" s="1" t="s">
        <v>381</v>
      </c>
      <c r="F2099" s="5" t="s">
        <v>3234</v>
      </c>
      <c r="H2099" s="1"/>
      <c r="K2099" s="1" t="s">
        <v>84</v>
      </c>
    </row>
    <row r="2100" customFormat="false" ht="15" hidden="false" customHeight="true" outlineLevel="0" collapsed="false">
      <c r="A2100" s="1" t="n">
        <f aca="false">MAX($A$2:$A2099)+1</f>
        <v>1242</v>
      </c>
      <c r="C2100" s="1" t="str">
        <f aca="false">IF(H2100="",F2100,H2100)</f>
        <v>Total Internal Combustion</v>
      </c>
      <c r="D2100" s="1" t="n">
        <v>300</v>
      </c>
      <c r="E2100" s="1" t="s">
        <v>2377</v>
      </c>
      <c r="F2100" s="5" t="s">
        <v>3234</v>
      </c>
      <c r="H2100" s="1"/>
      <c r="K2100" s="1" t="s">
        <v>84</v>
      </c>
    </row>
    <row r="2101" customFormat="false" ht="15" hidden="false" customHeight="true" outlineLevel="0" collapsed="false">
      <c r="A2101" s="1" t="n">
        <f aca="false">MAX($A$2:$A2100)+1</f>
        <v>1243</v>
      </c>
      <c r="C2101" s="1" t="str">
        <f aca="false">IF(H2101="",F2101,H2101)</f>
        <v>Total Internal Comubstion</v>
      </c>
      <c r="D2101" s="1" t="n">
        <v>300</v>
      </c>
      <c r="E2101" s="1" t="s">
        <v>2377</v>
      </c>
      <c r="F2101" s="5" t="s">
        <v>3235</v>
      </c>
      <c r="H2101" s="1"/>
      <c r="K2101" s="1" t="s">
        <v>84</v>
      </c>
    </row>
    <row r="2102" customFormat="false" ht="15" hidden="false" customHeight="true" outlineLevel="0" collapsed="false">
      <c r="A2102" s="1" t="n">
        <f aca="false">MAX($A$2:$A2101)+1</f>
        <v>1244</v>
      </c>
      <c r="C2102" s="1" t="str">
        <f aca="false">IF(H2102="",F2102,H2102)</f>
        <v>Miki Basin</v>
      </c>
      <c r="D2102" s="1" t="n">
        <v>25</v>
      </c>
      <c r="E2102" s="1" t="s">
        <v>2824</v>
      </c>
      <c r="F2102" s="5" t="s">
        <v>3236</v>
      </c>
      <c r="G2102" s="1" t="n">
        <v>7264</v>
      </c>
      <c r="H2102" s="1" t="s">
        <v>3237</v>
      </c>
      <c r="I2102" s="1" t="n">
        <v>11843</v>
      </c>
      <c r="J2102" s="1" t="s">
        <v>2826</v>
      </c>
    </row>
    <row r="2103" customFormat="false" ht="15" hidden="false" customHeight="true" outlineLevel="0" collapsed="false">
      <c r="A2103" s="1" t="n">
        <f aca="false">MAX($A$2:$A2102)+1</f>
        <v>1245</v>
      </c>
      <c r="C2103" s="1" t="str">
        <f aca="false">IF(H2103="",F2103,H2103)</f>
        <v>Total Molokai</v>
      </c>
      <c r="D2103" s="1" t="n">
        <v>25</v>
      </c>
      <c r="E2103" s="1" t="s">
        <v>2824</v>
      </c>
      <c r="F2103" s="5" t="s">
        <v>3238</v>
      </c>
      <c r="H2103" s="1"/>
      <c r="K2103" s="1" t="s">
        <v>84</v>
      </c>
    </row>
    <row r="2104" customFormat="false" ht="15" hidden="false" customHeight="true" outlineLevel="0" collapsed="false">
      <c r="A2104" s="1" t="n">
        <f aca="false">MAX($A$2:$A2103)+1</f>
        <v>1246</v>
      </c>
      <c r="C2104" s="1" t="str">
        <f aca="false">IF(H2104="",F2104,H2104)</f>
        <v>Total Small Plants...........................</v>
      </c>
      <c r="D2104" s="1" t="n">
        <v>220</v>
      </c>
      <c r="E2104" s="1" t="s">
        <v>266</v>
      </c>
      <c r="F2104" s="5" t="s">
        <v>3239</v>
      </c>
      <c r="H2104" s="1"/>
      <c r="K2104" s="1" t="s">
        <v>84</v>
      </c>
    </row>
    <row r="2105" customFormat="false" ht="15" hidden="false" customHeight="true" outlineLevel="0" collapsed="false">
      <c r="A2105" s="1" t="n">
        <f aca="false">MAX($A$2:$A2104)+1</f>
        <v>1247</v>
      </c>
      <c r="C2105" s="1" t="str">
        <f aca="false">IF(H2105="",F2105,H2105)</f>
        <v>Total Solar Photovoltaic</v>
      </c>
      <c r="D2105" s="1" t="n">
        <v>155</v>
      </c>
      <c r="E2105" s="1" t="s">
        <v>112</v>
      </c>
      <c r="F2105" s="5" t="s">
        <v>3240</v>
      </c>
      <c r="H2105" s="1"/>
      <c r="K2105" s="1" t="s">
        <v>84</v>
      </c>
    </row>
    <row r="2106" customFormat="false" ht="15" hidden="false" customHeight="true" outlineLevel="0" collapsed="false">
      <c r="A2106" s="1" t="n">
        <f aca="false">A2105</f>
        <v>1247</v>
      </c>
      <c r="C2106" s="1" t="str">
        <f aca="false">IF(H2106="",F2106,H2106)</f>
        <v>Total Solar Photovoltaic:</v>
      </c>
      <c r="D2106" s="1" t="n">
        <v>155</v>
      </c>
      <c r="E2106" s="1" t="s">
        <v>112</v>
      </c>
      <c r="F2106" s="5" t="s">
        <v>3241</v>
      </c>
      <c r="H2106" s="1"/>
      <c r="K2106" s="1" t="s">
        <v>84</v>
      </c>
    </row>
    <row r="2107" customFormat="false" ht="15" hidden="false" customHeight="true" outlineLevel="0" collapsed="false">
      <c r="A2107" s="1" t="n">
        <f aca="false">A1177</f>
        <v>823</v>
      </c>
      <c r="C2107" s="1" t="str">
        <f aca="false">IF(H2107="",F2107,H2107)</f>
        <v>Total Wind</v>
      </c>
      <c r="D2107" s="1" t="n">
        <v>187</v>
      </c>
      <c r="E2107" s="1" t="s">
        <v>381</v>
      </c>
      <c r="F2107" s="5" t="s">
        <v>3242</v>
      </c>
      <c r="H2107" s="1"/>
      <c r="K2107" s="1" t="s">
        <v>84</v>
      </c>
    </row>
    <row r="2108" customFormat="false" ht="15" hidden="false" customHeight="true" outlineLevel="0" collapsed="false">
      <c r="A2108" s="1" t="n">
        <f aca="false">A731</f>
        <v>500</v>
      </c>
      <c r="C2108" s="1" t="str">
        <f aca="false">IF(H2108="",F2108,H2108)</f>
        <v>Pulliam</v>
      </c>
      <c r="D2108" s="1" t="n">
        <v>187</v>
      </c>
      <c r="E2108" s="1" t="s">
        <v>381</v>
      </c>
      <c r="F2108" s="5" t="s">
        <v>3243</v>
      </c>
      <c r="G2108" s="1" t="n">
        <v>4072</v>
      </c>
      <c r="H2108" s="1" t="s">
        <v>1207</v>
      </c>
      <c r="I2108" s="1" t="n">
        <v>20860</v>
      </c>
      <c r="J2108" s="1" t="s">
        <v>465</v>
      </c>
      <c r="K2108" s="1" t="s">
        <v>3244</v>
      </c>
    </row>
    <row r="2109" customFormat="false" ht="15" hidden="false" customHeight="true" outlineLevel="0" collapsed="false">
      <c r="A2109" s="1" t="n">
        <f aca="false">MAX($A$2:$A2108)+1</f>
        <v>1248</v>
      </c>
      <c r="C2109" s="1" t="str">
        <f aca="false">IF(H2109="",F2109,H2109)</f>
        <v>Tower Diesel</v>
      </c>
      <c r="D2109" s="1" t="n">
        <v>259</v>
      </c>
      <c r="E2109" s="1" t="s">
        <v>248</v>
      </c>
      <c r="F2109" s="5" t="s">
        <v>3245</v>
      </c>
      <c r="H2109" s="1"/>
      <c r="K2109" s="1" t="s">
        <v>84</v>
      </c>
    </row>
    <row r="2110" customFormat="false" ht="15" hidden="false" customHeight="true" outlineLevel="0" collapsed="false">
      <c r="A2110" s="1" t="n">
        <f aca="false">A903</f>
        <v>608</v>
      </c>
      <c r="C2110" s="1" t="str">
        <f aca="false">IF(H2110="",F2110,H2110)</f>
        <v>Tracy</v>
      </c>
      <c r="D2110" s="1" t="n">
        <v>300</v>
      </c>
      <c r="E2110" s="1" t="s">
        <v>2377</v>
      </c>
      <c r="F2110" s="5" t="s">
        <v>3246</v>
      </c>
      <c r="G2110" s="1" t="n">
        <v>2336</v>
      </c>
      <c r="H2110" s="1" t="s">
        <v>1451</v>
      </c>
      <c r="I2110" s="1" t="n">
        <v>17166</v>
      </c>
      <c r="J2110" s="1" t="s">
        <v>583</v>
      </c>
      <c r="K2110" s="1" t="s">
        <v>3247</v>
      </c>
    </row>
    <row r="2111" customFormat="false" ht="15" hidden="false" customHeight="true" outlineLevel="0" collapsed="false">
      <c r="A2111" s="1" t="n">
        <f aca="false">A903</f>
        <v>608</v>
      </c>
      <c r="C2111" s="1" t="str">
        <f aca="false">IF(H2111="",F2111,H2111)</f>
        <v>Tracy</v>
      </c>
      <c r="D2111" s="1" t="n">
        <v>300</v>
      </c>
      <c r="E2111" s="1" t="s">
        <v>2377</v>
      </c>
      <c r="F2111" s="5" t="s">
        <v>3248</v>
      </c>
      <c r="G2111" s="1" t="n">
        <v>2336</v>
      </c>
      <c r="H2111" s="1" t="s">
        <v>1451</v>
      </c>
      <c r="I2111" s="1" t="n">
        <v>17166</v>
      </c>
      <c r="J2111" s="1" t="s">
        <v>583</v>
      </c>
      <c r="K2111" s="1" t="s">
        <v>3247</v>
      </c>
    </row>
    <row r="2112" customFormat="false" ht="15" hidden="false" customHeight="true" outlineLevel="0" collapsed="false">
      <c r="A2112" s="1" t="n">
        <f aca="false">MAX($A$2:$A2111)+1</f>
        <v>1249</v>
      </c>
      <c r="C2112" s="1" t="str">
        <f aca="false">IF(H2112="",F2112,H2112)</f>
        <v>Tucumcari</v>
      </c>
      <c r="D2112" s="1" t="n">
        <v>230</v>
      </c>
      <c r="E2112" s="1" t="s">
        <v>288</v>
      </c>
      <c r="F2112" s="5" t="s">
        <v>3249</v>
      </c>
      <c r="G2112" s="1" t="n">
        <v>2469</v>
      </c>
      <c r="H2112" s="1" t="s">
        <v>3250</v>
      </c>
      <c r="I2112" s="1" t="n">
        <v>17718</v>
      </c>
      <c r="J2112" s="1" t="s">
        <v>291</v>
      </c>
    </row>
    <row r="2113" customFormat="false" ht="15" hidden="false" customHeight="true" outlineLevel="0" collapsed="false">
      <c r="A2113" s="1" t="n">
        <f aca="false">MAX($A$2:$A2112)+1</f>
        <v>1250</v>
      </c>
      <c r="C2113" s="1" t="str">
        <f aca="false">IF(H2113="",F2113,H2113)</f>
        <v>Tyrone</v>
      </c>
      <c r="D2113" s="1" t="n">
        <v>210</v>
      </c>
      <c r="E2113" s="1" t="s">
        <v>265</v>
      </c>
      <c r="F2113" s="5" t="s">
        <v>3251</v>
      </c>
      <c r="G2113" s="1" t="n">
        <v>1361</v>
      </c>
      <c r="H2113" s="1" t="s">
        <v>3251</v>
      </c>
      <c r="I2113" s="1" t="n">
        <v>10171</v>
      </c>
      <c r="J2113" s="1" t="s">
        <v>263</v>
      </c>
    </row>
    <row r="2114" customFormat="false" ht="15" hidden="false" customHeight="true" outlineLevel="0" collapsed="false">
      <c r="A2114" s="1" t="n">
        <f aca="false">A919</f>
        <v>617</v>
      </c>
      <c r="C2114" s="1" t="str">
        <f aca="false">IF(H2114="",F2114,H2114)</f>
        <v>Urquhart</v>
      </c>
      <c r="D2114" s="1" t="n">
        <v>168</v>
      </c>
      <c r="E2114" s="1" t="s">
        <v>216</v>
      </c>
      <c r="F2114" s="5" t="s">
        <v>3252</v>
      </c>
      <c r="G2114" s="1" t="n">
        <v>3295</v>
      </c>
      <c r="H2114" s="1" t="s">
        <v>1470</v>
      </c>
      <c r="I2114" s="1" t="n">
        <v>17539</v>
      </c>
      <c r="J2114" s="1" t="s">
        <v>367</v>
      </c>
      <c r="K2114" s="1" t="s">
        <v>3253</v>
      </c>
    </row>
    <row r="2115" customFormat="false" ht="15" hidden="false" customHeight="true" outlineLevel="0" collapsed="false">
      <c r="A2115" s="1" t="n">
        <f aca="false">MAX($A$2:$A2114)+1</f>
        <v>1251</v>
      </c>
      <c r="C2115" s="1" t="str">
        <f aca="false">IF(H2115="",F2115,H2115)</f>
        <v>US DOE Savannah River Site (D Area)</v>
      </c>
      <c r="D2115" s="1" t="n">
        <v>168</v>
      </c>
      <c r="E2115" s="1" t="s">
        <v>216</v>
      </c>
      <c r="F2115" s="5" t="s">
        <v>3254</v>
      </c>
      <c r="G2115" s="1" t="n">
        <v>7652</v>
      </c>
      <c r="H2115" s="1" t="s">
        <v>3255</v>
      </c>
      <c r="I2115" s="1" t="n">
        <v>56190</v>
      </c>
      <c r="J2115" s="1" t="s">
        <v>3256</v>
      </c>
    </row>
    <row r="2116" customFormat="false" ht="15" hidden="false" customHeight="true" outlineLevel="0" collapsed="false">
      <c r="A2116" s="1" t="n">
        <f aca="false">A883</f>
        <v>595</v>
      </c>
      <c r="C2116" s="1" t="str">
        <f aca="false">IF(H2116="",F2116,H2116)</f>
        <v>V C Summer</v>
      </c>
      <c r="D2116" s="1" t="n">
        <v>168</v>
      </c>
      <c r="E2116" s="1" t="s">
        <v>216</v>
      </c>
      <c r="F2116" s="5" t="s">
        <v>3257</v>
      </c>
      <c r="G2116" s="1" t="n">
        <v>6127</v>
      </c>
      <c r="H2116" s="1" t="s">
        <v>1417</v>
      </c>
      <c r="I2116" s="1" t="n">
        <v>17539</v>
      </c>
      <c r="J2116" s="1" t="s">
        <v>367</v>
      </c>
      <c r="K2116" s="1" t="s">
        <v>3258</v>
      </c>
    </row>
    <row r="2117" customFormat="false" ht="15" hidden="false" customHeight="true" outlineLevel="0" collapsed="false">
      <c r="A2117" s="1" t="n">
        <f aca="false">A883</f>
        <v>595</v>
      </c>
      <c r="C2117" s="1" t="str">
        <f aca="false">IF(H2117="",F2117,H2117)</f>
        <v>V C Summer</v>
      </c>
      <c r="D2117" s="1" t="n">
        <v>168</v>
      </c>
      <c r="E2117" s="1" t="s">
        <v>216</v>
      </c>
      <c r="F2117" s="5" t="s">
        <v>3259</v>
      </c>
      <c r="G2117" s="1" t="n">
        <v>6127</v>
      </c>
      <c r="H2117" s="1" t="s">
        <v>1417</v>
      </c>
      <c r="I2117" s="1" t="n">
        <v>17539</v>
      </c>
      <c r="J2117" s="1" t="s">
        <v>367</v>
      </c>
      <c r="K2117" s="1" t="s">
        <v>3258</v>
      </c>
    </row>
    <row r="2118" customFormat="false" ht="15" hidden="false" customHeight="true" outlineLevel="0" collapsed="false">
      <c r="A2118" s="1" t="n">
        <f aca="false">MAX($A$2:$A2117)+1</f>
        <v>1252</v>
      </c>
      <c r="C2118" s="1" t="str">
        <f aca="false">IF(H2118="",F2118,H2118)</f>
        <v>Valley Road</v>
      </c>
      <c r="D2118" s="1" t="n">
        <v>300</v>
      </c>
      <c r="E2118" s="1" t="s">
        <v>2377</v>
      </c>
      <c r="F2118" s="5" t="s">
        <v>3260</v>
      </c>
      <c r="G2118" s="1" t="n">
        <v>6530</v>
      </c>
      <c r="H2118" s="1" t="s">
        <v>3260</v>
      </c>
      <c r="I2118" s="1" t="n">
        <v>17166</v>
      </c>
      <c r="J2118" s="1" t="s">
        <v>583</v>
      </c>
    </row>
    <row r="2119" customFormat="false" ht="15" hidden="false" customHeight="true" outlineLevel="0" collapsed="false">
      <c r="A2119" s="1" t="n">
        <f aca="false">A892</f>
        <v>601</v>
      </c>
      <c r="C2119" s="1" t="str">
        <f aca="false">IF(H2119="",F2119,H2119)</f>
        <v>Vermilion</v>
      </c>
      <c r="D2119" s="1" t="n">
        <v>172</v>
      </c>
      <c r="E2119" s="1" t="s">
        <v>137</v>
      </c>
      <c r="F2119" s="5" t="s">
        <v>1896</v>
      </c>
      <c r="G2119" s="1" t="n">
        <v>897</v>
      </c>
      <c r="H2119" s="1" t="s">
        <v>3261</v>
      </c>
      <c r="I2119" s="1" t="n">
        <v>5517</v>
      </c>
      <c r="J2119" s="1" t="s">
        <v>3262</v>
      </c>
    </row>
    <row r="2120" customFormat="false" ht="15" hidden="false" customHeight="true" outlineLevel="0" collapsed="false">
      <c r="A2120" s="1" t="n">
        <f aca="false">MAX($A$2:$A2119)+1</f>
        <v>1253</v>
      </c>
      <c r="C2120" s="1" t="str">
        <f aca="false">IF(H2120="",F2120,H2120)</f>
        <v>Vernon Dam</v>
      </c>
      <c r="D2120" s="1" t="n">
        <v>104</v>
      </c>
      <c r="E2120" s="1" t="s">
        <v>2412</v>
      </c>
      <c r="F2120" s="5" t="s">
        <v>3263</v>
      </c>
      <c r="G2120" s="1" t="n">
        <v>2352</v>
      </c>
      <c r="H2120" s="1" t="s">
        <v>3264</v>
      </c>
      <c r="I2120" s="1" t="n">
        <v>50048</v>
      </c>
      <c r="J2120" s="1" t="s">
        <v>2415</v>
      </c>
    </row>
    <row r="2121" customFormat="false" ht="15" hidden="false" customHeight="true" outlineLevel="0" collapsed="false">
      <c r="A2121" s="1" t="n">
        <f aca="false">MAX($A$2:$A2120)+1</f>
        <v>1254</v>
      </c>
      <c r="C2121" s="1" t="str">
        <f aca="false">IF(H2121="",F2121,H2121)</f>
        <v>Viaduct</v>
      </c>
      <c r="D2121" s="1" t="n">
        <v>221</v>
      </c>
      <c r="E2121" s="1" t="s">
        <v>101</v>
      </c>
      <c r="F2121" s="5" t="s">
        <v>3265</v>
      </c>
      <c r="G2121" s="1" t="n">
        <v>2096</v>
      </c>
      <c r="H2121" s="1" t="s">
        <v>3266</v>
      </c>
      <c r="I2121" s="1" t="n">
        <v>19436</v>
      </c>
      <c r="J2121" s="1" t="s">
        <v>3267</v>
      </c>
    </row>
    <row r="2122" customFormat="false" ht="15" hidden="false" customHeight="true" outlineLevel="0" collapsed="false">
      <c r="A2122" s="1" t="n">
        <f aca="false">A1183</f>
        <v>827</v>
      </c>
      <c r="C2122" s="1" t="str">
        <f aca="false">IF(H2122="",F2122,H2122)</f>
        <v>Vienna Wind Farm</v>
      </c>
      <c r="D2122" s="1" t="n">
        <v>251</v>
      </c>
      <c r="E2122" s="1" t="s">
        <v>406</v>
      </c>
      <c r="F2122" s="5" t="s">
        <v>3268</v>
      </c>
      <c r="G2122" s="1" t="n">
        <v>57874</v>
      </c>
      <c r="H2122" s="1" t="s">
        <v>1900</v>
      </c>
      <c r="I2122" s="1" t="n">
        <v>12341</v>
      </c>
      <c r="J2122" s="1" t="s">
        <v>409</v>
      </c>
      <c r="K2122" s="1" t="s">
        <v>3269</v>
      </c>
    </row>
    <row r="2123" customFormat="false" ht="15" hidden="false" customHeight="true" outlineLevel="0" collapsed="false">
      <c r="A2123" s="1" t="n">
        <f aca="false">A895</f>
        <v>604</v>
      </c>
      <c r="C2123" s="1" t="str">
        <f aca="false">IF(H2123="",F2123,H2123)</f>
        <v>Vogtle</v>
      </c>
      <c r="D2123" s="1" t="n">
        <v>295</v>
      </c>
      <c r="E2123" s="1" t="s">
        <v>227</v>
      </c>
      <c r="F2123" s="5" t="s">
        <v>3270</v>
      </c>
      <c r="G2123" s="1" t="n">
        <v>649</v>
      </c>
      <c r="H2123" s="1" t="s">
        <v>1436</v>
      </c>
      <c r="I2123" s="1" t="n">
        <v>7140</v>
      </c>
      <c r="J2123" s="1" t="s">
        <v>230</v>
      </c>
      <c r="K2123" s="1" t="s">
        <v>3271</v>
      </c>
    </row>
    <row r="2124" customFormat="false" ht="15" hidden="false" customHeight="true" outlineLevel="0" collapsed="false">
      <c r="A2124" s="1" t="n">
        <f aca="false">A937</f>
        <v>343</v>
      </c>
      <c r="C2124" s="1" t="str">
        <f aca="false">IF(H2124="",F2124,H2124)</f>
        <v>West Marinette</v>
      </c>
      <c r="D2124" s="1" t="n">
        <v>187</v>
      </c>
      <c r="E2124" s="1" t="s">
        <v>381</v>
      </c>
      <c r="F2124" s="5" t="s">
        <v>3272</v>
      </c>
      <c r="G2124" s="1" t="n">
        <v>4076</v>
      </c>
      <c r="H2124" s="1" t="s">
        <v>1494</v>
      </c>
      <c r="I2124" s="1" t="n">
        <v>20860</v>
      </c>
      <c r="J2124" s="1" t="s">
        <v>465</v>
      </c>
      <c r="K2124" s="1" t="s">
        <v>3273</v>
      </c>
    </row>
    <row r="2125" customFormat="false" ht="15" hidden="false" customHeight="true" outlineLevel="0" collapsed="false">
      <c r="A2125" s="1" t="n">
        <f aca="false">A937</f>
        <v>343</v>
      </c>
      <c r="C2125" s="1" t="str">
        <f aca="false">IF(H2125="",F2125,H2125)</f>
        <v>West Marinette</v>
      </c>
      <c r="D2125" s="1" t="n">
        <v>187</v>
      </c>
      <c r="E2125" s="1" t="s">
        <v>381</v>
      </c>
      <c r="F2125" s="5" t="s">
        <v>3274</v>
      </c>
      <c r="G2125" s="1" t="n">
        <v>4076</v>
      </c>
      <c r="H2125" s="1" t="s">
        <v>1494</v>
      </c>
      <c r="I2125" s="1" t="n">
        <v>20860</v>
      </c>
      <c r="J2125" s="1" t="s">
        <v>465</v>
      </c>
      <c r="K2125" s="1" t="s">
        <v>3273</v>
      </c>
    </row>
    <row r="2126" customFormat="false" ht="15" hidden="false" customHeight="true" outlineLevel="0" collapsed="false">
      <c r="A2126" s="1" t="n">
        <f aca="false">A937</f>
        <v>343</v>
      </c>
      <c r="C2126" s="1" t="str">
        <f aca="false">IF(H2126="",F2126,H2126)</f>
        <v>West Marinette</v>
      </c>
      <c r="D2126" s="1" t="n">
        <v>187</v>
      </c>
      <c r="E2126" s="1" t="s">
        <v>381</v>
      </c>
      <c r="F2126" s="5" t="s">
        <v>3275</v>
      </c>
      <c r="G2126" s="1" t="n">
        <v>4076</v>
      </c>
      <c r="H2126" s="1" t="s">
        <v>1494</v>
      </c>
      <c r="I2126" s="1" t="n">
        <v>20860</v>
      </c>
      <c r="J2126" s="1" t="s">
        <v>465</v>
      </c>
      <c r="K2126" s="1" t="s">
        <v>3273</v>
      </c>
    </row>
    <row r="2127" customFormat="false" ht="15" hidden="false" customHeight="true" outlineLevel="0" collapsed="false">
      <c r="A2127" s="1" t="n">
        <f aca="false">A900</f>
        <v>606</v>
      </c>
      <c r="C2127" s="1" t="str">
        <f aca="false">IF(H2127="",F2127,H2127)</f>
        <v>W H Weatherspoon</v>
      </c>
      <c r="D2127" s="1" t="n">
        <v>160</v>
      </c>
      <c r="E2127" s="1" t="s">
        <v>2463</v>
      </c>
      <c r="F2127" s="5" t="s">
        <v>3276</v>
      </c>
      <c r="G2127" s="1" t="n">
        <v>2716</v>
      </c>
      <c r="H2127" s="1" t="s">
        <v>1444</v>
      </c>
      <c r="I2127" s="1" t="n">
        <v>3046</v>
      </c>
      <c r="J2127" s="1" t="s">
        <v>97</v>
      </c>
      <c r="K2127" s="1" t="s">
        <v>3277</v>
      </c>
    </row>
    <row r="2128" customFormat="false" ht="15" hidden="false" customHeight="true" outlineLevel="0" collapsed="false">
      <c r="A2128" s="1" t="n">
        <f aca="false">MAX($A$2:$A2127)+1</f>
        <v>1255</v>
      </c>
      <c r="C2128" s="1" t="str">
        <f aca="false">IF(H2128="",F2128,H2128)</f>
        <v>W. N. Clark</v>
      </c>
      <c r="D2128" s="1" t="n">
        <v>255</v>
      </c>
      <c r="E2128" s="1" t="s">
        <v>2320</v>
      </c>
      <c r="F2128" s="5" t="s">
        <v>3278</v>
      </c>
      <c r="H2128" s="1"/>
    </row>
    <row r="2129" customFormat="false" ht="15" hidden="false" customHeight="true" outlineLevel="0" collapsed="false">
      <c r="A2129" s="1" t="n">
        <f aca="false">A901</f>
        <v>607</v>
      </c>
      <c r="C2129" s="1" t="str">
        <f aca="false">IF(H2129="",F2129,H2129)</f>
        <v>Wabash River</v>
      </c>
      <c r="D2129" s="1" t="n">
        <v>169</v>
      </c>
      <c r="E2129" s="1" t="s">
        <v>2448</v>
      </c>
      <c r="F2129" s="5" t="s">
        <v>3279</v>
      </c>
      <c r="G2129" s="1" t="n">
        <v>1010</v>
      </c>
      <c r="H2129" s="1" t="s">
        <v>1446</v>
      </c>
      <c r="I2129" s="1" t="n">
        <v>15470</v>
      </c>
      <c r="J2129" s="1" t="s">
        <v>255</v>
      </c>
      <c r="K2129" s="1" t="s">
        <v>3280</v>
      </c>
    </row>
    <row r="2130" customFormat="false" ht="15" hidden="false" customHeight="true" outlineLevel="0" collapsed="false">
      <c r="A2130" s="1" t="n">
        <f aca="false">A2129</f>
        <v>607</v>
      </c>
      <c r="C2130" s="1" t="str">
        <f aca="false">IF(H2130="",F2130,H2130)</f>
        <v>Wabash Valley Power IGCC</v>
      </c>
      <c r="D2130" s="1" t="n">
        <v>156</v>
      </c>
      <c r="E2130" s="1" t="s">
        <v>636</v>
      </c>
      <c r="F2130" s="5" t="s">
        <v>3281</v>
      </c>
      <c r="G2130" s="1" t="n">
        <v>57842</v>
      </c>
      <c r="H2130" s="1" t="s">
        <v>1448</v>
      </c>
      <c r="I2130" s="1" t="n">
        <v>40211</v>
      </c>
      <c r="J2130" s="1" t="s">
        <v>1449</v>
      </c>
      <c r="K2130" s="1" t="s">
        <v>3282</v>
      </c>
    </row>
    <row r="2131" customFormat="false" ht="15" hidden="false" customHeight="true" outlineLevel="0" collapsed="false">
      <c r="A2131" s="1" t="n">
        <f aca="false">MAX($A$2:$A2130)+1</f>
        <v>1256</v>
      </c>
      <c r="C2131" s="1" t="str">
        <f aca="false">IF(H2131="",F2131,H2131)</f>
        <v>Waiau</v>
      </c>
      <c r="D2131" s="1" t="n">
        <v>400</v>
      </c>
      <c r="E2131" s="1" t="s">
        <v>2758</v>
      </c>
      <c r="F2131" s="5" t="s">
        <v>3283</v>
      </c>
      <c r="G2131" s="1" t="n">
        <v>766</v>
      </c>
      <c r="H2131" s="1" t="s">
        <v>3283</v>
      </c>
      <c r="I2131" s="1" t="n">
        <v>19547</v>
      </c>
      <c r="J2131" s="1" t="s">
        <v>2760</v>
      </c>
    </row>
    <row r="2132" customFormat="false" ht="15" hidden="false" customHeight="true" outlineLevel="0" collapsed="false">
      <c r="A2132" s="1" t="n">
        <f aca="false">A941</f>
        <v>628</v>
      </c>
      <c r="C2132" s="1" t="str">
        <f aca="false">IF(H2132="",F2132,H2132)</f>
        <v>Walter Scott Jr Energy Center</v>
      </c>
      <c r="D2132" s="1" t="n">
        <v>251</v>
      </c>
      <c r="E2132" s="1" t="s">
        <v>406</v>
      </c>
      <c r="F2132" s="5" t="s">
        <v>3284</v>
      </c>
      <c r="G2132" s="1" t="n">
        <v>1082</v>
      </c>
      <c r="H2132" s="1" t="s">
        <v>1501</v>
      </c>
      <c r="I2132" s="1" t="n">
        <v>12341</v>
      </c>
      <c r="J2132" s="1" t="s">
        <v>409</v>
      </c>
      <c r="K2132" s="1" t="s">
        <v>3285</v>
      </c>
    </row>
    <row r="2133" customFormat="false" ht="15" hidden="false" customHeight="true" outlineLevel="0" collapsed="false">
      <c r="A2133" s="1" t="n">
        <f aca="false">A977</f>
        <v>655</v>
      </c>
      <c r="C2133" s="1" t="str">
        <f aca="false">IF(H2133="",F2133,H2133)</f>
        <v>Wansley</v>
      </c>
      <c r="D2133" s="1" t="n">
        <v>295</v>
      </c>
      <c r="E2133" s="1" t="s">
        <v>227</v>
      </c>
      <c r="F2133" s="5" t="s">
        <v>3286</v>
      </c>
      <c r="G2133" s="1" t="n">
        <v>6052</v>
      </c>
      <c r="H2133" s="1" t="s">
        <v>1558</v>
      </c>
      <c r="I2133" s="1" t="n">
        <v>7140</v>
      </c>
      <c r="J2133" s="1" t="s">
        <v>230</v>
      </c>
      <c r="K2133" s="1" t="s">
        <v>3287</v>
      </c>
    </row>
    <row r="2134" customFormat="false" ht="15" hidden="false" customHeight="true" outlineLevel="0" collapsed="false">
      <c r="A2134" s="1" t="n">
        <f aca="false">MAX($A$2:$A2133)+1</f>
        <v>1257</v>
      </c>
      <c r="C2134" s="1" t="str">
        <f aca="false">IF(H2134="",F2134,H2134)</f>
        <v>John H Warden</v>
      </c>
      <c r="D2134" s="1" t="n">
        <v>188</v>
      </c>
      <c r="E2134" s="1" t="s">
        <v>625</v>
      </c>
      <c r="F2134" s="5" t="s">
        <v>3288</v>
      </c>
      <c r="G2134" s="1" t="n">
        <v>1772</v>
      </c>
      <c r="H2134" s="1" t="s">
        <v>3289</v>
      </c>
      <c r="I2134" s="1" t="n">
        <v>56133</v>
      </c>
      <c r="J2134" s="1" t="s">
        <v>3290</v>
      </c>
    </row>
    <row r="2135" customFormat="false" ht="15" hidden="false" customHeight="true" outlineLevel="0" collapsed="false">
      <c r="A2135" s="1" t="n">
        <f aca="false">MAX($A$2:$A2134)+1</f>
        <v>1258</v>
      </c>
      <c r="C2135" s="1" t="str">
        <f aca="false">IF(H2135="",F2135,H2135)</f>
        <v>Warren</v>
      </c>
      <c r="D2135" s="1" t="n">
        <v>402</v>
      </c>
      <c r="E2135" s="1" t="s">
        <v>2741</v>
      </c>
      <c r="F2135" s="5" t="s">
        <v>1458</v>
      </c>
      <c r="H2135" s="1"/>
      <c r="K2135" s="1" t="s">
        <v>84</v>
      </c>
    </row>
    <row r="2136" customFormat="false" ht="15" hidden="false" customHeight="true" outlineLevel="0" collapsed="false">
      <c r="A2136" s="1" t="n">
        <f aca="false">MAX($A$2:$A2135)+1</f>
        <v>1259</v>
      </c>
      <c r="C2136" s="1" t="str">
        <f aca="false">IF(H2136="",F2136,H2136)</f>
        <v>Warren Peaking Power Facility</v>
      </c>
      <c r="D2136" s="1" t="n">
        <v>110</v>
      </c>
      <c r="E2136" s="1" t="s">
        <v>3291</v>
      </c>
      <c r="F2136" s="5" t="s">
        <v>3292</v>
      </c>
      <c r="G2136" s="1" t="n">
        <v>55303</v>
      </c>
      <c r="H2136" s="1" t="s">
        <v>3293</v>
      </c>
      <c r="I2136" s="1" t="n">
        <v>22294</v>
      </c>
      <c r="J2136" s="1" t="s">
        <v>3294</v>
      </c>
    </row>
    <row r="2137" customFormat="false" ht="15" hidden="false" customHeight="true" outlineLevel="0" collapsed="false">
      <c r="A2137" s="1" t="n">
        <f aca="false">MAX($A$2:$A2136)+1</f>
        <v>1260</v>
      </c>
      <c r="C2137" s="1" t="str">
        <f aca="false">IF(H2137="",F2137,H2137)</f>
        <v>Washington Energy Facility</v>
      </c>
      <c r="D2137" s="1" t="n">
        <v>172</v>
      </c>
      <c r="E2137" s="1" t="s">
        <v>137</v>
      </c>
      <c r="F2137" s="5" t="s">
        <v>3295</v>
      </c>
      <c r="G2137" s="1" t="n">
        <v>55397</v>
      </c>
      <c r="H2137" s="1" t="s">
        <v>3296</v>
      </c>
      <c r="I2137" s="1" t="n">
        <v>59922</v>
      </c>
      <c r="J2137" s="1" t="s">
        <v>3297</v>
      </c>
      <c r="K2137" s="1" t="s">
        <v>3298</v>
      </c>
    </row>
    <row r="2138" customFormat="false" ht="15" hidden="false" customHeight="true" outlineLevel="0" collapsed="false">
      <c r="A2138" s="1" t="n">
        <f aca="false">A1186</f>
        <v>829</v>
      </c>
      <c r="C2138" s="1" t="str">
        <f aca="false">IF(H2138="",F2138,H2138)</f>
        <v>Waterbury 22</v>
      </c>
      <c r="D2138" s="1" t="n">
        <v>313</v>
      </c>
      <c r="E2138" s="1" t="s">
        <v>2361</v>
      </c>
      <c r="F2138" s="5" t="s">
        <v>3299</v>
      </c>
      <c r="G2138" s="1" t="n">
        <v>6520</v>
      </c>
      <c r="H2138" s="1" t="s">
        <v>1905</v>
      </c>
      <c r="I2138" s="1" t="n">
        <v>7601</v>
      </c>
      <c r="J2138" s="1" t="s">
        <v>92</v>
      </c>
      <c r="K2138" s="1" t="s">
        <v>3300</v>
      </c>
    </row>
    <row r="2139" customFormat="false" ht="15" hidden="false" customHeight="true" outlineLevel="0" collapsed="false">
      <c r="A2139" s="1" t="n">
        <f aca="false">MAX($A$2:$A2138)+1</f>
        <v>1261</v>
      </c>
      <c r="C2139" s="1" t="str">
        <f aca="false">IF(H2139="",F2139,H2139)</f>
        <v>AEP Waterford Facility</v>
      </c>
      <c r="D2139" s="1" t="n">
        <v>204</v>
      </c>
      <c r="E2139" s="1" t="s">
        <v>2357</v>
      </c>
      <c r="F2139" s="5" t="s">
        <v>3301</v>
      </c>
      <c r="G2139" s="1" t="n">
        <v>55503</v>
      </c>
      <c r="H2139" s="1" t="s">
        <v>3302</v>
      </c>
      <c r="I2139" s="1" t="n">
        <v>58620</v>
      </c>
      <c r="J2139" s="1" t="s">
        <v>398</v>
      </c>
    </row>
    <row r="2140" customFormat="false" ht="15" hidden="false" customHeight="true" outlineLevel="0" collapsed="false">
      <c r="A2140" s="1" t="n">
        <f aca="false">A2139</f>
        <v>1261</v>
      </c>
      <c r="C2140" s="1" t="str">
        <f aca="false">IF(H2140="",F2140,H2140)</f>
        <v>AEP Waterford Facility</v>
      </c>
      <c r="D2140" s="1" t="n">
        <v>340</v>
      </c>
      <c r="E2140" s="1" t="s">
        <v>2404</v>
      </c>
      <c r="F2140" s="5" t="s">
        <v>3301</v>
      </c>
      <c r="G2140" s="1" t="n">
        <v>55503</v>
      </c>
      <c r="H2140" s="1" t="s">
        <v>3302</v>
      </c>
      <c r="I2140" s="1" t="n">
        <v>58620</v>
      </c>
      <c r="J2140" s="1" t="s">
        <v>398</v>
      </c>
    </row>
    <row r="2141" customFormat="false" ht="15" hidden="false" customHeight="true" outlineLevel="0" collapsed="false">
      <c r="A2141" s="1" t="n">
        <f aca="false">A2139</f>
        <v>1261</v>
      </c>
      <c r="C2141" s="1" t="str">
        <f aca="false">IF(H2141="",F2141,H2141)</f>
        <v>AEP Waterford Facility</v>
      </c>
      <c r="D2141" s="1" t="n">
        <v>406</v>
      </c>
      <c r="E2141" s="1" t="s">
        <v>2395</v>
      </c>
      <c r="F2141" s="5" t="s">
        <v>3301</v>
      </c>
      <c r="G2141" s="1" t="n">
        <v>55503</v>
      </c>
      <c r="H2141" s="1" t="s">
        <v>3302</v>
      </c>
      <c r="I2141" s="1" t="n">
        <v>58620</v>
      </c>
      <c r="J2141" s="1" t="s">
        <v>398</v>
      </c>
    </row>
    <row r="2142" customFormat="false" ht="15" hidden="false" customHeight="true" outlineLevel="0" collapsed="false">
      <c r="A2142" s="1" t="n">
        <f aca="false">A915</f>
        <v>615</v>
      </c>
      <c r="C2142" s="1" t="str">
        <f aca="false">IF(H2142="",F2142,H2142)</f>
        <v>Waterford 1 &amp; 2</v>
      </c>
      <c r="D2142" s="1" t="n">
        <v>411</v>
      </c>
      <c r="E2142" s="1" t="s">
        <v>50</v>
      </c>
      <c r="F2142" s="5" t="s">
        <v>3303</v>
      </c>
      <c r="G2142" s="1" t="n">
        <v>8056</v>
      </c>
      <c r="H2142" s="1" t="s">
        <v>1466</v>
      </c>
      <c r="I2142" s="1" t="n">
        <v>11241</v>
      </c>
      <c r="J2142" s="1" t="s">
        <v>244</v>
      </c>
      <c r="K2142" s="1" t="s">
        <v>3304</v>
      </c>
    </row>
    <row r="2143" customFormat="false" ht="15" hidden="false" customHeight="true" outlineLevel="0" collapsed="false">
      <c r="A2143" s="1" t="n">
        <f aca="false">A915</f>
        <v>615</v>
      </c>
      <c r="C2143" s="1" t="str">
        <f aca="false">IF(H2143="",F2143,H2143)</f>
        <v>Waterford 1 &amp; 2</v>
      </c>
      <c r="D2143" s="1" t="n">
        <v>411</v>
      </c>
      <c r="E2143" s="1" t="s">
        <v>50</v>
      </c>
      <c r="F2143" s="5" t="s">
        <v>3305</v>
      </c>
      <c r="G2143" s="1" t="n">
        <v>8056</v>
      </c>
      <c r="H2143" s="1" t="s">
        <v>1466</v>
      </c>
      <c r="I2143" s="1" t="n">
        <v>11241</v>
      </c>
      <c r="J2143" s="1" t="s">
        <v>244</v>
      </c>
      <c r="K2143" s="1" t="s">
        <v>3304</v>
      </c>
    </row>
    <row r="2144" customFormat="false" ht="15" hidden="false" customHeight="true" outlineLevel="0" collapsed="false">
      <c r="A2144" s="1" t="n">
        <f aca="false">A915</f>
        <v>615</v>
      </c>
      <c r="C2144" s="1" t="str">
        <f aca="false">IF(H2144="",F2144,H2144)</f>
        <v>Waterford 4</v>
      </c>
      <c r="D2144" s="1" t="n">
        <v>411</v>
      </c>
      <c r="E2144" s="1" t="s">
        <v>50</v>
      </c>
      <c r="F2144" s="5" t="s">
        <v>3306</v>
      </c>
      <c r="H2144" s="1"/>
      <c r="K2144" s="1" t="s">
        <v>3307</v>
      </c>
    </row>
    <row r="2145" customFormat="false" ht="15" hidden="false" customHeight="true" outlineLevel="0" collapsed="false">
      <c r="A2145" s="1" t="n">
        <f aca="false">MAX($A$2:$A2144)+1</f>
        <v>1262</v>
      </c>
      <c r="C2145" s="1" t="str">
        <f aca="false">IF(H2145="",F2145,H2145)</f>
        <v>Waterside</v>
      </c>
      <c r="D2145" s="1" t="n">
        <v>159</v>
      </c>
      <c r="E2145" s="1" t="s">
        <v>21</v>
      </c>
      <c r="F2145" s="5" t="s">
        <v>3308</v>
      </c>
      <c r="G2145" s="1" t="n">
        <v>2502</v>
      </c>
      <c r="H2145" s="1" t="s">
        <v>3308</v>
      </c>
      <c r="I2145" s="1" t="n">
        <v>4226</v>
      </c>
      <c r="J2145" s="1" t="s">
        <v>24</v>
      </c>
    </row>
    <row r="2146" customFormat="false" ht="15" hidden="false" customHeight="true" outlineLevel="0" collapsed="false">
      <c r="A2146" s="1" t="n">
        <f aca="false">MAX($A$2:$A2145)+1</f>
        <v>1263</v>
      </c>
      <c r="C2146" s="1" t="str">
        <f aca="false">IF(H2146="",F2146,H2146)</f>
        <v>Waterside</v>
      </c>
      <c r="D2146" s="1" t="n">
        <v>209</v>
      </c>
      <c r="E2146" s="1" t="s">
        <v>260</v>
      </c>
      <c r="F2146" s="5" t="s">
        <v>3308</v>
      </c>
      <c r="G2146" s="1" t="n">
        <v>1367</v>
      </c>
      <c r="H2146" s="1" t="s">
        <v>3308</v>
      </c>
      <c r="I2146" s="1" t="n">
        <v>11249</v>
      </c>
      <c r="J2146" s="1" t="s">
        <v>297</v>
      </c>
    </row>
    <row r="2147" customFormat="false" ht="15" hidden="false" customHeight="true" outlineLevel="0" collapsed="false">
      <c r="A2147" s="1" t="n">
        <f aca="false">A1187</f>
        <v>830</v>
      </c>
      <c r="C2147" s="1" t="str">
        <f aca="false">IF(H2147="",F2147,H2147)</f>
        <v>Wausau</v>
      </c>
      <c r="D2147" s="1" t="n">
        <v>187</v>
      </c>
      <c r="E2147" s="1" t="s">
        <v>381</v>
      </c>
      <c r="F2147" s="5" t="s">
        <v>3309</v>
      </c>
      <c r="G2147" s="1" t="n">
        <v>4077</v>
      </c>
      <c r="H2147" s="1" t="s">
        <v>3310</v>
      </c>
      <c r="I2147" s="1" t="n">
        <v>20860</v>
      </c>
      <c r="J2147" s="1" t="s">
        <v>465</v>
      </c>
    </row>
    <row r="2148" customFormat="false" ht="15" hidden="false" customHeight="true" outlineLevel="0" collapsed="false">
      <c r="A2148" s="1" t="n">
        <f aca="false">A920</f>
        <v>618</v>
      </c>
      <c r="C2148" s="1" t="str">
        <f aca="false">IF(H2148="",F2148,H2148)</f>
        <v>Wayne</v>
      </c>
      <c r="D2148" s="1" t="n">
        <v>160</v>
      </c>
      <c r="E2148" s="1" t="s">
        <v>2463</v>
      </c>
      <c r="F2148" s="5" t="s">
        <v>3311</v>
      </c>
      <c r="H2148" s="1"/>
      <c r="K2148" s="1" t="s">
        <v>3312</v>
      </c>
    </row>
    <row r="2149" customFormat="false" ht="15" hidden="false" customHeight="true" outlineLevel="0" collapsed="false">
      <c r="A2149" s="1" t="n">
        <f aca="false">A201</f>
        <v>135</v>
      </c>
      <c r="C2149" s="1" t="str">
        <f aca="false">IF(H2149="",F2149,H2149)</f>
        <v>West Coxsackie</v>
      </c>
      <c r="D2149" s="1" t="n">
        <v>246</v>
      </c>
      <c r="E2149" s="1" t="s">
        <v>412</v>
      </c>
      <c r="F2149" s="5" t="s">
        <v>414</v>
      </c>
      <c r="G2149" s="1" t="n">
        <v>2487</v>
      </c>
      <c r="H2149" s="1" t="s">
        <v>414</v>
      </c>
      <c r="I2149" s="1" t="n">
        <v>3249</v>
      </c>
      <c r="J2149" s="1" t="s">
        <v>415</v>
      </c>
      <c r="K2149" s="1" t="s">
        <v>3313</v>
      </c>
    </row>
    <row r="2150" customFormat="false" ht="15" hidden="false" customHeight="true" outlineLevel="0" collapsed="false">
      <c r="A2150" s="1" t="n">
        <f aca="false">A201</f>
        <v>135</v>
      </c>
      <c r="C2150" s="1" t="str">
        <f aca="false">IF(H2150="",F2150,H2150)</f>
        <v>West Coxsackie</v>
      </c>
      <c r="D2150" s="1" t="n">
        <v>246</v>
      </c>
      <c r="E2150" s="1" t="s">
        <v>412</v>
      </c>
      <c r="F2150" s="5" t="s">
        <v>3314</v>
      </c>
      <c r="G2150" s="1" t="n">
        <v>2487</v>
      </c>
      <c r="H2150" s="1" t="s">
        <v>414</v>
      </c>
      <c r="I2150" s="1" t="n">
        <v>3249</v>
      </c>
      <c r="J2150" s="1" t="s">
        <v>415</v>
      </c>
      <c r="K2150" s="1" t="s">
        <v>3313</v>
      </c>
    </row>
    <row r="2151" customFormat="false" ht="15" hidden="false" customHeight="true" outlineLevel="0" collapsed="false">
      <c r="A2151" s="1" t="n">
        <f aca="false">MAX($A$2:$A2150)+1</f>
        <v>1264</v>
      </c>
      <c r="C2151" s="1" t="str">
        <f aca="false">IF(H2151="",F2151,H2151)</f>
        <v>Faribault Energy Park</v>
      </c>
      <c r="D2151" s="1" t="n">
        <v>229</v>
      </c>
      <c r="E2151" s="1" t="s">
        <v>28</v>
      </c>
      <c r="F2151" s="5" t="s">
        <v>3315</v>
      </c>
      <c r="G2151" s="1" t="n">
        <v>56164</v>
      </c>
      <c r="H2151" s="1" t="s">
        <v>3316</v>
      </c>
      <c r="I2151" s="1" t="n">
        <v>12667</v>
      </c>
      <c r="J2151" s="1" t="s">
        <v>3317</v>
      </c>
      <c r="K2151" s="9" t="s">
        <v>3318</v>
      </c>
    </row>
    <row r="2152" customFormat="false" ht="15" hidden="false" customHeight="true" outlineLevel="0" collapsed="false">
      <c r="A2152" s="1" t="n">
        <f aca="false">A1074</f>
        <v>733</v>
      </c>
      <c r="C2152" s="1" t="str">
        <f aca="false">IF(H2152="",F2152,H2152)</f>
        <v>West Phoenix</v>
      </c>
      <c r="D2152" s="1" t="n">
        <v>286</v>
      </c>
      <c r="E2152" s="1" t="s">
        <v>334</v>
      </c>
      <c r="F2152" s="5" t="s">
        <v>1721</v>
      </c>
      <c r="G2152" s="1" t="n">
        <v>117</v>
      </c>
      <c r="H2152" s="1" t="s">
        <v>1721</v>
      </c>
      <c r="I2152" s="1" t="n">
        <v>803</v>
      </c>
      <c r="J2152" s="1" t="s">
        <v>326</v>
      </c>
      <c r="K2152" s="1" t="s">
        <v>3319</v>
      </c>
    </row>
    <row r="2153" customFormat="false" ht="15" hidden="false" customHeight="true" outlineLevel="0" collapsed="false">
      <c r="A2153" s="1" t="n">
        <f aca="false">A1074</f>
        <v>733</v>
      </c>
      <c r="C2153" s="1" t="str">
        <f aca="false">IF(H2153="",F2153,H2153)</f>
        <v>West Phoenix</v>
      </c>
      <c r="D2153" s="1" t="n">
        <v>286</v>
      </c>
      <c r="E2153" s="1" t="s">
        <v>334</v>
      </c>
      <c r="F2153" s="5" t="s">
        <v>3320</v>
      </c>
      <c r="G2153" s="1" t="n">
        <v>117</v>
      </c>
      <c r="H2153" s="1" t="s">
        <v>1721</v>
      </c>
      <c r="I2153" s="1" t="n">
        <v>803</v>
      </c>
      <c r="J2153" s="1" t="s">
        <v>326</v>
      </c>
      <c r="K2153" s="1" t="s">
        <v>3319</v>
      </c>
    </row>
    <row r="2154" customFormat="false" ht="15" hidden="false" customHeight="true" outlineLevel="0" collapsed="false">
      <c r="A2154" s="1" t="n">
        <f aca="false">A1074</f>
        <v>733</v>
      </c>
      <c r="C2154" s="1" t="str">
        <f aca="false">IF(H2154="",F2154,H2154)</f>
        <v>West Phoenix</v>
      </c>
      <c r="D2154" s="1" t="n">
        <v>286</v>
      </c>
      <c r="E2154" s="1" t="s">
        <v>334</v>
      </c>
      <c r="F2154" s="5" t="s">
        <v>3321</v>
      </c>
      <c r="G2154" s="1" t="n">
        <v>117</v>
      </c>
      <c r="H2154" s="1" t="s">
        <v>1721</v>
      </c>
      <c r="I2154" s="1" t="n">
        <v>803</v>
      </c>
      <c r="J2154" s="1" t="s">
        <v>326</v>
      </c>
      <c r="K2154" s="1" t="s">
        <v>3319</v>
      </c>
    </row>
    <row r="2155" customFormat="false" ht="15" hidden="false" customHeight="true" outlineLevel="0" collapsed="false">
      <c r="A2155" s="1" t="n">
        <f aca="false">MAX($A$2:$A2154)+1</f>
        <v>1265</v>
      </c>
      <c r="C2155" s="1" t="str">
        <f aca="false">IF(H2155="",F2155,H2155)</f>
        <v>West Valley Generation Project</v>
      </c>
      <c r="D2155" s="1" t="n">
        <v>303</v>
      </c>
      <c r="E2155" s="1" t="s">
        <v>211</v>
      </c>
      <c r="F2155" s="5" t="s">
        <v>3322</v>
      </c>
      <c r="G2155" s="1" t="n">
        <v>55622</v>
      </c>
      <c r="H2155" s="1" t="s">
        <v>3323</v>
      </c>
      <c r="I2155" s="1" t="n">
        <v>59367</v>
      </c>
      <c r="J2155" s="1" t="s">
        <v>3324</v>
      </c>
      <c r="K2155" s="1" t="s">
        <v>3325</v>
      </c>
    </row>
    <row r="2156" customFormat="false" ht="15" hidden="false" customHeight="true" outlineLevel="0" collapsed="false">
      <c r="A2156" s="1" t="n">
        <f aca="false">MAX($A$2:$A2155)+1</f>
        <v>1266</v>
      </c>
      <c r="C2156" s="1" t="str">
        <f aca="false">IF(H2156="",F2156,H2156)</f>
        <v>Westside Solar Farm</v>
      </c>
      <c r="F2156" s="5"/>
      <c r="G2156" s="1" t="n">
        <v>59258</v>
      </c>
      <c r="H2156" s="1" t="s">
        <v>3326</v>
      </c>
      <c r="I2156" s="1" t="n">
        <v>59080</v>
      </c>
      <c r="J2156" s="1" t="s">
        <v>3327</v>
      </c>
      <c r="K2156" s="1" t="s">
        <v>1912</v>
      </c>
    </row>
    <row r="2157" customFormat="false" ht="15" hidden="false" customHeight="true" outlineLevel="0" collapsed="false">
      <c r="A2157" s="1" t="n">
        <f aca="false">A1190</f>
        <v>833</v>
      </c>
      <c r="C2157" s="1" t="str">
        <f aca="false">IF(H2157="",F2157,H2157)</f>
        <v>Westside Solar Station</v>
      </c>
      <c r="D2157" s="1" t="n">
        <v>183</v>
      </c>
      <c r="E2157" s="1" t="s">
        <v>384</v>
      </c>
      <c r="F2157" s="5" t="s">
        <v>3328</v>
      </c>
      <c r="G2157" s="1" t="n">
        <v>57499</v>
      </c>
      <c r="H2157" s="1" t="s">
        <v>1911</v>
      </c>
      <c r="I2157" s="1" t="n">
        <v>14328</v>
      </c>
      <c r="J2157" s="1" t="s">
        <v>387</v>
      </c>
      <c r="K2157" s="1" t="s">
        <v>3329</v>
      </c>
    </row>
    <row r="2158" customFormat="false" ht="15" hidden="false" customHeight="true" outlineLevel="0" collapsed="false">
      <c r="A2158" s="1" t="n">
        <f aca="false">A1191</f>
        <v>834</v>
      </c>
      <c r="C2158" s="1" t="str">
        <f aca="false">IF(H2158="",F2158,H2158)</f>
        <v>White Rapids</v>
      </c>
      <c r="D2158" s="1" t="n">
        <v>280</v>
      </c>
      <c r="E2158" s="1" t="s">
        <v>185</v>
      </c>
      <c r="F2158" s="5" t="s">
        <v>3330</v>
      </c>
      <c r="G2158" s="1" t="n">
        <v>1786</v>
      </c>
      <c r="H2158" s="1" t="s">
        <v>1914</v>
      </c>
      <c r="I2158" s="1" t="n">
        <v>20847</v>
      </c>
      <c r="J2158" s="1" t="s">
        <v>188</v>
      </c>
      <c r="K2158" s="1" t="s">
        <v>3331</v>
      </c>
    </row>
    <row r="2159" customFormat="false" ht="15" hidden="false" customHeight="true" outlineLevel="0" collapsed="false">
      <c r="A2159" s="1" t="n">
        <f aca="false">MAX($A$2:$A2158)+1</f>
        <v>1267</v>
      </c>
      <c r="C2159" s="1" t="str">
        <f aca="false">IF(H2159="",F2159,H2159)</f>
        <v>White River (WA)</v>
      </c>
      <c r="D2159" s="1" t="n">
        <v>162</v>
      </c>
      <c r="E2159" s="1" t="s">
        <v>374</v>
      </c>
      <c r="F2159" s="5" t="s">
        <v>3332</v>
      </c>
      <c r="G2159" s="1" t="n">
        <v>3862</v>
      </c>
      <c r="H2159" s="1" t="s">
        <v>3333</v>
      </c>
      <c r="I2159" s="1" t="n">
        <v>15500</v>
      </c>
      <c r="J2159" s="1" t="s">
        <v>528</v>
      </c>
    </row>
    <row r="2160" customFormat="false" ht="15" hidden="false" customHeight="true" outlineLevel="0" collapsed="false">
      <c r="A2160" s="1" t="n">
        <f aca="false">A947</f>
        <v>634</v>
      </c>
      <c r="C2160" s="1" t="str">
        <f aca="false">IF(H2160="",F2160,H2160)</f>
        <v>Whitehorn</v>
      </c>
      <c r="D2160" s="1" t="n">
        <v>162</v>
      </c>
      <c r="E2160" s="1" t="s">
        <v>374</v>
      </c>
      <c r="F2160" s="5" t="s">
        <v>3334</v>
      </c>
      <c r="G2160" s="1" t="n">
        <v>6120</v>
      </c>
      <c r="H2160" s="1" t="s">
        <v>1511</v>
      </c>
      <c r="I2160" s="1" t="n">
        <v>15500</v>
      </c>
      <c r="J2160" s="1" t="s">
        <v>528</v>
      </c>
      <c r="K2160" s="1" t="s">
        <v>3335</v>
      </c>
    </row>
    <row r="2161" customFormat="false" ht="15" hidden="false" customHeight="true" outlineLevel="0" collapsed="false">
      <c r="A2161" s="1" t="n">
        <f aca="false">A947</f>
        <v>634</v>
      </c>
      <c r="C2161" s="1" t="str">
        <f aca="false">IF(H2161="",F2161,H2161)</f>
        <v>Whitehorn</v>
      </c>
      <c r="D2161" s="1" t="n">
        <v>162</v>
      </c>
      <c r="E2161" s="1" t="s">
        <v>374</v>
      </c>
      <c r="F2161" s="5" t="s">
        <v>3336</v>
      </c>
      <c r="G2161" s="1" t="n">
        <v>6120</v>
      </c>
      <c r="H2161" s="1" t="s">
        <v>1511</v>
      </c>
      <c r="I2161" s="1" t="n">
        <v>15500</v>
      </c>
      <c r="J2161" s="1" t="s">
        <v>528</v>
      </c>
      <c r="K2161" s="1" t="s">
        <v>3335</v>
      </c>
    </row>
    <row r="2162" customFormat="false" ht="15" hidden="false" customHeight="true" outlineLevel="0" collapsed="false">
      <c r="A2162" s="1" t="n">
        <f aca="false">MAX($A$2:$A2161)+1</f>
        <v>1268</v>
      </c>
      <c r="C2162" s="1" t="str">
        <f aca="false">IF(H2162="",F2162,H2162)</f>
        <v>Wilder</v>
      </c>
      <c r="D2162" s="1" t="n">
        <v>104</v>
      </c>
      <c r="E2162" s="1" t="s">
        <v>2412</v>
      </c>
      <c r="F2162" s="5" t="s">
        <v>3337</v>
      </c>
      <c r="G2162" s="1" t="n">
        <v>2353</v>
      </c>
      <c r="H2162" s="1" t="s">
        <v>3337</v>
      </c>
      <c r="I2162" s="1" t="n">
        <v>50048</v>
      </c>
      <c r="J2162" s="1" t="s">
        <v>2415</v>
      </c>
    </row>
    <row r="2163" customFormat="false" ht="15" hidden="false" customHeight="true" outlineLevel="0" collapsed="false">
      <c r="A2163" s="1" t="n">
        <f aca="false">MAX($A$2:$A2162)+1</f>
        <v>1269</v>
      </c>
      <c r="C2163" s="1" t="str">
        <f aca="false">IF(H2163="",F2163,H2163)</f>
        <v>Williston</v>
      </c>
      <c r="D2163" s="1" t="n">
        <v>319</v>
      </c>
      <c r="E2163" s="1" t="s">
        <v>192</v>
      </c>
      <c r="F2163" s="5" t="s">
        <v>3338</v>
      </c>
      <c r="G2163" s="1" t="n">
        <v>2791</v>
      </c>
      <c r="H2163" s="1" t="s">
        <v>3338</v>
      </c>
      <c r="I2163" s="1" t="n">
        <v>12199</v>
      </c>
      <c r="J2163" s="1" t="s">
        <v>630</v>
      </c>
    </row>
    <row r="2164" customFormat="false" ht="15" hidden="false" customHeight="true" outlineLevel="0" collapsed="false">
      <c r="A2164" s="1" t="n">
        <f aca="false">A955</f>
        <v>639</v>
      </c>
      <c r="C2164" s="1" t="str">
        <f aca="false">IF(H2164="",F2164,H2164)</f>
        <v>Willow Glen</v>
      </c>
      <c r="D2164" s="1" t="n">
        <v>231</v>
      </c>
      <c r="E2164" s="1" t="s">
        <v>2869</v>
      </c>
      <c r="F2164" s="5" t="s">
        <v>3339</v>
      </c>
      <c r="G2164" s="1" t="n">
        <v>1394</v>
      </c>
      <c r="H2164" s="1" t="s">
        <v>1523</v>
      </c>
      <c r="I2164" s="1" t="n">
        <v>11241</v>
      </c>
      <c r="J2164" s="1" t="s">
        <v>244</v>
      </c>
      <c r="K2164" s="1" t="s">
        <v>3340</v>
      </c>
    </row>
    <row r="2165" customFormat="false" ht="15" hidden="false" customHeight="true" outlineLevel="0" collapsed="false">
      <c r="A2165" s="1" t="n">
        <f aca="false">MAX($A$2:$A2164)+1</f>
        <v>1270</v>
      </c>
      <c r="C2165" s="1" t="str">
        <f aca="false">IF(H2165="",F2165,H2165)</f>
        <v>Willow Island</v>
      </c>
      <c r="D2165" s="1" t="n">
        <v>238</v>
      </c>
      <c r="E2165" s="1" t="s">
        <v>584</v>
      </c>
      <c r="F2165" s="5" t="s">
        <v>3341</v>
      </c>
      <c r="G2165" s="1" t="n">
        <v>3946</v>
      </c>
      <c r="H2165" s="1" t="s">
        <v>3341</v>
      </c>
      <c r="I2165" s="1" t="n">
        <v>12796</v>
      </c>
      <c r="J2165" s="1" t="s">
        <v>587</v>
      </c>
    </row>
    <row r="2166" customFormat="false" ht="15" hidden="false" customHeight="true" outlineLevel="0" collapsed="false">
      <c r="A2166" s="1" t="n">
        <f aca="false">A958</f>
        <v>641</v>
      </c>
      <c r="C2166" s="1" t="str">
        <f aca="false">IF(H2166="",F2166,H2166)</f>
        <v>Wilmont</v>
      </c>
      <c r="D2166" s="1" t="n">
        <v>184</v>
      </c>
      <c r="E2166" s="1" t="s">
        <v>2305</v>
      </c>
      <c r="F2166" s="5" t="s">
        <v>3342</v>
      </c>
      <c r="H2166" s="1"/>
      <c r="K2166" s="1" t="s">
        <v>1457</v>
      </c>
    </row>
    <row r="2167" customFormat="false" ht="15" hidden="false" customHeight="true" outlineLevel="0" collapsed="false">
      <c r="A2167" s="1" t="n">
        <f aca="false">A961</f>
        <v>644</v>
      </c>
      <c r="C2167" s="1" t="str">
        <f aca="false">IF(H2167="",F2167,H2167)</f>
        <v>Wind Generators</v>
      </c>
      <c r="D2167" s="1" t="n">
        <v>335</v>
      </c>
      <c r="E2167" s="1" t="s">
        <v>204</v>
      </c>
      <c r="F2167" s="5" t="s">
        <v>3343</v>
      </c>
      <c r="H2167" s="1"/>
      <c r="K2167" s="1" t="s">
        <v>84</v>
      </c>
    </row>
    <row r="2168" customFormat="false" ht="15" hidden="false" customHeight="true" outlineLevel="0" collapsed="false">
      <c r="A2168" s="1" t="n">
        <f aca="false">MAX($A$2:$A2167)+1</f>
        <v>1271</v>
      </c>
      <c r="C2168" s="1" t="str">
        <f aca="false">IF(H2168="",F2168,H2168)</f>
        <v>Wind Generators-Ia</v>
      </c>
      <c r="D2168" s="1" t="n">
        <v>335</v>
      </c>
      <c r="E2168" s="1" t="s">
        <v>204</v>
      </c>
      <c r="F2168" s="5" t="s">
        <v>3344</v>
      </c>
      <c r="H2168" s="1"/>
      <c r="K2168" s="1" t="s">
        <v>84</v>
      </c>
    </row>
    <row r="2169" customFormat="false" ht="15" hidden="false" customHeight="true" outlineLevel="0" collapsed="false">
      <c r="A2169" s="1" t="n">
        <f aca="false">A961</f>
        <v>644</v>
      </c>
      <c r="C2169" s="1" t="str">
        <f aca="false">IF(H2169="",F2169,H2169)</f>
        <v>Wind Generators-Wi</v>
      </c>
      <c r="D2169" s="1" t="n">
        <v>335</v>
      </c>
      <c r="E2169" s="1" t="s">
        <v>204</v>
      </c>
      <c r="F2169" s="5" t="s">
        <v>3345</v>
      </c>
      <c r="H2169" s="1"/>
      <c r="K2169" s="1" t="s">
        <v>84</v>
      </c>
    </row>
    <row r="2170" customFormat="false" ht="15" hidden="false" customHeight="true" outlineLevel="0" collapsed="false">
      <c r="A2170" s="1" t="n">
        <f aca="false">MAX($A$2:$A2169)+1</f>
        <v>1272</v>
      </c>
      <c r="C2170" s="1" t="str">
        <f aca="false">IF(H2170="",F2170,H2170)</f>
        <v>Winnemucca</v>
      </c>
      <c r="D2170" s="1" t="n">
        <v>300</v>
      </c>
      <c r="E2170" s="1" t="s">
        <v>2377</v>
      </c>
      <c r="F2170" s="5" t="s">
        <v>3346</v>
      </c>
      <c r="G2170" s="1" t="n">
        <v>6533</v>
      </c>
      <c r="H2170" s="1" t="s">
        <v>3347</v>
      </c>
      <c r="I2170" s="1" t="n">
        <v>17166</v>
      </c>
      <c r="J2170" s="1" t="s">
        <v>583</v>
      </c>
    </row>
    <row r="2171" customFormat="false" ht="15" hidden="false" customHeight="true" outlineLevel="0" collapsed="false">
      <c r="A2171" s="1" t="n">
        <f aca="false">A963</f>
        <v>646</v>
      </c>
      <c r="C2171" s="1" t="str">
        <f aca="false">IF(H2171="",F2171,H2171)</f>
        <v>Wolf Creek Generating Station</v>
      </c>
      <c r="D2171" s="1" t="n">
        <v>254</v>
      </c>
      <c r="E2171" s="1" t="s">
        <v>722</v>
      </c>
      <c r="F2171" s="5" t="s">
        <v>3348</v>
      </c>
      <c r="G2171" s="1" t="n">
        <v>210</v>
      </c>
      <c r="H2171" s="1" t="s">
        <v>1535</v>
      </c>
      <c r="I2171" s="1" t="n">
        <v>20893</v>
      </c>
      <c r="J2171" s="1" t="s">
        <v>1536</v>
      </c>
      <c r="K2171" s="1" t="s">
        <v>3349</v>
      </c>
    </row>
    <row r="2172" customFormat="false" ht="15" hidden="false" customHeight="true" outlineLevel="0" collapsed="false">
      <c r="A2172" s="1" t="n">
        <f aca="false">A963</f>
        <v>646</v>
      </c>
      <c r="C2172" s="1" t="str">
        <f aca="false">IF(H2172="",F2172,H2172)</f>
        <v>Wolf Creek Generating Station</v>
      </c>
      <c r="D2172" s="1" t="n">
        <v>356</v>
      </c>
      <c r="E2172" s="1" t="s">
        <v>675</v>
      </c>
      <c r="F2172" s="5" t="s">
        <v>3350</v>
      </c>
      <c r="G2172" s="1" t="n">
        <v>210</v>
      </c>
      <c r="H2172" s="1" t="s">
        <v>1535</v>
      </c>
      <c r="I2172" s="1" t="n">
        <v>20893</v>
      </c>
      <c r="J2172" s="1" t="s">
        <v>1536</v>
      </c>
      <c r="K2172" s="1" t="s">
        <v>3349</v>
      </c>
    </row>
    <row r="2173" customFormat="false" ht="15" hidden="false" customHeight="true" outlineLevel="0" collapsed="false">
      <c r="A2173" s="1" t="n">
        <f aca="false">A965</f>
        <v>647</v>
      </c>
      <c r="C2173" s="1" t="str">
        <f aca="false">IF(H2173="",F2173,H2173)</f>
        <v>Woodsdale</v>
      </c>
      <c r="D2173" s="1" t="n">
        <v>172</v>
      </c>
      <c r="E2173" s="1" t="s">
        <v>137</v>
      </c>
      <c r="F2173" s="5" t="s">
        <v>3351</v>
      </c>
      <c r="G2173" s="1" t="n">
        <v>7158</v>
      </c>
      <c r="H2173" s="1" t="s">
        <v>1539</v>
      </c>
      <c r="I2173" s="1" t="n">
        <v>55729</v>
      </c>
      <c r="J2173" s="1" t="s">
        <v>494</v>
      </c>
      <c r="K2173" s="1" t="s">
        <v>3352</v>
      </c>
    </row>
    <row r="2174" customFormat="false" ht="15" hidden="false" customHeight="true" outlineLevel="0" collapsed="false">
      <c r="A2174" s="1" t="n">
        <f aca="false">MAX($A$2:$A2173)+1</f>
        <v>1273</v>
      </c>
      <c r="C2174" s="1" t="str">
        <f aca="false">IF(H2174="",F2174,H2174)</f>
        <v>Woodward</v>
      </c>
      <c r="D2174" s="1" t="n">
        <v>314</v>
      </c>
      <c r="E2174" s="1" t="s">
        <v>738</v>
      </c>
      <c r="F2174" s="5" t="s">
        <v>3353</v>
      </c>
      <c r="G2174" s="1" t="n">
        <v>2958</v>
      </c>
      <c r="H2174" s="1" t="s">
        <v>3353</v>
      </c>
      <c r="I2174" s="1" t="n">
        <v>14063</v>
      </c>
      <c r="J2174" s="1" t="s">
        <v>741</v>
      </c>
    </row>
    <row r="2175" customFormat="false" ht="15" hidden="false" customHeight="true" outlineLevel="0" collapsed="false">
      <c r="A2175" s="1" t="n">
        <f aca="false">A966</f>
        <v>648</v>
      </c>
      <c r="C2175" s="1" t="str">
        <f aca="false">IF(H2175="",F2175,H2175)</f>
        <v>Wygen 2</v>
      </c>
      <c r="D2175" s="1" t="n">
        <v>289</v>
      </c>
      <c r="E2175" s="1" t="s">
        <v>329</v>
      </c>
      <c r="F2175" s="5" t="s">
        <v>3354</v>
      </c>
      <c r="G2175" s="1" t="n">
        <v>56319</v>
      </c>
      <c r="H2175" s="1" t="s">
        <v>1543</v>
      </c>
      <c r="I2175" s="1" t="n">
        <v>19545</v>
      </c>
      <c r="J2175" s="1" t="s">
        <v>162</v>
      </c>
      <c r="K2175" s="1" t="s">
        <v>3355</v>
      </c>
    </row>
    <row r="2176" customFormat="false" ht="15" hidden="false" customHeight="true" outlineLevel="0" collapsed="false">
      <c r="A2176" s="1" t="n">
        <f aca="false">A966</f>
        <v>648</v>
      </c>
      <c r="C2176" s="1" t="str">
        <f aca="false">IF(H2176="",F2176,H2176)</f>
        <v>Wygen III</v>
      </c>
      <c r="D2176" s="1" t="n">
        <v>285</v>
      </c>
      <c r="E2176" s="1" t="s">
        <v>159</v>
      </c>
      <c r="F2176" s="5" t="s">
        <v>3356</v>
      </c>
      <c r="G2176" s="1" t="n">
        <v>56596</v>
      </c>
      <c r="H2176" s="1" t="s">
        <v>1541</v>
      </c>
      <c r="I2176" s="1" t="n">
        <v>19545</v>
      </c>
      <c r="J2176" s="1" t="s">
        <v>162</v>
      </c>
      <c r="K2176" s="1" t="s">
        <v>3357</v>
      </c>
    </row>
    <row r="2177" customFormat="false" ht="15" hidden="false" customHeight="true" outlineLevel="0" collapsed="false">
      <c r="A2177" s="1" t="n">
        <f aca="false">A969</f>
        <v>649</v>
      </c>
      <c r="C2177" s="1" t="str">
        <f aca="false">IF(H2177="",F2177,H2177)</f>
        <v>William F Wyman</v>
      </c>
      <c r="D2177" s="1" t="n">
        <v>274</v>
      </c>
      <c r="E2177" s="1" t="s">
        <v>2950</v>
      </c>
      <c r="F2177" s="5" t="s">
        <v>3358</v>
      </c>
      <c r="G2177" s="1" t="n">
        <v>1507</v>
      </c>
      <c r="H2177" s="1" t="s">
        <v>1546</v>
      </c>
      <c r="I2177" s="1" t="n">
        <v>31719</v>
      </c>
      <c r="J2177" s="1" t="s">
        <v>1547</v>
      </c>
      <c r="K2177" s="1" t="s">
        <v>3359</v>
      </c>
    </row>
    <row r="2178" customFormat="false" ht="15" hidden="false" customHeight="true" outlineLevel="0" collapsed="false">
      <c r="A2178" s="1" t="n">
        <f aca="false">A969</f>
        <v>649</v>
      </c>
      <c r="C2178" s="1" t="str">
        <f aca="false">IF(H2178="",F2178,H2178)</f>
        <v>William F Wyman</v>
      </c>
      <c r="D2178" s="1" t="n">
        <v>264</v>
      </c>
      <c r="E2178" s="1" t="s">
        <v>3360</v>
      </c>
      <c r="F2178" s="5" t="s">
        <v>3361</v>
      </c>
      <c r="G2178" s="1" t="n">
        <v>1507</v>
      </c>
      <c r="H2178" s="1" t="s">
        <v>1546</v>
      </c>
      <c r="I2178" s="1" t="n">
        <v>31719</v>
      </c>
      <c r="J2178" s="1" t="s">
        <v>1547</v>
      </c>
      <c r="K2178" s="1" t="s">
        <v>3359</v>
      </c>
    </row>
    <row r="2179" customFormat="false" ht="15" hidden="false" customHeight="true" outlineLevel="0" collapsed="false">
      <c r="A2179" s="1" t="n">
        <f aca="false">A971</f>
        <v>650</v>
      </c>
      <c r="C2179" s="1" t="str">
        <f aca="false">IF(H2179="",F2179,H2179)</f>
        <v>Wyodak</v>
      </c>
      <c r="D2179" s="1" t="n">
        <v>285</v>
      </c>
      <c r="E2179" s="1" t="s">
        <v>159</v>
      </c>
      <c r="F2179" s="5" t="s">
        <v>3362</v>
      </c>
      <c r="G2179" s="1" t="n">
        <v>6101</v>
      </c>
      <c r="H2179" s="1" t="s">
        <v>1549</v>
      </c>
      <c r="I2179" s="1" t="n">
        <v>14354</v>
      </c>
      <c r="J2179" s="1" t="s">
        <v>211</v>
      </c>
      <c r="K2179" s="1" t="s">
        <v>3363</v>
      </c>
    </row>
    <row r="2180" customFormat="false" ht="15" hidden="false" customHeight="true" outlineLevel="0" collapsed="false">
      <c r="A2180" s="1" t="n">
        <f aca="false">A971</f>
        <v>650</v>
      </c>
      <c r="C2180" s="1" t="str">
        <f aca="false">IF(H2180="",F2180,H2180)</f>
        <v>Wyodak</v>
      </c>
      <c r="D2180" s="1" t="n">
        <v>285</v>
      </c>
      <c r="E2180" s="1" t="s">
        <v>159</v>
      </c>
      <c r="F2180" s="5" t="s">
        <v>3364</v>
      </c>
      <c r="G2180" s="1" t="n">
        <v>6101</v>
      </c>
      <c r="H2180" s="1" t="s">
        <v>1549</v>
      </c>
      <c r="I2180" s="1" t="n">
        <v>14354</v>
      </c>
      <c r="J2180" s="1" t="s">
        <v>211</v>
      </c>
      <c r="K2180" s="1" t="s">
        <v>3363</v>
      </c>
    </row>
    <row r="2181" customFormat="false" ht="15" hidden="false" customHeight="true" outlineLevel="0" collapsed="false">
      <c r="A2181" s="1" t="n">
        <f aca="false">A1297</f>
        <v>931</v>
      </c>
      <c r="C2181" s="1" t="str">
        <f aca="false">IF(H2181="",F2181,H2181)</f>
        <v>Yards Creek</v>
      </c>
      <c r="D2181" s="1" t="n">
        <v>90</v>
      </c>
      <c r="E2181" s="1" t="s">
        <v>2379</v>
      </c>
      <c r="F2181" s="5" t="s">
        <v>2078</v>
      </c>
      <c r="G2181" s="1" t="n">
        <v>6522</v>
      </c>
      <c r="H2181" s="1" t="s">
        <v>2078</v>
      </c>
      <c r="I2181" s="1" t="n">
        <v>9726</v>
      </c>
      <c r="J2181" s="1" t="s">
        <v>2079</v>
      </c>
      <c r="K2181" s="1" t="s">
        <v>3365</v>
      </c>
    </row>
    <row r="2182" customFormat="false" ht="15" hidden="false" customHeight="true" outlineLevel="0" collapsed="false">
      <c r="A2182" s="1" t="n">
        <f aca="false">MAX($A$2:$A2181)+1</f>
        <v>1274</v>
      </c>
      <c r="C2182" s="1" t="str">
        <f aca="false">IF(H2182="",F2182,H2182)</f>
        <v>York Haven</v>
      </c>
      <c r="D2182" s="1" t="n">
        <v>379</v>
      </c>
      <c r="E2182" s="1" t="s">
        <v>3366</v>
      </c>
      <c r="F2182" s="5" t="s">
        <v>3367</v>
      </c>
      <c r="G2182" s="1" t="n">
        <v>3117</v>
      </c>
      <c r="H2182" s="1" t="s">
        <v>3368</v>
      </c>
      <c r="I2182" s="1" t="n">
        <v>56065</v>
      </c>
      <c r="J2182" s="1" t="s">
        <v>3369</v>
      </c>
    </row>
    <row r="2183" customFormat="false" ht="15" hidden="false" customHeight="true" outlineLevel="0" collapsed="false">
      <c r="A2183" s="1" t="n">
        <f aca="false">A1386</f>
        <v>1013</v>
      </c>
      <c r="C2183" s="1" t="str">
        <f aca="false">IF(H2183="",F2183,H2183)</f>
        <v>Yucca</v>
      </c>
      <c r="D2183" s="1" t="n">
        <v>286</v>
      </c>
      <c r="E2183" s="1" t="s">
        <v>334</v>
      </c>
      <c r="F2183" s="5" t="s">
        <v>2230</v>
      </c>
      <c r="G2183" s="1" t="n">
        <v>120</v>
      </c>
      <c r="H2183" s="1" t="s">
        <v>2230</v>
      </c>
      <c r="I2183" s="1" t="n">
        <v>803</v>
      </c>
      <c r="J2183" s="1" t="s">
        <v>326</v>
      </c>
      <c r="K2183" s="1" t="s">
        <v>3370</v>
      </c>
    </row>
    <row r="2184" customFormat="false" ht="15" hidden="false" customHeight="true" outlineLevel="0" collapsed="false">
      <c r="A2184" s="1" t="n">
        <f aca="false">A1386</f>
        <v>1013</v>
      </c>
      <c r="C2184" s="1" t="str">
        <f aca="false">IF(H2184="",F2184,H2184)</f>
        <v>Yucca</v>
      </c>
      <c r="D2184" s="1" t="n">
        <v>286</v>
      </c>
      <c r="E2184" s="1" t="s">
        <v>334</v>
      </c>
      <c r="F2184" s="5" t="s">
        <v>3371</v>
      </c>
      <c r="G2184" s="1" t="n">
        <v>120</v>
      </c>
      <c r="H2184" s="1" t="s">
        <v>2230</v>
      </c>
      <c r="I2184" s="1" t="n">
        <v>803</v>
      </c>
      <c r="J2184" s="1" t="s">
        <v>326</v>
      </c>
      <c r="K2184" s="1" t="s">
        <v>3370</v>
      </c>
    </row>
    <row r="2185" customFormat="false" ht="15" hidden="false" customHeight="true" outlineLevel="0" collapsed="false">
      <c r="A2185" s="1" t="n">
        <f aca="false">A899</f>
        <v>605</v>
      </c>
      <c r="C2185" s="1" t="str">
        <f aca="false">IF(H2185="",F2185,H2185)</f>
        <v>W H Zimmer</v>
      </c>
      <c r="D2185" s="1" t="n">
        <v>406</v>
      </c>
      <c r="E2185" s="1" t="s">
        <v>2395</v>
      </c>
      <c r="F2185" s="5" t="s">
        <v>3372</v>
      </c>
      <c r="G2185" s="1" t="n">
        <v>6019</v>
      </c>
      <c r="H2185" s="1" t="s">
        <v>1441</v>
      </c>
      <c r="I2185" s="1" t="n">
        <v>59920</v>
      </c>
      <c r="J2185" s="1" t="s">
        <v>1442</v>
      </c>
      <c r="K2185" s="1" t="s">
        <v>3373</v>
      </c>
    </row>
    <row r="2186" customFormat="false" ht="15" hidden="false" customHeight="true" outlineLevel="0" collapsed="false">
      <c r="A2186" s="1" t="n">
        <f aca="false">A899</f>
        <v>605</v>
      </c>
      <c r="C2186" s="1" t="str">
        <f aca="false">IF(H2186="",F2186,H2186)</f>
        <v>W H Zimmer</v>
      </c>
      <c r="D2186" s="1" t="n">
        <v>204</v>
      </c>
      <c r="E2186" s="1" t="s">
        <v>2357</v>
      </c>
      <c r="F2186" s="5" t="s">
        <v>3374</v>
      </c>
      <c r="G2186" s="1" t="n">
        <v>6019</v>
      </c>
      <c r="H2186" s="1" t="s">
        <v>1441</v>
      </c>
      <c r="I2186" s="1" t="n">
        <v>59920</v>
      </c>
      <c r="J2186" s="1" t="s">
        <v>1442</v>
      </c>
      <c r="K2186" s="1" t="s">
        <v>3373</v>
      </c>
    </row>
    <row r="2187" customFormat="false" ht="15" hidden="false" customHeight="true" outlineLevel="0" collapsed="false">
      <c r="A2187" s="1" t="n">
        <f aca="false">A899</f>
        <v>605</v>
      </c>
      <c r="C2187" s="1" t="str">
        <f aca="false">IF(H2187="",F2187,H2187)</f>
        <v>W H Zimmer</v>
      </c>
      <c r="D2187" s="1" t="n">
        <v>172</v>
      </c>
      <c r="E2187" s="1" t="s">
        <v>137</v>
      </c>
      <c r="F2187" s="5" t="s">
        <v>3375</v>
      </c>
      <c r="G2187" s="1" t="n">
        <v>6019</v>
      </c>
      <c r="H2187" s="1" t="s">
        <v>1441</v>
      </c>
      <c r="I2187" s="1" t="n">
        <v>59920</v>
      </c>
      <c r="J2187" s="1" t="s">
        <v>1442</v>
      </c>
      <c r="K2187" s="1" t="s">
        <v>3373</v>
      </c>
    </row>
    <row r="2188" customFormat="false" ht="15" hidden="false" customHeight="true" outlineLevel="0" collapsed="false">
      <c r="A2188" s="1" t="n">
        <f aca="false">A899</f>
        <v>605</v>
      </c>
      <c r="C2188" s="1" t="str">
        <f aca="false">IF(H2188="",F2188,H2188)</f>
        <v>W H Zimmer</v>
      </c>
      <c r="D2188" s="1" t="n">
        <v>172</v>
      </c>
      <c r="E2188" s="1" t="s">
        <v>137</v>
      </c>
      <c r="F2188" s="5" t="s">
        <v>3376</v>
      </c>
      <c r="G2188" s="1" t="n">
        <v>6019</v>
      </c>
      <c r="H2188" s="1" t="s">
        <v>1441</v>
      </c>
      <c r="I2188" s="1" t="n">
        <v>59920</v>
      </c>
      <c r="J2188" s="1" t="s">
        <v>1442</v>
      </c>
      <c r="K2188" s="1" t="s">
        <v>3373</v>
      </c>
    </row>
    <row r="2189" customFormat="false" ht="15" hidden="false" customHeight="true" outlineLevel="0" collapsed="false">
      <c r="A2189" s="1" t="n">
        <f aca="false">A899</f>
        <v>605</v>
      </c>
      <c r="C2189" s="1" t="str">
        <f aca="false">IF(H2189="",F2189,H2189)</f>
        <v>W H Zimmer</v>
      </c>
      <c r="D2189" s="1" t="n">
        <v>340</v>
      </c>
      <c r="E2189" s="1" t="s">
        <v>2404</v>
      </c>
      <c r="F2189" s="5" t="s">
        <v>3377</v>
      </c>
      <c r="G2189" s="1" t="n">
        <v>6019</v>
      </c>
      <c r="H2189" s="1" t="s">
        <v>1441</v>
      </c>
      <c r="I2189" s="1" t="n">
        <v>59920</v>
      </c>
      <c r="J2189" s="1" t="s">
        <v>1442</v>
      </c>
      <c r="K2189" s="1" t="s">
        <v>3373</v>
      </c>
    </row>
    <row r="2190" customFormat="false" ht="15" hidden="false" customHeight="true" outlineLevel="0" collapsed="false">
      <c r="A2190" s="1" t="n">
        <f aca="false">A985</f>
        <v>658</v>
      </c>
      <c r="C2190" s="1" t="str">
        <f aca="false">IF(H2190="",F2190,H2190)</f>
        <v>Zorn</v>
      </c>
      <c r="D2190" s="1" t="n">
        <v>209</v>
      </c>
      <c r="E2190" s="1" t="s">
        <v>260</v>
      </c>
      <c r="F2190" s="5" t="s">
        <v>1567</v>
      </c>
      <c r="G2190" s="1" t="n">
        <v>1368</v>
      </c>
      <c r="H2190" s="1" t="s">
        <v>1567</v>
      </c>
      <c r="I2190" s="1" t="n">
        <v>11249</v>
      </c>
      <c r="J2190" s="1" t="s">
        <v>297</v>
      </c>
      <c r="K2190" s="1" t="s">
        <v>3378</v>
      </c>
    </row>
    <row r="2191" customFormat="false" ht="15" hidden="false" customHeight="true" outlineLevel="0" collapsed="false">
      <c r="A2191" s="1" t="n">
        <f aca="false">MAX($A$2:$A2190)+1</f>
        <v>1275</v>
      </c>
      <c r="C2191" s="1" t="str">
        <f aca="false">IF(H2191="",F2191,H2191)</f>
        <v>Madelia</v>
      </c>
      <c r="F2191" s="5"/>
      <c r="G2191" s="1" t="n">
        <v>30</v>
      </c>
      <c r="H2191" s="1" t="s">
        <v>3379</v>
      </c>
      <c r="I2191" s="1" t="n">
        <v>29305</v>
      </c>
      <c r="J2191" s="1" t="s">
        <v>3380</v>
      </c>
      <c r="K2191" s="1" t="s">
        <v>3381</v>
      </c>
    </row>
    <row r="2192" customFormat="false" ht="15" hidden="false" customHeight="true" outlineLevel="0" collapsed="false">
      <c r="A2192" s="1" t="n">
        <f aca="false">MAX($A$2:$A2191)+1</f>
        <v>1276</v>
      </c>
      <c r="C2192" s="1" t="str">
        <f aca="false">IF(H2192="",F2192,H2192)</f>
        <v>Rollins</v>
      </c>
      <c r="F2192" s="5"/>
      <c r="G2192" s="1" t="n">
        <v>34</v>
      </c>
      <c r="H2192" s="1" t="s">
        <v>3382</v>
      </c>
      <c r="I2192" s="1" t="n">
        <v>13402</v>
      </c>
      <c r="J2192" s="1" t="s">
        <v>3383</v>
      </c>
      <c r="K2192" s="1" t="s">
        <v>3381</v>
      </c>
    </row>
    <row r="2193" customFormat="false" ht="15" hidden="false" customHeight="true" outlineLevel="0" collapsed="false">
      <c r="A2193" s="1" t="n">
        <f aca="false">MAX($A$2:$A2192)+1</f>
        <v>1277</v>
      </c>
      <c r="C2193" s="1" t="str">
        <f aca="false">IF(H2193="",F2193,H2193)</f>
        <v>Millers Ferry</v>
      </c>
      <c r="F2193" s="5"/>
      <c r="G2193" s="1" t="n">
        <v>38</v>
      </c>
      <c r="H2193" s="1" t="s">
        <v>3384</v>
      </c>
      <c r="I2193" s="1" t="n">
        <v>27813</v>
      </c>
      <c r="J2193" s="1" t="s">
        <v>3385</v>
      </c>
      <c r="K2193" s="1" t="s">
        <v>3381</v>
      </c>
    </row>
    <row r="2194" customFormat="false" ht="15" hidden="false" customHeight="true" outlineLevel="0" collapsed="false">
      <c r="A2194" s="1" t="n">
        <f aca="false">MAX($A$2:$A2193)+1</f>
        <v>1278</v>
      </c>
      <c r="C2194" s="1" t="str">
        <f aca="false">IF(H2194="",F2194,H2194)</f>
        <v>Browns Ferry</v>
      </c>
      <c r="F2194" s="5"/>
      <c r="G2194" s="1" t="n">
        <v>46</v>
      </c>
      <c r="H2194" s="1" t="s">
        <v>3386</v>
      </c>
      <c r="I2194" s="1" t="n">
        <v>18642</v>
      </c>
      <c r="J2194" s="1" t="s">
        <v>3387</v>
      </c>
      <c r="K2194" s="1" t="s">
        <v>3381</v>
      </c>
    </row>
    <row r="2195" customFormat="false" ht="15" hidden="false" customHeight="true" outlineLevel="0" collapsed="false">
      <c r="A2195" s="1" t="n">
        <f aca="false">MAX($A$2:$A2194)+1</f>
        <v>1279</v>
      </c>
      <c r="C2195" s="1" t="str">
        <f aca="false">IF(H2195="",F2195,H2195)</f>
        <v>Colbert</v>
      </c>
      <c r="F2195" s="5"/>
      <c r="G2195" s="1" t="n">
        <v>47</v>
      </c>
      <c r="H2195" s="1" t="s">
        <v>3388</v>
      </c>
      <c r="I2195" s="1" t="n">
        <v>18642</v>
      </c>
      <c r="J2195" s="1" t="s">
        <v>3387</v>
      </c>
      <c r="K2195" s="1" t="s">
        <v>3381</v>
      </c>
    </row>
    <row r="2196" customFormat="false" ht="15" hidden="false" customHeight="true" outlineLevel="0" collapsed="false">
      <c r="A2196" s="1" t="n">
        <f aca="false">MAX($A$2:$A2195)+1</f>
        <v>1280</v>
      </c>
      <c r="C2196" s="1" t="str">
        <f aca="false">IF(H2196="",F2196,H2196)</f>
        <v>Guntersville</v>
      </c>
      <c r="F2196" s="5"/>
      <c r="G2196" s="1" t="n">
        <v>48</v>
      </c>
      <c r="H2196" s="1" t="s">
        <v>3389</v>
      </c>
      <c r="I2196" s="1" t="n">
        <v>18642</v>
      </c>
      <c r="J2196" s="1" t="s">
        <v>3387</v>
      </c>
      <c r="K2196" s="1" t="s">
        <v>3381</v>
      </c>
    </row>
    <row r="2197" customFormat="false" ht="15" hidden="false" customHeight="true" outlineLevel="0" collapsed="false">
      <c r="A2197" s="1" t="n">
        <f aca="false">MAX($A$2:$A2196)+1</f>
        <v>1281</v>
      </c>
      <c r="C2197" s="1" t="str">
        <f aca="false">IF(H2197="",F2197,H2197)</f>
        <v>Wheeler Dam</v>
      </c>
      <c r="F2197" s="5"/>
      <c r="G2197" s="1" t="n">
        <v>49</v>
      </c>
      <c r="H2197" s="1" t="s">
        <v>3390</v>
      </c>
      <c r="I2197" s="1" t="n">
        <v>18642</v>
      </c>
      <c r="J2197" s="1" t="s">
        <v>3387</v>
      </c>
      <c r="K2197" s="1" t="s">
        <v>3381</v>
      </c>
    </row>
    <row r="2198" customFormat="false" ht="15" hidden="false" customHeight="true" outlineLevel="0" collapsed="false">
      <c r="A2198" s="1" t="n">
        <f aca="false">MAX($A$2:$A2197)+1</f>
        <v>1282</v>
      </c>
      <c r="C2198" s="1" t="str">
        <f aca="false">IF(H2198="",F2198,H2198)</f>
        <v>Widows Creek</v>
      </c>
      <c r="F2198" s="5"/>
      <c r="G2198" s="1" t="n">
        <v>50</v>
      </c>
      <c r="H2198" s="1" t="s">
        <v>3391</v>
      </c>
      <c r="I2198" s="1" t="n">
        <v>18642</v>
      </c>
      <c r="J2198" s="1" t="s">
        <v>3387</v>
      </c>
      <c r="K2198" s="1" t="s">
        <v>3381</v>
      </c>
    </row>
    <row r="2199" customFormat="false" ht="15" hidden="false" customHeight="true" outlineLevel="0" collapsed="false">
      <c r="A2199" s="1" t="n">
        <f aca="false">MAX($A$2:$A2198)+1</f>
        <v>1283</v>
      </c>
      <c r="C2199" s="1" t="str">
        <f aca="false">IF(H2199="",F2199,H2199)</f>
        <v>Gantt</v>
      </c>
      <c r="F2199" s="5"/>
      <c r="G2199" s="1" t="n">
        <v>53</v>
      </c>
      <c r="H2199" s="1" t="s">
        <v>3392</v>
      </c>
      <c r="I2199" s="1" t="n">
        <v>189</v>
      </c>
      <c r="J2199" s="1" t="s">
        <v>3393</v>
      </c>
      <c r="K2199" s="1" t="s">
        <v>3381</v>
      </c>
    </row>
    <row r="2200" customFormat="false" ht="15" hidden="false" customHeight="true" outlineLevel="0" collapsed="false">
      <c r="A2200" s="1" t="n">
        <f aca="false">MAX($A$2:$A2199)+1</f>
        <v>1284</v>
      </c>
      <c r="C2200" s="1" t="str">
        <f aca="false">IF(H2200="",F2200,H2200)</f>
        <v>J K Smith</v>
      </c>
      <c r="F2200" s="5"/>
      <c r="G2200" s="1" t="n">
        <v>54</v>
      </c>
      <c r="H2200" s="1" t="s">
        <v>3394</v>
      </c>
      <c r="I2200" s="1" t="n">
        <v>5580</v>
      </c>
      <c r="J2200" s="1" t="s">
        <v>3395</v>
      </c>
      <c r="K2200" s="1" t="s">
        <v>3381</v>
      </c>
    </row>
    <row r="2201" customFormat="false" ht="15" hidden="false" customHeight="true" outlineLevel="0" collapsed="false">
      <c r="A2201" s="1" t="n">
        <f aca="false">MAX($A$2:$A2200)+1</f>
        <v>1285</v>
      </c>
      <c r="C2201" s="1" t="str">
        <f aca="false">IF(H2201="",F2201,H2201)</f>
        <v>Point A</v>
      </c>
      <c r="F2201" s="5"/>
      <c r="G2201" s="1" t="n">
        <v>55</v>
      </c>
      <c r="H2201" s="1" t="s">
        <v>3396</v>
      </c>
      <c r="I2201" s="1" t="n">
        <v>189</v>
      </c>
      <c r="J2201" s="1" t="s">
        <v>3393</v>
      </c>
      <c r="K2201" s="1" t="s">
        <v>3381</v>
      </c>
    </row>
    <row r="2202" customFormat="false" ht="15" hidden="false" customHeight="true" outlineLevel="0" collapsed="false">
      <c r="A2202" s="1" t="n">
        <f aca="false">MAX($A$2:$A2201)+1</f>
        <v>1286</v>
      </c>
      <c r="C2202" s="1" t="str">
        <f aca="false">IF(H2202="",F2202,H2202)</f>
        <v>Charles R Lowman</v>
      </c>
      <c r="F2202" s="5"/>
      <c r="G2202" s="1" t="n">
        <v>56</v>
      </c>
      <c r="H2202" s="1" t="s">
        <v>3397</v>
      </c>
      <c r="I2202" s="1" t="n">
        <v>189</v>
      </c>
      <c r="J2202" s="1" t="s">
        <v>3393</v>
      </c>
      <c r="K2202" s="1" t="s">
        <v>3381</v>
      </c>
    </row>
    <row r="2203" customFormat="false" ht="15" hidden="false" customHeight="true" outlineLevel="0" collapsed="false">
      <c r="A2203" s="1" t="n">
        <f aca="false">MAX($A$2:$A2202)+1</f>
        <v>1287</v>
      </c>
      <c r="C2203" s="1" t="str">
        <f aca="false">IF(H2203="",F2203,H2203)</f>
        <v>Platte</v>
      </c>
      <c r="F2203" s="5"/>
      <c r="G2203" s="1" t="n">
        <v>59</v>
      </c>
      <c r="H2203" s="1" t="s">
        <v>3398</v>
      </c>
      <c r="I2203" s="1" t="n">
        <v>40606</v>
      </c>
      <c r="J2203" s="1" t="s">
        <v>3399</v>
      </c>
      <c r="K2203" s="1" t="s">
        <v>3381</v>
      </c>
    </row>
    <row r="2204" customFormat="false" ht="15" hidden="false" customHeight="true" outlineLevel="0" collapsed="false">
      <c r="A2204" s="1" t="n">
        <f aca="false">MAX($A$2:$A2203)+1</f>
        <v>1288</v>
      </c>
      <c r="C2204" s="1" t="str">
        <f aca="false">IF(H2204="",F2204,H2204)</f>
        <v>Whelan Energy Center</v>
      </c>
      <c r="F2204" s="5"/>
      <c r="G2204" s="1" t="n">
        <v>60</v>
      </c>
      <c r="H2204" s="1" t="s">
        <v>3400</v>
      </c>
      <c r="I2204" s="1" t="n">
        <v>8245</v>
      </c>
      <c r="J2204" s="1" t="s">
        <v>3401</v>
      </c>
      <c r="K2204" s="1" t="s">
        <v>3381</v>
      </c>
    </row>
    <row r="2205" customFormat="false" ht="15" hidden="false" customHeight="true" outlineLevel="0" collapsed="false">
      <c r="A2205" s="1" t="n">
        <f aca="false">MAX($A$2:$A2204)+1</f>
        <v>1289</v>
      </c>
      <c r="C2205" s="1" t="str">
        <f aca="false">IF(H2205="",F2205,H2205)</f>
        <v>Annex Creek</v>
      </c>
      <c r="F2205" s="5"/>
      <c r="G2205" s="1" t="n">
        <v>62</v>
      </c>
      <c r="H2205" s="1" t="s">
        <v>3402</v>
      </c>
      <c r="I2205" s="1" t="n">
        <v>213</v>
      </c>
      <c r="J2205" s="1" t="s">
        <v>107</v>
      </c>
      <c r="K2205" s="1" t="s">
        <v>3381</v>
      </c>
    </row>
    <row r="2206" customFormat="false" ht="15" hidden="false" customHeight="true" outlineLevel="0" collapsed="false">
      <c r="A2206" s="1" t="n">
        <f aca="false">MAX($A$2:$A2205)+1</f>
        <v>1290</v>
      </c>
      <c r="C2206" s="1" t="str">
        <f aca="false">IF(H2206="",F2206,H2206)</f>
        <v>Salmon Creek 1</v>
      </c>
      <c r="F2206" s="5"/>
      <c r="G2206" s="1" t="n">
        <v>65</v>
      </c>
      <c r="H2206" s="1" t="s">
        <v>3403</v>
      </c>
      <c r="I2206" s="1" t="n">
        <v>213</v>
      </c>
      <c r="J2206" s="1" t="s">
        <v>107</v>
      </c>
      <c r="K2206" s="1" t="s">
        <v>3381</v>
      </c>
    </row>
    <row r="2207" customFormat="false" ht="15" hidden="false" customHeight="true" outlineLevel="0" collapsed="false">
      <c r="A2207" s="1" t="n">
        <f aca="false">MAX($A$2:$A2206)+1</f>
        <v>1291</v>
      </c>
      <c r="C2207" s="1" t="str">
        <f aca="false">IF(H2207="",F2207,H2207)</f>
        <v>Skagway</v>
      </c>
      <c r="F2207" s="5"/>
      <c r="G2207" s="1" t="n">
        <v>66</v>
      </c>
      <c r="H2207" s="1" t="s">
        <v>3404</v>
      </c>
      <c r="I2207" s="1" t="n">
        <v>219</v>
      </c>
      <c r="J2207" s="1" t="s">
        <v>3405</v>
      </c>
      <c r="K2207" s="1" t="s">
        <v>3381</v>
      </c>
    </row>
    <row r="2208" customFormat="false" ht="15" hidden="false" customHeight="true" outlineLevel="0" collapsed="false">
      <c r="A2208" s="1" t="n">
        <f aca="false">MAX($A$2:$A2207)+1</f>
        <v>1292</v>
      </c>
      <c r="C2208" s="1" t="str">
        <f aca="false">IF(H2208="",F2208,H2208)</f>
        <v>Haines</v>
      </c>
      <c r="F2208" s="5"/>
      <c r="G2208" s="1" t="n">
        <v>69</v>
      </c>
      <c r="H2208" s="1" t="s">
        <v>3406</v>
      </c>
      <c r="I2208" s="1" t="n">
        <v>219</v>
      </c>
      <c r="J2208" s="1" t="s">
        <v>3405</v>
      </c>
      <c r="K2208" s="1" t="s">
        <v>3381</v>
      </c>
    </row>
    <row r="2209" customFormat="false" ht="15" hidden="false" customHeight="true" outlineLevel="0" collapsed="false">
      <c r="A2209" s="1" t="n">
        <f aca="false">MAX($A$2:$A2208)+1</f>
        <v>1293</v>
      </c>
      <c r="C2209" s="1" t="str">
        <f aca="false">IF(H2209="",F2209,H2209)</f>
        <v>Swan Lake</v>
      </c>
      <c r="F2209" s="5"/>
      <c r="G2209" s="1" t="n">
        <v>70</v>
      </c>
      <c r="H2209" s="1" t="s">
        <v>3407</v>
      </c>
      <c r="I2209" s="1" t="n">
        <v>10210</v>
      </c>
      <c r="J2209" s="1" t="s">
        <v>3408</v>
      </c>
      <c r="K2209" s="1" t="s">
        <v>3381</v>
      </c>
    </row>
    <row r="2210" customFormat="false" ht="15" hidden="false" customHeight="true" outlineLevel="0" collapsed="false">
      <c r="A2210" s="1" t="n">
        <f aca="false">MAX($A$2:$A2209)+1</f>
        <v>1294</v>
      </c>
      <c r="C2210" s="1" t="str">
        <f aca="false">IF(H2210="",F2210,H2210)</f>
        <v>Terror Lake</v>
      </c>
      <c r="F2210" s="5"/>
      <c r="G2210" s="1" t="n">
        <v>71</v>
      </c>
      <c r="H2210" s="1" t="s">
        <v>3409</v>
      </c>
      <c r="I2210" s="1" t="n">
        <v>10433</v>
      </c>
      <c r="J2210" s="1" t="s">
        <v>3410</v>
      </c>
      <c r="K2210" s="1" t="s">
        <v>3381</v>
      </c>
    </row>
    <row r="2211" customFormat="false" ht="15" hidden="false" customHeight="true" outlineLevel="0" collapsed="false">
      <c r="A2211" s="1" t="n">
        <f aca="false">MAX($A$2:$A2210)+1</f>
        <v>1295</v>
      </c>
      <c r="C2211" s="1" t="str">
        <f aca="false">IF(H2211="",F2211,H2211)</f>
        <v>Venice Hydro</v>
      </c>
      <c r="F2211" s="5"/>
      <c r="G2211" s="1" t="n">
        <v>72</v>
      </c>
      <c r="H2211" s="1" t="s">
        <v>3411</v>
      </c>
      <c r="I2211" s="1" t="n">
        <v>12397</v>
      </c>
      <c r="J2211" s="1" t="s">
        <v>3412</v>
      </c>
      <c r="K2211" s="1" t="s">
        <v>3381</v>
      </c>
    </row>
    <row r="2212" customFormat="false" ht="15" hidden="false" customHeight="true" outlineLevel="0" collapsed="false">
      <c r="A2212" s="1" t="n">
        <f aca="false">MAX($A$2:$A2211)+1</f>
        <v>1296</v>
      </c>
      <c r="C2212" s="1" t="str">
        <f aca="false">IF(H2212="",F2212,H2212)</f>
        <v>Anchorage 1</v>
      </c>
      <c r="F2212" s="5"/>
      <c r="G2212" s="1" t="n">
        <v>75</v>
      </c>
      <c r="H2212" s="1" t="s">
        <v>3413</v>
      </c>
      <c r="I2212" s="1" t="n">
        <v>599</v>
      </c>
      <c r="J2212" s="1" t="s">
        <v>1987</v>
      </c>
      <c r="K2212" s="1" t="s">
        <v>3381</v>
      </c>
    </row>
    <row r="2213" customFormat="false" ht="15" hidden="false" customHeight="true" outlineLevel="0" collapsed="false">
      <c r="A2213" s="1" t="n">
        <f aca="false">MAX($A$2:$A2212)+1</f>
        <v>1297</v>
      </c>
      <c r="C2213" s="1" t="str">
        <f aca="false">IF(H2213="",F2213,H2213)</f>
        <v>Snettisham</v>
      </c>
      <c r="F2213" s="5"/>
      <c r="G2213" s="1" t="n">
        <v>78</v>
      </c>
      <c r="H2213" s="1" t="s">
        <v>3414</v>
      </c>
      <c r="I2213" s="1" t="n">
        <v>213</v>
      </c>
      <c r="J2213" s="1" t="s">
        <v>107</v>
      </c>
      <c r="K2213" s="1" t="s">
        <v>3381</v>
      </c>
    </row>
    <row r="2214" customFormat="false" ht="15" hidden="false" customHeight="true" outlineLevel="0" collapsed="false">
      <c r="A2214" s="1" t="n">
        <f aca="false">MAX($A$2:$A2213)+1</f>
        <v>1298</v>
      </c>
      <c r="C2214" s="1" t="str">
        <f aca="false">IF(H2214="",F2214,H2214)</f>
        <v>Aurora Energy LLC Chena</v>
      </c>
      <c r="F2214" s="5"/>
      <c r="G2214" s="1" t="n">
        <v>79</v>
      </c>
      <c r="H2214" s="1" t="s">
        <v>3415</v>
      </c>
      <c r="I2214" s="1" t="n">
        <v>986</v>
      </c>
      <c r="J2214" s="1" t="s">
        <v>3416</v>
      </c>
      <c r="K2214" s="1" t="s">
        <v>3381</v>
      </c>
    </row>
    <row r="2215" customFormat="false" ht="15" hidden="false" customHeight="true" outlineLevel="0" collapsed="false">
      <c r="A2215" s="1" t="n">
        <f aca="false">MAX($A$2:$A2214)+1</f>
        <v>1299</v>
      </c>
      <c r="C2215" s="1" t="str">
        <f aca="false">IF(H2215="",F2215,H2215)</f>
        <v>Ketchikan</v>
      </c>
      <c r="F2215" s="5"/>
      <c r="G2215" s="1" t="n">
        <v>84</v>
      </c>
      <c r="H2215" s="1" t="s">
        <v>3417</v>
      </c>
      <c r="I2215" s="1" t="n">
        <v>10210</v>
      </c>
      <c r="J2215" s="1" t="s">
        <v>3408</v>
      </c>
      <c r="K2215" s="1" t="s">
        <v>3381</v>
      </c>
    </row>
    <row r="2216" customFormat="false" ht="15" hidden="false" customHeight="true" outlineLevel="0" collapsed="false">
      <c r="A2216" s="1" t="n">
        <f aca="false">MAX($A$2:$A2215)+1</f>
        <v>1300</v>
      </c>
      <c r="C2216" s="1" t="str">
        <f aca="false">IF(H2216="",F2216,H2216)</f>
        <v>S W Bailey</v>
      </c>
      <c r="F2216" s="5"/>
      <c r="G2216" s="1" t="n">
        <v>85</v>
      </c>
      <c r="H2216" s="1" t="s">
        <v>3418</v>
      </c>
      <c r="I2216" s="1" t="n">
        <v>10210</v>
      </c>
      <c r="J2216" s="1" t="s">
        <v>3408</v>
      </c>
      <c r="K2216" s="1" t="s">
        <v>3381</v>
      </c>
    </row>
    <row r="2217" customFormat="false" ht="15" hidden="false" customHeight="true" outlineLevel="0" collapsed="false">
      <c r="A2217" s="1" t="n">
        <f aca="false">MAX($A$2:$A2216)+1</f>
        <v>1301</v>
      </c>
      <c r="C2217" s="1" t="str">
        <f aca="false">IF(H2217="",F2217,H2217)</f>
        <v>Escalante</v>
      </c>
      <c r="F2217" s="5"/>
      <c r="G2217" s="1" t="n">
        <v>87</v>
      </c>
      <c r="H2217" s="1" t="s">
        <v>3419</v>
      </c>
      <c r="I2217" s="1" t="n">
        <v>30151</v>
      </c>
      <c r="J2217" s="1" t="s">
        <v>434</v>
      </c>
      <c r="K2217" s="1" t="s">
        <v>3381</v>
      </c>
    </row>
    <row r="2218" customFormat="false" ht="15" hidden="false" customHeight="true" outlineLevel="0" collapsed="false">
      <c r="A2218" s="1" t="n">
        <f aca="false">MAX($A$2:$A2217)+1</f>
        <v>1302</v>
      </c>
      <c r="C2218" s="1" t="str">
        <f aca="false">IF(H2218="",F2218,H2218)</f>
        <v>Ashokan</v>
      </c>
      <c r="F2218" s="5"/>
      <c r="G2218" s="1" t="n">
        <v>88</v>
      </c>
      <c r="H2218" s="1" t="s">
        <v>3420</v>
      </c>
      <c r="I2218" s="1" t="n">
        <v>15296</v>
      </c>
      <c r="J2218" s="1" t="s">
        <v>2968</v>
      </c>
      <c r="K2218" s="1" t="s">
        <v>3381</v>
      </c>
    </row>
    <row r="2219" customFormat="false" ht="15" hidden="false" customHeight="true" outlineLevel="0" collapsed="false">
      <c r="A2219" s="1" t="n">
        <f aca="false">MAX($A$2:$A2218)+1</f>
        <v>1303</v>
      </c>
      <c r="C2219" s="1" t="str">
        <f aca="false">IF(H2219="",F2219,H2219)</f>
        <v>Snake River</v>
      </c>
      <c r="F2219" s="5"/>
      <c r="G2219" s="1" t="n">
        <v>90</v>
      </c>
      <c r="H2219" s="1" t="s">
        <v>3421</v>
      </c>
      <c r="I2219" s="1" t="n">
        <v>13642</v>
      </c>
      <c r="J2219" s="1" t="s">
        <v>3422</v>
      </c>
      <c r="K2219" s="1" t="s">
        <v>3381</v>
      </c>
    </row>
    <row r="2220" customFormat="false" ht="15" hidden="false" customHeight="true" outlineLevel="0" collapsed="false">
      <c r="A2220" s="1" t="n">
        <f aca="false">MAX($A$2:$A2219)+1</f>
        <v>1304</v>
      </c>
      <c r="C2220" s="1" t="str">
        <f aca="false">IF(H2220="",F2220,H2220)</f>
        <v>Petersburg</v>
      </c>
      <c r="F2220" s="5"/>
      <c r="G2220" s="1" t="n">
        <v>91</v>
      </c>
      <c r="H2220" s="1" t="s">
        <v>1098</v>
      </c>
      <c r="I2220" s="1" t="n">
        <v>14856</v>
      </c>
      <c r="J2220" s="1" t="s">
        <v>3423</v>
      </c>
      <c r="K2220" s="1" t="s">
        <v>3381</v>
      </c>
    </row>
    <row r="2221" customFormat="false" ht="15" hidden="false" customHeight="true" outlineLevel="0" collapsed="false">
      <c r="A2221" s="1" t="n">
        <f aca="false">MAX($A$2:$A2220)+1</f>
        <v>1305</v>
      </c>
      <c r="C2221" s="1" t="str">
        <f aca="false">IF(H2221="",F2221,H2221)</f>
        <v>Seward (AK)</v>
      </c>
      <c r="F2221" s="5"/>
      <c r="G2221" s="1" t="n">
        <v>92</v>
      </c>
      <c r="H2221" s="1" t="s">
        <v>3424</v>
      </c>
      <c r="I2221" s="1" t="n">
        <v>16955</v>
      </c>
      <c r="J2221" s="1" t="s">
        <v>3425</v>
      </c>
      <c r="K2221" s="1" t="s">
        <v>3381</v>
      </c>
    </row>
    <row r="2222" customFormat="false" ht="15" hidden="false" customHeight="true" outlineLevel="0" collapsed="false">
      <c r="A2222" s="1" t="n">
        <f aca="false">MAX($A$2:$A2221)+1</f>
        <v>1306</v>
      </c>
      <c r="C2222" s="1" t="str">
        <f aca="false">IF(H2222="",F2222,H2222)</f>
        <v>Blue Lake Hydro</v>
      </c>
      <c r="F2222" s="5"/>
      <c r="G2222" s="1" t="n">
        <v>93</v>
      </c>
      <c r="H2222" s="1" t="s">
        <v>3426</v>
      </c>
      <c r="I2222" s="1" t="n">
        <v>17271</v>
      </c>
      <c r="J2222" s="1" t="s">
        <v>3427</v>
      </c>
      <c r="K2222" s="1" t="s">
        <v>3381</v>
      </c>
    </row>
    <row r="2223" customFormat="false" ht="15" hidden="false" customHeight="true" outlineLevel="0" collapsed="false">
      <c r="A2223" s="1" t="n">
        <f aca="false">MAX($A$2:$A2222)+1</f>
        <v>1307</v>
      </c>
      <c r="C2223" s="1" t="str">
        <f aca="false">IF(H2223="",F2223,H2223)</f>
        <v>Wrangell</v>
      </c>
      <c r="F2223" s="5"/>
      <c r="G2223" s="1" t="n">
        <v>95</v>
      </c>
      <c r="H2223" s="1" t="s">
        <v>3428</v>
      </c>
      <c r="I2223" s="1" t="n">
        <v>21015</v>
      </c>
      <c r="J2223" s="1" t="s">
        <v>3429</v>
      </c>
      <c r="K2223" s="1" t="s">
        <v>3381</v>
      </c>
    </row>
    <row r="2224" customFormat="false" ht="15" hidden="false" customHeight="true" outlineLevel="0" collapsed="false">
      <c r="A2224" s="1" t="n">
        <f aca="false">MAX($A$2:$A2223)+1</f>
        <v>1308</v>
      </c>
      <c r="C2224" s="1" t="str">
        <f aca="false">IF(H2224="",F2224,H2224)</f>
        <v>Crystal Mountain</v>
      </c>
      <c r="F2224" s="5"/>
      <c r="G2224" s="1" t="n">
        <v>3853</v>
      </c>
      <c r="H2224" s="1" t="s">
        <v>3430</v>
      </c>
      <c r="I2224" s="1" t="n">
        <v>15500</v>
      </c>
      <c r="J2224" s="1" t="s">
        <v>528</v>
      </c>
      <c r="K2224" s="1" t="s">
        <v>3381</v>
      </c>
    </row>
    <row r="2225" customFormat="false" ht="15" hidden="false" customHeight="true" outlineLevel="0" collapsed="false">
      <c r="A2225" s="1" t="n">
        <f aca="false">MAX($A$2:$A2224)+1</f>
        <v>1309</v>
      </c>
      <c r="C2225" s="1" t="str">
        <f aca="false">IF(H2225="",F2225,H2225)</f>
        <v>South Consolidated</v>
      </c>
      <c r="F2225" s="5"/>
      <c r="G2225" s="1" t="n">
        <v>100</v>
      </c>
      <c r="H2225" s="1" t="s">
        <v>3431</v>
      </c>
      <c r="I2225" s="1" t="n">
        <v>16572</v>
      </c>
      <c r="J2225" s="1" t="s">
        <v>1016</v>
      </c>
      <c r="K2225" s="1" t="s">
        <v>3381</v>
      </c>
    </row>
    <row r="2226" customFormat="false" ht="15" hidden="false" customHeight="true" outlineLevel="0" collapsed="false">
      <c r="A2226" s="1" t="n">
        <f aca="false">MAX($A$2:$A2225)+1</f>
        <v>1310</v>
      </c>
      <c r="C2226" s="1" t="str">
        <f aca="false">IF(H2226="",F2226,H2226)</f>
        <v>Holcomb</v>
      </c>
      <c r="F2226" s="5"/>
      <c r="G2226" s="1" t="n">
        <v>108</v>
      </c>
      <c r="H2226" s="1" t="s">
        <v>3432</v>
      </c>
      <c r="I2226" s="1" t="n">
        <v>18315</v>
      </c>
      <c r="J2226" s="1" t="s">
        <v>2492</v>
      </c>
      <c r="K2226" s="1" t="s">
        <v>3381</v>
      </c>
    </row>
    <row r="2227" customFormat="false" ht="15" hidden="false" customHeight="true" outlineLevel="0" collapsed="false">
      <c r="A2227" s="1" t="n">
        <f aca="false">MAX($A$2:$A2226)+1</f>
        <v>1311</v>
      </c>
      <c r="C2227" s="1" t="str">
        <f aca="false">IF(H2227="",F2227,H2227)</f>
        <v>Dillingham</v>
      </c>
      <c r="F2227" s="5"/>
      <c r="G2227" s="1" t="n">
        <v>109</v>
      </c>
      <c r="H2227" s="1" t="s">
        <v>3433</v>
      </c>
      <c r="I2227" s="1" t="n">
        <v>13870</v>
      </c>
      <c r="J2227" s="1" t="s">
        <v>3434</v>
      </c>
      <c r="K2227" s="1" t="s">
        <v>3381</v>
      </c>
    </row>
    <row r="2228" customFormat="false" ht="15" hidden="false" customHeight="true" outlineLevel="0" collapsed="false">
      <c r="A2228" s="1" t="n">
        <f aca="false">MAX($A$2:$A2227)+1</f>
        <v>1312</v>
      </c>
      <c r="C2228" s="1" t="str">
        <f aca="false">IF(H2228="",F2228,H2228)</f>
        <v>Anderson Regional Landfill</v>
      </c>
      <c r="F2228" s="5"/>
      <c r="G2228" s="1" t="n">
        <v>56121</v>
      </c>
      <c r="H2228" s="1" t="s">
        <v>3435</v>
      </c>
      <c r="I2228" s="1" t="n">
        <v>17543</v>
      </c>
      <c r="J2228" s="1" t="s">
        <v>251</v>
      </c>
      <c r="K2228" s="1" t="s">
        <v>3381</v>
      </c>
    </row>
    <row r="2229" customFormat="false" ht="15" hidden="false" customHeight="true" outlineLevel="0" collapsed="false">
      <c r="A2229" s="1" t="n">
        <f aca="false">MAX($A$2:$A2228)+1</f>
        <v>1313</v>
      </c>
      <c r="C2229" s="1" t="str">
        <f aca="false">IF(H2229="",F2229,H2229)</f>
        <v>Seminole (FL)</v>
      </c>
      <c r="F2229" s="5"/>
      <c r="G2229" s="1" t="n">
        <v>136</v>
      </c>
      <c r="H2229" s="1" t="s">
        <v>3436</v>
      </c>
      <c r="I2229" s="1" t="n">
        <v>21554</v>
      </c>
      <c r="J2229" s="1" t="s">
        <v>3437</v>
      </c>
      <c r="K2229" s="1" t="s">
        <v>3381</v>
      </c>
    </row>
    <row r="2230" customFormat="false" ht="15" hidden="false" customHeight="true" outlineLevel="0" collapsed="false">
      <c r="A2230" s="1" t="n">
        <f aca="false">MAX($A$2:$A2229)+1</f>
        <v>1314</v>
      </c>
      <c r="C2230" s="1" t="str">
        <f aca="false">IF(H2230="",F2230,H2230)</f>
        <v>Agua Fria</v>
      </c>
      <c r="F2230" s="5"/>
      <c r="G2230" s="1" t="n">
        <v>141</v>
      </c>
      <c r="H2230" s="1" t="s">
        <v>3438</v>
      </c>
      <c r="I2230" s="1" t="n">
        <v>16572</v>
      </c>
      <c r="J2230" s="1" t="s">
        <v>1016</v>
      </c>
      <c r="K2230" s="1" t="s">
        <v>3381</v>
      </c>
    </row>
    <row r="2231" customFormat="false" ht="15" hidden="false" customHeight="true" outlineLevel="0" collapsed="false">
      <c r="A2231" s="1" t="n">
        <f aca="false">MAX($A$2:$A2230)+1</f>
        <v>1315</v>
      </c>
      <c r="C2231" s="1" t="str">
        <f aca="false">IF(H2231="",F2231,H2231)</f>
        <v>Horse Mesa</v>
      </c>
      <c r="F2231" s="5"/>
      <c r="G2231" s="1" t="n">
        <v>145</v>
      </c>
      <c r="H2231" s="1" t="s">
        <v>3439</v>
      </c>
      <c r="I2231" s="1" t="n">
        <v>16572</v>
      </c>
      <c r="J2231" s="1" t="s">
        <v>1016</v>
      </c>
      <c r="K2231" s="1" t="s">
        <v>3381</v>
      </c>
    </row>
    <row r="2232" customFormat="false" ht="15" hidden="false" customHeight="true" outlineLevel="0" collapsed="false">
      <c r="A2232" s="1" t="n">
        <f aca="false">MAX($A$2:$A2231)+1</f>
        <v>1316</v>
      </c>
      <c r="C2232" s="1" t="str">
        <f aca="false">IF(H2232="",F2232,H2232)</f>
        <v>Kyrene</v>
      </c>
      <c r="F2232" s="5"/>
      <c r="G2232" s="1" t="n">
        <v>147</v>
      </c>
      <c r="H2232" s="1" t="s">
        <v>3440</v>
      </c>
      <c r="I2232" s="1" t="n">
        <v>16572</v>
      </c>
      <c r="J2232" s="1" t="s">
        <v>1016</v>
      </c>
      <c r="K2232" s="1" t="s">
        <v>3381</v>
      </c>
    </row>
    <row r="2233" customFormat="false" ht="15" hidden="false" customHeight="true" outlineLevel="0" collapsed="false">
      <c r="A2233" s="1" t="n">
        <f aca="false">MAX($A$2:$A2232)+1</f>
        <v>1317</v>
      </c>
      <c r="C2233" s="1" t="str">
        <f aca="false">IF(H2233="",F2233,H2233)</f>
        <v>Mormon Flat</v>
      </c>
      <c r="F2233" s="5"/>
      <c r="G2233" s="1" t="n">
        <v>148</v>
      </c>
      <c r="H2233" s="1" t="s">
        <v>3441</v>
      </c>
      <c r="I2233" s="1" t="n">
        <v>16572</v>
      </c>
      <c r="J2233" s="1" t="s">
        <v>1016</v>
      </c>
      <c r="K2233" s="1" t="s">
        <v>3381</v>
      </c>
    </row>
    <row r="2234" customFormat="false" ht="15" hidden="false" customHeight="true" outlineLevel="0" collapsed="false">
      <c r="A2234" s="1" t="n">
        <f aca="false">MAX($A$2:$A2233)+1</f>
        <v>1318</v>
      </c>
      <c r="C2234" s="1" t="str">
        <f aca="false">IF(H2234="",F2234,H2234)</f>
        <v>Roosevelt</v>
      </c>
      <c r="F2234" s="5"/>
      <c r="G2234" s="1" t="n">
        <v>149</v>
      </c>
      <c r="H2234" s="1" t="s">
        <v>3442</v>
      </c>
      <c r="I2234" s="1" t="n">
        <v>16572</v>
      </c>
      <c r="J2234" s="1" t="s">
        <v>1016</v>
      </c>
      <c r="K2234" s="1" t="s">
        <v>3381</v>
      </c>
    </row>
    <row r="2235" customFormat="false" ht="15" hidden="false" customHeight="true" outlineLevel="0" collapsed="false">
      <c r="A2235" s="1" t="n">
        <f aca="false">MAX($A$2:$A2234)+1</f>
        <v>1319</v>
      </c>
      <c r="C2235" s="1" t="str">
        <f aca="false">IF(H2235="",F2235,H2235)</f>
        <v>Stewart Mountain</v>
      </c>
      <c r="F2235" s="5"/>
      <c r="G2235" s="1" t="n">
        <v>150</v>
      </c>
      <c r="H2235" s="1" t="s">
        <v>3443</v>
      </c>
      <c r="I2235" s="1" t="n">
        <v>16572</v>
      </c>
      <c r="J2235" s="1" t="s">
        <v>1016</v>
      </c>
      <c r="K2235" s="1" t="s">
        <v>3381</v>
      </c>
    </row>
    <row r="2236" customFormat="false" ht="15" hidden="false" customHeight="true" outlineLevel="0" collapsed="false">
      <c r="A2236" s="1" t="n">
        <f aca="false">MAX($A$2:$A2235)+1</f>
        <v>1320</v>
      </c>
      <c r="C2236" s="1" t="str">
        <f aca="false">IF(H2236="",F2236,H2236)</f>
        <v>McClure</v>
      </c>
      <c r="F2236" s="5"/>
      <c r="G2236" s="1" t="n">
        <v>151</v>
      </c>
      <c r="H2236" s="1" t="s">
        <v>1786</v>
      </c>
      <c r="I2236" s="1" t="n">
        <v>12745</v>
      </c>
      <c r="J2236" s="1" t="s">
        <v>3444</v>
      </c>
      <c r="K2236" s="1" t="s">
        <v>3381</v>
      </c>
    </row>
    <row r="2237" customFormat="false" ht="15" hidden="false" customHeight="true" outlineLevel="0" collapsed="false">
      <c r="A2237" s="1" t="n">
        <f aca="false">MAX($A$2:$A2236)+1</f>
        <v>1321</v>
      </c>
      <c r="C2237" s="1" t="str">
        <f aca="false">IF(H2237="",F2237,H2237)</f>
        <v>Davis Dam</v>
      </c>
      <c r="F2237" s="5"/>
      <c r="G2237" s="1" t="n">
        <v>152</v>
      </c>
      <c r="H2237" s="1" t="s">
        <v>3445</v>
      </c>
      <c r="I2237" s="1" t="n">
        <v>2518</v>
      </c>
      <c r="J2237" s="1" t="s">
        <v>3446</v>
      </c>
      <c r="K2237" s="1" t="s">
        <v>3381</v>
      </c>
    </row>
    <row r="2238" customFormat="false" ht="15" hidden="false" customHeight="true" outlineLevel="0" collapsed="false">
      <c r="A2238" s="1" t="n">
        <f aca="false">MAX($A$2:$A2237)+1</f>
        <v>1322</v>
      </c>
      <c r="C2238" s="1" t="str">
        <f aca="false">IF(H2238="",F2238,H2238)</f>
        <v>Glen Canyon Dam</v>
      </c>
      <c r="F2238" s="5"/>
      <c r="G2238" s="1" t="n">
        <v>153</v>
      </c>
      <c r="H2238" s="1" t="s">
        <v>3447</v>
      </c>
      <c r="I2238" s="1" t="n">
        <v>2518</v>
      </c>
      <c r="J2238" s="1" t="s">
        <v>3446</v>
      </c>
      <c r="K2238" s="1" t="s">
        <v>3381</v>
      </c>
    </row>
    <row r="2239" customFormat="false" ht="15" hidden="false" customHeight="true" outlineLevel="0" collapsed="false">
      <c r="A2239" s="1" t="n">
        <f aca="false">MAX($A$2:$A2238)+1</f>
        <v>1323</v>
      </c>
      <c r="C2239" s="1" t="str">
        <f aca="false">IF(H2239="",F2239,H2239)</f>
        <v>Hoover Dam (NV)</v>
      </c>
      <c r="F2239" s="5"/>
      <c r="G2239" s="1" t="n">
        <v>154</v>
      </c>
      <c r="H2239" s="1" t="s">
        <v>3448</v>
      </c>
      <c r="I2239" s="1" t="n">
        <v>2518</v>
      </c>
      <c r="J2239" s="1" t="s">
        <v>3446</v>
      </c>
      <c r="K2239" s="1" t="s">
        <v>3381</v>
      </c>
    </row>
    <row r="2240" customFormat="false" ht="15" hidden="false" customHeight="true" outlineLevel="0" collapsed="false">
      <c r="A2240" s="1" t="n">
        <f aca="false">MAX($A$2:$A2239)+1</f>
        <v>1324</v>
      </c>
      <c r="C2240" s="1" t="str">
        <f aca="false">IF(H2240="",F2240,H2240)</f>
        <v>Lake Creek Dam</v>
      </c>
      <c r="F2240" s="5"/>
      <c r="G2240" s="1" t="n">
        <v>159</v>
      </c>
      <c r="H2240" s="1" t="s">
        <v>3449</v>
      </c>
      <c r="I2240" s="1" t="n">
        <v>8366</v>
      </c>
      <c r="J2240" s="1" t="s">
        <v>3450</v>
      </c>
      <c r="K2240" s="1" t="s">
        <v>3381</v>
      </c>
    </row>
    <row r="2241" customFormat="false" ht="15" hidden="false" customHeight="true" outlineLevel="0" collapsed="false">
      <c r="A2241" s="1" t="n">
        <f aca="false">MAX($A$2:$A2240)+1</f>
        <v>1325</v>
      </c>
      <c r="C2241" s="1" t="str">
        <f aca="false">IF(H2241="",F2241,H2241)</f>
        <v>Apache Station</v>
      </c>
      <c r="F2241" s="5"/>
      <c r="G2241" s="1" t="n">
        <v>160</v>
      </c>
      <c r="H2241" s="1" t="s">
        <v>3451</v>
      </c>
      <c r="I2241" s="1" t="n">
        <v>796</v>
      </c>
      <c r="J2241" s="1" t="s">
        <v>3452</v>
      </c>
      <c r="K2241" s="1" t="s">
        <v>3381</v>
      </c>
    </row>
    <row r="2242" customFormat="false" ht="15" hidden="false" customHeight="true" outlineLevel="0" collapsed="false">
      <c r="A2242" s="1" t="n">
        <f aca="false">MAX($A$2:$A2241)+1</f>
        <v>1326</v>
      </c>
      <c r="C2242" s="1" t="str">
        <f aca="false">IF(H2242="",F2242,H2242)</f>
        <v>Turlock Lake</v>
      </c>
      <c r="F2242" s="5"/>
      <c r="G2242" s="1" t="n">
        <v>161</v>
      </c>
      <c r="H2242" s="1" t="s">
        <v>3453</v>
      </c>
      <c r="I2242" s="1" t="n">
        <v>19281</v>
      </c>
      <c r="J2242" s="1" t="s">
        <v>3454</v>
      </c>
      <c r="K2242" s="1" t="s">
        <v>3381</v>
      </c>
    </row>
    <row r="2243" customFormat="false" ht="15" hidden="false" customHeight="true" outlineLevel="0" collapsed="false">
      <c r="A2243" s="1" t="n">
        <f aca="false">MAX($A$2:$A2242)+1</f>
        <v>1327</v>
      </c>
      <c r="C2243" s="1" t="str">
        <f aca="false">IF(H2243="",F2243,H2243)</f>
        <v>Hickman</v>
      </c>
      <c r="F2243" s="5"/>
      <c r="G2243" s="1" t="n">
        <v>162</v>
      </c>
      <c r="H2243" s="1" t="s">
        <v>3455</v>
      </c>
      <c r="I2243" s="1" t="n">
        <v>19281</v>
      </c>
      <c r="J2243" s="1" t="s">
        <v>3454</v>
      </c>
      <c r="K2243" s="1" t="s">
        <v>3381</v>
      </c>
    </row>
    <row r="2244" customFormat="false" ht="15" hidden="false" customHeight="true" outlineLevel="0" collapsed="false">
      <c r="A2244" s="1" t="n">
        <f aca="false">MAX($A$2:$A2243)+1</f>
        <v>1328</v>
      </c>
      <c r="C2244" s="1" t="str">
        <f aca="false">IF(H2244="",F2244,H2244)</f>
        <v>GREC</v>
      </c>
      <c r="F2244" s="5"/>
      <c r="G2244" s="1" t="n">
        <v>165</v>
      </c>
      <c r="H2244" s="1" t="s">
        <v>3456</v>
      </c>
      <c r="I2244" s="1" t="n">
        <v>7490</v>
      </c>
      <c r="J2244" s="1" t="s">
        <v>3457</v>
      </c>
      <c r="K2244" s="1" t="s">
        <v>3381</v>
      </c>
    </row>
    <row r="2245" customFormat="false" ht="15" hidden="false" customHeight="true" outlineLevel="0" collapsed="false">
      <c r="A2245" s="1" t="n">
        <f aca="false">MAX($A$2:$A2244)+1</f>
        <v>1329</v>
      </c>
      <c r="C2245" s="1" t="str">
        <f aca="false">IF(H2245="",F2245,H2245)</f>
        <v>Osceola (AR)</v>
      </c>
      <c r="F2245" s="5"/>
      <c r="G2245" s="1" t="n">
        <v>172</v>
      </c>
      <c r="H2245" s="1" t="s">
        <v>3458</v>
      </c>
      <c r="I2245" s="1" t="n">
        <v>14216</v>
      </c>
      <c r="J2245" s="1" t="s">
        <v>3459</v>
      </c>
      <c r="K2245" s="1" t="s">
        <v>3381</v>
      </c>
    </row>
    <row r="2246" customFormat="false" ht="15" hidden="false" customHeight="true" outlineLevel="0" collapsed="false">
      <c r="A2246" s="1" t="n">
        <f aca="false">MAX($A$2:$A2245)+1</f>
        <v>1330</v>
      </c>
      <c r="C2246" s="1" t="str">
        <f aca="false">IF(H2246="",F2246,H2246)</f>
        <v>Beaver Dam</v>
      </c>
      <c r="F2246" s="5"/>
      <c r="G2246" s="1" t="n">
        <v>182</v>
      </c>
      <c r="H2246" s="1" t="s">
        <v>3460</v>
      </c>
      <c r="I2246" s="1" t="n">
        <v>19647</v>
      </c>
      <c r="J2246" s="1" t="s">
        <v>3461</v>
      </c>
      <c r="K2246" s="1" t="s">
        <v>3381</v>
      </c>
    </row>
    <row r="2247" customFormat="false" ht="15" hidden="false" customHeight="true" outlineLevel="0" collapsed="false">
      <c r="A2247" s="1" t="n">
        <f aca="false">MAX($A$2:$A2246)+1</f>
        <v>1331</v>
      </c>
      <c r="C2247" s="1" t="str">
        <f aca="false">IF(H2247="",F2247,H2247)</f>
        <v>Degray</v>
      </c>
      <c r="F2247" s="5"/>
      <c r="G2247" s="1" t="n">
        <v>187</v>
      </c>
      <c r="H2247" s="1" t="s">
        <v>3462</v>
      </c>
      <c r="I2247" s="1" t="n">
        <v>19406</v>
      </c>
      <c r="J2247" s="1" t="s">
        <v>3463</v>
      </c>
      <c r="K2247" s="1" t="s">
        <v>3381</v>
      </c>
    </row>
    <row r="2248" customFormat="false" ht="15" hidden="false" customHeight="true" outlineLevel="0" collapsed="false">
      <c r="A2248" s="1" t="n">
        <f aca="false">MAX($A$2:$A2247)+1</f>
        <v>1332</v>
      </c>
      <c r="C2248" s="1" t="str">
        <f aca="false">IF(H2248="",F2248,H2248)</f>
        <v>Greers Ferry Lake</v>
      </c>
      <c r="F2248" s="5"/>
      <c r="G2248" s="1" t="n">
        <v>188</v>
      </c>
      <c r="H2248" s="1" t="s">
        <v>3464</v>
      </c>
      <c r="I2248" s="1" t="n">
        <v>19647</v>
      </c>
      <c r="J2248" s="1" t="s">
        <v>3461</v>
      </c>
      <c r="K2248" s="1" t="s">
        <v>3381</v>
      </c>
    </row>
    <row r="2249" customFormat="false" ht="15" hidden="false" customHeight="true" outlineLevel="0" collapsed="false">
      <c r="A2249" s="1" t="n">
        <f aca="false">MAX($A$2:$A2248)+1</f>
        <v>1333</v>
      </c>
      <c r="C2249" s="1" t="str">
        <f aca="false">IF(H2249="",F2249,H2249)</f>
        <v>Municipal Light</v>
      </c>
      <c r="F2249" s="5"/>
      <c r="G2249" s="1" t="n">
        <v>193</v>
      </c>
      <c r="H2249" s="1" t="s">
        <v>3465</v>
      </c>
      <c r="I2249" s="1" t="n">
        <v>15043</v>
      </c>
      <c r="J2249" s="1" t="s">
        <v>3466</v>
      </c>
      <c r="K2249" s="1" t="s">
        <v>3381</v>
      </c>
    </row>
    <row r="2250" customFormat="false" ht="15" hidden="false" customHeight="true" outlineLevel="0" collapsed="false">
      <c r="A2250" s="1" t="n">
        <f aca="false">MAX($A$2:$A2249)+1</f>
        <v>1334</v>
      </c>
      <c r="C2250" s="1" t="str">
        <f aca="false">IF(H2250="",F2250,H2250)</f>
        <v>Narrows (AR)</v>
      </c>
      <c r="F2250" s="5"/>
      <c r="G2250" s="1" t="n">
        <v>195</v>
      </c>
      <c r="H2250" s="1" t="s">
        <v>3467</v>
      </c>
      <c r="I2250" s="1" t="n">
        <v>19406</v>
      </c>
      <c r="J2250" s="1" t="s">
        <v>3463</v>
      </c>
      <c r="K2250" s="1" t="s">
        <v>3381</v>
      </c>
    </row>
    <row r="2251" customFormat="false" ht="15" hidden="false" customHeight="true" outlineLevel="0" collapsed="false">
      <c r="A2251" s="1" t="n">
        <f aca="false">MAX($A$2:$A2250)+1</f>
        <v>1335</v>
      </c>
      <c r="C2251" s="1" t="str">
        <f aca="false">IF(H2251="",F2251,H2251)</f>
        <v>Norfork</v>
      </c>
      <c r="F2251" s="5"/>
      <c r="G2251" s="1" t="n">
        <v>196</v>
      </c>
      <c r="H2251" s="1" t="s">
        <v>3468</v>
      </c>
      <c r="I2251" s="1" t="n">
        <v>19647</v>
      </c>
      <c r="J2251" s="1" t="s">
        <v>3461</v>
      </c>
      <c r="K2251" s="1" t="s">
        <v>3381</v>
      </c>
    </row>
    <row r="2252" customFormat="false" ht="15" hidden="false" customHeight="true" outlineLevel="0" collapsed="false">
      <c r="A2252" s="1" t="n">
        <f aca="false">MAX($A$2:$A2251)+1</f>
        <v>1336</v>
      </c>
      <c r="C2252" s="1" t="str">
        <f aca="false">IF(H2252="",F2252,H2252)</f>
        <v>Blakely Mountain</v>
      </c>
      <c r="F2252" s="5"/>
      <c r="G2252" s="1" t="n">
        <v>197</v>
      </c>
      <c r="H2252" s="1" t="s">
        <v>3469</v>
      </c>
      <c r="I2252" s="1" t="n">
        <v>19406</v>
      </c>
      <c r="J2252" s="1" t="s">
        <v>3463</v>
      </c>
      <c r="K2252" s="1" t="s">
        <v>3381</v>
      </c>
    </row>
    <row r="2253" customFormat="false" ht="15" hidden="false" customHeight="true" outlineLevel="0" collapsed="false">
      <c r="A2253" s="1" t="n">
        <f aca="false">MAX($A$2:$A2252)+1</f>
        <v>1337</v>
      </c>
      <c r="C2253" s="1" t="str">
        <f aca="false">IF(H2253="",F2253,H2253)</f>
        <v>Bull Shoals</v>
      </c>
      <c r="F2253" s="5"/>
      <c r="G2253" s="1" t="n">
        <v>198</v>
      </c>
      <c r="H2253" s="1" t="s">
        <v>3470</v>
      </c>
      <c r="I2253" s="1" t="n">
        <v>19647</v>
      </c>
      <c r="J2253" s="1" t="s">
        <v>3461</v>
      </c>
      <c r="K2253" s="1" t="s">
        <v>3381</v>
      </c>
    </row>
    <row r="2254" customFormat="false" ht="15" hidden="false" customHeight="true" outlineLevel="0" collapsed="false">
      <c r="A2254" s="1" t="n">
        <f aca="false">MAX($A$2:$A2253)+1</f>
        <v>1338</v>
      </c>
      <c r="C2254" s="1" t="str">
        <f aca="false">IF(H2254="",F2254,H2254)</f>
        <v>Dardanelle</v>
      </c>
      <c r="F2254" s="5"/>
      <c r="G2254" s="1" t="n">
        <v>199</v>
      </c>
      <c r="H2254" s="1" t="s">
        <v>3471</v>
      </c>
      <c r="I2254" s="1" t="n">
        <v>19647</v>
      </c>
      <c r="J2254" s="1" t="s">
        <v>3461</v>
      </c>
      <c r="K2254" s="1" t="s">
        <v>3381</v>
      </c>
    </row>
    <row r="2255" customFormat="false" ht="15" hidden="false" customHeight="true" outlineLevel="0" collapsed="false">
      <c r="A2255" s="1" t="n">
        <f aca="false">MAX($A$2:$A2254)+1</f>
        <v>1339</v>
      </c>
      <c r="C2255" s="1" t="str">
        <f aca="false">IF(H2255="",F2255,H2255)</f>
        <v>Thomas Fitzhugh</v>
      </c>
      <c r="F2255" s="5"/>
      <c r="G2255" s="1" t="n">
        <v>201</v>
      </c>
      <c r="H2255" s="1" t="s">
        <v>3472</v>
      </c>
      <c r="I2255" s="1" t="n">
        <v>807</v>
      </c>
      <c r="J2255" s="1" t="s">
        <v>3473</v>
      </c>
      <c r="K2255" s="1" t="s">
        <v>3381</v>
      </c>
    </row>
    <row r="2256" customFormat="false" ht="15" hidden="false" customHeight="true" outlineLevel="0" collapsed="false">
      <c r="A2256" s="1" t="n">
        <f aca="false">MAX($A$2:$A2255)+1</f>
        <v>1340</v>
      </c>
      <c r="C2256" s="1" t="str">
        <f aca="false">IF(H2256="",F2256,H2256)</f>
        <v>Carl Bailey</v>
      </c>
      <c r="F2256" s="5"/>
      <c r="G2256" s="1" t="n">
        <v>202</v>
      </c>
      <c r="H2256" s="1" t="s">
        <v>3474</v>
      </c>
      <c r="I2256" s="1" t="n">
        <v>807</v>
      </c>
      <c r="J2256" s="1" t="s">
        <v>3473</v>
      </c>
      <c r="K2256" s="1" t="s">
        <v>3381</v>
      </c>
    </row>
    <row r="2257" customFormat="false" ht="15" hidden="false" customHeight="true" outlineLevel="0" collapsed="false">
      <c r="A2257" s="1" t="n">
        <f aca="false">MAX($A$2:$A2256)+1</f>
        <v>1341</v>
      </c>
      <c r="C2257" s="1" t="str">
        <f aca="false">IF(H2257="",F2257,H2257)</f>
        <v>McClellan (AR)</v>
      </c>
      <c r="F2257" s="5"/>
      <c r="G2257" s="1" t="n">
        <v>203</v>
      </c>
      <c r="H2257" s="1" t="s">
        <v>3475</v>
      </c>
      <c r="I2257" s="1" t="n">
        <v>807</v>
      </c>
      <c r="J2257" s="1" t="s">
        <v>3473</v>
      </c>
      <c r="K2257" s="1" t="s">
        <v>3381</v>
      </c>
    </row>
    <row r="2258" customFormat="false" ht="15" hidden="false" customHeight="true" outlineLevel="0" collapsed="false">
      <c r="A2258" s="1" t="n">
        <f aca="false">MAX($A$2:$A2257)+1</f>
        <v>1342</v>
      </c>
      <c r="C2258" s="1" t="str">
        <f aca="false">IF(H2258="",F2258,H2258)</f>
        <v>Clinton Power Station</v>
      </c>
      <c r="F2258" s="5"/>
      <c r="G2258" s="1" t="n">
        <v>204</v>
      </c>
      <c r="H2258" s="1" t="s">
        <v>3476</v>
      </c>
      <c r="I2258" s="1" t="n">
        <v>55951</v>
      </c>
      <c r="J2258" s="1" t="s">
        <v>1160</v>
      </c>
      <c r="K2258" s="1" t="s">
        <v>3381</v>
      </c>
    </row>
    <row r="2259" customFormat="false" ht="15" hidden="false" customHeight="true" outlineLevel="0" collapsed="false">
      <c r="A2259" s="1" t="n">
        <f aca="false">MAX($A$2:$A2258)+1</f>
        <v>1343</v>
      </c>
      <c r="C2259" s="1" t="str">
        <f aca="false">IF(H2259="",F2259,H2259)</f>
        <v>Alta Powerhouse</v>
      </c>
      <c r="F2259" s="5"/>
      <c r="G2259" s="1" t="n">
        <v>214</v>
      </c>
      <c r="H2259" s="1" t="s">
        <v>3477</v>
      </c>
      <c r="I2259" s="1" t="n">
        <v>14328</v>
      </c>
      <c r="J2259" s="1" t="s">
        <v>387</v>
      </c>
      <c r="K2259" s="1" t="s">
        <v>3381</v>
      </c>
    </row>
    <row r="2260" customFormat="false" ht="15" hidden="false" customHeight="true" outlineLevel="0" collapsed="false">
      <c r="A2260" s="1" t="n">
        <f aca="false">MAX($A$2:$A2259)+1</f>
        <v>1344</v>
      </c>
      <c r="C2260" s="1" t="str">
        <f aca="false">IF(H2260="",F2260,H2260)</f>
        <v>Angels</v>
      </c>
      <c r="F2260" s="5"/>
      <c r="G2260" s="1" t="n">
        <v>215</v>
      </c>
      <c r="H2260" s="1" t="s">
        <v>3478</v>
      </c>
      <c r="I2260" s="1" t="n">
        <v>19586</v>
      </c>
      <c r="J2260" s="1" t="s">
        <v>3479</v>
      </c>
      <c r="K2260" s="1" t="s">
        <v>3381</v>
      </c>
    </row>
    <row r="2261" customFormat="false" ht="15" hidden="false" customHeight="true" outlineLevel="0" collapsed="false">
      <c r="A2261" s="1" t="n">
        <f aca="false">MAX($A$2:$A2260)+1</f>
        <v>1345</v>
      </c>
      <c r="C2261" s="1" t="str">
        <f aca="false">IF(H2261="",F2261,H2261)</f>
        <v>Cow Creek</v>
      </c>
      <c r="F2261" s="5"/>
      <c r="G2261" s="1" t="n">
        <v>229</v>
      </c>
      <c r="H2261" s="1" t="s">
        <v>3480</v>
      </c>
      <c r="I2261" s="1" t="n">
        <v>14328</v>
      </c>
      <c r="J2261" s="1" t="s">
        <v>387</v>
      </c>
      <c r="K2261" s="1" t="s">
        <v>3381</v>
      </c>
    </row>
    <row r="2262" customFormat="false" ht="15" hidden="false" customHeight="true" outlineLevel="0" collapsed="false">
      <c r="A2262" s="1" t="n">
        <f aca="false">MAX($A$2:$A2261)+1</f>
        <v>1346</v>
      </c>
      <c r="C2262" s="1" t="str">
        <f aca="false">IF(H2262="",F2262,H2262)</f>
        <v>CSU East Bay</v>
      </c>
      <c r="F2262" s="5"/>
      <c r="G2262" s="1" t="n">
        <v>57042</v>
      </c>
      <c r="H2262" s="1" t="s">
        <v>3481</v>
      </c>
      <c r="I2262" s="1" t="n">
        <v>14328</v>
      </c>
      <c r="J2262" s="1" t="s">
        <v>387</v>
      </c>
      <c r="K2262" s="1" t="s">
        <v>3381</v>
      </c>
    </row>
    <row r="2263" customFormat="false" ht="15" hidden="false" customHeight="true" outlineLevel="0" collapsed="false">
      <c r="A2263" s="1" t="n">
        <f aca="false">MAX($A$2:$A2262)+1</f>
        <v>1347</v>
      </c>
      <c r="C2263" s="1" t="str">
        <f aca="false">IF(H2263="",F2263,H2263)</f>
        <v>El Dorado</v>
      </c>
      <c r="F2263" s="5"/>
      <c r="G2263" s="1" t="n">
        <v>238</v>
      </c>
      <c r="H2263" s="1" t="s">
        <v>3482</v>
      </c>
      <c r="I2263" s="1" t="n">
        <v>25915</v>
      </c>
      <c r="J2263" s="1" t="s">
        <v>3483</v>
      </c>
      <c r="K2263" s="1" t="s">
        <v>3381</v>
      </c>
    </row>
    <row r="2264" customFormat="false" ht="15" hidden="false" customHeight="true" outlineLevel="0" collapsed="false">
      <c r="A2264" s="1" t="n">
        <f aca="false">MAX($A$2:$A2263)+1</f>
        <v>1348</v>
      </c>
      <c r="C2264" s="1" t="str">
        <f aca="false">IF(H2264="",F2264,H2264)</f>
        <v>Dynegy Moss Landing Power Plant</v>
      </c>
      <c r="F2264" s="5"/>
      <c r="G2264" s="1" t="n">
        <v>260</v>
      </c>
      <c r="H2264" s="1" t="s">
        <v>3484</v>
      </c>
      <c r="I2264" s="1" t="n">
        <v>54802</v>
      </c>
      <c r="J2264" s="1" t="s">
        <v>3485</v>
      </c>
      <c r="K2264" s="1" t="s">
        <v>3381</v>
      </c>
    </row>
    <row r="2265" customFormat="false" ht="15" hidden="false" customHeight="true" outlineLevel="0" collapsed="false">
      <c r="A2265" s="1" t="n">
        <f aca="false">MAX($A$2:$A2264)+1</f>
        <v>1349</v>
      </c>
      <c r="C2265" s="1" t="str">
        <f aca="false">IF(H2265="",F2265,H2265)</f>
        <v>Murphys</v>
      </c>
      <c r="F2265" s="5"/>
      <c r="G2265" s="1" t="n">
        <v>261</v>
      </c>
      <c r="H2265" s="1" t="s">
        <v>3486</v>
      </c>
      <c r="I2265" s="1" t="n">
        <v>19586</v>
      </c>
      <c r="J2265" s="1" t="s">
        <v>3479</v>
      </c>
      <c r="K2265" s="1" t="s">
        <v>3381</v>
      </c>
    </row>
    <row r="2266" customFormat="false" ht="15" hidden="false" customHeight="true" outlineLevel="0" collapsed="false">
      <c r="A2266" s="1" t="n">
        <f aca="false">MAX($A$2:$A2265)+1</f>
        <v>1350</v>
      </c>
      <c r="C2266" s="1" t="str">
        <f aca="false">IF(H2266="",F2266,H2266)</f>
        <v>Pittsburg Power</v>
      </c>
      <c r="F2266" s="5"/>
      <c r="G2266" s="1" t="n">
        <v>271</v>
      </c>
      <c r="H2266" s="1" t="s">
        <v>3487</v>
      </c>
      <c r="I2266" s="1" t="n">
        <v>12631</v>
      </c>
      <c r="J2266" s="1" t="s">
        <v>3488</v>
      </c>
      <c r="K2266" s="1" t="s">
        <v>3381</v>
      </c>
    </row>
    <row r="2267" customFormat="false" ht="15" hidden="false" customHeight="true" outlineLevel="0" collapsed="false">
      <c r="A2267" s="1" t="n">
        <f aca="false">MAX($A$2:$A2266)+1</f>
        <v>1351</v>
      </c>
      <c r="C2267" s="1" t="str">
        <f aca="false">IF(H2267="",F2267,H2267)</f>
        <v>Kilarc</v>
      </c>
      <c r="F2267" s="5"/>
      <c r="G2267" s="1" t="n">
        <v>253</v>
      </c>
      <c r="H2267" s="1" t="s">
        <v>3489</v>
      </c>
      <c r="I2267" s="1" t="n">
        <v>14328</v>
      </c>
      <c r="J2267" s="1" t="s">
        <v>387</v>
      </c>
      <c r="K2267" s="1" t="s">
        <v>3381</v>
      </c>
    </row>
    <row r="2268" customFormat="false" ht="15" hidden="false" customHeight="true" outlineLevel="0" collapsed="false">
      <c r="A2268" s="1" t="n">
        <f aca="false">MAX($A$2:$A2267)+1</f>
        <v>1352</v>
      </c>
      <c r="C2268" s="1" t="str">
        <f aca="false">IF(H2268="",F2268,H2268)</f>
        <v>Lime Saddle</v>
      </c>
      <c r="F2268" s="5"/>
      <c r="G2268" s="1" t="n">
        <v>255</v>
      </c>
      <c r="H2268" s="1" t="s">
        <v>3490</v>
      </c>
      <c r="I2268" s="1" t="n">
        <v>14328</v>
      </c>
      <c r="J2268" s="1" t="s">
        <v>387</v>
      </c>
      <c r="K2268" s="1" t="s">
        <v>3381</v>
      </c>
    </row>
    <row r="2269" customFormat="false" ht="15" hidden="false" customHeight="true" outlineLevel="0" collapsed="false">
      <c r="A2269" s="1" t="n">
        <f aca="false">MAX($A$2:$A2268)+1</f>
        <v>1353</v>
      </c>
      <c r="C2269" s="1" t="str">
        <f aca="false">IF(H2269="",F2269,H2269)</f>
        <v>Merced Falls</v>
      </c>
      <c r="F2269" s="5"/>
      <c r="G2269" s="1" t="n">
        <v>258</v>
      </c>
      <c r="H2269" s="1" t="s">
        <v>3491</v>
      </c>
      <c r="I2269" s="1" t="n">
        <v>14328</v>
      </c>
      <c r="J2269" s="1" t="s">
        <v>387</v>
      </c>
      <c r="K2269" s="1" t="s">
        <v>3381</v>
      </c>
    </row>
    <row r="2270" customFormat="false" ht="15" hidden="false" customHeight="true" outlineLevel="0" collapsed="false">
      <c r="A2270" s="1" t="n">
        <f aca="false">MAX($A$2:$A2269)+1</f>
        <v>1354</v>
      </c>
      <c r="C2270" s="1" t="str">
        <f aca="false">IF(H2270="",F2270,H2270)</f>
        <v>Oak Flat</v>
      </c>
      <c r="F2270" s="5"/>
      <c r="G2270" s="1" t="n">
        <v>626</v>
      </c>
      <c r="H2270" s="1" t="s">
        <v>3492</v>
      </c>
      <c r="I2270" s="1" t="n">
        <v>14328</v>
      </c>
      <c r="J2270" s="1" t="s">
        <v>387</v>
      </c>
      <c r="K2270" s="1" t="s">
        <v>3381</v>
      </c>
    </row>
    <row r="2271" customFormat="false" ht="15" hidden="false" customHeight="true" outlineLevel="0" collapsed="false">
      <c r="A2271" s="1" t="n">
        <f aca="false">MAX($A$2:$A2270)+1</f>
        <v>1355</v>
      </c>
      <c r="C2271" s="1" t="str">
        <f aca="false">IF(H2271="",F2271,H2271)</f>
        <v>Phoenix</v>
      </c>
      <c r="F2271" s="5"/>
      <c r="G2271" s="1" t="n">
        <v>264</v>
      </c>
      <c r="H2271" s="1" t="s">
        <v>3493</v>
      </c>
      <c r="I2271" s="1" t="n">
        <v>14328</v>
      </c>
      <c r="J2271" s="1" t="s">
        <v>387</v>
      </c>
      <c r="K2271" s="1" t="s">
        <v>3381</v>
      </c>
    </row>
    <row r="2272" customFormat="false" ht="15" hidden="false" customHeight="true" outlineLevel="0" collapsed="false">
      <c r="A2272" s="1" t="n">
        <f aca="false">MAX($A$2:$A2271)+1</f>
        <v>1356</v>
      </c>
      <c r="C2272" s="1" t="str">
        <f aca="false">IF(H2272="",F2272,H2272)</f>
        <v>Geysers Unit 5-20</v>
      </c>
      <c r="F2272" s="5"/>
      <c r="G2272" s="1" t="n">
        <v>286</v>
      </c>
      <c r="H2272" s="1" t="s">
        <v>3494</v>
      </c>
      <c r="I2272" s="1" t="n">
        <v>7160</v>
      </c>
      <c r="J2272" s="1" t="s">
        <v>3495</v>
      </c>
      <c r="K2272" s="1" t="s">
        <v>3381</v>
      </c>
    </row>
    <row r="2273" customFormat="false" ht="15" hidden="false" customHeight="true" outlineLevel="0" collapsed="false">
      <c r="A2273" s="1" t="n">
        <f aca="false">MAX($A$2:$A2272)+1</f>
        <v>1357</v>
      </c>
      <c r="C2273" s="1" t="str">
        <f aca="false">IF(H2273="",F2273,H2273)</f>
        <v>Bend</v>
      </c>
      <c r="F2273" s="5"/>
      <c r="G2273" s="1" t="n">
        <v>6484</v>
      </c>
      <c r="H2273" s="1" t="s">
        <v>3496</v>
      </c>
      <c r="I2273" s="1" t="n">
        <v>14354</v>
      </c>
      <c r="J2273" s="1" t="s">
        <v>211</v>
      </c>
      <c r="K2273" s="1" t="s">
        <v>3381</v>
      </c>
    </row>
    <row r="2274" customFormat="false" ht="15" hidden="false" customHeight="true" outlineLevel="0" collapsed="false">
      <c r="A2274" s="1" t="n">
        <f aca="false">MAX($A$2:$A2273)+1</f>
        <v>1358</v>
      </c>
      <c r="C2274" s="1" t="str">
        <f aca="false">IF(H2274="",F2274,H2274)</f>
        <v>Big Fork</v>
      </c>
      <c r="F2274" s="5"/>
      <c r="G2274" s="1" t="n">
        <v>6459</v>
      </c>
      <c r="H2274" s="1" t="s">
        <v>3497</v>
      </c>
      <c r="I2274" s="1" t="n">
        <v>14354</v>
      </c>
      <c r="J2274" s="1" t="s">
        <v>211</v>
      </c>
      <c r="K2274" s="1" t="s">
        <v>3381</v>
      </c>
    </row>
    <row r="2275" customFormat="false" ht="15" hidden="false" customHeight="true" outlineLevel="0" collapsed="false">
      <c r="A2275" s="1" t="n">
        <f aca="false">MAX($A$2:$A2274)+1</f>
        <v>1359</v>
      </c>
      <c r="C2275" s="1" t="str">
        <f aca="false">IF(H2275="",F2275,H2275)</f>
        <v>Black Cap Solar Plant</v>
      </c>
      <c r="F2275" s="5"/>
      <c r="G2275" s="1" t="n">
        <v>58150</v>
      </c>
      <c r="H2275" s="1" t="s">
        <v>3498</v>
      </c>
      <c r="I2275" s="1" t="n">
        <v>14354</v>
      </c>
      <c r="J2275" s="1" t="s">
        <v>211</v>
      </c>
      <c r="K2275" s="1" t="s">
        <v>3381</v>
      </c>
    </row>
    <row r="2276" customFormat="false" ht="15" hidden="false" customHeight="true" outlineLevel="0" collapsed="false">
      <c r="A2276" s="1" t="n">
        <f aca="false">MAX($A$2:$A2275)+1</f>
        <v>1360</v>
      </c>
      <c r="C2276" s="1" t="str">
        <f aca="false">IF(H2276="",F2276,H2276)</f>
        <v>Limestone</v>
      </c>
      <c r="F2276" s="5"/>
      <c r="G2276" s="1" t="n">
        <v>298</v>
      </c>
      <c r="H2276" s="1" t="s">
        <v>3499</v>
      </c>
      <c r="I2276" s="1" t="n">
        <v>54888</v>
      </c>
      <c r="J2276" s="1" t="s">
        <v>3500</v>
      </c>
      <c r="K2276" s="1" t="s">
        <v>3381</v>
      </c>
    </row>
    <row r="2277" customFormat="false" ht="15" hidden="false" customHeight="true" outlineLevel="0" collapsed="false">
      <c r="A2277" s="1" t="n">
        <f aca="false">MAX($A$2:$A2276)+1</f>
        <v>1361</v>
      </c>
      <c r="C2277" s="1" t="str">
        <f aca="false">IF(H2277="",F2277,H2277)</f>
        <v>El Cajon</v>
      </c>
      <c r="F2277" s="5"/>
      <c r="G2277" s="1" t="n">
        <v>301</v>
      </c>
      <c r="H2277" s="1" t="s">
        <v>3501</v>
      </c>
      <c r="I2277" s="1" t="n">
        <v>13960</v>
      </c>
      <c r="J2277" s="1" t="s">
        <v>3502</v>
      </c>
      <c r="K2277" s="1" t="s">
        <v>3381</v>
      </c>
    </row>
    <row r="2278" customFormat="false" ht="15" hidden="false" customHeight="true" outlineLevel="0" collapsed="false">
      <c r="A2278" s="1" t="n">
        <f aca="false">MAX($A$2:$A2277)+1</f>
        <v>1362</v>
      </c>
      <c r="C2278" s="1" t="str">
        <f aca="false">IF(H2278="",F2278,H2278)</f>
        <v>Encina</v>
      </c>
      <c r="F2278" s="5"/>
      <c r="G2278" s="1" t="n">
        <v>302</v>
      </c>
      <c r="H2278" s="1" t="s">
        <v>3503</v>
      </c>
      <c r="I2278" s="1" t="n">
        <v>13960</v>
      </c>
      <c r="J2278" s="1" t="s">
        <v>3502</v>
      </c>
      <c r="K2278" s="1" t="s">
        <v>3381</v>
      </c>
    </row>
    <row r="2279" customFormat="false" ht="15" hidden="false" customHeight="true" outlineLevel="0" collapsed="false">
      <c r="A2279" s="1" t="n">
        <f aca="false">MAX($A$2:$A2278)+1</f>
        <v>1363</v>
      </c>
      <c r="C2279" s="1" t="str">
        <f aca="false">IF(H2279="",F2279,H2279)</f>
        <v>Kearny</v>
      </c>
      <c r="F2279" s="5"/>
      <c r="G2279" s="1" t="n">
        <v>303</v>
      </c>
      <c r="H2279" s="1" t="s">
        <v>3504</v>
      </c>
      <c r="I2279" s="1" t="n">
        <v>13960</v>
      </c>
      <c r="J2279" s="1" t="s">
        <v>3502</v>
      </c>
      <c r="K2279" s="1" t="s">
        <v>3381</v>
      </c>
    </row>
    <row r="2280" customFormat="false" ht="15" hidden="false" customHeight="true" outlineLevel="0" collapsed="false">
      <c r="A2280" s="1" t="n">
        <f aca="false">A552</f>
        <v>380</v>
      </c>
      <c r="C2280" s="1" t="str">
        <f aca="false">IF(H2280="",F2280,H2280)</f>
        <v>Miramar</v>
      </c>
      <c r="F2280" s="5"/>
      <c r="G2280" s="1" t="n">
        <v>305</v>
      </c>
      <c r="H2280" s="1" t="s">
        <v>963</v>
      </c>
      <c r="I2280" s="1" t="n">
        <v>13960</v>
      </c>
      <c r="J2280" s="1" t="s">
        <v>3502</v>
      </c>
      <c r="K2280" s="1" t="s">
        <v>3381</v>
      </c>
    </row>
    <row r="2281" customFormat="false" ht="15" hidden="false" customHeight="true" outlineLevel="0" collapsed="false">
      <c r="A2281" s="1" t="n">
        <f aca="false">MAX($A$2:$A2280)+1</f>
        <v>1364</v>
      </c>
      <c r="C2281" s="1" t="str">
        <f aca="false">IF(H2281="",F2281,H2281)</f>
        <v>Green Lake</v>
      </c>
      <c r="F2281" s="5"/>
      <c r="G2281" s="1" t="n">
        <v>313</v>
      </c>
      <c r="H2281" s="1" t="s">
        <v>3505</v>
      </c>
      <c r="I2281" s="1" t="n">
        <v>17271</v>
      </c>
      <c r="J2281" s="1" t="s">
        <v>3427</v>
      </c>
      <c r="K2281" s="1" t="s">
        <v>3381</v>
      </c>
    </row>
    <row r="2282" customFormat="false" ht="15" hidden="false" customHeight="true" outlineLevel="0" collapsed="false">
      <c r="A2282" s="1" t="n">
        <f aca="false">MAX($A$2:$A2281)+1</f>
        <v>1365</v>
      </c>
      <c r="C2282" s="1" t="str">
        <f aca="false">IF(H2282="",F2282,H2282)</f>
        <v>Drop 5</v>
      </c>
      <c r="F2282" s="5"/>
      <c r="G2282" s="1" t="n">
        <v>314</v>
      </c>
      <c r="H2282" s="1" t="s">
        <v>3506</v>
      </c>
      <c r="I2282" s="1" t="n">
        <v>9216</v>
      </c>
      <c r="J2282" s="1" t="s">
        <v>3507</v>
      </c>
      <c r="K2282" s="1" t="s">
        <v>3381</v>
      </c>
    </row>
    <row r="2283" customFormat="false" ht="15" hidden="false" customHeight="true" outlineLevel="0" collapsed="false">
      <c r="A2283" s="1" t="n">
        <f aca="false">MAX($A$2:$A2282)+1</f>
        <v>1366</v>
      </c>
      <c r="C2283" s="1" t="str">
        <f aca="false">IF(H2283="",F2283,H2283)</f>
        <v>AES Alamitos LLC</v>
      </c>
      <c r="F2283" s="5"/>
      <c r="G2283" s="1" t="n">
        <v>315</v>
      </c>
      <c r="H2283" s="1" t="s">
        <v>3508</v>
      </c>
      <c r="I2283" s="1" t="n">
        <v>22148</v>
      </c>
      <c r="J2283" s="1" t="s">
        <v>3508</v>
      </c>
      <c r="K2283" s="1" t="s">
        <v>3381</v>
      </c>
    </row>
    <row r="2284" customFormat="false" ht="15" hidden="false" customHeight="true" outlineLevel="0" collapsed="false">
      <c r="A2284" s="1" t="n">
        <f aca="false">MAX($A$2:$A2283)+1</f>
        <v>1367</v>
      </c>
      <c r="C2284" s="1" t="str">
        <f aca="false">IF(H2284="",F2284,H2284)</f>
        <v>Sepulveda Canyon</v>
      </c>
      <c r="F2284" s="5"/>
      <c r="G2284" s="1" t="n">
        <v>316</v>
      </c>
      <c r="H2284" s="1" t="s">
        <v>3509</v>
      </c>
      <c r="I2284" s="1" t="n">
        <v>12397</v>
      </c>
      <c r="J2284" s="1" t="s">
        <v>3412</v>
      </c>
      <c r="K2284" s="1" t="s">
        <v>3381</v>
      </c>
    </row>
    <row r="2285" customFormat="false" ht="15" hidden="false" customHeight="true" outlineLevel="0" collapsed="false">
      <c r="A2285" s="1" t="n">
        <f aca="false">MAX($A$2:$A2284)+1</f>
        <v>1368</v>
      </c>
      <c r="C2285" s="1" t="str">
        <f aca="false">IF(H2285="",F2285,H2285)</f>
        <v>Bishop Creek 5</v>
      </c>
      <c r="F2285" s="5"/>
      <c r="G2285" s="1" t="n">
        <v>326</v>
      </c>
      <c r="H2285" s="1" t="s">
        <v>3510</v>
      </c>
      <c r="I2285" s="1" t="n">
        <v>17609</v>
      </c>
      <c r="J2285" s="1" t="s">
        <v>114</v>
      </c>
      <c r="K2285" s="1" t="s">
        <v>3381</v>
      </c>
    </row>
    <row r="2286" customFormat="false" ht="15" hidden="false" customHeight="true" outlineLevel="0" collapsed="false">
      <c r="A2286" s="1" t="n">
        <f aca="false">MAX($A$2:$A2285)+1</f>
        <v>1369</v>
      </c>
      <c r="C2286" s="1" t="str">
        <f aca="false">IF(H2286="",F2286,H2286)</f>
        <v>Bishop Creek 6</v>
      </c>
      <c r="F2286" s="5"/>
      <c r="G2286" s="1" t="n">
        <v>327</v>
      </c>
      <c r="H2286" s="1" t="s">
        <v>3511</v>
      </c>
      <c r="I2286" s="1" t="n">
        <v>17609</v>
      </c>
      <c r="J2286" s="1" t="s">
        <v>114</v>
      </c>
      <c r="K2286" s="1" t="s">
        <v>3381</v>
      </c>
    </row>
    <row r="2287" customFormat="false" ht="15" hidden="false" customHeight="true" outlineLevel="0" collapsed="false">
      <c r="A2287" s="1" t="n">
        <f aca="false">MAX($A$2:$A2286)+1</f>
        <v>1370</v>
      </c>
      <c r="C2287" s="1" t="str">
        <f aca="false">IF(H2287="",F2287,H2287)</f>
        <v>El Segundo Power</v>
      </c>
      <c r="F2287" s="5"/>
      <c r="G2287" s="1" t="n">
        <v>330</v>
      </c>
      <c r="H2287" s="1" t="s">
        <v>3512</v>
      </c>
      <c r="I2287" s="1" t="n">
        <v>13584</v>
      </c>
      <c r="J2287" s="1" t="s">
        <v>3513</v>
      </c>
      <c r="K2287" s="1" t="s">
        <v>3381</v>
      </c>
    </row>
    <row r="2288" customFormat="false" ht="15" hidden="false" customHeight="true" outlineLevel="0" collapsed="false">
      <c r="A2288" s="1" t="n">
        <f aca="false">MAX($A$2:$A2287)+1</f>
        <v>1371</v>
      </c>
      <c r="C2288" s="1" t="str">
        <f aca="false">IF(H2288="",F2288,H2288)</f>
        <v>Etiwanda Generating Station</v>
      </c>
      <c r="F2288" s="5"/>
      <c r="G2288" s="1" t="n">
        <v>331</v>
      </c>
      <c r="H2288" s="1" t="s">
        <v>3514</v>
      </c>
      <c r="I2288" s="1" t="n">
        <v>15908</v>
      </c>
      <c r="J2288" s="1" t="s">
        <v>3515</v>
      </c>
      <c r="K2288" s="1" t="s">
        <v>3381</v>
      </c>
    </row>
    <row r="2289" customFormat="false" ht="15" hidden="false" customHeight="true" outlineLevel="0" collapsed="false">
      <c r="A2289" s="1" t="n">
        <f aca="false">MAX($A$2:$A2288)+1</f>
        <v>1372</v>
      </c>
      <c r="C2289" s="1" t="str">
        <f aca="false">IF(H2289="",F2289,H2289)</f>
        <v>Cal State Univ San Bernardino FC01</v>
      </c>
      <c r="F2289" s="5"/>
      <c r="G2289" s="1" t="n">
        <v>57544</v>
      </c>
      <c r="H2289" s="1" t="s">
        <v>3516</v>
      </c>
      <c r="I2289" s="1" t="n">
        <v>17609</v>
      </c>
      <c r="J2289" s="1" t="s">
        <v>114</v>
      </c>
      <c r="K2289" s="1" t="s">
        <v>3381</v>
      </c>
    </row>
    <row r="2290" customFormat="false" ht="15" hidden="false" customHeight="true" outlineLevel="0" collapsed="false">
      <c r="A2290" s="1" t="n">
        <f aca="false">MAX($A$2:$A2289)+1</f>
        <v>1373</v>
      </c>
      <c r="C2290" s="1" t="str">
        <f aca="false">IF(H2290="",F2290,H2290)</f>
        <v>AES Huntington Beach LLC</v>
      </c>
      <c r="F2290" s="5"/>
      <c r="G2290" s="1" t="n">
        <v>335</v>
      </c>
      <c r="H2290" s="1" t="s">
        <v>3517</v>
      </c>
      <c r="I2290" s="1" t="n">
        <v>23693</v>
      </c>
      <c r="J2290" s="1" t="s">
        <v>3517</v>
      </c>
      <c r="K2290" s="1" t="s">
        <v>3381</v>
      </c>
    </row>
    <row r="2291" customFormat="false" ht="15" hidden="false" customHeight="true" outlineLevel="0" collapsed="false">
      <c r="A2291" s="1" t="n">
        <f aca="false">MAX($A$2:$A2290)+1</f>
        <v>1374</v>
      </c>
      <c r="C2291" s="1" t="str">
        <f aca="false">IF(H2291="",F2291,H2291)</f>
        <v>Fontana</v>
      </c>
      <c r="F2291" s="5"/>
      <c r="G2291" s="1" t="n">
        <v>332</v>
      </c>
      <c r="H2291" s="1" t="s">
        <v>3518</v>
      </c>
      <c r="I2291" s="1" t="n">
        <v>17609</v>
      </c>
      <c r="J2291" s="1" t="s">
        <v>114</v>
      </c>
      <c r="K2291" s="1" t="s">
        <v>3381</v>
      </c>
    </row>
    <row r="2292" customFormat="false" ht="15" hidden="false" customHeight="true" outlineLevel="0" collapsed="false">
      <c r="A2292" s="1" t="n">
        <f aca="false">MAX($A$2:$A2291)+1</f>
        <v>1375</v>
      </c>
      <c r="C2292" s="1" t="str">
        <f aca="false">IF(H2292="",F2292,H2292)</f>
        <v>Kaweah 1</v>
      </c>
      <c r="F2292" s="5"/>
      <c r="G2292" s="1" t="n">
        <v>337</v>
      </c>
      <c r="H2292" s="1" t="s">
        <v>3519</v>
      </c>
      <c r="I2292" s="1" t="n">
        <v>17609</v>
      </c>
      <c r="J2292" s="1" t="s">
        <v>114</v>
      </c>
      <c r="K2292" s="1" t="s">
        <v>3381</v>
      </c>
    </row>
    <row r="2293" customFormat="false" ht="15" hidden="false" customHeight="true" outlineLevel="0" collapsed="false">
      <c r="A2293" s="1" t="n">
        <f aca="false">MAX($A$2:$A2292)+1</f>
        <v>1376</v>
      </c>
      <c r="C2293" s="1" t="str">
        <f aca="false">IF(H2293="",F2293,H2293)</f>
        <v>Long Beach Generation LLC</v>
      </c>
      <c r="F2293" s="5"/>
      <c r="G2293" s="1" t="n">
        <v>341</v>
      </c>
      <c r="H2293" s="1" t="s">
        <v>3520</v>
      </c>
      <c r="I2293" s="1" t="n">
        <v>13584</v>
      </c>
      <c r="J2293" s="1" t="s">
        <v>3513</v>
      </c>
      <c r="K2293" s="1" t="s">
        <v>3381</v>
      </c>
    </row>
    <row r="2294" customFormat="false" ht="15" hidden="false" customHeight="true" outlineLevel="0" collapsed="false">
      <c r="A2294" s="1" t="n">
        <f aca="false">A2292</f>
        <v>1375</v>
      </c>
      <c r="C2294" s="1" t="str">
        <f aca="false">IF(H2294="",F2294,H2294)</f>
        <v>Kaweah 2</v>
      </c>
      <c r="F2294" s="5"/>
      <c r="G2294" s="1" t="n">
        <v>336</v>
      </c>
      <c r="H2294" s="1" t="s">
        <v>3521</v>
      </c>
      <c r="I2294" s="1" t="n">
        <v>17609</v>
      </c>
      <c r="J2294" s="1" t="s">
        <v>114</v>
      </c>
      <c r="K2294" s="1" t="s">
        <v>3381</v>
      </c>
    </row>
    <row r="2295" customFormat="false" ht="15" hidden="false" customHeight="true" outlineLevel="0" collapsed="false">
      <c r="A2295" s="1" t="n">
        <f aca="false">A2292</f>
        <v>1375</v>
      </c>
      <c r="C2295" s="1" t="str">
        <f aca="false">IF(H2295="",F2295,H2295)</f>
        <v>Kaweah 3</v>
      </c>
      <c r="F2295" s="5"/>
      <c r="G2295" s="1" t="n">
        <v>338</v>
      </c>
      <c r="H2295" s="1" t="s">
        <v>3522</v>
      </c>
      <c r="I2295" s="1" t="n">
        <v>17609</v>
      </c>
      <c r="J2295" s="1" t="s">
        <v>114</v>
      </c>
      <c r="K2295" s="1" t="s">
        <v>3381</v>
      </c>
    </row>
    <row r="2296" customFormat="false" ht="15" hidden="false" customHeight="true" outlineLevel="0" collapsed="false">
      <c r="A2296" s="1" t="n">
        <f aca="false">MAX($A$2:$A2295)+1</f>
        <v>1377</v>
      </c>
      <c r="C2296" s="1" t="str">
        <f aca="false">IF(H2296="",F2296,H2296)</f>
        <v>Mandalay</v>
      </c>
      <c r="F2296" s="5"/>
      <c r="G2296" s="1" t="n">
        <v>345</v>
      </c>
      <c r="H2296" s="1" t="s">
        <v>3523</v>
      </c>
      <c r="I2296" s="1" t="n">
        <v>15908</v>
      </c>
      <c r="J2296" s="1" t="s">
        <v>3515</v>
      </c>
      <c r="K2296" s="1" t="s">
        <v>3381</v>
      </c>
    </row>
    <row r="2297" customFormat="false" ht="15" hidden="false" customHeight="true" outlineLevel="0" collapsed="false">
      <c r="A2297" s="1" t="n">
        <f aca="false">MAX($A$2:$A2296)+1</f>
        <v>1378</v>
      </c>
      <c r="C2297" s="1" t="str">
        <f aca="false">IF(H2297="",F2297,H2297)</f>
        <v>Ormond Beach</v>
      </c>
      <c r="F2297" s="5"/>
      <c r="G2297" s="1" t="n">
        <v>350</v>
      </c>
      <c r="H2297" s="1" t="s">
        <v>3524</v>
      </c>
      <c r="I2297" s="1" t="n">
        <v>15908</v>
      </c>
      <c r="J2297" s="1" t="s">
        <v>3515</v>
      </c>
      <c r="K2297" s="1" t="s">
        <v>3381</v>
      </c>
    </row>
    <row r="2298" customFormat="false" ht="15" hidden="false" customHeight="true" outlineLevel="0" collapsed="false">
      <c r="A2298" s="1" t="n">
        <f aca="false">MAX($A$2:$A2297)+1</f>
        <v>1379</v>
      </c>
      <c r="C2298" s="1" t="str">
        <f aca="false">IF(H2298="",F2298,H2298)</f>
        <v>AES Redondo Beach LLC</v>
      </c>
      <c r="F2298" s="5"/>
      <c r="G2298" s="1" t="n">
        <v>356</v>
      </c>
      <c r="H2298" s="1" t="s">
        <v>3525</v>
      </c>
      <c r="I2298" s="1" t="n">
        <v>22484</v>
      </c>
      <c r="J2298" s="1" t="s">
        <v>3525</v>
      </c>
      <c r="K2298" s="1" t="s">
        <v>3381</v>
      </c>
    </row>
    <row r="2299" customFormat="false" ht="15" hidden="false" customHeight="true" outlineLevel="0" collapsed="false">
      <c r="A2299" s="1" t="n">
        <f aca="false">MAX($A$2:$A2298)+1</f>
        <v>1380</v>
      </c>
      <c r="C2299" s="1" t="str">
        <f aca="false">IF(H2299="",F2299,H2299)</f>
        <v>Lower Tule River</v>
      </c>
      <c r="F2299" s="5"/>
      <c r="G2299" s="1" t="n">
        <v>365</v>
      </c>
      <c r="H2299" s="1" t="s">
        <v>3526</v>
      </c>
      <c r="I2299" s="1" t="n">
        <v>17609</v>
      </c>
      <c r="J2299" s="1" t="s">
        <v>114</v>
      </c>
      <c r="K2299" s="1" t="s">
        <v>3381</v>
      </c>
    </row>
    <row r="2300" customFormat="false" ht="15" hidden="false" customHeight="true" outlineLevel="0" collapsed="false">
      <c r="A2300" s="1" t="n">
        <f aca="false">MAX($A$2:$A2299)+1</f>
        <v>1381</v>
      </c>
      <c r="C2300" s="1" t="str">
        <f aca="false">IF(H2300="",F2300,H2300)</f>
        <v>Lundy</v>
      </c>
      <c r="F2300" s="5"/>
      <c r="G2300" s="1" t="n">
        <v>342</v>
      </c>
      <c r="H2300" s="1" t="s">
        <v>3527</v>
      </c>
      <c r="I2300" s="1" t="n">
        <v>17609</v>
      </c>
      <c r="J2300" s="1" t="s">
        <v>114</v>
      </c>
      <c r="K2300" s="1" t="s">
        <v>3381</v>
      </c>
    </row>
    <row r="2301" customFormat="false" ht="15" hidden="false" customHeight="true" outlineLevel="0" collapsed="false">
      <c r="A2301" s="1" t="n">
        <f aca="false">MAX($A$2:$A2300)+1</f>
        <v>1382</v>
      </c>
      <c r="C2301" s="1" t="str">
        <f aca="false">IF(H2301="",F2301,H2301)</f>
        <v>Mill Creek 3</v>
      </c>
      <c r="F2301" s="5"/>
      <c r="G2301" s="1" t="n">
        <v>7147</v>
      </c>
      <c r="H2301" s="1" t="s">
        <v>3528</v>
      </c>
      <c r="I2301" s="1" t="n">
        <v>17609</v>
      </c>
      <c r="J2301" s="1" t="s">
        <v>114</v>
      </c>
      <c r="K2301" s="1" t="s">
        <v>3381</v>
      </c>
    </row>
    <row r="2302" customFormat="false" ht="15" hidden="false" customHeight="true" outlineLevel="0" collapsed="false">
      <c r="A2302" s="1" t="n">
        <f aca="false">MAX($A$2:$A2301)+1</f>
        <v>1383</v>
      </c>
      <c r="C2302" s="1" t="str">
        <f aca="false">IF(H2302="",F2302,H2302)</f>
        <v>Columbia Generating Station</v>
      </c>
      <c r="F2302" s="5"/>
      <c r="G2302" s="1" t="n">
        <v>371</v>
      </c>
      <c r="H2302" s="1" t="s">
        <v>3529</v>
      </c>
      <c r="I2302" s="1" t="n">
        <v>20160</v>
      </c>
      <c r="J2302" s="1" t="s">
        <v>3530</v>
      </c>
      <c r="K2302" s="1" t="s">
        <v>3381</v>
      </c>
    </row>
    <row r="2303" customFormat="false" ht="15" hidden="false" customHeight="true" outlineLevel="0" collapsed="false">
      <c r="A2303" s="1" t="n">
        <f aca="false">MAX($A$2:$A2302)+1</f>
        <v>1384</v>
      </c>
      <c r="C2303" s="1" t="str">
        <f aca="false">IF(H2303="",F2303,H2303)</f>
        <v>Pardee</v>
      </c>
      <c r="F2303" s="5"/>
      <c r="G2303" s="1" t="n">
        <v>376</v>
      </c>
      <c r="H2303" s="1" t="s">
        <v>3531</v>
      </c>
      <c r="I2303" s="1" t="n">
        <v>5571</v>
      </c>
      <c r="J2303" s="1" t="s">
        <v>3532</v>
      </c>
      <c r="K2303" s="1" t="s">
        <v>3381</v>
      </c>
    </row>
    <row r="2304" customFormat="false" ht="15" hidden="false" customHeight="true" outlineLevel="0" collapsed="false">
      <c r="A2304" s="1" t="n">
        <f aca="false">MAX($A$2:$A2303)+1</f>
        <v>1385</v>
      </c>
      <c r="C2304" s="1" t="str">
        <f aca="false">IF(H2304="",F2304,H2304)</f>
        <v>Grayson</v>
      </c>
      <c r="F2304" s="5"/>
      <c r="G2304" s="1" t="n">
        <v>377</v>
      </c>
      <c r="H2304" s="1" t="s">
        <v>3533</v>
      </c>
      <c r="I2304" s="1" t="n">
        <v>7294</v>
      </c>
      <c r="J2304" s="1" t="s">
        <v>3534</v>
      </c>
      <c r="K2304" s="1" t="s">
        <v>3381</v>
      </c>
    </row>
    <row r="2305" customFormat="false" ht="15" hidden="false" customHeight="true" outlineLevel="0" collapsed="false">
      <c r="A2305" s="1" t="n">
        <f aca="false">MAX($A$2:$A2304)+1</f>
        <v>1386</v>
      </c>
      <c r="C2305" s="1" t="str">
        <f aca="false">IF(H2305="",F2305,H2305)</f>
        <v>Prairie River</v>
      </c>
      <c r="F2305" s="5"/>
      <c r="G2305" s="1" t="n">
        <v>378</v>
      </c>
      <c r="H2305" s="1" t="s">
        <v>3535</v>
      </c>
      <c r="I2305" s="1" t="n">
        <v>12647</v>
      </c>
      <c r="J2305" s="1" t="s">
        <v>194</v>
      </c>
      <c r="K2305" s="1" t="s">
        <v>3381</v>
      </c>
    </row>
    <row r="2306" customFormat="false" ht="15" hidden="false" customHeight="true" outlineLevel="0" collapsed="false">
      <c r="A2306" s="1" t="n">
        <f aca="false">MAX($A$2:$A2305)+1</f>
        <v>1387</v>
      </c>
      <c r="C2306" s="1" t="str">
        <f aca="false">IF(H2306="",F2306,H2306)</f>
        <v>Dion R Holm</v>
      </c>
      <c r="F2306" s="5"/>
      <c r="G2306" s="1" t="n">
        <v>380</v>
      </c>
      <c r="H2306" s="1" t="s">
        <v>3536</v>
      </c>
      <c r="I2306" s="1" t="n">
        <v>16612</v>
      </c>
      <c r="J2306" s="1" t="s">
        <v>3537</v>
      </c>
      <c r="K2306" s="1" t="s">
        <v>3381</v>
      </c>
    </row>
    <row r="2307" customFormat="false" ht="15" hidden="false" customHeight="true" outlineLevel="0" collapsed="false">
      <c r="A2307" s="1" t="n">
        <f aca="false">MAX($A$2:$A2306)+1</f>
        <v>1388</v>
      </c>
      <c r="C2307" s="1" t="str">
        <f aca="false">IF(H2307="",F2307,H2307)</f>
        <v>Moccasin</v>
      </c>
      <c r="F2307" s="5"/>
      <c r="G2307" s="1" t="n">
        <v>381</v>
      </c>
      <c r="H2307" s="1" t="s">
        <v>3538</v>
      </c>
      <c r="I2307" s="1" t="n">
        <v>16612</v>
      </c>
      <c r="J2307" s="1" t="s">
        <v>3537</v>
      </c>
      <c r="K2307" s="1" t="s">
        <v>3381</v>
      </c>
    </row>
    <row r="2308" customFormat="false" ht="15" hidden="false" customHeight="true" outlineLevel="0" collapsed="false">
      <c r="A2308" s="1" t="n">
        <f aca="false">MAX($A$2:$A2307)+1</f>
        <v>1389</v>
      </c>
      <c r="C2308" s="1" t="str">
        <f aca="false">IF(H2308="",F2308,H2308)</f>
        <v>R C Kirkwood</v>
      </c>
      <c r="F2308" s="5"/>
      <c r="G2308" s="1" t="n">
        <v>382</v>
      </c>
      <c r="H2308" s="1" t="s">
        <v>3539</v>
      </c>
      <c r="I2308" s="1" t="n">
        <v>16612</v>
      </c>
      <c r="J2308" s="1" t="s">
        <v>3537</v>
      </c>
      <c r="K2308" s="1" t="s">
        <v>3381</v>
      </c>
    </row>
    <row r="2309" customFormat="false" ht="15" hidden="false" customHeight="true" outlineLevel="0" collapsed="false">
      <c r="A2309" s="1" t="n">
        <f aca="false">MAX($A$2:$A2308)+1</f>
        <v>1390</v>
      </c>
      <c r="C2309" s="1" t="str">
        <f aca="false">IF(H2309="",F2309,H2309)</f>
        <v>Joliet 29</v>
      </c>
      <c r="F2309" s="5"/>
      <c r="G2309" s="1" t="n">
        <v>384</v>
      </c>
      <c r="H2309" s="1" t="s">
        <v>3540</v>
      </c>
      <c r="I2309" s="1" t="n">
        <v>12384</v>
      </c>
      <c r="J2309" s="1" t="s">
        <v>3541</v>
      </c>
      <c r="K2309" s="1" t="s">
        <v>3381</v>
      </c>
    </row>
    <row r="2310" customFormat="false" ht="15" hidden="false" customHeight="true" outlineLevel="0" collapsed="false">
      <c r="A2310" s="1" t="n">
        <f aca="false">MAX($A$2:$A2309)+1</f>
        <v>1391</v>
      </c>
      <c r="C2310" s="1" t="str">
        <f aca="false">IF(H2310="",F2310,H2310)</f>
        <v>Drop 2 (CA)</v>
      </c>
      <c r="F2310" s="5"/>
      <c r="G2310" s="1" t="n">
        <v>385</v>
      </c>
      <c r="H2310" s="1" t="s">
        <v>3542</v>
      </c>
      <c r="I2310" s="1" t="n">
        <v>9216</v>
      </c>
      <c r="J2310" s="1" t="s">
        <v>3507</v>
      </c>
      <c r="K2310" s="1" t="s">
        <v>3381</v>
      </c>
    </row>
    <row r="2311" customFormat="false" ht="15" hidden="false" customHeight="true" outlineLevel="0" collapsed="false">
      <c r="A2311" s="1" t="n">
        <f aca="false">MAX($A$2:$A2310)+1</f>
        <v>1392</v>
      </c>
      <c r="C2311" s="1" t="str">
        <f aca="false">IF(H2311="",F2311,H2311)</f>
        <v>Drop 3 (CA)</v>
      </c>
      <c r="F2311" s="5"/>
      <c r="G2311" s="1" t="n">
        <v>386</v>
      </c>
      <c r="H2311" s="1" t="s">
        <v>3543</v>
      </c>
      <c r="I2311" s="1" t="n">
        <v>9216</v>
      </c>
      <c r="J2311" s="1" t="s">
        <v>3507</v>
      </c>
      <c r="K2311" s="1" t="s">
        <v>3381</v>
      </c>
    </row>
    <row r="2312" customFormat="false" ht="15" hidden="false" customHeight="true" outlineLevel="0" collapsed="false">
      <c r="A2312" s="1" t="n">
        <f aca="false">MAX($A$2:$A2311)+1</f>
        <v>1393</v>
      </c>
      <c r="C2312" s="1" t="str">
        <f aca="false">IF(H2312="",F2312,H2312)</f>
        <v>Drop 4</v>
      </c>
      <c r="F2312" s="5"/>
      <c r="G2312" s="1" t="n">
        <v>387</v>
      </c>
      <c r="H2312" s="1" t="s">
        <v>3544</v>
      </c>
      <c r="I2312" s="1" t="n">
        <v>9216</v>
      </c>
      <c r="J2312" s="1" t="s">
        <v>3507</v>
      </c>
      <c r="K2312" s="1" t="s">
        <v>3381</v>
      </c>
    </row>
    <row r="2313" customFormat="false" ht="15" hidden="false" customHeight="true" outlineLevel="0" collapsed="false">
      <c r="A2313" s="1" t="n">
        <f aca="false">MAX($A$2:$A2312)+1</f>
        <v>1394</v>
      </c>
      <c r="C2313" s="1" t="str">
        <f aca="false">IF(H2313="",F2313,H2313)</f>
        <v>Pilot Knob</v>
      </c>
      <c r="F2313" s="5"/>
      <c r="G2313" s="1" t="n">
        <v>388</v>
      </c>
      <c r="H2313" s="1" t="s">
        <v>3545</v>
      </c>
      <c r="I2313" s="1" t="n">
        <v>9216</v>
      </c>
      <c r="J2313" s="1" t="s">
        <v>3507</v>
      </c>
      <c r="K2313" s="1" t="s">
        <v>3381</v>
      </c>
    </row>
    <row r="2314" customFormat="false" ht="15" hidden="false" customHeight="true" outlineLevel="0" collapsed="false">
      <c r="A2314" s="1" t="n">
        <f aca="false">MAX($A$2:$A2313)+1</f>
        <v>1395</v>
      </c>
      <c r="C2314" s="1" t="str">
        <f aca="false">IF(H2314="",F2314,H2314)</f>
        <v>El Centro</v>
      </c>
      <c r="F2314" s="5"/>
      <c r="G2314" s="1" t="n">
        <v>389</v>
      </c>
      <c r="H2314" s="1" t="s">
        <v>3546</v>
      </c>
      <c r="I2314" s="1" t="n">
        <v>9216</v>
      </c>
      <c r="J2314" s="1" t="s">
        <v>3507</v>
      </c>
      <c r="K2314" s="1" t="s">
        <v>3381</v>
      </c>
    </row>
    <row r="2315" customFormat="false" ht="15" hidden="false" customHeight="true" outlineLevel="0" collapsed="false">
      <c r="A2315" s="1" t="n">
        <f aca="false">MAX($A$2:$A2314)+1</f>
        <v>1396</v>
      </c>
      <c r="C2315" s="1" t="str">
        <f aca="false">IF(H2315="",F2315,H2315)</f>
        <v>Solomon Gulch</v>
      </c>
      <c r="F2315" s="5"/>
      <c r="G2315" s="1" t="n">
        <v>390</v>
      </c>
      <c r="H2315" s="1" t="s">
        <v>3547</v>
      </c>
      <c r="I2315" s="1" t="n">
        <v>4329</v>
      </c>
      <c r="J2315" s="1" t="s">
        <v>3548</v>
      </c>
      <c r="K2315" s="1" t="s">
        <v>3381</v>
      </c>
    </row>
    <row r="2316" customFormat="false" ht="15" hidden="false" customHeight="true" outlineLevel="0" collapsed="false">
      <c r="A2316" s="1" t="n">
        <f aca="false">MAX($A$2:$A2315)+1</f>
        <v>1397</v>
      </c>
      <c r="C2316" s="1" t="str">
        <f aca="false">IF(H2316="",F2316,H2316)</f>
        <v>Big Pine Creek</v>
      </c>
      <c r="F2316" s="5"/>
      <c r="G2316" s="1" t="n">
        <v>391</v>
      </c>
      <c r="H2316" s="1" t="s">
        <v>3549</v>
      </c>
      <c r="I2316" s="1" t="n">
        <v>11208</v>
      </c>
      <c r="J2316" s="1" t="s">
        <v>3550</v>
      </c>
      <c r="K2316" s="1" t="s">
        <v>3381</v>
      </c>
    </row>
    <row r="2317" customFormat="false" ht="15" hidden="false" customHeight="true" outlineLevel="0" collapsed="false">
      <c r="A2317" s="1" t="n">
        <f aca="false">MAX($A$2:$A2316)+1</f>
        <v>1398</v>
      </c>
      <c r="C2317" s="1" t="str">
        <f aca="false">IF(H2317="",F2317,H2317)</f>
        <v>Castaic</v>
      </c>
      <c r="F2317" s="5"/>
      <c r="G2317" s="1" t="n">
        <v>392</v>
      </c>
      <c r="H2317" s="1" t="s">
        <v>3551</v>
      </c>
      <c r="I2317" s="1" t="n">
        <v>11208</v>
      </c>
      <c r="J2317" s="1" t="s">
        <v>3550</v>
      </c>
      <c r="K2317" s="1" t="s">
        <v>3381</v>
      </c>
    </row>
    <row r="2318" customFormat="false" ht="15" hidden="false" customHeight="true" outlineLevel="0" collapsed="false">
      <c r="A2318" s="1" t="n">
        <f aca="false">MAX($A$2:$A2317)+1</f>
        <v>1399</v>
      </c>
      <c r="C2318" s="1" t="str">
        <f aca="false">IF(H2318="",F2318,H2318)</f>
        <v>Control Gorge</v>
      </c>
      <c r="F2318" s="5"/>
      <c r="G2318" s="1" t="n">
        <v>393</v>
      </c>
      <c r="H2318" s="1" t="s">
        <v>3552</v>
      </c>
      <c r="I2318" s="1" t="n">
        <v>11208</v>
      </c>
      <c r="J2318" s="1" t="s">
        <v>3550</v>
      </c>
      <c r="K2318" s="1" t="s">
        <v>3381</v>
      </c>
    </row>
    <row r="2319" customFormat="false" ht="15" hidden="false" customHeight="true" outlineLevel="0" collapsed="false">
      <c r="A2319" s="1" t="n">
        <f aca="false">MAX($A$2:$A2318)+1</f>
        <v>1400</v>
      </c>
      <c r="C2319" s="1" t="str">
        <f aca="false">IF(H2319="",F2319,H2319)</f>
        <v>Cottonwood</v>
      </c>
      <c r="F2319" s="5"/>
      <c r="G2319" s="1" t="n">
        <v>394</v>
      </c>
      <c r="H2319" s="1" t="s">
        <v>3553</v>
      </c>
      <c r="I2319" s="1" t="n">
        <v>11208</v>
      </c>
      <c r="J2319" s="1" t="s">
        <v>3550</v>
      </c>
      <c r="K2319" s="1" t="s">
        <v>3381</v>
      </c>
    </row>
    <row r="2320" customFormat="false" ht="15" hidden="false" customHeight="true" outlineLevel="0" collapsed="false">
      <c r="A2320" s="1" t="n">
        <f aca="false">MAX($A$2:$A2319)+1</f>
        <v>1401</v>
      </c>
      <c r="C2320" s="1" t="str">
        <f aca="false">IF(H2320="",F2320,H2320)</f>
        <v>Foothill</v>
      </c>
      <c r="F2320" s="5"/>
      <c r="G2320" s="1" t="n">
        <v>396</v>
      </c>
      <c r="H2320" s="1" t="s">
        <v>3554</v>
      </c>
      <c r="I2320" s="1" t="n">
        <v>11208</v>
      </c>
      <c r="J2320" s="1" t="s">
        <v>3550</v>
      </c>
      <c r="K2320" s="1" t="s">
        <v>3381</v>
      </c>
    </row>
    <row r="2321" customFormat="false" ht="15" hidden="false" customHeight="true" outlineLevel="0" collapsed="false">
      <c r="A2321" s="1" t="n">
        <f aca="false">MAX($A$2:$A2320)+1</f>
        <v>1402</v>
      </c>
      <c r="C2321" s="1" t="str">
        <f aca="false">IF(H2321="",F2321,H2321)</f>
        <v>Franklin (CA)</v>
      </c>
      <c r="F2321" s="5"/>
      <c r="G2321" s="1" t="n">
        <v>397</v>
      </c>
      <c r="H2321" s="1" t="s">
        <v>3555</v>
      </c>
      <c r="I2321" s="1" t="n">
        <v>11208</v>
      </c>
      <c r="J2321" s="1" t="s">
        <v>3550</v>
      </c>
      <c r="K2321" s="1" t="s">
        <v>3381</v>
      </c>
    </row>
    <row r="2322" customFormat="false" ht="15" hidden="false" customHeight="true" outlineLevel="0" collapsed="false">
      <c r="A2322" s="1" t="n">
        <f aca="false">MAX($A$2:$A2321)+1</f>
        <v>1403</v>
      </c>
      <c r="C2322" s="1" t="str">
        <f aca="false">IF(H2322="",F2322,H2322)</f>
        <v>Haiwee</v>
      </c>
      <c r="F2322" s="5"/>
      <c r="G2322" s="1" t="n">
        <v>398</v>
      </c>
      <c r="H2322" s="1" t="s">
        <v>3556</v>
      </c>
      <c r="I2322" s="1" t="n">
        <v>11208</v>
      </c>
      <c r="J2322" s="1" t="s">
        <v>3550</v>
      </c>
      <c r="K2322" s="1" t="s">
        <v>3381</v>
      </c>
    </row>
    <row r="2323" customFormat="false" ht="15" hidden="false" customHeight="true" outlineLevel="0" collapsed="false">
      <c r="A2323" s="1" t="n">
        <f aca="false">MAX($A$2:$A2322)+1</f>
        <v>1404</v>
      </c>
      <c r="C2323" s="1" t="str">
        <f aca="false">IF(H2323="",F2323,H2323)</f>
        <v>Harbor</v>
      </c>
      <c r="F2323" s="5"/>
      <c r="G2323" s="1" t="n">
        <v>399</v>
      </c>
      <c r="H2323" s="1" t="s">
        <v>3557</v>
      </c>
      <c r="I2323" s="1" t="n">
        <v>11208</v>
      </c>
      <c r="J2323" s="1" t="s">
        <v>3550</v>
      </c>
      <c r="K2323" s="1" t="s">
        <v>3381</v>
      </c>
    </row>
    <row r="2324" customFormat="false" ht="15" hidden="false" customHeight="true" outlineLevel="0" collapsed="false">
      <c r="A2324" s="1" t="n">
        <f aca="false">MAX($A$2:$A2323)+1</f>
        <v>1405</v>
      </c>
      <c r="C2324" s="1" t="str">
        <f aca="false">IF(H2324="",F2324,H2324)</f>
        <v>Haynes</v>
      </c>
      <c r="F2324" s="5"/>
      <c r="G2324" s="1" t="n">
        <v>400</v>
      </c>
      <c r="H2324" s="1" t="s">
        <v>3558</v>
      </c>
      <c r="I2324" s="1" t="n">
        <v>11208</v>
      </c>
      <c r="J2324" s="1" t="s">
        <v>3550</v>
      </c>
      <c r="K2324" s="1" t="s">
        <v>3381</v>
      </c>
    </row>
    <row r="2325" customFormat="false" ht="15" hidden="false" customHeight="true" outlineLevel="0" collapsed="false">
      <c r="A2325" s="1" t="n">
        <f aca="false">MAX($A$2:$A2324)+1</f>
        <v>1406</v>
      </c>
      <c r="C2325" s="1" t="str">
        <f aca="false">IF(H2325="",F2325,H2325)</f>
        <v>Middle Gorge</v>
      </c>
      <c r="F2325" s="5"/>
      <c r="G2325" s="1" t="n">
        <v>401</v>
      </c>
      <c r="H2325" s="1" t="s">
        <v>3559</v>
      </c>
      <c r="I2325" s="1" t="n">
        <v>11208</v>
      </c>
      <c r="J2325" s="1" t="s">
        <v>3550</v>
      </c>
      <c r="K2325" s="1" t="s">
        <v>3381</v>
      </c>
    </row>
    <row r="2326" customFormat="false" ht="15" hidden="false" customHeight="true" outlineLevel="0" collapsed="false">
      <c r="A2326" s="1" t="n">
        <f aca="false">MAX($A$2:$A2325)+1</f>
        <v>1407</v>
      </c>
      <c r="C2326" s="1" t="str">
        <f aca="false">IF(H2326="",F2326,H2326)</f>
        <v>Pleasant Valley Hydro</v>
      </c>
      <c r="F2326" s="5"/>
      <c r="G2326" s="1" t="n">
        <v>402</v>
      </c>
      <c r="H2326" s="1" t="s">
        <v>3560</v>
      </c>
      <c r="I2326" s="1" t="n">
        <v>11208</v>
      </c>
      <c r="J2326" s="1" t="s">
        <v>3550</v>
      </c>
      <c r="K2326" s="1" t="s">
        <v>3381</v>
      </c>
    </row>
    <row r="2327" customFormat="false" ht="15" hidden="false" customHeight="true" outlineLevel="0" collapsed="false">
      <c r="A2327" s="1" t="n">
        <f aca="false">MAX($A$2:$A2326)+1</f>
        <v>1408</v>
      </c>
      <c r="C2327" s="1" t="str">
        <f aca="false">IF(H2327="",F2327,H2327)</f>
        <v>San Fernando</v>
      </c>
      <c r="F2327" s="5"/>
      <c r="G2327" s="1" t="n">
        <v>403</v>
      </c>
      <c r="H2327" s="1" t="s">
        <v>3561</v>
      </c>
      <c r="I2327" s="1" t="n">
        <v>11208</v>
      </c>
      <c r="J2327" s="1" t="s">
        <v>3550</v>
      </c>
      <c r="K2327" s="1" t="s">
        <v>3381</v>
      </c>
    </row>
    <row r="2328" customFormat="false" ht="15" hidden="false" customHeight="true" outlineLevel="0" collapsed="false">
      <c r="A2328" s="1" t="n">
        <f aca="false">MAX($A$2:$A2327)+1</f>
        <v>1409</v>
      </c>
      <c r="C2328" s="1" t="str">
        <f aca="false">IF(H2328="",F2328,H2328)</f>
        <v>Scattergood</v>
      </c>
      <c r="F2328" s="5"/>
      <c r="G2328" s="1" t="n">
        <v>404</v>
      </c>
      <c r="H2328" s="1" t="s">
        <v>3562</v>
      </c>
      <c r="I2328" s="1" t="n">
        <v>11208</v>
      </c>
      <c r="J2328" s="1" t="s">
        <v>3550</v>
      </c>
      <c r="K2328" s="1" t="s">
        <v>3381</v>
      </c>
    </row>
    <row r="2329" customFormat="false" ht="15" hidden="false" customHeight="true" outlineLevel="0" collapsed="false">
      <c r="A2329" s="1" t="n">
        <f aca="false">MAX($A$2:$A2328)+1</f>
        <v>1410</v>
      </c>
      <c r="C2329" s="1" t="str">
        <f aca="false">IF(H2329="",F2329,H2329)</f>
        <v>Tok</v>
      </c>
      <c r="F2329" s="5"/>
      <c r="G2329" s="1" t="n">
        <v>406</v>
      </c>
      <c r="H2329" s="1" t="s">
        <v>3563</v>
      </c>
      <c r="I2329" s="1" t="n">
        <v>219</v>
      </c>
      <c r="J2329" s="1" t="s">
        <v>3405</v>
      </c>
      <c r="K2329" s="1" t="s">
        <v>3381</v>
      </c>
    </row>
    <row r="2330" customFormat="false" ht="15" hidden="false" customHeight="true" outlineLevel="0" collapsed="false">
      <c r="A2330" s="1" t="n">
        <f aca="false">MAX($A$2:$A2329)+1</f>
        <v>1411</v>
      </c>
      <c r="C2330" s="1" t="str">
        <f aca="false">IF(H2330="",F2330,H2330)</f>
        <v>Upper Gorge</v>
      </c>
      <c r="F2330" s="5"/>
      <c r="G2330" s="1" t="n">
        <v>407</v>
      </c>
      <c r="H2330" s="1" t="s">
        <v>3564</v>
      </c>
      <c r="I2330" s="1" t="n">
        <v>11208</v>
      </c>
      <c r="J2330" s="1" t="s">
        <v>3550</v>
      </c>
      <c r="K2330" s="1" t="s">
        <v>3381</v>
      </c>
    </row>
    <row r="2331" customFormat="false" ht="15" hidden="false" customHeight="true" outlineLevel="0" collapsed="false">
      <c r="A2331" s="1" t="n">
        <f aca="false">MAX($A$2:$A2330)+1</f>
        <v>1412</v>
      </c>
      <c r="C2331" s="1" t="str">
        <f aca="false">IF(H2331="",F2331,H2331)</f>
        <v>Valley (CA)</v>
      </c>
      <c r="F2331" s="5"/>
      <c r="G2331" s="1" t="n">
        <v>408</v>
      </c>
      <c r="H2331" s="1" t="s">
        <v>3565</v>
      </c>
      <c r="I2331" s="1" t="n">
        <v>11208</v>
      </c>
      <c r="J2331" s="1" t="s">
        <v>3550</v>
      </c>
      <c r="K2331" s="1" t="s">
        <v>3381</v>
      </c>
    </row>
    <row r="2332" customFormat="false" ht="15" hidden="false" customHeight="true" outlineLevel="0" collapsed="false">
      <c r="A2332" s="1" t="n">
        <f aca="false">MAX($A$2:$A2331)+1</f>
        <v>1413</v>
      </c>
      <c r="C2332" s="1" t="str">
        <f aca="false">IF(H2332="",F2332,H2332)</f>
        <v>Exchequer</v>
      </c>
      <c r="F2332" s="5"/>
      <c r="G2332" s="1" t="n">
        <v>409</v>
      </c>
      <c r="H2332" s="1" t="s">
        <v>3566</v>
      </c>
      <c r="I2332" s="1" t="n">
        <v>12312</v>
      </c>
      <c r="J2332" s="1" t="s">
        <v>3567</v>
      </c>
      <c r="K2332" s="1" t="s">
        <v>3381</v>
      </c>
    </row>
    <row r="2333" customFormat="false" ht="15" hidden="false" customHeight="true" outlineLevel="0" collapsed="false">
      <c r="A2333" s="1" t="n">
        <f aca="false">MAX($A$2:$A2332)+1</f>
        <v>1414</v>
      </c>
      <c r="C2333" s="1" t="str">
        <f aca="false">IF(H2333="",F2333,H2333)</f>
        <v>McSwain</v>
      </c>
      <c r="F2333" s="5"/>
      <c r="G2333" s="1" t="n">
        <v>410</v>
      </c>
      <c r="H2333" s="1" t="s">
        <v>3568</v>
      </c>
      <c r="I2333" s="1" t="n">
        <v>12312</v>
      </c>
      <c r="J2333" s="1" t="s">
        <v>3567</v>
      </c>
      <c r="K2333" s="1" t="s">
        <v>3381</v>
      </c>
    </row>
    <row r="2334" customFormat="false" ht="15" hidden="false" customHeight="true" outlineLevel="0" collapsed="false">
      <c r="A2334" s="1" t="n">
        <f aca="false">MAX($A$2:$A2333)+1</f>
        <v>1415</v>
      </c>
      <c r="C2334" s="1" t="str">
        <f aca="false">IF(H2334="",F2334,H2334)</f>
        <v>Chicago Park</v>
      </c>
      <c r="F2334" s="5"/>
      <c r="G2334" s="1" t="n">
        <v>412</v>
      </c>
      <c r="H2334" s="1" t="s">
        <v>3569</v>
      </c>
      <c r="I2334" s="1" t="n">
        <v>13402</v>
      </c>
      <c r="J2334" s="1" t="s">
        <v>3383</v>
      </c>
      <c r="K2334" s="1" t="s">
        <v>3381</v>
      </c>
    </row>
    <row r="2335" customFormat="false" ht="15" hidden="false" customHeight="true" outlineLevel="0" collapsed="false">
      <c r="A2335" s="1" t="n">
        <f aca="false">MAX($A$2:$A2334)+1</f>
        <v>1416</v>
      </c>
      <c r="C2335" s="1" t="str">
        <f aca="false">IF(H2335="",F2335,H2335)</f>
        <v>Dutch Flat 2</v>
      </c>
      <c r="F2335" s="5"/>
      <c r="G2335" s="1" t="n">
        <v>413</v>
      </c>
      <c r="H2335" s="1" t="s">
        <v>3570</v>
      </c>
      <c r="I2335" s="1" t="n">
        <v>13402</v>
      </c>
      <c r="J2335" s="1" t="s">
        <v>3383</v>
      </c>
      <c r="K2335" s="1" t="s">
        <v>3381</v>
      </c>
    </row>
    <row r="2336" customFormat="false" ht="15" hidden="false" customHeight="true" outlineLevel="0" collapsed="false">
      <c r="A2336" s="1" t="n">
        <f aca="false">MAX($A$2:$A2335)+1</f>
        <v>1417</v>
      </c>
      <c r="C2336" s="1" t="str">
        <f aca="false">IF(H2336="",F2336,H2336)</f>
        <v>Beardsley</v>
      </c>
      <c r="F2336" s="5"/>
      <c r="G2336" s="1" t="n">
        <v>414</v>
      </c>
      <c r="H2336" s="1" t="s">
        <v>3571</v>
      </c>
      <c r="I2336" s="1" t="n">
        <v>13935</v>
      </c>
      <c r="J2336" s="1" t="s">
        <v>3572</v>
      </c>
      <c r="K2336" s="1" t="s">
        <v>3381</v>
      </c>
    </row>
    <row r="2337" customFormat="false" ht="15" hidden="false" customHeight="true" outlineLevel="0" collapsed="false">
      <c r="A2337" s="1" t="n">
        <f aca="false">MAX($A$2:$A2336)+1</f>
        <v>1418</v>
      </c>
      <c r="C2337" s="1" t="str">
        <f aca="false">IF(H2337="",F2337,H2337)</f>
        <v>Donnells</v>
      </c>
      <c r="F2337" s="5"/>
      <c r="G2337" s="1" t="n">
        <v>415</v>
      </c>
      <c r="H2337" s="1" t="s">
        <v>3573</v>
      </c>
      <c r="I2337" s="1" t="n">
        <v>13935</v>
      </c>
      <c r="J2337" s="1" t="s">
        <v>3572</v>
      </c>
      <c r="K2337" s="1" t="s">
        <v>3381</v>
      </c>
    </row>
    <row r="2338" customFormat="false" ht="15" hidden="false" customHeight="true" outlineLevel="0" collapsed="false">
      <c r="A2338" s="1" t="n">
        <f aca="false">MAX($A$2:$A2337)+1</f>
        <v>1419</v>
      </c>
      <c r="C2338" s="1" t="str">
        <f aca="false">IF(H2338="",F2338,H2338)</f>
        <v>Tulloch</v>
      </c>
      <c r="F2338" s="5"/>
      <c r="G2338" s="1" t="n">
        <v>416</v>
      </c>
      <c r="H2338" s="1" t="s">
        <v>3574</v>
      </c>
      <c r="I2338" s="1" t="n">
        <v>13935</v>
      </c>
      <c r="J2338" s="1" t="s">
        <v>3572</v>
      </c>
      <c r="K2338" s="1" t="s">
        <v>3381</v>
      </c>
    </row>
    <row r="2339" customFormat="false" ht="15" hidden="false" customHeight="true" outlineLevel="0" collapsed="false">
      <c r="A2339" s="1" t="n">
        <f aca="false">MAX($A$2:$A2338)+1</f>
        <v>1420</v>
      </c>
      <c r="C2339" s="1" t="str">
        <f aca="false">IF(H2339="",F2339,H2339)</f>
        <v>Forbestown</v>
      </c>
      <c r="F2339" s="5"/>
      <c r="G2339" s="1" t="n">
        <v>417</v>
      </c>
      <c r="H2339" s="1" t="s">
        <v>3575</v>
      </c>
      <c r="I2339" s="1" t="n">
        <v>14191</v>
      </c>
      <c r="J2339" s="1" t="s">
        <v>3576</v>
      </c>
      <c r="K2339" s="1" t="s">
        <v>3381</v>
      </c>
    </row>
    <row r="2340" customFormat="false" ht="15" hidden="false" customHeight="true" outlineLevel="0" collapsed="false">
      <c r="A2340" s="1" t="n">
        <f aca="false">MAX($A$2:$A2339)+1</f>
        <v>1421</v>
      </c>
      <c r="C2340" s="1" t="str">
        <f aca="false">IF(H2340="",F2340,H2340)</f>
        <v>Kelly Ridge</v>
      </c>
      <c r="F2340" s="5"/>
      <c r="G2340" s="1" t="n">
        <v>418</v>
      </c>
      <c r="H2340" s="1" t="s">
        <v>3577</v>
      </c>
      <c r="I2340" s="1" t="n">
        <v>14191</v>
      </c>
      <c r="J2340" s="1" t="s">
        <v>3576</v>
      </c>
      <c r="K2340" s="1" t="s">
        <v>3381</v>
      </c>
    </row>
    <row r="2341" customFormat="false" ht="15" hidden="false" customHeight="true" outlineLevel="0" collapsed="false">
      <c r="A2341" s="1" t="n">
        <f aca="false">MAX($A$2:$A2340)+1</f>
        <v>1422</v>
      </c>
      <c r="C2341" s="1" t="str">
        <f aca="false">IF(H2341="",F2341,H2341)</f>
        <v>Woodleaf</v>
      </c>
      <c r="F2341" s="5"/>
      <c r="G2341" s="1" t="n">
        <v>419</v>
      </c>
      <c r="H2341" s="1" t="s">
        <v>3578</v>
      </c>
      <c r="I2341" s="1" t="n">
        <v>14191</v>
      </c>
      <c r="J2341" s="1" t="s">
        <v>3576</v>
      </c>
      <c r="K2341" s="1" t="s">
        <v>3381</v>
      </c>
    </row>
    <row r="2342" customFormat="false" ht="15" hidden="false" customHeight="true" outlineLevel="0" collapsed="false">
      <c r="A2342" s="1" t="n">
        <f aca="false">MAX($A$2:$A2341)+1</f>
        <v>1423</v>
      </c>
      <c r="C2342" s="1" t="str">
        <f aca="false">IF(H2342="",F2342,H2342)</f>
        <v>Broadway (CA)</v>
      </c>
      <c r="F2342" s="5"/>
      <c r="G2342" s="1" t="n">
        <v>420</v>
      </c>
      <c r="H2342" s="1" t="s">
        <v>3579</v>
      </c>
      <c r="I2342" s="1" t="n">
        <v>14534</v>
      </c>
      <c r="J2342" s="1" t="s">
        <v>3580</v>
      </c>
      <c r="K2342" s="1" t="s">
        <v>3381</v>
      </c>
    </row>
    <row r="2343" customFormat="false" ht="15" hidden="false" customHeight="true" outlineLevel="0" collapsed="false">
      <c r="A2343" s="1" t="n">
        <f aca="false">MAX($A$2:$A2342)+1</f>
        <v>1424</v>
      </c>
      <c r="C2343" s="1" t="str">
        <f aca="false">IF(H2343="",F2343,H2343)</f>
        <v>Craig (AK)</v>
      </c>
      <c r="F2343" s="5"/>
      <c r="G2343" s="1" t="n">
        <v>421</v>
      </c>
      <c r="H2343" s="1" t="s">
        <v>3581</v>
      </c>
      <c r="I2343" s="1" t="n">
        <v>219</v>
      </c>
      <c r="J2343" s="1" t="s">
        <v>3405</v>
      </c>
      <c r="K2343" s="1" t="s">
        <v>3381</v>
      </c>
    </row>
    <row r="2344" customFormat="false" ht="15" hidden="false" customHeight="true" outlineLevel="0" collapsed="false">
      <c r="A2344" s="1" t="n">
        <f aca="false">MAX($A$2:$A2343)+1</f>
        <v>1425</v>
      </c>
      <c r="C2344" s="1" t="str">
        <f aca="false">IF(H2344="",F2344,H2344)</f>
        <v>Glenarm</v>
      </c>
      <c r="F2344" s="5"/>
      <c r="G2344" s="1" t="n">
        <v>422</v>
      </c>
      <c r="H2344" s="1" t="s">
        <v>3582</v>
      </c>
      <c r="I2344" s="1" t="n">
        <v>14534</v>
      </c>
      <c r="J2344" s="1" t="s">
        <v>3580</v>
      </c>
      <c r="K2344" s="1" t="s">
        <v>3381</v>
      </c>
    </row>
    <row r="2345" customFormat="false" ht="15" hidden="false" customHeight="true" outlineLevel="0" collapsed="false">
      <c r="A2345" s="1" t="n">
        <f aca="false">MAX($A$2:$A2344)+1</f>
        <v>1426</v>
      </c>
      <c r="C2345" s="1" t="str">
        <f aca="false">IF(H2345="",F2345,H2345)</f>
        <v>Hydaburg</v>
      </c>
      <c r="F2345" s="5"/>
      <c r="G2345" s="1" t="n">
        <v>423</v>
      </c>
      <c r="H2345" s="1" t="s">
        <v>3583</v>
      </c>
      <c r="I2345" s="1" t="n">
        <v>219</v>
      </c>
      <c r="J2345" s="1" t="s">
        <v>3405</v>
      </c>
      <c r="K2345" s="1" t="s">
        <v>3381</v>
      </c>
    </row>
    <row r="2346" customFormat="false" ht="15" hidden="false" customHeight="true" outlineLevel="0" collapsed="false">
      <c r="A2346" s="1" t="n">
        <f aca="false">MAX($A$2:$A2345)+1</f>
        <v>1427</v>
      </c>
      <c r="C2346" s="1" t="str">
        <f aca="false">IF(H2346="",F2346,H2346)</f>
        <v>French Meadows</v>
      </c>
      <c r="F2346" s="5"/>
      <c r="G2346" s="1" t="n">
        <v>424</v>
      </c>
      <c r="H2346" s="1" t="s">
        <v>3584</v>
      </c>
      <c r="I2346" s="1" t="n">
        <v>15127</v>
      </c>
      <c r="J2346" s="1" t="s">
        <v>3585</v>
      </c>
      <c r="K2346" s="1" t="s">
        <v>3381</v>
      </c>
    </row>
    <row r="2347" customFormat="false" ht="15" hidden="false" customHeight="true" outlineLevel="0" collapsed="false">
      <c r="A2347" s="1" t="n">
        <f aca="false">MAX($A$2:$A2346)+1</f>
        <v>1428</v>
      </c>
      <c r="C2347" s="1" t="str">
        <f aca="false">IF(H2347="",F2347,H2347)</f>
        <v>Middle Fork</v>
      </c>
      <c r="F2347" s="5"/>
      <c r="G2347" s="1" t="n">
        <v>425</v>
      </c>
      <c r="H2347" s="1" t="s">
        <v>3586</v>
      </c>
      <c r="I2347" s="1" t="n">
        <v>15127</v>
      </c>
      <c r="J2347" s="1" t="s">
        <v>3585</v>
      </c>
      <c r="K2347" s="1" t="s">
        <v>3381</v>
      </c>
    </row>
    <row r="2348" customFormat="false" ht="15" hidden="false" customHeight="true" outlineLevel="0" collapsed="false">
      <c r="A2348" s="1" t="n">
        <f aca="false">MAX($A$2:$A2347)+1</f>
        <v>1429</v>
      </c>
      <c r="C2348" s="1" t="str">
        <f aca="false">IF(H2348="",F2348,H2348)</f>
        <v>Oxbow (CA)</v>
      </c>
      <c r="F2348" s="5"/>
      <c r="G2348" s="1" t="n">
        <v>426</v>
      </c>
      <c r="H2348" s="1" t="s">
        <v>3587</v>
      </c>
      <c r="I2348" s="1" t="n">
        <v>15127</v>
      </c>
      <c r="J2348" s="1" t="s">
        <v>3585</v>
      </c>
      <c r="K2348" s="1" t="s">
        <v>3381</v>
      </c>
    </row>
    <row r="2349" customFormat="false" ht="15" hidden="false" customHeight="true" outlineLevel="0" collapsed="false">
      <c r="A2349" s="1" t="n">
        <f aca="false">MAX($A$2:$A2348)+1</f>
        <v>1430</v>
      </c>
      <c r="C2349" s="1" t="str">
        <f aca="false">IF(H2349="",F2349,H2349)</f>
        <v>Ralston</v>
      </c>
      <c r="F2349" s="5"/>
      <c r="G2349" s="1" t="n">
        <v>427</v>
      </c>
      <c r="H2349" s="1" t="s">
        <v>3588</v>
      </c>
      <c r="I2349" s="1" t="n">
        <v>15127</v>
      </c>
      <c r="J2349" s="1" t="s">
        <v>3585</v>
      </c>
      <c r="K2349" s="1" t="s">
        <v>3381</v>
      </c>
    </row>
    <row r="2350" customFormat="false" ht="15" hidden="false" customHeight="true" outlineLevel="0" collapsed="false">
      <c r="A2350" s="1" t="n">
        <f aca="false">MAX($A$2:$A2349)+1</f>
        <v>1431</v>
      </c>
      <c r="C2350" s="1" t="str">
        <f aca="false">IF(H2350="",F2350,H2350)</f>
        <v>Parker</v>
      </c>
      <c r="F2350" s="5"/>
      <c r="G2350" s="1" t="n">
        <v>428</v>
      </c>
      <c r="H2350" s="1" t="s">
        <v>3589</v>
      </c>
      <c r="I2350" s="1" t="n">
        <v>12312</v>
      </c>
      <c r="J2350" s="1" t="s">
        <v>3567</v>
      </c>
      <c r="K2350" s="1" t="s">
        <v>3381</v>
      </c>
    </row>
    <row r="2351" customFormat="false" ht="15" hidden="false" customHeight="true" outlineLevel="0" collapsed="false">
      <c r="A2351" s="1" t="n">
        <f aca="false">MAX($A$2:$A2350)+1</f>
        <v>1432</v>
      </c>
      <c r="C2351" s="1" t="str">
        <f aca="false">IF(H2351="",F2351,H2351)</f>
        <v>Camino</v>
      </c>
      <c r="F2351" s="5"/>
      <c r="G2351" s="1" t="n">
        <v>430</v>
      </c>
      <c r="H2351" s="1" t="s">
        <v>3590</v>
      </c>
      <c r="I2351" s="1" t="n">
        <v>16534</v>
      </c>
      <c r="J2351" s="1" t="s">
        <v>3591</v>
      </c>
      <c r="K2351" s="1" t="s">
        <v>3381</v>
      </c>
    </row>
    <row r="2352" customFormat="false" ht="15" hidden="false" customHeight="true" outlineLevel="0" collapsed="false">
      <c r="A2352" s="1" t="n">
        <f aca="false">MAX($A$2:$A2351)+1</f>
        <v>1433</v>
      </c>
      <c r="C2352" s="1" t="str">
        <f aca="false">IF(H2352="",F2352,H2352)</f>
        <v>Jaybird</v>
      </c>
      <c r="F2352" s="5"/>
      <c r="G2352" s="1" t="n">
        <v>431</v>
      </c>
      <c r="H2352" s="1" t="s">
        <v>3592</v>
      </c>
      <c r="I2352" s="1" t="n">
        <v>16534</v>
      </c>
      <c r="J2352" s="1" t="s">
        <v>3591</v>
      </c>
      <c r="K2352" s="1" t="s">
        <v>3381</v>
      </c>
    </row>
    <row r="2353" customFormat="false" ht="15" hidden="false" customHeight="true" outlineLevel="0" collapsed="false">
      <c r="A2353" s="1" t="n">
        <f aca="false">MAX($A$2:$A2352)+1</f>
        <v>1434</v>
      </c>
      <c r="C2353" s="1" t="str">
        <f aca="false">IF(H2353="",F2353,H2353)</f>
        <v>Loon Lake</v>
      </c>
      <c r="F2353" s="5"/>
      <c r="G2353" s="1" t="n">
        <v>432</v>
      </c>
      <c r="H2353" s="1" t="s">
        <v>3593</v>
      </c>
      <c r="I2353" s="1" t="n">
        <v>16534</v>
      </c>
      <c r="J2353" s="1" t="s">
        <v>3591</v>
      </c>
      <c r="K2353" s="1" t="s">
        <v>3381</v>
      </c>
    </row>
    <row r="2354" customFormat="false" ht="15" hidden="false" customHeight="true" outlineLevel="0" collapsed="false">
      <c r="A2354" s="1" t="n">
        <f aca="false">MAX($A$2:$A2353)+1</f>
        <v>1435</v>
      </c>
      <c r="C2354" s="1" t="str">
        <f aca="false">IF(H2354="",F2354,H2354)</f>
        <v>Robbs Peak</v>
      </c>
      <c r="F2354" s="5"/>
      <c r="G2354" s="1" t="n">
        <v>433</v>
      </c>
      <c r="H2354" s="1" t="s">
        <v>3594</v>
      </c>
      <c r="I2354" s="1" t="n">
        <v>16534</v>
      </c>
      <c r="J2354" s="1" t="s">
        <v>3591</v>
      </c>
      <c r="K2354" s="1" t="s">
        <v>3381</v>
      </c>
    </row>
    <row r="2355" customFormat="false" ht="15" hidden="false" customHeight="true" outlineLevel="0" collapsed="false">
      <c r="A2355" s="1" t="n">
        <f aca="false">MAX($A$2:$A2354)+1</f>
        <v>1436</v>
      </c>
      <c r="C2355" s="1" t="str">
        <f aca="false">IF(H2355="",F2355,H2355)</f>
        <v>White Rock/Slab Creek</v>
      </c>
      <c r="F2355" s="5"/>
      <c r="G2355" s="1" t="n">
        <v>435</v>
      </c>
      <c r="H2355" s="1" t="s">
        <v>3595</v>
      </c>
      <c r="I2355" s="1" t="n">
        <v>16534</v>
      </c>
      <c r="J2355" s="1" t="s">
        <v>3591</v>
      </c>
      <c r="K2355" s="1" t="s">
        <v>3381</v>
      </c>
    </row>
    <row r="2356" customFormat="false" ht="15" hidden="false" customHeight="true" outlineLevel="0" collapsed="false">
      <c r="A2356" s="1" t="n">
        <f aca="false">MAX($A$2:$A2355)+1</f>
        <v>1437</v>
      </c>
      <c r="C2356" s="1" t="str">
        <f aca="false">IF(H2356="",F2356,H2356)</f>
        <v>Devil Canyon</v>
      </c>
      <c r="F2356" s="5"/>
      <c r="G2356" s="1" t="n">
        <v>436</v>
      </c>
      <c r="H2356" s="1" t="s">
        <v>3596</v>
      </c>
      <c r="I2356" s="1" t="n">
        <v>3255</v>
      </c>
      <c r="J2356" s="1" t="s">
        <v>3597</v>
      </c>
      <c r="K2356" s="1" t="s">
        <v>3381</v>
      </c>
    </row>
    <row r="2357" customFormat="false" ht="15" hidden="false" customHeight="true" outlineLevel="0" collapsed="false">
      <c r="A2357" s="1" t="n">
        <f aca="false">MAX($A$2:$A2356)+1</f>
        <v>1438</v>
      </c>
      <c r="C2357" s="1" t="str">
        <f aca="false">IF(H2357="",F2357,H2357)</f>
        <v>Edward C Hyatt</v>
      </c>
      <c r="F2357" s="5"/>
      <c r="G2357" s="1" t="n">
        <v>437</v>
      </c>
      <c r="H2357" s="1" t="s">
        <v>3598</v>
      </c>
      <c r="I2357" s="1" t="n">
        <v>3255</v>
      </c>
      <c r="J2357" s="1" t="s">
        <v>3597</v>
      </c>
      <c r="K2357" s="1" t="s">
        <v>3381</v>
      </c>
    </row>
    <row r="2358" customFormat="false" ht="15" hidden="false" customHeight="true" outlineLevel="0" collapsed="false">
      <c r="A2358" s="1" t="n">
        <f aca="false">MAX($A$2:$A2357)+1</f>
        <v>1439</v>
      </c>
      <c r="C2358" s="1" t="str">
        <f aca="false">IF(H2358="",F2358,H2358)</f>
        <v>Don Pedro</v>
      </c>
      <c r="F2358" s="5"/>
      <c r="G2358" s="1" t="n">
        <v>439</v>
      </c>
      <c r="H2358" s="1" t="s">
        <v>3599</v>
      </c>
      <c r="I2358" s="1" t="n">
        <v>19281</v>
      </c>
      <c r="J2358" s="1" t="s">
        <v>3454</v>
      </c>
      <c r="K2358" s="1" t="s">
        <v>3381</v>
      </c>
    </row>
    <row r="2359" customFormat="false" ht="15" hidden="false" customHeight="true" outlineLevel="0" collapsed="false">
      <c r="A2359" s="1" t="n">
        <f aca="false">MAX($A$2:$A2358)+1</f>
        <v>1440</v>
      </c>
      <c r="C2359" s="1" t="str">
        <f aca="false">IF(H2359="",F2359,H2359)</f>
        <v>La Grange</v>
      </c>
      <c r="F2359" s="5"/>
      <c r="G2359" s="1" t="n">
        <v>440</v>
      </c>
      <c r="H2359" s="1" t="s">
        <v>3600</v>
      </c>
      <c r="I2359" s="1" t="n">
        <v>19281</v>
      </c>
      <c r="J2359" s="1" t="s">
        <v>3454</v>
      </c>
      <c r="K2359" s="1" t="s">
        <v>3381</v>
      </c>
    </row>
    <row r="2360" customFormat="false" ht="15" hidden="false" customHeight="true" outlineLevel="0" collapsed="false">
      <c r="A2360" s="1" t="n">
        <f aca="false">MAX($A$2:$A2359)+1</f>
        <v>1441</v>
      </c>
      <c r="C2360" s="1" t="str">
        <f aca="false">IF(H2360="",F2360,H2360)</f>
        <v>Folsom</v>
      </c>
      <c r="F2360" s="5"/>
      <c r="G2360" s="1" t="n">
        <v>441</v>
      </c>
      <c r="H2360" s="1" t="s">
        <v>3601</v>
      </c>
      <c r="I2360" s="1" t="n">
        <v>2518</v>
      </c>
      <c r="J2360" s="1" t="s">
        <v>3446</v>
      </c>
      <c r="K2360" s="1" t="s">
        <v>3381</v>
      </c>
    </row>
    <row r="2361" customFormat="false" ht="15" hidden="false" customHeight="true" outlineLevel="0" collapsed="false">
      <c r="A2361" s="1" t="n">
        <f aca="false">MAX($A$2:$A2360)+1</f>
        <v>1442</v>
      </c>
      <c r="C2361" s="1" t="str">
        <f aca="false">IF(H2361="",F2361,H2361)</f>
        <v>Judge F Carr</v>
      </c>
      <c r="F2361" s="5"/>
      <c r="G2361" s="1" t="n">
        <v>442</v>
      </c>
      <c r="H2361" s="1" t="s">
        <v>3602</v>
      </c>
      <c r="I2361" s="1" t="n">
        <v>2518</v>
      </c>
      <c r="J2361" s="1" t="s">
        <v>3446</v>
      </c>
      <c r="K2361" s="1" t="s">
        <v>3381</v>
      </c>
    </row>
    <row r="2362" customFormat="false" ht="15" hidden="false" customHeight="true" outlineLevel="0" collapsed="false">
      <c r="A2362" s="1" t="n">
        <f aca="false">MAX($A$2:$A2361)+1</f>
        <v>1443</v>
      </c>
      <c r="C2362" s="1" t="str">
        <f aca="false">IF(H2362="",F2362,H2362)</f>
        <v>Keswick</v>
      </c>
      <c r="F2362" s="5"/>
      <c r="G2362" s="1" t="n">
        <v>443</v>
      </c>
      <c r="H2362" s="1" t="s">
        <v>3603</v>
      </c>
      <c r="I2362" s="1" t="n">
        <v>2518</v>
      </c>
      <c r="J2362" s="1" t="s">
        <v>3446</v>
      </c>
      <c r="K2362" s="1" t="s">
        <v>3381</v>
      </c>
    </row>
    <row r="2363" customFormat="false" ht="15" hidden="false" customHeight="true" outlineLevel="0" collapsed="false">
      <c r="A2363" s="1" t="n">
        <f aca="false">MAX($A$2:$A2362)+1</f>
        <v>1444</v>
      </c>
      <c r="C2363" s="1" t="str">
        <f aca="false">IF(H2363="",F2363,H2363)</f>
        <v>Nimbus</v>
      </c>
      <c r="F2363" s="5"/>
      <c r="G2363" s="1" t="n">
        <v>444</v>
      </c>
      <c r="H2363" s="1" t="s">
        <v>3604</v>
      </c>
      <c r="I2363" s="1" t="n">
        <v>2518</v>
      </c>
      <c r="J2363" s="1" t="s">
        <v>3446</v>
      </c>
      <c r="K2363" s="1" t="s">
        <v>3381</v>
      </c>
    </row>
    <row r="2364" customFormat="false" ht="15" hidden="false" customHeight="true" outlineLevel="0" collapsed="false">
      <c r="A2364" s="1" t="n">
        <f aca="false">MAX($A$2:$A2363)+1</f>
        <v>1445</v>
      </c>
      <c r="C2364" s="1" t="str">
        <f aca="false">IF(H2364="",F2364,H2364)</f>
        <v>Shasta</v>
      </c>
      <c r="F2364" s="5"/>
      <c r="G2364" s="1" t="n">
        <v>445</v>
      </c>
      <c r="H2364" s="1" t="s">
        <v>3605</v>
      </c>
      <c r="I2364" s="1" t="n">
        <v>2518</v>
      </c>
      <c r="J2364" s="1" t="s">
        <v>3446</v>
      </c>
      <c r="K2364" s="1" t="s">
        <v>3381</v>
      </c>
    </row>
    <row r="2365" customFormat="false" ht="15" hidden="false" customHeight="true" outlineLevel="0" collapsed="false">
      <c r="A2365" s="1" t="n">
        <f aca="false">MAX($A$2:$A2364)+1</f>
        <v>1446</v>
      </c>
      <c r="C2365" s="1" t="str">
        <f aca="false">IF(H2365="",F2365,H2365)</f>
        <v>ONeill</v>
      </c>
      <c r="F2365" s="5"/>
      <c r="G2365" s="1" t="n">
        <v>446</v>
      </c>
      <c r="H2365" s="1" t="s">
        <v>3606</v>
      </c>
      <c r="I2365" s="1" t="n">
        <v>2518</v>
      </c>
      <c r="J2365" s="1" t="s">
        <v>3446</v>
      </c>
      <c r="K2365" s="1" t="s">
        <v>3381</v>
      </c>
    </row>
    <row r="2366" customFormat="false" ht="15" hidden="false" customHeight="true" outlineLevel="0" collapsed="false">
      <c r="A2366" s="1" t="n">
        <f aca="false">MAX($A$2:$A2365)+1</f>
        <v>1447</v>
      </c>
      <c r="C2366" s="1" t="str">
        <f aca="false">IF(H2366="",F2366,H2366)</f>
        <v>Parker Dam</v>
      </c>
      <c r="F2366" s="5"/>
      <c r="G2366" s="1" t="n">
        <v>447</v>
      </c>
      <c r="H2366" s="1" t="s">
        <v>3607</v>
      </c>
      <c r="I2366" s="1" t="n">
        <v>2518</v>
      </c>
      <c r="J2366" s="1" t="s">
        <v>3446</v>
      </c>
      <c r="K2366" s="1" t="s">
        <v>3381</v>
      </c>
    </row>
    <row r="2367" customFormat="false" ht="15" hidden="false" customHeight="true" outlineLevel="0" collapsed="false">
      <c r="A2367" s="1" t="n">
        <f aca="false">MAX($A$2:$A2366)+1</f>
        <v>1448</v>
      </c>
      <c r="C2367" s="1" t="str">
        <f aca="false">IF(H2367="",F2367,H2367)</f>
        <v>W R Gianelli</v>
      </c>
      <c r="F2367" s="5"/>
      <c r="G2367" s="1" t="n">
        <v>448</v>
      </c>
      <c r="H2367" s="1" t="s">
        <v>3608</v>
      </c>
      <c r="I2367" s="1" t="n">
        <v>3255</v>
      </c>
      <c r="J2367" s="1" t="s">
        <v>3597</v>
      </c>
      <c r="K2367" s="1" t="s">
        <v>3381</v>
      </c>
    </row>
    <row r="2368" customFormat="false" ht="15" hidden="false" customHeight="true" outlineLevel="0" collapsed="false">
      <c r="A2368" s="1" t="n">
        <f aca="false">MAX($A$2:$A2367)+1</f>
        <v>1449</v>
      </c>
      <c r="C2368" s="1" t="str">
        <f aca="false">IF(H2368="",F2368,H2368)</f>
        <v>Spring Creek</v>
      </c>
      <c r="F2368" s="5"/>
      <c r="G2368" s="1" t="n">
        <v>450</v>
      </c>
      <c r="H2368" s="1" t="s">
        <v>1313</v>
      </c>
      <c r="I2368" s="1" t="n">
        <v>2518</v>
      </c>
      <c r="J2368" s="1" t="s">
        <v>3446</v>
      </c>
      <c r="K2368" s="1" t="s">
        <v>3381</v>
      </c>
    </row>
    <row r="2369" customFormat="false" ht="15" hidden="false" customHeight="true" outlineLevel="0" collapsed="false">
      <c r="A2369" s="1" t="n">
        <f aca="false">MAX($A$2:$A2368)+1</f>
        <v>1450</v>
      </c>
      <c r="C2369" s="1" t="str">
        <f aca="false">IF(H2369="",F2369,H2369)</f>
        <v>Trinity</v>
      </c>
      <c r="F2369" s="5"/>
      <c r="G2369" s="1" t="n">
        <v>451</v>
      </c>
      <c r="H2369" s="1" t="s">
        <v>3609</v>
      </c>
      <c r="I2369" s="1" t="n">
        <v>2518</v>
      </c>
      <c r="J2369" s="1" t="s">
        <v>3446</v>
      </c>
      <c r="K2369" s="1" t="s">
        <v>3381</v>
      </c>
    </row>
    <row r="2370" customFormat="false" ht="15" hidden="false" customHeight="true" outlineLevel="0" collapsed="false">
      <c r="A2370" s="1" t="n">
        <f aca="false">MAX($A$2:$A2369)+1</f>
        <v>1451</v>
      </c>
      <c r="C2370" s="1" t="str">
        <f aca="false">IF(H2370="",F2370,H2370)</f>
        <v>Colgate</v>
      </c>
      <c r="F2370" s="5"/>
      <c r="G2370" s="1" t="n">
        <v>454</v>
      </c>
      <c r="H2370" s="1" t="s">
        <v>3610</v>
      </c>
      <c r="I2370" s="1" t="n">
        <v>21140</v>
      </c>
      <c r="J2370" s="1" t="s">
        <v>3611</v>
      </c>
      <c r="K2370" s="1" t="s">
        <v>3381</v>
      </c>
    </row>
    <row r="2371" customFormat="false" ht="15" hidden="false" customHeight="true" outlineLevel="0" collapsed="false">
      <c r="A2371" s="1" t="n">
        <f aca="false">MAX($A$2:$A2370)+1</f>
        <v>1452</v>
      </c>
      <c r="C2371" s="1" t="str">
        <f aca="false">IF(H2371="",F2371,H2371)</f>
        <v>Narrows 2</v>
      </c>
      <c r="F2371" s="5"/>
      <c r="G2371" s="1" t="n">
        <v>455</v>
      </c>
      <c r="H2371" s="1" t="s">
        <v>3612</v>
      </c>
      <c r="I2371" s="1" t="n">
        <v>21140</v>
      </c>
      <c r="J2371" s="1" t="s">
        <v>3611</v>
      </c>
      <c r="K2371" s="1" t="s">
        <v>3381</v>
      </c>
    </row>
    <row r="2372" customFormat="false" ht="15" hidden="false" customHeight="true" outlineLevel="0" collapsed="false">
      <c r="A2372" s="1" t="n">
        <f aca="false">MAX($A$2:$A2371)+1</f>
        <v>1453</v>
      </c>
      <c r="C2372" s="1" t="str">
        <f aca="false">IF(H2372="",F2372,H2372)</f>
        <v>Bear Valley</v>
      </c>
      <c r="F2372" s="5"/>
      <c r="G2372" s="1" t="n">
        <v>457</v>
      </c>
      <c r="H2372" s="1" t="s">
        <v>3613</v>
      </c>
      <c r="I2372" s="1" t="n">
        <v>5969</v>
      </c>
      <c r="J2372" s="1" t="s">
        <v>3614</v>
      </c>
      <c r="K2372" s="1" t="s">
        <v>3381</v>
      </c>
    </row>
    <row r="2373" customFormat="false" ht="15" hidden="false" customHeight="true" outlineLevel="0" collapsed="false">
      <c r="A2373" s="1" t="n">
        <f aca="false">MAX($A$2:$A2372)+1</f>
        <v>1454</v>
      </c>
      <c r="C2373" s="1" t="str">
        <f aca="false">IF(H2373="",F2373,H2373)</f>
        <v>Boulder Canyon Hydro</v>
      </c>
      <c r="F2373" s="5"/>
      <c r="G2373" s="1" t="n">
        <v>466</v>
      </c>
      <c r="H2373" s="1" t="s">
        <v>3615</v>
      </c>
      <c r="I2373" s="1" t="n">
        <v>1994</v>
      </c>
      <c r="J2373" s="1" t="s">
        <v>3616</v>
      </c>
      <c r="K2373" s="1" t="s">
        <v>3381</v>
      </c>
    </row>
    <row r="2374" customFormat="false" ht="15" hidden="false" customHeight="true" outlineLevel="0" collapsed="false">
      <c r="A2374" s="1" t="n">
        <f aca="false">MAX($A$2:$A2373)+1</f>
        <v>1455</v>
      </c>
      <c r="C2374" s="1" t="str">
        <f aca="false">IF(H2374="",F2374,H2374)</f>
        <v>Georgetown Hydro</v>
      </c>
      <c r="F2374" s="5"/>
      <c r="G2374" s="1" t="n">
        <v>472</v>
      </c>
      <c r="H2374" s="1" t="s">
        <v>3617</v>
      </c>
      <c r="I2374" s="1" t="n">
        <v>15466</v>
      </c>
      <c r="J2374" s="1" t="s">
        <v>64</v>
      </c>
      <c r="K2374" s="1" t="s">
        <v>3381</v>
      </c>
    </row>
    <row r="2375" customFormat="false" ht="15" hidden="false" customHeight="true" outlineLevel="0" collapsed="false">
      <c r="A2375" s="1" t="n">
        <f aca="false">MAX($A$2:$A2374)+1</f>
        <v>1456</v>
      </c>
      <c r="C2375" s="1" t="str">
        <f aca="false">IF(H2375="",F2375,H2375)</f>
        <v>Grand Valley Project Power Plant</v>
      </c>
      <c r="F2375" s="5"/>
      <c r="G2375" s="1" t="n">
        <v>473</v>
      </c>
      <c r="H2375" s="1" t="s">
        <v>3618</v>
      </c>
      <c r="I2375" s="1" t="n">
        <v>57301</v>
      </c>
      <c r="J2375" s="1" t="s">
        <v>3619</v>
      </c>
      <c r="K2375" s="1" t="s">
        <v>3381</v>
      </c>
    </row>
    <row r="2376" customFormat="false" ht="15" hidden="false" customHeight="true" outlineLevel="0" collapsed="false">
      <c r="A2376" s="1" t="n">
        <f aca="false">MAX($A$2:$A2375)+1</f>
        <v>1457</v>
      </c>
      <c r="C2376" s="1" t="str">
        <f aca="false">IF(H2376="",F2376,H2376)</f>
        <v>Salida</v>
      </c>
      <c r="F2376" s="5"/>
      <c r="G2376" s="1" t="n">
        <v>474</v>
      </c>
      <c r="H2376" s="1" t="s">
        <v>3620</v>
      </c>
      <c r="I2376" s="1" t="n">
        <v>15466</v>
      </c>
      <c r="J2376" s="1" t="s">
        <v>64</v>
      </c>
      <c r="K2376" s="1" t="s">
        <v>3381</v>
      </c>
    </row>
    <row r="2377" customFormat="false" ht="15" hidden="false" customHeight="true" outlineLevel="0" collapsed="false">
      <c r="A2377" s="1" t="n">
        <f aca="false">MAX($A$2:$A2376)+1</f>
        <v>1458</v>
      </c>
      <c r="C2377" s="1" t="str">
        <f aca="false">IF(H2377="",F2377,H2377)</f>
        <v>Temescal</v>
      </c>
      <c r="F2377" s="5"/>
      <c r="G2377" s="1" t="n">
        <v>479</v>
      </c>
      <c r="H2377" s="1" t="s">
        <v>3621</v>
      </c>
      <c r="I2377" s="1" t="n">
        <v>12397</v>
      </c>
      <c r="J2377" s="1" t="s">
        <v>3412</v>
      </c>
      <c r="K2377" s="1" t="s">
        <v>3381</v>
      </c>
    </row>
    <row r="2378" customFormat="false" ht="15" hidden="false" customHeight="true" outlineLevel="0" collapsed="false">
      <c r="A2378" s="1" t="n">
        <f aca="false">MAX($A$2:$A2377)+1</f>
        <v>1459</v>
      </c>
      <c r="C2378" s="1" t="str">
        <f aca="false">IF(H2378="",F2378,H2378)</f>
        <v>Corona</v>
      </c>
      <c r="F2378" s="5"/>
      <c r="G2378" s="1" t="n">
        <v>480</v>
      </c>
      <c r="H2378" s="1" t="s">
        <v>3622</v>
      </c>
      <c r="I2378" s="1" t="n">
        <v>12397</v>
      </c>
      <c r="J2378" s="1" t="s">
        <v>3412</v>
      </c>
      <c r="K2378" s="1" t="s">
        <v>3381</v>
      </c>
    </row>
    <row r="2379" customFormat="false" ht="15" hidden="false" customHeight="true" outlineLevel="0" collapsed="false">
      <c r="A2379" s="1" t="n">
        <f aca="false">MAX($A$2:$A2378)+1</f>
        <v>1460</v>
      </c>
      <c r="C2379" s="1" t="str">
        <f aca="false">IF(H2379="",F2379,H2379)</f>
        <v>Perris</v>
      </c>
      <c r="F2379" s="5"/>
      <c r="G2379" s="1" t="n">
        <v>481</v>
      </c>
      <c r="H2379" s="1" t="s">
        <v>3623</v>
      </c>
      <c r="I2379" s="1" t="n">
        <v>12397</v>
      </c>
      <c r="J2379" s="1" t="s">
        <v>3412</v>
      </c>
      <c r="K2379" s="1" t="s">
        <v>3381</v>
      </c>
    </row>
    <row r="2380" customFormat="false" ht="15" hidden="false" customHeight="true" outlineLevel="0" collapsed="false">
      <c r="A2380" s="1" t="n">
        <f aca="false">MAX($A$2:$A2379)+1</f>
        <v>1461</v>
      </c>
      <c r="C2380" s="1" t="str">
        <f aca="false">IF(H2380="",F2380,H2380)</f>
        <v>Rio Hondo</v>
      </c>
      <c r="F2380" s="5"/>
      <c r="G2380" s="1" t="n">
        <v>482</v>
      </c>
      <c r="H2380" s="1" t="s">
        <v>3624</v>
      </c>
      <c r="I2380" s="1" t="n">
        <v>12397</v>
      </c>
      <c r="J2380" s="1" t="s">
        <v>3412</v>
      </c>
      <c r="K2380" s="1" t="s">
        <v>3381</v>
      </c>
    </row>
    <row r="2381" customFormat="false" ht="15" hidden="false" customHeight="true" outlineLevel="0" collapsed="false">
      <c r="A2381" s="1" t="n">
        <f aca="false">MAX($A$2:$A2380)+1</f>
        <v>1462</v>
      </c>
      <c r="C2381" s="1" t="str">
        <f aca="false">IF(H2381="",F2381,H2381)</f>
        <v>Coyote Creek</v>
      </c>
      <c r="F2381" s="5"/>
      <c r="G2381" s="1" t="n">
        <v>483</v>
      </c>
      <c r="H2381" s="1" t="s">
        <v>3625</v>
      </c>
      <c r="I2381" s="1" t="n">
        <v>12397</v>
      </c>
      <c r="J2381" s="1" t="s">
        <v>3412</v>
      </c>
      <c r="K2381" s="1" t="s">
        <v>3381</v>
      </c>
    </row>
    <row r="2382" customFormat="false" ht="15" hidden="false" customHeight="true" outlineLevel="0" collapsed="false">
      <c r="A2382" s="1" t="n">
        <f aca="false">MAX($A$2:$A2381)+1</f>
        <v>1463</v>
      </c>
      <c r="C2382" s="1" t="str">
        <f aca="false">IF(H2382="",F2382,H2382)</f>
        <v>Red Mountain</v>
      </c>
      <c r="F2382" s="5"/>
      <c r="G2382" s="1" t="n">
        <v>484</v>
      </c>
      <c r="H2382" s="1" t="s">
        <v>3626</v>
      </c>
      <c r="I2382" s="1" t="n">
        <v>12397</v>
      </c>
      <c r="J2382" s="1" t="s">
        <v>3412</v>
      </c>
      <c r="K2382" s="1" t="s">
        <v>3381</v>
      </c>
    </row>
    <row r="2383" customFormat="false" ht="15" hidden="false" customHeight="true" outlineLevel="0" collapsed="false">
      <c r="A2383" s="1" t="n">
        <f aca="false">MAX($A$2:$A2382)+1</f>
        <v>1464</v>
      </c>
      <c r="C2383" s="1" t="str">
        <f aca="false">IF(H2383="",F2383,H2383)</f>
        <v>Valley View</v>
      </c>
      <c r="F2383" s="5"/>
      <c r="G2383" s="1" t="n">
        <v>487</v>
      </c>
      <c r="H2383" s="1" t="s">
        <v>3627</v>
      </c>
      <c r="I2383" s="1" t="n">
        <v>12397</v>
      </c>
      <c r="J2383" s="1" t="s">
        <v>3412</v>
      </c>
      <c r="K2383" s="1" t="s">
        <v>3381</v>
      </c>
    </row>
    <row r="2384" customFormat="false" ht="15" hidden="false" customHeight="true" outlineLevel="0" collapsed="false">
      <c r="A2384" s="1" t="n">
        <f aca="false">MAX($A$2:$A2383)+1</f>
        <v>1465</v>
      </c>
      <c r="C2384" s="1" t="str">
        <f aca="false">IF(H2384="",F2384,H2384)</f>
        <v>Upper Dawson</v>
      </c>
      <c r="F2384" s="5"/>
      <c r="G2384" s="1" t="n">
        <v>489</v>
      </c>
      <c r="H2384" s="1" t="s">
        <v>3628</v>
      </c>
      <c r="I2384" s="1" t="n">
        <v>19281</v>
      </c>
      <c r="J2384" s="1" t="s">
        <v>3454</v>
      </c>
      <c r="K2384" s="1" t="s">
        <v>3381</v>
      </c>
    </row>
    <row r="2385" customFormat="false" ht="15" hidden="false" customHeight="true" outlineLevel="0" collapsed="false">
      <c r="A2385" s="1" t="n">
        <f aca="false">MAX($A$2:$A2384)+1</f>
        <v>1466</v>
      </c>
      <c r="C2385" s="1" t="str">
        <f aca="false">IF(H2385="",F2385,H2385)</f>
        <v>Center</v>
      </c>
      <c r="F2385" s="5"/>
      <c r="G2385" s="1" t="n">
        <v>491</v>
      </c>
      <c r="H2385" s="1" t="s">
        <v>3629</v>
      </c>
      <c r="I2385" s="1" t="n">
        <v>3227</v>
      </c>
      <c r="J2385" s="1" t="s">
        <v>3630</v>
      </c>
      <c r="K2385" s="1" t="s">
        <v>3381</v>
      </c>
    </row>
    <row r="2386" customFormat="false" ht="15" hidden="false" customHeight="true" outlineLevel="0" collapsed="false">
      <c r="A2386" s="1" t="n">
        <f aca="false">MAX($A$2:$A2385)+1</f>
        <v>1467</v>
      </c>
      <c r="C2386" s="1" t="str">
        <f aca="false">IF(H2386="",F2386,H2386)</f>
        <v>Martin Drake</v>
      </c>
      <c r="F2386" s="5"/>
      <c r="G2386" s="1" t="n">
        <v>492</v>
      </c>
      <c r="H2386" s="1" t="s">
        <v>3631</v>
      </c>
      <c r="I2386" s="1" t="n">
        <v>3989</v>
      </c>
      <c r="J2386" s="1" t="s">
        <v>3632</v>
      </c>
      <c r="K2386" s="1" t="s">
        <v>3381</v>
      </c>
    </row>
    <row r="2387" customFormat="false" ht="15" hidden="false" customHeight="true" outlineLevel="0" collapsed="false">
      <c r="A2387" s="1" t="n">
        <f aca="false">MAX($A$2:$A2386)+1</f>
        <v>1468</v>
      </c>
      <c r="C2387" s="1" t="str">
        <f aca="false">IF(H2387="",F2387,H2387)</f>
        <v>George Birdsall</v>
      </c>
      <c r="F2387" s="5"/>
      <c r="G2387" s="1" t="n">
        <v>493</v>
      </c>
      <c r="H2387" s="1" t="s">
        <v>3633</v>
      </c>
      <c r="I2387" s="1" t="n">
        <v>3989</v>
      </c>
      <c r="J2387" s="1" t="s">
        <v>3632</v>
      </c>
      <c r="K2387" s="1" t="s">
        <v>3381</v>
      </c>
    </row>
    <row r="2388" customFormat="false" ht="15" hidden="false" customHeight="true" outlineLevel="0" collapsed="false">
      <c r="A2388" s="1" t="n">
        <f aca="false">MAX($A$2:$A2387)+1</f>
        <v>1469</v>
      </c>
      <c r="C2388" s="1" t="str">
        <f aca="false">IF(H2388="",F2388,H2388)</f>
        <v>Manitou Springs</v>
      </c>
      <c r="F2388" s="5"/>
      <c r="G2388" s="1" t="n">
        <v>494</v>
      </c>
      <c r="H2388" s="1" t="s">
        <v>3634</v>
      </c>
      <c r="I2388" s="1" t="n">
        <v>3989</v>
      </c>
      <c r="J2388" s="1" t="s">
        <v>3632</v>
      </c>
      <c r="K2388" s="1" t="s">
        <v>3381</v>
      </c>
    </row>
    <row r="2389" customFormat="false" ht="15" hidden="false" customHeight="true" outlineLevel="0" collapsed="false">
      <c r="A2389" s="1" t="n">
        <f aca="false">MAX($A$2:$A2388)+1</f>
        <v>1470</v>
      </c>
      <c r="C2389" s="1" t="str">
        <f aca="false">IF(H2389="",F2389,H2389)</f>
        <v>Ruxton Park</v>
      </c>
      <c r="F2389" s="5"/>
      <c r="G2389" s="1" t="n">
        <v>495</v>
      </c>
      <c r="H2389" s="1" t="s">
        <v>3635</v>
      </c>
      <c r="I2389" s="1" t="n">
        <v>3989</v>
      </c>
      <c r="J2389" s="1" t="s">
        <v>3632</v>
      </c>
      <c r="K2389" s="1" t="s">
        <v>3381</v>
      </c>
    </row>
    <row r="2390" customFormat="false" ht="15" hidden="false" customHeight="true" outlineLevel="0" collapsed="false">
      <c r="A2390" s="1" t="n">
        <f aca="false">MAX($A$2:$A2389)+1</f>
        <v>1471</v>
      </c>
      <c r="C2390" s="1" t="str">
        <f aca="false">IF(H2390="",F2390,H2390)</f>
        <v>Holly</v>
      </c>
      <c r="F2390" s="5"/>
      <c r="G2390" s="1" t="n">
        <v>502</v>
      </c>
      <c r="H2390" s="1" t="s">
        <v>3636</v>
      </c>
      <c r="I2390" s="1" t="n">
        <v>8751</v>
      </c>
      <c r="J2390" s="1" t="s">
        <v>3637</v>
      </c>
      <c r="K2390" s="1" t="s">
        <v>3381</v>
      </c>
    </row>
    <row r="2391" customFormat="false" ht="15" hidden="false" customHeight="true" outlineLevel="0" collapsed="false">
      <c r="A2391" s="1" t="n">
        <f aca="false">MAX($A$2:$A2390)+1</f>
        <v>1472</v>
      </c>
      <c r="C2391" s="1" t="str">
        <f aca="false">IF(H2391="",F2391,H2391)</f>
        <v>Julesburg</v>
      </c>
      <c r="F2391" s="5"/>
      <c r="G2391" s="1" t="n">
        <v>504</v>
      </c>
      <c r="H2391" s="1" t="s">
        <v>3638</v>
      </c>
      <c r="I2391" s="1" t="n">
        <v>9928</v>
      </c>
      <c r="J2391" s="1" t="s">
        <v>3639</v>
      </c>
      <c r="K2391" s="1" t="s">
        <v>3381</v>
      </c>
    </row>
    <row r="2392" customFormat="false" ht="15" hidden="false" customHeight="true" outlineLevel="0" collapsed="false">
      <c r="A2392" s="1" t="n">
        <f aca="false">MAX($A$2:$A2391)+1</f>
        <v>1473</v>
      </c>
      <c r="C2392" s="1" t="str">
        <f aca="false">IF(H2392="",F2392,H2392)</f>
        <v>Boysen</v>
      </c>
      <c r="F2392" s="5"/>
      <c r="G2392" s="1" t="n">
        <v>505</v>
      </c>
      <c r="H2392" s="1" t="s">
        <v>3640</v>
      </c>
      <c r="I2392" s="1" t="n">
        <v>2518</v>
      </c>
      <c r="J2392" s="1" t="s">
        <v>3446</v>
      </c>
      <c r="K2392" s="1" t="s">
        <v>3381</v>
      </c>
    </row>
    <row r="2393" customFormat="false" ht="15" hidden="false" customHeight="true" outlineLevel="0" collapsed="false">
      <c r="A2393" s="1" t="n">
        <f aca="false">MAX($A$2:$A2392)+1</f>
        <v>1474</v>
      </c>
      <c r="C2393" s="1" t="str">
        <f aca="false">IF(H2393="",F2393,H2393)</f>
        <v>La Junta</v>
      </c>
      <c r="F2393" s="5"/>
      <c r="G2393" s="1" t="n">
        <v>506</v>
      </c>
      <c r="H2393" s="1" t="s">
        <v>3641</v>
      </c>
      <c r="I2393" s="1" t="n">
        <v>10536</v>
      </c>
      <c r="J2393" s="1" t="s">
        <v>3642</v>
      </c>
      <c r="K2393" s="1" t="s">
        <v>3381</v>
      </c>
    </row>
    <row r="2394" customFormat="false" ht="15" hidden="false" customHeight="true" outlineLevel="0" collapsed="false">
      <c r="A2394" s="1" t="n">
        <f aca="false">MAX($A$2:$A2393)+1</f>
        <v>1475</v>
      </c>
      <c r="C2394" s="1" t="str">
        <f aca="false">IF(H2394="",F2394,H2394)</f>
        <v>Las Animas</v>
      </c>
      <c r="F2394" s="5"/>
      <c r="G2394" s="1" t="n">
        <v>507</v>
      </c>
      <c r="H2394" s="1" t="s">
        <v>3643</v>
      </c>
      <c r="I2394" s="1" t="n">
        <v>10730</v>
      </c>
      <c r="J2394" s="1" t="s">
        <v>3644</v>
      </c>
      <c r="K2394" s="1" t="s">
        <v>3381</v>
      </c>
    </row>
    <row r="2395" customFormat="false" ht="15" hidden="false" customHeight="true" outlineLevel="0" collapsed="false">
      <c r="A2395" s="1" t="n">
        <f aca="false">MAX($A$2:$A2394)+1</f>
        <v>1476</v>
      </c>
      <c r="C2395" s="1" t="str">
        <f aca="false">IF(H2395="",F2395,H2395)</f>
        <v>Lamar Plant</v>
      </c>
      <c r="F2395" s="5"/>
      <c r="G2395" s="1" t="n">
        <v>508</v>
      </c>
      <c r="H2395" s="1" t="s">
        <v>3645</v>
      </c>
      <c r="I2395" s="1" t="n">
        <v>10633</v>
      </c>
      <c r="J2395" s="1" t="s">
        <v>3646</v>
      </c>
      <c r="K2395" s="1" t="s">
        <v>3381</v>
      </c>
    </row>
    <row r="2396" customFormat="false" ht="15" hidden="false" customHeight="true" outlineLevel="0" collapsed="false">
      <c r="A2396" s="1" t="n">
        <f aca="false">MAX($A$2:$A2395)+1</f>
        <v>1477</v>
      </c>
      <c r="C2396" s="1" t="str">
        <f aca="false">IF(H2396="",F2396,H2396)</f>
        <v>Sonoma California Geothermal</v>
      </c>
      <c r="F2396" s="5"/>
      <c r="G2396" s="1" t="n">
        <v>510</v>
      </c>
      <c r="H2396" s="1" t="s">
        <v>3647</v>
      </c>
      <c r="I2396" s="1" t="n">
        <v>7160</v>
      </c>
      <c r="J2396" s="1" t="s">
        <v>3495</v>
      </c>
      <c r="K2396" s="1" t="s">
        <v>3381</v>
      </c>
    </row>
    <row r="2397" customFormat="false" ht="15" hidden="false" customHeight="true" outlineLevel="0" collapsed="false">
      <c r="A2397" s="1" t="n">
        <f aca="false">MAX($A$2:$A2396)+1</f>
        <v>1478</v>
      </c>
      <c r="C2397" s="1" t="str">
        <f aca="false">IF(H2397="",F2397,H2397)</f>
        <v>Trinidad (CO)</v>
      </c>
      <c r="F2397" s="5"/>
      <c r="G2397" s="1" t="n">
        <v>511</v>
      </c>
      <c r="H2397" s="1" t="s">
        <v>3648</v>
      </c>
      <c r="I2397" s="1" t="n">
        <v>19204</v>
      </c>
      <c r="J2397" s="1" t="s">
        <v>3649</v>
      </c>
      <c r="K2397" s="1" t="s">
        <v>3381</v>
      </c>
    </row>
    <row r="2398" customFormat="false" ht="15" hidden="false" customHeight="true" outlineLevel="0" collapsed="false">
      <c r="A2398" s="1" t="n">
        <f aca="false">MAX($A$2:$A2397)+1</f>
        <v>1479</v>
      </c>
      <c r="C2398" s="1" t="str">
        <f aca="false">IF(H2398="",F2398,H2398)</f>
        <v>Blue Mesa</v>
      </c>
      <c r="F2398" s="5"/>
      <c r="G2398" s="1" t="n">
        <v>512</v>
      </c>
      <c r="H2398" s="1" t="s">
        <v>3650</v>
      </c>
      <c r="I2398" s="1" t="n">
        <v>2518</v>
      </c>
      <c r="J2398" s="1" t="s">
        <v>3446</v>
      </c>
      <c r="K2398" s="1" t="s">
        <v>3381</v>
      </c>
    </row>
    <row r="2399" customFormat="false" ht="15" hidden="false" customHeight="true" outlineLevel="0" collapsed="false">
      <c r="A2399" s="1" t="n">
        <f aca="false">MAX($A$2:$A2398)+1</f>
        <v>1480</v>
      </c>
      <c r="C2399" s="1" t="str">
        <f aca="false">IF(H2399="",F2399,H2399)</f>
        <v>Estes</v>
      </c>
      <c r="F2399" s="5"/>
      <c r="G2399" s="1" t="n">
        <v>513</v>
      </c>
      <c r="H2399" s="1" t="s">
        <v>3651</v>
      </c>
      <c r="I2399" s="1" t="n">
        <v>2518</v>
      </c>
      <c r="J2399" s="1" t="s">
        <v>3446</v>
      </c>
      <c r="K2399" s="1" t="s">
        <v>3381</v>
      </c>
    </row>
    <row r="2400" customFormat="false" ht="15" hidden="false" customHeight="true" outlineLevel="0" collapsed="false">
      <c r="A2400" s="1" t="n">
        <f aca="false">MAX($A$2:$A2399)+1</f>
        <v>1481</v>
      </c>
      <c r="C2400" s="1" t="str">
        <f aca="false">IF(H2400="",F2400,H2400)</f>
        <v>Morrow Point</v>
      </c>
      <c r="F2400" s="5"/>
      <c r="G2400" s="1" t="n">
        <v>514</v>
      </c>
      <c r="H2400" s="1" t="s">
        <v>3652</v>
      </c>
      <c r="I2400" s="1" t="n">
        <v>2518</v>
      </c>
      <c r="J2400" s="1" t="s">
        <v>3446</v>
      </c>
      <c r="K2400" s="1" t="s">
        <v>3381</v>
      </c>
    </row>
    <row r="2401" customFormat="false" ht="15" hidden="false" customHeight="true" outlineLevel="0" collapsed="false">
      <c r="A2401" s="1" t="n">
        <f aca="false">MAX($A$2:$A2400)+1</f>
        <v>1482</v>
      </c>
      <c r="C2401" s="1" t="str">
        <f aca="false">IF(H2401="",F2401,H2401)</f>
        <v>Big Thompson</v>
      </c>
      <c r="F2401" s="5"/>
      <c r="G2401" s="1" t="n">
        <v>515</v>
      </c>
      <c r="H2401" s="1" t="s">
        <v>3653</v>
      </c>
      <c r="I2401" s="1" t="n">
        <v>2518</v>
      </c>
      <c r="J2401" s="1" t="s">
        <v>3446</v>
      </c>
      <c r="K2401" s="1" t="s">
        <v>3381</v>
      </c>
    </row>
    <row r="2402" customFormat="false" ht="15" hidden="false" customHeight="true" outlineLevel="0" collapsed="false">
      <c r="A2402" s="1" t="n">
        <f aca="false">MAX($A$2:$A2401)+1</f>
        <v>1483</v>
      </c>
      <c r="C2402" s="1" t="str">
        <f aca="false">IF(H2402="",F2402,H2402)</f>
        <v>Green Mountain</v>
      </c>
      <c r="F2402" s="5"/>
      <c r="G2402" s="1" t="n">
        <v>516</v>
      </c>
      <c r="H2402" s="1" t="s">
        <v>3654</v>
      </c>
      <c r="I2402" s="1" t="n">
        <v>2518</v>
      </c>
      <c r="J2402" s="1" t="s">
        <v>3446</v>
      </c>
      <c r="K2402" s="1" t="s">
        <v>3381</v>
      </c>
    </row>
    <row r="2403" customFormat="false" ht="15" hidden="false" customHeight="true" outlineLevel="0" collapsed="false">
      <c r="A2403" s="1" t="n">
        <f aca="false">MAX($A$2:$A2402)+1</f>
        <v>1484</v>
      </c>
      <c r="C2403" s="1" t="str">
        <f aca="false">IF(H2403="",F2403,H2403)</f>
        <v>Marys Lake</v>
      </c>
      <c r="F2403" s="5"/>
      <c r="G2403" s="1" t="n">
        <v>517</v>
      </c>
      <c r="H2403" s="1" t="s">
        <v>3655</v>
      </c>
      <c r="I2403" s="1" t="n">
        <v>2518</v>
      </c>
      <c r="J2403" s="1" t="s">
        <v>3446</v>
      </c>
      <c r="K2403" s="1" t="s">
        <v>3381</v>
      </c>
    </row>
    <row r="2404" customFormat="false" ht="15" hidden="false" customHeight="true" outlineLevel="0" collapsed="false">
      <c r="A2404" s="1" t="n">
        <f aca="false">MAX($A$2:$A2403)+1</f>
        <v>1485</v>
      </c>
      <c r="C2404" s="1" t="str">
        <f aca="false">IF(H2404="",F2404,H2404)</f>
        <v>Flatiron</v>
      </c>
      <c r="F2404" s="5"/>
      <c r="G2404" s="1" t="n">
        <v>518</v>
      </c>
      <c r="H2404" s="1" t="s">
        <v>3656</v>
      </c>
      <c r="I2404" s="1" t="n">
        <v>2518</v>
      </c>
      <c r="J2404" s="1" t="s">
        <v>3446</v>
      </c>
      <c r="K2404" s="1" t="s">
        <v>3381</v>
      </c>
    </row>
    <row r="2405" customFormat="false" ht="15" hidden="false" customHeight="true" outlineLevel="0" collapsed="false">
      <c r="A2405" s="1" t="n">
        <f aca="false">MAX($A$2:$A2404)+1</f>
        <v>1486</v>
      </c>
      <c r="C2405" s="1" t="str">
        <f aca="false">IF(H2405="",F2405,H2405)</f>
        <v>Pole Hill</v>
      </c>
      <c r="F2405" s="5"/>
      <c r="G2405" s="1" t="n">
        <v>519</v>
      </c>
      <c r="H2405" s="1" t="s">
        <v>3657</v>
      </c>
      <c r="I2405" s="1" t="n">
        <v>2518</v>
      </c>
      <c r="J2405" s="1" t="s">
        <v>3446</v>
      </c>
      <c r="K2405" s="1" t="s">
        <v>3381</v>
      </c>
    </row>
    <row r="2406" customFormat="false" ht="15" hidden="false" customHeight="true" outlineLevel="0" collapsed="false">
      <c r="A2406" s="1" t="n">
        <f aca="false">MAX($A$2:$A2405)+1</f>
        <v>1487</v>
      </c>
      <c r="C2406" s="1" t="str">
        <f aca="false">IF(H2406="",F2406,H2406)</f>
        <v>Lower Molina</v>
      </c>
      <c r="F2406" s="5"/>
      <c r="G2406" s="1" t="n">
        <v>520</v>
      </c>
      <c r="H2406" s="1" t="s">
        <v>3658</v>
      </c>
      <c r="I2406" s="1" t="n">
        <v>2518</v>
      </c>
      <c r="J2406" s="1" t="s">
        <v>3446</v>
      </c>
      <c r="K2406" s="1" t="s">
        <v>3381</v>
      </c>
    </row>
    <row r="2407" customFormat="false" ht="15" hidden="false" customHeight="true" outlineLevel="0" collapsed="false">
      <c r="A2407" s="1" t="n">
        <f aca="false">MAX($A$2:$A2406)+1</f>
        <v>1488</v>
      </c>
      <c r="C2407" s="1" t="str">
        <f aca="false">IF(H2407="",F2407,H2407)</f>
        <v>Upper Molina</v>
      </c>
      <c r="F2407" s="5"/>
      <c r="G2407" s="1" t="n">
        <v>521</v>
      </c>
      <c r="H2407" s="1" t="s">
        <v>3659</v>
      </c>
      <c r="I2407" s="1" t="n">
        <v>2518</v>
      </c>
      <c r="J2407" s="1" t="s">
        <v>3446</v>
      </c>
      <c r="K2407" s="1" t="s">
        <v>3381</v>
      </c>
    </row>
    <row r="2408" customFormat="false" ht="15" hidden="false" customHeight="true" outlineLevel="0" collapsed="false">
      <c r="A2408" s="1" t="n">
        <f aca="false">MAX($A$2:$A2407)+1</f>
        <v>1489</v>
      </c>
      <c r="C2408" s="1" t="str">
        <f aca="false">IF(H2408="",F2408,H2408)</f>
        <v>Nucla</v>
      </c>
      <c r="F2408" s="5"/>
      <c r="G2408" s="1" t="n">
        <v>527</v>
      </c>
      <c r="H2408" s="1" t="s">
        <v>3660</v>
      </c>
      <c r="I2408" s="1" t="n">
        <v>30151</v>
      </c>
      <c r="J2408" s="1" t="s">
        <v>434</v>
      </c>
      <c r="K2408" s="1" t="s">
        <v>3381</v>
      </c>
    </row>
    <row r="2409" customFormat="false" ht="15" hidden="false" customHeight="true" outlineLevel="0" collapsed="false">
      <c r="A2409" s="1" t="n">
        <f aca="false">MAX($A$2:$A2408)+1</f>
        <v>1490</v>
      </c>
      <c r="C2409" s="1" t="str">
        <f aca="false">IF(H2409="",F2409,H2409)</f>
        <v>Camp Far West</v>
      </c>
      <c r="F2409" s="5"/>
      <c r="G2409" s="1" t="n">
        <v>531</v>
      </c>
      <c r="H2409" s="1" t="s">
        <v>3661</v>
      </c>
      <c r="I2409" s="1" t="n">
        <v>16534</v>
      </c>
      <c r="J2409" s="1" t="s">
        <v>3591</v>
      </c>
      <c r="K2409" s="1" t="s">
        <v>3381</v>
      </c>
    </row>
    <row r="2410" customFormat="false" ht="15" hidden="false" customHeight="true" outlineLevel="0" collapsed="false">
      <c r="A2410" s="1" t="n">
        <f aca="false">MAX($A$2:$A2409)+1</f>
        <v>1491</v>
      </c>
      <c r="C2410" s="1" t="str">
        <f aca="false">IF(H2410="",F2410,H2410)</f>
        <v>McWilliams</v>
      </c>
      <c r="F2410" s="5"/>
      <c r="G2410" s="1" t="n">
        <v>533</v>
      </c>
      <c r="H2410" s="1" t="s">
        <v>3662</v>
      </c>
      <c r="I2410" s="1" t="n">
        <v>189</v>
      </c>
      <c r="J2410" s="1" t="s">
        <v>3393</v>
      </c>
      <c r="K2410" s="1" t="s">
        <v>3381</v>
      </c>
    </row>
    <row r="2411" customFormat="false" ht="15" hidden="false" customHeight="true" outlineLevel="0" collapsed="false">
      <c r="A2411" s="1" t="n">
        <f aca="false">MAX($A$2:$A2410)+1</f>
        <v>1492</v>
      </c>
      <c r="C2411" s="1" t="str">
        <f aca="false">IF(H2411="",F2411,H2411)</f>
        <v>Jones Fork</v>
      </c>
      <c r="F2411" s="5"/>
      <c r="G2411" s="1" t="n">
        <v>534</v>
      </c>
      <c r="H2411" s="1" t="s">
        <v>3663</v>
      </c>
      <c r="I2411" s="1" t="n">
        <v>16534</v>
      </c>
      <c r="J2411" s="1" t="s">
        <v>3591</v>
      </c>
      <c r="K2411" s="1" t="s">
        <v>3381</v>
      </c>
    </row>
    <row r="2412" customFormat="false" ht="15" hidden="false" customHeight="true" outlineLevel="0" collapsed="false">
      <c r="A2412" s="1" t="n">
        <f aca="false">MAX($A$2:$A2411)+1</f>
        <v>1493</v>
      </c>
      <c r="C2412" s="1" t="str">
        <f aca="false">IF(H2412="",F2412,H2412)</f>
        <v>McClellan (CA)</v>
      </c>
      <c r="F2412" s="5"/>
      <c r="G2412" s="1" t="n">
        <v>535</v>
      </c>
      <c r="H2412" s="1" t="s">
        <v>3664</v>
      </c>
      <c r="I2412" s="1" t="n">
        <v>16534</v>
      </c>
      <c r="J2412" s="1" t="s">
        <v>3591</v>
      </c>
      <c r="K2412" s="1" t="s">
        <v>3381</v>
      </c>
    </row>
    <row r="2413" customFormat="false" ht="15" hidden="false" customHeight="true" outlineLevel="0" collapsed="false">
      <c r="A2413" s="1" t="n">
        <f aca="false">MAX($A$2:$A2412)+1</f>
        <v>1494</v>
      </c>
      <c r="C2413" s="1" t="str">
        <f aca="false">IF(H2413="",F2413,H2413)</f>
        <v>Camanche</v>
      </c>
      <c r="F2413" s="5"/>
      <c r="G2413" s="1" t="n">
        <v>537</v>
      </c>
      <c r="H2413" s="1" t="s">
        <v>3665</v>
      </c>
      <c r="I2413" s="1" t="n">
        <v>5571</v>
      </c>
      <c r="J2413" s="1" t="s">
        <v>3532</v>
      </c>
      <c r="K2413" s="1" t="s">
        <v>3381</v>
      </c>
    </row>
    <row r="2414" customFormat="false" ht="15" hidden="false" customHeight="true" outlineLevel="0" collapsed="false">
      <c r="A2414" s="1" t="n">
        <f aca="false">MAX($A$2:$A2413)+1</f>
        <v>1495</v>
      </c>
      <c r="C2414" s="1" t="str">
        <f aca="false">IF(H2414="",F2414,H2414)</f>
        <v>Rocky River (CT)</v>
      </c>
      <c r="F2414" s="5"/>
      <c r="G2414" s="1" t="n">
        <v>539</v>
      </c>
      <c r="H2414" s="1" t="s">
        <v>3666</v>
      </c>
      <c r="I2414" s="1" t="n">
        <v>54895</v>
      </c>
      <c r="J2414" s="1" t="s">
        <v>3667</v>
      </c>
      <c r="K2414" s="1" t="s">
        <v>3381</v>
      </c>
    </row>
    <row r="2415" customFormat="false" ht="15" hidden="false" customHeight="true" outlineLevel="0" collapsed="false">
      <c r="A2415" s="1" t="n">
        <f aca="false">MAX($A$2:$A2414)+1</f>
        <v>1496</v>
      </c>
      <c r="C2415" s="1" t="str">
        <f aca="false">IF(H2415="",F2415,H2415)</f>
        <v>Branford</v>
      </c>
      <c r="F2415" s="5"/>
      <c r="G2415" s="1" t="n">
        <v>540</v>
      </c>
      <c r="H2415" s="1" t="s">
        <v>3668</v>
      </c>
      <c r="I2415" s="1" t="n">
        <v>22379</v>
      </c>
      <c r="J2415" s="1" t="s">
        <v>3669</v>
      </c>
      <c r="K2415" s="1" t="s">
        <v>3381</v>
      </c>
    </row>
    <row r="2416" customFormat="false" ht="15" hidden="false" customHeight="true" outlineLevel="0" collapsed="false">
      <c r="A2416" s="1" t="n">
        <f aca="false">MAX($A$2:$A2415)+1</f>
        <v>1497</v>
      </c>
      <c r="C2416" s="1" t="str">
        <f aca="false">IF(H2416="",F2416,H2416)</f>
        <v>Bulls Bridge</v>
      </c>
      <c r="F2416" s="5"/>
      <c r="G2416" s="1" t="n">
        <v>541</v>
      </c>
      <c r="H2416" s="1" t="s">
        <v>3670</v>
      </c>
      <c r="I2416" s="1" t="n">
        <v>54895</v>
      </c>
      <c r="J2416" s="1" t="s">
        <v>3667</v>
      </c>
      <c r="K2416" s="1" t="s">
        <v>3381</v>
      </c>
    </row>
    <row r="2417" customFormat="false" ht="15" hidden="false" customHeight="true" outlineLevel="0" collapsed="false">
      <c r="A2417" s="1" t="n">
        <f aca="false">MAX($A$2:$A2416)+1</f>
        <v>1498</v>
      </c>
      <c r="C2417" s="1" t="str">
        <f aca="false">IF(H2417="",F2417,H2417)</f>
        <v>Cos Cob</v>
      </c>
      <c r="F2417" s="5"/>
      <c r="G2417" s="1" t="n">
        <v>542</v>
      </c>
      <c r="H2417" s="1" t="s">
        <v>3671</v>
      </c>
      <c r="I2417" s="1" t="n">
        <v>22379</v>
      </c>
      <c r="J2417" s="1" t="s">
        <v>3669</v>
      </c>
      <c r="K2417" s="1" t="s">
        <v>3381</v>
      </c>
    </row>
    <row r="2418" customFormat="false" ht="15" hidden="false" customHeight="true" outlineLevel="0" collapsed="false">
      <c r="A2418" s="1" t="n">
        <f aca="false">MAX($A$2:$A2417)+1</f>
        <v>1499</v>
      </c>
      <c r="C2418" s="1" t="str">
        <f aca="false">IF(H2418="",F2418,H2418)</f>
        <v>Devon Station</v>
      </c>
      <c r="F2418" s="5"/>
      <c r="G2418" s="1" t="n">
        <v>544</v>
      </c>
      <c r="H2418" s="1" t="s">
        <v>3672</v>
      </c>
      <c r="I2418" s="1" t="n">
        <v>22350</v>
      </c>
      <c r="J2418" s="1" t="s">
        <v>3673</v>
      </c>
      <c r="K2418" s="1" t="s">
        <v>3381</v>
      </c>
    </row>
    <row r="2419" customFormat="false" ht="15" hidden="false" customHeight="true" outlineLevel="0" collapsed="false">
      <c r="A2419" s="1" t="n">
        <f aca="false">MAX($A$2:$A2418)+1</f>
        <v>1500</v>
      </c>
      <c r="C2419" s="1" t="str">
        <f aca="false">IF(H2419="",F2419,H2419)</f>
        <v>Montville Station</v>
      </c>
      <c r="F2419" s="5"/>
      <c r="G2419" s="1" t="n">
        <v>546</v>
      </c>
      <c r="H2419" s="1" t="s">
        <v>3674</v>
      </c>
      <c r="I2419" s="1" t="n">
        <v>22380</v>
      </c>
      <c r="J2419" s="1" t="s">
        <v>3675</v>
      </c>
      <c r="K2419" s="1" t="s">
        <v>3381</v>
      </c>
    </row>
    <row r="2420" customFormat="false" ht="15" hidden="false" customHeight="true" outlineLevel="0" collapsed="false">
      <c r="A2420" s="1" t="n">
        <f aca="false">MAX($A$2:$A2419)+1</f>
        <v>1501</v>
      </c>
      <c r="C2420" s="1" t="str">
        <f aca="false">IF(H2420="",F2420,H2420)</f>
        <v>Northfield Mountain</v>
      </c>
      <c r="F2420" s="5"/>
      <c r="G2420" s="1" t="n">
        <v>547</v>
      </c>
      <c r="H2420" s="1" t="s">
        <v>3676</v>
      </c>
      <c r="I2420" s="1" t="n">
        <v>58185</v>
      </c>
      <c r="J2420" s="1" t="s">
        <v>3677</v>
      </c>
      <c r="K2420" s="1" t="s">
        <v>3381</v>
      </c>
    </row>
    <row r="2421" customFormat="false" ht="15" hidden="false" customHeight="true" outlineLevel="0" collapsed="false">
      <c r="A2421" s="1" t="n">
        <f aca="false">MAX($A$2:$A2420)+1</f>
        <v>1502</v>
      </c>
      <c r="C2421" s="1" t="str">
        <f aca="false">IF(H2421="",F2421,H2421)</f>
        <v>Scotland Dam</v>
      </c>
      <c r="F2421" s="5"/>
      <c r="G2421" s="1" t="n">
        <v>551</v>
      </c>
      <c r="H2421" s="1" t="s">
        <v>3678</v>
      </c>
      <c r="I2421" s="1" t="n">
        <v>54895</v>
      </c>
      <c r="J2421" s="1" t="s">
        <v>3667</v>
      </c>
      <c r="K2421" s="1" t="s">
        <v>3381</v>
      </c>
    </row>
    <row r="2422" customFormat="false" ht="15" hidden="false" customHeight="true" outlineLevel="0" collapsed="false">
      <c r="A2422" s="1" t="n">
        <f aca="false">MAX($A$2:$A2421)+1</f>
        <v>1503</v>
      </c>
      <c r="C2422" s="1" t="str">
        <f aca="false">IF(H2422="",F2422,H2422)</f>
        <v>Shepaug</v>
      </c>
      <c r="F2422" s="5"/>
      <c r="G2422" s="1" t="n">
        <v>552</v>
      </c>
      <c r="H2422" s="1" t="s">
        <v>3679</v>
      </c>
      <c r="I2422" s="1" t="n">
        <v>54895</v>
      </c>
      <c r="J2422" s="1" t="s">
        <v>3667</v>
      </c>
      <c r="K2422" s="1" t="s">
        <v>3381</v>
      </c>
    </row>
    <row r="2423" customFormat="false" ht="15" hidden="false" customHeight="true" outlineLevel="0" collapsed="false">
      <c r="A2423" s="1" t="n">
        <f aca="false">MAX($A$2:$A2422)+1</f>
        <v>1504</v>
      </c>
      <c r="C2423" s="1" t="str">
        <f aca="false">IF(H2423="",F2423,H2423)</f>
        <v>Stevenson</v>
      </c>
      <c r="F2423" s="5"/>
      <c r="G2423" s="1" t="n">
        <v>553</v>
      </c>
      <c r="H2423" s="1" t="s">
        <v>3680</v>
      </c>
      <c r="I2423" s="1" t="n">
        <v>54895</v>
      </c>
      <c r="J2423" s="1" t="s">
        <v>3667</v>
      </c>
      <c r="K2423" s="1" t="s">
        <v>3381</v>
      </c>
    </row>
    <row r="2424" customFormat="false" ht="15" hidden="false" customHeight="true" outlineLevel="0" collapsed="false">
      <c r="A2424" s="1" t="n">
        <f aca="false">MAX($A$2:$A2423)+1</f>
        <v>1505</v>
      </c>
      <c r="C2424" s="1" t="str">
        <f aca="false">IF(H2424="",F2424,H2424)</f>
        <v>Taftville</v>
      </c>
      <c r="F2424" s="5"/>
      <c r="G2424" s="1" t="n">
        <v>554</v>
      </c>
      <c r="H2424" s="1" t="s">
        <v>3681</v>
      </c>
      <c r="I2424" s="1" t="n">
        <v>54895</v>
      </c>
      <c r="J2424" s="1" t="s">
        <v>3667</v>
      </c>
      <c r="K2424" s="1" t="s">
        <v>3381</v>
      </c>
    </row>
    <row r="2425" customFormat="false" ht="15" hidden="false" customHeight="true" outlineLevel="0" collapsed="false">
      <c r="A2425" s="1" t="n">
        <f aca="false">MAX($A$2:$A2424)+1</f>
        <v>1506</v>
      </c>
      <c r="C2425" s="1" t="str">
        <f aca="false">IF(H2425="",F2425,H2425)</f>
        <v>Tunnel</v>
      </c>
      <c r="F2425" s="5"/>
      <c r="G2425" s="1" t="n">
        <v>557</v>
      </c>
      <c r="H2425" s="1" t="s">
        <v>3682</v>
      </c>
      <c r="I2425" s="1" t="n">
        <v>54895</v>
      </c>
      <c r="J2425" s="1" t="s">
        <v>3667</v>
      </c>
      <c r="K2425" s="1" t="s">
        <v>3381</v>
      </c>
    </row>
    <row r="2426" customFormat="false" ht="15" hidden="false" customHeight="true" outlineLevel="0" collapsed="false">
      <c r="A2426" s="1" t="n">
        <f aca="false">MAX($A$2:$A2425)+1</f>
        <v>1507</v>
      </c>
      <c r="C2426" s="1" t="str">
        <f aca="false">IF(H2426="",F2426,H2426)</f>
        <v>Rainbow (CT)</v>
      </c>
      <c r="F2426" s="5"/>
      <c r="G2426" s="1" t="n">
        <v>559</v>
      </c>
      <c r="H2426" s="1" t="s">
        <v>3683</v>
      </c>
      <c r="I2426" s="1" t="n">
        <v>6207</v>
      </c>
      <c r="J2426" s="1" t="s">
        <v>3684</v>
      </c>
      <c r="K2426" s="1" t="s">
        <v>3381</v>
      </c>
    </row>
    <row r="2427" customFormat="false" ht="15" hidden="false" customHeight="true" outlineLevel="0" collapsed="false">
      <c r="A2427" s="1" t="n">
        <f aca="false">MAX($A$2:$A2426)+1</f>
        <v>1508</v>
      </c>
      <c r="C2427" s="1" t="str">
        <f aca="false">IF(H2427="",F2427,H2427)</f>
        <v>Falls Village</v>
      </c>
      <c r="F2427" s="5"/>
      <c r="G2427" s="1" t="n">
        <v>560</v>
      </c>
      <c r="H2427" s="1" t="s">
        <v>3685</v>
      </c>
      <c r="I2427" s="1" t="n">
        <v>54895</v>
      </c>
      <c r="J2427" s="1" t="s">
        <v>3667</v>
      </c>
      <c r="K2427" s="1" t="s">
        <v>3381</v>
      </c>
    </row>
    <row r="2428" customFormat="false" ht="15" hidden="false" customHeight="true" outlineLevel="0" collapsed="false">
      <c r="A2428" s="1" t="n">
        <f aca="false">MAX($A$2:$A2427)+1</f>
        <v>1509</v>
      </c>
      <c r="C2428" s="1" t="str">
        <f aca="false">IF(H2428="",F2428,H2428)</f>
        <v>Franklin Drive</v>
      </c>
      <c r="F2428" s="5"/>
      <c r="G2428" s="1" t="n">
        <v>561</v>
      </c>
      <c r="H2428" s="1" t="s">
        <v>3686</v>
      </c>
      <c r="I2428" s="1" t="n">
        <v>22379</v>
      </c>
      <c r="J2428" s="1" t="s">
        <v>3669</v>
      </c>
      <c r="K2428" s="1" t="s">
        <v>3381</v>
      </c>
    </row>
    <row r="2429" customFormat="false" ht="15" hidden="false" customHeight="true" outlineLevel="0" collapsed="false">
      <c r="A2429" s="1" t="n">
        <f aca="false">MAX($A$2:$A2428)+1</f>
        <v>1510</v>
      </c>
      <c r="C2429" s="1" t="str">
        <f aca="false">IF(H2429="",F2429,H2429)</f>
        <v>Middletown</v>
      </c>
      <c r="F2429" s="5"/>
      <c r="G2429" s="1" t="n">
        <v>562</v>
      </c>
      <c r="H2429" s="1" t="s">
        <v>3687</v>
      </c>
      <c r="I2429" s="1" t="n">
        <v>12490</v>
      </c>
      <c r="J2429" s="1" t="s">
        <v>3688</v>
      </c>
      <c r="K2429" s="1" t="s">
        <v>3381</v>
      </c>
    </row>
    <row r="2430" customFormat="false" ht="15" hidden="false" customHeight="true" outlineLevel="0" collapsed="false">
      <c r="A2430" s="1" t="n">
        <f aca="false">MAX($A$2:$A2429)+1</f>
        <v>1511</v>
      </c>
      <c r="C2430" s="1" t="str">
        <f aca="false">IF(H2430="",F2430,H2430)</f>
        <v>South Meadow</v>
      </c>
      <c r="F2430" s="5"/>
      <c r="G2430" s="1" t="n">
        <v>563</v>
      </c>
      <c r="H2430" s="1" t="s">
        <v>3689</v>
      </c>
      <c r="I2430" s="1" t="n">
        <v>4426</v>
      </c>
      <c r="J2430" s="1" t="s">
        <v>3690</v>
      </c>
      <c r="K2430" s="1" t="s">
        <v>3381</v>
      </c>
    </row>
    <row r="2431" customFormat="false" ht="15" hidden="false" customHeight="true" outlineLevel="0" collapsed="false">
      <c r="A2431" s="1" t="n">
        <f aca="false">MAX($A$2:$A2430)+1</f>
        <v>1512</v>
      </c>
      <c r="C2431" s="1" t="str">
        <f aca="false">IF(H2431="",F2431,H2431)</f>
        <v>Stanton Energy Center</v>
      </c>
      <c r="F2431" s="5"/>
      <c r="G2431" s="1" t="n">
        <v>564</v>
      </c>
      <c r="H2431" s="1" t="s">
        <v>3691</v>
      </c>
      <c r="I2431" s="1" t="n">
        <v>14610</v>
      </c>
      <c r="J2431" s="1" t="s">
        <v>3692</v>
      </c>
      <c r="K2431" s="1" t="s">
        <v>3381</v>
      </c>
    </row>
    <row r="2432" customFormat="false" ht="15" hidden="false" customHeight="true" outlineLevel="0" collapsed="false">
      <c r="A2432" s="1" t="n">
        <f aca="false">MAX($A$2:$A2431)+1</f>
        <v>1513</v>
      </c>
      <c r="C2432" s="1" t="str">
        <f aca="false">IF(H2432="",F2432,H2432)</f>
        <v>Torrington Terminal</v>
      </c>
      <c r="F2432" s="5"/>
      <c r="G2432" s="1" t="n">
        <v>565</v>
      </c>
      <c r="H2432" s="1" t="s">
        <v>3693</v>
      </c>
      <c r="I2432" s="1" t="n">
        <v>22379</v>
      </c>
      <c r="J2432" s="1" t="s">
        <v>3669</v>
      </c>
      <c r="K2432" s="1" t="s">
        <v>3381</v>
      </c>
    </row>
    <row r="2433" customFormat="false" ht="15" hidden="false" customHeight="true" outlineLevel="0" collapsed="false">
      <c r="A2433" s="1" t="n">
        <f aca="false">MAX($A$2:$A2432)+1</f>
        <v>1514</v>
      </c>
      <c r="C2433" s="1" t="str">
        <f aca="false">IF(H2433="",F2433,H2433)</f>
        <v>Bridgeport Station</v>
      </c>
      <c r="F2433" s="5"/>
      <c r="G2433" s="1" t="n">
        <v>568</v>
      </c>
      <c r="H2433" s="1" t="s">
        <v>3694</v>
      </c>
      <c r="I2433" s="1" t="n">
        <v>15452</v>
      </c>
      <c r="J2433" s="1" t="s">
        <v>3695</v>
      </c>
      <c r="K2433" s="1" t="s">
        <v>3381</v>
      </c>
    </row>
    <row r="2434" customFormat="false" ht="15" hidden="false" customHeight="true" outlineLevel="0" collapsed="false">
      <c r="A2434" s="1" t="n">
        <f aca="false">MAX($A$2:$A2433)+1</f>
        <v>1515</v>
      </c>
      <c r="C2434" s="1" t="str">
        <f aca="false">IF(H2434="",F2434,H2434)</f>
        <v>Central Hudson High Falls</v>
      </c>
      <c r="F2434" s="5"/>
      <c r="G2434" s="1" t="n">
        <v>579</v>
      </c>
      <c r="H2434" s="1" t="s">
        <v>3696</v>
      </c>
      <c r="I2434" s="1" t="n">
        <v>3249</v>
      </c>
      <c r="J2434" s="1" t="s">
        <v>415</v>
      </c>
      <c r="K2434" s="1" t="s">
        <v>3381</v>
      </c>
    </row>
    <row r="2435" customFormat="false" ht="15" hidden="false" customHeight="true" outlineLevel="0" collapsed="false">
      <c r="A2435" s="1" t="n">
        <f aca="false">MAX($A$2:$A2434)+1</f>
        <v>1516</v>
      </c>
      <c r="C2435" s="1" t="str">
        <f aca="false">IF(H2435="",F2435,H2435)</f>
        <v>North Main Street</v>
      </c>
      <c r="F2435" s="5"/>
      <c r="G2435" s="1" t="n">
        <v>581</v>
      </c>
      <c r="H2435" s="1" t="s">
        <v>3697</v>
      </c>
      <c r="I2435" s="1" t="n">
        <v>13831</v>
      </c>
      <c r="J2435" s="1" t="s">
        <v>3698</v>
      </c>
      <c r="K2435" s="1" t="s">
        <v>3381</v>
      </c>
    </row>
    <row r="2436" customFormat="false" ht="15" hidden="false" customHeight="true" outlineLevel="0" collapsed="false">
      <c r="A2436" s="1" t="n">
        <f aca="false">MAX($A$2:$A2435)+1</f>
        <v>1517</v>
      </c>
      <c r="C2436" s="1" t="str">
        <f aca="false">IF(H2436="",F2436,H2436)</f>
        <v>Tenth Street</v>
      </c>
      <c r="F2436" s="5"/>
      <c r="G2436" s="1" t="n">
        <v>583</v>
      </c>
      <c r="H2436" s="1" t="s">
        <v>3699</v>
      </c>
      <c r="I2436" s="1" t="n">
        <v>13831</v>
      </c>
      <c r="J2436" s="1" t="s">
        <v>3698</v>
      </c>
      <c r="K2436" s="1" t="s">
        <v>3381</v>
      </c>
    </row>
    <row r="2437" customFormat="false" ht="15" hidden="false" customHeight="true" outlineLevel="0" collapsed="false">
      <c r="A2437" s="1" t="n">
        <f aca="false">MAX($A$2:$A2436)+1</f>
        <v>1518</v>
      </c>
      <c r="C2437" s="1" t="str">
        <f aca="false">IF(H2437="",F2437,H2437)</f>
        <v>Navajo Dam</v>
      </c>
      <c r="F2437" s="5"/>
      <c r="G2437" s="1" t="n">
        <v>584</v>
      </c>
      <c r="H2437" s="1" t="s">
        <v>3700</v>
      </c>
      <c r="I2437" s="1" t="n">
        <v>6204</v>
      </c>
      <c r="J2437" s="1" t="s">
        <v>3701</v>
      </c>
      <c r="K2437" s="1" t="s">
        <v>3381</v>
      </c>
    </row>
    <row r="2438" customFormat="false" ht="15" hidden="false" customHeight="true" outlineLevel="0" collapsed="false">
      <c r="A2438" s="1" t="n">
        <f aca="false">MAX($A$2:$A2437)+1</f>
        <v>1519</v>
      </c>
      <c r="C2438" s="1" t="str">
        <f aca="false">IF(H2438="",F2438,H2438)</f>
        <v>Drop 1</v>
      </c>
      <c r="F2438" s="5"/>
      <c r="G2438" s="1" t="n">
        <v>585</v>
      </c>
      <c r="H2438" s="1" t="s">
        <v>3702</v>
      </c>
      <c r="I2438" s="1" t="n">
        <v>9216</v>
      </c>
      <c r="J2438" s="1" t="s">
        <v>3507</v>
      </c>
      <c r="K2438" s="1" t="s">
        <v>3381</v>
      </c>
    </row>
    <row r="2439" customFormat="false" ht="15" hidden="false" customHeight="true" outlineLevel="0" collapsed="false">
      <c r="A2439" s="1" t="n">
        <f aca="false">MAX($A$2:$A2438)+1</f>
        <v>1520</v>
      </c>
      <c r="C2439" s="1" t="str">
        <f aca="false">IF(H2439="",F2439,H2439)</f>
        <v>East Highline</v>
      </c>
      <c r="F2439" s="5"/>
      <c r="G2439" s="1" t="n">
        <v>586</v>
      </c>
      <c r="H2439" s="1" t="s">
        <v>3703</v>
      </c>
      <c r="I2439" s="1" t="n">
        <v>9216</v>
      </c>
      <c r="J2439" s="1" t="s">
        <v>3507</v>
      </c>
      <c r="K2439" s="1" t="s">
        <v>3381</v>
      </c>
    </row>
    <row r="2440" customFormat="false" ht="15" hidden="false" customHeight="true" outlineLevel="0" collapsed="false">
      <c r="A2440" s="1" t="n">
        <f aca="false">MAX($A$2:$A2439)+1</f>
        <v>1521</v>
      </c>
      <c r="C2440" s="1" t="str">
        <f aca="false">IF(H2440="",F2440,H2440)</f>
        <v>Christiana</v>
      </c>
      <c r="F2440" s="5"/>
      <c r="G2440" s="1" t="n">
        <v>591</v>
      </c>
      <c r="H2440" s="1" t="s">
        <v>3704</v>
      </c>
      <c r="I2440" s="1" t="n">
        <v>56609</v>
      </c>
      <c r="J2440" s="1" t="s">
        <v>3705</v>
      </c>
      <c r="K2440" s="1" t="s">
        <v>3381</v>
      </c>
    </row>
    <row r="2441" customFormat="false" ht="15" hidden="false" customHeight="true" outlineLevel="0" collapsed="false">
      <c r="A2441" s="1" t="n">
        <f aca="false">MAX($A$2:$A2440)+1</f>
        <v>1522</v>
      </c>
      <c r="C2441" s="1" t="str">
        <f aca="false">IF(H2441="",F2441,H2441)</f>
        <v>Delaware City 10</v>
      </c>
      <c r="F2441" s="5"/>
      <c r="G2441" s="1" t="n">
        <v>592</v>
      </c>
      <c r="H2441" s="1" t="s">
        <v>3706</v>
      </c>
      <c r="I2441" s="1" t="n">
        <v>56609</v>
      </c>
      <c r="J2441" s="1" t="s">
        <v>3705</v>
      </c>
      <c r="K2441" s="1" t="s">
        <v>3381</v>
      </c>
    </row>
    <row r="2442" customFormat="false" ht="15" hidden="false" customHeight="true" outlineLevel="0" collapsed="false">
      <c r="A2442" s="1" t="n">
        <f aca="false">MAX($A$2:$A2441)+1</f>
        <v>1523</v>
      </c>
      <c r="C2442" s="1" t="str">
        <f aca="false">IF(H2442="",F2442,H2442)</f>
        <v>Edge Moor</v>
      </c>
      <c r="F2442" s="5"/>
      <c r="G2442" s="1" t="n">
        <v>593</v>
      </c>
      <c r="H2442" s="1" t="s">
        <v>3707</v>
      </c>
      <c r="I2442" s="1" t="n">
        <v>56609</v>
      </c>
      <c r="J2442" s="1" t="s">
        <v>3705</v>
      </c>
      <c r="K2442" s="1" t="s">
        <v>3381</v>
      </c>
    </row>
    <row r="2443" customFormat="false" ht="15" hidden="false" customHeight="true" outlineLevel="0" collapsed="false">
      <c r="A2443" s="1" t="n">
        <f aca="false">MAX($A$2:$A2442)+1</f>
        <v>1524</v>
      </c>
      <c r="C2443" s="1" t="str">
        <f aca="false">IF(H2443="",F2443,H2443)</f>
        <v>Indian River Generating Station</v>
      </c>
      <c r="F2443" s="5"/>
      <c r="G2443" s="1" t="n">
        <v>594</v>
      </c>
      <c r="H2443" s="1" t="s">
        <v>3708</v>
      </c>
      <c r="I2443" s="1" t="n">
        <v>9332</v>
      </c>
      <c r="J2443" s="1" t="s">
        <v>3709</v>
      </c>
      <c r="K2443" s="1" t="s">
        <v>3381</v>
      </c>
    </row>
    <row r="2444" customFormat="false" ht="15" hidden="false" customHeight="true" outlineLevel="0" collapsed="false">
      <c r="A2444" s="1" t="n">
        <f aca="false">MAX($A$2:$A2443)+1</f>
        <v>1525</v>
      </c>
      <c r="C2444" s="1" t="str">
        <f aca="false">IF(H2444="",F2444,H2444)</f>
        <v>West Station (DE)</v>
      </c>
      <c r="F2444" s="5"/>
      <c r="G2444" s="1" t="n">
        <v>597</v>
      </c>
      <c r="H2444" s="1" t="s">
        <v>3710</v>
      </c>
      <c r="I2444" s="1" t="n">
        <v>56609</v>
      </c>
      <c r="J2444" s="1" t="s">
        <v>3705</v>
      </c>
      <c r="K2444" s="1" t="s">
        <v>3381</v>
      </c>
    </row>
    <row r="2445" customFormat="false" ht="15" hidden="false" customHeight="true" outlineLevel="0" collapsed="false">
      <c r="A2445" s="1" t="n">
        <f aca="false">MAX($A$2:$A2444)+1</f>
        <v>1526</v>
      </c>
      <c r="C2445" s="1" t="str">
        <f aca="false">IF(H2445="",F2445,H2445)</f>
        <v>McKee Run</v>
      </c>
      <c r="F2445" s="5"/>
      <c r="G2445" s="1" t="n">
        <v>599</v>
      </c>
      <c r="H2445" s="1" t="s">
        <v>3711</v>
      </c>
      <c r="I2445" s="1" t="n">
        <v>54899</v>
      </c>
      <c r="J2445" s="1" t="s">
        <v>3712</v>
      </c>
      <c r="K2445" s="1" t="s">
        <v>3381</v>
      </c>
    </row>
    <row r="2446" customFormat="false" ht="15" hidden="false" customHeight="true" outlineLevel="0" collapsed="false">
      <c r="A2446" s="1" t="n">
        <f aca="false">MAX($A$2:$A2445)+1</f>
        <v>1527</v>
      </c>
      <c r="C2446" s="1" t="str">
        <f aca="false">IF(H2446="",F2446,H2446)</f>
        <v>Brandon Shores</v>
      </c>
      <c r="F2446" s="5"/>
      <c r="G2446" s="1" t="n">
        <v>602</v>
      </c>
      <c r="H2446" s="1" t="s">
        <v>3713</v>
      </c>
      <c r="I2446" s="1" t="n">
        <v>58177</v>
      </c>
      <c r="J2446" s="1" t="s">
        <v>3714</v>
      </c>
      <c r="K2446" s="1" t="s">
        <v>3381</v>
      </c>
    </row>
    <row r="2447" customFormat="false" ht="15" hidden="false" customHeight="true" outlineLevel="0" collapsed="false">
      <c r="A2447" s="1" t="n">
        <f aca="false">MAX($A$2:$A2446)+1</f>
        <v>1528</v>
      </c>
      <c r="C2447" s="1" t="str">
        <f aca="false">IF(H2447="",F2447,H2447)</f>
        <v>South Fork Tolt</v>
      </c>
      <c r="F2447" s="5"/>
      <c r="G2447" s="1" t="n">
        <v>622</v>
      </c>
      <c r="H2447" s="1" t="s">
        <v>3715</v>
      </c>
      <c r="I2447" s="1" t="n">
        <v>16868</v>
      </c>
      <c r="J2447" s="1" t="s">
        <v>3716</v>
      </c>
      <c r="K2447" s="1" t="s">
        <v>3381</v>
      </c>
    </row>
    <row r="2448" customFormat="false" ht="15" hidden="false" customHeight="true" outlineLevel="0" collapsed="false">
      <c r="A2448" s="1" t="n">
        <f aca="false">MAX($A$2:$A2447)+1</f>
        <v>1529</v>
      </c>
      <c r="C2448" s="1" t="str">
        <f aca="false">IF(H2448="",F2448,H2448)</f>
        <v>San Joaquin 2</v>
      </c>
      <c r="F2448" s="5"/>
      <c r="G2448" s="1" t="n">
        <v>276</v>
      </c>
      <c r="H2448" s="1" t="s">
        <v>3717</v>
      </c>
      <c r="I2448" s="1" t="n">
        <v>14328</v>
      </c>
      <c r="J2448" s="1" t="s">
        <v>387</v>
      </c>
      <c r="K2448" s="1" t="s">
        <v>3381</v>
      </c>
    </row>
    <row r="2449" customFormat="false" ht="15" hidden="false" customHeight="true" outlineLevel="0" collapsed="false">
      <c r="A2449" s="1" t="n">
        <f aca="false">MAX($A$2:$A2448)+1</f>
        <v>1530</v>
      </c>
      <c r="C2449" s="1" t="str">
        <f aca="false">IF(H2449="",F2449,H2449)</f>
        <v>Deerhaven Generating Station</v>
      </c>
      <c r="F2449" s="5"/>
      <c r="G2449" s="1" t="n">
        <v>663</v>
      </c>
      <c r="H2449" s="1" t="s">
        <v>3718</v>
      </c>
      <c r="I2449" s="1" t="n">
        <v>6909</v>
      </c>
      <c r="J2449" s="1" t="s">
        <v>3719</v>
      </c>
      <c r="K2449" s="1" t="s">
        <v>3381</v>
      </c>
    </row>
    <row r="2450" customFormat="false" ht="15" hidden="false" customHeight="true" outlineLevel="0" collapsed="false">
      <c r="A2450" s="1" t="n">
        <f aca="false">MAX($A$2:$A2449)+1</f>
        <v>1531</v>
      </c>
      <c r="C2450" s="1" t="str">
        <f aca="false">IF(H2450="",F2450,H2450)</f>
        <v>John R Kelly</v>
      </c>
      <c r="F2450" s="5"/>
      <c r="G2450" s="1" t="n">
        <v>664</v>
      </c>
      <c r="H2450" s="1" t="s">
        <v>3720</v>
      </c>
      <c r="I2450" s="1" t="n">
        <v>6909</v>
      </c>
      <c r="J2450" s="1" t="s">
        <v>3719</v>
      </c>
      <c r="K2450" s="1" t="s">
        <v>3381</v>
      </c>
    </row>
    <row r="2451" customFormat="false" ht="15" hidden="false" customHeight="true" outlineLevel="0" collapsed="false">
      <c r="A2451" s="1" t="n">
        <f aca="false">MAX($A$2:$A2450)+1</f>
        <v>1532</v>
      </c>
      <c r="C2451" s="1" t="str">
        <f aca="false">IF(H2451="",F2451,H2451)</f>
        <v>G W Ivey</v>
      </c>
      <c r="F2451" s="5"/>
      <c r="G2451" s="1" t="n">
        <v>665</v>
      </c>
      <c r="H2451" s="1" t="s">
        <v>3721</v>
      </c>
      <c r="I2451" s="1" t="n">
        <v>8795</v>
      </c>
      <c r="J2451" s="1" t="s">
        <v>3722</v>
      </c>
      <c r="K2451" s="1" t="s">
        <v>3381</v>
      </c>
    </row>
    <row r="2452" customFormat="false" ht="15" hidden="false" customHeight="true" outlineLevel="0" collapsed="false">
      <c r="A2452" s="1" t="n">
        <f aca="false">MAX($A$2:$A2451)+1</f>
        <v>1533</v>
      </c>
      <c r="C2452" s="1" t="str">
        <f aca="false">IF(H2452="",F2452,H2452)</f>
        <v>J D Kennedy</v>
      </c>
      <c r="F2452" s="5"/>
      <c r="G2452" s="1" t="n">
        <v>666</v>
      </c>
      <c r="H2452" s="1" t="s">
        <v>3723</v>
      </c>
      <c r="I2452" s="1" t="n">
        <v>9617</v>
      </c>
      <c r="J2452" s="1" t="s">
        <v>1324</v>
      </c>
      <c r="K2452" s="1" t="s">
        <v>3381</v>
      </c>
    </row>
    <row r="2453" customFormat="false" ht="15" hidden="false" customHeight="true" outlineLevel="0" collapsed="false">
      <c r="A2453" s="1" t="n">
        <f aca="false">MAX($A$2:$A2452)+1</f>
        <v>1534</v>
      </c>
      <c r="C2453" s="1" t="str">
        <f aca="false">IF(H2453="",F2453,H2453)</f>
        <v>Northside Generating Station</v>
      </c>
      <c r="F2453" s="5"/>
      <c r="G2453" s="1" t="n">
        <v>667</v>
      </c>
      <c r="H2453" s="1" t="s">
        <v>3724</v>
      </c>
      <c r="I2453" s="1" t="n">
        <v>9617</v>
      </c>
      <c r="J2453" s="1" t="s">
        <v>1324</v>
      </c>
      <c r="K2453" s="1" t="s">
        <v>3381</v>
      </c>
    </row>
    <row r="2454" customFormat="false" ht="15" hidden="false" customHeight="true" outlineLevel="0" collapsed="false">
      <c r="A2454" s="1" t="n">
        <f aca="false">MAX($A$2:$A2453)+1</f>
        <v>1535</v>
      </c>
      <c r="C2454" s="1" t="str">
        <f aca="false">IF(H2454="",F2454,H2454)</f>
        <v>Tom G Smith</v>
      </c>
      <c r="F2454" s="5"/>
      <c r="G2454" s="1" t="n">
        <v>673</v>
      </c>
      <c r="H2454" s="1" t="s">
        <v>3725</v>
      </c>
      <c r="I2454" s="1" t="n">
        <v>10620</v>
      </c>
      <c r="J2454" s="1" t="s">
        <v>3726</v>
      </c>
      <c r="K2454" s="1" t="s">
        <v>3381</v>
      </c>
    </row>
    <row r="2455" customFormat="false" ht="15" hidden="false" customHeight="true" outlineLevel="0" collapsed="false">
      <c r="A2455" s="1" t="n">
        <f aca="false">MAX($A$2:$A2454)+1</f>
        <v>1536</v>
      </c>
      <c r="C2455" s="1" t="str">
        <f aca="false">IF(H2455="",F2455,H2455)</f>
        <v>Larsen Memorial</v>
      </c>
      <c r="F2455" s="5"/>
      <c r="G2455" s="1" t="n">
        <v>675</v>
      </c>
      <c r="H2455" s="1" t="s">
        <v>3727</v>
      </c>
      <c r="I2455" s="1" t="n">
        <v>10623</v>
      </c>
      <c r="J2455" s="1" t="s">
        <v>3728</v>
      </c>
      <c r="K2455" s="1" t="s">
        <v>3381</v>
      </c>
    </row>
    <row r="2456" customFormat="false" ht="15" hidden="false" customHeight="true" outlineLevel="0" collapsed="false">
      <c r="A2456" s="1" t="n">
        <f aca="false">MAX($A$2:$A2455)+1</f>
        <v>1537</v>
      </c>
      <c r="C2456" s="1" t="str">
        <f aca="false">IF(H2456="",F2456,H2456)</f>
        <v>C D McIntosh Jr</v>
      </c>
      <c r="F2456" s="5"/>
      <c r="G2456" s="1" t="n">
        <v>676</v>
      </c>
      <c r="H2456" s="1" t="s">
        <v>3729</v>
      </c>
      <c r="I2456" s="1" t="n">
        <v>10623</v>
      </c>
      <c r="J2456" s="1" t="s">
        <v>3728</v>
      </c>
      <c r="K2456" s="1" t="s">
        <v>3381</v>
      </c>
    </row>
    <row r="2457" customFormat="false" ht="15" hidden="false" customHeight="true" outlineLevel="0" collapsed="false">
      <c r="A2457" s="1" t="n">
        <f aca="false">MAX($A$2:$A2456)+1</f>
        <v>1538</v>
      </c>
      <c r="C2457" s="1" t="str">
        <f aca="false">IF(H2457="",F2457,H2457)</f>
        <v>W K Sanders</v>
      </c>
      <c r="F2457" s="5"/>
      <c r="G2457" s="1" t="n">
        <v>678</v>
      </c>
      <c r="H2457" s="1" t="s">
        <v>3730</v>
      </c>
      <c r="I2457" s="1" t="n">
        <v>12989</v>
      </c>
      <c r="J2457" s="1" t="s">
        <v>3731</v>
      </c>
      <c r="K2457" s="1" t="s">
        <v>3381</v>
      </c>
    </row>
    <row r="2458" customFormat="false" ht="15" hidden="false" customHeight="true" outlineLevel="0" collapsed="false">
      <c r="A2458" s="1" t="n">
        <f aca="false">A2448</f>
        <v>1529</v>
      </c>
      <c r="C2458" s="1" t="str">
        <f aca="false">IF(H2458="",F2458,H2458)</f>
        <v>San Joaquin 3</v>
      </c>
      <c r="F2458" s="5"/>
      <c r="G2458" s="1" t="n">
        <v>277</v>
      </c>
      <c r="H2458" s="1" t="s">
        <v>3732</v>
      </c>
      <c r="I2458" s="1" t="n">
        <v>14328</v>
      </c>
      <c r="J2458" s="1" t="s">
        <v>387</v>
      </c>
      <c r="K2458" s="1" t="s">
        <v>3381</v>
      </c>
    </row>
    <row r="2459" customFormat="false" ht="15" hidden="false" customHeight="true" outlineLevel="0" collapsed="false">
      <c r="A2459" s="1" t="n">
        <f aca="false">MAX($A$2:$A2458)+1</f>
        <v>1539</v>
      </c>
      <c r="C2459" s="1" t="str">
        <f aca="false">IF(H2459="",F2459,H2459)</f>
        <v>Indian River Plant</v>
      </c>
      <c r="F2459" s="5"/>
      <c r="G2459" s="1" t="n">
        <v>683</v>
      </c>
      <c r="H2459" s="1" t="s">
        <v>3733</v>
      </c>
      <c r="I2459" s="1" t="n">
        <v>14610</v>
      </c>
      <c r="J2459" s="1" t="s">
        <v>3692</v>
      </c>
      <c r="K2459" s="1" t="s">
        <v>3381</v>
      </c>
    </row>
    <row r="2460" customFormat="false" ht="15" hidden="false" customHeight="true" outlineLevel="0" collapsed="false">
      <c r="A2460" s="1" t="n">
        <f aca="false">MAX($A$2:$A2459)+1</f>
        <v>1540</v>
      </c>
      <c r="C2460" s="1" t="str">
        <f aca="false">IF(H2460="",F2460,H2460)</f>
        <v>Arvah B Hopkins</v>
      </c>
      <c r="F2460" s="5"/>
      <c r="G2460" s="1" t="n">
        <v>688</v>
      </c>
      <c r="H2460" s="1" t="s">
        <v>3734</v>
      </c>
      <c r="I2460" s="1" t="n">
        <v>18445</v>
      </c>
      <c r="J2460" s="1" t="s">
        <v>3735</v>
      </c>
      <c r="K2460" s="1" t="s">
        <v>3381</v>
      </c>
    </row>
    <row r="2461" customFormat="false" ht="15" hidden="false" customHeight="true" outlineLevel="0" collapsed="false">
      <c r="A2461" s="1" t="n">
        <f aca="false">MAX($A$2:$A2460)+1</f>
        <v>1541</v>
      </c>
      <c r="C2461" s="1" t="str">
        <f aca="false">IF(H2461="",F2461,H2461)</f>
        <v>S O Purdom</v>
      </c>
      <c r="F2461" s="5"/>
      <c r="G2461" s="1" t="n">
        <v>689</v>
      </c>
      <c r="H2461" s="1" t="s">
        <v>3736</v>
      </c>
      <c r="I2461" s="1" t="n">
        <v>18445</v>
      </c>
      <c r="J2461" s="1" t="s">
        <v>3735</v>
      </c>
      <c r="K2461" s="1" t="s">
        <v>3381</v>
      </c>
    </row>
    <row r="2462" customFormat="false" ht="15" hidden="false" customHeight="true" outlineLevel="0" collapsed="false">
      <c r="A2462" s="1" t="n">
        <f aca="false">MAX($A$2:$A2461)+1</f>
        <v>1542</v>
      </c>
      <c r="C2462" s="1" t="str">
        <f aca="false">IF(H2462="",F2462,H2462)</f>
        <v>J Woodruff</v>
      </c>
      <c r="F2462" s="5"/>
      <c r="G2462" s="1" t="n">
        <v>690</v>
      </c>
      <c r="H2462" s="1" t="s">
        <v>3737</v>
      </c>
      <c r="I2462" s="1" t="n">
        <v>27813</v>
      </c>
      <c r="J2462" s="1" t="s">
        <v>3385</v>
      </c>
      <c r="K2462" s="1" t="s">
        <v>3381</v>
      </c>
    </row>
    <row r="2463" customFormat="false" ht="15" hidden="false" customHeight="true" outlineLevel="0" collapsed="false">
      <c r="A2463" s="1" t="n">
        <f aca="false">MAX($A$2:$A2462)+1</f>
        <v>1543</v>
      </c>
      <c r="C2463" s="1" t="str">
        <f aca="false">IF(H2463="",F2463,H2463)</f>
        <v>Medicine Bow</v>
      </c>
      <c r="F2463" s="5"/>
      <c r="G2463" s="1" t="n">
        <v>692</v>
      </c>
      <c r="H2463" s="1" t="s">
        <v>3738</v>
      </c>
      <c r="I2463" s="1" t="n">
        <v>59632</v>
      </c>
      <c r="J2463" s="1" t="s">
        <v>3739</v>
      </c>
      <c r="K2463" s="1" t="s">
        <v>3381</v>
      </c>
    </row>
    <row r="2464" customFormat="false" ht="15" hidden="false" customHeight="true" outlineLevel="0" collapsed="false">
      <c r="A2464" s="1" t="n">
        <f aca="false">MAX($A$2:$A2463)+1</f>
        <v>1544</v>
      </c>
      <c r="C2464" s="1" t="str">
        <f aca="false">IF(H2464="",F2464,H2464)</f>
        <v>Vero Beach Municipal Power Plant</v>
      </c>
      <c r="F2464" s="5"/>
      <c r="G2464" s="1" t="n">
        <v>693</v>
      </c>
      <c r="H2464" s="1" t="s">
        <v>3740</v>
      </c>
      <c r="I2464" s="1" t="n">
        <v>19804</v>
      </c>
      <c r="J2464" s="1" t="s">
        <v>3741</v>
      </c>
      <c r="K2464" s="1" t="s">
        <v>3381</v>
      </c>
    </row>
    <row r="2465" customFormat="false" ht="15" hidden="false" customHeight="true" outlineLevel="0" collapsed="false">
      <c r="A2465" s="1" t="n">
        <f aca="false">MAX($A$2:$A2464)+1</f>
        <v>1545</v>
      </c>
      <c r="C2465" s="1" t="str">
        <f aca="false">IF(H2465="",F2465,H2465)</f>
        <v>Trenton North</v>
      </c>
      <c r="F2465" s="5"/>
      <c r="G2465" s="1" t="n">
        <v>698</v>
      </c>
      <c r="H2465" s="1" t="s">
        <v>3742</v>
      </c>
      <c r="I2465" s="1" t="n">
        <v>19150</v>
      </c>
      <c r="J2465" s="1" t="s">
        <v>3743</v>
      </c>
      <c r="K2465" s="1" t="s">
        <v>3381</v>
      </c>
    </row>
    <row r="2466" customFormat="false" ht="15" hidden="false" customHeight="true" outlineLevel="0" collapsed="false">
      <c r="A2466" s="1" t="n">
        <f aca="false">MAX($A$2:$A2465)+1</f>
        <v>1546</v>
      </c>
      <c r="C2466" s="1" t="str">
        <f aca="false">IF(H2466="",F2466,H2466)</f>
        <v>SF State University</v>
      </c>
      <c r="F2466" s="5"/>
      <c r="G2466" s="1" t="n">
        <v>57043</v>
      </c>
      <c r="H2466" s="1" t="s">
        <v>3744</v>
      </c>
      <c r="I2466" s="1" t="n">
        <v>14328</v>
      </c>
      <c r="J2466" s="1" t="s">
        <v>387</v>
      </c>
      <c r="K2466" s="1" t="s">
        <v>3381</v>
      </c>
    </row>
    <row r="2467" customFormat="false" ht="15" hidden="false" customHeight="true" outlineLevel="0" collapsed="false">
      <c r="A2467" s="1" t="n">
        <f aca="false">MAX($A$2:$A2466)+1</f>
        <v>1547</v>
      </c>
      <c r="C2467" s="1" t="str">
        <f aca="false">IF(H2467="",F2467,H2467)</f>
        <v>Langdale</v>
      </c>
      <c r="F2467" s="5"/>
      <c r="G2467" s="1" t="n">
        <v>711</v>
      </c>
      <c r="H2467" s="1" t="s">
        <v>3745</v>
      </c>
      <c r="I2467" s="1" t="n">
        <v>7140</v>
      </c>
      <c r="J2467" s="1" t="s">
        <v>230</v>
      </c>
      <c r="K2467" s="1" t="s">
        <v>3381</v>
      </c>
    </row>
    <row r="2468" customFormat="false" ht="15" hidden="false" customHeight="true" outlineLevel="0" collapsed="false">
      <c r="A2468" s="1" t="n">
        <f aca="false">MAX($A$2:$A2467)+1</f>
        <v>1548</v>
      </c>
      <c r="C2468" s="1" t="str">
        <f aca="false">IF(H2468="",F2468,H2468)</f>
        <v>Nacoochee</v>
      </c>
      <c r="F2468" s="5"/>
      <c r="G2468" s="1" t="n">
        <v>718</v>
      </c>
      <c r="H2468" s="1" t="s">
        <v>3746</v>
      </c>
      <c r="I2468" s="1" t="n">
        <v>7140</v>
      </c>
      <c r="J2468" s="1" t="s">
        <v>230</v>
      </c>
      <c r="K2468" s="1" t="s">
        <v>3381</v>
      </c>
    </row>
    <row r="2469" customFormat="false" ht="15" hidden="false" customHeight="true" outlineLevel="0" collapsed="false">
      <c r="A2469" s="1" t="n">
        <f aca="false">MAX($A$2:$A2468)+1</f>
        <v>1549</v>
      </c>
      <c r="C2469" s="1" t="str">
        <f aca="false">IF(H2469="",F2469,H2469)</f>
        <v>Robins</v>
      </c>
      <c r="F2469" s="5"/>
      <c r="G2469" s="1" t="n">
        <v>7348</v>
      </c>
      <c r="H2469" s="1" t="s">
        <v>3747</v>
      </c>
      <c r="I2469" s="1" t="n">
        <v>7140</v>
      </c>
      <c r="J2469" s="1" t="s">
        <v>230</v>
      </c>
      <c r="K2469" s="1" t="s">
        <v>3381</v>
      </c>
    </row>
    <row r="2470" customFormat="false" ht="15" hidden="false" customHeight="true" outlineLevel="0" collapsed="false">
      <c r="A2470" s="1" t="n">
        <f aca="false">MAX($A$2:$A2469)+1</f>
        <v>1550</v>
      </c>
      <c r="C2470" s="1" t="str">
        <f aca="false">IF(H2470="",F2470,H2470)</f>
        <v>Berkeley County Landfill</v>
      </c>
      <c r="F2470" s="5"/>
      <c r="G2470" s="1" t="n">
        <v>57945</v>
      </c>
      <c r="H2470" s="1" t="s">
        <v>3748</v>
      </c>
      <c r="I2470" s="1" t="n">
        <v>17543</v>
      </c>
      <c r="J2470" s="1" t="s">
        <v>251</v>
      </c>
      <c r="K2470" s="1" t="s">
        <v>3381</v>
      </c>
    </row>
    <row r="2471" customFormat="false" ht="15" hidden="false" customHeight="true" outlineLevel="0" collapsed="false">
      <c r="A2471" s="1" t="n">
        <f aca="false">MAX($A$2:$A2470)+1</f>
        <v>1551</v>
      </c>
      <c r="C2471" s="1" t="str">
        <f aca="false">IF(H2471="",F2471,H2471)</f>
        <v>Etiwanda</v>
      </c>
      <c r="F2471" s="5"/>
      <c r="G2471" s="1" t="n">
        <v>745</v>
      </c>
      <c r="H2471" s="1" t="s">
        <v>3749</v>
      </c>
      <c r="I2471" s="1" t="n">
        <v>12397</v>
      </c>
      <c r="J2471" s="1" t="s">
        <v>3412</v>
      </c>
      <c r="K2471" s="1" t="s">
        <v>3381</v>
      </c>
    </row>
    <row r="2472" customFormat="false" ht="15" hidden="false" customHeight="true" outlineLevel="0" collapsed="false">
      <c r="A2472" s="1" t="n">
        <f aca="false">MAX($A$2:$A2471)+1</f>
        <v>1552</v>
      </c>
      <c r="C2472" s="1" t="str">
        <f aca="false">IF(H2472="",F2472,H2472)</f>
        <v>Moccasin Low Head Hydro Project</v>
      </c>
      <c r="F2472" s="5"/>
      <c r="G2472" s="1" t="n">
        <v>751</v>
      </c>
      <c r="H2472" s="1" t="s">
        <v>3750</v>
      </c>
      <c r="I2472" s="1" t="n">
        <v>16612</v>
      </c>
      <c r="J2472" s="1" t="s">
        <v>3537</v>
      </c>
      <c r="K2472" s="1" t="s">
        <v>3381</v>
      </c>
    </row>
    <row r="2473" customFormat="false" ht="15" hidden="false" customHeight="true" outlineLevel="0" collapsed="false">
      <c r="A2473" s="1" t="n">
        <f aca="false">MAX($A$2:$A2472)+1</f>
        <v>1553</v>
      </c>
      <c r="C2473" s="1" t="str">
        <f aca="false">IF(H2473="",F2473,H2473)</f>
        <v>Lake Blackshear Project</v>
      </c>
      <c r="F2473" s="5"/>
      <c r="G2473" s="1" t="n">
        <v>752</v>
      </c>
      <c r="H2473" s="1" t="s">
        <v>3751</v>
      </c>
      <c r="I2473" s="1" t="n">
        <v>4538</v>
      </c>
      <c r="J2473" s="1" t="s">
        <v>3752</v>
      </c>
      <c r="K2473" s="1" t="s">
        <v>3381</v>
      </c>
    </row>
    <row r="2474" customFormat="false" ht="15" hidden="false" customHeight="true" outlineLevel="0" collapsed="false">
      <c r="A2474" s="1" t="n">
        <f aca="false">MAX($A$2:$A2473)+1</f>
        <v>1554</v>
      </c>
      <c r="C2474" s="1" t="str">
        <f aca="false">IF(H2474="",F2474,H2474)</f>
        <v>Crisp Plant</v>
      </c>
      <c r="F2474" s="5"/>
      <c r="G2474" s="1" t="n">
        <v>753</v>
      </c>
      <c r="H2474" s="1" t="s">
        <v>3753</v>
      </c>
      <c r="I2474" s="1" t="n">
        <v>4538</v>
      </c>
      <c r="J2474" s="1" t="s">
        <v>3752</v>
      </c>
      <c r="K2474" s="1" t="s">
        <v>3381</v>
      </c>
    </row>
    <row r="2475" customFormat="false" ht="15" hidden="false" customHeight="true" outlineLevel="0" collapsed="false">
      <c r="A2475" s="1" t="n">
        <f aca="false">MAX($A$2:$A2474)+1</f>
        <v>1555</v>
      </c>
      <c r="C2475" s="1" t="str">
        <f aca="false">IF(H2475="",F2475,H2475)</f>
        <v>Hartwell Lake</v>
      </c>
      <c r="F2475" s="5"/>
      <c r="G2475" s="1" t="n">
        <v>754</v>
      </c>
      <c r="H2475" s="1" t="s">
        <v>3754</v>
      </c>
      <c r="I2475" s="1" t="n">
        <v>19375</v>
      </c>
      <c r="J2475" s="1" t="s">
        <v>3755</v>
      </c>
      <c r="K2475" s="1" t="s">
        <v>3381</v>
      </c>
    </row>
    <row r="2476" customFormat="false" ht="15" hidden="false" customHeight="true" outlineLevel="0" collapsed="false">
      <c r="A2476" s="1" t="n">
        <f aca="false">MAX($A$2:$A2475)+1</f>
        <v>1556</v>
      </c>
      <c r="C2476" s="1" t="str">
        <f aca="false">IF(H2476="",F2476,H2476)</f>
        <v>Blue Ridge</v>
      </c>
      <c r="F2476" s="5"/>
      <c r="G2476" s="1" t="n">
        <v>757</v>
      </c>
      <c r="H2476" s="1" t="s">
        <v>3756</v>
      </c>
      <c r="I2476" s="1" t="n">
        <v>18642</v>
      </c>
      <c r="J2476" s="1" t="s">
        <v>3387</v>
      </c>
      <c r="K2476" s="1" t="s">
        <v>3381</v>
      </c>
    </row>
    <row r="2477" customFormat="false" ht="15" hidden="false" customHeight="true" outlineLevel="0" collapsed="false">
      <c r="A2477" s="1" t="n">
        <f aca="false">MAX($A$2:$A2476)+1</f>
        <v>1557</v>
      </c>
      <c r="C2477" s="1" t="str">
        <f aca="false">IF(H2477="",F2477,H2477)</f>
        <v>Nottely</v>
      </c>
      <c r="F2477" s="5"/>
      <c r="G2477" s="1" t="n">
        <v>758</v>
      </c>
      <c r="H2477" s="1" t="s">
        <v>3757</v>
      </c>
      <c r="I2477" s="1" t="n">
        <v>18642</v>
      </c>
      <c r="J2477" s="1" t="s">
        <v>3387</v>
      </c>
      <c r="K2477" s="1" t="s">
        <v>3381</v>
      </c>
    </row>
    <row r="2478" customFormat="false" ht="15" hidden="false" customHeight="true" outlineLevel="0" collapsed="false">
      <c r="A2478" s="1" t="n">
        <f aca="false">MAX($A$2:$A2477)+1</f>
        <v>1558</v>
      </c>
      <c r="C2478" s="1" t="str">
        <f aca="false">IF(H2478="",F2478,H2478)</f>
        <v>Buford</v>
      </c>
      <c r="F2478" s="5"/>
      <c r="G2478" s="1" t="n">
        <v>759</v>
      </c>
      <c r="H2478" s="1" t="s">
        <v>3758</v>
      </c>
      <c r="I2478" s="1" t="n">
        <v>27813</v>
      </c>
      <c r="J2478" s="1" t="s">
        <v>3385</v>
      </c>
      <c r="K2478" s="1" t="s">
        <v>3381</v>
      </c>
    </row>
    <row r="2479" customFormat="false" ht="15" hidden="false" customHeight="true" outlineLevel="0" collapsed="false">
      <c r="A2479" s="1" t="n">
        <f aca="false">MAX($A$2:$A2478)+1</f>
        <v>1559</v>
      </c>
      <c r="C2479" s="1" t="str">
        <f aca="false">IF(H2479="",F2479,H2479)</f>
        <v>Allatoona</v>
      </c>
      <c r="F2479" s="5"/>
      <c r="G2479" s="1" t="n">
        <v>760</v>
      </c>
      <c r="H2479" s="1" t="s">
        <v>3759</v>
      </c>
      <c r="I2479" s="1" t="n">
        <v>27813</v>
      </c>
      <c r="J2479" s="1" t="s">
        <v>3385</v>
      </c>
      <c r="K2479" s="1" t="s">
        <v>3381</v>
      </c>
    </row>
    <row r="2480" customFormat="false" ht="15" hidden="false" customHeight="true" outlineLevel="0" collapsed="false">
      <c r="A2480" s="1" t="n">
        <f aca="false">MAX($A$2:$A2479)+1</f>
        <v>1560</v>
      </c>
      <c r="C2480" s="1" t="str">
        <f aca="false">IF(H2480="",F2480,H2480)</f>
        <v>Walter F George</v>
      </c>
      <c r="F2480" s="5"/>
      <c r="G2480" s="1" t="n">
        <v>761</v>
      </c>
      <c r="H2480" s="1" t="s">
        <v>3760</v>
      </c>
      <c r="I2480" s="1" t="n">
        <v>27813</v>
      </c>
      <c r="J2480" s="1" t="s">
        <v>3385</v>
      </c>
      <c r="K2480" s="1" t="s">
        <v>3381</v>
      </c>
    </row>
    <row r="2481" customFormat="false" ht="15" hidden="false" customHeight="true" outlineLevel="0" collapsed="false">
      <c r="A2481" s="1" t="n">
        <f aca="false">MAX($A$2:$A2480)+1</f>
        <v>1561</v>
      </c>
      <c r="C2481" s="1" t="str">
        <f aca="false">IF(H2481="",F2481,H2481)</f>
        <v>Ponca</v>
      </c>
      <c r="F2481" s="5"/>
      <c r="G2481" s="1" t="n">
        <v>762</v>
      </c>
      <c r="H2481" s="1" t="s">
        <v>3761</v>
      </c>
      <c r="I2481" s="1" t="n">
        <v>14077</v>
      </c>
      <c r="J2481" s="1" t="s">
        <v>3762</v>
      </c>
      <c r="K2481" s="1" t="s">
        <v>3381</v>
      </c>
    </row>
    <row r="2482" customFormat="false" ht="15" hidden="false" customHeight="true" outlineLevel="0" collapsed="false">
      <c r="A2482" s="1" t="n">
        <f aca="false">MAX($A$2:$A2481)+1</f>
        <v>1562</v>
      </c>
      <c r="C2482" s="1" t="str">
        <f aca="false">IF(H2482="",F2482,H2482)</f>
        <v>Waimea</v>
      </c>
      <c r="F2482" s="5"/>
      <c r="G2482" s="1" t="n">
        <v>768</v>
      </c>
      <c r="H2482" s="1" t="s">
        <v>3763</v>
      </c>
      <c r="I2482" s="1" t="n">
        <v>8287</v>
      </c>
      <c r="J2482" s="1" t="s">
        <v>2756</v>
      </c>
      <c r="K2482" s="1" t="s">
        <v>3381</v>
      </c>
    </row>
    <row r="2483" customFormat="false" ht="15" hidden="false" customHeight="true" outlineLevel="0" collapsed="false">
      <c r="A2483" s="1" t="n">
        <f aca="false">MAX($A$2:$A2482)+1</f>
        <v>1563</v>
      </c>
      <c r="C2483" s="1" t="str">
        <f aca="false">IF(H2483="",F2483,H2483)</f>
        <v>Puueo</v>
      </c>
      <c r="F2483" s="5"/>
      <c r="G2483" s="1" t="n">
        <v>771</v>
      </c>
      <c r="H2483" s="1" t="s">
        <v>3764</v>
      </c>
      <c r="I2483" s="1" t="n">
        <v>8287</v>
      </c>
      <c r="J2483" s="1" t="s">
        <v>2756</v>
      </c>
      <c r="K2483" s="1" t="s">
        <v>3381</v>
      </c>
    </row>
    <row r="2484" customFormat="false" ht="15" hidden="false" customHeight="true" outlineLevel="0" collapsed="false">
      <c r="A2484" s="1" t="n">
        <f aca="false">A2131</f>
        <v>1256</v>
      </c>
      <c r="C2484" s="1" t="str">
        <f aca="false">IF(H2484="",F2484,H2484)</f>
        <v>Waiau Hydro</v>
      </c>
      <c r="F2484" s="5"/>
      <c r="G2484" s="1" t="n">
        <v>774</v>
      </c>
      <c r="H2484" s="1" t="s">
        <v>3765</v>
      </c>
      <c r="I2484" s="1" t="n">
        <v>8287</v>
      </c>
      <c r="J2484" s="1" t="s">
        <v>2756</v>
      </c>
      <c r="K2484" s="1" t="s">
        <v>3381</v>
      </c>
    </row>
    <row r="2485" customFormat="false" ht="15" hidden="false" customHeight="true" outlineLevel="0" collapsed="false">
      <c r="A2485" s="1" t="n">
        <f aca="false">MAX($A$2:$A2484)+1</f>
        <v>1564</v>
      </c>
      <c r="C2485" s="1" t="str">
        <f aca="false">IF(H2485="",F2485,H2485)</f>
        <v>Sly Creek</v>
      </c>
      <c r="F2485" s="5"/>
      <c r="G2485" s="1" t="n">
        <v>776</v>
      </c>
      <c r="H2485" s="1" t="s">
        <v>3766</v>
      </c>
      <c r="I2485" s="1" t="n">
        <v>14191</v>
      </c>
      <c r="J2485" s="1" t="s">
        <v>3576</v>
      </c>
      <c r="K2485" s="1" t="s">
        <v>3381</v>
      </c>
    </row>
    <row r="2486" customFormat="false" ht="15" hidden="false" customHeight="true" outlineLevel="0" collapsed="false">
      <c r="A2486" s="1" t="n">
        <f aca="false">MAX($A$2:$A2485)+1</f>
        <v>1565</v>
      </c>
      <c r="C2486" s="1" t="str">
        <f aca="false">IF(H2486="",F2486,H2486)</f>
        <v>Kingsley</v>
      </c>
      <c r="F2486" s="5"/>
      <c r="G2486" s="1" t="n">
        <v>785</v>
      </c>
      <c r="H2486" s="1" t="s">
        <v>3767</v>
      </c>
      <c r="I2486" s="1" t="n">
        <v>3271</v>
      </c>
      <c r="J2486" s="1" t="s">
        <v>3768</v>
      </c>
      <c r="K2486" s="1" t="s">
        <v>3381</v>
      </c>
    </row>
    <row r="2487" customFormat="false" ht="15" hidden="false" customHeight="true" outlineLevel="0" collapsed="false">
      <c r="A2487" s="1" t="n">
        <f aca="false">MAX($A$2:$A2486)+1</f>
        <v>1566</v>
      </c>
      <c r="C2487" s="1" t="str">
        <f aca="false">IF(H2487="",F2487,H2487)</f>
        <v>East Barnet</v>
      </c>
      <c r="D2487" s="1" t="n">
        <v>313</v>
      </c>
      <c r="E2487" s="1" t="s">
        <v>3769</v>
      </c>
      <c r="F2487" s="5" t="s">
        <v>3770</v>
      </c>
      <c r="G2487" s="1" t="n">
        <v>788</v>
      </c>
      <c r="H2487" s="1" t="s">
        <v>3771</v>
      </c>
      <c r="I2487" s="1" t="n">
        <v>7601</v>
      </c>
      <c r="J2487" s="1" t="s">
        <v>92</v>
      </c>
      <c r="K2487" s="1" t="s">
        <v>3772</v>
      </c>
    </row>
    <row r="2488" customFormat="false" ht="15" hidden="false" customHeight="true" outlineLevel="0" collapsed="false">
      <c r="A2488" s="1" t="n">
        <f aca="false">MAX($A$2:$A2487)+1</f>
        <v>1567</v>
      </c>
      <c r="C2488" s="1" t="str">
        <f aca="false">IF(H2488="",F2488,H2488)</f>
        <v>Orca</v>
      </c>
      <c r="F2488" s="5"/>
      <c r="G2488" s="1" t="n">
        <v>789</v>
      </c>
      <c r="H2488" s="1" t="s">
        <v>3773</v>
      </c>
      <c r="I2488" s="1" t="n">
        <v>40215</v>
      </c>
      <c r="J2488" s="1" t="s">
        <v>3774</v>
      </c>
      <c r="K2488" s="1" t="s">
        <v>3381</v>
      </c>
    </row>
    <row r="2489" customFormat="false" ht="15" hidden="false" customHeight="true" outlineLevel="0" collapsed="false">
      <c r="A2489" s="1" t="n">
        <f aca="false">MAX($A$2:$A2488)+1</f>
        <v>1568</v>
      </c>
      <c r="C2489" s="1" t="str">
        <f aca="false">IF(H2489="",F2489,H2489)</f>
        <v>Gem State</v>
      </c>
      <c r="F2489" s="5"/>
      <c r="G2489" s="1" t="n">
        <v>790</v>
      </c>
      <c r="H2489" s="1" t="s">
        <v>3775</v>
      </c>
      <c r="I2489" s="1" t="n">
        <v>9187</v>
      </c>
      <c r="J2489" s="1" t="s">
        <v>3776</v>
      </c>
      <c r="K2489" s="1" t="s">
        <v>3381</v>
      </c>
    </row>
    <row r="2490" customFormat="false" ht="15" hidden="false" customHeight="true" outlineLevel="0" collapsed="false">
      <c r="A2490" s="1" t="n">
        <f aca="false">MAX($A$2:$A2489)+1</f>
        <v>1569</v>
      </c>
      <c r="C2490" s="1" t="str">
        <f aca="false">IF(H2490="",F2490,H2490)</f>
        <v>Canyon</v>
      </c>
      <c r="F2490" s="5"/>
      <c r="G2490" s="1" t="n">
        <v>791</v>
      </c>
      <c r="H2490" s="1" t="s">
        <v>3777</v>
      </c>
      <c r="I2490" s="1" t="n">
        <v>7751</v>
      </c>
      <c r="J2490" s="1" t="s">
        <v>3778</v>
      </c>
      <c r="K2490" s="1" t="s">
        <v>3381</v>
      </c>
    </row>
    <row r="2491" customFormat="false" ht="15" hidden="false" customHeight="true" outlineLevel="0" collapsed="false">
      <c r="A2491" s="1" t="n">
        <f aca="false">MAX($A$2:$A2490)+1</f>
        <v>1570</v>
      </c>
      <c r="C2491" s="1" t="str">
        <f aca="false">IF(H2491="",F2491,H2491)</f>
        <v>Palaau Power</v>
      </c>
      <c r="F2491" s="5"/>
      <c r="G2491" s="1" t="n">
        <v>792</v>
      </c>
      <c r="H2491" s="1" t="s">
        <v>3779</v>
      </c>
      <c r="I2491" s="1" t="n">
        <v>11843</v>
      </c>
      <c r="J2491" s="1" t="s">
        <v>2826</v>
      </c>
      <c r="K2491" s="1" t="s">
        <v>3381</v>
      </c>
    </row>
    <row r="2492" customFormat="false" ht="15" hidden="false" customHeight="true" outlineLevel="0" collapsed="false">
      <c r="A2492" s="1" t="n">
        <f aca="false">MAX($A$2:$A2491)+1</f>
        <v>1571</v>
      </c>
      <c r="C2492" s="1" t="str">
        <f aca="false">IF(H2492="",F2492,H2492)</f>
        <v>Lewisville</v>
      </c>
      <c r="F2492" s="5"/>
      <c r="G2492" s="1" t="n">
        <v>794</v>
      </c>
      <c r="H2492" s="1" t="s">
        <v>3780</v>
      </c>
      <c r="I2492" s="1" t="n">
        <v>6958</v>
      </c>
      <c r="J2492" s="1" t="s">
        <v>3781</v>
      </c>
      <c r="K2492" s="1" t="s">
        <v>3381</v>
      </c>
    </row>
    <row r="2493" customFormat="false" ht="15" hidden="false" customHeight="true" outlineLevel="0" collapsed="false">
      <c r="A2493" s="1" t="n">
        <f aca="false">MAX($A$2:$A2492)+1</f>
        <v>1572</v>
      </c>
      <c r="C2493" s="1" t="str">
        <f aca="false">IF(H2493="",F2493,H2493)</f>
        <v>Charles E Monty</v>
      </c>
      <c r="F2493" s="5"/>
      <c r="G2493" s="1" t="n">
        <v>805</v>
      </c>
      <c r="H2493" s="1" t="s">
        <v>3782</v>
      </c>
      <c r="I2493" s="1" t="n">
        <v>39006</v>
      </c>
      <c r="J2493" s="1" t="s">
        <v>3783</v>
      </c>
      <c r="K2493" s="1" t="s">
        <v>3381</v>
      </c>
    </row>
    <row r="2494" customFormat="false" ht="15" hidden="false" customHeight="true" outlineLevel="0" collapsed="false">
      <c r="A2494" s="1" t="n">
        <f aca="false">MAX($A$2:$A2493)+1</f>
        <v>1573</v>
      </c>
      <c r="C2494" s="1" t="str">
        <f aca="false">IF(H2494="",F2494,H2494)</f>
        <v>Jarvis (Hinckley)</v>
      </c>
      <c r="F2494" s="5"/>
      <c r="G2494" s="1" t="n">
        <v>808</v>
      </c>
      <c r="H2494" s="1" t="s">
        <v>3784</v>
      </c>
      <c r="I2494" s="1" t="n">
        <v>15296</v>
      </c>
      <c r="J2494" s="1" t="s">
        <v>2968</v>
      </c>
      <c r="K2494" s="1" t="s">
        <v>3381</v>
      </c>
    </row>
    <row r="2495" customFormat="false" ht="15" hidden="false" customHeight="true" outlineLevel="0" collapsed="false">
      <c r="A2495" s="1" t="n">
        <f aca="false">MAX($A$2:$A2494)+1</f>
        <v>1574</v>
      </c>
      <c r="C2495" s="1" t="str">
        <f aca="false">IF(H2495="",F2495,H2495)</f>
        <v>Clear Lake</v>
      </c>
      <c r="F2495" s="5"/>
      <c r="G2495" s="1" t="n">
        <v>814</v>
      </c>
      <c r="H2495" s="1" t="s">
        <v>3785</v>
      </c>
      <c r="I2495" s="1" t="n">
        <v>9191</v>
      </c>
      <c r="J2495" s="1" t="s">
        <v>35</v>
      </c>
      <c r="K2495" s="1" t="s">
        <v>3381</v>
      </c>
    </row>
    <row r="2496" customFormat="false" ht="15" hidden="false" customHeight="true" outlineLevel="0" collapsed="false">
      <c r="A2496" s="1" t="n">
        <f aca="false">MAX($A$2:$A2495)+1</f>
        <v>1575</v>
      </c>
      <c r="C2496" s="1" t="str">
        <f aca="false">IF(H2496="",F2496,H2496)</f>
        <v>Salmon Diesel</v>
      </c>
      <c r="F2496" s="5"/>
      <c r="G2496" s="1" t="n">
        <v>817</v>
      </c>
      <c r="H2496" s="1" t="s">
        <v>3786</v>
      </c>
      <c r="I2496" s="1" t="n">
        <v>9191</v>
      </c>
      <c r="J2496" s="1" t="s">
        <v>35</v>
      </c>
      <c r="K2496" s="1" t="s">
        <v>3381</v>
      </c>
    </row>
    <row r="2497" customFormat="false" ht="15" hidden="false" customHeight="true" outlineLevel="0" collapsed="false">
      <c r="A2497" s="1" t="n">
        <f aca="false">MAX($A$2:$A2496)+1</f>
        <v>1576</v>
      </c>
      <c r="C2497" s="1" t="str">
        <f aca="false">IF(H2497="",F2497,H2497)</f>
        <v>Upper Salmon A</v>
      </c>
      <c r="F2497" s="5"/>
      <c r="G2497" s="1" t="n">
        <v>822</v>
      </c>
      <c r="H2497" s="1" t="s">
        <v>3787</v>
      </c>
      <c r="I2497" s="1" t="n">
        <v>9191</v>
      </c>
      <c r="J2497" s="1" t="s">
        <v>35</v>
      </c>
      <c r="K2497" s="1" t="s">
        <v>3381</v>
      </c>
    </row>
    <row r="2498" customFormat="false" ht="15" hidden="false" customHeight="true" outlineLevel="0" collapsed="false">
      <c r="A2498" s="1" t="n">
        <f aca="false">MAX($A$2:$A2497)+1</f>
        <v>1577</v>
      </c>
      <c r="C2498" s="1" t="str">
        <f aca="false">IF(H2498="",F2498,H2498)</f>
        <v>Scott Flat</v>
      </c>
      <c r="F2498" s="5"/>
      <c r="G2498" s="1" t="n">
        <v>839</v>
      </c>
      <c r="H2498" s="1" t="s">
        <v>3788</v>
      </c>
      <c r="I2498" s="1" t="n">
        <v>13402</v>
      </c>
      <c r="J2498" s="1" t="s">
        <v>3383</v>
      </c>
      <c r="K2498" s="1" t="s">
        <v>3381</v>
      </c>
    </row>
    <row r="2499" customFormat="false" ht="15" hidden="false" customHeight="true" outlineLevel="0" collapsed="false">
      <c r="A2499" s="1" t="n">
        <f aca="false">MAX($A$2:$A2498)+1</f>
        <v>1578</v>
      </c>
      <c r="C2499" s="1" t="str">
        <f aca="false">IF(H2499="",F2499,H2499)</f>
        <v>Dworshak</v>
      </c>
      <c r="F2499" s="5"/>
      <c r="G2499" s="1" t="n">
        <v>840</v>
      </c>
      <c r="H2499" s="1" t="s">
        <v>3789</v>
      </c>
      <c r="I2499" s="1" t="n">
        <v>19400</v>
      </c>
      <c r="J2499" s="1" t="s">
        <v>3790</v>
      </c>
      <c r="K2499" s="1" t="s">
        <v>3381</v>
      </c>
    </row>
    <row r="2500" customFormat="false" ht="15" hidden="false" customHeight="true" outlineLevel="0" collapsed="false">
      <c r="A2500" s="1" t="n">
        <f aca="false">MAX($A$2:$A2499)+1</f>
        <v>1579</v>
      </c>
      <c r="C2500" s="1" t="str">
        <f aca="false">IF(H2500="",F2500,H2500)</f>
        <v>City Power Plant</v>
      </c>
      <c r="F2500" s="5"/>
      <c r="G2500" s="1" t="n">
        <v>841</v>
      </c>
      <c r="H2500" s="1" t="s">
        <v>3791</v>
      </c>
      <c r="I2500" s="1" t="n">
        <v>9187</v>
      </c>
      <c r="J2500" s="1" t="s">
        <v>3776</v>
      </c>
      <c r="K2500" s="1" t="s">
        <v>3381</v>
      </c>
    </row>
    <row r="2501" customFormat="false" ht="15" hidden="false" customHeight="true" outlineLevel="0" collapsed="false">
      <c r="A2501" s="1" t="n">
        <f aca="false">MAX($A$2:$A2500)+1</f>
        <v>1580</v>
      </c>
      <c r="C2501" s="1" t="str">
        <f aca="false">IF(H2501="",F2501,H2501)</f>
        <v>Lower No 2</v>
      </c>
      <c r="F2501" s="5"/>
      <c r="G2501" s="1" t="n">
        <v>843</v>
      </c>
      <c r="H2501" s="1" t="s">
        <v>3792</v>
      </c>
      <c r="I2501" s="1" t="n">
        <v>9187</v>
      </c>
      <c r="J2501" s="1" t="s">
        <v>3776</v>
      </c>
      <c r="K2501" s="1" t="s">
        <v>3381</v>
      </c>
    </row>
    <row r="2502" customFormat="false" ht="15" hidden="false" customHeight="true" outlineLevel="0" collapsed="false">
      <c r="A2502" s="1" t="n">
        <f aca="false">MAX($A$2:$A2501)+1</f>
        <v>1581</v>
      </c>
      <c r="C2502" s="1" t="str">
        <f aca="false">IF(H2502="",F2502,H2502)</f>
        <v>Upper Power Plant</v>
      </c>
      <c r="F2502" s="5"/>
      <c r="G2502" s="1" t="n">
        <v>844</v>
      </c>
      <c r="H2502" s="1" t="s">
        <v>3793</v>
      </c>
      <c r="I2502" s="1" t="n">
        <v>9187</v>
      </c>
      <c r="J2502" s="1" t="s">
        <v>3776</v>
      </c>
      <c r="K2502" s="1" t="s">
        <v>3381</v>
      </c>
    </row>
    <row r="2503" customFormat="false" ht="15" hidden="false" customHeight="true" outlineLevel="0" collapsed="false">
      <c r="A2503" s="1" t="n">
        <f aca="false">MAX($A$2:$A2502)+1</f>
        <v>1582</v>
      </c>
      <c r="C2503" s="1" t="str">
        <f aca="false">IF(H2503="",F2503,H2503)</f>
        <v>Combie South</v>
      </c>
      <c r="F2503" s="5"/>
      <c r="G2503" s="1" t="n">
        <v>846</v>
      </c>
      <c r="H2503" s="1" t="s">
        <v>3794</v>
      </c>
      <c r="I2503" s="1" t="n">
        <v>13402</v>
      </c>
      <c r="J2503" s="1" t="s">
        <v>3383</v>
      </c>
      <c r="K2503" s="1" t="s">
        <v>3381</v>
      </c>
    </row>
    <row r="2504" customFormat="false" ht="15" hidden="false" customHeight="true" outlineLevel="0" collapsed="false">
      <c r="A2504" s="1" t="n">
        <f aca="false">MAX($A$2:$A2503)+1</f>
        <v>1583</v>
      </c>
      <c r="C2504" s="1" t="str">
        <f aca="false">IF(H2504="",F2504,H2504)</f>
        <v>Palisades Dam</v>
      </c>
      <c r="F2504" s="5"/>
      <c r="G2504" s="1" t="n">
        <v>850</v>
      </c>
      <c r="H2504" s="1" t="s">
        <v>3795</v>
      </c>
      <c r="I2504" s="1" t="n">
        <v>2518</v>
      </c>
      <c r="J2504" s="1" t="s">
        <v>3446</v>
      </c>
      <c r="K2504" s="1" t="s">
        <v>3381</v>
      </c>
    </row>
    <row r="2505" customFormat="false" ht="15" hidden="false" customHeight="true" outlineLevel="0" collapsed="false">
      <c r="A2505" s="1" t="n">
        <f aca="false">MAX($A$2:$A2504)+1</f>
        <v>1584</v>
      </c>
      <c r="C2505" s="1" t="str">
        <f aca="false">IF(H2505="",F2505,H2505)</f>
        <v>Albeni Falls</v>
      </c>
      <c r="F2505" s="5"/>
      <c r="G2505" s="1" t="n">
        <v>851</v>
      </c>
      <c r="H2505" s="1" t="s">
        <v>3796</v>
      </c>
      <c r="I2505" s="1" t="n">
        <v>19400</v>
      </c>
      <c r="J2505" s="1" t="s">
        <v>3790</v>
      </c>
      <c r="K2505" s="1" t="s">
        <v>3381</v>
      </c>
    </row>
    <row r="2506" customFormat="false" ht="15" hidden="false" customHeight="true" outlineLevel="0" collapsed="false">
      <c r="A2506" s="1" t="n">
        <f aca="false">MAX($A$2:$A2505)+1</f>
        <v>1585</v>
      </c>
      <c r="C2506" s="1" t="str">
        <f aca="false">IF(H2506="",F2506,H2506)</f>
        <v>E D Edwards</v>
      </c>
      <c r="F2506" s="5"/>
      <c r="G2506" s="1" t="n">
        <v>856</v>
      </c>
      <c r="H2506" s="1" t="s">
        <v>3797</v>
      </c>
      <c r="I2506" s="1" t="n">
        <v>49756</v>
      </c>
      <c r="J2506" s="1" t="s">
        <v>3798</v>
      </c>
      <c r="K2506" s="1" t="s">
        <v>3381</v>
      </c>
    </row>
    <row r="2507" customFormat="false" ht="15" hidden="false" customHeight="true" outlineLevel="0" collapsed="false">
      <c r="A2507" s="1" t="n">
        <f aca="false">MAX($A$2:$A2506)+1</f>
        <v>1586</v>
      </c>
      <c r="C2507" s="1" t="str">
        <f aca="false">IF(H2507="",F2507,H2507)</f>
        <v>Dresden Generating Station</v>
      </c>
      <c r="F2507" s="5"/>
      <c r="G2507" s="1" t="n">
        <v>869</v>
      </c>
      <c r="H2507" s="1" t="s">
        <v>3799</v>
      </c>
      <c r="I2507" s="1" t="n">
        <v>55951</v>
      </c>
      <c r="J2507" s="1" t="s">
        <v>1160</v>
      </c>
      <c r="K2507" s="1" t="s">
        <v>3381</v>
      </c>
    </row>
    <row r="2508" customFormat="false" ht="15" hidden="false" customHeight="true" outlineLevel="0" collapsed="false">
      <c r="A2508" s="1" t="n">
        <f aca="false">MAX($A$2:$A2507)+1</f>
        <v>1587</v>
      </c>
      <c r="C2508" s="1" t="str">
        <f aca="false">IF(H2508="",F2508,H2508)</f>
        <v>Joliet 9</v>
      </c>
      <c r="F2508" s="5"/>
      <c r="G2508" s="1" t="n">
        <v>874</v>
      </c>
      <c r="H2508" s="1" t="s">
        <v>3800</v>
      </c>
      <c r="I2508" s="1" t="n">
        <v>12384</v>
      </c>
      <c r="J2508" s="1" t="s">
        <v>3541</v>
      </c>
      <c r="K2508" s="1" t="s">
        <v>3381</v>
      </c>
    </row>
    <row r="2509" customFormat="false" ht="15" hidden="false" customHeight="true" outlineLevel="0" collapsed="false">
      <c r="A2509" s="1" t="n">
        <f aca="false">MAX($A$2:$A2508)+1</f>
        <v>1588</v>
      </c>
      <c r="C2509" s="1" t="str">
        <f aca="false">IF(H2509="",F2509,H2509)</f>
        <v>Kincaid Generation LLC</v>
      </c>
      <c r="F2509" s="5"/>
      <c r="G2509" s="1" t="n">
        <v>876</v>
      </c>
      <c r="H2509" s="1" t="s">
        <v>3801</v>
      </c>
      <c r="I2509" s="1" t="n">
        <v>59918</v>
      </c>
      <c r="J2509" s="1" t="s">
        <v>3802</v>
      </c>
      <c r="K2509" s="1" t="s">
        <v>3381</v>
      </c>
    </row>
    <row r="2510" customFormat="false" ht="15" hidden="false" customHeight="true" outlineLevel="0" collapsed="false">
      <c r="A2510" s="1" t="n">
        <f aca="false">MAX($A$2:$A2509)+1</f>
        <v>1589</v>
      </c>
      <c r="C2510" s="1" t="str">
        <f aca="false">IF(H2510="",F2510,H2510)</f>
        <v>Powerton</v>
      </c>
      <c r="F2510" s="5"/>
      <c r="G2510" s="1" t="n">
        <v>879</v>
      </c>
      <c r="H2510" s="1" t="s">
        <v>3803</v>
      </c>
      <c r="I2510" s="1" t="n">
        <v>12384</v>
      </c>
      <c r="J2510" s="1" t="s">
        <v>3541</v>
      </c>
      <c r="K2510" s="1" t="s">
        <v>3381</v>
      </c>
    </row>
    <row r="2511" customFormat="false" ht="15" hidden="false" customHeight="true" outlineLevel="0" collapsed="false">
      <c r="A2511" s="1" t="n">
        <f aca="false">MAX($A$2:$A2510)+1</f>
        <v>1590</v>
      </c>
      <c r="C2511" s="1" t="str">
        <f aca="false">IF(H2511="",F2511,H2511)</f>
        <v>Waukegan</v>
      </c>
      <c r="F2511" s="5"/>
      <c r="G2511" s="1" t="n">
        <v>883</v>
      </c>
      <c r="H2511" s="1" t="s">
        <v>3804</v>
      </c>
      <c r="I2511" s="1" t="n">
        <v>12384</v>
      </c>
      <c r="J2511" s="1" t="s">
        <v>3541</v>
      </c>
      <c r="K2511" s="1" t="s">
        <v>3381</v>
      </c>
    </row>
    <row r="2512" customFormat="false" ht="15" hidden="false" customHeight="true" outlineLevel="0" collapsed="false">
      <c r="A2512" s="1" t="n">
        <f aca="false">MAX($A$2:$A2511)+1</f>
        <v>1591</v>
      </c>
      <c r="C2512" s="1" t="str">
        <f aca="false">IF(H2512="",F2512,H2512)</f>
        <v>Will County</v>
      </c>
      <c r="F2512" s="5"/>
      <c r="G2512" s="1" t="n">
        <v>884</v>
      </c>
      <c r="H2512" s="1" t="s">
        <v>3805</v>
      </c>
      <c r="I2512" s="1" t="n">
        <v>12384</v>
      </c>
      <c r="J2512" s="1" t="s">
        <v>3541</v>
      </c>
      <c r="K2512" s="1" t="s">
        <v>3381</v>
      </c>
    </row>
    <row r="2513" customFormat="false" ht="15" hidden="false" customHeight="true" outlineLevel="0" collapsed="false">
      <c r="A2513" s="1" t="n">
        <f aca="false">MAX($A$2:$A2512)+1</f>
        <v>1592</v>
      </c>
      <c r="C2513" s="1" t="str">
        <f aca="false">IF(H2513="",F2513,H2513)</f>
        <v>Fisk Street</v>
      </c>
      <c r="F2513" s="5"/>
      <c r="G2513" s="1" t="n">
        <v>886</v>
      </c>
      <c r="H2513" s="1" t="s">
        <v>3806</v>
      </c>
      <c r="I2513" s="1" t="n">
        <v>12384</v>
      </c>
      <c r="J2513" s="1" t="s">
        <v>3541</v>
      </c>
      <c r="K2513" s="1" t="s">
        <v>3381</v>
      </c>
    </row>
    <row r="2514" customFormat="false" ht="15" hidden="false" customHeight="true" outlineLevel="0" collapsed="false">
      <c r="A2514" s="1" t="n">
        <f aca="false">MAX($A$2:$A2513)+1</f>
        <v>1593</v>
      </c>
      <c r="C2514" s="1" t="str">
        <f aca="false">IF(H2514="",F2514,H2514)</f>
        <v>Baldwin Energy Complex</v>
      </c>
      <c r="F2514" s="5"/>
      <c r="G2514" s="1" t="n">
        <v>889</v>
      </c>
      <c r="H2514" s="1" t="s">
        <v>3807</v>
      </c>
      <c r="I2514" s="1" t="n">
        <v>5517</v>
      </c>
      <c r="J2514" s="1" t="s">
        <v>3262</v>
      </c>
      <c r="K2514" s="1" t="s">
        <v>3381</v>
      </c>
    </row>
    <row r="2515" customFormat="false" ht="15" hidden="false" customHeight="true" outlineLevel="0" collapsed="false">
      <c r="A2515" s="1" t="n">
        <f aca="false">MAX($A$2:$A2514)+1</f>
        <v>1594</v>
      </c>
      <c r="C2515" s="1" t="str">
        <f aca="false">IF(H2515="",F2515,H2515)</f>
        <v>Havana</v>
      </c>
      <c r="F2515" s="5"/>
      <c r="G2515" s="1" t="n">
        <v>891</v>
      </c>
      <c r="H2515" s="1" t="s">
        <v>3808</v>
      </c>
      <c r="I2515" s="1" t="n">
        <v>5517</v>
      </c>
      <c r="J2515" s="1" t="s">
        <v>3262</v>
      </c>
      <c r="K2515" s="1" t="s">
        <v>3381</v>
      </c>
    </row>
    <row r="2516" customFormat="false" ht="15" hidden="false" customHeight="true" outlineLevel="0" collapsed="false">
      <c r="A2516" s="1" t="n">
        <f aca="false">MAX($A$2:$A2515)+1</f>
        <v>1595</v>
      </c>
      <c r="C2516" s="1" t="str">
        <f aca="false">IF(H2516="",F2516,H2516)</f>
        <v>Hennepin Power Station</v>
      </c>
      <c r="F2516" s="5"/>
      <c r="G2516" s="1" t="n">
        <v>892</v>
      </c>
      <c r="H2516" s="1" t="s">
        <v>3809</v>
      </c>
      <c r="I2516" s="1" t="n">
        <v>5517</v>
      </c>
      <c r="J2516" s="1" t="s">
        <v>3262</v>
      </c>
      <c r="K2516" s="1" t="s">
        <v>3381</v>
      </c>
    </row>
    <row r="2517" customFormat="false" ht="15" hidden="false" customHeight="true" outlineLevel="0" collapsed="false">
      <c r="A2517" s="1" t="n">
        <f aca="false">MAX($A$2:$A2516)+1</f>
        <v>1596</v>
      </c>
      <c r="C2517" s="1" t="str">
        <f aca="false">IF(H2517="",F2517,H2517)</f>
        <v>Wood River</v>
      </c>
      <c r="F2517" s="5"/>
      <c r="G2517" s="1" t="n">
        <v>898</v>
      </c>
      <c r="H2517" s="1" t="s">
        <v>3810</v>
      </c>
      <c r="I2517" s="1" t="n">
        <v>5517</v>
      </c>
      <c r="J2517" s="1" t="s">
        <v>3262</v>
      </c>
      <c r="K2517" s="1" t="s">
        <v>3381</v>
      </c>
    </row>
    <row r="2518" customFormat="false" ht="15" hidden="false" customHeight="true" outlineLevel="0" collapsed="false">
      <c r="A2518" s="1" t="n">
        <f aca="false">MAX($A$2:$A2517)+1</f>
        <v>1597</v>
      </c>
      <c r="C2518" s="1" t="str">
        <f aca="false">IF(H2518="",F2518,H2518)</f>
        <v>Bottle Rock Power</v>
      </c>
      <c r="F2518" s="5"/>
      <c r="G2518" s="1" t="n">
        <v>902</v>
      </c>
      <c r="H2518" s="1" t="s">
        <v>3811</v>
      </c>
      <c r="I2518" s="1" t="n">
        <v>56589</v>
      </c>
      <c r="J2518" s="1" t="s">
        <v>3812</v>
      </c>
      <c r="K2518" s="1" t="s">
        <v>3381</v>
      </c>
    </row>
    <row r="2519" customFormat="false" ht="15" hidden="false" customHeight="true" outlineLevel="0" collapsed="false">
      <c r="A2519" s="1" t="n">
        <f aca="false">MAX($A$2:$A2518)+1</f>
        <v>1598</v>
      </c>
      <c r="C2519" s="1" t="str">
        <f aca="false">IF(H2519="",F2519,H2519)</f>
        <v>Rockton</v>
      </c>
      <c r="F2519" s="5"/>
      <c r="G2519" s="1" t="n">
        <v>903</v>
      </c>
      <c r="H2519" s="1" t="s">
        <v>3813</v>
      </c>
      <c r="I2519" s="1" t="n">
        <v>21581</v>
      </c>
      <c r="J2519" s="1" t="s">
        <v>3814</v>
      </c>
      <c r="K2519" s="1" t="s">
        <v>3381</v>
      </c>
    </row>
    <row r="2520" customFormat="false" ht="15" hidden="false" customHeight="true" outlineLevel="0" collapsed="false">
      <c r="A2520" s="1" t="n">
        <f aca="false">MAX($A$2:$A2519)+1</f>
        <v>1599</v>
      </c>
      <c r="C2520" s="1" t="str">
        <f aca="false">IF(H2520="",F2520,H2520)</f>
        <v>Alamo</v>
      </c>
      <c r="F2520" s="5"/>
      <c r="G2520" s="1" t="n">
        <v>905</v>
      </c>
      <c r="H2520" s="1" t="s">
        <v>3815</v>
      </c>
      <c r="I2520" s="1" t="n">
        <v>3255</v>
      </c>
      <c r="J2520" s="1" t="s">
        <v>3597</v>
      </c>
      <c r="K2520" s="1" t="s">
        <v>3381</v>
      </c>
    </row>
    <row r="2521" customFormat="false" ht="15" hidden="false" customHeight="true" outlineLevel="0" collapsed="false">
      <c r="A2521" s="1" t="n">
        <f aca="false">MAX($A$2:$A2520)+1</f>
        <v>1600</v>
      </c>
      <c r="C2521" s="1" t="str">
        <f aca="false">IF(H2521="",F2521,H2521)</f>
        <v>Quincy Chute</v>
      </c>
      <c r="F2521" s="5"/>
      <c r="G2521" s="1" t="n">
        <v>917</v>
      </c>
      <c r="H2521" s="1" t="s">
        <v>3816</v>
      </c>
      <c r="I2521" s="1" t="n">
        <v>14624</v>
      </c>
      <c r="J2521" s="1" t="s">
        <v>3817</v>
      </c>
      <c r="K2521" s="1" t="s">
        <v>3381</v>
      </c>
    </row>
    <row r="2522" customFormat="false" ht="15" hidden="false" customHeight="true" outlineLevel="0" collapsed="false">
      <c r="A2522" s="1" t="n">
        <f aca="false">MAX($A$2:$A2521)+1</f>
        <v>1601</v>
      </c>
      <c r="C2522" s="1" t="str">
        <f aca="false">IF(H2522="",F2522,H2522)</f>
        <v>Hydro Plant No 3</v>
      </c>
      <c r="F2522" s="5"/>
      <c r="G2522" s="1" t="n">
        <v>925</v>
      </c>
      <c r="H2522" s="1" t="s">
        <v>3818</v>
      </c>
      <c r="I2522" s="1" t="n">
        <v>5932</v>
      </c>
      <c r="J2522" s="1" t="s">
        <v>3819</v>
      </c>
      <c r="K2522" s="1" t="s">
        <v>3381</v>
      </c>
    </row>
    <row r="2523" customFormat="false" ht="15" hidden="false" customHeight="true" outlineLevel="0" collapsed="false">
      <c r="A2523" s="1" t="n">
        <f aca="false">MAX($A$2:$A2522)+1</f>
        <v>1602</v>
      </c>
      <c r="C2523" s="1" t="str">
        <f aca="false">IF(H2523="",F2523,H2523)</f>
        <v>Breese</v>
      </c>
      <c r="F2523" s="5"/>
      <c r="G2523" s="1" t="n">
        <v>934</v>
      </c>
      <c r="H2523" s="1" t="s">
        <v>3820</v>
      </c>
      <c r="I2523" s="1" t="n">
        <v>2188</v>
      </c>
      <c r="J2523" s="1" t="s">
        <v>3821</v>
      </c>
      <c r="K2523" s="1" t="s">
        <v>3381</v>
      </c>
    </row>
    <row r="2524" customFormat="false" ht="15" hidden="false" customHeight="true" outlineLevel="0" collapsed="false">
      <c r="A2524" s="1" t="n">
        <f aca="false">MAX($A$2:$A2523)+1</f>
        <v>1603</v>
      </c>
      <c r="C2524" s="1" t="str">
        <f aca="false">IF(H2524="",F2524,H2524)</f>
        <v>Bushnell</v>
      </c>
      <c r="F2524" s="5"/>
      <c r="G2524" s="1" t="n">
        <v>935</v>
      </c>
      <c r="H2524" s="1" t="s">
        <v>3822</v>
      </c>
      <c r="I2524" s="1" t="n">
        <v>2634</v>
      </c>
      <c r="J2524" s="1" t="s">
        <v>3823</v>
      </c>
      <c r="K2524" s="1" t="s">
        <v>3381</v>
      </c>
    </row>
    <row r="2525" customFormat="false" ht="15" hidden="false" customHeight="true" outlineLevel="0" collapsed="false">
      <c r="A2525" s="1" t="n">
        <f aca="false">MAX($A$2:$A2524)+1</f>
        <v>1604</v>
      </c>
      <c r="C2525" s="1" t="str">
        <f aca="false">IF(H2525="",F2525,H2525)</f>
        <v>Carlyle</v>
      </c>
      <c r="F2525" s="5"/>
      <c r="G2525" s="1" t="n">
        <v>936</v>
      </c>
      <c r="H2525" s="1" t="s">
        <v>3824</v>
      </c>
      <c r="I2525" s="1" t="n">
        <v>3037</v>
      </c>
      <c r="J2525" s="1" t="s">
        <v>3825</v>
      </c>
      <c r="K2525" s="1" t="s">
        <v>3381</v>
      </c>
    </row>
    <row r="2526" customFormat="false" ht="15" hidden="false" customHeight="true" outlineLevel="0" collapsed="false">
      <c r="A2526" s="1" t="n">
        <f aca="false">MAX($A$2:$A2525)+1</f>
        <v>1605</v>
      </c>
      <c r="C2526" s="1" t="str">
        <f aca="false">IF(H2526="",F2526,H2526)</f>
        <v>Carmi</v>
      </c>
      <c r="F2526" s="5"/>
      <c r="G2526" s="1" t="n">
        <v>937</v>
      </c>
      <c r="H2526" s="1" t="s">
        <v>3826</v>
      </c>
      <c r="I2526" s="1" t="n">
        <v>3040</v>
      </c>
      <c r="J2526" s="1" t="s">
        <v>3827</v>
      </c>
      <c r="K2526" s="1" t="s">
        <v>3381</v>
      </c>
    </row>
    <row r="2527" customFormat="false" ht="15" hidden="false" customHeight="true" outlineLevel="0" collapsed="false">
      <c r="A2527" s="1" t="n">
        <f aca="false">MAX($A$2:$A2526)+1</f>
        <v>1606</v>
      </c>
      <c r="C2527" s="1" t="str">
        <f aca="false">IF(H2527="",F2527,H2527)</f>
        <v>Fairfield</v>
      </c>
      <c r="F2527" s="5"/>
      <c r="G2527" s="1" t="n">
        <v>940</v>
      </c>
      <c r="H2527" s="1" t="s">
        <v>2258</v>
      </c>
      <c r="I2527" s="1" t="n">
        <v>6141</v>
      </c>
      <c r="J2527" s="1" t="s">
        <v>3828</v>
      </c>
      <c r="K2527" s="1" t="s">
        <v>3381</v>
      </c>
    </row>
    <row r="2528" customFormat="false" ht="15" hidden="false" customHeight="true" outlineLevel="0" collapsed="false">
      <c r="A2528" s="1" t="n">
        <f aca="false">MAX($A$2:$A2527)+1</f>
        <v>1607</v>
      </c>
      <c r="C2528" s="1" t="str">
        <f aca="false">IF(H2528="",F2528,H2528)</f>
        <v>Farmer City</v>
      </c>
      <c r="F2528" s="5"/>
      <c r="G2528" s="1" t="n">
        <v>941</v>
      </c>
      <c r="H2528" s="1" t="s">
        <v>3829</v>
      </c>
      <c r="I2528" s="1" t="n">
        <v>6192</v>
      </c>
      <c r="J2528" s="1" t="s">
        <v>3830</v>
      </c>
      <c r="K2528" s="1" t="s">
        <v>3381</v>
      </c>
    </row>
    <row r="2529" customFormat="false" ht="15" hidden="false" customHeight="true" outlineLevel="0" collapsed="false">
      <c r="A2529" s="1" t="n">
        <f aca="false">MAX($A$2:$A2528)+1</f>
        <v>1608</v>
      </c>
      <c r="C2529" s="1" t="str">
        <f aca="false">IF(H2529="",F2529,H2529)</f>
        <v>Freeburg</v>
      </c>
      <c r="F2529" s="5"/>
      <c r="G2529" s="1" t="n">
        <v>943</v>
      </c>
      <c r="H2529" s="1" t="s">
        <v>3831</v>
      </c>
      <c r="I2529" s="1" t="n">
        <v>6764</v>
      </c>
      <c r="J2529" s="1" t="s">
        <v>3832</v>
      </c>
      <c r="K2529" s="1" t="s">
        <v>3381</v>
      </c>
    </row>
    <row r="2530" customFormat="false" ht="15" hidden="false" customHeight="true" outlineLevel="0" collapsed="false">
      <c r="A2530" s="1" t="n">
        <f aca="false">MAX($A$2:$A2529)+1</f>
        <v>1609</v>
      </c>
      <c r="C2530" s="1" t="str">
        <f aca="false">IF(H2530="",F2530,H2530)</f>
        <v>Geneseo</v>
      </c>
      <c r="F2530" s="5"/>
      <c r="G2530" s="1" t="n">
        <v>944</v>
      </c>
      <c r="H2530" s="1" t="s">
        <v>3833</v>
      </c>
      <c r="I2530" s="1" t="n">
        <v>7095</v>
      </c>
      <c r="J2530" s="1" t="s">
        <v>3834</v>
      </c>
      <c r="K2530" s="1" t="s">
        <v>3381</v>
      </c>
    </row>
    <row r="2531" customFormat="false" ht="15" hidden="false" customHeight="true" outlineLevel="0" collapsed="false">
      <c r="A2531" s="1" t="n">
        <f aca="false">MAX($A$2:$A2530)+1</f>
        <v>1610</v>
      </c>
      <c r="C2531" s="1" t="str">
        <f aca="false">IF(H2531="",F2531,H2531)</f>
        <v>Highland</v>
      </c>
      <c r="F2531" s="5"/>
      <c r="G2531" s="1" t="n">
        <v>946</v>
      </c>
      <c r="H2531" s="1" t="s">
        <v>3835</v>
      </c>
      <c r="I2531" s="1" t="n">
        <v>8573</v>
      </c>
      <c r="J2531" s="1" t="s">
        <v>3836</v>
      </c>
      <c r="K2531" s="1" t="s">
        <v>3381</v>
      </c>
    </row>
    <row r="2532" customFormat="false" ht="15" hidden="false" customHeight="true" outlineLevel="0" collapsed="false">
      <c r="A2532" s="1" t="n">
        <f aca="false">MAX($A$2:$A2531)+1</f>
        <v>1611</v>
      </c>
      <c r="C2532" s="1" t="str">
        <f aca="false">IF(H2532="",F2532,H2532)</f>
        <v>McLeansboro</v>
      </c>
      <c r="F2532" s="5"/>
      <c r="G2532" s="1" t="n">
        <v>948</v>
      </c>
      <c r="H2532" s="1" t="s">
        <v>3837</v>
      </c>
      <c r="I2532" s="1" t="n">
        <v>12167</v>
      </c>
      <c r="J2532" s="1" t="s">
        <v>3838</v>
      </c>
      <c r="K2532" s="1" t="s">
        <v>3381</v>
      </c>
    </row>
    <row r="2533" customFormat="false" ht="15" hidden="false" customHeight="true" outlineLevel="0" collapsed="false">
      <c r="A2533" s="1" t="n">
        <f aca="false">MAX($A$2:$A2532)+1</f>
        <v>1612</v>
      </c>
      <c r="C2533" s="1" t="str">
        <f aca="false">IF(H2533="",F2533,H2533)</f>
        <v>Marshall (IL)</v>
      </c>
      <c r="F2533" s="5"/>
      <c r="G2533" s="1" t="n">
        <v>949</v>
      </c>
      <c r="H2533" s="1" t="s">
        <v>3839</v>
      </c>
      <c r="I2533" s="1" t="n">
        <v>11736</v>
      </c>
      <c r="J2533" s="1" t="s">
        <v>3840</v>
      </c>
      <c r="K2533" s="1" t="s">
        <v>3381</v>
      </c>
    </row>
    <row r="2534" customFormat="false" ht="15" hidden="false" customHeight="true" outlineLevel="0" collapsed="false">
      <c r="A2534" s="1" t="n">
        <f aca="false">MAX($A$2:$A2533)+1</f>
        <v>1613</v>
      </c>
      <c r="C2534" s="1" t="str">
        <f aca="false">IF(H2534="",F2534,H2534)</f>
        <v>Peru (IL)</v>
      </c>
      <c r="F2534" s="5"/>
      <c r="G2534" s="1" t="n">
        <v>955</v>
      </c>
      <c r="H2534" s="1" t="s">
        <v>3841</v>
      </c>
      <c r="I2534" s="1" t="n">
        <v>14840</v>
      </c>
      <c r="J2534" s="1" t="s">
        <v>3842</v>
      </c>
      <c r="K2534" s="1" t="s">
        <v>3381</v>
      </c>
    </row>
    <row r="2535" customFormat="false" ht="15" hidden="false" customHeight="true" outlineLevel="0" collapsed="false">
      <c r="A2535" s="1" t="n">
        <f aca="false">MAX($A$2:$A2534)+1</f>
        <v>1614</v>
      </c>
      <c r="C2535" s="1" t="str">
        <f aca="false">IF(H2535="",F2535,H2535)</f>
        <v>C H Corn Hydroelectric Facility</v>
      </c>
      <c r="F2535" s="5"/>
      <c r="G2535" s="1" t="n">
        <v>956</v>
      </c>
      <c r="H2535" s="1" t="s">
        <v>3843</v>
      </c>
      <c r="I2535" s="1" t="n">
        <v>18445</v>
      </c>
      <c r="J2535" s="1" t="s">
        <v>3735</v>
      </c>
      <c r="K2535" s="1" t="s">
        <v>3381</v>
      </c>
    </row>
    <row r="2536" customFormat="false" ht="15" hidden="false" customHeight="true" outlineLevel="0" collapsed="false">
      <c r="A2536" s="1" t="n">
        <f aca="false">MAX($A$2:$A2535)+1</f>
        <v>1615</v>
      </c>
      <c r="C2536" s="1" t="str">
        <f aca="false">IF(H2536="",F2536,H2536)</f>
        <v>Princeton (IL)</v>
      </c>
      <c r="F2536" s="5"/>
      <c r="G2536" s="1" t="n">
        <v>957</v>
      </c>
      <c r="H2536" s="1" t="s">
        <v>3844</v>
      </c>
      <c r="I2536" s="1" t="n">
        <v>15388</v>
      </c>
      <c r="J2536" s="1" t="s">
        <v>3845</v>
      </c>
      <c r="K2536" s="1" t="s">
        <v>3381</v>
      </c>
    </row>
    <row r="2537" customFormat="false" ht="15" hidden="false" customHeight="true" outlineLevel="0" collapsed="false">
      <c r="A2537" s="1" t="n">
        <f aca="false">MAX($A$2:$A2536)+1</f>
        <v>1616</v>
      </c>
      <c r="C2537" s="1" t="str">
        <f aca="false">IF(H2537="",F2537,H2537)</f>
        <v>Rantoul</v>
      </c>
      <c r="F2537" s="5"/>
      <c r="G2537" s="1" t="n">
        <v>958</v>
      </c>
      <c r="H2537" s="1" t="s">
        <v>3846</v>
      </c>
      <c r="I2537" s="1" t="n">
        <v>15686</v>
      </c>
      <c r="J2537" s="1" t="s">
        <v>3847</v>
      </c>
      <c r="K2537" s="1" t="s">
        <v>3381</v>
      </c>
    </row>
    <row r="2538" customFormat="false" ht="15" hidden="false" customHeight="true" outlineLevel="0" collapsed="false">
      <c r="A2538" s="1" t="n">
        <f aca="false">MAX($A$2:$A2537)+1</f>
        <v>1617</v>
      </c>
      <c r="C2538" s="1" t="str">
        <f aca="false">IF(H2538="",F2538,H2538)</f>
        <v>Red Bud</v>
      </c>
      <c r="F2538" s="5"/>
      <c r="G2538" s="1" t="n">
        <v>959</v>
      </c>
      <c r="H2538" s="1" t="s">
        <v>3848</v>
      </c>
      <c r="I2538" s="1" t="n">
        <v>15772</v>
      </c>
      <c r="J2538" s="1" t="s">
        <v>3849</v>
      </c>
      <c r="K2538" s="1" t="s">
        <v>3381</v>
      </c>
    </row>
    <row r="2539" customFormat="false" ht="15" hidden="false" customHeight="true" outlineLevel="0" collapsed="false">
      <c r="A2539" s="1" t="n">
        <f aca="false">MAX($A$2:$A2538)+1</f>
        <v>1618</v>
      </c>
      <c r="C2539" s="1" t="str">
        <f aca="false">IF(H2539="",F2539,H2539)</f>
        <v>North Ninth Street</v>
      </c>
      <c r="F2539" s="5"/>
      <c r="G2539" s="1" t="n">
        <v>960</v>
      </c>
      <c r="H2539" s="1" t="s">
        <v>3850</v>
      </c>
      <c r="I2539" s="1" t="n">
        <v>16179</v>
      </c>
      <c r="J2539" s="1" t="s">
        <v>3851</v>
      </c>
      <c r="K2539" s="1" t="s">
        <v>3381</v>
      </c>
    </row>
    <row r="2540" customFormat="false" ht="15" hidden="false" customHeight="true" outlineLevel="0" collapsed="false">
      <c r="A2540" s="1" t="n">
        <f aca="false">MAX($A$2:$A2539)+1</f>
        <v>1619</v>
      </c>
      <c r="C2540" s="1" t="str">
        <f aca="false">IF(H2540="",F2540,H2540)</f>
        <v>South Main Street</v>
      </c>
      <c r="F2540" s="5"/>
      <c r="G2540" s="1" t="n">
        <v>961</v>
      </c>
      <c r="H2540" s="1" t="s">
        <v>3852</v>
      </c>
      <c r="I2540" s="1" t="n">
        <v>16179</v>
      </c>
      <c r="J2540" s="1" t="s">
        <v>3851</v>
      </c>
      <c r="K2540" s="1" t="s">
        <v>3381</v>
      </c>
    </row>
    <row r="2541" customFormat="false" ht="15" hidden="false" customHeight="true" outlineLevel="0" collapsed="false">
      <c r="A2541" s="1" t="n">
        <f aca="false">MAX($A$2:$A2540)+1</f>
        <v>1620</v>
      </c>
      <c r="C2541" s="1" t="str">
        <f aca="false">IF(H2541="",F2541,H2541)</f>
        <v>Dallman</v>
      </c>
      <c r="F2541" s="5"/>
      <c r="G2541" s="1" t="n">
        <v>963</v>
      </c>
      <c r="H2541" s="1" t="s">
        <v>3853</v>
      </c>
      <c r="I2541" s="1" t="n">
        <v>17828</v>
      </c>
      <c r="J2541" s="1" t="s">
        <v>3854</v>
      </c>
      <c r="K2541" s="1" t="s">
        <v>3381</v>
      </c>
    </row>
    <row r="2542" customFormat="false" ht="15" hidden="false" customHeight="true" outlineLevel="0" collapsed="false">
      <c r="A2542" s="1" t="n">
        <f aca="false">MAX($A$2:$A2541)+1</f>
        <v>1621</v>
      </c>
      <c r="C2542" s="1" t="str">
        <f aca="false">IF(H2542="",F2542,H2542)</f>
        <v>Lakeside</v>
      </c>
      <c r="F2542" s="5"/>
      <c r="G2542" s="1" t="n">
        <v>964</v>
      </c>
      <c r="H2542" s="1" t="s">
        <v>3855</v>
      </c>
      <c r="I2542" s="1" t="n">
        <v>17828</v>
      </c>
      <c r="J2542" s="1" t="s">
        <v>3854</v>
      </c>
      <c r="K2542" s="1" t="s">
        <v>3381</v>
      </c>
    </row>
    <row r="2543" customFormat="false" ht="15" hidden="false" customHeight="true" outlineLevel="0" collapsed="false">
      <c r="A2543" s="1" t="n">
        <f aca="false">MAX($A$2:$A2542)+1</f>
        <v>1622</v>
      </c>
      <c r="C2543" s="1" t="str">
        <f aca="false">IF(H2543="",F2543,H2543)</f>
        <v>Reynolds</v>
      </c>
      <c r="F2543" s="5"/>
      <c r="G2543" s="1" t="n">
        <v>965</v>
      </c>
      <c r="H2543" s="1" t="s">
        <v>3856</v>
      </c>
      <c r="I2543" s="1" t="n">
        <v>17828</v>
      </c>
      <c r="J2543" s="1" t="s">
        <v>3854</v>
      </c>
      <c r="K2543" s="1" t="s">
        <v>3381</v>
      </c>
    </row>
    <row r="2544" customFormat="false" ht="15" hidden="false" customHeight="true" outlineLevel="0" collapsed="false">
      <c r="A2544" s="1" t="n">
        <f aca="false">MAX($A$2:$A2543)+1</f>
        <v>1623</v>
      </c>
      <c r="C2544" s="1" t="str">
        <f aca="false">IF(H2544="",F2544,H2544)</f>
        <v>Sullivan (IL)</v>
      </c>
      <c r="F2544" s="5"/>
      <c r="G2544" s="1" t="n">
        <v>969</v>
      </c>
      <c r="H2544" s="1" t="s">
        <v>3857</v>
      </c>
      <c r="I2544" s="1" t="n">
        <v>18277</v>
      </c>
      <c r="J2544" s="1" t="s">
        <v>3858</v>
      </c>
      <c r="K2544" s="1" t="s">
        <v>3381</v>
      </c>
    </row>
    <row r="2545" customFormat="false" ht="15" hidden="false" customHeight="true" outlineLevel="0" collapsed="false">
      <c r="A2545" s="1" t="n">
        <f aca="false">MAX($A$2:$A2544)+1</f>
        <v>1624</v>
      </c>
      <c r="C2545" s="1" t="str">
        <f aca="false">IF(H2545="",F2545,H2545)</f>
        <v>Waterloo</v>
      </c>
      <c r="F2545" s="5"/>
      <c r="G2545" s="1" t="n">
        <v>971</v>
      </c>
      <c r="H2545" s="1" t="s">
        <v>3859</v>
      </c>
      <c r="I2545" s="1" t="n">
        <v>20180</v>
      </c>
      <c r="J2545" s="1" t="s">
        <v>3860</v>
      </c>
      <c r="K2545" s="1" t="s">
        <v>3381</v>
      </c>
    </row>
    <row r="2546" customFormat="false" ht="15" hidden="false" customHeight="true" outlineLevel="0" collapsed="false">
      <c r="A2546" s="1" t="n">
        <f aca="false">MAX($A$2:$A2545)+1</f>
        <v>1625</v>
      </c>
      <c r="C2546" s="1" t="str">
        <f aca="false">IF(H2546="",F2546,H2546)</f>
        <v>Winnetka</v>
      </c>
      <c r="F2546" s="5"/>
      <c r="G2546" s="1" t="n">
        <v>972</v>
      </c>
      <c r="H2546" s="1" t="s">
        <v>3861</v>
      </c>
      <c r="I2546" s="1" t="n">
        <v>20824</v>
      </c>
      <c r="J2546" s="1" t="s">
        <v>3862</v>
      </c>
      <c r="K2546" s="1" t="s">
        <v>3381</v>
      </c>
    </row>
    <row r="2547" customFormat="false" ht="15" hidden="false" customHeight="true" outlineLevel="0" collapsed="false">
      <c r="A2547" s="1" t="n">
        <f aca="false">MAX($A$2:$A2546)+1</f>
        <v>1626</v>
      </c>
      <c r="C2547" s="1" t="str">
        <f aca="false">IF(H2547="",F2547,H2547)</f>
        <v>Marion</v>
      </c>
      <c r="F2547" s="5"/>
      <c r="G2547" s="1" t="n">
        <v>976</v>
      </c>
      <c r="H2547" s="1" t="s">
        <v>3863</v>
      </c>
      <c r="I2547" s="1" t="n">
        <v>17632</v>
      </c>
      <c r="J2547" s="1" t="s">
        <v>3864</v>
      </c>
      <c r="K2547" s="1" t="s">
        <v>3381</v>
      </c>
    </row>
    <row r="2548" customFormat="false" ht="15" hidden="false" customHeight="true" outlineLevel="0" collapsed="false">
      <c r="A2548" s="1" t="n">
        <f aca="false">MAX($A$2:$A2547)+1</f>
        <v>1627</v>
      </c>
      <c r="C2548" s="1" t="str">
        <f aca="false">IF(H2548="",F2548,H2548)</f>
        <v>Elkhart</v>
      </c>
      <c r="F2548" s="5"/>
      <c r="G2548" s="1" t="n">
        <v>986</v>
      </c>
      <c r="H2548" s="1" t="s">
        <v>3865</v>
      </c>
      <c r="I2548" s="1" t="n">
        <v>9324</v>
      </c>
      <c r="J2548" s="1" t="s">
        <v>482</v>
      </c>
      <c r="K2548" s="1" t="s">
        <v>3381</v>
      </c>
    </row>
    <row r="2549" customFormat="false" ht="15" hidden="false" customHeight="true" outlineLevel="0" collapsed="false">
      <c r="A2549" s="1" t="n">
        <f aca="false">MAX($A$2:$A2548)+1</f>
        <v>1628</v>
      </c>
      <c r="C2549" s="1" t="str">
        <f aca="false">IF(H2549="",F2549,H2549)</f>
        <v>Twin Branch</v>
      </c>
      <c r="F2549" s="5"/>
      <c r="G2549" s="1" t="n">
        <v>989</v>
      </c>
      <c r="H2549" s="1" t="s">
        <v>3866</v>
      </c>
      <c r="I2549" s="1" t="n">
        <v>9324</v>
      </c>
      <c r="J2549" s="1" t="s">
        <v>482</v>
      </c>
      <c r="K2549" s="1" t="s">
        <v>3381</v>
      </c>
    </row>
    <row r="2550" customFormat="false" ht="15" hidden="false" customHeight="true" outlineLevel="0" collapsed="false">
      <c r="A2550" s="1" t="n">
        <f aca="false">MAX($A$2:$A2549)+1</f>
        <v>1629</v>
      </c>
      <c r="C2550" s="1" t="str">
        <f aca="false">IF(H2550="",F2550,H2550)</f>
        <v>CC Perry K</v>
      </c>
      <c r="F2550" s="5"/>
      <c r="G2550" s="1" t="n">
        <v>992</v>
      </c>
      <c r="H2550" s="1" t="s">
        <v>3867</v>
      </c>
      <c r="I2550" s="1" t="n">
        <v>3599</v>
      </c>
      <c r="J2550" s="1" t="s">
        <v>3868</v>
      </c>
      <c r="K2550" s="1" t="s">
        <v>3381</v>
      </c>
    </row>
    <row r="2551" customFormat="false" ht="15" hidden="false" customHeight="true" outlineLevel="0" collapsed="false">
      <c r="A2551" s="1" t="n">
        <f aca="false">MAX($A$2:$A2550)+1</f>
        <v>1630</v>
      </c>
      <c r="C2551" s="1" t="str">
        <f aca="false">IF(H2551="",F2551,H2551)</f>
        <v>Butler-Warner Generation Plant</v>
      </c>
      <c r="F2551" s="5"/>
      <c r="G2551" s="1" t="n">
        <v>1016</v>
      </c>
      <c r="H2551" s="1" t="s">
        <v>3869</v>
      </c>
      <c r="I2551" s="1" t="n">
        <v>6235</v>
      </c>
      <c r="J2551" s="1" t="s">
        <v>3870</v>
      </c>
      <c r="K2551" s="1" t="s">
        <v>3381</v>
      </c>
    </row>
    <row r="2552" customFormat="false" ht="15" hidden="false" customHeight="true" outlineLevel="0" collapsed="false">
      <c r="A2552" s="1" t="n">
        <f aca="false">MAX($A$2:$A2551)+1</f>
        <v>1631</v>
      </c>
      <c r="C2552" s="1" t="str">
        <f aca="false">IF(H2552="",F2552,H2552)</f>
        <v>Manti Lower</v>
      </c>
      <c r="F2552" s="5"/>
      <c r="G2552" s="1" t="n">
        <v>1020</v>
      </c>
      <c r="H2552" s="1" t="s">
        <v>3871</v>
      </c>
      <c r="I2552" s="1" t="n">
        <v>11588</v>
      </c>
      <c r="J2552" s="1" t="s">
        <v>3872</v>
      </c>
      <c r="K2552" s="1" t="s">
        <v>3381</v>
      </c>
    </row>
    <row r="2553" customFormat="false" ht="15" hidden="false" customHeight="true" outlineLevel="0" collapsed="false">
      <c r="A2553" s="1" t="n">
        <f aca="false">MAX($A$2:$A2552)+1</f>
        <v>1632</v>
      </c>
      <c r="C2553" s="1" t="str">
        <f aca="false">IF(H2553="",F2553,H2553)</f>
        <v>Crawfordsville Power Plant</v>
      </c>
      <c r="F2553" s="5"/>
      <c r="G2553" s="1" t="n">
        <v>1024</v>
      </c>
      <c r="H2553" s="1" t="s">
        <v>3873</v>
      </c>
      <c r="I2553" s="1" t="n">
        <v>59774</v>
      </c>
      <c r="J2553" s="1" t="s">
        <v>3874</v>
      </c>
      <c r="K2553" s="1" t="s">
        <v>3381</v>
      </c>
    </row>
    <row r="2554" customFormat="false" ht="15" hidden="false" customHeight="true" outlineLevel="0" collapsed="false">
      <c r="A2554" s="1" t="n">
        <f aca="false">MAX($A$2:$A2553)+1</f>
        <v>1633</v>
      </c>
      <c r="C2554" s="1" t="str">
        <f aca="false">IF(H2554="",F2554,H2554)</f>
        <v>Logansport</v>
      </c>
      <c r="F2554" s="5"/>
      <c r="G2554" s="1" t="n">
        <v>1032</v>
      </c>
      <c r="H2554" s="1" t="s">
        <v>3875</v>
      </c>
      <c r="I2554" s="1" t="n">
        <v>11142</v>
      </c>
      <c r="J2554" s="1" t="s">
        <v>3876</v>
      </c>
      <c r="K2554" s="1" t="s">
        <v>3381</v>
      </c>
    </row>
    <row r="2555" customFormat="false" ht="15" hidden="false" customHeight="true" outlineLevel="0" collapsed="false">
      <c r="A2555" s="1" t="n">
        <f aca="false">MAX($A$2:$A2554)+1</f>
        <v>1634</v>
      </c>
      <c r="C2555" s="1" t="str">
        <f aca="false">IF(H2555="",F2555,H2555)</f>
        <v>Peru (IN)</v>
      </c>
      <c r="F2555" s="5"/>
      <c r="G2555" s="1" t="n">
        <v>1037</v>
      </c>
      <c r="H2555" s="1" t="s">
        <v>3877</v>
      </c>
      <c r="I2555" s="1" t="n">
        <v>14839</v>
      </c>
      <c r="J2555" s="1" t="s">
        <v>3878</v>
      </c>
      <c r="K2555" s="1" t="s">
        <v>3381</v>
      </c>
    </row>
    <row r="2556" customFormat="false" ht="15" hidden="false" customHeight="true" outlineLevel="0" collapsed="false">
      <c r="A2556" s="1" t="n">
        <f aca="false">MAX($A$2:$A2555)+1</f>
        <v>1635</v>
      </c>
      <c r="C2556" s="1" t="str">
        <f aca="false">IF(H2556="",F2556,H2556)</f>
        <v>Rensselaer City Light Plant</v>
      </c>
      <c r="F2556" s="5"/>
      <c r="G2556" s="1" t="n">
        <v>1038</v>
      </c>
      <c r="H2556" s="1" t="s">
        <v>3879</v>
      </c>
      <c r="I2556" s="1" t="n">
        <v>15860</v>
      </c>
      <c r="J2556" s="1" t="s">
        <v>3880</v>
      </c>
      <c r="K2556" s="1" t="s">
        <v>3381</v>
      </c>
    </row>
    <row r="2557" customFormat="false" ht="15" hidden="false" customHeight="true" outlineLevel="0" collapsed="false">
      <c r="A2557" s="1" t="n">
        <f aca="false">MAX($A$2:$A2556)+1</f>
        <v>1636</v>
      </c>
      <c r="C2557" s="1" t="str">
        <f aca="false">IF(H2557="",F2557,H2557)</f>
        <v>Whitewater Valley</v>
      </c>
      <c r="F2557" s="5"/>
      <c r="G2557" s="1" t="n">
        <v>1040</v>
      </c>
      <c r="H2557" s="1" t="s">
        <v>3881</v>
      </c>
      <c r="I2557" s="1" t="n">
        <v>15989</v>
      </c>
      <c r="J2557" s="1" t="s">
        <v>3882</v>
      </c>
      <c r="K2557" s="1" t="s">
        <v>3381</v>
      </c>
    </row>
    <row r="2558" customFormat="false" ht="15" hidden="false" customHeight="true" outlineLevel="0" collapsed="false">
      <c r="A2558" s="1" t="n">
        <f aca="false">MAX($A$2:$A2557)+1</f>
        <v>1637</v>
      </c>
      <c r="C2558" s="1" t="str">
        <f aca="false">IF(H2558="",F2558,H2558)</f>
        <v>Frank E Ratts</v>
      </c>
      <c r="F2558" s="5"/>
      <c r="G2558" s="1" t="n">
        <v>1043</v>
      </c>
      <c r="H2558" s="1" t="s">
        <v>3883</v>
      </c>
      <c r="I2558" s="1" t="n">
        <v>9267</v>
      </c>
      <c r="J2558" s="1" t="s">
        <v>1769</v>
      </c>
      <c r="K2558" s="1" t="s">
        <v>3381</v>
      </c>
    </row>
    <row r="2559" customFormat="false" ht="15" hidden="false" customHeight="true" outlineLevel="0" collapsed="false">
      <c r="A2559" s="1" t="n">
        <f aca="false">A1611</f>
        <v>1102</v>
      </c>
      <c r="C2559" s="1" t="str">
        <f aca="false">IF(H2559="",F2559,H2559)</f>
        <v>Duane Arnold Energy Center</v>
      </c>
      <c r="F2559" s="5"/>
      <c r="G2559" s="1" t="n">
        <v>1060</v>
      </c>
      <c r="H2559" s="1" t="s">
        <v>3884</v>
      </c>
      <c r="I2559" s="1" t="n">
        <v>55269</v>
      </c>
      <c r="J2559" s="1" t="s">
        <v>3885</v>
      </c>
      <c r="K2559" s="1" t="s">
        <v>3381</v>
      </c>
    </row>
    <row r="2560" customFormat="false" ht="15" hidden="false" customHeight="true" outlineLevel="0" collapsed="false">
      <c r="A2560" s="1" t="n">
        <f aca="false">MAX($A$2:$A2559)+1</f>
        <v>1638</v>
      </c>
      <c r="C2560" s="1" t="str">
        <f aca="false">IF(H2560="",F2560,H2560)</f>
        <v>Iowa Hydro LLC</v>
      </c>
      <c r="F2560" s="5"/>
      <c r="G2560" s="1" t="n">
        <v>1067</v>
      </c>
      <c r="H2560" s="1" t="s">
        <v>3886</v>
      </c>
      <c r="I2560" s="1" t="n">
        <v>58149</v>
      </c>
      <c r="J2560" s="1" t="s">
        <v>3887</v>
      </c>
      <c r="K2560" s="1" t="s">
        <v>3381</v>
      </c>
    </row>
    <row r="2561" customFormat="false" ht="15" hidden="false" customHeight="true" outlineLevel="0" collapsed="false">
      <c r="A2561" s="1" t="n">
        <f aca="false">MAX($A$2:$A2560)+1</f>
        <v>1639</v>
      </c>
      <c r="C2561" s="1" t="str">
        <f aca="false">IF(H2561="",F2561,H2561)</f>
        <v>Algona</v>
      </c>
      <c r="F2561" s="5"/>
      <c r="G2561" s="1" t="n">
        <v>1120</v>
      </c>
      <c r="H2561" s="1" t="s">
        <v>3888</v>
      </c>
      <c r="I2561" s="1" t="n">
        <v>309</v>
      </c>
      <c r="J2561" s="1" t="s">
        <v>3889</v>
      </c>
      <c r="K2561" s="1" t="s">
        <v>3381</v>
      </c>
    </row>
    <row r="2562" customFormat="false" ht="15" hidden="false" customHeight="true" outlineLevel="0" collapsed="false">
      <c r="A2562" s="1" t="n">
        <f aca="false">MAX($A$2:$A2561)+1</f>
        <v>1640</v>
      </c>
      <c r="C2562" s="1" t="str">
        <f aca="false">IF(H2562="",F2562,H2562)</f>
        <v>Alta Municipal Utilities</v>
      </c>
      <c r="F2562" s="5"/>
      <c r="G2562" s="1" t="n">
        <v>1121</v>
      </c>
      <c r="H2562" s="1" t="s">
        <v>3890</v>
      </c>
      <c r="I2562" s="1" t="n">
        <v>405</v>
      </c>
      <c r="J2562" s="1" t="s">
        <v>3891</v>
      </c>
      <c r="K2562" s="1" t="s">
        <v>3381</v>
      </c>
    </row>
    <row r="2563" customFormat="false" ht="15" hidden="false" customHeight="true" outlineLevel="0" collapsed="false">
      <c r="A2563" s="1" t="n">
        <f aca="false">MAX($A$2:$A2562)+1</f>
        <v>1641</v>
      </c>
      <c r="C2563" s="1" t="str">
        <f aca="false">IF(H2563="",F2563,H2563)</f>
        <v>Ames Electric Services Power Plant</v>
      </c>
      <c r="F2563" s="5"/>
      <c r="G2563" s="1" t="n">
        <v>1122</v>
      </c>
      <c r="H2563" s="1" t="s">
        <v>3892</v>
      </c>
      <c r="I2563" s="1" t="n">
        <v>554</v>
      </c>
      <c r="J2563" s="1" t="s">
        <v>3893</v>
      </c>
      <c r="K2563" s="1" t="s">
        <v>3381</v>
      </c>
    </row>
    <row r="2564" customFormat="false" ht="15" hidden="false" customHeight="true" outlineLevel="0" collapsed="false">
      <c r="A2564" s="1" t="n">
        <f aca="false">MAX($A$2:$A2563)+1</f>
        <v>1642</v>
      </c>
      <c r="C2564" s="1" t="str">
        <f aca="false">IF(H2564="",F2564,H2564)</f>
        <v>Anita</v>
      </c>
      <c r="F2564" s="5"/>
      <c r="G2564" s="1" t="n">
        <v>1123</v>
      </c>
      <c r="H2564" s="1" t="s">
        <v>3894</v>
      </c>
      <c r="I2564" s="1" t="n">
        <v>682</v>
      </c>
      <c r="J2564" s="1" t="s">
        <v>3895</v>
      </c>
      <c r="K2564" s="1" t="s">
        <v>3381</v>
      </c>
    </row>
    <row r="2565" customFormat="false" ht="15" hidden="false" customHeight="true" outlineLevel="0" collapsed="false">
      <c r="A2565" s="1" t="n">
        <f aca="false">MAX($A$2:$A2564)+1</f>
        <v>1643</v>
      </c>
      <c r="C2565" s="1" t="str">
        <f aca="false">IF(H2565="",F2565,H2565)</f>
        <v>Atlantic</v>
      </c>
      <c r="F2565" s="5"/>
      <c r="G2565" s="1" t="n">
        <v>1124</v>
      </c>
      <c r="H2565" s="1" t="s">
        <v>3896</v>
      </c>
      <c r="I2565" s="1" t="n">
        <v>965</v>
      </c>
      <c r="J2565" s="1" t="s">
        <v>3897</v>
      </c>
      <c r="K2565" s="1" t="s">
        <v>3381</v>
      </c>
    </row>
    <row r="2566" customFormat="false" ht="15" hidden="false" customHeight="true" outlineLevel="0" collapsed="false">
      <c r="A2566" s="1" t="n">
        <f aca="false">MAX($A$2:$A2565)+1</f>
        <v>1644</v>
      </c>
      <c r="C2566" s="1" t="str">
        <f aca="false">IF(H2566="",F2566,H2566)</f>
        <v>Bancroft</v>
      </c>
      <c r="F2566" s="5"/>
      <c r="G2566" s="1" t="n">
        <v>1125</v>
      </c>
      <c r="H2566" s="1" t="s">
        <v>3898</v>
      </c>
      <c r="I2566" s="1" t="n">
        <v>1172</v>
      </c>
      <c r="J2566" s="1" t="s">
        <v>3899</v>
      </c>
      <c r="K2566" s="1" t="s">
        <v>3381</v>
      </c>
    </row>
    <row r="2567" customFormat="false" ht="15" hidden="false" customHeight="true" outlineLevel="0" collapsed="false">
      <c r="A2567" s="1" t="n">
        <f aca="false">MAX($A$2:$A2566)+1</f>
        <v>1645</v>
      </c>
      <c r="C2567" s="1" t="str">
        <f aca="false">IF(H2567="",F2567,H2567)</f>
        <v>Bellevue</v>
      </c>
      <c r="F2567" s="5"/>
      <c r="G2567" s="1" t="n">
        <v>1126</v>
      </c>
      <c r="H2567" s="1" t="s">
        <v>3900</v>
      </c>
      <c r="I2567" s="1" t="n">
        <v>1515</v>
      </c>
      <c r="J2567" s="1" t="s">
        <v>3901</v>
      </c>
      <c r="K2567" s="1" t="s">
        <v>3381</v>
      </c>
    </row>
    <row r="2568" customFormat="false" ht="15" hidden="false" customHeight="true" outlineLevel="0" collapsed="false">
      <c r="A2568" s="1" t="n">
        <f aca="false">MAX($A$2:$A2567)+1</f>
        <v>1646</v>
      </c>
      <c r="C2568" s="1" t="str">
        <f aca="false">IF(H2568="",F2568,H2568)</f>
        <v>Bloomfield</v>
      </c>
      <c r="F2568" s="5"/>
      <c r="G2568" s="1" t="n">
        <v>1127</v>
      </c>
      <c r="H2568" s="1" t="s">
        <v>3902</v>
      </c>
      <c r="I2568" s="1" t="n">
        <v>1869</v>
      </c>
      <c r="J2568" s="1" t="s">
        <v>3903</v>
      </c>
      <c r="K2568" s="1" t="s">
        <v>3381</v>
      </c>
    </row>
    <row r="2569" customFormat="false" ht="15" hidden="false" customHeight="true" outlineLevel="0" collapsed="false">
      <c r="A2569" s="1" t="n">
        <f aca="false">MAX($A$2:$A2568)+1</f>
        <v>1647</v>
      </c>
      <c r="C2569" s="1" t="str">
        <f aca="false">IF(H2569="",F2569,H2569)</f>
        <v>Brooklyn</v>
      </c>
      <c r="F2569" s="5"/>
      <c r="G2569" s="1" t="n">
        <v>1128</v>
      </c>
      <c r="H2569" s="1" t="s">
        <v>3904</v>
      </c>
      <c r="I2569" s="1" t="n">
        <v>2287</v>
      </c>
      <c r="J2569" s="1" t="s">
        <v>3905</v>
      </c>
      <c r="K2569" s="1" t="s">
        <v>3381</v>
      </c>
    </row>
    <row r="2570" customFormat="false" ht="15" hidden="false" customHeight="true" outlineLevel="0" collapsed="false">
      <c r="A2570" s="1" t="n">
        <f aca="false">MAX($A$2:$A2569)+1</f>
        <v>1648</v>
      </c>
      <c r="C2570" s="1" t="str">
        <f aca="false">IF(H2570="",F2570,H2570)</f>
        <v>Cascade</v>
      </c>
      <c r="F2570" s="5"/>
      <c r="G2570" s="1" t="n">
        <v>1129</v>
      </c>
      <c r="H2570" s="1" t="s">
        <v>2062</v>
      </c>
      <c r="I2570" s="1" t="n">
        <v>3137</v>
      </c>
      <c r="J2570" s="1" t="s">
        <v>3906</v>
      </c>
      <c r="K2570" s="1" t="s">
        <v>3381</v>
      </c>
    </row>
    <row r="2571" customFormat="false" ht="15" hidden="false" customHeight="true" outlineLevel="0" collapsed="false">
      <c r="A2571" s="1" t="n">
        <f aca="false">MAX($A$2:$A2570)+1</f>
        <v>1649</v>
      </c>
      <c r="C2571" s="1" t="str">
        <f aca="false">IF(H2571="",F2571,H2571)</f>
        <v>Gas Turbine (IA)</v>
      </c>
      <c r="F2571" s="5"/>
      <c r="G2571" s="1" t="n">
        <v>1130</v>
      </c>
      <c r="H2571" s="1" t="s">
        <v>3907</v>
      </c>
      <c r="I2571" s="1" t="n">
        <v>3203</v>
      </c>
      <c r="J2571" s="1" t="s">
        <v>3908</v>
      </c>
      <c r="K2571" s="1" t="s">
        <v>3381</v>
      </c>
    </row>
    <row r="2572" customFormat="false" ht="15" hidden="false" customHeight="true" outlineLevel="0" collapsed="false">
      <c r="A2572" s="1" t="n">
        <f aca="false">MAX($A$2:$A2571)+1</f>
        <v>1650</v>
      </c>
      <c r="C2572" s="1" t="str">
        <f aca="false">IF(H2572="",F2572,H2572)</f>
        <v>Streeter Station</v>
      </c>
      <c r="F2572" s="5"/>
      <c r="G2572" s="1" t="n">
        <v>1131</v>
      </c>
      <c r="H2572" s="1" t="s">
        <v>3909</v>
      </c>
      <c r="I2572" s="1" t="n">
        <v>3203</v>
      </c>
      <c r="J2572" s="1" t="s">
        <v>3908</v>
      </c>
      <c r="K2572" s="1" t="s">
        <v>3381</v>
      </c>
    </row>
    <row r="2573" customFormat="false" ht="15" hidden="false" customHeight="true" outlineLevel="0" collapsed="false">
      <c r="A2573" s="1" t="n">
        <f aca="false">MAX($A$2:$A2572)+1</f>
        <v>1651</v>
      </c>
      <c r="C2573" s="1" t="str">
        <f aca="false">IF(H2573="",F2573,H2573)</f>
        <v>Coggon</v>
      </c>
      <c r="F2573" s="5"/>
      <c r="G2573" s="1" t="n">
        <v>1132</v>
      </c>
      <c r="H2573" s="1" t="s">
        <v>3910</v>
      </c>
      <c r="I2573" s="1" t="n">
        <v>3900</v>
      </c>
      <c r="J2573" s="1" t="s">
        <v>3911</v>
      </c>
      <c r="K2573" s="1" t="s">
        <v>3381</v>
      </c>
    </row>
    <row r="2574" customFormat="false" ht="15" hidden="false" customHeight="true" outlineLevel="0" collapsed="false">
      <c r="A2574" s="1" t="n">
        <f aca="false">MAX($A$2:$A2573)+1</f>
        <v>1652</v>
      </c>
      <c r="C2574" s="1" t="str">
        <f aca="false">IF(H2574="",F2574,H2574)</f>
        <v>Corning</v>
      </c>
      <c r="F2574" s="5"/>
      <c r="G2574" s="1" t="n">
        <v>1134</v>
      </c>
      <c r="H2574" s="1" t="s">
        <v>3912</v>
      </c>
      <c r="I2574" s="1" t="n">
        <v>4375</v>
      </c>
      <c r="J2574" s="1" t="s">
        <v>3913</v>
      </c>
      <c r="K2574" s="1" t="s">
        <v>3381</v>
      </c>
    </row>
    <row r="2575" customFormat="false" ht="15" hidden="false" customHeight="true" outlineLevel="0" collapsed="false">
      <c r="A2575" s="1" t="n">
        <f aca="false">MAX($A$2:$A2574)+1</f>
        <v>1653</v>
      </c>
      <c r="C2575" s="1" t="str">
        <f aca="false">IF(H2575="",F2575,H2575)</f>
        <v>Dayton (IA)</v>
      </c>
      <c r="F2575" s="5"/>
      <c r="G2575" s="1" t="n">
        <v>1135</v>
      </c>
      <c r="H2575" s="1" t="s">
        <v>3914</v>
      </c>
      <c r="I2575" s="1" t="n">
        <v>4919</v>
      </c>
      <c r="J2575" s="1" t="s">
        <v>3915</v>
      </c>
      <c r="K2575" s="1" t="s">
        <v>3381</v>
      </c>
    </row>
    <row r="2576" customFormat="false" ht="15" hidden="false" customHeight="true" outlineLevel="0" collapsed="false">
      <c r="A2576" s="1" t="n">
        <f aca="false">MAX($A$2:$A2575)+1</f>
        <v>1654</v>
      </c>
      <c r="C2576" s="1" t="str">
        <f aca="false">IF(H2576="",F2576,H2576)</f>
        <v>Estherville</v>
      </c>
      <c r="F2576" s="5"/>
      <c r="G2576" s="1" t="n">
        <v>1137</v>
      </c>
      <c r="H2576" s="1" t="s">
        <v>3916</v>
      </c>
      <c r="I2576" s="1" t="n">
        <v>5998</v>
      </c>
      <c r="J2576" s="1" t="s">
        <v>3917</v>
      </c>
      <c r="K2576" s="1" t="s">
        <v>3381</v>
      </c>
    </row>
    <row r="2577" customFormat="false" ht="15" hidden="false" customHeight="true" outlineLevel="0" collapsed="false">
      <c r="A2577" s="1" t="n">
        <f aca="false">MAX($A$2:$A2576)+1</f>
        <v>1655</v>
      </c>
      <c r="C2577" s="1" t="str">
        <f aca="false">IF(H2577="",F2577,H2577)</f>
        <v>Forest City Light Plant</v>
      </c>
      <c r="F2577" s="5"/>
      <c r="G2577" s="1" t="n">
        <v>1138</v>
      </c>
      <c r="H2577" s="1" t="s">
        <v>3918</v>
      </c>
      <c r="I2577" s="1" t="n">
        <v>6579</v>
      </c>
      <c r="J2577" s="1" t="s">
        <v>3919</v>
      </c>
      <c r="K2577" s="1" t="s">
        <v>3381</v>
      </c>
    </row>
    <row r="2578" customFormat="false" ht="15" hidden="false" customHeight="true" outlineLevel="0" collapsed="false">
      <c r="A2578" s="1" t="n">
        <f aca="false">MAX($A$2:$A2577)+1</f>
        <v>1656</v>
      </c>
      <c r="C2578" s="1" t="str">
        <f aca="false">IF(H2578="",F2578,H2578)</f>
        <v>Gowrie</v>
      </c>
      <c r="F2578" s="5"/>
      <c r="G2578" s="1" t="n">
        <v>1141</v>
      </c>
      <c r="H2578" s="1" t="s">
        <v>3920</v>
      </c>
      <c r="I2578" s="1" t="n">
        <v>7424</v>
      </c>
      <c r="J2578" s="1" t="s">
        <v>3921</v>
      </c>
      <c r="K2578" s="1" t="s">
        <v>3381</v>
      </c>
    </row>
    <row r="2579" customFormat="false" ht="15" hidden="false" customHeight="true" outlineLevel="0" collapsed="false">
      <c r="A2579" s="1" t="n">
        <f aca="false">MAX($A$2:$A2578)+1</f>
        <v>1657</v>
      </c>
      <c r="C2579" s="1" t="str">
        <f aca="false">IF(H2579="",F2579,H2579)</f>
        <v>Graettinger</v>
      </c>
      <c r="F2579" s="5"/>
      <c r="G2579" s="1" t="n">
        <v>1142</v>
      </c>
      <c r="H2579" s="1" t="s">
        <v>3922</v>
      </c>
      <c r="I2579" s="1" t="n">
        <v>7443</v>
      </c>
      <c r="J2579" s="1" t="s">
        <v>3923</v>
      </c>
      <c r="K2579" s="1" t="s">
        <v>3381</v>
      </c>
    </row>
    <row r="2580" customFormat="false" ht="15" hidden="false" customHeight="true" outlineLevel="0" collapsed="false">
      <c r="A2580" s="1" t="n">
        <f aca="false">MAX($A$2:$A2579)+1</f>
        <v>1658</v>
      </c>
      <c r="C2580" s="1" t="str">
        <f aca="false">IF(H2580="",F2580,H2580)</f>
        <v>Grand Junction</v>
      </c>
      <c r="F2580" s="5"/>
      <c r="G2580" s="1" t="n">
        <v>1143</v>
      </c>
      <c r="H2580" s="1" t="s">
        <v>3924</v>
      </c>
      <c r="I2580" s="1" t="n">
        <v>7486</v>
      </c>
      <c r="J2580" s="1" t="s">
        <v>3925</v>
      </c>
      <c r="K2580" s="1" t="s">
        <v>3381</v>
      </c>
    </row>
    <row r="2581" customFormat="false" ht="15" hidden="false" customHeight="true" outlineLevel="0" collapsed="false">
      <c r="A2581" s="1" t="n">
        <f aca="false">MAX($A$2:$A2580)+1</f>
        <v>1659</v>
      </c>
      <c r="C2581" s="1" t="str">
        <f aca="false">IF(H2581="",F2581,H2581)</f>
        <v>Greenfield</v>
      </c>
      <c r="F2581" s="5"/>
      <c r="G2581" s="1" t="n">
        <v>1144</v>
      </c>
      <c r="H2581" s="1" t="s">
        <v>3926</v>
      </c>
      <c r="I2581" s="1" t="n">
        <v>7626</v>
      </c>
      <c r="J2581" s="1" t="s">
        <v>3927</v>
      </c>
      <c r="K2581" s="1" t="s">
        <v>3381</v>
      </c>
    </row>
    <row r="2582" customFormat="false" ht="15" hidden="false" customHeight="true" outlineLevel="0" collapsed="false">
      <c r="A2582" s="1" t="n">
        <f aca="false">MAX($A$2:$A2581)+1</f>
        <v>1660</v>
      </c>
      <c r="C2582" s="1" t="str">
        <f aca="false">IF(H2582="",F2582,H2582)</f>
        <v>Grundy Center City Light Plant</v>
      </c>
      <c r="F2582" s="5"/>
      <c r="G2582" s="1" t="n">
        <v>1145</v>
      </c>
      <c r="H2582" s="1" t="s">
        <v>3928</v>
      </c>
      <c r="I2582" s="1" t="n">
        <v>7743</v>
      </c>
      <c r="J2582" s="1" t="s">
        <v>3929</v>
      </c>
      <c r="K2582" s="1" t="s">
        <v>3381</v>
      </c>
    </row>
    <row r="2583" customFormat="false" ht="15" hidden="false" customHeight="true" outlineLevel="0" collapsed="false">
      <c r="A2583" s="1" t="n">
        <f aca="false">MAX($A$2:$A2582)+1</f>
        <v>1661</v>
      </c>
      <c r="C2583" s="1" t="str">
        <f aca="false">IF(H2583="",F2583,H2583)</f>
        <v>Harlan</v>
      </c>
      <c r="F2583" s="5"/>
      <c r="G2583" s="1" t="n">
        <v>1146</v>
      </c>
      <c r="H2583" s="1" t="s">
        <v>3930</v>
      </c>
      <c r="I2583" s="1" t="n">
        <v>8122</v>
      </c>
      <c r="J2583" s="1" t="s">
        <v>3931</v>
      </c>
      <c r="K2583" s="1" t="s">
        <v>3381</v>
      </c>
    </row>
    <row r="2584" customFormat="false" ht="15" hidden="false" customHeight="true" outlineLevel="0" collapsed="false">
      <c r="A2584" s="1" t="n">
        <f aca="false">MAX($A$2:$A2583)+1</f>
        <v>1662</v>
      </c>
      <c r="C2584" s="1" t="str">
        <f aca="false">IF(H2584="",F2584,H2584)</f>
        <v>Indianola</v>
      </c>
      <c r="F2584" s="5"/>
      <c r="G2584" s="1" t="n">
        <v>1150</v>
      </c>
      <c r="H2584" s="1" t="s">
        <v>3932</v>
      </c>
      <c r="I2584" s="1" t="n">
        <v>9275</v>
      </c>
      <c r="J2584" s="1" t="s">
        <v>3933</v>
      </c>
      <c r="K2584" s="1" t="s">
        <v>3381</v>
      </c>
    </row>
    <row r="2585" customFormat="false" ht="15" hidden="false" customHeight="true" outlineLevel="0" collapsed="false">
      <c r="A2585" s="1" t="n">
        <f aca="false">MAX($A$2:$A2584)+1</f>
        <v>1663</v>
      </c>
      <c r="C2585" s="1" t="str">
        <f aca="false">IF(H2585="",F2585,H2585)</f>
        <v>Lake Park</v>
      </c>
      <c r="F2585" s="5"/>
      <c r="G2585" s="1" t="n">
        <v>1153</v>
      </c>
      <c r="H2585" s="1" t="s">
        <v>3934</v>
      </c>
      <c r="I2585" s="1" t="n">
        <v>10608</v>
      </c>
      <c r="J2585" s="1" t="s">
        <v>3935</v>
      </c>
      <c r="K2585" s="1" t="s">
        <v>3381</v>
      </c>
    </row>
    <row r="2586" customFormat="false" ht="15" hidden="false" customHeight="true" outlineLevel="0" collapsed="false">
      <c r="A2586" s="1" t="n">
        <f aca="false">MAX($A$2:$A2585)+1</f>
        <v>1664</v>
      </c>
      <c r="C2586" s="1" t="str">
        <f aca="false">IF(H2586="",F2586,H2586)</f>
        <v>Lake Mills</v>
      </c>
      <c r="F2586" s="5"/>
      <c r="G2586" s="1" t="n">
        <v>1154</v>
      </c>
      <c r="H2586" s="1" t="s">
        <v>3936</v>
      </c>
      <c r="I2586" s="1" t="n">
        <v>10606</v>
      </c>
      <c r="J2586" s="1" t="s">
        <v>3937</v>
      </c>
      <c r="K2586" s="1" t="s">
        <v>3381</v>
      </c>
    </row>
    <row r="2587" customFormat="false" ht="15" hidden="false" customHeight="true" outlineLevel="0" collapsed="false">
      <c r="A2587" s="1" t="n">
        <f aca="false">MAX($A$2:$A2586)+1</f>
        <v>1665</v>
      </c>
      <c r="C2587" s="1" t="str">
        <f aca="false">IF(H2587="",F2587,H2587)</f>
        <v>Lamoni Municipal Utilities</v>
      </c>
      <c r="F2587" s="5"/>
      <c r="G2587" s="1" t="n">
        <v>1155</v>
      </c>
      <c r="H2587" s="1" t="s">
        <v>3938</v>
      </c>
      <c r="I2587" s="1" t="n">
        <v>10650</v>
      </c>
      <c r="J2587" s="1" t="s">
        <v>3939</v>
      </c>
      <c r="K2587" s="1" t="s">
        <v>3381</v>
      </c>
    </row>
    <row r="2588" customFormat="false" ht="15" hidden="false" customHeight="true" outlineLevel="0" collapsed="false">
      <c r="A2588" s="1" t="n">
        <f aca="false">MAX($A$2:$A2587)+1</f>
        <v>1666</v>
      </c>
      <c r="C2588" s="1" t="str">
        <f aca="false">IF(H2588="",F2588,H2588)</f>
        <v>La Porte</v>
      </c>
      <c r="F2588" s="5"/>
      <c r="G2588" s="1" t="n">
        <v>1156</v>
      </c>
      <c r="H2588" s="1" t="s">
        <v>3940</v>
      </c>
      <c r="I2588" s="1" t="n">
        <v>10542</v>
      </c>
      <c r="J2588" s="1" t="s">
        <v>3941</v>
      </c>
      <c r="K2588" s="1" t="s">
        <v>3381</v>
      </c>
    </row>
    <row r="2589" customFormat="false" ht="15" hidden="false" customHeight="true" outlineLevel="0" collapsed="false">
      <c r="A2589" s="1" t="n">
        <f aca="false">MAX($A$2:$A2588)+1</f>
        <v>1667</v>
      </c>
      <c r="C2589" s="1" t="str">
        <f aca="false">IF(H2589="",F2589,H2589)</f>
        <v>Laurens</v>
      </c>
      <c r="F2589" s="5"/>
      <c r="G2589" s="1" t="n">
        <v>1157</v>
      </c>
      <c r="H2589" s="1" t="s">
        <v>3942</v>
      </c>
      <c r="I2589" s="1" t="n">
        <v>10769</v>
      </c>
      <c r="J2589" s="1" t="s">
        <v>3943</v>
      </c>
      <c r="K2589" s="1" t="s">
        <v>3381</v>
      </c>
    </row>
    <row r="2590" customFormat="false" ht="15" hidden="false" customHeight="true" outlineLevel="0" collapsed="false">
      <c r="A2590" s="1" t="n">
        <f aca="false">MAX($A$2:$A2589)+1</f>
        <v>1668</v>
      </c>
      <c r="C2590" s="1" t="str">
        <f aca="false">IF(H2590="",F2590,H2590)</f>
        <v>Lenox</v>
      </c>
      <c r="F2590" s="5"/>
      <c r="G2590" s="1" t="n">
        <v>1158</v>
      </c>
      <c r="H2590" s="1" t="s">
        <v>3944</v>
      </c>
      <c r="I2590" s="1" t="n">
        <v>10908</v>
      </c>
      <c r="J2590" s="1" t="s">
        <v>3945</v>
      </c>
      <c r="K2590" s="1" t="s">
        <v>3381</v>
      </c>
    </row>
    <row r="2591" customFormat="false" ht="15" hidden="false" customHeight="true" outlineLevel="0" collapsed="false">
      <c r="A2591" s="1" t="n">
        <f aca="false">MAX($A$2:$A2590)+1</f>
        <v>1669</v>
      </c>
      <c r="C2591" s="1" t="str">
        <f aca="false">IF(H2591="",F2591,H2591)</f>
        <v>Manning</v>
      </c>
      <c r="F2591" s="5"/>
      <c r="G2591" s="1" t="n">
        <v>1160</v>
      </c>
      <c r="H2591" s="1" t="s">
        <v>3946</v>
      </c>
      <c r="I2591" s="1" t="n">
        <v>11581</v>
      </c>
      <c r="J2591" s="1" t="s">
        <v>3947</v>
      </c>
      <c r="K2591" s="1" t="s">
        <v>3381</v>
      </c>
    </row>
    <row r="2592" customFormat="false" ht="15" hidden="false" customHeight="true" outlineLevel="0" collapsed="false">
      <c r="A2592" s="1" t="n">
        <f aca="false">MAX($A$2:$A2591)+1</f>
        <v>1670</v>
      </c>
      <c r="C2592" s="1" t="str">
        <f aca="false">IF(H2592="",F2592,H2592)</f>
        <v>Maquoketa 1</v>
      </c>
      <c r="F2592" s="5"/>
      <c r="G2592" s="1" t="n">
        <v>1162</v>
      </c>
      <c r="H2592" s="1" t="s">
        <v>3948</v>
      </c>
      <c r="I2592" s="1" t="n">
        <v>11611</v>
      </c>
      <c r="J2592" s="1" t="s">
        <v>3949</v>
      </c>
      <c r="K2592" s="1" t="s">
        <v>3381</v>
      </c>
    </row>
    <row r="2593" customFormat="false" ht="15" hidden="false" customHeight="true" outlineLevel="0" collapsed="false">
      <c r="A2593" s="1" t="n">
        <f aca="false">MAX($A$2:$A2592)+1</f>
        <v>1671</v>
      </c>
      <c r="C2593" s="1" t="str">
        <f aca="false">IF(H2593="",F2593,H2593)</f>
        <v>McGregor</v>
      </c>
      <c r="F2593" s="5"/>
      <c r="G2593" s="1" t="n">
        <v>1163</v>
      </c>
      <c r="H2593" s="1" t="s">
        <v>3950</v>
      </c>
      <c r="I2593" s="1" t="n">
        <v>12114</v>
      </c>
      <c r="J2593" s="1" t="s">
        <v>3951</v>
      </c>
      <c r="K2593" s="1" t="s">
        <v>3381</v>
      </c>
    </row>
    <row r="2594" customFormat="false" ht="15" hidden="false" customHeight="true" outlineLevel="0" collapsed="false">
      <c r="A2594" s="1" t="n">
        <f aca="false">MAX($A$2:$A2593)+1</f>
        <v>1672</v>
      </c>
      <c r="C2594" s="1" t="str">
        <f aca="false">IF(H2594="",F2594,H2594)</f>
        <v>Milford</v>
      </c>
      <c r="F2594" s="5"/>
      <c r="G2594" s="1" t="n">
        <v>1164</v>
      </c>
      <c r="H2594" s="1" t="s">
        <v>3952</v>
      </c>
      <c r="I2594" s="1" t="n">
        <v>12541</v>
      </c>
      <c r="J2594" s="1" t="s">
        <v>3953</v>
      </c>
      <c r="K2594" s="1" t="s">
        <v>3381</v>
      </c>
    </row>
    <row r="2595" customFormat="false" ht="15" hidden="false" customHeight="true" outlineLevel="0" collapsed="false">
      <c r="A2595" s="1" t="n">
        <f aca="false">MAX($A$2:$A2594)+1</f>
        <v>1673</v>
      </c>
      <c r="C2595" s="1" t="str">
        <f aca="false">IF(H2595="",F2595,H2595)</f>
        <v>Montezuma</v>
      </c>
      <c r="F2595" s="5"/>
      <c r="G2595" s="1" t="n">
        <v>1165</v>
      </c>
      <c r="H2595" s="1" t="s">
        <v>3954</v>
      </c>
      <c r="I2595" s="1" t="n">
        <v>12839</v>
      </c>
      <c r="J2595" s="1" t="s">
        <v>3955</v>
      </c>
      <c r="K2595" s="1" t="s">
        <v>3381</v>
      </c>
    </row>
    <row r="2596" customFormat="false" ht="15" hidden="false" customHeight="true" outlineLevel="0" collapsed="false">
      <c r="A2596" s="1" t="n">
        <f aca="false">MAX($A$2:$A2595)+1</f>
        <v>1674</v>
      </c>
      <c r="C2596" s="1" t="str">
        <f aca="false">IF(H2596="",F2596,H2596)</f>
        <v>Mt Pleasant</v>
      </c>
      <c r="F2596" s="5"/>
      <c r="G2596" s="1" t="n">
        <v>1166</v>
      </c>
      <c r="H2596" s="1" t="s">
        <v>3956</v>
      </c>
      <c r="I2596" s="1" t="n">
        <v>13038</v>
      </c>
      <c r="J2596" s="1" t="s">
        <v>3957</v>
      </c>
      <c r="K2596" s="1" t="s">
        <v>3381</v>
      </c>
    </row>
    <row r="2597" customFormat="false" ht="15" hidden="false" customHeight="true" outlineLevel="0" collapsed="false">
      <c r="A2597" s="1" t="n">
        <f aca="false">MAX($A$2:$A2596)+1</f>
        <v>1675</v>
      </c>
      <c r="C2597" s="1" t="str">
        <f aca="false">IF(H2597="",F2597,H2597)</f>
        <v>Muscatine Plant #1</v>
      </c>
      <c r="F2597" s="5"/>
      <c r="G2597" s="1" t="n">
        <v>1167</v>
      </c>
      <c r="H2597" s="1" t="s">
        <v>3958</v>
      </c>
      <c r="I2597" s="1" t="n">
        <v>13143</v>
      </c>
      <c r="J2597" s="1" t="s">
        <v>3959</v>
      </c>
      <c r="K2597" s="1" t="s">
        <v>3381</v>
      </c>
    </row>
    <row r="2598" customFormat="false" ht="15" hidden="false" customHeight="true" outlineLevel="0" collapsed="false">
      <c r="A2598" s="1" t="n">
        <f aca="false">MAX($A$2:$A2597)+1</f>
        <v>1676</v>
      </c>
      <c r="C2598" s="1" t="str">
        <f aca="false">IF(H2598="",F2598,H2598)</f>
        <v>New Hampton</v>
      </c>
      <c r="F2598" s="5"/>
      <c r="G2598" s="1" t="n">
        <v>1168</v>
      </c>
      <c r="H2598" s="1" t="s">
        <v>3960</v>
      </c>
      <c r="I2598" s="1" t="n">
        <v>13444</v>
      </c>
      <c r="J2598" s="1" t="s">
        <v>3961</v>
      </c>
      <c r="K2598" s="1" t="s">
        <v>3381</v>
      </c>
    </row>
    <row r="2599" customFormat="false" ht="15" hidden="false" customHeight="true" outlineLevel="0" collapsed="false">
      <c r="A2599" s="1" t="n">
        <f aca="false">MAX($A$2:$A2598)+1</f>
        <v>1677</v>
      </c>
      <c r="C2599" s="1" t="str">
        <f aca="false">IF(H2599="",F2599,H2599)</f>
        <v>Ogden</v>
      </c>
      <c r="F2599" s="5"/>
      <c r="G2599" s="1" t="n">
        <v>1169</v>
      </c>
      <c r="H2599" s="1" t="s">
        <v>3962</v>
      </c>
      <c r="I2599" s="1" t="n">
        <v>13990</v>
      </c>
      <c r="J2599" s="1" t="s">
        <v>3963</v>
      </c>
      <c r="K2599" s="1" t="s">
        <v>3381</v>
      </c>
    </row>
    <row r="2600" customFormat="false" ht="15" hidden="false" customHeight="true" outlineLevel="0" collapsed="false">
      <c r="A2600" s="1" t="n">
        <f aca="false">MAX($A$2:$A2599)+1</f>
        <v>1678</v>
      </c>
      <c r="C2600" s="1" t="str">
        <f aca="false">IF(H2600="",F2600,H2600)</f>
        <v>Osage (IA)</v>
      </c>
      <c r="F2600" s="5"/>
      <c r="G2600" s="1" t="n">
        <v>1172</v>
      </c>
      <c r="H2600" s="1" t="s">
        <v>3964</v>
      </c>
      <c r="I2600" s="1" t="n">
        <v>14201</v>
      </c>
      <c r="J2600" s="1" t="s">
        <v>3965</v>
      </c>
      <c r="K2600" s="1" t="s">
        <v>3381</v>
      </c>
    </row>
    <row r="2601" customFormat="false" ht="15" hidden="false" customHeight="true" outlineLevel="0" collapsed="false">
      <c r="A2601" s="1" t="n">
        <f aca="false">MAX($A$2:$A2600)+1</f>
        <v>1679</v>
      </c>
      <c r="C2601" s="1" t="str">
        <f aca="false">IF(H2601="",F2601,H2601)</f>
        <v>Ottumwa City of</v>
      </c>
      <c r="F2601" s="5"/>
      <c r="G2601" s="1" t="n">
        <v>1173</v>
      </c>
      <c r="H2601" s="1" t="s">
        <v>3966</v>
      </c>
      <c r="I2601" s="1" t="n">
        <v>14236</v>
      </c>
      <c r="J2601" s="1" t="s">
        <v>3966</v>
      </c>
      <c r="K2601" s="1" t="s">
        <v>3381</v>
      </c>
    </row>
    <row r="2602" customFormat="false" ht="15" hidden="false" customHeight="true" outlineLevel="0" collapsed="false">
      <c r="A2602" s="1" t="n">
        <f aca="false">MAX($A$2:$A2601)+1</f>
        <v>1680</v>
      </c>
      <c r="C2602" s="1" t="str">
        <f aca="false">IF(H2602="",F2602,H2602)</f>
        <v>Preston (IA)</v>
      </c>
      <c r="F2602" s="5"/>
      <c r="G2602" s="1" t="n">
        <v>1176</v>
      </c>
      <c r="H2602" s="1" t="s">
        <v>3967</v>
      </c>
      <c r="I2602" s="1" t="n">
        <v>15349</v>
      </c>
      <c r="J2602" s="1" t="s">
        <v>3968</v>
      </c>
      <c r="K2602" s="1" t="s">
        <v>3381</v>
      </c>
    </row>
    <row r="2603" customFormat="false" ht="15" hidden="false" customHeight="true" outlineLevel="0" collapsed="false">
      <c r="A2603" s="1" t="n">
        <f aca="false">MAX($A$2:$A2602)+1</f>
        <v>1681</v>
      </c>
      <c r="C2603" s="1" t="str">
        <f aca="false">IF(H2603="",F2603,H2603)</f>
        <v>Primghar</v>
      </c>
      <c r="F2603" s="5"/>
      <c r="G2603" s="1" t="n">
        <v>1177</v>
      </c>
      <c r="H2603" s="1" t="s">
        <v>3969</v>
      </c>
      <c r="I2603" s="1" t="n">
        <v>15377</v>
      </c>
      <c r="J2603" s="1" t="s">
        <v>3970</v>
      </c>
      <c r="K2603" s="1" t="s">
        <v>3381</v>
      </c>
    </row>
    <row r="2604" customFormat="false" ht="15" hidden="false" customHeight="true" outlineLevel="0" collapsed="false">
      <c r="A2604" s="1" t="n">
        <f aca="false">MAX($A$2:$A2603)+1</f>
        <v>1682</v>
      </c>
      <c r="C2604" s="1" t="str">
        <f aca="false">IF(H2604="",F2604,H2604)</f>
        <v>Rockford</v>
      </c>
      <c r="F2604" s="5"/>
      <c r="G2604" s="1" t="n">
        <v>1180</v>
      </c>
      <c r="H2604" s="1" t="s">
        <v>3971</v>
      </c>
      <c r="I2604" s="1" t="n">
        <v>16211</v>
      </c>
      <c r="J2604" s="1" t="s">
        <v>3972</v>
      </c>
      <c r="K2604" s="1" t="s">
        <v>3381</v>
      </c>
    </row>
    <row r="2605" customFormat="false" ht="15" hidden="false" customHeight="true" outlineLevel="0" collapsed="false">
      <c r="A2605" s="1" t="n">
        <f aca="false">MAX($A$2:$A2604)+1</f>
        <v>1683</v>
      </c>
      <c r="C2605" s="1" t="str">
        <f aca="false">IF(H2605="",F2605,H2605)</f>
        <v>Rock Rapids</v>
      </c>
      <c r="F2605" s="5"/>
      <c r="G2605" s="1" t="n">
        <v>1181</v>
      </c>
      <c r="H2605" s="1" t="s">
        <v>3973</v>
      </c>
      <c r="I2605" s="1" t="n">
        <v>16206</v>
      </c>
      <c r="J2605" s="1" t="s">
        <v>3974</v>
      </c>
      <c r="K2605" s="1" t="s">
        <v>3381</v>
      </c>
    </row>
    <row r="2606" customFormat="false" ht="15" hidden="false" customHeight="true" outlineLevel="0" collapsed="false">
      <c r="A2606" s="1" t="n">
        <f aca="false">MAX($A$2:$A2605)+1</f>
        <v>1684</v>
      </c>
      <c r="C2606" s="1" t="str">
        <f aca="false">IF(H2606="",F2606,H2606)</f>
        <v>Sibley One</v>
      </c>
      <c r="F2606" s="5"/>
      <c r="G2606" s="1" t="n">
        <v>1184</v>
      </c>
      <c r="H2606" s="1" t="s">
        <v>3975</v>
      </c>
      <c r="I2606" s="1" t="n">
        <v>17141</v>
      </c>
      <c r="J2606" s="1" t="s">
        <v>3976</v>
      </c>
      <c r="K2606" s="1" t="s">
        <v>3381</v>
      </c>
    </row>
    <row r="2607" customFormat="false" ht="15" hidden="false" customHeight="true" outlineLevel="0" collapsed="false">
      <c r="A2607" s="1" t="n">
        <f aca="false">MAX($A$2:$A2606)+1</f>
        <v>1685</v>
      </c>
      <c r="C2607" s="1" t="str">
        <f aca="false">IF(H2607="",F2607,H2607)</f>
        <v>Spencer Gas Turbine</v>
      </c>
      <c r="F2607" s="5"/>
      <c r="G2607" s="1" t="n">
        <v>1186</v>
      </c>
      <c r="H2607" s="1" t="s">
        <v>3977</v>
      </c>
      <c r="I2607" s="1" t="n">
        <v>17783</v>
      </c>
      <c r="J2607" s="1" t="s">
        <v>3978</v>
      </c>
      <c r="K2607" s="1" t="s">
        <v>3381</v>
      </c>
    </row>
    <row r="2608" customFormat="false" ht="15" hidden="false" customHeight="true" outlineLevel="0" collapsed="false">
      <c r="A2608" s="1" t="n">
        <f aca="false">MAX($A$2:$A2607)+1</f>
        <v>1686</v>
      </c>
      <c r="C2608" s="1" t="str">
        <f aca="false">IF(H2608="",F2608,H2608)</f>
        <v>State Center</v>
      </c>
      <c r="F2608" s="5"/>
      <c r="G2608" s="1" t="n">
        <v>1187</v>
      </c>
      <c r="H2608" s="1" t="s">
        <v>3979</v>
      </c>
      <c r="I2608" s="1" t="n">
        <v>18014</v>
      </c>
      <c r="J2608" s="1" t="s">
        <v>3980</v>
      </c>
      <c r="K2608" s="1" t="s">
        <v>3381</v>
      </c>
    </row>
    <row r="2609" customFormat="false" ht="15" hidden="false" customHeight="true" outlineLevel="0" collapsed="false">
      <c r="A2609" s="1" t="n">
        <f aca="false">MAX($A$2:$A2608)+1</f>
        <v>1687</v>
      </c>
      <c r="C2609" s="1" t="str">
        <f aca="false">IF(H2609="",F2609,H2609)</f>
        <v>Story City</v>
      </c>
      <c r="F2609" s="5"/>
      <c r="G2609" s="1" t="n">
        <v>1188</v>
      </c>
      <c r="H2609" s="1" t="s">
        <v>3981</v>
      </c>
      <c r="I2609" s="1" t="n">
        <v>18177</v>
      </c>
      <c r="J2609" s="1" t="s">
        <v>3982</v>
      </c>
      <c r="K2609" s="1" t="s">
        <v>3381</v>
      </c>
    </row>
    <row r="2610" customFormat="false" ht="15" hidden="false" customHeight="true" outlineLevel="0" collapsed="false">
      <c r="A2610" s="1" t="n">
        <f aca="false">MAX($A$2:$A2609)+1</f>
        <v>1688</v>
      </c>
      <c r="C2610" s="1" t="str">
        <f aca="false">IF(H2610="",F2610,H2610)</f>
        <v>Stuart (IA)</v>
      </c>
      <c r="F2610" s="5"/>
      <c r="G2610" s="1" t="n">
        <v>1190</v>
      </c>
      <c r="H2610" s="1" t="s">
        <v>3983</v>
      </c>
      <c r="I2610" s="1" t="n">
        <v>18231</v>
      </c>
      <c r="J2610" s="1" t="s">
        <v>3984</v>
      </c>
      <c r="K2610" s="1" t="s">
        <v>3381</v>
      </c>
    </row>
    <row r="2611" customFormat="false" ht="15" hidden="false" customHeight="true" outlineLevel="0" collapsed="false">
      <c r="A2611" s="1" t="n">
        <f aca="false">MAX($A$2:$A2610)+1</f>
        <v>1689</v>
      </c>
      <c r="C2611" s="1" t="str">
        <f aca="false">IF(H2611="",F2611,H2611)</f>
        <v>Sumner</v>
      </c>
      <c r="F2611" s="5"/>
      <c r="G2611" s="1" t="n">
        <v>1191</v>
      </c>
      <c r="H2611" s="1" t="s">
        <v>3985</v>
      </c>
      <c r="I2611" s="1" t="n">
        <v>18301</v>
      </c>
      <c r="J2611" s="1" t="s">
        <v>3986</v>
      </c>
      <c r="K2611" s="1" t="s">
        <v>3381</v>
      </c>
    </row>
    <row r="2612" customFormat="false" ht="15" hidden="false" customHeight="true" outlineLevel="0" collapsed="false">
      <c r="A2612" s="1" t="n">
        <f aca="false">MAX($A$2:$A2611)+1</f>
        <v>1690</v>
      </c>
      <c r="C2612" s="1" t="str">
        <f aca="false">IF(H2612="",F2612,H2612)</f>
        <v>Traer Main</v>
      </c>
      <c r="F2612" s="5"/>
      <c r="G2612" s="1" t="n">
        <v>1192</v>
      </c>
      <c r="H2612" s="1" t="s">
        <v>3987</v>
      </c>
      <c r="I2612" s="1" t="n">
        <v>19062</v>
      </c>
      <c r="J2612" s="1" t="s">
        <v>3988</v>
      </c>
      <c r="K2612" s="1" t="s">
        <v>3381</v>
      </c>
    </row>
    <row r="2613" customFormat="false" ht="15" hidden="false" customHeight="true" outlineLevel="0" collapsed="false">
      <c r="A2613" s="1" t="n">
        <f aca="false">MAX($A$2:$A2612)+1</f>
        <v>1691</v>
      </c>
      <c r="C2613" s="1" t="str">
        <f aca="false">IF(H2613="",F2613,H2613)</f>
        <v>Villisca Municipal Power Plant</v>
      </c>
      <c r="F2613" s="5"/>
      <c r="G2613" s="1" t="n">
        <v>1193</v>
      </c>
      <c r="H2613" s="1" t="s">
        <v>3989</v>
      </c>
      <c r="I2613" s="1" t="n">
        <v>19843</v>
      </c>
      <c r="J2613" s="1" t="s">
        <v>3990</v>
      </c>
      <c r="K2613" s="1" t="s">
        <v>3381</v>
      </c>
    </row>
    <row r="2614" customFormat="false" ht="15" hidden="false" customHeight="true" outlineLevel="0" collapsed="false">
      <c r="A2614" s="1" t="n">
        <f aca="false">MAX($A$2:$A2613)+1</f>
        <v>1692</v>
      </c>
      <c r="C2614" s="1" t="str">
        <f aca="false">IF(H2614="",F2614,H2614)</f>
        <v>Vinton</v>
      </c>
      <c r="F2614" s="5"/>
      <c r="G2614" s="1" t="n">
        <v>1194</v>
      </c>
      <c r="H2614" s="1" t="s">
        <v>3991</v>
      </c>
      <c r="I2614" s="1" t="n">
        <v>19865</v>
      </c>
      <c r="J2614" s="1" t="s">
        <v>3992</v>
      </c>
      <c r="K2614" s="1" t="s">
        <v>3381</v>
      </c>
    </row>
    <row r="2615" customFormat="false" ht="15" hidden="false" customHeight="true" outlineLevel="0" collapsed="false">
      <c r="A2615" s="1" t="n">
        <f aca="false">MAX($A$2:$A2614)+1</f>
        <v>1693</v>
      </c>
      <c r="C2615" s="1" t="str">
        <f aca="false">IF(H2615="",F2615,H2615)</f>
        <v>Webster City</v>
      </c>
      <c r="F2615" s="5"/>
      <c r="G2615" s="1" t="n">
        <v>1198</v>
      </c>
      <c r="H2615" s="1" t="s">
        <v>3993</v>
      </c>
      <c r="I2615" s="1" t="n">
        <v>20259</v>
      </c>
      <c r="J2615" s="1" t="s">
        <v>3994</v>
      </c>
      <c r="K2615" s="1" t="s">
        <v>3381</v>
      </c>
    </row>
    <row r="2616" customFormat="false" ht="15" hidden="false" customHeight="true" outlineLevel="0" collapsed="false">
      <c r="A2616" s="1" t="n">
        <f aca="false">MAX($A$2:$A2615)+1</f>
        <v>1694</v>
      </c>
      <c r="C2616" s="1" t="str">
        <f aca="false">IF(H2616="",F2616,H2616)</f>
        <v>West Bend</v>
      </c>
      <c r="F2616" s="5"/>
      <c r="G2616" s="1" t="n">
        <v>1199</v>
      </c>
      <c r="H2616" s="1" t="s">
        <v>3995</v>
      </c>
      <c r="I2616" s="1" t="n">
        <v>20364</v>
      </c>
      <c r="J2616" s="1" t="s">
        <v>3996</v>
      </c>
      <c r="K2616" s="1" t="s">
        <v>3381</v>
      </c>
    </row>
    <row r="2617" customFormat="false" ht="15" hidden="false" customHeight="true" outlineLevel="0" collapsed="false">
      <c r="A2617" s="1" t="n">
        <f aca="false">MAX($A$2:$A2616)+1</f>
        <v>1695</v>
      </c>
      <c r="C2617" s="1" t="str">
        <f aca="false">IF(H2617="",F2617,H2617)</f>
        <v>West Liberty</v>
      </c>
      <c r="F2617" s="5"/>
      <c r="G2617" s="1" t="n">
        <v>1200</v>
      </c>
      <c r="H2617" s="1" t="s">
        <v>3997</v>
      </c>
      <c r="I2617" s="1" t="n">
        <v>20380</v>
      </c>
      <c r="J2617" s="1" t="s">
        <v>3998</v>
      </c>
      <c r="K2617" s="1" t="s">
        <v>3381</v>
      </c>
    </row>
    <row r="2618" customFormat="false" ht="15" hidden="false" customHeight="true" outlineLevel="0" collapsed="false">
      <c r="A2618" s="1" t="n">
        <f aca="false">MAX($A$2:$A2617)+1</f>
        <v>1696</v>
      </c>
      <c r="C2618" s="1" t="str">
        <f aca="false">IF(H2618="",F2618,H2618)</f>
        <v>Whittemore</v>
      </c>
      <c r="F2618" s="5"/>
      <c r="G2618" s="1" t="n">
        <v>1201</v>
      </c>
      <c r="H2618" s="1" t="s">
        <v>3999</v>
      </c>
      <c r="I2618" s="1" t="n">
        <v>20604</v>
      </c>
      <c r="J2618" s="1" t="s">
        <v>4000</v>
      </c>
      <c r="K2618" s="1" t="s">
        <v>3381</v>
      </c>
    </row>
    <row r="2619" customFormat="false" ht="15" hidden="false" customHeight="true" outlineLevel="0" collapsed="false">
      <c r="A2619" s="1" t="n">
        <f aca="false">MAX($A$2:$A2618)+1</f>
        <v>1697</v>
      </c>
      <c r="C2619" s="1" t="str">
        <f aca="false">IF(H2619="",F2619,H2619)</f>
        <v>Wilton</v>
      </c>
      <c r="F2619" s="5"/>
      <c r="G2619" s="1" t="n">
        <v>1202</v>
      </c>
      <c r="H2619" s="1" t="s">
        <v>4001</v>
      </c>
      <c r="I2619" s="1" t="n">
        <v>20789</v>
      </c>
      <c r="J2619" s="1" t="s">
        <v>4002</v>
      </c>
      <c r="K2619" s="1" t="s">
        <v>3381</v>
      </c>
    </row>
    <row r="2620" customFormat="false" ht="15" hidden="false" customHeight="true" outlineLevel="0" collapsed="false">
      <c r="A2620" s="1" t="n">
        <f aca="false">MAX($A$2:$A2619)+1</f>
        <v>1698</v>
      </c>
      <c r="C2620" s="1" t="str">
        <f aca="false">IF(H2620="",F2620,H2620)</f>
        <v>Winterset</v>
      </c>
      <c r="F2620" s="5"/>
      <c r="G2620" s="1" t="n">
        <v>1203</v>
      </c>
      <c r="H2620" s="1" t="s">
        <v>4003</v>
      </c>
      <c r="I2620" s="1" t="n">
        <v>20835</v>
      </c>
      <c r="J2620" s="1" t="s">
        <v>4004</v>
      </c>
      <c r="K2620" s="1" t="s">
        <v>3381</v>
      </c>
    </row>
    <row r="2621" customFormat="false" ht="15" hidden="false" customHeight="true" outlineLevel="0" collapsed="false">
      <c r="A2621" s="1" t="n">
        <f aca="false">MAX($A$2:$A2620)+1</f>
        <v>1699</v>
      </c>
      <c r="C2621" s="1" t="str">
        <f aca="false">IF(H2621="",F2621,H2621)</f>
        <v>Summit Lake</v>
      </c>
      <c r="F2621" s="5"/>
      <c r="G2621" s="1" t="n">
        <v>1206</v>
      </c>
      <c r="H2621" s="1" t="s">
        <v>4005</v>
      </c>
      <c r="I2621" s="1" t="n">
        <v>3258</v>
      </c>
      <c r="J2621" s="1" t="s">
        <v>4006</v>
      </c>
      <c r="K2621" s="1" t="s">
        <v>3381</v>
      </c>
    </row>
    <row r="2622" customFormat="false" ht="15" hidden="false" customHeight="true" outlineLevel="0" collapsed="false">
      <c r="A2622" s="1" t="n">
        <f aca="false">MAX($A$2:$A2621)+1</f>
        <v>1700</v>
      </c>
      <c r="C2622" s="1" t="str">
        <f aca="false">IF(H2622="",F2622,H2622)</f>
        <v>Earl F Wisdom</v>
      </c>
      <c r="F2622" s="5"/>
      <c r="G2622" s="1" t="n">
        <v>1217</v>
      </c>
      <c r="H2622" s="1" t="s">
        <v>4007</v>
      </c>
      <c r="I2622" s="1" t="n">
        <v>4363</v>
      </c>
      <c r="J2622" s="1" t="s">
        <v>4008</v>
      </c>
      <c r="K2622" s="1" t="s">
        <v>3381</v>
      </c>
    </row>
    <row r="2623" customFormat="false" ht="15" hidden="false" customHeight="true" outlineLevel="0" collapsed="false">
      <c r="A2623" s="1" t="n">
        <f aca="false">MAX($A$2:$A2622)+1</f>
        <v>1701</v>
      </c>
      <c r="C2623" s="1" t="str">
        <f aca="false">IF(H2623="",F2623,H2623)</f>
        <v>Bird City</v>
      </c>
      <c r="F2623" s="5"/>
      <c r="G2623" s="1" t="n">
        <v>1224</v>
      </c>
      <c r="H2623" s="1" t="s">
        <v>4009</v>
      </c>
      <c r="I2623" s="1" t="n">
        <v>12524</v>
      </c>
      <c r="J2623" s="1" t="s">
        <v>2515</v>
      </c>
      <c r="K2623" s="1" t="s">
        <v>3381</v>
      </c>
    </row>
    <row r="2624" customFormat="false" ht="15" hidden="false" customHeight="true" outlineLevel="0" collapsed="false">
      <c r="A2624" s="1" t="n">
        <f aca="false">MAX($A$2:$A2623)+1</f>
        <v>1702</v>
      </c>
      <c r="C2624" s="1" t="str">
        <f aca="false">IF(H2624="",F2624,H2624)</f>
        <v>Fort Dodge</v>
      </c>
      <c r="F2624" s="5"/>
      <c r="G2624" s="1" t="n">
        <v>1233</v>
      </c>
      <c r="H2624" s="1" t="s">
        <v>4010</v>
      </c>
      <c r="I2624" s="1" t="n">
        <v>18315</v>
      </c>
      <c r="J2624" s="1" t="s">
        <v>2492</v>
      </c>
      <c r="K2624" s="1" t="s">
        <v>3381</v>
      </c>
    </row>
    <row r="2625" customFormat="false" ht="15" hidden="false" customHeight="true" outlineLevel="0" collapsed="false">
      <c r="A2625" s="1" t="n">
        <f aca="false">MAX($A$2:$A2624)+1</f>
        <v>1703</v>
      </c>
      <c r="C2625" s="1" t="str">
        <f aca="false">IF(H2625="",F2625,H2625)</f>
        <v>Great Bend - Sunflower</v>
      </c>
      <c r="F2625" s="5"/>
      <c r="G2625" s="1" t="n">
        <v>1235</v>
      </c>
      <c r="H2625" s="1" t="s">
        <v>4011</v>
      </c>
      <c r="I2625" s="1" t="n">
        <v>18315</v>
      </c>
      <c r="J2625" s="1" t="s">
        <v>2492</v>
      </c>
      <c r="K2625" s="1" t="s">
        <v>3381</v>
      </c>
    </row>
    <row r="2626" customFormat="false" ht="15" hidden="false" customHeight="true" outlineLevel="0" collapsed="false">
      <c r="A2626" s="1" t="n">
        <f aca="false">MAX($A$2:$A2625)+1</f>
        <v>1704</v>
      </c>
      <c r="C2626" s="1" t="str">
        <f aca="false">IF(H2626="",F2626,H2626)</f>
        <v>Anthony</v>
      </c>
      <c r="F2626" s="5"/>
      <c r="G2626" s="1" t="n">
        <v>1258</v>
      </c>
      <c r="H2626" s="1" t="s">
        <v>4012</v>
      </c>
      <c r="I2626" s="1" t="n">
        <v>701</v>
      </c>
      <c r="J2626" s="1" t="s">
        <v>4013</v>
      </c>
      <c r="K2626" s="1" t="s">
        <v>3381</v>
      </c>
    </row>
    <row r="2627" customFormat="false" ht="15" hidden="false" customHeight="true" outlineLevel="0" collapsed="false">
      <c r="A2627" s="1" t="n">
        <f aca="false">MAX($A$2:$A2626)+1</f>
        <v>1705</v>
      </c>
      <c r="C2627" s="1" t="str">
        <f aca="false">IF(H2627="",F2627,H2627)</f>
        <v>Ashland</v>
      </c>
      <c r="F2627" s="5"/>
      <c r="G2627" s="1" t="n">
        <v>1259</v>
      </c>
      <c r="H2627" s="1" t="s">
        <v>4014</v>
      </c>
      <c r="I2627" s="1" t="n">
        <v>911</v>
      </c>
      <c r="J2627" s="1" t="s">
        <v>4015</v>
      </c>
      <c r="K2627" s="1" t="s">
        <v>3381</v>
      </c>
    </row>
    <row r="2628" customFormat="false" ht="15" hidden="false" customHeight="true" outlineLevel="0" collapsed="false">
      <c r="A2628" s="1" t="n">
        <f aca="false">MAX($A$2:$A2627)+1</f>
        <v>1706</v>
      </c>
      <c r="C2628" s="1" t="str">
        <f aca="false">IF(H2628="",F2628,H2628)</f>
        <v>Augusta Electric Plant No 1</v>
      </c>
      <c r="F2628" s="5"/>
      <c r="G2628" s="1" t="n">
        <v>1261</v>
      </c>
      <c r="H2628" s="1" t="s">
        <v>4016</v>
      </c>
      <c r="I2628" s="1" t="n">
        <v>998</v>
      </c>
      <c r="J2628" s="1" t="s">
        <v>4017</v>
      </c>
      <c r="K2628" s="1" t="s">
        <v>3381</v>
      </c>
    </row>
    <row r="2629" customFormat="false" ht="15" hidden="false" customHeight="true" outlineLevel="0" collapsed="false">
      <c r="A2629" s="1" t="n">
        <f aca="false">MAX($A$2:$A2628)+1</f>
        <v>1707</v>
      </c>
      <c r="C2629" s="1" t="str">
        <f aca="false">IF(H2629="",F2629,H2629)</f>
        <v>Baldwin City Plant No 1</v>
      </c>
      <c r="F2629" s="5"/>
      <c r="G2629" s="1" t="n">
        <v>1262</v>
      </c>
      <c r="H2629" s="1" t="s">
        <v>4018</v>
      </c>
      <c r="I2629" s="1" t="n">
        <v>1148</v>
      </c>
      <c r="J2629" s="1" t="s">
        <v>4019</v>
      </c>
      <c r="K2629" s="1" t="s">
        <v>3381</v>
      </c>
    </row>
    <row r="2630" customFormat="false" ht="15" hidden="false" customHeight="true" outlineLevel="0" collapsed="false">
      <c r="A2630" s="1" t="n">
        <f aca="false">MAX($A$2:$A2629)+1</f>
        <v>1708</v>
      </c>
      <c r="C2630" s="1" t="str">
        <f aca="false">IF(H2630="",F2630,H2630)</f>
        <v>Belleville</v>
      </c>
      <c r="F2630" s="5"/>
      <c r="G2630" s="1" t="n">
        <v>1263</v>
      </c>
      <c r="H2630" s="1" t="s">
        <v>4020</v>
      </c>
      <c r="I2630" s="1" t="n">
        <v>1512</v>
      </c>
      <c r="J2630" s="1" t="s">
        <v>4021</v>
      </c>
      <c r="K2630" s="1" t="s">
        <v>3381</v>
      </c>
    </row>
    <row r="2631" customFormat="false" ht="15" hidden="false" customHeight="true" outlineLevel="0" collapsed="false">
      <c r="A2631" s="1" t="n">
        <f aca="false">MAX($A$2:$A2630)+1</f>
        <v>1709</v>
      </c>
      <c r="C2631" s="1" t="str">
        <f aca="false">IF(H2631="",F2631,H2631)</f>
        <v>Beloit</v>
      </c>
      <c r="F2631" s="5"/>
      <c r="G2631" s="1" t="n">
        <v>1264</v>
      </c>
      <c r="H2631" s="1" t="s">
        <v>4022</v>
      </c>
      <c r="I2631" s="1" t="n">
        <v>1525</v>
      </c>
      <c r="J2631" s="1" t="s">
        <v>4023</v>
      </c>
      <c r="K2631" s="1" t="s">
        <v>3381</v>
      </c>
    </row>
    <row r="2632" customFormat="false" ht="15" hidden="false" customHeight="true" outlineLevel="0" collapsed="false">
      <c r="A2632" s="1" t="n">
        <f aca="false">MAX($A$2:$A2631)+1</f>
        <v>1710</v>
      </c>
      <c r="C2632" s="1" t="str">
        <f aca="false">IF(H2632="",F2632,H2632)</f>
        <v>Burlingame</v>
      </c>
      <c r="F2632" s="5"/>
      <c r="G2632" s="1" t="n">
        <v>1265</v>
      </c>
      <c r="H2632" s="1" t="s">
        <v>4024</v>
      </c>
      <c r="I2632" s="1" t="n">
        <v>2547</v>
      </c>
      <c r="J2632" s="1" t="s">
        <v>4025</v>
      </c>
      <c r="K2632" s="1" t="s">
        <v>3381</v>
      </c>
    </row>
    <row r="2633" customFormat="false" ht="15" hidden="false" customHeight="true" outlineLevel="0" collapsed="false">
      <c r="A2633" s="1" t="n">
        <f aca="false">MAX($A$2:$A2632)+1</f>
        <v>1711</v>
      </c>
      <c r="C2633" s="1" t="str">
        <f aca="false">IF(H2633="",F2633,H2633)</f>
        <v>Burlington (KS)</v>
      </c>
      <c r="F2633" s="5"/>
      <c r="G2633" s="1" t="n">
        <v>1266</v>
      </c>
      <c r="H2633" s="1" t="s">
        <v>4026</v>
      </c>
      <c r="I2633" s="1" t="n">
        <v>2551</v>
      </c>
      <c r="J2633" s="1" t="s">
        <v>4027</v>
      </c>
      <c r="K2633" s="1" t="s">
        <v>3381</v>
      </c>
    </row>
    <row r="2634" customFormat="false" ht="15" hidden="false" customHeight="true" outlineLevel="0" collapsed="false">
      <c r="A2634" s="1" t="n">
        <f aca="false">MAX($A$2:$A2633)+1</f>
        <v>1712</v>
      </c>
      <c r="C2634" s="1" t="str">
        <f aca="false">IF(H2634="",F2634,H2634)</f>
        <v>Chanute 2</v>
      </c>
      <c r="F2634" s="5"/>
      <c r="G2634" s="1" t="n">
        <v>1268</v>
      </c>
      <c r="H2634" s="1" t="s">
        <v>4028</v>
      </c>
      <c r="I2634" s="1" t="n">
        <v>3355</v>
      </c>
      <c r="J2634" s="1" t="s">
        <v>4029</v>
      </c>
      <c r="K2634" s="1" t="s">
        <v>3381</v>
      </c>
    </row>
    <row r="2635" customFormat="false" ht="15" hidden="false" customHeight="true" outlineLevel="0" collapsed="false">
      <c r="A2635" s="1" t="n">
        <f aca="false">MAX($A$2:$A2634)+1</f>
        <v>1713</v>
      </c>
      <c r="C2635" s="1" t="str">
        <f aca="false">IF(H2635="",F2635,H2635)</f>
        <v>Clay Center</v>
      </c>
      <c r="F2635" s="5"/>
      <c r="G2635" s="1" t="n">
        <v>1270</v>
      </c>
      <c r="H2635" s="1" t="s">
        <v>4030</v>
      </c>
      <c r="I2635" s="1" t="n">
        <v>3710</v>
      </c>
      <c r="J2635" s="1" t="s">
        <v>4031</v>
      </c>
      <c r="K2635" s="1" t="s">
        <v>3381</v>
      </c>
    </row>
    <row r="2636" customFormat="false" ht="15" hidden="false" customHeight="true" outlineLevel="0" collapsed="false">
      <c r="A2636" s="1" t="n">
        <f aca="false">MAX($A$2:$A2635)+1</f>
        <v>1714</v>
      </c>
      <c r="C2636" s="1" t="str">
        <f aca="false">IF(H2636="",F2636,H2636)</f>
        <v>Coffeyville</v>
      </c>
      <c r="F2636" s="5"/>
      <c r="G2636" s="1" t="n">
        <v>1271</v>
      </c>
      <c r="H2636" s="1" t="s">
        <v>4032</v>
      </c>
      <c r="I2636" s="1" t="n">
        <v>3892</v>
      </c>
      <c r="J2636" s="1" t="s">
        <v>4033</v>
      </c>
      <c r="K2636" s="1" t="s">
        <v>3381</v>
      </c>
    </row>
    <row r="2637" customFormat="false" ht="15" hidden="false" customHeight="true" outlineLevel="0" collapsed="false">
      <c r="A2637" s="1" t="n">
        <f aca="false">MAX($A$2:$A2636)+1</f>
        <v>1715</v>
      </c>
      <c r="C2637" s="1" t="str">
        <f aca="false">IF(H2637="",F2637,H2637)</f>
        <v>Colby City of</v>
      </c>
      <c r="F2637" s="5"/>
      <c r="G2637" s="1" t="n">
        <v>1272</v>
      </c>
      <c r="H2637" s="1" t="s">
        <v>4034</v>
      </c>
      <c r="I2637" s="1" t="n">
        <v>3913</v>
      </c>
      <c r="J2637" s="1" t="s">
        <v>4035</v>
      </c>
      <c r="K2637" s="1" t="s">
        <v>3381</v>
      </c>
    </row>
    <row r="2638" customFormat="false" ht="15" hidden="false" customHeight="true" outlineLevel="0" collapsed="false">
      <c r="A2638" s="1" t="n">
        <f aca="false">MAX($A$2:$A2637)+1</f>
        <v>1716</v>
      </c>
      <c r="C2638" s="1" t="str">
        <f aca="false">IF(H2638="",F2638,H2638)</f>
        <v>Ellinwood</v>
      </c>
      <c r="F2638" s="5"/>
      <c r="G2638" s="1" t="n">
        <v>1274</v>
      </c>
      <c r="H2638" s="1" t="s">
        <v>4036</v>
      </c>
      <c r="I2638" s="1" t="n">
        <v>5802</v>
      </c>
      <c r="J2638" s="1" t="s">
        <v>4037</v>
      </c>
      <c r="K2638" s="1" t="s">
        <v>3381</v>
      </c>
    </row>
    <row r="2639" customFormat="false" ht="15" hidden="false" customHeight="true" outlineLevel="0" collapsed="false">
      <c r="A2639" s="1" t="n">
        <f aca="false">MAX($A$2:$A2638)+1</f>
        <v>1717</v>
      </c>
      <c r="C2639" s="1" t="str">
        <f aca="false">IF(H2639="",F2639,H2639)</f>
        <v>Erie</v>
      </c>
      <c r="F2639" s="5"/>
      <c r="G2639" s="1" t="n">
        <v>1276</v>
      </c>
      <c r="H2639" s="1" t="s">
        <v>4038</v>
      </c>
      <c r="I2639" s="1" t="n">
        <v>5957</v>
      </c>
      <c r="J2639" s="1" t="s">
        <v>4039</v>
      </c>
      <c r="K2639" s="1" t="s">
        <v>3381</v>
      </c>
    </row>
    <row r="2640" customFormat="false" ht="15" hidden="false" customHeight="true" outlineLevel="0" collapsed="false">
      <c r="A2640" s="1" t="n">
        <f aca="false">MAX($A$2:$A2639)+1</f>
        <v>1718</v>
      </c>
      <c r="C2640" s="1" t="str">
        <f aca="false">IF(H2640="",F2640,H2640)</f>
        <v>Garnett Municipal</v>
      </c>
      <c r="F2640" s="5"/>
      <c r="G2640" s="1" t="n">
        <v>1278</v>
      </c>
      <c r="H2640" s="1" t="s">
        <v>4040</v>
      </c>
      <c r="I2640" s="1" t="n">
        <v>6965</v>
      </c>
      <c r="J2640" s="1" t="s">
        <v>4041</v>
      </c>
      <c r="K2640" s="1" t="s">
        <v>3381</v>
      </c>
    </row>
    <row r="2641" customFormat="false" ht="15" hidden="false" customHeight="true" outlineLevel="0" collapsed="false">
      <c r="A2641" s="1" t="n">
        <f aca="false">MAX($A$2:$A2640)+1</f>
        <v>1719</v>
      </c>
      <c r="C2641" s="1" t="str">
        <f aca="false">IF(H2641="",F2641,H2641)</f>
        <v>Girard</v>
      </c>
      <c r="F2641" s="5"/>
      <c r="G2641" s="1" t="n">
        <v>1279</v>
      </c>
      <c r="H2641" s="1" t="s">
        <v>4042</v>
      </c>
      <c r="I2641" s="1" t="n">
        <v>7257</v>
      </c>
      <c r="J2641" s="1" t="s">
        <v>4043</v>
      </c>
      <c r="K2641" s="1" t="s">
        <v>3381</v>
      </c>
    </row>
    <row r="2642" customFormat="false" ht="15" hidden="false" customHeight="true" outlineLevel="0" collapsed="false">
      <c r="A2642" s="1" t="n">
        <f aca="false">MAX($A$2:$A2641)+1</f>
        <v>1720</v>
      </c>
      <c r="C2642" s="1" t="str">
        <f aca="false">IF(H2642="",F2642,H2642)</f>
        <v>Goodland</v>
      </c>
      <c r="F2642" s="5"/>
      <c r="G2642" s="1" t="n">
        <v>1280</v>
      </c>
      <c r="H2642" s="1" t="s">
        <v>4044</v>
      </c>
      <c r="I2642" s="1" t="n">
        <v>7374</v>
      </c>
      <c r="J2642" s="1" t="s">
        <v>4045</v>
      </c>
      <c r="K2642" s="1" t="s">
        <v>3381</v>
      </c>
    </row>
    <row r="2643" customFormat="false" ht="15" hidden="false" customHeight="true" outlineLevel="0" collapsed="false">
      <c r="A2643" s="1" t="n">
        <f aca="false">MAX($A$2:$A2642)+1</f>
        <v>1721</v>
      </c>
      <c r="C2643" s="1" t="str">
        <f aca="false">IF(H2643="",F2643,H2643)</f>
        <v>Herington</v>
      </c>
      <c r="F2643" s="5"/>
      <c r="G2643" s="1" t="n">
        <v>1283</v>
      </c>
      <c r="H2643" s="1" t="s">
        <v>4046</v>
      </c>
      <c r="I2643" s="1" t="n">
        <v>8490</v>
      </c>
      <c r="J2643" s="1" t="s">
        <v>4047</v>
      </c>
      <c r="K2643" s="1" t="s">
        <v>3381</v>
      </c>
    </row>
    <row r="2644" customFormat="false" ht="15" hidden="false" customHeight="true" outlineLevel="0" collapsed="false">
      <c r="A2644" s="1" t="n">
        <f aca="false">MAX($A$2:$A2643)+1</f>
        <v>1722</v>
      </c>
      <c r="C2644" s="1" t="str">
        <f aca="false">IF(H2644="",F2644,H2644)</f>
        <v>Hill City</v>
      </c>
      <c r="F2644" s="5"/>
      <c r="G2644" s="1" t="n">
        <v>1285</v>
      </c>
      <c r="H2644" s="1" t="s">
        <v>4048</v>
      </c>
      <c r="I2644" s="1" t="n">
        <v>8599</v>
      </c>
      <c r="J2644" s="1" t="s">
        <v>4049</v>
      </c>
      <c r="K2644" s="1" t="s">
        <v>3381</v>
      </c>
    </row>
    <row r="2645" customFormat="false" ht="15" hidden="false" customHeight="true" outlineLevel="0" collapsed="false">
      <c r="A2645" s="1" t="n">
        <f aca="false">MAX($A$2:$A2644)+1</f>
        <v>1723</v>
      </c>
      <c r="C2645" s="1" t="str">
        <f aca="false">IF(H2645="",F2645,H2645)</f>
        <v>Hoisington</v>
      </c>
      <c r="F2645" s="5"/>
      <c r="G2645" s="1" t="n">
        <v>1286</v>
      </c>
      <c r="H2645" s="1" t="s">
        <v>4050</v>
      </c>
      <c r="I2645" s="1" t="n">
        <v>8703</v>
      </c>
      <c r="J2645" s="1" t="s">
        <v>4051</v>
      </c>
      <c r="K2645" s="1" t="s">
        <v>3381</v>
      </c>
    </row>
    <row r="2646" customFormat="false" ht="15" hidden="false" customHeight="true" outlineLevel="0" collapsed="false">
      <c r="A2646" s="1" t="n">
        <f aca="false">MAX($A$2:$A2645)+1</f>
        <v>1724</v>
      </c>
      <c r="C2646" s="1" t="str">
        <f aca="false">IF(H2646="",F2646,H2646)</f>
        <v>Holton</v>
      </c>
      <c r="F2646" s="5"/>
      <c r="G2646" s="1" t="n">
        <v>1287</v>
      </c>
      <c r="H2646" s="1" t="s">
        <v>4052</v>
      </c>
      <c r="I2646" s="1" t="n">
        <v>8770</v>
      </c>
      <c r="J2646" s="1" t="s">
        <v>4053</v>
      </c>
      <c r="K2646" s="1" t="s">
        <v>3381</v>
      </c>
    </row>
    <row r="2647" customFormat="false" ht="15" hidden="false" customHeight="true" outlineLevel="0" collapsed="false">
      <c r="A2647" s="1" t="n">
        <f aca="false">MAX($A$2:$A2646)+1</f>
        <v>1725</v>
      </c>
      <c r="C2647" s="1" t="str">
        <f aca="false">IF(H2647="",F2647,H2647)</f>
        <v>Iola</v>
      </c>
      <c r="F2647" s="5"/>
      <c r="G2647" s="1" t="n">
        <v>1291</v>
      </c>
      <c r="H2647" s="1" t="s">
        <v>4054</v>
      </c>
      <c r="I2647" s="1" t="n">
        <v>9418</v>
      </c>
      <c r="J2647" s="1" t="s">
        <v>4055</v>
      </c>
      <c r="K2647" s="1" t="s">
        <v>3381</v>
      </c>
    </row>
    <row r="2648" customFormat="false" ht="15" hidden="false" customHeight="true" outlineLevel="0" collapsed="false">
      <c r="A2648" s="1" t="n">
        <f aca="false">MAX($A$2:$A2647)+1</f>
        <v>1726</v>
      </c>
      <c r="C2648" s="1" t="str">
        <f aca="false">IF(H2648="",F2648,H2648)</f>
        <v>Jetmore</v>
      </c>
      <c r="F2648" s="5"/>
      <c r="G2648" s="1" t="n">
        <v>1292</v>
      </c>
      <c r="H2648" s="1" t="s">
        <v>4056</v>
      </c>
      <c r="I2648" s="1" t="n">
        <v>9732</v>
      </c>
      <c r="J2648" s="1" t="s">
        <v>4057</v>
      </c>
      <c r="K2648" s="1" t="s">
        <v>3381</v>
      </c>
    </row>
    <row r="2649" customFormat="false" ht="15" hidden="false" customHeight="true" outlineLevel="0" collapsed="false">
      <c r="A2649" s="1" t="n">
        <f aca="false">MAX($A$2:$A2648)+1</f>
        <v>1727</v>
      </c>
      <c r="C2649" s="1" t="str">
        <f aca="false">IF(H2649="",F2649,H2649)</f>
        <v>Quindaro</v>
      </c>
      <c r="F2649" s="5"/>
      <c r="G2649" s="1" t="n">
        <v>1295</v>
      </c>
      <c r="H2649" s="1" t="s">
        <v>4058</v>
      </c>
      <c r="I2649" s="1" t="n">
        <v>9996</v>
      </c>
      <c r="J2649" s="1" t="s">
        <v>4059</v>
      </c>
      <c r="K2649" s="1" t="s">
        <v>3381</v>
      </c>
    </row>
    <row r="2650" customFormat="false" ht="15" hidden="false" customHeight="true" outlineLevel="0" collapsed="false">
      <c r="A2650" s="1" t="n">
        <f aca="false">MAX($A$2:$A2649)+1</f>
        <v>1728</v>
      </c>
      <c r="C2650" s="1" t="str">
        <f aca="false">IF(H2650="",F2650,H2650)</f>
        <v>Kingman Municipal Power and Light Plant</v>
      </c>
      <c r="F2650" s="5"/>
      <c r="G2650" s="1" t="n">
        <v>1296</v>
      </c>
      <c r="H2650" s="1" t="s">
        <v>4060</v>
      </c>
      <c r="I2650" s="1" t="n">
        <v>10321</v>
      </c>
      <c r="J2650" s="1" t="s">
        <v>4061</v>
      </c>
      <c r="K2650" s="1" t="s">
        <v>3381</v>
      </c>
    </row>
    <row r="2651" customFormat="false" ht="15" hidden="false" customHeight="true" outlineLevel="0" collapsed="false">
      <c r="A2651" s="1" t="n">
        <f aca="false">MAX($A$2:$A2650)+1</f>
        <v>1729</v>
      </c>
      <c r="C2651" s="1" t="str">
        <f aca="false">IF(H2651="",F2651,H2651)</f>
        <v>La Crosse</v>
      </c>
      <c r="F2651" s="5"/>
      <c r="G2651" s="1" t="n">
        <v>1297</v>
      </c>
      <c r="H2651" s="1" t="s">
        <v>4062</v>
      </c>
      <c r="I2651" s="1" t="n">
        <v>10559</v>
      </c>
      <c r="J2651" s="1" t="s">
        <v>4063</v>
      </c>
      <c r="K2651" s="1" t="s">
        <v>3381</v>
      </c>
    </row>
    <row r="2652" customFormat="false" ht="15" hidden="false" customHeight="true" outlineLevel="0" collapsed="false">
      <c r="A2652" s="1" t="n">
        <f aca="false">MAX($A$2:$A2651)+1</f>
        <v>1730</v>
      </c>
      <c r="C2652" s="1" t="str">
        <f aca="false">IF(H2652="",F2652,H2652)</f>
        <v>Larned</v>
      </c>
      <c r="F2652" s="5"/>
      <c r="G2652" s="1" t="n">
        <v>1299</v>
      </c>
      <c r="H2652" s="1" t="s">
        <v>4064</v>
      </c>
      <c r="I2652" s="1" t="n">
        <v>10713</v>
      </c>
      <c r="J2652" s="1" t="s">
        <v>4065</v>
      </c>
      <c r="K2652" s="1" t="s">
        <v>3381</v>
      </c>
    </row>
    <row r="2653" customFormat="false" ht="15" hidden="false" customHeight="true" outlineLevel="0" collapsed="false">
      <c r="A2653" s="1" t="n">
        <f aca="false">MAX($A$2:$A2652)+1</f>
        <v>1731</v>
      </c>
      <c r="C2653" s="1" t="str">
        <f aca="false">IF(H2653="",F2653,H2653)</f>
        <v>Lincoln</v>
      </c>
      <c r="F2653" s="5"/>
      <c r="G2653" s="1" t="n">
        <v>1300</v>
      </c>
      <c r="H2653" s="1" t="s">
        <v>864</v>
      </c>
      <c r="I2653" s="1" t="n">
        <v>11017</v>
      </c>
      <c r="J2653" s="1" t="s">
        <v>4066</v>
      </c>
      <c r="K2653" s="1" t="s">
        <v>3381</v>
      </c>
    </row>
    <row r="2654" customFormat="false" ht="15" hidden="false" customHeight="true" outlineLevel="0" collapsed="false">
      <c r="A2654" s="1" t="n">
        <f aca="false">MAX($A$2:$A2653)+1</f>
        <v>1732</v>
      </c>
      <c r="C2654" s="1" t="str">
        <f aca="false">IF(H2654="",F2654,H2654)</f>
        <v>McPherson 2</v>
      </c>
      <c r="F2654" s="5"/>
      <c r="G2654" s="1" t="n">
        <v>1305</v>
      </c>
      <c r="H2654" s="1" t="s">
        <v>4067</v>
      </c>
      <c r="I2654" s="1" t="n">
        <v>12208</v>
      </c>
      <c r="J2654" s="1" t="s">
        <v>4068</v>
      </c>
      <c r="K2654" s="1" t="s">
        <v>3381</v>
      </c>
    </row>
    <row r="2655" customFormat="false" ht="15" hidden="false" customHeight="true" outlineLevel="0" collapsed="false">
      <c r="A2655" s="1" t="n">
        <f aca="false">MAX($A$2:$A2654)+1</f>
        <v>1733</v>
      </c>
      <c r="C2655" s="1" t="str">
        <f aca="false">IF(H2655="",F2655,H2655)</f>
        <v>Meade</v>
      </c>
      <c r="F2655" s="5"/>
      <c r="G2655" s="1" t="n">
        <v>1306</v>
      </c>
      <c r="H2655" s="1" t="s">
        <v>4069</v>
      </c>
      <c r="I2655" s="1" t="n">
        <v>12242</v>
      </c>
      <c r="J2655" s="1" t="s">
        <v>4070</v>
      </c>
      <c r="K2655" s="1" t="s">
        <v>3381</v>
      </c>
    </row>
    <row r="2656" customFormat="false" ht="15" hidden="false" customHeight="true" outlineLevel="0" collapsed="false">
      <c r="A2656" s="1" t="n">
        <f aca="false">MAX($A$2:$A2655)+1</f>
        <v>1734</v>
      </c>
      <c r="C2656" s="1" t="str">
        <f aca="false">IF(H2656="",F2656,H2656)</f>
        <v>Minneapolis City of</v>
      </c>
      <c r="F2656" s="5"/>
      <c r="G2656" s="1" t="n">
        <v>1307</v>
      </c>
      <c r="H2656" s="1" t="s">
        <v>4071</v>
      </c>
      <c r="I2656" s="1" t="n">
        <v>21533</v>
      </c>
      <c r="J2656" s="1" t="s">
        <v>4072</v>
      </c>
      <c r="K2656" s="1" t="s">
        <v>3381</v>
      </c>
    </row>
    <row r="2657" customFormat="false" ht="15" hidden="false" customHeight="true" outlineLevel="0" collapsed="false">
      <c r="A2657" s="1" t="n">
        <f aca="false">MAX($A$2:$A2656)+1</f>
        <v>1735</v>
      </c>
      <c r="C2657" s="1" t="str">
        <f aca="false">IF(H2657="",F2657,H2657)</f>
        <v>Mulvane Power Plant</v>
      </c>
      <c r="F2657" s="5"/>
      <c r="G2657" s="1" t="n">
        <v>1308</v>
      </c>
      <c r="H2657" s="1" t="s">
        <v>4073</v>
      </c>
      <c r="I2657" s="1" t="n">
        <v>13095</v>
      </c>
      <c r="J2657" s="1" t="s">
        <v>4074</v>
      </c>
      <c r="K2657" s="1" t="s">
        <v>3381</v>
      </c>
    </row>
    <row r="2658" customFormat="false" ht="15" hidden="false" customHeight="true" outlineLevel="0" collapsed="false">
      <c r="A2658" s="1" t="n">
        <f aca="false">MAX($A$2:$A2657)+1</f>
        <v>1736</v>
      </c>
      <c r="C2658" s="1" t="str">
        <f aca="false">IF(H2658="",F2658,H2658)</f>
        <v>Oberlin (KS)</v>
      </c>
      <c r="F2658" s="5"/>
      <c r="G2658" s="1" t="n">
        <v>1312</v>
      </c>
      <c r="H2658" s="1" t="s">
        <v>4075</v>
      </c>
      <c r="I2658" s="1" t="n">
        <v>13948</v>
      </c>
      <c r="J2658" s="1" t="s">
        <v>4076</v>
      </c>
      <c r="K2658" s="1" t="s">
        <v>3381</v>
      </c>
    </row>
    <row r="2659" customFormat="false" ht="15" hidden="false" customHeight="true" outlineLevel="0" collapsed="false">
      <c r="A2659" s="1" t="n">
        <f aca="false">MAX($A$2:$A2658)+1</f>
        <v>1737</v>
      </c>
      <c r="C2659" s="1" t="str">
        <f aca="false">IF(H2659="",F2659,H2659)</f>
        <v>Osage City</v>
      </c>
      <c r="F2659" s="5"/>
      <c r="G2659" s="1" t="n">
        <v>1313</v>
      </c>
      <c r="H2659" s="1" t="s">
        <v>4077</v>
      </c>
      <c r="I2659" s="1" t="n">
        <v>14199</v>
      </c>
      <c r="J2659" s="1" t="s">
        <v>4078</v>
      </c>
      <c r="K2659" s="1" t="s">
        <v>3381</v>
      </c>
    </row>
    <row r="2660" customFormat="false" ht="15" hidden="false" customHeight="true" outlineLevel="0" collapsed="false">
      <c r="A2660" s="1" t="n">
        <f aca="false">MAX($A$2:$A2659)+1</f>
        <v>1738</v>
      </c>
      <c r="C2660" s="1" t="str">
        <f aca="false">IF(H2660="",F2660,H2660)</f>
        <v>Osawatomie City of</v>
      </c>
      <c r="F2660" s="5"/>
      <c r="G2660" s="1" t="n">
        <v>1314</v>
      </c>
      <c r="H2660" s="1" t="s">
        <v>4079</v>
      </c>
      <c r="I2660" s="1" t="n">
        <v>14203</v>
      </c>
      <c r="J2660" s="1" t="s">
        <v>4080</v>
      </c>
      <c r="K2660" s="1" t="s">
        <v>3381</v>
      </c>
    </row>
    <row r="2661" customFormat="false" ht="15" hidden="false" customHeight="true" outlineLevel="0" collapsed="false">
      <c r="A2661" s="1" t="n">
        <f aca="false">MAX($A$2:$A2660)+1</f>
        <v>1739</v>
      </c>
      <c r="C2661" s="1" t="str">
        <f aca="false">IF(H2661="",F2661,H2661)</f>
        <v>Osborne</v>
      </c>
      <c r="F2661" s="5"/>
      <c r="G2661" s="1" t="n">
        <v>1315</v>
      </c>
      <c r="H2661" s="1" t="s">
        <v>4081</v>
      </c>
      <c r="I2661" s="1" t="n">
        <v>14214</v>
      </c>
      <c r="J2661" s="1" t="s">
        <v>4082</v>
      </c>
      <c r="K2661" s="1" t="s">
        <v>3381</v>
      </c>
    </row>
    <row r="2662" customFormat="false" ht="15" hidden="false" customHeight="true" outlineLevel="0" collapsed="false">
      <c r="A2662" s="1" t="n">
        <f aca="false">MAX($A$2:$A2661)+1</f>
        <v>1740</v>
      </c>
      <c r="C2662" s="1" t="str">
        <f aca="false">IF(H2662="",F2662,H2662)</f>
        <v>Ottawa</v>
      </c>
      <c r="F2662" s="5"/>
      <c r="G2662" s="1" t="n">
        <v>1316</v>
      </c>
      <c r="H2662" s="1" t="s">
        <v>4083</v>
      </c>
      <c r="I2662" s="1" t="n">
        <v>14229</v>
      </c>
      <c r="J2662" s="1" t="s">
        <v>4084</v>
      </c>
      <c r="K2662" s="1" t="s">
        <v>3381</v>
      </c>
    </row>
    <row r="2663" customFormat="false" ht="15" hidden="false" customHeight="true" outlineLevel="0" collapsed="false">
      <c r="A2663" s="1" t="n">
        <f aca="false">MAX($A$2:$A2662)+1</f>
        <v>1741</v>
      </c>
      <c r="C2663" s="1" t="str">
        <f aca="false">IF(H2663="",F2663,H2663)</f>
        <v>Pratt</v>
      </c>
      <c r="F2663" s="5"/>
      <c r="G2663" s="1" t="n">
        <v>1317</v>
      </c>
      <c r="H2663" s="1" t="s">
        <v>4085</v>
      </c>
      <c r="I2663" s="1" t="n">
        <v>15321</v>
      </c>
      <c r="J2663" s="1" t="s">
        <v>4086</v>
      </c>
      <c r="K2663" s="1" t="s">
        <v>3381</v>
      </c>
    </row>
    <row r="2664" customFormat="false" ht="15" hidden="false" customHeight="true" outlineLevel="0" collapsed="false">
      <c r="A2664" s="1" t="n">
        <f aca="false">MAX($A$2:$A2663)+1</f>
        <v>1742</v>
      </c>
      <c r="C2664" s="1" t="str">
        <f aca="false">IF(H2664="",F2664,H2664)</f>
        <v>Russell Downtown</v>
      </c>
      <c r="F2664" s="5"/>
      <c r="G2664" s="1" t="n">
        <v>1319</v>
      </c>
      <c r="H2664" s="1" t="s">
        <v>4087</v>
      </c>
      <c r="I2664" s="1" t="n">
        <v>16440</v>
      </c>
      <c r="J2664" s="1" t="s">
        <v>4088</v>
      </c>
      <c r="K2664" s="1" t="s">
        <v>3381</v>
      </c>
    </row>
    <row r="2665" customFormat="false" ht="15" hidden="false" customHeight="true" outlineLevel="0" collapsed="false">
      <c r="A2665" s="1" t="n">
        <f aca="false">MAX($A$2:$A2664)+1</f>
        <v>1743</v>
      </c>
      <c r="C2665" s="1" t="str">
        <f aca="false">IF(H2665="",F2665,H2665)</f>
        <v>Sabetha Power Plant</v>
      </c>
      <c r="F2665" s="5"/>
      <c r="G2665" s="1" t="n">
        <v>1320</v>
      </c>
      <c r="H2665" s="1" t="s">
        <v>4089</v>
      </c>
      <c r="I2665" s="1" t="n">
        <v>16518</v>
      </c>
      <c r="J2665" s="1" t="s">
        <v>4090</v>
      </c>
      <c r="K2665" s="1" t="s">
        <v>3381</v>
      </c>
    </row>
    <row r="2666" customFormat="false" ht="15" hidden="false" customHeight="true" outlineLevel="0" collapsed="false">
      <c r="A2666" s="1" t="n">
        <f aca="false">MAX($A$2:$A2665)+1</f>
        <v>1744</v>
      </c>
      <c r="C2666" s="1" t="str">
        <f aca="false">IF(H2666="",F2666,H2666)</f>
        <v>St Francis</v>
      </c>
      <c r="F2666" s="5"/>
      <c r="G2666" s="1" t="n">
        <v>1321</v>
      </c>
      <c r="H2666" s="1" t="s">
        <v>4091</v>
      </c>
      <c r="I2666" s="1" t="n">
        <v>17872</v>
      </c>
      <c r="J2666" s="1" t="s">
        <v>4092</v>
      </c>
      <c r="K2666" s="1" t="s">
        <v>3381</v>
      </c>
    </row>
    <row r="2667" customFormat="false" ht="15" hidden="false" customHeight="true" outlineLevel="0" collapsed="false">
      <c r="A2667" s="1" t="n">
        <f aca="false">MAX($A$2:$A2666)+1</f>
        <v>1745</v>
      </c>
      <c r="C2667" s="1" t="str">
        <f aca="false">IF(H2667="",F2667,H2667)</f>
        <v>St John</v>
      </c>
      <c r="F2667" s="5"/>
      <c r="G2667" s="1" t="n">
        <v>1322</v>
      </c>
      <c r="H2667" s="1" t="s">
        <v>4093</v>
      </c>
      <c r="I2667" s="1" t="n">
        <v>17879</v>
      </c>
      <c r="J2667" s="1" t="s">
        <v>4094</v>
      </c>
      <c r="K2667" s="1" t="s">
        <v>3381</v>
      </c>
    </row>
    <row r="2668" customFormat="false" ht="15" hidden="false" customHeight="true" outlineLevel="0" collapsed="false">
      <c r="A2668" s="1" t="n">
        <f aca="false">MAX($A$2:$A2667)+1</f>
        <v>1746</v>
      </c>
      <c r="C2668" s="1" t="str">
        <f aca="false">IF(H2668="",F2668,H2668)</f>
        <v>Sharon Spring</v>
      </c>
      <c r="F2668" s="5"/>
      <c r="G2668" s="1" t="n">
        <v>1324</v>
      </c>
      <c r="H2668" s="1" t="s">
        <v>4095</v>
      </c>
      <c r="I2668" s="1" t="n">
        <v>16988</v>
      </c>
      <c r="J2668" s="1" t="s">
        <v>4096</v>
      </c>
      <c r="K2668" s="1" t="s">
        <v>3381</v>
      </c>
    </row>
    <row r="2669" customFormat="false" ht="15" hidden="false" customHeight="true" outlineLevel="0" collapsed="false">
      <c r="A2669" s="1" t="n">
        <f aca="false">MAX($A$2:$A2668)+1</f>
        <v>1747</v>
      </c>
      <c r="C2669" s="1" t="str">
        <f aca="false">IF(H2669="",F2669,H2669)</f>
        <v>Stafford</v>
      </c>
      <c r="F2669" s="5"/>
      <c r="G2669" s="1" t="n">
        <v>1325</v>
      </c>
      <c r="H2669" s="1" t="s">
        <v>4097</v>
      </c>
      <c r="I2669" s="1" t="n">
        <v>17924</v>
      </c>
      <c r="J2669" s="1" t="s">
        <v>4098</v>
      </c>
      <c r="K2669" s="1" t="s">
        <v>3381</v>
      </c>
    </row>
    <row r="2670" customFormat="false" ht="15" hidden="false" customHeight="true" outlineLevel="0" collapsed="false">
      <c r="A2670" s="1" t="n">
        <f aca="false">MAX($A$2:$A2669)+1</f>
        <v>1748</v>
      </c>
      <c r="C2670" s="1" t="str">
        <f aca="false">IF(H2670="",F2670,H2670)</f>
        <v>Sterling</v>
      </c>
      <c r="F2670" s="5"/>
      <c r="G2670" s="1" t="n">
        <v>1326</v>
      </c>
      <c r="H2670" s="1" t="s">
        <v>4099</v>
      </c>
      <c r="I2670" s="1" t="n">
        <v>18086</v>
      </c>
      <c r="J2670" s="1" t="s">
        <v>4100</v>
      </c>
      <c r="K2670" s="1" t="s">
        <v>3381</v>
      </c>
    </row>
    <row r="2671" customFormat="false" ht="15" hidden="false" customHeight="true" outlineLevel="0" collapsed="false">
      <c r="A2671" s="1" t="n">
        <f aca="false">MAX($A$2:$A2670)+1</f>
        <v>1749</v>
      </c>
      <c r="C2671" s="1" t="str">
        <f aca="false">IF(H2671="",F2671,H2671)</f>
        <v>Stockton</v>
      </c>
      <c r="F2671" s="5"/>
      <c r="G2671" s="1" t="n">
        <v>1327</v>
      </c>
      <c r="H2671" s="1" t="s">
        <v>4101</v>
      </c>
      <c r="I2671" s="1" t="n">
        <v>18137</v>
      </c>
      <c r="J2671" s="1" t="s">
        <v>4102</v>
      </c>
      <c r="K2671" s="1" t="s">
        <v>3381</v>
      </c>
    </row>
    <row r="2672" customFormat="false" ht="15" hidden="false" customHeight="true" outlineLevel="0" collapsed="false">
      <c r="A2672" s="1" t="n">
        <f aca="false">MAX($A$2:$A2671)+1</f>
        <v>1750</v>
      </c>
      <c r="C2672" s="1" t="str">
        <f aca="false">IF(H2672="",F2672,H2672)</f>
        <v>Wamego</v>
      </c>
      <c r="F2672" s="5"/>
      <c r="G2672" s="1" t="n">
        <v>1328</v>
      </c>
      <c r="H2672" s="1" t="s">
        <v>4103</v>
      </c>
      <c r="I2672" s="1" t="n">
        <v>20069</v>
      </c>
      <c r="J2672" s="1" t="s">
        <v>4104</v>
      </c>
      <c r="K2672" s="1" t="s">
        <v>3381</v>
      </c>
    </row>
    <row r="2673" customFormat="false" ht="15" hidden="false" customHeight="true" outlineLevel="0" collapsed="false">
      <c r="A2673" s="1" t="n">
        <f aca="false">MAX($A$2:$A2672)+1</f>
        <v>1751</v>
      </c>
      <c r="C2673" s="1" t="str">
        <f aca="false">IF(H2673="",F2673,H2673)</f>
        <v>Washington</v>
      </c>
      <c r="F2673" s="5"/>
      <c r="G2673" s="1" t="n">
        <v>1329</v>
      </c>
      <c r="H2673" s="1" t="s">
        <v>3295</v>
      </c>
      <c r="I2673" s="1" t="n">
        <v>20141</v>
      </c>
      <c r="J2673" s="1" t="s">
        <v>4105</v>
      </c>
      <c r="K2673" s="1" t="s">
        <v>3381</v>
      </c>
    </row>
    <row r="2674" customFormat="false" ht="15" hidden="false" customHeight="true" outlineLevel="0" collapsed="false">
      <c r="A2674" s="1" t="n">
        <f aca="false">MAX($A$2:$A2673)+1</f>
        <v>1752</v>
      </c>
      <c r="C2674" s="1" t="str">
        <f aca="false">IF(H2674="",F2674,H2674)</f>
        <v>Wellington 1</v>
      </c>
      <c r="F2674" s="5"/>
      <c r="G2674" s="1" t="n">
        <v>1330</v>
      </c>
      <c r="H2674" s="1" t="s">
        <v>4106</v>
      </c>
      <c r="I2674" s="1" t="n">
        <v>20315</v>
      </c>
      <c r="J2674" s="1" t="s">
        <v>4107</v>
      </c>
      <c r="K2674" s="1" t="s">
        <v>3381</v>
      </c>
    </row>
    <row r="2675" customFormat="false" ht="15" hidden="false" customHeight="true" outlineLevel="0" collapsed="false">
      <c r="A2675" s="1" t="n">
        <f aca="false">MAX($A$2:$A2674)+1</f>
        <v>1753</v>
      </c>
      <c r="C2675" s="1" t="str">
        <f aca="false">IF(H2675="",F2675,H2675)</f>
        <v>West 14th Street</v>
      </c>
      <c r="F2675" s="5"/>
      <c r="G2675" s="1" t="n">
        <v>1332</v>
      </c>
      <c r="H2675" s="1" t="s">
        <v>4108</v>
      </c>
      <c r="I2675" s="1" t="n">
        <v>20813</v>
      </c>
      <c r="J2675" s="1" t="s">
        <v>4109</v>
      </c>
      <c r="K2675" s="1" t="s">
        <v>3381</v>
      </c>
    </row>
    <row r="2676" customFormat="false" ht="15" hidden="false" customHeight="true" outlineLevel="0" collapsed="false">
      <c r="A2676" s="1" t="n">
        <f aca="false">MAX($A$2:$A2675)+1</f>
        <v>1754</v>
      </c>
      <c r="C2676" s="1" t="str">
        <f aca="false">IF(H2676="",F2676,H2676)</f>
        <v>Garden City</v>
      </c>
      <c r="F2676" s="5"/>
      <c r="G2676" s="1" t="n">
        <v>1336</v>
      </c>
      <c r="H2676" s="1" t="s">
        <v>4110</v>
      </c>
      <c r="I2676" s="1" t="n">
        <v>18315</v>
      </c>
      <c r="J2676" s="1" t="s">
        <v>2492</v>
      </c>
      <c r="K2676" s="1" t="s">
        <v>3381</v>
      </c>
    </row>
    <row r="2677" customFormat="false" ht="15" hidden="false" customHeight="true" outlineLevel="0" collapsed="false">
      <c r="A2677" s="1" t="n">
        <f aca="false">MAX($A$2:$A2676)+1</f>
        <v>1755</v>
      </c>
      <c r="C2677" s="1" t="str">
        <f aca="false">IF(H2677="",F2677,H2677)</f>
        <v>Mother Ann Lee</v>
      </c>
      <c r="F2677" s="5"/>
      <c r="G2677" s="1" t="n">
        <v>1359</v>
      </c>
      <c r="H2677" s="1" t="s">
        <v>4111</v>
      </c>
      <c r="I2677" s="1" t="n">
        <v>54775</v>
      </c>
      <c r="J2677" s="1" t="s">
        <v>4112</v>
      </c>
      <c r="K2677" s="1" t="s">
        <v>3381</v>
      </c>
    </row>
    <row r="2678" customFormat="false" ht="15" hidden="false" customHeight="true" outlineLevel="0" collapsed="false">
      <c r="A2678" s="1" t="n">
        <f aca="false">MAX($A$2:$A2677)+1</f>
        <v>1756</v>
      </c>
      <c r="C2678" s="1" t="str">
        <f aca="false">IF(H2678="",F2678,H2678)</f>
        <v>Barkley</v>
      </c>
      <c r="F2678" s="5"/>
      <c r="G2678" s="1" t="n">
        <v>1371</v>
      </c>
      <c r="H2678" s="1" t="s">
        <v>4113</v>
      </c>
      <c r="I2678" s="1" t="n">
        <v>19462</v>
      </c>
      <c r="J2678" s="1" t="s">
        <v>4114</v>
      </c>
      <c r="K2678" s="1" t="s">
        <v>3381</v>
      </c>
    </row>
    <row r="2679" customFormat="false" ht="15" hidden="false" customHeight="true" outlineLevel="0" collapsed="false">
      <c r="A2679" s="1" t="n">
        <f aca="false">MAX($A$2:$A2678)+1</f>
        <v>1757</v>
      </c>
      <c r="C2679" s="1" t="str">
        <f aca="false">IF(H2679="",F2679,H2679)</f>
        <v>Elmer Smith</v>
      </c>
      <c r="F2679" s="5"/>
      <c r="G2679" s="1" t="n">
        <v>1374</v>
      </c>
      <c r="H2679" s="1" t="s">
        <v>4115</v>
      </c>
      <c r="I2679" s="1" t="n">
        <v>14268</v>
      </c>
      <c r="J2679" s="1" t="s">
        <v>4116</v>
      </c>
      <c r="K2679" s="1" t="s">
        <v>3381</v>
      </c>
    </row>
    <row r="2680" customFormat="false" ht="15" hidden="false" customHeight="true" outlineLevel="0" collapsed="false">
      <c r="A2680" s="1" t="n">
        <f aca="false">MAX($A$2:$A2679)+1</f>
        <v>1758</v>
      </c>
      <c r="C2680" s="1" t="str">
        <f aca="false">IF(H2680="",F2680,H2680)</f>
        <v>Paris (KY)</v>
      </c>
      <c r="F2680" s="5"/>
      <c r="G2680" s="1" t="n">
        <v>1376</v>
      </c>
      <c r="H2680" s="1" t="s">
        <v>4117</v>
      </c>
      <c r="I2680" s="1" t="n">
        <v>14459</v>
      </c>
      <c r="J2680" s="1" t="s">
        <v>4118</v>
      </c>
      <c r="K2680" s="1" t="s">
        <v>3381</v>
      </c>
    </row>
    <row r="2681" customFormat="false" ht="15" hidden="false" customHeight="true" outlineLevel="0" collapsed="false">
      <c r="A2681" s="1" t="n">
        <f aca="false">MAX($A$2:$A2680)+1</f>
        <v>1759</v>
      </c>
      <c r="C2681" s="1" t="str">
        <f aca="false">IF(H2681="",F2681,H2681)</f>
        <v>Kentucky Dam</v>
      </c>
      <c r="F2681" s="5"/>
      <c r="G2681" s="1" t="n">
        <v>1377</v>
      </c>
      <c r="H2681" s="1" t="s">
        <v>4119</v>
      </c>
      <c r="I2681" s="1" t="n">
        <v>18642</v>
      </c>
      <c r="J2681" s="1" t="s">
        <v>3387</v>
      </c>
      <c r="K2681" s="1" t="s">
        <v>3381</v>
      </c>
    </row>
    <row r="2682" customFormat="false" ht="15" hidden="false" customHeight="true" outlineLevel="0" collapsed="false">
      <c r="A2682" s="1" t="n">
        <f aca="false">MAX($A$2:$A2681)+1</f>
        <v>1760</v>
      </c>
      <c r="C2682" s="1" t="str">
        <f aca="false">IF(H2682="",F2682,H2682)</f>
        <v>Paradise</v>
      </c>
      <c r="F2682" s="5"/>
      <c r="G2682" s="1" t="n">
        <v>1378</v>
      </c>
      <c r="H2682" s="1" t="s">
        <v>4120</v>
      </c>
      <c r="I2682" s="1" t="n">
        <v>18642</v>
      </c>
      <c r="J2682" s="1" t="s">
        <v>3387</v>
      </c>
      <c r="K2682" s="1" t="s">
        <v>3381</v>
      </c>
    </row>
    <row r="2683" customFormat="false" ht="15" hidden="false" customHeight="true" outlineLevel="0" collapsed="false">
      <c r="A2683" s="1" t="n">
        <f aca="false">MAX($A$2:$A2682)+1</f>
        <v>1761</v>
      </c>
      <c r="C2683" s="1" t="str">
        <f aca="false">IF(H2683="",F2683,H2683)</f>
        <v>Shawnee</v>
      </c>
      <c r="F2683" s="5"/>
      <c r="G2683" s="1" t="n">
        <v>1379</v>
      </c>
      <c r="H2683" s="1" t="s">
        <v>4121</v>
      </c>
      <c r="I2683" s="1" t="n">
        <v>18642</v>
      </c>
      <c r="J2683" s="1" t="s">
        <v>3387</v>
      </c>
      <c r="K2683" s="1" t="s">
        <v>3381</v>
      </c>
    </row>
    <row r="2684" customFormat="false" ht="15" hidden="false" customHeight="true" outlineLevel="0" collapsed="false">
      <c r="A2684" s="1" t="n">
        <f aca="false">MAX($A$2:$A2683)+1</f>
        <v>1762</v>
      </c>
      <c r="C2684" s="1" t="str">
        <f aca="false">IF(H2684="",F2684,H2684)</f>
        <v>Wolf Creek</v>
      </c>
      <c r="F2684" s="5"/>
      <c r="G2684" s="1" t="n">
        <v>1380</v>
      </c>
      <c r="H2684" s="1" t="s">
        <v>3348</v>
      </c>
      <c r="I2684" s="1" t="n">
        <v>19462</v>
      </c>
      <c r="J2684" s="1" t="s">
        <v>4114</v>
      </c>
      <c r="K2684" s="1" t="s">
        <v>3381</v>
      </c>
    </row>
    <row r="2685" customFormat="false" ht="15" hidden="false" customHeight="true" outlineLevel="0" collapsed="false">
      <c r="A2685" s="1" t="n">
        <f aca="false">MAX($A$2:$A2684)+1</f>
        <v>1763</v>
      </c>
      <c r="C2685" s="1" t="str">
        <f aca="false">IF(H2685="",F2685,H2685)</f>
        <v>Kenneth C Coleman</v>
      </c>
      <c r="F2685" s="5"/>
      <c r="G2685" s="1" t="n">
        <v>1381</v>
      </c>
      <c r="H2685" s="1" t="s">
        <v>4122</v>
      </c>
      <c r="I2685" s="1" t="n">
        <v>1692</v>
      </c>
      <c r="J2685" s="1" t="s">
        <v>4123</v>
      </c>
      <c r="K2685" s="1" t="s">
        <v>3381</v>
      </c>
    </row>
    <row r="2686" customFormat="false" ht="15" hidden="false" customHeight="true" outlineLevel="0" collapsed="false">
      <c r="A2686" s="1" t="n">
        <f aca="false">MAX($A$2:$A2685)+1</f>
        <v>1764</v>
      </c>
      <c r="C2686" s="1" t="str">
        <f aca="false">IF(H2686="",F2686,H2686)</f>
        <v>HMP&amp;L Station Two Henderson</v>
      </c>
      <c r="F2686" s="5"/>
      <c r="G2686" s="1" t="n">
        <v>1382</v>
      </c>
      <c r="H2686" s="1" t="s">
        <v>4124</v>
      </c>
      <c r="I2686" s="1" t="n">
        <v>1692</v>
      </c>
      <c r="J2686" s="1" t="s">
        <v>4123</v>
      </c>
      <c r="K2686" s="1" t="s">
        <v>3381</v>
      </c>
    </row>
    <row r="2687" customFormat="false" ht="15" hidden="false" customHeight="true" outlineLevel="0" collapsed="false">
      <c r="A2687" s="1" t="n">
        <f aca="false">MAX($A$2:$A2686)+1</f>
        <v>1765</v>
      </c>
      <c r="C2687" s="1" t="str">
        <f aca="false">IF(H2687="",F2687,H2687)</f>
        <v>Robert A Reid</v>
      </c>
      <c r="F2687" s="5"/>
      <c r="G2687" s="1" t="n">
        <v>1383</v>
      </c>
      <c r="H2687" s="1" t="s">
        <v>4125</v>
      </c>
      <c r="I2687" s="1" t="n">
        <v>1692</v>
      </c>
      <c r="J2687" s="1" t="s">
        <v>4123</v>
      </c>
      <c r="K2687" s="1" t="s">
        <v>3381</v>
      </c>
    </row>
    <row r="2688" customFormat="false" ht="15" hidden="false" customHeight="true" outlineLevel="0" collapsed="false">
      <c r="A2688" s="1" t="n">
        <f aca="false">MAX($A$2:$A2687)+1</f>
        <v>1766</v>
      </c>
      <c r="C2688" s="1" t="str">
        <f aca="false">IF(H2688="",F2688,H2688)</f>
        <v>Cooper</v>
      </c>
      <c r="F2688" s="5"/>
      <c r="G2688" s="1" t="n">
        <v>1384</v>
      </c>
      <c r="H2688" s="1" t="s">
        <v>4126</v>
      </c>
      <c r="I2688" s="1" t="n">
        <v>5580</v>
      </c>
      <c r="J2688" s="1" t="s">
        <v>3395</v>
      </c>
      <c r="K2688" s="1" t="s">
        <v>3381</v>
      </c>
    </row>
    <row r="2689" customFormat="false" ht="15" hidden="false" customHeight="true" outlineLevel="0" collapsed="false">
      <c r="A2689" s="1" t="n">
        <f aca="false">MAX($A$2:$A2688)+1</f>
        <v>1767</v>
      </c>
      <c r="C2689" s="1" t="str">
        <f aca="false">IF(H2689="",F2689,H2689)</f>
        <v>Dale</v>
      </c>
      <c r="F2689" s="5"/>
      <c r="G2689" s="1" t="n">
        <v>1385</v>
      </c>
      <c r="H2689" s="1" t="s">
        <v>4127</v>
      </c>
      <c r="I2689" s="1" t="n">
        <v>5580</v>
      </c>
      <c r="J2689" s="1" t="s">
        <v>3395</v>
      </c>
      <c r="K2689" s="1" t="s">
        <v>3381</v>
      </c>
    </row>
    <row r="2690" customFormat="false" ht="15" hidden="false" customHeight="true" outlineLevel="0" collapsed="false">
      <c r="A2690" s="1" t="n">
        <f aca="false">MAX($A$2:$A2689)+1</f>
        <v>1768</v>
      </c>
      <c r="C2690" s="1" t="str">
        <f aca="false">IF(H2690="",F2690,H2690)</f>
        <v>Houma</v>
      </c>
      <c r="F2690" s="5"/>
      <c r="G2690" s="1" t="n">
        <v>1439</v>
      </c>
      <c r="H2690" s="1" t="s">
        <v>4128</v>
      </c>
      <c r="I2690" s="1" t="n">
        <v>8884</v>
      </c>
      <c r="J2690" s="1" t="s">
        <v>4129</v>
      </c>
      <c r="K2690" s="1" t="s">
        <v>3381</v>
      </c>
    </row>
    <row r="2691" customFormat="false" ht="15" hidden="false" customHeight="true" outlineLevel="0" collapsed="false">
      <c r="A2691" s="1" t="n">
        <f aca="false">MAX($A$2:$A2690)+1</f>
        <v>1769</v>
      </c>
      <c r="C2691" s="1" t="str">
        <f aca="false">IF(H2691="",F2691,H2691)</f>
        <v>Minden</v>
      </c>
      <c r="F2691" s="5"/>
      <c r="G2691" s="1" t="n">
        <v>1447</v>
      </c>
      <c r="H2691" s="1" t="s">
        <v>4130</v>
      </c>
      <c r="I2691" s="1" t="n">
        <v>12625</v>
      </c>
      <c r="J2691" s="1" t="s">
        <v>4131</v>
      </c>
      <c r="K2691" s="1" t="s">
        <v>3381</v>
      </c>
    </row>
    <row r="2692" customFormat="false" ht="15" hidden="false" customHeight="true" outlineLevel="0" collapsed="false">
      <c r="A2692" s="1" t="n">
        <f aca="false">MAX($A$2:$A2691)+1</f>
        <v>1770</v>
      </c>
      <c r="C2692" s="1" t="str">
        <f aca="false">IF(H2692="",F2692,H2692)</f>
        <v>Morgan City</v>
      </c>
      <c r="F2692" s="5"/>
      <c r="G2692" s="1" t="n">
        <v>1449</v>
      </c>
      <c r="H2692" s="1" t="s">
        <v>4132</v>
      </c>
      <c r="I2692" s="1" t="n">
        <v>26253</v>
      </c>
      <c r="J2692" s="1" t="s">
        <v>4133</v>
      </c>
      <c r="K2692" s="1" t="s">
        <v>3381</v>
      </c>
    </row>
    <row r="2693" customFormat="false" ht="15" hidden="false" customHeight="true" outlineLevel="0" collapsed="false">
      <c r="A2693" s="1" t="n">
        <f aca="false">MAX($A$2:$A2692)+1</f>
        <v>1771</v>
      </c>
      <c r="C2693" s="1" t="str">
        <f aca="false">IF(H2693="",F2693,H2693)</f>
        <v>New Roads</v>
      </c>
      <c r="F2693" s="5"/>
      <c r="G2693" s="1" t="n">
        <v>1453</v>
      </c>
      <c r="H2693" s="1" t="s">
        <v>4134</v>
      </c>
      <c r="I2693" s="1" t="n">
        <v>13483</v>
      </c>
      <c r="J2693" s="1" t="s">
        <v>4135</v>
      </c>
      <c r="K2693" s="1" t="s">
        <v>3381</v>
      </c>
    </row>
    <row r="2694" customFormat="false" ht="15" hidden="false" customHeight="true" outlineLevel="0" collapsed="false">
      <c r="A2694" s="1" t="n">
        <f aca="false">MAX($A$2:$A2693)+1</f>
        <v>1772</v>
      </c>
      <c r="C2694" s="1" t="str">
        <f aca="false">IF(H2694="",F2694,H2694)</f>
        <v>Plaquemine</v>
      </c>
      <c r="F2694" s="5"/>
      <c r="G2694" s="1" t="n">
        <v>1455</v>
      </c>
      <c r="H2694" s="1" t="s">
        <v>4136</v>
      </c>
      <c r="I2694" s="1" t="n">
        <v>26253</v>
      </c>
      <c r="J2694" s="1" t="s">
        <v>4133</v>
      </c>
      <c r="K2694" s="1" t="s">
        <v>3381</v>
      </c>
    </row>
    <row r="2695" customFormat="false" ht="15" hidden="false" customHeight="true" outlineLevel="0" collapsed="false">
      <c r="A2695" s="1" t="n">
        <f aca="false">MAX($A$2:$A2694)+1</f>
        <v>1773</v>
      </c>
      <c r="C2695" s="1" t="str">
        <f aca="false">IF(H2695="",F2695,H2695)</f>
        <v>Rayne</v>
      </c>
      <c r="F2695" s="5"/>
      <c r="G2695" s="1" t="n">
        <v>1456</v>
      </c>
      <c r="H2695" s="1" t="s">
        <v>4137</v>
      </c>
      <c r="I2695" s="1" t="n">
        <v>26253</v>
      </c>
      <c r="J2695" s="1" t="s">
        <v>4133</v>
      </c>
      <c r="K2695" s="1" t="s">
        <v>3381</v>
      </c>
    </row>
    <row r="2696" customFormat="false" ht="15" hidden="false" customHeight="true" outlineLevel="0" collapsed="false">
      <c r="A2696" s="1" t="n">
        <f aca="false">MAX($A$2:$A2695)+1</f>
        <v>1774</v>
      </c>
      <c r="C2696" s="1" t="str">
        <f aca="false">IF(H2696="",F2696,H2696)</f>
        <v>Ellsworth Hydro Station</v>
      </c>
      <c r="F2696" s="5"/>
      <c r="G2696" s="1" t="n">
        <v>1469</v>
      </c>
      <c r="H2696" s="1" t="s">
        <v>4138</v>
      </c>
      <c r="I2696" s="1" t="n">
        <v>59178</v>
      </c>
      <c r="J2696" s="1" t="s">
        <v>4139</v>
      </c>
      <c r="K2696" s="1" t="s">
        <v>3381</v>
      </c>
    </row>
    <row r="2697" customFormat="false" ht="15" hidden="false" customHeight="true" outlineLevel="0" collapsed="false">
      <c r="A2697" s="1" t="n">
        <f aca="false">MAX($A$2:$A2696)+1</f>
        <v>1775</v>
      </c>
      <c r="C2697" s="1" t="str">
        <f aca="false">IF(H2697="",F2697,H2697)</f>
        <v>Howland Hydro Station</v>
      </c>
      <c r="F2697" s="5"/>
      <c r="G2697" s="1" t="n">
        <v>1472</v>
      </c>
      <c r="H2697" s="1" t="s">
        <v>4140</v>
      </c>
      <c r="I2697" s="1" t="n">
        <v>59178</v>
      </c>
      <c r="J2697" s="1" t="s">
        <v>4139</v>
      </c>
      <c r="K2697" s="1" t="s">
        <v>3381</v>
      </c>
    </row>
    <row r="2698" customFormat="false" ht="15" hidden="false" customHeight="true" outlineLevel="0" collapsed="false">
      <c r="A2698" s="1" t="n">
        <f aca="false">MAX($A$2:$A2697)+1</f>
        <v>1776</v>
      </c>
      <c r="C2698" s="1" t="str">
        <f aca="false">IF(H2698="",F2698,H2698)</f>
        <v>Milford Hydro Station</v>
      </c>
      <c r="F2698" s="5"/>
      <c r="G2698" s="1" t="n">
        <v>1475</v>
      </c>
      <c r="H2698" s="1" t="s">
        <v>4141</v>
      </c>
      <c r="I2698" s="1" t="n">
        <v>59178</v>
      </c>
      <c r="J2698" s="1" t="s">
        <v>4139</v>
      </c>
      <c r="K2698" s="1" t="s">
        <v>3381</v>
      </c>
    </row>
    <row r="2699" customFormat="false" ht="15" hidden="false" customHeight="true" outlineLevel="0" collapsed="false">
      <c r="A2699" s="1" t="n">
        <f aca="false">MAX($A$2:$A2698)+1</f>
        <v>1777</v>
      </c>
      <c r="C2699" s="1" t="str">
        <f aca="false">IF(H2699="",F2699,H2699)</f>
        <v>Stillwater Hydro Station</v>
      </c>
      <c r="F2699" s="5"/>
      <c r="G2699" s="1" t="n">
        <v>1478</v>
      </c>
      <c r="H2699" s="1" t="s">
        <v>4142</v>
      </c>
      <c r="I2699" s="1" t="n">
        <v>59178</v>
      </c>
      <c r="J2699" s="1" t="s">
        <v>4139</v>
      </c>
      <c r="K2699" s="1" t="s">
        <v>3381</v>
      </c>
    </row>
    <row r="2700" customFormat="false" ht="15" hidden="false" customHeight="true" outlineLevel="0" collapsed="false">
      <c r="A2700" s="1" t="n">
        <f aca="false">MAX($A$2:$A2699)+1</f>
        <v>1778</v>
      </c>
      <c r="C2700" s="1" t="str">
        <f aca="false">IF(H2700="",F2700,H2700)</f>
        <v>Androscoggin 3</v>
      </c>
      <c r="F2700" s="5"/>
      <c r="G2700" s="1" t="n">
        <v>1480</v>
      </c>
      <c r="H2700" s="1" t="s">
        <v>4143</v>
      </c>
      <c r="I2700" s="1" t="n">
        <v>39006</v>
      </c>
      <c r="J2700" s="1" t="s">
        <v>3783</v>
      </c>
      <c r="K2700" s="1" t="s">
        <v>3381</v>
      </c>
    </row>
    <row r="2701" customFormat="false" ht="15" hidden="false" customHeight="true" outlineLevel="0" collapsed="false">
      <c r="A2701" s="1" t="n">
        <f aca="false">MAX($A$2:$A2700)+1</f>
        <v>1779</v>
      </c>
      <c r="C2701" s="1" t="str">
        <f aca="false">IF(H2701="",F2701,H2701)</f>
        <v>Bar Mills</v>
      </c>
      <c r="F2701" s="5"/>
      <c r="G2701" s="1" t="n">
        <v>1481</v>
      </c>
      <c r="H2701" s="1" t="s">
        <v>4144</v>
      </c>
      <c r="I2701" s="1" t="n">
        <v>39006</v>
      </c>
      <c r="J2701" s="1" t="s">
        <v>3783</v>
      </c>
      <c r="K2701" s="1" t="s">
        <v>3381</v>
      </c>
    </row>
    <row r="2702" customFormat="false" ht="15" hidden="false" customHeight="true" outlineLevel="0" collapsed="false">
      <c r="A2702" s="1" t="n">
        <f aca="false">MAX($A$2:$A2701)+1</f>
        <v>1780</v>
      </c>
      <c r="C2702" s="1" t="str">
        <f aca="false">IF(H2702="",F2702,H2702)</f>
        <v>Bonny Eagle</v>
      </c>
      <c r="F2702" s="5"/>
      <c r="G2702" s="1" t="n">
        <v>1482</v>
      </c>
      <c r="H2702" s="1" t="s">
        <v>4145</v>
      </c>
      <c r="I2702" s="1" t="n">
        <v>39006</v>
      </c>
      <c r="J2702" s="1" t="s">
        <v>3783</v>
      </c>
      <c r="K2702" s="1" t="s">
        <v>3381</v>
      </c>
    </row>
    <row r="2703" customFormat="false" ht="15" hidden="false" customHeight="true" outlineLevel="0" collapsed="false">
      <c r="A2703" s="1" t="n">
        <f aca="false">MAX($A$2:$A2702)+1</f>
        <v>1781</v>
      </c>
      <c r="C2703" s="1" t="str">
        <f aca="false">IF(H2703="",F2703,H2703)</f>
        <v>Brunswick Hydro</v>
      </c>
      <c r="F2703" s="5"/>
      <c r="G2703" s="1" t="n">
        <v>1483</v>
      </c>
      <c r="H2703" s="1" t="s">
        <v>4146</v>
      </c>
      <c r="I2703" s="1" t="n">
        <v>39006</v>
      </c>
      <c r="J2703" s="1" t="s">
        <v>3783</v>
      </c>
      <c r="K2703" s="1" t="s">
        <v>3381</v>
      </c>
    </row>
    <row r="2704" customFormat="false" ht="15" hidden="false" customHeight="true" outlineLevel="0" collapsed="false">
      <c r="A2704" s="1" t="n">
        <f aca="false">MAX($A$2:$A2703)+1</f>
        <v>1782</v>
      </c>
      <c r="C2704" s="1" t="str">
        <f aca="false">IF(H2704="",F2704,H2704)</f>
        <v>Cape Gas Turbine</v>
      </c>
      <c r="F2704" s="5"/>
      <c r="G2704" s="1" t="n">
        <v>1484</v>
      </c>
      <c r="H2704" s="1" t="s">
        <v>4147</v>
      </c>
      <c r="I2704" s="1" t="n">
        <v>14876</v>
      </c>
      <c r="J2704" s="1" t="s">
        <v>4148</v>
      </c>
      <c r="K2704" s="1" t="s">
        <v>3381</v>
      </c>
    </row>
    <row r="2705" customFormat="false" ht="15" hidden="false" customHeight="true" outlineLevel="0" collapsed="false">
      <c r="A2705" s="1" t="n">
        <f aca="false">MAX($A$2:$A2704)+1</f>
        <v>1783</v>
      </c>
      <c r="C2705" s="1" t="str">
        <f aca="false">IF(H2705="",F2705,H2705)</f>
        <v>Cataract Hydro</v>
      </c>
      <c r="F2705" s="5"/>
      <c r="G2705" s="1" t="n">
        <v>1486</v>
      </c>
      <c r="H2705" s="1" t="s">
        <v>4149</v>
      </c>
      <c r="I2705" s="1" t="n">
        <v>39006</v>
      </c>
      <c r="J2705" s="1" t="s">
        <v>3783</v>
      </c>
      <c r="K2705" s="1" t="s">
        <v>3381</v>
      </c>
    </row>
    <row r="2706" customFormat="false" ht="15" hidden="false" customHeight="true" outlineLevel="0" collapsed="false">
      <c r="A2706" s="1" t="n">
        <f aca="false">MAX($A$2:$A2705)+1</f>
        <v>1784</v>
      </c>
      <c r="C2706" s="1" t="str">
        <f aca="false">IF(H2706="",F2706,H2706)</f>
        <v>Deer Rips</v>
      </c>
      <c r="F2706" s="5"/>
      <c r="G2706" s="1" t="n">
        <v>1488</v>
      </c>
      <c r="H2706" s="1" t="s">
        <v>4150</v>
      </c>
      <c r="I2706" s="1" t="n">
        <v>39006</v>
      </c>
      <c r="J2706" s="1" t="s">
        <v>3783</v>
      </c>
      <c r="K2706" s="1" t="s">
        <v>3381</v>
      </c>
    </row>
    <row r="2707" customFormat="false" ht="15" hidden="false" customHeight="true" outlineLevel="0" collapsed="false">
      <c r="A2707" s="1" t="n">
        <f aca="false">MAX($A$2:$A2706)+1</f>
        <v>1785</v>
      </c>
      <c r="C2707" s="1" t="str">
        <f aca="false">IF(H2707="",F2707,H2707)</f>
        <v>Gulf Island</v>
      </c>
      <c r="F2707" s="5"/>
      <c r="G2707" s="1" t="n">
        <v>1491</v>
      </c>
      <c r="H2707" s="1" t="s">
        <v>4151</v>
      </c>
      <c r="I2707" s="1" t="n">
        <v>39006</v>
      </c>
      <c r="J2707" s="1" t="s">
        <v>3783</v>
      </c>
      <c r="K2707" s="1" t="s">
        <v>3381</v>
      </c>
    </row>
    <row r="2708" customFormat="false" ht="15" hidden="false" customHeight="true" outlineLevel="0" collapsed="false">
      <c r="A2708" s="1" t="n">
        <f aca="false">MAX($A$2:$A2707)+1</f>
        <v>1786</v>
      </c>
      <c r="C2708" s="1" t="str">
        <f aca="false">IF(H2708="",F2708,H2708)</f>
        <v>Harris Hydro</v>
      </c>
      <c r="F2708" s="5"/>
      <c r="G2708" s="1" t="n">
        <v>1492</v>
      </c>
      <c r="H2708" s="1" t="s">
        <v>4152</v>
      </c>
      <c r="I2708" s="1" t="n">
        <v>39006</v>
      </c>
      <c r="J2708" s="1" t="s">
        <v>3783</v>
      </c>
      <c r="K2708" s="1" t="s">
        <v>3381</v>
      </c>
    </row>
    <row r="2709" customFormat="false" ht="15" hidden="false" customHeight="true" outlineLevel="0" collapsed="false">
      <c r="A2709" s="1" t="n">
        <f aca="false">MAX($A$2:$A2708)+1</f>
        <v>1787</v>
      </c>
      <c r="C2709" s="1" t="str">
        <f aca="false">IF(H2709="",F2709,H2709)</f>
        <v>Hiram</v>
      </c>
      <c r="F2709" s="5"/>
      <c r="G2709" s="1" t="n">
        <v>1493</v>
      </c>
      <c r="H2709" s="1" t="s">
        <v>4153</v>
      </c>
      <c r="I2709" s="1" t="n">
        <v>39006</v>
      </c>
      <c r="J2709" s="1" t="s">
        <v>3783</v>
      </c>
      <c r="K2709" s="1" t="s">
        <v>3381</v>
      </c>
    </row>
    <row r="2710" customFormat="false" ht="15" hidden="false" customHeight="true" outlineLevel="0" collapsed="false">
      <c r="A2710" s="1" t="n">
        <f aca="false">MAX($A$2:$A2709)+1</f>
        <v>1788</v>
      </c>
      <c r="C2710" s="1" t="str">
        <f aca="false">IF(H2710="",F2710,H2710)</f>
        <v>Messalonskee 2 (Oakland)</v>
      </c>
      <c r="F2710" s="5"/>
      <c r="G2710" s="1" t="n">
        <v>1497</v>
      </c>
      <c r="H2710" s="1" t="s">
        <v>4154</v>
      </c>
      <c r="I2710" s="1" t="n">
        <v>56854</v>
      </c>
      <c r="J2710" s="1" t="s">
        <v>4155</v>
      </c>
      <c r="K2710" s="1" t="s">
        <v>3381</v>
      </c>
    </row>
    <row r="2711" customFormat="false" ht="15" hidden="false" customHeight="true" outlineLevel="0" collapsed="false">
      <c r="A2711" s="1" t="n">
        <f aca="false">MAX($A$2:$A2710)+1</f>
        <v>1789</v>
      </c>
      <c r="C2711" s="1" t="str">
        <f aca="false">IF(H2711="",F2711,H2711)</f>
        <v>Messalonskee 3</v>
      </c>
      <c r="F2711" s="5"/>
      <c r="G2711" s="1" t="n">
        <v>1498</v>
      </c>
      <c r="H2711" s="1" t="s">
        <v>4156</v>
      </c>
      <c r="I2711" s="1" t="n">
        <v>56854</v>
      </c>
      <c r="J2711" s="1" t="s">
        <v>4155</v>
      </c>
      <c r="K2711" s="1" t="s">
        <v>3381</v>
      </c>
    </row>
    <row r="2712" customFormat="false" ht="15" hidden="false" customHeight="true" outlineLevel="0" collapsed="false">
      <c r="A2712" s="1" t="n">
        <f aca="false">MAX($A$2:$A2711)+1</f>
        <v>1790</v>
      </c>
      <c r="C2712" s="1" t="str">
        <f aca="false">IF(H2712="",F2712,H2712)</f>
        <v>Messalonskee 5</v>
      </c>
      <c r="F2712" s="5"/>
      <c r="G2712" s="1" t="n">
        <v>1500</v>
      </c>
      <c r="H2712" s="1" t="s">
        <v>4157</v>
      </c>
      <c r="I2712" s="1" t="n">
        <v>56854</v>
      </c>
      <c r="J2712" s="1" t="s">
        <v>4155</v>
      </c>
      <c r="K2712" s="1" t="s">
        <v>3381</v>
      </c>
    </row>
    <row r="2713" customFormat="false" ht="15" hidden="false" customHeight="true" outlineLevel="0" collapsed="false">
      <c r="A2713" s="1" t="n">
        <f aca="false">MAX($A$2:$A2712)+1</f>
        <v>1791</v>
      </c>
      <c r="C2713" s="1" t="str">
        <f aca="false">IF(H2713="",F2713,H2713)</f>
        <v>North Gorham</v>
      </c>
      <c r="F2713" s="5"/>
      <c r="G2713" s="1" t="n">
        <v>1501</v>
      </c>
      <c r="H2713" s="1" t="s">
        <v>4158</v>
      </c>
      <c r="I2713" s="1" t="n">
        <v>39006</v>
      </c>
      <c r="J2713" s="1" t="s">
        <v>3783</v>
      </c>
      <c r="K2713" s="1" t="s">
        <v>3381</v>
      </c>
    </row>
    <row r="2714" customFormat="false" ht="15" hidden="false" customHeight="true" outlineLevel="0" collapsed="false">
      <c r="A2714" s="1" t="n">
        <f aca="false">MAX($A$2:$A2713)+1</f>
        <v>1792</v>
      </c>
      <c r="C2714" s="1" t="str">
        <f aca="false">IF(H2714="",F2714,H2714)</f>
        <v>Shawmut</v>
      </c>
      <c r="F2714" s="5"/>
      <c r="G2714" s="1" t="n">
        <v>1504</v>
      </c>
      <c r="H2714" s="1" t="s">
        <v>4159</v>
      </c>
      <c r="I2714" s="1" t="n">
        <v>39006</v>
      </c>
      <c r="J2714" s="1" t="s">
        <v>3783</v>
      </c>
      <c r="K2714" s="1" t="s">
        <v>3381</v>
      </c>
    </row>
    <row r="2715" customFormat="false" ht="15" hidden="false" customHeight="true" outlineLevel="0" collapsed="false">
      <c r="A2715" s="1" t="n">
        <f aca="false">MAX($A$2:$A2714)+1</f>
        <v>1793</v>
      </c>
      <c r="C2715" s="1" t="str">
        <f aca="false">IF(H2715="",F2715,H2715)</f>
        <v>Skelton</v>
      </c>
      <c r="F2715" s="5"/>
      <c r="G2715" s="1" t="n">
        <v>1505</v>
      </c>
      <c r="H2715" s="1" t="s">
        <v>4160</v>
      </c>
      <c r="I2715" s="1" t="n">
        <v>39006</v>
      </c>
      <c r="J2715" s="1" t="s">
        <v>3783</v>
      </c>
      <c r="K2715" s="1" t="s">
        <v>3381</v>
      </c>
    </row>
    <row r="2716" customFormat="false" ht="15" hidden="false" customHeight="true" outlineLevel="0" collapsed="false">
      <c r="A2716" s="1" t="n">
        <f aca="false">MAX($A$2:$A2715)+1</f>
        <v>1794</v>
      </c>
      <c r="C2716" s="1" t="str">
        <f aca="false">IF(H2716="",F2716,H2716)</f>
        <v>West Buxton</v>
      </c>
      <c r="F2716" s="5"/>
      <c r="G2716" s="1" t="n">
        <v>1508</v>
      </c>
      <c r="H2716" s="1" t="s">
        <v>4161</v>
      </c>
      <c r="I2716" s="1" t="n">
        <v>39006</v>
      </c>
      <c r="J2716" s="1" t="s">
        <v>3783</v>
      </c>
      <c r="K2716" s="1" t="s">
        <v>3381</v>
      </c>
    </row>
    <row r="2717" customFormat="false" ht="15" hidden="false" customHeight="true" outlineLevel="0" collapsed="false">
      <c r="A2717" s="1" t="n">
        <f aca="false">MAX($A$2:$A2716)+1</f>
        <v>1795</v>
      </c>
      <c r="C2717" s="1" t="str">
        <f aca="false">IF(H2717="",F2717,H2717)</f>
        <v>Weston Hydro</v>
      </c>
      <c r="F2717" s="5"/>
      <c r="G2717" s="1" t="n">
        <v>1509</v>
      </c>
      <c r="H2717" s="1" t="s">
        <v>4162</v>
      </c>
      <c r="I2717" s="1" t="n">
        <v>39006</v>
      </c>
      <c r="J2717" s="1" t="s">
        <v>3783</v>
      </c>
      <c r="K2717" s="1" t="s">
        <v>3381</v>
      </c>
    </row>
    <row r="2718" customFormat="false" ht="15" hidden="false" customHeight="true" outlineLevel="0" collapsed="false">
      <c r="A2718" s="1" t="n">
        <f aca="false">MAX($A$2:$A2717)+1</f>
        <v>1796</v>
      </c>
      <c r="C2718" s="1" t="str">
        <f aca="false">IF(H2718="",F2718,H2718)</f>
        <v>Williams Hydro</v>
      </c>
      <c r="F2718" s="5"/>
      <c r="G2718" s="1" t="n">
        <v>1510</v>
      </c>
      <c r="H2718" s="1" t="s">
        <v>4163</v>
      </c>
      <c r="I2718" s="1" t="n">
        <v>39006</v>
      </c>
      <c r="J2718" s="1" t="s">
        <v>3783</v>
      </c>
      <c r="K2718" s="1" t="s">
        <v>3381</v>
      </c>
    </row>
    <row r="2719" customFormat="false" ht="15" hidden="false" customHeight="true" outlineLevel="0" collapsed="false">
      <c r="A2719" s="1" t="n">
        <f aca="false">MAX($A$2:$A2718)+1</f>
        <v>1797</v>
      </c>
      <c r="C2719" s="1" t="str">
        <f aca="false">IF(H2719="",F2719,H2719)</f>
        <v>Wyman Hydro</v>
      </c>
      <c r="F2719" s="5"/>
      <c r="G2719" s="1" t="n">
        <v>1511</v>
      </c>
      <c r="H2719" s="1" t="s">
        <v>4164</v>
      </c>
      <c r="I2719" s="1" t="n">
        <v>39006</v>
      </c>
      <c r="J2719" s="1" t="s">
        <v>3783</v>
      </c>
      <c r="K2719" s="1" t="s">
        <v>3381</v>
      </c>
    </row>
    <row r="2720" customFormat="false" ht="15" hidden="false" customHeight="true" outlineLevel="0" collapsed="false">
      <c r="A2720" s="1" t="n">
        <f aca="false">MAX($A$2:$A2719)+1</f>
        <v>1798</v>
      </c>
      <c r="C2720" s="1" t="str">
        <f aca="false">IF(H2720="",F2720,H2720)</f>
        <v>Caribou Generation Station</v>
      </c>
      <c r="F2720" s="5"/>
      <c r="G2720" s="1" t="n">
        <v>1513</v>
      </c>
      <c r="H2720" s="1" t="s">
        <v>4165</v>
      </c>
      <c r="I2720" s="1" t="n">
        <v>60160</v>
      </c>
      <c r="J2720" s="1" t="s">
        <v>4166</v>
      </c>
      <c r="K2720" s="1" t="s">
        <v>3381</v>
      </c>
    </row>
    <row r="2721" customFormat="false" ht="15" hidden="false" customHeight="true" outlineLevel="0" collapsed="false">
      <c r="A2721" s="1" t="n">
        <f aca="false">MAX($A$2:$A2720)+1</f>
        <v>1799</v>
      </c>
      <c r="C2721" s="1" t="str">
        <f aca="false">IF(H2721="",F2721,H2721)</f>
        <v>Squa Pan Hydro Station</v>
      </c>
      <c r="F2721" s="5"/>
      <c r="G2721" s="1" t="n">
        <v>1516</v>
      </c>
      <c r="H2721" s="1" t="s">
        <v>4167</v>
      </c>
      <c r="I2721" s="1" t="n">
        <v>14597</v>
      </c>
      <c r="J2721" s="1" t="s">
        <v>4168</v>
      </c>
      <c r="K2721" s="1" t="s">
        <v>3381</v>
      </c>
    </row>
    <row r="2722" customFormat="false" ht="15" hidden="false" customHeight="true" outlineLevel="0" collapsed="false">
      <c r="A2722" s="1" t="n">
        <f aca="false">MAX($A$2:$A2721)+1</f>
        <v>1800</v>
      </c>
      <c r="C2722" s="1" t="str">
        <f aca="false">IF(H2722="",F2722,H2722)</f>
        <v>CP Crane Power, LLC</v>
      </c>
      <c r="F2722" s="5"/>
      <c r="G2722" s="1" t="n">
        <v>1552</v>
      </c>
      <c r="H2722" s="1" t="s">
        <v>4169</v>
      </c>
      <c r="I2722" s="1" t="n">
        <v>58177</v>
      </c>
      <c r="J2722" s="1" t="s">
        <v>3714</v>
      </c>
      <c r="K2722" s="1" t="s">
        <v>3381</v>
      </c>
    </row>
    <row r="2723" customFormat="false" ht="15" hidden="false" customHeight="true" outlineLevel="0" collapsed="false">
      <c r="A2723" s="1" t="n">
        <f aca="false">MAX($A$2:$A2722)+1</f>
        <v>1801</v>
      </c>
      <c r="C2723" s="1" t="str">
        <f aca="false">IF(H2723="",F2723,H2723)</f>
        <v>Gould Street</v>
      </c>
      <c r="F2723" s="5"/>
      <c r="G2723" s="1" t="n">
        <v>1553</v>
      </c>
      <c r="H2723" s="1" t="s">
        <v>4170</v>
      </c>
      <c r="I2723" s="1" t="n">
        <v>4161</v>
      </c>
      <c r="J2723" s="1" t="s">
        <v>4171</v>
      </c>
      <c r="K2723" s="1" t="s">
        <v>3381</v>
      </c>
    </row>
    <row r="2724" customFormat="false" ht="15" hidden="false" customHeight="true" outlineLevel="0" collapsed="false">
      <c r="A2724" s="1" t="n">
        <f aca="false">MAX($A$2:$A2723)+1</f>
        <v>1802</v>
      </c>
      <c r="C2724" s="1" t="str">
        <f aca="false">IF(H2724="",F2724,H2724)</f>
        <v>Herbert A Wagner</v>
      </c>
      <c r="F2724" s="5"/>
      <c r="G2724" s="1" t="n">
        <v>1554</v>
      </c>
      <c r="H2724" s="1" t="s">
        <v>4172</v>
      </c>
      <c r="I2724" s="1" t="n">
        <v>58177</v>
      </c>
      <c r="J2724" s="1" t="s">
        <v>3714</v>
      </c>
      <c r="K2724" s="1" t="s">
        <v>3381</v>
      </c>
    </row>
    <row r="2725" customFormat="false" ht="15" hidden="false" customHeight="true" outlineLevel="0" collapsed="false">
      <c r="A2725" s="1" t="n">
        <f aca="false">MAX($A$2:$A2724)+1</f>
        <v>1803</v>
      </c>
      <c r="C2725" s="1" t="str">
        <f aca="false">IF(H2725="",F2725,H2725)</f>
        <v>Notch Cliff</v>
      </c>
      <c r="F2725" s="5"/>
      <c r="G2725" s="1" t="n">
        <v>1555</v>
      </c>
      <c r="H2725" s="1" t="s">
        <v>4173</v>
      </c>
      <c r="I2725" s="1" t="n">
        <v>4161</v>
      </c>
      <c r="J2725" s="1" t="s">
        <v>4171</v>
      </c>
      <c r="K2725" s="1" t="s">
        <v>3381</v>
      </c>
    </row>
    <row r="2726" customFormat="false" ht="15" hidden="false" customHeight="true" outlineLevel="0" collapsed="false">
      <c r="A2726" s="1" t="n">
        <f aca="false">MAX($A$2:$A2725)+1</f>
        <v>1804</v>
      </c>
      <c r="C2726" s="1" t="str">
        <f aca="false">IF(H2726="",F2726,H2726)</f>
        <v>Perryman</v>
      </c>
      <c r="F2726" s="5"/>
      <c r="G2726" s="1" t="n">
        <v>1556</v>
      </c>
      <c r="H2726" s="1" t="s">
        <v>4174</v>
      </c>
      <c r="I2726" s="1" t="n">
        <v>4161</v>
      </c>
      <c r="J2726" s="1" t="s">
        <v>4171</v>
      </c>
      <c r="K2726" s="1" t="s">
        <v>3381</v>
      </c>
    </row>
    <row r="2727" customFormat="false" ht="15" hidden="false" customHeight="true" outlineLevel="0" collapsed="false">
      <c r="A2727" s="1" t="n">
        <f aca="false">MAX($A$2:$A2726)+1</f>
        <v>1805</v>
      </c>
      <c r="C2727" s="1" t="str">
        <f aca="false">IF(H2727="",F2727,H2727)</f>
        <v>Philadelphia</v>
      </c>
      <c r="F2727" s="5"/>
      <c r="G2727" s="1" t="n">
        <v>1557</v>
      </c>
      <c r="H2727" s="1" t="s">
        <v>4175</v>
      </c>
      <c r="I2727" s="1" t="n">
        <v>4161</v>
      </c>
      <c r="J2727" s="1" t="s">
        <v>4171</v>
      </c>
      <c r="K2727" s="1" t="s">
        <v>3381</v>
      </c>
    </row>
    <row r="2728" customFormat="false" ht="15" hidden="false" customHeight="true" outlineLevel="0" collapsed="false">
      <c r="A2728" s="1" t="n">
        <f aca="false">MAX($A$2:$A2727)+1</f>
        <v>1806</v>
      </c>
      <c r="C2728" s="1" t="str">
        <f aca="false">IF(H2728="",F2728,H2728)</f>
        <v>Riverside (MD)</v>
      </c>
      <c r="F2728" s="5"/>
      <c r="G2728" s="1" t="n">
        <v>1559</v>
      </c>
      <c r="H2728" s="1" t="s">
        <v>4176</v>
      </c>
      <c r="I2728" s="1" t="n">
        <v>4161</v>
      </c>
      <c r="J2728" s="1" t="s">
        <v>4171</v>
      </c>
      <c r="K2728" s="1" t="s">
        <v>3381</v>
      </c>
    </row>
    <row r="2729" customFormat="false" ht="15" hidden="false" customHeight="true" outlineLevel="0" collapsed="false">
      <c r="A2729" s="1" t="n">
        <f aca="false">MAX($A$2:$A2728)+1</f>
        <v>1807</v>
      </c>
      <c r="C2729" s="1" t="str">
        <f aca="false">IF(H2729="",F2729,H2729)</f>
        <v>Westport</v>
      </c>
      <c r="F2729" s="5"/>
      <c r="G2729" s="1" t="n">
        <v>1560</v>
      </c>
      <c r="H2729" s="1" t="s">
        <v>4177</v>
      </c>
      <c r="I2729" s="1" t="n">
        <v>4161</v>
      </c>
      <c r="J2729" s="1" t="s">
        <v>4171</v>
      </c>
      <c r="K2729" s="1" t="s">
        <v>3381</v>
      </c>
    </row>
    <row r="2730" customFormat="false" ht="15" hidden="false" customHeight="true" outlineLevel="0" collapsed="false">
      <c r="A2730" s="1" t="n">
        <f aca="false">MAX($A$2:$A2729)+1</f>
        <v>1808</v>
      </c>
      <c r="C2730" s="1" t="str">
        <f aca="false">IF(H2730="",F2730,H2730)</f>
        <v>Crisfield</v>
      </c>
      <c r="F2730" s="5"/>
      <c r="G2730" s="1" t="n">
        <v>1563</v>
      </c>
      <c r="H2730" s="1" t="s">
        <v>4178</v>
      </c>
      <c r="I2730" s="1" t="n">
        <v>56609</v>
      </c>
      <c r="J2730" s="1" t="s">
        <v>3705</v>
      </c>
      <c r="K2730" s="1" t="s">
        <v>3381</v>
      </c>
    </row>
    <row r="2731" customFormat="false" ht="15" hidden="false" customHeight="true" outlineLevel="0" collapsed="false">
      <c r="A2731" s="1" t="n">
        <f aca="false">MAX($A$2:$A2730)+1</f>
        <v>1809</v>
      </c>
      <c r="C2731" s="1" t="str">
        <f aca="false">IF(H2731="",F2731,H2731)</f>
        <v>Vienna Operations</v>
      </c>
      <c r="F2731" s="5"/>
      <c r="G2731" s="1" t="n">
        <v>1564</v>
      </c>
      <c r="H2731" s="1" t="s">
        <v>4179</v>
      </c>
      <c r="I2731" s="1" t="n">
        <v>19830</v>
      </c>
      <c r="J2731" s="1" t="s">
        <v>4180</v>
      </c>
      <c r="K2731" s="1" t="s">
        <v>3381</v>
      </c>
    </row>
    <row r="2732" customFormat="false" ht="15" hidden="false" customHeight="true" outlineLevel="0" collapsed="false">
      <c r="A2732" s="1" t="n">
        <f aca="false">MAX($A$2:$A2731)+1</f>
        <v>1810</v>
      </c>
      <c r="C2732" s="1" t="str">
        <f aca="false">IF(H2732="",F2732,H2732)</f>
        <v>Deep Creek</v>
      </c>
      <c r="F2732" s="5"/>
      <c r="G2732" s="1" t="n">
        <v>1567</v>
      </c>
      <c r="H2732" s="1" t="s">
        <v>4181</v>
      </c>
      <c r="I2732" s="1" t="n">
        <v>54679</v>
      </c>
      <c r="J2732" s="1" t="s">
        <v>4182</v>
      </c>
      <c r="K2732" s="1" t="s">
        <v>3381</v>
      </c>
    </row>
    <row r="2733" customFormat="false" ht="15" hidden="false" customHeight="true" outlineLevel="0" collapsed="false">
      <c r="A2733" s="1" t="n">
        <f aca="false">MAX($A$2:$A2732)+1</f>
        <v>1811</v>
      </c>
      <c r="C2733" s="1" t="str">
        <f aca="false">IF(H2733="",F2733,H2733)</f>
        <v>Chalk Point LLC</v>
      </c>
      <c r="F2733" s="5"/>
      <c r="G2733" s="1" t="n">
        <v>1571</v>
      </c>
      <c r="H2733" s="1" t="s">
        <v>4183</v>
      </c>
      <c r="I2733" s="1" t="n">
        <v>12628</v>
      </c>
      <c r="J2733" s="1" t="s">
        <v>4184</v>
      </c>
      <c r="K2733" s="1" t="s">
        <v>3381</v>
      </c>
    </row>
    <row r="2734" customFormat="false" ht="15" hidden="false" customHeight="true" outlineLevel="0" collapsed="false">
      <c r="A2734" s="1" t="n">
        <f aca="false">MAX($A$2:$A2733)+1</f>
        <v>1812</v>
      </c>
      <c r="C2734" s="1" t="str">
        <f aca="false">IF(H2734="",F2734,H2734)</f>
        <v>Dickerson</v>
      </c>
      <c r="F2734" s="5"/>
      <c r="G2734" s="1" t="n">
        <v>1572</v>
      </c>
      <c r="H2734" s="1" t="s">
        <v>4185</v>
      </c>
      <c r="I2734" s="1" t="n">
        <v>12653</v>
      </c>
      <c r="J2734" s="1" t="s">
        <v>4186</v>
      </c>
      <c r="K2734" s="1" t="s">
        <v>3381</v>
      </c>
    </row>
    <row r="2735" customFormat="false" ht="15" hidden="false" customHeight="true" outlineLevel="0" collapsed="false">
      <c r="A2735" s="1" t="n">
        <f aca="false">MAX($A$2:$A2734)+1</f>
        <v>1813</v>
      </c>
      <c r="C2735" s="1" t="str">
        <f aca="false">IF(H2735="",F2735,H2735)</f>
        <v>Morgantown Generating Plant</v>
      </c>
      <c r="F2735" s="5"/>
      <c r="G2735" s="1" t="n">
        <v>1573</v>
      </c>
      <c r="H2735" s="1" t="s">
        <v>4187</v>
      </c>
      <c r="I2735" s="1" t="n">
        <v>12653</v>
      </c>
      <c r="J2735" s="1" t="s">
        <v>4186</v>
      </c>
      <c r="K2735" s="1" t="s">
        <v>3381</v>
      </c>
    </row>
    <row r="2736" customFormat="false" ht="15" hidden="false" customHeight="true" outlineLevel="0" collapsed="false">
      <c r="A2736" s="1" t="n">
        <f aca="false">MAX($A$2:$A2735)+1</f>
        <v>1814</v>
      </c>
      <c r="C2736" s="1" t="str">
        <f aca="false">IF(H2736="",F2736,H2736)</f>
        <v>Easton</v>
      </c>
      <c r="F2736" s="5"/>
      <c r="G2736" s="1" t="n">
        <v>1580</v>
      </c>
      <c r="H2736" s="1" t="s">
        <v>4188</v>
      </c>
      <c r="I2736" s="1" t="n">
        <v>5625</v>
      </c>
      <c r="J2736" s="1" t="s">
        <v>4189</v>
      </c>
      <c r="K2736" s="1" t="s">
        <v>3381</v>
      </c>
    </row>
    <row r="2737" customFormat="false" ht="15" hidden="false" customHeight="true" outlineLevel="0" collapsed="false">
      <c r="A2737" s="1" t="n">
        <f aca="false">MAX($A$2:$A2736)+1</f>
        <v>1815</v>
      </c>
      <c r="C2737" s="1" t="str">
        <f aca="false">IF(H2737="",F2737,H2737)</f>
        <v>Exelon Framingham LLC</v>
      </c>
      <c r="F2737" s="5"/>
      <c r="G2737" s="1" t="n">
        <v>1586</v>
      </c>
      <c r="H2737" s="1" t="s">
        <v>4190</v>
      </c>
      <c r="I2737" s="1" t="n">
        <v>6035</v>
      </c>
      <c r="J2737" s="1" t="s">
        <v>2548</v>
      </c>
      <c r="K2737" s="1" t="s">
        <v>3381</v>
      </c>
    </row>
    <row r="2738" customFormat="false" ht="15" hidden="false" customHeight="true" outlineLevel="0" collapsed="false">
      <c r="A2738" s="1" t="n">
        <f aca="false">MAX($A$2:$A2737)+1</f>
        <v>1816</v>
      </c>
      <c r="C2738" s="1" t="str">
        <f aca="false">IF(H2738="",F2738,H2738)</f>
        <v>Exelon L Street</v>
      </c>
      <c r="F2738" s="5"/>
      <c r="G2738" s="1" t="n">
        <v>1587</v>
      </c>
      <c r="H2738" s="1" t="s">
        <v>4191</v>
      </c>
      <c r="I2738" s="1" t="n">
        <v>6035</v>
      </c>
      <c r="J2738" s="1" t="s">
        <v>2548</v>
      </c>
      <c r="K2738" s="1" t="s">
        <v>3381</v>
      </c>
    </row>
    <row r="2739" customFormat="false" ht="15" hidden="false" customHeight="true" outlineLevel="0" collapsed="false">
      <c r="A2739" s="1" t="n">
        <f aca="false">MAX($A$2:$A2738)+1</f>
        <v>1817</v>
      </c>
      <c r="C2739" s="1" t="str">
        <f aca="false">IF(H2739="",F2739,H2739)</f>
        <v>Mystic Generating Station</v>
      </c>
      <c r="F2739" s="5"/>
      <c r="G2739" s="1" t="n">
        <v>1588</v>
      </c>
      <c r="H2739" s="1" t="s">
        <v>4192</v>
      </c>
      <c r="I2739" s="1" t="n">
        <v>49965</v>
      </c>
      <c r="J2739" s="1" t="s">
        <v>4193</v>
      </c>
      <c r="K2739" s="1" t="s">
        <v>3381</v>
      </c>
    </row>
    <row r="2740" customFormat="false" ht="15" hidden="false" customHeight="true" outlineLevel="0" collapsed="false">
      <c r="A2740" s="1" t="n">
        <f aca="false">MAX($A$2:$A2739)+1</f>
        <v>1818</v>
      </c>
      <c r="C2740" s="1" t="str">
        <f aca="false">IF(H2740="",F2740,H2740)</f>
        <v>Pilgrim Nuclear Power Station</v>
      </c>
      <c r="F2740" s="5"/>
      <c r="G2740" s="1" t="n">
        <v>1590</v>
      </c>
      <c r="H2740" s="1" t="s">
        <v>4194</v>
      </c>
      <c r="I2740" s="1" t="n">
        <v>29926</v>
      </c>
      <c r="J2740" s="1" t="s">
        <v>4195</v>
      </c>
      <c r="K2740" s="1" t="s">
        <v>3381</v>
      </c>
    </row>
    <row r="2741" customFormat="false" ht="15" hidden="false" customHeight="true" outlineLevel="0" collapsed="false">
      <c r="A2741" s="1" t="n">
        <f aca="false">MAX($A$2:$A2740)+1</f>
        <v>1819</v>
      </c>
      <c r="C2741" s="1" t="str">
        <f aca="false">IF(H2741="",F2741,H2741)</f>
        <v>Exelon Medway LLC</v>
      </c>
      <c r="F2741" s="5"/>
      <c r="G2741" s="1" t="n">
        <v>1592</v>
      </c>
      <c r="H2741" s="1" t="s">
        <v>4196</v>
      </c>
      <c r="I2741" s="1" t="n">
        <v>6035</v>
      </c>
      <c r="J2741" s="1" t="s">
        <v>2548</v>
      </c>
      <c r="K2741" s="1" t="s">
        <v>3381</v>
      </c>
    </row>
    <row r="2742" customFormat="false" ht="15" hidden="false" customHeight="true" outlineLevel="0" collapsed="false">
      <c r="A2742" s="1" t="n">
        <f aca="false">MAX($A$2:$A2741)+1</f>
        <v>1820</v>
      </c>
      <c r="C2742" s="1" t="str">
        <f aca="false">IF(H2742="",F2742,H2742)</f>
        <v>Kendall Square Station</v>
      </c>
      <c r="F2742" s="5"/>
      <c r="G2742" s="1" t="n">
        <v>1595</v>
      </c>
      <c r="H2742" s="1" t="s">
        <v>4197</v>
      </c>
      <c r="I2742" s="1" t="n">
        <v>59528</v>
      </c>
      <c r="J2742" s="1" t="s">
        <v>4198</v>
      </c>
      <c r="K2742" s="1" t="s">
        <v>3381</v>
      </c>
    </row>
    <row r="2743" customFormat="false" ht="15" hidden="false" customHeight="true" outlineLevel="0" collapsed="false">
      <c r="A2743" s="1" t="n">
        <f aca="false">MAX($A$2:$A2742)+1</f>
        <v>1821</v>
      </c>
      <c r="C2743" s="1" t="str">
        <f aca="false">IF(H2743="",F2743,H2743)</f>
        <v>Oak Bluffs Diesel Generating Facility</v>
      </c>
      <c r="F2743" s="5"/>
      <c r="G2743" s="1" t="n">
        <v>1597</v>
      </c>
      <c r="H2743" s="1" t="s">
        <v>4199</v>
      </c>
      <c r="I2743" s="1" t="n">
        <v>21461</v>
      </c>
      <c r="J2743" s="1" t="s">
        <v>4200</v>
      </c>
      <c r="K2743" s="1" t="s">
        <v>3381</v>
      </c>
    </row>
    <row r="2744" customFormat="false" ht="15" hidden="false" customHeight="true" outlineLevel="0" collapsed="false">
      <c r="A2744" s="1" t="n">
        <f aca="false">MAX($A$2:$A2743)+1</f>
        <v>1822</v>
      </c>
      <c r="C2744" s="1" t="str">
        <f aca="false">IF(H2744="",F2744,H2744)</f>
        <v>Canal</v>
      </c>
      <c r="F2744" s="5"/>
      <c r="G2744" s="1" t="n">
        <v>1599</v>
      </c>
      <c r="H2744" s="1" t="s">
        <v>4201</v>
      </c>
      <c r="I2744" s="1" t="n">
        <v>21461</v>
      </c>
      <c r="J2744" s="1" t="s">
        <v>4200</v>
      </c>
      <c r="K2744" s="1" t="s">
        <v>3381</v>
      </c>
    </row>
    <row r="2745" customFormat="false" ht="15" hidden="false" customHeight="true" outlineLevel="0" collapsed="false">
      <c r="A2745" s="1" t="n">
        <f aca="false">MAX($A$2:$A2744)+1</f>
        <v>1823</v>
      </c>
      <c r="C2745" s="1" t="str">
        <f aca="false">IF(H2745="",F2745,H2745)</f>
        <v>Boatlock</v>
      </c>
      <c r="F2745" s="5"/>
      <c r="G2745" s="1" t="n">
        <v>1603</v>
      </c>
      <c r="H2745" s="1" t="s">
        <v>4202</v>
      </c>
      <c r="I2745" s="1" t="n">
        <v>8776</v>
      </c>
      <c r="J2745" s="1" t="s">
        <v>4203</v>
      </c>
      <c r="K2745" s="1" t="s">
        <v>3381</v>
      </c>
    </row>
    <row r="2746" customFormat="false" ht="15" hidden="false" customHeight="true" outlineLevel="0" collapsed="false">
      <c r="A2746" s="1" t="n">
        <f aca="false">MAX($A$2:$A2745)+1</f>
        <v>1824</v>
      </c>
      <c r="C2746" s="1" t="str">
        <f aca="false">IF(H2746="",F2746,H2746)</f>
        <v>Chemical</v>
      </c>
      <c r="F2746" s="5"/>
      <c r="G2746" s="1" t="n">
        <v>1604</v>
      </c>
      <c r="H2746" s="1" t="s">
        <v>4204</v>
      </c>
      <c r="I2746" s="1" t="n">
        <v>8776</v>
      </c>
      <c r="J2746" s="1" t="s">
        <v>4203</v>
      </c>
      <c r="K2746" s="1" t="s">
        <v>3381</v>
      </c>
    </row>
    <row r="2747" customFormat="false" ht="15" hidden="false" customHeight="true" outlineLevel="0" collapsed="false">
      <c r="A2747" s="1" t="n">
        <f aca="false">MAX($A$2:$A2746)+1</f>
        <v>1825</v>
      </c>
      <c r="C2747" s="1" t="str">
        <f aca="false">IF(H2747="",F2747,H2747)</f>
        <v>Hadley Falls</v>
      </c>
      <c r="F2747" s="5"/>
      <c r="G2747" s="1" t="n">
        <v>1605</v>
      </c>
      <c r="H2747" s="1" t="s">
        <v>4205</v>
      </c>
      <c r="I2747" s="1" t="n">
        <v>8776</v>
      </c>
      <c r="J2747" s="1" t="s">
        <v>4203</v>
      </c>
      <c r="K2747" s="1" t="s">
        <v>3381</v>
      </c>
    </row>
    <row r="2748" customFormat="false" ht="15" hidden="false" customHeight="true" outlineLevel="0" collapsed="false">
      <c r="A2748" s="1" t="n">
        <f aca="false">MAX($A$2:$A2747)+1</f>
        <v>1826</v>
      </c>
      <c r="C2748" s="1" t="str">
        <f aca="false">IF(H2748="",F2748,H2748)</f>
        <v>Riverside Holyoke</v>
      </c>
      <c r="F2748" s="5"/>
      <c r="G2748" s="1" t="n">
        <v>1607</v>
      </c>
      <c r="H2748" s="1" t="s">
        <v>4206</v>
      </c>
      <c r="I2748" s="1" t="n">
        <v>8776</v>
      </c>
      <c r="J2748" s="1" t="s">
        <v>4203</v>
      </c>
      <c r="K2748" s="1" t="s">
        <v>3381</v>
      </c>
    </row>
    <row r="2749" customFormat="false" ht="15" hidden="false" customHeight="true" outlineLevel="0" collapsed="false">
      <c r="A2749" s="1" t="n">
        <f aca="false">MAX($A$2:$A2748)+1</f>
        <v>1827</v>
      </c>
      <c r="C2749" s="1" t="str">
        <f aca="false">IF(H2749="",F2749,H2749)</f>
        <v>Brayton Point</v>
      </c>
      <c r="F2749" s="5"/>
      <c r="G2749" s="1" t="n">
        <v>1619</v>
      </c>
      <c r="H2749" s="1" t="s">
        <v>4207</v>
      </c>
      <c r="I2749" s="1" t="n">
        <v>58534</v>
      </c>
      <c r="J2749" s="1" t="s">
        <v>4208</v>
      </c>
      <c r="K2749" s="1" t="s">
        <v>3381</v>
      </c>
    </row>
    <row r="2750" customFormat="false" ht="15" hidden="false" customHeight="true" outlineLevel="0" collapsed="false">
      <c r="A2750" s="1" t="n">
        <f aca="false">MAX($A$2:$A2749)+1</f>
        <v>1828</v>
      </c>
      <c r="C2750" s="1" t="str">
        <f aca="false">IF(H2750="",F2750,H2750)</f>
        <v>Cabot</v>
      </c>
      <c r="F2750" s="5"/>
      <c r="G2750" s="1" t="n">
        <v>1629</v>
      </c>
      <c r="H2750" s="1" t="s">
        <v>4209</v>
      </c>
      <c r="I2750" s="1" t="n">
        <v>58185</v>
      </c>
      <c r="J2750" s="1" t="s">
        <v>3677</v>
      </c>
      <c r="K2750" s="1" t="s">
        <v>3381</v>
      </c>
    </row>
    <row r="2751" customFormat="false" ht="15" hidden="false" customHeight="true" outlineLevel="0" collapsed="false">
      <c r="A2751" s="1" t="n">
        <f aca="false">MAX($A$2:$A2750)+1</f>
        <v>1829</v>
      </c>
      <c r="C2751" s="1" t="str">
        <f aca="false">IF(H2751="",F2751,H2751)</f>
        <v>Cobble Mountain</v>
      </c>
      <c r="F2751" s="5"/>
      <c r="G2751" s="1" t="n">
        <v>1630</v>
      </c>
      <c r="H2751" s="1" t="s">
        <v>4210</v>
      </c>
      <c r="I2751" s="1" t="n">
        <v>8776</v>
      </c>
      <c r="J2751" s="1" t="s">
        <v>4203</v>
      </c>
      <c r="K2751" s="1" t="s">
        <v>3381</v>
      </c>
    </row>
    <row r="2752" customFormat="false" ht="15" hidden="false" customHeight="true" outlineLevel="0" collapsed="false">
      <c r="A2752" s="1" t="n">
        <f aca="false">MAX($A$2:$A2751)+1</f>
        <v>1830</v>
      </c>
      <c r="C2752" s="1" t="str">
        <f aca="false">IF(H2752="",F2752,H2752)</f>
        <v>Doreen</v>
      </c>
      <c r="F2752" s="5"/>
      <c r="G2752" s="1" t="n">
        <v>1631</v>
      </c>
      <c r="H2752" s="1" t="s">
        <v>4211</v>
      </c>
      <c r="I2752" s="1" t="n">
        <v>56401</v>
      </c>
      <c r="J2752" s="1" t="s">
        <v>4212</v>
      </c>
      <c r="K2752" s="1" t="s">
        <v>3381</v>
      </c>
    </row>
    <row r="2753" customFormat="false" ht="15" hidden="false" customHeight="true" outlineLevel="0" collapsed="false">
      <c r="A2753" s="1" t="n">
        <f aca="false">MAX($A$2:$A2752)+1</f>
        <v>1831</v>
      </c>
      <c r="C2753" s="1" t="str">
        <f aca="false">IF(H2753="",F2753,H2753)</f>
        <v>Gardners Falls</v>
      </c>
      <c r="F2753" s="5"/>
      <c r="G2753" s="1" t="n">
        <v>1634</v>
      </c>
      <c r="H2753" s="1" t="s">
        <v>4213</v>
      </c>
      <c r="I2753" s="1" t="n">
        <v>56401</v>
      </c>
      <c r="J2753" s="1" t="s">
        <v>4212</v>
      </c>
      <c r="K2753" s="1" t="s">
        <v>3381</v>
      </c>
    </row>
    <row r="2754" customFormat="false" ht="15" hidden="false" customHeight="true" outlineLevel="0" collapsed="false">
      <c r="A2754" s="1" t="n">
        <f aca="false">MAX($A$2:$A2753)+1</f>
        <v>1832</v>
      </c>
      <c r="C2754" s="1" t="str">
        <f aca="false">IF(H2754="",F2754,H2754)</f>
        <v>Putts Bridge</v>
      </c>
      <c r="F2754" s="5"/>
      <c r="G2754" s="1" t="n">
        <v>1637</v>
      </c>
      <c r="H2754" s="1" t="s">
        <v>4214</v>
      </c>
      <c r="I2754" s="1" t="n">
        <v>56401</v>
      </c>
      <c r="J2754" s="1" t="s">
        <v>4212</v>
      </c>
      <c r="K2754" s="1" t="s">
        <v>3381</v>
      </c>
    </row>
    <row r="2755" customFormat="false" ht="15" hidden="false" customHeight="true" outlineLevel="0" collapsed="false">
      <c r="A2755" s="1" t="n">
        <f aca="false">MAX($A$2:$A2754)+1</f>
        <v>1833</v>
      </c>
      <c r="C2755" s="1" t="str">
        <f aca="false">IF(H2755="",F2755,H2755)</f>
        <v>Redbridge</v>
      </c>
      <c r="F2755" s="5"/>
      <c r="G2755" s="1" t="n">
        <v>1638</v>
      </c>
      <c r="H2755" s="1" t="s">
        <v>4215</v>
      </c>
      <c r="I2755" s="1" t="n">
        <v>56401</v>
      </c>
      <c r="J2755" s="1" t="s">
        <v>4212</v>
      </c>
      <c r="K2755" s="1" t="s">
        <v>3381</v>
      </c>
    </row>
    <row r="2756" customFormat="false" ht="15" hidden="false" customHeight="true" outlineLevel="0" collapsed="false">
      <c r="A2756" s="1" t="n">
        <f aca="false">MAX($A$2:$A2755)+1</f>
        <v>1834</v>
      </c>
      <c r="C2756" s="1" t="str">
        <f aca="false">IF(H2756="",F2756,H2756)</f>
        <v>Essential Power Massachusetts LLC</v>
      </c>
      <c r="F2756" s="5"/>
      <c r="G2756" s="1" t="n">
        <v>1642</v>
      </c>
      <c r="H2756" s="1" t="s">
        <v>4216</v>
      </c>
      <c r="I2756" s="1" t="n">
        <v>56401</v>
      </c>
      <c r="J2756" s="1" t="s">
        <v>4212</v>
      </c>
      <c r="K2756" s="1" t="s">
        <v>3381</v>
      </c>
    </row>
    <row r="2757" customFormat="false" ht="15" hidden="false" customHeight="true" outlineLevel="0" collapsed="false">
      <c r="A2757" s="1" t="n">
        <f aca="false">MAX($A$2:$A2756)+1</f>
        <v>1835</v>
      </c>
      <c r="C2757" s="1" t="str">
        <f aca="false">IF(H2757="",F2757,H2757)</f>
        <v>Woodland Road</v>
      </c>
      <c r="F2757" s="5"/>
      <c r="G2757" s="1" t="n">
        <v>1643</v>
      </c>
      <c r="H2757" s="1" t="s">
        <v>4217</v>
      </c>
      <c r="I2757" s="1" t="n">
        <v>56401</v>
      </c>
      <c r="J2757" s="1" t="s">
        <v>4212</v>
      </c>
      <c r="K2757" s="1" t="s">
        <v>3381</v>
      </c>
    </row>
    <row r="2758" customFormat="false" ht="15" hidden="false" customHeight="true" outlineLevel="0" collapsed="false">
      <c r="A2758" s="1" t="n">
        <f aca="false">MAX($A$2:$A2757)+1</f>
        <v>1836</v>
      </c>
      <c r="C2758" s="1" t="str">
        <f aca="false">IF(H2758="",F2758,H2758)</f>
        <v>Potter Station 2</v>
      </c>
      <c r="F2758" s="5"/>
      <c r="G2758" s="1" t="n">
        <v>1660</v>
      </c>
      <c r="H2758" s="1" t="s">
        <v>4218</v>
      </c>
      <c r="I2758" s="1" t="n">
        <v>2144</v>
      </c>
      <c r="J2758" s="1" t="s">
        <v>4219</v>
      </c>
      <c r="K2758" s="1" t="s">
        <v>3381</v>
      </c>
    </row>
    <row r="2759" customFormat="false" ht="15" hidden="false" customHeight="true" outlineLevel="0" collapsed="false">
      <c r="A2759" s="1" t="n">
        <f aca="false">MAX($A$2:$A2758)+1</f>
        <v>1837</v>
      </c>
      <c r="C2759" s="1" t="str">
        <f aca="false">IF(H2759="",F2759,H2759)</f>
        <v>High Street Station</v>
      </c>
      <c r="F2759" s="5"/>
      <c r="G2759" s="1" t="n">
        <v>1670</v>
      </c>
      <c r="H2759" s="1" t="s">
        <v>4220</v>
      </c>
      <c r="I2759" s="1" t="n">
        <v>9442</v>
      </c>
      <c r="J2759" s="1" t="s">
        <v>4221</v>
      </c>
      <c r="K2759" s="1" t="s">
        <v>3381</v>
      </c>
    </row>
    <row r="2760" customFormat="false" ht="15" hidden="false" customHeight="true" outlineLevel="0" collapsed="false">
      <c r="A2760" s="1" t="n">
        <f aca="false">MAX($A$2:$A2759)+1</f>
        <v>1838</v>
      </c>
      <c r="C2760" s="1" t="str">
        <f aca="false">IF(H2760="",F2760,H2760)</f>
        <v>Waters River</v>
      </c>
      <c r="F2760" s="5"/>
      <c r="G2760" s="1" t="n">
        <v>1678</v>
      </c>
      <c r="H2760" s="1" t="s">
        <v>4222</v>
      </c>
      <c r="I2760" s="1" t="n">
        <v>14605</v>
      </c>
      <c r="J2760" s="1" t="s">
        <v>4223</v>
      </c>
      <c r="K2760" s="1" t="s">
        <v>3381</v>
      </c>
    </row>
    <row r="2761" customFormat="false" ht="15" hidden="false" customHeight="true" outlineLevel="0" collapsed="false">
      <c r="A2761" s="1" t="n">
        <f aca="false">MAX($A$2:$A2760)+1</f>
        <v>1839</v>
      </c>
      <c r="C2761" s="1" t="str">
        <f aca="false">IF(H2761="",F2761,H2761)</f>
        <v>Cleary Flood</v>
      </c>
      <c r="F2761" s="5"/>
      <c r="G2761" s="1" t="n">
        <v>1682</v>
      </c>
      <c r="H2761" s="1" t="s">
        <v>4224</v>
      </c>
      <c r="I2761" s="1" t="n">
        <v>18488</v>
      </c>
      <c r="J2761" s="1" t="s">
        <v>4225</v>
      </c>
      <c r="K2761" s="1" t="s">
        <v>3381</v>
      </c>
    </row>
    <row r="2762" customFormat="false" ht="15" hidden="false" customHeight="true" outlineLevel="0" collapsed="false">
      <c r="A2762" s="1" t="n">
        <f aca="false">MAX($A$2:$A2761)+1</f>
        <v>1840</v>
      </c>
      <c r="C2762" s="1" t="str">
        <f aca="false">IF(H2762="",F2762,H2762)</f>
        <v>Allegan Dam</v>
      </c>
      <c r="F2762" s="5"/>
      <c r="G2762" s="1" t="n">
        <v>1694</v>
      </c>
      <c r="H2762" s="1" t="s">
        <v>4226</v>
      </c>
      <c r="I2762" s="1" t="n">
        <v>4254</v>
      </c>
      <c r="J2762" s="1" t="s">
        <v>277</v>
      </c>
      <c r="K2762" s="1" t="s">
        <v>3381</v>
      </c>
    </row>
    <row r="2763" customFormat="false" ht="15" hidden="false" customHeight="true" outlineLevel="0" collapsed="false">
      <c r="A2763" s="1" t="n">
        <f aca="false">MAX($A$2:$A2762)+1</f>
        <v>1841</v>
      </c>
      <c r="C2763" s="1" t="str">
        <f aca="false">IF(H2763="",F2763,H2763)</f>
        <v>Loud</v>
      </c>
      <c r="F2763" s="5"/>
      <c r="G2763" s="1" t="n">
        <v>1712</v>
      </c>
      <c r="H2763" s="1" t="s">
        <v>4227</v>
      </c>
      <c r="I2763" s="1" t="n">
        <v>4254</v>
      </c>
      <c r="J2763" s="1" t="s">
        <v>277</v>
      </c>
      <c r="K2763" s="1" t="s">
        <v>3381</v>
      </c>
    </row>
    <row r="2764" customFormat="false" ht="15" hidden="false" customHeight="true" outlineLevel="0" collapsed="false">
      <c r="A2764" s="1" t="n">
        <f aca="false">MAX($A$2:$A2763)+1</f>
        <v>1842</v>
      </c>
      <c r="C2764" s="1" t="str">
        <f aca="false">IF(H2764="",F2764,H2764)</f>
        <v>Mio</v>
      </c>
      <c r="F2764" s="5"/>
      <c r="G2764" s="1" t="n">
        <v>1714</v>
      </c>
      <c r="H2764" s="1" t="s">
        <v>4228</v>
      </c>
      <c r="I2764" s="1" t="n">
        <v>4254</v>
      </c>
      <c r="J2764" s="1" t="s">
        <v>277</v>
      </c>
      <c r="K2764" s="1" t="s">
        <v>3381</v>
      </c>
    </row>
    <row r="2765" customFormat="false" ht="15" hidden="false" customHeight="true" outlineLevel="0" collapsed="false">
      <c r="A2765" s="1" t="n">
        <f aca="false">MAX($A$2:$A2764)+1</f>
        <v>1843</v>
      </c>
      <c r="C2765" s="1" t="str">
        <f aca="false">IF(H2765="",F2765,H2765)</f>
        <v>Webber</v>
      </c>
      <c r="F2765" s="5"/>
      <c r="G2765" s="1" t="n">
        <v>1722</v>
      </c>
      <c r="H2765" s="1" t="s">
        <v>4229</v>
      </c>
      <c r="I2765" s="1" t="n">
        <v>4254</v>
      </c>
      <c r="J2765" s="1" t="s">
        <v>277</v>
      </c>
      <c r="K2765" s="1" t="s">
        <v>3381</v>
      </c>
    </row>
    <row r="2766" customFormat="false" ht="15" hidden="false" customHeight="true" outlineLevel="0" collapsed="false">
      <c r="A2766" s="1" t="n">
        <f aca="false">MAX($A$2:$A2765)+1</f>
        <v>1844</v>
      </c>
      <c r="C2766" s="1" t="str">
        <f aca="false">IF(H2766="",F2766,H2766)</f>
        <v>Manistique</v>
      </c>
      <c r="F2766" s="5"/>
      <c r="G2766" s="1" t="n">
        <v>1750</v>
      </c>
      <c r="H2766" s="1" t="s">
        <v>4230</v>
      </c>
      <c r="I2766" s="1" t="n">
        <v>3828</v>
      </c>
      <c r="J2766" s="1" t="s">
        <v>2608</v>
      </c>
      <c r="K2766" s="1" t="s">
        <v>3381</v>
      </c>
    </row>
    <row r="2767" customFormat="false" ht="15" hidden="false" customHeight="true" outlineLevel="0" collapsed="false">
      <c r="A2767" s="1" t="n">
        <f aca="false">MAX($A$2:$A2766)+1</f>
        <v>1845</v>
      </c>
      <c r="C2767" s="1" t="str">
        <f aca="false">IF(H2767="",F2767,H2767)</f>
        <v>Buchanan (MI)</v>
      </c>
      <c r="F2767" s="5"/>
      <c r="G2767" s="1" t="n">
        <v>1754</v>
      </c>
      <c r="H2767" s="1" t="s">
        <v>4231</v>
      </c>
      <c r="I2767" s="1" t="n">
        <v>9324</v>
      </c>
      <c r="J2767" s="1" t="s">
        <v>482</v>
      </c>
      <c r="K2767" s="1" t="s">
        <v>3381</v>
      </c>
    </row>
    <row r="2768" customFormat="false" ht="15" hidden="false" customHeight="true" outlineLevel="0" collapsed="false">
      <c r="A2768" s="1" t="n">
        <f aca="false">MAX($A$2:$A2767)+1</f>
        <v>1846</v>
      </c>
      <c r="C2768" s="1" t="str">
        <f aca="false">IF(H2768="",F2768,H2768)</f>
        <v>Alliant Techsystems</v>
      </c>
      <c r="F2768" s="5"/>
      <c r="G2768" s="1" t="n">
        <v>7376</v>
      </c>
      <c r="H2768" s="1" t="s">
        <v>4232</v>
      </c>
      <c r="I2768" s="1" t="n">
        <v>13781</v>
      </c>
      <c r="J2768" s="1" t="s">
        <v>31</v>
      </c>
      <c r="K2768" s="1" t="s">
        <v>3381</v>
      </c>
    </row>
    <row r="2769" customFormat="false" ht="15" hidden="false" customHeight="true" outlineLevel="0" collapsed="false">
      <c r="A2769" s="1" t="n">
        <f aca="false">MAX($A$2:$A2768)+1</f>
        <v>1847</v>
      </c>
      <c r="C2769" s="1" t="str">
        <f aca="false">IF(H2769="",F2769,H2769)</f>
        <v>Constantine</v>
      </c>
      <c r="F2769" s="5"/>
      <c r="G2769" s="1" t="n">
        <v>1760</v>
      </c>
      <c r="H2769" s="1" t="s">
        <v>4233</v>
      </c>
      <c r="I2769" s="1" t="n">
        <v>9324</v>
      </c>
      <c r="J2769" s="1" t="s">
        <v>482</v>
      </c>
      <c r="K2769" s="1" t="s">
        <v>3381</v>
      </c>
    </row>
    <row r="2770" customFormat="false" ht="15" hidden="false" customHeight="true" outlineLevel="0" collapsed="false">
      <c r="A2770" s="1" t="n">
        <f aca="false">MAX($A$2:$A2769)+1</f>
        <v>1848</v>
      </c>
      <c r="C2770" s="1" t="str">
        <f aca="false">IF(H2770="",F2770,H2770)</f>
        <v>Mottville</v>
      </c>
      <c r="F2770" s="5"/>
      <c r="G2770" s="1" t="n">
        <v>1761</v>
      </c>
      <c r="H2770" s="1" t="s">
        <v>4234</v>
      </c>
      <c r="I2770" s="1" t="n">
        <v>9324</v>
      </c>
      <c r="J2770" s="1" t="s">
        <v>482</v>
      </c>
      <c r="K2770" s="1" t="s">
        <v>3381</v>
      </c>
    </row>
    <row r="2771" customFormat="false" ht="15" hidden="false" customHeight="true" outlineLevel="0" collapsed="false">
      <c r="A2771" s="1" t="n">
        <f aca="false">MAX($A$2:$A2770)+1</f>
        <v>1849</v>
      </c>
      <c r="C2771" s="1" t="str">
        <f aca="false">IF(H2771="",F2771,H2771)</f>
        <v>Escanaba</v>
      </c>
      <c r="F2771" s="5"/>
      <c r="G2771" s="1" t="n">
        <v>1771</v>
      </c>
      <c r="H2771" s="1" t="s">
        <v>4235</v>
      </c>
      <c r="I2771" s="1" t="n">
        <v>58246</v>
      </c>
      <c r="J2771" s="1" t="s">
        <v>4236</v>
      </c>
      <c r="K2771" s="1" t="s">
        <v>3381</v>
      </c>
    </row>
    <row r="2772" customFormat="false" ht="15" hidden="false" customHeight="true" outlineLevel="0" collapsed="false">
      <c r="A2772" s="1" t="n">
        <f aca="false">MAX($A$2:$A2771)+1</f>
        <v>1850</v>
      </c>
      <c r="C2772" s="1" t="str">
        <f aca="false">IF(H2772="",F2772,H2772)</f>
        <v>Prickett</v>
      </c>
      <c r="F2772" s="5"/>
      <c r="G2772" s="1" t="n">
        <v>1773</v>
      </c>
      <c r="H2772" s="1" t="s">
        <v>4237</v>
      </c>
      <c r="I2772" s="1" t="n">
        <v>19578</v>
      </c>
      <c r="J2772" s="1" t="s">
        <v>625</v>
      </c>
      <c r="K2772" s="1" t="s">
        <v>3381</v>
      </c>
    </row>
    <row r="2773" customFormat="false" ht="15" hidden="false" customHeight="true" outlineLevel="0" collapsed="false">
      <c r="A2773" s="1" t="n">
        <f aca="false">MAX($A$2:$A2772)+1</f>
        <v>1851</v>
      </c>
      <c r="C2773" s="1" t="str">
        <f aca="false">IF(H2773="",F2773,H2773)</f>
        <v>Hemlock Falls</v>
      </c>
      <c r="F2773" s="5"/>
      <c r="G2773" s="1" t="n">
        <v>1777</v>
      </c>
      <c r="H2773" s="1" t="s">
        <v>4238</v>
      </c>
      <c r="I2773" s="1" t="n">
        <v>20847</v>
      </c>
      <c r="J2773" s="1" t="s">
        <v>188</v>
      </c>
      <c r="K2773" s="1" t="s">
        <v>3381</v>
      </c>
    </row>
    <row r="2774" customFormat="false" ht="15" hidden="false" customHeight="true" outlineLevel="0" collapsed="false">
      <c r="A2774" s="1" t="n">
        <f aca="false">MAX($A$2:$A2773)+1</f>
        <v>1852</v>
      </c>
      <c r="C2774" s="1" t="str">
        <f aca="false">IF(H2774="",F2774,H2774)</f>
        <v>Way Dam</v>
      </c>
      <c r="F2774" s="5"/>
      <c r="G2774" s="1" t="n">
        <v>1785</v>
      </c>
      <c r="H2774" s="1" t="s">
        <v>4239</v>
      </c>
      <c r="I2774" s="1" t="n">
        <v>20847</v>
      </c>
      <c r="J2774" s="1" t="s">
        <v>188</v>
      </c>
      <c r="K2774" s="1" t="s">
        <v>3381</v>
      </c>
    </row>
    <row r="2775" customFormat="false" ht="15" hidden="false" customHeight="true" outlineLevel="0" collapsed="false">
      <c r="A2775" s="1" t="n">
        <f aca="false">MAX($A$2:$A2774)+1</f>
        <v>1853</v>
      </c>
      <c r="C2775" s="1" t="str">
        <f aca="false">IF(H2775="",F2775,H2775)</f>
        <v>Clinton</v>
      </c>
      <c r="F2775" s="5"/>
      <c r="G2775" s="1" t="n">
        <v>1818</v>
      </c>
      <c r="H2775" s="1" t="s">
        <v>4240</v>
      </c>
      <c r="I2775" s="1" t="n">
        <v>3813</v>
      </c>
      <c r="J2775" s="1" t="s">
        <v>4241</v>
      </c>
      <c r="K2775" s="1" t="s">
        <v>3381</v>
      </c>
    </row>
    <row r="2776" customFormat="false" ht="15" hidden="false" customHeight="true" outlineLevel="0" collapsed="false">
      <c r="A2776" s="1" t="n">
        <f aca="false">MAX($A$2:$A2775)+1</f>
        <v>1854</v>
      </c>
      <c r="C2776" s="1" t="str">
        <f aca="false">IF(H2776="",F2776,H2776)</f>
        <v>Crystal Falls</v>
      </c>
      <c r="F2776" s="5"/>
      <c r="G2776" s="1" t="n">
        <v>1821</v>
      </c>
      <c r="H2776" s="1" t="s">
        <v>4242</v>
      </c>
      <c r="I2776" s="1" t="n">
        <v>4604</v>
      </c>
      <c r="J2776" s="1" t="s">
        <v>4243</v>
      </c>
      <c r="K2776" s="1" t="s">
        <v>3381</v>
      </c>
    </row>
    <row r="2777" customFormat="false" ht="15" hidden="false" customHeight="true" outlineLevel="0" collapsed="false">
      <c r="A2777" s="1" t="n">
        <f aca="false">MAX($A$2:$A2776)+1</f>
        <v>1855</v>
      </c>
      <c r="C2777" s="1" t="str">
        <f aca="false">IF(H2777="",F2777,H2777)</f>
        <v>J B Sims</v>
      </c>
      <c r="F2777" s="5"/>
      <c r="G2777" s="1" t="n">
        <v>1825</v>
      </c>
      <c r="H2777" s="1" t="s">
        <v>4244</v>
      </c>
      <c r="I2777" s="1" t="n">
        <v>7483</v>
      </c>
      <c r="J2777" s="1" t="s">
        <v>4245</v>
      </c>
      <c r="K2777" s="1" t="s">
        <v>3381</v>
      </c>
    </row>
    <row r="2778" customFormat="false" ht="15" hidden="false" customHeight="true" outlineLevel="0" collapsed="false">
      <c r="A2778" s="1" t="n">
        <f aca="false">MAX($A$2:$A2777)+1</f>
        <v>1856</v>
      </c>
      <c r="C2778" s="1" t="str">
        <f aca="false">IF(H2778="",F2778,H2778)</f>
        <v>Grand Haven Diesel Plant</v>
      </c>
      <c r="F2778" s="5"/>
      <c r="G2778" s="1" t="n">
        <v>1826</v>
      </c>
      <c r="H2778" s="1" t="s">
        <v>4246</v>
      </c>
      <c r="I2778" s="1" t="n">
        <v>7483</v>
      </c>
      <c r="J2778" s="1" t="s">
        <v>4245</v>
      </c>
      <c r="K2778" s="1" t="s">
        <v>3381</v>
      </c>
    </row>
    <row r="2779" customFormat="false" ht="15" hidden="false" customHeight="true" outlineLevel="0" collapsed="false">
      <c r="A2779" s="1" t="n">
        <f aca="false">MAX($A$2:$A2778)+1</f>
        <v>1857</v>
      </c>
      <c r="C2779" s="1" t="str">
        <f aca="false">IF(H2779="",F2779,H2779)</f>
        <v>Hart</v>
      </c>
      <c r="F2779" s="5"/>
      <c r="G2779" s="1" t="n">
        <v>1827</v>
      </c>
      <c r="H2779" s="1" t="s">
        <v>4247</v>
      </c>
      <c r="I2779" s="1" t="n">
        <v>8205</v>
      </c>
      <c r="J2779" s="1" t="s">
        <v>4248</v>
      </c>
      <c r="K2779" s="1" t="s">
        <v>3381</v>
      </c>
    </row>
    <row r="2780" customFormat="false" ht="15" hidden="false" customHeight="true" outlineLevel="0" collapsed="false">
      <c r="A2780" s="1" t="n">
        <f aca="false">MAX($A$2:$A2779)+1</f>
        <v>1858</v>
      </c>
      <c r="C2780" s="1" t="str">
        <f aca="false">IF(H2780="",F2780,H2780)</f>
        <v>Hillsdale</v>
      </c>
      <c r="F2780" s="5"/>
      <c r="G2780" s="1" t="n">
        <v>1829</v>
      </c>
      <c r="H2780" s="1" t="s">
        <v>4249</v>
      </c>
      <c r="I2780" s="1" t="n">
        <v>8631</v>
      </c>
      <c r="J2780" s="1" t="s">
        <v>4250</v>
      </c>
      <c r="K2780" s="1" t="s">
        <v>3381</v>
      </c>
    </row>
    <row r="2781" customFormat="false" ht="15" hidden="false" customHeight="true" outlineLevel="0" collapsed="false">
      <c r="A2781" s="1" t="n">
        <f aca="false">MAX($A$2:$A2780)+1</f>
        <v>1859</v>
      </c>
      <c r="C2781" s="1" t="str">
        <f aca="false">IF(H2781="",F2781,H2781)</f>
        <v>James De Young</v>
      </c>
      <c r="F2781" s="5"/>
      <c r="G2781" s="1" t="n">
        <v>1830</v>
      </c>
      <c r="H2781" s="1" t="s">
        <v>4251</v>
      </c>
      <c r="I2781" s="1" t="n">
        <v>8723</v>
      </c>
      <c r="J2781" s="1" t="s">
        <v>4252</v>
      </c>
      <c r="K2781" s="1" t="s">
        <v>3381</v>
      </c>
    </row>
    <row r="2782" customFormat="false" ht="15" hidden="false" customHeight="true" outlineLevel="0" collapsed="false">
      <c r="A2782" s="1" t="n">
        <f aca="false">MAX($A$2:$A2781)+1</f>
        <v>1860</v>
      </c>
      <c r="C2782" s="1" t="str">
        <f aca="false">IF(H2782="",F2782,H2782)</f>
        <v>Eckert Station</v>
      </c>
      <c r="F2782" s="5"/>
      <c r="G2782" s="1" t="n">
        <v>1831</v>
      </c>
      <c r="H2782" s="1" t="s">
        <v>4253</v>
      </c>
      <c r="I2782" s="1" t="n">
        <v>56155</v>
      </c>
      <c r="J2782" s="1" t="s">
        <v>4254</v>
      </c>
      <c r="K2782" s="1" t="s">
        <v>3381</v>
      </c>
    </row>
    <row r="2783" customFormat="false" ht="15" hidden="false" customHeight="true" outlineLevel="0" collapsed="false">
      <c r="A2783" s="1" t="n">
        <f aca="false">MAX($A$2:$A2782)+1</f>
        <v>1861</v>
      </c>
      <c r="C2783" s="1" t="str">
        <f aca="false">IF(H2783="",F2783,H2783)</f>
        <v>Erickson Station</v>
      </c>
      <c r="F2783" s="5"/>
      <c r="G2783" s="1" t="n">
        <v>1832</v>
      </c>
      <c r="H2783" s="1" t="s">
        <v>4255</v>
      </c>
      <c r="I2783" s="1" t="n">
        <v>56155</v>
      </c>
      <c r="J2783" s="1" t="s">
        <v>4254</v>
      </c>
      <c r="K2783" s="1" t="s">
        <v>3381</v>
      </c>
    </row>
    <row r="2784" customFormat="false" ht="15" hidden="false" customHeight="true" outlineLevel="0" collapsed="false">
      <c r="A2784" s="1" t="n">
        <f aca="false">MAX($A$2:$A2783)+1</f>
        <v>1862</v>
      </c>
      <c r="C2784" s="1" t="str">
        <f aca="false">IF(H2784="",F2784,H2784)</f>
        <v>Plant Four</v>
      </c>
      <c r="F2784" s="5"/>
      <c r="G2784" s="1" t="n">
        <v>1840</v>
      </c>
      <c r="H2784" s="1" t="s">
        <v>4256</v>
      </c>
      <c r="I2784" s="1" t="n">
        <v>11701</v>
      </c>
      <c r="J2784" s="1" t="s">
        <v>4257</v>
      </c>
      <c r="K2784" s="1" t="s">
        <v>3381</v>
      </c>
    </row>
    <row r="2785" customFormat="false" ht="15" hidden="false" customHeight="true" outlineLevel="0" collapsed="false">
      <c r="A2785" s="1" t="n">
        <f aca="false">MAX($A$2:$A2784)+1</f>
        <v>1863</v>
      </c>
      <c r="C2785" s="1" t="str">
        <f aca="false">IF(H2785="",F2785,H2785)</f>
        <v>James R Smith</v>
      </c>
      <c r="F2785" s="5"/>
      <c r="G2785" s="1" t="n">
        <v>1842</v>
      </c>
      <c r="H2785" s="1" t="s">
        <v>4258</v>
      </c>
      <c r="I2785" s="1" t="n">
        <v>11701</v>
      </c>
      <c r="J2785" s="1" t="s">
        <v>4257</v>
      </c>
      <c r="K2785" s="1" t="s">
        <v>3381</v>
      </c>
    </row>
    <row r="2786" customFormat="false" ht="15" hidden="false" customHeight="true" outlineLevel="0" collapsed="false">
      <c r="A2786" s="1" t="n">
        <f aca="false">MAX($A$2:$A2785)+1</f>
        <v>1864</v>
      </c>
      <c r="C2786" s="1" t="str">
        <f aca="false">IF(H2786="",F2786,H2786)</f>
        <v>Shiras</v>
      </c>
      <c r="F2786" s="5"/>
      <c r="G2786" s="1" t="n">
        <v>1843</v>
      </c>
      <c r="H2786" s="1" t="s">
        <v>4259</v>
      </c>
      <c r="I2786" s="1" t="n">
        <v>11701</v>
      </c>
      <c r="J2786" s="1" t="s">
        <v>4257</v>
      </c>
      <c r="K2786" s="1" t="s">
        <v>3381</v>
      </c>
    </row>
    <row r="2787" customFormat="false" ht="15" hidden="false" customHeight="true" outlineLevel="0" collapsed="false">
      <c r="A2787" s="1" t="n">
        <f aca="false">MAX($A$2:$A2786)+1</f>
        <v>1865</v>
      </c>
      <c r="C2787" s="1" t="str">
        <f aca="false">IF(H2787="",F2787,H2787)</f>
        <v>Marshall (MI)</v>
      </c>
      <c r="F2787" s="5"/>
      <c r="G2787" s="1" t="n">
        <v>1844</v>
      </c>
      <c r="H2787" s="1" t="s">
        <v>4260</v>
      </c>
      <c r="I2787" s="1" t="n">
        <v>11713</v>
      </c>
      <c r="J2787" s="1" t="s">
        <v>4261</v>
      </c>
      <c r="K2787" s="1" t="s">
        <v>3381</v>
      </c>
    </row>
    <row r="2788" customFormat="false" ht="15" hidden="false" customHeight="true" outlineLevel="0" collapsed="false">
      <c r="A2788" s="1" t="n">
        <f aca="false">MAX($A$2:$A2787)+1</f>
        <v>1866</v>
      </c>
      <c r="C2788" s="1" t="str">
        <f aca="false">IF(H2788="",F2788,H2788)</f>
        <v>Newberry</v>
      </c>
      <c r="F2788" s="5"/>
      <c r="G2788" s="1" t="n">
        <v>1846</v>
      </c>
      <c r="H2788" s="1" t="s">
        <v>4262</v>
      </c>
      <c r="I2788" s="1" t="n">
        <v>13525</v>
      </c>
      <c r="J2788" s="1" t="s">
        <v>4263</v>
      </c>
      <c r="K2788" s="1" t="s">
        <v>3381</v>
      </c>
    </row>
    <row r="2789" customFormat="false" ht="15" hidden="false" customHeight="true" outlineLevel="0" collapsed="false">
      <c r="A2789" s="1" t="n">
        <f aca="false">MAX($A$2:$A2788)+1</f>
        <v>1867</v>
      </c>
      <c r="C2789" s="1" t="str">
        <f aca="false">IF(H2789="",F2789,H2789)</f>
        <v>Norway (MI)</v>
      </c>
      <c r="F2789" s="5"/>
      <c r="G2789" s="1" t="n">
        <v>1848</v>
      </c>
      <c r="H2789" s="1" t="s">
        <v>4264</v>
      </c>
      <c r="I2789" s="1" t="n">
        <v>13826</v>
      </c>
      <c r="J2789" s="1" t="s">
        <v>4265</v>
      </c>
      <c r="K2789" s="1" t="s">
        <v>3381</v>
      </c>
    </row>
    <row r="2790" customFormat="false" ht="15" hidden="false" customHeight="true" outlineLevel="0" collapsed="false">
      <c r="A2790" s="1" t="n">
        <f aca="false">MAX($A$2:$A2789)+1</f>
        <v>1868</v>
      </c>
      <c r="C2790" s="1" t="str">
        <f aca="false">IF(H2790="",F2790,H2790)</f>
        <v>Frank Jenkins</v>
      </c>
      <c r="F2790" s="5"/>
      <c r="G2790" s="1" t="n">
        <v>1851</v>
      </c>
      <c r="H2790" s="1" t="s">
        <v>4266</v>
      </c>
      <c r="I2790" s="1" t="n">
        <v>15246</v>
      </c>
      <c r="J2790" s="1" t="s">
        <v>4267</v>
      </c>
      <c r="K2790" s="1" t="s">
        <v>3381</v>
      </c>
    </row>
    <row r="2791" customFormat="false" ht="15" hidden="false" customHeight="true" outlineLevel="0" collapsed="false">
      <c r="A2791" s="1" t="n">
        <f aca="false">MAX($A$2:$A2790)+1</f>
        <v>1869</v>
      </c>
      <c r="C2791" s="1" t="str">
        <f aca="false">IF(H2791="",F2791,H2791)</f>
        <v>St Louis</v>
      </c>
      <c r="F2791" s="5"/>
      <c r="G2791" s="1" t="n">
        <v>1852</v>
      </c>
      <c r="H2791" s="1" t="s">
        <v>4268</v>
      </c>
      <c r="I2791" s="1" t="n">
        <v>17886</v>
      </c>
      <c r="J2791" s="1" t="s">
        <v>4269</v>
      </c>
      <c r="K2791" s="1" t="s">
        <v>3381</v>
      </c>
    </row>
    <row r="2792" customFormat="false" ht="15" hidden="false" customHeight="true" outlineLevel="0" collapsed="false">
      <c r="A2792" s="1" t="n">
        <f aca="false">MAX($A$2:$A2791)+1</f>
        <v>1870</v>
      </c>
      <c r="C2792" s="1" t="str">
        <f aca="false">IF(H2792="",F2792,H2792)</f>
        <v>Main Street (MI)</v>
      </c>
      <c r="F2792" s="5"/>
      <c r="G2792" s="1" t="n">
        <v>1853</v>
      </c>
      <c r="H2792" s="1" t="s">
        <v>4270</v>
      </c>
      <c r="I2792" s="1" t="n">
        <v>16873</v>
      </c>
      <c r="J2792" s="1" t="s">
        <v>4271</v>
      </c>
      <c r="K2792" s="1" t="s">
        <v>3381</v>
      </c>
    </row>
    <row r="2793" customFormat="false" ht="15" hidden="false" customHeight="true" outlineLevel="0" collapsed="false">
      <c r="A2793" s="1" t="n">
        <f aca="false">MAX($A$2:$A2792)+1</f>
        <v>1871</v>
      </c>
      <c r="C2793" s="1" t="str">
        <f aca="false">IF(H2793="",F2793,H2793)</f>
        <v>Sturgis City  Diesel Plant</v>
      </c>
      <c r="F2793" s="5"/>
      <c r="G2793" s="1" t="n">
        <v>1855</v>
      </c>
      <c r="H2793" s="1" t="s">
        <v>4272</v>
      </c>
      <c r="I2793" s="1" t="n">
        <v>18252</v>
      </c>
      <c r="J2793" s="1" t="s">
        <v>4273</v>
      </c>
      <c r="K2793" s="1" t="s">
        <v>3381</v>
      </c>
    </row>
    <row r="2794" customFormat="false" ht="15" hidden="false" customHeight="true" outlineLevel="0" collapsed="false">
      <c r="A2794" s="1" t="n">
        <f aca="false">MAX($A$2:$A2793)+1</f>
        <v>1872</v>
      </c>
      <c r="C2794" s="1" t="str">
        <f aca="false">IF(H2794="",F2794,H2794)</f>
        <v>Hydro Plant</v>
      </c>
      <c r="F2794" s="5"/>
      <c r="G2794" s="1" t="n">
        <v>1856</v>
      </c>
      <c r="H2794" s="1" t="s">
        <v>4274</v>
      </c>
      <c r="I2794" s="1" t="n">
        <v>18252</v>
      </c>
      <c r="J2794" s="1" t="s">
        <v>4273</v>
      </c>
      <c r="K2794" s="1" t="s">
        <v>3381</v>
      </c>
    </row>
    <row r="2795" customFormat="false" ht="15" hidden="false" customHeight="true" outlineLevel="0" collapsed="false">
      <c r="A2795" s="1" t="n">
        <f aca="false">MAX($A$2:$A2794)+1</f>
        <v>1873</v>
      </c>
      <c r="C2795" s="1" t="str">
        <f aca="false">IF(H2795="",F2795,H2795)</f>
        <v>Saint Marys Falls</v>
      </c>
      <c r="F2795" s="5"/>
      <c r="G2795" s="1" t="n">
        <v>1865</v>
      </c>
      <c r="H2795" s="1" t="s">
        <v>4275</v>
      </c>
      <c r="I2795" s="1" t="n">
        <v>21264</v>
      </c>
      <c r="J2795" s="1" t="s">
        <v>4276</v>
      </c>
      <c r="K2795" s="1" t="s">
        <v>3381</v>
      </c>
    </row>
    <row r="2796" customFormat="false" ht="15" hidden="false" customHeight="true" outlineLevel="0" collapsed="false">
      <c r="A2796" s="1" t="n">
        <f aca="false">MAX($A$2:$A2795)+1</f>
        <v>1874</v>
      </c>
      <c r="C2796" s="1" t="str">
        <f aca="false">IF(H2796="",F2796,H2796)</f>
        <v>Wyandotte</v>
      </c>
      <c r="F2796" s="5"/>
      <c r="G2796" s="1" t="n">
        <v>1866</v>
      </c>
      <c r="H2796" s="1" t="s">
        <v>4277</v>
      </c>
      <c r="I2796" s="1" t="n">
        <v>21048</v>
      </c>
      <c r="J2796" s="1" t="s">
        <v>4278</v>
      </c>
      <c r="K2796" s="1" t="s">
        <v>3381</v>
      </c>
    </row>
    <row r="2797" customFormat="false" ht="15" hidden="false" customHeight="true" outlineLevel="0" collapsed="false">
      <c r="A2797" s="1" t="n">
        <f aca="false">MAX($A$2:$A2796)+1</f>
        <v>1875</v>
      </c>
      <c r="C2797" s="1" t="str">
        <f aca="false">IF(H2797="",F2797,H2797)</f>
        <v>Zeeland</v>
      </c>
      <c r="F2797" s="5"/>
      <c r="G2797" s="1" t="n">
        <v>1867</v>
      </c>
      <c r="H2797" s="1" t="s">
        <v>1563</v>
      </c>
      <c r="I2797" s="1" t="n">
        <v>21158</v>
      </c>
      <c r="J2797" s="1" t="s">
        <v>4279</v>
      </c>
      <c r="K2797" s="1" t="s">
        <v>3381</v>
      </c>
    </row>
    <row r="2798" customFormat="false" ht="15" hidden="false" customHeight="true" outlineLevel="0" collapsed="false">
      <c r="A2798" s="1" t="n">
        <f aca="false">MAX($A$2:$A2797)+1</f>
        <v>1876</v>
      </c>
      <c r="C2798" s="1" t="str">
        <f aca="false">IF(H2798="",F2798,H2798)</f>
        <v>Dafter</v>
      </c>
      <c r="F2798" s="5"/>
      <c r="G2798" s="1" t="n">
        <v>1868</v>
      </c>
      <c r="H2798" s="1" t="s">
        <v>4280</v>
      </c>
      <c r="I2798" s="1" t="n">
        <v>3828</v>
      </c>
      <c r="J2798" s="1" t="s">
        <v>2608</v>
      </c>
      <c r="K2798" s="1" t="s">
        <v>3381</v>
      </c>
    </row>
    <row r="2799" customFormat="false" ht="15" hidden="false" customHeight="true" outlineLevel="0" collapsed="false">
      <c r="A2799" s="1" t="n">
        <f aca="false">MAX($A$2:$A2798)+1</f>
        <v>1877</v>
      </c>
      <c r="C2799" s="1" t="str">
        <f aca="false">IF(H2799="",F2799,H2799)</f>
        <v>Kleber</v>
      </c>
      <c r="F2799" s="5"/>
      <c r="G2799" s="1" t="n">
        <v>1871</v>
      </c>
      <c r="H2799" s="1" t="s">
        <v>4281</v>
      </c>
      <c r="I2799" s="1" t="n">
        <v>19037</v>
      </c>
      <c r="J2799" s="1" t="s">
        <v>4282</v>
      </c>
      <c r="K2799" s="1" t="s">
        <v>3381</v>
      </c>
    </row>
    <row r="2800" customFormat="false" ht="15" hidden="false" customHeight="true" outlineLevel="0" collapsed="false">
      <c r="A2800" s="1" t="n">
        <f aca="false">MAX($A$2:$A2799)+1</f>
        <v>1878</v>
      </c>
      <c r="C2800" s="1" t="str">
        <f aca="false">IF(H2800="",F2800,H2800)</f>
        <v>Caro</v>
      </c>
      <c r="F2800" s="5"/>
      <c r="G2800" s="1" t="n">
        <v>1874</v>
      </c>
      <c r="H2800" s="1" t="s">
        <v>4283</v>
      </c>
      <c r="I2800" s="1" t="n">
        <v>18895</v>
      </c>
      <c r="J2800" s="1" t="s">
        <v>4284</v>
      </c>
      <c r="K2800" s="1" t="s">
        <v>3381</v>
      </c>
    </row>
    <row r="2801" customFormat="false" ht="15" hidden="false" customHeight="true" outlineLevel="0" collapsed="false">
      <c r="A2801" s="1" t="n">
        <f aca="false">MAX($A$2:$A2800)+1</f>
        <v>1879</v>
      </c>
      <c r="C2801" s="1" t="str">
        <f aca="false">IF(H2801="",F2801,H2801)</f>
        <v>Ubly</v>
      </c>
      <c r="F2801" s="5"/>
      <c r="G2801" s="1" t="n">
        <v>1875</v>
      </c>
      <c r="H2801" s="1" t="s">
        <v>4285</v>
      </c>
      <c r="I2801" s="1" t="n">
        <v>18895</v>
      </c>
      <c r="J2801" s="1" t="s">
        <v>4284</v>
      </c>
      <c r="K2801" s="1" t="s">
        <v>3381</v>
      </c>
    </row>
    <row r="2802" customFormat="false" ht="15" hidden="false" customHeight="true" outlineLevel="0" collapsed="false">
      <c r="A2802" s="1" t="n">
        <f aca="false">MAX($A$2:$A2801)+1</f>
        <v>1880</v>
      </c>
      <c r="C2802" s="1" t="str">
        <f aca="false">IF(H2802="",F2802,H2802)</f>
        <v>George Johnson</v>
      </c>
      <c r="F2802" s="5"/>
      <c r="G2802" s="1" t="n">
        <v>1877</v>
      </c>
      <c r="H2802" s="1" t="s">
        <v>4286</v>
      </c>
      <c r="I2802" s="1" t="n">
        <v>20910</v>
      </c>
      <c r="J2802" s="1" t="s">
        <v>601</v>
      </c>
      <c r="K2802" s="1" t="s">
        <v>3381</v>
      </c>
    </row>
    <row r="2803" customFormat="false" ht="15" hidden="false" customHeight="true" outlineLevel="0" collapsed="false">
      <c r="A2803" s="1" t="n">
        <f aca="false">MAX($A$2:$A2802)+1</f>
        <v>1881</v>
      </c>
      <c r="C2803" s="1" t="str">
        <f aca="false">IF(H2803="",F2803,H2803)</f>
        <v>Claude Vandyke</v>
      </c>
      <c r="F2803" s="5"/>
      <c r="G2803" s="1" t="n">
        <v>1880</v>
      </c>
      <c r="H2803" s="1" t="s">
        <v>4287</v>
      </c>
      <c r="I2803" s="1" t="n">
        <v>20910</v>
      </c>
      <c r="J2803" s="1" t="s">
        <v>601</v>
      </c>
      <c r="K2803" s="1" t="s">
        <v>3381</v>
      </c>
    </row>
    <row r="2804" customFormat="false" ht="15" hidden="false" customHeight="true" outlineLevel="0" collapsed="false">
      <c r="A2804" s="1" t="n">
        <f aca="false">MAX($A$2:$A2803)+1</f>
        <v>1882</v>
      </c>
      <c r="C2804" s="1" t="str">
        <f aca="false">IF(H2804="",F2804,H2804)</f>
        <v>Hills</v>
      </c>
      <c r="F2804" s="5"/>
      <c r="G2804" s="1" t="n">
        <v>1889</v>
      </c>
      <c r="H2804" s="1" t="s">
        <v>4288</v>
      </c>
      <c r="I2804" s="1" t="n">
        <v>9417</v>
      </c>
      <c r="J2804" s="1" t="s">
        <v>269</v>
      </c>
      <c r="K2804" s="1" t="s">
        <v>3381</v>
      </c>
    </row>
    <row r="2805" customFormat="false" ht="15" hidden="false" customHeight="true" outlineLevel="0" collapsed="false">
      <c r="A2805" s="1" t="n">
        <f aca="false">MAX($A$2:$A2804)+1</f>
        <v>1883</v>
      </c>
      <c r="C2805" s="1" t="str">
        <f aca="false">IF(H2805="",F2805,H2805)</f>
        <v>Knife Falls</v>
      </c>
      <c r="F2805" s="5"/>
      <c r="G2805" s="1" t="n">
        <v>1895</v>
      </c>
      <c r="H2805" s="1" t="s">
        <v>4289</v>
      </c>
      <c r="I2805" s="1" t="n">
        <v>12647</v>
      </c>
      <c r="J2805" s="1" t="s">
        <v>194</v>
      </c>
      <c r="K2805" s="1" t="s">
        <v>3381</v>
      </c>
    </row>
    <row r="2806" customFormat="false" ht="15" hidden="false" customHeight="true" outlineLevel="0" collapsed="false">
      <c r="A2806" s="1" t="n">
        <f aca="false">MAX($A$2:$A2805)+1</f>
        <v>1884</v>
      </c>
      <c r="C2806" s="1" t="str">
        <f aca="false">IF(H2806="",F2806,H2806)</f>
        <v>Little Falls (MN)</v>
      </c>
      <c r="F2806" s="5"/>
      <c r="G2806" s="1" t="n">
        <v>1896</v>
      </c>
      <c r="H2806" s="1" t="s">
        <v>4290</v>
      </c>
      <c r="I2806" s="1" t="n">
        <v>12647</v>
      </c>
      <c r="J2806" s="1" t="s">
        <v>194</v>
      </c>
      <c r="K2806" s="1" t="s">
        <v>3381</v>
      </c>
    </row>
    <row r="2807" customFormat="false" ht="15" hidden="false" customHeight="true" outlineLevel="0" collapsed="false">
      <c r="A2807" s="1" t="n">
        <f aca="false">MAX($A$2:$A2806)+1</f>
        <v>1885</v>
      </c>
      <c r="C2807" s="1" t="str">
        <f aca="false">IF(H2807="",F2807,H2807)</f>
        <v>Pillager</v>
      </c>
      <c r="F2807" s="5"/>
      <c r="G2807" s="1" t="n">
        <v>1898</v>
      </c>
      <c r="H2807" s="1" t="s">
        <v>4291</v>
      </c>
      <c r="I2807" s="1" t="n">
        <v>12647</v>
      </c>
      <c r="J2807" s="1" t="s">
        <v>194</v>
      </c>
      <c r="K2807" s="1" t="s">
        <v>3381</v>
      </c>
    </row>
    <row r="2808" customFormat="false" ht="15" hidden="false" customHeight="true" outlineLevel="0" collapsed="false">
      <c r="A2808" s="1" t="n">
        <f aca="false">MAX($A$2:$A2807)+1</f>
        <v>1886</v>
      </c>
      <c r="C2808" s="1" t="str">
        <f aca="false">IF(H2808="",F2808,H2808)</f>
        <v>Scanlon</v>
      </c>
      <c r="F2808" s="5"/>
      <c r="G2808" s="1" t="n">
        <v>1899</v>
      </c>
      <c r="H2808" s="1" t="s">
        <v>4292</v>
      </c>
      <c r="I2808" s="1" t="n">
        <v>12647</v>
      </c>
      <c r="J2808" s="1" t="s">
        <v>194</v>
      </c>
      <c r="K2808" s="1" t="s">
        <v>3381</v>
      </c>
    </row>
    <row r="2809" customFormat="false" ht="15" hidden="false" customHeight="true" outlineLevel="0" collapsed="false">
      <c r="A2809" s="1" t="n">
        <f aca="false">MAX($A$2:$A2808)+1</f>
        <v>1887</v>
      </c>
      <c r="C2809" s="1" t="str">
        <f aca="false">IF(H2809="",F2809,H2809)</f>
        <v>Sylvan</v>
      </c>
      <c r="F2809" s="5"/>
      <c r="G2809" s="1" t="n">
        <v>1900</v>
      </c>
      <c r="H2809" s="1" t="s">
        <v>4293</v>
      </c>
      <c r="I2809" s="1" t="n">
        <v>12647</v>
      </c>
      <c r="J2809" s="1" t="s">
        <v>194</v>
      </c>
      <c r="K2809" s="1" t="s">
        <v>3381</v>
      </c>
    </row>
    <row r="2810" customFormat="false" ht="15" hidden="false" customHeight="true" outlineLevel="0" collapsed="false">
      <c r="A2810" s="1" t="n">
        <f aca="false">MAX($A$2:$A2809)+1</f>
        <v>1888</v>
      </c>
      <c r="C2810" s="1" t="str">
        <f aca="false">IF(H2810="",F2810,H2810)</f>
        <v>Winton</v>
      </c>
      <c r="F2810" s="5"/>
      <c r="G2810" s="1" t="n">
        <v>1902</v>
      </c>
      <c r="H2810" s="1" t="s">
        <v>4294</v>
      </c>
      <c r="I2810" s="1" t="n">
        <v>12647</v>
      </c>
      <c r="J2810" s="1" t="s">
        <v>194</v>
      </c>
      <c r="K2810" s="1" t="s">
        <v>3381</v>
      </c>
    </row>
    <row r="2811" customFormat="false" ht="15" hidden="false" customHeight="true" outlineLevel="0" collapsed="false">
      <c r="A2811" s="1" t="n">
        <f aca="false">MAX($A$2:$A2810)+1</f>
        <v>1889</v>
      </c>
      <c r="C2811" s="1" t="str">
        <f aca="false">IF(H2811="",F2811,H2811)</f>
        <v>Apple River</v>
      </c>
      <c r="F2811" s="5"/>
      <c r="G2811" s="1" t="n">
        <v>6231</v>
      </c>
      <c r="H2811" s="1" t="s">
        <v>4295</v>
      </c>
      <c r="I2811" s="1" t="n">
        <v>13781</v>
      </c>
      <c r="J2811" s="1" t="s">
        <v>31</v>
      </c>
      <c r="K2811" s="1" t="s">
        <v>3381</v>
      </c>
    </row>
    <row r="2812" customFormat="false" ht="15" hidden="false" customHeight="true" outlineLevel="0" collapsed="false">
      <c r="A2812" s="1" t="n">
        <f aca="false">MAX($A$2:$A2811)+1</f>
        <v>1890</v>
      </c>
      <c r="C2812" s="1" t="str">
        <f aca="false">IF(H2812="",F2812,H2812)</f>
        <v>St James</v>
      </c>
      <c r="F2812" s="5"/>
      <c r="G2812" s="1" t="n">
        <v>1929</v>
      </c>
      <c r="H2812" s="1" t="s">
        <v>4296</v>
      </c>
      <c r="I2812" s="1" t="n">
        <v>17876</v>
      </c>
      <c r="J2812" s="1" t="s">
        <v>4297</v>
      </c>
      <c r="K2812" s="1" t="s">
        <v>3381</v>
      </c>
    </row>
    <row r="2813" customFormat="false" ht="15" hidden="false" customHeight="true" outlineLevel="0" collapsed="false">
      <c r="A2813" s="1" t="n">
        <f aca="false">MAX($A$2:$A2812)+1</f>
        <v>1891</v>
      </c>
      <c r="C2813" s="1" t="str">
        <f aca="false">IF(H2813="",F2813,H2813)</f>
        <v>Adrian</v>
      </c>
      <c r="F2813" s="5"/>
      <c r="G2813" s="1" t="n">
        <v>1956</v>
      </c>
      <c r="H2813" s="1" t="s">
        <v>4298</v>
      </c>
      <c r="I2813" s="1" t="n">
        <v>150</v>
      </c>
      <c r="J2813" s="1" t="s">
        <v>4299</v>
      </c>
      <c r="K2813" s="1" t="s">
        <v>3381</v>
      </c>
    </row>
    <row r="2814" customFormat="false" ht="15" hidden="false" customHeight="true" outlineLevel="0" collapsed="false">
      <c r="A2814" s="1" t="n">
        <f aca="false">MAX($A$2:$A2813)+1</f>
        <v>1892</v>
      </c>
      <c r="C2814" s="1" t="str">
        <f aca="false">IF(H2814="",F2814,H2814)</f>
        <v>Alexandria</v>
      </c>
      <c r="F2814" s="5"/>
      <c r="G2814" s="1" t="n">
        <v>1958</v>
      </c>
      <c r="H2814" s="1" t="s">
        <v>4300</v>
      </c>
      <c r="I2814" s="1" t="n">
        <v>295</v>
      </c>
      <c r="J2814" s="1" t="s">
        <v>4301</v>
      </c>
      <c r="K2814" s="1" t="s">
        <v>3381</v>
      </c>
    </row>
    <row r="2815" customFormat="false" ht="15" hidden="false" customHeight="true" outlineLevel="0" collapsed="false">
      <c r="A2815" s="1" t="n">
        <f aca="false">MAX($A$2:$A2814)+1</f>
        <v>1893</v>
      </c>
      <c r="C2815" s="1" t="str">
        <f aca="false">IF(H2815="",F2815,H2815)</f>
        <v>Austin Northeast</v>
      </c>
      <c r="F2815" s="5"/>
      <c r="G2815" s="1" t="n">
        <v>1961</v>
      </c>
      <c r="H2815" s="1" t="s">
        <v>4302</v>
      </c>
      <c r="I2815" s="1" t="n">
        <v>1009</v>
      </c>
      <c r="J2815" s="1" t="s">
        <v>4303</v>
      </c>
      <c r="K2815" s="1" t="s">
        <v>3381</v>
      </c>
    </row>
    <row r="2816" customFormat="false" ht="15" hidden="false" customHeight="true" outlineLevel="0" collapsed="false">
      <c r="A2816" s="1" t="n">
        <f aca="false">MAX($A$2:$A2815)+1</f>
        <v>1894</v>
      </c>
      <c r="C2816" s="1" t="str">
        <f aca="false">IF(H2816="",F2816,H2816)</f>
        <v>Benson City of</v>
      </c>
      <c r="F2816" s="5"/>
      <c r="G2816" s="1" t="n">
        <v>1964</v>
      </c>
      <c r="H2816" s="1" t="s">
        <v>4304</v>
      </c>
      <c r="I2816" s="1" t="n">
        <v>1573</v>
      </c>
      <c r="J2816" s="1" t="s">
        <v>4305</v>
      </c>
      <c r="K2816" s="1" t="s">
        <v>3381</v>
      </c>
    </row>
    <row r="2817" customFormat="false" ht="15" hidden="false" customHeight="true" outlineLevel="0" collapsed="false">
      <c r="A2817" s="1" t="n">
        <f aca="false">MAX($A$2:$A2816)+1</f>
        <v>1895</v>
      </c>
      <c r="C2817" s="1" t="str">
        <f aca="false">IF(H2817="",F2817,H2817)</f>
        <v>Blooming Prairie</v>
      </c>
      <c r="F2817" s="5"/>
      <c r="G2817" s="1" t="n">
        <v>1966</v>
      </c>
      <c r="H2817" s="1" t="s">
        <v>4306</v>
      </c>
      <c r="I2817" s="1" t="n">
        <v>1871</v>
      </c>
      <c r="J2817" s="1" t="s">
        <v>4307</v>
      </c>
      <c r="K2817" s="1" t="s">
        <v>3381</v>
      </c>
    </row>
    <row r="2818" customFormat="false" ht="15" hidden="false" customHeight="true" outlineLevel="0" collapsed="false">
      <c r="A2818" s="1" t="n">
        <f aca="false">MAX($A$2:$A2817)+1</f>
        <v>1896</v>
      </c>
      <c r="C2818" s="1" t="str">
        <f aca="false">IF(H2818="",F2818,H2818)</f>
        <v>Blue Earth</v>
      </c>
      <c r="F2818" s="5"/>
      <c r="G2818" s="1" t="n">
        <v>1967</v>
      </c>
      <c r="H2818" s="1" t="s">
        <v>4308</v>
      </c>
      <c r="I2818" s="1" t="n">
        <v>1883</v>
      </c>
      <c r="J2818" s="1" t="s">
        <v>4309</v>
      </c>
      <c r="K2818" s="1" t="s">
        <v>3381</v>
      </c>
    </row>
    <row r="2819" customFormat="false" ht="15" hidden="false" customHeight="true" outlineLevel="0" collapsed="false">
      <c r="A2819" s="1" t="n">
        <f aca="false">MAX($A$2:$A2818)+1</f>
        <v>1897</v>
      </c>
      <c r="C2819" s="1" t="str">
        <f aca="false">IF(H2819="",F2819,H2819)</f>
        <v>Delano</v>
      </c>
      <c r="F2819" s="5"/>
      <c r="G2819" s="1" t="n">
        <v>1969</v>
      </c>
      <c r="H2819" s="1" t="s">
        <v>4310</v>
      </c>
      <c r="I2819" s="1" t="n">
        <v>5015</v>
      </c>
      <c r="J2819" s="1" t="s">
        <v>4311</v>
      </c>
      <c r="K2819" s="1" t="s">
        <v>3381</v>
      </c>
    </row>
    <row r="2820" customFormat="false" ht="15" hidden="false" customHeight="true" outlineLevel="0" collapsed="false">
      <c r="A2820" s="1" t="n">
        <f aca="false">MAX($A$2:$A2819)+1</f>
        <v>1898</v>
      </c>
      <c r="C2820" s="1" t="str">
        <f aca="false">IF(H2820="",F2820,H2820)</f>
        <v>Detroit Lakes</v>
      </c>
      <c r="F2820" s="5"/>
      <c r="G2820" s="1" t="n">
        <v>1970</v>
      </c>
      <c r="H2820" s="1" t="s">
        <v>4312</v>
      </c>
      <c r="I2820" s="1" t="n">
        <v>5111</v>
      </c>
      <c r="J2820" s="1" t="s">
        <v>4313</v>
      </c>
      <c r="K2820" s="1" t="s">
        <v>3381</v>
      </c>
    </row>
    <row r="2821" customFormat="false" ht="15" hidden="false" customHeight="true" outlineLevel="0" collapsed="false">
      <c r="A2821" s="1" t="n">
        <f aca="false">MAX($A$2:$A2820)+1</f>
        <v>1899</v>
      </c>
      <c r="C2821" s="1" t="str">
        <f aca="false">IF(H2821="",F2821,H2821)</f>
        <v>Elk River City of</v>
      </c>
      <c r="F2821" s="5"/>
      <c r="G2821" s="1" t="n">
        <v>1971</v>
      </c>
      <c r="H2821" s="1" t="s">
        <v>4314</v>
      </c>
      <c r="I2821" s="1" t="n">
        <v>5773</v>
      </c>
      <c r="J2821" s="1" t="s">
        <v>4315</v>
      </c>
      <c r="K2821" s="1" t="s">
        <v>3381</v>
      </c>
    </row>
    <row r="2822" customFormat="false" ht="15" hidden="false" customHeight="true" outlineLevel="0" collapsed="false">
      <c r="A2822" s="1" t="n">
        <f aca="false">MAX($A$2:$A2821)+1</f>
        <v>1900</v>
      </c>
      <c r="C2822" s="1" t="str">
        <f aca="false">IF(H2822="",F2822,H2822)</f>
        <v>Fairfax</v>
      </c>
      <c r="F2822" s="5"/>
      <c r="G2822" s="1" t="n">
        <v>1972</v>
      </c>
      <c r="H2822" s="1" t="s">
        <v>4316</v>
      </c>
      <c r="I2822" s="1" t="n">
        <v>6138</v>
      </c>
      <c r="J2822" s="1" t="s">
        <v>4317</v>
      </c>
      <c r="K2822" s="1" t="s">
        <v>3381</v>
      </c>
    </row>
    <row r="2823" customFormat="false" ht="15" hidden="false" customHeight="true" outlineLevel="0" collapsed="false">
      <c r="A2823" s="1" t="n">
        <f aca="false">MAX($A$2:$A2822)+1</f>
        <v>1901</v>
      </c>
      <c r="C2823" s="1" t="str">
        <f aca="false">IF(H2823="",F2823,H2823)</f>
        <v>Fairmont (MN)</v>
      </c>
      <c r="F2823" s="5"/>
      <c r="G2823" s="1" t="n">
        <v>1973</v>
      </c>
      <c r="H2823" s="1" t="s">
        <v>4318</v>
      </c>
      <c r="I2823" s="1" t="n">
        <v>40580</v>
      </c>
      <c r="J2823" s="1" t="s">
        <v>4319</v>
      </c>
      <c r="K2823" s="1" t="s">
        <v>3381</v>
      </c>
    </row>
    <row r="2824" customFormat="false" ht="15" hidden="false" customHeight="true" outlineLevel="0" collapsed="false">
      <c r="A2824" s="1" t="n">
        <f aca="false">MAX($A$2:$A2823)+1</f>
        <v>1902</v>
      </c>
      <c r="C2824" s="1" t="str">
        <f aca="false">IF(H2824="",F2824,H2824)</f>
        <v>Glencoe</v>
      </c>
      <c r="F2824" s="5"/>
      <c r="G2824" s="1" t="n">
        <v>1975</v>
      </c>
      <c r="H2824" s="1" t="s">
        <v>4320</v>
      </c>
      <c r="I2824" s="1" t="n">
        <v>7292</v>
      </c>
      <c r="J2824" s="1" t="s">
        <v>4321</v>
      </c>
      <c r="K2824" s="1" t="s">
        <v>3381</v>
      </c>
    </row>
    <row r="2825" customFormat="false" ht="15" hidden="false" customHeight="true" outlineLevel="0" collapsed="false">
      <c r="A2825" s="1" t="n">
        <f aca="false">MAX($A$2:$A2824)+1</f>
        <v>1903</v>
      </c>
      <c r="C2825" s="1" t="str">
        <f aca="false">IF(H2825="",F2825,H2825)</f>
        <v>Grand Marais</v>
      </c>
      <c r="F2825" s="5"/>
      <c r="G2825" s="1" t="n">
        <v>1976</v>
      </c>
      <c r="H2825" s="1" t="s">
        <v>4322</v>
      </c>
      <c r="I2825" s="1" t="n">
        <v>7487</v>
      </c>
      <c r="J2825" s="1" t="s">
        <v>4323</v>
      </c>
      <c r="K2825" s="1" t="s">
        <v>3381</v>
      </c>
    </row>
    <row r="2826" customFormat="false" ht="15" hidden="false" customHeight="true" outlineLevel="0" collapsed="false">
      <c r="A2826" s="1" t="n">
        <f aca="false">MAX($A$2:$A2825)+1</f>
        <v>1904</v>
      </c>
      <c r="C2826" s="1" t="str">
        <f aca="false">IF(H2826="",F2826,H2826)</f>
        <v>Granite Falls</v>
      </c>
      <c r="F2826" s="5"/>
      <c r="G2826" s="1" t="n">
        <v>1977</v>
      </c>
      <c r="H2826" s="1" t="s">
        <v>4324</v>
      </c>
      <c r="I2826" s="1" t="n">
        <v>7494</v>
      </c>
      <c r="J2826" s="1" t="s">
        <v>4325</v>
      </c>
      <c r="K2826" s="1" t="s">
        <v>3381</v>
      </c>
    </row>
    <row r="2827" customFormat="false" ht="15" hidden="false" customHeight="true" outlineLevel="0" collapsed="false">
      <c r="A2827" s="1" t="n">
        <f aca="false">MAX($A$2:$A2826)+1</f>
        <v>1905</v>
      </c>
      <c r="C2827" s="1" t="str">
        <f aca="false">IF(H2827="",F2827,H2827)</f>
        <v>Hibbing</v>
      </c>
      <c r="F2827" s="5"/>
      <c r="G2827" s="1" t="n">
        <v>1979</v>
      </c>
      <c r="H2827" s="1" t="s">
        <v>4326</v>
      </c>
      <c r="I2827" s="1" t="n">
        <v>8543</v>
      </c>
      <c r="J2827" s="1" t="s">
        <v>4327</v>
      </c>
      <c r="K2827" s="1" t="s">
        <v>3381</v>
      </c>
    </row>
    <row r="2828" customFormat="false" ht="15" hidden="false" customHeight="true" outlineLevel="0" collapsed="false">
      <c r="A2828" s="1" t="n">
        <f aca="false">MAX($A$2:$A2827)+1</f>
        <v>1906</v>
      </c>
      <c r="C2828" s="1" t="str">
        <f aca="false">IF(H2828="",F2828,H2828)</f>
        <v>Hutchinson Plant #1</v>
      </c>
      <c r="F2828" s="5"/>
      <c r="G2828" s="1" t="n">
        <v>1980</v>
      </c>
      <c r="H2828" s="1" t="s">
        <v>4328</v>
      </c>
      <c r="I2828" s="1" t="n">
        <v>9130</v>
      </c>
      <c r="J2828" s="1" t="s">
        <v>4329</v>
      </c>
      <c r="K2828" s="1" t="s">
        <v>3381</v>
      </c>
    </row>
    <row r="2829" customFormat="false" ht="15" hidden="false" customHeight="true" outlineLevel="0" collapsed="false">
      <c r="A2829" s="1" t="n">
        <f aca="false">MAX($A$2:$A2828)+1</f>
        <v>1907</v>
      </c>
      <c r="C2829" s="1" t="str">
        <f aca="false">IF(H2829="",F2829,H2829)</f>
        <v>Janesville</v>
      </c>
      <c r="F2829" s="5"/>
      <c r="G2829" s="1" t="n">
        <v>1982</v>
      </c>
      <c r="H2829" s="1" t="s">
        <v>4330</v>
      </c>
      <c r="I2829" s="1" t="n">
        <v>9650</v>
      </c>
      <c r="J2829" s="1" t="s">
        <v>4331</v>
      </c>
      <c r="K2829" s="1" t="s">
        <v>3381</v>
      </c>
    </row>
    <row r="2830" customFormat="false" ht="15" hidden="false" customHeight="true" outlineLevel="0" collapsed="false">
      <c r="A2830" s="1" t="n">
        <f aca="false">MAX($A$2:$A2829)+1</f>
        <v>1908</v>
      </c>
      <c r="C2830" s="1" t="str">
        <f aca="false">IF(H2830="",F2830,H2830)</f>
        <v>Kenyon Municipal</v>
      </c>
      <c r="F2830" s="5"/>
      <c r="G2830" s="1" t="n">
        <v>1983</v>
      </c>
      <c r="H2830" s="1" t="s">
        <v>4332</v>
      </c>
      <c r="I2830" s="1" t="n">
        <v>10179</v>
      </c>
      <c r="J2830" s="1" t="s">
        <v>4333</v>
      </c>
      <c r="K2830" s="1" t="s">
        <v>3381</v>
      </c>
    </row>
    <row r="2831" customFormat="false" ht="15" hidden="false" customHeight="true" outlineLevel="0" collapsed="false">
      <c r="A2831" s="1" t="n">
        <f aca="false">MAX($A$2:$A2830)+1</f>
        <v>1909</v>
      </c>
      <c r="C2831" s="1" t="str">
        <f aca="false">IF(H2831="",F2831,H2831)</f>
        <v>Lake Crystal</v>
      </c>
      <c r="F2831" s="5"/>
      <c r="G2831" s="1" t="n">
        <v>1985</v>
      </c>
      <c r="H2831" s="1" t="s">
        <v>4334</v>
      </c>
      <c r="I2831" s="1" t="n">
        <v>10596</v>
      </c>
      <c r="J2831" s="1" t="s">
        <v>4335</v>
      </c>
      <c r="K2831" s="1" t="s">
        <v>3381</v>
      </c>
    </row>
    <row r="2832" customFormat="false" ht="15" hidden="false" customHeight="true" outlineLevel="0" collapsed="false">
      <c r="A2832" s="1" t="n">
        <f aca="false">MAX($A$2:$A2831)+1</f>
        <v>1910</v>
      </c>
      <c r="C2832" s="1" t="str">
        <f aca="false">IF(H2832="",F2832,H2832)</f>
        <v>Lanesboro</v>
      </c>
      <c r="F2832" s="5"/>
      <c r="G2832" s="1" t="n">
        <v>1987</v>
      </c>
      <c r="H2832" s="1" t="s">
        <v>4336</v>
      </c>
      <c r="I2832" s="1" t="n">
        <v>10685</v>
      </c>
      <c r="J2832" s="1" t="s">
        <v>4337</v>
      </c>
      <c r="K2832" s="1" t="s">
        <v>3381</v>
      </c>
    </row>
    <row r="2833" customFormat="false" ht="15" hidden="false" customHeight="true" outlineLevel="0" collapsed="false">
      <c r="A2833" s="1" t="n">
        <f aca="false">MAX($A$2:$A2832)+1</f>
        <v>1911</v>
      </c>
      <c r="C2833" s="1" t="str">
        <f aca="false">IF(H2833="",F2833,H2833)</f>
        <v>Litchfield</v>
      </c>
      <c r="F2833" s="5"/>
      <c r="G2833" s="1" t="n">
        <v>1989</v>
      </c>
      <c r="H2833" s="1" t="s">
        <v>4338</v>
      </c>
      <c r="I2833" s="1" t="n">
        <v>11064</v>
      </c>
      <c r="J2833" s="1" t="s">
        <v>4339</v>
      </c>
      <c r="K2833" s="1" t="s">
        <v>3381</v>
      </c>
    </row>
    <row r="2834" customFormat="false" ht="15" hidden="false" customHeight="true" outlineLevel="0" collapsed="false">
      <c r="A2834" s="1" t="n">
        <f aca="false">MAX($A$2:$A2833)+1</f>
        <v>1912</v>
      </c>
      <c r="C2834" s="1" t="str">
        <f aca="false">IF(H2834="",F2834,H2834)</f>
        <v>Luverne</v>
      </c>
      <c r="F2834" s="5"/>
      <c r="G2834" s="1" t="n">
        <v>1990</v>
      </c>
      <c r="H2834" s="1" t="s">
        <v>1778</v>
      </c>
      <c r="I2834" s="1" t="n">
        <v>11332</v>
      </c>
      <c r="J2834" s="1" t="s">
        <v>4340</v>
      </c>
      <c r="K2834" s="1" t="s">
        <v>3381</v>
      </c>
    </row>
    <row r="2835" customFormat="false" ht="15" hidden="false" customHeight="true" outlineLevel="0" collapsed="false">
      <c r="A2835" s="1" t="n">
        <f aca="false">MAX($A$2:$A2834)+1</f>
        <v>1913</v>
      </c>
      <c r="C2835" s="1" t="str">
        <f aca="false">IF(H2835="",F2835,H2835)</f>
        <v>Marshall (MN)</v>
      </c>
      <c r="F2835" s="5"/>
      <c r="G2835" s="1" t="n">
        <v>1993</v>
      </c>
      <c r="H2835" s="1" t="s">
        <v>4341</v>
      </c>
      <c r="I2835" s="1" t="n">
        <v>11731</v>
      </c>
      <c r="J2835" s="1" t="s">
        <v>4342</v>
      </c>
      <c r="K2835" s="1" t="s">
        <v>3381</v>
      </c>
    </row>
    <row r="2836" customFormat="false" ht="15" hidden="false" customHeight="true" outlineLevel="0" collapsed="false">
      <c r="A2836" s="1" t="n">
        <f aca="false">MAX($A$2:$A2835)+1</f>
        <v>1914</v>
      </c>
      <c r="C2836" s="1" t="str">
        <f aca="false">IF(H2836="",F2836,H2836)</f>
        <v>Melrose</v>
      </c>
      <c r="F2836" s="5"/>
      <c r="G2836" s="1" t="n">
        <v>1994</v>
      </c>
      <c r="H2836" s="1" t="s">
        <v>4343</v>
      </c>
      <c r="I2836" s="1" t="n">
        <v>12286</v>
      </c>
      <c r="J2836" s="1" t="s">
        <v>4344</v>
      </c>
      <c r="K2836" s="1" t="s">
        <v>3381</v>
      </c>
    </row>
    <row r="2837" customFormat="false" ht="15" hidden="false" customHeight="true" outlineLevel="0" collapsed="false">
      <c r="A2837" s="1" t="n">
        <f aca="false">MAX($A$2:$A2836)+1</f>
        <v>1915</v>
      </c>
      <c r="C2837" s="1" t="str">
        <f aca="false">IF(H2837="",F2837,H2837)</f>
        <v>Moose Lake</v>
      </c>
      <c r="F2837" s="5"/>
      <c r="G2837" s="1" t="n">
        <v>1996</v>
      </c>
      <c r="H2837" s="1" t="s">
        <v>4345</v>
      </c>
      <c r="I2837" s="1" t="n">
        <v>12897</v>
      </c>
      <c r="J2837" s="1" t="s">
        <v>4346</v>
      </c>
      <c r="K2837" s="1" t="s">
        <v>3381</v>
      </c>
    </row>
    <row r="2838" customFormat="false" ht="15" hidden="false" customHeight="true" outlineLevel="0" collapsed="false">
      <c r="A2838" s="1" t="n">
        <f aca="false">MAX($A$2:$A2837)+1</f>
        <v>1916</v>
      </c>
      <c r="C2838" s="1" t="str">
        <f aca="false">IF(H2838="",F2838,H2838)</f>
        <v>Mora</v>
      </c>
      <c r="F2838" s="5"/>
      <c r="G2838" s="1" t="n">
        <v>1997</v>
      </c>
      <c r="H2838" s="1" t="s">
        <v>4347</v>
      </c>
      <c r="I2838" s="1" t="n">
        <v>12900</v>
      </c>
      <c r="J2838" s="1" t="s">
        <v>4348</v>
      </c>
      <c r="K2838" s="1" t="s">
        <v>3381</v>
      </c>
    </row>
    <row r="2839" customFormat="false" ht="15" hidden="false" customHeight="true" outlineLevel="0" collapsed="false">
      <c r="A2839" s="1" t="n">
        <f aca="false">MAX($A$2:$A2838)+1</f>
        <v>1917</v>
      </c>
      <c r="C2839" s="1" t="str">
        <f aca="false">IF(H2839="",F2839,H2839)</f>
        <v>Mountain Lake</v>
      </c>
      <c r="F2839" s="5"/>
      <c r="G2839" s="1" t="n">
        <v>1998</v>
      </c>
      <c r="H2839" s="1" t="s">
        <v>4349</v>
      </c>
      <c r="I2839" s="1" t="n">
        <v>13048</v>
      </c>
      <c r="J2839" s="1" t="s">
        <v>4350</v>
      </c>
      <c r="K2839" s="1" t="s">
        <v>3381</v>
      </c>
    </row>
    <row r="2840" customFormat="false" ht="15" hidden="false" customHeight="true" outlineLevel="0" collapsed="false">
      <c r="A2840" s="1" t="n">
        <f aca="false">MAX($A$2:$A2839)+1</f>
        <v>1918</v>
      </c>
      <c r="C2840" s="1" t="str">
        <f aca="false">IF(H2840="",F2840,H2840)</f>
        <v>New Prague</v>
      </c>
      <c r="F2840" s="5"/>
      <c r="G2840" s="1" t="n">
        <v>1999</v>
      </c>
      <c r="H2840" s="1" t="s">
        <v>4351</v>
      </c>
      <c r="I2840" s="1" t="n">
        <v>13480</v>
      </c>
      <c r="J2840" s="1" t="s">
        <v>4352</v>
      </c>
      <c r="K2840" s="1" t="s">
        <v>3381</v>
      </c>
    </row>
    <row r="2841" customFormat="false" ht="15" hidden="false" customHeight="true" outlineLevel="0" collapsed="false">
      <c r="A2841" s="1" t="n">
        <f aca="false">MAX($A$2:$A2840)+1</f>
        <v>1919</v>
      </c>
      <c r="C2841" s="1" t="str">
        <f aca="false">IF(H2841="",F2841,H2841)</f>
        <v>New Ulm</v>
      </c>
      <c r="F2841" s="5"/>
      <c r="G2841" s="1" t="n">
        <v>2001</v>
      </c>
      <c r="H2841" s="1" t="s">
        <v>4353</v>
      </c>
      <c r="I2841" s="1" t="n">
        <v>13488</v>
      </c>
      <c r="J2841" s="1" t="s">
        <v>4354</v>
      </c>
      <c r="K2841" s="1" t="s">
        <v>3381</v>
      </c>
    </row>
    <row r="2842" customFormat="false" ht="15" hidden="false" customHeight="true" outlineLevel="0" collapsed="false">
      <c r="A2842" s="1" t="n">
        <f aca="false">MAX($A$2:$A2841)+1</f>
        <v>1920</v>
      </c>
      <c r="C2842" s="1" t="str">
        <f aca="false">IF(H2842="",F2842,H2842)</f>
        <v>North Branch (MN)</v>
      </c>
      <c r="F2842" s="5"/>
      <c r="G2842" s="1" t="n">
        <v>2002</v>
      </c>
      <c r="H2842" s="1" t="s">
        <v>4355</v>
      </c>
      <c r="I2842" s="1" t="n">
        <v>13681</v>
      </c>
      <c r="J2842" s="1" t="s">
        <v>4356</v>
      </c>
      <c r="K2842" s="1" t="s">
        <v>3381</v>
      </c>
    </row>
    <row r="2843" customFormat="false" ht="15" hidden="false" customHeight="true" outlineLevel="0" collapsed="false">
      <c r="A2843" s="1" t="n">
        <f aca="false">MAX($A$2:$A2842)+1</f>
        <v>1921</v>
      </c>
      <c r="C2843" s="1" t="str">
        <f aca="false">IF(H2843="",F2843,H2843)</f>
        <v>Owatonna</v>
      </c>
      <c r="F2843" s="5"/>
      <c r="G2843" s="1" t="n">
        <v>2003</v>
      </c>
      <c r="H2843" s="1" t="s">
        <v>4357</v>
      </c>
      <c r="I2843" s="1" t="n">
        <v>14246</v>
      </c>
      <c r="J2843" s="1" t="s">
        <v>4358</v>
      </c>
      <c r="K2843" s="1" t="s">
        <v>3381</v>
      </c>
    </row>
    <row r="2844" customFormat="false" ht="15" hidden="false" customHeight="true" outlineLevel="0" collapsed="false">
      <c r="A2844" s="1" t="n">
        <f aca="false">MAX($A$2:$A2843)+1</f>
        <v>1922</v>
      </c>
      <c r="C2844" s="1" t="str">
        <f aca="false">IF(H2844="",F2844,H2844)</f>
        <v>Preston (MN)</v>
      </c>
      <c r="F2844" s="5"/>
      <c r="G2844" s="1" t="n">
        <v>2004</v>
      </c>
      <c r="H2844" s="1" t="s">
        <v>4359</v>
      </c>
      <c r="I2844" s="1" t="n">
        <v>15348</v>
      </c>
      <c r="J2844" s="1" t="s">
        <v>4360</v>
      </c>
      <c r="K2844" s="1" t="s">
        <v>3381</v>
      </c>
    </row>
    <row r="2845" customFormat="false" ht="15" hidden="false" customHeight="true" outlineLevel="0" collapsed="false">
      <c r="A2845" s="1" t="n">
        <f aca="false">MAX($A$2:$A2844)+1</f>
        <v>1923</v>
      </c>
      <c r="C2845" s="1" t="str">
        <f aca="false">IF(H2845="",F2845,H2845)</f>
        <v>Princeton (MN)</v>
      </c>
      <c r="F2845" s="5"/>
      <c r="G2845" s="1" t="n">
        <v>2005</v>
      </c>
      <c r="H2845" s="1" t="s">
        <v>4361</v>
      </c>
      <c r="I2845" s="1" t="n">
        <v>15387</v>
      </c>
      <c r="J2845" s="1" t="s">
        <v>4362</v>
      </c>
      <c r="K2845" s="1" t="s">
        <v>3381</v>
      </c>
    </row>
    <row r="2846" customFormat="false" ht="15" hidden="false" customHeight="true" outlineLevel="0" collapsed="false">
      <c r="A2846" s="1" t="n">
        <f aca="false">MAX($A$2:$A2845)+1</f>
        <v>1924</v>
      </c>
      <c r="C2846" s="1" t="str">
        <f aca="false">IF(H2846="",F2846,H2846)</f>
        <v>Rochester Hydro</v>
      </c>
      <c r="F2846" s="5"/>
      <c r="G2846" s="1" t="n">
        <v>2007</v>
      </c>
      <c r="H2846" s="1" t="s">
        <v>4363</v>
      </c>
      <c r="I2846" s="1" t="n">
        <v>16181</v>
      </c>
      <c r="J2846" s="1" t="s">
        <v>4364</v>
      </c>
      <c r="K2846" s="1" t="s">
        <v>3381</v>
      </c>
    </row>
    <row r="2847" customFormat="false" ht="15" hidden="false" customHeight="true" outlineLevel="0" collapsed="false">
      <c r="A2847" s="1" t="n">
        <f aca="false">MAX($A$2:$A2846)+1</f>
        <v>1925</v>
      </c>
      <c r="C2847" s="1" t="str">
        <f aca="false">IF(H2847="",F2847,H2847)</f>
        <v>Silver Lake</v>
      </c>
      <c r="F2847" s="5"/>
      <c r="G2847" s="1" t="n">
        <v>2008</v>
      </c>
      <c r="H2847" s="1" t="s">
        <v>4365</v>
      </c>
      <c r="I2847" s="1" t="n">
        <v>16181</v>
      </c>
      <c r="J2847" s="1" t="s">
        <v>4364</v>
      </c>
      <c r="K2847" s="1" t="s">
        <v>3381</v>
      </c>
    </row>
    <row r="2848" customFormat="false" ht="15" hidden="false" customHeight="true" outlineLevel="0" collapsed="false">
      <c r="A2848" s="1" t="n">
        <f aca="false">MAX($A$2:$A2847)+1</f>
        <v>1926</v>
      </c>
      <c r="C2848" s="1" t="str">
        <f aca="false">IF(H2848="",F2848,H2848)</f>
        <v>Redwood Falls</v>
      </c>
      <c r="F2848" s="5"/>
      <c r="G2848" s="1" t="n">
        <v>2009</v>
      </c>
      <c r="H2848" s="1" t="s">
        <v>4366</v>
      </c>
      <c r="I2848" s="1" t="n">
        <v>15793</v>
      </c>
      <c r="J2848" s="1" t="s">
        <v>4367</v>
      </c>
      <c r="K2848" s="1" t="s">
        <v>3381</v>
      </c>
    </row>
    <row r="2849" customFormat="false" ht="15" hidden="false" customHeight="true" outlineLevel="0" collapsed="false">
      <c r="A2849" s="1" t="n">
        <f aca="false">MAX($A$2:$A2848)+1</f>
        <v>1927</v>
      </c>
      <c r="C2849" s="1" t="str">
        <f aca="false">IF(H2849="",F2849,H2849)</f>
        <v>Sleepy Eye</v>
      </c>
      <c r="F2849" s="5"/>
      <c r="G2849" s="1" t="n">
        <v>2011</v>
      </c>
      <c r="H2849" s="1" t="s">
        <v>4368</v>
      </c>
      <c r="I2849" s="1" t="n">
        <v>17320</v>
      </c>
      <c r="J2849" s="1" t="s">
        <v>4369</v>
      </c>
      <c r="K2849" s="1" t="s">
        <v>3381</v>
      </c>
    </row>
    <row r="2850" customFormat="false" ht="15" hidden="false" customHeight="true" outlineLevel="0" collapsed="false">
      <c r="A2850" s="1" t="n">
        <f aca="false">MAX($A$2:$A2849)+1</f>
        <v>1928</v>
      </c>
      <c r="C2850" s="1" t="str">
        <f aca="false">IF(H2850="",F2850,H2850)</f>
        <v>Springfield (MN)</v>
      </c>
      <c r="F2850" s="5"/>
      <c r="G2850" s="1" t="n">
        <v>2012</v>
      </c>
      <c r="H2850" s="1" t="s">
        <v>4370</v>
      </c>
      <c r="I2850" s="1" t="n">
        <v>17836</v>
      </c>
      <c r="J2850" s="1" t="s">
        <v>4371</v>
      </c>
      <c r="K2850" s="1" t="s">
        <v>3381</v>
      </c>
    </row>
    <row r="2851" customFormat="false" ht="15" hidden="false" customHeight="true" outlineLevel="0" collapsed="false">
      <c r="A2851" s="1" t="n">
        <f aca="false">MAX($A$2:$A2850)+1</f>
        <v>1929</v>
      </c>
      <c r="C2851" s="1" t="str">
        <f aca="false">IF(H2851="",F2851,H2851)</f>
        <v>Spring Valley</v>
      </c>
      <c r="F2851" s="5"/>
      <c r="G2851" s="1" t="n">
        <v>2013</v>
      </c>
      <c r="H2851" s="1" t="s">
        <v>4372</v>
      </c>
      <c r="I2851" s="1" t="n">
        <v>17824</v>
      </c>
      <c r="J2851" s="1" t="s">
        <v>4373</v>
      </c>
      <c r="K2851" s="1" t="s">
        <v>3381</v>
      </c>
    </row>
    <row r="2852" customFormat="false" ht="15" hidden="false" customHeight="true" outlineLevel="0" collapsed="false">
      <c r="A2852" s="1" t="n">
        <f aca="false">MAX($A$2:$A2851)+1</f>
        <v>1930</v>
      </c>
      <c r="C2852" s="1" t="str">
        <f aca="false">IF(H2852="",F2852,H2852)</f>
        <v>Thief River Falls</v>
      </c>
      <c r="F2852" s="5"/>
      <c r="G2852" s="1" t="n">
        <v>2014</v>
      </c>
      <c r="H2852" s="1" t="s">
        <v>4374</v>
      </c>
      <c r="I2852" s="1" t="n">
        <v>18820</v>
      </c>
      <c r="J2852" s="1" t="s">
        <v>4375</v>
      </c>
      <c r="K2852" s="1" t="s">
        <v>3381</v>
      </c>
    </row>
    <row r="2853" customFormat="false" ht="15" hidden="false" customHeight="true" outlineLevel="0" collapsed="false">
      <c r="A2853" s="1" t="n">
        <f aca="false">MAX($A$2:$A2852)+1</f>
        <v>1931</v>
      </c>
      <c r="C2853" s="1" t="str">
        <f aca="false">IF(H2853="",F2853,H2853)</f>
        <v>Truman</v>
      </c>
      <c r="F2853" s="5"/>
      <c r="G2853" s="1" t="n">
        <v>2015</v>
      </c>
      <c r="H2853" s="1" t="s">
        <v>4376</v>
      </c>
      <c r="I2853" s="1" t="n">
        <v>19237</v>
      </c>
      <c r="J2853" s="1" t="s">
        <v>4377</v>
      </c>
      <c r="K2853" s="1" t="s">
        <v>3381</v>
      </c>
    </row>
    <row r="2854" customFormat="false" ht="15" hidden="false" customHeight="true" outlineLevel="0" collapsed="false">
      <c r="A2854" s="1" t="n">
        <f aca="false">MAX($A$2:$A2853)+1</f>
        <v>1932</v>
      </c>
      <c r="C2854" s="1" t="str">
        <f aca="false">IF(H2854="",F2854,H2854)</f>
        <v>Virginia</v>
      </c>
      <c r="F2854" s="5"/>
      <c r="G2854" s="1" t="n">
        <v>2018</v>
      </c>
      <c r="H2854" s="1" t="s">
        <v>4378</v>
      </c>
      <c r="I2854" s="1" t="n">
        <v>19883</v>
      </c>
      <c r="J2854" s="1" t="s">
        <v>4379</v>
      </c>
      <c r="K2854" s="1" t="s">
        <v>3381</v>
      </c>
    </row>
    <row r="2855" customFormat="false" ht="15" hidden="false" customHeight="true" outlineLevel="0" collapsed="false">
      <c r="A2855" s="1" t="n">
        <f aca="false">MAX($A$2:$A2854)+1</f>
        <v>1933</v>
      </c>
      <c r="C2855" s="1" t="str">
        <f aca="false">IF(H2855="",F2855,H2855)</f>
        <v>Wells IC</v>
      </c>
      <c r="F2855" s="5"/>
      <c r="G2855" s="1" t="n">
        <v>2020</v>
      </c>
      <c r="H2855" s="1" t="s">
        <v>4380</v>
      </c>
      <c r="I2855" s="1" t="n">
        <v>29295</v>
      </c>
      <c r="J2855" s="1" t="s">
        <v>4381</v>
      </c>
      <c r="K2855" s="1" t="s">
        <v>3381</v>
      </c>
    </row>
    <row r="2856" customFormat="false" ht="15" hidden="false" customHeight="true" outlineLevel="0" collapsed="false">
      <c r="A2856" s="1" t="n">
        <f aca="false">MAX($A$2:$A2855)+1</f>
        <v>1934</v>
      </c>
      <c r="C2856" s="1" t="str">
        <f aca="false">IF(H2856="",F2856,H2856)</f>
        <v>Westbrook</v>
      </c>
      <c r="F2856" s="5"/>
      <c r="G2856" s="1" t="n">
        <v>2021</v>
      </c>
      <c r="H2856" s="1" t="s">
        <v>4382</v>
      </c>
      <c r="I2856" s="1" t="n">
        <v>20430</v>
      </c>
      <c r="J2856" s="1" t="s">
        <v>4383</v>
      </c>
      <c r="K2856" s="1" t="s">
        <v>3381</v>
      </c>
    </row>
    <row r="2857" customFormat="false" ht="15" hidden="false" customHeight="true" outlineLevel="0" collapsed="false">
      <c r="A2857" s="1" t="n">
        <f aca="false">MAX($A$2:$A2856)+1</f>
        <v>1935</v>
      </c>
      <c r="C2857" s="1" t="str">
        <f aca="false">IF(H2857="",F2857,H2857)</f>
        <v>Willmar</v>
      </c>
      <c r="F2857" s="5"/>
      <c r="G2857" s="1" t="n">
        <v>2022</v>
      </c>
      <c r="H2857" s="1" t="s">
        <v>4384</v>
      </c>
      <c r="I2857" s="1" t="n">
        <v>20737</v>
      </c>
      <c r="J2857" s="1" t="s">
        <v>4385</v>
      </c>
      <c r="K2857" s="1" t="s">
        <v>3381</v>
      </c>
    </row>
    <row r="2858" customFormat="false" ht="15" hidden="false" customHeight="true" outlineLevel="0" collapsed="false">
      <c r="A2858" s="1" t="n">
        <f aca="false">MAX($A$2:$A2857)+1</f>
        <v>1936</v>
      </c>
      <c r="C2858" s="1" t="str">
        <f aca="false">IF(H2858="",F2858,H2858)</f>
        <v>Windom</v>
      </c>
      <c r="F2858" s="5"/>
      <c r="G2858" s="1" t="n">
        <v>2023</v>
      </c>
      <c r="H2858" s="1" t="s">
        <v>4386</v>
      </c>
      <c r="I2858" s="1" t="n">
        <v>20806</v>
      </c>
      <c r="J2858" s="1" t="s">
        <v>4387</v>
      </c>
      <c r="K2858" s="1" t="s">
        <v>3381</v>
      </c>
    </row>
    <row r="2859" customFormat="false" ht="15" hidden="false" customHeight="true" outlineLevel="0" collapsed="false">
      <c r="A2859" s="1" t="n">
        <f aca="false">MAX($A$2:$A2858)+1</f>
        <v>1937</v>
      </c>
      <c r="C2859" s="1" t="str">
        <f aca="false">IF(H2859="",F2859,H2859)</f>
        <v>Worthington</v>
      </c>
      <c r="F2859" s="5"/>
      <c r="G2859" s="1" t="n">
        <v>2024</v>
      </c>
      <c r="H2859" s="1" t="s">
        <v>4388</v>
      </c>
      <c r="I2859" s="1" t="n">
        <v>21013</v>
      </c>
      <c r="J2859" s="1" t="s">
        <v>4389</v>
      </c>
      <c r="K2859" s="1" t="s">
        <v>3381</v>
      </c>
    </row>
    <row r="2860" customFormat="false" ht="15" hidden="false" customHeight="true" outlineLevel="0" collapsed="false">
      <c r="A2860" s="1" t="n">
        <f aca="false">MAX($A$2:$A2859)+1</f>
        <v>1938</v>
      </c>
      <c r="C2860" s="1" t="str">
        <f aca="false">IF(H2860="",F2860,H2860)</f>
        <v>Cambridge CT</v>
      </c>
      <c r="F2860" s="5"/>
      <c r="G2860" s="1" t="n">
        <v>2038</v>
      </c>
      <c r="H2860" s="1" t="s">
        <v>4390</v>
      </c>
      <c r="I2860" s="1" t="n">
        <v>7570</v>
      </c>
      <c r="J2860" s="1" t="s">
        <v>4391</v>
      </c>
      <c r="K2860" s="1" t="s">
        <v>3381</v>
      </c>
    </row>
    <row r="2861" customFormat="false" ht="15" hidden="false" customHeight="true" outlineLevel="0" collapsed="false">
      <c r="A2861" s="1" t="n">
        <f aca="false">MAX($A$2:$A2860)+1</f>
        <v>1939</v>
      </c>
      <c r="C2861" s="1" t="str">
        <f aca="false">IF(H2861="",F2861,H2861)</f>
        <v>Elk River</v>
      </c>
      <c r="F2861" s="5"/>
      <c r="G2861" s="1" t="n">
        <v>2039</v>
      </c>
      <c r="H2861" s="1" t="s">
        <v>4392</v>
      </c>
      <c r="I2861" s="1" t="n">
        <v>7570</v>
      </c>
      <c r="J2861" s="1" t="s">
        <v>4391</v>
      </c>
      <c r="K2861" s="1" t="s">
        <v>3381</v>
      </c>
    </row>
    <row r="2862" customFormat="false" ht="15" hidden="false" customHeight="true" outlineLevel="0" collapsed="false">
      <c r="A2862" s="1" t="n">
        <f aca="false">MAX($A$2:$A2861)+1</f>
        <v>1940</v>
      </c>
      <c r="C2862" s="1" t="str">
        <f aca="false">IF(H2862="",F2862,H2862)</f>
        <v>Maple Lake</v>
      </c>
      <c r="F2862" s="5"/>
      <c r="G2862" s="1" t="n">
        <v>2042</v>
      </c>
      <c r="H2862" s="1" t="s">
        <v>4393</v>
      </c>
      <c r="I2862" s="1" t="n">
        <v>7570</v>
      </c>
      <c r="J2862" s="1" t="s">
        <v>4391</v>
      </c>
      <c r="K2862" s="1" t="s">
        <v>3381</v>
      </c>
    </row>
    <row r="2863" customFormat="false" ht="15" hidden="false" customHeight="true" outlineLevel="0" collapsed="false">
      <c r="A2863" s="1" t="n">
        <f aca="false">MAX($A$2:$A2862)+1</f>
        <v>1941</v>
      </c>
      <c r="C2863" s="1" t="str">
        <f aca="false">IF(H2863="",F2863,H2863)</f>
        <v>L L Wilkins</v>
      </c>
      <c r="F2863" s="5"/>
      <c r="G2863" s="1" t="n">
        <v>2059</v>
      </c>
      <c r="H2863" s="1" t="s">
        <v>4394</v>
      </c>
      <c r="I2863" s="1" t="n">
        <v>3702</v>
      </c>
      <c r="J2863" s="1" t="s">
        <v>428</v>
      </c>
      <c r="K2863" s="1" t="s">
        <v>3381</v>
      </c>
    </row>
    <row r="2864" customFormat="false" ht="15" hidden="false" customHeight="true" outlineLevel="0" collapsed="false">
      <c r="A2864" s="1" t="n">
        <f aca="false">MAX($A$2:$A2863)+1</f>
        <v>1942</v>
      </c>
      <c r="C2864" s="1" t="str">
        <f aca="false">IF(H2864="",F2864,H2864)</f>
        <v>Henderson</v>
      </c>
      <c r="F2864" s="5"/>
      <c r="G2864" s="1" t="n">
        <v>2062</v>
      </c>
      <c r="H2864" s="1" t="s">
        <v>4395</v>
      </c>
      <c r="I2864" s="1" t="n">
        <v>7651</v>
      </c>
      <c r="J2864" s="1" t="s">
        <v>4396</v>
      </c>
      <c r="K2864" s="1" t="s">
        <v>3381</v>
      </c>
    </row>
    <row r="2865" customFormat="false" ht="15" hidden="false" customHeight="true" outlineLevel="0" collapsed="false">
      <c r="A2865" s="1" t="n">
        <f aca="false">MAX($A$2:$A2864)+1</f>
        <v>1943</v>
      </c>
      <c r="C2865" s="1" t="str">
        <f aca="false">IF(H2865="",F2865,H2865)</f>
        <v>Yazoo</v>
      </c>
      <c r="F2865" s="5"/>
      <c r="G2865" s="1" t="n">
        <v>2067</v>
      </c>
      <c r="H2865" s="1" t="s">
        <v>4397</v>
      </c>
      <c r="I2865" s="1" t="n">
        <v>21095</v>
      </c>
      <c r="J2865" s="1" t="s">
        <v>4398</v>
      </c>
      <c r="K2865" s="1" t="s">
        <v>3381</v>
      </c>
    </row>
    <row r="2866" customFormat="false" ht="15" hidden="false" customHeight="true" outlineLevel="0" collapsed="false">
      <c r="A2866" s="1" t="n">
        <f aca="false">MAX($A$2:$A2865)+1</f>
        <v>1944</v>
      </c>
      <c r="C2866" s="1" t="str">
        <f aca="false">IF(H2866="",F2866,H2866)</f>
        <v>Benndale</v>
      </c>
      <c r="F2866" s="5"/>
      <c r="G2866" s="1" t="n">
        <v>2068</v>
      </c>
      <c r="H2866" s="1" t="s">
        <v>4399</v>
      </c>
      <c r="I2866" s="1" t="n">
        <v>17568</v>
      </c>
      <c r="J2866" s="1" t="s">
        <v>4400</v>
      </c>
      <c r="K2866" s="1" t="s">
        <v>3381</v>
      </c>
    </row>
    <row r="2867" customFormat="false" ht="15" hidden="false" customHeight="true" outlineLevel="0" collapsed="false">
      <c r="A2867" s="1" t="n">
        <f aca="false">MAX($A$2:$A2866)+1</f>
        <v>1945</v>
      </c>
      <c r="C2867" s="1" t="str">
        <f aca="false">IF(H2867="",F2867,H2867)</f>
        <v>Moselle</v>
      </c>
      <c r="F2867" s="5"/>
      <c r="G2867" s="1" t="n">
        <v>2070</v>
      </c>
      <c r="H2867" s="1" t="s">
        <v>4401</v>
      </c>
      <c r="I2867" s="1" t="n">
        <v>17568</v>
      </c>
      <c r="J2867" s="1" t="s">
        <v>4400</v>
      </c>
      <c r="K2867" s="1" t="s">
        <v>3381</v>
      </c>
    </row>
    <row r="2868" customFormat="false" ht="15" hidden="false" customHeight="true" outlineLevel="0" collapsed="false">
      <c r="A2868" s="1" t="n">
        <f aca="false">MAX($A$2:$A2867)+1</f>
        <v>1946</v>
      </c>
      <c r="C2868" s="1" t="str">
        <f aca="false">IF(H2868="",F2868,H2868)</f>
        <v>Paulding</v>
      </c>
      <c r="F2868" s="5"/>
      <c r="G2868" s="1" t="n">
        <v>2071</v>
      </c>
      <c r="H2868" s="1" t="s">
        <v>4402</v>
      </c>
      <c r="I2868" s="1" t="n">
        <v>17568</v>
      </c>
      <c r="J2868" s="1" t="s">
        <v>4400</v>
      </c>
      <c r="K2868" s="1" t="s">
        <v>3381</v>
      </c>
    </row>
    <row r="2869" customFormat="false" ht="15" hidden="false" customHeight="true" outlineLevel="0" collapsed="false">
      <c r="A2869" s="1" t="n">
        <f aca="false">MAX($A$2:$A2868)+1</f>
        <v>1947</v>
      </c>
      <c r="C2869" s="1" t="str">
        <f aca="false">IF(H2869="",F2869,H2869)</f>
        <v>Niangua</v>
      </c>
      <c r="F2869" s="5"/>
      <c r="G2869" s="1" t="n">
        <v>2099</v>
      </c>
      <c r="H2869" s="1" t="s">
        <v>4403</v>
      </c>
      <c r="I2869" s="1" t="n">
        <v>17106</v>
      </c>
      <c r="J2869" s="1" t="s">
        <v>4404</v>
      </c>
      <c r="K2869" s="1" t="s">
        <v>3381</v>
      </c>
    </row>
    <row r="2870" customFormat="false" ht="15" hidden="false" customHeight="true" outlineLevel="0" collapsed="false">
      <c r="A2870" s="1" t="n">
        <f aca="false">MAX($A$2:$A2869)+1</f>
        <v>1948</v>
      </c>
      <c r="C2870" s="1" t="str">
        <f aca="false">IF(H2870="",F2870,H2870)</f>
        <v>Albany</v>
      </c>
      <c r="F2870" s="5"/>
      <c r="G2870" s="1" t="n">
        <v>2113</v>
      </c>
      <c r="H2870" s="1" t="s">
        <v>4405</v>
      </c>
      <c r="I2870" s="1" t="n">
        <v>228</v>
      </c>
      <c r="J2870" s="1" t="s">
        <v>4406</v>
      </c>
      <c r="K2870" s="1" t="s">
        <v>3381</v>
      </c>
    </row>
    <row r="2871" customFormat="false" ht="15" hidden="false" customHeight="true" outlineLevel="0" collapsed="false">
      <c r="A2871" s="1" t="n">
        <f aca="false">MAX($A$2:$A2870)+1</f>
        <v>1949</v>
      </c>
      <c r="C2871" s="1" t="str">
        <f aca="false">IF(H2871="",F2871,H2871)</f>
        <v>Butler Municipal Power Plant</v>
      </c>
      <c r="F2871" s="5"/>
      <c r="G2871" s="1" t="n">
        <v>2115</v>
      </c>
      <c r="H2871" s="1" t="s">
        <v>4407</v>
      </c>
      <c r="I2871" s="1" t="n">
        <v>2647</v>
      </c>
      <c r="J2871" s="1" t="s">
        <v>4408</v>
      </c>
      <c r="K2871" s="1" t="s">
        <v>3381</v>
      </c>
    </row>
    <row r="2872" customFormat="false" ht="15" hidden="false" customHeight="true" outlineLevel="0" collapsed="false">
      <c r="A2872" s="1" t="n">
        <f aca="false">MAX($A$2:$A2871)+1</f>
        <v>1950</v>
      </c>
      <c r="C2872" s="1" t="str">
        <f aca="false">IF(H2872="",F2872,H2872)</f>
        <v>Carrollton</v>
      </c>
      <c r="F2872" s="5"/>
      <c r="G2872" s="1" t="n">
        <v>2120</v>
      </c>
      <c r="H2872" s="1" t="s">
        <v>4409</v>
      </c>
      <c r="I2872" s="1" t="n">
        <v>3082</v>
      </c>
      <c r="J2872" s="1" t="s">
        <v>4410</v>
      </c>
      <c r="K2872" s="1" t="s">
        <v>3381</v>
      </c>
    </row>
    <row r="2873" customFormat="false" ht="15" hidden="false" customHeight="true" outlineLevel="0" collapsed="false">
      <c r="A2873" s="1" t="n">
        <f aca="false">MAX($A$2:$A2872)+1</f>
        <v>1951</v>
      </c>
      <c r="C2873" s="1" t="str">
        <f aca="false">IF(H2873="",F2873,H2873)</f>
        <v>Carthage</v>
      </c>
      <c r="F2873" s="5"/>
      <c r="G2873" s="1" t="n">
        <v>2121</v>
      </c>
      <c r="H2873" s="1" t="s">
        <v>4411</v>
      </c>
      <c r="I2873" s="1" t="n">
        <v>3113</v>
      </c>
      <c r="J2873" s="1" t="s">
        <v>4412</v>
      </c>
      <c r="K2873" s="1" t="s">
        <v>3381</v>
      </c>
    </row>
    <row r="2874" customFormat="false" ht="15" hidden="false" customHeight="true" outlineLevel="0" collapsed="false">
      <c r="A2874" s="1" t="n">
        <f aca="false">MAX($A$2:$A2873)+1</f>
        <v>1952</v>
      </c>
      <c r="C2874" s="1" t="str">
        <f aca="false">IF(H2874="",F2874,H2874)</f>
        <v>Chillicothe</v>
      </c>
      <c r="F2874" s="5"/>
      <c r="G2874" s="1" t="n">
        <v>2122</v>
      </c>
      <c r="H2874" s="1" t="s">
        <v>4413</v>
      </c>
      <c r="I2874" s="1" t="n">
        <v>3486</v>
      </c>
      <c r="J2874" s="1" t="s">
        <v>4414</v>
      </c>
      <c r="K2874" s="1" t="s">
        <v>3381</v>
      </c>
    </row>
    <row r="2875" customFormat="false" ht="15" hidden="false" customHeight="true" outlineLevel="0" collapsed="false">
      <c r="A2875" s="1" t="n">
        <f aca="false">A1576</f>
        <v>1090</v>
      </c>
      <c r="C2875" s="1" t="str">
        <f aca="false">IF(H2875="",F2875,H2875)</f>
        <v>Columbia (MO)</v>
      </c>
      <c r="F2875" s="5"/>
      <c r="G2875" s="1" t="n">
        <v>2123</v>
      </c>
      <c r="H2875" s="1" t="s">
        <v>4415</v>
      </c>
      <c r="I2875" s="1" t="n">
        <v>4045</v>
      </c>
      <c r="J2875" s="1" t="s">
        <v>4416</v>
      </c>
      <c r="K2875" s="1" t="s">
        <v>3381</v>
      </c>
    </row>
    <row r="2876" customFormat="false" ht="15" hidden="false" customHeight="true" outlineLevel="0" collapsed="false">
      <c r="A2876" s="1" t="n">
        <f aca="false">MAX($A$2:$A2875)+1</f>
        <v>1953</v>
      </c>
      <c r="C2876" s="1" t="str">
        <f aca="false">IF(H2876="",F2876,H2876)</f>
        <v>Stockton Hydro</v>
      </c>
      <c r="F2876" s="5"/>
      <c r="G2876" s="1" t="n">
        <v>2124</v>
      </c>
      <c r="H2876" s="1" t="s">
        <v>4417</v>
      </c>
      <c r="I2876" s="1" t="n">
        <v>25477</v>
      </c>
      <c r="J2876" s="1" t="s">
        <v>4418</v>
      </c>
      <c r="K2876" s="1" t="s">
        <v>3381</v>
      </c>
    </row>
    <row r="2877" customFormat="false" ht="15" hidden="false" customHeight="true" outlineLevel="0" collapsed="false">
      <c r="A2877" s="1" t="n">
        <f aca="false">MAX($A$2:$A2876)+1</f>
        <v>1954</v>
      </c>
      <c r="C2877" s="1" t="str">
        <f aca="false">IF(H2877="",F2877,H2877)</f>
        <v>Fulton (MO)</v>
      </c>
      <c r="F2877" s="5"/>
      <c r="G2877" s="1" t="n">
        <v>2126</v>
      </c>
      <c r="H2877" s="1" t="s">
        <v>4419</v>
      </c>
      <c r="I2877" s="1" t="n">
        <v>6839</v>
      </c>
      <c r="J2877" s="1" t="s">
        <v>4420</v>
      </c>
      <c r="K2877" s="1" t="s">
        <v>3381</v>
      </c>
    </row>
    <row r="2878" customFormat="false" ht="15" hidden="false" customHeight="true" outlineLevel="0" collapsed="false">
      <c r="A2878" s="1" t="n">
        <f aca="false">MAX($A$2:$A2877)+1</f>
        <v>1955</v>
      </c>
      <c r="C2878" s="1" t="str">
        <f aca="false">IF(H2878="",F2878,H2878)</f>
        <v>Gallatin (MO)</v>
      </c>
      <c r="F2878" s="5"/>
      <c r="G2878" s="1" t="n">
        <v>2127</v>
      </c>
      <c r="H2878" s="1" t="s">
        <v>4421</v>
      </c>
      <c r="I2878" s="1" t="n">
        <v>6924</v>
      </c>
      <c r="J2878" s="1" t="s">
        <v>4422</v>
      </c>
      <c r="K2878" s="1" t="s">
        <v>3381</v>
      </c>
    </row>
    <row r="2879" customFormat="false" ht="15" hidden="false" customHeight="true" outlineLevel="0" collapsed="false">
      <c r="A2879" s="1" t="n">
        <f aca="false">MAX($A$2:$A2878)+1</f>
        <v>1956</v>
      </c>
      <c r="C2879" s="1" t="str">
        <f aca="false">IF(H2879="",F2879,H2879)</f>
        <v>Higginsville</v>
      </c>
      <c r="F2879" s="5"/>
      <c r="G2879" s="1" t="n">
        <v>2131</v>
      </c>
      <c r="H2879" s="1" t="s">
        <v>4423</v>
      </c>
      <c r="I2879" s="1" t="n">
        <v>8567</v>
      </c>
      <c r="J2879" s="1" t="s">
        <v>4424</v>
      </c>
      <c r="K2879" s="1" t="s">
        <v>3381</v>
      </c>
    </row>
    <row r="2880" customFormat="false" ht="15" hidden="false" customHeight="true" outlineLevel="0" collapsed="false">
      <c r="A2880" s="1" t="n">
        <f aca="false">MAX($A$2:$A2879)+1</f>
        <v>1957</v>
      </c>
      <c r="C2880" s="1" t="str">
        <f aca="false">IF(H2880="",F2880,H2880)</f>
        <v>Blue Valley</v>
      </c>
      <c r="F2880" s="5"/>
      <c r="G2880" s="1" t="n">
        <v>2132</v>
      </c>
      <c r="H2880" s="1" t="s">
        <v>4425</v>
      </c>
      <c r="I2880" s="1" t="n">
        <v>9231</v>
      </c>
      <c r="J2880" s="1" t="s">
        <v>4426</v>
      </c>
      <c r="K2880" s="1" t="s">
        <v>3381</v>
      </c>
    </row>
    <row r="2881" customFormat="false" ht="15" hidden="false" customHeight="true" outlineLevel="0" collapsed="false">
      <c r="A2881" s="1" t="n">
        <f aca="false">MAX($A$2:$A2880)+1</f>
        <v>1958</v>
      </c>
      <c r="C2881" s="1" t="str">
        <f aca="false">IF(H2881="",F2881,H2881)</f>
        <v>Jackson Square</v>
      </c>
      <c r="F2881" s="5"/>
      <c r="G2881" s="1" t="n">
        <v>2134</v>
      </c>
      <c r="H2881" s="1" t="s">
        <v>4427</v>
      </c>
      <c r="I2881" s="1" t="n">
        <v>9231</v>
      </c>
      <c r="J2881" s="1" t="s">
        <v>4426</v>
      </c>
      <c r="K2881" s="1" t="s">
        <v>3381</v>
      </c>
    </row>
    <row r="2882" customFormat="false" ht="15" hidden="false" customHeight="true" outlineLevel="0" collapsed="false">
      <c r="A2882" s="1" t="n">
        <f aca="false">MAX($A$2:$A2881)+1</f>
        <v>1959</v>
      </c>
      <c r="C2882" s="1" t="str">
        <f aca="false">IF(H2882="",F2882,H2882)</f>
        <v>Station H</v>
      </c>
      <c r="F2882" s="5"/>
      <c r="G2882" s="1" t="n">
        <v>2135</v>
      </c>
      <c r="H2882" s="1" t="s">
        <v>4428</v>
      </c>
      <c r="I2882" s="1" t="n">
        <v>9231</v>
      </c>
      <c r="J2882" s="1" t="s">
        <v>4426</v>
      </c>
      <c r="K2882" s="1" t="s">
        <v>3381</v>
      </c>
    </row>
    <row r="2883" customFormat="false" ht="15" hidden="false" customHeight="true" outlineLevel="0" collapsed="false">
      <c r="A2883" s="1" t="n">
        <f aca="false">MAX($A$2:$A2882)+1</f>
        <v>1960</v>
      </c>
      <c r="C2883" s="1" t="str">
        <f aca="false">IF(H2883="",F2883,H2883)</f>
        <v>Station I</v>
      </c>
      <c r="F2883" s="5"/>
      <c r="G2883" s="1" t="n">
        <v>2136</v>
      </c>
      <c r="H2883" s="1" t="s">
        <v>4429</v>
      </c>
      <c r="I2883" s="1" t="n">
        <v>9231</v>
      </c>
      <c r="J2883" s="1" t="s">
        <v>4426</v>
      </c>
      <c r="K2883" s="1" t="s">
        <v>3381</v>
      </c>
    </row>
    <row r="2884" customFormat="false" ht="15" hidden="false" customHeight="true" outlineLevel="0" collapsed="false">
      <c r="A2884" s="1" t="n">
        <f aca="false">MAX($A$2:$A2883)+1</f>
        <v>1961</v>
      </c>
      <c r="C2884" s="1" t="str">
        <f aca="false">IF(H2884="",F2884,H2884)</f>
        <v>Jackson (MO)</v>
      </c>
      <c r="F2884" s="5"/>
      <c r="G2884" s="1" t="n">
        <v>2137</v>
      </c>
      <c r="H2884" s="1" t="s">
        <v>4430</v>
      </c>
      <c r="I2884" s="1" t="n">
        <v>9603</v>
      </c>
      <c r="J2884" s="1" t="s">
        <v>4431</v>
      </c>
      <c r="K2884" s="1" t="s">
        <v>3381</v>
      </c>
    </row>
    <row r="2885" customFormat="false" ht="15" hidden="false" customHeight="true" outlineLevel="0" collapsed="false">
      <c r="A2885" s="1" t="n">
        <f aca="false">MAX($A$2:$A2884)+1</f>
        <v>1962</v>
      </c>
      <c r="C2885" s="1" t="str">
        <f aca="false">IF(H2885="",F2885,H2885)</f>
        <v>Kahoka</v>
      </c>
      <c r="F2885" s="5"/>
      <c r="G2885" s="1" t="n">
        <v>2138</v>
      </c>
      <c r="H2885" s="1" t="s">
        <v>4432</v>
      </c>
      <c r="I2885" s="1" t="n">
        <v>9973</v>
      </c>
      <c r="J2885" s="1" t="s">
        <v>4433</v>
      </c>
      <c r="K2885" s="1" t="s">
        <v>3381</v>
      </c>
    </row>
    <row r="2886" customFormat="false" ht="15" hidden="false" customHeight="true" outlineLevel="0" collapsed="false">
      <c r="A2886" s="1" t="n">
        <f aca="false">MAX($A$2:$A2885)+1</f>
        <v>1963</v>
      </c>
      <c r="C2886" s="1" t="str">
        <f aca="false">IF(H2886="",F2886,H2886)</f>
        <v>Kennett</v>
      </c>
      <c r="F2886" s="5"/>
      <c r="G2886" s="1" t="n">
        <v>2139</v>
      </c>
      <c r="H2886" s="1" t="s">
        <v>4434</v>
      </c>
      <c r="I2886" s="1" t="n">
        <v>10152</v>
      </c>
      <c r="J2886" s="1" t="s">
        <v>4435</v>
      </c>
      <c r="K2886" s="1" t="s">
        <v>3381</v>
      </c>
    </row>
    <row r="2887" customFormat="false" ht="15" hidden="false" customHeight="true" outlineLevel="0" collapsed="false">
      <c r="A2887" s="1" t="n">
        <f aca="false">MAX($A$2:$A2886)+1</f>
        <v>1964</v>
      </c>
      <c r="C2887" s="1" t="str">
        <f aca="false">IF(H2887="",F2887,H2887)</f>
        <v>La Plata</v>
      </c>
      <c r="F2887" s="5"/>
      <c r="G2887" s="1" t="n">
        <v>2140</v>
      </c>
      <c r="H2887" s="1" t="s">
        <v>4436</v>
      </c>
      <c r="I2887" s="1" t="n">
        <v>10538</v>
      </c>
      <c r="J2887" s="1" t="s">
        <v>4437</v>
      </c>
      <c r="K2887" s="1" t="s">
        <v>3381</v>
      </c>
    </row>
    <row r="2888" customFormat="false" ht="15" hidden="false" customHeight="true" outlineLevel="0" collapsed="false">
      <c r="A2888" s="1" t="n">
        <f aca="false">MAX($A$2:$A2887)+1</f>
        <v>1965</v>
      </c>
      <c r="C2888" s="1" t="str">
        <f aca="false">IF(H2888="",F2888,H2888)</f>
        <v>Macon</v>
      </c>
      <c r="F2888" s="5"/>
      <c r="G2888" s="1" t="n">
        <v>2141</v>
      </c>
      <c r="H2888" s="1" t="s">
        <v>4438</v>
      </c>
      <c r="I2888" s="1" t="n">
        <v>11460</v>
      </c>
      <c r="J2888" s="1" t="s">
        <v>4439</v>
      </c>
      <c r="K2888" s="1" t="s">
        <v>3381</v>
      </c>
    </row>
    <row r="2889" customFormat="false" ht="15" hidden="false" customHeight="true" outlineLevel="0" collapsed="false">
      <c r="A2889" s="1" t="n">
        <f aca="false">MAX($A$2:$A2888)+1</f>
        <v>1966</v>
      </c>
      <c r="C2889" s="1" t="str">
        <f aca="false">IF(H2889="",F2889,H2889)</f>
        <v>Malden</v>
      </c>
      <c r="F2889" s="5"/>
      <c r="G2889" s="1" t="n">
        <v>2142</v>
      </c>
      <c r="H2889" s="1" t="s">
        <v>4440</v>
      </c>
      <c r="I2889" s="1" t="n">
        <v>11540</v>
      </c>
      <c r="J2889" s="1" t="s">
        <v>4441</v>
      </c>
      <c r="K2889" s="1" t="s">
        <v>3381</v>
      </c>
    </row>
    <row r="2890" customFormat="false" ht="15" hidden="false" customHeight="true" outlineLevel="0" collapsed="false">
      <c r="A2890" s="1" t="n">
        <f aca="false">MAX($A$2:$A2889)+1</f>
        <v>1967</v>
      </c>
      <c r="C2890" s="1" t="str">
        <f aca="false">IF(H2890="",F2890,H2890)</f>
        <v>Marshall (MO)</v>
      </c>
      <c r="F2890" s="5"/>
      <c r="G2890" s="1" t="n">
        <v>2144</v>
      </c>
      <c r="H2890" s="1" t="s">
        <v>4442</v>
      </c>
      <c r="I2890" s="1" t="n">
        <v>11732</v>
      </c>
      <c r="J2890" s="1" t="s">
        <v>4443</v>
      </c>
      <c r="K2890" s="1" t="s">
        <v>3381</v>
      </c>
    </row>
    <row r="2891" customFormat="false" ht="15" hidden="false" customHeight="true" outlineLevel="0" collapsed="false">
      <c r="A2891" s="1" t="n">
        <f aca="false">MAX($A$2:$A2890)+1</f>
        <v>1968</v>
      </c>
      <c r="C2891" s="1" t="str">
        <f aca="false">IF(H2891="",F2891,H2891)</f>
        <v>Memphis</v>
      </c>
      <c r="F2891" s="5"/>
      <c r="G2891" s="1" t="n">
        <v>2145</v>
      </c>
      <c r="H2891" s="1" t="s">
        <v>4444</v>
      </c>
      <c r="I2891" s="1" t="n">
        <v>12294</v>
      </c>
      <c r="J2891" s="1" t="s">
        <v>4445</v>
      </c>
      <c r="K2891" s="1" t="s">
        <v>3381</v>
      </c>
    </row>
    <row r="2892" customFormat="false" ht="15" hidden="false" customHeight="true" outlineLevel="0" collapsed="false">
      <c r="A2892" s="1" t="n">
        <f aca="false">MAX($A$2:$A2891)+1</f>
        <v>1969</v>
      </c>
      <c r="C2892" s="1" t="str">
        <f aca="false">IF(H2892="",F2892,H2892)</f>
        <v>Monroe (MO)</v>
      </c>
      <c r="F2892" s="5"/>
      <c r="G2892" s="1" t="n">
        <v>2146</v>
      </c>
      <c r="H2892" s="1" t="s">
        <v>4446</v>
      </c>
      <c r="I2892" s="1" t="n">
        <v>12802</v>
      </c>
      <c r="J2892" s="1" t="s">
        <v>4447</v>
      </c>
      <c r="K2892" s="1" t="s">
        <v>3381</v>
      </c>
    </row>
    <row r="2893" customFormat="false" ht="15" hidden="false" customHeight="true" outlineLevel="0" collapsed="false">
      <c r="A2893" s="1" t="n">
        <f aca="false">MAX($A$2:$A2892)+1</f>
        <v>1970</v>
      </c>
      <c r="C2893" s="1" t="str">
        <f aca="false">IF(H2893="",F2893,H2893)</f>
        <v>Odessa</v>
      </c>
      <c r="F2893" s="5"/>
      <c r="G2893" s="1" t="n">
        <v>2148</v>
      </c>
      <c r="H2893" s="1" t="s">
        <v>4448</v>
      </c>
      <c r="I2893" s="1" t="n">
        <v>13971</v>
      </c>
      <c r="J2893" s="1" t="s">
        <v>4449</v>
      </c>
      <c r="K2893" s="1" t="s">
        <v>3381</v>
      </c>
    </row>
    <row r="2894" customFormat="false" ht="15" hidden="false" customHeight="true" outlineLevel="0" collapsed="false">
      <c r="A2894" s="1" t="n">
        <f aca="false">MAX($A$2:$A2893)+1</f>
        <v>1971</v>
      </c>
      <c r="C2894" s="1" t="str">
        <f aca="false">IF(H2894="",F2894,H2894)</f>
        <v>Palmyra Municipal</v>
      </c>
      <c r="F2894" s="5"/>
      <c r="G2894" s="1" t="n">
        <v>2150</v>
      </c>
      <c r="H2894" s="1" t="s">
        <v>4450</v>
      </c>
      <c r="I2894" s="1" t="n">
        <v>14400</v>
      </c>
      <c r="J2894" s="1" t="s">
        <v>4451</v>
      </c>
      <c r="K2894" s="1" t="s">
        <v>3381</v>
      </c>
    </row>
    <row r="2895" customFormat="false" ht="15" hidden="false" customHeight="true" outlineLevel="0" collapsed="false">
      <c r="A2895" s="1" t="n">
        <f aca="false">MAX($A$2:$A2894)+1</f>
        <v>1972</v>
      </c>
      <c r="C2895" s="1" t="str">
        <f aca="false">IF(H2895="",F2895,H2895)</f>
        <v>James River Power Station</v>
      </c>
      <c r="F2895" s="5"/>
      <c r="G2895" s="1" t="n">
        <v>2161</v>
      </c>
      <c r="H2895" s="1" t="s">
        <v>4452</v>
      </c>
      <c r="I2895" s="1" t="n">
        <v>17833</v>
      </c>
      <c r="J2895" s="1" t="s">
        <v>4453</v>
      </c>
      <c r="K2895" s="1" t="s">
        <v>3381</v>
      </c>
    </row>
    <row r="2896" customFormat="false" ht="15" hidden="false" customHeight="true" outlineLevel="0" collapsed="false">
      <c r="A2896" s="1" t="n">
        <f aca="false">MAX($A$2:$A2895)+1</f>
        <v>1973</v>
      </c>
      <c r="C2896" s="1" t="str">
        <f aca="false">IF(H2896="",F2896,H2896)</f>
        <v>Unionville City of</v>
      </c>
      <c r="F2896" s="5"/>
      <c r="G2896" s="1" t="n">
        <v>2164</v>
      </c>
      <c r="H2896" s="1" t="s">
        <v>4454</v>
      </c>
      <c r="I2896" s="1" t="n">
        <v>19474</v>
      </c>
      <c r="J2896" s="1" t="s">
        <v>4455</v>
      </c>
      <c r="K2896" s="1" t="s">
        <v>3381</v>
      </c>
    </row>
    <row r="2897" customFormat="false" ht="15" hidden="false" customHeight="true" outlineLevel="0" collapsed="false">
      <c r="A2897" s="1" t="n">
        <f aca="false">MAX($A$2:$A2896)+1</f>
        <v>1974</v>
      </c>
      <c r="C2897" s="1" t="str">
        <f aca="false">IF(H2897="",F2897,H2897)</f>
        <v>Table Rock</v>
      </c>
      <c r="F2897" s="5"/>
      <c r="G2897" s="1" t="n">
        <v>2166</v>
      </c>
      <c r="H2897" s="1" t="s">
        <v>4456</v>
      </c>
      <c r="I2897" s="1" t="n">
        <v>19647</v>
      </c>
      <c r="J2897" s="1" t="s">
        <v>3461</v>
      </c>
      <c r="K2897" s="1" t="s">
        <v>3381</v>
      </c>
    </row>
    <row r="2898" customFormat="false" ht="15" hidden="false" customHeight="true" outlineLevel="0" collapsed="false">
      <c r="A2898" s="1" t="n">
        <f aca="false">MAX($A$2:$A2897)+1</f>
        <v>1975</v>
      </c>
      <c r="C2898" s="1" t="str">
        <f aca="false">IF(H2898="",F2898,H2898)</f>
        <v>New Madrid</v>
      </c>
      <c r="F2898" s="5"/>
      <c r="G2898" s="1" t="n">
        <v>2167</v>
      </c>
      <c r="H2898" s="1" t="s">
        <v>4457</v>
      </c>
      <c r="I2898" s="1" t="n">
        <v>924</v>
      </c>
      <c r="J2898" s="1" t="s">
        <v>4458</v>
      </c>
      <c r="K2898" s="1" t="s">
        <v>3381</v>
      </c>
    </row>
    <row r="2899" customFormat="false" ht="15" hidden="false" customHeight="true" outlineLevel="0" collapsed="false">
      <c r="A2899" s="1" t="n">
        <f aca="false">MAX($A$2:$A2898)+1</f>
        <v>1976</v>
      </c>
      <c r="C2899" s="1" t="str">
        <f aca="false">IF(H2899="",F2899,H2899)</f>
        <v>Thomas Hill</v>
      </c>
      <c r="F2899" s="5"/>
      <c r="G2899" s="1" t="n">
        <v>2168</v>
      </c>
      <c r="H2899" s="1" t="s">
        <v>4459</v>
      </c>
      <c r="I2899" s="1" t="n">
        <v>924</v>
      </c>
      <c r="J2899" s="1" t="s">
        <v>4458</v>
      </c>
      <c r="K2899" s="1" t="s">
        <v>3381</v>
      </c>
    </row>
    <row r="2900" customFormat="false" ht="15" hidden="false" customHeight="true" outlineLevel="0" collapsed="false">
      <c r="A2900" s="1" t="n">
        <f aca="false">MAX($A$2:$A2899)+1</f>
        <v>1977</v>
      </c>
      <c r="C2900" s="1" t="str">
        <f aca="false">IF(H2900="",F2900,H2900)</f>
        <v>Missouri City</v>
      </c>
      <c r="F2900" s="5"/>
      <c r="G2900" s="1" t="n">
        <v>2171</v>
      </c>
      <c r="H2900" s="1" t="s">
        <v>4460</v>
      </c>
      <c r="I2900" s="1" t="n">
        <v>9231</v>
      </c>
      <c r="J2900" s="1" t="s">
        <v>4426</v>
      </c>
      <c r="K2900" s="1" t="s">
        <v>3381</v>
      </c>
    </row>
    <row r="2901" customFormat="false" ht="15" hidden="false" customHeight="true" outlineLevel="0" collapsed="false">
      <c r="A2901" s="1" t="n">
        <f aca="false">MAX($A$2:$A2900)+1</f>
        <v>1978</v>
      </c>
      <c r="C2901" s="1" t="str">
        <f aca="false">IF(H2901="",F2901,H2901)</f>
        <v>J E Corette Plant</v>
      </c>
      <c r="F2901" s="5"/>
      <c r="G2901" s="1" t="n">
        <v>2187</v>
      </c>
      <c r="H2901" s="1" t="s">
        <v>4461</v>
      </c>
      <c r="I2901" s="1" t="n">
        <v>15298</v>
      </c>
      <c r="J2901" s="1" t="s">
        <v>371</v>
      </c>
      <c r="K2901" s="1" t="s">
        <v>3381</v>
      </c>
    </row>
    <row r="2902" customFormat="false" ht="15" hidden="false" customHeight="true" outlineLevel="0" collapsed="false">
      <c r="A2902" s="1" t="n">
        <f aca="false">MAX($A$2:$A2901)+1</f>
        <v>1979</v>
      </c>
      <c r="C2902" s="1" t="str">
        <f aca="false">IF(H2902="",F2902,H2902)</f>
        <v>Lake (WY)</v>
      </c>
      <c r="F2902" s="5"/>
      <c r="G2902" s="1" t="n">
        <v>7039</v>
      </c>
      <c r="H2902" s="1" t="s">
        <v>4462</v>
      </c>
      <c r="I2902" s="1" t="n">
        <v>13902</v>
      </c>
      <c r="J2902" s="1" t="s">
        <v>1310</v>
      </c>
      <c r="K2902" s="1" t="s">
        <v>3381</v>
      </c>
    </row>
    <row r="2903" customFormat="false" ht="15" hidden="false" customHeight="true" outlineLevel="0" collapsed="false">
      <c r="A2903" s="1" t="n">
        <f aca="false">MAX($A$2:$A2902)+1</f>
        <v>1980</v>
      </c>
      <c r="C2903" s="1" t="str">
        <f aca="false">IF(H2903="",F2903,H2903)</f>
        <v>Old Faithful</v>
      </c>
      <c r="F2903" s="5"/>
      <c r="G2903" s="1" t="n">
        <v>2196</v>
      </c>
      <c r="H2903" s="1" t="s">
        <v>4463</v>
      </c>
      <c r="I2903" s="1" t="n">
        <v>13902</v>
      </c>
      <c r="J2903" s="1" t="s">
        <v>1310</v>
      </c>
      <c r="K2903" s="1" t="s">
        <v>3381</v>
      </c>
    </row>
    <row r="2904" customFormat="false" ht="15" hidden="false" customHeight="true" outlineLevel="0" collapsed="false">
      <c r="A2904" s="1" t="n">
        <f aca="false">MAX($A$2:$A2903)+1</f>
        <v>1981</v>
      </c>
      <c r="C2904" s="1" t="str">
        <f aca="false">IF(H2904="",F2904,H2904)</f>
        <v>Hungry Horse</v>
      </c>
      <c r="F2904" s="5"/>
      <c r="G2904" s="1" t="n">
        <v>2203</v>
      </c>
      <c r="H2904" s="1" t="s">
        <v>4464</v>
      </c>
      <c r="I2904" s="1" t="n">
        <v>2518</v>
      </c>
      <c r="J2904" s="1" t="s">
        <v>3446</v>
      </c>
      <c r="K2904" s="1" t="s">
        <v>3381</v>
      </c>
    </row>
    <row r="2905" customFormat="false" ht="15" hidden="false" customHeight="true" outlineLevel="0" collapsed="false">
      <c r="A2905" s="1" t="n">
        <f aca="false">MAX($A$2:$A2904)+1</f>
        <v>1982</v>
      </c>
      <c r="C2905" s="1" t="str">
        <f aca="false">IF(H2905="",F2905,H2905)</f>
        <v>Yellowtail</v>
      </c>
      <c r="F2905" s="5"/>
      <c r="G2905" s="1" t="n">
        <v>2204</v>
      </c>
      <c r="H2905" s="1" t="s">
        <v>4465</v>
      </c>
      <c r="I2905" s="1" t="n">
        <v>2518</v>
      </c>
      <c r="J2905" s="1" t="s">
        <v>3446</v>
      </c>
      <c r="K2905" s="1" t="s">
        <v>3381</v>
      </c>
    </row>
    <row r="2906" customFormat="false" ht="15" hidden="false" customHeight="true" outlineLevel="0" collapsed="false">
      <c r="A2906" s="1" t="n">
        <f aca="false">MAX($A$2:$A2905)+1</f>
        <v>1983</v>
      </c>
      <c r="C2906" s="1" t="str">
        <f aca="false">IF(H2906="",F2906,H2906)</f>
        <v>Ansley</v>
      </c>
      <c r="F2906" s="5"/>
      <c r="G2906" s="1" t="n">
        <v>2214</v>
      </c>
      <c r="H2906" s="1" t="s">
        <v>4466</v>
      </c>
      <c r="I2906" s="1" t="n">
        <v>695</v>
      </c>
      <c r="J2906" s="1" t="s">
        <v>4467</v>
      </c>
      <c r="K2906" s="1" t="s">
        <v>3381</v>
      </c>
    </row>
    <row r="2907" customFormat="false" ht="15" hidden="false" customHeight="true" outlineLevel="0" collapsed="false">
      <c r="A2907" s="1" t="n">
        <f aca="false">MAX($A$2:$A2906)+1</f>
        <v>1984</v>
      </c>
      <c r="C2907" s="1" t="str">
        <f aca="false">IF(H2907="",F2907,H2907)</f>
        <v>Auburn</v>
      </c>
      <c r="F2907" s="5"/>
      <c r="G2907" s="1" t="n">
        <v>2215</v>
      </c>
      <c r="H2907" s="1" t="s">
        <v>4468</v>
      </c>
      <c r="I2907" s="1" t="n">
        <v>993</v>
      </c>
      <c r="J2907" s="1" t="s">
        <v>4469</v>
      </c>
      <c r="K2907" s="1" t="s">
        <v>3381</v>
      </c>
    </row>
    <row r="2908" customFormat="false" ht="15" hidden="false" customHeight="true" outlineLevel="0" collapsed="false">
      <c r="A2908" s="1" t="n">
        <f aca="false">MAX($A$2:$A2907)+1</f>
        <v>1985</v>
      </c>
      <c r="C2908" s="1" t="str">
        <f aca="false">IF(H2908="",F2908,H2908)</f>
        <v>Arnold</v>
      </c>
      <c r="F2908" s="5"/>
      <c r="G2908" s="1" t="n">
        <v>2216</v>
      </c>
      <c r="H2908" s="1" t="s">
        <v>4470</v>
      </c>
      <c r="I2908" s="1" t="n">
        <v>871</v>
      </c>
      <c r="J2908" s="1" t="s">
        <v>4471</v>
      </c>
      <c r="K2908" s="1" t="s">
        <v>3381</v>
      </c>
    </row>
    <row r="2909" customFormat="false" ht="15" hidden="false" customHeight="true" outlineLevel="0" collapsed="false">
      <c r="A2909" s="1" t="n">
        <f aca="false">MAX($A$2:$A2908)+1</f>
        <v>1986</v>
      </c>
      <c r="C2909" s="1" t="str">
        <f aca="false">IF(H2909="",F2909,H2909)</f>
        <v>Beaver City</v>
      </c>
      <c r="F2909" s="5"/>
      <c r="G2909" s="1" t="n">
        <v>2217</v>
      </c>
      <c r="H2909" s="1" t="s">
        <v>4472</v>
      </c>
      <c r="I2909" s="1" t="n">
        <v>1435</v>
      </c>
      <c r="J2909" s="1" t="s">
        <v>4473</v>
      </c>
      <c r="K2909" s="1" t="s">
        <v>3381</v>
      </c>
    </row>
    <row r="2910" customFormat="false" ht="15" hidden="false" customHeight="true" outlineLevel="0" collapsed="false">
      <c r="A2910" s="1" t="n">
        <f aca="false">MAX($A$2:$A2909)+1</f>
        <v>1987</v>
      </c>
      <c r="C2910" s="1" t="str">
        <f aca="false">IF(H2910="",F2910,H2910)</f>
        <v>Broken Bow</v>
      </c>
      <c r="F2910" s="5"/>
      <c r="G2910" s="1" t="n">
        <v>2221</v>
      </c>
      <c r="H2910" s="1" t="s">
        <v>4474</v>
      </c>
      <c r="I2910" s="1" t="n">
        <v>2277</v>
      </c>
      <c r="J2910" s="1" t="s">
        <v>4475</v>
      </c>
      <c r="K2910" s="1" t="s">
        <v>3381</v>
      </c>
    </row>
    <row r="2911" customFormat="false" ht="15" hidden="false" customHeight="true" outlineLevel="0" collapsed="false">
      <c r="A2911" s="1" t="n">
        <f aca="false">MAX($A$2:$A2910)+1</f>
        <v>1988</v>
      </c>
      <c r="C2911" s="1" t="str">
        <f aca="false">IF(H2911="",F2911,H2911)</f>
        <v>Burwell</v>
      </c>
      <c r="F2911" s="5"/>
      <c r="G2911" s="1" t="n">
        <v>2222</v>
      </c>
      <c r="H2911" s="1" t="s">
        <v>4476</v>
      </c>
      <c r="I2911" s="1" t="n">
        <v>2609</v>
      </c>
      <c r="J2911" s="1" t="s">
        <v>4477</v>
      </c>
      <c r="K2911" s="1" t="s">
        <v>3381</v>
      </c>
    </row>
    <row r="2912" customFormat="false" ht="15" hidden="false" customHeight="true" outlineLevel="0" collapsed="false">
      <c r="A2912" s="1" t="n">
        <f aca="false">MAX($A$2:$A2911)+1</f>
        <v>1989</v>
      </c>
      <c r="C2912" s="1" t="str">
        <f aca="false">IF(H2912="",F2912,H2912)</f>
        <v>Cambridge</v>
      </c>
      <c r="F2912" s="5"/>
      <c r="G2912" s="1" t="n">
        <v>2223</v>
      </c>
      <c r="H2912" s="1" t="s">
        <v>4478</v>
      </c>
      <c r="I2912" s="1" t="n">
        <v>2888</v>
      </c>
      <c r="J2912" s="1" t="s">
        <v>4479</v>
      </c>
      <c r="K2912" s="1" t="s">
        <v>3381</v>
      </c>
    </row>
    <row r="2913" customFormat="false" ht="15" hidden="false" customHeight="true" outlineLevel="0" collapsed="false">
      <c r="A2913" s="1" t="n">
        <f aca="false">MAX($A$2:$A2912)+1</f>
        <v>1990</v>
      </c>
      <c r="C2913" s="1" t="str">
        <f aca="false">IF(H2913="",F2913,H2913)</f>
        <v>Campbell Village</v>
      </c>
      <c r="F2913" s="5"/>
      <c r="G2913" s="1" t="n">
        <v>2225</v>
      </c>
      <c r="H2913" s="1" t="s">
        <v>4480</v>
      </c>
      <c r="I2913" s="1" t="n">
        <v>2931</v>
      </c>
      <c r="J2913" s="1" t="s">
        <v>4481</v>
      </c>
      <c r="K2913" s="1" t="s">
        <v>3381</v>
      </c>
    </row>
    <row r="2914" customFormat="false" ht="15" hidden="false" customHeight="true" outlineLevel="0" collapsed="false">
      <c r="A2914" s="1" t="n">
        <f aca="false">MAX($A$2:$A2913)+1</f>
        <v>1991</v>
      </c>
      <c r="C2914" s="1" t="str">
        <f aca="false">IF(H2914="",F2914,H2914)</f>
        <v>Canaday</v>
      </c>
      <c r="F2914" s="5"/>
      <c r="G2914" s="1" t="n">
        <v>2226</v>
      </c>
      <c r="H2914" s="1" t="s">
        <v>4482</v>
      </c>
      <c r="I2914" s="1" t="n">
        <v>13337</v>
      </c>
      <c r="J2914" s="1" t="s">
        <v>4483</v>
      </c>
      <c r="K2914" s="1" t="s">
        <v>3381</v>
      </c>
    </row>
    <row r="2915" customFormat="false" ht="15" hidden="false" customHeight="true" outlineLevel="0" collapsed="false">
      <c r="A2915" s="1" t="n">
        <f aca="false">MAX($A$2:$A2914)+1</f>
        <v>1992</v>
      </c>
      <c r="C2915" s="1" t="str">
        <f aca="false">IF(H2915="",F2915,H2915)</f>
        <v>Jeffrey</v>
      </c>
      <c r="F2915" s="5"/>
      <c r="G2915" s="1" t="n">
        <v>2227</v>
      </c>
      <c r="H2915" s="1" t="s">
        <v>4484</v>
      </c>
      <c r="I2915" s="1" t="n">
        <v>3271</v>
      </c>
      <c r="J2915" s="1" t="s">
        <v>3768</v>
      </c>
      <c r="K2915" s="1" t="s">
        <v>3381</v>
      </c>
    </row>
    <row r="2916" customFormat="false" ht="15" hidden="false" customHeight="true" outlineLevel="0" collapsed="false">
      <c r="A2916" s="1" t="n">
        <f aca="false">MAX($A$2:$A2915)+1</f>
        <v>1993</v>
      </c>
      <c r="C2916" s="1" t="str">
        <f aca="false">IF(H2916="",F2916,H2916)</f>
        <v>Johnson 1</v>
      </c>
      <c r="F2916" s="5"/>
      <c r="G2916" s="1" t="n">
        <v>2228</v>
      </c>
      <c r="H2916" s="1" t="s">
        <v>4485</v>
      </c>
      <c r="I2916" s="1" t="n">
        <v>3271</v>
      </c>
      <c r="J2916" s="1" t="s">
        <v>3768</v>
      </c>
      <c r="K2916" s="1" t="s">
        <v>3381</v>
      </c>
    </row>
    <row r="2917" customFormat="false" ht="15" hidden="false" customHeight="true" outlineLevel="0" collapsed="false">
      <c r="A2917" s="1" t="n">
        <f aca="false">MAX($A$2:$A2916)+1</f>
        <v>1994</v>
      </c>
      <c r="C2917" s="1" t="str">
        <f aca="false">IF(H2917="",F2917,H2917)</f>
        <v>Johnson 2</v>
      </c>
      <c r="F2917" s="5"/>
      <c r="G2917" s="1" t="n">
        <v>2229</v>
      </c>
      <c r="H2917" s="1" t="s">
        <v>4486</v>
      </c>
      <c r="I2917" s="1" t="n">
        <v>3271</v>
      </c>
      <c r="J2917" s="1" t="s">
        <v>3768</v>
      </c>
      <c r="K2917" s="1" t="s">
        <v>3381</v>
      </c>
    </row>
    <row r="2918" customFormat="false" ht="15" hidden="false" customHeight="true" outlineLevel="0" collapsed="false">
      <c r="A2918" s="1" t="n">
        <f aca="false">MAX($A$2:$A2917)+1</f>
        <v>1995</v>
      </c>
      <c r="C2918" s="1" t="str">
        <f aca="false">IF(H2918="",F2918,H2918)</f>
        <v>Chappell</v>
      </c>
      <c r="F2918" s="5"/>
      <c r="G2918" s="1" t="n">
        <v>2230</v>
      </c>
      <c r="H2918" s="1" t="s">
        <v>4487</v>
      </c>
      <c r="I2918" s="1" t="n">
        <v>3373</v>
      </c>
      <c r="J2918" s="1" t="s">
        <v>4488</v>
      </c>
      <c r="K2918" s="1" t="s">
        <v>3381</v>
      </c>
    </row>
    <row r="2919" customFormat="false" ht="15" hidden="false" customHeight="true" outlineLevel="0" collapsed="false">
      <c r="A2919" s="1" t="n">
        <f aca="false">MAX($A$2:$A2918)+1</f>
        <v>1996</v>
      </c>
      <c r="C2919" s="1" t="str">
        <f aca="false">IF(H2919="",F2919,H2919)</f>
        <v>Crete</v>
      </c>
      <c r="F2919" s="5"/>
      <c r="G2919" s="1" t="n">
        <v>2231</v>
      </c>
      <c r="H2919" s="1" t="s">
        <v>4489</v>
      </c>
      <c r="I2919" s="1" t="n">
        <v>4527</v>
      </c>
      <c r="J2919" s="1" t="s">
        <v>4490</v>
      </c>
      <c r="K2919" s="1" t="s">
        <v>3381</v>
      </c>
    </row>
    <row r="2920" customFormat="false" ht="15" hidden="false" customHeight="true" outlineLevel="0" collapsed="false">
      <c r="A2920" s="1" t="n">
        <f aca="false">MAX($A$2:$A2919)+1</f>
        <v>1997</v>
      </c>
      <c r="C2920" s="1" t="str">
        <f aca="false">IF(H2920="",F2920,H2920)</f>
        <v>Curtis</v>
      </c>
      <c r="F2920" s="5"/>
      <c r="G2920" s="1" t="n">
        <v>2232</v>
      </c>
      <c r="H2920" s="1" t="s">
        <v>4491</v>
      </c>
      <c r="I2920" s="1" t="n">
        <v>4661</v>
      </c>
      <c r="J2920" s="1" t="s">
        <v>4492</v>
      </c>
      <c r="K2920" s="1" t="s">
        <v>3381</v>
      </c>
    </row>
    <row r="2921" customFormat="false" ht="15" hidden="false" customHeight="true" outlineLevel="0" collapsed="false">
      <c r="A2921" s="1" t="n">
        <f aca="false">MAX($A$2:$A2920)+1</f>
        <v>1998</v>
      </c>
      <c r="C2921" s="1" t="str">
        <f aca="false">IF(H2921="",F2921,H2921)</f>
        <v>David City</v>
      </c>
      <c r="F2921" s="5"/>
      <c r="G2921" s="1" t="n">
        <v>2233</v>
      </c>
      <c r="H2921" s="1" t="s">
        <v>4493</v>
      </c>
      <c r="I2921" s="1" t="n">
        <v>4836</v>
      </c>
      <c r="J2921" s="1" t="s">
        <v>4494</v>
      </c>
      <c r="K2921" s="1" t="s">
        <v>3381</v>
      </c>
    </row>
    <row r="2922" customFormat="false" ht="15" hidden="false" customHeight="true" outlineLevel="0" collapsed="false">
      <c r="A2922" s="1" t="n">
        <f aca="false">MAX($A$2:$A2921)+1</f>
        <v>1999</v>
      </c>
      <c r="C2922" s="1" t="str">
        <f aca="false">IF(H2922="",F2922,H2922)</f>
        <v>Deshler</v>
      </c>
      <c r="F2922" s="5"/>
      <c r="G2922" s="1" t="n">
        <v>2234</v>
      </c>
      <c r="H2922" s="1" t="s">
        <v>4495</v>
      </c>
      <c r="I2922" s="1" t="n">
        <v>5097</v>
      </c>
      <c r="J2922" s="1" t="s">
        <v>4496</v>
      </c>
      <c r="K2922" s="1" t="s">
        <v>3381</v>
      </c>
    </row>
    <row r="2923" customFormat="false" ht="15" hidden="false" customHeight="true" outlineLevel="0" collapsed="false">
      <c r="A2923" s="1" t="n">
        <f aca="false">MAX($A$2:$A2922)+1</f>
        <v>2000</v>
      </c>
      <c r="C2923" s="1" t="str">
        <f aca="false">IF(H2923="",F2923,H2923)</f>
        <v>Emerson</v>
      </c>
      <c r="F2923" s="5"/>
      <c r="G2923" s="1" t="n">
        <v>2235</v>
      </c>
      <c r="H2923" s="1" t="s">
        <v>4497</v>
      </c>
      <c r="I2923" s="1" t="n">
        <v>5850</v>
      </c>
      <c r="J2923" s="1" t="s">
        <v>4498</v>
      </c>
      <c r="K2923" s="1" t="s">
        <v>3381</v>
      </c>
    </row>
    <row r="2924" customFormat="false" ht="15" hidden="false" customHeight="true" outlineLevel="0" collapsed="false">
      <c r="A2924" s="1" t="n">
        <f aca="false">MAX($A$2:$A2923)+1</f>
        <v>2001</v>
      </c>
      <c r="C2924" s="1" t="str">
        <f aca="false">IF(H2924="",F2924,H2924)</f>
        <v>Fairbury</v>
      </c>
      <c r="F2924" s="5"/>
      <c r="G2924" s="1" t="n">
        <v>2236</v>
      </c>
      <c r="H2924" s="1" t="s">
        <v>4499</v>
      </c>
      <c r="I2924" s="1" t="n">
        <v>6132</v>
      </c>
      <c r="J2924" s="1" t="s">
        <v>4500</v>
      </c>
      <c r="K2924" s="1" t="s">
        <v>3381</v>
      </c>
    </row>
    <row r="2925" customFormat="false" ht="15" hidden="false" customHeight="true" outlineLevel="0" collapsed="false">
      <c r="A2925" s="1" t="n">
        <f aca="false">MAX($A$2:$A2924)+1</f>
        <v>2002</v>
      </c>
      <c r="C2925" s="1" t="str">
        <f aca="false">IF(H2925="",F2925,H2925)</f>
        <v>Falls City</v>
      </c>
      <c r="F2925" s="5"/>
      <c r="G2925" s="1" t="n">
        <v>2237</v>
      </c>
      <c r="H2925" s="1" t="s">
        <v>4501</v>
      </c>
      <c r="I2925" s="1" t="n">
        <v>6175</v>
      </c>
      <c r="J2925" s="1" t="s">
        <v>4502</v>
      </c>
      <c r="K2925" s="1" t="s">
        <v>3381</v>
      </c>
    </row>
    <row r="2926" customFormat="false" ht="15" hidden="false" customHeight="true" outlineLevel="0" collapsed="false">
      <c r="A2926" s="1" t="n">
        <f aca="false">MAX($A$2:$A2925)+1</f>
        <v>2003</v>
      </c>
      <c r="C2926" s="1" t="str">
        <f aca="false">IF(H2926="",F2926,H2926)</f>
        <v>Franklin (NE)</v>
      </c>
      <c r="F2926" s="5"/>
      <c r="G2926" s="1" t="n">
        <v>2238</v>
      </c>
      <c r="H2926" s="1" t="s">
        <v>4503</v>
      </c>
      <c r="I2926" s="1" t="n">
        <v>6723</v>
      </c>
      <c r="J2926" s="1" t="s">
        <v>4504</v>
      </c>
      <c r="K2926" s="1" t="s">
        <v>3381</v>
      </c>
    </row>
    <row r="2927" customFormat="false" ht="15" hidden="false" customHeight="true" outlineLevel="0" collapsed="false">
      <c r="A2927" s="1" t="n">
        <f aca="false">MAX($A$2:$A2926)+1</f>
        <v>2004</v>
      </c>
      <c r="C2927" s="1" t="str">
        <f aca="false">IF(H2927="",F2927,H2927)</f>
        <v>Lon Wright</v>
      </c>
      <c r="F2927" s="5"/>
      <c r="G2927" s="1" t="n">
        <v>2240</v>
      </c>
      <c r="H2927" s="1" t="s">
        <v>4505</v>
      </c>
      <c r="I2927" s="1" t="n">
        <v>6779</v>
      </c>
      <c r="J2927" s="1" t="s">
        <v>4506</v>
      </c>
      <c r="K2927" s="1" t="s">
        <v>3381</v>
      </c>
    </row>
    <row r="2928" customFormat="false" ht="15" hidden="false" customHeight="true" outlineLevel="0" collapsed="false">
      <c r="A2928" s="1" t="n">
        <f aca="false">MAX($A$2:$A2927)+1</f>
        <v>2005</v>
      </c>
      <c r="C2928" s="1" t="str">
        <f aca="false">IF(H2928="",F2928,H2928)</f>
        <v>C W Burdick</v>
      </c>
      <c r="F2928" s="5"/>
      <c r="G2928" s="1" t="n">
        <v>2241</v>
      </c>
      <c r="H2928" s="1" t="s">
        <v>4507</v>
      </c>
      <c r="I2928" s="1" t="n">
        <v>40606</v>
      </c>
      <c r="J2928" s="1" t="s">
        <v>3399</v>
      </c>
      <c r="K2928" s="1" t="s">
        <v>3381</v>
      </c>
    </row>
    <row r="2929" customFormat="false" ht="15" hidden="false" customHeight="true" outlineLevel="0" collapsed="false">
      <c r="A2929" s="1" t="n">
        <f aca="false">MAX($A$2:$A2928)+1</f>
        <v>2006</v>
      </c>
      <c r="C2929" s="1" t="str">
        <f aca="false">IF(H2929="",F2929,H2929)</f>
        <v>Don Henry</v>
      </c>
      <c r="F2929" s="5"/>
      <c r="G2929" s="1" t="n">
        <v>2243</v>
      </c>
      <c r="H2929" s="1" t="s">
        <v>4508</v>
      </c>
      <c r="I2929" s="1" t="n">
        <v>8245</v>
      </c>
      <c r="J2929" s="1" t="s">
        <v>3401</v>
      </c>
      <c r="K2929" s="1" t="s">
        <v>3381</v>
      </c>
    </row>
    <row r="2930" customFormat="false" ht="15" hidden="false" customHeight="true" outlineLevel="0" collapsed="false">
      <c r="A2930" s="1" t="n">
        <f aca="false">MAX($A$2:$A2929)+1</f>
        <v>2007</v>
      </c>
      <c r="C2930" s="1" t="str">
        <f aca="false">IF(H2930="",F2930,H2930)</f>
        <v>North Denver</v>
      </c>
      <c r="F2930" s="5"/>
      <c r="G2930" s="1" t="n">
        <v>2244</v>
      </c>
      <c r="H2930" s="1" t="s">
        <v>4509</v>
      </c>
      <c r="I2930" s="1" t="n">
        <v>8245</v>
      </c>
      <c r="J2930" s="1" t="s">
        <v>3401</v>
      </c>
      <c r="K2930" s="1" t="s">
        <v>3381</v>
      </c>
    </row>
    <row r="2931" customFormat="false" ht="15" hidden="false" customHeight="true" outlineLevel="0" collapsed="false">
      <c r="A2931" s="1" t="n">
        <f aca="false">MAX($A$2:$A2930)+1</f>
        <v>2008</v>
      </c>
      <c r="C2931" s="1" t="str">
        <f aca="false">IF(H2931="",F2931,H2931)</f>
        <v>Kimball</v>
      </c>
      <c r="F2931" s="5"/>
      <c r="G2931" s="1" t="n">
        <v>2248</v>
      </c>
      <c r="H2931" s="1" t="s">
        <v>4510</v>
      </c>
      <c r="I2931" s="1" t="n">
        <v>10260</v>
      </c>
      <c r="J2931" s="1" t="s">
        <v>4511</v>
      </c>
      <c r="K2931" s="1" t="s">
        <v>3381</v>
      </c>
    </row>
    <row r="2932" customFormat="false" ht="15" hidden="false" customHeight="true" outlineLevel="0" collapsed="false">
      <c r="A2932" s="1" t="n">
        <f aca="false">MAX($A$2:$A2931)+1</f>
        <v>2009</v>
      </c>
      <c r="C2932" s="1" t="str">
        <f aca="false">IF(H2932="",F2932,H2932)</f>
        <v>Laurel</v>
      </c>
      <c r="F2932" s="5"/>
      <c r="G2932" s="1" t="n">
        <v>2249</v>
      </c>
      <c r="H2932" s="1" t="s">
        <v>4512</v>
      </c>
      <c r="I2932" s="1" t="n">
        <v>10760</v>
      </c>
      <c r="J2932" s="1" t="s">
        <v>4513</v>
      </c>
      <c r="K2932" s="1" t="s">
        <v>3381</v>
      </c>
    </row>
    <row r="2933" customFormat="false" ht="15" hidden="false" customHeight="true" outlineLevel="0" collapsed="false">
      <c r="A2933" s="1" t="n">
        <f aca="false">MAX($A$2:$A2932)+1</f>
        <v>2010</v>
      </c>
      <c r="C2933" s="1" t="str">
        <f aca="false">IF(H2933="",F2933,H2933)</f>
        <v>J Street</v>
      </c>
      <c r="F2933" s="5"/>
      <c r="G2933" s="1" t="n">
        <v>2250</v>
      </c>
      <c r="H2933" s="1" t="s">
        <v>4514</v>
      </c>
      <c r="I2933" s="1" t="n">
        <v>11018</v>
      </c>
      <c r="J2933" s="1" t="s">
        <v>4515</v>
      </c>
      <c r="K2933" s="1" t="s">
        <v>3381</v>
      </c>
    </row>
    <row r="2934" customFormat="false" ht="15" hidden="false" customHeight="true" outlineLevel="0" collapsed="false">
      <c r="A2934" s="1" t="n">
        <f aca="false">MAX($A$2:$A2933)+1</f>
        <v>2011</v>
      </c>
      <c r="C2934" s="1" t="str">
        <f aca="false">IF(H2934="",F2934,H2934)</f>
        <v>Lyons</v>
      </c>
      <c r="F2934" s="5"/>
      <c r="G2934" s="1" t="n">
        <v>2253</v>
      </c>
      <c r="H2934" s="1" t="s">
        <v>4516</v>
      </c>
      <c r="I2934" s="1" t="n">
        <v>11372</v>
      </c>
      <c r="J2934" s="1" t="s">
        <v>4517</v>
      </c>
      <c r="K2934" s="1" t="s">
        <v>3381</v>
      </c>
    </row>
    <row r="2935" customFormat="false" ht="15" hidden="false" customHeight="true" outlineLevel="0" collapsed="false">
      <c r="A2935" s="1" t="n">
        <f aca="false">MAX($A$2:$A2934)+1</f>
        <v>2012</v>
      </c>
      <c r="C2935" s="1" t="str">
        <f aca="false">IF(H2935="",F2935,H2935)</f>
        <v>Nebraska City # 1</v>
      </c>
      <c r="F2935" s="5"/>
      <c r="G2935" s="1" t="n">
        <v>2255</v>
      </c>
      <c r="H2935" s="1" t="s">
        <v>4518</v>
      </c>
      <c r="I2935" s="1" t="n">
        <v>13334</v>
      </c>
      <c r="J2935" s="1" t="s">
        <v>4519</v>
      </c>
      <c r="K2935" s="1" t="s">
        <v>3381</v>
      </c>
    </row>
    <row r="2936" customFormat="false" ht="15" hidden="false" customHeight="true" outlineLevel="0" collapsed="false">
      <c r="A2936" s="1" t="n">
        <f aca="false">MAX($A$2:$A2935)+1</f>
        <v>2013</v>
      </c>
      <c r="C2936" s="1" t="str">
        <f aca="false">IF(H2936="",F2936,H2936)</f>
        <v>Syracuse # 2</v>
      </c>
      <c r="F2936" s="5"/>
      <c r="G2936" s="1" t="n">
        <v>2256</v>
      </c>
      <c r="H2936" s="1" t="s">
        <v>4520</v>
      </c>
      <c r="I2936" s="1" t="n">
        <v>13334</v>
      </c>
      <c r="J2936" s="1" t="s">
        <v>4519</v>
      </c>
      <c r="K2936" s="1" t="s">
        <v>3381</v>
      </c>
    </row>
    <row r="2937" customFormat="false" ht="15" hidden="false" customHeight="true" outlineLevel="0" collapsed="false">
      <c r="A2937" s="1" t="n">
        <f aca="false">MAX($A$2:$A2936)+1</f>
        <v>2014</v>
      </c>
      <c r="C2937" s="1" t="str">
        <f aca="false">IF(H2937="",F2937,H2937)</f>
        <v>Columbus</v>
      </c>
      <c r="F2937" s="5"/>
      <c r="G2937" s="1" t="n">
        <v>2260</v>
      </c>
      <c r="H2937" s="1" t="s">
        <v>4521</v>
      </c>
      <c r="I2937" s="1" t="n">
        <v>11251</v>
      </c>
      <c r="J2937" s="1" t="s">
        <v>4522</v>
      </c>
      <c r="K2937" s="1" t="s">
        <v>3381</v>
      </c>
    </row>
    <row r="2938" customFormat="false" ht="15" hidden="false" customHeight="true" outlineLevel="0" collapsed="false">
      <c r="A2938" s="1" t="n">
        <f aca="false">MAX($A$2:$A2937)+1</f>
        <v>2015</v>
      </c>
      <c r="C2938" s="1" t="str">
        <f aca="false">IF(H2938="",F2938,H2938)</f>
        <v>Hallam</v>
      </c>
      <c r="F2938" s="5"/>
      <c r="G2938" s="1" t="n">
        <v>2265</v>
      </c>
      <c r="H2938" s="1" t="s">
        <v>4523</v>
      </c>
      <c r="I2938" s="1" t="n">
        <v>13337</v>
      </c>
      <c r="J2938" s="1" t="s">
        <v>4483</v>
      </c>
      <c r="K2938" s="1" t="s">
        <v>3381</v>
      </c>
    </row>
    <row r="2939" customFormat="false" ht="15" hidden="false" customHeight="true" outlineLevel="0" collapsed="false">
      <c r="A2939" s="1" t="n">
        <f aca="false">MAX($A$2:$A2938)+1</f>
        <v>2016</v>
      </c>
      <c r="C2939" s="1" t="str">
        <f aca="false">IF(H2939="",F2939,H2939)</f>
        <v>Hebron</v>
      </c>
      <c r="F2939" s="5"/>
      <c r="G2939" s="1" t="n">
        <v>2266</v>
      </c>
      <c r="H2939" s="1" t="s">
        <v>4524</v>
      </c>
      <c r="I2939" s="1" t="n">
        <v>13337</v>
      </c>
      <c r="J2939" s="1" t="s">
        <v>4483</v>
      </c>
      <c r="K2939" s="1" t="s">
        <v>3381</v>
      </c>
    </row>
    <row r="2940" customFormat="false" ht="15" hidden="false" customHeight="true" outlineLevel="0" collapsed="false">
      <c r="A2940" s="1" t="n">
        <f aca="false">MAX($A$2:$A2939)+1</f>
        <v>2017</v>
      </c>
      <c r="C2940" s="1" t="str">
        <f aca="false">IF(H2940="",F2940,H2940)</f>
        <v>Kearney</v>
      </c>
      <c r="F2940" s="5"/>
      <c r="G2940" s="1" t="n">
        <v>2268</v>
      </c>
      <c r="H2940" s="1" t="s">
        <v>4525</v>
      </c>
      <c r="I2940" s="1" t="n">
        <v>13337</v>
      </c>
      <c r="J2940" s="1" t="s">
        <v>4483</v>
      </c>
      <c r="K2940" s="1" t="s">
        <v>3381</v>
      </c>
    </row>
    <row r="2941" customFormat="false" ht="15" hidden="false" customHeight="true" outlineLevel="0" collapsed="false">
      <c r="A2941" s="1" t="n">
        <f aca="false">MAX($A$2:$A2940)+1</f>
        <v>2018</v>
      </c>
      <c r="C2941" s="1" t="str">
        <f aca="false">IF(H2941="",F2941,H2941)</f>
        <v>McCook</v>
      </c>
      <c r="F2941" s="5"/>
      <c r="G2941" s="1" t="n">
        <v>2271</v>
      </c>
      <c r="H2941" s="1" t="s">
        <v>4526</v>
      </c>
      <c r="I2941" s="1" t="n">
        <v>13337</v>
      </c>
      <c r="J2941" s="1" t="s">
        <v>4483</v>
      </c>
      <c r="K2941" s="1" t="s">
        <v>3381</v>
      </c>
    </row>
    <row r="2942" customFormat="false" ht="15" hidden="false" customHeight="true" outlineLevel="0" collapsed="false">
      <c r="A2942" s="1" t="n">
        <f aca="false">MAX($A$2:$A2941)+1</f>
        <v>2019</v>
      </c>
      <c r="C2942" s="1" t="str">
        <f aca="false">IF(H2942="",F2942,H2942)</f>
        <v>Monroe (NE)</v>
      </c>
      <c r="F2942" s="5"/>
      <c r="G2942" s="1" t="n">
        <v>2273</v>
      </c>
      <c r="H2942" s="1" t="s">
        <v>4527</v>
      </c>
      <c r="I2942" s="1" t="n">
        <v>11251</v>
      </c>
      <c r="J2942" s="1" t="s">
        <v>4522</v>
      </c>
      <c r="K2942" s="1" t="s">
        <v>3381</v>
      </c>
    </row>
    <row r="2943" customFormat="false" ht="15" hidden="false" customHeight="true" outlineLevel="0" collapsed="false">
      <c r="A2943" s="1" t="n">
        <f aca="false">MAX($A$2:$A2942)+1</f>
        <v>2020</v>
      </c>
      <c r="C2943" s="1" t="str">
        <f aca="false">IF(H2943="",F2943,H2943)</f>
        <v>North Platte</v>
      </c>
      <c r="F2943" s="5"/>
      <c r="G2943" s="1" t="n">
        <v>2274</v>
      </c>
      <c r="H2943" s="1" t="s">
        <v>4528</v>
      </c>
      <c r="I2943" s="1" t="n">
        <v>13337</v>
      </c>
      <c r="J2943" s="1" t="s">
        <v>4483</v>
      </c>
      <c r="K2943" s="1" t="s">
        <v>3381</v>
      </c>
    </row>
    <row r="2944" customFormat="false" ht="15" hidden="false" customHeight="true" outlineLevel="0" collapsed="false">
      <c r="A2944" s="1" t="n">
        <f aca="false">MAX($A$2:$A2943)+1</f>
        <v>2021</v>
      </c>
      <c r="C2944" s="1" t="str">
        <f aca="false">IF(H2944="",F2944,H2944)</f>
        <v>Sheldon</v>
      </c>
      <c r="F2944" s="5"/>
      <c r="G2944" s="1" t="n">
        <v>2277</v>
      </c>
      <c r="H2944" s="1" t="s">
        <v>4529</v>
      </c>
      <c r="I2944" s="1" t="n">
        <v>13337</v>
      </c>
      <c r="J2944" s="1" t="s">
        <v>4483</v>
      </c>
      <c r="K2944" s="1" t="s">
        <v>3381</v>
      </c>
    </row>
    <row r="2945" customFormat="false" ht="15" hidden="false" customHeight="true" outlineLevel="0" collapsed="false">
      <c r="A2945" s="1" t="n">
        <f aca="false">MAX($A$2:$A2944)+1</f>
        <v>2022</v>
      </c>
      <c r="C2945" s="1" t="str">
        <f aca="false">IF(H2945="",F2945,H2945)</f>
        <v>Spencer Hydro</v>
      </c>
      <c r="F2945" s="5"/>
      <c r="G2945" s="1" t="n">
        <v>2278</v>
      </c>
      <c r="H2945" s="1" t="s">
        <v>4530</v>
      </c>
      <c r="I2945" s="1" t="n">
        <v>13337</v>
      </c>
      <c r="J2945" s="1" t="s">
        <v>4483</v>
      </c>
      <c r="K2945" s="1" t="s">
        <v>3381</v>
      </c>
    </row>
    <row r="2946" customFormat="false" ht="15" hidden="false" customHeight="true" outlineLevel="0" collapsed="false">
      <c r="A2946" s="1" t="n">
        <f aca="false">MAX($A$2:$A2945)+1</f>
        <v>2023</v>
      </c>
      <c r="C2946" s="1" t="str">
        <f aca="false">IF(H2946="",F2946,H2946)</f>
        <v>Fort Calhoun</v>
      </c>
      <c r="F2946" s="5"/>
      <c r="G2946" s="1" t="n">
        <v>2289</v>
      </c>
      <c r="H2946" s="1" t="s">
        <v>4531</v>
      </c>
      <c r="I2946" s="1" t="n">
        <v>14127</v>
      </c>
      <c r="J2946" s="1" t="s">
        <v>4532</v>
      </c>
      <c r="K2946" s="1" t="s">
        <v>3381</v>
      </c>
    </row>
    <row r="2947" customFormat="false" ht="15" hidden="false" customHeight="true" outlineLevel="0" collapsed="false">
      <c r="A2947" s="1" t="n">
        <f aca="false">MAX($A$2:$A2946)+1</f>
        <v>2024</v>
      </c>
      <c r="C2947" s="1" t="str">
        <f aca="false">IF(H2947="",F2947,H2947)</f>
        <v>Jones Street</v>
      </c>
      <c r="F2947" s="5"/>
      <c r="G2947" s="1" t="n">
        <v>2290</v>
      </c>
      <c r="H2947" s="1" t="s">
        <v>4533</v>
      </c>
      <c r="I2947" s="1" t="n">
        <v>14127</v>
      </c>
      <c r="J2947" s="1" t="s">
        <v>4532</v>
      </c>
      <c r="K2947" s="1" t="s">
        <v>3381</v>
      </c>
    </row>
    <row r="2948" customFormat="false" ht="15" hidden="false" customHeight="true" outlineLevel="0" collapsed="false">
      <c r="A2948" s="1" t="n">
        <f aca="false">MAX($A$2:$A2947)+1</f>
        <v>2025</v>
      </c>
      <c r="C2948" s="1" t="str">
        <f aca="false">IF(H2948="",F2948,H2948)</f>
        <v>North Omaha</v>
      </c>
      <c r="F2948" s="5"/>
      <c r="G2948" s="1" t="n">
        <v>2291</v>
      </c>
      <c r="H2948" s="1" t="s">
        <v>4534</v>
      </c>
      <c r="I2948" s="1" t="n">
        <v>14127</v>
      </c>
      <c r="J2948" s="1" t="s">
        <v>4532</v>
      </c>
      <c r="K2948" s="1" t="s">
        <v>3381</v>
      </c>
    </row>
    <row r="2949" customFormat="false" ht="15" hidden="false" customHeight="true" outlineLevel="0" collapsed="false">
      <c r="A2949" s="1" t="n">
        <f aca="false">MAX($A$2:$A2948)+1</f>
        <v>2026</v>
      </c>
      <c r="C2949" s="1" t="str">
        <f aca="false">IF(H2949="",F2949,H2949)</f>
        <v>Sarpy County</v>
      </c>
      <c r="F2949" s="5"/>
      <c r="G2949" s="1" t="n">
        <v>2292</v>
      </c>
      <c r="H2949" s="1" t="s">
        <v>4535</v>
      </c>
      <c r="I2949" s="1" t="n">
        <v>14127</v>
      </c>
      <c r="J2949" s="1" t="s">
        <v>4532</v>
      </c>
      <c r="K2949" s="1" t="s">
        <v>3381</v>
      </c>
    </row>
    <row r="2950" customFormat="false" ht="15" hidden="false" customHeight="true" outlineLevel="0" collapsed="false">
      <c r="A2950" s="1" t="n">
        <f aca="false">MAX($A$2:$A2949)+1</f>
        <v>2027</v>
      </c>
      <c r="C2950" s="1" t="str">
        <f aca="false">IF(H2950="",F2950,H2950)</f>
        <v>Ord</v>
      </c>
      <c r="F2950" s="5"/>
      <c r="G2950" s="1" t="n">
        <v>2294</v>
      </c>
      <c r="H2950" s="1" t="s">
        <v>4536</v>
      </c>
      <c r="I2950" s="1" t="n">
        <v>14172</v>
      </c>
      <c r="J2950" s="1" t="s">
        <v>4537</v>
      </c>
      <c r="K2950" s="1" t="s">
        <v>3381</v>
      </c>
    </row>
    <row r="2951" customFormat="false" ht="15" hidden="false" customHeight="true" outlineLevel="0" collapsed="false">
      <c r="A2951" s="1" t="n">
        <f aca="false">MAX($A$2:$A2950)+1</f>
        <v>2028</v>
      </c>
      <c r="C2951" s="1" t="str">
        <f aca="false">IF(H2951="",F2951,H2951)</f>
        <v>Oxford (NE)</v>
      </c>
      <c r="F2951" s="5"/>
      <c r="G2951" s="1" t="n">
        <v>2295</v>
      </c>
      <c r="H2951" s="1" t="s">
        <v>4538</v>
      </c>
      <c r="I2951" s="1" t="n">
        <v>14277</v>
      </c>
      <c r="J2951" s="1" t="s">
        <v>4539</v>
      </c>
      <c r="K2951" s="1" t="s">
        <v>3381</v>
      </c>
    </row>
    <row r="2952" customFormat="false" ht="15" hidden="false" customHeight="true" outlineLevel="0" collapsed="false">
      <c r="A2952" s="1" t="n">
        <f aca="false">MAX($A$2:$A2951)+1</f>
        <v>2029</v>
      </c>
      <c r="C2952" s="1" t="str">
        <f aca="false">IF(H2952="",F2952,H2952)</f>
        <v>Pender</v>
      </c>
      <c r="F2952" s="5"/>
      <c r="G2952" s="1" t="n">
        <v>2296</v>
      </c>
      <c r="H2952" s="1" t="s">
        <v>4540</v>
      </c>
      <c r="I2952" s="1" t="n">
        <v>14656</v>
      </c>
      <c r="J2952" s="1" t="s">
        <v>4541</v>
      </c>
      <c r="K2952" s="1" t="s">
        <v>3381</v>
      </c>
    </row>
    <row r="2953" customFormat="false" ht="15" hidden="false" customHeight="true" outlineLevel="0" collapsed="false">
      <c r="A2953" s="1" t="n">
        <f aca="false">MAX($A$2:$A2952)+1</f>
        <v>2030</v>
      </c>
      <c r="C2953" s="1" t="str">
        <f aca="false">IF(H2953="",F2953,H2953)</f>
        <v>Plainview Muncipal Power</v>
      </c>
      <c r="F2953" s="5"/>
      <c r="G2953" s="1" t="n">
        <v>2297</v>
      </c>
      <c r="H2953" s="1" t="s">
        <v>4542</v>
      </c>
      <c r="I2953" s="1" t="n">
        <v>15132</v>
      </c>
      <c r="J2953" s="1" t="s">
        <v>4543</v>
      </c>
      <c r="K2953" s="1" t="s">
        <v>3381</v>
      </c>
    </row>
    <row r="2954" customFormat="false" ht="15" hidden="false" customHeight="true" outlineLevel="0" collapsed="false">
      <c r="A2954" s="1" t="n">
        <f aca="false">MAX($A$2:$A2953)+1</f>
        <v>2031</v>
      </c>
      <c r="C2954" s="1" t="str">
        <f aca="false">IF(H2954="",F2954,H2954)</f>
        <v>Red Cloud</v>
      </c>
      <c r="F2954" s="5"/>
      <c r="G2954" s="1" t="n">
        <v>2299</v>
      </c>
      <c r="H2954" s="1" t="s">
        <v>4544</v>
      </c>
      <c r="I2954" s="1" t="n">
        <v>15773</v>
      </c>
      <c r="J2954" s="1" t="s">
        <v>4545</v>
      </c>
      <c r="K2954" s="1" t="s">
        <v>3381</v>
      </c>
    </row>
    <row r="2955" customFormat="false" ht="15" hidden="false" customHeight="true" outlineLevel="0" collapsed="false">
      <c r="A2955" s="1" t="n">
        <f aca="false">MAX($A$2:$A2954)+1</f>
        <v>2032</v>
      </c>
      <c r="C2955" s="1" t="str">
        <f aca="false">IF(H2955="",F2955,H2955)</f>
        <v>Sargent</v>
      </c>
      <c r="F2955" s="5"/>
      <c r="G2955" s="1" t="n">
        <v>2300</v>
      </c>
      <c r="H2955" s="1" t="s">
        <v>4546</v>
      </c>
      <c r="I2955" s="1" t="n">
        <v>16667</v>
      </c>
      <c r="J2955" s="1" t="s">
        <v>4547</v>
      </c>
      <c r="K2955" s="1" t="s">
        <v>3381</v>
      </c>
    </row>
    <row r="2956" customFormat="false" ht="15" hidden="false" customHeight="true" outlineLevel="0" collapsed="false">
      <c r="A2956" s="1" t="n">
        <f aca="false">MAX($A$2:$A2955)+1</f>
        <v>2033</v>
      </c>
      <c r="C2956" s="1" t="str">
        <f aca="false">IF(H2956="",F2956,H2956)</f>
        <v>Sidney (NE)</v>
      </c>
      <c r="F2956" s="5"/>
      <c r="G2956" s="1" t="n">
        <v>2302</v>
      </c>
      <c r="H2956" s="1" t="s">
        <v>4548</v>
      </c>
      <c r="I2956" s="1" t="n">
        <v>17149</v>
      </c>
      <c r="J2956" s="1" t="s">
        <v>4549</v>
      </c>
      <c r="K2956" s="1" t="s">
        <v>3381</v>
      </c>
    </row>
    <row r="2957" customFormat="false" ht="15" hidden="false" customHeight="true" outlineLevel="0" collapsed="false">
      <c r="A2957" s="1" t="n">
        <f aca="false">MAX($A$2:$A2956)+1</f>
        <v>2034</v>
      </c>
      <c r="C2957" s="1" t="str">
        <f aca="false">IF(H2957="",F2957,H2957)</f>
        <v>Spalding</v>
      </c>
      <c r="F2957" s="5"/>
      <c r="G2957" s="1" t="n">
        <v>2303</v>
      </c>
      <c r="H2957" s="1" t="s">
        <v>4550</v>
      </c>
      <c r="I2957" s="1" t="n">
        <v>17727</v>
      </c>
      <c r="J2957" s="1" t="s">
        <v>4551</v>
      </c>
      <c r="K2957" s="1" t="s">
        <v>3381</v>
      </c>
    </row>
    <row r="2958" customFormat="false" ht="15" hidden="false" customHeight="true" outlineLevel="0" collapsed="false">
      <c r="A2958" s="1" t="n">
        <f aca="false">MAX($A$2:$A2957)+1</f>
        <v>2035</v>
      </c>
      <c r="C2958" s="1" t="str">
        <f aca="false">IF(H2958="",F2958,H2958)</f>
        <v>Stuart (NE)</v>
      </c>
      <c r="F2958" s="5"/>
      <c r="G2958" s="1" t="n">
        <v>2305</v>
      </c>
      <c r="H2958" s="1" t="s">
        <v>4552</v>
      </c>
      <c r="I2958" s="1" t="n">
        <v>18230</v>
      </c>
      <c r="J2958" s="1" t="s">
        <v>4553</v>
      </c>
      <c r="K2958" s="1" t="s">
        <v>3381</v>
      </c>
    </row>
    <row r="2959" customFormat="false" ht="15" hidden="false" customHeight="true" outlineLevel="0" collapsed="false">
      <c r="A2959" s="1" t="n">
        <f aca="false">MAX($A$2:$A2958)+1</f>
        <v>2036</v>
      </c>
      <c r="C2959" s="1" t="str">
        <f aca="false">IF(H2959="",F2959,H2959)</f>
        <v>Tecumseh</v>
      </c>
      <c r="F2959" s="5"/>
      <c r="G2959" s="1" t="n">
        <v>2308</v>
      </c>
      <c r="H2959" s="1" t="s">
        <v>1369</v>
      </c>
      <c r="I2959" s="1" t="n">
        <v>18525</v>
      </c>
      <c r="J2959" s="1" t="s">
        <v>4554</v>
      </c>
      <c r="K2959" s="1" t="s">
        <v>3381</v>
      </c>
    </row>
    <row r="2960" customFormat="false" ht="15" hidden="false" customHeight="true" outlineLevel="0" collapsed="false">
      <c r="A2960" s="1" t="n">
        <f aca="false">MAX($A$2:$A2959)+1</f>
        <v>2037</v>
      </c>
      <c r="C2960" s="1" t="str">
        <f aca="false">IF(H2960="",F2960,H2960)</f>
        <v>Wahoo</v>
      </c>
      <c r="F2960" s="5"/>
      <c r="G2960" s="1" t="n">
        <v>2310</v>
      </c>
      <c r="H2960" s="1" t="s">
        <v>4555</v>
      </c>
      <c r="I2960" s="1" t="n">
        <v>19968</v>
      </c>
      <c r="J2960" s="1" t="s">
        <v>4556</v>
      </c>
      <c r="K2960" s="1" t="s">
        <v>3381</v>
      </c>
    </row>
    <row r="2961" customFormat="false" ht="15" hidden="false" customHeight="true" outlineLevel="0" collapsed="false">
      <c r="A2961" s="1" t="n">
        <f aca="false">MAX($A$2:$A2960)+1</f>
        <v>2038</v>
      </c>
      <c r="C2961" s="1" t="str">
        <f aca="false">IF(H2961="",F2961,H2961)</f>
        <v>Wakefield</v>
      </c>
      <c r="F2961" s="5"/>
      <c r="G2961" s="1" t="n">
        <v>2311</v>
      </c>
      <c r="H2961" s="1" t="s">
        <v>4557</v>
      </c>
      <c r="I2961" s="1" t="n">
        <v>19980</v>
      </c>
      <c r="J2961" s="1" t="s">
        <v>4558</v>
      </c>
      <c r="K2961" s="1" t="s">
        <v>3381</v>
      </c>
    </row>
    <row r="2962" customFormat="false" ht="15" hidden="false" customHeight="true" outlineLevel="0" collapsed="false">
      <c r="A2962" s="1" t="n">
        <f aca="false">MAX($A$2:$A2961)+1</f>
        <v>2039</v>
      </c>
      <c r="C2962" s="1" t="str">
        <f aca="false">IF(H2962="",F2962,H2962)</f>
        <v>Wayne IC</v>
      </c>
      <c r="F2962" s="5"/>
      <c r="G2962" s="1" t="n">
        <v>2312</v>
      </c>
      <c r="H2962" s="1" t="s">
        <v>4559</v>
      </c>
      <c r="I2962" s="1" t="n">
        <v>20219</v>
      </c>
      <c r="J2962" s="1" t="s">
        <v>4560</v>
      </c>
      <c r="K2962" s="1" t="s">
        <v>3381</v>
      </c>
    </row>
    <row r="2963" customFormat="false" ht="15" hidden="false" customHeight="true" outlineLevel="0" collapsed="false">
      <c r="A2963" s="1" t="n">
        <f aca="false">MAX($A$2:$A2962)+1</f>
        <v>2040</v>
      </c>
      <c r="C2963" s="1" t="str">
        <f aca="false">IF(H2963="",F2963,H2963)</f>
        <v>West Point Municipal</v>
      </c>
      <c r="F2963" s="5"/>
      <c r="G2963" s="1" t="n">
        <v>2313</v>
      </c>
      <c r="H2963" s="1" t="s">
        <v>4561</v>
      </c>
      <c r="I2963" s="1" t="n">
        <v>20397</v>
      </c>
      <c r="J2963" s="1" t="s">
        <v>4562</v>
      </c>
      <c r="K2963" s="1" t="s">
        <v>3381</v>
      </c>
    </row>
    <row r="2964" customFormat="false" ht="15" hidden="false" customHeight="true" outlineLevel="0" collapsed="false">
      <c r="A2964" s="1" t="n">
        <f aca="false">MAX($A$2:$A2963)+1</f>
        <v>2041</v>
      </c>
      <c r="C2964" s="1" t="str">
        <f aca="false">IF(H2964="",F2964,H2964)</f>
        <v>Wilber</v>
      </c>
      <c r="F2964" s="5"/>
      <c r="G2964" s="1" t="n">
        <v>2315</v>
      </c>
      <c r="H2964" s="1" t="s">
        <v>4563</v>
      </c>
      <c r="I2964" s="1" t="n">
        <v>20632</v>
      </c>
      <c r="J2964" s="1" t="s">
        <v>4564</v>
      </c>
      <c r="K2964" s="1" t="s">
        <v>3381</v>
      </c>
    </row>
    <row r="2965" customFormat="false" ht="15" hidden="false" customHeight="true" outlineLevel="0" collapsed="false">
      <c r="A2965" s="1" t="n">
        <f aca="false">MAX($A$2:$A2964)+1</f>
        <v>2042</v>
      </c>
      <c r="C2965" s="1" t="str">
        <f aca="false">IF(H2965="",F2965,H2965)</f>
        <v>Wisner</v>
      </c>
      <c r="F2965" s="5"/>
      <c r="G2965" s="1" t="n">
        <v>2316</v>
      </c>
      <c r="H2965" s="1" t="s">
        <v>4565</v>
      </c>
      <c r="I2965" s="1" t="n">
        <v>20880</v>
      </c>
      <c r="J2965" s="1" t="s">
        <v>4566</v>
      </c>
      <c r="K2965" s="1" t="s">
        <v>3381</v>
      </c>
    </row>
    <row r="2966" customFormat="false" ht="15" hidden="false" customHeight="true" outlineLevel="0" collapsed="false">
      <c r="A2966" s="1" t="n">
        <f aca="false">MAX($A$2:$A2965)+1</f>
        <v>2043</v>
      </c>
      <c r="C2966" s="1" t="str">
        <f aca="false">IF(H2966="",F2966,H2966)</f>
        <v>Canaan</v>
      </c>
      <c r="F2966" s="5"/>
      <c r="G2966" s="1" t="n">
        <v>3750</v>
      </c>
      <c r="H2966" s="1" t="s">
        <v>4567</v>
      </c>
      <c r="I2966" s="1" t="n">
        <v>15472</v>
      </c>
      <c r="J2966" s="1" t="s">
        <v>877</v>
      </c>
      <c r="K2966" s="1" t="s">
        <v>3381</v>
      </c>
    </row>
    <row r="2967" customFormat="false" ht="15" hidden="false" customHeight="true" outlineLevel="0" collapsed="false">
      <c r="A2967" s="1" t="n">
        <f aca="false">MAX($A$2:$A2966)+1</f>
        <v>2044</v>
      </c>
      <c r="C2967" s="1" t="str">
        <f aca="false">IF(H2967="",F2967,H2967)</f>
        <v>Gorham</v>
      </c>
      <c r="F2967" s="5"/>
      <c r="G2967" s="1" t="n">
        <v>2358</v>
      </c>
      <c r="H2967" s="1" t="s">
        <v>4568</v>
      </c>
      <c r="I2967" s="1" t="n">
        <v>15472</v>
      </c>
      <c r="J2967" s="1" t="s">
        <v>877</v>
      </c>
      <c r="K2967" s="1" t="s">
        <v>3381</v>
      </c>
    </row>
    <row r="2968" customFormat="false" ht="15" hidden="false" customHeight="true" outlineLevel="0" collapsed="false">
      <c r="A2968" s="1" t="n">
        <f aca="false">MAX($A$2:$A2967)+1</f>
        <v>2045</v>
      </c>
      <c r="C2968" s="1" t="str">
        <f aca="false">IF(H2968="",F2968,H2968)</f>
        <v>Hooksett</v>
      </c>
      <c r="F2968" s="5"/>
      <c r="G2968" s="1" t="n">
        <v>2359</v>
      </c>
      <c r="H2968" s="1" t="s">
        <v>4569</v>
      </c>
      <c r="I2968" s="1" t="n">
        <v>15472</v>
      </c>
      <c r="J2968" s="1" t="s">
        <v>877</v>
      </c>
      <c r="K2968" s="1" t="s">
        <v>3381</v>
      </c>
    </row>
    <row r="2969" customFormat="false" ht="15" hidden="false" customHeight="true" outlineLevel="0" collapsed="false">
      <c r="A2969" s="1" t="n">
        <f aca="false">MAX($A$2:$A2968)+1</f>
        <v>2046</v>
      </c>
      <c r="C2969" s="1" t="str">
        <f aca="false">IF(H2969="",F2969,H2969)</f>
        <v>Jackman</v>
      </c>
      <c r="F2969" s="5"/>
      <c r="G2969" s="1" t="n">
        <v>2360</v>
      </c>
      <c r="H2969" s="1" t="s">
        <v>4570</v>
      </c>
      <c r="I2969" s="1" t="n">
        <v>15472</v>
      </c>
      <c r="J2969" s="1" t="s">
        <v>877</v>
      </c>
      <c r="K2969" s="1" t="s">
        <v>3381</v>
      </c>
    </row>
    <row r="2970" customFormat="false" ht="15" hidden="false" customHeight="true" outlineLevel="0" collapsed="false">
      <c r="A2970" s="1" t="n">
        <f aca="false">MAX($A$2:$A2969)+1</f>
        <v>2047</v>
      </c>
      <c r="C2970" s="1" t="str">
        <f aca="false">IF(H2970="",F2970,H2970)</f>
        <v>Carlls Corner</v>
      </c>
      <c r="F2970" s="5"/>
      <c r="G2970" s="1" t="n">
        <v>2379</v>
      </c>
      <c r="H2970" s="1" t="s">
        <v>4571</v>
      </c>
      <c r="I2970" s="1" t="n">
        <v>56606</v>
      </c>
      <c r="J2970" s="1" t="s">
        <v>4572</v>
      </c>
      <c r="K2970" s="1" t="s">
        <v>3381</v>
      </c>
    </row>
    <row r="2971" customFormat="false" ht="15" hidden="false" customHeight="true" outlineLevel="0" collapsed="false">
      <c r="A2971" s="1" t="n">
        <f aca="false">MAX($A$2:$A2970)+1</f>
        <v>2048</v>
      </c>
      <c r="C2971" s="1" t="str">
        <f aca="false">IF(H2971="",F2971,H2971)</f>
        <v>Cedar Station</v>
      </c>
      <c r="F2971" s="5"/>
      <c r="G2971" s="1" t="n">
        <v>2380</v>
      </c>
      <c r="H2971" s="1" t="s">
        <v>4573</v>
      </c>
      <c r="I2971" s="1" t="n">
        <v>56606</v>
      </c>
      <c r="J2971" s="1" t="s">
        <v>4572</v>
      </c>
      <c r="K2971" s="1" t="s">
        <v>3381</v>
      </c>
    </row>
    <row r="2972" customFormat="false" ht="15" hidden="false" customHeight="true" outlineLevel="0" collapsed="false">
      <c r="A2972" s="1" t="n">
        <f aca="false">MAX($A$2:$A2971)+1</f>
        <v>2049</v>
      </c>
      <c r="C2972" s="1" t="str">
        <f aca="false">IF(H2972="",F2972,H2972)</f>
        <v>Middle Station</v>
      </c>
      <c r="F2972" s="5"/>
      <c r="G2972" s="1" t="n">
        <v>2382</v>
      </c>
      <c r="H2972" s="1" t="s">
        <v>4574</v>
      </c>
      <c r="I2972" s="1" t="n">
        <v>56606</v>
      </c>
      <c r="J2972" s="1" t="s">
        <v>4572</v>
      </c>
      <c r="K2972" s="1" t="s">
        <v>3381</v>
      </c>
    </row>
    <row r="2973" customFormat="false" ht="15" hidden="false" customHeight="true" outlineLevel="0" collapsed="false">
      <c r="A2973" s="1" t="n">
        <f aca="false">MAX($A$2:$A2972)+1</f>
        <v>2050</v>
      </c>
      <c r="C2973" s="1" t="str">
        <f aca="false">IF(H2973="",F2973,H2973)</f>
        <v>Missouri Avenue</v>
      </c>
      <c r="F2973" s="5"/>
      <c r="G2973" s="1" t="n">
        <v>2383</v>
      </c>
      <c r="H2973" s="1" t="s">
        <v>4575</v>
      </c>
      <c r="I2973" s="1" t="n">
        <v>56606</v>
      </c>
      <c r="J2973" s="1" t="s">
        <v>4572</v>
      </c>
      <c r="K2973" s="1" t="s">
        <v>3381</v>
      </c>
    </row>
    <row r="2974" customFormat="false" ht="15" hidden="false" customHeight="true" outlineLevel="0" collapsed="false">
      <c r="A2974" s="1" t="n">
        <f aca="false">MAX($A$2:$A2973)+1</f>
        <v>2051</v>
      </c>
      <c r="C2974" s="1" t="str">
        <f aca="false">IF(H2974="",F2974,H2974)</f>
        <v>Oyster Creek</v>
      </c>
      <c r="F2974" s="5"/>
      <c r="G2974" s="1" t="n">
        <v>2388</v>
      </c>
      <c r="H2974" s="1" t="s">
        <v>4576</v>
      </c>
      <c r="I2974" s="1" t="n">
        <v>55951</v>
      </c>
      <c r="J2974" s="1" t="s">
        <v>1160</v>
      </c>
      <c r="K2974" s="1" t="s">
        <v>3381</v>
      </c>
    </row>
    <row r="2975" customFormat="false" ht="15" hidden="false" customHeight="true" outlineLevel="0" collapsed="false">
      <c r="A2975" s="1" t="n">
        <f aca="false">MAX($A$2:$A2974)+1</f>
        <v>2052</v>
      </c>
      <c r="C2975" s="1" t="str">
        <f aca="false">IF(H2975="",F2975,H2975)</f>
        <v>Sayreville</v>
      </c>
      <c r="F2975" s="5"/>
      <c r="G2975" s="1" t="n">
        <v>2390</v>
      </c>
      <c r="H2975" s="1" t="s">
        <v>4577</v>
      </c>
      <c r="I2975" s="1" t="n">
        <v>17235</v>
      </c>
      <c r="J2975" s="1" t="s">
        <v>4578</v>
      </c>
      <c r="K2975" s="1" t="s">
        <v>3381</v>
      </c>
    </row>
    <row r="2976" customFormat="false" ht="15" hidden="false" customHeight="true" outlineLevel="0" collapsed="false">
      <c r="A2976" s="1" t="n">
        <f aca="false">MAX($A$2:$A2975)+1</f>
        <v>2053</v>
      </c>
      <c r="C2976" s="1" t="str">
        <f aca="false">IF(H2976="",F2976,H2976)</f>
        <v>Gilbert</v>
      </c>
      <c r="F2976" s="5"/>
      <c r="G2976" s="1" t="n">
        <v>2393</v>
      </c>
      <c r="H2976" s="1" t="s">
        <v>4579</v>
      </c>
      <c r="I2976" s="1" t="n">
        <v>17235</v>
      </c>
      <c r="J2976" s="1" t="s">
        <v>4578</v>
      </c>
      <c r="K2976" s="1" t="s">
        <v>3381</v>
      </c>
    </row>
    <row r="2977" customFormat="false" ht="15" hidden="false" customHeight="true" outlineLevel="0" collapsed="false">
      <c r="A2977" s="1" t="n">
        <f aca="false">MAX($A$2:$A2976)+1</f>
        <v>2054</v>
      </c>
      <c r="C2977" s="1" t="str">
        <f aca="false">IF(H2977="",F2977,H2977)</f>
        <v>PSEG National Park Generating Station</v>
      </c>
      <c r="F2977" s="5"/>
      <c r="G2977" s="1" t="n">
        <v>2409</v>
      </c>
      <c r="H2977" s="1" t="s">
        <v>4580</v>
      </c>
      <c r="I2977" s="1" t="n">
        <v>15147</v>
      </c>
      <c r="J2977" s="1" t="s">
        <v>2379</v>
      </c>
      <c r="K2977" s="1" t="s">
        <v>3381</v>
      </c>
    </row>
    <row r="2978" customFormat="false" ht="15" hidden="false" customHeight="true" outlineLevel="0" collapsed="false">
      <c r="A2978" s="1" t="n">
        <f aca="false">MAX($A$2:$A2977)+1</f>
        <v>2055</v>
      </c>
      <c r="C2978" s="1" t="str">
        <f aca="false">IF(H2978="",F2978,H2978)</f>
        <v>Howard Down</v>
      </c>
      <c r="F2978" s="5"/>
      <c r="G2978" s="1" t="n">
        <v>2434</v>
      </c>
      <c r="H2978" s="1" t="s">
        <v>4581</v>
      </c>
      <c r="I2978" s="1" t="n">
        <v>19856</v>
      </c>
      <c r="J2978" s="1" t="s">
        <v>4582</v>
      </c>
      <c r="K2978" s="1" t="s">
        <v>3381</v>
      </c>
    </row>
    <row r="2979" customFormat="false" ht="15" hidden="false" customHeight="true" outlineLevel="0" collapsed="false">
      <c r="A2979" s="1" t="n">
        <f aca="false">MAX($A$2:$A2978)+1</f>
        <v>2056</v>
      </c>
      <c r="C2979" s="1" t="str">
        <f aca="false">IF(H2979="",F2979,H2979)</f>
        <v>Animas</v>
      </c>
      <c r="F2979" s="5"/>
      <c r="G2979" s="1" t="n">
        <v>2465</v>
      </c>
      <c r="H2979" s="1" t="s">
        <v>4583</v>
      </c>
      <c r="I2979" s="1" t="n">
        <v>6204</v>
      </c>
      <c r="J2979" s="1" t="s">
        <v>3701</v>
      </c>
      <c r="K2979" s="1" t="s">
        <v>3381</v>
      </c>
    </row>
    <row r="2980" customFormat="false" ht="15" hidden="false" customHeight="true" outlineLevel="0" collapsed="false">
      <c r="A2980" s="1" t="n">
        <f aca="false">MAX($A$2:$A2979)+1</f>
        <v>2057</v>
      </c>
      <c r="C2980" s="1" t="str">
        <f aca="false">IF(H2980="",F2980,H2980)</f>
        <v>Danskammer Generating Station</v>
      </c>
      <c r="F2980" s="5"/>
      <c r="G2980" s="1" t="n">
        <v>2480</v>
      </c>
      <c r="H2980" s="1" t="s">
        <v>4584</v>
      </c>
      <c r="I2980" s="1" t="n">
        <v>58971</v>
      </c>
      <c r="J2980" s="1" t="s">
        <v>4585</v>
      </c>
      <c r="K2980" s="1" t="s">
        <v>3381</v>
      </c>
    </row>
    <row r="2981" customFormat="false" ht="15" hidden="false" customHeight="true" outlineLevel="0" collapsed="false">
      <c r="A2981" s="1" t="n">
        <f aca="false">MAX($A$2:$A2980)+1</f>
        <v>2058</v>
      </c>
      <c r="C2981" s="1" t="str">
        <f aca="false">IF(H2981="",F2981,H2981)</f>
        <v>Dashville</v>
      </c>
      <c r="F2981" s="5"/>
      <c r="G2981" s="1" t="n">
        <v>2481</v>
      </c>
      <c r="H2981" s="1" t="s">
        <v>4586</v>
      </c>
      <c r="I2981" s="1" t="n">
        <v>3249</v>
      </c>
      <c r="J2981" s="1" t="s">
        <v>415</v>
      </c>
      <c r="K2981" s="1" t="s">
        <v>3381</v>
      </c>
    </row>
    <row r="2982" customFormat="false" ht="15" hidden="false" customHeight="true" outlineLevel="0" collapsed="false">
      <c r="A2982" s="1" t="n">
        <f aca="false">MAX($A$2:$A2981)+1</f>
        <v>2059</v>
      </c>
      <c r="C2982" s="1" t="str">
        <f aca="false">IF(H2982="",F2982,H2982)</f>
        <v>Arthur Kill Generating Station</v>
      </c>
      <c r="F2982" s="5"/>
      <c r="G2982" s="1" t="n">
        <v>2490</v>
      </c>
      <c r="H2982" s="1" t="s">
        <v>4587</v>
      </c>
      <c r="I2982" s="1" t="n">
        <v>13192</v>
      </c>
      <c r="J2982" s="1" t="s">
        <v>4588</v>
      </c>
      <c r="K2982" s="1" t="s">
        <v>3381</v>
      </c>
    </row>
    <row r="2983" customFormat="false" ht="15" hidden="false" customHeight="true" outlineLevel="0" collapsed="false">
      <c r="A2983" s="1" t="n">
        <f aca="false">MAX($A$2:$A2982)+1</f>
        <v>2060</v>
      </c>
      <c r="C2983" s="1" t="str">
        <f aca="false">IF(H2983="",F2983,H2983)</f>
        <v>Gowanus Gas Turbines Generating</v>
      </c>
      <c r="F2983" s="5"/>
      <c r="G2983" s="1" t="n">
        <v>2494</v>
      </c>
      <c r="H2983" s="1" t="s">
        <v>4589</v>
      </c>
      <c r="I2983" s="1" t="n">
        <v>54863</v>
      </c>
      <c r="J2983" s="1" t="s">
        <v>4590</v>
      </c>
      <c r="K2983" s="1" t="s">
        <v>3381</v>
      </c>
    </row>
    <row r="2984" customFormat="false" ht="15" hidden="false" customHeight="true" outlineLevel="0" collapsed="false">
      <c r="A2984" s="1" t="n">
        <f aca="false">MAX($A$2:$A2983)+1</f>
        <v>2061</v>
      </c>
      <c r="C2984" s="1" t="str">
        <f aca="false">IF(H2984="",F2984,H2984)</f>
        <v>Indian Point 2</v>
      </c>
      <c r="F2984" s="5"/>
      <c r="G2984" s="1" t="n">
        <v>2497</v>
      </c>
      <c r="H2984" s="1" t="s">
        <v>4591</v>
      </c>
      <c r="I2984" s="1" t="n">
        <v>6027</v>
      </c>
      <c r="J2984" s="1" t="s">
        <v>4592</v>
      </c>
      <c r="K2984" s="1" t="s">
        <v>3381</v>
      </c>
    </row>
    <row r="2985" customFormat="false" ht="15" hidden="false" customHeight="true" outlineLevel="0" collapsed="false">
      <c r="A2985" s="1" t="n">
        <f aca="false">MAX($A$2:$A2984)+1</f>
        <v>2062</v>
      </c>
      <c r="C2985" s="1" t="str">
        <f aca="false">IF(H2985="",F2985,H2985)</f>
        <v>Narrows Gas Turbines Generating</v>
      </c>
      <c r="F2985" s="5"/>
      <c r="G2985" s="1" t="n">
        <v>2499</v>
      </c>
      <c r="H2985" s="1" t="s">
        <v>4593</v>
      </c>
      <c r="I2985" s="1" t="n">
        <v>54863</v>
      </c>
      <c r="J2985" s="1" t="s">
        <v>4590</v>
      </c>
      <c r="K2985" s="1" t="s">
        <v>3381</v>
      </c>
    </row>
    <row r="2986" customFormat="false" ht="15" hidden="false" customHeight="true" outlineLevel="0" collapsed="false">
      <c r="A2986" s="1" t="n">
        <f aca="false">MAX($A$2:$A2985)+1</f>
        <v>2063</v>
      </c>
      <c r="C2986" s="1" t="str">
        <f aca="false">IF(H2986="",F2986,H2986)</f>
        <v>Ravenswood</v>
      </c>
      <c r="F2986" s="5"/>
      <c r="G2986" s="1" t="n">
        <v>2500</v>
      </c>
      <c r="H2986" s="1" t="s">
        <v>4594</v>
      </c>
      <c r="I2986" s="1" t="n">
        <v>10023</v>
      </c>
      <c r="J2986" s="1" t="s">
        <v>4595</v>
      </c>
      <c r="K2986" s="1" t="s">
        <v>3381</v>
      </c>
    </row>
    <row r="2987" customFormat="false" ht="15" hidden="false" customHeight="true" outlineLevel="0" collapsed="false">
      <c r="A2987" s="1" t="n">
        <f aca="false">MAX($A$2:$A2986)+1</f>
        <v>2064</v>
      </c>
      <c r="C2987" s="1" t="str">
        <f aca="false">IF(H2987="",F2987,H2987)</f>
        <v>Greenidge Generation LLC</v>
      </c>
      <c r="F2987" s="5"/>
      <c r="G2987" s="1" t="n">
        <v>2527</v>
      </c>
      <c r="H2987" s="1" t="s">
        <v>4596</v>
      </c>
      <c r="I2987" s="1" t="n">
        <v>25</v>
      </c>
      <c r="J2987" s="1" t="s">
        <v>4597</v>
      </c>
      <c r="K2987" s="1" t="s">
        <v>3381</v>
      </c>
    </row>
    <row r="2988" customFormat="false" ht="15" hidden="false" customHeight="true" outlineLevel="0" collapsed="false">
      <c r="A2988" s="1" t="n">
        <f aca="false">MAX($A$2:$A2987)+1</f>
        <v>2065</v>
      </c>
      <c r="C2988" s="1" t="str">
        <f aca="false">IF(H2988="",F2988,H2988)</f>
        <v>Harris Lake</v>
      </c>
      <c r="F2988" s="5"/>
      <c r="G2988" s="1" t="n">
        <v>2528</v>
      </c>
      <c r="H2988" s="1" t="s">
        <v>4598</v>
      </c>
      <c r="I2988" s="1" t="n">
        <v>13511</v>
      </c>
      <c r="J2988" s="1" t="s">
        <v>1596</v>
      </c>
      <c r="K2988" s="1" t="s">
        <v>3381</v>
      </c>
    </row>
    <row r="2989" customFormat="false" ht="15" hidden="false" customHeight="true" outlineLevel="0" collapsed="false">
      <c r="A2989" s="1" t="n">
        <f aca="false">MAX($A$2:$A2988)+1</f>
        <v>2066</v>
      </c>
      <c r="C2989" s="1" t="str">
        <f aca="false">IF(H2989="",F2989,H2989)</f>
        <v>Cayuga Operating Company</v>
      </c>
      <c r="F2989" s="5"/>
      <c r="G2989" s="1" t="n">
        <v>2535</v>
      </c>
      <c r="H2989" s="1" t="s">
        <v>4599</v>
      </c>
      <c r="I2989" s="1" t="n">
        <v>22125</v>
      </c>
      <c r="J2989" s="1" t="s">
        <v>4600</v>
      </c>
      <c r="K2989" s="1" t="s">
        <v>3381</v>
      </c>
    </row>
    <row r="2990" customFormat="false" ht="15" hidden="false" customHeight="true" outlineLevel="0" collapsed="false">
      <c r="A2990" s="1" t="n">
        <f aca="false">MAX($A$2:$A2989)+1</f>
        <v>2067</v>
      </c>
      <c r="C2990" s="1" t="str">
        <f aca="false">IF(H2990="",F2990,H2990)</f>
        <v>Bethlehem Energy Center</v>
      </c>
      <c r="F2990" s="5"/>
      <c r="G2990" s="1" t="n">
        <v>2539</v>
      </c>
      <c r="H2990" s="1" t="s">
        <v>4601</v>
      </c>
      <c r="I2990" s="1" t="n">
        <v>14294</v>
      </c>
      <c r="J2990" s="1" t="s">
        <v>4602</v>
      </c>
      <c r="K2990" s="1" t="s">
        <v>3381</v>
      </c>
    </row>
    <row r="2991" customFormat="false" ht="15" hidden="false" customHeight="true" outlineLevel="0" collapsed="false">
      <c r="A2991" s="1" t="n">
        <f aca="false">MAX($A$2:$A2990)+1</f>
        <v>2068</v>
      </c>
      <c r="C2991" s="1" t="str">
        <f aca="false">IF(H2991="",F2991,H2991)</f>
        <v>Allens Falls</v>
      </c>
      <c r="F2991" s="5"/>
      <c r="G2991" s="1" t="n">
        <v>2540</v>
      </c>
      <c r="H2991" s="1" t="s">
        <v>4603</v>
      </c>
      <c r="I2991" s="1" t="n">
        <v>5914</v>
      </c>
      <c r="J2991" s="1" t="s">
        <v>4604</v>
      </c>
      <c r="K2991" s="1" t="s">
        <v>3381</v>
      </c>
    </row>
    <row r="2992" customFormat="false" ht="15" hidden="false" customHeight="true" outlineLevel="0" collapsed="false">
      <c r="A2992" s="1" t="n">
        <f aca="false">MAX($A$2:$A2991)+1</f>
        <v>2069</v>
      </c>
      <c r="C2992" s="1" t="str">
        <f aca="false">IF(H2992="",F2992,H2992)</f>
        <v>Beardslee</v>
      </c>
      <c r="F2992" s="5"/>
      <c r="G2992" s="1" t="n">
        <v>2543</v>
      </c>
      <c r="H2992" s="1" t="s">
        <v>4605</v>
      </c>
      <c r="I2992" s="1" t="n">
        <v>5914</v>
      </c>
      <c r="J2992" s="1" t="s">
        <v>4604</v>
      </c>
      <c r="K2992" s="1" t="s">
        <v>3381</v>
      </c>
    </row>
    <row r="2993" customFormat="false" ht="15" hidden="false" customHeight="true" outlineLevel="0" collapsed="false">
      <c r="A2993" s="1" t="n">
        <f aca="false">MAX($A$2:$A2992)+1</f>
        <v>2070</v>
      </c>
      <c r="C2993" s="1" t="str">
        <f aca="false">IF(H2993="",F2993,H2993)</f>
        <v>Belfort</v>
      </c>
      <c r="F2993" s="5"/>
      <c r="G2993" s="1" t="n">
        <v>2544</v>
      </c>
      <c r="H2993" s="1" t="s">
        <v>4606</v>
      </c>
      <c r="I2993" s="1" t="n">
        <v>5914</v>
      </c>
      <c r="J2993" s="1" t="s">
        <v>4604</v>
      </c>
      <c r="K2993" s="1" t="s">
        <v>3381</v>
      </c>
    </row>
    <row r="2994" customFormat="false" ht="15" hidden="false" customHeight="true" outlineLevel="0" collapsed="false">
      <c r="A2994" s="1" t="n">
        <f aca="false">MAX($A$2:$A2993)+1</f>
        <v>2071</v>
      </c>
      <c r="C2994" s="1" t="str">
        <f aca="false">IF(H2994="",F2994,H2994)</f>
        <v>Bennetts Bridge</v>
      </c>
      <c r="F2994" s="5"/>
      <c r="G2994" s="1" t="n">
        <v>2545</v>
      </c>
      <c r="H2994" s="1" t="s">
        <v>4607</v>
      </c>
      <c r="I2994" s="1" t="n">
        <v>5914</v>
      </c>
      <c r="J2994" s="1" t="s">
        <v>4604</v>
      </c>
      <c r="K2994" s="1" t="s">
        <v>3381</v>
      </c>
    </row>
    <row r="2995" customFormat="false" ht="15" hidden="false" customHeight="true" outlineLevel="0" collapsed="false">
      <c r="A2995" s="1" t="n">
        <f aca="false">MAX($A$2:$A2994)+1</f>
        <v>2072</v>
      </c>
      <c r="C2995" s="1" t="str">
        <f aca="false">IF(H2995="",F2995,H2995)</f>
        <v>Black River</v>
      </c>
      <c r="F2995" s="5"/>
      <c r="G2995" s="1" t="n">
        <v>2546</v>
      </c>
      <c r="H2995" s="1" t="s">
        <v>4608</v>
      </c>
      <c r="I2995" s="1" t="n">
        <v>5914</v>
      </c>
      <c r="J2995" s="1" t="s">
        <v>4604</v>
      </c>
      <c r="K2995" s="1" t="s">
        <v>3381</v>
      </c>
    </row>
    <row r="2996" customFormat="false" ht="15" hidden="false" customHeight="true" outlineLevel="0" collapsed="false">
      <c r="A2996" s="1" t="n">
        <f aca="false">MAX($A$2:$A2995)+1</f>
        <v>2073</v>
      </c>
      <c r="C2996" s="1" t="str">
        <f aca="false">IF(H2996="",F2996,H2996)</f>
        <v>Blake</v>
      </c>
      <c r="F2996" s="5"/>
      <c r="G2996" s="1" t="n">
        <v>2547</v>
      </c>
      <c r="H2996" s="1" t="s">
        <v>4609</v>
      </c>
      <c r="I2996" s="1" t="n">
        <v>5914</v>
      </c>
      <c r="J2996" s="1" t="s">
        <v>4604</v>
      </c>
      <c r="K2996" s="1" t="s">
        <v>3381</v>
      </c>
    </row>
    <row r="2997" customFormat="false" ht="15" hidden="false" customHeight="true" outlineLevel="0" collapsed="false">
      <c r="A2997" s="1" t="n">
        <f aca="false">MAX($A$2:$A2996)+1</f>
        <v>2074</v>
      </c>
      <c r="C2997" s="1" t="str">
        <f aca="false">IF(H2997="",F2997,H2997)</f>
        <v>Browns Falls</v>
      </c>
      <c r="F2997" s="5"/>
      <c r="G2997" s="1" t="n">
        <v>2548</v>
      </c>
      <c r="H2997" s="1" t="s">
        <v>4610</v>
      </c>
      <c r="I2997" s="1" t="n">
        <v>5914</v>
      </c>
      <c r="J2997" s="1" t="s">
        <v>4604</v>
      </c>
      <c r="K2997" s="1" t="s">
        <v>3381</v>
      </c>
    </row>
    <row r="2998" customFormat="false" ht="15" hidden="false" customHeight="true" outlineLevel="0" collapsed="false">
      <c r="A2998" s="1" t="n">
        <f aca="false">MAX($A$2:$A2997)+1</f>
        <v>2075</v>
      </c>
      <c r="C2998" s="1" t="str">
        <f aca="false">IF(H2998="",F2998,H2998)</f>
        <v>C R Huntley Generating Station</v>
      </c>
      <c r="F2998" s="5"/>
      <c r="G2998" s="1" t="n">
        <v>2549</v>
      </c>
      <c r="H2998" s="1" t="s">
        <v>4611</v>
      </c>
      <c r="I2998" s="1" t="n">
        <v>13168</v>
      </c>
      <c r="J2998" s="1" t="s">
        <v>4612</v>
      </c>
      <c r="K2998" s="1" t="s">
        <v>3381</v>
      </c>
    </row>
    <row r="2999" customFormat="false" ht="15" hidden="false" customHeight="true" outlineLevel="0" collapsed="false">
      <c r="A2999" s="1" t="n">
        <f aca="false">MAX($A$2:$A2998)+1</f>
        <v>2076</v>
      </c>
      <c r="C2999" s="1" t="str">
        <f aca="false">IF(H2999="",F2999,H2999)</f>
        <v>Chasm</v>
      </c>
      <c r="F2999" s="5"/>
      <c r="G2999" s="1" t="n">
        <v>2550</v>
      </c>
      <c r="H2999" s="1" t="s">
        <v>4613</v>
      </c>
      <c r="I2999" s="1" t="n">
        <v>5914</v>
      </c>
      <c r="J2999" s="1" t="s">
        <v>4604</v>
      </c>
      <c r="K2999" s="1" t="s">
        <v>3381</v>
      </c>
    </row>
    <row r="3000" customFormat="false" ht="15" hidden="false" customHeight="true" outlineLevel="0" collapsed="false">
      <c r="A3000" s="1" t="n">
        <f aca="false">MAX($A$2:$A2999)+1</f>
        <v>2077</v>
      </c>
      <c r="C3000" s="1" t="str">
        <f aca="false">IF(H3000="",F3000,H3000)</f>
        <v>Colton</v>
      </c>
      <c r="F3000" s="5"/>
      <c r="G3000" s="1" t="n">
        <v>2551</v>
      </c>
      <c r="H3000" s="1" t="s">
        <v>4614</v>
      </c>
      <c r="I3000" s="1" t="n">
        <v>5914</v>
      </c>
      <c r="J3000" s="1" t="s">
        <v>4604</v>
      </c>
      <c r="K3000" s="1" t="s">
        <v>3381</v>
      </c>
    </row>
    <row r="3001" customFormat="false" ht="15" hidden="false" customHeight="true" outlineLevel="0" collapsed="false">
      <c r="A3001" s="1" t="n">
        <f aca="false">MAX($A$2:$A3000)+1</f>
        <v>2078</v>
      </c>
      <c r="C3001" s="1" t="str">
        <f aca="false">IF(H3001="",F3001,H3001)</f>
        <v>Deferiet</v>
      </c>
      <c r="F3001" s="5"/>
      <c r="G3001" s="1" t="n">
        <v>2552</v>
      </c>
      <c r="H3001" s="1" t="s">
        <v>4615</v>
      </c>
      <c r="I3001" s="1" t="n">
        <v>5914</v>
      </c>
      <c r="J3001" s="1" t="s">
        <v>4604</v>
      </c>
      <c r="K3001" s="1" t="s">
        <v>3381</v>
      </c>
    </row>
    <row r="3002" customFormat="false" ht="15" hidden="false" customHeight="true" outlineLevel="0" collapsed="false">
      <c r="A3002" s="1" t="n">
        <f aca="false">MAX($A$2:$A3001)+1</f>
        <v>2079</v>
      </c>
      <c r="C3002" s="1" t="str">
        <f aca="false">IF(H3002="",F3002,H3002)</f>
        <v>Dunkirk Generating Plant</v>
      </c>
      <c r="F3002" s="5"/>
      <c r="G3002" s="1" t="n">
        <v>2554</v>
      </c>
      <c r="H3002" s="1" t="s">
        <v>4616</v>
      </c>
      <c r="I3002" s="1" t="n">
        <v>13579</v>
      </c>
      <c r="J3002" s="1" t="s">
        <v>4617</v>
      </c>
      <c r="K3002" s="1" t="s">
        <v>3381</v>
      </c>
    </row>
    <row r="3003" customFormat="false" ht="15" hidden="false" customHeight="true" outlineLevel="0" collapsed="false">
      <c r="A3003" s="1" t="n">
        <f aca="false">MAX($A$2:$A3002)+1</f>
        <v>2080</v>
      </c>
      <c r="C3003" s="1" t="str">
        <f aca="false">IF(H3003="",F3003,H3003)</f>
        <v>Eagle</v>
      </c>
      <c r="F3003" s="5"/>
      <c r="G3003" s="1" t="n">
        <v>2555</v>
      </c>
      <c r="H3003" s="1" t="s">
        <v>4618</v>
      </c>
      <c r="I3003" s="1" t="n">
        <v>5914</v>
      </c>
      <c r="J3003" s="1" t="s">
        <v>4604</v>
      </c>
      <c r="K3003" s="1" t="s">
        <v>3381</v>
      </c>
    </row>
    <row r="3004" customFormat="false" ht="15" hidden="false" customHeight="true" outlineLevel="0" collapsed="false">
      <c r="A3004" s="1" t="n">
        <f aca="false">MAX($A$2:$A3003)+1</f>
        <v>2081</v>
      </c>
      <c r="C3004" s="1" t="str">
        <f aca="false">IF(H3004="",F3004,H3004)</f>
        <v>Eel Weir</v>
      </c>
      <c r="F3004" s="5"/>
      <c r="G3004" s="1" t="n">
        <v>2556</v>
      </c>
      <c r="H3004" s="1" t="s">
        <v>4619</v>
      </c>
      <c r="I3004" s="1" t="n">
        <v>5914</v>
      </c>
      <c r="J3004" s="1" t="s">
        <v>4604</v>
      </c>
      <c r="K3004" s="1" t="s">
        <v>3381</v>
      </c>
    </row>
    <row r="3005" customFormat="false" ht="15" hidden="false" customHeight="true" outlineLevel="0" collapsed="false">
      <c r="A3005" s="1" t="n">
        <f aca="false">MAX($A$2:$A3004)+1</f>
        <v>2082</v>
      </c>
      <c r="C3005" s="1" t="str">
        <f aca="false">IF(H3005="",F3005,H3005)</f>
        <v>Effley</v>
      </c>
      <c r="F3005" s="5"/>
      <c r="G3005" s="1" t="n">
        <v>2557</v>
      </c>
      <c r="H3005" s="1" t="s">
        <v>4620</v>
      </c>
      <c r="I3005" s="1" t="n">
        <v>5914</v>
      </c>
      <c r="J3005" s="1" t="s">
        <v>4604</v>
      </c>
      <c r="K3005" s="1" t="s">
        <v>3381</v>
      </c>
    </row>
    <row r="3006" customFormat="false" ht="15" hidden="false" customHeight="true" outlineLevel="0" collapsed="false">
      <c r="A3006" s="1" t="n">
        <f aca="false">MAX($A$2:$A3005)+1</f>
        <v>2083</v>
      </c>
      <c r="C3006" s="1" t="str">
        <f aca="false">IF(H3006="",F3006,H3006)</f>
        <v>Elmer</v>
      </c>
      <c r="F3006" s="5"/>
      <c r="G3006" s="1" t="n">
        <v>2559</v>
      </c>
      <c r="H3006" s="1" t="s">
        <v>4621</v>
      </c>
      <c r="I3006" s="1" t="n">
        <v>5914</v>
      </c>
      <c r="J3006" s="1" t="s">
        <v>4604</v>
      </c>
      <c r="K3006" s="1" t="s">
        <v>3381</v>
      </c>
    </row>
    <row r="3007" customFormat="false" ht="15" hidden="false" customHeight="true" outlineLevel="0" collapsed="false">
      <c r="A3007" s="1" t="n">
        <f aca="false">MAX($A$2:$A3006)+1</f>
        <v>2084</v>
      </c>
      <c r="C3007" s="1" t="str">
        <f aca="false">IF(H3007="",F3007,H3007)</f>
        <v>Ephratah</v>
      </c>
      <c r="F3007" s="5"/>
      <c r="G3007" s="1" t="n">
        <v>2560</v>
      </c>
      <c r="H3007" s="1" t="s">
        <v>4622</v>
      </c>
      <c r="I3007" s="1" t="n">
        <v>5914</v>
      </c>
      <c r="J3007" s="1" t="s">
        <v>4604</v>
      </c>
      <c r="K3007" s="1" t="s">
        <v>3381</v>
      </c>
    </row>
    <row r="3008" customFormat="false" ht="15" hidden="false" customHeight="true" outlineLevel="0" collapsed="false">
      <c r="A3008" s="1" t="n">
        <f aca="false">MAX($A$2:$A3007)+1</f>
        <v>2085</v>
      </c>
      <c r="C3008" s="1" t="str">
        <f aca="false">IF(H3008="",F3008,H3008)</f>
        <v>East Norfolk</v>
      </c>
      <c r="F3008" s="5"/>
      <c r="G3008" s="1" t="n">
        <v>2561</v>
      </c>
      <c r="H3008" s="1" t="s">
        <v>4623</v>
      </c>
      <c r="I3008" s="1" t="n">
        <v>5914</v>
      </c>
      <c r="J3008" s="1" t="s">
        <v>4604</v>
      </c>
      <c r="K3008" s="1" t="s">
        <v>3381</v>
      </c>
    </row>
    <row r="3009" customFormat="false" ht="15" hidden="false" customHeight="true" outlineLevel="0" collapsed="false">
      <c r="A3009" s="1" t="n">
        <f aca="false">MAX($A$2:$A3008)+1</f>
        <v>2086</v>
      </c>
      <c r="C3009" s="1" t="str">
        <f aca="false">IF(H3009="",F3009,H3009)</f>
        <v>Five Falls</v>
      </c>
      <c r="F3009" s="5"/>
      <c r="G3009" s="1" t="n">
        <v>2562</v>
      </c>
      <c r="H3009" s="1" t="s">
        <v>4624</v>
      </c>
      <c r="I3009" s="1" t="n">
        <v>5914</v>
      </c>
      <c r="J3009" s="1" t="s">
        <v>4604</v>
      </c>
      <c r="K3009" s="1" t="s">
        <v>3381</v>
      </c>
    </row>
    <row r="3010" customFormat="false" ht="15" hidden="false" customHeight="true" outlineLevel="0" collapsed="false">
      <c r="A3010" s="1" t="n">
        <f aca="false">MAX($A$2:$A3009)+1</f>
        <v>2087</v>
      </c>
      <c r="C3010" s="1" t="str">
        <f aca="false">IF(H3010="",F3010,H3010)</f>
        <v>Flat Rock</v>
      </c>
      <c r="F3010" s="5"/>
      <c r="G3010" s="1" t="n">
        <v>2563</v>
      </c>
      <c r="H3010" s="1" t="s">
        <v>4625</v>
      </c>
      <c r="I3010" s="1" t="n">
        <v>5914</v>
      </c>
      <c r="J3010" s="1" t="s">
        <v>4604</v>
      </c>
      <c r="K3010" s="1" t="s">
        <v>3381</v>
      </c>
    </row>
    <row r="3011" customFormat="false" ht="15" hidden="false" customHeight="true" outlineLevel="0" collapsed="false">
      <c r="A3011" s="1" t="n">
        <f aca="false">MAX($A$2:$A3010)+1</f>
        <v>2088</v>
      </c>
      <c r="C3011" s="1" t="str">
        <f aca="false">IF(H3011="",F3011,H3011)</f>
        <v>Franklin (NY)</v>
      </c>
      <c r="F3011" s="5"/>
      <c r="G3011" s="1" t="n">
        <v>2564</v>
      </c>
      <c r="H3011" s="1" t="s">
        <v>4626</v>
      </c>
      <c r="I3011" s="1" t="n">
        <v>5914</v>
      </c>
      <c r="J3011" s="1" t="s">
        <v>4604</v>
      </c>
      <c r="K3011" s="1" t="s">
        <v>3381</v>
      </c>
    </row>
    <row r="3012" customFormat="false" ht="15" hidden="false" customHeight="true" outlineLevel="0" collapsed="false">
      <c r="A3012" s="1" t="n">
        <f aca="false">MAX($A$2:$A3011)+1</f>
        <v>2089</v>
      </c>
      <c r="C3012" s="1" t="str">
        <f aca="false">IF(H3012="",F3012,H3012)</f>
        <v>Glenwood Hydro</v>
      </c>
      <c r="F3012" s="5"/>
      <c r="G3012" s="1" t="n">
        <v>2568</v>
      </c>
      <c r="H3012" s="1" t="s">
        <v>4627</v>
      </c>
      <c r="I3012" s="1" t="n">
        <v>5914</v>
      </c>
      <c r="J3012" s="1" t="s">
        <v>4604</v>
      </c>
      <c r="K3012" s="1" t="s">
        <v>3381</v>
      </c>
    </row>
    <row r="3013" customFormat="false" ht="15" hidden="false" customHeight="true" outlineLevel="0" collapsed="false">
      <c r="A3013" s="1" t="n">
        <f aca="false">MAX($A$2:$A3012)+1</f>
        <v>2090</v>
      </c>
      <c r="C3013" s="1" t="str">
        <f aca="false">IF(H3013="",F3013,H3013)</f>
        <v>Granby</v>
      </c>
      <c r="F3013" s="5"/>
      <c r="G3013" s="1" t="n">
        <v>2569</v>
      </c>
      <c r="H3013" s="1" t="s">
        <v>4628</v>
      </c>
      <c r="I3013" s="1" t="n">
        <v>5914</v>
      </c>
      <c r="J3013" s="1" t="s">
        <v>4604</v>
      </c>
      <c r="K3013" s="1" t="s">
        <v>3381</v>
      </c>
    </row>
    <row r="3014" customFormat="false" ht="15" hidden="false" customHeight="true" outlineLevel="0" collapsed="false">
      <c r="A3014" s="1" t="n">
        <f aca="false">MAX($A$2:$A3013)+1</f>
        <v>2091</v>
      </c>
      <c r="C3014" s="1" t="str">
        <f aca="false">IF(H3014="",F3014,H3014)</f>
        <v>Hannawa</v>
      </c>
      <c r="F3014" s="5"/>
      <c r="G3014" s="1" t="n">
        <v>2571</v>
      </c>
      <c r="H3014" s="1" t="s">
        <v>4629</v>
      </c>
      <c r="I3014" s="1" t="n">
        <v>5914</v>
      </c>
      <c r="J3014" s="1" t="s">
        <v>4604</v>
      </c>
      <c r="K3014" s="1" t="s">
        <v>3381</v>
      </c>
    </row>
    <row r="3015" customFormat="false" ht="15" hidden="false" customHeight="true" outlineLevel="0" collapsed="false">
      <c r="A3015" s="1" t="n">
        <f aca="false">MAX($A$2:$A3014)+1</f>
        <v>2092</v>
      </c>
      <c r="C3015" s="1" t="str">
        <f aca="false">IF(H3015="",F3015,H3015)</f>
        <v>Herrings</v>
      </c>
      <c r="F3015" s="5"/>
      <c r="G3015" s="1" t="n">
        <v>2572</v>
      </c>
      <c r="H3015" s="1" t="s">
        <v>4630</v>
      </c>
      <c r="I3015" s="1" t="n">
        <v>5914</v>
      </c>
      <c r="J3015" s="1" t="s">
        <v>4604</v>
      </c>
      <c r="K3015" s="1" t="s">
        <v>3381</v>
      </c>
    </row>
    <row r="3016" customFormat="false" ht="15" hidden="false" customHeight="true" outlineLevel="0" collapsed="false">
      <c r="A3016" s="1" t="n">
        <f aca="false">MAX($A$2:$A3015)+1</f>
        <v>2093</v>
      </c>
      <c r="C3016" s="1" t="str">
        <f aca="false">IF(H3016="",F3016,H3016)</f>
        <v>Heuvelton</v>
      </c>
      <c r="F3016" s="5"/>
      <c r="G3016" s="1" t="n">
        <v>2573</v>
      </c>
      <c r="H3016" s="1" t="s">
        <v>4631</v>
      </c>
      <c r="I3016" s="1" t="n">
        <v>5914</v>
      </c>
      <c r="J3016" s="1" t="s">
        <v>4604</v>
      </c>
      <c r="K3016" s="1" t="s">
        <v>3381</v>
      </c>
    </row>
    <row r="3017" customFormat="false" ht="15" hidden="false" customHeight="true" outlineLevel="0" collapsed="false">
      <c r="A3017" s="1" t="n">
        <f aca="false">MAX($A$2:$A3016)+1</f>
        <v>2094</v>
      </c>
      <c r="C3017" s="1" t="str">
        <f aca="false">IF(H3017="",F3017,H3017)</f>
        <v>High Dam</v>
      </c>
      <c r="F3017" s="5"/>
      <c r="G3017" s="1" t="n">
        <v>2574</v>
      </c>
      <c r="H3017" s="1" t="s">
        <v>4632</v>
      </c>
      <c r="I3017" s="1" t="n">
        <v>14240</v>
      </c>
      <c r="J3017" s="1" t="s">
        <v>4633</v>
      </c>
      <c r="K3017" s="1" t="s">
        <v>3381</v>
      </c>
    </row>
    <row r="3018" customFormat="false" ht="15" hidden="false" customHeight="true" outlineLevel="0" collapsed="false">
      <c r="A3018" s="1" t="n">
        <f aca="false">MAX($A$2:$A3017)+1</f>
        <v>2095</v>
      </c>
      <c r="C3018" s="1" t="str">
        <f aca="false">IF(H3018="",F3018,H3018)</f>
        <v>High Falls - Croghan NY</v>
      </c>
      <c r="F3018" s="5"/>
      <c r="G3018" s="1" t="n">
        <v>2575</v>
      </c>
      <c r="H3018" s="1" t="s">
        <v>4634</v>
      </c>
      <c r="I3018" s="1" t="n">
        <v>5914</v>
      </c>
      <c r="J3018" s="1" t="s">
        <v>4604</v>
      </c>
      <c r="K3018" s="1" t="s">
        <v>3381</v>
      </c>
    </row>
    <row r="3019" customFormat="false" ht="15" hidden="false" customHeight="true" outlineLevel="0" collapsed="false">
      <c r="A3019" s="1" t="n">
        <f aca="false">MAX($A$2:$A3018)+1</f>
        <v>2096</v>
      </c>
      <c r="C3019" s="1" t="str">
        <f aca="false">IF(H3019="",F3019,H3019)</f>
        <v>Higley</v>
      </c>
      <c r="F3019" s="5"/>
      <c r="G3019" s="1" t="n">
        <v>2576</v>
      </c>
      <c r="H3019" s="1" t="s">
        <v>4635</v>
      </c>
      <c r="I3019" s="1" t="n">
        <v>5914</v>
      </c>
      <c r="J3019" s="1" t="s">
        <v>4604</v>
      </c>
      <c r="K3019" s="1" t="s">
        <v>3381</v>
      </c>
    </row>
    <row r="3020" customFormat="false" ht="15" hidden="false" customHeight="true" outlineLevel="0" collapsed="false">
      <c r="A3020" s="1" t="n">
        <f aca="false">MAX($A$2:$A3019)+1</f>
        <v>2097</v>
      </c>
      <c r="C3020" s="1" t="str">
        <f aca="false">IF(H3020="",F3020,H3020)</f>
        <v>Hydraulic Race</v>
      </c>
      <c r="F3020" s="5"/>
      <c r="G3020" s="1" t="n">
        <v>2578</v>
      </c>
      <c r="H3020" s="1" t="s">
        <v>4636</v>
      </c>
      <c r="I3020" s="1" t="n">
        <v>5914</v>
      </c>
      <c r="J3020" s="1" t="s">
        <v>4604</v>
      </c>
      <c r="K3020" s="1" t="s">
        <v>3381</v>
      </c>
    </row>
    <row r="3021" customFormat="false" ht="15" hidden="false" customHeight="true" outlineLevel="0" collapsed="false">
      <c r="A3021" s="1" t="n">
        <f aca="false">MAX($A$2:$A3020)+1</f>
        <v>2098</v>
      </c>
      <c r="C3021" s="1" t="str">
        <f aca="false">IF(H3021="",F3021,H3021)</f>
        <v>Inghams</v>
      </c>
      <c r="F3021" s="5"/>
      <c r="G3021" s="1" t="n">
        <v>2579</v>
      </c>
      <c r="H3021" s="1" t="s">
        <v>4637</v>
      </c>
      <c r="I3021" s="1" t="n">
        <v>5914</v>
      </c>
      <c r="J3021" s="1" t="s">
        <v>4604</v>
      </c>
      <c r="K3021" s="1" t="s">
        <v>3381</v>
      </c>
    </row>
    <row r="3022" customFormat="false" ht="15" hidden="false" customHeight="true" outlineLevel="0" collapsed="false">
      <c r="A3022" s="1" t="n">
        <f aca="false">MAX($A$2:$A3021)+1</f>
        <v>2099</v>
      </c>
      <c r="C3022" s="1" t="str">
        <f aca="false">IF(H3022="",F3022,H3022)</f>
        <v>Johnsonville Dam</v>
      </c>
      <c r="F3022" s="5"/>
      <c r="G3022" s="1" t="n">
        <v>2580</v>
      </c>
      <c r="H3022" s="1" t="s">
        <v>4638</v>
      </c>
      <c r="I3022" s="1" t="n">
        <v>5914</v>
      </c>
      <c r="J3022" s="1" t="s">
        <v>4604</v>
      </c>
      <c r="K3022" s="1" t="s">
        <v>3381</v>
      </c>
    </row>
    <row r="3023" customFormat="false" ht="15" hidden="false" customHeight="true" outlineLevel="0" collapsed="false">
      <c r="A3023" s="1" t="n">
        <f aca="false">MAX($A$2:$A3022)+1</f>
        <v>2100</v>
      </c>
      <c r="C3023" s="1" t="str">
        <f aca="false">IF(H3023="",F3023,H3023)</f>
        <v>Kamargo</v>
      </c>
      <c r="F3023" s="5"/>
      <c r="G3023" s="1" t="n">
        <v>2581</v>
      </c>
      <c r="H3023" s="1" t="s">
        <v>4639</v>
      </c>
      <c r="I3023" s="1" t="n">
        <v>5914</v>
      </c>
      <c r="J3023" s="1" t="s">
        <v>4604</v>
      </c>
      <c r="K3023" s="1" t="s">
        <v>3381</v>
      </c>
    </row>
    <row r="3024" customFormat="false" ht="15" hidden="false" customHeight="true" outlineLevel="0" collapsed="false">
      <c r="A3024" s="1" t="n">
        <f aca="false">MAX($A$2:$A3023)+1</f>
        <v>2101</v>
      </c>
      <c r="C3024" s="1" t="str">
        <f aca="false">IF(H3024="",F3024,H3024)</f>
        <v>Lighthouse Hill</v>
      </c>
      <c r="F3024" s="5"/>
      <c r="G3024" s="1" t="n">
        <v>2582</v>
      </c>
      <c r="H3024" s="1" t="s">
        <v>4640</v>
      </c>
      <c r="I3024" s="1" t="n">
        <v>5914</v>
      </c>
      <c r="J3024" s="1" t="s">
        <v>4604</v>
      </c>
      <c r="K3024" s="1" t="s">
        <v>3381</v>
      </c>
    </row>
    <row r="3025" customFormat="false" ht="15" hidden="false" customHeight="true" outlineLevel="0" collapsed="false">
      <c r="A3025" s="1" t="n">
        <f aca="false">MAX($A$2:$A3024)+1</f>
        <v>2102</v>
      </c>
      <c r="C3025" s="1" t="str">
        <f aca="false">IF(H3025="",F3025,H3025)</f>
        <v>Macomb</v>
      </c>
      <c r="F3025" s="5"/>
      <c r="G3025" s="1" t="n">
        <v>2583</v>
      </c>
      <c r="H3025" s="1" t="s">
        <v>4641</v>
      </c>
      <c r="I3025" s="1" t="n">
        <v>5914</v>
      </c>
      <c r="J3025" s="1" t="s">
        <v>4604</v>
      </c>
      <c r="K3025" s="1" t="s">
        <v>3381</v>
      </c>
    </row>
    <row r="3026" customFormat="false" ht="15" hidden="false" customHeight="true" outlineLevel="0" collapsed="false">
      <c r="A3026" s="1" t="n">
        <f aca="false">MAX($A$2:$A3025)+1</f>
        <v>2103</v>
      </c>
      <c r="C3026" s="1" t="str">
        <f aca="false">IF(H3026="",F3026,H3026)</f>
        <v>Minetto</v>
      </c>
      <c r="F3026" s="5"/>
      <c r="G3026" s="1" t="n">
        <v>2586</v>
      </c>
      <c r="H3026" s="1" t="s">
        <v>4642</v>
      </c>
      <c r="I3026" s="1" t="n">
        <v>5914</v>
      </c>
      <c r="J3026" s="1" t="s">
        <v>4604</v>
      </c>
      <c r="K3026" s="1" t="s">
        <v>3381</v>
      </c>
    </row>
    <row r="3027" customFormat="false" ht="15" hidden="false" customHeight="true" outlineLevel="0" collapsed="false">
      <c r="A3027" s="1" t="n">
        <f aca="false">MAX($A$2:$A3026)+1</f>
        <v>2104</v>
      </c>
      <c r="C3027" s="1" t="str">
        <f aca="false">IF(H3027="",F3027,H3027)</f>
        <v>Moshier</v>
      </c>
      <c r="F3027" s="5"/>
      <c r="G3027" s="1" t="n">
        <v>2588</v>
      </c>
      <c r="H3027" s="1" t="s">
        <v>4643</v>
      </c>
      <c r="I3027" s="1" t="n">
        <v>5914</v>
      </c>
      <c r="J3027" s="1" t="s">
        <v>4604</v>
      </c>
      <c r="K3027" s="1" t="s">
        <v>3381</v>
      </c>
    </row>
    <row r="3028" customFormat="false" ht="15" hidden="false" customHeight="true" outlineLevel="0" collapsed="false">
      <c r="A3028" s="1" t="n">
        <f aca="false">MAX($A$2:$A3027)+1</f>
        <v>2105</v>
      </c>
      <c r="C3028" s="1" t="str">
        <f aca="false">IF(H3028="",F3028,H3028)</f>
        <v>Nine Mile Point Nuclear Station</v>
      </c>
      <c r="F3028" s="5"/>
      <c r="G3028" s="1" t="n">
        <v>2589</v>
      </c>
      <c r="H3028" s="1" t="s">
        <v>4644</v>
      </c>
      <c r="I3028" s="1" t="n">
        <v>55951</v>
      </c>
      <c r="J3028" s="1" t="s">
        <v>1160</v>
      </c>
      <c r="K3028" s="1" t="s">
        <v>3381</v>
      </c>
    </row>
    <row r="3029" customFormat="false" ht="15" hidden="false" customHeight="true" outlineLevel="0" collapsed="false">
      <c r="A3029" s="1" t="n">
        <f aca="false">MAX($A$2:$A3028)+1</f>
        <v>2106</v>
      </c>
      <c r="C3029" s="1" t="str">
        <f aca="false">IF(H3029="",F3029,H3029)</f>
        <v>Norfolk</v>
      </c>
      <c r="F3029" s="5"/>
      <c r="G3029" s="1" t="n">
        <v>2590</v>
      </c>
      <c r="H3029" s="1" t="s">
        <v>4645</v>
      </c>
      <c r="I3029" s="1" t="n">
        <v>5914</v>
      </c>
      <c r="J3029" s="1" t="s">
        <v>4604</v>
      </c>
      <c r="K3029" s="1" t="s">
        <v>3381</v>
      </c>
    </row>
    <row r="3030" customFormat="false" ht="15" hidden="false" customHeight="true" outlineLevel="0" collapsed="false">
      <c r="A3030" s="1" t="n">
        <f aca="false">MAX($A$2:$A3029)+1</f>
        <v>2107</v>
      </c>
      <c r="C3030" s="1" t="str">
        <f aca="false">IF(H3030="",F3030,H3030)</f>
        <v>Norwood</v>
      </c>
      <c r="F3030" s="5"/>
      <c r="G3030" s="1" t="n">
        <v>2591</v>
      </c>
      <c r="H3030" s="1" t="s">
        <v>4646</v>
      </c>
      <c r="I3030" s="1" t="n">
        <v>5914</v>
      </c>
      <c r="J3030" s="1" t="s">
        <v>4604</v>
      </c>
      <c r="K3030" s="1" t="s">
        <v>3381</v>
      </c>
    </row>
    <row r="3031" customFormat="false" ht="15" hidden="false" customHeight="true" outlineLevel="0" collapsed="false">
      <c r="A3031" s="1" t="n">
        <f aca="false">MAX($A$2:$A3030)+1</f>
        <v>2108</v>
      </c>
      <c r="C3031" s="1" t="str">
        <f aca="false">IF(H3031="",F3031,H3031)</f>
        <v>Oswego Harbor Power</v>
      </c>
      <c r="F3031" s="5"/>
      <c r="G3031" s="1" t="n">
        <v>2594</v>
      </c>
      <c r="H3031" s="1" t="s">
        <v>4647</v>
      </c>
      <c r="I3031" s="1" t="n">
        <v>13923</v>
      </c>
      <c r="J3031" s="1" t="s">
        <v>4648</v>
      </c>
      <c r="K3031" s="1" t="s">
        <v>3381</v>
      </c>
    </row>
    <row r="3032" customFormat="false" ht="15" hidden="false" customHeight="true" outlineLevel="0" collapsed="false">
      <c r="A3032" s="1" t="n">
        <f aca="false">MAX($A$2:$A3031)+1</f>
        <v>2109</v>
      </c>
      <c r="C3032" s="1" t="str">
        <f aca="false">IF(H3032="",F3032,H3032)</f>
        <v>Oswego Falls East</v>
      </c>
      <c r="F3032" s="5"/>
      <c r="G3032" s="1" t="n">
        <v>2595</v>
      </c>
      <c r="H3032" s="1" t="s">
        <v>4649</v>
      </c>
      <c r="I3032" s="1" t="n">
        <v>5914</v>
      </c>
      <c r="J3032" s="1" t="s">
        <v>4604</v>
      </c>
      <c r="K3032" s="1" t="s">
        <v>3381</v>
      </c>
    </row>
    <row r="3033" customFormat="false" ht="15" hidden="false" customHeight="true" outlineLevel="0" collapsed="false">
      <c r="A3033" s="1" t="n">
        <f aca="false">MAX($A$2:$A3032)+1</f>
        <v>2110</v>
      </c>
      <c r="C3033" s="1" t="str">
        <f aca="false">IF(H3033="",F3033,H3033)</f>
        <v>Oswego Falls West</v>
      </c>
      <c r="F3033" s="5"/>
      <c r="G3033" s="1" t="n">
        <v>2596</v>
      </c>
      <c r="H3033" s="1" t="s">
        <v>4650</v>
      </c>
      <c r="I3033" s="1" t="n">
        <v>5914</v>
      </c>
      <c r="J3033" s="1" t="s">
        <v>4604</v>
      </c>
      <c r="K3033" s="1" t="s">
        <v>3381</v>
      </c>
    </row>
    <row r="3034" customFormat="false" ht="15" hidden="false" customHeight="true" outlineLevel="0" collapsed="false">
      <c r="A3034" s="1" t="n">
        <f aca="false">MAX($A$2:$A3033)+1</f>
        <v>2111</v>
      </c>
      <c r="C3034" s="1" t="str">
        <f aca="false">IF(H3034="",F3034,H3034)</f>
        <v>Parishville</v>
      </c>
      <c r="F3034" s="5"/>
      <c r="G3034" s="1" t="n">
        <v>2597</v>
      </c>
      <c r="H3034" s="1" t="s">
        <v>4651</v>
      </c>
      <c r="I3034" s="1" t="n">
        <v>5914</v>
      </c>
      <c r="J3034" s="1" t="s">
        <v>4604</v>
      </c>
      <c r="K3034" s="1" t="s">
        <v>3381</v>
      </c>
    </row>
    <row r="3035" customFormat="false" ht="15" hidden="false" customHeight="true" outlineLevel="0" collapsed="false">
      <c r="A3035" s="1" t="n">
        <f aca="false">MAX($A$2:$A3034)+1</f>
        <v>2112</v>
      </c>
      <c r="C3035" s="1" t="str">
        <f aca="false">IF(H3035="",F3035,H3035)</f>
        <v>Piercefield</v>
      </c>
      <c r="F3035" s="5"/>
      <c r="G3035" s="1" t="n">
        <v>2598</v>
      </c>
      <c r="H3035" s="1" t="s">
        <v>4652</v>
      </c>
      <c r="I3035" s="1" t="n">
        <v>5914</v>
      </c>
      <c r="J3035" s="1" t="s">
        <v>4604</v>
      </c>
      <c r="K3035" s="1" t="s">
        <v>3381</v>
      </c>
    </row>
    <row r="3036" customFormat="false" ht="15" hidden="false" customHeight="true" outlineLevel="0" collapsed="false">
      <c r="A3036" s="1" t="n">
        <f aca="false">MAX($A$2:$A3035)+1</f>
        <v>2113</v>
      </c>
      <c r="C3036" s="1" t="str">
        <f aca="false">IF(H3036="",F3036,H3036)</f>
        <v>Prospect</v>
      </c>
      <c r="F3036" s="5"/>
      <c r="G3036" s="1" t="n">
        <v>2599</v>
      </c>
      <c r="H3036" s="1" t="s">
        <v>4653</v>
      </c>
      <c r="I3036" s="1" t="n">
        <v>5914</v>
      </c>
      <c r="J3036" s="1" t="s">
        <v>4604</v>
      </c>
      <c r="K3036" s="1" t="s">
        <v>3381</v>
      </c>
    </row>
    <row r="3037" customFormat="false" ht="15" hidden="false" customHeight="true" outlineLevel="0" collapsed="false">
      <c r="A3037" s="1" t="n">
        <f aca="false">MAX($A$2:$A3036)+1</f>
        <v>2114</v>
      </c>
      <c r="C3037" s="1" t="str">
        <f aca="false">IF(H3037="",F3037,H3037)</f>
        <v>Rainbow Falls Hydro</v>
      </c>
      <c r="F3037" s="5"/>
      <c r="G3037" s="1" t="n">
        <v>2600</v>
      </c>
      <c r="H3037" s="1" t="s">
        <v>4654</v>
      </c>
      <c r="I3037" s="1" t="n">
        <v>5914</v>
      </c>
      <c r="J3037" s="1" t="s">
        <v>4604</v>
      </c>
      <c r="K3037" s="1" t="s">
        <v>3381</v>
      </c>
    </row>
    <row r="3038" customFormat="false" ht="15" hidden="false" customHeight="true" outlineLevel="0" collapsed="false">
      <c r="A3038" s="1" t="n">
        <f aca="false">MAX($A$2:$A3037)+1</f>
        <v>2115</v>
      </c>
      <c r="C3038" s="1" t="str">
        <f aca="false">IF(H3038="",F3038,H3038)</f>
        <v>Raymondville</v>
      </c>
      <c r="F3038" s="5"/>
      <c r="G3038" s="1" t="n">
        <v>2601</v>
      </c>
      <c r="H3038" s="1" t="s">
        <v>4655</v>
      </c>
      <c r="I3038" s="1" t="n">
        <v>5914</v>
      </c>
      <c r="J3038" s="1" t="s">
        <v>4604</v>
      </c>
      <c r="K3038" s="1" t="s">
        <v>3381</v>
      </c>
    </row>
    <row r="3039" customFormat="false" ht="15" hidden="false" customHeight="true" outlineLevel="0" collapsed="false">
      <c r="A3039" s="1" t="n">
        <f aca="false">MAX($A$2:$A3038)+1</f>
        <v>2116</v>
      </c>
      <c r="C3039" s="1" t="str">
        <f aca="false">IF(H3039="",F3039,H3039)</f>
        <v>South Edwards</v>
      </c>
      <c r="F3039" s="5"/>
      <c r="G3039" s="1" t="n">
        <v>2604</v>
      </c>
      <c r="H3039" s="1" t="s">
        <v>4656</v>
      </c>
      <c r="I3039" s="1" t="n">
        <v>5914</v>
      </c>
      <c r="J3039" s="1" t="s">
        <v>4604</v>
      </c>
      <c r="K3039" s="1" t="s">
        <v>3381</v>
      </c>
    </row>
    <row r="3040" customFormat="false" ht="15" hidden="false" customHeight="true" outlineLevel="0" collapsed="false">
      <c r="A3040" s="1" t="n">
        <f aca="false">MAX($A$2:$A3039)+1</f>
        <v>2117</v>
      </c>
      <c r="C3040" s="1" t="str">
        <f aca="false">IF(H3040="",F3040,H3040)</f>
        <v>School Street</v>
      </c>
      <c r="F3040" s="5"/>
      <c r="G3040" s="1" t="n">
        <v>2605</v>
      </c>
      <c r="H3040" s="1" t="s">
        <v>4657</v>
      </c>
      <c r="I3040" s="1" t="n">
        <v>5914</v>
      </c>
      <c r="J3040" s="1" t="s">
        <v>4604</v>
      </c>
      <c r="K3040" s="1" t="s">
        <v>3381</v>
      </c>
    </row>
    <row r="3041" customFormat="false" ht="15" hidden="false" customHeight="true" outlineLevel="0" collapsed="false">
      <c r="A3041" s="1" t="n">
        <f aca="false">MAX($A$2:$A3040)+1</f>
        <v>2118</v>
      </c>
      <c r="C3041" s="1" t="str">
        <f aca="false">IF(H3041="",F3041,H3041)</f>
        <v>Schaghticoke</v>
      </c>
      <c r="F3041" s="5"/>
      <c r="G3041" s="1" t="n">
        <v>2606</v>
      </c>
      <c r="H3041" s="1" t="s">
        <v>4658</v>
      </c>
      <c r="I3041" s="1" t="n">
        <v>5914</v>
      </c>
      <c r="J3041" s="1" t="s">
        <v>4604</v>
      </c>
      <c r="K3041" s="1" t="s">
        <v>3381</v>
      </c>
    </row>
    <row r="3042" customFormat="false" ht="15" hidden="false" customHeight="true" outlineLevel="0" collapsed="false">
      <c r="A3042" s="1" t="n">
        <f aca="false">MAX($A$2:$A3041)+1</f>
        <v>2119</v>
      </c>
      <c r="C3042" s="1" t="str">
        <f aca="false">IF(H3042="",F3042,H3042)</f>
        <v>Schuylerville</v>
      </c>
      <c r="F3042" s="5"/>
      <c r="G3042" s="1" t="n">
        <v>2607</v>
      </c>
      <c r="H3042" s="1" t="s">
        <v>4659</v>
      </c>
      <c r="I3042" s="1" t="n">
        <v>5914</v>
      </c>
      <c r="J3042" s="1" t="s">
        <v>4604</v>
      </c>
      <c r="K3042" s="1" t="s">
        <v>3381</v>
      </c>
    </row>
    <row r="3043" customFormat="false" ht="15" hidden="false" customHeight="true" outlineLevel="0" collapsed="false">
      <c r="A3043" s="1" t="n">
        <f aca="false">MAX($A$2:$A3042)+1</f>
        <v>2120</v>
      </c>
      <c r="C3043" s="1" t="str">
        <f aca="false">IF(H3043="",F3043,H3043)</f>
        <v>Sewalls</v>
      </c>
      <c r="F3043" s="5"/>
      <c r="G3043" s="1" t="n">
        <v>2608</v>
      </c>
      <c r="H3043" s="1" t="s">
        <v>4660</v>
      </c>
      <c r="I3043" s="1" t="n">
        <v>5914</v>
      </c>
      <c r="J3043" s="1" t="s">
        <v>4604</v>
      </c>
      <c r="K3043" s="1" t="s">
        <v>3381</v>
      </c>
    </row>
    <row r="3044" customFormat="false" ht="15" hidden="false" customHeight="true" outlineLevel="0" collapsed="false">
      <c r="A3044" s="1" t="n">
        <f aca="false">MAX($A$2:$A3043)+1</f>
        <v>2121</v>
      </c>
      <c r="C3044" s="1" t="str">
        <f aca="false">IF(H3044="",F3044,H3044)</f>
        <v>Sherman Island</v>
      </c>
      <c r="F3044" s="5"/>
      <c r="G3044" s="1" t="n">
        <v>2609</v>
      </c>
      <c r="H3044" s="1" t="s">
        <v>4661</v>
      </c>
      <c r="I3044" s="1" t="n">
        <v>5914</v>
      </c>
      <c r="J3044" s="1" t="s">
        <v>4604</v>
      </c>
      <c r="K3044" s="1" t="s">
        <v>3381</v>
      </c>
    </row>
    <row r="3045" customFormat="false" ht="15" hidden="false" customHeight="true" outlineLevel="0" collapsed="false">
      <c r="A3045" s="1" t="n">
        <f aca="false">MAX($A$2:$A3044)+1</f>
        <v>2122</v>
      </c>
      <c r="C3045" s="1" t="str">
        <f aca="false">IF(H3045="",F3045,H3045)</f>
        <v>Soft Maple</v>
      </c>
      <c r="F3045" s="5"/>
      <c r="G3045" s="1" t="n">
        <v>2610</v>
      </c>
      <c r="H3045" s="1" t="s">
        <v>4662</v>
      </c>
      <c r="I3045" s="1" t="n">
        <v>5914</v>
      </c>
      <c r="J3045" s="1" t="s">
        <v>4604</v>
      </c>
      <c r="K3045" s="1" t="s">
        <v>3381</v>
      </c>
    </row>
    <row r="3046" customFormat="false" ht="15" hidden="false" customHeight="true" outlineLevel="0" collapsed="false">
      <c r="A3046" s="1" t="n">
        <f aca="false">MAX($A$2:$A3045)+1</f>
        <v>2123</v>
      </c>
      <c r="C3046" s="1" t="str">
        <f aca="false">IF(H3046="",F3046,H3046)</f>
        <v>South Colton</v>
      </c>
      <c r="F3046" s="5"/>
      <c r="G3046" s="1" t="n">
        <v>2611</v>
      </c>
      <c r="H3046" s="1" t="s">
        <v>4663</v>
      </c>
      <c r="I3046" s="1" t="n">
        <v>5914</v>
      </c>
      <c r="J3046" s="1" t="s">
        <v>4604</v>
      </c>
      <c r="K3046" s="1" t="s">
        <v>3381</v>
      </c>
    </row>
    <row r="3047" customFormat="false" ht="15" hidden="false" customHeight="true" outlineLevel="0" collapsed="false">
      <c r="A3047" s="1" t="n">
        <f aca="false">MAX($A$2:$A3046)+1</f>
        <v>2124</v>
      </c>
      <c r="C3047" s="1" t="str">
        <f aca="false">IF(H3047="",F3047,H3047)</f>
        <v>Spier Falls</v>
      </c>
      <c r="F3047" s="5"/>
      <c r="G3047" s="1" t="n">
        <v>2612</v>
      </c>
      <c r="H3047" s="1" t="s">
        <v>4664</v>
      </c>
      <c r="I3047" s="1" t="n">
        <v>5914</v>
      </c>
      <c r="J3047" s="1" t="s">
        <v>4604</v>
      </c>
      <c r="K3047" s="1" t="s">
        <v>3381</v>
      </c>
    </row>
    <row r="3048" customFormat="false" ht="15" hidden="false" customHeight="true" outlineLevel="0" collapsed="false">
      <c r="A3048" s="1" t="n">
        <f aca="false">MAX($A$2:$A3047)+1</f>
        <v>2125</v>
      </c>
      <c r="C3048" s="1" t="str">
        <f aca="false">IF(H3048="",F3048,H3048)</f>
        <v>Stark</v>
      </c>
      <c r="F3048" s="5"/>
      <c r="G3048" s="1" t="n">
        <v>2613</v>
      </c>
      <c r="H3048" s="1" t="s">
        <v>4665</v>
      </c>
      <c r="I3048" s="1" t="n">
        <v>5914</v>
      </c>
      <c r="J3048" s="1" t="s">
        <v>4604</v>
      </c>
      <c r="K3048" s="1" t="s">
        <v>3381</v>
      </c>
    </row>
    <row r="3049" customFormat="false" ht="15" hidden="false" customHeight="true" outlineLevel="0" collapsed="false">
      <c r="A3049" s="1" t="n">
        <f aca="false">MAX($A$2:$A3048)+1</f>
        <v>2126</v>
      </c>
      <c r="C3049" s="1" t="str">
        <f aca="false">IF(H3049="",F3049,H3049)</f>
        <v>Stewarts Bridge</v>
      </c>
      <c r="F3049" s="5"/>
      <c r="G3049" s="1" t="n">
        <v>2614</v>
      </c>
      <c r="H3049" s="1" t="s">
        <v>4666</v>
      </c>
      <c r="I3049" s="1" t="n">
        <v>5914</v>
      </c>
      <c r="J3049" s="1" t="s">
        <v>4604</v>
      </c>
      <c r="K3049" s="1" t="s">
        <v>3381</v>
      </c>
    </row>
    <row r="3050" customFormat="false" ht="15" hidden="false" customHeight="true" outlineLevel="0" collapsed="false">
      <c r="A3050" s="1" t="n">
        <f aca="false">MAX($A$2:$A3049)+1</f>
        <v>2127</v>
      </c>
      <c r="C3050" s="1" t="str">
        <f aca="false">IF(H3050="",F3050,H3050)</f>
        <v>Sugar Island</v>
      </c>
      <c r="F3050" s="5"/>
      <c r="G3050" s="1" t="n">
        <v>2616</v>
      </c>
      <c r="H3050" s="1" t="s">
        <v>4667</v>
      </c>
      <c r="I3050" s="1" t="n">
        <v>5914</v>
      </c>
      <c r="J3050" s="1" t="s">
        <v>4604</v>
      </c>
      <c r="K3050" s="1" t="s">
        <v>3381</v>
      </c>
    </row>
    <row r="3051" customFormat="false" ht="15" hidden="false" customHeight="true" outlineLevel="0" collapsed="false">
      <c r="A3051" s="1" t="n">
        <f aca="false">MAX($A$2:$A3050)+1</f>
        <v>2128</v>
      </c>
      <c r="C3051" s="1" t="str">
        <f aca="false">IF(H3051="",F3051,H3051)</f>
        <v>Taylorville</v>
      </c>
      <c r="F3051" s="5"/>
      <c r="G3051" s="1" t="n">
        <v>2617</v>
      </c>
      <c r="H3051" s="1" t="s">
        <v>4668</v>
      </c>
      <c r="I3051" s="1" t="n">
        <v>5914</v>
      </c>
      <c r="J3051" s="1" t="s">
        <v>4604</v>
      </c>
      <c r="K3051" s="1" t="s">
        <v>3381</v>
      </c>
    </row>
    <row r="3052" customFormat="false" ht="15" hidden="false" customHeight="true" outlineLevel="0" collapsed="false">
      <c r="A3052" s="1" t="n">
        <f aca="false">MAX($A$2:$A3051)+1</f>
        <v>2129</v>
      </c>
      <c r="C3052" s="1" t="str">
        <f aca="false">IF(H3052="",F3052,H3052)</f>
        <v>Trenton Falls</v>
      </c>
      <c r="F3052" s="5"/>
      <c r="G3052" s="1" t="n">
        <v>2619</v>
      </c>
      <c r="H3052" s="1" t="s">
        <v>4669</v>
      </c>
      <c r="I3052" s="1" t="n">
        <v>5914</v>
      </c>
      <c r="J3052" s="1" t="s">
        <v>4604</v>
      </c>
      <c r="K3052" s="1" t="s">
        <v>3381</v>
      </c>
    </row>
    <row r="3053" customFormat="false" ht="15" hidden="false" customHeight="true" outlineLevel="0" collapsed="false">
      <c r="A3053" s="1" t="n">
        <f aca="false">MAX($A$2:$A3052)+1</f>
        <v>2130</v>
      </c>
      <c r="C3053" s="1" t="str">
        <f aca="false">IF(H3053="",F3053,H3053)</f>
        <v>Varick</v>
      </c>
      <c r="F3053" s="5"/>
      <c r="G3053" s="1" t="n">
        <v>2621</v>
      </c>
      <c r="H3053" s="1" t="s">
        <v>4670</v>
      </c>
      <c r="I3053" s="1" t="n">
        <v>5914</v>
      </c>
      <c r="J3053" s="1" t="s">
        <v>4604</v>
      </c>
      <c r="K3053" s="1" t="s">
        <v>3381</v>
      </c>
    </row>
    <row r="3054" customFormat="false" ht="15" hidden="false" customHeight="true" outlineLevel="0" collapsed="false">
      <c r="A3054" s="1" t="n">
        <f aca="false">MAX($A$2:$A3053)+1</f>
        <v>2131</v>
      </c>
      <c r="C3054" s="1" t="str">
        <f aca="false">IF(H3054="",F3054,H3054)</f>
        <v>Waterport</v>
      </c>
      <c r="F3054" s="5"/>
      <c r="G3054" s="1" t="n">
        <v>2623</v>
      </c>
      <c r="H3054" s="1" t="s">
        <v>4671</v>
      </c>
      <c r="I3054" s="1" t="n">
        <v>5914</v>
      </c>
      <c r="J3054" s="1" t="s">
        <v>4604</v>
      </c>
      <c r="K3054" s="1" t="s">
        <v>3381</v>
      </c>
    </row>
    <row r="3055" customFormat="false" ht="15" hidden="false" customHeight="true" outlineLevel="0" collapsed="false">
      <c r="A3055" s="1" t="n">
        <f aca="false">MAX($A$2:$A3054)+1</f>
        <v>2132</v>
      </c>
      <c r="C3055" s="1" t="str">
        <f aca="false">IF(H3055="",F3055,H3055)</f>
        <v>Yaleville</v>
      </c>
      <c r="F3055" s="5"/>
      <c r="G3055" s="1" t="n">
        <v>2624</v>
      </c>
      <c r="H3055" s="1" t="s">
        <v>4672</v>
      </c>
      <c r="I3055" s="1" t="n">
        <v>5914</v>
      </c>
      <c r="J3055" s="1" t="s">
        <v>4604</v>
      </c>
      <c r="K3055" s="1" t="s">
        <v>3381</v>
      </c>
    </row>
    <row r="3056" customFormat="false" ht="15" hidden="false" customHeight="true" outlineLevel="0" collapsed="false">
      <c r="A3056" s="1" t="n">
        <f aca="false">MAX($A$2:$A3055)+1</f>
        <v>2133</v>
      </c>
      <c r="C3056" s="1" t="str">
        <f aca="false">IF(H3056="",F3056,H3056)</f>
        <v>Bowline Point</v>
      </c>
      <c r="F3056" s="5"/>
      <c r="G3056" s="1" t="n">
        <v>2625</v>
      </c>
      <c r="H3056" s="1" t="s">
        <v>4673</v>
      </c>
      <c r="I3056" s="1" t="n">
        <v>12792</v>
      </c>
      <c r="J3056" s="1" t="s">
        <v>4674</v>
      </c>
      <c r="K3056" s="1" t="s">
        <v>3381</v>
      </c>
    </row>
    <row r="3057" customFormat="false" ht="15" hidden="false" customHeight="true" outlineLevel="0" collapsed="false">
      <c r="A3057" s="1" t="n">
        <f aca="false">MAX($A$2:$A3056)+1</f>
        <v>2134</v>
      </c>
      <c r="C3057" s="1" t="str">
        <f aca="false">IF(H3057="",F3057,H3057)</f>
        <v>Grahamsville</v>
      </c>
      <c r="F3057" s="5"/>
      <c r="G3057" s="1" t="n">
        <v>2627</v>
      </c>
      <c r="H3057" s="1" t="s">
        <v>4675</v>
      </c>
      <c r="I3057" s="1" t="n">
        <v>15296</v>
      </c>
      <c r="J3057" s="1" t="s">
        <v>2968</v>
      </c>
      <c r="K3057" s="1" t="s">
        <v>3381</v>
      </c>
    </row>
    <row r="3058" customFormat="false" ht="15" hidden="false" customHeight="true" outlineLevel="0" collapsed="false">
      <c r="A3058" s="1" t="n">
        <f aca="false">MAX($A$2:$A3057)+1</f>
        <v>2135</v>
      </c>
      <c r="C3058" s="1" t="str">
        <f aca="false">IF(H3058="",F3058,H3058)</f>
        <v>Hillburn</v>
      </c>
      <c r="F3058" s="5"/>
      <c r="G3058" s="1" t="n">
        <v>2628</v>
      </c>
      <c r="H3058" s="1" t="s">
        <v>4676</v>
      </c>
      <c r="I3058" s="1" t="n">
        <v>56142</v>
      </c>
      <c r="J3058" s="1" t="s">
        <v>4677</v>
      </c>
      <c r="K3058" s="1" t="s">
        <v>3381</v>
      </c>
    </row>
    <row r="3059" customFormat="false" ht="15" hidden="false" customHeight="true" outlineLevel="0" collapsed="false">
      <c r="A3059" s="1" t="n">
        <f aca="false">MAX($A$2:$A3058)+1</f>
        <v>2136</v>
      </c>
      <c r="C3059" s="1" t="str">
        <f aca="false">IF(H3059="",F3059,H3059)</f>
        <v>Mongaup</v>
      </c>
      <c r="F3059" s="5"/>
      <c r="G3059" s="1" t="n">
        <v>2630</v>
      </c>
      <c r="H3059" s="1" t="s">
        <v>4678</v>
      </c>
      <c r="I3059" s="1" t="n">
        <v>57280</v>
      </c>
      <c r="J3059" s="1" t="s">
        <v>4679</v>
      </c>
      <c r="K3059" s="1" t="s">
        <v>3381</v>
      </c>
    </row>
    <row r="3060" customFormat="false" ht="15" hidden="false" customHeight="true" outlineLevel="0" collapsed="false">
      <c r="A3060" s="1" t="n">
        <f aca="false">MAX($A$2:$A3059)+1</f>
        <v>2137</v>
      </c>
      <c r="C3060" s="1" t="str">
        <f aca="false">IF(H3060="",F3060,H3060)</f>
        <v>Rio</v>
      </c>
      <c r="F3060" s="5"/>
      <c r="G3060" s="1" t="n">
        <v>2631</v>
      </c>
      <c r="H3060" s="1" t="s">
        <v>4680</v>
      </c>
      <c r="I3060" s="1" t="n">
        <v>57280</v>
      </c>
      <c r="J3060" s="1" t="s">
        <v>4679</v>
      </c>
      <c r="K3060" s="1" t="s">
        <v>3381</v>
      </c>
    </row>
    <row r="3061" customFormat="false" ht="15" hidden="false" customHeight="true" outlineLevel="0" collapsed="false">
      <c r="A3061" s="1" t="n">
        <f aca="false">MAX($A$2:$A3060)+1</f>
        <v>2138</v>
      </c>
      <c r="C3061" s="1" t="str">
        <f aca="false">IF(H3061="",F3061,H3061)</f>
        <v>Shoemaker</v>
      </c>
      <c r="F3061" s="5"/>
      <c r="G3061" s="1" t="n">
        <v>2632</v>
      </c>
      <c r="H3061" s="1" t="s">
        <v>4681</v>
      </c>
      <c r="I3061" s="1" t="n">
        <v>56142</v>
      </c>
      <c r="J3061" s="1" t="s">
        <v>4677</v>
      </c>
      <c r="K3061" s="1" t="s">
        <v>3381</v>
      </c>
    </row>
    <row r="3062" customFormat="false" ht="15" hidden="false" customHeight="true" outlineLevel="0" collapsed="false">
      <c r="A3062" s="1" t="n">
        <f aca="false">MAX($A$2:$A3061)+1</f>
        <v>2139</v>
      </c>
      <c r="C3062" s="1" t="str">
        <f aca="false">IF(H3062="",F3062,H3062)</f>
        <v>Swinging Bridge 2</v>
      </c>
      <c r="F3062" s="5"/>
      <c r="G3062" s="1" t="n">
        <v>2634</v>
      </c>
      <c r="H3062" s="1" t="s">
        <v>4682</v>
      </c>
      <c r="I3062" s="1" t="n">
        <v>57280</v>
      </c>
      <c r="J3062" s="1" t="s">
        <v>4679</v>
      </c>
      <c r="K3062" s="1" t="s">
        <v>3381</v>
      </c>
    </row>
    <row r="3063" customFormat="false" ht="15" hidden="false" customHeight="true" outlineLevel="0" collapsed="false">
      <c r="A3063" s="1" t="n">
        <f aca="false">A1146</f>
        <v>41</v>
      </c>
      <c r="C3063" s="1" t="str">
        <f aca="false">IF(H3063="",F3063,H3063)</f>
        <v>Rochester 26</v>
      </c>
      <c r="F3063" s="5"/>
      <c r="G3063" s="1" t="n">
        <v>2638</v>
      </c>
      <c r="H3063" s="1" t="s">
        <v>4683</v>
      </c>
      <c r="I3063" s="1" t="n">
        <v>16183</v>
      </c>
      <c r="J3063" s="1" t="s">
        <v>1842</v>
      </c>
      <c r="K3063" s="1" t="s">
        <v>3381</v>
      </c>
    </row>
    <row r="3064" customFormat="false" ht="15" hidden="false" customHeight="true" outlineLevel="0" collapsed="false">
      <c r="A3064" s="1" t="n">
        <f aca="false">MAX($A$2:$A3063)+1</f>
        <v>2140</v>
      </c>
      <c r="C3064" s="1" t="str">
        <f aca="false">IF(H3064="",F3064,H3064)</f>
        <v>Plant No 1 Freeport</v>
      </c>
      <c r="F3064" s="5"/>
      <c r="G3064" s="1" t="n">
        <v>2678</v>
      </c>
      <c r="H3064" s="1" t="s">
        <v>4684</v>
      </c>
      <c r="I3064" s="1" t="n">
        <v>6775</v>
      </c>
      <c r="J3064" s="1" t="s">
        <v>4685</v>
      </c>
      <c r="K3064" s="1" t="s">
        <v>3381</v>
      </c>
    </row>
    <row r="3065" customFormat="false" ht="15" hidden="false" customHeight="true" outlineLevel="0" collapsed="false">
      <c r="A3065" s="1" t="n">
        <f aca="false">MAX($A$2:$A3064)+1</f>
        <v>2141</v>
      </c>
      <c r="C3065" s="1" t="str">
        <f aca="false">IF(H3065="",F3065,H3065)</f>
        <v>Plant No 2 Freeport</v>
      </c>
      <c r="F3065" s="5"/>
      <c r="G3065" s="1" t="n">
        <v>2679</v>
      </c>
      <c r="H3065" s="1" t="s">
        <v>4686</v>
      </c>
      <c r="I3065" s="1" t="n">
        <v>6775</v>
      </c>
      <c r="J3065" s="1" t="s">
        <v>4685</v>
      </c>
      <c r="K3065" s="1" t="s">
        <v>3381</v>
      </c>
    </row>
    <row r="3066" customFormat="false" ht="15" hidden="false" customHeight="true" outlineLevel="0" collapsed="false">
      <c r="A3066" s="1" t="n">
        <f aca="false">MAX($A$2:$A3065)+1</f>
        <v>2142</v>
      </c>
      <c r="C3066" s="1" t="str">
        <f aca="false">IF(H3066="",F3066,H3066)</f>
        <v>Greenport</v>
      </c>
      <c r="F3066" s="5"/>
      <c r="G3066" s="1" t="n">
        <v>2681</v>
      </c>
      <c r="H3066" s="1" t="s">
        <v>4687</v>
      </c>
      <c r="I3066" s="1" t="n">
        <v>7630</v>
      </c>
      <c r="J3066" s="1" t="s">
        <v>4688</v>
      </c>
      <c r="K3066" s="1" t="s">
        <v>3381</v>
      </c>
    </row>
    <row r="3067" customFormat="false" ht="15" hidden="false" customHeight="true" outlineLevel="0" collapsed="false">
      <c r="A3067" s="1" t="n">
        <f aca="false">MAX($A$2:$A3066)+1</f>
        <v>2143</v>
      </c>
      <c r="C3067" s="1" t="str">
        <f aca="false">IF(H3067="",F3067,H3067)</f>
        <v>S A Carlson</v>
      </c>
      <c r="F3067" s="5"/>
      <c r="G3067" s="1" t="n">
        <v>2682</v>
      </c>
      <c r="H3067" s="1" t="s">
        <v>4689</v>
      </c>
      <c r="I3067" s="1" t="n">
        <v>9645</v>
      </c>
      <c r="J3067" s="1" t="s">
        <v>4690</v>
      </c>
      <c r="K3067" s="1" t="s">
        <v>3381</v>
      </c>
    </row>
    <row r="3068" customFormat="false" ht="15" hidden="false" customHeight="true" outlineLevel="0" collapsed="false">
      <c r="A3068" s="1" t="n">
        <f aca="false">MAX($A$2:$A3067)+1</f>
        <v>2144</v>
      </c>
      <c r="C3068" s="1" t="str">
        <f aca="false">IF(H3068="",F3068,H3068)</f>
        <v>Crescent</v>
      </c>
      <c r="F3068" s="5"/>
      <c r="G3068" s="1" t="n">
        <v>2685</v>
      </c>
      <c r="H3068" s="1" t="s">
        <v>4691</v>
      </c>
      <c r="I3068" s="1" t="n">
        <v>15296</v>
      </c>
      <c r="J3068" s="1" t="s">
        <v>2968</v>
      </c>
      <c r="K3068" s="1" t="s">
        <v>3381</v>
      </c>
    </row>
    <row r="3069" customFormat="false" ht="15" hidden="false" customHeight="true" outlineLevel="0" collapsed="false">
      <c r="A3069" s="1" t="n">
        <f aca="false">MAX($A$2:$A3068)+1</f>
        <v>2145</v>
      </c>
      <c r="C3069" s="1" t="str">
        <f aca="false">IF(H3069="",F3069,H3069)</f>
        <v>Vischer Ferry</v>
      </c>
      <c r="F3069" s="5"/>
      <c r="G3069" s="1" t="n">
        <v>2686</v>
      </c>
      <c r="H3069" s="1" t="s">
        <v>4692</v>
      </c>
      <c r="I3069" s="1" t="n">
        <v>15296</v>
      </c>
      <c r="J3069" s="1" t="s">
        <v>2968</v>
      </c>
      <c r="K3069" s="1" t="s">
        <v>3381</v>
      </c>
    </row>
    <row r="3070" customFormat="false" ht="15" hidden="false" customHeight="true" outlineLevel="0" collapsed="false">
      <c r="A3070" s="1" t="n">
        <f aca="false">MAX($A$2:$A3069)+1</f>
        <v>2146</v>
      </c>
      <c r="C3070" s="1" t="str">
        <f aca="false">IF(H3070="",F3070,H3070)</f>
        <v>Blenheim Gilboa</v>
      </c>
      <c r="F3070" s="5"/>
      <c r="G3070" s="1" t="n">
        <v>2691</v>
      </c>
      <c r="H3070" s="1" t="s">
        <v>4693</v>
      </c>
      <c r="I3070" s="1" t="n">
        <v>15296</v>
      </c>
      <c r="J3070" s="1" t="s">
        <v>2968</v>
      </c>
      <c r="K3070" s="1" t="s">
        <v>3381</v>
      </c>
    </row>
    <row r="3071" customFormat="false" ht="15" hidden="false" customHeight="true" outlineLevel="0" collapsed="false">
      <c r="A3071" s="1" t="n">
        <f aca="false">MAX($A$2:$A3070)+1</f>
        <v>2147</v>
      </c>
      <c r="C3071" s="1" t="str">
        <f aca="false">IF(H3071="",F3071,H3071)</f>
        <v>Lewiston Niagara</v>
      </c>
      <c r="F3071" s="5"/>
      <c r="G3071" s="1" t="n">
        <v>2692</v>
      </c>
      <c r="H3071" s="1" t="s">
        <v>4694</v>
      </c>
      <c r="I3071" s="1" t="n">
        <v>15296</v>
      </c>
      <c r="J3071" s="1" t="s">
        <v>2968</v>
      </c>
      <c r="K3071" s="1" t="s">
        <v>3381</v>
      </c>
    </row>
    <row r="3072" customFormat="false" ht="15" hidden="false" customHeight="true" outlineLevel="0" collapsed="false">
      <c r="A3072" s="1" t="n">
        <f aca="false">MAX($A$2:$A3071)+1</f>
        <v>2148</v>
      </c>
      <c r="C3072" s="1" t="str">
        <f aca="false">IF(H3072="",F3072,H3072)</f>
        <v>Robert Moses Niagara</v>
      </c>
      <c r="F3072" s="5"/>
      <c r="G3072" s="1" t="n">
        <v>2693</v>
      </c>
      <c r="H3072" s="1" t="s">
        <v>4695</v>
      </c>
      <c r="I3072" s="1" t="n">
        <v>15296</v>
      </c>
      <c r="J3072" s="1" t="s">
        <v>2968</v>
      </c>
      <c r="K3072" s="1" t="s">
        <v>3381</v>
      </c>
    </row>
    <row r="3073" customFormat="false" ht="15" hidden="false" customHeight="true" outlineLevel="0" collapsed="false">
      <c r="A3073" s="1" t="n">
        <f aca="false">MAX($A$2:$A3072)+1</f>
        <v>2149</v>
      </c>
      <c r="C3073" s="1" t="str">
        <f aca="false">IF(H3073="",F3073,H3073)</f>
        <v>Robert Moses Power Dam</v>
      </c>
      <c r="F3073" s="5"/>
      <c r="G3073" s="1" t="n">
        <v>2694</v>
      </c>
      <c r="H3073" s="1" t="s">
        <v>4696</v>
      </c>
      <c r="I3073" s="1" t="n">
        <v>15296</v>
      </c>
      <c r="J3073" s="1" t="s">
        <v>2968</v>
      </c>
      <c r="K3073" s="1" t="s">
        <v>3381</v>
      </c>
    </row>
    <row r="3074" customFormat="false" ht="15" hidden="false" customHeight="true" outlineLevel="0" collapsed="false">
      <c r="A3074" s="1" t="n">
        <f aca="false">MAX($A$2:$A3073)+1</f>
        <v>2150</v>
      </c>
      <c r="C3074" s="1" t="str">
        <f aca="false">IF(H3074="",F3074,H3074)</f>
        <v>Charles P Keller</v>
      </c>
      <c r="F3074" s="5"/>
      <c r="G3074" s="1" t="n">
        <v>2695</v>
      </c>
      <c r="H3074" s="1" t="s">
        <v>4697</v>
      </c>
      <c r="I3074" s="1" t="n">
        <v>16217</v>
      </c>
      <c r="J3074" s="1" t="s">
        <v>4698</v>
      </c>
      <c r="K3074" s="1" t="s">
        <v>3381</v>
      </c>
    </row>
    <row r="3075" customFormat="false" ht="15" hidden="false" customHeight="true" outlineLevel="0" collapsed="false">
      <c r="A3075" s="1" t="n">
        <f aca="false">MAX($A$2:$A3074)+1</f>
        <v>2151</v>
      </c>
      <c r="C3075" s="1" t="str">
        <f aca="false">IF(H3075="",F3075,H3075)</f>
        <v>Watertown</v>
      </c>
      <c r="F3075" s="5"/>
      <c r="G3075" s="1" t="n">
        <v>2700</v>
      </c>
      <c r="H3075" s="1" t="s">
        <v>4699</v>
      </c>
      <c r="I3075" s="1" t="n">
        <v>20188</v>
      </c>
      <c r="J3075" s="1" t="s">
        <v>4700</v>
      </c>
      <c r="K3075" s="1" t="s">
        <v>3381</v>
      </c>
    </row>
    <row r="3076" customFormat="false" ht="15" hidden="false" customHeight="true" outlineLevel="0" collapsed="false">
      <c r="A3076" s="1" t="n">
        <f aca="false">MAX($A$2:$A3075)+1</f>
        <v>2152</v>
      </c>
      <c r="C3076" s="1" t="str">
        <f aca="false">IF(H3076="",F3076,H3076)</f>
        <v>Marshall Dam</v>
      </c>
      <c r="F3076" s="5"/>
      <c r="G3076" s="1" t="n">
        <v>2710</v>
      </c>
      <c r="H3076" s="1" t="s">
        <v>4701</v>
      </c>
      <c r="I3076" s="1" t="n">
        <v>3046</v>
      </c>
      <c r="J3076" s="1" t="s">
        <v>97</v>
      </c>
      <c r="K3076" s="1" t="s">
        <v>3381</v>
      </c>
    </row>
    <row r="3077" customFormat="false" ht="15" hidden="false" customHeight="true" outlineLevel="0" collapsed="false">
      <c r="A3077" s="1" t="n">
        <f aca="false">A157</f>
        <v>113</v>
      </c>
      <c r="C3077" s="1" t="str">
        <f aca="false">IF(H3077="",F3077,H3077)</f>
        <v>James E. Rogers Energy Complex</v>
      </c>
      <c r="F3077" s="5"/>
      <c r="G3077" s="1" t="n">
        <v>2721</v>
      </c>
      <c r="H3077" s="1" t="s">
        <v>4702</v>
      </c>
      <c r="I3077" s="1" t="n">
        <v>5416</v>
      </c>
      <c r="J3077" s="1" t="s">
        <v>65</v>
      </c>
      <c r="K3077" s="1" t="s">
        <v>3381</v>
      </c>
    </row>
    <row r="3078" customFormat="false" ht="15" hidden="false" customHeight="true" outlineLevel="0" collapsed="false">
      <c r="A3078" s="1" t="n">
        <f aca="false">MAX($A$2:$A3077)+1</f>
        <v>2153</v>
      </c>
      <c r="C3078" s="1" t="str">
        <f aca="false">IF(H3078="",F3078,H3078)</f>
        <v>Turner Shoals</v>
      </c>
      <c r="F3078" s="5"/>
      <c r="G3078" s="1" t="n">
        <v>2735</v>
      </c>
      <c r="H3078" s="1" t="s">
        <v>4703</v>
      </c>
      <c r="I3078" s="1" t="n">
        <v>13763</v>
      </c>
      <c r="J3078" s="1" t="s">
        <v>4704</v>
      </c>
      <c r="K3078" s="1" t="s">
        <v>3381</v>
      </c>
    </row>
    <row r="3079" customFormat="false" ht="15" hidden="false" customHeight="true" outlineLevel="0" collapsed="false">
      <c r="A3079" s="1" t="n">
        <f aca="false">MAX($A$2:$A3078)+1</f>
        <v>2154</v>
      </c>
      <c r="C3079" s="1" t="str">
        <f aca="false">IF(H3079="",F3079,H3079)</f>
        <v>Tuxedo</v>
      </c>
      <c r="F3079" s="5"/>
      <c r="G3079" s="1" t="n">
        <v>2736</v>
      </c>
      <c r="H3079" s="1" t="s">
        <v>4705</v>
      </c>
      <c r="I3079" s="1" t="n">
        <v>5416</v>
      </c>
      <c r="J3079" s="1" t="s">
        <v>65</v>
      </c>
      <c r="K3079" s="1" t="s">
        <v>3381</v>
      </c>
    </row>
    <row r="3080" customFormat="false" ht="15" hidden="false" customHeight="true" outlineLevel="0" collapsed="false">
      <c r="A3080" s="1" t="n">
        <f aca="false">MAX($A$2:$A3079)+1</f>
        <v>2155</v>
      </c>
      <c r="C3080" s="1" t="str">
        <f aca="false">IF(H3080="",F3080,H3080)</f>
        <v>Franklin (NC)</v>
      </c>
      <c r="F3080" s="5"/>
      <c r="G3080" s="1" t="n">
        <v>2745</v>
      </c>
      <c r="H3080" s="1" t="s">
        <v>4706</v>
      </c>
      <c r="I3080" s="1" t="n">
        <v>5416</v>
      </c>
      <c r="J3080" s="1" t="s">
        <v>65</v>
      </c>
      <c r="K3080" s="1" t="s">
        <v>3381</v>
      </c>
    </row>
    <row r="3081" customFormat="false" ht="15" hidden="false" customHeight="true" outlineLevel="0" collapsed="false">
      <c r="A3081" s="1" t="n">
        <f aca="false">MAX($A$2:$A3080)+1</f>
        <v>2156</v>
      </c>
      <c r="C3081" s="1" t="str">
        <f aca="false">IF(H3081="",F3081,H3081)</f>
        <v>Mission</v>
      </c>
      <c r="F3081" s="5"/>
      <c r="G3081" s="1" t="n">
        <v>2746</v>
      </c>
      <c r="H3081" s="1" t="s">
        <v>4707</v>
      </c>
      <c r="I3081" s="1" t="n">
        <v>5416</v>
      </c>
      <c r="J3081" s="1" t="s">
        <v>65</v>
      </c>
      <c r="K3081" s="1" t="s">
        <v>3381</v>
      </c>
    </row>
    <row r="3082" customFormat="false" ht="15" hidden="false" customHeight="true" outlineLevel="0" collapsed="false">
      <c r="A3082" s="1" t="n">
        <f aca="false">MAX($A$2:$A3081)+1</f>
        <v>2157</v>
      </c>
      <c r="C3082" s="1" t="str">
        <f aca="false">IF(H3082="",F3082,H3082)</f>
        <v>Tuckasegee</v>
      </c>
      <c r="F3082" s="5"/>
      <c r="G3082" s="1" t="n">
        <v>2751</v>
      </c>
      <c r="H3082" s="1" t="s">
        <v>4708</v>
      </c>
      <c r="I3082" s="1" t="n">
        <v>5416</v>
      </c>
      <c r="J3082" s="1" t="s">
        <v>65</v>
      </c>
      <c r="K3082" s="1" t="s">
        <v>3381</v>
      </c>
    </row>
    <row r="3083" customFormat="false" ht="15" hidden="false" customHeight="true" outlineLevel="0" collapsed="false">
      <c r="A3083" s="1" t="n">
        <f aca="false">MAX($A$2:$A3082)+1</f>
        <v>2158</v>
      </c>
      <c r="C3083" s="1" t="str">
        <f aca="false">IF(H3083="",F3083,H3083)</f>
        <v>Lake Lure</v>
      </c>
      <c r="F3083" s="5"/>
      <c r="G3083" s="1" t="n">
        <v>2773</v>
      </c>
      <c r="H3083" s="1" t="s">
        <v>4709</v>
      </c>
      <c r="I3083" s="1" t="n">
        <v>10604</v>
      </c>
      <c r="J3083" s="1" t="s">
        <v>4710</v>
      </c>
      <c r="K3083" s="1" t="s">
        <v>3381</v>
      </c>
    </row>
    <row r="3084" customFormat="false" ht="15" hidden="false" customHeight="true" outlineLevel="0" collapsed="false">
      <c r="A3084" s="1" t="n">
        <f aca="false">MAX($A$2:$A3083)+1</f>
        <v>2159</v>
      </c>
      <c r="C3084" s="1" t="str">
        <f aca="false">IF(H3084="",F3084,H3084)</f>
        <v>Chatuge</v>
      </c>
      <c r="F3084" s="5"/>
      <c r="G3084" s="1" t="n">
        <v>2778</v>
      </c>
      <c r="H3084" s="1" t="s">
        <v>4711</v>
      </c>
      <c r="I3084" s="1" t="n">
        <v>18642</v>
      </c>
      <c r="J3084" s="1" t="s">
        <v>3387</v>
      </c>
      <c r="K3084" s="1" t="s">
        <v>3381</v>
      </c>
    </row>
    <row r="3085" customFormat="false" ht="15" hidden="false" customHeight="true" outlineLevel="0" collapsed="false">
      <c r="A3085" s="1" t="n">
        <f aca="false">MAX($A$2:$A3084)+1</f>
        <v>2160</v>
      </c>
      <c r="C3085" s="1" t="str">
        <f aca="false">IF(H3085="",F3085,H3085)</f>
        <v>Fontana Dam</v>
      </c>
      <c r="F3085" s="5"/>
      <c r="G3085" s="1" t="n">
        <v>2779</v>
      </c>
      <c r="H3085" s="1" t="s">
        <v>4712</v>
      </c>
      <c r="I3085" s="1" t="n">
        <v>18642</v>
      </c>
      <c r="J3085" s="1" t="s">
        <v>3387</v>
      </c>
      <c r="K3085" s="1" t="s">
        <v>3381</v>
      </c>
    </row>
    <row r="3086" customFormat="false" ht="15" hidden="false" customHeight="true" outlineLevel="0" collapsed="false">
      <c r="A3086" s="1" t="n">
        <f aca="false">MAX($A$2:$A3085)+1</f>
        <v>2161</v>
      </c>
      <c r="C3086" s="1" t="str">
        <f aca="false">IF(H3086="",F3086,H3086)</f>
        <v>Hiwassee Dam</v>
      </c>
      <c r="F3086" s="5"/>
      <c r="G3086" s="1" t="n">
        <v>2780</v>
      </c>
      <c r="H3086" s="1" t="s">
        <v>4713</v>
      </c>
      <c r="I3086" s="1" t="n">
        <v>18642</v>
      </c>
      <c r="J3086" s="1" t="s">
        <v>3387</v>
      </c>
      <c r="K3086" s="1" t="s">
        <v>3381</v>
      </c>
    </row>
    <row r="3087" customFormat="false" ht="15" hidden="false" customHeight="true" outlineLevel="0" collapsed="false">
      <c r="A3087" s="1" t="n">
        <f aca="false">MAX($A$2:$A3086)+1</f>
        <v>2162</v>
      </c>
      <c r="C3087" s="1" t="str">
        <f aca="false">IF(H3087="",F3087,H3087)</f>
        <v>Buxton</v>
      </c>
      <c r="F3087" s="5"/>
      <c r="G3087" s="1" t="n">
        <v>2783</v>
      </c>
      <c r="H3087" s="1" t="s">
        <v>4714</v>
      </c>
      <c r="I3087" s="1" t="n">
        <v>13683</v>
      </c>
      <c r="J3087" s="1" t="s">
        <v>4715</v>
      </c>
      <c r="K3087" s="1" t="s">
        <v>3381</v>
      </c>
    </row>
    <row r="3088" customFormat="false" ht="15" hidden="false" customHeight="true" outlineLevel="0" collapsed="false">
      <c r="A3088" s="1" t="n">
        <f aca="false">MAX($A$2:$A3087)+1</f>
        <v>2163</v>
      </c>
      <c r="C3088" s="1" t="str">
        <f aca="false">IF(H3088="",F3088,H3088)</f>
        <v>Grafton</v>
      </c>
      <c r="F3088" s="5"/>
      <c r="G3088" s="1" t="n">
        <v>2811</v>
      </c>
      <c r="H3088" s="1" t="s">
        <v>4716</v>
      </c>
      <c r="I3088" s="1" t="n">
        <v>7444</v>
      </c>
      <c r="J3088" s="1" t="s">
        <v>4717</v>
      </c>
      <c r="K3088" s="1" t="s">
        <v>3381</v>
      </c>
    </row>
    <row r="3089" customFormat="false" ht="15" hidden="false" customHeight="true" outlineLevel="0" collapsed="false">
      <c r="A3089" s="1" t="n">
        <f aca="false">MAX($A$2:$A3088)+1</f>
        <v>2164</v>
      </c>
      <c r="C3089" s="1" t="str">
        <f aca="false">IF(H3089="",F3089,H3089)</f>
        <v>Garrison</v>
      </c>
      <c r="F3089" s="5"/>
      <c r="G3089" s="1" t="n">
        <v>2815</v>
      </c>
      <c r="H3089" s="1" t="s">
        <v>4718</v>
      </c>
      <c r="I3089" s="1" t="n">
        <v>19635</v>
      </c>
      <c r="J3089" s="1" t="s">
        <v>4719</v>
      </c>
      <c r="K3089" s="1" t="s">
        <v>3381</v>
      </c>
    </row>
    <row r="3090" customFormat="false" ht="15" hidden="false" customHeight="true" outlineLevel="0" collapsed="false">
      <c r="A3090" s="1" t="n">
        <f aca="false">MAX($A$2:$A3089)+1</f>
        <v>2165</v>
      </c>
      <c r="C3090" s="1" t="str">
        <f aca="false">IF(H3090="",F3090,H3090)</f>
        <v>Leland Olds</v>
      </c>
      <c r="F3090" s="5"/>
      <c r="G3090" s="1" t="n">
        <v>2817</v>
      </c>
      <c r="H3090" s="1" t="s">
        <v>4720</v>
      </c>
      <c r="I3090" s="1" t="n">
        <v>1307</v>
      </c>
      <c r="J3090" s="1" t="s">
        <v>4721</v>
      </c>
      <c r="K3090" s="1" t="s">
        <v>3381</v>
      </c>
    </row>
    <row r="3091" customFormat="false" ht="15" hidden="false" customHeight="true" outlineLevel="0" collapsed="false">
      <c r="A3091" s="1" t="n">
        <f aca="false">MAX($A$2:$A3090)+1</f>
        <v>2166</v>
      </c>
      <c r="C3091" s="1" t="str">
        <f aca="false">IF(H3091="",F3091,H3091)</f>
        <v>Milton R Young</v>
      </c>
      <c r="F3091" s="5"/>
      <c r="G3091" s="1" t="n">
        <v>2823</v>
      </c>
      <c r="H3091" s="1" t="s">
        <v>4722</v>
      </c>
      <c r="I3091" s="1" t="n">
        <v>12658</v>
      </c>
      <c r="J3091" s="1" t="s">
        <v>4723</v>
      </c>
      <c r="K3091" s="1" t="s">
        <v>3381</v>
      </c>
    </row>
    <row r="3092" customFormat="false" ht="15" hidden="false" customHeight="true" outlineLevel="0" collapsed="false">
      <c r="A3092" s="1" t="n">
        <f aca="false">MAX($A$2:$A3091)+1</f>
        <v>2167</v>
      </c>
      <c r="C3092" s="1" t="str">
        <f aca="false">IF(H3092="",F3092,H3092)</f>
        <v>Stanton</v>
      </c>
      <c r="F3092" s="5"/>
      <c r="G3092" s="1" t="n">
        <v>2824</v>
      </c>
      <c r="H3092" s="1" t="s">
        <v>4724</v>
      </c>
      <c r="I3092" s="1" t="n">
        <v>7570</v>
      </c>
      <c r="J3092" s="1" t="s">
        <v>4391</v>
      </c>
      <c r="K3092" s="1" t="s">
        <v>3381</v>
      </c>
    </row>
    <row r="3093" customFormat="false" ht="15" hidden="false" customHeight="true" outlineLevel="0" collapsed="false">
      <c r="A3093" s="1" t="n">
        <f aca="false">MAX($A$2:$A3092)+1</f>
        <v>2168</v>
      </c>
      <c r="C3093" s="1" t="str">
        <f aca="false">IF(H3093="",F3093,H3093)</f>
        <v>FirstEnergy Ashtabula</v>
      </c>
      <c r="F3093" s="5"/>
      <c r="G3093" s="1" t="n">
        <v>2835</v>
      </c>
      <c r="H3093" s="1" t="s">
        <v>4725</v>
      </c>
      <c r="I3093" s="1" t="n">
        <v>6526</v>
      </c>
      <c r="J3093" s="1" t="s">
        <v>2888</v>
      </c>
      <c r="K3093" s="1" t="s">
        <v>3381</v>
      </c>
    </row>
    <row r="3094" customFormat="false" ht="15" hidden="false" customHeight="true" outlineLevel="0" collapsed="false">
      <c r="A3094" s="1" t="n">
        <f aca="false">MAX($A$2:$A3093)+1</f>
        <v>2169</v>
      </c>
      <c r="C3094" s="1" t="str">
        <f aca="false">IF(H3094="",F3094,H3094)</f>
        <v>Avon Lake</v>
      </c>
      <c r="F3094" s="5"/>
      <c r="G3094" s="1" t="n">
        <v>2836</v>
      </c>
      <c r="H3094" s="1" t="s">
        <v>4726</v>
      </c>
      <c r="I3094" s="1" t="n">
        <v>14165</v>
      </c>
      <c r="J3094" s="1" t="s">
        <v>4727</v>
      </c>
      <c r="K3094" s="1" t="s">
        <v>3381</v>
      </c>
    </row>
    <row r="3095" customFormat="false" ht="15" hidden="false" customHeight="true" outlineLevel="0" collapsed="false">
      <c r="A3095" s="1" t="n">
        <f aca="false">MAX($A$2:$A3094)+1</f>
        <v>2170</v>
      </c>
      <c r="C3095" s="1" t="str">
        <f aca="false">IF(H3095="",F3095,H3095)</f>
        <v>FirstEnergy Eastlake</v>
      </c>
      <c r="F3095" s="5"/>
      <c r="G3095" s="1" t="n">
        <v>2837</v>
      </c>
      <c r="H3095" s="1" t="s">
        <v>4728</v>
      </c>
      <c r="I3095" s="1" t="n">
        <v>6526</v>
      </c>
      <c r="J3095" s="1" t="s">
        <v>2888</v>
      </c>
      <c r="K3095" s="1" t="s">
        <v>3381</v>
      </c>
    </row>
    <row r="3096" customFormat="false" ht="15" hidden="false" customHeight="true" outlineLevel="0" collapsed="false">
      <c r="A3096" s="1" t="n">
        <f aca="false">MAX($A$2:$A3095)+1</f>
        <v>2171</v>
      </c>
      <c r="C3096" s="1" t="str">
        <f aca="false">IF(H3096="",F3096,H3096)</f>
        <v>FirstEnergy Lake Shore</v>
      </c>
      <c r="F3096" s="5"/>
      <c r="G3096" s="1" t="n">
        <v>2838</v>
      </c>
      <c r="H3096" s="1" t="s">
        <v>4729</v>
      </c>
      <c r="I3096" s="1" t="n">
        <v>6526</v>
      </c>
      <c r="J3096" s="1" t="s">
        <v>2888</v>
      </c>
      <c r="K3096" s="1" t="s">
        <v>3381</v>
      </c>
    </row>
    <row r="3097" customFormat="false" ht="15" hidden="false" customHeight="true" outlineLevel="0" collapsed="false">
      <c r="A3097" s="1" t="n">
        <f aca="false">MAX($A$2:$A3096)+1</f>
        <v>2172</v>
      </c>
      <c r="C3097" s="1" t="str">
        <f aca="false">IF(H3097="",F3097,H3097)</f>
        <v>Niles Power Plant</v>
      </c>
      <c r="F3097" s="5"/>
      <c r="G3097" s="1" t="n">
        <v>2861</v>
      </c>
      <c r="H3097" s="1" t="s">
        <v>4730</v>
      </c>
      <c r="I3097" s="1" t="n">
        <v>14165</v>
      </c>
      <c r="J3097" s="1" t="s">
        <v>4727</v>
      </c>
      <c r="K3097" s="1" t="s">
        <v>3381</v>
      </c>
    </row>
    <row r="3098" customFormat="false" ht="15" hidden="false" customHeight="true" outlineLevel="0" collapsed="false">
      <c r="A3098" s="1" t="n">
        <f aca="false">MAX($A$2:$A3097)+1</f>
        <v>2173</v>
      </c>
      <c r="C3098" s="1" t="str">
        <f aca="false">IF(H3098="",F3098,H3098)</f>
        <v>FirstEnergy R E Burger</v>
      </c>
      <c r="F3098" s="5"/>
      <c r="G3098" s="1" t="n">
        <v>2864</v>
      </c>
      <c r="H3098" s="1" t="s">
        <v>4731</v>
      </c>
      <c r="I3098" s="1" t="n">
        <v>6526</v>
      </c>
      <c r="J3098" s="1" t="s">
        <v>2888</v>
      </c>
      <c r="K3098" s="1" t="s">
        <v>3381</v>
      </c>
    </row>
    <row r="3099" customFormat="false" ht="15" hidden="false" customHeight="true" outlineLevel="0" collapsed="false">
      <c r="A3099" s="1" t="n">
        <f aca="false">MAX($A$2:$A3098)+1</f>
        <v>2174</v>
      </c>
      <c r="C3099" s="1" t="str">
        <f aca="false">IF(H3099="",F3099,H3099)</f>
        <v>FirstEnergy W H Sammis</v>
      </c>
      <c r="F3099" s="5"/>
      <c r="G3099" s="1" t="n">
        <v>2866</v>
      </c>
      <c r="H3099" s="1" t="s">
        <v>4732</v>
      </c>
      <c r="I3099" s="1" t="n">
        <v>6526</v>
      </c>
      <c r="J3099" s="1" t="s">
        <v>2888</v>
      </c>
      <c r="K3099" s="1" t="s">
        <v>3381</v>
      </c>
    </row>
    <row r="3100" customFormat="false" ht="15" hidden="false" customHeight="true" outlineLevel="0" collapsed="false">
      <c r="A3100" s="1" t="n">
        <f aca="false">MAX($A$2:$A3099)+1</f>
        <v>2175</v>
      </c>
      <c r="C3100" s="1" t="str">
        <f aca="false">IF(H3100="",F3100,H3100)</f>
        <v>FirstEnergy West Lorain</v>
      </c>
      <c r="F3100" s="5"/>
      <c r="G3100" s="1" t="n">
        <v>2869</v>
      </c>
      <c r="H3100" s="1" t="s">
        <v>4733</v>
      </c>
      <c r="I3100" s="1" t="n">
        <v>6526</v>
      </c>
      <c r="J3100" s="1" t="s">
        <v>2888</v>
      </c>
      <c r="K3100" s="1" t="s">
        <v>3381</v>
      </c>
    </row>
    <row r="3101" customFormat="false" ht="15" hidden="false" customHeight="true" outlineLevel="0" collapsed="false">
      <c r="A3101" s="1" t="n">
        <f aca="false">MAX($A$2:$A3100)+1</f>
        <v>2176</v>
      </c>
      <c r="C3101" s="1" t="str">
        <f aca="false">IF(H3101="",F3101,H3101)</f>
        <v>FirstEnergy Bay Shore</v>
      </c>
      <c r="F3101" s="5"/>
      <c r="G3101" s="1" t="n">
        <v>2878</v>
      </c>
      <c r="H3101" s="1" t="s">
        <v>4734</v>
      </c>
      <c r="I3101" s="1" t="n">
        <v>6526</v>
      </c>
      <c r="J3101" s="1" t="s">
        <v>2888</v>
      </c>
      <c r="K3101" s="1" t="s">
        <v>3381</v>
      </c>
    </row>
    <row r="3102" customFormat="false" ht="15" hidden="false" customHeight="true" outlineLevel="0" collapsed="false">
      <c r="A3102" s="1" t="n">
        <f aca="false">MAX($A$2:$A3101)+1</f>
        <v>2177</v>
      </c>
      <c r="C3102" s="1" t="str">
        <f aca="false">IF(H3102="",F3102,H3102)</f>
        <v>Richland</v>
      </c>
      <c r="F3102" s="5"/>
      <c r="G3102" s="1" t="n">
        <v>2880</v>
      </c>
      <c r="H3102" s="1" t="s">
        <v>4735</v>
      </c>
      <c r="I3102" s="1" t="n">
        <v>57359</v>
      </c>
      <c r="J3102" s="1" t="s">
        <v>4736</v>
      </c>
      <c r="K3102" s="1" t="s">
        <v>3381</v>
      </c>
    </row>
    <row r="3103" customFormat="false" ht="15" hidden="false" customHeight="true" outlineLevel="0" collapsed="false">
      <c r="A3103" s="1" t="n">
        <f aca="false">MAX($A$2:$A3102)+1</f>
        <v>2178</v>
      </c>
      <c r="C3103" s="1" t="str">
        <f aca="false">IF(H3103="",F3103,H3103)</f>
        <v>Stryker</v>
      </c>
      <c r="F3103" s="5"/>
      <c r="G3103" s="1" t="n">
        <v>2881</v>
      </c>
      <c r="H3103" s="1" t="s">
        <v>4737</v>
      </c>
      <c r="I3103" s="1" t="n">
        <v>57359</v>
      </c>
      <c r="J3103" s="1" t="s">
        <v>4736</v>
      </c>
      <c r="K3103" s="1" t="s">
        <v>3381</v>
      </c>
    </row>
    <row r="3104" customFormat="false" ht="15" hidden="false" customHeight="true" outlineLevel="0" collapsed="false">
      <c r="A3104" s="1" t="n">
        <f aca="false">MAX($A$2:$A3103)+1</f>
        <v>2179</v>
      </c>
      <c r="C3104" s="1" t="str">
        <f aca="false">IF(H3104="",F3104,H3104)</f>
        <v>Arcanum</v>
      </c>
      <c r="F3104" s="5"/>
      <c r="G3104" s="1" t="n">
        <v>2902</v>
      </c>
      <c r="H3104" s="1" t="s">
        <v>4738</v>
      </c>
      <c r="I3104" s="1" t="n">
        <v>768</v>
      </c>
      <c r="J3104" s="1" t="s">
        <v>4739</v>
      </c>
      <c r="K3104" s="1" t="s">
        <v>3381</v>
      </c>
    </row>
    <row r="3105" customFormat="false" ht="15" hidden="false" customHeight="true" outlineLevel="0" collapsed="false">
      <c r="A3105" s="1" t="n">
        <f aca="false">MAX($A$2:$A3104)+1</f>
        <v>2180</v>
      </c>
      <c r="C3105" s="1" t="str">
        <f aca="false">IF(H3105="",F3105,H3105)</f>
        <v>Bryan (OH)</v>
      </c>
      <c r="F3105" s="5"/>
      <c r="G3105" s="1" t="n">
        <v>2903</v>
      </c>
      <c r="H3105" s="1" t="s">
        <v>4740</v>
      </c>
      <c r="I3105" s="1" t="n">
        <v>2439</v>
      </c>
      <c r="J3105" s="1" t="s">
        <v>4741</v>
      </c>
      <c r="K3105" s="1" t="s">
        <v>3381</v>
      </c>
    </row>
    <row r="3106" customFormat="false" ht="15" hidden="false" customHeight="true" outlineLevel="0" collapsed="false">
      <c r="A3106" s="1" t="n">
        <f aca="false">MAX($A$2:$A3105)+1</f>
        <v>2181</v>
      </c>
      <c r="C3106" s="1" t="str">
        <f aca="false">IF(H3106="",F3106,H3106)</f>
        <v>Collinwood</v>
      </c>
      <c r="F3106" s="5"/>
      <c r="G3106" s="1" t="n">
        <v>2906</v>
      </c>
      <c r="H3106" s="1" t="s">
        <v>4742</v>
      </c>
      <c r="I3106" s="1" t="n">
        <v>3762</v>
      </c>
      <c r="J3106" s="1" t="s">
        <v>4743</v>
      </c>
      <c r="K3106" s="1" t="s">
        <v>3381</v>
      </c>
    </row>
    <row r="3107" customFormat="false" ht="15" hidden="false" customHeight="true" outlineLevel="0" collapsed="false">
      <c r="A3107" s="1" t="n">
        <f aca="false">MAX($A$2:$A3106)+1</f>
        <v>2182</v>
      </c>
      <c r="C3107" s="1" t="str">
        <f aca="false">IF(H3107="",F3107,H3107)</f>
        <v>West 41st Street</v>
      </c>
      <c r="F3107" s="5"/>
      <c r="G3107" s="1" t="n">
        <v>2909</v>
      </c>
      <c r="H3107" s="1" t="s">
        <v>4744</v>
      </c>
      <c r="I3107" s="1" t="n">
        <v>3762</v>
      </c>
      <c r="J3107" s="1" t="s">
        <v>4743</v>
      </c>
      <c r="K3107" s="1" t="s">
        <v>3381</v>
      </c>
    </row>
    <row r="3108" customFormat="false" ht="15" hidden="false" customHeight="true" outlineLevel="0" collapsed="false">
      <c r="A3108" s="1" t="n">
        <f aca="false">MAX($A$2:$A3107)+1</f>
        <v>2183</v>
      </c>
      <c r="C3108" s="1" t="str">
        <f aca="false">IF(H3108="",F3108,H3108)</f>
        <v>Dover</v>
      </c>
      <c r="F3108" s="5"/>
      <c r="G3108" s="1" t="n">
        <v>2914</v>
      </c>
      <c r="H3108" s="1" t="s">
        <v>4745</v>
      </c>
      <c r="I3108" s="1" t="n">
        <v>5336</v>
      </c>
      <c r="J3108" s="1" t="s">
        <v>4746</v>
      </c>
      <c r="K3108" s="1" t="s">
        <v>3381</v>
      </c>
    </row>
    <row r="3109" customFormat="false" ht="15" hidden="false" customHeight="true" outlineLevel="0" collapsed="false">
      <c r="A3109" s="1" t="n">
        <f aca="false">MAX($A$2:$A3108)+1</f>
        <v>2184</v>
      </c>
      <c r="C3109" s="1" t="str">
        <f aca="false">IF(H3109="",F3109,H3109)</f>
        <v>Hamilton (OH)</v>
      </c>
      <c r="F3109" s="5"/>
      <c r="G3109" s="1" t="n">
        <v>2917</v>
      </c>
      <c r="H3109" s="1" t="s">
        <v>4747</v>
      </c>
      <c r="I3109" s="1" t="n">
        <v>7977</v>
      </c>
      <c r="J3109" s="1" t="s">
        <v>4748</v>
      </c>
      <c r="K3109" s="1" t="s">
        <v>3381</v>
      </c>
    </row>
    <row r="3110" customFormat="false" ht="15" hidden="false" customHeight="true" outlineLevel="0" collapsed="false">
      <c r="A3110" s="1" t="n">
        <f aca="false">MAX($A$2:$A3109)+1</f>
        <v>2185</v>
      </c>
      <c r="C3110" s="1" t="str">
        <f aca="false">IF(H3110="",F3110,H3110)</f>
        <v>Lebanon</v>
      </c>
      <c r="F3110" s="5"/>
      <c r="G3110" s="1" t="n">
        <v>2921</v>
      </c>
      <c r="H3110" s="1" t="s">
        <v>4749</v>
      </c>
      <c r="I3110" s="1" t="n">
        <v>10830</v>
      </c>
      <c r="J3110" s="1" t="s">
        <v>4750</v>
      </c>
      <c r="K3110" s="1" t="s">
        <v>3381</v>
      </c>
    </row>
    <row r="3111" customFormat="false" ht="15" hidden="false" customHeight="true" outlineLevel="0" collapsed="false">
      <c r="A3111" s="1" t="n">
        <f aca="false">MAX($A$2:$A3110)+1</f>
        <v>2186</v>
      </c>
      <c r="C3111" s="1" t="str">
        <f aca="false">IF(H3111="",F3111,H3111)</f>
        <v>Oberlin (OH)</v>
      </c>
      <c r="F3111" s="5"/>
      <c r="G3111" s="1" t="n">
        <v>2933</v>
      </c>
      <c r="H3111" s="1" t="s">
        <v>4751</v>
      </c>
      <c r="I3111" s="1" t="n">
        <v>13949</v>
      </c>
      <c r="J3111" s="1" t="s">
        <v>4752</v>
      </c>
      <c r="K3111" s="1" t="s">
        <v>3381</v>
      </c>
    </row>
    <row r="3112" customFormat="false" ht="15" hidden="false" customHeight="true" outlineLevel="0" collapsed="false">
      <c r="A3112" s="1" t="n">
        <f aca="false">MAX($A$2:$A3111)+1</f>
        <v>2187</v>
      </c>
      <c r="C3112" s="1" t="str">
        <f aca="false">IF(H3112="",F3112,H3112)</f>
        <v>Orrville</v>
      </c>
      <c r="F3112" s="5"/>
      <c r="G3112" s="1" t="n">
        <v>2935</v>
      </c>
      <c r="H3112" s="1" t="s">
        <v>4753</v>
      </c>
      <c r="I3112" s="1" t="n">
        <v>14194</v>
      </c>
      <c r="J3112" s="1" t="s">
        <v>4754</v>
      </c>
      <c r="K3112" s="1" t="s">
        <v>3381</v>
      </c>
    </row>
    <row r="3113" customFormat="false" ht="15" hidden="false" customHeight="true" outlineLevel="0" collapsed="false">
      <c r="A3113" s="1" t="n">
        <f aca="false">MAX($A$2:$A3112)+1</f>
        <v>2188</v>
      </c>
      <c r="C3113" s="1" t="str">
        <f aca="false">IF(H3113="",F3113,H3113)</f>
        <v>Painesville</v>
      </c>
      <c r="F3113" s="5"/>
      <c r="G3113" s="1" t="n">
        <v>2936</v>
      </c>
      <c r="H3113" s="1" t="s">
        <v>4755</v>
      </c>
      <c r="I3113" s="1" t="n">
        <v>14381</v>
      </c>
      <c r="J3113" s="1" t="s">
        <v>4756</v>
      </c>
      <c r="K3113" s="1" t="s">
        <v>3381</v>
      </c>
    </row>
    <row r="3114" customFormat="false" ht="15" hidden="false" customHeight="true" outlineLevel="0" collapsed="false">
      <c r="A3114" s="1" t="n">
        <f aca="false">MAX($A$2:$A3113)+1</f>
        <v>2189</v>
      </c>
      <c r="C3114" s="1" t="str">
        <f aca="false">IF(H3114="",F3114,H3114)</f>
        <v>Piqua Power Plant</v>
      </c>
      <c r="F3114" s="5"/>
      <c r="G3114" s="1" t="n">
        <v>2937</v>
      </c>
      <c r="H3114" s="1" t="s">
        <v>4757</v>
      </c>
      <c r="I3114" s="1" t="n">
        <v>15095</v>
      </c>
      <c r="J3114" s="1" t="s">
        <v>4758</v>
      </c>
      <c r="K3114" s="1" t="s">
        <v>3381</v>
      </c>
    </row>
    <row r="3115" customFormat="false" ht="15" hidden="false" customHeight="true" outlineLevel="0" collapsed="false">
      <c r="A3115" s="1" t="n">
        <f aca="false">MAX($A$2:$A3114)+1</f>
        <v>2190</v>
      </c>
      <c r="C3115" s="1" t="str">
        <f aca="false">IF(H3115="",F3115,H3115)</f>
        <v>St Marys</v>
      </c>
      <c r="F3115" s="5"/>
      <c r="G3115" s="1" t="n">
        <v>2942</v>
      </c>
      <c r="H3115" s="1" t="s">
        <v>4759</v>
      </c>
      <c r="I3115" s="1" t="n">
        <v>17891</v>
      </c>
      <c r="J3115" s="1" t="s">
        <v>4760</v>
      </c>
      <c r="K3115" s="1" t="s">
        <v>3381</v>
      </c>
    </row>
    <row r="3116" customFormat="false" ht="15" hidden="false" customHeight="true" outlineLevel="0" collapsed="false">
      <c r="A3116" s="1" t="n">
        <f aca="false">MAX($A$2:$A3115)+1</f>
        <v>2191</v>
      </c>
      <c r="C3116" s="1" t="str">
        <f aca="false">IF(H3116="",F3116,H3116)</f>
        <v>Shelby Municipal Light Plant</v>
      </c>
      <c r="F3116" s="5"/>
      <c r="G3116" s="1" t="n">
        <v>2943</v>
      </c>
      <c r="H3116" s="1" t="s">
        <v>4761</v>
      </c>
      <c r="I3116" s="1" t="n">
        <v>17043</v>
      </c>
      <c r="J3116" s="1" t="s">
        <v>4762</v>
      </c>
      <c r="K3116" s="1" t="s">
        <v>3381</v>
      </c>
    </row>
    <row r="3117" customFormat="false" ht="15" hidden="false" customHeight="true" outlineLevel="0" collapsed="false">
      <c r="A3117" s="1" t="n">
        <f aca="false">MAX($A$2:$A3116)+1</f>
        <v>2192</v>
      </c>
      <c r="C3117" s="1" t="str">
        <f aca="false">IF(H3117="",F3117,H3117)</f>
        <v>Anadarko</v>
      </c>
      <c r="F3117" s="5"/>
      <c r="G3117" s="1" t="n">
        <v>2945</v>
      </c>
      <c r="H3117" s="1" t="s">
        <v>4763</v>
      </c>
      <c r="I3117" s="1" t="n">
        <v>20977</v>
      </c>
      <c r="J3117" s="1" t="s">
        <v>4764</v>
      </c>
      <c r="K3117" s="1" t="s">
        <v>3381</v>
      </c>
    </row>
    <row r="3118" customFormat="false" ht="15" hidden="false" customHeight="true" outlineLevel="0" collapsed="false">
      <c r="A3118" s="1" t="n">
        <f aca="false">MAX($A$2:$A3117)+1</f>
        <v>2193</v>
      </c>
      <c r="C3118" s="1" t="str">
        <f aca="false">IF(H3118="",F3118,H3118)</f>
        <v>Cushing</v>
      </c>
      <c r="F3118" s="5"/>
      <c r="G3118" s="1" t="n">
        <v>2975</v>
      </c>
      <c r="H3118" s="1" t="s">
        <v>4765</v>
      </c>
      <c r="I3118" s="1" t="n">
        <v>4667</v>
      </c>
      <c r="J3118" s="1" t="s">
        <v>4766</v>
      </c>
      <c r="K3118" s="1" t="s">
        <v>3381</v>
      </c>
    </row>
    <row r="3119" customFormat="false" ht="15" hidden="false" customHeight="true" outlineLevel="0" collapsed="false">
      <c r="A3119" s="1" t="n">
        <f aca="false">MAX($A$2:$A3118)+1</f>
        <v>2194</v>
      </c>
      <c r="C3119" s="1" t="str">
        <f aca="false">IF(H3119="",F3119,H3119)</f>
        <v>Markham</v>
      </c>
      <c r="F3119" s="5"/>
      <c r="G3119" s="1" t="n">
        <v>2980</v>
      </c>
      <c r="H3119" s="1" t="s">
        <v>4767</v>
      </c>
      <c r="I3119" s="1" t="n">
        <v>7490</v>
      </c>
      <c r="J3119" s="1" t="s">
        <v>3457</v>
      </c>
      <c r="K3119" s="1" t="s">
        <v>3381</v>
      </c>
    </row>
    <row r="3120" customFormat="false" ht="15" hidden="false" customHeight="true" outlineLevel="0" collapsed="false">
      <c r="A3120" s="1" t="n">
        <f aca="false">MAX($A$2:$A3119)+1</f>
        <v>2195</v>
      </c>
      <c r="C3120" s="1" t="str">
        <f aca="false">IF(H3120="",F3120,H3120)</f>
        <v>Pensacola</v>
      </c>
      <c r="F3120" s="5"/>
      <c r="G3120" s="1" t="n">
        <v>2981</v>
      </c>
      <c r="H3120" s="1" t="s">
        <v>4768</v>
      </c>
      <c r="I3120" s="1" t="n">
        <v>7490</v>
      </c>
      <c r="J3120" s="1" t="s">
        <v>3457</v>
      </c>
      <c r="K3120" s="1" t="s">
        <v>3381</v>
      </c>
    </row>
    <row r="3121" customFormat="false" ht="15" hidden="false" customHeight="true" outlineLevel="0" collapsed="false">
      <c r="A3121" s="1" t="n">
        <f aca="false">MAX($A$2:$A3120)+1</f>
        <v>2196</v>
      </c>
      <c r="C3121" s="1" t="str">
        <f aca="false">IF(H3121="",F3121,H3121)</f>
        <v>Salina</v>
      </c>
      <c r="F3121" s="5"/>
      <c r="G3121" s="1" t="n">
        <v>2982</v>
      </c>
      <c r="H3121" s="1" t="s">
        <v>4769</v>
      </c>
      <c r="I3121" s="1" t="n">
        <v>7490</v>
      </c>
      <c r="J3121" s="1" t="s">
        <v>3457</v>
      </c>
      <c r="K3121" s="1" t="s">
        <v>3381</v>
      </c>
    </row>
    <row r="3122" customFormat="false" ht="15" hidden="false" customHeight="true" outlineLevel="0" collapsed="false">
      <c r="A3122" s="1" t="n">
        <f aca="false">MAX($A$2:$A3121)+1</f>
        <v>2197</v>
      </c>
      <c r="C3122" s="1" t="str">
        <f aca="false">IF(H3122="",F3122,H3122)</f>
        <v>Keystone Dam</v>
      </c>
      <c r="F3122" s="5"/>
      <c r="G3122" s="1" t="n">
        <v>2984</v>
      </c>
      <c r="H3122" s="1" t="s">
        <v>4770</v>
      </c>
      <c r="I3122" s="1" t="n">
        <v>27470</v>
      </c>
      <c r="J3122" s="1" t="s">
        <v>4771</v>
      </c>
      <c r="K3122" s="1" t="s">
        <v>3381</v>
      </c>
    </row>
    <row r="3123" customFormat="false" ht="15" hidden="false" customHeight="true" outlineLevel="0" collapsed="false">
      <c r="A3123" s="1" t="n">
        <f aca="false">MAX($A$2:$A3122)+1</f>
        <v>2198</v>
      </c>
      <c r="C3123" s="1" t="str">
        <f aca="false">IF(H3123="",F3123,H3123)</f>
        <v>Robert S Kerr</v>
      </c>
      <c r="F3123" s="5"/>
      <c r="G3123" s="1" t="n">
        <v>2985</v>
      </c>
      <c r="H3123" s="1" t="s">
        <v>4772</v>
      </c>
      <c r="I3123" s="1" t="n">
        <v>27470</v>
      </c>
      <c r="J3123" s="1" t="s">
        <v>4771</v>
      </c>
      <c r="K3123" s="1" t="s">
        <v>3381</v>
      </c>
    </row>
    <row r="3124" customFormat="false" ht="15" hidden="false" customHeight="true" outlineLevel="0" collapsed="false">
      <c r="A3124" s="1" t="n">
        <f aca="false">MAX($A$2:$A3123)+1</f>
        <v>2199</v>
      </c>
      <c r="C3124" s="1" t="str">
        <f aca="false">IF(H3124="",F3124,H3124)</f>
        <v>Kingfisher</v>
      </c>
      <c r="F3124" s="5"/>
      <c r="G3124" s="1" t="n">
        <v>2986</v>
      </c>
      <c r="H3124" s="1" t="s">
        <v>4773</v>
      </c>
      <c r="I3124" s="1" t="n">
        <v>10320</v>
      </c>
      <c r="J3124" s="1" t="s">
        <v>4774</v>
      </c>
      <c r="K3124" s="1" t="s">
        <v>3381</v>
      </c>
    </row>
    <row r="3125" customFormat="false" ht="15" hidden="false" customHeight="true" outlineLevel="0" collapsed="false">
      <c r="A3125" s="1" t="n">
        <f aca="false">MAX($A$2:$A3124)+1</f>
        <v>2200</v>
      </c>
      <c r="C3125" s="1" t="str">
        <f aca="false">IF(H3125="",F3125,H3125)</f>
        <v>Webbers Falls</v>
      </c>
      <c r="F3125" s="5"/>
      <c r="G3125" s="1" t="n">
        <v>2987</v>
      </c>
      <c r="H3125" s="1" t="s">
        <v>4775</v>
      </c>
      <c r="I3125" s="1" t="n">
        <v>27470</v>
      </c>
      <c r="J3125" s="1" t="s">
        <v>4771</v>
      </c>
      <c r="K3125" s="1" t="s">
        <v>3381</v>
      </c>
    </row>
    <row r="3126" customFormat="false" ht="15" hidden="false" customHeight="true" outlineLevel="0" collapsed="false">
      <c r="A3126" s="1" t="n">
        <f aca="false">MAX($A$2:$A3125)+1</f>
        <v>2201</v>
      </c>
      <c r="C3126" s="1" t="str">
        <f aca="false">IF(H3126="",F3126,H3126)</f>
        <v>Mangum</v>
      </c>
      <c r="F3126" s="5"/>
      <c r="G3126" s="1" t="n">
        <v>2991</v>
      </c>
      <c r="H3126" s="1" t="s">
        <v>4776</v>
      </c>
      <c r="I3126" s="1" t="n">
        <v>11566</v>
      </c>
      <c r="J3126" s="1" t="s">
        <v>4777</v>
      </c>
      <c r="K3126" s="1" t="s">
        <v>3381</v>
      </c>
    </row>
    <row r="3127" customFormat="false" ht="15" hidden="false" customHeight="true" outlineLevel="0" collapsed="false">
      <c r="A3127" s="1" t="n">
        <f aca="false">MAX($A$2:$A3126)+1</f>
        <v>2202</v>
      </c>
      <c r="C3127" s="1" t="str">
        <f aca="false">IF(H3127="",F3127,H3127)</f>
        <v>Pawhuska</v>
      </c>
      <c r="F3127" s="5"/>
      <c r="G3127" s="1" t="n">
        <v>2995</v>
      </c>
      <c r="H3127" s="1" t="s">
        <v>4778</v>
      </c>
      <c r="I3127" s="1" t="n">
        <v>14582</v>
      </c>
      <c r="J3127" s="1" t="s">
        <v>4779</v>
      </c>
      <c r="K3127" s="1" t="s">
        <v>3381</v>
      </c>
    </row>
    <row r="3128" customFormat="false" ht="15" hidden="false" customHeight="true" outlineLevel="0" collapsed="false">
      <c r="A3128" s="1" t="n">
        <f aca="false">MAX($A$2:$A3127)+1</f>
        <v>2203</v>
      </c>
      <c r="C3128" s="1" t="str">
        <f aca="false">IF(H3128="",F3128,H3128)</f>
        <v>Boomer Lake Station</v>
      </c>
      <c r="F3128" s="5"/>
      <c r="G3128" s="1" t="n">
        <v>3000</v>
      </c>
      <c r="H3128" s="1" t="s">
        <v>4780</v>
      </c>
      <c r="I3128" s="1" t="n">
        <v>18125</v>
      </c>
      <c r="J3128" s="1" t="s">
        <v>4781</v>
      </c>
      <c r="K3128" s="1" t="s">
        <v>3381</v>
      </c>
    </row>
    <row r="3129" customFormat="false" ht="15" hidden="false" customHeight="true" outlineLevel="0" collapsed="false">
      <c r="A3129" s="1" t="n">
        <f aca="false">MAX($A$2:$A3128)+1</f>
        <v>2204</v>
      </c>
      <c r="C3129" s="1" t="str">
        <f aca="false">IF(H3129="",F3129,H3129)</f>
        <v>Fort Gibson</v>
      </c>
      <c r="F3129" s="5"/>
      <c r="G3129" s="1" t="n">
        <v>3003</v>
      </c>
      <c r="H3129" s="1" t="s">
        <v>4782</v>
      </c>
      <c r="I3129" s="1" t="n">
        <v>27470</v>
      </c>
      <c r="J3129" s="1" t="s">
        <v>4771</v>
      </c>
      <c r="K3129" s="1" t="s">
        <v>3381</v>
      </c>
    </row>
    <row r="3130" customFormat="false" ht="15" hidden="false" customHeight="true" outlineLevel="0" collapsed="false">
      <c r="A3130" s="1" t="n">
        <f aca="false">MAX($A$2:$A3129)+1</f>
        <v>2205</v>
      </c>
      <c r="C3130" s="1" t="str">
        <f aca="false">IF(H3130="",F3130,H3130)</f>
        <v>Tenkiller Ferry</v>
      </c>
      <c r="F3130" s="5"/>
      <c r="G3130" s="1" t="n">
        <v>3004</v>
      </c>
      <c r="H3130" s="1" t="s">
        <v>4783</v>
      </c>
      <c r="I3130" s="1" t="n">
        <v>27470</v>
      </c>
      <c r="J3130" s="1" t="s">
        <v>4771</v>
      </c>
      <c r="K3130" s="1" t="s">
        <v>3381</v>
      </c>
    </row>
    <row r="3131" customFormat="false" ht="15" hidden="false" customHeight="true" outlineLevel="0" collapsed="false">
      <c r="A3131" s="1" t="n">
        <f aca="false">MAX($A$2:$A3130)+1</f>
        <v>2206</v>
      </c>
      <c r="C3131" s="1" t="str">
        <f aca="false">IF(H3131="",F3131,H3131)</f>
        <v>Anadarko Plant</v>
      </c>
      <c r="F3131" s="5"/>
      <c r="G3131" s="1" t="n">
        <v>3006</v>
      </c>
      <c r="H3131" s="1" t="s">
        <v>4784</v>
      </c>
      <c r="I3131" s="1" t="n">
        <v>20447</v>
      </c>
      <c r="J3131" s="1" t="s">
        <v>4785</v>
      </c>
      <c r="K3131" s="1" t="s">
        <v>3381</v>
      </c>
    </row>
    <row r="3132" customFormat="false" ht="15" hidden="false" customHeight="true" outlineLevel="0" collapsed="false">
      <c r="A3132" s="1" t="n">
        <f aca="false">MAX($A$2:$A3131)+1</f>
        <v>2207</v>
      </c>
      <c r="C3132" s="1" t="str">
        <f aca="false">IF(H3132="",F3132,H3132)</f>
        <v>Mooreland</v>
      </c>
      <c r="F3132" s="5"/>
      <c r="G3132" s="1" t="n">
        <v>3008</v>
      </c>
      <c r="H3132" s="1" t="s">
        <v>4786</v>
      </c>
      <c r="I3132" s="1" t="n">
        <v>20447</v>
      </c>
      <c r="J3132" s="1" t="s">
        <v>4785</v>
      </c>
      <c r="K3132" s="1" t="s">
        <v>3381</v>
      </c>
    </row>
    <row r="3133" customFormat="false" ht="15" hidden="false" customHeight="true" outlineLevel="0" collapsed="false">
      <c r="A3133" s="1" t="n">
        <f aca="false">MAX($A$2:$A3132)+1</f>
        <v>2208</v>
      </c>
      <c r="C3133" s="1" t="str">
        <f aca="false">IF(H3133="",F3133,H3133)</f>
        <v>Eagle Point</v>
      </c>
      <c r="F3133" s="5"/>
      <c r="G3133" s="1" t="n">
        <v>3024</v>
      </c>
      <c r="H3133" s="1" t="s">
        <v>4787</v>
      </c>
      <c r="I3133" s="1" t="n">
        <v>14354</v>
      </c>
      <c r="J3133" s="1" t="s">
        <v>211</v>
      </c>
      <c r="K3133" s="1" t="s">
        <v>3381</v>
      </c>
    </row>
    <row r="3134" customFormat="false" ht="15" hidden="false" customHeight="true" outlineLevel="0" collapsed="false">
      <c r="A3134" s="1" t="n">
        <f aca="false">MAX($A$2:$A3133)+1</f>
        <v>2209</v>
      </c>
      <c r="C3134" s="1" t="str">
        <f aca="false">IF(H3134="",F3134,H3134)</f>
        <v>East Side</v>
      </c>
      <c r="F3134" s="5"/>
      <c r="G3134" s="1" t="n">
        <v>3025</v>
      </c>
      <c r="H3134" s="1" t="s">
        <v>4788</v>
      </c>
      <c r="I3134" s="1" t="n">
        <v>14354</v>
      </c>
      <c r="J3134" s="1" t="s">
        <v>211</v>
      </c>
      <c r="K3134" s="1" t="s">
        <v>3381</v>
      </c>
    </row>
    <row r="3135" customFormat="false" ht="15" hidden="false" customHeight="true" outlineLevel="0" collapsed="false">
      <c r="A3135" s="1" t="n">
        <f aca="false">MAX($A$2:$A3134)+1</f>
        <v>2210</v>
      </c>
      <c r="C3135" s="1" t="str">
        <f aca="false">IF(H3135="",F3135,H3135)</f>
        <v>Fall Creek</v>
      </c>
      <c r="F3135" s="5"/>
      <c r="G3135" s="1" t="n">
        <v>296</v>
      </c>
      <c r="H3135" s="1" t="s">
        <v>4789</v>
      </c>
      <c r="I3135" s="1" t="n">
        <v>14354</v>
      </c>
      <c r="J3135" s="1" t="s">
        <v>211</v>
      </c>
      <c r="K3135" s="1" t="s">
        <v>3381</v>
      </c>
    </row>
    <row r="3136" customFormat="false" ht="15" hidden="false" customHeight="true" outlineLevel="0" collapsed="false">
      <c r="A3136" s="1" t="n">
        <f aca="false">MAX($A$2:$A3135)+1</f>
        <v>2211</v>
      </c>
      <c r="C3136" s="1" t="str">
        <f aca="false">IF(H3136="",F3136,H3136)</f>
        <v>Granite</v>
      </c>
      <c r="F3136" s="5"/>
      <c r="G3136" s="1" t="n">
        <v>3651</v>
      </c>
      <c r="H3136" s="1" t="s">
        <v>4790</v>
      </c>
      <c r="I3136" s="1" t="n">
        <v>14354</v>
      </c>
      <c r="J3136" s="1" t="s">
        <v>211</v>
      </c>
      <c r="K3136" s="1" t="s">
        <v>3381</v>
      </c>
    </row>
    <row r="3137" customFormat="false" ht="15" hidden="false" customHeight="true" outlineLevel="0" collapsed="false">
      <c r="A3137" s="1" t="n">
        <f aca="false">MAX($A$2:$A3136)+1</f>
        <v>2212</v>
      </c>
      <c r="C3137" s="1" t="str">
        <f aca="false">IF(H3137="",F3137,H3137)</f>
        <v>Baldock Solar Highway</v>
      </c>
      <c r="F3137" s="5"/>
      <c r="G3137" s="1" t="n">
        <v>57882</v>
      </c>
      <c r="H3137" s="1" t="s">
        <v>4791</v>
      </c>
      <c r="I3137" s="1" t="n">
        <v>15248</v>
      </c>
      <c r="J3137" s="1" t="s">
        <v>131</v>
      </c>
      <c r="K3137" s="1" t="s">
        <v>3381</v>
      </c>
    </row>
    <row r="3138" customFormat="false" ht="15" hidden="false" customHeight="true" outlineLevel="0" collapsed="false">
      <c r="A3138" s="1" t="n">
        <f aca="false">MAX($A$2:$A3137)+1</f>
        <v>2213</v>
      </c>
      <c r="C3138" s="1" t="str">
        <f aca="false">IF(H3138="",F3138,H3138)</f>
        <v>Biglow Canyon Wind Farm</v>
      </c>
      <c r="F3138" s="5"/>
      <c r="G3138" s="1" t="n">
        <v>56485</v>
      </c>
      <c r="H3138" s="1" t="s">
        <v>4792</v>
      </c>
      <c r="I3138" s="1" t="n">
        <v>15248</v>
      </c>
      <c r="J3138" s="1" t="s">
        <v>131</v>
      </c>
      <c r="K3138" s="1" t="s">
        <v>3381</v>
      </c>
    </row>
    <row r="3139" customFormat="false" ht="15" hidden="false" customHeight="true" outlineLevel="0" collapsed="false">
      <c r="A3139" s="1" t="n">
        <f aca="false">MAX($A$2:$A3138)+1</f>
        <v>2214</v>
      </c>
      <c r="C3139" s="1" t="str">
        <f aca="false">IF(H3139="",F3139,H3139)</f>
        <v>Carmen Smith</v>
      </c>
      <c r="F3139" s="5"/>
      <c r="G3139" s="1" t="n">
        <v>3067</v>
      </c>
      <c r="H3139" s="1" t="s">
        <v>4793</v>
      </c>
      <c r="I3139" s="1" t="n">
        <v>6013</v>
      </c>
      <c r="J3139" s="1" t="s">
        <v>4794</v>
      </c>
      <c r="K3139" s="1" t="s">
        <v>3381</v>
      </c>
    </row>
    <row r="3140" customFormat="false" ht="15" hidden="false" customHeight="true" outlineLevel="0" collapsed="false">
      <c r="A3140" s="1" t="n">
        <f aca="false">MAX($A$2:$A3139)+1</f>
        <v>2215</v>
      </c>
      <c r="C3140" s="1" t="str">
        <f aca="false">IF(H3140="",F3140,H3140)</f>
        <v>Leaburg</v>
      </c>
      <c r="F3140" s="5"/>
      <c r="G3140" s="1" t="n">
        <v>3068</v>
      </c>
      <c r="H3140" s="1" t="s">
        <v>4795</v>
      </c>
      <c r="I3140" s="1" t="n">
        <v>6013</v>
      </c>
      <c r="J3140" s="1" t="s">
        <v>4794</v>
      </c>
      <c r="K3140" s="1" t="s">
        <v>3381</v>
      </c>
    </row>
    <row r="3141" customFormat="false" ht="15" hidden="false" customHeight="true" outlineLevel="0" collapsed="false">
      <c r="A3141" s="1" t="n">
        <f aca="false">MAX($A$2:$A3140)+1</f>
        <v>2216</v>
      </c>
      <c r="C3141" s="1" t="str">
        <f aca="false">IF(H3141="",F3141,H3141)</f>
        <v>Walterville</v>
      </c>
      <c r="F3141" s="5"/>
      <c r="G3141" s="1" t="n">
        <v>3071</v>
      </c>
      <c r="H3141" s="1" t="s">
        <v>4796</v>
      </c>
      <c r="I3141" s="1" t="n">
        <v>6013</v>
      </c>
      <c r="J3141" s="1" t="s">
        <v>4794</v>
      </c>
      <c r="K3141" s="1" t="s">
        <v>3381</v>
      </c>
    </row>
    <row r="3142" customFormat="false" ht="15" hidden="false" customHeight="true" outlineLevel="0" collapsed="false">
      <c r="A3142" s="1" t="n">
        <f aca="false">MAX($A$2:$A3141)+1</f>
        <v>2217</v>
      </c>
      <c r="C3142" s="1" t="str">
        <f aca="false">IF(H3142="",F3142,H3142)</f>
        <v>Big Cliff</v>
      </c>
      <c r="F3142" s="5"/>
      <c r="G3142" s="1" t="n">
        <v>3074</v>
      </c>
      <c r="H3142" s="1" t="s">
        <v>4797</v>
      </c>
      <c r="I3142" s="1" t="n">
        <v>19400</v>
      </c>
      <c r="J3142" s="1" t="s">
        <v>3790</v>
      </c>
      <c r="K3142" s="1" t="s">
        <v>3381</v>
      </c>
    </row>
    <row r="3143" customFormat="false" ht="15" hidden="false" customHeight="true" outlineLevel="0" collapsed="false">
      <c r="A3143" s="1" t="n">
        <f aca="false">MAX($A$2:$A3142)+1</f>
        <v>2218</v>
      </c>
      <c r="C3143" s="1" t="str">
        <f aca="false">IF(H3143="",F3143,H3143)</f>
        <v>Bonneville</v>
      </c>
      <c r="F3143" s="5"/>
      <c r="G3143" s="1" t="n">
        <v>3075</v>
      </c>
      <c r="H3143" s="1" t="s">
        <v>4798</v>
      </c>
      <c r="I3143" s="1" t="n">
        <v>19400</v>
      </c>
      <c r="J3143" s="1" t="s">
        <v>3790</v>
      </c>
      <c r="K3143" s="1" t="s">
        <v>3381</v>
      </c>
    </row>
    <row r="3144" customFormat="false" ht="15" hidden="false" customHeight="true" outlineLevel="0" collapsed="false">
      <c r="A3144" s="1" t="n">
        <f aca="false">MAX($A$2:$A3143)+1</f>
        <v>2219</v>
      </c>
      <c r="C3144" s="1" t="str">
        <f aca="false">IF(H3144="",F3144,H3144)</f>
        <v>Cougar</v>
      </c>
      <c r="F3144" s="5"/>
      <c r="G3144" s="1" t="n">
        <v>3076</v>
      </c>
      <c r="H3144" s="1" t="s">
        <v>4799</v>
      </c>
      <c r="I3144" s="1" t="n">
        <v>19400</v>
      </c>
      <c r="J3144" s="1" t="s">
        <v>3790</v>
      </c>
      <c r="K3144" s="1" t="s">
        <v>3381</v>
      </c>
    </row>
    <row r="3145" customFormat="false" ht="15" hidden="false" customHeight="true" outlineLevel="0" collapsed="false">
      <c r="A3145" s="1" t="n">
        <f aca="false">MAX($A$2:$A3144)+1</f>
        <v>2220</v>
      </c>
      <c r="C3145" s="1" t="str">
        <f aca="false">IF(H3145="",F3145,H3145)</f>
        <v>Detroit</v>
      </c>
      <c r="F3145" s="5"/>
      <c r="G3145" s="1" t="n">
        <v>3077</v>
      </c>
      <c r="H3145" s="1" t="s">
        <v>4800</v>
      </c>
      <c r="I3145" s="1" t="n">
        <v>19400</v>
      </c>
      <c r="J3145" s="1" t="s">
        <v>3790</v>
      </c>
      <c r="K3145" s="1" t="s">
        <v>3381</v>
      </c>
    </row>
    <row r="3146" customFormat="false" ht="15" hidden="false" customHeight="true" outlineLevel="0" collapsed="false">
      <c r="A3146" s="1" t="n">
        <f aca="false">MAX($A$2:$A3145)+1</f>
        <v>2221</v>
      </c>
      <c r="C3146" s="1" t="str">
        <f aca="false">IF(H3146="",F3146,H3146)</f>
        <v>Dexter</v>
      </c>
      <c r="F3146" s="5"/>
      <c r="G3146" s="1" t="n">
        <v>3078</v>
      </c>
      <c r="H3146" s="1" t="s">
        <v>4801</v>
      </c>
      <c r="I3146" s="1" t="n">
        <v>19400</v>
      </c>
      <c r="J3146" s="1" t="s">
        <v>3790</v>
      </c>
      <c r="K3146" s="1" t="s">
        <v>3381</v>
      </c>
    </row>
    <row r="3147" customFormat="false" ht="15" hidden="false" customHeight="true" outlineLevel="0" collapsed="false">
      <c r="A3147" s="1" t="n">
        <f aca="false">MAX($A$2:$A3146)+1</f>
        <v>2222</v>
      </c>
      <c r="C3147" s="1" t="str">
        <f aca="false">IF(H3147="",F3147,H3147)</f>
        <v>Green Peter</v>
      </c>
      <c r="F3147" s="5"/>
      <c r="G3147" s="1" t="n">
        <v>3080</v>
      </c>
      <c r="H3147" s="1" t="s">
        <v>4802</v>
      </c>
      <c r="I3147" s="1" t="n">
        <v>19400</v>
      </c>
      <c r="J3147" s="1" t="s">
        <v>3790</v>
      </c>
      <c r="K3147" s="1" t="s">
        <v>3381</v>
      </c>
    </row>
    <row r="3148" customFormat="false" ht="15" hidden="false" customHeight="true" outlineLevel="0" collapsed="false">
      <c r="A3148" s="1" t="n">
        <f aca="false">MAX($A$2:$A3147)+1</f>
        <v>2223</v>
      </c>
      <c r="C3148" s="1" t="str">
        <f aca="false">IF(H3148="",F3148,H3148)</f>
        <v>Hills Creek</v>
      </c>
      <c r="F3148" s="5"/>
      <c r="G3148" s="1" t="n">
        <v>3081</v>
      </c>
      <c r="H3148" s="1" t="s">
        <v>4803</v>
      </c>
      <c r="I3148" s="1" t="n">
        <v>19400</v>
      </c>
      <c r="J3148" s="1" t="s">
        <v>3790</v>
      </c>
      <c r="K3148" s="1" t="s">
        <v>3381</v>
      </c>
    </row>
    <row r="3149" customFormat="false" ht="15" hidden="false" customHeight="true" outlineLevel="0" collapsed="false">
      <c r="A3149" s="1" t="n">
        <f aca="false">MAX($A$2:$A3148)+1</f>
        <v>2224</v>
      </c>
      <c r="C3149" s="1" t="str">
        <f aca="false">IF(H3149="",F3149,H3149)</f>
        <v>John Day</v>
      </c>
      <c r="F3149" s="5"/>
      <c r="G3149" s="1" t="n">
        <v>3082</v>
      </c>
      <c r="H3149" s="1" t="s">
        <v>4804</v>
      </c>
      <c r="I3149" s="1" t="n">
        <v>19400</v>
      </c>
      <c r="J3149" s="1" t="s">
        <v>3790</v>
      </c>
      <c r="K3149" s="1" t="s">
        <v>3381</v>
      </c>
    </row>
    <row r="3150" customFormat="false" ht="15" hidden="false" customHeight="true" outlineLevel="0" collapsed="false">
      <c r="A3150" s="1" t="n">
        <f aca="false">MAX($A$2:$A3149)+1</f>
        <v>2225</v>
      </c>
      <c r="C3150" s="1" t="str">
        <f aca="false">IF(H3150="",F3150,H3150)</f>
        <v>Lookout Point</v>
      </c>
      <c r="F3150" s="5"/>
      <c r="G3150" s="1" t="n">
        <v>3083</v>
      </c>
      <c r="H3150" s="1" t="s">
        <v>4805</v>
      </c>
      <c r="I3150" s="1" t="n">
        <v>19400</v>
      </c>
      <c r="J3150" s="1" t="s">
        <v>3790</v>
      </c>
      <c r="K3150" s="1" t="s">
        <v>3381</v>
      </c>
    </row>
    <row r="3151" customFormat="false" ht="15" hidden="false" customHeight="true" outlineLevel="0" collapsed="false">
      <c r="A3151" s="1" t="n">
        <f aca="false">MAX($A$2:$A3150)+1</f>
        <v>2226</v>
      </c>
      <c r="C3151" s="1" t="str">
        <f aca="false">IF(H3151="",F3151,H3151)</f>
        <v>McNary</v>
      </c>
      <c r="F3151" s="5"/>
      <c r="G3151" s="1" t="n">
        <v>3084</v>
      </c>
      <c r="H3151" s="1" t="s">
        <v>4806</v>
      </c>
      <c r="I3151" s="1" t="n">
        <v>19400</v>
      </c>
      <c r="J3151" s="1" t="s">
        <v>3790</v>
      </c>
      <c r="K3151" s="1" t="s">
        <v>3381</v>
      </c>
    </row>
    <row r="3152" customFormat="false" ht="15" hidden="false" customHeight="true" outlineLevel="0" collapsed="false">
      <c r="A3152" s="1" t="n">
        <f aca="false">MAX($A$2:$A3151)+1</f>
        <v>2227</v>
      </c>
      <c r="C3152" s="1" t="str">
        <f aca="false">IF(H3152="",F3152,H3152)</f>
        <v>Brunot Island</v>
      </c>
      <c r="F3152" s="5"/>
      <c r="G3152" s="1" t="n">
        <v>3096</v>
      </c>
      <c r="H3152" s="1" t="s">
        <v>4807</v>
      </c>
      <c r="I3152" s="1" t="n">
        <v>14165</v>
      </c>
      <c r="J3152" s="1" t="s">
        <v>4727</v>
      </c>
      <c r="K3152" s="1" t="s">
        <v>3381</v>
      </c>
    </row>
    <row r="3153" customFormat="false" ht="15" hidden="false" customHeight="true" outlineLevel="0" collapsed="false">
      <c r="A3153" s="1" t="n">
        <f aca="false">MAX($A$2:$A3152)+1</f>
        <v>2228</v>
      </c>
      <c r="C3153" s="1" t="str">
        <f aca="false">IF(H3153="",F3153,H3153)</f>
        <v>Hamilton (PA)</v>
      </c>
      <c r="F3153" s="5"/>
      <c r="G3153" s="1" t="n">
        <v>3109</v>
      </c>
      <c r="H3153" s="1" t="s">
        <v>4808</v>
      </c>
      <c r="I3153" s="1" t="n">
        <v>17235</v>
      </c>
      <c r="J3153" s="1" t="s">
        <v>4578</v>
      </c>
      <c r="K3153" s="1" t="s">
        <v>3381</v>
      </c>
    </row>
    <row r="3154" customFormat="false" ht="15" hidden="false" customHeight="true" outlineLevel="0" collapsed="false">
      <c r="A3154" s="1" t="n">
        <f aca="false">MAX($A$2:$A3153)+1</f>
        <v>2229</v>
      </c>
      <c r="C3154" s="1" t="str">
        <f aca="false">IF(H3154="",F3154,H3154)</f>
        <v>Hunterstown</v>
      </c>
      <c r="F3154" s="5"/>
      <c r="G3154" s="1" t="n">
        <v>3110</v>
      </c>
      <c r="H3154" s="1" t="s">
        <v>4809</v>
      </c>
      <c r="I3154" s="1" t="n">
        <v>17235</v>
      </c>
      <c r="J3154" s="1" t="s">
        <v>4578</v>
      </c>
      <c r="K3154" s="1" t="s">
        <v>3381</v>
      </c>
    </row>
    <row r="3155" customFormat="false" ht="15" hidden="false" customHeight="true" outlineLevel="0" collapsed="false">
      <c r="A3155" s="1" t="n">
        <f aca="false">MAX($A$2:$A3154)+1</f>
        <v>2230</v>
      </c>
      <c r="C3155" s="1" t="str">
        <f aca="false">IF(H3155="",F3155,H3155)</f>
        <v>Mountain</v>
      </c>
      <c r="F3155" s="5"/>
      <c r="G3155" s="1" t="n">
        <v>3111</v>
      </c>
      <c r="H3155" s="1" t="s">
        <v>4810</v>
      </c>
      <c r="I3155" s="1" t="n">
        <v>17235</v>
      </c>
      <c r="J3155" s="1" t="s">
        <v>4578</v>
      </c>
      <c r="K3155" s="1" t="s">
        <v>3381</v>
      </c>
    </row>
    <row r="3156" customFormat="false" ht="15" hidden="false" customHeight="true" outlineLevel="0" collapsed="false">
      <c r="A3156" s="1" t="n">
        <f aca="false">MAX($A$2:$A3155)+1</f>
        <v>2231</v>
      </c>
      <c r="C3156" s="1" t="str">
        <f aca="false">IF(H3156="",F3156,H3156)</f>
        <v>Orrtanna</v>
      </c>
      <c r="F3156" s="5"/>
      <c r="G3156" s="1" t="n">
        <v>3112</v>
      </c>
      <c r="H3156" s="1" t="s">
        <v>4811</v>
      </c>
      <c r="I3156" s="1" t="n">
        <v>17235</v>
      </c>
      <c r="J3156" s="1" t="s">
        <v>4578</v>
      </c>
      <c r="K3156" s="1" t="s">
        <v>3381</v>
      </c>
    </row>
    <row r="3157" customFormat="false" ht="15" hidden="false" customHeight="true" outlineLevel="0" collapsed="false">
      <c r="A3157" s="1" t="n">
        <f aca="false">MAX($A$2:$A3156)+1</f>
        <v>2232</v>
      </c>
      <c r="C3157" s="1" t="str">
        <f aca="false">IF(H3157="",F3157,H3157)</f>
        <v>Portland (PA)</v>
      </c>
      <c r="F3157" s="5"/>
      <c r="G3157" s="1" t="n">
        <v>3113</v>
      </c>
      <c r="H3157" s="1" t="s">
        <v>4812</v>
      </c>
      <c r="I3157" s="1" t="n">
        <v>17235</v>
      </c>
      <c r="J3157" s="1" t="s">
        <v>4578</v>
      </c>
      <c r="K3157" s="1" t="s">
        <v>3381</v>
      </c>
    </row>
    <row r="3158" customFormat="false" ht="15" hidden="false" customHeight="true" outlineLevel="0" collapsed="false">
      <c r="A3158" s="1" t="n">
        <f aca="false">MAX($A$2:$A3157)+1</f>
        <v>2233</v>
      </c>
      <c r="C3158" s="1" t="str">
        <f aca="false">IF(H3158="",F3158,H3158)</f>
        <v>Shawnee (PA)</v>
      </c>
      <c r="F3158" s="5"/>
      <c r="G3158" s="1" t="n">
        <v>3114</v>
      </c>
      <c r="H3158" s="1" t="s">
        <v>4813</v>
      </c>
      <c r="I3158" s="1" t="n">
        <v>17235</v>
      </c>
      <c r="J3158" s="1" t="s">
        <v>4578</v>
      </c>
      <c r="K3158" s="1" t="s">
        <v>3381</v>
      </c>
    </row>
    <row r="3159" customFormat="false" ht="15" hidden="false" customHeight="true" outlineLevel="0" collapsed="false">
      <c r="A3159" s="1" t="n">
        <f aca="false">MAX($A$2:$A3158)+1</f>
        <v>2234</v>
      </c>
      <c r="C3159" s="1" t="str">
        <f aca="false">IF(H3159="",F3159,H3159)</f>
        <v>Titus</v>
      </c>
      <c r="F3159" s="5"/>
      <c r="G3159" s="1" t="n">
        <v>3115</v>
      </c>
      <c r="H3159" s="1" t="s">
        <v>4814</v>
      </c>
      <c r="I3159" s="1" t="n">
        <v>17235</v>
      </c>
      <c r="J3159" s="1" t="s">
        <v>4578</v>
      </c>
      <c r="K3159" s="1" t="s">
        <v>3381</v>
      </c>
    </row>
    <row r="3160" customFormat="false" ht="15" hidden="false" customHeight="true" outlineLevel="0" collapsed="false">
      <c r="A3160" s="1" t="n">
        <f aca="false">MAX($A$2:$A3159)+1</f>
        <v>2235</v>
      </c>
      <c r="C3160" s="1" t="str">
        <f aca="false">IF(H3160="",F3160,H3160)</f>
        <v>Tolna</v>
      </c>
      <c r="F3160" s="5"/>
      <c r="G3160" s="1" t="n">
        <v>3116</v>
      </c>
      <c r="H3160" s="1" t="s">
        <v>4815</v>
      </c>
      <c r="I3160" s="1" t="n">
        <v>17235</v>
      </c>
      <c r="J3160" s="1" t="s">
        <v>4578</v>
      </c>
      <c r="K3160" s="1" t="s">
        <v>3381</v>
      </c>
    </row>
    <row r="3161" customFormat="false" ht="15" hidden="false" customHeight="true" outlineLevel="0" collapsed="false">
      <c r="A3161" s="1" t="n">
        <f aca="false">MAX($A$2:$A3160)+1</f>
        <v>2236</v>
      </c>
      <c r="C3161" s="1" t="str">
        <f aca="false">IF(H3161="",F3161,H3161)</f>
        <v>Blossburg</v>
      </c>
      <c r="F3161" s="5"/>
      <c r="G3161" s="1" t="n">
        <v>3120</v>
      </c>
      <c r="H3161" s="1" t="s">
        <v>4816</v>
      </c>
      <c r="I3161" s="1" t="n">
        <v>17235</v>
      </c>
      <c r="J3161" s="1" t="s">
        <v>4578</v>
      </c>
      <c r="K3161" s="1" t="s">
        <v>3381</v>
      </c>
    </row>
    <row r="3162" customFormat="false" ht="15" hidden="false" customHeight="true" outlineLevel="0" collapsed="false">
      <c r="A3162" s="1" t="n">
        <f aca="false">MAX($A$2:$A3161)+1</f>
        <v>2237</v>
      </c>
      <c r="C3162" s="1" t="str">
        <f aca="false">IF(H3162="",F3162,H3162)</f>
        <v>Homer City Generating Station</v>
      </c>
      <c r="F3162" s="5"/>
      <c r="G3162" s="1" t="n">
        <v>3122</v>
      </c>
      <c r="H3162" s="1" t="s">
        <v>4817</v>
      </c>
      <c r="I3162" s="1" t="n">
        <v>58615</v>
      </c>
      <c r="J3162" s="1" t="s">
        <v>4818</v>
      </c>
      <c r="K3162" s="1" t="s">
        <v>3381</v>
      </c>
    </row>
    <row r="3163" customFormat="false" ht="15" hidden="false" customHeight="true" outlineLevel="0" collapsed="false">
      <c r="A3163" s="1" t="n">
        <f aca="false">MAX($A$2:$A3162)+1</f>
        <v>2238</v>
      </c>
      <c r="C3163" s="1" t="str">
        <f aca="false">IF(H3163="",F3163,H3163)</f>
        <v>Piney</v>
      </c>
      <c r="F3163" s="5"/>
      <c r="G3163" s="1" t="n">
        <v>3124</v>
      </c>
      <c r="H3163" s="1" t="s">
        <v>4819</v>
      </c>
      <c r="I3163" s="1" t="n">
        <v>54679</v>
      </c>
      <c r="J3163" s="1" t="s">
        <v>4182</v>
      </c>
      <c r="K3163" s="1" t="s">
        <v>3381</v>
      </c>
    </row>
    <row r="3164" customFormat="false" ht="15" hidden="false" customHeight="true" outlineLevel="0" collapsed="false">
      <c r="A3164" s="1" t="n">
        <f aca="false">MAX($A$2:$A3163)+1</f>
        <v>2239</v>
      </c>
      <c r="C3164" s="1" t="str">
        <f aca="false">IF(H3164="",F3164,H3164)</f>
        <v>Seward (PA)</v>
      </c>
      <c r="F3164" s="5"/>
      <c r="G3164" s="1" t="n">
        <v>3130</v>
      </c>
      <c r="H3164" s="1" t="s">
        <v>4820</v>
      </c>
      <c r="I3164" s="1" t="n">
        <v>54885</v>
      </c>
      <c r="J3164" s="1" t="s">
        <v>4821</v>
      </c>
      <c r="K3164" s="1" t="s">
        <v>3381</v>
      </c>
    </row>
    <row r="3165" customFormat="false" ht="15" hidden="false" customHeight="true" outlineLevel="0" collapsed="false">
      <c r="A3165" s="1" t="n">
        <f aca="false">MAX($A$2:$A3164)+1</f>
        <v>2240</v>
      </c>
      <c r="C3165" s="1" t="str">
        <f aca="false">IF(H3165="",F3165,H3165)</f>
        <v>Shawville</v>
      </c>
      <c r="F3165" s="5"/>
      <c r="G3165" s="1" t="n">
        <v>3131</v>
      </c>
      <c r="H3165" s="1" t="s">
        <v>4822</v>
      </c>
      <c r="I3165" s="1" t="n">
        <v>17235</v>
      </c>
      <c r="J3165" s="1" t="s">
        <v>4578</v>
      </c>
      <c r="K3165" s="1" t="s">
        <v>3381</v>
      </c>
    </row>
    <row r="3166" customFormat="false" ht="15" hidden="false" customHeight="true" outlineLevel="0" collapsed="false">
      <c r="A3166" s="1" t="n">
        <f aca="false">MAX($A$2:$A3165)+1</f>
        <v>2241</v>
      </c>
      <c r="C3166" s="1" t="str">
        <f aca="false">IF(H3166="",F3166,H3166)</f>
        <v>Warren</v>
      </c>
      <c r="F3166" s="5"/>
      <c r="G3166" s="1" t="n">
        <v>3132</v>
      </c>
      <c r="H3166" s="1" t="s">
        <v>1458</v>
      </c>
      <c r="I3166" s="1" t="n">
        <v>17235</v>
      </c>
      <c r="J3166" s="1" t="s">
        <v>4578</v>
      </c>
      <c r="K3166" s="1" t="s">
        <v>3381</v>
      </c>
    </row>
    <row r="3167" customFormat="false" ht="15" hidden="false" customHeight="true" outlineLevel="0" collapsed="false">
      <c r="A3167" s="1" t="n">
        <f aca="false">MAX($A$2:$A3166)+1</f>
        <v>2242</v>
      </c>
      <c r="C3167" s="1" t="str">
        <f aca="false">IF(H3167="",F3167,H3167)</f>
        <v>New Castle Plant</v>
      </c>
      <c r="F3167" s="5"/>
      <c r="G3167" s="1" t="n">
        <v>3138</v>
      </c>
      <c r="H3167" s="1" t="s">
        <v>4823</v>
      </c>
      <c r="I3167" s="1" t="n">
        <v>14165</v>
      </c>
      <c r="J3167" s="1" t="s">
        <v>4727</v>
      </c>
      <c r="K3167" s="1" t="s">
        <v>3381</v>
      </c>
    </row>
    <row r="3168" customFormat="false" ht="15" hidden="false" customHeight="true" outlineLevel="0" collapsed="false">
      <c r="A3168" s="1" t="n">
        <f aca="false">MAX($A$2:$A3167)+1</f>
        <v>2243</v>
      </c>
      <c r="C3168" s="1" t="str">
        <f aca="false">IF(H3168="",F3168,H3168)</f>
        <v>TalenEnergy Martin Creek LLC Allentown</v>
      </c>
      <c r="F3168" s="5"/>
      <c r="G3168" s="1" t="n">
        <v>3139</v>
      </c>
      <c r="H3168" s="1" t="s">
        <v>4824</v>
      </c>
      <c r="I3168" s="1" t="n">
        <v>15276</v>
      </c>
      <c r="J3168" s="1" t="s">
        <v>4825</v>
      </c>
      <c r="K3168" s="1" t="s">
        <v>3381</v>
      </c>
    </row>
    <row r="3169" customFormat="false" ht="15" hidden="false" customHeight="true" outlineLevel="0" collapsed="false">
      <c r="A3169" s="1" t="n">
        <f aca="false">MAX($A$2:$A3168)+1</f>
        <v>2244</v>
      </c>
      <c r="C3169" s="1" t="str">
        <f aca="false">IF(H3169="",F3169,H3169)</f>
        <v>Brunner Island</v>
      </c>
      <c r="F3169" s="5"/>
      <c r="G3169" s="1" t="n">
        <v>3140</v>
      </c>
      <c r="H3169" s="1" t="s">
        <v>4826</v>
      </c>
      <c r="I3169" s="1" t="n">
        <v>15537</v>
      </c>
      <c r="J3169" s="1" t="s">
        <v>4827</v>
      </c>
      <c r="K3169" s="1" t="s">
        <v>3381</v>
      </c>
    </row>
    <row r="3170" customFormat="false" ht="15" hidden="false" customHeight="true" outlineLevel="0" collapsed="false">
      <c r="A3170" s="1" t="n">
        <f aca="false">MAX($A$2:$A3169)+1</f>
        <v>2245</v>
      </c>
      <c r="C3170" s="1" t="str">
        <f aca="false">IF(H3170="",F3170,H3170)</f>
        <v>TalenEnergy Martins Creek LLC Fishbach</v>
      </c>
      <c r="F3170" s="5"/>
      <c r="G3170" s="1" t="n">
        <v>3142</v>
      </c>
      <c r="H3170" s="1" t="s">
        <v>4828</v>
      </c>
      <c r="I3170" s="1" t="n">
        <v>15276</v>
      </c>
      <c r="J3170" s="1" t="s">
        <v>4825</v>
      </c>
      <c r="K3170" s="1" t="s">
        <v>3381</v>
      </c>
    </row>
    <row r="3171" customFormat="false" ht="15" hidden="false" customHeight="true" outlineLevel="0" collapsed="false">
      <c r="A3171" s="1" t="n">
        <f aca="false">MAX($A$2:$A3170)+1</f>
        <v>2246</v>
      </c>
      <c r="C3171" s="1" t="str">
        <f aca="false">IF(H3171="",F3171,H3171)</f>
        <v>TalenEnergy Martins Creek LLC Harrisburg</v>
      </c>
      <c r="F3171" s="5"/>
      <c r="G3171" s="1" t="n">
        <v>3143</v>
      </c>
      <c r="H3171" s="1" t="s">
        <v>4829</v>
      </c>
      <c r="I3171" s="1" t="n">
        <v>15276</v>
      </c>
      <c r="J3171" s="1" t="s">
        <v>4825</v>
      </c>
      <c r="K3171" s="1" t="s">
        <v>3381</v>
      </c>
    </row>
    <row r="3172" customFormat="false" ht="15" hidden="false" customHeight="true" outlineLevel="0" collapsed="false">
      <c r="A3172" s="1" t="n">
        <f aca="false">MAX($A$2:$A3171)+1</f>
        <v>2247</v>
      </c>
      <c r="C3172" s="1" t="str">
        <f aca="false">IF(H3172="",F3172,H3172)</f>
        <v>TalenEnergy Martins Creek LLC Harwood</v>
      </c>
      <c r="F3172" s="5"/>
      <c r="G3172" s="1" t="n">
        <v>3144</v>
      </c>
      <c r="H3172" s="1" t="s">
        <v>4830</v>
      </c>
      <c r="I3172" s="1" t="n">
        <v>15276</v>
      </c>
      <c r="J3172" s="1" t="s">
        <v>4825</v>
      </c>
      <c r="K3172" s="1" t="s">
        <v>3381</v>
      </c>
    </row>
    <row r="3173" customFormat="false" ht="15" hidden="false" customHeight="true" outlineLevel="0" collapsed="false">
      <c r="A3173" s="1" t="n">
        <f aca="false">MAX($A$2:$A3172)+1</f>
        <v>2248</v>
      </c>
      <c r="C3173" s="1" t="str">
        <f aca="false">IF(H3173="",F3173,H3173)</f>
        <v>TalenEnergy Holtwood</v>
      </c>
      <c r="F3173" s="5"/>
      <c r="G3173" s="1" t="n">
        <v>3145</v>
      </c>
      <c r="H3173" s="1" t="s">
        <v>4831</v>
      </c>
      <c r="I3173" s="1" t="n">
        <v>15458</v>
      </c>
      <c r="J3173" s="1" t="s">
        <v>4832</v>
      </c>
      <c r="K3173" s="1" t="s">
        <v>3381</v>
      </c>
    </row>
    <row r="3174" customFormat="false" ht="15" hidden="false" customHeight="true" outlineLevel="0" collapsed="false">
      <c r="A3174" s="1" t="n">
        <f aca="false">MAX($A$2:$A3173)+1</f>
        <v>2249</v>
      </c>
      <c r="C3174" s="1" t="str">
        <f aca="false">IF(H3174="",F3174,H3174)</f>
        <v>TalenEnergy Martins Creek LLC Jenkins</v>
      </c>
      <c r="F3174" s="5"/>
      <c r="G3174" s="1" t="n">
        <v>3146</v>
      </c>
      <c r="H3174" s="1" t="s">
        <v>4833</v>
      </c>
      <c r="I3174" s="1" t="n">
        <v>15276</v>
      </c>
      <c r="J3174" s="1" t="s">
        <v>4825</v>
      </c>
      <c r="K3174" s="1" t="s">
        <v>3381</v>
      </c>
    </row>
    <row r="3175" customFormat="false" ht="15" hidden="false" customHeight="true" outlineLevel="0" collapsed="false">
      <c r="A3175" s="1" t="n">
        <f aca="false">MAX($A$2:$A3174)+1</f>
        <v>2250</v>
      </c>
      <c r="C3175" s="1" t="str">
        <f aca="false">IF(H3175="",F3175,H3175)</f>
        <v>TalenEnergy Martins Creek LLC Lock Haven</v>
      </c>
      <c r="F3175" s="5"/>
      <c r="G3175" s="1" t="n">
        <v>3147</v>
      </c>
      <c r="H3175" s="1" t="s">
        <v>4834</v>
      </c>
      <c r="I3175" s="1" t="n">
        <v>15276</v>
      </c>
      <c r="J3175" s="1" t="s">
        <v>4825</v>
      </c>
      <c r="K3175" s="1" t="s">
        <v>3381</v>
      </c>
    </row>
    <row r="3176" customFormat="false" ht="15" hidden="false" customHeight="true" outlineLevel="0" collapsed="false">
      <c r="A3176" s="1" t="n">
        <f aca="false">MAX($A$2:$A3175)+1</f>
        <v>2251</v>
      </c>
      <c r="C3176" s="1" t="str">
        <f aca="false">IF(H3176="",F3176,H3176)</f>
        <v>TalenEnergy Martins Creek</v>
      </c>
      <c r="F3176" s="5"/>
      <c r="G3176" s="1" t="n">
        <v>3148</v>
      </c>
      <c r="H3176" s="1" t="s">
        <v>4835</v>
      </c>
      <c r="I3176" s="1" t="n">
        <v>15276</v>
      </c>
      <c r="J3176" s="1" t="s">
        <v>4825</v>
      </c>
      <c r="K3176" s="1" t="s">
        <v>3381</v>
      </c>
    </row>
    <row r="3177" customFormat="false" ht="15" hidden="false" customHeight="true" outlineLevel="0" collapsed="false">
      <c r="A3177" s="1" t="n">
        <f aca="false">MAX($A$2:$A3176)+1</f>
        <v>2252</v>
      </c>
      <c r="C3177" s="1" t="str">
        <f aca="false">IF(H3177="",F3177,H3177)</f>
        <v>TalenEnergy Montour</v>
      </c>
      <c r="F3177" s="5"/>
      <c r="G3177" s="1" t="n">
        <v>3149</v>
      </c>
      <c r="H3177" s="1" t="s">
        <v>4836</v>
      </c>
      <c r="I3177" s="1" t="n">
        <v>15534</v>
      </c>
      <c r="J3177" s="1" t="s">
        <v>4837</v>
      </c>
      <c r="K3177" s="1" t="s">
        <v>3381</v>
      </c>
    </row>
    <row r="3178" customFormat="false" ht="15" hidden="false" customHeight="true" outlineLevel="0" collapsed="false">
      <c r="A3178" s="1" t="n">
        <f aca="false">MAX($A$2:$A3177)+1</f>
        <v>2253</v>
      </c>
      <c r="C3178" s="1" t="str">
        <f aca="false">IF(H3178="",F3178,H3178)</f>
        <v>Sunbury Generation LP</v>
      </c>
      <c r="F3178" s="5"/>
      <c r="G3178" s="1" t="n">
        <v>3152</v>
      </c>
      <c r="H3178" s="1" t="s">
        <v>4838</v>
      </c>
      <c r="I3178" s="1" t="n">
        <v>22001</v>
      </c>
      <c r="J3178" s="1" t="s">
        <v>4838</v>
      </c>
      <c r="K3178" s="1" t="s">
        <v>3381</v>
      </c>
    </row>
    <row r="3179" customFormat="false" ht="15" hidden="false" customHeight="true" outlineLevel="0" collapsed="false">
      <c r="A3179" s="1" t="n">
        <f aca="false">MAX($A$2:$A3178)+1</f>
        <v>2254</v>
      </c>
      <c r="C3179" s="1" t="str">
        <f aca="false">IF(H3179="",F3179,H3179)</f>
        <v>TalenEnergy HW Wallenpaupack</v>
      </c>
      <c r="F3179" s="5"/>
      <c r="G3179" s="1" t="n">
        <v>3153</v>
      </c>
      <c r="H3179" s="1" t="s">
        <v>4839</v>
      </c>
      <c r="I3179" s="1" t="n">
        <v>15458</v>
      </c>
      <c r="J3179" s="1" t="s">
        <v>4832</v>
      </c>
      <c r="K3179" s="1" t="s">
        <v>3381</v>
      </c>
    </row>
    <row r="3180" customFormat="false" ht="15" hidden="false" customHeight="true" outlineLevel="0" collapsed="false">
      <c r="A3180" s="1" t="n">
        <f aca="false">MAX($A$2:$A3179)+1</f>
        <v>2255</v>
      </c>
      <c r="C3180" s="1" t="str">
        <f aca="false">IF(H3180="",F3180,H3180)</f>
        <v>TalenEnergy Martins Creek LLC West Shore</v>
      </c>
      <c r="F3180" s="5"/>
      <c r="G3180" s="1" t="n">
        <v>3154</v>
      </c>
      <c r="H3180" s="1" t="s">
        <v>4840</v>
      </c>
      <c r="I3180" s="1" t="n">
        <v>15276</v>
      </c>
      <c r="J3180" s="1" t="s">
        <v>4825</v>
      </c>
      <c r="K3180" s="1" t="s">
        <v>3381</v>
      </c>
    </row>
    <row r="3181" customFormat="false" ht="15" hidden="false" customHeight="true" outlineLevel="0" collapsed="false">
      <c r="A3181" s="1" t="n">
        <f aca="false">MAX($A$2:$A3180)+1</f>
        <v>2256</v>
      </c>
      <c r="C3181" s="1" t="str">
        <f aca="false">IF(H3181="",F3181,H3181)</f>
        <v>TalenEnergy Martins Creek LLC Williamsport</v>
      </c>
      <c r="F3181" s="5"/>
      <c r="G3181" s="1" t="n">
        <v>3155</v>
      </c>
      <c r="H3181" s="1" t="s">
        <v>4841</v>
      </c>
      <c r="I3181" s="1" t="n">
        <v>15276</v>
      </c>
      <c r="J3181" s="1" t="s">
        <v>4825</v>
      </c>
      <c r="K3181" s="1" t="s">
        <v>3381</v>
      </c>
    </row>
    <row r="3182" customFormat="false" ht="15" hidden="false" customHeight="true" outlineLevel="0" collapsed="false">
      <c r="A3182" s="1" t="n">
        <f aca="false">MAX($A$2:$A3181)+1</f>
        <v>2257</v>
      </c>
      <c r="C3182" s="1" t="str">
        <f aca="false">IF(H3182="",F3182,H3182)</f>
        <v>Chester Generating Station</v>
      </c>
      <c r="F3182" s="5"/>
      <c r="G3182" s="1" t="n">
        <v>3157</v>
      </c>
      <c r="H3182" s="1" t="s">
        <v>4842</v>
      </c>
      <c r="I3182" s="1" t="n">
        <v>6035</v>
      </c>
      <c r="J3182" s="1" t="s">
        <v>2548</v>
      </c>
      <c r="K3182" s="1" t="s">
        <v>3381</v>
      </c>
    </row>
    <row r="3183" customFormat="false" ht="15" hidden="false" customHeight="true" outlineLevel="0" collapsed="false">
      <c r="A3183" s="1" t="n">
        <f aca="false">MAX($A$2:$A3182)+1</f>
        <v>2258</v>
      </c>
      <c r="C3183" s="1" t="str">
        <f aca="false">IF(H3183="",F3183,H3183)</f>
        <v>Delaware Generating Station</v>
      </c>
      <c r="F3183" s="5"/>
      <c r="G3183" s="1" t="n">
        <v>3160</v>
      </c>
      <c r="H3183" s="1" t="s">
        <v>4843</v>
      </c>
      <c r="I3183" s="1" t="n">
        <v>6035</v>
      </c>
      <c r="J3183" s="1" t="s">
        <v>2548</v>
      </c>
      <c r="K3183" s="1" t="s">
        <v>3381</v>
      </c>
    </row>
    <row r="3184" customFormat="false" ht="15" hidden="false" customHeight="true" outlineLevel="0" collapsed="false">
      <c r="A3184" s="1" t="n">
        <f aca="false">MAX($A$2:$A3183)+1</f>
        <v>2259</v>
      </c>
      <c r="C3184" s="1" t="str">
        <f aca="false">IF(H3184="",F3184,H3184)</f>
        <v>Eddystone Generating Station</v>
      </c>
      <c r="F3184" s="5"/>
      <c r="G3184" s="1" t="n">
        <v>3161</v>
      </c>
      <c r="H3184" s="1" t="s">
        <v>4844</v>
      </c>
      <c r="I3184" s="1" t="n">
        <v>6035</v>
      </c>
      <c r="J3184" s="1" t="s">
        <v>2548</v>
      </c>
      <c r="K3184" s="1" t="s">
        <v>3381</v>
      </c>
    </row>
    <row r="3185" customFormat="false" ht="15" hidden="false" customHeight="true" outlineLevel="0" collapsed="false">
      <c r="A3185" s="1" t="n">
        <f aca="false">MAX($A$2:$A3184)+1</f>
        <v>2260</v>
      </c>
      <c r="C3185" s="1" t="str">
        <f aca="false">IF(H3185="",F3185,H3185)</f>
        <v>Falls</v>
      </c>
      <c r="F3185" s="5"/>
      <c r="G3185" s="1" t="n">
        <v>3162</v>
      </c>
      <c r="H3185" s="1" t="s">
        <v>4845</v>
      </c>
      <c r="I3185" s="1" t="n">
        <v>6035</v>
      </c>
      <c r="J3185" s="1" t="s">
        <v>2548</v>
      </c>
      <c r="K3185" s="1" t="s">
        <v>3381</v>
      </c>
    </row>
    <row r="3186" customFormat="false" ht="15" hidden="false" customHeight="true" outlineLevel="0" collapsed="false">
      <c r="A3186" s="1" t="n">
        <f aca="false">MAX($A$2:$A3185)+1</f>
        <v>2261</v>
      </c>
      <c r="C3186" s="1" t="str">
        <f aca="false">IF(H3186="",F3186,H3186)</f>
        <v>Moser Generating Station</v>
      </c>
      <c r="F3186" s="5"/>
      <c r="G3186" s="1" t="n">
        <v>3163</v>
      </c>
      <c r="H3186" s="1" t="s">
        <v>4846</v>
      </c>
      <c r="I3186" s="1" t="n">
        <v>6035</v>
      </c>
      <c r="J3186" s="1" t="s">
        <v>2548</v>
      </c>
      <c r="K3186" s="1" t="s">
        <v>3381</v>
      </c>
    </row>
    <row r="3187" customFormat="false" ht="15" hidden="false" customHeight="true" outlineLevel="0" collapsed="false">
      <c r="A3187" s="1" t="n">
        <f aca="false">MAX($A$2:$A3186)+1</f>
        <v>2262</v>
      </c>
      <c r="C3187" s="1" t="str">
        <f aca="false">IF(H3187="",F3187,H3187)</f>
        <v>Muddy Run</v>
      </c>
      <c r="F3187" s="5"/>
      <c r="G3187" s="1" t="n">
        <v>3164</v>
      </c>
      <c r="H3187" s="1" t="s">
        <v>4847</v>
      </c>
      <c r="I3187" s="1" t="n">
        <v>6035</v>
      </c>
      <c r="J3187" s="1" t="s">
        <v>2548</v>
      </c>
      <c r="K3187" s="1" t="s">
        <v>3381</v>
      </c>
    </row>
    <row r="3188" customFormat="false" ht="15" hidden="false" customHeight="true" outlineLevel="0" collapsed="false">
      <c r="A3188" s="1" t="n">
        <f aca="false">MAX($A$2:$A3187)+1</f>
        <v>2263</v>
      </c>
      <c r="C3188" s="1" t="str">
        <f aca="false">IF(H3188="",F3188,H3188)</f>
        <v>Richmond Generating Station</v>
      </c>
      <c r="F3188" s="5"/>
      <c r="G3188" s="1" t="n">
        <v>3168</v>
      </c>
      <c r="H3188" s="1" t="s">
        <v>4848</v>
      </c>
      <c r="I3188" s="1" t="n">
        <v>6035</v>
      </c>
      <c r="J3188" s="1" t="s">
        <v>2548</v>
      </c>
      <c r="K3188" s="1" t="s">
        <v>3381</v>
      </c>
    </row>
    <row r="3189" customFormat="false" ht="15" hidden="false" customHeight="true" outlineLevel="0" collapsed="false">
      <c r="A3189" s="1" t="n">
        <f aca="false">MAX($A$2:$A3188)+1</f>
        <v>2264</v>
      </c>
      <c r="C3189" s="1" t="str">
        <f aca="false">IF(H3189="",F3189,H3189)</f>
        <v>Schuylkill Generating Station</v>
      </c>
      <c r="F3189" s="5"/>
      <c r="G3189" s="1" t="n">
        <v>3169</v>
      </c>
      <c r="H3189" s="1" t="s">
        <v>4849</v>
      </c>
      <c r="I3189" s="1" t="n">
        <v>6035</v>
      </c>
      <c r="J3189" s="1" t="s">
        <v>2548</v>
      </c>
      <c r="K3189" s="1" t="s">
        <v>3381</v>
      </c>
    </row>
    <row r="3190" customFormat="false" ht="15" hidden="false" customHeight="true" outlineLevel="0" collapsed="false">
      <c r="A3190" s="1" t="n">
        <f aca="false">MAX($A$2:$A3189)+1</f>
        <v>2265</v>
      </c>
      <c r="C3190" s="1" t="str">
        <f aca="false">IF(H3190="",F3190,H3190)</f>
        <v>Southwark</v>
      </c>
      <c r="F3190" s="5"/>
      <c r="G3190" s="1" t="n">
        <v>3170</v>
      </c>
      <c r="H3190" s="1" t="s">
        <v>4850</v>
      </c>
      <c r="I3190" s="1" t="n">
        <v>6035</v>
      </c>
      <c r="J3190" s="1" t="s">
        <v>2548</v>
      </c>
      <c r="K3190" s="1" t="s">
        <v>3381</v>
      </c>
    </row>
    <row r="3191" customFormat="false" ht="15" hidden="false" customHeight="true" outlineLevel="0" collapsed="false">
      <c r="A3191" s="1" t="n">
        <f aca="false">MAX($A$2:$A3190)+1</f>
        <v>2266</v>
      </c>
      <c r="C3191" s="1" t="str">
        <f aca="false">IF(H3191="",F3191,H3191)</f>
        <v>Hunlock Power Station</v>
      </c>
      <c r="F3191" s="5"/>
      <c r="G3191" s="1" t="n">
        <v>3176</v>
      </c>
      <c r="H3191" s="1" t="s">
        <v>4851</v>
      </c>
      <c r="I3191" s="1" t="n">
        <v>19391</v>
      </c>
      <c r="J3191" s="1" t="s">
        <v>4852</v>
      </c>
      <c r="K3191" s="1" t="s">
        <v>3381</v>
      </c>
    </row>
    <row r="3192" customFormat="false" ht="15" hidden="false" customHeight="true" outlineLevel="0" collapsed="false">
      <c r="A3192" s="1" t="n">
        <f aca="false">MAX($A$2:$A3191)+1</f>
        <v>2267</v>
      </c>
      <c r="C3192" s="1" t="str">
        <f aca="false">IF(H3192="",F3192,H3192)</f>
        <v>Manchester Street</v>
      </c>
      <c r="F3192" s="5"/>
      <c r="G3192" s="1" t="n">
        <v>3236</v>
      </c>
      <c r="H3192" s="1" t="s">
        <v>4853</v>
      </c>
      <c r="I3192" s="1" t="n">
        <v>50018</v>
      </c>
      <c r="J3192" s="1" t="s">
        <v>4854</v>
      </c>
      <c r="K3192" s="1" t="s">
        <v>3381</v>
      </c>
    </row>
    <row r="3193" customFormat="false" ht="15" hidden="false" customHeight="true" outlineLevel="0" collapsed="false">
      <c r="A3193" s="1" t="n">
        <f aca="false">MAX($A$2:$A3192)+1</f>
        <v>2268</v>
      </c>
      <c r="C3193" s="1" t="str">
        <f aca="false">IF(H3193="",F3193,H3193)</f>
        <v>Boyds Mill Hydro</v>
      </c>
      <c r="F3193" s="5"/>
      <c r="G3193" s="1" t="n">
        <v>3253</v>
      </c>
      <c r="H3193" s="1" t="s">
        <v>4855</v>
      </c>
      <c r="I3193" s="1" t="n">
        <v>13763</v>
      </c>
      <c r="J3193" s="1" t="s">
        <v>4704</v>
      </c>
      <c r="K3193" s="1" t="s">
        <v>3381</v>
      </c>
    </row>
    <row r="3194" customFormat="false" ht="15" hidden="false" customHeight="true" outlineLevel="0" collapsed="false">
      <c r="A3194" s="1" t="n">
        <f aca="false">MAX($A$2:$A3193)+1</f>
        <v>2269</v>
      </c>
      <c r="C3194" s="1" t="str">
        <f aca="false">IF(H3194="",F3194,H3194)</f>
        <v>Hollidays Bridge Hydro</v>
      </c>
      <c r="F3194" s="5"/>
      <c r="G3194" s="1" t="n">
        <v>3261</v>
      </c>
      <c r="H3194" s="1" t="s">
        <v>4856</v>
      </c>
      <c r="I3194" s="1" t="n">
        <v>13763</v>
      </c>
      <c r="J3194" s="1" t="s">
        <v>4704</v>
      </c>
      <c r="K3194" s="1" t="s">
        <v>3381</v>
      </c>
    </row>
    <row r="3195" customFormat="false" ht="15" hidden="false" customHeight="true" outlineLevel="0" collapsed="false">
      <c r="A3195" s="1" t="n">
        <f aca="false">MAX($A$2:$A3194)+1</f>
        <v>2270</v>
      </c>
      <c r="C3195" s="1" t="str">
        <f aca="false">IF(H3195="",F3195,H3195)</f>
        <v>Saluda Dam</v>
      </c>
      <c r="F3195" s="5"/>
      <c r="G3195" s="1" t="n">
        <v>3267</v>
      </c>
      <c r="H3195" s="1" t="s">
        <v>4857</v>
      </c>
      <c r="I3195" s="1" t="n">
        <v>13763</v>
      </c>
      <c r="J3195" s="1" t="s">
        <v>4704</v>
      </c>
      <c r="K3195" s="1" t="s">
        <v>3381</v>
      </c>
    </row>
    <row r="3196" customFormat="false" ht="15" hidden="false" customHeight="true" outlineLevel="0" collapsed="false">
      <c r="A3196" s="1" t="n">
        <f aca="false">MAX($A$2:$A3195)+1</f>
        <v>2271</v>
      </c>
      <c r="C3196" s="1" t="str">
        <f aca="false">IF(H3196="",F3196,H3196)</f>
        <v>Cross</v>
      </c>
      <c r="F3196" s="5"/>
      <c r="G3196" s="1" t="n">
        <v>130</v>
      </c>
      <c r="H3196" s="1" t="s">
        <v>4858</v>
      </c>
      <c r="I3196" s="1" t="n">
        <v>17543</v>
      </c>
      <c r="J3196" s="1" t="s">
        <v>251</v>
      </c>
      <c r="K3196" s="1" t="s">
        <v>3381</v>
      </c>
    </row>
    <row r="3197" customFormat="false" ht="15" hidden="false" customHeight="true" outlineLevel="0" collapsed="false">
      <c r="A3197" s="1" t="n">
        <f aca="false">MAX($A$2:$A3196)+1</f>
        <v>2272</v>
      </c>
      <c r="C3197" s="1" t="str">
        <f aca="false">IF(H3197="",F3197,H3197)</f>
        <v>Georgetown LFGTE</v>
      </c>
      <c r="F3197" s="5"/>
      <c r="G3197" s="1" t="n">
        <v>56995</v>
      </c>
      <c r="H3197" s="1" t="s">
        <v>4859</v>
      </c>
      <c r="I3197" s="1" t="n">
        <v>17543</v>
      </c>
      <c r="J3197" s="1" t="s">
        <v>251</v>
      </c>
      <c r="K3197" s="1" t="s">
        <v>3381</v>
      </c>
    </row>
    <row r="3198" customFormat="false" ht="15" hidden="false" customHeight="true" outlineLevel="0" collapsed="false">
      <c r="A3198" s="1" t="n">
        <f aca="false">MAX($A$2:$A3197)+1</f>
        <v>2273</v>
      </c>
      <c r="C3198" s="1" t="str">
        <f aca="false">IF(H3198="",F3198,H3198)</f>
        <v>Hilton Head</v>
      </c>
      <c r="F3198" s="5"/>
      <c r="G3198" s="1" t="n">
        <v>3318</v>
      </c>
      <c r="H3198" s="1" t="s">
        <v>4860</v>
      </c>
      <c r="I3198" s="1" t="n">
        <v>17543</v>
      </c>
      <c r="J3198" s="1" t="s">
        <v>251</v>
      </c>
      <c r="K3198" s="1" t="s">
        <v>3381</v>
      </c>
    </row>
    <row r="3199" customFormat="false" ht="15" hidden="false" customHeight="true" outlineLevel="0" collapsed="false">
      <c r="A3199" s="1" t="n">
        <f aca="false">MAX($A$2:$A3198)+1</f>
        <v>2274</v>
      </c>
      <c r="C3199" s="1" t="str">
        <f aca="false">IF(H3199="",F3199,H3199)</f>
        <v>Horry Land Fill Gas Site</v>
      </c>
      <c r="F3199" s="5"/>
      <c r="G3199" s="1" t="n">
        <v>7958</v>
      </c>
      <c r="H3199" s="1" t="s">
        <v>4861</v>
      </c>
      <c r="I3199" s="1" t="n">
        <v>17543</v>
      </c>
      <c r="J3199" s="1" t="s">
        <v>251</v>
      </c>
      <c r="K3199" s="1" t="s">
        <v>3381</v>
      </c>
    </row>
    <row r="3200" customFormat="false" ht="15" hidden="false" customHeight="true" outlineLevel="0" collapsed="false">
      <c r="A3200" s="1" t="n">
        <f aca="false">MAX($A$2:$A3199)+1</f>
        <v>2275</v>
      </c>
      <c r="C3200" s="1" t="str">
        <f aca="false">IF(H3200="",F3200,H3200)</f>
        <v>Jefferies</v>
      </c>
      <c r="F3200" s="5"/>
      <c r="G3200" s="1" t="n">
        <v>3319</v>
      </c>
      <c r="H3200" s="1" t="s">
        <v>4862</v>
      </c>
      <c r="I3200" s="1" t="n">
        <v>17543</v>
      </c>
      <c r="J3200" s="1" t="s">
        <v>251</v>
      </c>
      <c r="K3200" s="1" t="s">
        <v>3381</v>
      </c>
    </row>
    <row r="3201" customFormat="false" ht="15" hidden="false" customHeight="true" outlineLevel="0" collapsed="false">
      <c r="A3201" s="1" t="n">
        <f aca="false">MAX($A$2:$A3200)+1</f>
        <v>2276</v>
      </c>
      <c r="C3201" s="1" t="str">
        <f aca="false">IF(H3201="",F3201,H3201)</f>
        <v>Rocky River (SC)</v>
      </c>
      <c r="F3201" s="5"/>
      <c r="G3201" s="1" t="n">
        <v>3305</v>
      </c>
      <c r="H3201" s="1" t="s">
        <v>4863</v>
      </c>
      <c r="I3201" s="1" t="n">
        <v>34</v>
      </c>
      <c r="J3201" s="1" t="s">
        <v>4864</v>
      </c>
      <c r="K3201" s="1" t="s">
        <v>3381</v>
      </c>
    </row>
    <row r="3202" customFormat="false" ht="15" hidden="false" customHeight="true" outlineLevel="0" collapsed="false">
      <c r="A3202" s="1" t="n">
        <f aca="false">MAX($A$2:$A3201)+1</f>
        <v>2277</v>
      </c>
      <c r="C3202" s="1" t="str">
        <f aca="false">IF(H3202="",F3202,H3202)</f>
        <v>John S Rainey</v>
      </c>
      <c r="F3202" s="5"/>
      <c r="G3202" s="1" t="n">
        <v>7834</v>
      </c>
      <c r="H3202" s="1" t="s">
        <v>4865</v>
      </c>
      <c r="I3202" s="1" t="n">
        <v>17543</v>
      </c>
      <c r="J3202" s="1" t="s">
        <v>251</v>
      </c>
      <c r="K3202" s="1" t="s">
        <v>3381</v>
      </c>
    </row>
    <row r="3203" customFormat="false" ht="15" hidden="false" customHeight="true" outlineLevel="0" collapsed="false">
      <c r="A3203" s="1" t="n">
        <f aca="false">MAX($A$2:$A3202)+1</f>
        <v>2278</v>
      </c>
      <c r="C3203" s="1" t="str">
        <f aca="false">IF(H3203="",F3203,H3203)</f>
        <v>Lee County Landfill</v>
      </c>
      <c r="F3203" s="5"/>
      <c r="G3203" s="1" t="n">
        <v>56120</v>
      </c>
      <c r="H3203" s="1" t="s">
        <v>4866</v>
      </c>
      <c r="I3203" s="1" t="n">
        <v>17543</v>
      </c>
      <c r="J3203" s="1" t="s">
        <v>251</v>
      </c>
      <c r="K3203" s="1" t="s">
        <v>3381</v>
      </c>
    </row>
    <row r="3204" customFormat="false" ht="15" hidden="false" customHeight="true" outlineLevel="0" collapsed="false">
      <c r="A3204" s="1" t="n">
        <f aca="false">MAX($A$2:$A3203)+1</f>
        <v>2279</v>
      </c>
      <c r="C3204" s="1" t="str">
        <f aca="false">IF(H3204="",F3204,H3204)</f>
        <v>J Strom Thurmond</v>
      </c>
      <c r="F3204" s="5"/>
      <c r="G3204" s="1" t="n">
        <v>3323</v>
      </c>
      <c r="H3204" s="1" t="s">
        <v>4867</v>
      </c>
      <c r="I3204" s="1" t="n">
        <v>19375</v>
      </c>
      <c r="J3204" s="1" t="s">
        <v>3755</v>
      </c>
      <c r="K3204" s="1" t="s">
        <v>3381</v>
      </c>
    </row>
    <row r="3205" customFormat="false" ht="15" hidden="false" customHeight="true" outlineLevel="0" collapsed="false">
      <c r="A3205" s="1" t="n">
        <f aca="false">MAX($A$2:$A3204)+1</f>
        <v>2280</v>
      </c>
      <c r="C3205" s="1" t="str">
        <f aca="false">IF(H3205="",F3205,H3205)</f>
        <v>Clark (SD)</v>
      </c>
      <c r="F3205" s="5"/>
      <c r="G3205" s="1" t="n">
        <v>3341</v>
      </c>
      <c r="H3205" s="1" t="s">
        <v>4868</v>
      </c>
      <c r="I3205" s="1" t="n">
        <v>13809</v>
      </c>
      <c r="J3205" s="1" t="s">
        <v>49</v>
      </c>
      <c r="K3205" s="1" t="s">
        <v>3381</v>
      </c>
    </row>
    <row r="3206" customFormat="false" ht="15" hidden="false" customHeight="true" outlineLevel="0" collapsed="false">
      <c r="A3206" s="1" t="n">
        <f aca="false">MAX($A$2:$A3205)+1</f>
        <v>2281</v>
      </c>
      <c r="C3206" s="1" t="str">
        <f aca="false">IF(H3206="",F3206,H3206)</f>
        <v>Faulkton</v>
      </c>
      <c r="F3206" s="5"/>
      <c r="G3206" s="1" t="n">
        <v>3342</v>
      </c>
      <c r="H3206" s="1" t="s">
        <v>4869</v>
      </c>
      <c r="I3206" s="1" t="n">
        <v>13809</v>
      </c>
      <c r="J3206" s="1" t="s">
        <v>49</v>
      </c>
      <c r="K3206" s="1" t="s">
        <v>3381</v>
      </c>
    </row>
    <row r="3207" customFormat="false" ht="15" hidden="false" customHeight="true" outlineLevel="0" collapsed="false">
      <c r="A3207" s="1" t="n">
        <f aca="false">MAX($A$2:$A3206)+1</f>
        <v>2282</v>
      </c>
      <c r="C3207" s="1" t="str">
        <f aca="false">IF(H3207="",F3207,H3207)</f>
        <v>Mobile Unit</v>
      </c>
      <c r="F3207" s="5"/>
      <c r="G3207" s="1" t="n">
        <v>3346</v>
      </c>
      <c r="H3207" s="1" t="s">
        <v>4870</v>
      </c>
      <c r="I3207" s="1" t="n">
        <v>13809</v>
      </c>
      <c r="J3207" s="1" t="s">
        <v>49</v>
      </c>
      <c r="K3207" s="1" t="s">
        <v>3381</v>
      </c>
    </row>
    <row r="3208" customFormat="false" ht="15" hidden="false" customHeight="true" outlineLevel="0" collapsed="false">
      <c r="A3208" s="1" t="n">
        <f aca="false">MAX($A$2:$A3207)+1</f>
        <v>2283</v>
      </c>
      <c r="C3208" s="1" t="str">
        <f aca="false">IF(H3208="",F3208,H3208)</f>
        <v>Oahe</v>
      </c>
      <c r="F3208" s="5"/>
      <c r="G3208" s="1" t="n">
        <v>3356</v>
      </c>
      <c r="H3208" s="1" t="s">
        <v>4871</v>
      </c>
      <c r="I3208" s="1" t="n">
        <v>19635</v>
      </c>
      <c r="J3208" s="1" t="s">
        <v>4719</v>
      </c>
      <c r="K3208" s="1" t="s">
        <v>3381</v>
      </c>
    </row>
    <row r="3209" customFormat="false" ht="15" hidden="false" customHeight="true" outlineLevel="0" collapsed="false">
      <c r="A3209" s="1" t="n">
        <f aca="false">MAX($A$2:$A3208)+1</f>
        <v>2284</v>
      </c>
      <c r="C3209" s="1" t="str">
        <f aca="false">IF(H3209="",F3209,H3209)</f>
        <v>Fort Randall</v>
      </c>
      <c r="F3209" s="5"/>
      <c r="G3209" s="1" t="n">
        <v>3373</v>
      </c>
      <c r="H3209" s="1" t="s">
        <v>4872</v>
      </c>
      <c r="I3209" s="1" t="n">
        <v>19635</v>
      </c>
      <c r="J3209" s="1" t="s">
        <v>4719</v>
      </c>
      <c r="K3209" s="1" t="s">
        <v>3381</v>
      </c>
    </row>
    <row r="3210" customFormat="false" ht="15" hidden="false" customHeight="true" outlineLevel="0" collapsed="false">
      <c r="A3210" s="1" t="n">
        <f aca="false">MAX($A$2:$A3209)+1</f>
        <v>2285</v>
      </c>
      <c r="C3210" s="1" t="str">
        <f aca="false">IF(H3210="",F3210,H3210)</f>
        <v>Big Bend Dam</v>
      </c>
      <c r="F3210" s="5"/>
      <c r="G3210" s="1" t="n">
        <v>3375</v>
      </c>
      <c r="H3210" s="1" t="s">
        <v>4873</v>
      </c>
      <c r="I3210" s="1" t="n">
        <v>19635</v>
      </c>
      <c r="J3210" s="1" t="s">
        <v>4719</v>
      </c>
      <c r="K3210" s="1" t="s">
        <v>3381</v>
      </c>
    </row>
    <row r="3211" customFormat="false" ht="15" hidden="false" customHeight="true" outlineLevel="0" collapsed="false">
      <c r="A3211" s="1" t="n">
        <f aca="false">MAX($A$2:$A3210)+1</f>
        <v>2286</v>
      </c>
      <c r="C3211" s="1" t="str">
        <f aca="false">IF(H3211="",F3211,H3211)</f>
        <v>Allen Steam Plant</v>
      </c>
      <c r="F3211" s="5"/>
      <c r="G3211" s="1" t="n">
        <v>3393</v>
      </c>
      <c r="H3211" s="1" t="s">
        <v>4874</v>
      </c>
      <c r="I3211" s="1" t="n">
        <v>18642</v>
      </c>
      <c r="J3211" s="1" t="s">
        <v>3387</v>
      </c>
      <c r="K3211" s="1" t="s">
        <v>3381</v>
      </c>
    </row>
    <row r="3212" customFormat="false" ht="15" hidden="false" customHeight="true" outlineLevel="0" collapsed="false">
      <c r="A3212" s="1" t="n">
        <f aca="false">MAX($A$2:$A3211)+1</f>
        <v>2287</v>
      </c>
      <c r="C3212" s="1" t="str">
        <f aca="false">IF(H3212="",F3212,H3212)</f>
        <v>Apalachia</v>
      </c>
      <c r="F3212" s="5"/>
      <c r="G3212" s="1" t="n">
        <v>3394</v>
      </c>
      <c r="H3212" s="1" t="s">
        <v>4875</v>
      </c>
      <c r="I3212" s="1" t="n">
        <v>18642</v>
      </c>
      <c r="J3212" s="1" t="s">
        <v>3387</v>
      </c>
      <c r="K3212" s="1" t="s">
        <v>3381</v>
      </c>
    </row>
    <row r="3213" customFormat="false" ht="15" hidden="false" customHeight="true" outlineLevel="0" collapsed="false">
      <c r="A3213" s="1" t="n">
        <f aca="false">MAX($A$2:$A3212)+1</f>
        <v>2288</v>
      </c>
      <c r="C3213" s="1" t="str">
        <f aca="false">IF(H3213="",F3213,H3213)</f>
        <v>Boone Dam</v>
      </c>
      <c r="F3213" s="5"/>
      <c r="G3213" s="1" t="n">
        <v>3395</v>
      </c>
      <c r="H3213" s="1" t="s">
        <v>4876</v>
      </c>
      <c r="I3213" s="1" t="n">
        <v>18642</v>
      </c>
      <c r="J3213" s="1" t="s">
        <v>3387</v>
      </c>
      <c r="K3213" s="1" t="s">
        <v>3381</v>
      </c>
    </row>
    <row r="3214" customFormat="false" ht="15" hidden="false" customHeight="true" outlineLevel="0" collapsed="false">
      <c r="A3214" s="1" t="n">
        <f aca="false">MAX($A$2:$A3213)+1</f>
        <v>2289</v>
      </c>
      <c r="C3214" s="1" t="str">
        <f aca="false">IF(H3214="",F3214,H3214)</f>
        <v>Bull Run</v>
      </c>
      <c r="F3214" s="5"/>
      <c r="G3214" s="1" t="n">
        <v>3396</v>
      </c>
      <c r="H3214" s="1" t="s">
        <v>2439</v>
      </c>
      <c r="I3214" s="1" t="n">
        <v>18642</v>
      </c>
      <c r="J3214" s="1" t="s">
        <v>3387</v>
      </c>
      <c r="K3214" s="1" t="s">
        <v>3381</v>
      </c>
    </row>
    <row r="3215" customFormat="false" ht="15" hidden="false" customHeight="true" outlineLevel="0" collapsed="false">
      <c r="A3215" s="1" t="n">
        <f aca="false">MAX($A$2:$A3214)+1</f>
        <v>2290</v>
      </c>
      <c r="C3215" s="1" t="str">
        <f aca="false">IF(H3215="",F3215,H3215)</f>
        <v>Cherokee Dam</v>
      </c>
      <c r="F3215" s="5"/>
      <c r="G3215" s="1" t="n">
        <v>3397</v>
      </c>
      <c r="H3215" s="1" t="s">
        <v>4877</v>
      </c>
      <c r="I3215" s="1" t="n">
        <v>18642</v>
      </c>
      <c r="J3215" s="1" t="s">
        <v>3387</v>
      </c>
      <c r="K3215" s="1" t="s">
        <v>3381</v>
      </c>
    </row>
    <row r="3216" customFormat="false" ht="15" hidden="false" customHeight="true" outlineLevel="0" collapsed="false">
      <c r="A3216" s="1" t="n">
        <f aca="false">MAX($A$2:$A3215)+1</f>
        <v>2291</v>
      </c>
      <c r="C3216" s="1" t="str">
        <f aca="false">IF(H3216="",F3216,H3216)</f>
        <v>Chickamauga</v>
      </c>
      <c r="F3216" s="5"/>
      <c r="G3216" s="1" t="n">
        <v>3398</v>
      </c>
      <c r="H3216" s="1" t="s">
        <v>4878</v>
      </c>
      <c r="I3216" s="1" t="n">
        <v>18642</v>
      </c>
      <c r="J3216" s="1" t="s">
        <v>3387</v>
      </c>
      <c r="K3216" s="1" t="s">
        <v>3381</v>
      </c>
    </row>
    <row r="3217" customFormat="false" ht="15" hidden="false" customHeight="true" outlineLevel="0" collapsed="false">
      <c r="A3217" s="1" t="n">
        <f aca="false">MAX($A$2:$A3216)+1</f>
        <v>2292</v>
      </c>
      <c r="C3217" s="1" t="str">
        <f aca="false">IF(H3217="",F3217,H3217)</f>
        <v>Cumberland (TN)</v>
      </c>
      <c r="F3217" s="5"/>
      <c r="G3217" s="1" t="n">
        <v>3399</v>
      </c>
      <c r="H3217" s="1" t="s">
        <v>4879</v>
      </c>
      <c r="I3217" s="1" t="n">
        <v>18642</v>
      </c>
      <c r="J3217" s="1" t="s">
        <v>3387</v>
      </c>
      <c r="K3217" s="1" t="s">
        <v>3381</v>
      </c>
    </row>
    <row r="3218" customFormat="false" ht="15" hidden="false" customHeight="true" outlineLevel="0" collapsed="false">
      <c r="A3218" s="1" t="n">
        <f aca="false">MAX($A$2:$A3217)+1</f>
        <v>2293</v>
      </c>
      <c r="C3218" s="1" t="str">
        <f aca="false">IF(H3218="",F3218,H3218)</f>
        <v>Douglas Dam</v>
      </c>
      <c r="F3218" s="5"/>
      <c r="G3218" s="1" t="n">
        <v>3400</v>
      </c>
      <c r="H3218" s="1" t="s">
        <v>4880</v>
      </c>
      <c r="I3218" s="1" t="n">
        <v>18642</v>
      </c>
      <c r="J3218" s="1" t="s">
        <v>3387</v>
      </c>
      <c r="K3218" s="1" t="s">
        <v>3381</v>
      </c>
    </row>
    <row r="3219" customFormat="false" ht="15" hidden="false" customHeight="true" outlineLevel="0" collapsed="false">
      <c r="A3219" s="1" t="n">
        <f aca="false">MAX($A$2:$A3218)+1</f>
        <v>2294</v>
      </c>
      <c r="C3219" s="1" t="str">
        <f aca="false">IF(H3219="",F3219,H3219)</f>
        <v>Fort Patrick Henry</v>
      </c>
      <c r="F3219" s="5"/>
      <c r="G3219" s="1" t="n">
        <v>3401</v>
      </c>
      <c r="H3219" s="1" t="s">
        <v>4881</v>
      </c>
      <c r="I3219" s="1" t="n">
        <v>18642</v>
      </c>
      <c r="J3219" s="1" t="s">
        <v>3387</v>
      </c>
      <c r="K3219" s="1" t="s">
        <v>3381</v>
      </c>
    </row>
    <row r="3220" customFormat="false" ht="15" hidden="false" customHeight="true" outlineLevel="0" collapsed="false">
      <c r="A3220" s="1" t="n">
        <f aca="false">MAX($A$2:$A3219)+1</f>
        <v>2295</v>
      </c>
      <c r="C3220" s="1" t="str">
        <f aca="false">IF(H3220="",F3220,H3220)</f>
        <v>Fort Loudoun</v>
      </c>
      <c r="F3220" s="5"/>
      <c r="G3220" s="1" t="n">
        <v>3402</v>
      </c>
      <c r="H3220" s="1" t="s">
        <v>4882</v>
      </c>
      <c r="I3220" s="1" t="n">
        <v>18642</v>
      </c>
      <c r="J3220" s="1" t="s">
        <v>3387</v>
      </c>
      <c r="K3220" s="1" t="s">
        <v>3381</v>
      </c>
    </row>
    <row r="3221" customFormat="false" ht="15" hidden="false" customHeight="true" outlineLevel="0" collapsed="false">
      <c r="A3221" s="1" t="n">
        <f aca="false">MAX($A$2:$A3220)+1</f>
        <v>2296</v>
      </c>
      <c r="C3221" s="1" t="str">
        <f aca="false">IF(H3221="",F3221,H3221)</f>
        <v>Gallatin (TN)</v>
      </c>
      <c r="F3221" s="5"/>
      <c r="G3221" s="1" t="n">
        <v>3403</v>
      </c>
      <c r="H3221" s="1" t="s">
        <v>4883</v>
      </c>
      <c r="I3221" s="1" t="n">
        <v>18642</v>
      </c>
      <c r="J3221" s="1" t="s">
        <v>3387</v>
      </c>
      <c r="K3221" s="1" t="s">
        <v>3381</v>
      </c>
    </row>
    <row r="3222" customFormat="false" ht="15" hidden="false" customHeight="true" outlineLevel="0" collapsed="false">
      <c r="A3222" s="1" t="n">
        <f aca="false">MAX($A$2:$A3221)+1</f>
        <v>2297</v>
      </c>
      <c r="C3222" s="1" t="str">
        <f aca="false">IF(H3222="",F3222,H3222)</f>
        <v>Great Falls (TN)</v>
      </c>
      <c r="F3222" s="5"/>
      <c r="G3222" s="1" t="n">
        <v>3404</v>
      </c>
      <c r="H3222" s="1" t="s">
        <v>4884</v>
      </c>
      <c r="I3222" s="1" t="n">
        <v>18642</v>
      </c>
      <c r="J3222" s="1" t="s">
        <v>3387</v>
      </c>
      <c r="K3222" s="1" t="s">
        <v>3381</v>
      </c>
    </row>
    <row r="3223" customFormat="false" ht="15" hidden="false" customHeight="true" outlineLevel="0" collapsed="false">
      <c r="A3223" s="1" t="n">
        <f aca="false">MAX($A$2:$A3222)+1</f>
        <v>2298</v>
      </c>
      <c r="C3223" s="1" t="str">
        <f aca="false">IF(H3223="",F3223,H3223)</f>
        <v>John Sevier</v>
      </c>
      <c r="F3223" s="5"/>
      <c r="G3223" s="1" t="n">
        <v>3405</v>
      </c>
      <c r="H3223" s="1" t="s">
        <v>4885</v>
      </c>
      <c r="I3223" s="1" t="n">
        <v>18642</v>
      </c>
      <c r="J3223" s="1" t="s">
        <v>3387</v>
      </c>
      <c r="K3223" s="1" t="s">
        <v>3381</v>
      </c>
    </row>
    <row r="3224" customFormat="false" ht="15" hidden="false" customHeight="true" outlineLevel="0" collapsed="false">
      <c r="A3224" s="1" t="n">
        <f aca="false">MAX($A$2:$A3223)+1</f>
        <v>2299</v>
      </c>
      <c r="C3224" s="1" t="str">
        <f aca="false">IF(H3224="",F3224,H3224)</f>
        <v>Johnsonville</v>
      </c>
      <c r="F3224" s="5"/>
      <c r="G3224" s="1" t="n">
        <v>3406</v>
      </c>
      <c r="H3224" s="1" t="s">
        <v>4886</v>
      </c>
      <c r="I3224" s="1" t="n">
        <v>18642</v>
      </c>
      <c r="J3224" s="1" t="s">
        <v>3387</v>
      </c>
      <c r="K3224" s="1" t="s">
        <v>3381</v>
      </c>
    </row>
    <row r="3225" customFormat="false" ht="15" hidden="false" customHeight="true" outlineLevel="0" collapsed="false">
      <c r="A3225" s="1" t="n">
        <f aca="false">MAX($A$2:$A3224)+1</f>
        <v>2300</v>
      </c>
      <c r="C3225" s="1" t="str">
        <f aca="false">IF(H3225="",F3225,H3225)</f>
        <v>Kingston</v>
      </c>
      <c r="F3225" s="5"/>
      <c r="G3225" s="1" t="n">
        <v>3407</v>
      </c>
      <c r="H3225" s="1" t="s">
        <v>4887</v>
      </c>
      <c r="I3225" s="1" t="n">
        <v>18642</v>
      </c>
      <c r="J3225" s="1" t="s">
        <v>3387</v>
      </c>
      <c r="K3225" s="1" t="s">
        <v>3381</v>
      </c>
    </row>
    <row r="3226" customFormat="false" ht="15" hidden="false" customHeight="true" outlineLevel="0" collapsed="false">
      <c r="A3226" s="1" t="n">
        <f aca="false">MAX($A$2:$A3225)+1</f>
        <v>2301</v>
      </c>
      <c r="C3226" s="1" t="str">
        <f aca="false">IF(H3226="",F3226,H3226)</f>
        <v>Melton Hill</v>
      </c>
      <c r="F3226" s="5"/>
      <c r="G3226" s="1" t="n">
        <v>3408</v>
      </c>
      <c r="H3226" s="1" t="s">
        <v>4888</v>
      </c>
      <c r="I3226" s="1" t="n">
        <v>18642</v>
      </c>
      <c r="J3226" s="1" t="s">
        <v>3387</v>
      </c>
      <c r="K3226" s="1" t="s">
        <v>3381</v>
      </c>
    </row>
    <row r="3227" customFormat="false" ht="15" hidden="false" customHeight="true" outlineLevel="0" collapsed="false">
      <c r="A3227" s="1" t="n">
        <f aca="false">MAX($A$2:$A3226)+1</f>
        <v>2302</v>
      </c>
      <c r="C3227" s="1" t="str">
        <f aca="false">IF(H3227="",F3227,H3227)</f>
        <v>Nickajack</v>
      </c>
      <c r="F3227" s="5"/>
      <c r="G3227" s="1" t="n">
        <v>3409</v>
      </c>
      <c r="H3227" s="1" t="s">
        <v>4889</v>
      </c>
      <c r="I3227" s="1" t="n">
        <v>18642</v>
      </c>
      <c r="J3227" s="1" t="s">
        <v>3387</v>
      </c>
      <c r="K3227" s="1" t="s">
        <v>3381</v>
      </c>
    </row>
    <row r="3228" customFormat="false" ht="15" hidden="false" customHeight="true" outlineLevel="0" collapsed="false">
      <c r="A3228" s="1" t="n">
        <f aca="false">MAX($A$2:$A3227)+1</f>
        <v>2303</v>
      </c>
      <c r="C3228" s="1" t="str">
        <f aca="false">IF(H3228="",F3228,H3228)</f>
        <v>Norris Dam</v>
      </c>
      <c r="F3228" s="5"/>
      <c r="G3228" s="1" t="n">
        <v>3411</v>
      </c>
      <c r="H3228" s="1" t="s">
        <v>4890</v>
      </c>
      <c r="I3228" s="1" t="n">
        <v>18642</v>
      </c>
      <c r="J3228" s="1" t="s">
        <v>3387</v>
      </c>
      <c r="K3228" s="1" t="s">
        <v>3381</v>
      </c>
    </row>
    <row r="3229" customFormat="false" ht="15" hidden="false" customHeight="true" outlineLevel="0" collapsed="false">
      <c r="A3229" s="1" t="n">
        <f aca="false">MAX($A$2:$A3228)+1</f>
        <v>2304</v>
      </c>
      <c r="C3229" s="1" t="str">
        <f aca="false">IF(H3229="",F3229,H3229)</f>
        <v>Ocoee 1</v>
      </c>
      <c r="F3229" s="5"/>
      <c r="G3229" s="1" t="n">
        <v>3412</v>
      </c>
      <c r="H3229" s="1" t="s">
        <v>4891</v>
      </c>
      <c r="I3229" s="1" t="n">
        <v>18642</v>
      </c>
      <c r="J3229" s="1" t="s">
        <v>3387</v>
      </c>
      <c r="K3229" s="1" t="s">
        <v>3381</v>
      </c>
    </row>
    <row r="3230" customFormat="false" ht="15" hidden="false" customHeight="true" outlineLevel="0" collapsed="false">
      <c r="A3230" s="1" t="n">
        <f aca="false">MAX($A$2:$A3229)+1</f>
        <v>2305</v>
      </c>
      <c r="C3230" s="1" t="str">
        <f aca="false">IF(H3230="",F3230,H3230)</f>
        <v>Ocoee 2</v>
      </c>
      <c r="F3230" s="5"/>
      <c r="G3230" s="1" t="n">
        <v>3413</v>
      </c>
      <c r="H3230" s="1" t="s">
        <v>4892</v>
      </c>
      <c r="I3230" s="1" t="n">
        <v>18642</v>
      </c>
      <c r="J3230" s="1" t="s">
        <v>3387</v>
      </c>
      <c r="K3230" s="1" t="s">
        <v>3381</v>
      </c>
    </row>
    <row r="3231" customFormat="false" ht="15" hidden="false" customHeight="true" outlineLevel="0" collapsed="false">
      <c r="A3231" s="1" t="n">
        <f aca="false">MAX($A$2:$A3230)+1</f>
        <v>2306</v>
      </c>
      <c r="C3231" s="1" t="str">
        <f aca="false">IF(H3231="",F3231,H3231)</f>
        <v>Ocoee 3</v>
      </c>
      <c r="F3231" s="5"/>
      <c r="G3231" s="1" t="n">
        <v>3414</v>
      </c>
      <c r="H3231" s="1" t="s">
        <v>4893</v>
      </c>
      <c r="I3231" s="1" t="n">
        <v>18642</v>
      </c>
      <c r="J3231" s="1" t="s">
        <v>3387</v>
      </c>
      <c r="K3231" s="1" t="s">
        <v>3381</v>
      </c>
    </row>
    <row r="3232" customFormat="false" ht="15" hidden="false" customHeight="true" outlineLevel="0" collapsed="false">
      <c r="A3232" s="1" t="n">
        <f aca="false">MAX($A$2:$A3231)+1</f>
        <v>2307</v>
      </c>
      <c r="C3232" s="1" t="str">
        <f aca="false">IF(H3232="",F3232,H3232)</f>
        <v>Pickwick Landing Dam</v>
      </c>
      <c r="F3232" s="5"/>
      <c r="G3232" s="1" t="n">
        <v>3415</v>
      </c>
      <c r="H3232" s="1" t="s">
        <v>4894</v>
      </c>
      <c r="I3232" s="1" t="n">
        <v>18642</v>
      </c>
      <c r="J3232" s="1" t="s">
        <v>3387</v>
      </c>
      <c r="K3232" s="1" t="s">
        <v>3381</v>
      </c>
    </row>
    <row r="3233" customFormat="false" ht="15" hidden="false" customHeight="true" outlineLevel="0" collapsed="false">
      <c r="A3233" s="1" t="n">
        <f aca="false">MAX($A$2:$A3232)+1</f>
        <v>2308</v>
      </c>
      <c r="C3233" s="1" t="str">
        <f aca="false">IF(H3233="",F3233,H3233)</f>
        <v>South Holston</v>
      </c>
      <c r="F3233" s="5"/>
      <c r="G3233" s="1" t="n">
        <v>3416</v>
      </c>
      <c r="H3233" s="1" t="s">
        <v>4895</v>
      </c>
      <c r="I3233" s="1" t="n">
        <v>18642</v>
      </c>
      <c r="J3233" s="1" t="s">
        <v>3387</v>
      </c>
      <c r="K3233" s="1" t="s">
        <v>3381</v>
      </c>
    </row>
    <row r="3234" customFormat="false" ht="15" hidden="false" customHeight="true" outlineLevel="0" collapsed="false">
      <c r="A3234" s="1" t="n">
        <f aca="false">MAX($A$2:$A3233)+1</f>
        <v>2309</v>
      </c>
      <c r="C3234" s="1" t="str">
        <f aca="false">IF(H3234="",F3234,H3234)</f>
        <v>Tims Ford</v>
      </c>
      <c r="F3234" s="5"/>
      <c r="G3234" s="1" t="n">
        <v>3417</v>
      </c>
      <c r="H3234" s="1" t="s">
        <v>4896</v>
      </c>
      <c r="I3234" s="1" t="n">
        <v>18642</v>
      </c>
      <c r="J3234" s="1" t="s">
        <v>3387</v>
      </c>
      <c r="K3234" s="1" t="s">
        <v>3381</v>
      </c>
    </row>
    <row r="3235" customFormat="false" ht="15" hidden="false" customHeight="true" outlineLevel="0" collapsed="false">
      <c r="A3235" s="1" t="n">
        <f aca="false">MAX($A$2:$A3234)+1</f>
        <v>2310</v>
      </c>
      <c r="C3235" s="1" t="str">
        <f aca="false">IF(H3235="",F3235,H3235)</f>
        <v>Watauga</v>
      </c>
      <c r="F3235" s="5"/>
      <c r="G3235" s="1" t="n">
        <v>3418</v>
      </c>
      <c r="H3235" s="1" t="s">
        <v>4897</v>
      </c>
      <c r="I3235" s="1" t="n">
        <v>18642</v>
      </c>
      <c r="J3235" s="1" t="s">
        <v>3387</v>
      </c>
      <c r="K3235" s="1" t="s">
        <v>3381</v>
      </c>
    </row>
    <row r="3236" customFormat="false" ht="15" hidden="false" customHeight="true" outlineLevel="0" collapsed="false">
      <c r="A3236" s="1" t="n">
        <f aca="false">MAX($A$2:$A3235)+1</f>
        <v>2311</v>
      </c>
      <c r="C3236" s="1" t="str">
        <f aca="false">IF(H3236="",F3236,H3236)</f>
        <v>Watts Bar Hydro</v>
      </c>
      <c r="F3236" s="5"/>
      <c r="G3236" s="1" t="n">
        <v>3420</v>
      </c>
      <c r="H3236" s="1" t="s">
        <v>4898</v>
      </c>
      <c r="I3236" s="1" t="n">
        <v>18642</v>
      </c>
      <c r="J3236" s="1" t="s">
        <v>3387</v>
      </c>
      <c r="K3236" s="1" t="s">
        <v>3381</v>
      </c>
    </row>
    <row r="3237" customFormat="false" ht="15" hidden="false" customHeight="true" outlineLevel="0" collapsed="false">
      <c r="A3237" s="1" t="n">
        <f aca="false">MAX($A$2:$A3236)+1</f>
        <v>2312</v>
      </c>
      <c r="C3237" s="1" t="str">
        <f aca="false">IF(H3237="",F3237,H3237)</f>
        <v>Wilbur</v>
      </c>
      <c r="F3237" s="5"/>
      <c r="G3237" s="1" t="n">
        <v>3421</v>
      </c>
      <c r="H3237" s="1" t="s">
        <v>4899</v>
      </c>
      <c r="I3237" s="1" t="n">
        <v>18642</v>
      </c>
      <c r="J3237" s="1" t="s">
        <v>3387</v>
      </c>
      <c r="K3237" s="1" t="s">
        <v>3381</v>
      </c>
    </row>
    <row r="3238" customFormat="false" ht="15" hidden="false" customHeight="true" outlineLevel="0" collapsed="false">
      <c r="A3238" s="1" t="n">
        <f aca="false">MAX($A$2:$A3237)+1</f>
        <v>2313</v>
      </c>
      <c r="C3238" s="1" t="str">
        <f aca="false">IF(H3238="",F3238,H3238)</f>
        <v>Cordell Hull</v>
      </c>
      <c r="F3238" s="5"/>
      <c r="G3238" s="1" t="n">
        <v>3423</v>
      </c>
      <c r="H3238" s="1" t="s">
        <v>4900</v>
      </c>
      <c r="I3238" s="1" t="n">
        <v>19462</v>
      </c>
      <c r="J3238" s="1" t="s">
        <v>4114</v>
      </c>
      <c r="K3238" s="1" t="s">
        <v>3381</v>
      </c>
    </row>
    <row r="3239" customFormat="false" ht="15" hidden="false" customHeight="true" outlineLevel="0" collapsed="false">
      <c r="A3239" s="1" t="n">
        <f aca="false">MAX($A$2:$A3238)+1</f>
        <v>2314</v>
      </c>
      <c r="C3239" s="1" t="str">
        <f aca="false">IF(H3239="",F3239,H3239)</f>
        <v>Dale Hollow</v>
      </c>
      <c r="F3239" s="5"/>
      <c r="G3239" s="1" t="n">
        <v>3424</v>
      </c>
      <c r="H3239" s="1" t="s">
        <v>4901</v>
      </c>
      <c r="I3239" s="1" t="n">
        <v>19462</v>
      </c>
      <c r="J3239" s="1" t="s">
        <v>4114</v>
      </c>
      <c r="K3239" s="1" t="s">
        <v>3381</v>
      </c>
    </row>
    <row r="3240" customFormat="false" ht="15" hidden="false" customHeight="true" outlineLevel="0" collapsed="false">
      <c r="A3240" s="1" t="n">
        <f aca="false">MAX($A$2:$A3239)+1</f>
        <v>2315</v>
      </c>
      <c r="C3240" s="1" t="str">
        <f aca="false">IF(H3240="",F3240,H3240)</f>
        <v>Old Hickory</v>
      </c>
      <c r="F3240" s="5"/>
      <c r="G3240" s="1" t="n">
        <v>3426</v>
      </c>
      <c r="H3240" s="1" t="s">
        <v>4902</v>
      </c>
      <c r="I3240" s="1" t="n">
        <v>19462</v>
      </c>
      <c r="J3240" s="1" t="s">
        <v>4114</v>
      </c>
      <c r="K3240" s="1" t="s">
        <v>3381</v>
      </c>
    </row>
    <row r="3241" customFormat="false" ht="15" hidden="false" customHeight="true" outlineLevel="0" collapsed="false">
      <c r="A3241" s="1" t="n">
        <f aca="false">MAX($A$2:$A3240)+1</f>
        <v>2316</v>
      </c>
      <c r="C3241" s="1" t="str">
        <f aca="false">IF(H3241="",F3241,H3241)</f>
        <v>J P Priest</v>
      </c>
      <c r="F3241" s="5"/>
      <c r="G3241" s="1" t="n">
        <v>3428</v>
      </c>
      <c r="H3241" s="1" t="s">
        <v>4903</v>
      </c>
      <c r="I3241" s="1" t="n">
        <v>19462</v>
      </c>
      <c r="J3241" s="1" t="s">
        <v>4114</v>
      </c>
      <c r="K3241" s="1" t="s">
        <v>3381</v>
      </c>
    </row>
    <row r="3242" customFormat="false" ht="15" hidden="false" customHeight="true" outlineLevel="0" collapsed="false">
      <c r="A3242" s="1" t="n">
        <f aca="false">MAX($A$2:$A3241)+1</f>
        <v>2317</v>
      </c>
      <c r="C3242" s="1" t="str">
        <f aca="false">IF(H3242="",F3242,H3242)</f>
        <v>Eagle Pass</v>
      </c>
      <c r="F3242" s="5"/>
      <c r="G3242" s="1" t="n">
        <v>3437</v>
      </c>
      <c r="H3242" s="1" t="s">
        <v>4904</v>
      </c>
      <c r="I3242" s="1" t="n">
        <v>54683</v>
      </c>
      <c r="J3242" s="1" t="s">
        <v>4905</v>
      </c>
      <c r="K3242" s="1" t="s">
        <v>3381</v>
      </c>
    </row>
    <row r="3243" customFormat="false" ht="15" hidden="false" customHeight="true" outlineLevel="0" collapsed="false">
      <c r="A3243" s="1" t="n">
        <f aca="false">MAX($A$2:$A3242)+1</f>
        <v>2318</v>
      </c>
      <c r="C3243" s="1" t="str">
        <f aca="false">IF(H3243="",F3243,H3243)</f>
        <v>Laredo</v>
      </c>
      <c r="F3243" s="5"/>
      <c r="G3243" s="1" t="n">
        <v>3439</v>
      </c>
      <c r="H3243" s="1" t="s">
        <v>4906</v>
      </c>
      <c r="I3243" s="1" t="n">
        <v>49979</v>
      </c>
      <c r="J3243" s="1" t="s">
        <v>4907</v>
      </c>
      <c r="K3243" s="1" t="s">
        <v>3381</v>
      </c>
    </row>
    <row r="3244" customFormat="false" ht="15" hidden="false" customHeight="true" outlineLevel="0" collapsed="false">
      <c r="A3244" s="1" t="n">
        <f aca="false">MAX($A$2:$A3243)+1</f>
        <v>2319</v>
      </c>
      <c r="C3244" s="1" t="str">
        <f aca="false">IF(H3244="",F3244,H3244)</f>
        <v>Nueces Bay</v>
      </c>
      <c r="F3244" s="5"/>
      <c r="G3244" s="1" t="n">
        <v>3441</v>
      </c>
      <c r="H3244" s="1" t="s">
        <v>4908</v>
      </c>
      <c r="I3244" s="1" t="n">
        <v>49979</v>
      </c>
      <c r="J3244" s="1" t="s">
        <v>4907</v>
      </c>
      <c r="K3244" s="1" t="s">
        <v>3381</v>
      </c>
    </row>
    <row r="3245" customFormat="false" ht="15" hidden="false" customHeight="true" outlineLevel="0" collapsed="false">
      <c r="A3245" s="1" t="n">
        <f aca="false">MAX($A$2:$A3244)+1</f>
        <v>2320</v>
      </c>
      <c r="C3245" s="1" t="str">
        <f aca="false">IF(H3245="",F3245,H3245)</f>
        <v>Victoria</v>
      </c>
      <c r="F3245" s="5"/>
      <c r="G3245" s="1" t="n">
        <v>3443</v>
      </c>
      <c r="H3245" s="1" t="s">
        <v>2290</v>
      </c>
      <c r="I3245" s="1" t="n">
        <v>54907</v>
      </c>
      <c r="J3245" s="1" t="s">
        <v>4909</v>
      </c>
      <c r="K3245" s="1" t="s">
        <v>3381</v>
      </c>
    </row>
    <row r="3246" customFormat="false" ht="15" hidden="false" customHeight="true" outlineLevel="0" collapsed="false">
      <c r="A3246" s="1" t="n">
        <f aca="false">MAX($A$2:$A3245)+1</f>
        <v>2321</v>
      </c>
      <c r="C3246" s="1" t="str">
        <f aca="false">IF(H3246="",F3246,H3246)</f>
        <v>Lake Hubbard</v>
      </c>
      <c r="F3246" s="5"/>
      <c r="G3246" s="1" t="n">
        <v>3452</v>
      </c>
      <c r="H3246" s="1" t="s">
        <v>4910</v>
      </c>
      <c r="I3246" s="1" t="n">
        <v>55983</v>
      </c>
      <c r="J3246" s="1" t="s">
        <v>4911</v>
      </c>
      <c r="K3246" s="1" t="s">
        <v>3381</v>
      </c>
    </row>
    <row r="3247" customFormat="false" ht="15" hidden="false" customHeight="true" outlineLevel="0" collapsed="false">
      <c r="A3247" s="1" t="n">
        <f aca="false">MAX($A$2:$A3246)+1</f>
        <v>2322</v>
      </c>
      <c r="C3247" s="1" t="str">
        <f aca="false">IF(H3247="",F3247,H3247)</f>
        <v>Mountain Creek</v>
      </c>
      <c r="F3247" s="5"/>
      <c r="G3247" s="1" t="n">
        <v>3453</v>
      </c>
      <c r="H3247" s="1" t="s">
        <v>4912</v>
      </c>
      <c r="I3247" s="1" t="n">
        <v>6035</v>
      </c>
      <c r="J3247" s="1" t="s">
        <v>2548</v>
      </c>
      <c r="K3247" s="1" t="s">
        <v>3381</v>
      </c>
    </row>
    <row r="3248" customFormat="false" ht="15" hidden="false" customHeight="true" outlineLevel="0" collapsed="false">
      <c r="A3248" s="1" t="n">
        <f aca="false">MAX($A$2:$A3247)+1</f>
        <v>2323</v>
      </c>
      <c r="C3248" s="1" t="str">
        <f aca="false">IF(H3248="",F3248,H3248)</f>
        <v>Cedar Bayou</v>
      </c>
      <c r="F3248" s="5"/>
      <c r="G3248" s="1" t="n">
        <v>3460</v>
      </c>
      <c r="H3248" s="1" t="s">
        <v>4913</v>
      </c>
      <c r="I3248" s="1" t="n">
        <v>54888</v>
      </c>
      <c r="J3248" s="1" t="s">
        <v>3500</v>
      </c>
      <c r="K3248" s="1" t="s">
        <v>3381</v>
      </c>
    </row>
    <row r="3249" customFormat="false" ht="15" hidden="false" customHeight="true" outlineLevel="0" collapsed="false">
      <c r="A3249" s="1" t="n">
        <f aca="false">MAX($A$2:$A3248)+1</f>
        <v>2324</v>
      </c>
      <c r="C3249" s="1" t="str">
        <f aca="false">IF(H3249="",F3249,H3249)</f>
        <v>Greens Bayou</v>
      </c>
      <c r="F3249" s="5"/>
      <c r="G3249" s="1" t="n">
        <v>3464</v>
      </c>
      <c r="H3249" s="1" t="s">
        <v>4914</v>
      </c>
      <c r="I3249" s="1" t="n">
        <v>54888</v>
      </c>
      <c r="J3249" s="1" t="s">
        <v>3500</v>
      </c>
      <c r="K3249" s="1" t="s">
        <v>3381</v>
      </c>
    </row>
    <row r="3250" customFormat="false" ht="15" hidden="false" customHeight="true" outlineLevel="0" collapsed="false">
      <c r="A3250" s="1" t="n">
        <f aca="false">MAX($A$2:$A3249)+1</f>
        <v>2325</v>
      </c>
      <c r="C3250" s="1" t="str">
        <f aca="false">IF(H3250="",F3250,H3250)</f>
        <v>Sam Bertron</v>
      </c>
      <c r="F3250" s="5"/>
      <c r="G3250" s="1" t="n">
        <v>3468</v>
      </c>
      <c r="H3250" s="1" t="s">
        <v>4915</v>
      </c>
      <c r="I3250" s="1" t="n">
        <v>54888</v>
      </c>
      <c r="J3250" s="1" t="s">
        <v>3500</v>
      </c>
      <c r="K3250" s="1" t="s">
        <v>3381</v>
      </c>
    </row>
    <row r="3251" customFormat="false" ht="15" hidden="false" customHeight="true" outlineLevel="0" collapsed="false">
      <c r="A3251" s="1" t="n">
        <f aca="false">MAX($A$2:$A3250)+1</f>
        <v>2326</v>
      </c>
      <c r="C3251" s="1" t="str">
        <f aca="false">IF(H3251="",F3251,H3251)</f>
        <v>T H Wharton</v>
      </c>
      <c r="F3251" s="5"/>
      <c r="G3251" s="1" t="n">
        <v>3469</v>
      </c>
      <c r="H3251" s="1" t="s">
        <v>4916</v>
      </c>
      <c r="I3251" s="1" t="n">
        <v>54888</v>
      </c>
      <c r="J3251" s="1" t="s">
        <v>3500</v>
      </c>
      <c r="K3251" s="1" t="s">
        <v>3381</v>
      </c>
    </row>
    <row r="3252" customFormat="false" ht="15" hidden="false" customHeight="true" outlineLevel="0" collapsed="false">
      <c r="A3252" s="1" t="n">
        <f aca="false">MAX($A$2:$A3251)+1</f>
        <v>2327</v>
      </c>
      <c r="C3252" s="1" t="str">
        <f aca="false">IF(H3252="",F3252,H3252)</f>
        <v>W A Parish</v>
      </c>
      <c r="F3252" s="5"/>
      <c r="G3252" s="1" t="n">
        <v>3470</v>
      </c>
      <c r="H3252" s="1" t="s">
        <v>4917</v>
      </c>
      <c r="I3252" s="1" t="n">
        <v>54888</v>
      </c>
      <c r="J3252" s="1" t="s">
        <v>3500</v>
      </c>
      <c r="K3252" s="1" t="s">
        <v>3381</v>
      </c>
    </row>
    <row r="3253" customFormat="false" ht="15" hidden="false" customHeight="true" outlineLevel="0" collapsed="false">
      <c r="A3253" s="1" t="n">
        <f aca="false">MAX($A$2:$A3252)+1</f>
        <v>2328</v>
      </c>
      <c r="C3253" s="1" t="str">
        <f aca="false">IF(H3253="",F3253,H3253)</f>
        <v>Graham</v>
      </c>
      <c r="F3253" s="5"/>
      <c r="G3253" s="1" t="n">
        <v>3490</v>
      </c>
      <c r="H3253" s="1" t="s">
        <v>4918</v>
      </c>
      <c r="I3253" s="1" t="n">
        <v>55983</v>
      </c>
      <c r="J3253" s="1" t="s">
        <v>4911</v>
      </c>
      <c r="K3253" s="1" t="s">
        <v>3381</v>
      </c>
    </row>
    <row r="3254" customFormat="false" ht="15" hidden="false" customHeight="true" outlineLevel="0" collapsed="false">
      <c r="A3254" s="1" t="n">
        <f aca="false">MAX($A$2:$A3253)+1</f>
        <v>2329</v>
      </c>
      <c r="C3254" s="1" t="str">
        <f aca="false">IF(H3254="",F3254,H3254)</f>
        <v>Handley</v>
      </c>
      <c r="F3254" s="5"/>
      <c r="G3254" s="1" t="n">
        <v>3491</v>
      </c>
      <c r="H3254" s="1" t="s">
        <v>4919</v>
      </c>
      <c r="I3254" s="1" t="n">
        <v>6035</v>
      </c>
      <c r="J3254" s="1" t="s">
        <v>2548</v>
      </c>
      <c r="K3254" s="1" t="s">
        <v>3381</v>
      </c>
    </row>
    <row r="3255" customFormat="false" ht="15" hidden="false" customHeight="true" outlineLevel="0" collapsed="false">
      <c r="A3255" s="1" t="n">
        <f aca="false">MAX($A$2:$A3254)+1</f>
        <v>2330</v>
      </c>
      <c r="C3255" s="1" t="str">
        <f aca="false">IF(H3255="",F3255,H3255)</f>
        <v>Morgan Creek</v>
      </c>
      <c r="F3255" s="5"/>
      <c r="G3255" s="1" t="n">
        <v>3492</v>
      </c>
      <c r="H3255" s="1" t="s">
        <v>4920</v>
      </c>
      <c r="I3255" s="1" t="n">
        <v>55983</v>
      </c>
      <c r="J3255" s="1" t="s">
        <v>4911</v>
      </c>
      <c r="K3255" s="1" t="s">
        <v>3381</v>
      </c>
    </row>
    <row r="3256" customFormat="false" ht="15" hidden="false" customHeight="true" outlineLevel="0" collapsed="false">
      <c r="A3256" s="1" t="n">
        <f aca="false">MAX($A$2:$A3255)+1</f>
        <v>2331</v>
      </c>
      <c r="C3256" s="1" t="str">
        <f aca="false">IF(H3256="",F3256,H3256)</f>
        <v>Permian Basin</v>
      </c>
      <c r="F3256" s="5"/>
      <c r="G3256" s="1" t="n">
        <v>3494</v>
      </c>
      <c r="H3256" s="1" t="s">
        <v>4921</v>
      </c>
      <c r="I3256" s="1" t="n">
        <v>55983</v>
      </c>
      <c r="J3256" s="1" t="s">
        <v>4911</v>
      </c>
      <c r="K3256" s="1" t="s">
        <v>3381</v>
      </c>
    </row>
    <row r="3257" customFormat="false" ht="15" hidden="false" customHeight="true" outlineLevel="0" collapsed="false">
      <c r="A3257" s="1" t="n">
        <f aca="false">MAX($A$2:$A3256)+1</f>
        <v>2332</v>
      </c>
      <c r="C3257" s="1" t="str">
        <f aca="false">IF(H3257="",F3257,H3257)</f>
        <v>Big Brown</v>
      </c>
      <c r="F3257" s="5"/>
      <c r="G3257" s="1" t="n">
        <v>3497</v>
      </c>
      <c r="H3257" s="1" t="s">
        <v>4922</v>
      </c>
      <c r="I3257" s="1" t="n">
        <v>56884</v>
      </c>
      <c r="J3257" s="1" t="s">
        <v>4923</v>
      </c>
      <c r="K3257" s="1" t="s">
        <v>3381</v>
      </c>
    </row>
    <row r="3258" customFormat="false" ht="15" hidden="false" customHeight="true" outlineLevel="0" collapsed="false">
      <c r="A3258" s="1" t="n">
        <f aca="false">MAX($A$2:$A3257)+1</f>
        <v>2333</v>
      </c>
      <c r="C3258" s="1" t="str">
        <f aca="false">IF(H3258="",F3258,H3258)</f>
        <v>Stryker Creek</v>
      </c>
      <c r="F3258" s="5"/>
      <c r="G3258" s="1" t="n">
        <v>3504</v>
      </c>
      <c r="H3258" s="1" t="s">
        <v>4924</v>
      </c>
      <c r="I3258" s="1" t="n">
        <v>55983</v>
      </c>
      <c r="J3258" s="1" t="s">
        <v>4911</v>
      </c>
      <c r="K3258" s="1" t="s">
        <v>3381</v>
      </c>
    </row>
    <row r="3259" customFormat="false" ht="15" hidden="false" customHeight="true" outlineLevel="0" collapsed="false">
      <c r="A3259" s="1" t="n">
        <f aca="false">MAX($A$2:$A3258)+1</f>
        <v>2334</v>
      </c>
      <c r="C3259" s="1" t="str">
        <f aca="false">IF(H3259="",F3259,H3259)</f>
        <v>Trinidad (TX)</v>
      </c>
      <c r="F3259" s="5"/>
      <c r="G3259" s="1" t="n">
        <v>3507</v>
      </c>
      <c r="H3259" s="1" t="s">
        <v>4925</v>
      </c>
      <c r="I3259" s="1" t="n">
        <v>55983</v>
      </c>
      <c r="J3259" s="1" t="s">
        <v>4911</v>
      </c>
      <c r="K3259" s="1" t="s">
        <v>3381</v>
      </c>
    </row>
    <row r="3260" customFormat="false" ht="15" hidden="false" customHeight="true" outlineLevel="0" collapsed="false">
      <c r="A3260" s="1" t="n">
        <f aca="false">MAX($A$2:$A3259)+1</f>
        <v>2335</v>
      </c>
      <c r="C3260" s="1" t="str">
        <f aca="false">IF(H3260="",F3260,H3260)</f>
        <v>Decker Creek</v>
      </c>
      <c r="F3260" s="5"/>
      <c r="G3260" s="1" t="n">
        <v>3548</v>
      </c>
      <c r="H3260" s="1" t="s">
        <v>4926</v>
      </c>
      <c r="I3260" s="1" t="n">
        <v>1015</v>
      </c>
      <c r="J3260" s="1" t="s">
        <v>4927</v>
      </c>
      <c r="K3260" s="1" t="s">
        <v>3381</v>
      </c>
    </row>
    <row r="3261" customFormat="false" ht="15" hidden="false" customHeight="true" outlineLevel="0" collapsed="false">
      <c r="A3261" s="1" t="n">
        <f aca="false">MAX($A$2:$A3260)+1</f>
        <v>2336</v>
      </c>
      <c r="C3261" s="1" t="str">
        <f aca="false">IF(H3261="",F3261,H3261)</f>
        <v>Silas Ray</v>
      </c>
      <c r="F3261" s="5"/>
      <c r="G3261" s="1" t="n">
        <v>3559</v>
      </c>
      <c r="H3261" s="1" t="s">
        <v>4928</v>
      </c>
      <c r="I3261" s="1" t="n">
        <v>2409</v>
      </c>
      <c r="J3261" s="1" t="s">
        <v>4929</v>
      </c>
      <c r="K3261" s="1" t="s">
        <v>3381</v>
      </c>
    </row>
    <row r="3262" customFormat="false" ht="15" hidden="false" customHeight="true" outlineLevel="0" collapsed="false">
      <c r="A3262" s="1" t="n">
        <f aca="false">MAX($A$2:$A3261)+1</f>
        <v>2337</v>
      </c>
      <c r="C3262" s="1" t="str">
        <f aca="false">IF(H3262="",F3262,H3262)</f>
        <v>Bryan (TX)</v>
      </c>
      <c r="F3262" s="5"/>
      <c r="G3262" s="1" t="n">
        <v>3561</v>
      </c>
      <c r="H3262" s="1" t="s">
        <v>4930</v>
      </c>
      <c r="I3262" s="1" t="n">
        <v>2442</v>
      </c>
      <c r="J3262" s="1" t="s">
        <v>4931</v>
      </c>
      <c r="K3262" s="1" t="s">
        <v>3381</v>
      </c>
    </row>
    <row r="3263" customFormat="false" ht="15" hidden="false" customHeight="true" outlineLevel="0" collapsed="false">
      <c r="A3263" s="1" t="n">
        <f aca="false">MAX($A$2:$A3262)+1</f>
        <v>2338</v>
      </c>
      <c r="C3263" s="1" t="str">
        <f aca="false">IF(H3263="",F3263,H3263)</f>
        <v>Ray Olinger</v>
      </c>
      <c r="F3263" s="5"/>
      <c r="G3263" s="1" t="n">
        <v>3576</v>
      </c>
      <c r="H3263" s="1" t="s">
        <v>4932</v>
      </c>
      <c r="I3263" s="1" t="n">
        <v>6958</v>
      </c>
      <c r="J3263" s="1" t="s">
        <v>3781</v>
      </c>
      <c r="K3263" s="1" t="s">
        <v>3381</v>
      </c>
    </row>
    <row r="3264" customFormat="false" ht="15" hidden="false" customHeight="true" outlineLevel="0" collapsed="false">
      <c r="A3264" s="1" t="n">
        <f aca="false">MAX($A$2:$A3263)+1</f>
        <v>2339</v>
      </c>
      <c r="C3264" s="1" t="str">
        <f aca="false">IF(H3264="",F3264,H3264)</f>
        <v>Abbott TP 3</v>
      </c>
      <c r="F3264" s="5"/>
      <c r="G3264" s="1" t="n">
        <v>3581</v>
      </c>
      <c r="H3264" s="1" t="s">
        <v>4933</v>
      </c>
      <c r="I3264" s="1" t="n">
        <v>7751</v>
      </c>
      <c r="J3264" s="1" t="s">
        <v>3778</v>
      </c>
      <c r="K3264" s="1" t="s">
        <v>3381</v>
      </c>
    </row>
    <row r="3265" customFormat="false" ht="15" hidden="false" customHeight="true" outlineLevel="0" collapsed="false">
      <c r="A3265" s="1" t="n">
        <f aca="false">MAX($A$2:$A3264)+1</f>
        <v>2340</v>
      </c>
      <c r="C3265" s="1" t="str">
        <f aca="false">IF(H3265="",F3265,H3265)</f>
        <v>Dunlap TP 1</v>
      </c>
      <c r="F3265" s="5"/>
      <c r="G3265" s="1" t="n">
        <v>3582</v>
      </c>
      <c r="H3265" s="1" t="s">
        <v>4934</v>
      </c>
      <c r="I3265" s="1" t="n">
        <v>7751</v>
      </c>
      <c r="J3265" s="1" t="s">
        <v>3778</v>
      </c>
      <c r="K3265" s="1" t="s">
        <v>3381</v>
      </c>
    </row>
    <row r="3266" customFormat="false" ht="15" hidden="false" customHeight="true" outlineLevel="0" collapsed="false">
      <c r="A3266" s="1" t="n">
        <f aca="false">MAX($A$2:$A3265)+1</f>
        <v>2341</v>
      </c>
      <c r="C3266" s="1" t="str">
        <f aca="false">IF(H3266="",F3266,H3266)</f>
        <v>H 4</v>
      </c>
      <c r="F3266" s="5"/>
      <c r="G3266" s="1" t="n">
        <v>3583</v>
      </c>
      <c r="H3266" s="1" t="s">
        <v>4935</v>
      </c>
      <c r="I3266" s="1" t="n">
        <v>7751</v>
      </c>
      <c r="J3266" s="1" t="s">
        <v>3778</v>
      </c>
      <c r="K3266" s="1" t="s">
        <v>3381</v>
      </c>
    </row>
    <row r="3267" customFormat="false" ht="15" hidden="false" customHeight="true" outlineLevel="0" collapsed="false">
      <c r="A3267" s="1" t="n">
        <f aca="false">MAX($A$2:$A3266)+1</f>
        <v>2342</v>
      </c>
      <c r="C3267" s="1" t="str">
        <f aca="false">IF(H3267="",F3267,H3267)</f>
        <v>H 5</v>
      </c>
      <c r="F3267" s="5"/>
      <c r="G3267" s="1" t="n">
        <v>3584</v>
      </c>
      <c r="H3267" s="1" t="s">
        <v>4936</v>
      </c>
      <c r="I3267" s="1" t="n">
        <v>7751</v>
      </c>
      <c r="J3267" s="1" t="s">
        <v>3778</v>
      </c>
      <c r="K3267" s="1" t="s">
        <v>3381</v>
      </c>
    </row>
    <row r="3268" customFormat="false" ht="15" hidden="false" customHeight="true" outlineLevel="0" collapsed="false">
      <c r="A3268" s="1" t="n">
        <f aca="false">MAX($A$2:$A3267)+1</f>
        <v>2343</v>
      </c>
      <c r="C3268" s="1" t="str">
        <f aca="false">IF(H3268="",F3268,H3268)</f>
        <v>Nolte</v>
      </c>
      <c r="F3268" s="5"/>
      <c r="G3268" s="1" t="n">
        <v>3585</v>
      </c>
      <c r="H3268" s="1" t="s">
        <v>4937</v>
      </c>
      <c r="I3268" s="1" t="n">
        <v>7751</v>
      </c>
      <c r="J3268" s="1" t="s">
        <v>3778</v>
      </c>
      <c r="K3268" s="1" t="s">
        <v>3381</v>
      </c>
    </row>
    <row r="3269" customFormat="false" ht="15" hidden="false" customHeight="true" outlineLevel="0" collapsed="false">
      <c r="A3269" s="1" t="n">
        <f aca="false">MAX($A$2:$A3268)+1</f>
        <v>2344</v>
      </c>
      <c r="C3269" s="1" t="str">
        <f aca="false">IF(H3269="",F3269,H3269)</f>
        <v>TP 4</v>
      </c>
      <c r="F3269" s="5"/>
      <c r="G3269" s="1" t="n">
        <v>3586</v>
      </c>
      <c r="H3269" s="1" t="s">
        <v>4938</v>
      </c>
      <c r="I3269" s="1" t="n">
        <v>7751</v>
      </c>
      <c r="J3269" s="1" t="s">
        <v>3778</v>
      </c>
      <c r="K3269" s="1" t="s">
        <v>3381</v>
      </c>
    </row>
    <row r="3270" customFormat="false" ht="15" hidden="false" customHeight="true" outlineLevel="0" collapsed="false">
      <c r="A3270" s="1" t="n">
        <f aca="false">MAX($A$2:$A3269)+1</f>
        <v>2345</v>
      </c>
      <c r="C3270" s="1" t="str">
        <f aca="false">IF(H3270="",F3270,H3270)</f>
        <v>Austin</v>
      </c>
      <c r="F3270" s="5"/>
      <c r="G3270" s="1" t="n">
        <v>3594</v>
      </c>
      <c r="H3270" s="1" t="s">
        <v>4939</v>
      </c>
      <c r="I3270" s="1" t="n">
        <v>11269</v>
      </c>
      <c r="J3270" s="1" t="s">
        <v>4940</v>
      </c>
      <c r="K3270" s="1" t="s">
        <v>3381</v>
      </c>
    </row>
    <row r="3271" customFormat="false" ht="15" hidden="false" customHeight="true" outlineLevel="0" collapsed="false">
      <c r="A3271" s="1" t="n">
        <f aca="false">MAX($A$2:$A3270)+1</f>
        <v>2346</v>
      </c>
      <c r="C3271" s="1" t="str">
        <f aca="false">IF(H3271="",F3271,H3271)</f>
        <v>Buchanan Dam (TX)</v>
      </c>
      <c r="F3271" s="5"/>
      <c r="G3271" s="1" t="n">
        <v>3595</v>
      </c>
      <c r="H3271" s="1" t="s">
        <v>4941</v>
      </c>
      <c r="I3271" s="1" t="n">
        <v>11269</v>
      </c>
      <c r="J3271" s="1" t="s">
        <v>4940</v>
      </c>
      <c r="K3271" s="1" t="s">
        <v>3381</v>
      </c>
    </row>
    <row r="3272" customFormat="false" ht="15" hidden="false" customHeight="true" outlineLevel="0" collapsed="false">
      <c r="A3272" s="1" t="n">
        <f aca="false">MAX($A$2:$A3271)+1</f>
        <v>2347</v>
      </c>
      <c r="C3272" s="1" t="str">
        <f aca="false">IF(H3272="",F3272,H3272)</f>
        <v>Granite Shoals</v>
      </c>
      <c r="F3272" s="5"/>
      <c r="G3272" s="1" t="n">
        <v>3597</v>
      </c>
      <c r="H3272" s="1" t="s">
        <v>4942</v>
      </c>
      <c r="I3272" s="1" t="n">
        <v>11269</v>
      </c>
      <c r="J3272" s="1" t="s">
        <v>4940</v>
      </c>
      <c r="K3272" s="1" t="s">
        <v>3381</v>
      </c>
    </row>
    <row r="3273" customFormat="false" ht="15" hidden="false" customHeight="true" outlineLevel="0" collapsed="false">
      <c r="A3273" s="1" t="n">
        <f aca="false">MAX($A$2:$A3272)+1</f>
        <v>2348</v>
      </c>
      <c r="C3273" s="1" t="str">
        <f aca="false">IF(H3273="",F3273,H3273)</f>
        <v>Inks</v>
      </c>
      <c r="F3273" s="5"/>
      <c r="G3273" s="1" t="n">
        <v>3598</v>
      </c>
      <c r="H3273" s="1" t="s">
        <v>4943</v>
      </c>
      <c r="I3273" s="1" t="n">
        <v>11269</v>
      </c>
      <c r="J3273" s="1" t="s">
        <v>4940</v>
      </c>
      <c r="K3273" s="1" t="s">
        <v>3381</v>
      </c>
    </row>
    <row r="3274" customFormat="false" ht="15" hidden="false" customHeight="true" outlineLevel="0" collapsed="false">
      <c r="A3274" s="1" t="n">
        <f aca="false">MAX($A$2:$A3273)+1</f>
        <v>2349</v>
      </c>
      <c r="C3274" s="1" t="str">
        <f aca="false">IF(H3274="",F3274,H3274)</f>
        <v>Marble Falls</v>
      </c>
      <c r="F3274" s="5"/>
      <c r="G3274" s="1" t="n">
        <v>3599</v>
      </c>
      <c r="H3274" s="1" t="s">
        <v>4944</v>
      </c>
      <c r="I3274" s="1" t="n">
        <v>11269</v>
      </c>
      <c r="J3274" s="1" t="s">
        <v>4940</v>
      </c>
      <c r="K3274" s="1" t="s">
        <v>3381</v>
      </c>
    </row>
    <row r="3275" customFormat="false" ht="15" hidden="false" customHeight="true" outlineLevel="0" collapsed="false">
      <c r="A3275" s="1" t="n">
        <f aca="false">MAX($A$2:$A3274)+1</f>
        <v>2350</v>
      </c>
      <c r="C3275" s="1" t="str">
        <f aca="false">IF(H3275="",F3275,H3275)</f>
        <v>Marshall Ford</v>
      </c>
      <c r="F3275" s="5"/>
      <c r="G3275" s="1" t="n">
        <v>3600</v>
      </c>
      <c r="H3275" s="1" t="s">
        <v>4945</v>
      </c>
      <c r="I3275" s="1" t="n">
        <v>11269</v>
      </c>
      <c r="J3275" s="1" t="s">
        <v>4940</v>
      </c>
      <c r="K3275" s="1" t="s">
        <v>3381</v>
      </c>
    </row>
    <row r="3276" customFormat="false" ht="15" hidden="false" customHeight="true" outlineLevel="0" collapsed="false">
      <c r="A3276" s="1" t="n">
        <f aca="false">MAX($A$2:$A3275)+1</f>
        <v>2351</v>
      </c>
      <c r="C3276" s="1" t="str">
        <f aca="false">IF(H3276="",F3276,H3276)</f>
        <v>Sim Gideon</v>
      </c>
      <c r="F3276" s="5"/>
      <c r="G3276" s="1" t="n">
        <v>3601</v>
      </c>
      <c r="H3276" s="1" t="s">
        <v>4946</v>
      </c>
      <c r="I3276" s="1" t="n">
        <v>11269</v>
      </c>
      <c r="J3276" s="1" t="s">
        <v>4940</v>
      </c>
      <c r="K3276" s="1" t="s">
        <v>3381</v>
      </c>
    </row>
    <row r="3277" customFormat="false" ht="15" hidden="false" customHeight="true" outlineLevel="0" collapsed="false">
      <c r="A3277" s="1" t="n">
        <f aca="false">MAX($A$2:$A3276)+1</f>
        <v>2352</v>
      </c>
      <c r="C3277" s="1" t="str">
        <f aca="false">IF(H3277="",F3277,H3277)</f>
        <v>Ty Cooke</v>
      </c>
      <c r="F3277" s="5"/>
      <c r="G3277" s="1" t="n">
        <v>3602</v>
      </c>
      <c r="H3277" s="1" t="s">
        <v>4947</v>
      </c>
      <c r="I3277" s="1" t="n">
        <v>11292</v>
      </c>
      <c r="J3277" s="1" t="s">
        <v>4948</v>
      </c>
      <c r="K3277" s="1" t="s">
        <v>3381</v>
      </c>
    </row>
    <row r="3278" customFormat="false" ht="15" hidden="false" customHeight="true" outlineLevel="0" collapsed="false">
      <c r="A3278" s="1" t="n">
        <f aca="false">MAX($A$2:$A3277)+1</f>
        <v>2353</v>
      </c>
      <c r="C3278" s="1" t="str">
        <f aca="false">IF(H3278="",F3278,H3278)</f>
        <v>J Robert Massengale</v>
      </c>
      <c r="F3278" s="5"/>
      <c r="G3278" s="1" t="n">
        <v>3604</v>
      </c>
      <c r="H3278" s="1" t="s">
        <v>4949</v>
      </c>
      <c r="I3278" s="1" t="n">
        <v>11292</v>
      </c>
      <c r="J3278" s="1" t="s">
        <v>4948</v>
      </c>
      <c r="K3278" s="1" t="s">
        <v>3381</v>
      </c>
    </row>
    <row r="3279" customFormat="false" ht="15" hidden="false" customHeight="true" outlineLevel="0" collapsed="false">
      <c r="A3279" s="1" t="n">
        <f aca="false">MAX($A$2:$A3278)+1</f>
        <v>2354</v>
      </c>
      <c r="C3279" s="1" t="str">
        <f aca="false">IF(H3279="",F3279,H3279)</f>
        <v>Leon Creek</v>
      </c>
      <c r="F3279" s="5"/>
      <c r="G3279" s="1" t="n">
        <v>3609</v>
      </c>
      <c r="H3279" s="1" t="s">
        <v>4950</v>
      </c>
      <c r="I3279" s="1" t="n">
        <v>16604</v>
      </c>
      <c r="J3279" s="1" t="s">
        <v>4951</v>
      </c>
      <c r="K3279" s="1" t="s">
        <v>3381</v>
      </c>
    </row>
    <row r="3280" customFormat="false" ht="15" hidden="false" customHeight="true" outlineLevel="0" collapsed="false">
      <c r="A3280" s="1" t="n">
        <f aca="false">MAX($A$2:$A3279)+1</f>
        <v>2355</v>
      </c>
      <c r="C3280" s="1" t="str">
        <f aca="false">IF(H3280="",F3280,H3280)</f>
        <v>O W Sommers</v>
      </c>
      <c r="F3280" s="5"/>
      <c r="G3280" s="1" t="n">
        <v>3611</v>
      </c>
      <c r="H3280" s="1" t="s">
        <v>4952</v>
      </c>
      <c r="I3280" s="1" t="n">
        <v>16604</v>
      </c>
      <c r="J3280" s="1" t="s">
        <v>4951</v>
      </c>
      <c r="K3280" s="1" t="s">
        <v>3381</v>
      </c>
    </row>
    <row r="3281" customFormat="false" ht="15" hidden="false" customHeight="true" outlineLevel="0" collapsed="false">
      <c r="A3281" s="1" t="n">
        <f aca="false">MAX($A$2:$A3280)+1</f>
        <v>2356</v>
      </c>
      <c r="C3281" s="1" t="str">
        <f aca="false">IF(H3281="",F3281,H3281)</f>
        <v>V H Braunig</v>
      </c>
      <c r="F3281" s="5"/>
      <c r="G3281" s="1" t="n">
        <v>3612</v>
      </c>
      <c r="H3281" s="1" t="s">
        <v>4953</v>
      </c>
      <c r="I3281" s="1" t="n">
        <v>16604</v>
      </c>
      <c r="J3281" s="1" t="s">
        <v>4951</v>
      </c>
      <c r="K3281" s="1" t="s">
        <v>3381</v>
      </c>
    </row>
    <row r="3282" customFormat="false" ht="15" hidden="false" customHeight="true" outlineLevel="0" collapsed="false">
      <c r="A3282" s="1" t="n">
        <f aca="false">MAX($A$2:$A3281)+1</f>
        <v>2357</v>
      </c>
      <c r="C3282" s="1" t="str">
        <f aca="false">IF(H3282="",F3282,H3282)</f>
        <v>Weatherford</v>
      </c>
      <c r="F3282" s="5"/>
      <c r="G3282" s="1" t="n">
        <v>3624</v>
      </c>
      <c r="H3282" s="1" t="s">
        <v>4954</v>
      </c>
      <c r="I3282" s="1" t="n">
        <v>20230</v>
      </c>
      <c r="J3282" s="1" t="s">
        <v>4955</v>
      </c>
      <c r="K3282" s="1" t="s">
        <v>3381</v>
      </c>
    </row>
    <row r="3283" customFormat="false" ht="15" hidden="false" customHeight="true" outlineLevel="0" collapsed="false">
      <c r="A3283" s="1" t="n">
        <f aca="false">MAX($A$2:$A3282)+1</f>
        <v>2358</v>
      </c>
      <c r="C3283" s="1" t="str">
        <f aca="false">IF(H3283="",F3283,H3283)</f>
        <v>R W Miller</v>
      </c>
      <c r="F3283" s="5"/>
      <c r="G3283" s="1" t="n">
        <v>3628</v>
      </c>
      <c r="H3283" s="1" t="s">
        <v>4956</v>
      </c>
      <c r="I3283" s="1" t="n">
        <v>2172</v>
      </c>
      <c r="J3283" s="1" t="s">
        <v>4957</v>
      </c>
      <c r="K3283" s="1" t="s">
        <v>3381</v>
      </c>
    </row>
    <row r="3284" customFormat="false" ht="15" hidden="false" customHeight="true" outlineLevel="0" collapsed="false">
      <c r="A3284" s="1" t="n">
        <f aca="false">MAX($A$2:$A3283)+1</f>
        <v>2359</v>
      </c>
      <c r="C3284" s="1" t="str">
        <f aca="false">IF(H3284="",F3284,H3284)</f>
        <v>Pearsall</v>
      </c>
      <c r="F3284" s="5"/>
      <c r="G3284" s="1" t="n">
        <v>3630</v>
      </c>
      <c r="H3284" s="1" t="s">
        <v>4958</v>
      </c>
      <c r="I3284" s="1" t="n">
        <v>17583</v>
      </c>
      <c r="J3284" s="1" t="s">
        <v>4959</v>
      </c>
      <c r="K3284" s="1" t="s">
        <v>3381</v>
      </c>
    </row>
    <row r="3285" customFormat="false" ht="15" hidden="false" customHeight="true" outlineLevel="0" collapsed="false">
      <c r="A3285" s="1" t="n">
        <f aca="false">MAX($A$2:$A3284)+1</f>
        <v>2360</v>
      </c>
      <c r="C3285" s="1" t="str">
        <f aca="false">IF(H3285="",F3285,H3285)</f>
        <v>Sam Rayburn</v>
      </c>
      <c r="F3285" s="5"/>
      <c r="G3285" s="1" t="n">
        <v>3631</v>
      </c>
      <c r="H3285" s="1" t="s">
        <v>4960</v>
      </c>
      <c r="I3285" s="1" t="n">
        <v>17583</v>
      </c>
      <c r="J3285" s="1" t="s">
        <v>4959</v>
      </c>
      <c r="K3285" s="1" t="s">
        <v>3381</v>
      </c>
    </row>
    <row r="3286" customFormat="false" ht="15" hidden="false" customHeight="true" outlineLevel="0" collapsed="false">
      <c r="A3286" s="1" t="n">
        <f aca="false">MAX($A$2:$A3285)+1</f>
        <v>2361</v>
      </c>
      <c r="C3286" s="1" t="str">
        <f aca="false">IF(H3286="",F3286,H3286)</f>
        <v>Upper Beaver</v>
      </c>
      <c r="F3286" s="5"/>
      <c r="G3286" s="1" t="n">
        <v>3643</v>
      </c>
      <c r="H3286" s="1" t="s">
        <v>4961</v>
      </c>
      <c r="I3286" s="1" t="n">
        <v>1434</v>
      </c>
      <c r="J3286" s="1" t="s">
        <v>4962</v>
      </c>
      <c r="K3286" s="1" t="s">
        <v>3381</v>
      </c>
    </row>
    <row r="3287" customFormat="false" ht="15" hidden="false" customHeight="true" outlineLevel="0" collapsed="false">
      <c r="A3287" s="1" t="n">
        <f aca="false">MAX($A$2:$A3286)+1</f>
        <v>2362</v>
      </c>
      <c r="C3287" s="1" t="str">
        <f aca="false">IF(H3287="",F3287,H3287)</f>
        <v>Snake Creek</v>
      </c>
      <c r="F3287" s="5"/>
      <c r="G3287" s="1" t="n">
        <v>3658</v>
      </c>
      <c r="H3287" s="1" t="s">
        <v>4963</v>
      </c>
      <c r="I3287" s="1" t="n">
        <v>8366</v>
      </c>
      <c r="J3287" s="1" t="s">
        <v>3450</v>
      </c>
      <c r="K3287" s="1" t="s">
        <v>3381</v>
      </c>
    </row>
    <row r="3288" customFormat="false" ht="15" hidden="false" customHeight="true" outlineLevel="0" collapsed="false">
      <c r="A3288" s="1" t="n">
        <f aca="false">MAX($A$2:$A3287)+1</f>
        <v>2363</v>
      </c>
      <c r="C3288" s="1" t="str">
        <f aca="false">IF(H3288="",F3288,H3288)</f>
        <v>Last Chance</v>
      </c>
      <c r="F3288" s="5"/>
      <c r="G3288" s="1" t="n">
        <v>987</v>
      </c>
      <c r="H3288" s="1" t="s">
        <v>4964</v>
      </c>
      <c r="I3288" s="1" t="n">
        <v>14354</v>
      </c>
      <c r="J3288" s="1" t="s">
        <v>211</v>
      </c>
      <c r="K3288" s="1" t="s">
        <v>3381</v>
      </c>
    </row>
    <row r="3289" customFormat="false" ht="15" hidden="false" customHeight="true" outlineLevel="0" collapsed="false">
      <c r="A3289" s="1" t="n">
        <f aca="false">MAX($A$2:$A3288)+1</f>
        <v>2364</v>
      </c>
      <c r="C3289" s="1" t="str">
        <f aca="false">IF(H3289="",F3289,H3289)</f>
        <v>Bountiful City</v>
      </c>
      <c r="F3289" s="5"/>
      <c r="G3289" s="1" t="n">
        <v>3665</v>
      </c>
      <c r="H3289" s="1" t="s">
        <v>4965</v>
      </c>
      <c r="I3289" s="1" t="n">
        <v>2010</v>
      </c>
      <c r="J3289" s="1" t="s">
        <v>4966</v>
      </c>
      <c r="K3289" s="1" t="s">
        <v>3381</v>
      </c>
    </row>
    <row r="3290" customFormat="false" ht="15" hidden="false" customHeight="true" outlineLevel="0" collapsed="false">
      <c r="A3290" s="1" t="n">
        <f aca="false">MAX($A$2:$A3289)+1</f>
        <v>2365</v>
      </c>
      <c r="C3290" s="1" t="str">
        <f aca="false">IF(H3290="",F3290,H3290)</f>
        <v>Brigham City</v>
      </c>
      <c r="F3290" s="5"/>
      <c r="G3290" s="1" t="n">
        <v>3666</v>
      </c>
      <c r="H3290" s="1" t="s">
        <v>4967</v>
      </c>
      <c r="I3290" s="1" t="n">
        <v>2220</v>
      </c>
      <c r="J3290" s="1" t="s">
        <v>4968</v>
      </c>
      <c r="K3290" s="1" t="s">
        <v>3381</v>
      </c>
    </row>
    <row r="3291" customFormat="false" ht="15" hidden="false" customHeight="true" outlineLevel="0" collapsed="false">
      <c r="A3291" s="1" t="n">
        <f aca="false">MAX($A$2:$A3290)+1</f>
        <v>2366</v>
      </c>
      <c r="C3291" s="1" t="str">
        <f aca="false">IF(H3291="",F3291,H3291)</f>
        <v>Hydro III</v>
      </c>
      <c r="F3291" s="5"/>
      <c r="G3291" s="1" t="n">
        <v>3675</v>
      </c>
      <c r="H3291" s="1" t="s">
        <v>4969</v>
      </c>
      <c r="I3291" s="1" t="n">
        <v>11135</v>
      </c>
      <c r="J3291" s="1" t="s">
        <v>4970</v>
      </c>
      <c r="K3291" s="1" t="s">
        <v>3381</v>
      </c>
    </row>
    <row r="3292" customFormat="false" ht="15" hidden="false" customHeight="true" outlineLevel="0" collapsed="false">
      <c r="A3292" s="1" t="n">
        <f aca="false">MAX($A$2:$A3291)+1</f>
        <v>2367</v>
      </c>
      <c r="C3292" s="1" t="str">
        <f aca="false">IF(H3292="",F3292,H3292)</f>
        <v>Manti Upper</v>
      </c>
      <c r="F3292" s="5"/>
      <c r="G3292" s="1" t="n">
        <v>3676</v>
      </c>
      <c r="H3292" s="1" t="s">
        <v>4971</v>
      </c>
      <c r="I3292" s="1" t="n">
        <v>11588</v>
      </c>
      <c r="J3292" s="1" t="s">
        <v>3872</v>
      </c>
      <c r="K3292" s="1" t="s">
        <v>3381</v>
      </c>
    </row>
    <row r="3293" customFormat="false" ht="15" hidden="false" customHeight="true" outlineLevel="0" collapsed="false">
      <c r="A3293" s="1" t="n">
        <f aca="false">MAX($A$2:$A3292)+1</f>
        <v>2368</v>
      </c>
      <c r="C3293" s="1" t="str">
        <f aca="false">IF(H3293="",F3293,H3293)</f>
        <v>Provo</v>
      </c>
      <c r="F3293" s="5"/>
      <c r="G3293" s="1" t="n">
        <v>3686</v>
      </c>
      <c r="H3293" s="1" t="s">
        <v>4972</v>
      </c>
      <c r="I3293" s="1" t="n">
        <v>15444</v>
      </c>
      <c r="J3293" s="1" t="s">
        <v>4973</v>
      </c>
      <c r="K3293" s="1" t="s">
        <v>3381</v>
      </c>
    </row>
    <row r="3294" customFormat="false" ht="15" hidden="false" customHeight="true" outlineLevel="0" collapsed="false">
      <c r="A3294" s="1" t="n">
        <f aca="false">MAX($A$2:$A3293)+1</f>
        <v>2369</v>
      </c>
      <c r="C3294" s="1" t="str">
        <f aca="false">IF(H3294="",F3294,H3294)</f>
        <v>Bartholomew</v>
      </c>
      <c r="F3294" s="5"/>
      <c r="G3294" s="1" t="n">
        <v>3688</v>
      </c>
      <c r="H3294" s="1" t="s">
        <v>4974</v>
      </c>
      <c r="I3294" s="1" t="n">
        <v>17845</v>
      </c>
      <c r="J3294" s="1" t="s">
        <v>4975</v>
      </c>
      <c r="K3294" s="1" t="s">
        <v>3381</v>
      </c>
    </row>
    <row r="3295" customFormat="false" ht="15" hidden="false" customHeight="true" outlineLevel="0" collapsed="false">
      <c r="A3295" s="1" t="n">
        <f aca="false">MAX($A$2:$A3294)+1</f>
        <v>2370</v>
      </c>
      <c r="C3295" s="1" t="str">
        <f aca="false">IF(H3295="",F3295,H3295)</f>
        <v>Spanish Fork</v>
      </c>
      <c r="F3295" s="5"/>
      <c r="G3295" s="1" t="n">
        <v>3691</v>
      </c>
      <c r="H3295" s="1" t="s">
        <v>4976</v>
      </c>
      <c r="I3295" s="1" t="n">
        <v>18205</v>
      </c>
      <c r="J3295" s="1" t="s">
        <v>4977</v>
      </c>
      <c r="K3295" s="1" t="s">
        <v>3381</v>
      </c>
    </row>
    <row r="3296" customFormat="false" ht="15" hidden="false" customHeight="true" outlineLevel="0" collapsed="false">
      <c r="A3296" s="1" t="n">
        <f aca="false">MAX($A$2:$A3295)+1</f>
        <v>2371</v>
      </c>
      <c r="C3296" s="1" t="str">
        <f aca="false">IF(H3296="",F3296,H3296)</f>
        <v>Gateway</v>
      </c>
      <c r="F3296" s="5"/>
      <c r="G3296" s="1" t="n">
        <v>3697</v>
      </c>
      <c r="H3296" s="1" t="s">
        <v>4978</v>
      </c>
      <c r="I3296" s="1" t="n">
        <v>20255</v>
      </c>
      <c r="J3296" s="1" t="s">
        <v>4979</v>
      </c>
      <c r="K3296" s="1" t="s">
        <v>3381</v>
      </c>
    </row>
    <row r="3297" customFormat="false" ht="15" hidden="false" customHeight="true" outlineLevel="0" collapsed="false">
      <c r="A3297" s="1" t="n">
        <f aca="false">MAX($A$2:$A3296)+1</f>
        <v>2372</v>
      </c>
      <c r="C3297" s="1" t="str">
        <f aca="false">IF(H3297="",F3297,H3297)</f>
        <v>Wanship</v>
      </c>
      <c r="F3297" s="5"/>
      <c r="G3297" s="1" t="n">
        <v>3698</v>
      </c>
      <c r="H3297" s="1" t="s">
        <v>4980</v>
      </c>
      <c r="I3297" s="1" t="n">
        <v>20255</v>
      </c>
      <c r="J3297" s="1" t="s">
        <v>4979</v>
      </c>
      <c r="K3297" s="1" t="s">
        <v>3381</v>
      </c>
    </row>
    <row r="3298" customFormat="false" ht="15" hidden="false" customHeight="true" outlineLevel="0" collapsed="false">
      <c r="A3298" s="1" t="n">
        <f aca="false">MAX($A$2:$A3297)+1</f>
        <v>2373</v>
      </c>
      <c r="C3298" s="1" t="str">
        <f aca="false">IF(H3298="",F3298,H3298)</f>
        <v>Boulder</v>
      </c>
      <c r="F3298" s="5"/>
      <c r="G3298" s="1" t="n">
        <v>3699</v>
      </c>
      <c r="H3298" s="1" t="s">
        <v>4981</v>
      </c>
      <c r="I3298" s="1" t="n">
        <v>6957</v>
      </c>
      <c r="J3298" s="1" t="s">
        <v>4982</v>
      </c>
      <c r="K3298" s="1" t="s">
        <v>3381</v>
      </c>
    </row>
    <row r="3299" customFormat="false" ht="15" hidden="false" customHeight="true" outlineLevel="0" collapsed="false">
      <c r="A3299" s="1" t="n">
        <f aca="false">MAX($A$2:$A3298)+1</f>
        <v>2374</v>
      </c>
      <c r="C3299" s="1" t="str">
        <f aca="false">IF(H3299="",F3299,H3299)</f>
        <v>Uintah</v>
      </c>
      <c r="F3299" s="5"/>
      <c r="G3299" s="1" t="n">
        <v>3704</v>
      </c>
      <c r="H3299" s="1" t="s">
        <v>4983</v>
      </c>
      <c r="I3299" s="1" t="n">
        <v>12866</v>
      </c>
      <c r="J3299" s="1" t="s">
        <v>4984</v>
      </c>
      <c r="K3299" s="1" t="s">
        <v>3381</v>
      </c>
    </row>
    <row r="3300" customFormat="false" ht="15" hidden="false" customHeight="true" outlineLevel="0" collapsed="false">
      <c r="A3300" s="1" t="n">
        <f aca="false">MAX($A$2:$A3299)+1</f>
        <v>2375</v>
      </c>
      <c r="C3300" s="1" t="str">
        <f aca="false">IF(H3300="",F3300,H3300)</f>
        <v>Smith (VT)</v>
      </c>
      <c r="F3300" s="5"/>
      <c r="G3300" s="1" t="n">
        <v>3709</v>
      </c>
      <c r="H3300" s="1" t="s">
        <v>4985</v>
      </c>
      <c r="I3300" s="1" t="n">
        <v>7601</v>
      </c>
      <c r="J3300" s="1" t="s">
        <v>92</v>
      </c>
      <c r="K3300" s="1" t="s">
        <v>3381</v>
      </c>
    </row>
    <row r="3301" customFormat="false" ht="15" hidden="false" customHeight="true" outlineLevel="0" collapsed="false">
      <c r="A3301" s="1" t="n">
        <f aca="false">MAX($A$2:$A3300)+1</f>
        <v>2376</v>
      </c>
      <c r="C3301" s="1" t="str">
        <f aca="false">IF(H3301="",F3301,H3301)</f>
        <v>Cavendish</v>
      </c>
      <c r="F3301" s="5"/>
      <c r="G3301" s="1" t="n">
        <v>3710</v>
      </c>
      <c r="H3301" s="1" t="s">
        <v>4986</v>
      </c>
      <c r="I3301" s="1" t="n">
        <v>7601</v>
      </c>
      <c r="J3301" s="1" t="s">
        <v>92</v>
      </c>
      <c r="K3301" s="1" t="s">
        <v>3381</v>
      </c>
    </row>
    <row r="3302" customFormat="false" ht="15" hidden="false" customHeight="true" outlineLevel="0" collapsed="false">
      <c r="A3302" s="1" t="n">
        <f aca="false">MAX($A$2:$A3301)+1</f>
        <v>2377</v>
      </c>
      <c r="C3302" s="1" t="str">
        <f aca="false">IF(H3302="",F3302,H3302)</f>
        <v>Clark Falls</v>
      </c>
      <c r="F3302" s="5"/>
      <c r="G3302" s="1" t="n">
        <v>3711</v>
      </c>
      <c r="H3302" s="1" t="s">
        <v>4987</v>
      </c>
      <c r="I3302" s="1" t="n">
        <v>7601</v>
      </c>
      <c r="J3302" s="1" t="s">
        <v>92</v>
      </c>
      <c r="K3302" s="1" t="s">
        <v>3381</v>
      </c>
    </row>
    <row r="3303" customFormat="false" ht="15" hidden="false" customHeight="true" outlineLevel="0" collapsed="false">
      <c r="A3303" s="1" t="n">
        <f aca="false">MAX($A$2:$A3302)+1</f>
        <v>2378</v>
      </c>
      <c r="C3303" s="1" t="str">
        <f aca="false">IF(H3303="",F3303,H3303)</f>
        <v>Fairfax Falls</v>
      </c>
      <c r="F3303" s="5"/>
      <c r="G3303" s="1" t="n">
        <v>3712</v>
      </c>
      <c r="H3303" s="1" t="s">
        <v>4988</v>
      </c>
      <c r="I3303" s="1" t="n">
        <v>7601</v>
      </c>
      <c r="J3303" s="1" t="s">
        <v>92</v>
      </c>
      <c r="K3303" s="1" t="s">
        <v>3381</v>
      </c>
    </row>
    <row r="3304" customFormat="false" ht="15" hidden="false" customHeight="true" outlineLevel="0" collapsed="false">
      <c r="A3304" s="1" t="n">
        <f aca="false">MAX($A$2:$A3303)+1</f>
        <v>2379</v>
      </c>
      <c r="C3304" s="1" t="str">
        <f aca="false">IF(H3304="",F3304,H3304)</f>
        <v>Glen</v>
      </c>
      <c r="F3304" s="5"/>
      <c r="G3304" s="1" t="n">
        <v>3714</v>
      </c>
      <c r="H3304" s="1" t="s">
        <v>4989</v>
      </c>
      <c r="I3304" s="1" t="n">
        <v>7601</v>
      </c>
      <c r="J3304" s="1" t="s">
        <v>92</v>
      </c>
      <c r="K3304" s="1" t="s">
        <v>3381</v>
      </c>
    </row>
    <row r="3305" customFormat="false" ht="15" hidden="false" customHeight="true" outlineLevel="0" collapsed="false">
      <c r="A3305" s="1" t="n">
        <f aca="false">MAX($A$2:$A3304)+1</f>
        <v>2380</v>
      </c>
      <c r="C3305" s="1" t="str">
        <f aca="false">IF(H3305="",F3305,H3305)</f>
        <v>Lower Middlebury</v>
      </c>
      <c r="F3305" s="5"/>
      <c r="G3305" s="1" t="n">
        <v>3716</v>
      </c>
      <c r="H3305" s="1" t="s">
        <v>4990</v>
      </c>
      <c r="I3305" s="1" t="n">
        <v>7601</v>
      </c>
      <c r="J3305" s="1" t="s">
        <v>92</v>
      </c>
      <c r="K3305" s="1" t="s">
        <v>3381</v>
      </c>
    </row>
    <row r="3306" customFormat="false" ht="15" hidden="false" customHeight="true" outlineLevel="0" collapsed="false">
      <c r="A3306" s="1" t="n">
        <f aca="false">MAX($A$2:$A3305)+1</f>
        <v>2381</v>
      </c>
      <c r="C3306" s="1" t="str">
        <f aca="false">IF(H3306="",F3306,H3306)</f>
        <v>Pittsford</v>
      </c>
      <c r="F3306" s="5"/>
      <c r="G3306" s="1" t="n">
        <v>3722</v>
      </c>
      <c r="H3306" s="1" t="s">
        <v>4991</v>
      </c>
      <c r="I3306" s="1" t="n">
        <v>7601</v>
      </c>
      <c r="J3306" s="1" t="s">
        <v>92</v>
      </c>
      <c r="K3306" s="1" t="s">
        <v>3381</v>
      </c>
    </row>
    <row r="3307" customFormat="false" ht="15" hidden="false" customHeight="true" outlineLevel="0" collapsed="false">
      <c r="A3307" s="1" t="n">
        <f aca="false">MAX($A$2:$A3306)+1</f>
        <v>2382</v>
      </c>
      <c r="C3307" s="1" t="str">
        <f aca="false">IF(H3307="",F3307,H3307)</f>
        <v>Salisbury</v>
      </c>
      <c r="F3307" s="5"/>
      <c r="G3307" s="1" t="n">
        <v>3724</v>
      </c>
      <c r="H3307" s="1" t="s">
        <v>4992</v>
      </c>
      <c r="I3307" s="1" t="n">
        <v>7601</v>
      </c>
      <c r="J3307" s="1" t="s">
        <v>92</v>
      </c>
      <c r="K3307" s="1" t="s">
        <v>3381</v>
      </c>
    </row>
    <row r="3308" customFormat="false" ht="15" hidden="false" customHeight="true" outlineLevel="0" collapsed="false">
      <c r="A3308" s="1" t="n">
        <f aca="false">MAX($A$2:$A3307)+1</f>
        <v>2383</v>
      </c>
      <c r="C3308" s="1" t="str">
        <f aca="false">IF(H3308="",F3308,H3308)</f>
        <v>Silver Lake (VT)</v>
      </c>
      <c r="F3308" s="5"/>
      <c r="G3308" s="1" t="n">
        <v>3725</v>
      </c>
      <c r="H3308" s="1" t="s">
        <v>4993</v>
      </c>
      <c r="I3308" s="1" t="n">
        <v>7601</v>
      </c>
      <c r="J3308" s="1" t="s">
        <v>92</v>
      </c>
      <c r="K3308" s="1" t="s">
        <v>3381</v>
      </c>
    </row>
    <row r="3309" customFormat="false" ht="15" hidden="false" customHeight="true" outlineLevel="0" collapsed="false">
      <c r="A3309" s="1" t="n">
        <f aca="false">MAX($A$2:$A3308)+1</f>
        <v>2384</v>
      </c>
      <c r="C3309" s="1" t="str">
        <f aca="false">IF(H3309="",F3309,H3309)</f>
        <v>Weybridge</v>
      </c>
      <c r="F3309" s="5"/>
      <c r="G3309" s="1" t="n">
        <v>3728</v>
      </c>
      <c r="H3309" s="1" t="s">
        <v>4994</v>
      </c>
      <c r="I3309" s="1" t="n">
        <v>7601</v>
      </c>
      <c r="J3309" s="1" t="s">
        <v>92</v>
      </c>
      <c r="K3309" s="1" t="s">
        <v>3381</v>
      </c>
    </row>
    <row r="3310" customFormat="false" ht="15" hidden="false" customHeight="true" outlineLevel="0" collapsed="false">
      <c r="A3310" s="1" t="n">
        <f aca="false">MAX($A$2:$A3309)+1</f>
        <v>2385</v>
      </c>
      <c r="C3310" s="1" t="str">
        <f aca="false">IF(H3310="",F3310,H3310)</f>
        <v>Marshfield 6</v>
      </c>
      <c r="F3310" s="5"/>
      <c r="G3310" s="1" t="n">
        <v>3739</v>
      </c>
      <c r="H3310" s="1" t="s">
        <v>4995</v>
      </c>
      <c r="I3310" s="1" t="n">
        <v>7601</v>
      </c>
      <c r="J3310" s="1" t="s">
        <v>92</v>
      </c>
      <c r="K3310" s="1" t="s">
        <v>3381</v>
      </c>
    </row>
    <row r="3311" customFormat="false" ht="15" hidden="false" customHeight="true" outlineLevel="0" collapsed="false">
      <c r="A3311" s="1" t="n">
        <f aca="false">MAX($A$2:$A3310)+1</f>
        <v>2386</v>
      </c>
      <c r="C3311" s="1" t="str">
        <f aca="false">IF(H3311="",F3311,H3311)</f>
        <v>Middlesex 2</v>
      </c>
      <c r="F3311" s="5"/>
      <c r="G3311" s="1" t="n">
        <v>3740</v>
      </c>
      <c r="H3311" s="1" t="s">
        <v>4996</v>
      </c>
      <c r="I3311" s="1" t="n">
        <v>7601</v>
      </c>
      <c r="J3311" s="1" t="s">
        <v>92</v>
      </c>
      <c r="K3311" s="1" t="s">
        <v>3381</v>
      </c>
    </row>
    <row r="3312" customFormat="false" ht="15" hidden="false" customHeight="true" outlineLevel="0" collapsed="false">
      <c r="A3312" s="1" t="n">
        <f aca="false">MAX($A$2:$A3311)+1</f>
        <v>2387</v>
      </c>
      <c r="C3312" s="1" t="str">
        <f aca="false">IF(H3312="",F3312,H3312)</f>
        <v>West Danville 15</v>
      </c>
      <c r="F3312" s="5"/>
      <c r="G3312" s="1" t="n">
        <v>3743</v>
      </c>
      <c r="H3312" s="1" t="s">
        <v>4997</v>
      </c>
      <c r="I3312" s="1" t="n">
        <v>7601</v>
      </c>
      <c r="J3312" s="1" t="s">
        <v>92</v>
      </c>
      <c r="K3312" s="1" t="s">
        <v>3381</v>
      </c>
    </row>
    <row r="3313" customFormat="false" ht="15" hidden="false" customHeight="true" outlineLevel="0" collapsed="false">
      <c r="A3313" s="1" t="n">
        <f aca="false">MAX($A$2:$A3312)+1</f>
        <v>2388</v>
      </c>
      <c r="C3313" s="1" t="str">
        <f aca="false">IF(H3313="",F3313,H3313)</f>
        <v>West Charleston</v>
      </c>
      <c r="F3313" s="5"/>
      <c r="G3313" s="1" t="n">
        <v>3753</v>
      </c>
      <c r="H3313" s="1" t="s">
        <v>4998</v>
      </c>
      <c r="I3313" s="1" t="n">
        <v>1299</v>
      </c>
      <c r="J3313" s="1" t="s">
        <v>4999</v>
      </c>
      <c r="K3313" s="1" t="s">
        <v>3381</v>
      </c>
    </row>
    <row r="3314" customFormat="false" ht="15" hidden="false" customHeight="true" outlineLevel="0" collapsed="false">
      <c r="A3314" s="1" t="n">
        <f aca="false">MAX($A$2:$A3313)+1</f>
        <v>2389</v>
      </c>
      <c r="C3314" s="1" t="str">
        <f aca="false">IF(H3314="",F3314,H3314)</f>
        <v>Burlington GT</v>
      </c>
      <c r="F3314" s="5"/>
      <c r="G3314" s="1" t="n">
        <v>3754</v>
      </c>
      <c r="H3314" s="1" t="s">
        <v>5000</v>
      </c>
      <c r="I3314" s="1" t="n">
        <v>2548</v>
      </c>
      <c r="J3314" s="1" t="s">
        <v>929</v>
      </c>
      <c r="K3314" s="1" t="s">
        <v>3381</v>
      </c>
    </row>
    <row r="3315" customFormat="false" ht="15" hidden="false" customHeight="true" outlineLevel="0" collapsed="false">
      <c r="A3315" s="1" t="n">
        <f aca="false">MAX($A$2:$A3314)+1</f>
        <v>2390</v>
      </c>
      <c r="C3315" s="1" t="str">
        <f aca="false">IF(H3315="",F3315,H3315)</f>
        <v>Great Falls (VT)</v>
      </c>
      <c r="F3315" s="5"/>
      <c r="G3315" s="1" t="n">
        <v>3762</v>
      </c>
      <c r="H3315" s="1" t="s">
        <v>5001</v>
      </c>
      <c r="I3315" s="1" t="n">
        <v>11359</v>
      </c>
      <c r="J3315" s="1" t="s">
        <v>5002</v>
      </c>
      <c r="K3315" s="1" t="s">
        <v>3381</v>
      </c>
    </row>
    <row r="3316" customFormat="false" ht="15" hidden="false" customHeight="true" outlineLevel="0" collapsed="false">
      <c r="A3316" s="1" t="n">
        <f aca="false">MAX($A$2:$A3315)+1</f>
        <v>2391</v>
      </c>
      <c r="C3316" s="1" t="str">
        <f aca="false">IF(H3316="",F3316,H3316)</f>
        <v>Morrisville</v>
      </c>
      <c r="F3316" s="5"/>
      <c r="G3316" s="1" t="n">
        <v>3764</v>
      </c>
      <c r="H3316" s="1" t="s">
        <v>5003</v>
      </c>
      <c r="I3316" s="1" t="n">
        <v>12989</v>
      </c>
      <c r="J3316" s="1" t="s">
        <v>3731</v>
      </c>
      <c r="K3316" s="1" t="s">
        <v>3381</v>
      </c>
    </row>
    <row r="3317" customFormat="false" ht="15" hidden="false" customHeight="true" outlineLevel="0" collapsed="false">
      <c r="A3317" s="1" t="n">
        <f aca="false">MAX($A$2:$A3316)+1</f>
        <v>2392</v>
      </c>
      <c r="C3317" s="1" t="str">
        <f aca="false">IF(H3317="",F3317,H3317)</f>
        <v>Cadys Falls</v>
      </c>
      <c r="F3317" s="5"/>
      <c r="G3317" s="1" t="n">
        <v>3765</v>
      </c>
      <c r="H3317" s="1" t="s">
        <v>5004</v>
      </c>
      <c r="I3317" s="1" t="n">
        <v>12989</v>
      </c>
      <c r="J3317" s="1" t="s">
        <v>3731</v>
      </c>
      <c r="K3317" s="1" t="s">
        <v>3381</v>
      </c>
    </row>
    <row r="3318" customFormat="false" ht="15" hidden="false" customHeight="true" outlineLevel="0" collapsed="false">
      <c r="A3318" s="1" t="n">
        <f aca="false">MAX($A$2:$A3317)+1</f>
        <v>2393</v>
      </c>
      <c r="C3318" s="1" t="str">
        <f aca="false">IF(H3318="",F3318,H3318)</f>
        <v>Niagara</v>
      </c>
      <c r="F3318" s="5"/>
      <c r="G3318" s="1" t="n">
        <v>3778</v>
      </c>
      <c r="H3318" s="1" t="s">
        <v>5005</v>
      </c>
      <c r="I3318" s="1" t="n">
        <v>733</v>
      </c>
      <c r="J3318" s="1" t="s">
        <v>75</v>
      </c>
      <c r="K3318" s="1" t="s">
        <v>3381</v>
      </c>
    </row>
    <row r="3319" customFormat="false" ht="15" hidden="false" customHeight="true" outlineLevel="0" collapsed="false">
      <c r="A3319" s="1" t="n">
        <f aca="false">MAX($A$2:$A3318)+1</f>
        <v>2394</v>
      </c>
      <c r="C3319" s="1" t="str">
        <f aca="false">IF(H3319="",F3319,H3319)</f>
        <v>Bayview</v>
      </c>
      <c r="F3319" s="5"/>
      <c r="G3319" s="1" t="n">
        <v>3782</v>
      </c>
      <c r="H3319" s="1" t="s">
        <v>5006</v>
      </c>
      <c r="I3319" s="1" t="n">
        <v>56609</v>
      </c>
      <c r="J3319" s="1" t="s">
        <v>3705</v>
      </c>
      <c r="K3319" s="1" t="s">
        <v>3381</v>
      </c>
    </row>
    <row r="3320" customFormat="false" ht="15" hidden="false" customHeight="true" outlineLevel="0" collapsed="false">
      <c r="A3320" s="1" t="n">
        <f aca="false">MAX($A$2:$A3319)+1</f>
        <v>2395</v>
      </c>
      <c r="C3320" s="1" t="str">
        <f aca="false">IF(H3320="",F3320,H3320)</f>
        <v>Tasley</v>
      </c>
      <c r="F3320" s="5"/>
      <c r="G3320" s="1" t="n">
        <v>3785</v>
      </c>
      <c r="H3320" s="1" t="s">
        <v>5007</v>
      </c>
      <c r="I3320" s="1" t="n">
        <v>56609</v>
      </c>
      <c r="J3320" s="1" t="s">
        <v>3705</v>
      </c>
      <c r="K3320" s="1" t="s">
        <v>3381</v>
      </c>
    </row>
    <row r="3321" customFormat="false" ht="15" hidden="false" customHeight="true" outlineLevel="0" collapsed="false">
      <c r="A3321" s="1" t="n">
        <f aca="false">MAX($A$2:$A3320)+1</f>
        <v>2396</v>
      </c>
      <c r="C3321" s="1" t="str">
        <f aca="false">IF(H3321="",F3321,H3321)</f>
        <v>Luray Hydro Station</v>
      </c>
      <c r="F3321" s="5"/>
      <c r="G3321" s="1" t="n">
        <v>3789</v>
      </c>
      <c r="H3321" s="1" t="s">
        <v>5008</v>
      </c>
      <c r="I3321" s="1" t="n">
        <v>59927</v>
      </c>
      <c r="J3321" s="1" t="s">
        <v>5009</v>
      </c>
      <c r="K3321" s="1" t="s">
        <v>3381</v>
      </c>
    </row>
    <row r="3322" customFormat="false" ht="15" hidden="false" customHeight="true" outlineLevel="0" collapsed="false">
      <c r="A3322" s="1" t="n">
        <f aca="false">MAX($A$2:$A3321)+1</f>
        <v>2397</v>
      </c>
      <c r="C3322" s="1" t="str">
        <f aca="false">IF(H3322="",F3322,H3322)</f>
        <v>Newport Hydro Station</v>
      </c>
      <c r="F3322" s="5"/>
      <c r="G3322" s="1" t="n">
        <v>3790</v>
      </c>
      <c r="H3322" s="1" t="s">
        <v>5010</v>
      </c>
      <c r="I3322" s="1" t="n">
        <v>59927</v>
      </c>
      <c r="J3322" s="1" t="s">
        <v>5009</v>
      </c>
      <c r="K3322" s="1" t="s">
        <v>3381</v>
      </c>
    </row>
    <row r="3323" customFormat="false" ht="15" hidden="false" customHeight="true" outlineLevel="0" collapsed="false">
      <c r="A3323" s="1" t="n">
        <f aca="false">MAX($A$2:$A3322)+1</f>
        <v>2398</v>
      </c>
      <c r="C3323" s="1" t="str">
        <f aca="false">IF(H3323="",F3323,H3323)</f>
        <v>Snowden</v>
      </c>
      <c r="F3323" s="5"/>
      <c r="G3323" s="1" t="n">
        <v>3821</v>
      </c>
      <c r="H3323" s="1" t="s">
        <v>5011</v>
      </c>
      <c r="I3323" s="1" t="n">
        <v>1456</v>
      </c>
      <c r="J3323" s="1" t="s">
        <v>5012</v>
      </c>
      <c r="K3323" s="1" t="s">
        <v>3381</v>
      </c>
    </row>
    <row r="3324" customFormat="false" ht="15" hidden="false" customHeight="true" outlineLevel="0" collapsed="false">
      <c r="A3324" s="1" t="n">
        <f aca="false">MAX($A$2:$A3323)+1</f>
        <v>2399</v>
      </c>
      <c r="C3324" s="1" t="str">
        <f aca="false">IF(H3324="",F3324,H3324)</f>
        <v>West Spring Street</v>
      </c>
      <c r="F3324" s="5"/>
      <c r="G3324" s="1" t="n">
        <v>3823</v>
      </c>
      <c r="H3324" s="1" t="s">
        <v>5013</v>
      </c>
      <c r="I3324" s="1" t="n">
        <v>4619</v>
      </c>
      <c r="J3324" s="1" t="s">
        <v>5014</v>
      </c>
      <c r="K3324" s="1" t="s">
        <v>3381</v>
      </c>
    </row>
    <row r="3325" customFormat="false" ht="15" hidden="false" customHeight="true" outlineLevel="0" collapsed="false">
      <c r="A3325" s="1" t="n">
        <f aca="false">MAX($A$2:$A3324)+1</f>
        <v>2400</v>
      </c>
      <c r="C3325" s="1" t="str">
        <f aca="false">IF(H3325="",F3325,H3325)</f>
        <v>Pinnacles</v>
      </c>
      <c r="F3325" s="5"/>
      <c r="G3325" s="1" t="n">
        <v>3825</v>
      </c>
      <c r="H3325" s="1" t="s">
        <v>5015</v>
      </c>
      <c r="I3325" s="1" t="n">
        <v>4794</v>
      </c>
      <c r="J3325" s="1" t="s">
        <v>5016</v>
      </c>
      <c r="K3325" s="1" t="s">
        <v>3381</v>
      </c>
    </row>
    <row r="3326" customFormat="false" ht="15" hidden="false" customHeight="true" outlineLevel="0" collapsed="false">
      <c r="A3326" s="1" t="n">
        <f aca="false">MAX($A$2:$A3325)+1</f>
        <v>2401</v>
      </c>
      <c r="C3326" s="1" t="str">
        <f aca="false">IF(H3326="",F3326,H3326)</f>
        <v>Martinsville</v>
      </c>
      <c r="F3326" s="5"/>
      <c r="G3326" s="1" t="n">
        <v>3826</v>
      </c>
      <c r="H3326" s="1" t="s">
        <v>5017</v>
      </c>
      <c r="I3326" s="1" t="n">
        <v>11770</v>
      </c>
      <c r="J3326" s="1" t="s">
        <v>5018</v>
      </c>
      <c r="K3326" s="1" t="s">
        <v>3381</v>
      </c>
    </row>
    <row r="3327" customFormat="false" ht="15" hidden="false" customHeight="true" outlineLevel="0" collapsed="false">
      <c r="A3327" s="1" t="n">
        <f aca="false">MAX($A$2:$A3326)+1</f>
        <v>2402</v>
      </c>
      <c r="C3327" s="1" t="str">
        <f aca="false">IF(H3327="",F3327,H3327)</f>
        <v>John H Kerr</v>
      </c>
      <c r="F3327" s="5"/>
      <c r="G3327" s="1" t="n">
        <v>3833</v>
      </c>
      <c r="H3327" s="1" t="s">
        <v>5019</v>
      </c>
      <c r="I3327" s="1" t="n">
        <v>18574</v>
      </c>
      <c r="J3327" s="1" t="s">
        <v>5020</v>
      </c>
      <c r="K3327" s="1" t="s">
        <v>3381</v>
      </c>
    </row>
    <row r="3328" customFormat="false" ht="15" hidden="false" customHeight="true" outlineLevel="0" collapsed="false">
      <c r="A3328" s="1" t="n">
        <f aca="false">MAX($A$2:$A3327)+1</f>
        <v>2403</v>
      </c>
      <c r="C3328" s="1" t="str">
        <f aca="false">IF(H3328="",F3328,H3328)</f>
        <v>Philpott Lake</v>
      </c>
      <c r="F3328" s="5"/>
      <c r="G3328" s="1" t="n">
        <v>3834</v>
      </c>
      <c r="H3328" s="1" t="s">
        <v>5021</v>
      </c>
      <c r="I3328" s="1" t="n">
        <v>18574</v>
      </c>
      <c r="J3328" s="1" t="s">
        <v>5020</v>
      </c>
      <c r="K3328" s="1" t="s">
        <v>3381</v>
      </c>
    </row>
    <row r="3329" customFormat="false" ht="15" hidden="false" customHeight="true" outlineLevel="0" collapsed="false">
      <c r="A3329" s="1" t="n">
        <f aca="false">MAX($A$2:$A3328)+1</f>
        <v>2404</v>
      </c>
      <c r="C3329" s="1" t="str">
        <f aca="false">IF(H3329="",F3329,H3329)</f>
        <v>Transalta Centralia Generation</v>
      </c>
      <c r="F3329" s="5"/>
      <c r="G3329" s="1" t="n">
        <v>3845</v>
      </c>
      <c r="H3329" s="1" t="s">
        <v>5022</v>
      </c>
      <c r="I3329" s="1" t="n">
        <v>19099</v>
      </c>
      <c r="J3329" s="1" t="s">
        <v>5023</v>
      </c>
      <c r="K3329" s="1" t="s">
        <v>3381</v>
      </c>
    </row>
    <row r="3330" customFormat="false" ht="15" hidden="false" customHeight="true" outlineLevel="0" collapsed="false">
      <c r="A3330" s="1" t="n">
        <f aca="false">MAX($A$2:$A3329)+1</f>
        <v>2405</v>
      </c>
      <c r="C3330" s="1" t="str">
        <f aca="false">IF(H3330="",F3330,H3330)</f>
        <v>Meyers Falls</v>
      </c>
      <c r="F3330" s="5"/>
      <c r="G3330" s="1" t="n">
        <v>3868</v>
      </c>
      <c r="H3330" s="1" t="s">
        <v>5024</v>
      </c>
      <c r="I3330" s="1" t="n">
        <v>9143</v>
      </c>
      <c r="J3330" s="1" t="s">
        <v>5025</v>
      </c>
      <c r="K3330" s="1" t="s">
        <v>3381</v>
      </c>
    </row>
    <row r="3331" customFormat="false" ht="15" hidden="false" customHeight="true" outlineLevel="0" collapsed="false">
      <c r="A3331" s="1" t="n">
        <f aca="false">MAX($A$2:$A3330)+1</f>
        <v>2406</v>
      </c>
      <c r="C3331" s="1" t="str">
        <f aca="false">IF(H3331="",F3331,H3331)</f>
        <v>Yelm</v>
      </c>
      <c r="F3331" s="5"/>
      <c r="G3331" s="1" t="n">
        <v>3878</v>
      </c>
      <c r="H3331" s="1" t="s">
        <v>5026</v>
      </c>
      <c r="I3331" s="1" t="n">
        <v>3295</v>
      </c>
      <c r="J3331" s="1" t="s">
        <v>5027</v>
      </c>
      <c r="K3331" s="1" t="s">
        <v>3381</v>
      </c>
    </row>
    <row r="3332" customFormat="false" ht="15" hidden="false" customHeight="true" outlineLevel="0" collapsed="false">
      <c r="A3332" s="1" t="n">
        <f aca="false">MAX($A$2:$A3331)+1</f>
        <v>2407</v>
      </c>
      <c r="C3332" s="1" t="str">
        <f aca="false">IF(H3332="",F3332,H3332)</f>
        <v>Rocky Reach</v>
      </c>
      <c r="F3332" s="5"/>
      <c r="G3332" s="1" t="n">
        <v>3883</v>
      </c>
      <c r="H3332" s="1" t="s">
        <v>5028</v>
      </c>
      <c r="I3332" s="1" t="n">
        <v>3413</v>
      </c>
      <c r="J3332" s="1" t="s">
        <v>5029</v>
      </c>
      <c r="K3332" s="1" t="s">
        <v>3381</v>
      </c>
    </row>
    <row r="3333" customFormat="false" ht="15" hidden="false" customHeight="true" outlineLevel="0" collapsed="false">
      <c r="A3333" s="1" t="n">
        <f aca="false">MAX($A$2:$A3332)+1</f>
        <v>2408</v>
      </c>
      <c r="C3333" s="1" t="str">
        <f aca="false">IF(H3333="",F3333,H3333)</f>
        <v>Wells</v>
      </c>
      <c r="F3333" s="5"/>
      <c r="G3333" s="1" t="n">
        <v>3886</v>
      </c>
      <c r="H3333" s="1" t="s">
        <v>5030</v>
      </c>
      <c r="I3333" s="1" t="n">
        <v>5326</v>
      </c>
      <c r="J3333" s="1" t="s">
        <v>5031</v>
      </c>
      <c r="K3333" s="1" t="s">
        <v>3381</v>
      </c>
    </row>
    <row r="3334" customFormat="false" ht="15" hidden="false" customHeight="true" outlineLevel="0" collapsed="false">
      <c r="A3334" s="1" t="n">
        <f aca="false">MAX($A$2:$A3333)+1</f>
        <v>2409</v>
      </c>
      <c r="C3334" s="1" t="str">
        <f aca="false">IF(H3334="",F3334,H3334)</f>
        <v>Priest Rapids</v>
      </c>
      <c r="F3334" s="5"/>
      <c r="G3334" s="1" t="n">
        <v>3887</v>
      </c>
      <c r="H3334" s="1" t="s">
        <v>5032</v>
      </c>
      <c r="I3334" s="1" t="n">
        <v>14624</v>
      </c>
      <c r="J3334" s="1" t="s">
        <v>3817</v>
      </c>
      <c r="K3334" s="1" t="s">
        <v>3381</v>
      </c>
    </row>
    <row r="3335" customFormat="false" ht="15" hidden="false" customHeight="true" outlineLevel="0" collapsed="false">
      <c r="A3335" s="1" t="n">
        <f aca="false">MAX($A$2:$A3334)+1</f>
        <v>2410</v>
      </c>
      <c r="C3335" s="1" t="str">
        <f aca="false">IF(H3335="",F3335,H3335)</f>
        <v>Wanapum</v>
      </c>
      <c r="F3335" s="5"/>
      <c r="G3335" s="1" t="n">
        <v>3888</v>
      </c>
      <c r="H3335" s="1" t="s">
        <v>5033</v>
      </c>
      <c r="I3335" s="1" t="n">
        <v>14624</v>
      </c>
      <c r="J3335" s="1" t="s">
        <v>3817</v>
      </c>
      <c r="K3335" s="1" t="s">
        <v>3381</v>
      </c>
    </row>
    <row r="3336" customFormat="false" ht="15" hidden="false" customHeight="true" outlineLevel="0" collapsed="false">
      <c r="A3336" s="1" t="n">
        <f aca="false">MAX($A$2:$A3335)+1</f>
        <v>2411</v>
      </c>
      <c r="C3336" s="1" t="str">
        <f aca="false">IF(H3336="",F3336,H3336)</f>
        <v>Box Canyon</v>
      </c>
      <c r="F3336" s="5"/>
      <c r="G3336" s="1" t="n">
        <v>3891</v>
      </c>
      <c r="H3336" s="1" t="s">
        <v>5034</v>
      </c>
      <c r="I3336" s="1" t="n">
        <v>14653</v>
      </c>
      <c r="J3336" s="1" t="s">
        <v>5035</v>
      </c>
      <c r="K3336" s="1" t="s">
        <v>3381</v>
      </c>
    </row>
    <row r="3337" customFormat="false" ht="15" hidden="false" customHeight="true" outlineLevel="0" collapsed="false">
      <c r="A3337" s="1" t="n">
        <f aca="false">MAX($A$2:$A3336)+1</f>
        <v>2412</v>
      </c>
      <c r="C3337" s="1" t="str">
        <f aca="false">IF(H3337="",F3337,H3337)</f>
        <v>The Dalles</v>
      </c>
      <c r="F3337" s="5"/>
      <c r="G3337" s="1" t="n">
        <v>3895</v>
      </c>
      <c r="H3337" s="1" t="s">
        <v>5036</v>
      </c>
      <c r="I3337" s="1" t="n">
        <v>19400</v>
      </c>
      <c r="J3337" s="1" t="s">
        <v>3790</v>
      </c>
      <c r="K3337" s="1" t="s">
        <v>3381</v>
      </c>
    </row>
    <row r="3338" customFormat="false" ht="15" hidden="false" customHeight="true" outlineLevel="0" collapsed="false">
      <c r="A3338" s="1" t="n">
        <f aca="false">MAX($A$2:$A3337)+1</f>
        <v>2413</v>
      </c>
      <c r="C3338" s="1" t="str">
        <f aca="false">IF(H3338="",F3338,H3338)</f>
        <v>Alder</v>
      </c>
      <c r="F3338" s="5"/>
      <c r="G3338" s="1" t="n">
        <v>3913</v>
      </c>
      <c r="H3338" s="1" t="s">
        <v>5037</v>
      </c>
      <c r="I3338" s="1" t="n">
        <v>18429</v>
      </c>
      <c r="J3338" s="1" t="s">
        <v>5038</v>
      </c>
      <c r="K3338" s="1" t="s">
        <v>3381</v>
      </c>
    </row>
    <row r="3339" customFormat="false" ht="15" hidden="false" customHeight="true" outlineLevel="0" collapsed="false">
      <c r="A3339" s="1" t="n">
        <f aca="false">MAX($A$2:$A3338)+1</f>
        <v>2414</v>
      </c>
      <c r="C3339" s="1" t="str">
        <f aca="false">IF(H3339="",F3339,H3339)</f>
        <v>Cushman 1</v>
      </c>
      <c r="F3339" s="5"/>
      <c r="G3339" s="1" t="n">
        <v>3914</v>
      </c>
      <c r="H3339" s="1" t="s">
        <v>5039</v>
      </c>
      <c r="I3339" s="1" t="n">
        <v>18429</v>
      </c>
      <c r="J3339" s="1" t="s">
        <v>5038</v>
      </c>
      <c r="K3339" s="1" t="s">
        <v>3381</v>
      </c>
    </row>
    <row r="3340" customFormat="false" ht="15" hidden="false" customHeight="true" outlineLevel="0" collapsed="false">
      <c r="A3340" s="1" t="n">
        <f aca="false">A3339</f>
        <v>2414</v>
      </c>
      <c r="C3340" s="1" t="str">
        <f aca="false">IF(H3340="",F3340,H3340)</f>
        <v>Cushman 2</v>
      </c>
      <c r="F3340" s="5"/>
      <c r="G3340" s="1" t="n">
        <v>3915</v>
      </c>
      <c r="H3340" s="1" t="s">
        <v>5040</v>
      </c>
      <c r="I3340" s="1" t="n">
        <v>18429</v>
      </c>
      <c r="J3340" s="1" t="s">
        <v>5038</v>
      </c>
      <c r="K3340" s="1" t="s">
        <v>3381</v>
      </c>
    </row>
    <row r="3341" customFormat="false" ht="15" hidden="false" customHeight="true" outlineLevel="0" collapsed="false">
      <c r="A3341" s="1" t="n">
        <f aca="false">MAX($A$2:$A3340)+1</f>
        <v>2415</v>
      </c>
      <c r="C3341" s="1" t="str">
        <f aca="false">IF(H3341="",F3341,H3341)</f>
        <v>LaGrande</v>
      </c>
      <c r="F3341" s="5"/>
      <c r="G3341" s="1" t="n">
        <v>3916</v>
      </c>
      <c r="H3341" s="1" t="s">
        <v>5041</v>
      </c>
      <c r="I3341" s="1" t="n">
        <v>18429</v>
      </c>
      <c r="J3341" s="1" t="s">
        <v>5038</v>
      </c>
      <c r="K3341" s="1" t="s">
        <v>3381</v>
      </c>
    </row>
    <row r="3342" customFormat="false" ht="15" hidden="false" customHeight="true" outlineLevel="0" collapsed="false">
      <c r="A3342" s="1" t="n">
        <f aca="false">MAX($A$2:$A3341)+1</f>
        <v>2416</v>
      </c>
      <c r="C3342" s="1" t="str">
        <f aca="false">IF(H3342="",F3342,H3342)</f>
        <v>Mayfield</v>
      </c>
      <c r="F3342" s="5"/>
      <c r="G3342" s="1" t="n">
        <v>3917</v>
      </c>
      <c r="H3342" s="1" t="s">
        <v>5042</v>
      </c>
      <c r="I3342" s="1" t="n">
        <v>18429</v>
      </c>
      <c r="J3342" s="1" t="s">
        <v>5038</v>
      </c>
      <c r="K3342" s="1" t="s">
        <v>3381</v>
      </c>
    </row>
    <row r="3343" customFormat="false" ht="15" hidden="false" customHeight="true" outlineLevel="0" collapsed="false">
      <c r="A3343" s="1" t="n">
        <f aca="false">MAX($A$2:$A3342)+1</f>
        <v>2417</v>
      </c>
      <c r="C3343" s="1" t="str">
        <f aca="false">IF(H3343="",F3343,H3343)</f>
        <v>Mossyrock</v>
      </c>
      <c r="F3343" s="5"/>
      <c r="G3343" s="1" t="n">
        <v>3918</v>
      </c>
      <c r="H3343" s="1" t="s">
        <v>5043</v>
      </c>
      <c r="I3343" s="1" t="n">
        <v>18429</v>
      </c>
      <c r="J3343" s="1" t="s">
        <v>5038</v>
      </c>
      <c r="K3343" s="1" t="s">
        <v>3381</v>
      </c>
    </row>
    <row r="3344" customFormat="false" ht="15" hidden="false" customHeight="true" outlineLevel="0" collapsed="false">
      <c r="A3344" s="1" t="n">
        <f aca="false">MAX($A$2:$A3343)+1</f>
        <v>2418</v>
      </c>
      <c r="C3344" s="1" t="str">
        <f aca="false">IF(H3344="",F3344,H3344)</f>
        <v>Chief Joseph</v>
      </c>
      <c r="F3344" s="5"/>
      <c r="G3344" s="1" t="n">
        <v>3921</v>
      </c>
      <c r="H3344" s="1" t="s">
        <v>5044</v>
      </c>
      <c r="I3344" s="1" t="n">
        <v>19400</v>
      </c>
      <c r="J3344" s="1" t="s">
        <v>3790</v>
      </c>
      <c r="K3344" s="1" t="s">
        <v>3381</v>
      </c>
    </row>
    <row r="3345" customFormat="false" ht="15" hidden="false" customHeight="true" outlineLevel="0" collapsed="false">
      <c r="A3345" s="1" t="n">
        <f aca="false">MAX($A$2:$A3344)+1</f>
        <v>2419</v>
      </c>
      <c r="C3345" s="1" t="str">
        <f aca="false">IF(H3345="",F3345,H3345)</f>
        <v>Ice Harbor</v>
      </c>
      <c r="F3345" s="5"/>
      <c r="G3345" s="1" t="n">
        <v>3925</v>
      </c>
      <c r="H3345" s="1" t="s">
        <v>5045</v>
      </c>
      <c r="I3345" s="1" t="n">
        <v>19400</v>
      </c>
      <c r="J3345" s="1" t="s">
        <v>3790</v>
      </c>
      <c r="K3345" s="1" t="s">
        <v>3381</v>
      </c>
    </row>
    <row r="3346" customFormat="false" ht="15" hidden="false" customHeight="true" outlineLevel="0" collapsed="false">
      <c r="A3346" s="1" t="n">
        <f aca="false">MAX($A$2:$A3345)+1</f>
        <v>2420</v>
      </c>
      <c r="C3346" s="1" t="str">
        <f aca="false">IF(H3346="",F3346,H3346)</f>
        <v>Little Goose</v>
      </c>
      <c r="F3346" s="5"/>
      <c r="G3346" s="1" t="n">
        <v>3926</v>
      </c>
      <c r="H3346" s="1" t="s">
        <v>5046</v>
      </c>
      <c r="I3346" s="1" t="n">
        <v>19400</v>
      </c>
      <c r="J3346" s="1" t="s">
        <v>3790</v>
      </c>
      <c r="K3346" s="1" t="s">
        <v>3381</v>
      </c>
    </row>
    <row r="3347" customFormat="false" ht="15" hidden="false" customHeight="true" outlineLevel="0" collapsed="false">
      <c r="A3347" s="1" t="n">
        <f aca="false">MAX($A$2:$A3346)+1</f>
        <v>2421</v>
      </c>
      <c r="C3347" s="1" t="str">
        <f aca="false">IF(H3347="",F3347,H3347)</f>
        <v>Lower Monumental</v>
      </c>
      <c r="F3347" s="5"/>
      <c r="G3347" s="1" t="n">
        <v>3927</v>
      </c>
      <c r="H3347" s="1" t="s">
        <v>5047</v>
      </c>
      <c r="I3347" s="1" t="n">
        <v>19400</v>
      </c>
      <c r="J3347" s="1" t="s">
        <v>3790</v>
      </c>
      <c r="K3347" s="1" t="s">
        <v>3381</v>
      </c>
    </row>
    <row r="3348" customFormat="false" ht="15" hidden="false" customHeight="true" outlineLevel="0" collapsed="false">
      <c r="A3348" s="1" t="n">
        <f aca="false">MAX($A$2:$A3347)+1</f>
        <v>2422</v>
      </c>
      <c r="C3348" s="1" t="str">
        <f aca="false">IF(H3348="",F3348,H3348)</f>
        <v>Packwood</v>
      </c>
      <c r="F3348" s="5"/>
      <c r="G3348" s="1" t="n">
        <v>3929</v>
      </c>
      <c r="H3348" s="1" t="s">
        <v>5048</v>
      </c>
      <c r="I3348" s="1" t="n">
        <v>20160</v>
      </c>
      <c r="J3348" s="1" t="s">
        <v>3530</v>
      </c>
      <c r="K3348" s="1" t="s">
        <v>3381</v>
      </c>
    </row>
    <row r="3349" customFormat="false" ht="15" hidden="false" customHeight="true" outlineLevel="0" collapsed="false">
      <c r="A3349" s="1" t="n">
        <f aca="false">MAX($A$2:$A3348)+1</f>
        <v>2423</v>
      </c>
      <c r="C3349" s="1" t="str">
        <f aca="false">IF(H3349="",F3349,H3349)</f>
        <v>Du Bay</v>
      </c>
      <c r="F3349" s="5"/>
      <c r="G3349" s="1" t="n">
        <v>3972</v>
      </c>
      <c r="H3349" s="1" t="s">
        <v>5049</v>
      </c>
      <c r="I3349" s="1" t="n">
        <v>4247</v>
      </c>
      <c r="J3349" s="1" t="s">
        <v>1610</v>
      </c>
      <c r="K3349" s="1" t="s">
        <v>3381</v>
      </c>
    </row>
    <row r="3350" customFormat="false" ht="15" hidden="false" customHeight="true" outlineLevel="0" collapsed="false">
      <c r="A3350" s="1" t="n">
        <f aca="false">MAX($A$2:$A3349)+1</f>
        <v>2424</v>
      </c>
      <c r="C3350" s="1" t="str">
        <f aca="false">IF(H3350="",F3350,H3350)</f>
        <v>Stevens Point</v>
      </c>
      <c r="F3350" s="5"/>
      <c r="G3350" s="1" t="n">
        <v>3973</v>
      </c>
      <c r="H3350" s="1" t="s">
        <v>5050</v>
      </c>
      <c r="I3350" s="1" t="n">
        <v>4247</v>
      </c>
      <c r="J3350" s="1" t="s">
        <v>1610</v>
      </c>
      <c r="K3350" s="1" t="s">
        <v>3381</v>
      </c>
    </row>
    <row r="3351" customFormat="false" ht="15" hidden="false" customHeight="true" outlineLevel="0" collapsed="false">
      <c r="A3351" s="1" t="n">
        <f aca="false">MAX($A$2:$A3350)+1</f>
        <v>2425</v>
      </c>
      <c r="C3351" s="1" t="str">
        <f aca="false">IF(H3351="",F3351,H3351)</f>
        <v>Gordon</v>
      </c>
      <c r="F3351" s="5"/>
      <c r="G3351" s="1" t="n">
        <v>3976</v>
      </c>
      <c r="H3351" s="1" t="s">
        <v>5051</v>
      </c>
      <c r="I3351" s="1" t="n">
        <v>4715</v>
      </c>
      <c r="J3351" s="1" t="s">
        <v>5052</v>
      </c>
      <c r="K3351" s="1" t="s">
        <v>3381</v>
      </c>
    </row>
    <row r="3352" customFormat="false" ht="15" hidden="false" customHeight="true" outlineLevel="0" collapsed="false">
      <c r="A3352" s="1" t="n">
        <f aca="false">MAX($A$2:$A3351)+1</f>
        <v>2426</v>
      </c>
      <c r="C3352" s="1" t="str">
        <f aca="false">IF(H3352="",F3352,H3352)</f>
        <v>Arpin Dam</v>
      </c>
      <c r="F3352" s="5"/>
      <c r="G3352" s="1" t="n">
        <v>3995</v>
      </c>
      <c r="H3352" s="1" t="s">
        <v>5053</v>
      </c>
      <c r="I3352" s="1" t="n">
        <v>58149</v>
      </c>
      <c r="J3352" s="1" t="s">
        <v>3887</v>
      </c>
      <c r="K3352" s="1" t="s">
        <v>3381</v>
      </c>
    </row>
    <row r="3353" customFormat="false" ht="15" hidden="false" customHeight="true" outlineLevel="0" collapsed="false">
      <c r="A3353" s="1" t="n">
        <f aca="false">MAX($A$2:$A3352)+1</f>
        <v>2427</v>
      </c>
      <c r="C3353" s="1" t="str">
        <f aca="false">IF(H3353="",F3353,H3353)</f>
        <v>Ladysmith Dam</v>
      </c>
      <c r="F3353" s="5"/>
      <c r="G3353" s="1" t="n">
        <v>3986</v>
      </c>
      <c r="H3353" s="1" t="s">
        <v>5054</v>
      </c>
      <c r="I3353" s="1" t="n">
        <v>13781</v>
      </c>
      <c r="J3353" s="1" t="s">
        <v>31</v>
      </c>
      <c r="K3353" s="1" t="s">
        <v>3381</v>
      </c>
    </row>
    <row r="3354" customFormat="false" ht="15" hidden="false" customHeight="true" outlineLevel="0" collapsed="false">
      <c r="A3354" s="1" t="n">
        <f aca="false">MAX($A$2:$A3353)+1</f>
        <v>2428</v>
      </c>
      <c r="C3354" s="1" t="str">
        <f aca="false">IF(H3354="",F3354,H3354)</f>
        <v>Clam River Dam</v>
      </c>
      <c r="F3354" s="5"/>
      <c r="G3354" s="1" t="n">
        <v>4018</v>
      </c>
      <c r="H3354" s="1" t="s">
        <v>5055</v>
      </c>
      <c r="I3354" s="1" t="n">
        <v>58149</v>
      </c>
      <c r="J3354" s="1" t="s">
        <v>3887</v>
      </c>
      <c r="K3354" s="1" t="s">
        <v>3381</v>
      </c>
    </row>
    <row r="3355" customFormat="false" ht="15" hidden="false" customHeight="true" outlineLevel="0" collapsed="false">
      <c r="A3355" s="1" t="n">
        <f aca="false">MAX($A$2:$A3354)+1</f>
        <v>2429</v>
      </c>
      <c r="C3355" s="1" t="str">
        <f aca="false">IF(H3355="",F3355,H3355)</f>
        <v>Danbury Dam</v>
      </c>
      <c r="F3355" s="5"/>
      <c r="G3355" s="1" t="n">
        <v>4019</v>
      </c>
      <c r="H3355" s="1" t="s">
        <v>5056</v>
      </c>
      <c r="I3355" s="1" t="n">
        <v>58149</v>
      </c>
      <c r="J3355" s="1" t="s">
        <v>3887</v>
      </c>
      <c r="K3355" s="1" t="s">
        <v>3381</v>
      </c>
    </row>
    <row r="3356" customFormat="false" ht="15" hidden="false" customHeight="true" outlineLevel="0" collapsed="false">
      <c r="A3356" s="1" t="n">
        <f aca="false">MAX($A$2:$A3355)+1</f>
        <v>2430</v>
      </c>
      <c r="C3356" s="1" t="str">
        <f aca="false">IF(H3356="",F3356,H3356)</f>
        <v>Appleton</v>
      </c>
      <c r="F3356" s="5"/>
      <c r="G3356" s="1" t="n">
        <v>4043</v>
      </c>
      <c r="H3356" s="1" t="s">
        <v>5057</v>
      </c>
      <c r="I3356" s="1" t="n">
        <v>20847</v>
      </c>
      <c r="J3356" s="1" t="s">
        <v>188</v>
      </c>
      <c r="K3356" s="1" t="s">
        <v>3381</v>
      </c>
    </row>
    <row r="3357" customFormat="false" ht="15" hidden="false" customHeight="true" outlineLevel="0" collapsed="false">
      <c r="A3357" s="1" t="n">
        <f aca="false">MAX($A$2:$A3356)+1</f>
        <v>2431</v>
      </c>
      <c r="C3357" s="1" t="str">
        <f aca="false">IF(H3357="",F3357,H3357)</f>
        <v>Oconto Falls Upper</v>
      </c>
      <c r="F3357" s="5"/>
      <c r="G3357" s="1" t="n">
        <v>4044</v>
      </c>
      <c r="H3357" s="1" t="s">
        <v>5058</v>
      </c>
      <c r="I3357" s="1" t="n">
        <v>42662</v>
      </c>
      <c r="J3357" s="1" t="s">
        <v>5059</v>
      </c>
      <c r="K3357" s="1" t="s">
        <v>3381</v>
      </c>
    </row>
    <row r="3358" customFormat="false" ht="15" hidden="false" customHeight="true" outlineLevel="0" collapsed="false">
      <c r="A3358" s="1" t="n">
        <f aca="false">MAX($A$2:$A3357)+1</f>
        <v>2432</v>
      </c>
      <c r="C3358" s="1" t="str">
        <f aca="false">IF(H3358="",F3358,H3358)</f>
        <v>Pine</v>
      </c>
      <c r="F3358" s="5"/>
      <c r="G3358" s="1" t="n">
        <v>4045</v>
      </c>
      <c r="H3358" s="1" t="s">
        <v>5060</v>
      </c>
      <c r="I3358" s="1" t="n">
        <v>20847</v>
      </c>
      <c r="J3358" s="1" t="s">
        <v>188</v>
      </c>
      <c r="K3358" s="1" t="s">
        <v>3381</v>
      </c>
    </row>
    <row r="3359" customFormat="false" ht="15" hidden="false" customHeight="true" outlineLevel="0" collapsed="false">
      <c r="A3359" s="1" t="n">
        <f aca="false">MAX($A$2:$A3358)+1</f>
        <v>2433</v>
      </c>
      <c r="C3359" s="1" t="str">
        <f aca="false">IF(H3359="",F3359,H3359)</f>
        <v>Alexander</v>
      </c>
      <c r="F3359" s="5"/>
      <c r="G3359" s="1" t="n">
        <v>4060</v>
      </c>
      <c r="H3359" s="1" t="s">
        <v>5061</v>
      </c>
      <c r="I3359" s="1" t="n">
        <v>20860</v>
      </c>
      <c r="J3359" s="1" t="s">
        <v>465</v>
      </c>
      <c r="K3359" s="1" t="s">
        <v>3381</v>
      </c>
    </row>
    <row r="3360" customFormat="false" ht="15" hidden="false" customHeight="true" outlineLevel="0" collapsed="false">
      <c r="A3360" s="1" t="n">
        <f aca="false">MAX($A$2:$A3359)+1</f>
        <v>2434</v>
      </c>
      <c r="C3360" s="1" t="str">
        <f aca="false">IF(H3360="",F3360,H3360)</f>
        <v>Hat Rapids</v>
      </c>
      <c r="F3360" s="5"/>
      <c r="G3360" s="1" t="n">
        <v>4064</v>
      </c>
      <c r="H3360" s="1" t="s">
        <v>5062</v>
      </c>
      <c r="I3360" s="1" t="n">
        <v>20860</v>
      </c>
      <c r="J3360" s="1" t="s">
        <v>465</v>
      </c>
      <c r="K3360" s="1" t="s">
        <v>3381</v>
      </c>
    </row>
    <row r="3361" customFormat="false" ht="15" hidden="false" customHeight="true" outlineLevel="0" collapsed="false">
      <c r="A3361" s="1" t="n">
        <f aca="false">MAX($A$2:$A3360)+1</f>
        <v>2435</v>
      </c>
      <c r="C3361" s="1" t="str">
        <f aca="false">IF(H3361="",F3361,H3361)</f>
        <v>Johnson Falls</v>
      </c>
      <c r="F3361" s="5"/>
      <c r="G3361" s="1" t="n">
        <v>4067</v>
      </c>
      <c r="H3361" s="1" t="s">
        <v>5063</v>
      </c>
      <c r="I3361" s="1" t="n">
        <v>20860</v>
      </c>
      <c r="J3361" s="1" t="s">
        <v>465</v>
      </c>
      <c r="K3361" s="1" t="s">
        <v>3381</v>
      </c>
    </row>
    <row r="3362" customFormat="false" ht="15" hidden="false" customHeight="true" outlineLevel="0" collapsed="false">
      <c r="A3362" s="1" t="n">
        <f aca="false">MAX($A$2:$A3361)+1</f>
        <v>2436</v>
      </c>
      <c r="C3362" s="1" t="str">
        <f aca="false">IF(H3362="",F3362,H3362)</f>
        <v>Merrill</v>
      </c>
      <c r="F3362" s="5"/>
      <c r="G3362" s="1" t="n">
        <v>4068</v>
      </c>
      <c r="H3362" s="1" t="s">
        <v>5064</v>
      </c>
      <c r="I3362" s="1" t="n">
        <v>20860</v>
      </c>
      <c r="J3362" s="1" t="s">
        <v>465</v>
      </c>
      <c r="K3362" s="1" t="s">
        <v>3381</v>
      </c>
    </row>
    <row r="3363" customFormat="false" ht="15" hidden="false" customHeight="true" outlineLevel="0" collapsed="false">
      <c r="A3363" s="1" t="n">
        <f aca="false">MAX($A$2:$A3362)+1</f>
        <v>2437</v>
      </c>
      <c r="C3363" s="1" t="str">
        <f aca="false">IF(H3363="",F3363,H3363)</f>
        <v>Potato Rapids</v>
      </c>
      <c r="F3363" s="5"/>
      <c r="G3363" s="1" t="n">
        <v>4071</v>
      </c>
      <c r="H3363" s="1" t="s">
        <v>5065</v>
      </c>
      <c r="I3363" s="1" t="n">
        <v>20860</v>
      </c>
      <c r="J3363" s="1" t="s">
        <v>465</v>
      </c>
      <c r="K3363" s="1" t="s">
        <v>3381</v>
      </c>
    </row>
    <row r="3364" customFormat="false" ht="15" hidden="false" customHeight="true" outlineLevel="0" collapsed="false">
      <c r="A3364" s="1" t="n">
        <f aca="false">MAX($A$2:$A3363)+1</f>
        <v>2438</v>
      </c>
      <c r="C3364" s="1" t="str">
        <f aca="false">IF(H3364="",F3364,H3364)</f>
        <v>Sandstone Rapids</v>
      </c>
      <c r="F3364" s="5"/>
      <c r="G3364" s="1" t="n">
        <v>4074</v>
      </c>
      <c r="H3364" s="1" t="s">
        <v>5066</v>
      </c>
      <c r="I3364" s="1" t="n">
        <v>20860</v>
      </c>
      <c r="J3364" s="1" t="s">
        <v>465</v>
      </c>
      <c r="K3364" s="1" t="s">
        <v>3381</v>
      </c>
    </row>
    <row r="3365" customFormat="false" ht="15" hidden="false" customHeight="true" outlineLevel="0" collapsed="false">
      <c r="A3365" s="1" t="n">
        <f aca="false">MAX($A$2:$A3364)+1</f>
        <v>2439</v>
      </c>
      <c r="C3365" s="1" t="str">
        <f aca="false">IF(H3365="",F3365,H3365)</f>
        <v>Tomahawk</v>
      </c>
      <c r="F3365" s="5"/>
      <c r="G3365" s="1" t="n">
        <v>4075</v>
      </c>
      <c r="H3365" s="1" t="s">
        <v>5067</v>
      </c>
      <c r="I3365" s="1" t="n">
        <v>20860</v>
      </c>
      <c r="J3365" s="1" t="s">
        <v>465</v>
      </c>
      <c r="K3365" s="1" t="s">
        <v>3381</v>
      </c>
    </row>
    <row r="3366" customFormat="false" ht="15" hidden="false" customHeight="true" outlineLevel="0" collapsed="false">
      <c r="A3366" s="1" t="n">
        <f aca="false">MAX($A$2:$A3365)+1</f>
        <v>2440</v>
      </c>
      <c r="C3366" s="1" t="str">
        <f aca="false">IF(H3366="",F3366,H3366)</f>
        <v>Arcadia Electric</v>
      </c>
      <c r="F3366" s="5"/>
      <c r="G3366" s="1" t="n">
        <v>4100</v>
      </c>
      <c r="H3366" s="1" t="s">
        <v>5068</v>
      </c>
      <c r="I3366" s="1" t="n">
        <v>765</v>
      </c>
      <c r="J3366" s="1" t="s">
        <v>5069</v>
      </c>
      <c r="K3366" s="1" t="s">
        <v>3381</v>
      </c>
    </row>
    <row r="3367" customFormat="false" ht="15" hidden="false" customHeight="true" outlineLevel="0" collapsed="false">
      <c r="A3367" s="1" t="n">
        <f aca="false">MAX($A$2:$A3366)+1</f>
        <v>2441</v>
      </c>
      <c r="C3367" s="1" t="str">
        <f aca="false">IF(H3367="",F3367,H3367)</f>
        <v>Barron</v>
      </c>
      <c r="F3367" s="5"/>
      <c r="G3367" s="1" t="n">
        <v>4102</v>
      </c>
      <c r="H3367" s="1" t="s">
        <v>5070</v>
      </c>
      <c r="I3367" s="1" t="n">
        <v>1278</v>
      </c>
      <c r="J3367" s="1" t="s">
        <v>5071</v>
      </c>
      <c r="K3367" s="1" t="s">
        <v>3381</v>
      </c>
    </row>
    <row r="3368" customFormat="false" ht="15" hidden="false" customHeight="true" outlineLevel="0" collapsed="false">
      <c r="A3368" s="1" t="n">
        <f aca="false">MAX($A$2:$A3367)+1</f>
        <v>2442</v>
      </c>
      <c r="C3368" s="1" t="str">
        <f aca="false">IF(H3368="",F3368,H3368)</f>
        <v>Cashton</v>
      </c>
      <c r="F3368" s="5"/>
      <c r="G3368" s="1" t="n">
        <v>4107</v>
      </c>
      <c r="H3368" s="1" t="s">
        <v>5072</v>
      </c>
      <c r="I3368" s="1" t="n">
        <v>3156</v>
      </c>
      <c r="J3368" s="1" t="s">
        <v>5073</v>
      </c>
      <c r="K3368" s="1" t="s">
        <v>3381</v>
      </c>
    </row>
    <row r="3369" customFormat="false" ht="15" hidden="false" customHeight="true" outlineLevel="0" collapsed="false">
      <c r="A3369" s="1" t="n">
        <f aca="false">MAX($A$2:$A3368)+1</f>
        <v>2443</v>
      </c>
      <c r="C3369" s="1" t="str">
        <f aca="false">IF(H3369="",F3369,H3369)</f>
        <v>Cumberland (WI)</v>
      </c>
      <c r="F3369" s="5"/>
      <c r="G3369" s="1" t="n">
        <v>4112</v>
      </c>
      <c r="H3369" s="1" t="s">
        <v>5074</v>
      </c>
      <c r="I3369" s="1" t="n">
        <v>4627</v>
      </c>
      <c r="J3369" s="1" t="s">
        <v>5075</v>
      </c>
      <c r="K3369" s="1" t="s">
        <v>3381</v>
      </c>
    </row>
    <row r="3370" customFormat="false" ht="15" hidden="false" customHeight="true" outlineLevel="0" collapsed="false">
      <c r="A3370" s="1" t="n">
        <f aca="false">MAX($A$2:$A3369)+1</f>
        <v>2444</v>
      </c>
      <c r="C3370" s="1" t="str">
        <f aca="false">IF(H3370="",F3370,H3370)</f>
        <v>Elroy</v>
      </c>
      <c r="F3370" s="5"/>
      <c r="G3370" s="1" t="n">
        <v>4113</v>
      </c>
      <c r="H3370" s="1" t="s">
        <v>5076</v>
      </c>
      <c r="I3370" s="1" t="n">
        <v>5834</v>
      </c>
      <c r="J3370" s="1" t="s">
        <v>5077</v>
      </c>
      <c r="K3370" s="1" t="s">
        <v>3381</v>
      </c>
    </row>
    <row r="3371" customFormat="false" ht="15" hidden="false" customHeight="true" outlineLevel="0" collapsed="false">
      <c r="A3371" s="1" t="n">
        <f aca="false">MAX($A$2:$A3370)+1</f>
        <v>2445</v>
      </c>
      <c r="C3371" s="1" t="str">
        <f aca="false">IF(H3371="",F3371,H3371)</f>
        <v>Fennimore</v>
      </c>
      <c r="F3371" s="5"/>
      <c r="G3371" s="1" t="n">
        <v>4114</v>
      </c>
      <c r="H3371" s="1" t="s">
        <v>5078</v>
      </c>
      <c r="I3371" s="1" t="n">
        <v>6274</v>
      </c>
      <c r="J3371" s="1" t="s">
        <v>5079</v>
      </c>
      <c r="K3371" s="1" t="s">
        <v>3381</v>
      </c>
    </row>
    <row r="3372" customFormat="false" ht="15" hidden="false" customHeight="true" outlineLevel="0" collapsed="false">
      <c r="A3372" s="1" t="n">
        <f aca="false">MAX($A$2:$A3371)+1</f>
        <v>2446</v>
      </c>
      <c r="C3372" s="1" t="str">
        <f aca="false">IF(H3372="",F3372,H3372)</f>
        <v>Kaukauna Gas Turbine</v>
      </c>
      <c r="F3372" s="5"/>
      <c r="G3372" s="1" t="n">
        <v>4118</v>
      </c>
      <c r="H3372" s="1" t="s">
        <v>5080</v>
      </c>
      <c r="I3372" s="1" t="n">
        <v>10056</v>
      </c>
      <c r="J3372" s="1" t="s">
        <v>5081</v>
      </c>
      <c r="K3372" s="1" t="s">
        <v>3381</v>
      </c>
    </row>
    <row r="3373" customFormat="false" ht="15" hidden="false" customHeight="true" outlineLevel="0" collapsed="false">
      <c r="A3373" s="1" t="n">
        <f aca="false">MAX($A$2:$A3372)+1</f>
        <v>2447</v>
      </c>
      <c r="C3373" s="1" t="str">
        <f aca="false">IF(H3373="",F3373,H3373)</f>
        <v>Little Chute</v>
      </c>
      <c r="F3373" s="5"/>
      <c r="G3373" s="1" t="n">
        <v>4119</v>
      </c>
      <c r="H3373" s="1" t="s">
        <v>5082</v>
      </c>
      <c r="I3373" s="1" t="n">
        <v>10056</v>
      </c>
      <c r="J3373" s="1" t="s">
        <v>5081</v>
      </c>
      <c r="K3373" s="1" t="s">
        <v>3381</v>
      </c>
    </row>
    <row r="3374" customFormat="false" ht="15" hidden="false" customHeight="true" outlineLevel="0" collapsed="false">
      <c r="A3374" s="1" t="n">
        <f aca="false">MAX($A$2:$A3373)+1</f>
        <v>2448</v>
      </c>
      <c r="C3374" s="1" t="str">
        <f aca="false">IF(H3374="",F3374,H3374)</f>
        <v>New Badger</v>
      </c>
      <c r="F3374" s="5"/>
      <c r="G3374" s="1" t="n">
        <v>4120</v>
      </c>
      <c r="H3374" s="1" t="s">
        <v>5083</v>
      </c>
      <c r="I3374" s="1" t="n">
        <v>10056</v>
      </c>
      <c r="J3374" s="1" t="s">
        <v>5081</v>
      </c>
      <c r="K3374" s="1" t="s">
        <v>3381</v>
      </c>
    </row>
    <row r="3375" customFormat="false" ht="15" hidden="false" customHeight="true" outlineLevel="0" collapsed="false">
      <c r="A3375" s="1" t="n">
        <f aca="false">MAX($A$2:$A3374)+1</f>
        <v>2449</v>
      </c>
      <c r="C3375" s="1" t="str">
        <f aca="false">IF(H3375="",F3375,H3375)</f>
        <v>Rapide Croche</v>
      </c>
      <c r="F3375" s="5"/>
      <c r="G3375" s="1" t="n">
        <v>4122</v>
      </c>
      <c r="H3375" s="1" t="s">
        <v>5084</v>
      </c>
      <c r="I3375" s="1" t="n">
        <v>10056</v>
      </c>
      <c r="J3375" s="1" t="s">
        <v>5081</v>
      </c>
      <c r="K3375" s="1" t="s">
        <v>3381</v>
      </c>
    </row>
    <row r="3376" customFormat="false" ht="15" hidden="false" customHeight="true" outlineLevel="0" collapsed="false">
      <c r="A3376" s="1" t="n">
        <f aca="false">MAX($A$2:$A3375)+1</f>
        <v>2450</v>
      </c>
      <c r="C3376" s="1" t="str">
        <f aca="false">IF(H3376="",F3376,H3376)</f>
        <v>La Farge</v>
      </c>
      <c r="F3376" s="5"/>
      <c r="G3376" s="1" t="n">
        <v>4124</v>
      </c>
      <c r="H3376" s="1" t="s">
        <v>5085</v>
      </c>
      <c r="I3376" s="1" t="n">
        <v>10525</v>
      </c>
      <c r="J3376" s="1" t="s">
        <v>5086</v>
      </c>
      <c r="K3376" s="1" t="s">
        <v>3381</v>
      </c>
    </row>
    <row r="3377" customFormat="false" ht="15" hidden="false" customHeight="true" outlineLevel="0" collapsed="false">
      <c r="A3377" s="1" t="n">
        <f aca="false">MAX($A$2:$A3376)+1</f>
        <v>2451</v>
      </c>
      <c r="C3377" s="1" t="str">
        <f aca="false">IF(H3377="",F3377,H3377)</f>
        <v>Manitowoc</v>
      </c>
      <c r="F3377" s="5"/>
      <c r="G3377" s="1" t="n">
        <v>4125</v>
      </c>
      <c r="H3377" s="1" t="s">
        <v>5087</v>
      </c>
      <c r="I3377" s="1" t="n">
        <v>11571</v>
      </c>
      <c r="J3377" s="1" t="s">
        <v>5088</v>
      </c>
      <c r="K3377" s="1" t="s">
        <v>3381</v>
      </c>
    </row>
    <row r="3378" customFormat="false" ht="15" hidden="false" customHeight="true" outlineLevel="0" collapsed="false">
      <c r="A3378" s="1" t="n">
        <f aca="false">MAX($A$2:$A3377)+1</f>
        <v>2452</v>
      </c>
      <c r="C3378" s="1" t="str">
        <f aca="false">IF(H3378="",F3378,H3378)</f>
        <v>New Lisbon</v>
      </c>
      <c r="F3378" s="5"/>
      <c r="G3378" s="1" t="n">
        <v>4130</v>
      </c>
      <c r="H3378" s="1" t="s">
        <v>5089</v>
      </c>
      <c r="I3378" s="1" t="n">
        <v>13466</v>
      </c>
      <c r="J3378" s="1" t="s">
        <v>5090</v>
      </c>
      <c r="K3378" s="1" t="s">
        <v>3381</v>
      </c>
    </row>
    <row r="3379" customFormat="false" ht="15" hidden="false" customHeight="true" outlineLevel="0" collapsed="false">
      <c r="A3379" s="1" t="n">
        <f aca="false">MAX($A$2:$A3378)+1</f>
        <v>2453</v>
      </c>
      <c r="C3379" s="1" t="str">
        <f aca="false">IF(H3379="",F3379,H3379)</f>
        <v>Viola</v>
      </c>
      <c r="F3379" s="5"/>
      <c r="G3379" s="1" t="n">
        <v>4139</v>
      </c>
      <c r="H3379" s="1" t="s">
        <v>5091</v>
      </c>
      <c r="I3379" s="1" t="n">
        <v>19867</v>
      </c>
      <c r="J3379" s="1" t="s">
        <v>5092</v>
      </c>
      <c r="K3379" s="1" t="s">
        <v>3381</v>
      </c>
    </row>
    <row r="3380" customFormat="false" ht="15" hidden="false" customHeight="true" outlineLevel="0" collapsed="false">
      <c r="A3380" s="1" t="n">
        <f aca="false">MAX($A$2:$A3379)+1</f>
        <v>2454</v>
      </c>
      <c r="C3380" s="1" t="str">
        <f aca="false">IF(H3380="",F3380,H3380)</f>
        <v>Flambeau Hydroelectric Station</v>
      </c>
      <c r="F3380" s="5"/>
      <c r="G3380" s="1" t="n">
        <v>4142</v>
      </c>
      <c r="H3380" s="1" t="s">
        <v>5093</v>
      </c>
      <c r="I3380" s="1" t="n">
        <v>4716</v>
      </c>
      <c r="J3380" s="1" t="s">
        <v>5094</v>
      </c>
      <c r="K3380" s="1" t="s">
        <v>3381</v>
      </c>
    </row>
    <row r="3381" customFormat="false" ht="15" hidden="false" customHeight="true" outlineLevel="0" collapsed="false">
      <c r="A3381" s="1" t="n">
        <f aca="false">MAX($A$2:$A3380)+1</f>
        <v>2455</v>
      </c>
      <c r="C3381" s="1" t="str">
        <f aca="false">IF(H3381="",F3381,H3381)</f>
        <v>Genoa</v>
      </c>
      <c r="F3381" s="5"/>
      <c r="G3381" s="1" t="n">
        <v>4143</v>
      </c>
      <c r="H3381" s="1" t="s">
        <v>5095</v>
      </c>
      <c r="I3381" s="1" t="n">
        <v>4716</v>
      </c>
      <c r="J3381" s="1" t="s">
        <v>5094</v>
      </c>
      <c r="K3381" s="1" t="s">
        <v>3381</v>
      </c>
    </row>
    <row r="3382" customFormat="false" ht="15" hidden="false" customHeight="true" outlineLevel="0" collapsed="false">
      <c r="A3382" s="1" t="n">
        <f aca="false">MAX($A$2:$A3381)+1</f>
        <v>2456</v>
      </c>
      <c r="C3382" s="1" t="str">
        <f aca="false">IF(H3382="",F3382,H3382)</f>
        <v>E J Stoneman Station</v>
      </c>
      <c r="F3382" s="5"/>
      <c r="G3382" s="1" t="n">
        <v>4146</v>
      </c>
      <c r="H3382" s="1" t="s">
        <v>5096</v>
      </c>
      <c r="I3382" s="1" t="n">
        <v>56293</v>
      </c>
      <c r="J3382" s="1" t="s">
        <v>5097</v>
      </c>
      <c r="K3382" s="1" t="s">
        <v>3381</v>
      </c>
    </row>
    <row r="3383" customFormat="false" ht="15" hidden="false" customHeight="true" outlineLevel="0" collapsed="false">
      <c r="A3383" s="1" t="n">
        <f aca="false">MAX($A$2:$A3382)+1</f>
        <v>2457</v>
      </c>
      <c r="C3383" s="1" t="str">
        <f aca="false">IF(H3383="",F3383,H3383)</f>
        <v>Stiles</v>
      </c>
      <c r="F3383" s="5"/>
      <c r="G3383" s="1" t="n">
        <v>4147</v>
      </c>
      <c r="H3383" s="1" t="s">
        <v>5098</v>
      </c>
      <c r="I3383" s="1" t="n">
        <v>13964</v>
      </c>
      <c r="J3383" s="1" t="s">
        <v>5099</v>
      </c>
      <c r="K3383" s="1" t="s">
        <v>3381</v>
      </c>
    </row>
    <row r="3384" customFormat="false" ht="15" hidden="false" customHeight="true" outlineLevel="0" collapsed="false">
      <c r="A3384" s="1" t="n">
        <f aca="false">MAX($A$2:$A3383)+1</f>
        <v>2458</v>
      </c>
      <c r="C3384" s="1" t="str">
        <f aca="false">IF(H3384="",F3384,H3384)</f>
        <v>Washington Island</v>
      </c>
      <c r="F3384" s="5"/>
      <c r="G3384" s="1" t="n">
        <v>4148</v>
      </c>
      <c r="H3384" s="1" t="s">
        <v>5100</v>
      </c>
      <c r="I3384" s="1" t="n">
        <v>20153</v>
      </c>
      <c r="J3384" s="1" t="s">
        <v>5101</v>
      </c>
      <c r="K3384" s="1" t="s">
        <v>3381</v>
      </c>
    </row>
    <row r="3385" customFormat="false" ht="15" hidden="false" customHeight="true" outlineLevel="0" collapsed="false">
      <c r="A3385" s="1" t="n">
        <f aca="false">MAX($A$2:$A3384)+1</f>
        <v>2459</v>
      </c>
      <c r="C3385" s="1" t="str">
        <f aca="false">IF(H3385="",F3385,H3385)</f>
        <v>Fremont Canyon</v>
      </c>
      <c r="F3385" s="5"/>
      <c r="G3385" s="1" t="n">
        <v>4176</v>
      </c>
      <c r="H3385" s="1" t="s">
        <v>5102</v>
      </c>
      <c r="I3385" s="1" t="n">
        <v>2518</v>
      </c>
      <c r="J3385" s="1" t="s">
        <v>3446</v>
      </c>
      <c r="K3385" s="1" t="s">
        <v>3381</v>
      </c>
    </row>
    <row r="3386" customFormat="false" ht="15" hidden="false" customHeight="true" outlineLevel="0" collapsed="false">
      <c r="A3386" s="1" t="n">
        <f aca="false">MAX($A$2:$A3385)+1</f>
        <v>2460</v>
      </c>
      <c r="C3386" s="1" t="str">
        <f aca="false">IF(H3386="",F3386,H3386)</f>
        <v>Glendo</v>
      </c>
      <c r="F3386" s="5"/>
      <c r="G3386" s="1" t="n">
        <v>4177</v>
      </c>
      <c r="H3386" s="1" t="s">
        <v>5103</v>
      </c>
      <c r="I3386" s="1" t="n">
        <v>2518</v>
      </c>
      <c r="J3386" s="1" t="s">
        <v>3446</v>
      </c>
      <c r="K3386" s="1" t="s">
        <v>3381</v>
      </c>
    </row>
    <row r="3387" customFormat="false" ht="15" hidden="false" customHeight="true" outlineLevel="0" collapsed="false">
      <c r="A3387" s="1" t="n">
        <f aca="false">MAX($A$2:$A3386)+1</f>
        <v>2461</v>
      </c>
      <c r="C3387" s="1" t="str">
        <f aca="false">IF(H3387="",F3387,H3387)</f>
        <v>Guernsey</v>
      </c>
      <c r="F3387" s="5"/>
      <c r="G3387" s="1" t="n">
        <v>4178</v>
      </c>
      <c r="H3387" s="1" t="s">
        <v>5104</v>
      </c>
      <c r="I3387" s="1" t="n">
        <v>2518</v>
      </c>
      <c r="J3387" s="1" t="s">
        <v>3446</v>
      </c>
      <c r="K3387" s="1" t="s">
        <v>3381</v>
      </c>
    </row>
    <row r="3388" customFormat="false" ht="15" hidden="false" customHeight="true" outlineLevel="0" collapsed="false">
      <c r="A3388" s="1" t="n">
        <f aca="false">MAX($A$2:$A3387)+1</f>
        <v>2462</v>
      </c>
      <c r="C3388" s="1" t="str">
        <f aca="false">IF(H3388="",F3388,H3388)</f>
        <v>Kortes</v>
      </c>
      <c r="F3388" s="5"/>
      <c r="G3388" s="1" t="n">
        <v>4180</v>
      </c>
      <c r="H3388" s="1" t="s">
        <v>5105</v>
      </c>
      <c r="I3388" s="1" t="n">
        <v>2518</v>
      </c>
      <c r="J3388" s="1" t="s">
        <v>3446</v>
      </c>
      <c r="K3388" s="1" t="s">
        <v>3381</v>
      </c>
    </row>
    <row r="3389" customFormat="false" ht="15" hidden="false" customHeight="true" outlineLevel="0" collapsed="false">
      <c r="A3389" s="1" t="n">
        <f aca="false">MAX($A$2:$A3388)+1</f>
        <v>2463</v>
      </c>
      <c r="C3389" s="1" t="str">
        <f aca="false">IF(H3389="",F3389,H3389)</f>
        <v>Seminoe</v>
      </c>
      <c r="F3389" s="5"/>
      <c r="G3389" s="1" t="n">
        <v>4182</v>
      </c>
      <c r="H3389" s="1" t="s">
        <v>5106</v>
      </c>
      <c r="I3389" s="1" t="n">
        <v>2518</v>
      </c>
      <c r="J3389" s="1" t="s">
        <v>3446</v>
      </c>
      <c r="K3389" s="1" t="s">
        <v>3381</v>
      </c>
    </row>
    <row r="3390" customFormat="false" ht="15" hidden="false" customHeight="true" outlineLevel="0" collapsed="false">
      <c r="A3390" s="1" t="n">
        <f aca="false">MAX($A$2:$A3389)+1</f>
        <v>2464</v>
      </c>
      <c r="C3390" s="1" t="str">
        <f aca="false">IF(H3390="",F3390,H3390)</f>
        <v>Shoshone (WY)</v>
      </c>
      <c r="F3390" s="5"/>
      <c r="G3390" s="1" t="n">
        <v>4183</v>
      </c>
      <c r="H3390" s="1" t="s">
        <v>5107</v>
      </c>
      <c r="I3390" s="1" t="n">
        <v>2518</v>
      </c>
      <c r="J3390" s="1" t="s">
        <v>3446</v>
      </c>
      <c r="K3390" s="1" t="s">
        <v>3381</v>
      </c>
    </row>
    <row r="3391" customFormat="false" ht="15" hidden="false" customHeight="true" outlineLevel="0" collapsed="false">
      <c r="A3391" s="1" t="n">
        <f aca="false">MAX($A$2:$A3390)+1</f>
        <v>2465</v>
      </c>
      <c r="C3391" s="1" t="str">
        <f aca="false">IF(H3391="",F3391,H3391)</f>
        <v>Fontenelle</v>
      </c>
      <c r="F3391" s="5"/>
      <c r="G3391" s="1" t="n">
        <v>4185</v>
      </c>
      <c r="H3391" s="1" t="s">
        <v>5108</v>
      </c>
      <c r="I3391" s="1" t="n">
        <v>2518</v>
      </c>
      <c r="J3391" s="1" t="s">
        <v>3446</v>
      </c>
      <c r="K3391" s="1" t="s">
        <v>3381</v>
      </c>
    </row>
    <row r="3392" customFormat="false" ht="15" hidden="false" customHeight="true" outlineLevel="0" collapsed="false">
      <c r="A3392" s="1" t="n">
        <f aca="false">MAX($A$2:$A3391)+1</f>
        <v>2466</v>
      </c>
      <c r="C3392" s="1" t="str">
        <f aca="false">IF(H3392="",F3392,H3392)</f>
        <v>Powerlane Plant</v>
      </c>
      <c r="F3392" s="5"/>
      <c r="G3392" s="1" t="n">
        <v>4195</v>
      </c>
      <c r="H3392" s="1" t="s">
        <v>5109</v>
      </c>
      <c r="I3392" s="1" t="n">
        <v>7634</v>
      </c>
      <c r="J3392" s="1" t="s">
        <v>5110</v>
      </c>
      <c r="K3392" s="1" t="s">
        <v>3381</v>
      </c>
    </row>
    <row r="3393" customFormat="false" ht="15" hidden="false" customHeight="true" outlineLevel="0" collapsed="false">
      <c r="A3393" s="1" t="n">
        <f aca="false">MAX($A$2:$A3392)+1</f>
        <v>2467</v>
      </c>
      <c r="C3393" s="1" t="str">
        <f aca="false">IF(H3393="",F3393,H3393)</f>
        <v>Combined Locks</v>
      </c>
      <c r="F3393" s="5"/>
      <c r="G3393" s="1" t="n">
        <v>4201</v>
      </c>
      <c r="H3393" s="1" t="s">
        <v>5111</v>
      </c>
      <c r="I3393" s="1" t="n">
        <v>10056</v>
      </c>
      <c r="J3393" s="1" t="s">
        <v>5081</v>
      </c>
      <c r="K3393" s="1" t="s">
        <v>3381</v>
      </c>
    </row>
    <row r="3394" customFormat="false" ht="15" hidden="false" customHeight="true" outlineLevel="0" collapsed="false">
      <c r="A3394" s="1" t="n">
        <f aca="false">MAX($A$2:$A3393)+1</f>
        <v>2468</v>
      </c>
      <c r="C3394" s="1" t="str">
        <f aca="false">IF(H3394="",F3394,H3394)</f>
        <v>Island Park</v>
      </c>
      <c r="F3394" s="5"/>
      <c r="G3394" s="1" t="n">
        <v>4204</v>
      </c>
      <c r="H3394" s="1" t="s">
        <v>5112</v>
      </c>
      <c r="I3394" s="1" t="n">
        <v>6169</v>
      </c>
      <c r="J3394" s="1" t="s">
        <v>5113</v>
      </c>
      <c r="K3394" s="1" t="s">
        <v>3381</v>
      </c>
    </row>
    <row r="3395" customFormat="false" ht="15" hidden="false" customHeight="true" outlineLevel="0" collapsed="false">
      <c r="A3395" s="1" t="n">
        <f aca="false">MAX($A$2:$A3394)+1</f>
        <v>2469</v>
      </c>
      <c r="C3395" s="1" t="str">
        <f aca="false">IF(H3395="",F3395,H3395)</f>
        <v>Logan City</v>
      </c>
      <c r="F3395" s="5"/>
      <c r="G3395" s="1" t="n">
        <v>4251</v>
      </c>
      <c r="H3395" s="1" t="s">
        <v>5114</v>
      </c>
      <c r="I3395" s="1" t="n">
        <v>11135</v>
      </c>
      <c r="J3395" s="1" t="s">
        <v>4970</v>
      </c>
      <c r="K3395" s="1" t="s">
        <v>3381</v>
      </c>
    </row>
    <row r="3396" customFormat="false" ht="15" hidden="false" customHeight="true" outlineLevel="0" collapsed="false">
      <c r="A3396" s="1" t="n">
        <f aca="false">MAX($A$2:$A3395)+1</f>
        <v>2470</v>
      </c>
      <c r="C3396" s="1" t="str">
        <f aca="false">IF(H3396="",F3396,H3396)</f>
        <v>Walnut</v>
      </c>
      <c r="F3396" s="5"/>
      <c r="G3396" s="1" t="n">
        <v>4256</v>
      </c>
      <c r="H3396" s="1" t="s">
        <v>5115</v>
      </c>
      <c r="I3396" s="1" t="n">
        <v>19281</v>
      </c>
      <c r="J3396" s="1" t="s">
        <v>3454</v>
      </c>
      <c r="K3396" s="1" t="s">
        <v>3381</v>
      </c>
    </row>
    <row r="3397" customFormat="false" ht="15" hidden="false" customHeight="true" outlineLevel="0" collapsed="false">
      <c r="A3397" s="1" t="n">
        <f aca="false">A2736</f>
        <v>1814</v>
      </c>
      <c r="C3397" s="1" t="str">
        <f aca="false">IF(H3397="",F3397,H3397)</f>
        <v>Easton 2</v>
      </c>
      <c r="F3397" s="5"/>
      <c r="G3397" s="1" t="n">
        <v>4257</v>
      </c>
      <c r="H3397" s="1" t="s">
        <v>5116</v>
      </c>
      <c r="I3397" s="1" t="n">
        <v>5625</v>
      </c>
      <c r="J3397" s="1" t="s">
        <v>4189</v>
      </c>
      <c r="K3397" s="1" t="s">
        <v>3381</v>
      </c>
    </row>
    <row r="3398" customFormat="false" ht="15" hidden="false" customHeight="true" outlineLevel="0" collapsed="false">
      <c r="A3398" s="1" t="n">
        <f aca="false">MAX($A$2:$A3397)+1</f>
        <v>2471</v>
      </c>
      <c r="C3398" s="1" t="str">
        <f aca="false">IF(H3398="",F3398,H3398)</f>
        <v>Greenup Hydro</v>
      </c>
      <c r="F3398" s="5"/>
      <c r="G3398" s="1" t="n">
        <v>4258</v>
      </c>
      <c r="H3398" s="1" t="s">
        <v>5117</v>
      </c>
      <c r="I3398" s="1" t="n">
        <v>7977</v>
      </c>
      <c r="J3398" s="1" t="s">
        <v>4748</v>
      </c>
      <c r="K3398" s="1" t="s">
        <v>3381</v>
      </c>
    </row>
    <row r="3399" customFormat="false" ht="15" hidden="false" customHeight="true" outlineLevel="0" collapsed="false">
      <c r="A3399" s="1" t="n">
        <f aca="false">MAX($A$2:$A3398)+1</f>
        <v>2472</v>
      </c>
      <c r="C3399" s="1" t="str">
        <f aca="false">IF(H3399="",F3399,H3399)</f>
        <v>Endicott Station</v>
      </c>
      <c r="F3399" s="5"/>
      <c r="G3399" s="1" t="n">
        <v>4259</v>
      </c>
      <c r="H3399" s="1" t="s">
        <v>5118</v>
      </c>
      <c r="I3399" s="1" t="n">
        <v>12807</v>
      </c>
      <c r="J3399" s="1" t="s">
        <v>5119</v>
      </c>
      <c r="K3399" s="1" t="s">
        <v>3381</v>
      </c>
    </row>
    <row r="3400" customFormat="false" ht="15" hidden="false" customHeight="true" outlineLevel="0" collapsed="false">
      <c r="A3400" s="1" t="n">
        <f aca="false">MAX($A$2:$A3399)+1</f>
        <v>2473</v>
      </c>
      <c r="C3400" s="1" t="str">
        <f aca="false">IF(H3400="",F3400,H3400)</f>
        <v>Echo Dam</v>
      </c>
      <c r="F3400" s="5"/>
      <c r="G3400" s="1" t="n">
        <v>4263</v>
      </c>
      <c r="H3400" s="1" t="s">
        <v>5120</v>
      </c>
      <c r="I3400" s="1" t="n">
        <v>2010</v>
      </c>
      <c r="J3400" s="1" t="s">
        <v>4966</v>
      </c>
      <c r="K3400" s="1" t="s">
        <v>3381</v>
      </c>
    </row>
    <row r="3401" customFormat="false" ht="15" hidden="false" customHeight="true" outlineLevel="0" collapsed="false">
      <c r="A3401" s="1" t="n">
        <f aca="false">MAX($A$2:$A3400)+1</f>
        <v>2474</v>
      </c>
      <c r="C3401" s="1" t="str">
        <f aca="false">IF(H3401="",F3401,H3401)</f>
        <v>Spencer</v>
      </c>
      <c r="F3401" s="5"/>
      <c r="G3401" s="1" t="n">
        <v>4266</v>
      </c>
      <c r="H3401" s="1" t="s">
        <v>5121</v>
      </c>
      <c r="I3401" s="1" t="n">
        <v>6958</v>
      </c>
      <c r="J3401" s="1" t="s">
        <v>3781</v>
      </c>
      <c r="K3401" s="1" t="s">
        <v>3381</v>
      </c>
    </row>
    <row r="3402" customFormat="false" ht="15" hidden="false" customHeight="true" outlineLevel="0" collapsed="false">
      <c r="A3402" s="1" t="n">
        <f aca="false">MAX($A$2:$A3401)+1</f>
        <v>2475</v>
      </c>
      <c r="C3402" s="1" t="str">
        <f aca="false">IF(H3402="",F3402,H3402)</f>
        <v>John P Madgett</v>
      </c>
      <c r="F3402" s="5"/>
      <c r="G3402" s="1" t="n">
        <v>4271</v>
      </c>
      <c r="H3402" s="1" t="s">
        <v>5122</v>
      </c>
      <c r="I3402" s="1" t="n">
        <v>4716</v>
      </c>
      <c r="J3402" s="1" t="s">
        <v>5094</v>
      </c>
      <c r="K3402" s="1" t="s">
        <v>3381</v>
      </c>
    </row>
    <row r="3403" customFormat="false" ht="15" hidden="false" customHeight="true" outlineLevel="0" collapsed="false">
      <c r="A3403" s="1" t="n">
        <f aca="false">MAX($A$2:$A3402)+1</f>
        <v>2476</v>
      </c>
      <c r="C3403" s="1" t="str">
        <f aca="false">IF(H3403="",F3403,H3403)</f>
        <v>Thomas C Ferguson</v>
      </c>
      <c r="F3403" s="5"/>
      <c r="G3403" s="1" t="n">
        <v>4937</v>
      </c>
      <c r="H3403" s="1" t="s">
        <v>5123</v>
      </c>
      <c r="I3403" s="1" t="n">
        <v>11269</v>
      </c>
      <c r="J3403" s="1" t="s">
        <v>4940</v>
      </c>
      <c r="K3403" s="1" t="s">
        <v>3381</v>
      </c>
    </row>
    <row r="3404" customFormat="false" ht="15" hidden="false" customHeight="true" outlineLevel="0" collapsed="false">
      <c r="A3404" s="1" t="n">
        <f aca="false">MAX($A$2:$A3403)+1</f>
        <v>2477</v>
      </c>
      <c r="C3404" s="1" t="str">
        <f aca="false">IF(H3404="",F3404,H3404)</f>
        <v>Barney M Davis</v>
      </c>
      <c r="F3404" s="5"/>
      <c r="G3404" s="1" t="n">
        <v>4939</v>
      </c>
      <c r="H3404" s="1" t="s">
        <v>5124</v>
      </c>
      <c r="I3404" s="1" t="n">
        <v>49979</v>
      </c>
      <c r="J3404" s="1" t="s">
        <v>4907</v>
      </c>
      <c r="K3404" s="1" t="s">
        <v>3381</v>
      </c>
    </row>
    <row r="3405" customFormat="false" ht="15" hidden="false" customHeight="true" outlineLevel="0" collapsed="false">
      <c r="A3405" s="1" t="n">
        <f aca="false">MAX($A$2:$A3404)+1</f>
        <v>2478</v>
      </c>
      <c r="C3405" s="1" t="str">
        <f aca="false">IF(H3405="",F3405,H3405)</f>
        <v>Cumberland (NJ)</v>
      </c>
      <c r="F3405" s="5"/>
      <c r="G3405" s="1" t="n">
        <v>5083</v>
      </c>
      <c r="H3405" s="1" t="s">
        <v>5125</v>
      </c>
      <c r="I3405" s="1" t="n">
        <v>56606</v>
      </c>
      <c r="J3405" s="1" t="s">
        <v>4572</v>
      </c>
      <c r="K3405" s="1" t="s">
        <v>3381</v>
      </c>
    </row>
    <row r="3406" customFormat="false" ht="15" hidden="false" customHeight="true" outlineLevel="0" collapsed="false">
      <c r="A3406" s="1" t="n">
        <f aca="false">MAX($A$2:$A3405)+1</f>
        <v>2479</v>
      </c>
      <c r="C3406" s="1" t="str">
        <f aca="false">IF(H3406="",F3406,H3406)</f>
        <v>Calvert Cliffs Nuclear Power Plant</v>
      </c>
      <c r="F3406" s="5"/>
      <c r="G3406" s="1" t="n">
        <v>6011</v>
      </c>
      <c r="H3406" s="1" t="s">
        <v>5126</v>
      </c>
      <c r="I3406" s="1" t="n">
        <v>55951</v>
      </c>
      <c r="J3406" s="1" t="s">
        <v>1160</v>
      </c>
      <c r="K3406" s="1" t="s">
        <v>3381</v>
      </c>
    </row>
    <row r="3407" customFormat="false" ht="15" hidden="false" customHeight="true" outlineLevel="0" collapsed="false">
      <c r="A3407" s="1" t="n">
        <f aca="false">MAX($A$2:$A3406)+1</f>
        <v>2480</v>
      </c>
      <c r="C3407" s="1" t="str">
        <f aca="false">IF(H3407="",F3407,H3407)</f>
        <v>Olive</v>
      </c>
      <c r="F3407" s="5"/>
      <c r="G3407" s="1" t="n">
        <v>6013</v>
      </c>
      <c r="H3407" s="1" t="s">
        <v>5127</v>
      </c>
      <c r="I3407" s="1" t="n">
        <v>2507</v>
      </c>
      <c r="J3407" s="1" t="s">
        <v>5128</v>
      </c>
      <c r="K3407" s="1" t="s">
        <v>3381</v>
      </c>
    </row>
    <row r="3408" customFormat="false" ht="15" hidden="false" customHeight="true" outlineLevel="0" collapsed="false">
      <c r="A3408" s="1" t="n">
        <f aca="false">MAX($A$2:$A3407)+1</f>
        <v>2481</v>
      </c>
      <c r="C3408" s="1" t="str">
        <f aca="false">IF(H3408="",F3408,H3408)</f>
        <v>Duck Creek</v>
      </c>
      <c r="F3408" s="5"/>
      <c r="G3408" s="1" t="n">
        <v>6016</v>
      </c>
      <c r="H3408" s="1" t="s">
        <v>5129</v>
      </c>
      <c r="I3408" s="1" t="n">
        <v>49756</v>
      </c>
      <c r="J3408" s="1" t="s">
        <v>3798</v>
      </c>
      <c r="K3408" s="1" t="s">
        <v>3381</v>
      </c>
    </row>
    <row r="3409" customFormat="false" ht="15" hidden="false" customHeight="true" outlineLevel="0" collapsed="false">
      <c r="A3409" s="1" t="n">
        <f aca="false">MAX($A$2:$A3408)+1</f>
        <v>2482</v>
      </c>
      <c r="C3409" s="1" t="str">
        <f aca="false">IF(H3409="",F3409,H3409)</f>
        <v>Braidwood Generation Station</v>
      </c>
      <c r="F3409" s="5"/>
      <c r="G3409" s="1" t="n">
        <v>6022</v>
      </c>
      <c r="H3409" s="1" t="s">
        <v>5130</v>
      </c>
      <c r="I3409" s="1" t="n">
        <v>55951</v>
      </c>
      <c r="J3409" s="1" t="s">
        <v>1160</v>
      </c>
      <c r="K3409" s="1" t="s">
        <v>3381</v>
      </c>
    </row>
    <row r="3410" customFormat="false" ht="15" hidden="false" customHeight="true" outlineLevel="0" collapsed="false">
      <c r="A3410" s="1" t="n">
        <f aca="false">MAX($A$2:$A3409)+1</f>
        <v>2483</v>
      </c>
      <c r="C3410" s="1" t="str">
        <f aca="false">IF(H3410="",F3410,H3410)</f>
        <v>Byron Generating Station</v>
      </c>
      <c r="F3410" s="5"/>
      <c r="G3410" s="1" t="n">
        <v>6023</v>
      </c>
      <c r="H3410" s="1" t="s">
        <v>5131</v>
      </c>
      <c r="I3410" s="1" t="n">
        <v>55951</v>
      </c>
      <c r="J3410" s="1" t="s">
        <v>1160</v>
      </c>
      <c r="K3410" s="1" t="s">
        <v>3381</v>
      </c>
    </row>
    <row r="3411" customFormat="false" ht="15" hidden="false" customHeight="true" outlineLevel="0" collapsed="false">
      <c r="A3411" s="1" t="n">
        <f aca="false">MAX($A$2:$A3410)+1</f>
        <v>2484</v>
      </c>
      <c r="C3411" s="1" t="str">
        <f aca="false">IF(H3411="",F3411,H3411)</f>
        <v>LaSalle Generating Station</v>
      </c>
      <c r="F3411" s="5"/>
      <c r="G3411" s="1" t="n">
        <v>6026</v>
      </c>
      <c r="H3411" s="1" t="s">
        <v>5132</v>
      </c>
      <c r="I3411" s="1" t="n">
        <v>55951</v>
      </c>
      <c r="J3411" s="1" t="s">
        <v>1160</v>
      </c>
      <c r="K3411" s="1" t="s">
        <v>3381</v>
      </c>
    </row>
    <row r="3412" customFormat="false" ht="15" hidden="false" customHeight="true" outlineLevel="0" collapsed="false">
      <c r="A3412" s="1" t="n">
        <f aca="false">MAX($A$2:$A3411)+1</f>
        <v>2485</v>
      </c>
      <c r="C3412" s="1" t="str">
        <f aca="false">IF(H3412="",F3412,H3412)</f>
        <v>Coal Creek</v>
      </c>
      <c r="F3412" s="5"/>
      <c r="G3412" s="1" t="n">
        <v>6030</v>
      </c>
      <c r="H3412" s="1" t="s">
        <v>5133</v>
      </c>
      <c r="I3412" s="1" t="n">
        <v>7570</v>
      </c>
      <c r="J3412" s="1" t="s">
        <v>4391</v>
      </c>
      <c r="K3412" s="1" t="s">
        <v>3381</v>
      </c>
    </row>
    <row r="3413" customFormat="false" ht="15" hidden="false" customHeight="true" outlineLevel="0" collapsed="false">
      <c r="A3413" s="1" t="n">
        <f aca="false">MAX($A$2:$A3412)+1</f>
        <v>2486</v>
      </c>
      <c r="C3413" s="1" t="str">
        <f aca="false">IF(H3413="",F3413,H3413)</f>
        <v>H L Spurlock</v>
      </c>
      <c r="F3413" s="5"/>
      <c r="G3413" s="1" t="n">
        <v>6041</v>
      </c>
      <c r="H3413" s="1" t="s">
        <v>5134</v>
      </c>
      <c r="I3413" s="1" t="n">
        <v>5580</v>
      </c>
      <c r="J3413" s="1" t="s">
        <v>3395</v>
      </c>
      <c r="K3413" s="1" t="s">
        <v>3381</v>
      </c>
    </row>
    <row r="3414" customFormat="false" ht="15" hidden="false" customHeight="true" outlineLevel="0" collapsed="false">
      <c r="A3414" s="1" t="n">
        <f aca="false">MAX($A$2:$A3413)+1</f>
        <v>2487</v>
      </c>
      <c r="C3414" s="1" t="str">
        <f aca="false">IF(H3414="",F3414,H3414)</f>
        <v>Deerfield 2</v>
      </c>
      <c r="F3414" s="5"/>
      <c r="G3414" s="1" t="n">
        <v>6047</v>
      </c>
      <c r="H3414" s="1" t="s">
        <v>5135</v>
      </c>
      <c r="I3414" s="1" t="n">
        <v>50048</v>
      </c>
      <c r="J3414" s="1" t="s">
        <v>2415</v>
      </c>
      <c r="K3414" s="1" t="s">
        <v>3381</v>
      </c>
    </row>
    <row r="3415" customFormat="false" ht="15" hidden="false" customHeight="true" outlineLevel="0" collapsed="false">
      <c r="A3415" s="1" t="n">
        <f aca="false">MAX($A$2:$A3414)+1</f>
        <v>2488</v>
      </c>
      <c r="C3415" s="1" t="str">
        <f aca="false">IF(H3415="",F3415,H3415)</f>
        <v>West Tisbury Generating Facility</v>
      </c>
      <c r="F3415" s="5"/>
      <c r="G3415" s="1" t="n">
        <v>6049</v>
      </c>
      <c r="H3415" s="1" t="s">
        <v>5136</v>
      </c>
      <c r="I3415" s="1" t="n">
        <v>21461</v>
      </c>
      <c r="J3415" s="1" t="s">
        <v>4200</v>
      </c>
      <c r="K3415" s="1" t="s">
        <v>3381</v>
      </c>
    </row>
    <row r="3416" customFormat="false" ht="15" hidden="false" customHeight="true" outlineLevel="0" collapsed="false">
      <c r="A3416" s="1" t="n">
        <f aca="false">MAX($A$2:$A3415)+1</f>
        <v>2489</v>
      </c>
      <c r="C3416" s="1" t="str">
        <f aca="false">IF(H3416="",F3416,H3416)</f>
        <v>Cascade Creek</v>
      </c>
      <c r="F3416" s="5"/>
      <c r="G3416" s="1" t="n">
        <v>6058</v>
      </c>
      <c r="H3416" s="1" t="s">
        <v>5137</v>
      </c>
      <c r="I3416" s="1" t="n">
        <v>16181</v>
      </c>
      <c r="J3416" s="1" t="s">
        <v>4364</v>
      </c>
      <c r="K3416" s="1" t="s">
        <v>3381</v>
      </c>
    </row>
    <row r="3417" customFormat="false" ht="15" hidden="false" customHeight="true" outlineLevel="0" collapsed="false">
      <c r="A3417" s="1" t="n">
        <f aca="false">MAX($A$2:$A3416)+1</f>
        <v>2490</v>
      </c>
      <c r="C3417" s="1" t="str">
        <f aca="false">IF(H3417="",F3417,H3417)</f>
        <v>Coachella</v>
      </c>
      <c r="F3417" s="5"/>
      <c r="G3417" s="1" t="n">
        <v>6060</v>
      </c>
      <c r="H3417" s="1" t="s">
        <v>5138</v>
      </c>
      <c r="I3417" s="1" t="n">
        <v>9216</v>
      </c>
      <c r="J3417" s="1" t="s">
        <v>3507</v>
      </c>
      <c r="K3417" s="1" t="s">
        <v>3381</v>
      </c>
    </row>
    <row r="3418" customFormat="false" ht="15" hidden="false" customHeight="true" outlineLevel="0" collapsed="false">
      <c r="A3418" s="1" t="n">
        <f aca="false">MAX($A$2:$A3417)+1</f>
        <v>2491</v>
      </c>
      <c r="C3418" s="1" t="str">
        <f aca="false">IF(H3418="",F3418,H3418)</f>
        <v>R D Morrow</v>
      </c>
      <c r="F3418" s="5"/>
      <c r="G3418" s="1" t="n">
        <v>6061</v>
      </c>
      <c r="H3418" s="1" t="s">
        <v>5139</v>
      </c>
      <c r="I3418" s="1" t="n">
        <v>17568</v>
      </c>
      <c r="J3418" s="1" t="s">
        <v>4400</v>
      </c>
      <c r="K3418" s="1" t="s">
        <v>3381</v>
      </c>
    </row>
    <row r="3419" customFormat="false" ht="15" hidden="false" customHeight="true" outlineLevel="0" collapsed="false">
      <c r="A3419" s="1" t="n">
        <f aca="false">MAX($A$2:$A3418)+1</f>
        <v>2492</v>
      </c>
      <c r="C3419" s="1" t="str">
        <f aca="false">IF(H3419="",F3419,H3419)</f>
        <v>Nearman Creek</v>
      </c>
      <c r="F3419" s="5"/>
      <c r="G3419" s="1" t="n">
        <v>6064</v>
      </c>
      <c r="H3419" s="1" t="s">
        <v>5140</v>
      </c>
      <c r="I3419" s="1" t="n">
        <v>9996</v>
      </c>
      <c r="J3419" s="1" t="s">
        <v>4059</v>
      </c>
      <c r="K3419" s="1" t="s">
        <v>3381</v>
      </c>
    </row>
    <row r="3420" customFormat="false" ht="15" hidden="false" customHeight="true" outlineLevel="0" collapsed="false">
      <c r="A3420" s="1" t="n">
        <f aca="false">MAX($A$2:$A3419)+1</f>
        <v>2493</v>
      </c>
      <c r="C3420" s="1" t="str">
        <f aca="false">IF(H3420="",F3420,H3420)</f>
        <v>Gerald Gentleman</v>
      </c>
      <c r="F3420" s="5"/>
      <c r="G3420" s="1" t="n">
        <v>6077</v>
      </c>
      <c r="H3420" s="1" t="s">
        <v>5141</v>
      </c>
      <c r="I3420" s="1" t="n">
        <v>13337</v>
      </c>
      <c r="J3420" s="1" t="s">
        <v>4483</v>
      </c>
      <c r="K3420" s="1" t="s">
        <v>3381</v>
      </c>
    </row>
    <row r="3421" customFormat="false" ht="15" hidden="false" customHeight="true" outlineLevel="0" collapsed="false">
      <c r="A3421" s="1" t="n">
        <f aca="false">MAX($A$2:$A3420)+1</f>
        <v>2494</v>
      </c>
      <c r="C3421" s="1" t="str">
        <f aca="false">IF(H3421="",F3421,H3421)</f>
        <v>Somerset Operating Co LLC</v>
      </c>
      <c r="F3421" s="5"/>
      <c r="G3421" s="1" t="n">
        <v>6082</v>
      </c>
      <c r="H3421" s="1" t="s">
        <v>5142</v>
      </c>
      <c r="I3421" s="1" t="n">
        <v>22129</v>
      </c>
      <c r="J3421" s="1" t="s">
        <v>5142</v>
      </c>
      <c r="K3421" s="1" t="s">
        <v>3381</v>
      </c>
    </row>
    <row r="3422" customFormat="false" ht="15" hidden="false" customHeight="true" outlineLevel="0" collapsed="false">
      <c r="A3422" s="1" t="n">
        <f aca="false">MAX($A$2:$A3421)+1</f>
        <v>2495</v>
      </c>
      <c r="C3422" s="1" t="str">
        <f aca="false">IF(H3422="",F3422,H3422)</f>
        <v>Deerfield 3</v>
      </c>
      <c r="F3422" s="5"/>
      <c r="G3422" s="1" t="n">
        <v>6083</v>
      </c>
      <c r="H3422" s="1" t="s">
        <v>5143</v>
      </c>
      <c r="I3422" s="1" t="n">
        <v>50048</v>
      </c>
      <c r="J3422" s="1" t="s">
        <v>2415</v>
      </c>
      <c r="K3422" s="1" t="s">
        <v>3381</v>
      </c>
    </row>
    <row r="3423" customFormat="false" ht="15" hidden="false" customHeight="true" outlineLevel="0" collapsed="false">
      <c r="A3423" s="1" t="n">
        <f aca="false">MAX($A$2:$A3422)+1</f>
        <v>2496</v>
      </c>
      <c r="C3423" s="1" t="str">
        <f aca="false">IF(H3423="",F3423,H3423)</f>
        <v>Saxon Falls</v>
      </c>
      <c r="F3423" s="5"/>
      <c r="G3423" s="1" t="n">
        <v>1756</v>
      </c>
      <c r="H3423" s="1" t="s">
        <v>5144</v>
      </c>
      <c r="I3423" s="1" t="n">
        <v>13781</v>
      </c>
      <c r="J3423" s="1" t="s">
        <v>31</v>
      </c>
      <c r="K3423" s="1" t="s">
        <v>3381</v>
      </c>
    </row>
    <row r="3424" customFormat="false" ht="15" hidden="false" customHeight="true" outlineLevel="0" collapsed="false">
      <c r="A3424" s="1" t="n">
        <f aca="false">MAX($A$2:$A3423)+1</f>
        <v>2497</v>
      </c>
      <c r="C3424" s="1" t="str">
        <f aca="false">IF(H3424="",F3424,H3424)</f>
        <v>Spirit Mound</v>
      </c>
      <c r="F3424" s="5"/>
      <c r="G3424" s="1" t="n">
        <v>6092</v>
      </c>
      <c r="H3424" s="1" t="s">
        <v>5145</v>
      </c>
      <c r="I3424" s="1" t="n">
        <v>1307</v>
      </c>
      <c r="J3424" s="1" t="s">
        <v>4721</v>
      </c>
      <c r="K3424" s="1" t="s">
        <v>3381</v>
      </c>
    </row>
    <row r="3425" customFormat="false" ht="15" hidden="false" customHeight="true" outlineLevel="0" collapsed="false">
      <c r="A3425" s="1" t="n">
        <f aca="false">MAX($A$2:$A3424)+1</f>
        <v>2498</v>
      </c>
      <c r="C3425" s="1" t="str">
        <f aca="false">IF(H3425="",F3425,H3425)</f>
        <v>Nebraska City</v>
      </c>
      <c r="F3425" s="5"/>
      <c r="G3425" s="1" t="n">
        <v>6096</v>
      </c>
      <c r="H3425" s="1" t="s">
        <v>5146</v>
      </c>
      <c r="I3425" s="1" t="n">
        <v>14127</v>
      </c>
      <c r="J3425" s="1" t="s">
        <v>4532</v>
      </c>
      <c r="K3425" s="1" t="s">
        <v>3381</v>
      </c>
    </row>
    <row r="3426" customFormat="false" ht="15" hidden="false" customHeight="true" outlineLevel="0" collapsed="false">
      <c r="A3426" s="1" t="n">
        <f aca="false">MAX($A$2:$A3425)+1</f>
        <v>2499</v>
      </c>
      <c r="C3426" s="1" t="str">
        <f aca="false">IF(H3426="",F3426,H3426)</f>
        <v>TalenEnergy Susquehanna</v>
      </c>
      <c r="F3426" s="5"/>
      <c r="G3426" s="1" t="n">
        <v>6103</v>
      </c>
      <c r="H3426" s="1" t="s">
        <v>5147</v>
      </c>
      <c r="I3426" s="1" t="n">
        <v>14266</v>
      </c>
      <c r="J3426" s="1" t="s">
        <v>5148</v>
      </c>
      <c r="K3426" s="1" t="s">
        <v>3381</v>
      </c>
    </row>
    <row r="3427" customFormat="false" ht="15" hidden="false" customHeight="true" outlineLevel="0" collapsed="false">
      <c r="A3427" s="1" t="n">
        <f aca="false">MAX($A$2:$A3426)+1</f>
        <v>2500</v>
      </c>
      <c r="C3427" s="1" t="str">
        <f aca="false">IF(H3427="",F3427,H3427)</f>
        <v>Limerick</v>
      </c>
      <c r="F3427" s="5"/>
      <c r="G3427" s="1" t="n">
        <v>6105</v>
      </c>
      <c r="H3427" s="1" t="s">
        <v>5149</v>
      </c>
      <c r="I3427" s="1" t="n">
        <v>55951</v>
      </c>
      <c r="J3427" s="1" t="s">
        <v>1160</v>
      </c>
      <c r="K3427" s="1" t="s">
        <v>3381</v>
      </c>
    </row>
    <row r="3428" customFormat="false" ht="15" hidden="false" customHeight="true" outlineLevel="0" collapsed="false">
      <c r="A3428" s="1" t="n">
        <f aca="false">MAX($A$2:$A3427)+1</f>
        <v>2501</v>
      </c>
      <c r="C3428" s="1" t="str">
        <f aca="false">IF(H3428="",F3428,H3428)</f>
        <v>James A Fitzpatrick</v>
      </c>
      <c r="F3428" s="5"/>
      <c r="G3428" s="1" t="n">
        <v>6110</v>
      </c>
      <c r="H3428" s="1" t="s">
        <v>5150</v>
      </c>
      <c r="I3428" s="1" t="n">
        <v>5943</v>
      </c>
      <c r="J3428" s="1" t="s">
        <v>5151</v>
      </c>
      <c r="K3428" s="1" t="s">
        <v>3381</v>
      </c>
    </row>
    <row r="3429" customFormat="false" ht="15" hidden="false" customHeight="true" outlineLevel="0" collapsed="false">
      <c r="A3429" s="1" t="n">
        <f aca="false">MAX($A$2:$A3428)+1</f>
        <v>2502</v>
      </c>
      <c r="C3429" s="1" t="str">
        <f aca="false">IF(H3429="",F3429,H3429)</f>
        <v>Seabrook</v>
      </c>
      <c r="F3429" s="5"/>
      <c r="G3429" s="1" t="n">
        <v>6115</v>
      </c>
      <c r="H3429" s="1" t="s">
        <v>5152</v>
      </c>
      <c r="I3429" s="1" t="n">
        <v>6854</v>
      </c>
      <c r="J3429" s="1" t="s">
        <v>5153</v>
      </c>
      <c r="K3429" s="1" t="s">
        <v>3381</v>
      </c>
    </row>
    <row r="3430" customFormat="false" ht="15" hidden="false" customHeight="true" outlineLevel="0" collapsed="false">
      <c r="A3430" s="1" t="n">
        <f aca="false">MAX($A$2:$A3429)+1</f>
        <v>2503</v>
      </c>
      <c r="C3430" s="1" t="str">
        <f aca="false">IF(H3430="",F3430,H3430)</f>
        <v>Deerfield 4</v>
      </c>
      <c r="F3430" s="5"/>
      <c r="G3430" s="1" t="n">
        <v>6119</v>
      </c>
      <c r="H3430" s="1" t="s">
        <v>5154</v>
      </c>
      <c r="I3430" s="1" t="n">
        <v>50048</v>
      </c>
      <c r="J3430" s="1" t="s">
        <v>2415</v>
      </c>
      <c r="K3430" s="1" t="s">
        <v>3381</v>
      </c>
    </row>
    <row r="3431" customFormat="false" ht="15" hidden="false" customHeight="true" outlineLevel="0" collapsed="false">
      <c r="A3431" s="1" t="n">
        <f aca="false">MAX($A$2:$A3430)+1</f>
        <v>2504</v>
      </c>
      <c r="C3431" s="1" t="str">
        <f aca="false">IF(H3431="",F3431,H3431)</f>
        <v>R E Ginna Nuclear Power Plant</v>
      </c>
      <c r="F3431" s="5"/>
      <c r="G3431" s="1" t="n">
        <v>6122</v>
      </c>
      <c r="H3431" s="1" t="s">
        <v>5155</v>
      </c>
      <c r="I3431" s="1" t="n">
        <v>55951</v>
      </c>
      <c r="J3431" s="1" t="s">
        <v>1160</v>
      </c>
      <c r="K3431" s="1" t="s">
        <v>3381</v>
      </c>
    </row>
    <row r="3432" customFormat="false" ht="15" hidden="false" customHeight="true" outlineLevel="0" collapsed="false">
      <c r="A3432" s="1" t="n">
        <f aca="false">MAX($A$2:$A3431)+1</f>
        <v>2505</v>
      </c>
      <c r="C3432" s="1" t="str">
        <f aca="false">IF(H3432="",F3432,H3432)</f>
        <v>Shrewsbury</v>
      </c>
      <c r="F3432" s="5"/>
      <c r="G3432" s="1" t="n">
        <v>6125</v>
      </c>
      <c r="H3432" s="1" t="s">
        <v>5156</v>
      </c>
      <c r="I3432" s="1" t="n">
        <v>17127</v>
      </c>
      <c r="J3432" s="1" t="s">
        <v>5157</v>
      </c>
      <c r="K3432" s="1" t="s">
        <v>3381</v>
      </c>
    </row>
    <row r="3433" customFormat="false" ht="15" hidden="false" customHeight="true" outlineLevel="0" collapsed="false">
      <c r="A3433" s="1" t="n">
        <f aca="false">MAX($A$2:$A3432)+1</f>
        <v>2506</v>
      </c>
      <c r="C3433" s="1" t="str">
        <f aca="false">IF(H3433="",F3433,H3433)</f>
        <v>Myrtle Beach</v>
      </c>
      <c r="F3433" s="5"/>
      <c r="G3433" s="1" t="n">
        <v>3320</v>
      </c>
      <c r="H3433" s="1" t="s">
        <v>5158</v>
      </c>
      <c r="I3433" s="1" t="n">
        <v>17543</v>
      </c>
      <c r="J3433" s="1" t="s">
        <v>251</v>
      </c>
      <c r="K3433" s="1" t="s">
        <v>3381</v>
      </c>
    </row>
    <row r="3434" customFormat="false" ht="15" hidden="false" customHeight="true" outlineLevel="0" collapsed="false">
      <c r="A3434" s="1" t="n">
        <f aca="false">MAX($A$2:$A3433)+1</f>
        <v>2507</v>
      </c>
      <c r="C3434" s="1" t="str">
        <f aca="false">IF(H3434="",F3434,H3434)</f>
        <v>Neal Shoals</v>
      </c>
      <c r="F3434" s="5"/>
      <c r="G3434" s="1" t="n">
        <v>3289</v>
      </c>
      <c r="H3434" s="1" t="s">
        <v>5159</v>
      </c>
      <c r="I3434" s="1" t="n">
        <v>17539</v>
      </c>
      <c r="J3434" s="1" t="s">
        <v>367</v>
      </c>
      <c r="K3434" s="1" t="s">
        <v>3381</v>
      </c>
    </row>
    <row r="3435" customFormat="false" ht="15" hidden="false" customHeight="true" outlineLevel="0" collapsed="false">
      <c r="A3435" s="1" t="n">
        <f aca="false">MAX($A$2:$A3434)+1</f>
        <v>2508</v>
      </c>
      <c r="C3435" s="1" t="str">
        <f aca="false">IF(H3435="",F3435,H3435)</f>
        <v>Amistad Dam &amp; Power</v>
      </c>
      <c r="F3435" s="5"/>
      <c r="G3435" s="1" t="n">
        <v>6128</v>
      </c>
      <c r="H3435" s="1" t="s">
        <v>5160</v>
      </c>
      <c r="I3435" s="1" t="n">
        <v>9339</v>
      </c>
      <c r="J3435" s="1" t="s">
        <v>5161</v>
      </c>
      <c r="K3435" s="1" t="s">
        <v>3381</v>
      </c>
    </row>
    <row r="3436" customFormat="false" ht="15" hidden="false" customHeight="true" outlineLevel="0" collapsed="false">
      <c r="A3436" s="1" t="n">
        <f aca="false">MAX($A$2:$A3435)+1</f>
        <v>2509</v>
      </c>
      <c r="C3436" s="1" t="str">
        <f aca="false">IF(H3436="",F3436,H3436)</f>
        <v>Carters</v>
      </c>
      <c r="F3436" s="5"/>
      <c r="G3436" s="1" t="n">
        <v>6130</v>
      </c>
      <c r="H3436" s="1" t="s">
        <v>5162</v>
      </c>
      <c r="I3436" s="1" t="n">
        <v>27813</v>
      </c>
      <c r="J3436" s="1" t="s">
        <v>3385</v>
      </c>
      <c r="K3436" s="1" t="s">
        <v>3381</v>
      </c>
    </row>
    <row r="3437" customFormat="false" ht="15" hidden="false" customHeight="true" outlineLevel="0" collapsed="false">
      <c r="A3437" s="1" t="n">
        <f aca="false">MAX($A$2:$A3436)+1</f>
        <v>2510</v>
      </c>
      <c r="C3437" s="1" t="str">
        <f aca="false">IF(H3437="",F3437,H3437)</f>
        <v>Jones Bluff</v>
      </c>
      <c r="F3437" s="5"/>
      <c r="G3437" s="1" t="n">
        <v>6131</v>
      </c>
      <c r="H3437" s="1" t="s">
        <v>5163</v>
      </c>
      <c r="I3437" s="1" t="n">
        <v>27813</v>
      </c>
      <c r="J3437" s="1" t="s">
        <v>3385</v>
      </c>
      <c r="K3437" s="1" t="s">
        <v>3381</v>
      </c>
    </row>
    <row r="3438" customFormat="false" ht="15" hidden="false" customHeight="true" outlineLevel="0" collapsed="false">
      <c r="A3438" s="1" t="n">
        <f aca="false">MAX($A$2:$A3437)+1</f>
        <v>2511</v>
      </c>
      <c r="C3438" s="1" t="str">
        <f aca="false">IF(H3438="",F3438,H3438)</f>
        <v>Richard B Russell</v>
      </c>
      <c r="F3438" s="5"/>
      <c r="G3438" s="1" t="n">
        <v>6132</v>
      </c>
      <c r="H3438" s="1" t="s">
        <v>5164</v>
      </c>
      <c r="I3438" s="1" t="n">
        <v>19375</v>
      </c>
      <c r="J3438" s="1" t="s">
        <v>3755</v>
      </c>
      <c r="K3438" s="1" t="s">
        <v>3381</v>
      </c>
    </row>
    <row r="3439" customFormat="false" ht="15" hidden="false" customHeight="true" outlineLevel="0" collapsed="false">
      <c r="A3439" s="1" t="n">
        <f aca="false">MAX($A$2:$A3438)+1</f>
        <v>2512</v>
      </c>
      <c r="C3439" s="1" t="str">
        <f aca="false">IF(H3439="",F3439,H3439)</f>
        <v>West Point (GA)</v>
      </c>
      <c r="F3439" s="5"/>
      <c r="G3439" s="1" t="n">
        <v>6133</v>
      </c>
      <c r="H3439" s="1" t="s">
        <v>5165</v>
      </c>
      <c r="I3439" s="1" t="n">
        <v>27813</v>
      </c>
      <c r="J3439" s="1" t="s">
        <v>3385</v>
      </c>
      <c r="K3439" s="1" t="s">
        <v>3381</v>
      </c>
    </row>
    <row r="3440" customFormat="false" ht="15" hidden="false" customHeight="true" outlineLevel="0" collapsed="false">
      <c r="A3440" s="1" t="n">
        <f aca="false">MAX($A$2:$A3439)+1</f>
        <v>2513</v>
      </c>
      <c r="C3440" s="1" t="str">
        <f aca="false">IF(H3440="",F3440,H3440)</f>
        <v>Gibbons Creek</v>
      </c>
      <c r="F3440" s="5"/>
      <c r="G3440" s="1" t="n">
        <v>6136</v>
      </c>
      <c r="H3440" s="1" t="s">
        <v>5166</v>
      </c>
      <c r="I3440" s="1" t="n">
        <v>18715</v>
      </c>
      <c r="J3440" s="1" t="s">
        <v>5167</v>
      </c>
      <c r="K3440" s="1" t="s">
        <v>3381</v>
      </c>
    </row>
    <row r="3441" customFormat="false" ht="15" hidden="false" customHeight="true" outlineLevel="0" collapsed="false">
      <c r="A3441" s="1" t="n">
        <f aca="false">MAX($A$2:$A3440)+1</f>
        <v>2514</v>
      </c>
      <c r="C3441" s="1" t="str">
        <f aca="false">IF(H3441="",F3441,H3441)</f>
        <v>Clarence Cannon</v>
      </c>
      <c r="F3441" s="5"/>
      <c r="G3441" s="1" t="n">
        <v>6140</v>
      </c>
      <c r="H3441" s="1" t="s">
        <v>5168</v>
      </c>
      <c r="I3441" s="1" t="n">
        <v>26618</v>
      </c>
      <c r="J3441" s="1" t="s">
        <v>5169</v>
      </c>
      <c r="K3441" s="1" t="s">
        <v>3381</v>
      </c>
    </row>
    <row r="3442" customFormat="false" ht="15" hidden="false" customHeight="true" outlineLevel="0" collapsed="false">
      <c r="A3442" s="1" t="n">
        <f aca="false">MAX($A$2:$A3441)+1</f>
        <v>2515</v>
      </c>
      <c r="C3442" s="1" t="str">
        <f aca="false">IF(H3442="",F3442,H3442)</f>
        <v>Harry Truman</v>
      </c>
      <c r="F3442" s="5"/>
      <c r="G3442" s="1" t="n">
        <v>6141</v>
      </c>
      <c r="H3442" s="1" t="s">
        <v>5170</v>
      </c>
      <c r="I3442" s="1" t="n">
        <v>25477</v>
      </c>
      <c r="J3442" s="1" t="s">
        <v>4418</v>
      </c>
      <c r="K3442" s="1" t="s">
        <v>3381</v>
      </c>
    </row>
    <row r="3443" customFormat="false" ht="15" hidden="false" customHeight="true" outlineLevel="0" collapsed="false">
      <c r="A3443" s="1" t="n">
        <f aca="false">MAX($A$2:$A3442)+1</f>
        <v>2516</v>
      </c>
      <c r="C3443" s="1" t="str">
        <f aca="false">IF(H3443="",F3443,H3443)</f>
        <v>Ozark</v>
      </c>
      <c r="F3443" s="5"/>
      <c r="G3443" s="1" t="n">
        <v>6142</v>
      </c>
      <c r="H3443" s="1" t="s">
        <v>5171</v>
      </c>
      <c r="I3443" s="1" t="n">
        <v>19647</v>
      </c>
      <c r="J3443" s="1" t="s">
        <v>3461</v>
      </c>
      <c r="K3443" s="1" t="s">
        <v>3381</v>
      </c>
    </row>
    <row r="3444" customFormat="false" ht="15" hidden="false" customHeight="true" outlineLevel="0" collapsed="false">
      <c r="A3444" s="1" t="n">
        <f aca="false">MAX($A$2:$A3443)+1</f>
        <v>2517</v>
      </c>
      <c r="C3444" s="1" t="str">
        <f aca="false">IF(H3444="",F3444,H3444)</f>
        <v>Comanche Peak</v>
      </c>
      <c r="F3444" s="5"/>
      <c r="G3444" s="1" t="n">
        <v>6145</v>
      </c>
      <c r="H3444" s="1" t="s">
        <v>5172</v>
      </c>
      <c r="I3444" s="1" t="n">
        <v>55983</v>
      </c>
      <c r="J3444" s="1" t="s">
        <v>4911</v>
      </c>
      <c r="K3444" s="1" t="s">
        <v>3381</v>
      </c>
    </row>
    <row r="3445" customFormat="false" ht="15" hidden="false" customHeight="true" outlineLevel="0" collapsed="false">
      <c r="A3445" s="1" t="n">
        <f aca="false">MAX($A$2:$A3444)+1</f>
        <v>2518</v>
      </c>
      <c r="C3445" s="1" t="str">
        <f aca="false">IF(H3445="",F3445,H3445)</f>
        <v>Martin Lake</v>
      </c>
      <c r="F3445" s="5"/>
      <c r="G3445" s="1" t="n">
        <v>6146</v>
      </c>
      <c r="H3445" s="1" t="s">
        <v>5173</v>
      </c>
      <c r="I3445" s="1" t="n">
        <v>55983</v>
      </c>
      <c r="J3445" s="1" t="s">
        <v>4911</v>
      </c>
      <c r="K3445" s="1" t="s">
        <v>3381</v>
      </c>
    </row>
    <row r="3446" customFormat="false" ht="15" hidden="false" customHeight="true" outlineLevel="0" collapsed="false">
      <c r="A3446" s="1" t="n">
        <f aca="false">MAX($A$2:$A3445)+1</f>
        <v>2519</v>
      </c>
      <c r="C3446" s="1" t="str">
        <f aca="false">IF(H3446="",F3446,H3446)</f>
        <v>Monticello</v>
      </c>
      <c r="F3446" s="5"/>
      <c r="G3446" s="1" t="n">
        <v>6147</v>
      </c>
      <c r="H3446" s="1" t="s">
        <v>986</v>
      </c>
      <c r="I3446" s="1" t="n">
        <v>55983</v>
      </c>
      <c r="J3446" s="1" t="s">
        <v>4911</v>
      </c>
      <c r="K3446" s="1" t="s">
        <v>3381</v>
      </c>
    </row>
    <row r="3447" customFormat="false" ht="15" hidden="false" customHeight="true" outlineLevel="0" collapsed="false">
      <c r="A3447" s="1" t="n">
        <f aca="false">MAX($A$2:$A3446)+1</f>
        <v>2520</v>
      </c>
      <c r="C3447" s="1" t="str">
        <f aca="false">IF(H3447="",F3447,H3447)</f>
        <v>Raccoon Mountain</v>
      </c>
      <c r="F3447" s="5"/>
      <c r="G3447" s="1" t="n">
        <v>6151</v>
      </c>
      <c r="H3447" s="1" t="s">
        <v>5174</v>
      </c>
      <c r="I3447" s="1" t="n">
        <v>18642</v>
      </c>
      <c r="J3447" s="1" t="s">
        <v>3387</v>
      </c>
      <c r="K3447" s="1" t="s">
        <v>3381</v>
      </c>
    </row>
    <row r="3448" customFormat="false" ht="15" hidden="false" customHeight="true" outlineLevel="0" collapsed="false">
      <c r="A3448" s="1" t="n">
        <f aca="false">MAX($A$2:$A3447)+1</f>
        <v>2521</v>
      </c>
      <c r="C3448" s="1" t="str">
        <f aca="false">IF(H3448="",F3448,H3448)</f>
        <v>Sequoyah</v>
      </c>
      <c r="F3448" s="5"/>
      <c r="G3448" s="1" t="n">
        <v>6152</v>
      </c>
      <c r="H3448" s="1" t="s">
        <v>5175</v>
      </c>
      <c r="I3448" s="1" t="n">
        <v>18642</v>
      </c>
      <c r="J3448" s="1" t="s">
        <v>3387</v>
      </c>
      <c r="K3448" s="1" t="s">
        <v>3381</v>
      </c>
    </row>
    <row r="3449" customFormat="false" ht="15" hidden="false" customHeight="true" outlineLevel="0" collapsed="false">
      <c r="A3449" s="1" t="n">
        <f aca="false">MAX($A$2:$A3448)+1</f>
        <v>2522</v>
      </c>
      <c r="C3449" s="1" t="str">
        <f aca="false">IF(H3449="",F3449,H3449)</f>
        <v>New Haven Harbor</v>
      </c>
      <c r="F3449" s="5"/>
      <c r="G3449" s="1" t="n">
        <v>6156</v>
      </c>
      <c r="H3449" s="1" t="s">
        <v>5176</v>
      </c>
      <c r="I3449" s="1" t="n">
        <v>15452</v>
      </c>
      <c r="J3449" s="1" t="s">
        <v>3695</v>
      </c>
      <c r="K3449" s="1" t="s">
        <v>3381</v>
      </c>
    </row>
    <row r="3450" customFormat="false" ht="15" hidden="false" customHeight="true" outlineLevel="0" collapsed="false">
      <c r="A3450" s="1" t="n">
        <f aca="false">MAX($A$2:$A3449)+1</f>
        <v>2523</v>
      </c>
      <c r="C3450" s="1" t="str">
        <f aca="false">IF(H3450="",F3450,H3450)</f>
        <v>New Melones</v>
      </c>
      <c r="F3450" s="5"/>
      <c r="G3450" s="1" t="n">
        <v>6158</v>
      </c>
      <c r="H3450" s="1" t="s">
        <v>5177</v>
      </c>
      <c r="I3450" s="1" t="n">
        <v>2518</v>
      </c>
      <c r="J3450" s="1" t="s">
        <v>3446</v>
      </c>
      <c r="K3450" s="1" t="s">
        <v>3381</v>
      </c>
    </row>
    <row r="3451" customFormat="false" ht="15" hidden="false" customHeight="true" outlineLevel="0" collapsed="false">
      <c r="A3451" s="1" t="n">
        <f aca="false">MAX($A$2:$A3450)+1</f>
        <v>2524</v>
      </c>
      <c r="C3451" s="1" t="str">
        <f aca="false">IF(H3451="",F3451,H3451)</f>
        <v>Crystal</v>
      </c>
      <c r="F3451" s="5"/>
      <c r="G3451" s="1" t="n">
        <v>6159</v>
      </c>
      <c r="H3451" s="1" t="s">
        <v>5178</v>
      </c>
      <c r="I3451" s="1" t="n">
        <v>2518</v>
      </c>
      <c r="J3451" s="1" t="s">
        <v>3446</v>
      </c>
      <c r="K3451" s="1" t="s">
        <v>3381</v>
      </c>
    </row>
    <row r="3452" customFormat="false" ht="15" hidden="false" customHeight="true" outlineLevel="0" collapsed="false">
      <c r="A3452" s="1" t="n">
        <f aca="false">MAX($A$2:$A3451)+1</f>
        <v>2525</v>
      </c>
      <c r="C3452" s="1" t="str">
        <f aca="false">IF(H3452="",F3452,H3452)</f>
        <v>Grand Coulee</v>
      </c>
      <c r="F3452" s="5"/>
      <c r="G3452" s="1" t="n">
        <v>6163</v>
      </c>
      <c r="H3452" s="1" t="s">
        <v>5179</v>
      </c>
      <c r="I3452" s="1" t="n">
        <v>2518</v>
      </c>
      <c r="J3452" s="1" t="s">
        <v>3446</v>
      </c>
      <c r="K3452" s="1" t="s">
        <v>3381</v>
      </c>
    </row>
    <row r="3453" customFormat="false" ht="15" hidden="false" customHeight="true" outlineLevel="0" collapsed="false">
      <c r="A3453" s="1" t="n">
        <f aca="false">MAX($A$2:$A3452)+1</f>
        <v>2526</v>
      </c>
      <c r="C3453" s="1" t="str">
        <f aca="false">IF(H3453="",F3453,H3453)</f>
        <v>Laurel Dam</v>
      </c>
      <c r="F3453" s="5"/>
      <c r="G3453" s="1" t="n">
        <v>6171</v>
      </c>
      <c r="H3453" s="1" t="s">
        <v>5180</v>
      </c>
      <c r="I3453" s="1" t="n">
        <v>19462</v>
      </c>
      <c r="J3453" s="1" t="s">
        <v>4114</v>
      </c>
      <c r="K3453" s="1" t="s">
        <v>3381</v>
      </c>
    </row>
    <row r="3454" customFormat="false" ht="15" hidden="false" customHeight="true" outlineLevel="0" collapsed="false">
      <c r="A3454" s="1" t="n">
        <f aca="false">MAX($A$2:$A3453)+1</f>
        <v>2527</v>
      </c>
      <c r="C3454" s="1" t="str">
        <f aca="false">IF(H3454="",F3454,H3454)</f>
        <v>Libby</v>
      </c>
      <c r="F3454" s="5"/>
      <c r="G3454" s="1" t="n">
        <v>6172</v>
      </c>
      <c r="H3454" s="1" t="s">
        <v>5181</v>
      </c>
      <c r="I3454" s="1" t="n">
        <v>19400</v>
      </c>
      <c r="J3454" s="1" t="s">
        <v>3790</v>
      </c>
      <c r="K3454" s="1" t="s">
        <v>3381</v>
      </c>
    </row>
    <row r="3455" customFormat="false" ht="15" hidden="false" customHeight="true" outlineLevel="0" collapsed="false">
      <c r="A3455" s="1" t="n">
        <f aca="false">MAX($A$2:$A3454)+1</f>
        <v>2528</v>
      </c>
      <c r="C3455" s="1" t="str">
        <f aca="false">IF(H3455="",F3455,H3455)</f>
        <v>Lost Creek</v>
      </c>
      <c r="F3455" s="5"/>
      <c r="G3455" s="1" t="n">
        <v>6174</v>
      </c>
      <c r="H3455" s="1" t="s">
        <v>5182</v>
      </c>
      <c r="I3455" s="1" t="n">
        <v>19400</v>
      </c>
      <c r="J3455" s="1" t="s">
        <v>3790</v>
      </c>
      <c r="K3455" s="1" t="s">
        <v>3381</v>
      </c>
    </row>
    <row r="3456" customFormat="false" ht="15" hidden="false" customHeight="true" outlineLevel="0" collapsed="false">
      <c r="A3456" s="1" t="n">
        <f aca="false">MAX($A$2:$A3455)+1</f>
        <v>2529</v>
      </c>
      <c r="C3456" s="1" t="str">
        <f aca="false">IF(H3456="",F3456,H3456)</f>
        <v>Lower Granite</v>
      </c>
      <c r="F3456" s="5"/>
      <c r="G3456" s="1" t="n">
        <v>6175</v>
      </c>
      <c r="H3456" s="1" t="s">
        <v>5183</v>
      </c>
      <c r="I3456" s="1" t="n">
        <v>19400</v>
      </c>
      <c r="J3456" s="1" t="s">
        <v>3790</v>
      </c>
      <c r="K3456" s="1" t="s">
        <v>3381</v>
      </c>
    </row>
    <row r="3457" customFormat="false" ht="15" hidden="false" customHeight="true" outlineLevel="0" collapsed="false">
      <c r="A3457" s="1" t="n">
        <f aca="false">MAX($A$2:$A3456)+1</f>
        <v>2530</v>
      </c>
      <c r="C3457" s="1" t="str">
        <f aca="false">IF(H3457="",F3457,H3457)</f>
        <v>Coronado</v>
      </c>
      <c r="F3457" s="5"/>
      <c r="G3457" s="1" t="n">
        <v>6177</v>
      </c>
      <c r="H3457" s="1" t="s">
        <v>5184</v>
      </c>
      <c r="I3457" s="1" t="n">
        <v>16572</v>
      </c>
      <c r="J3457" s="1" t="s">
        <v>1016</v>
      </c>
      <c r="K3457" s="1" t="s">
        <v>3381</v>
      </c>
    </row>
    <row r="3458" customFormat="false" ht="15" hidden="false" customHeight="true" outlineLevel="0" collapsed="false">
      <c r="A3458" s="1" t="n">
        <f aca="false">MAX($A$2:$A3457)+1</f>
        <v>2531</v>
      </c>
      <c r="C3458" s="1" t="str">
        <f aca="false">IF(H3458="",F3458,H3458)</f>
        <v>Coleto Creek</v>
      </c>
      <c r="F3458" s="5"/>
      <c r="G3458" s="1" t="n">
        <v>6178</v>
      </c>
      <c r="H3458" s="1" t="s">
        <v>5185</v>
      </c>
      <c r="I3458" s="1" t="n">
        <v>56570</v>
      </c>
      <c r="J3458" s="1" t="s">
        <v>5186</v>
      </c>
      <c r="K3458" s="1" t="s">
        <v>3381</v>
      </c>
    </row>
    <row r="3459" customFormat="false" ht="15" hidden="false" customHeight="true" outlineLevel="0" collapsed="false">
      <c r="A3459" s="1" t="n">
        <f aca="false">MAX($A$2:$A3458)+1</f>
        <v>2532</v>
      </c>
      <c r="C3459" s="1" t="str">
        <f aca="false">IF(H3459="",F3459,H3459)</f>
        <v>Fayette Power Project</v>
      </c>
      <c r="F3459" s="5"/>
      <c r="G3459" s="1" t="n">
        <v>6179</v>
      </c>
      <c r="H3459" s="1" t="s">
        <v>5187</v>
      </c>
      <c r="I3459" s="1" t="n">
        <v>11269</v>
      </c>
      <c r="J3459" s="1" t="s">
        <v>4940</v>
      </c>
      <c r="K3459" s="1" t="s">
        <v>3381</v>
      </c>
    </row>
    <row r="3460" customFormat="false" ht="15" hidden="false" customHeight="true" outlineLevel="0" collapsed="false">
      <c r="A3460" s="1" t="n">
        <f aca="false">MAX($A$2:$A3459)+1</f>
        <v>2533</v>
      </c>
      <c r="C3460" s="1" t="str">
        <f aca="false">IF(H3460="",F3460,H3460)</f>
        <v>Oak Grove (TX)</v>
      </c>
      <c r="F3460" s="5"/>
      <c r="G3460" s="1" t="n">
        <v>6180</v>
      </c>
      <c r="H3460" s="1" t="s">
        <v>5188</v>
      </c>
      <c r="I3460" s="1" t="n">
        <v>57097</v>
      </c>
      <c r="J3460" s="1" t="s">
        <v>5189</v>
      </c>
      <c r="K3460" s="1" t="s">
        <v>3381</v>
      </c>
    </row>
    <row r="3461" customFormat="false" ht="15" hidden="false" customHeight="true" outlineLevel="0" collapsed="false">
      <c r="A3461" s="1" t="n">
        <f aca="false">MAX($A$2:$A3460)+1</f>
        <v>2534</v>
      </c>
      <c r="C3461" s="1" t="str">
        <f aca="false">IF(H3461="",F3461,H3461)</f>
        <v>J T Deely</v>
      </c>
      <c r="F3461" s="5"/>
      <c r="G3461" s="1" t="n">
        <v>6181</v>
      </c>
      <c r="H3461" s="1" t="s">
        <v>5190</v>
      </c>
      <c r="I3461" s="1" t="n">
        <v>16604</v>
      </c>
      <c r="J3461" s="1" t="s">
        <v>4951</v>
      </c>
      <c r="K3461" s="1" t="s">
        <v>3381</v>
      </c>
    </row>
    <row r="3462" customFormat="false" ht="15" hidden="false" customHeight="true" outlineLevel="0" collapsed="false">
      <c r="A3462" s="1" t="n">
        <f aca="false">MAX($A$2:$A3461)+1</f>
        <v>2535</v>
      </c>
      <c r="C3462" s="1" t="str">
        <f aca="false">IF(H3462="",F3462,H3462)</f>
        <v>San Miguel</v>
      </c>
      <c r="F3462" s="5"/>
      <c r="G3462" s="1" t="n">
        <v>6183</v>
      </c>
      <c r="H3462" s="1" t="s">
        <v>5191</v>
      </c>
      <c r="I3462" s="1" t="n">
        <v>16624</v>
      </c>
      <c r="J3462" s="1" t="s">
        <v>5192</v>
      </c>
      <c r="K3462" s="1" t="s">
        <v>3381</v>
      </c>
    </row>
    <row r="3463" customFormat="false" ht="15" hidden="false" customHeight="true" outlineLevel="0" collapsed="false">
      <c r="A3463" s="1" t="n">
        <f aca="false">A754</f>
        <v>512</v>
      </c>
      <c r="C3463" s="1" t="str">
        <f aca="false">IF(H3463="",F3463,H3463)</f>
        <v>Brame Energy Center</v>
      </c>
      <c r="F3463" s="5"/>
      <c r="G3463" s="1" t="n">
        <v>6190</v>
      </c>
      <c r="H3463" s="1" t="s">
        <v>5193</v>
      </c>
      <c r="I3463" s="1" t="n">
        <v>3265</v>
      </c>
      <c r="J3463" s="1" t="s">
        <v>14</v>
      </c>
      <c r="K3463" s="1" t="s">
        <v>3381</v>
      </c>
    </row>
    <row r="3464" customFormat="false" ht="15" hidden="false" customHeight="true" outlineLevel="0" collapsed="false">
      <c r="A3464" s="1" t="n">
        <f aca="false">MAX($A$2:$A3463)+1</f>
        <v>2536</v>
      </c>
      <c r="C3464" s="1" t="str">
        <f aca="false">IF(H3464="",F3464,H3464)</f>
        <v>John Twitty Energy Center</v>
      </c>
      <c r="F3464" s="5"/>
      <c r="G3464" s="1" t="n">
        <v>6195</v>
      </c>
      <c r="H3464" s="1" t="s">
        <v>5194</v>
      </c>
      <c r="I3464" s="1" t="n">
        <v>17833</v>
      </c>
      <c r="J3464" s="1" t="s">
        <v>4453</v>
      </c>
      <c r="K3464" s="1" t="s">
        <v>3381</v>
      </c>
    </row>
    <row r="3465" customFormat="false" ht="15" hidden="false" customHeight="true" outlineLevel="0" collapsed="false">
      <c r="A3465" s="1" t="n">
        <f aca="false">MAX($A$2:$A3464)+1</f>
        <v>2537</v>
      </c>
      <c r="C3465" s="1" t="str">
        <f aca="false">IF(H3465="",F3465,H3465)</f>
        <v>W E Warne</v>
      </c>
      <c r="F3465" s="5"/>
      <c r="G3465" s="1" t="n">
        <v>6196</v>
      </c>
      <c r="H3465" s="1" t="s">
        <v>5195</v>
      </c>
      <c r="I3465" s="1" t="n">
        <v>3255</v>
      </c>
      <c r="J3465" s="1" t="s">
        <v>3597</v>
      </c>
      <c r="K3465" s="1" t="s">
        <v>3381</v>
      </c>
    </row>
    <row r="3466" customFormat="false" ht="15" hidden="false" customHeight="true" outlineLevel="0" collapsed="false">
      <c r="A3466" s="1" t="n">
        <f aca="false">MAX($A$2:$A3465)+1</f>
        <v>2538</v>
      </c>
      <c r="C3466" s="1" t="str">
        <f aca="false">IF(H3466="",F3466,H3466)</f>
        <v>Rock Island</v>
      </c>
      <c r="F3466" s="5"/>
      <c r="G3466" s="1" t="n">
        <v>6200</v>
      </c>
      <c r="H3466" s="1" t="s">
        <v>5196</v>
      </c>
      <c r="I3466" s="1" t="n">
        <v>3413</v>
      </c>
      <c r="J3466" s="1" t="s">
        <v>5029</v>
      </c>
      <c r="K3466" s="1" t="s">
        <v>3381</v>
      </c>
    </row>
    <row r="3467" customFormat="false" ht="15" hidden="false" customHeight="true" outlineLevel="0" collapsed="false">
      <c r="A3467" s="1" t="n">
        <f aca="false">MAX($A$2:$A3466)+1</f>
        <v>2539</v>
      </c>
      <c r="C3467" s="1" t="str">
        <f aca="false">IF(H3467="",F3467,H3467)</f>
        <v>Ross</v>
      </c>
      <c r="F3467" s="5"/>
      <c r="G3467" s="1" t="n">
        <v>6202</v>
      </c>
      <c r="H3467" s="1" t="s">
        <v>5197</v>
      </c>
      <c r="I3467" s="1" t="n">
        <v>16868</v>
      </c>
      <c r="J3467" s="1" t="s">
        <v>3716</v>
      </c>
      <c r="K3467" s="1" t="s">
        <v>3381</v>
      </c>
    </row>
    <row r="3468" customFormat="false" ht="15" hidden="false" customHeight="true" outlineLevel="0" collapsed="false">
      <c r="A3468" s="1" t="n">
        <f aca="false">MAX($A$2:$A3467)+1</f>
        <v>2540</v>
      </c>
      <c r="C3468" s="1" t="str">
        <f aca="false">IF(H3468="",F3468,H3468)</f>
        <v>Laramie River Station</v>
      </c>
      <c r="F3468" s="5"/>
      <c r="G3468" s="1" t="n">
        <v>6204</v>
      </c>
      <c r="H3468" s="1" t="s">
        <v>5198</v>
      </c>
      <c r="I3468" s="1" t="n">
        <v>1307</v>
      </c>
      <c r="J3468" s="1" t="s">
        <v>4721</v>
      </c>
      <c r="K3468" s="1" t="s">
        <v>3381</v>
      </c>
    </row>
    <row r="3469" customFormat="false" ht="15" hidden="false" customHeight="true" outlineLevel="0" collapsed="false">
      <c r="A3469" s="1" t="n">
        <f aca="false">MAX($A$2:$A3468)+1</f>
        <v>2541</v>
      </c>
      <c r="C3469" s="1" t="str">
        <f aca="false">IF(H3469="",F3469,H3469)</f>
        <v>Ames Hydro</v>
      </c>
      <c r="F3469" s="5"/>
      <c r="G3469" s="1" t="n">
        <v>6207</v>
      </c>
      <c r="H3469" s="1" t="s">
        <v>5199</v>
      </c>
      <c r="I3469" s="1" t="n">
        <v>15466</v>
      </c>
      <c r="J3469" s="1" t="s">
        <v>64</v>
      </c>
      <c r="K3469" s="1" t="s">
        <v>3381</v>
      </c>
    </row>
    <row r="3470" customFormat="false" ht="15" hidden="false" customHeight="true" outlineLevel="0" collapsed="false">
      <c r="A3470" s="1" t="n">
        <f aca="false">MAX($A$2:$A3469)+1</f>
        <v>2542</v>
      </c>
      <c r="C3470" s="1" t="str">
        <f aca="false">IF(H3470="",F3470,H3470)</f>
        <v>Mount Elbert</v>
      </c>
      <c r="F3470" s="5"/>
      <c r="G3470" s="1" t="n">
        <v>6208</v>
      </c>
      <c r="H3470" s="1" t="s">
        <v>5200</v>
      </c>
      <c r="I3470" s="1" t="n">
        <v>2518</v>
      </c>
      <c r="J3470" s="1" t="s">
        <v>3446</v>
      </c>
      <c r="K3470" s="1" t="s">
        <v>3381</v>
      </c>
    </row>
    <row r="3471" customFormat="false" ht="15" hidden="false" customHeight="true" outlineLevel="0" collapsed="false">
      <c r="A3471" s="1" t="n">
        <f aca="false">MAX($A$2:$A3470)+1</f>
        <v>2543</v>
      </c>
      <c r="C3471" s="1" t="str">
        <f aca="false">IF(H3471="",F3471,H3471)</f>
        <v>Northeast (WA)</v>
      </c>
      <c r="F3471" s="5"/>
      <c r="G3471" s="1" t="n">
        <v>6210</v>
      </c>
      <c r="H3471" s="1" t="s">
        <v>5201</v>
      </c>
      <c r="I3471" s="1" t="n">
        <v>20169</v>
      </c>
      <c r="J3471" s="1" t="s">
        <v>226</v>
      </c>
      <c r="K3471" s="1" t="s">
        <v>3381</v>
      </c>
    </row>
    <row r="3472" customFormat="false" ht="15" hidden="false" customHeight="true" outlineLevel="0" collapsed="false">
      <c r="A3472" s="1" t="n">
        <f aca="false">MAX($A$2:$A3471)+1</f>
        <v>2544</v>
      </c>
      <c r="C3472" s="1" t="str">
        <f aca="false">IF(H3472="",F3472,H3472)</f>
        <v>Dynegy Oakland Power Plant</v>
      </c>
      <c r="F3472" s="5"/>
      <c r="G3472" s="1" t="n">
        <v>6211</v>
      </c>
      <c r="H3472" s="1" t="s">
        <v>5202</v>
      </c>
      <c r="I3472" s="1" t="n">
        <v>54803</v>
      </c>
      <c r="J3472" s="1" t="s">
        <v>5203</v>
      </c>
      <c r="K3472" s="1" t="s">
        <v>3381</v>
      </c>
    </row>
    <row r="3473" customFormat="false" ht="15" hidden="false" customHeight="true" outlineLevel="0" collapsed="false">
      <c r="A3473" s="1" t="n">
        <f aca="false">MAX($A$2:$A3472)+1</f>
        <v>2545</v>
      </c>
      <c r="C3473" s="1" t="str">
        <f aca="false">IF(H3473="",F3473,H3473)</f>
        <v>Merom</v>
      </c>
      <c r="F3473" s="5"/>
      <c r="G3473" s="1" t="n">
        <v>6213</v>
      </c>
      <c r="H3473" s="1" t="s">
        <v>5204</v>
      </c>
      <c r="I3473" s="1" t="n">
        <v>9267</v>
      </c>
      <c r="J3473" s="1" t="s">
        <v>1769</v>
      </c>
      <c r="K3473" s="1" t="s">
        <v>3381</v>
      </c>
    </row>
    <row r="3474" customFormat="false" ht="15" hidden="false" customHeight="true" outlineLevel="0" collapsed="false">
      <c r="A3474" s="1" t="n">
        <f aca="false">MAX($A$2:$A3473)+1</f>
        <v>2546</v>
      </c>
      <c r="C3474" s="1" t="str">
        <f aca="false">IF(H3474="",F3474,H3474)</f>
        <v>Durant</v>
      </c>
      <c r="F3474" s="5"/>
      <c r="G3474" s="1" t="n">
        <v>6220</v>
      </c>
      <c r="H3474" s="1" t="s">
        <v>5205</v>
      </c>
      <c r="I3474" s="1" t="n">
        <v>5529</v>
      </c>
      <c r="J3474" s="1" t="s">
        <v>5206</v>
      </c>
      <c r="K3474" s="1" t="s">
        <v>3381</v>
      </c>
    </row>
    <row r="3475" customFormat="false" ht="15" hidden="false" customHeight="true" outlineLevel="0" collapsed="false">
      <c r="A3475" s="1" t="n">
        <f aca="false">MAX($A$2:$A3474)+1</f>
        <v>2547</v>
      </c>
      <c r="C3475" s="1" t="str">
        <f aca="false">IF(H3475="",F3475,H3475)</f>
        <v>Jasper 2</v>
      </c>
      <c r="F3475" s="5"/>
      <c r="G3475" s="1" t="n">
        <v>6225</v>
      </c>
      <c r="H3475" s="1" t="s">
        <v>5207</v>
      </c>
      <c r="I3475" s="1" t="n">
        <v>9667</v>
      </c>
      <c r="J3475" s="1" t="s">
        <v>5208</v>
      </c>
      <c r="K3475" s="1" t="s">
        <v>3381</v>
      </c>
    </row>
    <row r="3476" customFormat="false" ht="15" hidden="false" customHeight="true" outlineLevel="0" collapsed="false">
      <c r="A3476" s="1" t="n">
        <f aca="false">MAX($A$2:$A3475)+1</f>
        <v>2548</v>
      </c>
      <c r="C3476" s="1" t="str">
        <f aca="false">IF(H3476="",F3476,H3476)</f>
        <v>Mobile</v>
      </c>
      <c r="F3476" s="5"/>
      <c r="G3476" s="1" t="n">
        <v>6229</v>
      </c>
      <c r="H3476" s="1" t="s">
        <v>5209</v>
      </c>
      <c r="I3476" s="1" t="n">
        <v>13337</v>
      </c>
      <c r="J3476" s="1" t="s">
        <v>4483</v>
      </c>
      <c r="K3476" s="1" t="s">
        <v>3381</v>
      </c>
    </row>
    <row r="3477" customFormat="false" ht="15" hidden="false" customHeight="true" outlineLevel="0" collapsed="false">
      <c r="A3477" s="1" t="n">
        <f aca="false">MAX($A$2:$A3476)+1</f>
        <v>2549</v>
      </c>
      <c r="C3477" s="1" t="str">
        <f aca="false">IF(H3477="",F3477,H3477)</f>
        <v>Dansby</v>
      </c>
      <c r="F3477" s="5"/>
      <c r="G3477" s="1" t="n">
        <v>6243</v>
      </c>
      <c r="H3477" s="1" t="s">
        <v>5210</v>
      </c>
      <c r="I3477" s="1" t="n">
        <v>2442</v>
      </c>
      <c r="J3477" s="1" t="s">
        <v>4931</v>
      </c>
      <c r="K3477" s="1" t="s">
        <v>3381</v>
      </c>
    </row>
    <row r="3478" customFormat="false" ht="15" hidden="false" customHeight="true" outlineLevel="0" collapsed="false">
      <c r="A3478" s="1" t="n">
        <f aca="false">MAX($A$2:$A3477)+1</f>
        <v>2550</v>
      </c>
      <c r="C3478" s="1" t="str">
        <f aca="false">IF(H3478="",F3478,H3478)</f>
        <v>South Texas Project</v>
      </c>
      <c r="F3478" s="5"/>
      <c r="G3478" s="1" t="n">
        <v>6251</v>
      </c>
      <c r="H3478" s="1" t="s">
        <v>5211</v>
      </c>
      <c r="I3478" s="1" t="n">
        <v>21535</v>
      </c>
      <c r="J3478" s="1" t="s">
        <v>5212</v>
      </c>
      <c r="K3478" s="1" t="s">
        <v>3381</v>
      </c>
    </row>
    <row r="3479" customFormat="false" ht="15" hidden="false" customHeight="true" outlineLevel="0" collapsed="false">
      <c r="A3479" s="1" t="n">
        <f aca="false">MAX($A$2:$A3478)+1</f>
        <v>2551</v>
      </c>
      <c r="C3479" s="1" t="str">
        <f aca="false">IF(H3479="",F3479,H3479)</f>
        <v>Kodiak</v>
      </c>
      <c r="F3479" s="5"/>
      <c r="G3479" s="1" t="n">
        <v>6281</v>
      </c>
      <c r="H3479" s="1" t="s">
        <v>5213</v>
      </c>
      <c r="I3479" s="1" t="n">
        <v>10433</v>
      </c>
      <c r="J3479" s="1" t="s">
        <v>3410</v>
      </c>
      <c r="K3479" s="1" t="s">
        <v>3381</v>
      </c>
    </row>
    <row r="3480" customFormat="false" ht="15" hidden="false" customHeight="true" outlineLevel="0" collapsed="false">
      <c r="A3480" s="1" t="n">
        <f aca="false">MAX($A$2:$A3479)+1</f>
        <v>2552</v>
      </c>
      <c r="C3480" s="1" t="str">
        <f aca="false">IF(H3480="",F3480,H3480)</f>
        <v>Port Lions</v>
      </c>
      <c r="F3480" s="5"/>
      <c r="G3480" s="1" t="n">
        <v>6282</v>
      </c>
      <c r="H3480" s="1" t="s">
        <v>5214</v>
      </c>
      <c r="I3480" s="1" t="n">
        <v>10433</v>
      </c>
      <c r="J3480" s="1" t="s">
        <v>3410</v>
      </c>
      <c r="K3480" s="1" t="s">
        <v>3381</v>
      </c>
    </row>
    <row r="3481" customFormat="false" ht="15" hidden="false" customHeight="true" outlineLevel="0" collapsed="false">
      <c r="A3481" s="1" t="n">
        <f aca="false">MAX($A$2:$A3480)+1</f>
        <v>2553</v>
      </c>
      <c r="C3481" s="1" t="str">
        <f aca="false">IF(H3481="",F3481,H3481)</f>
        <v>Seldovia</v>
      </c>
      <c r="F3481" s="5"/>
      <c r="G3481" s="1" t="n">
        <v>6283</v>
      </c>
      <c r="H3481" s="1" t="s">
        <v>5215</v>
      </c>
      <c r="I3481" s="1" t="n">
        <v>19558</v>
      </c>
      <c r="J3481" s="1" t="s">
        <v>2419</v>
      </c>
      <c r="K3481" s="1" t="s">
        <v>3381</v>
      </c>
    </row>
    <row r="3482" customFormat="false" ht="15" hidden="false" customHeight="true" outlineLevel="0" collapsed="false">
      <c r="A3482" s="1" t="n">
        <f aca="false">MAX($A$2:$A3481)+1</f>
        <v>2554</v>
      </c>
      <c r="C3482" s="1" t="str">
        <f aca="false">IF(H3482="",F3482,H3482)</f>
        <v>North Pole</v>
      </c>
      <c r="F3482" s="5"/>
      <c r="G3482" s="1" t="n">
        <v>6285</v>
      </c>
      <c r="H3482" s="1" t="s">
        <v>5216</v>
      </c>
      <c r="I3482" s="1" t="n">
        <v>7353</v>
      </c>
      <c r="J3482" s="1" t="s">
        <v>5217</v>
      </c>
      <c r="K3482" s="1" t="s">
        <v>3381</v>
      </c>
    </row>
    <row r="3483" customFormat="false" ht="15" hidden="false" customHeight="true" outlineLevel="0" collapsed="false">
      <c r="A3483" s="1" t="n">
        <f aca="false">MAX($A$2:$A3482)+1</f>
        <v>2555</v>
      </c>
      <c r="C3483" s="1" t="str">
        <f aca="false">IF(H3483="",F3483,H3483)</f>
        <v>Fairbanks</v>
      </c>
      <c r="F3483" s="5"/>
      <c r="G3483" s="1" t="n">
        <v>6286</v>
      </c>
      <c r="H3483" s="1" t="s">
        <v>5218</v>
      </c>
      <c r="I3483" s="1" t="n">
        <v>7353</v>
      </c>
      <c r="J3483" s="1" t="s">
        <v>5217</v>
      </c>
      <c r="K3483" s="1" t="s">
        <v>3381</v>
      </c>
    </row>
    <row r="3484" customFormat="false" ht="15" hidden="false" customHeight="true" outlineLevel="0" collapsed="false">
      <c r="A3484" s="1" t="n">
        <f aca="false">MAX($A$2:$A3483)+1</f>
        <v>2556</v>
      </c>
      <c r="C3484" s="1" t="str">
        <f aca="false">IF(H3484="",F3484,H3484)</f>
        <v>Healy</v>
      </c>
      <c r="F3484" s="5"/>
      <c r="G3484" s="1" t="n">
        <v>6288</v>
      </c>
      <c r="H3484" s="1" t="s">
        <v>5219</v>
      </c>
      <c r="I3484" s="1" t="n">
        <v>7353</v>
      </c>
      <c r="J3484" s="1" t="s">
        <v>5217</v>
      </c>
      <c r="K3484" s="1" t="s">
        <v>3381</v>
      </c>
    </row>
    <row r="3485" customFormat="false" ht="15" hidden="false" customHeight="true" outlineLevel="0" collapsed="false">
      <c r="A3485" s="1" t="n">
        <f aca="false">MAX($A$2:$A3484)+1</f>
        <v>2557</v>
      </c>
      <c r="C3485" s="1" t="str">
        <f aca="false">IF(H3485="",F3485,H3485)</f>
        <v>Unalakleet</v>
      </c>
      <c r="F3485" s="5"/>
      <c r="G3485" s="1" t="n">
        <v>6299</v>
      </c>
      <c r="H3485" s="1" t="s">
        <v>5220</v>
      </c>
      <c r="I3485" s="1" t="n">
        <v>40548</v>
      </c>
      <c r="J3485" s="1" t="s">
        <v>5221</v>
      </c>
      <c r="K3485" s="1" t="s">
        <v>3381</v>
      </c>
    </row>
    <row r="3486" customFormat="false" ht="15" hidden="false" customHeight="true" outlineLevel="0" collapsed="false">
      <c r="A3486" s="1" t="n">
        <f aca="false">MAX($A$2:$A3485)+1</f>
        <v>2558</v>
      </c>
      <c r="C3486" s="1" t="str">
        <f aca="false">IF(H3486="",F3486,H3486)</f>
        <v>Naknek</v>
      </c>
      <c r="F3486" s="5"/>
      <c r="G3486" s="1" t="n">
        <v>6301</v>
      </c>
      <c r="H3486" s="1" t="s">
        <v>5222</v>
      </c>
      <c r="I3486" s="1" t="n">
        <v>13201</v>
      </c>
      <c r="J3486" s="1" t="s">
        <v>5223</v>
      </c>
      <c r="K3486" s="1" t="s">
        <v>3381</v>
      </c>
    </row>
    <row r="3487" customFormat="false" ht="15" hidden="false" customHeight="true" outlineLevel="0" collapsed="false">
      <c r="A3487" s="1" t="n">
        <f aca="false">MAX($A$2:$A3486)+1</f>
        <v>2559</v>
      </c>
      <c r="C3487" s="1" t="str">
        <f aca="false">IF(H3487="",F3487,H3487)</f>
        <v>Purple Lake</v>
      </c>
      <c r="F3487" s="5"/>
      <c r="G3487" s="1" t="n">
        <v>6302</v>
      </c>
      <c r="H3487" s="1" t="s">
        <v>5224</v>
      </c>
      <c r="I3487" s="1" t="n">
        <v>12385</v>
      </c>
      <c r="J3487" s="1" t="s">
        <v>5225</v>
      </c>
      <c r="K3487" s="1" t="s">
        <v>3381</v>
      </c>
    </row>
    <row r="3488" customFormat="false" ht="15" hidden="false" customHeight="true" outlineLevel="0" collapsed="false">
      <c r="A3488" s="1" t="n">
        <f aca="false">MAX($A$2:$A3487)+1</f>
        <v>2560</v>
      </c>
      <c r="C3488" s="1" t="str">
        <f aca="false">IF(H3488="",F3488,H3488)</f>
        <v>Kotzebue</v>
      </c>
      <c r="F3488" s="5"/>
      <c r="G3488" s="1" t="n">
        <v>6304</v>
      </c>
      <c r="H3488" s="1" t="s">
        <v>5226</v>
      </c>
      <c r="I3488" s="1" t="n">
        <v>10451</v>
      </c>
      <c r="J3488" s="1" t="s">
        <v>5227</v>
      </c>
      <c r="K3488" s="1" t="s">
        <v>3381</v>
      </c>
    </row>
    <row r="3489" customFormat="false" ht="15" hidden="false" customHeight="true" outlineLevel="0" collapsed="false">
      <c r="A3489" s="1" t="n">
        <f aca="false">MAX($A$2:$A3488)+1</f>
        <v>2561</v>
      </c>
      <c r="C3489" s="1" t="str">
        <f aca="false">IF(H3489="",F3489,H3489)</f>
        <v>Glennallen</v>
      </c>
      <c r="F3489" s="5"/>
      <c r="G3489" s="1" t="n">
        <v>6305</v>
      </c>
      <c r="H3489" s="1" t="s">
        <v>5228</v>
      </c>
      <c r="I3489" s="1" t="n">
        <v>4329</v>
      </c>
      <c r="J3489" s="1" t="s">
        <v>3548</v>
      </c>
      <c r="K3489" s="1" t="s">
        <v>3381</v>
      </c>
    </row>
    <row r="3490" customFormat="false" ht="15" hidden="false" customHeight="true" outlineLevel="0" collapsed="false">
      <c r="A3490" s="1" t="n">
        <f aca="false">MAX($A$2:$A3489)+1</f>
        <v>2562</v>
      </c>
      <c r="C3490" s="1" t="str">
        <f aca="false">IF(H3490="",F3490,H3490)</f>
        <v>Valdez</v>
      </c>
      <c r="F3490" s="5"/>
      <c r="G3490" s="1" t="n">
        <v>6306</v>
      </c>
      <c r="H3490" s="1" t="s">
        <v>5229</v>
      </c>
      <c r="I3490" s="1" t="n">
        <v>4329</v>
      </c>
      <c r="J3490" s="1" t="s">
        <v>3548</v>
      </c>
      <c r="K3490" s="1" t="s">
        <v>3381</v>
      </c>
    </row>
    <row r="3491" customFormat="false" ht="15" hidden="false" customHeight="true" outlineLevel="0" collapsed="false">
      <c r="A3491" s="1" t="n">
        <f aca="false">MAX($A$2:$A3490)+1</f>
        <v>2563</v>
      </c>
      <c r="C3491" s="1" t="str">
        <f aca="false">IF(H3491="",F3491,H3491)</f>
        <v>Chevak</v>
      </c>
      <c r="F3491" s="5"/>
      <c r="G3491" s="1" t="n">
        <v>6311</v>
      </c>
      <c r="H3491" s="1" t="s">
        <v>5230</v>
      </c>
      <c r="I3491" s="1" t="n">
        <v>221</v>
      </c>
      <c r="J3491" s="1" t="s">
        <v>5231</v>
      </c>
      <c r="K3491" s="1" t="s">
        <v>3381</v>
      </c>
    </row>
    <row r="3492" customFormat="false" ht="15" hidden="false" customHeight="true" outlineLevel="0" collapsed="false">
      <c r="A3492" s="1" t="n">
        <f aca="false">MAX($A$2:$A3491)+1</f>
        <v>2564</v>
      </c>
      <c r="C3492" s="1" t="str">
        <f aca="false">IF(H3492="",F3492,H3492)</f>
        <v>Emmonak</v>
      </c>
      <c r="F3492" s="5"/>
      <c r="G3492" s="1" t="n">
        <v>6314</v>
      </c>
      <c r="H3492" s="1" t="s">
        <v>5232</v>
      </c>
      <c r="I3492" s="1" t="n">
        <v>221</v>
      </c>
      <c r="J3492" s="1" t="s">
        <v>5231</v>
      </c>
      <c r="K3492" s="1" t="s">
        <v>3381</v>
      </c>
    </row>
    <row r="3493" customFormat="false" ht="15" hidden="false" customHeight="true" outlineLevel="0" collapsed="false">
      <c r="A3493" s="1" t="n">
        <f aca="false">MAX($A$2:$A3492)+1</f>
        <v>2565</v>
      </c>
      <c r="C3493" s="1" t="str">
        <f aca="false">IF(H3493="",F3493,H3493)</f>
        <v>Hooper Bay</v>
      </c>
      <c r="F3493" s="5"/>
      <c r="G3493" s="1" t="n">
        <v>6319</v>
      </c>
      <c r="H3493" s="1" t="s">
        <v>5233</v>
      </c>
      <c r="I3493" s="1" t="n">
        <v>221</v>
      </c>
      <c r="J3493" s="1" t="s">
        <v>5231</v>
      </c>
      <c r="K3493" s="1" t="s">
        <v>3381</v>
      </c>
    </row>
    <row r="3494" customFormat="false" ht="15" hidden="false" customHeight="true" outlineLevel="0" collapsed="false">
      <c r="A3494" s="1" t="n">
        <f aca="false">MAX($A$2:$A3493)+1</f>
        <v>2566</v>
      </c>
      <c r="C3494" s="1" t="str">
        <f aca="false">IF(H3494="",F3494,H3494)</f>
        <v>Kiana</v>
      </c>
      <c r="F3494" s="5"/>
      <c r="G3494" s="1" t="n">
        <v>6323</v>
      </c>
      <c r="H3494" s="1" t="s">
        <v>5234</v>
      </c>
      <c r="I3494" s="1" t="n">
        <v>221</v>
      </c>
      <c r="J3494" s="1" t="s">
        <v>5231</v>
      </c>
      <c r="K3494" s="1" t="s">
        <v>3381</v>
      </c>
    </row>
    <row r="3495" customFormat="false" ht="15" hidden="false" customHeight="true" outlineLevel="0" collapsed="false">
      <c r="A3495" s="1" t="n">
        <f aca="false">MAX($A$2:$A3494)+1</f>
        <v>2567</v>
      </c>
      <c r="C3495" s="1" t="str">
        <f aca="false">IF(H3495="",F3495,H3495)</f>
        <v>Mountain Village</v>
      </c>
      <c r="F3495" s="5"/>
      <c r="G3495" s="1" t="n">
        <v>6329</v>
      </c>
      <c r="H3495" s="1" t="s">
        <v>5235</v>
      </c>
      <c r="I3495" s="1" t="n">
        <v>221</v>
      </c>
      <c r="J3495" s="1" t="s">
        <v>5231</v>
      </c>
      <c r="K3495" s="1" t="s">
        <v>3381</v>
      </c>
    </row>
    <row r="3496" customFormat="false" ht="15" hidden="false" customHeight="true" outlineLevel="0" collapsed="false">
      <c r="A3496" s="1" t="n">
        <f aca="false">MAX($A$2:$A3495)+1</f>
        <v>2568</v>
      </c>
      <c r="C3496" s="1" t="str">
        <f aca="false">IF(H3496="",F3496,H3496)</f>
        <v>Noorvik</v>
      </c>
      <c r="F3496" s="5"/>
      <c r="G3496" s="1" t="n">
        <v>6330</v>
      </c>
      <c r="H3496" s="1" t="s">
        <v>5236</v>
      </c>
      <c r="I3496" s="1" t="n">
        <v>221</v>
      </c>
      <c r="J3496" s="1" t="s">
        <v>5231</v>
      </c>
      <c r="K3496" s="1" t="s">
        <v>3381</v>
      </c>
    </row>
    <row r="3497" customFormat="false" ht="15" hidden="false" customHeight="true" outlineLevel="0" collapsed="false">
      <c r="A3497" s="1" t="n">
        <f aca="false">MAX($A$2:$A3496)+1</f>
        <v>2569</v>
      </c>
      <c r="C3497" s="1" t="str">
        <f aca="false">IF(H3497="",F3497,H3497)</f>
        <v>Nunapitchuk</v>
      </c>
      <c r="F3497" s="5"/>
      <c r="G3497" s="1" t="n">
        <v>6333</v>
      </c>
      <c r="H3497" s="1" t="s">
        <v>5237</v>
      </c>
      <c r="I3497" s="1" t="n">
        <v>221</v>
      </c>
      <c r="J3497" s="1" t="s">
        <v>5231</v>
      </c>
      <c r="K3497" s="1" t="s">
        <v>3381</v>
      </c>
    </row>
    <row r="3498" customFormat="false" ht="15" hidden="false" customHeight="true" outlineLevel="0" collapsed="false">
      <c r="A3498" s="1" t="n">
        <f aca="false">MAX($A$2:$A3497)+1</f>
        <v>2570</v>
      </c>
      <c r="C3498" s="1" t="str">
        <f aca="false">IF(H3498="",F3498,H3498)</f>
        <v>St Marys IC</v>
      </c>
      <c r="F3498" s="5"/>
      <c r="G3498" s="1" t="n">
        <v>6338</v>
      </c>
      <c r="H3498" s="1" t="s">
        <v>5238</v>
      </c>
      <c r="I3498" s="1" t="n">
        <v>221</v>
      </c>
      <c r="J3498" s="1" t="s">
        <v>5231</v>
      </c>
      <c r="K3498" s="1" t="s">
        <v>3381</v>
      </c>
    </row>
    <row r="3499" customFormat="false" ht="15" hidden="false" customHeight="true" outlineLevel="0" collapsed="false">
      <c r="A3499" s="1" t="n">
        <f aca="false">MAX($A$2:$A3498)+1</f>
        <v>2571</v>
      </c>
      <c r="C3499" s="1" t="str">
        <f aca="false">IF(H3499="",F3499,H3499)</f>
        <v>Selawik</v>
      </c>
      <c r="F3499" s="5"/>
      <c r="G3499" s="1" t="n">
        <v>6341</v>
      </c>
      <c r="H3499" s="1" t="s">
        <v>5239</v>
      </c>
      <c r="I3499" s="1" t="n">
        <v>221</v>
      </c>
      <c r="J3499" s="1" t="s">
        <v>5231</v>
      </c>
      <c r="K3499" s="1" t="s">
        <v>3381</v>
      </c>
    </row>
    <row r="3500" customFormat="false" ht="15" hidden="false" customHeight="true" outlineLevel="0" collapsed="false">
      <c r="A3500" s="1" t="n">
        <f aca="false">MAX($A$2:$A3499)+1</f>
        <v>2572</v>
      </c>
      <c r="C3500" s="1" t="str">
        <f aca="false">IF(H3500="",F3500,H3500)</f>
        <v>Shishmaref</v>
      </c>
      <c r="F3500" s="5"/>
      <c r="G3500" s="1" t="n">
        <v>6345</v>
      </c>
      <c r="H3500" s="1" t="s">
        <v>5240</v>
      </c>
      <c r="I3500" s="1" t="n">
        <v>221</v>
      </c>
      <c r="J3500" s="1" t="s">
        <v>5231</v>
      </c>
      <c r="K3500" s="1" t="s">
        <v>3381</v>
      </c>
    </row>
    <row r="3501" customFormat="false" ht="15" hidden="false" customHeight="true" outlineLevel="0" collapsed="false">
      <c r="A3501" s="1" t="n">
        <f aca="false">MAX($A$2:$A3500)+1</f>
        <v>2573</v>
      </c>
      <c r="C3501" s="1" t="str">
        <f aca="false">IF(H3501="",F3501,H3501)</f>
        <v>Togiak</v>
      </c>
      <c r="F3501" s="5"/>
      <c r="G3501" s="1" t="n">
        <v>6348</v>
      </c>
      <c r="H3501" s="1" t="s">
        <v>5241</v>
      </c>
      <c r="I3501" s="1" t="n">
        <v>221</v>
      </c>
      <c r="J3501" s="1" t="s">
        <v>5231</v>
      </c>
      <c r="K3501" s="1" t="s">
        <v>3381</v>
      </c>
    </row>
    <row r="3502" customFormat="false" ht="15" hidden="false" customHeight="true" outlineLevel="0" collapsed="false">
      <c r="A3502" s="1" t="n">
        <f aca="false">MAX($A$2:$A3501)+1</f>
        <v>2574</v>
      </c>
      <c r="C3502" s="1" t="str">
        <f aca="false">IF(H3502="",F3502,H3502)</f>
        <v>Sixth Street Gas Turbine</v>
      </c>
      <c r="F3502" s="5"/>
      <c r="G3502" s="1" t="n">
        <v>6356</v>
      </c>
      <c r="H3502" s="1" t="s">
        <v>5242</v>
      </c>
      <c r="I3502" s="1" t="n">
        <v>8723</v>
      </c>
      <c r="J3502" s="1" t="s">
        <v>4252</v>
      </c>
      <c r="K3502" s="1" t="s">
        <v>3381</v>
      </c>
    </row>
    <row r="3503" customFormat="false" ht="15" hidden="false" customHeight="true" outlineLevel="0" collapsed="false">
      <c r="A3503" s="1" t="n">
        <f aca="false">MAX($A$2:$A3502)+1</f>
        <v>2575</v>
      </c>
      <c r="C3503" s="1" t="str">
        <f aca="false">IF(H3503="",F3503,H3503)</f>
        <v>Hutchinson Plant #2</v>
      </c>
      <c r="F3503" s="5"/>
      <c r="G3503" s="1" t="n">
        <v>6358</v>
      </c>
      <c r="H3503" s="1" t="s">
        <v>5243</v>
      </c>
      <c r="I3503" s="1" t="n">
        <v>9130</v>
      </c>
      <c r="J3503" s="1" t="s">
        <v>4329</v>
      </c>
      <c r="K3503" s="1" t="s">
        <v>3381</v>
      </c>
    </row>
    <row r="3504" customFormat="false" ht="15" hidden="false" customHeight="true" outlineLevel="0" collapsed="false">
      <c r="A3504" s="1" t="n">
        <f aca="false">MAX($A$2:$A3503)+1</f>
        <v>2576</v>
      </c>
      <c r="C3504" s="1" t="str">
        <f aca="false">IF(H3504="",F3504,H3504)</f>
        <v>Felt</v>
      </c>
      <c r="F3504" s="5"/>
      <c r="G3504" s="1" t="n">
        <v>6359</v>
      </c>
      <c r="H3504" s="1" t="s">
        <v>5244</v>
      </c>
      <c r="I3504" s="1" t="n">
        <v>6169</v>
      </c>
      <c r="J3504" s="1" t="s">
        <v>5113</v>
      </c>
      <c r="K3504" s="1" t="s">
        <v>3381</v>
      </c>
    </row>
    <row r="3505" customFormat="false" ht="15" hidden="false" customHeight="true" outlineLevel="0" collapsed="false">
      <c r="A3505" s="1" t="n">
        <f aca="false">MAX($A$2:$A3504)+1</f>
        <v>2577</v>
      </c>
      <c r="C3505" s="1" t="str">
        <f aca="false">IF(H3505="",F3505,H3505)</f>
        <v>Detour</v>
      </c>
      <c r="F3505" s="5"/>
      <c r="G3505" s="1" t="n">
        <v>6369</v>
      </c>
      <c r="H3505" s="1" t="s">
        <v>5245</v>
      </c>
      <c r="I3505" s="1" t="n">
        <v>3828</v>
      </c>
      <c r="J3505" s="1" t="s">
        <v>2608</v>
      </c>
      <c r="K3505" s="1" t="s">
        <v>3381</v>
      </c>
    </row>
    <row r="3506" customFormat="false" ht="15" hidden="false" customHeight="true" outlineLevel="0" collapsed="false">
      <c r="A3506" s="1" t="n">
        <f aca="false">MAX($A$2:$A3505)+1</f>
        <v>2578</v>
      </c>
      <c r="C3506" s="1" t="str">
        <f aca="false">IF(H3506="",F3506,H3506)</f>
        <v>Rokeby</v>
      </c>
      <c r="F3506" s="5"/>
      <c r="G3506" s="1" t="n">
        <v>6373</v>
      </c>
      <c r="H3506" s="1" t="s">
        <v>5246</v>
      </c>
      <c r="I3506" s="1" t="n">
        <v>11018</v>
      </c>
      <c r="J3506" s="1" t="s">
        <v>4515</v>
      </c>
      <c r="K3506" s="1" t="s">
        <v>3381</v>
      </c>
    </row>
    <row r="3507" customFormat="false" ht="15" hidden="false" customHeight="true" outlineLevel="0" collapsed="false">
      <c r="A3507" s="1" t="n">
        <f aca="false">MAX($A$2:$A3506)+1</f>
        <v>2579</v>
      </c>
      <c r="C3507" s="1" t="str">
        <f aca="false">IF(H3507="",F3507,H3507)</f>
        <v>Ocracoke</v>
      </c>
      <c r="F3507" s="5"/>
      <c r="G3507" s="1" t="n">
        <v>6377</v>
      </c>
      <c r="H3507" s="1" t="s">
        <v>5247</v>
      </c>
      <c r="I3507" s="1" t="n">
        <v>13683</v>
      </c>
      <c r="J3507" s="1" t="s">
        <v>4715</v>
      </c>
      <c r="K3507" s="1" t="s">
        <v>3381</v>
      </c>
    </row>
    <row r="3508" customFormat="false" ht="15" hidden="false" customHeight="true" outlineLevel="0" collapsed="false">
      <c r="A3508" s="1" t="n">
        <f aca="false">MAX($A$2:$A3507)+1</f>
        <v>2580</v>
      </c>
      <c r="C3508" s="1" t="str">
        <f aca="false">IF(H3508="",F3508,H3508)</f>
        <v>Dwight</v>
      </c>
      <c r="F3508" s="5"/>
      <c r="G3508" s="1" t="n">
        <v>6378</v>
      </c>
      <c r="H3508" s="1" t="s">
        <v>5248</v>
      </c>
      <c r="I3508" s="1" t="n">
        <v>56401</v>
      </c>
      <c r="J3508" s="1" t="s">
        <v>4212</v>
      </c>
      <c r="K3508" s="1" t="s">
        <v>3381</v>
      </c>
    </row>
    <row r="3509" customFormat="false" ht="15" hidden="false" customHeight="true" outlineLevel="0" collapsed="false">
      <c r="A3509" s="1" t="n">
        <f aca="false">MAX($A$2:$A3508)+1</f>
        <v>2581</v>
      </c>
      <c r="C3509" s="1" t="str">
        <f aca="false">IF(H3509="",F3509,H3509)</f>
        <v>Indian Orchard</v>
      </c>
      <c r="F3509" s="5"/>
      <c r="G3509" s="1" t="n">
        <v>6379</v>
      </c>
      <c r="H3509" s="1" t="s">
        <v>5249</v>
      </c>
      <c r="I3509" s="1" t="n">
        <v>56401</v>
      </c>
      <c r="J3509" s="1" t="s">
        <v>4212</v>
      </c>
      <c r="K3509" s="1" t="s">
        <v>3381</v>
      </c>
    </row>
    <row r="3510" customFormat="false" ht="15" hidden="false" customHeight="true" outlineLevel="0" collapsed="false">
      <c r="A3510" s="1" t="n">
        <f aca="false">MAX($A$2:$A3509)+1</f>
        <v>2582</v>
      </c>
      <c r="C3510" s="1" t="str">
        <f aca="false">IF(H3510="",F3510,H3510)</f>
        <v>Turners Falls</v>
      </c>
      <c r="F3510" s="5"/>
      <c r="G3510" s="1" t="n">
        <v>6388</v>
      </c>
      <c r="H3510" s="1" t="s">
        <v>5250</v>
      </c>
      <c r="I3510" s="1" t="n">
        <v>58185</v>
      </c>
      <c r="J3510" s="1" t="s">
        <v>3677</v>
      </c>
      <c r="K3510" s="1" t="s">
        <v>3381</v>
      </c>
    </row>
    <row r="3511" customFormat="false" ht="15" hidden="false" customHeight="true" outlineLevel="0" collapsed="false">
      <c r="A3511" s="1" t="n">
        <f aca="false">MAX($A$2:$A3510)+1</f>
        <v>2583</v>
      </c>
      <c r="C3511" s="1" t="str">
        <f aca="false">IF(H3511="",F3511,H3511)</f>
        <v>Tangier</v>
      </c>
      <c r="F3511" s="5"/>
      <c r="G3511" s="1" t="n">
        <v>6390</v>
      </c>
      <c r="H3511" s="1" t="s">
        <v>5251</v>
      </c>
      <c r="I3511" s="1" t="n">
        <v>84</v>
      </c>
      <c r="J3511" s="1" t="s">
        <v>5252</v>
      </c>
      <c r="K3511" s="1" t="s">
        <v>3381</v>
      </c>
    </row>
    <row r="3512" customFormat="false" ht="15" hidden="false" customHeight="true" outlineLevel="0" collapsed="false">
      <c r="A3512" s="1" t="n">
        <f aca="false">MAX($A$2:$A3511)+1</f>
        <v>2584</v>
      </c>
      <c r="C3512" s="1" t="str">
        <f aca="false">IF(H3512="",F3512,H3512)</f>
        <v>Smith Island</v>
      </c>
      <c r="F3512" s="5"/>
      <c r="G3512" s="1" t="n">
        <v>6391</v>
      </c>
      <c r="H3512" s="1" t="s">
        <v>5253</v>
      </c>
      <c r="I3512" s="1" t="n">
        <v>84</v>
      </c>
      <c r="J3512" s="1" t="s">
        <v>5252</v>
      </c>
      <c r="K3512" s="1" t="s">
        <v>3381</v>
      </c>
    </row>
    <row r="3513" customFormat="false" ht="15" hidden="false" customHeight="true" outlineLevel="0" collapsed="false">
      <c r="A3513" s="1" t="n">
        <f aca="false">MAX($A$2:$A3512)+1</f>
        <v>2585</v>
      </c>
      <c r="C3513" s="1" t="str">
        <f aca="false">IF(H3513="",F3513,H3513)</f>
        <v>Strawberry Creek</v>
      </c>
      <c r="F3513" s="5"/>
      <c r="G3513" s="1" t="n">
        <v>6393</v>
      </c>
      <c r="H3513" s="1" t="s">
        <v>5254</v>
      </c>
      <c r="I3513" s="1" t="n">
        <v>11273</v>
      </c>
      <c r="J3513" s="1" t="s">
        <v>5255</v>
      </c>
      <c r="K3513" s="1" t="s">
        <v>3381</v>
      </c>
    </row>
    <row r="3514" customFormat="false" ht="15" hidden="false" customHeight="true" outlineLevel="0" collapsed="false">
      <c r="A3514" s="1" t="n">
        <f aca="false">MAX($A$2:$A3513)+1</f>
        <v>2586</v>
      </c>
      <c r="C3514" s="1" t="str">
        <f aca="false">IF(H3514="",F3514,H3514)</f>
        <v>Swift Creek</v>
      </c>
      <c r="F3514" s="5"/>
      <c r="G3514" s="1" t="n">
        <v>6394</v>
      </c>
      <c r="H3514" s="1" t="s">
        <v>5256</v>
      </c>
      <c r="I3514" s="1" t="n">
        <v>11273</v>
      </c>
      <c r="J3514" s="1" t="s">
        <v>5255</v>
      </c>
      <c r="K3514" s="1" t="s">
        <v>3381</v>
      </c>
    </row>
    <row r="3515" customFormat="false" ht="15" hidden="false" customHeight="true" outlineLevel="0" collapsed="false">
      <c r="A3515" s="1" t="n">
        <f aca="false">MAX($A$2:$A3514)+1</f>
        <v>2587</v>
      </c>
      <c r="C3515" s="1" t="str">
        <f aca="false">IF(H3515="",F3515,H3515)</f>
        <v>Anderson Ranch</v>
      </c>
      <c r="F3515" s="5"/>
      <c r="G3515" s="1" t="n">
        <v>6395</v>
      </c>
      <c r="H3515" s="1" t="s">
        <v>5257</v>
      </c>
      <c r="I3515" s="1" t="n">
        <v>2518</v>
      </c>
      <c r="J3515" s="1" t="s">
        <v>3446</v>
      </c>
      <c r="K3515" s="1" t="s">
        <v>3381</v>
      </c>
    </row>
    <row r="3516" customFormat="false" ht="15" hidden="false" customHeight="true" outlineLevel="0" collapsed="false">
      <c r="A3516" s="1" t="n">
        <f aca="false">MAX($A$2:$A3515)+1</f>
        <v>2588</v>
      </c>
      <c r="C3516" s="1" t="str">
        <f aca="false">IF(H3516="",F3516,H3516)</f>
        <v>Black Canyon</v>
      </c>
      <c r="F3516" s="5"/>
      <c r="G3516" s="1" t="n">
        <v>6396</v>
      </c>
      <c r="H3516" s="1" t="s">
        <v>5258</v>
      </c>
      <c r="I3516" s="1" t="n">
        <v>2518</v>
      </c>
      <c r="J3516" s="1" t="s">
        <v>3446</v>
      </c>
      <c r="K3516" s="1" t="s">
        <v>3381</v>
      </c>
    </row>
    <row r="3517" customFormat="false" ht="15" hidden="false" customHeight="true" outlineLevel="0" collapsed="false">
      <c r="A3517" s="1" t="n">
        <f aca="false">MAX($A$2:$A3516)+1</f>
        <v>2589</v>
      </c>
      <c r="C3517" s="1" t="str">
        <f aca="false">IF(H3517="",F3517,H3517)</f>
        <v>Boise R Diversion</v>
      </c>
      <c r="F3517" s="5"/>
      <c r="G3517" s="1" t="n">
        <v>6397</v>
      </c>
      <c r="H3517" s="1" t="s">
        <v>5259</v>
      </c>
      <c r="I3517" s="1" t="n">
        <v>2518</v>
      </c>
      <c r="J3517" s="1" t="s">
        <v>3446</v>
      </c>
      <c r="K3517" s="1" t="s">
        <v>3381</v>
      </c>
    </row>
    <row r="3518" customFormat="false" ht="15" hidden="false" customHeight="true" outlineLevel="0" collapsed="false">
      <c r="A3518" s="1" t="n">
        <f aca="false">MAX($A$2:$A3517)+1</f>
        <v>2590</v>
      </c>
      <c r="C3518" s="1" t="str">
        <f aca="false">IF(H3518="",F3518,H3518)</f>
        <v>Minidoka</v>
      </c>
      <c r="F3518" s="5"/>
      <c r="G3518" s="1" t="n">
        <v>6398</v>
      </c>
      <c r="H3518" s="1" t="s">
        <v>5260</v>
      </c>
      <c r="I3518" s="1" t="n">
        <v>2518</v>
      </c>
      <c r="J3518" s="1" t="s">
        <v>3446</v>
      </c>
      <c r="K3518" s="1" t="s">
        <v>3381</v>
      </c>
    </row>
    <row r="3519" customFormat="false" ht="15" hidden="false" customHeight="true" outlineLevel="0" collapsed="false">
      <c r="A3519" s="1" t="n">
        <f aca="false">MAX($A$2:$A3518)+1</f>
        <v>2591</v>
      </c>
      <c r="C3519" s="1" t="str">
        <f aca="false">IF(H3519="",F3519,H3519)</f>
        <v>Canyon Ferry</v>
      </c>
      <c r="F3519" s="5"/>
      <c r="G3519" s="1" t="n">
        <v>6400</v>
      </c>
      <c r="H3519" s="1" t="s">
        <v>5261</v>
      </c>
      <c r="I3519" s="1" t="n">
        <v>2518</v>
      </c>
      <c r="J3519" s="1" t="s">
        <v>3446</v>
      </c>
      <c r="K3519" s="1" t="s">
        <v>3381</v>
      </c>
    </row>
    <row r="3520" customFormat="false" ht="15" hidden="false" customHeight="true" outlineLevel="0" collapsed="false">
      <c r="A3520" s="1" t="n">
        <f aca="false">MAX($A$2:$A3519)+1</f>
        <v>2592</v>
      </c>
      <c r="C3520" s="1" t="str">
        <f aca="false">IF(H3520="",F3520,H3520)</f>
        <v>Elephant Butte</v>
      </c>
      <c r="F3520" s="5"/>
      <c r="G3520" s="1" t="n">
        <v>6402</v>
      </c>
      <c r="H3520" s="1" t="s">
        <v>5262</v>
      </c>
      <c r="I3520" s="1" t="n">
        <v>2518</v>
      </c>
      <c r="J3520" s="1" t="s">
        <v>3446</v>
      </c>
      <c r="K3520" s="1" t="s">
        <v>3381</v>
      </c>
    </row>
    <row r="3521" customFormat="false" ht="15" hidden="false" customHeight="true" outlineLevel="0" collapsed="false">
      <c r="A3521" s="1" t="n">
        <f aca="false">MAX($A$2:$A3520)+1</f>
        <v>2593</v>
      </c>
      <c r="C3521" s="1" t="str">
        <f aca="false">IF(H3521="",F3521,H3521)</f>
        <v>Green Springs</v>
      </c>
      <c r="F3521" s="5"/>
      <c r="G3521" s="1" t="n">
        <v>6403</v>
      </c>
      <c r="H3521" s="1" t="s">
        <v>5263</v>
      </c>
      <c r="I3521" s="1" t="n">
        <v>2518</v>
      </c>
      <c r="J3521" s="1" t="s">
        <v>3446</v>
      </c>
      <c r="K3521" s="1" t="s">
        <v>3381</v>
      </c>
    </row>
    <row r="3522" customFormat="false" ht="15" hidden="false" customHeight="true" outlineLevel="0" collapsed="false">
      <c r="A3522" s="1" t="n">
        <f aca="false">MAX($A$2:$A3521)+1</f>
        <v>2594</v>
      </c>
      <c r="C3522" s="1" t="str">
        <f aca="false">IF(H3522="",F3522,H3522)</f>
        <v>Deer Creek (UT)</v>
      </c>
      <c r="F3522" s="5"/>
      <c r="G3522" s="1" t="n">
        <v>6404</v>
      </c>
      <c r="H3522" s="1" t="s">
        <v>5264</v>
      </c>
      <c r="I3522" s="1" t="n">
        <v>2518</v>
      </c>
      <c r="J3522" s="1" t="s">
        <v>3446</v>
      </c>
      <c r="K3522" s="1" t="s">
        <v>3381</v>
      </c>
    </row>
    <row r="3523" customFormat="false" ht="15" hidden="false" customHeight="true" outlineLevel="0" collapsed="false">
      <c r="A3523" s="1" t="n">
        <f aca="false">MAX($A$2:$A3522)+1</f>
        <v>2595</v>
      </c>
      <c r="C3523" s="1" t="str">
        <f aca="false">IF(H3523="",F3523,H3523)</f>
        <v>Flaming Gorge</v>
      </c>
      <c r="F3523" s="5"/>
      <c r="G3523" s="1" t="n">
        <v>6405</v>
      </c>
      <c r="H3523" s="1" t="s">
        <v>5265</v>
      </c>
      <c r="I3523" s="1" t="n">
        <v>2518</v>
      </c>
      <c r="J3523" s="1" t="s">
        <v>3446</v>
      </c>
      <c r="K3523" s="1" t="s">
        <v>3381</v>
      </c>
    </row>
    <row r="3524" customFormat="false" ht="15" hidden="false" customHeight="true" outlineLevel="0" collapsed="false">
      <c r="A3524" s="1" t="n">
        <f aca="false">MAX($A$2:$A3523)+1</f>
        <v>2596</v>
      </c>
      <c r="C3524" s="1" t="str">
        <f aca="false">IF(H3524="",F3524,H3524)</f>
        <v>Chandler</v>
      </c>
      <c r="F3524" s="5"/>
      <c r="G3524" s="1" t="n">
        <v>6406</v>
      </c>
      <c r="H3524" s="1" t="s">
        <v>5266</v>
      </c>
      <c r="I3524" s="1" t="n">
        <v>2518</v>
      </c>
      <c r="J3524" s="1" t="s">
        <v>3446</v>
      </c>
      <c r="K3524" s="1" t="s">
        <v>3381</v>
      </c>
    </row>
    <row r="3525" customFormat="false" ht="15" hidden="false" customHeight="true" outlineLevel="0" collapsed="false">
      <c r="A3525" s="1" t="n">
        <f aca="false">MAX($A$2:$A3524)+1</f>
        <v>2597</v>
      </c>
      <c r="C3525" s="1" t="str">
        <f aca="false">IF(H3525="",F3525,H3525)</f>
        <v>Roza</v>
      </c>
      <c r="F3525" s="5"/>
      <c r="G3525" s="1" t="n">
        <v>6407</v>
      </c>
      <c r="H3525" s="1" t="s">
        <v>5267</v>
      </c>
      <c r="I3525" s="1" t="n">
        <v>2518</v>
      </c>
      <c r="J3525" s="1" t="s">
        <v>3446</v>
      </c>
      <c r="K3525" s="1" t="s">
        <v>3381</v>
      </c>
    </row>
    <row r="3526" customFormat="false" ht="15" hidden="false" customHeight="true" outlineLevel="0" collapsed="false">
      <c r="A3526" s="1" t="n">
        <f aca="false">MAX($A$2:$A3525)+1</f>
        <v>2598</v>
      </c>
      <c r="C3526" s="1" t="str">
        <f aca="false">IF(H3526="",F3526,H3526)</f>
        <v>Heart Mountain</v>
      </c>
      <c r="F3526" s="5"/>
      <c r="G3526" s="1" t="n">
        <v>6408</v>
      </c>
      <c r="H3526" s="1" t="s">
        <v>5268</v>
      </c>
      <c r="I3526" s="1" t="n">
        <v>2518</v>
      </c>
      <c r="J3526" s="1" t="s">
        <v>3446</v>
      </c>
      <c r="K3526" s="1" t="s">
        <v>3381</v>
      </c>
    </row>
    <row r="3527" customFormat="false" ht="15" hidden="false" customHeight="true" outlineLevel="0" collapsed="false">
      <c r="A3527" s="1" t="n">
        <f aca="false">MAX($A$2:$A3526)+1</f>
        <v>2599</v>
      </c>
      <c r="C3527" s="1" t="str">
        <f aca="false">IF(H3527="",F3527,H3527)</f>
        <v>Alcova</v>
      </c>
      <c r="F3527" s="5"/>
      <c r="G3527" s="1" t="n">
        <v>6409</v>
      </c>
      <c r="H3527" s="1" t="s">
        <v>5269</v>
      </c>
      <c r="I3527" s="1" t="n">
        <v>2518</v>
      </c>
      <c r="J3527" s="1" t="s">
        <v>3446</v>
      </c>
      <c r="K3527" s="1" t="s">
        <v>3381</v>
      </c>
    </row>
    <row r="3528" customFormat="false" ht="15" hidden="false" customHeight="true" outlineLevel="0" collapsed="false">
      <c r="A3528" s="1" t="n">
        <f aca="false">MAX($A$2:$A3527)+1</f>
        <v>2600</v>
      </c>
      <c r="C3528" s="1" t="str">
        <f aca="false">IF(H3528="",F3528,H3528)</f>
        <v>Falcon Dam &amp; Power</v>
      </c>
      <c r="F3528" s="5"/>
      <c r="G3528" s="1" t="n">
        <v>6410</v>
      </c>
      <c r="H3528" s="1" t="s">
        <v>5270</v>
      </c>
      <c r="I3528" s="1" t="n">
        <v>9339</v>
      </c>
      <c r="J3528" s="1" t="s">
        <v>5161</v>
      </c>
      <c r="K3528" s="1" t="s">
        <v>3381</v>
      </c>
    </row>
    <row r="3529" customFormat="false" ht="15" hidden="false" customHeight="true" outlineLevel="0" collapsed="false">
      <c r="A3529" s="1" t="n">
        <f aca="false">A3285</f>
        <v>2360</v>
      </c>
      <c r="C3529" s="1" t="str">
        <f aca="false">IF(H3529="",F3529,H3529)</f>
        <v>Sam Rayburn Dam</v>
      </c>
      <c r="F3529" s="5"/>
      <c r="G3529" s="1" t="n">
        <v>6413</v>
      </c>
      <c r="H3529" s="1" t="s">
        <v>5271</v>
      </c>
      <c r="I3529" s="1" t="n">
        <v>19449</v>
      </c>
      <c r="J3529" s="1" t="s">
        <v>5272</v>
      </c>
      <c r="K3529" s="1" t="s">
        <v>3381</v>
      </c>
    </row>
    <row r="3530" customFormat="false" ht="15" hidden="false" customHeight="true" outlineLevel="0" collapsed="false">
      <c r="A3530" s="1" t="n">
        <f aca="false">MAX($A$2:$A3529)+1</f>
        <v>2601</v>
      </c>
      <c r="C3530" s="1" t="str">
        <f aca="false">IF(H3530="",F3530,H3530)</f>
        <v>Whitney</v>
      </c>
      <c r="F3530" s="5"/>
      <c r="G3530" s="1" t="n">
        <v>6414</v>
      </c>
      <c r="H3530" s="1" t="s">
        <v>5273</v>
      </c>
      <c r="I3530" s="1" t="n">
        <v>19449</v>
      </c>
      <c r="J3530" s="1" t="s">
        <v>5272</v>
      </c>
      <c r="K3530" s="1" t="s">
        <v>3381</v>
      </c>
    </row>
    <row r="3531" customFormat="false" ht="15" hidden="false" customHeight="true" outlineLevel="0" collapsed="false">
      <c r="A3531" s="1" t="n">
        <f aca="false">MAX($A$2:$A3530)+1</f>
        <v>2602</v>
      </c>
      <c r="C3531" s="1" t="str">
        <f aca="false">IF(H3531="",F3531,H3531)</f>
        <v>Broken Bow Dam</v>
      </c>
      <c r="F3531" s="5"/>
      <c r="G3531" s="1" t="n">
        <v>6415</v>
      </c>
      <c r="H3531" s="1" t="s">
        <v>5274</v>
      </c>
      <c r="I3531" s="1" t="n">
        <v>27470</v>
      </c>
      <c r="J3531" s="1" t="s">
        <v>4771</v>
      </c>
      <c r="K3531" s="1" t="s">
        <v>3381</v>
      </c>
    </row>
    <row r="3532" customFormat="false" ht="15" hidden="false" customHeight="true" outlineLevel="0" collapsed="false">
      <c r="A3532" s="1" t="n">
        <f aca="false">MAX($A$2:$A3531)+1</f>
        <v>2603</v>
      </c>
      <c r="C3532" s="1" t="str">
        <f aca="false">IF(H3532="",F3532,H3532)</f>
        <v>Denison</v>
      </c>
      <c r="F3532" s="5"/>
      <c r="G3532" s="1" t="n">
        <v>6416</v>
      </c>
      <c r="H3532" s="1" t="s">
        <v>5275</v>
      </c>
      <c r="I3532" s="1" t="n">
        <v>27470</v>
      </c>
      <c r="J3532" s="1" t="s">
        <v>4771</v>
      </c>
      <c r="K3532" s="1" t="s">
        <v>3381</v>
      </c>
    </row>
    <row r="3533" customFormat="false" ht="15" hidden="false" customHeight="true" outlineLevel="0" collapsed="false">
      <c r="A3533" s="1" t="n">
        <f aca="false">MAX($A$2:$A3532)+1</f>
        <v>2604</v>
      </c>
      <c r="C3533" s="1" t="str">
        <f aca="false">IF(H3533="",F3533,H3533)</f>
        <v>Center Hill</v>
      </c>
      <c r="F3533" s="5"/>
      <c r="G3533" s="1" t="n">
        <v>6417</v>
      </c>
      <c r="H3533" s="1" t="s">
        <v>5276</v>
      </c>
      <c r="I3533" s="1" t="n">
        <v>19462</v>
      </c>
      <c r="J3533" s="1" t="s">
        <v>4114</v>
      </c>
      <c r="K3533" s="1" t="s">
        <v>3381</v>
      </c>
    </row>
    <row r="3534" customFormat="false" ht="15" hidden="false" customHeight="true" outlineLevel="0" collapsed="false">
      <c r="A3534" s="1" t="n">
        <f aca="false">MAX($A$2:$A3533)+1</f>
        <v>2605</v>
      </c>
      <c r="C3534" s="1" t="str">
        <f aca="false">IF(H3534="",F3534,H3534)</f>
        <v>Cheatham</v>
      </c>
      <c r="F3534" s="5"/>
      <c r="G3534" s="1" t="n">
        <v>6418</v>
      </c>
      <c r="H3534" s="1" t="s">
        <v>5277</v>
      </c>
      <c r="I3534" s="1" t="n">
        <v>19462</v>
      </c>
      <c r="J3534" s="1" t="s">
        <v>4114</v>
      </c>
      <c r="K3534" s="1" t="s">
        <v>3381</v>
      </c>
    </row>
    <row r="3535" customFormat="false" ht="15" hidden="false" customHeight="true" outlineLevel="0" collapsed="false">
      <c r="A3535" s="1" t="n">
        <f aca="false">MAX($A$2:$A3534)+1</f>
        <v>2606</v>
      </c>
      <c r="C3535" s="1" t="str">
        <f aca="false">IF(H3535="",F3535,H3535)</f>
        <v>Eufaula Dam</v>
      </c>
      <c r="F3535" s="5"/>
      <c r="G3535" s="1" t="n">
        <v>6419</v>
      </c>
      <c r="H3535" s="1" t="s">
        <v>5278</v>
      </c>
      <c r="I3535" s="1" t="n">
        <v>27470</v>
      </c>
      <c r="J3535" s="1" t="s">
        <v>4771</v>
      </c>
      <c r="K3535" s="1" t="s">
        <v>3381</v>
      </c>
    </row>
    <row r="3536" customFormat="false" ht="15" hidden="false" customHeight="true" outlineLevel="0" collapsed="false">
      <c r="A3536" s="1" t="n">
        <f aca="false">MAX($A$2:$A3535)+1</f>
        <v>2607</v>
      </c>
      <c r="C3536" s="1" t="str">
        <f aca="false">IF(H3536="",F3536,H3536)</f>
        <v>Chelan</v>
      </c>
      <c r="F3536" s="5"/>
      <c r="G3536" s="1" t="n">
        <v>6424</v>
      </c>
      <c r="H3536" s="1" t="s">
        <v>5279</v>
      </c>
      <c r="I3536" s="1" t="n">
        <v>3413</v>
      </c>
      <c r="J3536" s="1" t="s">
        <v>5029</v>
      </c>
      <c r="K3536" s="1" t="s">
        <v>3381</v>
      </c>
    </row>
    <row r="3537" customFormat="false" ht="15" hidden="false" customHeight="true" outlineLevel="0" collapsed="false">
      <c r="A3537" s="1" t="n">
        <f aca="false">MAX($A$2:$A3536)+1</f>
        <v>2608</v>
      </c>
      <c r="C3537" s="1" t="str">
        <f aca="false">IF(H3537="",F3537,H3537)</f>
        <v>Cedar Falls (WA)</v>
      </c>
      <c r="F3537" s="5"/>
      <c r="G3537" s="1" t="n">
        <v>6430</v>
      </c>
      <c r="H3537" s="1" t="s">
        <v>5280</v>
      </c>
      <c r="I3537" s="1" t="n">
        <v>16868</v>
      </c>
      <c r="J3537" s="1" t="s">
        <v>3716</v>
      </c>
      <c r="K3537" s="1" t="s">
        <v>3381</v>
      </c>
    </row>
    <row r="3538" customFormat="false" ht="15" hidden="false" customHeight="true" outlineLevel="0" collapsed="false">
      <c r="A3538" s="1" t="n">
        <f aca="false">MAX($A$2:$A3537)+1</f>
        <v>2609</v>
      </c>
      <c r="C3538" s="1" t="str">
        <f aca="false">IF(H3538="",F3538,H3538)</f>
        <v>Gorge</v>
      </c>
      <c r="F3538" s="5"/>
      <c r="G3538" s="1" t="n">
        <v>6431</v>
      </c>
      <c r="H3538" s="1" t="s">
        <v>5281</v>
      </c>
      <c r="I3538" s="1" t="n">
        <v>16868</v>
      </c>
      <c r="J3538" s="1" t="s">
        <v>3716</v>
      </c>
      <c r="K3538" s="1" t="s">
        <v>3381</v>
      </c>
    </row>
    <row r="3539" customFormat="false" ht="15" hidden="false" customHeight="true" outlineLevel="0" collapsed="false">
      <c r="A3539" s="1" t="n">
        <f aca="false">MAX($A$2:$A3538)+1</f>
        <v>2610</v>
      </c>
      <c r="C3539" s="1" t="str">
        <f aca="false">IF(H3539="",F3539,H3539)</f>
        <v>Diablo</v>
      </c>
      <c r="F3539" s="5"/>
      <c r="G3539" s="1" t="n">
        <v>6432</v>
      </c>
      <c r="H3539" s="1" t="s">
        <v>5282</v>
      </c>
      <c r="I3539" s="1" t="n">
        <v>16868</v>
      </c>
      <c r="J3539" s="1" t="s">
        <v>3716</v>
      </c>
      <c r="K3539" s="1" t="s">
        <v>3381</v>
      </c>
    </row>
    <row r="3540" customFormat="false" ht="15" hidden="false" customHeight="true" outlineLevel="0" collapsed="false">
      <c r="A3540" s="1" t="n">
        <f aca="false">MAX($A$2:$A3539)+1</f>
        <v>2611</v>
      </c>
      <c r="C3540" s="1" t="str">
        <f aca="false">IF(H3540="",F3540,H3540)</f>
        <v>Boundary</v>
      </c>
      <c r="F3540" s="5"/>
      <c r="G3540" s="1" t="n">
        <v>6433</v>
      </c>
      <c r="H3540" s="1" t="s">
        <v>5283</v>
      </c>
      <c r="I3540" s="1" t="n">
        <v>16868</v>
      </c>
      <c r="J3540" s="1" t="s">
        <v>3716</v>
      </c>
      <c r="K3540" s="1" t="s">
        <v>3381</v>
      </c>
    </row>
    <row r="3541" customFormat="false" ht="15" hidden="false" customHeight="true" outlineLevel="0" collapsed="false">
      <c r="A3541" s="1" t="n">
        <f aca="false">MAX($A$2:$A3540)+1</f>
        <v>2612</v>
      </c>
      <c r="C3541" s="1" t="str">
        <f aca="false">IF(H3541="",F3541,H3541)</f>
        <v>Queens Creek</v>
      </c>
      <c r="F3541" s="5"/>
      <c r="G3541" s="1" t="n">
        <v>6438</v>
      </c>
      <c r="H3541" s="1" t="s">
        <v>5284</v>
      </c>
      <c r="I3541" s="1" t="n">
        <v>5416</v>
      </c>
      <c r="J3541" s="1" t="s">
        <v>65</v>
      </c>
      <c r="K3541" s="1" t="s">
        <v>3381</v>
      </c>
    </row>
    <row r="3542" customFormat="false" ht="15" hidden="false" customHeight="true" outlineLevel="0" collapsed="false">
      <c r="A3542" s="1" t="n">
        <f aca="false">MAX($A$2:$A3541)+1</f>
        <v>2613</v>
      </c>
      <c r="C3542" s="1" t="str">
        <f aca="false">IF(H3542="",F3542,H3542)</f>
        <v>Wilson Dam</v>
      </c>
      <c r="F3542" s="5"/>
      <c r="G3542" s="1" t="n">
        <v>6440</v>
      </c>
      <c r="H3542" s="1" t="s">
        <v>5285</v>
      </c>
      <c r="I3542" s="1" t="n">
        <v>18642</v>
      </c>
      <c r="J3542" s="1" t="s">
        <v>3387</v>
      </c>
      <c r="K3542" s="1" t="s">
        <v>3381</v>
      </c>
    </row>
    <row r="3543" customFormat="false" ht="15" hidden="false" customHeight="true" outlineLevel="0" collapsed="false">
      <c r="A3543" s="1" t="n">
        <f aca="false">MAX($A$2:$A3542)+1</f>
        <v>2614</v>
      </c>
      <c r="C3543" s="1" t="str">
        <f aca="false">IF(H3543="",F3543,H3543)</f>
        <v>Azusa</v>
      </c>
      <c r="F3543" s="5"/>
      <c r="G3543" s="1" t="n">
        <v>6449</v>
      </c>
      <c r="H3543" s="1" t="s">
        <v>5286</v>
      </c>
      <c r="I3543" s="1" t="n">
        <v>14534</v>
      </c>
      <c r="J3543" s="1" t="s">
        <v>3580</v>
      </c>
      <c r="K3543" s="1" t="s">
        <v>3381</v>
      </c>
    </row>
    <row r="3544" customFormat="false" ht="15" hidden="false" customHeight="true" outlineLevel="0" collapsed="false">
      <c r="A3544" s="1" t="n">
        <f aca="false">MAX($A$2:$A3543)+1</f>
        <v>2615</v>
      </c>
      <c r="C3544" s="1" t="str">
        <f aca="false">IF(H3544="",F3544,H3544)</f>
        <v>Carver Falls</v>
      </c>
      <c r="F3544" s="5"/>
      <c r="G3544" s="1" t="n">
        <v>6456</v>
      </c>
      <c r="H3544" s="1" t="s">
        <v>5287</v>
      </c>
      <c r="I3544" s="1" t="n">
        <v>7601</v>
      </c>
      <c r="J3544" s="1" t="s">
        <v>92</v>
      </c>
      <c r="K3544" s="1" t="s">
        <v>3381</v>
      </c>
    </row>
    <row r="3545" customFormat="false" ht="15" hidden="false" customHeight="true" outlineLevel="0" collapsed="false">
      <c r="A3545" s="1" t="n">
        <f aca="false">MAX($A$2:$A3544)+1</f>
        <v>2616</v>
      </c>
      <c r="C3545" s="1" t="str">
        <f aca="false">IF(H3545="",F3545,H3545)</f>
        <v>Ames GT</v>
      </c>
      <c r="F3545" s="5"/>
      <c r="G3545" s="1" t="n">
        <v>6463</v>
      </c>
      <c r="H3545" s="1" t="s">
        <v>5288</v>
      </c>
      <c r="I3545" s="1" t="n">
        <v>554</v>
      </c>
      <c r="J3545" s="1" t="s">
        <v>3893</v>
      </c>
      <c r="K3545" s="1" t="s">
        <v>3381</v>
      </c>
    </row>
    <row r="3546" customFormat="false" ht="15" hidden="false" customHeight="true" outlineLevel="0" collapsed="false">
      <c r="A3546" s="1" t="n">
        <f aca="false">MAX($A$2:$A3545)+1</f>
        <v>2617</v>
      </c>
      <c r="C3546" s="1" t="str">
        <f aca="false">IF(H3546="",F3546,H3546)</f>
        <v>Antelope Valley</v>
      </c>
      <c r="F3546" s="5"/>
      <c r="G3546" s="1" t="n">
        <v>6469</v>
      </c>
      <c r="H3546" s="1" t="s">
        <v>5289</v>
      </c>
      <c r="I3546" s="1" t="n">
        <v>1307</v>
      </c>
      <c r="J3546" s="1" t="s">
        <v>4721</v>
      </c>
      <c r="K3546" s="1" t="s">
        <v>3381</v>
      </c>
    </row>
    <row r="3547" customFormat="false" ht="15" hidden="false" customHeight="true" outlineLevel="0" collapsed="false">
      <c r="A3547" s="1" t="n">
        <f aca="false">MAX($A$2:$A3546)+1</f>
        <v>2618</v>
      </c>
      <c r="C3547" s="1" t="str">
        <f aca="false">IF(H3547="",F3547,H3547)</f>
        <v>Port Allen (HI)</v>
      </c>
      <c r="F3547" s="5"/>
      <c r="G3547" s="1" t="n">
        <v>6474</v>
      </c>
      <c r="H3547" s="1" t="s">
        <v>5290</v>
      </c>
      <c r="I3547" s="1" t="n">
        <v>10071</v>
      </c>
      <c r="J3547" s="1" t="s">
        <v>5291</v>
      </c>
      <c r="K3547" s="1" t="s">
        <v>3381</v>
      </c>
    </row>
    <row r="3548" customFormat="false" ht="15" hidden="false" customHeight="true" outlineLevel="0" collapsed="false">
      <c r="A3548" s="1" t="n">
        <f aca="false">MAX($A$2:$A3547)+1</f>
        <v>2619</v>
      </c>
      <c r="C3548" s="1" t="str">
        <f aca="false">IF(H3548="",F3548,H3548)</f>
        <v>Gorge 18</v>
      </c>
      <c r="F3548" s="5"/>
      <c r="G3548" s="1" t="n">
        <v>6475</v>
      </c>
      <c r="H3548" s="1" t="s">
        <v>5292</v>
      </c>
      <c r="I3548" s="1" t="n">
        <v>7601</v>
      </c>
      <c r="J3548" s="1" t="s">
        <v>92</v>
      </c>
      <c r="K3548" s="1" t="s">
        <v>3381</v>
      </c>
    </row>
    <row r="3549" customFormat="false" ht="15" hidden="false" customHeight="true" outlineLevel="0" collapsed="false">
      <c r="A3549" s="1" t="n">
        <f aca="false">MAX($A$2:$A3548)+1</f>
        <v>2620</v>
      </c>
      <c r="C3549" s="1" t="str">
        <f aca="false">IF(H3549="",F3549,H3549)</f>
        <v>San Francisquito 1</v>
      </c>
      <c r="F3549" s="5"/>
      <c r="G3549" s="1" t="n">
        <v>6479</v>
      </c>
      <c r="H3549" s="1" t="s">
        <v>5293</v>
      </c>
      <c r="I3549" s="1" t="n">
        <v>11208</v>
      </c>
      <c r="J3549" s="1" t="s">
        <v>3550</v>
      </c>
      <c r="K3549" s="1" t="s">
        <v>3381</v>
      </c>
    </row>
    <row r="3550" customFormat="false" ht="15" hidden="false" customHeight="true" outlineLevel="0" collapsed="false">
      <c r="A3550" s="1" t="n">
        <f aca="false">MAX($A$2:$A3549)+1</f>
        <v>2621</v>
      </c>
      <c r="C3550" s="1" t="str">
        <f aca="false">IF(H3550="",F3550,H3550)</f>
        <v>San Francisquito 2</v>
      </c>
      <c r="F3550" s="5"/>
      <c r="G3550" s="1" t="n">
        <v>6480</v>
      </c>
      <c r="H3550" s="1" t="s">
        <v>5294</v>
      </c>
      <c r="I3550" s="1" t="n">
        <v>11208</v>
      </c>
      <c r="J3550" s="1" t="s">
        <v>3550</v>
      </c>
      <c r="K3550" s="1" t="s">
        <v>3381</v>
      </c>
    </row>
    <row r="3551" customFormat="false" ht="15" hidden="false" customHeight="true" outlineLevel="0" collapsed="false">
      <c r="A3551" s="1" t="n">
        <f aca="false">MAX($A$2:$A3550)+1</f>
        <v>2622</v>
      </c>
      <c r="C3551" s="1" t="str">
        <f aca="false">IF(H3551="",F3551,H3551)</f>
        <v>Intermountain Power Project</v>
      </c>
      <c r="F3551" s="5"/>
      <c r="G3551" s="1" t="n">
        <v>6481</v>
      </c>
      <c r="H3551" s="1" t="s">
        <v>5295</v>
      </c>
      <c r="I3551" s="1" t="n">
        <v>11208</v>
      </c>
      <c r="J3551" s="1" t="s">
        <v>3550</v>
      </c>
      <c r="K3551" s="1" t="s">
        <v>3381</v>
      </c>
    </row>
    <row r="3552" customFormat="false" ht="15" hidden="false" customHeight="true" outlineLevel="0" collapsed="false">
      <c r="A3552" s="1" t="n">
        <f aca="false">MAX($A$2:$A3551)+1</f>
        <v>2623</v>
      </c>
      <c r="C3552" s="1" t="str">
        <f aca="false">IF(H3552="",F3552,H3552)</f>
        <v>Pioneer</v>
      </c>
      <c r="F3552" s="5"/>
      <c r="G3552" s="1" t="n">
        <v>3656</v>
      </c>
      <c r="H3552" s="1" t="s">
        <v>5296</v>
      </c>
      <c r="I3552" s="1" t="n">
        <v>14354</v>
      </c>
      <c r="J3552" s="1" t="s">
        <v>211</v>
      </c>
      <c r="K3552" s="1" t="s">
        <v>3381</v>
      </c>
    </row>
    <row r="3553" customFormat="false" ht="15" hidden="false" customHeight="true" outlineLevel="0" collapsed="false">
      <c r="A3553" s="1" t="n">
        <f aca="false">MAX($A$2:$A3552)+1</f>
        <v>2624</v>
      </c>
      <c r="C3553" s="1" t="str">
        <f aca="false">IF(H3553="",F3553,H3553)</f>
        <v>PHP 1</v>
      </c>
      <c r="F3553" s="5"/>
      <c r="G3553" s="1" t="n">
        <v>4213</v>
      </c>
      <c r="H3553" s="1" t="s">
        <v>5297</v>
      </c>
      <c r="I3553" s="1" t="n">
        <v>15248</v>
      </c>
      <c r="J3553" s="1" t="s">
        <v>131</v>
      </c>
      <c r="K3553" s="1" t="s">
        <v>3381</v>
      </c>
    </row>
    <row r="3554" customFormat="false" ht="15" hidden="false" customHeight="true" outlineLevel="0" collapsed="false">
      <c r="A3554" s="1" t="n">
        <f aca="false">MAX($A$2:$A3553)+1</f>
        <v>2625</v>
      </c>
      <c r="C3554" s="1" t="str">
        <f aca="false">IF(H3554="",F3554,H3554)</f>
        <v>Moyie Springs</v>
      </c>
      <c r="F3554" s="5"/>
      <c r="G3554" s="1" t="n">
        <v>6506</v>
      </c>
      <c r="H3554" s="1" t="s">
        <v>5298</v>
      </c>
      <c r="I3554" s="1" t="n">
        <v>1956</v>
      </c>
      <c r="J3554" s="1" t="s">
        <v>5299</v>
      </c>
      <c r="K3554" s="1" t="s">
        <v>3381</v>
      </c>
    </row>
    <row r="3555" customFormat="false" ht="15" hidden="false" customHeight="true" outlineLevel="0" collapsed="false">
      <c r="A3555" s="1" t="n">
        <f aca="false">MAX($A$2:$A3554)+1</f>
        <v>2626</v>
      </c>
      <c r="C3555" s="1" t="str">
        <f aca="false">IF(H3555="",F3555,H3555)</f>
        <v>Drop 2 (WA)</v>
      </c>
      <c r="F3555" s="5"/>
      <c r="G3555" s="1" t="n">
        <v>6507</v>
      </c>
      <c r="H3555" s="1" t="s">
        <v>5300</v>
      </c>
      <c r="I3555" s="1" t="n">
        <v>56621</v>
      </c>
      <c r="J3555" s="1" t="s">
        <v>5301</v>
      </c>
      <c r="K3555" s="1" t="s">
        <v>3381</v>
      </c>
    </row>
    <row r="3556" customFormat="false" ht="15" hidden="false" customHeight="true" outlineLevel="0" collapsed="false">
      <c r="A3556" s="1" t="n">
        <f aca="false">MAX($A$2:$A3555)+1</f>
        <v>2627</v>
      </c>
      <c r="C3556" s="1" t="str">
        <f aca="false">IF(H3556="",F3556,H3556)</f>
        <v>Fleish</v>
      </c>
      <c r="F3556" s="5"/>
      <c r="G3556" s="1" t="n">
        <v>6513</v>
      </c>
      <c r="H3556" s="1" t="s">
        <v>5302</v>
      </c>
      <c r="I3556" s="1" t="n">
        <v>56369</v>
      </c>
      <c r="J3556" s="1" t="s">
        <v>5303</v>
      </c>
      <c r="K3556" s="1" t="s">
        <v>3381</v>
      </c>
    </row>
    <row r="3557" customFormat="false" ht="15" hidden="false" customHeight="true" outlineLevel="0" collapsed="false">
      <c r="A3557" s="1" t="n">
        <f aca="false">MAX($A$2:$A3556)+1</f>
        <v>2628</v>
      </c>
      <c r="C3557" s="1" t="str">
        <f aca="false">IF(H3557="",F3557,H3557)</f>
        <v>Vergennes 9</v>
      </c>
      <c r="F3557" s="5"/>
      <c r="G3557" s="1" t="n">
        <v>6519</v>
      </c>
      <c r="H3557" s="1" t="s">
        <v>5304</v>
      </c>
      <c r="I3557" s="1" t="n">
        <v>7601</v>
      </c>
      <c r="J3557" s="1" t="s">
        <v>92</v>
      </c>
      <c r="K3557" s="1" t="s">
        <v>3381</v>
      </c>
    </row>
    <row r="3558" customFormat="false" ht="15" hidden="false" customHeight="true" outlineLevel="0" collapsed="false">
      <c r="A3558" s="1" t="n">
        <f aca="false">MAX($A$2:$A3557)+1</f>
        <v>2629</v>
      </c>
      <c r="C3558" s="1" t="str">
        <f aca="false">IF(H3558="",F3558,H3558)</f>
        <v>Lahontan</v>
      </c>
      <c r="F3558" s="5"/>
      <c r="G3558" s="1" t="n">
        <v>6521</v>
      </c>
      <c r="H3558" s="1" t="s">
        <v>5305</v>
      </c>
      <c r="I3558" s="1" t="n">
        <v>40444</v>
      </c>
      <c r="J3558" s="1" t="s">
        <v>5306</v>
      </c>
      <c r="K3558" s="1" t="s">
        <v>3381</v>
      </c>
    </row>
    <row r="3559" customFormat="false" ht="15" hidden="false" customHeight="true" outlineLevel="0" collapsed="false">
      <c r="A3559" s="1" t="n">
        <f aca="false">A3037</f>
        <v>2114</v>
      </c>
      <c r="C3559" s="1" t="str">
        <f aca="false">IF(H3559="",F3559,H3559)</f>
        <v>Rainbow Falls Auscble</v>
      </c>
      <c r="F3559" s="5"/>
      <c r="G3559" s="1" t="n">
        <v>6526</v>
      </c>
      <c r="H3559" s="1" t="s">
        <v>5307</v>
      </c>
      <c r="I3559" s="1" t="n">
        <v>13511</v>
      </c>
      <c r="J3559" s="1" t="s">
        <v>1596</v>
      </c>
      <c r="K3559" s="1" t="s">
        <v>3381</v>
      </c>
    </row>
    <row r="3560" customFormat="false" ht="15" hidden="false" customHeight="true" outlineLevel="0" collapsed="false">
      <c r="A3560" s="1" t="n">
        <f aca="false">MAX($A$2:$A3559)+1</f>
        <v>2630</v>
      </c>
      <c r="C3560" s="1" t="str">
        <f aca="false">IF(H3560="",F3560,H3560)</f>
        <v>E J West</v>
      </c>
      <c r="F3560" s="5"/>
      <c r="G3560" s="1" t="n">
        <v>6527</v>
      </c>
      <c r="H3560" s="1" t="s">
        <v>5308</v>
      </c>
      <c r="I3560" s="1" t="n">
        <v>5914</v>
      </c>
      <c r="J3560" s="1" t="s">
        <v>4604</v>
      </c>
      <c r="K3560" s="1" t="s">
        <v>3381</v>
      </c>
    </row>
    <row r="3561" customFormat="false" ht="15" hidden="false" customHeight="true" outlineLevel="0" collapsed="false">
      <c r="A3561" s="1" t="n">
        <f aca="false">MAX($A$2:$A3560)+1</f>
        <v>2631</v>
      </c>
      <c r="C3561" s="1" t="str">
        <f aca="false">IF(H3561="",F3561,H3561)</f>
        <v>Searsburg</v>
      </c>
      <c r="F3561" s="5"/>
      <c r="G3561" s="1" t="n">
        <v>6529</v>
      </c>
      <c r="H3561" s="1" t="s">
        <v>5309</v>
      </c>
      <c r="I3561" s="1" t="n">
        <v>50048</v>
      </c>
      <c r="J3561" s="1" t="s">
        <v>2415</v>
      </c>
      <c r="K3561" s="1" t="s">
        <v>3381</v>
      </c>
    </row>
    <row r="3562" customFormat="false" ht="15" hidden="false" customHeight="true" outlineLevel="0" collapsed="false">
      <c r="A3562" s="1" t="n">
        <f aca="false">MAX($A$2:$A3561)+1</f>
        <v>2632</v>
      </c>
      <c r="C3562" s="1" t="str">
        <f aca="false">IF(H3562="",F3562,H3562)</f>
        <v>Verdi</v>
      </c>
      <c r="F3562" s="5"/>
      <c r="G3562" s="1" t="n">
        <v>6531</v>
      </c>
      <c r="H3562" s="1" t="s">
        <v>5310</v>
      </c>
      <c r="I3562" s="1" t="n">
        <v>56369</v>
      </c>
      <c r="J3562" s="1" t="s">
        <v>5303</v>
      </c>
      <c r="K3562" s="1" t="s">
        <v>3381</v>
      </c>
    </row>
    <row r="3563" customFormat="false" ht="15" hidden="false" customHeight="true" outlineLevel="0" collapsed="false">
      <c r="A3563" s="1" t="n">
        <f aca="false">MAX($A$2:$A3562)+1</f>
        <v>2633</v>
      </c>
      <c r="C3563" s="1" t="str">
        <f aca="false">IF(H3563="",F3563,H3563)</f>
        <v>Washoe</v>
      </c>
      <c r="F3563" s="5"/>
      <c r="G3563" s="1" t="n">
        <v>6532</v>
      </c>
      <c r="H3563" s="1" t="s">
        <v>5311</v>
      </c>
      <c r="I3563" s="1" t="n">
        <v>56369</v>
      </c>
      <c r="J3563" s="1" t="s">
        <v>5303</v>
      </c>
      <c r="K3563" s="1" t="s">
        <v>3381</v>
      </c>
    </row>
    <row r="3564" customFormat="false" ht="15" hidden="false" customHeight="true" outlineLevel="0" collapsed="false">
      <c r="A3564" s="1" t="n">
        <f aca="false">MAX($A$2:$A3563)+1</f>
        <v>2634</v>
      </c>
      <c r="C3564" s="1" t="str">
        <f aca="false">IF(H3564="",F3564,H3564)</f>
        <v>Little Cottonwood</v>
      </c>
      <c r="F3564" s="5"/>
      <c r="G3564" s="1" t="n">
        <v>6537</v>
      </c>
      <c r="H3564" s="1" t="s">
        <v>5312</v>
      </c>
      <c r="I3564" s="1" t="n">
        <v>13137</v>
      </c>
      <c r="J3564" s="1" t="s">
        <v>5313</v>
      </c>
      <c r="K3564" s="1" t="s">
        <v>3381</v>
      </c>
    </row>
    <row r="3565" customFormat="false" ht="15" hidden="false" customHeight="true" outlineLevel="0" collapsed="false">
      <c r="A3565" s="1" t="n">
        <f aca="false">MAX($A$2:$A3564)+1</f>
        <v>2635</v>
      </c>
      <c r="C3565" s="1" t="str">
        <f aca="false">IF(H3565="",F3565,H3565)</f>
        <v>Dam No. 4 Hydro Station</v>
      </c>
      <c r="F3565" s="5"/>
      <c r="G3565" s="1" t="n">
        <v>6543</v>
      </c>
      <c r="H3565" s="1" t="s">
        <v>5314</v>
      </c>
      <c r="I3565" s="1" t="n">
        <v>59927</v>
      </c>
      <c r="J3565" s="1" t="s">
        <v>5009</v>
      </c>
      <c r="K3565" s="1" t="s">
        <v>3381</v>
      </c>
    </row>
    <row r="3566" customFormat="false" ht="15" hidden="false" customHeight="true" outlineLevel="0" collapsed="false">
      <c r="A3566" s="1" t="n">
        <f aca="false">MAX($A$2:$A3565)+1</f>
        <v>2636</v>
      </c>
      <c r="C3566" s="1" t="str">
        <f aca="false">IF(H3566="",F3566,H3566)</f>
        <v>Dam No. 5 Hydro Station</v>
      </c>
      <c r="F3566" s="5"/>
      <c r="G3566" s="1" t="n">
        <v>6544</v>
      </c>
      <c r="H3566" s="1" t="s">
        <v>5315</v>
      </c>
      <c r="I3566" s="1" t="n">
        <v>59927</v>
      </c>
      <c r="J3566" s="1" t="s">
        <v>5009</v>
      </c>
      <c r="K3566" s="1" t="s">
        <v>3381</v>
      </c>
    </row>
    <row r="3567" customFormat="false" ht="15" hidden="false" customHeight="true" outlineLevel="0" collapsed="false">
      <c r="A3567" s="1" t="n">
        <f aca="false">MAX($A$2:$A3566)+1</f>
        <v>2637</v>
      </c>
      <c r="C3567" s="1" t="str">
        <f aca="false">IF(H3567="",F3567,H3567)</f>
        <v>Millville Hydro Station</v>
      </c>
      <c r="F3567" s="5"/>
      <c r="G3567" s="1" t="n">
        <v>6546</v>
      </c>
      <c r="H3567" s="1" t="s">
        <v>5316</v>
      </c>
      <c r="I3567" s="1" t="n">
        <v>59927</v>
      </c>
      <c r="J3567" s="1" t="s">
        <v>5009</v>
      </c>
      <c r="K3567" s="1" t="s">
        <v>3381</v>
      </c>
    </row>
    <row r="3568" customFormat="false" ht="15" hidden="false" customHeight="true" outlineLevel="0" collapsed="false">
      <c r="A3568" s="1" t="n">
        <f aca="false">MAX($A$2:$A3567)+1</f>
        <v>2638</v>
      </c>
      <c r="C3568" s="1" t="str">
        <f aca="false">IF(H3568="",F3568,H3568)</f>
        <v>Foster</v>
      </c>
      <c r="F3568" s="5"/>
      <c r="G3568" s="1" t="n">
        <v>6552</v>
      </c>
      <c r="H3568" s="1" t="s">
        <v>5317</v>
      </c>
      <c r="I3568" s="1" t="n">
        <v>19400</v>
      </c>
      <c r="J3568" s="1" t="s">
        <v>3790</v>
      </c>
      <c r="K3568" s="1" t="s">
        <v>3381</v>
      </c>
    </row>
    <row r="3569" customFormat="false" ht="15" hidden="false" customHeight="true" outlineLevel="0" collapsed="false">
      <c r="A3569" s="1" t="n">
        <f aca="false">MAX($A$2:$A3568)+1</f>
        <v>2639</v>
      </c>
      <c r="C3569" s="1" t="str">
        <f aca="false">IF(H3569="",F3569,H3569)</f>
        <v>Waverly Municipal Electric North Plant</v>
      </c>
      <c r="F3569" s="5"/>
      <c r="G3569" s="1" t="n">
        <v>6554</v>
      </c>
      <c r="H3569" s="1" t="s">
        <v>5318</v>
      </c>
      <c r="I3569" s="1" t="n">
        <v>20214</v>
      </c>
      <c r="J3569" s="1" t="s">
        <v>5319</v>
      </c>
      <c r="K3569" s="1" t="s">
        <v>3381</v>
      </c>
    </row>
    <row r="3570" customFormat="false" ht="15" hidden="false" customHeight="true" outlineLevel="0" collapsed="false">
      <c r="A3570" s="1" t="n">
        <f aca="false">MAX($A$2:$A3569)+1</f>
        <v>2640</v>
      </c>
      <c r="C3570" s="1" t="str">
        <f aca="false">IF(H3570="",F3570,H3570)</f>
        <v>McGrath</v>
      </c>
      <c r="F3570" s="5"/>
      <c r="G3570" s="1" t="n">
        <v>6555</v>
      </c>
      <c r="H3570" s="1" t="s">
        <v>5320</v>
      </c>
      <c r="I3570" s="1" t="n">
        <v>12119</v>
      </c>
      <c r="J3570" s="1" t="s">
        <v>5321</v>
      </c>
      <c r="K3570" s="1" t="s">
        <v>3381</v>
      </c>
    </row>
    <row r="3571" customFormat="false" ht="15" hidden="false" customHeight="true" outlineLevel="0" collapsed="false">
      <c r="A3571" s="1" t="n">
        <f aca="false">MAX($A$2:$A3570)+1</f>
        <v>2641</v>
      </c>
      <c r="C3571" s="1" t="str">
        <f aca="false">IF(H3571="",F3571,H3571)</f>
        <v>D G Hunter</v>
      </c>
      <c r="F3571" s="5"/>
      <c r="G3571" s="1" t="n">
        <v>6558</v>
      </c>
      <c r="H3571" s="1" t="s">
        <v>5322</v>
      </c>
      <c r="I3571" s="1" t="n">
        <v>298</v>
      </c>
      <c r="J3571" s="1" t="s">
        <v>5323</v>
      </c>
      <c r="K3571" s="1" t="s">
        <v>3381</v>
      </c>
    </row>
    <row r="3572" customFormat="false" ht="15" hidden="false" customHeight="true" outlineLevel="0" collapsed="false">
      <c r="A3572" s="1" t="n">
        <f aca="false">MAX($A$2:$A3571)+1</f>
        <v>2642</v>
      </c>
      <c r="C3572" s="1" t="str">
        <f aca="false">IF(H3572="",F3572,H3572)</f>
        <v>George M Sullivan Generation Plant 2</v>
      </c>
      <c r="F3572" s="5"/>
      <c r="G3572" s="1" t="n">
        <v>6559</v>
      </c>
      <c r="H3572" s="1" t="s">
        <v>5324</v>
      </c>
      <c r="I3572" s="1" t="n">
        <v>599</v>
      </c>
      <c r="J3572" s="1" t="s">
        <v>1987</v>
      </c>
      <c r="K3572" s="1" t="s">
        <v>3381</v>
      </c>
    </row>
    <row r="3573" customFormat="false" ht="15" hidden="false" customHeight="true" outlineLevel="0" collapsed="false">
      <c r="A3573" s="1" t="n">
        <f aca="false">MAX($A$2:$A3572)+1</f>
        <v>2643</v>
      </c>
      <c r="C3573" s="1" t="str">
        <f aca="false">IF(H3573="",F3573,H3573)</f>
        <v>Berlin</v>
      </c>
      <c r="F3573" s="5"/>
      <c r="G3573" s="1" t="n">
        <v>6565</v>
      </c>
      <c r="H3573" s="1" t="s">
        <v>5325</v>
      </c>
      <c r="I3573" s="1" t="n">
        <v>1615</v>
      </c>
      <c r="J3573" s="1" t="s">
        <v>5326</v>
      </c>
      <c r="K3573" s="1" t="s">
        <v>3381</v>
      </c>
    </row>
    <row r="3574" customFormat="false" ht="15" hidden="false" customHeight="true" outlineLevel="0" collapsed="false">
      <c r="A3574" s="1" t="n">
        <f aca="false">MAX($A$2:$A3573)+1</f>
        <v>2644</v>
      </c>
      <c r="C3574" s="1" t="str">
        <f aca="false">IF(H3574="",F3574,H3574)</f>
        <v>Bethel</v>
      </c>
      <c r="F3574" s="5"/>
      <c r="G3574" s="1" t="n">
        <v>6566</v>
      </c>
      <c r="H3574" s="1" t="s">
        <v>5327</v>
      </c>
      <c r="I3574" s="1" t="n">
        <v>221</v>
      </c>
      <c r="J3574" s="1" t="s">
        <v>5231</v>
      </c>
      <c r="K3574" s="1" t="s">
        <v>3381</v>
      </c>
    </row>
    <row r="3575" customFormat="false" ht="15" hidden="false" customHeight="true" outlineLevel="0" collapsed="false">
      <c r="A3575" s="1" t="n">
        <f aca="false">MAX($A$2:$A3574)+1</f>
        <v>2645</v>
      </c>
      <c r="C3575" s="1" t="str">
        <f aca="false">IF(H3575="",F3575,H3575)</f>
        <v>Block Island</v>
      </c>
      <c r="F3575" s="5"/>
      <c r="G3575" s="1" t="n">
        <v>6567</v>
      </c>
      <c r="H3575" s="1" t="s">
        <v>5328</v>
      </c>
      <c r="I3575" s="1" t="n">
        <v>1857</v>
      </c>
      <c r="J3575" s="1" t="s">
        <v>5329</v>
      </c>
      <c r="K3575" s="1" t="s">
        <v>3381</v>
      </c>
    </row>
    <row r="3576" customFormat="false" ht="15" hidden="false" customHeight="true" outlineLevel="0" collapsed="false">
      <c r="A3576" s="1" t="n">
        <f aca="false">MAX($A$2:$A3575)+1</f>
        <v>2646</v>
      </c>
      <c r="C3576" s="1" t="str">
        <f aca="false">IF(H3576="",F3576,H3576)</f>
        <v>Johnson</v>
      </c>
      <c r="F3576" s="5"/>
      <c r="G3576" s="1" t="n">
        <v>6579</v>
      </c>
      <c r="H3576" s="1" t="s">
        <v>5330</v>
      </c>
      <c r="I3576" s="1" t="n">
        <v>9776</v>
      </c>
      <c r="J3576" s="1" t="s">
        <v>5331</v>
      </c>
      <c r="K3576" s="1" t="s">
        <v>3381</v>
      </c>
    </row>
    <row r="3577" customFormat="false" ht="15" hidden="false" customHeight="true" outlineLevel="0" collapsed="false">
      <c r="A3577" s="1" t="n">
        <f aca="false">MAX($A$2:$A3576)+1</f>
        <v>2647</v>
      </c>
      <c r="C3577" s="1" t="str">
        <f aca="false">IF(H3577="",F3577,H3577)</f>
        <v>Beaver Falls</v>
      </c>
      <c r="F3577" s="5"/>
      <c r="G3577" s="1" t="n">
        <v>6580</v>
      </c>
      <c r="H3577" s="1" t="s">
        <v>5332</v>
      </c>
      <c r="I3577" s="1" t="n">
        <v>10210</v>
      </c>
      <c r="J3577" s="1" t="s">
        <v>3408</v>
      </c>
      <c r="K3577" s="1" t="s">
        <v>3381</v>
      </c>
    </row>
    <row r="3578" customFormat="false" ht="15" hidden="false" customHeight="true" outlineLevel="0" collapsed="false">
      <c r="A3578" s="1" t="n">
        <f aca="false">MAX($A$2:$A3577)+1</f>
        <v>2648</v>
      </c>
      <c r="C3578" s="1" t="str">
        <f aca="false">IF(H3578="",F3578,H3578)</f>
        <v>Silvis</v>
      </c>
      <c r="F3578" s="5"/>
      <c r="G3578" s="1" t="n">
        <v>6581</v>
      </c>
      <c r="H3578" s="1" t="s">
        <v>5333</v>
      </c>
      <c r="I3578" s="1" t="n">
        <v>10210</v>
      </c>
      <c r="J3578" s="1" t="s">
        <v>3408</v>
      </c>
      <c r="K3578" s="1" t="s">
        <v>3381</v>
      </c>
    </row>
    <row r="3579" customFormat="false" ht="15" hidden="false" customHeight="true" outlineLevel="0" collapsed="false">
      <c r="A3579" s="1" t="n">
        <f aca="false">MAX($A$2:$A3578)+1</f>
        <v>2649</v>
      </c>
      <c r="C3579" s="1" t="str">
        <f aca="false">IF(H3579="",F3579,H3579)</f>
        <v>Stock Island</v>
      </c>
      <c r="F3579" s="5"/>
      <c r="G3579" s="1" t="n">
        <v>6584</v>
      </c>
      <c r="H3579" s="1" t="s">
        <v>5334</v>
      </c>
      <c r="I3579" s="1" t="n">
        <v>50079</v>
      </c>
      <c r="J3579" s="1" t="s">
        <v>5335</v>
      </c>
      <c r="K3579" s="1" t="s">
        <v>3381</v>
      </c>
    </row>
    <row r="3580" customFormat="false" ht="15" hidden="false" customHeight="true" outlineLevel="0" collapsed="false">
      <c r="A3580" s="1" t="n">
        <f aca="false">MAX($A$2:$A3579)+1</f>
        <v>2650</v>
      </c>
      <c r="C3580" s="1" t="str">
        <f aca="false">IF(H3580="",F3580,H3580)</f>
        <v>Wilkins Station</v>
      </c>
      <c r="F3580" s="5"/>
      <c r="G3580" s="1" t="n">
        <v>6586</v>
      </c>
      <c r="H3580" s="1" t="s">
        <v>5336</v>
      </c>
      <c r="I3580" s="1" t="n">
        <v>11624</v>
      </c>
      <c r="J3580" s="1" t="s">
        <v>5337</v>
      </c>
      <c r="K3580" s="1" t="s">
        <v>3381</v>
      </c>
    </row>
    <row r="3581" customFormat="false" ht="15" hidden="false" customHeight="true" outlineLevel="0" collapsed="false">
      <c r="A3581" s="1" t="n">
        <f aca="false">MAX($A$2:$A3580)+1</f>
        <v>2651</v>
      </c>
      <c r="C3581" s="1" t="str">
        <f aca="false">IF(H3581="",F3581,H3581)</f>
        <v>Toledo Bend</v>
      </c>
      <c r="F3581" s="5"/>
      <c r="G3581" s="1" t="n">
        <v>6595</v>
      </c>
      <c r="H3581" s="1" t="s">
        <v>5338</v>
      </c>
      <c r="I3581" s="1" t="n">
        <v>55937</v>
      </c>
      <c r="J3581" s="1" t="s">
        <v>861</v>
      </c>
      <c r="K3581" s="1" t="s">
        <v>3381</v>
      </c>
    </row>
    <row r="3582" customFormat="false" ht="15" hidden="false" customHeight="true" outlineLevel="0" collapsed="false">
      <c r="A3582" s="1" t="n">
        <f aca="false">MAX($A$2:$A3581)+1</f>
        <v>2652</v>
      </c>
      <c r="C3582" s="1" t="str">
        <f aca="false">IF(H3582="",F3582,H3582)</f>
        <v>Union Valley</v>
      </c>
      <c r="F3582" s="5"/>
      <c r="G3582" s="1" t="n">
        <v>6612</v>
      </c>
      <c r="H3582" s="1" t="s">
        <v>5339</v>
      </c>
      <c r="I3582" s="1" t="n">
        <v>16534</v>
      </c>
      <c r="J3582" s="1" t="s">
        <v>3591</v>
      </c>
      <c r="K3582" s="1" t="s">
        <v>3381</v>
      </c>
    </row>
    <row r="3583" customFormat="false" ht="15" hidden="false" customHeight="true" outlineLevel="0" collapsed="false">
      <c r="A3583" s="1" t="n">
        <f aca="false">MAX($A$2:$A3582)+1</f>
        <v>2653</v>
      </c>
      <c r="C3583" s="1" t="str">
        <f aca="false">IF(H3583="",F3583,H3583)</f>
        <v>Highgate Falls</v>
      </c>
      <c r="F3583" s="5"/>
      <c r="G3583" s="1" t="n">
        <v>6618</v>
      </c>
      <c r="H3583" s="1" t="s">
        <v>5340</v>
      </c>
      <c r="I3583" s="1" t="n">
        <v>18371</v>
      </c>
      <c r="J3583" s="1" t="s">
        <v>5341</v>
      </c>
      <c r="K3583" s="1" t="s">
        <v>3381</v>
      </c>
    </row>
    <row r="3584" customFormat="false" ht="15" hidden="false" customHeight="true" outlineLevel="0" collapsed="false">
      <c r="A3584" s="1" t="n">
        <f aca="false">MAX($A$2:$A3583)+1</f>
        <v>2654</v>
      </c>
      <c r="C3584" s="1" t="str">
        <f aca="false">IF(H3584="",F3584,H3584)</f>
        <v>Burlington (CO)</v>
      </c>
      <c r="F3584" s="5"/>
      <c r="G3584" s="1" t="n">
        <v>6619</v>
      </c>
      <c r="H3584" s="1" t="s">
        <v>5342</v>
      </c>
      <c r="I3584" s="1" t="n">
        <v>30151</v>
      </c>
      <c r="J3584" s="1" t="s">
        <v>434</v>
      </c>
      <c r="K3584" s="1" t="s">
        <v>3381</v>
      </c>
    </row>
    <row r="3585" customFormat="false" ht="15" hidden="false" customHeight="true" outlineLevel="0" collapsed="false">
      <c r="A3585" s="1" t="n">
        <f aca="false">MAX($A$2:$A3584)+1</f>
        <v>2655</v>
      </c>
      <c r="C3585" s="1" t="str">
        <f aca="false">IF(H3585="",F3585,H3585)</f>
        <v>Fort Peck</v>
      </c>
      <c r="F3585" s="5"/>
      <c r="G3585" s="1" t="n">
        <v>6623</v>
      </c>
      <c r="H3585" s="1" t="s">
        <v>5343</v>
      </c>
      <c r="I3585" s="1" t="n">
        <v>19635</v>
      </c>
      <c r="J3585" s="1" t="s">
        <v>4719</v>
      </c>
      <c r="K3585" s="1" t="s">
        <v>3381</v>
      </c>
    </row>
    <row r="3586" customFormat="false" ht="15" hidden="false" customHeight="true" outlineLevel="0" collapsed="false">
      <c r="A3586" s="1" t="n">
        <f aca="false">MAX($A$2:$A3585)+1</f>
        <v>2656</v>
      </c>
      <c r="C3586" s="1" t="str">
        <f aca="false">IF(H3586="",F3586,H3586)</f>
        <v>Gavins Point</v>
      </c>
      <c r="F3586" s="5"/>
      <c r="G3586" s="1" t="n">
        <v>6624</v>
      </c>
      <c r="H3586" s="1" t="s">
        <v>5344</v>
      </c>
      <c r="I3586" s="1" t="n">
        <v>19635</v>
      </c>
      <c r="J3586" s="1" t="s">
        <v>4719</v>
      </c>
      <c r="K3586" s="1" t="s">
        <v>3381</v>
      </c>
    </row>
    <row r="3587" customFormat="false" ht="15" hidden="false" customHeight="true" outlineLevel="0" collapsed="false">
      <c r="A3587" s="1" t="n">
        <f aca="false">MAX($A$2:$A3586)+1</f>
        <v>2657</v>
      </c>
      <c r="C3587" s="1" t="str">
        <f aca="false">IF(H3587="",F3587,H3587)</f>
        <v>A L Pierce</v>
      </c>
      <c r="F3587" s="5"/>
      <c r="G3587" s="1" t="n">
        <v>6635</v>
      </c>
      <c r="H3587" s="1" t="s">
        <v>5345</v>
      </c>
      <c r="I3587" s="1" t="n">
        <v>4180</v>
      </c>
      <c r="J3587" s="1" t="s">
        <v>5346</v>
      </c>
      <c r="K3587" s="1" t="s">
        <v>3381</v>
      </c>
    </row>
    <row r="3588" customFormat="false" ht="15" hidden="false" customHeight="true" outlineLevel="0" collapsed="false">
      <c r="A3588" s="1" t="n">
        <f aca="false">MAX($A$2:$A3587)+1</f>
        <v>2658</v>
      </c>
      <c r="C3588" s="1" t="str">
        <f aca="false">IF(H3588="",F3588,H3588)</f>
        <v>Lake Lynn Hydro Station</v>
      </c>
      <c r="F3588" s="5"/>
      <c r="G3588" s="1" t="n">
        <v>6636</v>
      </c>
      <c r="H3588" s="1" t="s">
        <v>5347</v>
      </c>
      <c r="I3588" s="1" t="n">
        <v>59926</v>
      </c>
      <c r="J3588" s="1" t="s">
        <v>5348</v>
      </c>
      <c r="K3588" s="1" t="s">
        <v>3381</v>
      </c>
    </row>
    <row r="3589" customFormat="false" ht="15" hidden="false" customHeight="true" outlineLevel="0" collapsed="false">
      <c r="A3589" s="1" t="n">
        <f aca="false">MAX($A$2:$A3588)+1</f>
        <v>2659</v>
      </c>
      <c r="C3589" s="1" t="str">
        <f aca="false">IF(H3589="",F3589,H3589)</f>
        <v>Yakutat</v>
      </c>
      <c r="F3589" s="5"/>
      <c r="G3589" s="1" t="n">
        <v>6637</v>
      </c>
      <c r="H3589" s="1" t="s">
        <v>5349</v>
      </c>
      <c r="I3589" s="1" t="n">
        <v>30150</v>
      </c>
      <c r="J3589" s="1" t="s">
        <v>5350</v>
      </c>
      <c r="K3589" s="1" t="s">
        <v>3381</v>
      </c>
    </row>
    <row r="3590" customFormat="false" ht="15" hidden="false" customHeight="true" outlineLevel="0" collapsed="false">
      <c r="A3590" s="1" t="n">
        <f aca="false">MAX($A$2:$A3589)+1</f>
        <v>2660</v>
      </c>
      <c r="C3590" s="1" t="str">
        <f aca="false">IF(H3590="",F3590,H3590)</f>
        <v>R D Green</v>
      </c>
      <c r="F3590" s="5"/>
      <c r="G3590" s="1" t="n">
        <v>6639</v>
      </c>
      <c r="H3590" s="1" t="s">
        <v>5351</v>
      </c>
      <c r="I3590" s="1" t="n">
        <v>1692</v>
      </c>
      <c r="J3590" s="1" t="s">
        <v>4123</v>
      </c>
      <c r="K3590" s="1" t="s">
        <v>3381</v>
      </c>
    </row>
    <row r="3591" customFormat="false" ht="15" hidden="false" customHeight="true" outlineLevel="0" collapsed="false">
      <c r="A3591" s="1" t="n">
        <f aca="false">MAX($A$2:$A3590)+1</f>
        <v>2661</v>
      </c>
      <c r="C3591" s="1" t="str">
        <f aca="false">IF(H3591="",F3591,H3591)</f>
        <v>Greg Avenue</v>
      </c>
      <c r="F3591" s="5"/>
      <c r="G3591" s="1" t="n">
        <v>6643</v>
      </c>
      <c r="H3591" s="1" t="s">
        <v>5352</v>
      </c>
      <c r="I3591" s="1" t="n">
        <v>12397</v>
      </c>
      <c r="J3591" s="1" t="s">
        <v>3412</v>
      </c>
      <c r="K3591" s="1" t="s">
        <v>3381</v>
      </c>
    </row>
    <row r="3592" customFormat="false" ht="15" hidden="false" customHeight="true" outlineLevel="0" collapsed="false">
      <c r="A3592" s="1" t="n">
        <f aca="false">MAX($A$2:$A3591)+1</f>
        <v>2662</v>
      </c>
      <c r="C3592" s="1" t="str">
        <f aca="false">IF(H3592="",F3592,H3592)</f>
        <v>Lake Mathews</v>
      </c>
      <c r="F3592" s="5"/>
      <c r="G3592" s="1" t="n">
        <v>6644</v>
      </c>
      <c r="H3592" s="1" t="s">
        <v>5353</v>
      </c>
      <c r="I3592" s="1" t="n">
        <v>12397</v>
      </c>
      <c r="J3592" s="1" t="s">
        <v>3412</v>
      </c>
      <c r="K3592" s="1" t="s">
        <v>3381</v>
      </c>
    </row>
    <row r="3593" customFormat="false" ht="15" hidden="false" customHeight="true" outlineLevel="0" collapsed="false">
      <c r="A3593" s="1" t="n">
        <f aca="false">MAX($A$2:$A3592)+1</f>
        <v>2663</v>
      </c>
      <c r="C3593" s="1" t="str">
        <f aca="false">IF(H3593="",F3593,H3593)</f>
        <v>Foothill Feeder</v>
      </c>
      <c r="F3593" s="5"/>
      <c r="G3593" s="1" t="n">
        <v>6645</v>
      </c>
      <c r="H3593" s="1" t="s">
        <v>5354</v>
      </c>
      <c r="I3593" s="1" t="n">
        <v>12397</v>
      </c>
      <c r="J3593" s="1" t="s">
        <v>3412</v>
      </c>
      <c r="K3593" s="1" t="s">
        <v>3381</v>
      </c>
    </row>
    <row r="3594" customFormat="false" ht="15" hidden="false" customHeight="true" outlineLevel="0" collapsed="false">
      <c r="A3594" s="1" t="n">
        <f aca="false">MAX($A$2:$A3593)+1</f>
        <v>2664</v>
      </c>
      <c r="C3594" s="1" t="str">
        <f aca="false">IF(H3594="",F3594,H3594)</f>
        <v>San Dimas</v>
      </c>
      <c r="F3594" s="5"/>
      <c r="G3594" s="1" t="n">
        <v>6646</v>
      </c>
      <c r="H3594" s="1" t="s">
        <v>5355</v>
      </c>
      <c r="I3594" s="1" t="n">
        <v>12397</v>
      </c>
      <c r="J3594" s="1" t="s">
        <v>3412</v>
      </c>
      <c r="K3594" s="1" t="s">
        <v>3381</v>
      </c>
    </row>
    <row r="3595" customFormat="false" ht="15" hidden="false" customHeight="true" outlineLevel="0" collapsed="false">
      <c r="A3595" s="1" t="n">
        <f aca="false">MAX($A$2:$A3594)+1</f>
        <v>2665</v>
      </c>
      <c r="C3595" s="1" t="str">
        <f aca="false">IF(H3595="",F3595,H3595)</f>
        <v>Yorba Linda</v>
      </c>
      <c r="F3595" s="5"/>
      <c r="G3595" s="1" t="n">
        <v>6647</v>
      </c>
      <c r="H3595" s="1" t="s">
        <v>5356</v>
      </c>
      <c r="I3595" s="1" t="n">
        <v>12397</v>
      </c>
      <c r="J3595" s="1" t="s">
        <v>3412</v>
      </c>
      <c r="K3595" s="1" t="s">
        <v>3381</v>
      </c>
    </row>
    <row r="3596" customFormat="false" ht="15" hidden="false" customHeight="true" outlineLevel="0" collapsed="false">
      <c r="A3596" s="1" t="n">
        <f aca="false">MAX($A$2:$A3595)+1</f>
        <v>2666</v>
      </c>
      <c r="C3596" s="1" t="str">
        <f aca="false">IF(H3596="",F3596,H3596)</f>
        <v>Sandow No 4</v>
      </c>
      <c r="F3596" s="5"/>
      <c r="G3596" s="1" t="n">
        <v>6648</v>
      </c>
      <c r="H3596" s="1" t="s">
        <v>5357</v>
      </c>
      <c r="I3596" s="1" t="n">
        <v>55983</v>
      </c>
      <c r="J3596" s="1" t="s">
        <v>4911</v>
      </c>
      <c r="K3596" s="1" t="s">
        <v>3381</v>
      </c>
    </row>
    <row r="3597" customFormat="false" ht="15" hidden="false" customHeight="true" outlineLevel="0" collapsed="false">
      <c r="A3597" s="1" t="n">
        <f aca="false">MAX($A$2:$A3596)+1</f>
        <v>2667</v>
      </c>
      <c r="C3597" s="1" t="str">
        <f aca="false">IF(H3597="",F3597,H3597)</f>
        <v>Pelican</v>
      </c>
      <c r="F3597" s="5"/>
      <c r="G3597" s="1" t="n">
        <v>6702</v>
      </c>
      <c r="H3597" s="1" t="s">
        <v>5358</v>
      </c>
      <c r="I3597" s="1" t="n">
        <v>29297</v>
      </c>
      <c r="J3597" s="1" t="s">
        <v>5359</v>
      </c>
      <c r="K3597" s="1" t="s">
        <v>3381</v>
      </c>
    </row>
    <row r="3598" customFormat="false" ht="15" hidden="false" customHeight="true" outlineLevel="0" collapsed="false">
      <c r="A3598" s="1" t="n">
        <f aca="false">MAX($A$2:$A3597)+1</f>
        <v>2668</v>
      </c>
      <c r="C3598" s="1" t="str">
        <f aca="false">IF(H3598="",F3598,H3598)</f>
        <v>Rock Lake CT</v>
      </c>
      <c r="F3598" s="5"/>
      <c r="G3598" s="1" t="n">
        <v>6741</v>
      </c>
      <c r="H3598" s="1" t="s">
        <v>5360</v>
      </c>
      <c r="I3598" s="1" t="n">
        <v>7570</v>
      </c>
      <c r="J3598" s="1" t="s">
        <v>4391</v>
      </c>
      <c r="K3598" s="1" t="s">
        <v>3381</v>
      </c>
    </row>
    <row r="3599" customFormat="false" ht="15" hidden="false" customHeight="true" outlineLevel="0" collapsed="false">
      <c r="A3599" s="1" t="n">
        <f aca="false">MAX($A$2:$A3598)+1</f>
        <v>2669</v>
      </c>
      <c r="C3599" s="1" t="str">
        <f aca="false">IF(H3599="",F3599,H3599)</f>
        <v>Rawhide</v>
      </c>
      <c r="F3599" s="5"/>
      <c r="G3599" s="1" t="n">
        <v>6761</v>
      </c>
      <c r="H3599" s="1" t="s">
        <v>5361</v>
      </c>
      <c r="I3599" s="1" t="n">
        <v>15143</v>
      </c>
      <c r="J3599" s="1" t="s">
        <v>5362</v>
      </c>
      <c r="K3599" s="1" t="s">
        <v>3381</v>
      </c>
    </row>
    <row r="3600" customFormat="false" ht="15" hidden="false" customHeight="true" outlineLevel="0" collapsed="false">
      <c r="A3600" s="1" t="n">
        <f aca="false">MAX($A$2:$A3599)+1</f>
        <v>2670</v>
      </c>
      <c r="C3600" s="1" t="str">
        <f aca="false">IF(H3600="",F3600,H3600)</f>
        <v>Sikeston Power Station</v>
      </c>
      <c r="F3600" s="5"/>
      <c r="G3600" s="1" t="n">
        <v>6768</v>
      </c>
      <c r="H3600" s="1" t="s">
        <v>5363</v>
      </c>
      <c r="I3600" s="1" t="n">
        <v>17177</v>
      </c>
      <c r="J3600" s="1" t="s">
        <v>5364</v>
      </c>
      <c r="K3600" s="1" t="s">
        <v>3381</v>
      </c>
    </row>
    <row r="3601" customFormat="false" ht="15" hidden="false" customHeight="true" outlineLevel="0" collapsed="false">
      <c r="A3601" s="1" t="n">
        <f aca="false">MAX($A$2:$A3600)+1</f>
        <v>2671</v>
      </c>
      <c r="C3601" s="1" t="str">
        <f aca="false">IF(H3601="",F3601,H3601)</f>
        <v>Hugo</v>
      </c>
      <c r="F3601" s="5"/>
      <c r="G3601" s="1" t="n">
        <v>6772</v>
      </c>
      <c r="H3601" s="1" t="s">
        <v>5365</v>
      </c>
      <c r="I3601" s="1" t="n">
        <v>20447</v>
      </c>
      <c r="J3601" s="1" t="s">
        <v>4785</v>
      </c>
      <c r="K3601" s="1" t="s">
        <v>3381</v>
      </c>
    </row>
    <row r="3602" customFormat="false" ht="15" hidden="false" customHeight="true" outlineLevel="0" collapsed="false">
      <c r="A3602" s="1" t="n">
        <f aca="false">MAX($A$2:$A3601)+1</f>
        <v>2672</v>
      </c>
      <c r="C3602" s="1" t="str">
        <f aca="false">IF(H3602="",F3602,H3602)</f>
        <v>West Station (NJ)</v>
      </c>
      <c r="F3602" s="5"/>
      <c r="G3602" s="1" t="n">
        <v>6776</v>
      </c>
      <c r="H3602" s="1" t="s">
        <v>5366</v>
      </c>
      <c r="I3602" s="1" t="n">
        <v>19856</v>
      </c>
      <c r="J3602" s="1" t="s">
        <v>4582</v>
      </c>
      <c r="K3602" s="1" t="s">
        <v>3381</v>
      </c>
    </row>
    <row r="3603" customFormat="false" ht="15" hidden="false" customHeight="true" outlineLevel="0" collapsed="false">
      <c r="A3603" s="1" t="n">
        <f aca="false">MAX($A$2:$A3602)+1</f>
        <v>2673</v>
      </c>
      <c r="C3603" s="1" t="str">
        <f aca="false">IF(H3603="",F3603,H3603)</f>
        <v>St Stephen</v>
      </c>
      <c r="F3603" s="5"/>
      <c r="G3603" s="1" t="n">
        <v>6789</v>
      </c>
      <c r="H3603" s="1" t="s">
        <v>5367</v>
      </c>
      <c r="I3603" s="1" t="n">
        <v>50118</v>
      </c>
      <c r="J3603" s="1" t="s">
        <v>5368</v>
      </c>
      <c r="K3603" s="1" t="s">
        <v>3381</v>
      </c>
    </row>
    <row r="3604" customFormat="false" ht="15" hidden="false" customHeight="true" outlineLevel="0" collapsed="false">
      <c r="A3604" s="1" t="n">
        <f aca="false">MAX($A$2:$A3603)+1</f>
        <v>2674</v>
      </c>
      <c r="C3604" s="1" t="str">
        <f aca="false">IF(H3604="",F3604,H3604)</f>
        <v>Augusta Electric Plant No 2</v>
      </c>
      <c r="F3604" s="5"/>
      <c r="G3604" s="1" t="n">
        <v>6791</v>
      </c>
      <c r="H3604" s="1" t="s">
        <v>5369</v>
      </c>
      <c r="I3604" s="1" t="n">
        <v>998</v>
      </c>
      <c r="J3604" s="1" t="s">
        <v>4017</v>
      </c>
      <c r="K3604" s="1" t="s">
        <v>3381</v>
      </c>
    </row>
    <row r="3605" customFormat="false" ht="15" hidden="false" customHeight="true" outlineLevel="0" collapsed="false">
      <c r="A3605" s="1" t="n">
        <f aca="false">MAX($A$2:$A3604)+1</f>
        <v>2675</v>
      </c>
      <c r="C3605" s="1" t="str">
        <f aca="false">IF(H3605="",F3605,H3605)</f>
        <v>Jarvis Street</v>
      </c>
      <c r="F3605" s="5"/>
      <c r="G3605" s="1" t="n">
        <v>6801</v>
      </c>
      <c r="H3605" s="1" t="s">
        <v>5370</v>
      </c>
      <c r="I3605" s="1" t="n">
        <v>17271</v>
      </c>
      <c r="J3605" s="1" t="s">
        <v>3427</v>
      </c>
      <c r="K3605" s="1" t="s">
        <v>3381</v>
      </c>
    </row>
    <row r="3606" customFormat="false" ht="15" hidden="false" customHeight="true" outlineLevel="0" collapsed="false">
      <c r="A3606" s="1" t="n">
        <f aca="false">MAX($A$2:$A3605)+1</f>
        <v>2676</v>
      </c>
      <c r="C3606" s="1" t="str">
        <f aca="false">IF(H3606="",F3606,H3606)</f>
        <v>D B Wilson</v>
      </c>
      <c r="F3606" s="5"/>
      <c r="G3606" s="1" t="n">
        <v>6823</v>
      </c>
      <c r="H3606" s="1" t="s">
        <v>5371</v>
      </c>
      <c r="I3606" s="1" t="n">
        <v>1692</v>
      </c>
      <c r="J3606" s="1" t="s">
        <v>4123</v>
      </c>
      <c r="K3606" s="1" t="s">
        <v>3381</v>
      </c>
    </row>
    <row r="3607" customFormat="false" ht="15" hidden="false" customHeight="true" outlineLevel="0" collapsed="false">
      <c r="A3607" s="1" t="n">
        <f aca="false">MAX($A$2:$A3606)+1</f>
        <v>2677</v>
      </c>
      <c r="C3607" s="1" t="str">
        <f aca="false">IF(H3607="",F3607,H3607)</f>
        <v>St Bonifacius</v>
      </c>
      <c r="F3607" s="5"/>
      <c r="G3607" s="1" t="n">
        <v>6824</v>
      </c>
      <c r="H3607" s="1" t="s">
        <v>5372</v>
      </c>
      <c r="I3607" s="1" t="n">
        <v>7570</v>
      </c>
      <c r="J3607" s="1" t="s">
        <v>4391</v>
      </c>
      <c r="K3607" s="1" t="s">
        <v>3381</v>
      </c>
    </row>
    <row r="3608" customFormat="false" ht="15" hidden="false" customHeight="true" outlineLevel="0" collapsed="false">
      <c r="A3608" s="1" t="n">
        <f aca="false">MAX($A$2:$A3607)+1</f>
        <v>2678</v>
      </c>
      <c r="C3608" s="1" t="str">
        <f aca="false">IF(H3608="",F3608,H3608)</f>
        <v>Hugoton 2</v>
      </c>
      <c r="F3608" s="5"/>
      <c r="G3608" s="1" t="n">
        <v>7011</v>
      </c>
      <c r="H3608" s="1" t="s">
        <v>5373</v>
      </c>
      <c r="I3608" s="1" t="n">
        <v>9011</v>
      </c>
      <c r="J3608" s="1" t="s">
        <v>5374</v>
      </c>
      <c r="K3608" s="1" t="s">
        <v>3381</v>
      </c>
    </row>
    <row r="3609" customFormat="false" ht="15" hidden="false" customHeight="true" outlineLevel="0" collapsed="false">
      <c r="A3609" s="1" t="n">
        <f aca="false">MAX($A$2:$A3608)+1</f>
        <v>2679</v>
      </c>
      <c r="C3609" s="1" t="str">
        <f aca="false">IF(H3609="",F3609,H3609)</f>
        <v>Lower No 1</v>
      </c>
      <c r="F3609" s="5"/>
      <c r="G3609" s="1" t="n">
        <v>7012</v>
      </c>
      <c r="H3609" s="1" t="s">
        <v>5375</v>
      </c>
      <c r="I3609" s="1" t="n">
        <v>9187</v>
      </c>
      <c r="J3609" s="1" t="s">
        <v>3776</v>
      </c>
      <c r="K3609" s="1" t="s">
        <v>3381</v>
      </c>
    </row>
    <row r="3610" customFormat="false" ht="15" hidden="false" customHeight="true" outlineLevel="0" collapsed="false">
      <c r="A3610" s="1" t="n">
        <f aca="false">MAX($A$2:$A3609)+1</f>
        <v>2680</v>
      </c>
      <c r="C3610" s="1" t="str">
        <f aca="false">IF(H3610="",F3610,H3610)</f>
        <v>East 12th Street</v>
      </c>
      <c r="F3610" s="5"/>
      <c r="G3610" s="1" t="n">
        <v>7013</v>
      </c>
      <c r="H3610" s="1" t="s">
        <v>5376</v>
      </c>
      <c r="I3610" s="1" t="n">
        <v>20813</v>
      </c>
      <c r="J3610" s="1" t="s">
        <v>4109</v>
      </c>
      <c r="K3610" s="1" t="s">
        <v>3381</v>
      </c>
    </row>
    <row r="3611" customFormat="false" ht="15" hidden="false" customHeight="true" outlineLevel="0" collapsed="false">
      <c r="A3611" s="1" t="n">
        <f aca="false">MAX($A$2:$A3610)+1</f>
        <v>2681</v>
      </c>
      <c r="C3611" s="1" t="str">
        <f aca="false">IF(H3611="",F3611,H3611)</f>
        <v>Unit 4</v>
      </c>
      <c r="F3611" s="5"/>
      <c r="G3611" s="1" t="n">
        <v>7015</v>
      </c>
      <c r="H3611" s="1" t="s">
        <v>1401</v>
      </c>
      <c r="I3611" s="1" t="n">
        <v>13037</v>
      </c>
      <c r="J3611" s="1" t="s">
        <v>5377</v>
      </c>
      <c r="K3611" s="1" t="s">
        <v>3381</v>
      </c>
    </row>
    <row r="3612" customFormat="false" ht="15" hidden="false" customHeight="true" outlineLevel="0" collapsed="false">
      <c r="A3612" s="1" t="n">
        <f aca="false">A2634</f>
        <v>1712</v>
      </c>
      <c r="C3612" s="1" t="str">
        <f aca="false">IF(H3612="",F3612,H3612)</f>
        <v>Chanute 3</v>
      </c>
      <c r="F3612" s="5"/>
      <c r="G3612" s="1" t="n">
        <v>7018</v>
      </c>
      <c r="H3612" s="1" t="s">
        <v>5378</v>
      </c>
      <c r="I3612" s="1" t="n">
        <v>3355</v>
      </c>
      <c r="J3612" s="1" t="s">
        <v>4029</v>
      </c>
      <c r="K3612" s="1" t="s">
        <v>3381</v>
      </c>
    </row>
    <row r="3613" customFormat="false" ht="15" hidden="false" customHeight="true" outlineLevel="0" collapsed="false">
      <c r="A3613" s="1" t="n">
        <f aca="false">MAX($A$2:$A3612)+1</f>
        <v>2682</v>
      </c>
      <c r="C3613" s="1" t="str">
        <f aca="false">IF(H3613="",F3613,H3613)</f>
        <v>Whitehead</v>
      </c>
      <c r="F3613" s="5"/>
      <c r="G3613" s="1" t="n">
        <v>7028</v>
      </c>
      <c r="H3613" s="1" t="s">
        <v>5379</v>
      </c>
      <c r="I3613" s="1" t="n">
        <v>17845</v>
      </c>
      <c r="J3613" s="1" t="s">
        <v>4975</v>
      </c>
      <c r="K3613" s="1" t="s">
        <v>3381</v>
      </c>
    </row>
    <row r="3614" customFormat="false" ht="15" hidden="false" customHeight="true" outlineLevel="0" collapsed="false">
      <c r="A3614" s="1" t="n">
        <f aca="false">MAX($A$2:$A3613)+1</f>
        <v>2683</v>
      </c>
      <c r="C3614" s="1" t="str">
        <f aca="false">IF(H3614="",F3614,H3614)</f>
        <v>Major Oak Power</v>
      </c>
      <c r="F3614" s="5"/>
      <c r="G3614" s="1" t="n">
        <v>7030</v>
      </c>
      <c r="H3614" s="1" t="s">
        <v>5380</v>
      </c>
      <c r="I3614" s="1" t="n">
        <v>56598</v>
      </c>
      <c r="J3614" s="1" t="s">
        <v>5381</v>
      </c>
      <c r="K3614" s="1" t="s">
        <v>3381</v>
      </c>
    </row>
    <row r="3615" customFormat="false" ht="15" hidden="false" customHeight="true" outlineLevel="0" collapsed="false">
      <c r="A3615" s="1" t="n">
        <f aca="false">MAX($A$2:$A3614)+1</f>
        <v>2684</v>
      </c>
      <c r="C3615" s="1" t="str">
        <f aca="false">IF(H3615="",F3615,H3615)</f>
        <v>Hydro II</v>
      </c>
      <c r="F3615" s="5"/>
      <c r="G3615" s="1" t="n">
        <v>7034</v>
      </c>
      <c r="H3615" s="1" t="s">
        <v>5382</v>
      </c>
      <c r="I3615" s="1" t="n">
        <v>11135</v>
      </c>
      <c r="J3615" s="1" t="s">
        <v>4970</v>
      </c>
      <c r="K3615" s="1" t="s">
        <v>3381</v>
      </c>
    </row>
    <row r="3616" customFormat="false" ht="15" hidden="false" customHeight="true" outlineLevel="0" collapsed="false">
      <c r="A3616" s="1" t="n">
        <f aca="false">MAX($A$2:$A3615)+1</f>
        <v>2685</v>
      </c>
      <c r="C3616" s="1" t="str">
        <f aca="false">IF(H3616="",F3616,H3616)</f>
        <v>Ellis Hydro</v>
      </c>
      <c r="F3616" s="5"/>
      <c r="G3616" s="1" t="n">
        <v>7040</v>
      </c>
      <c r="H3616" s="1" t="s">
        <v>5383</v>
      </c>
      <c r="I3616" s="1" t="n">
        <v>807</v>
      </c>
      <c r="J3616" s="1" t="s">
        <v>3473</v>
      </c>
      <c r="K3616" s="1" t="s">
        <v>3381</v>
      </c>
    </row>
    <row r="3617" customFormat="false" ht="15" hidden="false" customHeight="true" outlineLevel="0" collapsed="false">
      <c r="A3617" s="1" t="n">
        <f aca="false">MAX($A$2:$A3616)+1</f>
        <v>2686</v>
      </c>
      <c r="C3617" s="1" t="str">
        <f aca="false">IF(H3617="",F3617,H3617)</f>
        <v>Humpback Creek</v>
      </c>
      <c r="F3617" s="5"/>
      <c r="G3617" s="1" t="n">
        <v>7042</v>
      </c>
      <c r="H3617" s="1" t="s">
        <v>5384</v>
      </c>
      <c r="I3617" s="1" t="n">
        <v>40215</v>
      </c>
      <c r="J3617" s="1" t="s">
        <v>3774</v>
      </c>
      <c r="K3617" s="1" t="s">
        <v>3381</v>
      </c>
    </row>
    <row r="3618" customFormat="false" ht="15" hidden="false" customHeight="true" outlineLevel="0" collapsed="false">
      <c r="A3618" s="1" t="n">
        <f aca="false">MAX($A$2:$A3617)+1</f>
        <v>2687</v>
      </c>
      <c r="C3618" s="1" t="str">
        <f aca="false">IF(H3618="",F3618,H3618)</f>
        <v>Wrightsville Hydro Plant</v>
      </c>
      <c r="F3618" s="5"/>
      <c r="G3618" s="1" t="n">
        <v>7051</v>
      </c>
      <c r="H3618" s="1" t="s">
        <v>5385</v>
      </c>
      <c r="I3618" s="1" t="n">
        <v>20151</v>
      </c>
      <c r="J3618" s="1" t="s">
        <v>5386</v>
      </c>
      <c r="K3618" s="1" t="s">
        <v>3381</v>
      </c>
    </row>
    <row r="3619" customFormat="false" ht="15" hidden="false" customHeight="true" outlineLevel="0" collapsed="false">
      <c r="A3619" s="1" t="n">
        <f aca="false">MAX($A$2:$A3618)+1</f>
        <v>2688</v>
      </c>
      <c r="C3619" s="1" t="str">
        <f aca="false">IF(H3619="",F3619,H3619)</f>
        <v>Bolton Falls</v>
      </c>
      <c r="F3619" s="5"/>
      <c r="G3619" s="1" t="n">
        <v>7056</v>
      </c>
      <c r="H3619" s="1" t="s">
        <v>5387</v>
      </c>
      <c r="I3619" s="1" t="n">
        <v>7601</v>
      </c>
      <c r="J3619" s="1" t="s">
        <v>92</v>
      </c>
      <c r="K3619" s="1" t="s">
        <v>3381</v>
      </c>
    </row>
    <row r="3620" customFormat="false" ht="15" hidden="false" customHeight="true" outlineLevel="0" collapsed="false">
      <c r="A3620" s="1" t="n">
        <f aca="false">MAX($A$2:$A3619)+1</f>
        <v>2689</v>
      </c>
      <c r="C3620" s="1" t="str">
        <f aca="false">IF(H3620="",F3620,H3620)</f>
        <v>Solon Diesel</v>
      </c>
      <c r="F3620" s="5"/>
      <c r="G3620" s="1" t="n">
        <v>7058</v>
      </c>
      <c r="H3620" s="1" t="s">
        <v>5388</v>
      </c>
      <c r="I3620" s="1" t="n">
        <v>4715</v>
      </c>
      <c r="J3620" s="1" t="s">
        <v>5052</v>
      </c>
      <c r="K3620" s="1" t="s">
        <v>3381</v>
      </c>
    </row>
    <row r="3621" customFormat="false" ht="15" hidden="false" customHeight="true" outlineLevel="0" collapsed="false">
      <c r="A3621" s="1" t="n">
        <f aca="false">MAX($A$2:$A3620)+1</f>
        <v>2690</v>
      </c>
      <c r="C3621" s="1" t="str">
        <f aca="false">IF(H3621="",F3621,H3621)</f>
        <v>Sibley No Two</v>
      </c>
      <c r="F3621" s="5"/>
      <c r="G3621" s="1" t="n">
        <v>7060</v>
      </c>
      <c r="H3621" s="1" t="s">
        <v>5389</v>
      </c>
      <c r="I3621" s="1" t="n">
        <v>17141</v>
      </c>
      <c r="J3621" s="1" t="s">
        <v>3976</v>
      </c>
      <c r="K3621" s="1" t="s">
        <v>3381</v>
      </c>
    </row>
    <row r="3622" customFormat="false" ht="15" hidden="false" customHeight="true" outlineLevel="0" collapsed="false">
      <c r="A3622" s="1" t="n">
        <f aca="false">MAX($A$2:$A3621)+1</f>
        <v>2691</v>
      </c>
      <c r="C3622" s="1" t="str">
        <f aca="false">IF(H3622="",F3622,H3622)</f>
        <v>McIntosh (AL)</v>
      </c>
      <c r="F3622" s="5"/>
      <c r="G3622" s="1" t="n">
        <v>7063</v>
      </c>
      <c r="H3622" s="1" t="s">
        <v>5390</v>
      </c>
      <c r="I3622" s="1" t="n">
        <v>189</v>
      </c>
      <c r="J3622" s="1" t="s">
        <v>3393</v>
      </c>
      <c r="K3622" s="1" t="s">
        <v>3381</v>
      </c>
    </row>
    <row r="3623" customFormat="false" ht="15" hidden="false" customHeight="true" outlineLevel="0" collapsed="false">
      <c r="A3623" s="1" t="n">
        <f aca="false">MAX($A$2:$A3622)+1</f>
        <v>2692</v>
      </c>
      <c r="C3623" s="1" t="str">
        <f aca="false">IF(H3623="",F3623,H3623)</f>
        <v>Stampede</v>
      </c>
      <c r="F3623" s="5"/>
      <c r="G3623" s="1" t="n">
        <v>7066</v>
      </c>
      <c r="H3623" s="1" t="s">
        <v>5391</v>
      </c>
      <c r="I3623" s="1" t="n">
        <v>2518</v>
      </c>
      <c r="J3623" s="1" t="s">
        <v>3446</v>
      </c>
      <c r="K3623" s="1" t="s">
        <v>3381</v>
      </c>
    </row>
    <row r="3624" customFormat="false" ht="15" hidden="false" customHeight="true" outlineLevel="0" collapsed="false">
      <c r="A3624" s="1" t="n">
        <f aca="false">MAX($A$2:$A3623)+1</f>
        <v>2693</v>
      </c>
      <c r="C3624" s="1" t="str">
        <f aca="false">IF(H3624="",F3624,H3624)</f>
        <v>Mojave Siphon</v>
      </c>
      <c r="F3624" s="5"/>
      <c r="G3624" s="1" t="n">
        <v>7072</v>
      </c>
      <c r="H3624" s="1" t="s">
        <v>5392</v>
      </c>
      <c r="I3624" s="1" t="n">
        <v>3255</v>
      </c>
      <c r="J3624" s="1" t="s">
        <v>3597</v>
      </c>
      <c r="K3624" s="1" t="s">
        <v>3381</v>
      </c>
    </row>
    <row r="3625" customFormat="false" ht="15" hidden="false" customHeight="true" outlineLevel="0" collapsed="false">
      <c r="A3625" s="1" t="n">
        <f aca="false">MAX($A$2:$A3624)+1</f>
        <v>2694</v>
      </c>
      <c r="C3625" s="1" t="str">
        <f aca="false">IF(H3625="",F3625,H3625)</f>
        <v>St George Red Rock</v>
      </c>
      <c r="F3625" s="5"/>
      <c r="G3625" s="1" t="n">
        <v>7080</v>
      </c>
      <c r="H3625" s="1" t="s">
        <v>5393</v>
      </c>
      <c r="I3625" s="1" t="n">
        <v>17874</v>
      </c>
      <c r="J3625" s="1" t="s">
        <v>5394</v>
      </c>
      <c r="K3625" s="1" t="s">
        <v>3381</v>
      </c>
    </row>
    <row r="3626" customFormat="false" ht="15" hidden="false" customHeight="true" outlineLevel="0" collapsed="false">
      <c r="A3626" s="1" t="n">
        <f aca="false">MAX($A$2:$A3625)+1</f>
        <v>2695</v>
      </c>
      <c r="C3626" s="1" t="str">
        <f aca="false">IF(H3626="",F3626,H3626)</f>
        <v>J K Spruce</v>
      </c>
      <c r="F3626" s="5"/>
      <c r="G3626" s="1" t="n">
        <v>7097</v>
      </c>
      <c r="H3626" s="1" t="s">
        <v>5395</v>
      </c>
      <c r="I3626" s="1" t="n">
        <v>16604</v>
      </c>
      <c r="J3626" s="1" t="s">
        <v>4951</v>
      </c>
      <c r="K3626" s="1" t="s">
        <v>3381</v>
      </c>
    </row>
    <row r="3627" customFormat="false" ht="15" hidden="false" customHeight="true" outlineLevel="0" collapsed="false">
      <c r="A3627" s="1" t="n">
        <f aca="false">MAX($A$2:$A3626)+1</f>
        <v>2696</v>
      </c>
      <c r="C3627" s="1" t="str">
        <f aca="false">IF(H3627="",F3627,H3627)</f>
        <v>Heber City</v>
      </c>
      <c r="F3627" s="5"/>
      <c r="G3627" s="1" t="n">
        <v>7111</v>
      </c>
      <c r="H3627" s="1" t="s">
        <v>5396</v>
      </c>
      <c r="I3627" s="1" t="n">
        <v>8366</v>
      </c>
      <c r="J3627" s="1" t="s">
        <v>3450</v>
      </c>
      <c r="K3627" s="1" t="s">
        <v>3381</v>
      </c>
    </row>
    <row r="3628" customFormat="false" ht="15" hidden="false" customHeight="true" outlineLevel="0" collapsed="false">
      <c r="A3628" s="1" t="n">
        <f aca="false">MAX($A$2:$A3627)+1</f>
        <v>2697</v>
      </c>
      <c r="C3628" s="1" t="str">
        <f aca="false">IF(H3628="",F3628,H3628)</f>
        <v>Centennial</v>
      </c>
      <c r="F3628" s="5"/>
      <c r="G3628" s="1" t="n">
        <v>7112</v>
      </c>
      <c r="H3628" s="1" t="s">
        <v>5397</v>
      </c>
      <c r="I3628" s="1" t="n">
        <v>12385</v>
      </c>
      <c r="J3628" s="1" t="s">
        <v>5225</v>
      </c>
      <c r="K3628" s="1" t="s">
        <v>3381</v>
      </c>
    </row>
    <row r="3629" customFormat="false" ht="15" hidden="false" customHeight="true" outlineLevel="0" collapsed="false">
      <c r="A3629" s="1" t="n">
        <f aca="false">MAX($A$2:$A3628)+1</f>
        <v>2698</v>
      </c>
      <c r="C3629" s="1" t="str">
        <f aca="false">IF(H3629="",F3629,H3629)</f>
        <v>PEC Headworks</v>
      </c>
      <c r="F3629" s="5"/>
      <c r="G3629" s="1" t="n">
        <v>7113</v>
      </c>
      <c r="H3629" s="1" t="s">
        <v>5398</v>
      </c>
      <c r="I3629" s="1" t="n">
        <v>14624</v>
      </c>
      <c r="J3629" s="1" t="s">
        <v>3817</v>
      </c>
      <c r="K3629" s="1" t="s">
        <v>3381</v>
      </c>
    </row>
    <row r="3630" customFormat="false" ht="15" hidden="false" customHeight="true" outlineLevel="0" collapsed="false">
      <c r="A3630" s="1" t="n">
        <f aca="false">MAX($A$2:$A3629)+1</f>
        <v>2699</v>
      </c>
      <c r="C3630" s="1" t="str">
        <f aca="false">IF(H3630="",F3630,H3630)</f>
        <v>Hoist</v>
      </c>
      <c r="F3630" s="5"/>
      <c r="G3630" s="1" t="n">
        <v>7115</v>
      </c>
      <c r="H3630" s="1" t="s">
        <v>5399</v>
      </c>
      <c r="I3630" s="1" t="n">
        <v>19578</v>
      </c>
      <c r="J3630" s="1" t="s">
        <v>625</v>
      </c>
      <c r="K3630" s="1" t="s">
        <v>3381</v>
      </c>
    </row>
    <row r="3631" customFormat="false" ht="15" hidden="false" customHeight="true" outlineLevel="0" collapsed="false">
      <c r="A3631" s="1" t="n">
        <f aca="false">MAX($A$2:$A3630)+1</f>
        <v>2700</v>
      </c>
      <c r="C3631" s="1" t="str">
        <f aca="false">IF(H3631="",F3631,H3631)</f>
        <v>Cataract (MI)</v>
      </c>
      <c r="F3631" s="5"/>
      <c r="G3631" s="1" t="n">
        <v>7118</v>
      </c>
      <c r="H3631" s="1" t="s">
        <v>5400</v>
      </c>
      <c r="I3631" s="1" t="n">
        <v>58149</v>
      </c>
      <c r="J3631" s="1" t="s">
        <v>3887</v>
      </c>
      <c r="K3631" s="1" t="s">
        <v>3381</v>
      </c>
    </row>
    <row r="3632" customFormat="false" ht="15" hidden="false" customHeight="true" outlineLevel="0" collapsed="false">
      <c r="A3632" s="1" t="n">
        <f aca="false">MAX($A$2:$A3631)+1</f>
        <v>2701</v>
      </c>
      <c r="C3632" s="1" t="str">
        <f aca="false">IF(H3632="",F3632,H3632)</f>
        <v>Wynoochee</v>
      </c>
      <c r="F3632" s="5"/>
      <c r="G3632" s="1" t="n">
        <v>7127</v>
      </c>
      <c r="H3632" s="1" t="s">
        <v>5401</v>
      </c>
      <c r="I3632" s="1" t="n">
        <v>18429</v>
      </c>
      <c r="J3632" s="1" t="s">
        <v>5038</v>
      </c>
      <c r="K3632" s="1" t="s">
        <v>3381</v>
      </c>
    </row>
    <row r="3633" customFormat="false" ht="15" hidden="false" customHeight="true" outlineLevel="0" collapsed="false">
      <c r="A3633" s="1" t="n">
        <f aca="false">MAX($A$2:$A3632)+1</f>
        <v>2702</v>
      </c>
      <c r="C3633" s="1" t="str">
        <f aca="false">IF(H3633="",F3633,H3633)</f>
        <v>William F Matson Generating Station</v>
      </c>
      <c r="F3633" s="5"/>
      <c r="G3633" s="1" t="n">
        <v>7128</v>
      </c>
      <c r="H3633" s="1" t="s">
        <v>5402</v>
      </c>
      <c r="I3633" s="1" t="n">
        <v>332</v>
      </c>
      <c r="J3633" s="1" t="s">
        <v>5403</v>
      </c>
      <c r="K3633" s="1" t="s">
        <v>3381</v>
      </c>
    </row>
    <row r="3634" customFormat="false" ht="15" hidden="false" customHeight="true" outlineLevel="0" collapsed="false">
      <c r="A3634" s="1" t="n">
        <f aca="false">MAX($A$2:$A3633)+1</f>
        <v>2703</v>
      </c>
      <c r="C3634" s="1" t="str">
        <f aca="false">IF(H3634="",F3634,H3634)</f>
        <v>Thermalito Diverson Dam</v>
      </c>
      <c r="F3634" s="5"/>
      <c r="G3634" s="1" t="n">
        <v>7129</v>
      </c>
      <c r="H3634" s="1" t="s">
        <v>5404</v>
      </c>
      <c r="I3634" s="1" t="n">
        <v>3255</v>
      </c>
      <c r="J3634" s="1" t="s">
        <v>3597</v>
      </c>
      <c r="K3634" s="1" t="s">
        <v>3381</v>
      </c>
    </row>
    <row r="3635" customFormat="false" ht="15" hidden="false" customHeight="true" outlineLevel="0" collapsed="false">
      <c r="A3635" s="1" t="n">
        <f aca="false">MAX($A$2:$A3634)+1</f>
        <v>2704</v>
      </c>
      <c r="C3635" s="1" t="str">
        <f aca="false">IF(H3635="",F3635,H3635)</f>
        <v>Brandon Station</v>
      </c>
      <c r="F3635" s="5"/>
      <c r="G3635" s="1" t="n">
        <v>7131</v>
      </c>
      <c r="H3635" s="1" t="s">
        <v>5405</v>
      </c>
      <c r="I3635" s="1" t="n">
        <v>11292</v>
      </c>
      <c r="J3635" s="1" t="s">
        <v>4948</v>
      </c>
      <c r="K3635" s="1" t="s">
        <v>3381</v>
      </c>
    </row>
    <row r="3636" customFormat="false" ht="15" hidden="false" customHeight="true" outlineLevel="0" collapsed="false">
      <c r="A3636" s="1" t="n">
        <f aca="false">MAX($A$2:$A3635)+1</f>
        <v>2705</v>
      </c>
      <c r="C3636" s="1" t="str">
        <f aca="false">IF(H3636="",F3636,H3636)</f>
        <v>Pine View Dam</v>
      </c>
      <c r="F3636" s="5"/>
      <c r="G3636" s="1" t="n">
        <v>7132</v>
      </c>
      <c r="H3636" s="1" t="s">
        <v>5406</v>
      </c>
      <c r="I3636" s="1" t="n">
        <v>2010</v>
      </c>
      <c r="J3636" s="1" t="s">
        <v>4966</v>
      </c>
      <c r="K3636" s="1" t="s">
        <v>3381</v>
      </c>
    </row>
    <row r="3637" customFormat="false" ht="15" hidden="false" customHeight="true" outlineLevel="0" collapsed="false">
      <c r="A3637" s="1" t="n">
        <f aca="false">MAX($A$2:$A3636)+1</f>
        <v>2706</v>
      </c>
      <c r="C3637" s="1" t="str">
        <f aca="false">IF(H3637="",F3637,H3637)</f>
        <v>Whillock</v>
      </c>
      <c r="F3637" s="5"/>
      <c r="G3637" s="1" t="n">
        <v>7135</v>
      </c>
      <c r="H3637" s="1" t="s">
        <v>5407</v>
      </c>
      <c r="I3637" s="1" t="n">
        <v>807</v>
      </c>
      <c r="J3637" s="1" t="s">
        <v>3473</v>
      </c>
      <c r="K3637" s="1" t="s">
        <v>3381</v>
      </c>
    </row>
    <row r="3638" customFormat="false" ht="15" hidden="false" customHeight="true" outlineLevel="0" collapsed="false">
      <c r="A3638" s="1" t="n">
        <f aca="false">MAX($A$2:$A3637)+1</f>
        <v>2707</v>
      </c>
      <c r="C3638" s="1" t="str">
        <f aca="false">IF(H3638="",F3638,H3638)</f>
        <v>Wading River</v>
      </c>
      <c r="F3638" s="5"/>
      <c r="G3638" s="1" t="n">
        <v>7146</v>
      </c>
      <c r="H3638" s="1" t="s">
        <v>5408</v>
      </c>
      <c r="I3638" s="1" t="n">
        <v>56505</v>
      </c>
      <c r="J3638" s="1" t="s">
        <v>237</v>
      </c>
      <c r="K3638" s="1" t="s">
        <v>3381</v>
      </c>
    </row>
    <row r="3639" customFormat="false" ht="15" hidden="false" customHeight="true" outlineLevel="0" collapsed="false">
      <c r="A3639" s="1" t="n">
        <f aca="false">MAX($A$2:$A3638)+1</f>
        <v>2708</v>
      </c>
      <c r="C3639" s="1" t="str">
        <f aca="false">IF(H3639="",F3639,H3639)</f>
        <v>Stony Gorge</v>
      </c>
      <c r="F3639" s="5"/>
      <c r="G3639" s="1" t="n">
        <v>7151</v>
      </c>
      <c r="H3639" s="1" t="s">
        <v>5409</v>
      </c>
      <c r="I3639" s="1" t="n">
        <v>16655</v>
      </c>
      <c r="J3639" s="1" t="s">
        <v>5410</v>
      </c>
      <c r="K3639" s="1" t="s">
        <v>3381</v>
      </c>
    </row>
    <row r="3640" customFormat="false" ht="15" hidden="false" customHeight="true" outlineLevel="0" collapsed="false">
      <c r="A3640" s="1" t="n">
        <f aca="false">MAX($A$2:$A3639)+1</f>
        <v>2709</v>
      </c>
      <c r="C3640" s="1" t="str">
        <f aca="false">IF(H3640="",F3640,H3640)</f>
        <v>Hay Road</v>
      </c>
      <c r="F3640" s="5"/>
      <c r="G3640" s="1" t="n">
        <v>7153</v>
      </c>
      <c r="H3640" s="1" t="s">
        <v>5411</v>
      </c>
      <c r="I3640" s="1" t="n">
        <v>56609</v>
      </c>
      <c r="J3640" s="1" t="s">
        <v>3705</v>
      </c>
      <c r="K3640" s="1" t="s">
        <v>3381</v>
      </c>
    </row>
    <row r="3641" customFormat="false" ht="15" hidden="false" customHeight="true" outlineLevel="0" collapsed="false">
      <c r="A3641" s="1" t="n">
        <f aca="false">MAX($A$2:$A3640)+1</f>
        <v>2710</v>
      </c>
      <c r="C3641" s="1" t="str">
        <f aca="false">IF(H3641="",F3641,H3641)</f>
        <v>Waddell</v>
      </c>
      <c r="F3641" s="5"/>
      <c r="G3641" s="1" t="n">
        <v>7164</v>
      </c>
      <c r="H3641" s="1" t="s">
        <v>5412</v>
      </c>
      <c r="I3641" s="1" t="n">
        <v>2850</v>
      </c>
      <c r="J3641" s="1" t="s">
        <v>5413</v>
      </c>
      <c r="K3641" s="1" t="s">
        <v>3381</v>
      </c>
    </row>
    <row r="3642" customFormat="false" ht="15" hidden="false" customHeight="true" outlineLevel="0" collapsed="false">
      <c r="A3642" s="1" t="n">
        <f aca="false">MAX($A$2:$A3641)+1</f>
        <v>2711</v>
      </c>
      <c r="C3642" s="1" t="str">
        <f aca="false">IF(H3642="",F3642,H3642)</f>
        <v>Murray</v>
      </c>
      <c r="F3642" s="5"/>
      <c r="G3642" s="1" t="n">
        <v>7166</v>
      </c>
      <c r="H3642" s="1" t="s">
        <v>5414</v>
      </c>
      <c r="I3642" s="1" t="n">
        <v>13718</v>
      </c>
      <c r="J3642" s="1" t="s">
        <v>5415</v>
      </c>
      <c r="K3642" s="1" t="s">
        <v>3381</v>
      </c>
    </row>
    <row r="3643" customFormat="false" ht="15" hidden="false" customHeight="true" outlineLevel="0" collapsed="false">
      <c r="A3643" s="1" t="n">
        <f aca="false">MAX($A$2:$A3642)+1</f>
        <v>2712</v>
      </c>
      <c r="C3643" s="1" t="str">
        <f aca="false">IF(H3643="",F3643,H3643)</f>
        <v>Chester Lake</v>
      </c>
      <c r="F3643" s="5"/>
      <c r="G3643" s="1" t="n">
        <v>7168</v>
      </c>
      <c r="H3643" s="1" t="s">
        <v>5416</v>
      </c>
      <c r="I3643" s="1" t="n">
        <v>12385</v>
      </c>
      <c r="J3643" s="1" t="s">
        <v>5225</v>
      </c>
      <c r="K3643" s="1" t="s">
        <v>3381</v>
      </c>
    </row>
    <row r="3644" customFormat="false" ht="15" hidden="false" customHeight="true" outlineLevel="0" collapsed="false">
      <c r="A3644" s="1" t="n">
        <f aca="false">MAX($A$2:$A3643)+1</f>
        <v>2713</v>
      </c>
      <c r="C3644" s="1" t="str">
        <f aca="false">IF(H3644="",F3644,H3644)</f>
        <v>Northway</v>
      </c>
      <c r="F3644" s="5"/>
      <c r="G3644" s="1" t="n">
        <v>7169</v>
      </c>
      <c r="H3644" s="1" t="s">
        <v>5417</v>
      </c>
      <c r="I3644" s="1" t="n">
        <v>219</v>
      </c>
      <c r="J3644" s="1" t="s">
        <v>3405</v>
      </c>
      <c r="K3644" s="1" t="s">
        <v>3381</v>
      </c>
    </row>
    <row r="3645" customFormat="false" ht="15" hidden="false" customHeight="true" outlineLevel="0" collapsed="false">
      <c r="A3645" s="1" t="n">
        <f aca="false">MAX($A$2:$A3644)+1</f>
        <v>2714</v>
      </c>
      <c r="C3645" s="1" t="str">
        <f aca="false">IF(H3645="",F3645,H3645)</f>
        <v>Barrow</v>
      </c>
      <c r="F3645" s="5"/>
      <c r="G3645" s="1" t="n">
        <v>7173</v>
      </c>
      <c r="H3645" s="1" t="s">
        <v>5418</v>
      </c>
      <c r="I3645" s="1" t="n">
        <v>1276</v>
      </c>
      <c r="J3645" s="1" t="s">
        <v>5419</v>
      </c>
      <c r="K3645" s="1" t="s">
        <v>3381</v>
      </c>
    </row>
    <row r="3646" customFormat="false" ht="15" hidden="false" customHeight="true" outlineLevel="0" collapsed="false">
      <c r="A3646" s="1" t="n">
        <f aca="false">MAX($A$2:$A3645)+1</f>
        <v>2715</v>
      </c>
      <c r="C3646" s="1" t="str">
        <f aca="false">IF(H3646="",F3646,H3646)</f>
        <v>Gwitchyaa Zhee</v>
      </c>
      <c r="F3646" s="5"/>
      <c r="G3646" s="1" t="n">
        <v>7174</v>
      </c>
      <c r="H3646" s="1" t="s">
        <v>5420</v>
      </c>
      <c r="I3646" s="1" t="n">
        <v>7833</v>
      </c>
      <c r="J3646" s="1" t="s">
        <v>5421</v>
      </c>
      <c r="K3646" s="1" t="s">
        <v>3381</v>
      </c>
    </row>
    <row r="3647" customFormat="false" ht="15" hidden="false" customHeight="true" outlineLevel="0" collapsed="false">
      <c r="A3647" s="1" t="n">
        <f aca="false">MAX($A$2:$A3646)+1</f>
        <v>2716</v>
      </c>
      <c r="C3647" s="1" t="str">
        <f aca="false">IF(H3647="",F3647,H3647)</f>
        <v>Headgate Rock</v>
      </c>
      <c r="F3647" s="5"/>
      <c r="G3647" s="1" t="n">
        <v>7179</v>
      </c>
      <c r="H3647" s="1" t="s">
        <v>5422</v>
      </c>
      <c r="I3647" s="1" t="n">
        <v>3990</v>
      </c>
      <c r="J3647" s="1" t="s">
        <v>5423</v>
      </c>
      <c r="K3647" s="1" t="s">
        <v>3381</v>
      </c>
    </row>
    <row r="3648" customFormat="false" ht="15" hidden="false" customHeight="true" outlineLevel="0" collapsed="false">
      <c r="A3648" s="1" t="n">
        <f aca="false">MAX($A$2:$A3647)+1</f>
        <v>2717</v>
      </c>
      <c r="C3648" s="1" t="str">
        <f aca="false">IF(H3648="",F3648,H3648)</f>
        <v>Aniak</v>
      </c>
      <c r="F3648" s="5"/>
      <c r="G3648" s="1" t="n">
        <v>7182</v>
      </c>
      <c r="H3648" s="1" t="s">
        <v>5424</v>
      </c>
      <c r="I3648" s="1" t="n">
        <v>4959</v>
      </c>
      <c r="J3648" s="1" t="s">
        <v>5425</v>
      </c>
      <c r="K3648" s="1" t="s">
        <v>3381</v>
      </c>
    </row>
    <row r="3649" customFormat="false" ht="15" hidden="false" customHeight="true" outlineLevel="0" collapsed="false">
      <c r="A3649" s="1" t="n">
        <f aca="false">MAX($A$2:$A3648)+1</f>
        <v>2718</v>
      </c>
      <c r="C3649" s="1" t="str">
        <f aca="false">IF(H3649="",F3649,H3649)</f>
        <v>Newhalen</v>
      </c>
      <c r="F3649" s="5"/>
      <c r="G3649" s="1" t="n">
        <v>7183</v>
      </c>
      <c r="H3649" s="1" t="s">
        <v>5426</v>
      </c>
      <c r="I3649" s="1" t="n">
        <v>9188</v>
      </c>
      <c r="J3649" s="1" t="s">
        <v>5427</v>
      </c>
      <c r="K3649" s="1" t="s">
        <v>3381</v>
      </c>
    </row>
    <row r="3650" customFormat="false" ht="15" hidden="false" customHeight="true" outlineLevel="0" collapsed="false">
      <c r="A3650" s="1" t="n">
        <f aca="false">MAX($A$2:$A3649)+1</f>
        <v>2719</v>
      </c>
      <c r="C3650" s="1" t="str">
        <f aca="false">IF(H3650="",F3650,H3650)</f>
        <v>Whiskeytown</v>
      </c>
      <c r="F3650" s="5"/>
      <c r="G3650" s="1" t="n">
        <v>7189</v>
      </c>
      <c r="H3650" s="1" t="s">
        <v>5428</v>
      </c>
      <c r="I3650" s="1" t="n">
        <v>15783</v>
      </c>
      <c r="J3650" s="1" t="s">
        <v>5429</v>
      </c>
      <c r="K3650" s="1" t="s">
        <v>3381</v>
      </c>
    </row>
    <row r="3651" customFormat="false" ht="15" hidden="false" customHeight="true" outlineLevel="0" collapsed="false">
      <c r="A3651" s="1" t="n">
        <f aca="false">MAX($A$2:$A3650)+1</f>
        <v>2720</v>
      </c>
      <c r="C3651" s="1" t="str">
        <f aca="false">IF(H3651="",F3651,H3651)</f>
        <v>Tallassee Hydro Project</v>
      </c>
      <c r="F3651" s="5"/>
      <c r="G3651" s="1" t="n">
        <v>7191</v>
      </c>
      <c r="H3651" s="1" t="s">
        <v>5430</v>
      </c>
      <c r="I3651" s="1" t="n">
        <v>56477</v>
      </c>
      <c r="J3651" s="1" t="s">
        <v>5431</v>
      </c>
      <c r="K3651" s="1" t="s">
        <v>3381</v>
      </c>
    </row>
    <row r="3652" customFormat="false" ht="15" hidden="false" customHeight="true" outlineLevel="0" collapsed="false">
      <c r="A3652" s="1" t="n">
        <f aca="false">MAX($A$2:$A3651)+1</f>
        <v>2721</v>
      </c>
      <c r="C3652" s="1" t="str">
        <f aca="false">IF(H3652="",F3652,H3652)</f>
        <v>Robert D Willis</v>
      </c>
      <c r="F3652" s="5"/>
      <c r="G3652" s="1" t="n">
        <v>7200</v>
      </c>
      <c r="H3652" s="1" t="s">
        <v>5432</v>
      </c>
      <c r="I3652" s="1" t="n">
        <v>19449</v>
      </c>
      <c r="J3652" s="1" t="s">
        <v>5272</v>
      </c>
      <c r="K3652" s="1" t="s">
        <v>3381</v>
      </c>
    </row>
    <row r="3653" customFormat="false" ht="15" hidden="false" customHeight="true" outlineLevel="0" collapsed="false">
      <c r="A3653" s="1" t="n">
        <f aca="false">MAX($A$2:$A3652)+1</f>
        <v>2722</v>
      </c>
      <c r="C3653" s="1" t="str">
        <f aca="false">IF(H3653="",F3653,H3653)</f>
        <v>Black Butte</v>
      </c>
      <c r="F3653" s="5"/>
      <c r="G3653" s="1" t="n">
        <v>7229</v>
      </c>
      <c r="H3653" s="1" t="s">
        <v>5433</v>
      </c>
      <c r="I3653" s="1" t="n">
        <v>16655</v>
      </c>
      <c r="J3653" s="1" t="s">
        <v>5410</v>
      </c>
      <c r="K3653" s="1" t="s">
        <v>3381</v>
      </c>
    </row>
    <row r="3654" customFormat="false" ht="15" hidden="false" customHeight="true" outlineLevel="0" collapsed="false">
      <c r="A3654" s="1" t="n">
        <f aca="false">MAX($A$2:$A3653)+1</f>
        <v>2723</v>
      </c>
      <c r="C3654" s="1" t="str">
        <f aca="false">IF(H3654="",F3654,H3654)</f>
        <v>Gianera</v>
      </c>
      <c r="F3654" s="5"/>
      <c r="G3654" s="1" t="n">
        <v>7231</v>
      </c>
      <c r="H3654" s="1" t="s">
        <v>5434</v>
      </c>
      <c r="I3654" s="1" t="n">
        <v>16655</v>
      </c>
      <c r="J3654" s="1" t="s">
        <v>5410</v>
      </c>
      <c r="K3654" s="1" t="s">
        <v>3381</v>
      </c>
    </row>
    <row r="3655" customFormat="false" ht="15" hidden="false" customHeight="true" outlineLevel="0" collapsed="false">
      <c r="A3655" s="1" t="n">
        <f aca="false">MAX($A$2:$A3654)+1</f>
        <v>2724</v>
      </c>
      <c r="C3655" s="1" t="str">
        <f aca="false">IF(H3655="",F3655,H3655)</f>
        <v>Santa Clara Cogen</v>
      </c>
      <c r="F3655" s="5"/>
      <c r="G3655" s="1" t="n">
        <v>7232</v>
      </c>
      <c r="H3655" s="1" t="s">
        <v>5435</v>
      </c>
      <c r="I3655" s="1" t="n">
        <v>16655</v>
      </c>
      <c r="J3655" s="1" t="s">
        <v>5410</v>
      </c>
      <c r="K3655" s="1" t="s">
        <v>3381</v>
      </c>
    </row>
    <row r="3656" customFormat="false" ht="15" hidden="false" customHeight="true" outlineLevel="0" collapsed="false">
      <c r="A3656" s="1" t="n">
        <f aca="false">MAX($A$2:$A3655)+1</f>
        <v>2725</v>
      </c>
      <c r="C3656" s="1" t="str">
        <f aca="false">IF(H3656="",F3656,H3656)</f>
        <v>Tesla</v>
      </c>
      <c r="F3656" s="5"/>
      <c r="G3656" s="1" t="n">
        <v>7233</v>
      </c>
      <c r="H3656" s="1" t="s">
        <v>5436</v>
      </c>
      <c r="I3656" s="1" t="n">
        <v>3989</v>
      </c>
      <c r="J3656" s="1" t="s">
        <v>3632</v>
      </c>
      <c r="K3656" s="1" t="s">
        <v>3381</v>
      </c>
    </row>
    <row r="3657" customFormat="false" ht="15" hidden="false" customHeight="true" outlineLevel="0" collapsed="false">
      <c r="A3657" s="1" t="n">
        <f aca="false">MAX($A$2:$A3656)+1</f>
        <v>2726</v>
      </c>
      <c r="C3657" s="1" t="str">
        <f aca="false">IF(H3657="",F3657,H3657)</f>
        <v>Superior Falls</v>
      </c>
      <c r="F3657" s="5"/>
      <c r="G3657" s="1" t="n">
        <v>1757</v>
      </c>
      <c r="H3657" s="1" t="s">
        <v>5437</v>
      </c>
      <c r="I3657" s="1" t="n">
        <v>13781</v>
      </c>
      <c r="J3657" s="1" t="s">
        <v>31</v>
      </c>
      <c r="K3657" s="1" t="s">
        <v>3381</v>
      </c>
    </row>
    <row r="3658" customFormat="false" ht="15" hidden="false" customHeight="true" outlineLevel="0" collapsed="false">
      <c r="A3658" s="1" t="n">
        <f aca="false">MAX($A$2:$A3657)+1</f>
        <v>2727</v>
      </c>
      <c r="C3658" s="1" t="str">
        <f aca="false">IF(H3658="",F3658,H3658)</f>
        <v>Cane Island</v>
      </c>
      <c r="F3658" s="5"/>
      <c r="G3658" s="1" t="n">
        <v>7238</v>
      </c>
      <c r="H3658" s="1" t="s">
        <v>5438</v>
      </c>
      <c r="I3658" s="1" t="n">
        <v>10376</v>
      </c>
      <c r="J3658" s="1" t="s">
        <v>5439</v>
      </c>
      <c r="K3658" s="1" t="s">
        <v>3381</v>
      </c>
    </row>
    <row r="3659" customFormat="false" ht="15" hidden="false" customHeight="true" outlineLevel="0" collapsed="false">
      <c r="A3659" s="1" t="n">
        <f aca="false">MAX($A$2:$A3658)+1</f>
        <v>2728</v>
      </c>
      <c r="C3659" s="1" t="str">
        <f aca="false">IF(H3659="",F3659,H3659)</f>
        <v>Dam 2</v>
      </c>
      <c r="F3659" s="5"/>
      <c r="G3659" s="1" t="n">
        <v>7246</v>
      </c>
      <c r="H3659" s="1" t="s">
        <v>5440</v>
      </c>
      <c r="I3659" s="1" t="n">
        <v>807</v>
      </c>
      <c r="J3659" s="1" t="s">
        <v>3473</v>
      </c>
      <c r="K3659" s="1" t="s">
        <v>3381</v>
      </c>
    </row>
    <row r="3660" customFormat="false" ht="15" hidden="false" customHeight="true" outlineLevel="0" collapsed="false">
      <c r="A3660" s="1" t="n">
        <f aca="false">MAX($A$2:$A3659)+1</f>
        <v>2729</v>
      </c>
      <c r="C3660" s="1" t="str">
        <f aca="false">IF(H3660="",F3660,H3660)</f>
        <v>Watertown Power Plant</v>
      </c>
      <c r="F3660" s="5"/>
      <c r="G3660" s="1" t="n">
        <v>7247</v>
      </c>
      <c r="H3660" s="1" t="s">
        <v>5441</v>
      </c>
      <c r="I3660" s="1" t="n">
        <v>12710</v>
      </c>
      <c r="J3660" s="1" t="s">
        <v>5442</v>
      </c>
      <c r="K3660" s="1" t="s">
        <v>3381</v>
      </c>
    </row>
    <row r="3661" customFormat="false" ht="15" hidden="false" customHeight="true" outlineLevel="0" collapsed="false">
      <c r="A3661" s="1" t="n">
        <f aca="false">MAX($A$2:$A3660)+1</f>
        <v>2730</v>
      </c>
      <c r="C3661" s="1" t="str">
        <f aca="false">IF(H3661="",F3661,H3661)</f>
        <v>Skookumchuck</v>
      </c>
      <c r="F3661" s="5"/>
      <c r="G3661" s="1" t="n">
        <v>7259</v>
      </c>
      <c r="H3661" s="1" t="s">
        <v>5443</v>
      </c>
      <c r="I3661" s="1" t="n">
        <v>19099</v>
      </c>
      <c r="J3661" s="1" t="s">
        <v>5023</v>
      </c>
      <c r="K3661" s="1" t="s">
        <v>3381</v>
      </c>
    </row>
    <row r="3662" customFormat="false" ht="15" hidden="false" customHeight="true" outlineLevel="0" collapsed="false">
      <c r="A3662" s="1" t="n">
        <f aca="false">MAX($A$2:$A3661)+1</f>
        <v>2731</v>
      </c>
      <c r="C3662" s="1" t="str">
        <f aca="false">IF(H3662="",F3662,H3662)</f>
        <v>491 E 48th Street</v>
      </c>
      <c r="F3662" s="5"/>
      <c r="G3662" s="1" t="n">
        <v>7268</v>
      </c>
      <c r="H3662" s="1" t="s">
        <v>5444</v>
      </c>
      <c r="I3662" s="1" t="n">
        <v>8723</v>
      </c>
      <c r="J3662" s="1" t="s">
        <v>4252</v>
      </c>
      <c r="K3662" s="1" t="s">
        <v>3381</v>
      </c>
    </row>
    <row r="3663" customFormat="false" ht="15" hidden="false" customHeight="true" outlineLevel="0" collapsed="false">
      <c r="A3663" s="1" t="n">
        <f aca="false">MAX($A$2:$A3662)+1</f>
        <v>2732</v>
      </c>
      <c r="C3663" s="1" t="str">
        <f aca="false">IF(H3663="",F3663,H3663)</f>
        <v>O'Shaughnessy Hydro</v>
      </c>
      <c r="F3663" s="5"/>
      <c r="G3663" s="1" t="n">
        <v>7279</v>
      </c>
      <c r="H3663" s="1" t="s">
        <v>5445</v>
      </c>
      <c r="I3663" s="1" t="n">
        <v>4065</v>
      </c>
      <c r="J3663" s="1" t="s">
        <v>5446</v>
      </c>
      <c r="K3663" s="1" t="s">
        <v>3381</v>
      </c>
    </row>
    <row r="3664" customFormat="false" ht="15" hidden="false" customHeight="true" outlineLevel="0" collapsed="false">
      <c r="A3664" s="1" t="n">
        <f aca="false">MAX($A$2:$A3663)+1</f>
        <v>2733</v>
      </c>
      <c r="C3664" s="1" t="str">
        <f aca="false">IF(H3664="",F3664,H3664)</f>
        <v>Gardner Energy Center</v>
      </c>
      <c r="F3664" s="5"/>
      <c r="G3664" s="1" t="n">
        <v>7281</v>
      </c>
      <c r="H3664" s="1" t="s">
        <v>5447</v>
      </c>
      <c r="I3664" s="1" t="n">
        <v>6949</v>
      </c>
      <c r="J3664" s="1" t="s">
        <v>5448</v>
      </c>
      <c r="K3664" s="1" t="s">
        <v>3381</v>
      </c>
    </row>
    <row r="3665" customFormat="false" ht="15" hidden="false" customHeight="true" outlineLevel="0" collapsed="false">
      <c r="A3665" s="1" t="n">
        <f aca="false">MAX($A$2:$A3664)+1</f>
        <v>2734</v>
      </c>
      <c r="C3665" s="1" t="str">
        <f aca="false">IF(H3665="",F3665,H3665)</f>
        <v>Paragould Turbine</v>
      </c>
      <c r="F3665" s="5"/>
      <c r="G3665" s="1" t="n">
        <v>7283</v>
      </c>
      <c r="H3665" s="1" t="s">
        <v>5449</v>
      </c>
      <c r="I3665" s="1" t="n">
        <v>14446</v>
      </c>
      <c r="J3665" s="1" t="s">
        <v>5450</v>
      </c>
      <c r="K3665" s="1" t="s">
        <v>3381</v>
      </c>
    </row>
    <row r="3666" customFormat="false" ht="15" hidden="false" customHeight="true" outlineLevel="0" collapsed="false">
      <c r="A3666" s="1" t="n">
        <f aca="false">MAX($A$2:$A3665)+1</f>
        <v>2735</v>
      </c>
      <c r="C3666" s="1" t="str">
        <f aca="false">IF(H3666="",F3666,H3666)</f>
        <v>Sherman Avenue</v>
      </c>
      <c r="F3666" s="5"/>
      <c r="G3666" s="1" t="n">
        <v>7288</v>
      </c>
      <c r="H3666" s="1" t="s">
        <v>5451</v>
      </c>
      <c r="I3666" s="1" t="n">
        <v>56606</v>
      </c>
      <c r="J3666" s="1" t="s">
        <v>4572</v>
      </c>
      <c r="K3666" s="1" t="s">
        <v>3381</v>
      </c>
    </row>
    <row r="3667" customFormat="false" ht="15" hidden="false" customHeight="true" outlineLevel="0" collapsed="false">
      <c r="A3667" s="1" t="n">
        <f aca="false">MAX($A$2:$A3666)+1</f>
        <v>2736</v>
      </c>
      <c r="C3667" s="1" t="str">
        <f aca="false">IF(H3667="",F3667,H3667)</f>
        <v>Central Energy Plant</v>
      </c>
      <c r="F3667" s="5"/>
      <c r="G3667" s="1" t="n">
        <v>7294</v>
      </c>
      <c r="H3667" s="1" t="s">
        <v>5452</v>
      </c>
      <c r="I3667" s="1" t="n">
        <v>15776</v>
      </c>
      <c r="J3667" s="1" t="s">
        <v>5453</v>
      </c>
      <c r="K3667" s="1" t="s">
        <v>3381</v>
      </c>
    </row>
    <row r="3668" customFormat="false" ht="15" hidden="false" customHeight="true" outlineLevel="0" collapsed="false">
      <c r="A3668" s="1" t="n">
        <f aca="false">MAX($A$2:$A3667)+1</f>
        <v>2737</v>
      </c>
      <c r="C3668" s="1" t="str">
        <f aca="false">IF(H3668="",F3668,H3668)</f>
        <v>Palmyra Municipal 2</v>
      </c>
      <c r="F3668" s="5"/>
      <c r="G3668" s="1" t="n">
        <v>7304</v>
      </c>
      <c r="H3668" s="1" t="s">
        <v>5454</v>
      </c>
      <c r="I3668" s="1" t="n">
        <v>14400</v>
      </c>
      <c r="J3668" s="1" t="s">
        <v>4451</v>
      </c>
      <c r="K3668" s="1" t="s">
        <v>3381</v>
      </c>
    </row>
    <row r="3669" customFormat="false" ht="15" hidden="false" customHeight="true" outlineLevel="0" collapsed="false">
      <c r="A3669" s="1" t="n">
        <f aca="false">MAX($A$2:$A3668)+1</f>
        <v>2738</v>
      </c>
      <c r="C3669" s="1" t="str">
        <f aca="false">IF(H3669="",F3669,H3669)</f>
        <v>Redding Power</v>
      </c>
      <c r="F3669" s="5"/>
      <c r="G3669" s="1" t="n">
        <v>7307</v>
      </c>
      <c r="H3669" s="1" t="s">
        <v>5455</v>
      </c>
      <c r="I3669" s="1" t="n">
        <v>15783</v>
      </c>
      <c r="J3669" s="1" t="s">
        <v>5429</v>
      </c>
      <c r="K3669" s="1" t="s">
        <v>3381</v>
      </c>
    </row>
    <row r="3670" customFormat="false" ht="15" hidden="false" customHeight="true" outlineLevel="0" collapsed="false">
      <c r="A3670" s="1" t="n">
        <f aca="false">MAX($A$2:$A3669)+1</f>
        <v>2739</v>
      </c>
      <c r="C3670" s="1" t="str">
        <f aca="false">IF(H3670="",F3670,H3670)</f>
        <v>Richard M Flynn</v>
      </c>
      <c r="F3670" s="5"/>
      <c r="G3670" s="1" t="n">
        <v>7314</v>
      </c>
      <c r="H3670" s="1" t="s">
        <v>5456</v>
      </c>
      <c r="I3670" s="1" t="n">
        <v>15296</v>
      </c>
      <c r="J3670" s="1" t="s">
        <v>2968</v>
      </c>
      <c r="K3670" s="1" t="s">
        <v>3381</v>
      </c>
    </row>
    <row r="3671" customFormat="false" ht="15" hidden="false" customHeight="true" outlineLevel="0" collapsed="false">
      <c r="A3671" s="1" t="n">
        <f aca="false">MAX($A$2:$A3670)+1</f>
        <v>2740</v>
      </c>
      <c r="C3671" s="1" t="str">
        <f aca="false">IF(H3671="",F3671,H3671)</f>
        <v>Almond Power Plant</v>
      </c>
      <c r="F3671" s="5"/>
      <c r="G3671" s="1" t="n">
        <v>7315</v>
      </c>
      <c r="H3671" s="1" t="s">
        <v>5457</v>
      </c>
      <c r="I3671" s="1" t="n">
        <v>19281</v>
      </c>
      <c r="J3671" s="1" t="s">
        <v>3454</v>
      </c>
      <c r="K3671" s="1" t="s">
        <v>3381</v>
      </c>
    </row>
    <row r="3672" customFormat="false" ht="15" hidden="false" customHeight="true" outlineLevel="0" collapsed="false">
      <c r="A3672" s="1" t="n">
        <f aca="false">MAX($A$2:$A3671)+1</f>
        <v>2741</v>
      </c>
      <c r="C3672" s="1" t="str">
        <f aca="false">IF(H3672="",F3672,H3672)</f>
        <v>Buffalo Bill</v>
      </c>
      <c r="F3672" s="5"/>
      <c r="G3672" s="1" t="n">
        <v>7317</v>
      </c>
      <c r="H3672" s="1" t="s">
        <v>5458</v>
      </c>
      <c r="I3672" s="1" t="n">
        <v>2518</v>
      </c>
      <c r="J3672" s="1" t="s">
        <v>3446</v>
      </c>
      <c r="K3672" s="1" t="s">
        <v>3381</v>
      </c>
    </row>
    <row r="3673" customFormat="false" ht="15" hidden="false" customHeight="true" outlineLevel="0" collapsed="false">
      <c r="A3673" s="1" t="n">
        <f aca="false">MAX($A$2:$A3672)+1</f>
        <v>2742</v>
      </c>
      <c r="C3673" s="1" t="str">
        <f aca="false">IF(H3673="",F3673,H3673)</f>
        <v>Van Sant Station</v>
      </c>
      <c r="F3673" s="5"/>
      <c r="G3673" s="1" t="n">
        <v>7318</v>
      </c>
      <c r="H3673" s="1" t="s">
        <v>5459</v>
      </c>
      <c r="I3673" s="1" t="n">
        <v>54899</v>
      </c>
      <c r="J3673" s="1" t="s">
        <v>3712</v>
      </c>
      <c r="K3673" s="1" t="s">
        <v>3381</v>
      </c>
    </row>
    <row r="3674" customFormat="false" ht="15" hidden="false" customHeight="true" outlineLevel="0" collapsed="false">
      <c r="A3674" s="1" t="n">
        <f aca="false">MAX($A$2:$A3673)+1</f>
        <v>2743</v>
      </c>
      <c r="C3674" s="1" t="str">
        <f aca="false">IF(H3674="",F3674,H3674)</f>
        <v>San Jacinto Steam Electric Station</v>
      </c>
      <c r="F3674" s="5"/>
      <c r="G3674" s="1" t="n">
        <v>7325</v>
      </c>
      <c r="H3674" s="1" t="s">
        <v>5460</v>
      </c>
      <c r="I3674" s="1" t="n">
        <v>54888</v>
      </c>
      <c r="J3674" s="1" t="s">
        <v>3500</v>
      </c>
      <c r="K3674" s="1" t="s">
        <v>3381</v>
      </c>
    </row>
    <row r="3675" customFormat="false" ht="15" hidden="false" customHeight="true" outlineLevel="0" collapsed="false">
      <c r="A3675" s="1" t="n">
        <f aca="false">MAX($A$2:$A3674)+1</f>
        <v>2744</v>
      </c>
      <c r="C3675" s="1" t="str">
        <f aca="false">IF(H3675="",F3675,H3675)</f>
        <v>Richmond</v>
      </c>
      <c r="F3675" s="5"/>
      <c r="G3675" s="1" t="n">
        <v>7335</v>
      </c>
      <c r="H3675" s="1" t="s">
        <v>5461</v>
      </c>
      <c r="I3675" s="1" t="n">
        <v>9234</v>
      </c>
      <c r="J3675" s="1" t="s">
        <v>5462</v>
      </c>
      <c r="K3675" s="1" t="s">
        <v>3381</v>
      </c>
    </row>
    <row r="3676" customFormat="false" ht="15" hidden="false" customHeight="true" outlineLevel="0" collapsed="false">
      <c r="A3676" s="1" t="n">
        <f aca="false">MAX($A$2:$A3675)+1</f>
        <v>2745</v>
      </c>
      <c r="C3676" s="1" t="str">
        <f aca="false">IF(H3676="",F3676,H3676)</f>
        <v>Anderson</v>
      </c>
      <c r="F3676" s="5"/>
      <c r="G3676" s="1" t="n">
        <v>7336</v>
      </c>
      <c r="H3676" s="1" t="s">
        <v>5463</v>
      </c>
      <c r="I3676" s="1" t="n">
        <v>9234</v>
      </c>
      <c r="J3676" s="1" t="s">
        <v>5462</v>
      </c>
      <c r="K3676" s="1" t="s">
        <v>3381</v>
      </c>
    </row>
    <row r="3677" customFormat="false" ht="15" hidden="false" customHeight="true" outlineLevel="0" collapsed="false">
      <c r="A3677" s="1" t="n">
        <f aca="false">MAX($A$2:$A3676)+1</f>
        <v>2746</v>
      </c>
      <c r="C3677" s="1" t="str">
        <f aca="false">IF(H3677="",F3677,H3677)</f>
        <v>Florence</v>
      </c>
      <c r="F3677" s="5"/>
      <c r="G3677" s="1" t="n">
        <v>7337</v>
      </c>
      <c r="H3677" s="1" t="s">
        <v>5464</v>
      </c>
      <c r="I3677" s="1" t="n">
        <v>19794</v>
      </c>
      <c r="J3677" s="1" t="s">
        <v>5465</v>
      </c>
      <c r="K3677" s="1" t="s">
        <v>3381</v>
      </c>
    </row>
    <row r="3678" customFormat="false" ht="15" hidden="false" customHeight="true" outlineLevel="0" collapsed="false">
      <c r="A3678" s="1" t="n">
        <f aca="false">MAX($A$2:$A3677)+1</f>
        <v>2747</v>
      </c>
      <c r="C3678" s="1" t="str">
        <f aca="false">IF(H3678="",F3678,H3678)</f>
        <v>Grizzly</v>
      </c>
      <c r="F3678" s="5"/>
      <c r="G3678" s="1" t="n">
        <v>7338</v>
      </c>
      <c r="H3678" s="1" t="s">
        <v>5466</v>
      </c>
      <c r="I3678" s="1" t="n">
        <v>16655</v>
      </c>
      <c r="J3678" s="1" t="s">
        <v>5410</v>
      </c>
      <c r="K3678" s="1" t="s">
        <v>3381</v>
      </c>
    </row>
    <row r="3679" customFormat="false" ht="15" hidden="false" customHeight="true" outlineLevel="0" collapsed="false">
      <c r="A3679" s="1" t="n">
        <f aca="false">A2674</f>
        <v>1752</v>
      </c>
      <c r="C3679" s="1" t="str">
        <f aca="false">IF(H3679="",F3679,H3679)</f>
        <v>Wellington 2</v>
      </c>
      <c r="F3679" s="5"/>
      <c r="G3679" s="1" t="n">
        <v>7339</v>
      </c>
      <c r="H3679" s="1" t="s">
        <v>5467</v>
      </c>
      <c r="I3679" s="1" t="n">
        <v>20315</v>
      </c>
      <c r="J3679" s="1" t="s">
        <v>4107</v>
      </c>
      <c r="K3679" s="1" t="s">
        <v>3381</v>
      </c>
    </row>
    <row r="3680" customFormat="false" ht="15" hidden="false" customHeight="true" outlineLevel="0" collapsed="false">
      <c r="A3680" s="1" t="n">
        <f aca="false">MAX($A$2:$A3679)+1</f>
        <v>2748</v>
      </c>
      <c r="C3680" s="1" t="str">
        <f aca="false">IF(H3680="",F3680,H3680)</f>
        <v>PHP 2</v>
      </c>
      <c r="F3680" s="5"/>
      <c r="G3680" s="1" t="n">
        <v>4214</v>
      </c>
      <c r="H3680" s="1" t="s">
        <v>5468</v>
      </c>
      <c r="I3680" s="1" t="n">
        <v>15248</v>
      </c>
      <c r="J3680" s="1" t="s">
        <v>131</v>
      </c>
      <c r="K3680" s="1" t="s">
        <v>3381</v>
      </c>
    </row>
    <row r="3681" customFormat="false" ht="15" hidden="false" customHeight="true" outlineLevel="0" collapsed="false">
      <c r="A3681" s="1" t="n">
        <f aca="false">MAX($A$2:$A3680)+1</f>
        <v>2749</v>
      </c>
      <c r="C3681" s="1" t="str">
        <f aca="false">IF(H3681="",F3681,H3681)</f>
        <v>Bradley Lake</v>
      </c>
      <c r="F3681" s="5"/>
      <c r="G3681" s="1" t="n">
        <v>7367</v>
      </c>
      <c r="H3681" s="1" t="s">
        <v>5469</v>
      </c>
      <c r="I3681" s="1" t="n">
        <v>19558</v>
      </c>
      <c r="J3681" s="1" t="s">
        <v>2419</v>
      </c>
      <c r="K3681" s="1" t="s">
        <v>3381</v>
      </c>
    </row>
    <row r="3682" customFormat="false" ht="15" hidden="false" customHeight="true" outlineLevel="0" collapsed="false">
      <c r="A3682" s="1" t="n">
        <f aca="false">MAX($A$2:$A3681)+1</f>
        <v>2750</v>
      </c>
      <c r="C3682" s="1" t="str">
        <f aca="false">IF(H3682="",F3682,H3682)</f>
        <v>Geothermal 1</v>
      </c>
      <c r="F3682" s="5"/>
      <c r="G3682" s="1" t="n">
        <v>7368</v>
      </c>
      <c r="H3682" s="1" t="s">
        <v>5470</v>
      </c>
      <c r="I3682" s="1" t="n">
        <v>40613</v>
      </c>
      <c r="J3682" s="1" t="s">
        <v>5471</v>
      </c>
      <c r="K3682" s="1" t="s">
        <v>3381</v>
      </c>
    </row>
    <row r="3683" customFormat="false" ht="15" hidden="false" customHeight="true" outlineLevel="0" collapsed="false">
      <c r="A3683" s="1" t="n">
        <f aca="false">MAX($A$2:$A3682)+1</f>
        <v>2751</v>
      </c>
      <c r="C3683" s="1" t="str">
        <f aca="false">IF(H3683="",F3683,H3683)</f>
        <v>Geothermal 2</v>
      </c>
      <c r="F3683" s="5"/>
      <c r="G3683" s="1" t="n">
        <v>7369</v>
      </c>
      <c r="H3683" s="1" t="s">
        <v>5472</v>
      </c>
      <c r="I3683" s="1" t="n">
        <v>40613</v>
      </c>
      <c r="J3683" s="1" t="s">
        <v>5471</v>
      </c>
      <c r="K3683" s="1" t="s">
        <v>3381</v>
      </c>
    </row>
    <row r="3684" customFormat="false" ht="15" hidden="false" customHeight="true" outlineLevel="0" collapsed="false">
      <c r="A3684" s="1" t="n">
        <f aca="false">MAX($A$2:$A3683)+1</f>
        <v>2752</v>
      </c>
      <c r="C3684" s="1" t="str">
        <f aca="false">IF(H3684="",F3684,H3684)</f>
        <v>McPhee</v>
      </c>
      <c r="F3684" s="5"/>
      <c r="G3684" s="1" t="n">
        <v>7372</v>
      </c>
      <c r="H3684" s="1" t="s">
        <v>5473</v>
      </c>
      <c r="I3684" s="1" t="n">
        <v>2518</v>
      </c>
      <c r="J3684" s="1" t="s">
        <v>3446</v>
      </c>
      <c r="K3684" s="1" t="s">
        <v>3381</v>
      </c>
    </row>
    <row r="3685" customFormat="false" ht="15" hidden="false" customHeight="true" outlineLevel="0" collapsed="false">
      <c r="A3685" s="1" t="n">
        <f aca="false">MAX($A$2:$A3684)+1</f>
        <v>2753</v>
      </c>
      <c r="C3685" s="1" t="str">
        <f aca="false">IF(H3685="",F3685,H3685)</f>
        <v>Towaoc</v>
      </c>
      <c r="F3685" s="5"/>
      <c r="G3685" s="1" t="n">
        <v>7373</v>
      </c>
      <c r="H3685" s="1" t="s">
        <v>5474</v>
      </c>
      <c r="I3685" s="1" t="n">
        <v>2518</v>
      </c>
      <c r="J3685" s="1" t="s">
        <v>3446</v>
      </c>
      <c r="K3685" s="1" t="s">
        <v>3381</v>
      </c>
    </row>
    <row r="3686" customFormat="false" ht="15" hidden="false" customHeight="true" outlineLevel="0" collapsed="false">
      <c r="A3686" s="1" t="n">
        <f aca="false">MAX($A$2:$A3685)+1</f>
        <v>2754</v>
      </c>
      <c r="C3686" s="1" t="str">
        <f aca="false">IF(H3686="",F3686,H3686)</f>
        <v>Thornapple</v>
      </c>
      <c r="F3686" s="5"/>
      <c r="G3686" s="1" t="n">
        <v>3988</v>
      </c>
      <c r="H3686" s="1" t="s">
        <v>5475</v>
      </c>
      <c r="I3686" s="1" t="n">
        <v>13781</v>
      </c>
      <c r="J3686" s="1" t="s">
        <v>31</v>
      </c>
      <c r="K3686" s="1" t="s">
        <v>3381</v>
      </c>
    </row>
    <row r="3687" customFormat="false" ht="15" hidden="false" customHeight="true" outlineLevel="0" collapsed="false">
      <c r="A3687" s="1" t="n">
        <f aca="false">MAX($A$2:$A3686)+1</f>
        <v>2755</v>
      </c>
      <c r="C3687" s="1" t="str">
        <f aca="false">IF(H3687="",F3687,H3687)</f>
        <v>Trego</v>
      </c>
      <c r="F3687" s="5"/>
      <c r="G3687" s="1" t="n">
        <v>4012</v>
      </c>
      <c r="H3687" s="1" t="s">
        <v>5476</v>
      </c>
      <c r="I3687" s="1" t="n">
        <v>13781</v>
      </c>
      <c r="J3687" s="1" t="s">
        <v>31</v>
      </c>
      <c r="K3687" s="1" t="s">
        <v>3381</v>
      </c>
    </row>
    <row r="3688" customFormat="false" ht="15" hidden="false" customHeight="true" outlineLevel="0" collapsed="false">
      <c r="A3688" s="1" t="n">
        <f aca="false">MAX($A$2:$A3687)+1</f>
        <v>2756</v>
      </c>
      <c r="C3688" s="1" t="str">
        <f aca="false">IF(H3688="",F3688,H3688)</f>
        <v>Midulla Generating Station</v>
      </c>
      <c r="F3688" s="5"/>
      <c r="G3688" s="1" t="n">
        <v>7380</v>
      </c>
      <c r="H3688" s="1" t="s">
        <v>5477</v>
      </c>
      <c r="I3688" s="1" t="n">
        <v>21554</v>
      </c>
      <c r="J3688" s="1" t="s">
        <v>3437</v>
      </c>
      <c r="K3688" s="1" t="s">
        <v>3381</v>
      </c>
    </row>
    <row r="3689" customFormat="false" ht="15" hidden="false" customHeight="true" outlineLevel="0" collapsed="false">
      <c r="A3689" s="1" t="n">
        <f aca="false">MAX($A$2:$A3688)+1</f>
        <v>2757</v>
      </c>
      <c r="C3689" s="1" t="str">
        <f aca="false">IF(H3689="",F3689,H3689)</f>
        <v>Poplar Bluff Generating Station</v>
      </c>
      <c r="F3689" s="5"/>
      <c r="G3689" s="1" t="n">
        <v>7392</v>
      </c>
      <c r="H3689" s="1" t="s">
        <v>5478</v>
      </c>
      <c r="I3689" s="1" t="n">
        <v>15229</v>
      </c>
      <c r="J3689" s="1" t="s">
        <v>5479</v>
      </c>
      <c r="K3689" s="1" t="s">
        <v>3381</v>
      </c>
    </row>
    <row r="3690" customFormat="false" ht="15" hidden="false" customHeight="true" outlineLevel="0" collapsed="false">
      <c r="A3690" s="1" t="n">
        <f aca="false">MAX($A$2:$A3689)+1</f>
        <v>2758</v>
      </c>
      <c r="C3690" s="1" t="str">
        <f aca="false">IF(H3690="",F3690,H3690)</f>
        <v>Lakin Municipal</v>
      </c>
      <c r="F3690" s="5"/>
      <c r="G3690" s="1" t="n">
        <v>7393</v>
      </c>
      <c r="H3690" s="1" t="s">
        <v>5480</v>
      </c>
      <c r="I3690" s="1" t="n">
        <v>10628</v>
      </c>
      <c r="J3690" s="1" t="s">
        <v>5481</v>
      </c>
      <c r="K3690" s="1" t="s">
        <v>3381</v>
      </c>
    </row>
    <row r="3691" customFormat="false" ht="15" hidden="false" customHeight="true" outlineLevel="0" collapsed="false">
      <c r="A3691" s="1" t="n">
        <f aca="false">MAX($A$2:$A3690)+1</f>
        <v>2759</v>
      </c>
      <c r="C3691" s="1" t="str">
        <f aca="false">IF(H3691="",F3691,H3691)</f>
        <v>Front Street</v>
      </c>
      <c r="F3691" s="5"/>
      <c r="G3691" s="1" t="n">
        <v>7396</v>
      </c>
      <c r="H3691" s="1" t="s">
        <v>5482</v>
      </c>
      <c r="I3691" s="1" t="n">
        <v>3477</v>
      </c>
      <c r="J3691" s="1" t="s">
        <v>5483</v>
      </c>
      <c r="K3691" s="1" t="s">
        <v>3381</v>
      </c>
    </row>
    <row r="3692" customFormat="false" ht="15" hidden="false" customHeight="true" outlineLevel="0" collapsed="false">
      <c r="A3692" s="1" t="n">
        <f aca="false">MAX($A$2:$A3691)+1</f>
        <v>2760</v>
      </c>
      <c r="C3692" s="1" t="str">
        <f aca="false">IF(H3692="",F3692,H3692)</f>
        <v>Falling Spring</v>
      </c>
      <c r="F3692" s="5"/>
      <c r="G3692" s="1" t="n">
        <v>7397</v>
      </c>
      <c r="H3692" s="1" t="s">
        <v>5484</v>
      </c>
      <c r="I3692" s="1" t="n">
        <v>3329</v>
      </c>
      <c r="J3692" s="1" t="s">
        <v>5485</v>
      </c>
      <c r="K3692" s="1" t="s">
        <v>3381</v>
      </c>
    </row>
    <row r="3693" customFormat="false" ht="15" hidden="false" customHeight="true" outlineLevel="0" collapsed="false">
      <c r="A3693" s="1" t="n">
        <f aca="false">MAX($A$2:$A3692)+1</f>
        <v>2761</v>
      </c>
      <c r="C3693" s="1" t="str">
        <f aca="false">IF(H3693="",F3693,H3693)</f>
        <v>Water Street Station</v>
      </c>
      <c r="F3693" s="5"/>
      <c r="G3693" s="1" t="n">
        <v>7398</v>
      </c>
      <c r="H3693" s="1" t="s">
        <v>5486</v>
      </c>
      <c r="I3693" s="1" t="n">
        <v>1366</v>
      </c>
      <c r="J3693" s="1" t="s">
        <v>5487</v>
      </c>
      <c r="K3693" s="1" t="s">
        <v>3381</v>
      </c>
    </row>
    <row r="3694" customFormat="false" ht="15" hidden="false" customHeight="true" outlineLevel="0" collapsed="false">
      <c r="A3694" s="1" t="n">
        <f aca="false">MAX($A$2:$A3693)+1</f>
        <v>2762</v>
      </c>
      <c r="C3694" s="1" t="str">
        <f aca="false">IF(H3694="",F3694,H3694)</f>
        <v>Henry Station</v>
      </c>
      <c r="F3694" s="5"/>
      <c r="G3694" s="1" t="n">
        <v>7399</v>
      </c>
      <c r="H3694" s="1" t="s">
        <v>5488</v>
      </c>
      <c r="I3694" s="1" t="n">
        <v>1366</v>
      </c>
      <c r="J3694" s="1" t="s">
        <v>5487</v>
      </c>
      <c r="K3694" s="1" t="s">
        <v>3381</v>
      </c>
    </row>
    <row r="3695" customFormat="false" ht="15" hidden="false" customHeight="true" outlineLevel="0" collapsed="false">
      <c r="A3695" s="1" t="n">
        <f aca="false">MAX($A$2:$A3694)+1</f>
        <v>2763</v>
      </c>
      <c r="C3695" s="1" t="str">
        <f aca="false">IF(H3695="",F3695,H3695)</f>
        <v>Salisbury City of</v>
      </c>
      <c r="F3695" s="5"/>
      <c r="G3695" s="1" t="n">
        <v>7400</v>
      </c>
      <c r="H3695" s="1" t="s">
        <v>5489</v>
      </c>
      <c r="I3695" s="1" t="n">
        <v>16560</v>
      </c>
      <c r="J3695" s="1" t="s">
        <v>5490</v>
      </c>
      <c r="K3695" s="1" t="s">
        <v>3381</v>
      </c>
    </row>
    <row r="3696" customFormat="false" ht="15" hidden="false" customHeight="true" outlineLevel="0" collapsed="false">
      <c r="A3696" s="1" t="n">
        <f aca="false">MAX($A$2:$A3695)+1</f>
        <v>2764</v>
      </c>
      <c r="C3696" s="1" t="str">
        <f aca="false">IF(H3696="",F3696,H3696)</f>
        <v>Shelbina Power #1</v>
      </c>
      <c r="F3696" s="5"/>
      <c r="G3696" s="1" t="n">
        <v>7405</v>
      </c>
      <c r="H3696" s="1" t="s">
        <v>5491</v>
      </c>
      <c r="I3696" s="1" t="n">
        <v>17035</v>
      </c>
      <c r="J3696" s="1" t="s">
        <v>5492</v>
      </c>
      <c r="K3696" s="1" t="s">
        <v>3381</v>
      </c>
    </row>
    <row r="3697" customFormat="false" ht="15" hidden="false" customHeight="true" outlineLevel="0" collapsed="false">
      <c r="A3697" s="1" t="n">
        <f aca="false">MAX($A$2:$A3696)+1</f>
        <v>2765</v>
      </c>
      <c r="C3697" s="1" t="str">
        <f aca="false">IF(H3697="",F3697,H3697)</f>
        <v>Shelbina Power #2</v>
      </c>
      <c r="F3697" s="5"/>
      <c r="G3697" s="1" t="n">
        <v>7406</v>
      </c>
      <c r="H3697" s="1" t="s">
        <v>5493</v>
      </c>
      <c r="I3697" s="1" t="n">
        <v>17035</v>
      </c>
      <c r="J3697" s="1" t="s">
        <v>5492</v>
      </c>
      <c r="K3697" s="1" t="s">
        <v>3381</v>
      </c>
    </row>
    <row r="3698" customFormat="false" ht="15" hidden="false" customHeight="true" outlineLevel="0" collapsed="false">
      <c r="A3698" s="1" t="n">
        <f aca="false">MAX($A$2:$A3697)+1</f>
        <v>2766</v>
      </c>
      <c r="C3698" s="1" t="str">
        <f aca="false">IF(H3698="",F3698,H3698)</f>
        <v>Payson</v>
      </c>
      <c r="F3698" s="5"/>
      <c r="G3698" s="1" t="n">
        <v>7408</v>
      </c>
      <c r="H3698" s="1" t="s">
        <v>5494</v>
      </c>
      <c r="I3698" s="1" t="n">
        <v>14600</v>
      </c>
      <c r="J3698" s="1" t="s">
        <v>5495</v>
      </c>
      <c r="K3698" s="1" t="s">
        <v>3381</v>
      </c>
    </row>
    <row r="3699" customFormat="false" ht="15" hidden="false" customHeight="true" outlineLevel="0" collapsed="false">
      <c r="A3699" s="1" t="n">
        <f aca="false">MAX($A$2:$A3698)+1</f>
        <v>2767</v>
      </c>
      <c r="C3699" s="1" t="str">
        <f aca="false">IF(H3699="",F3699,H3699)</f>
        <v>Short Mountain</v>
      </c>
      <c r="F3699" s="5"/>
      <c r="G3699" s="1" t="n">
        <v>7413</v>
      </c>
      <c r="H3699" s="1" t="s">
        <v>5496</v>
      </c>
      <c r="I3699" s="1" t="n">
        <v>40437</v>
      </c>
      <c r="J3699" s="1" t="s">
        <v>5497</v>
      </c>
      <c r="K3699" s="1" t="s">
        <v>3381</v>
      </c>
    </row>
    <row r="3700" customFormat="false" ht="15" hidden="false" customHeight="true" outlineLevel="0" collapsed="false">
      <c r="A3700" s="1" t="n">
        <f aca="false">MAX($A$2:$A3699)+1</f>
        <v>2768</v>
      </c>
      <c r="C3700" s="1" t="str">
        <f aca="false">IF(H3700="",F3700,H3700)</f>
        <v>Thorne Bay Plant</v>
      </c>
      <c r="F3700" s="5"/>
      <c r="G3700" s="1" t="n">
        <v>7414</v>
      </c>
      <c r="H3700" s="1" t="s">
        <v>5498</v>
      </c>
      <c r="I3700" s="1" t="n">
        <v>219</v>
      </c>
      <c r="J3700" s="1" t="s">
        <v>3405</v>
      </c>
      <c r="K3700" s="1" t="s">
        <v>3381</v>
      </c>
    </row>
    <row r="3701" customFormat="false" ht="15" hidden="false" customHeight="true" outlineLevel="0" collapsed="false">
      <c r="A3701" s="1" t="n">
        <f aca="false">MAX($A$2:$A3700)+1</f>
        <v>2769</v>
      </c>
      <c r="C3701" s="1" t="str">
        <f aca="false">IF(H3701="",F3701,H3701)</f>
        <v>Lakefield Utilities</v>
      </c>
      <c r="F3701" s="5"/>
      <c r="G3701" s="1" t="n">
        <v>7415</v>
      </c>
      <c r="H3701" s="1" t="s">
        <v>5499</v>
      </c>
      <c r="I3701" s="1" t="n">
        <v>10622</v>
      </c>
      <c r="J3701" s="1" t="s">
        <v>5500</v>
      </c>
      <c r="K3701" s="1" t="s">
        <v>3381</v>
      </c>
    </row>
    <row r="3702" customFormat="false" ht="15" hidden="false" customHeight="true" outlineLevel="0" collapsed="false">
      <c r="A3702" s="1" t="n">
        <f aca="false">MAX($A$2:$A3701)+1</f>
        <v>2770</v>
      </c>
      <c r="C3702" s="1" t="str">
        <f aca="false">IF(H3702="",F3702,H3702)</f>
        <v>Interstate</v>
      </c>
      <c r="F3702" s="5"/>
      <c r="G3702" s="1" t="n">
        <v>7425</v>
      </c>
      <c r="H3702" s="1" t="s">
        <v>5501</v>
      </c>
      <c r="I3702" s="1" t="n">
        <v>17828</v>
      </c>
      <c r="J3702" s="1" t="s">
        <v>3854</v>
      </c>
      <c r="K3702" s="1" t="s">
        <v>3381</v>
      </c>
    </row>
    <row r="3703" customFormat="false" ht="15" hidden="false" customHeight="true" outlineLevel="0" collapsed="false">
      <c r="A3703" s="1" t="n">
        <f aca="false">MAX($A$2:$A3702)+1</f>
        <v>2771</v>
      </c>
      <c r="C3703" s="1" t="str">
        <f aca="false">IF(H3703="",F3703,H3703)</f>
        <v>Cowlitz Falls</v>
      </c>
      <c r="F3703" s="5"/>
      <c r="G3703" s="1" t="n">
        <v>7427</v>
      </c>
      <c r="H3703" s="1" t="s">
        <v>5502</v>
      </c>
      <c r="I3703" s="1" t="n">
        <v>10944</v>
      </c>
      <c r="J3703" s="1" t="s">
        <v>5503</v>
      </c>
      <c r="K3703" s="1" t="s">
        <v>3381</v>
      </c>
    </row>
    <row r="3704" customFormat="false" ht="15" hidden="false" customHeight="true" outlineLevel="0" collapsed="false">
      <c r="A3704" s="1" t="n">
        <f aca="false">MAX($A$2:$A3703)+1</f>
        <v>2772</v>
      </c>
      <c r="C3704" s="1" t="str">
        <f aca="false">IF(H3704="",F3704,H3704)</f>
        <v>Edenton Generators</v>
      </c>
      <c r="F3704" s="5"/>
      <c r="G3704" s="1" t="n">
        <v>7429</v>
      </c>
      <c r="H3704" s="1" t="s">
        <v>5504</v>
      </c>
      <c r="I3704" s="1" t="n">
        <v>6710</v>
      </c>
      <c r="J3704" s="1" t="s">
        <v>5505</v>
      </c>
      <c r="K3704" s="1" t="s">
        <v>3381</v>
      </c>
    </row>
    <row r="3705" customFormat="false" ht="15" hidden="false" customHeight="true" outlineLevel="0" collapsed="false">
      <c r="A3705" s="1" t="n">
        <f aca="false">MAX($A$2:$A3704)+1</f>
        <v>2773</v>
      </c>
      <c r="C3705" s="1" t="str">
        <f aca="false">IF(H3705="",F3705,H3705)</f>
        <v>Dalles Dam North Fishway Project</v>
      </c>
      <c r="F3705" s="5"/>
      <c r="G3705" s="1" t="n">
        <v>7431</v>
      </c>
      <c r="H3705" s="1" t="s">
        <v>5506</v>
      </c>
      <c r="I3705" s="1" t="n">
        <v>13788</v>
      </c>
      <c r="J3705" s="1" t="s">
        <v>5507</v>
      </c>
      <c r="K3705" s="1" t="s">
        <v>3381</v>
      </c>
    </row>
    <row r="3706" customFormat="false" ht="15" hidden="false" customHeight="true" outlineLevel="0" collapsed="false">
      <c r="A3706" s="1" t="n">
        <f aca="false">MAX($A$2:$A3705)+1</f>
        <v>2774</v>
      </c>
      <c r="C3706" s="1" t="str">
        <f aca="false">IF(H3706="",F3706,H3706)</f>
        <v>Oxford (KS)</v>
      </c>
      <c r="F3706" s="5"/>
      <c r="G3706" s="1" t="n">
        <v>7432</v>
      </c>
      <c r="H3706" s="1" t="s">
        <v>5508</v>
      </c>
      <c r="I3706" s="1" t="n">
        <v>14276</v>
      </c>
      <c r="J3706" s="1" t="s">
        <v>5509</v>
      </c>
      <c r="K3706" s="1" t="s">
        <v>3381</v>
      </c>
    </row>
    <row r="3707" customFormat="false" ht="15" hidden="false" customHeight="true" outlineLevel="0" collapsed="false">
      <c r="A3707" s="1" t="n">
        <f aca="false">MAX($A$2:$A3706)+1</f>
        <v>2775</v>
      </c>
      <c r="C3707" s="1" t="str">
        <f aca="false">IF(H3707="",F3707,H3707)</f>
        <v>Galena Electric Utility</v>
      </c>
      <c r="F3707" s="5"/>
      <c r="G3707" s="1" t="n">
        <v>7437</v>
      </c>
      <c r="H3707" s="1" t="s">
        <v>5510</v>
      </c>
      <c r="I3707" s="1" t="n">
        <v>6915</v>
      </c>
      <c r="J3707" s="1" t="s">
        <v>5510</v>
      </c>
      <c r="K3707" s="1" t="s">
        <v>3381</v>
      </c>
    </row>
    <row r="3708" customFormat="false" ht="15" hidden="false" customHeight="true" outlineLevel="0" collapsed="false">
      <c r="A3708" s="1" t="n">
        <f aca="false">MAX($A$2:$A3707)+1</f>
        <v>2776</v>
      </c>
      <c r="C3708" s="1" t="str">
        <f aca="false">IF(H3708="",F3708,H3708)</f>
        <v>Church Street Plant</v>
      </c>
      <c r="F3708" s="5"/>
      <c r="G3708" s="1" t="n">
        <v>7438</v>
      </c>
      <c r="H3708" s="1" t="s">
        <v>5511</v>
      </c>
      <c r="I3708" s="1" t="n">
        <v>11560</v>
      </c>
      <c r="J3708" s="1" t="s">
        <v>5512</v>
      </c>
      <c r="K3708" s="1" t="s">
        <v>3381</v>
      </c>
    </row>
    <row r="3709" customFormat="false" ht="15" hidden="false" customHeight="true" outlineLevel="0" collapsed="false">
      <c r="A3709" s="1" t="n">
        <f aca="false">MAX($A$2:$A3708)+1</f>
        <v>2777</v>
      </c>
      <c r="C3709" s="1" t="str">
        <f aca="false">IF(H3709="",F3709,H3709)</f>
        <v>Godwin Drive Plant</v>
      </c>
      <c r="F3709" s="5"/>
      <c r="G3709" s="1" t="n">
        <v>7439</v>
      </c>
      <c r="H3709" s="1" t="s">
        <v>5513</v>
      </c>
      <c r="I3709" s="1" t="n">
        <v>11560</v>
      </c>
      <c r="J3709" s="1" t="s">
        <v>5512</v>
      </c>
      <c r="K3709" s="1" t="s">
        <v>3381</v>
      </c>
    </row>
    <row r="3710" customFormat="false" ht="15" hidden="false" customHeight="true" outlineLevel="0" collapsed="false">
      <c r="A3710" s="1" t="n">
        <f aca="false">MAX($A$2:$A3709)+1</f>
        <v>2778</v>
      </c>
      <c r="C3710" s="1" t="str">
        <f aca="false">IF(H3710="",F3710,H3710)</f>
        <v>VMEA 1 Credit Gen</v>
      </c>
      <c r="F3710" s="5"/>
      <c r="G3710" s="1" t="n">
        <v>7440</v>
      </c>
      <c r="H3710" s="1" t="s">
        <v>5514</v>
      </c>
      <c r="I3710" s="1" t="n">
        <v>11560</v>
      </c>
      <c r="J3710" s="1" t="s">
        <v>5512</v>
      </c>
      <c r="K3710" s="1" t="s">
        <v>3381</v>
      </c>
    </row>
    <row r="3711" customFormat="false" ht="15" hidden="false" customHeight="true" outlineLevel="0" collapsed="false">
      <c r="A3711" s="1" t="n">
        <f aca="false">MAX($A$2:$A3710)+1</f>
        <v>2779</v>
      </c>
      <c r="C3711" s="1" t="str">
        <f aca="false">IF(H3711="",F3711,H3711)</f>
        <v>VMEA Peaking Gen</v>
      </c>
      <c r="F3711" s="5"/>
      <c r="G3711" s="1" t="n">
        <v>7441</v>
      </c>
      <c r="H3711" s="1" t="s">
        <v>5515</v>
      </c>
      <c r="I3711" s="1" t="n">
        <v>11560</v>
      </c>
      <c r="J3711" s="1" t="s">
        <v>5512</v>
      </c>
      <c r="K3711" s="1" t="s">
        <v>3381</v>
      </c>
    </row>
    <row r="3712" customFormat="false" ht="15" hidden="false" customHeight="true" outlineLevel="0" collapsed="false">
      <c r="A3712" s="1" t="n">
        <f aca="false">MAX($A$2:$A3711)+1</f>
        <v>2780</v>
      </c>
      <c r="C3712" s="1" t="str">
        <f aca="false">IF(H3712="",F3712,H3712)</f>
        <v>Pratt 2</v>
      </c>
      <c r="F3712" s="5"/>
      <c r="G3712" s="1" t="n">
        <v>7447</v>
      </c>
      <c r="H3712" s="1" t="s">
        <v>5516</v>
      </c>
      <c r="I3712" s="1" t="n">
        <v>15321</v>
      </c>
      <c r="J3712" s="1" t="s">
        <v>4086</v>
      </c>
      <c r="K3712" s="1" t="s">
        <v>3381</v>
      </c>
    </row>
    <row r="3713" customFormat="false" ht="15" hidden="false" customHeight="true" outlineLevel="0" collapsed="false">
      <c r="A3713" s="1" t="n">
        <f aca="false">MAX($A$2:$A3712)+1</f>
        <v>2781</v>
      </c>
      <c r="C3713" s="1" t="str">
        <f aca="false">IF(H3713="",F3713,H3713)</f>
        <v>Combustion Turbine Project No 2</v>
      </c>
      <c r="F3713" s="5"/>
      <c r="G3713" s="1" t="n">
        <v>7449</v>
      </c>
      <c r="H3713" s="1" t="s">
        <v>5517</v>
      </c>
      <c r="I3713" s="1" t="n">
        <v>40613</v>
      </c>
      <c r="J3713" s="1" t="s">
        <v>5471</v>
      </c>
      <c r="K3713" s="1" t="s">
        <v>3381</v>
      </c>
    </row>
    <row r="3714" customFormat="false" ht="15" hidden="false" customHeight="true" outlineLevel="0" collapsed="false">
      <c r="A3714" s="1" t="n">
        <f aca="false">MAX($A$2:$A3713)+1</f>
        <v>2782</v>
      </c>
      <c r="C3714" s="1" t="str">
        <f aca="false">IF(H3714="",F3714,H3714)</f>
        <v>Alameda</v>
      </c>
      <c r="F3714" s="5"/>
      <c r="G3714" s="1" t="n">
        <v>7450</v>
      </c>
      <c r="H3714" s="1" t="s">
        <v>5518</v>
      </c>
      <c r="I3714" s="1" t="n">
        <v>40613</v>
      </c>
      <c r="J3714" s="1" t="s">
        <v>5471</v>
      </c>
      <c r="K3714" s="1" t="s">
        <v>3381</v>
      </c>
    </row>
    <row r="3715" customFormat="false" ht="15" hidden="false" customHeight="true" outlineLevel="0" collapsed="false">
      <c r="A3715" s="1" t="n">
        <f aca="false">MAX($A$2:$A3714)+1</f>
        <v>2783</v>
      </c>
      <c r="C3715" s="1" t="str">
        <f aca="false">IF(H3715="",F3715,H3715)</f>
        <v>Lodi</v>
      </c>
      <c r="F3715" s="5"/>
      <c r="G3715" s="1" t="n">
        <v>7451</v>
      </c>
      <c r="H3715" s="1" t="s">
        <v>5519</v>
      </c>
      <c r="I3715" s="1" t="n">
        <v>40613</v>
      </c>
      <c r="J3715" s="1" t="s">
        <v>5471</v>
      </c>
      <c r="K3715" s="1" t="s">
        <v>3381</v>
      </c>
    </row>
    <row r="3716" customFormat="false" ht="15" hidden="false" customHeight="true" outlineLevel="0" collapsed="false">
      <c r="A3716" s="1" t="n">
        <f aca="false">MAX($A$2:$A3715)+1</f>
        <v>2784</v>
      </c>
      <c r="C3716" s="1" t="str">
        <f aca="false">IF(H3716="",F3716,H3716)</f>
        <v>Roseville</v>
      </c>
      <c r="F3716" s="5"/>
      <c r="G3716" s="1" t="n">
        <v>7452</v>
      </c>
      <c r="H3716" s="1" t="s">
        <v>5520</v>
      </c>
      <c r="I3716" s="1" t="n">
        <v>16295</v>
      </c>
      <c r="J3716" s="1" t="s">
        <v>5521</v>
      </c>
      <c r="K3716" s="1" t="s">
        <v>3381</v>
      </c>
    </row>
    <row r="3717" customFormat="false" ht="15" hidden="false" customHeight="true" outlineLevel="0" collapsed="false">
      <c r="A3717" s="1" t="n">
        <f aca="false">MAX($A$2:$A3716)+1</f>
        <v>2785</v>
      </c>
      <c r="C3717" s="1" t="str">
        <f aca="false">IF(H3717="",F3717,H3717)</f>
        <v>Basalt</v>
      </c>
      <c r="F3717" s="5"/>
      <c r="G3717" s="1" t="n">
        <v>7458</v>
      </c>
      <c r="H3717" s="1" t="s">
        <v>5522</v>
      </c>
      <c r="I3717" s="1" t="n">
        <v>918</v>
      </c>
      <c r="J3717" s="1" t="s">
        <v>5523</v>
      </c>
      <c r="K3717" s="1" t="s">
        <v>3381</v>
      </c>
    </row>
    <row r="3718" customFormat="false" ht="15" hidden="false" customHeight="true" outlineLevel="0" collapsed="false">
      <c r="A3718" s="1" t="n">
        <f aca="false">MAX($A$2:$A3717)+1</f>
        <v>2786</v>
      </c>
      <c r="C3718" s="1" t="str">
        <f aca="false">IF(H3718="",F3718,H3718)</f>
        <v>Angoon</v>
      </c>
      <c r="F3718" s="5"/>
      <c r="G3718" s="1" t="n">
        <v>7462</v>
      </c>
      <c r="H3718" s="1" t="s">
        <v>5524</v>
      </c>
      <c r="I3718" s="1" t="n">
        <v>18963</v>
      </c>
      <c r="J3718" s="1" t="s">
        <v>5525</v>
      </c>
      <c r="K3718" s="1" t="s">
        <v>3381</v>
      </c>
    </row>
    <row r="3719" customFormat="false" ht="15" hidden="false" customHeight="true" outlineLevel="0" collapsed="false">
      <c r="A3719" s="1" t="n">
        <f aca="false">MAX($A$2:$A3718)+1</f>
        <v>2787</v>
      </c>
      <c r="C3719" s="1" t="str">
        <f aca="false">IF(H3719="",F3719,H3719)</f>
        <v>Hoonah</v>
      </c>
      <c r="F3719" s="5"/>
      <c r="G3719" s="1" t="n">
        <v>7463</v>
      </c>
      <c r="H3719" s="1" t="s">
        <v>5526</v>
      </c>
      <c r="I3719" s="1" t="n">
        <v>18963</v>
      </c>
      <c r="J3719" s="1" t="s">
        <v>5525</v>
      </c>
      <c r="K3719" s="1" t="s">
        <v>3381</v>
      </c>
    </row>
    <row r="3720" customFormat="false" ht="15" hidden="false" customHeight="true" outlineLevel="0" collapsed="false">
      <c r="A3720" s="1" t="n">
        <f aca="false">MAX($A$2:$A3719)+1</f>
        <v>2788</v>
      </c>
      <c r="C3720" s="1" t="str">
        <f aca="false">IF(H3720="",F3720,H3720)</f>
        <v>Kake</v>
      </c>
      <c r="F3720" s="5"/>
      <c r="G3720" s="1" t="n">
        <v>7464</v>
      </c>
      <c r="H3720" s="1" t="s">
        <v>5527</v>
      </c>
      <c r="I3720" s="1" t="n">
        <v>18963</v>
      </c>
      <c r="J3720" s="1" t="s">
        <v>5525</v>
      </c>
      <c r="K3720" s="1" t="s">
        <v>3381</v>
      </c>
    </row>
    <row r="3721" customFormat="false" ht="15" hidden="false" customHeight="true" outlineLevel="0" collapsed="false">
      <c r="A3721" s="1" t="n">
        <f aca="false">MAX($A$2:$A3720)+1</f>
        <v>2789</v>
      </c>
      <c r="C3721" s="1" t="str">
        <f aca="false">IF(H3721="",F3721,H3721)</f>
        <v>Madison Utilities</v>
      </c>
      <c r="F3721" s="5"/>
      <c r="G3721" s="1" t="n">
        <v>7469</v>
      </c>
      <c r="H3721" s="1" t="s">
        <v>5528</v>
      </c>
      <c r="I3721" s="1" t="n">
        <v>11481</v>
      </c>
      <c r="J3721" s="1" t="s">
        <v>5529</v>
      </c>
      <c r="K3721" s="1" t="s">
        <v>3381</v>
      </c>
    </row>
    <row r="3722" customFormat="false" ht="15" hidden="false" customHeight="true" outlineLevel="0" collapsed="false">
      <c r="A3722" s="1" t="n">
        <f aca="false">MAX($A$2:$A3721)+1</f>
        <v>2790</v>
      </c>
      <c r="C3722" s="1" t="str">
        <f aca="false">IF(H3722="",F3722,H3722)</f>
        <v>Marceline</v>
      </c>
      <c r="F3722" s="5"/>
      <c r="G3722" s="1" t="n">
        <v>7470</v>
      </c>
      <c r="H3722" s="1" t="s">
        <v>5530</v>
      </c>
      <c r="I3722" s="1" t="n">
        <v>11626</v>
      </c>
      <c r="J3722" s="1" t="s">
        <v>5531</v>
      </c>
      <c r="K3722" s="1" t="s">
        <v>3381</v>
      </c>
    </row>
    <row r="3723" customFormat="false" ht="15" hidden="false" customHeight="true" outlineLevel="0" collapsed="false">
      <c r="A3723" s="1" t="n">
        <f aca="false">MAX($A$2:$A3722)+1</f>
        <v>2791</v>
      </c>
      <c r="C3723" s="1" t="str">
        <f aca="false">IF(H3723="",F3723,H3723)</f>
        <v>Upper Sterling</v>
      </c>
      <c r="F3723" s="5"/>
      <c r="G3723" s="1" t="n">
        <v>7474</v>
      </c>
      <c r="H3723" s="1" t="s">
        <v>5532</v>
      </c>
      <c r="I3723" s="1" t="n">
        <v>16198</v>
      </c>
      <c r="J3723" s="1" t="s">
        <v>5533</v>
      </c>
      <c r="K3723" s="1" t="s">
        <v>3381</v>
      </c>
    </row>
    <row r="3724" customFormat="false" ht="15" hidden="false" customHeight="true" outlineLevel="0" collapsed="false">
      <c r="A3724" s="1" t="n">
        <f aca="false">MAX($A$2:$A3723)+1</f>
        <v>2792</v>
      </c>
      <c r="C3724" s="1" t="str">
        <f aca="false">IF(H3724="",F3724,H3724)</f>
        <v>North Road Peak</v>
      </c>
      <c r="F3724" s="5"/>
      <c r="G3724" s="1" t="n">
        <v>7479</v>
      </c>
      <c r="H3724" s="1" t="s">
        <v>5534</v>
      </c>
      <c r="I3724" s="1" t="n">
        <v>14164</v>
      </c>
      <c r="J3724" s="1" t="s">
        <v>5535</v>
      </c>
      <c r="K3724" s="1" t="s">
        <v>3381</v>
      </c>
    </row>
    <row r="3725" customFormat="false" ht="15" hidden="false" customHeight="true" outlineLevel="0" collapsed="false">
      <c r="A3725" s="1" t="n">
        <f aca="false">MAX($A$2:$A3724)+1</f>
        <v>2793</v>
      </c>
      <c r="C3725" s="1" t="str">
        <f aca="false">IF(H3725="",F3725,H3725)</f>
        <v>Rowesville Rd Plant</v>
      </c>
      <c r="F3725" s="5"/>
      <c r="G3725" s="1" t="n">
        <v>7480</v>
      </c>
      <c r="H3725" s="1" t="s">
        <v>5536</v>
      </c>
      <c r="I3725" s="1" t="n">
        <v>14164</v>
      </c>
      <c r="J3725" s="1" t="s">
        <v>5535</v>
      </c>
      <c r="K3725" s="1" t="s">
        <v>3381</v>
      </c>
    </row>
    <row r="3726" customFormat="false" ht="15" hidden="false" customHeight="true" outlineLevel="0" collapsed="false">
      <c r="A3726" s="1" t="n">
        <f aca="false">MAX($A$2:$A3725)+1</f>
        <v>2794</v>
      </c>
      <c r="C3726" s="1" t="str">
        <f aca="false">IF(H3726="",F3726,H3726)</f>
        <v>City Light &amp; Water</v>
      </c>
      <c r="F3726" s="5"/>
      <c r="G3726" s="1" t="n">
        <v>7481</v>
      </c>
      <c r="H3726" s="1" t="s">
        <v>5537</v>
      </c>
      <c r="I3726" s="1" t="n">
        <v>20848</v>
      </c>
      <c r="J3726" s="1" t="s">
        <v>5538</v>
      </c>
      <c r="K3726" s="1" t="s">
        <v>3381</v>
      </c>
    </row>
    <row r="3727" customFormat="false" ht="15" hidden="false" customHeight="true" outlineLevel="0" collapsed="false">
      <c r="A3727" s="1" t="n">
        <f aca="false">MAX($A$2:$A3726)+1</f>
        <v>2795</v>
      </c>
      <c r="C3727" s="1" t="str">
        <f aca="false">IF(H3727="",F3727,H3727)</f>
        <v>NSB Atqasuk Utility</v>
      </c>
      <c r="F3727" s="5"/>
      <c r="G3727" s="1" t="n">
        <v>7482</v>
      </c>
      <c r="H3727" s="1" t="s">
        <v>5539</v>
      </c>
      <c r="I3727" s="1" t="n">
        <v>26616</v>
      </c>
      <c r="J3727" s="1" t="s">
        <v>5540</v>
      </c>
      <c r="K3727" s="1" t="s">
        <v>3381</v>
      </c>
    </row>
    <row r="3728" customFormat="false" ht="15" hidden="false" customHeight="true" outlineLevel="0" collapsed="false">
      <c r="A3728" s="1" t="n">
        <f aca="false">MAX($A$2:$A3727)+1</f>
        <v>2796</v>
      </c>
      <c r="C3728" s="1" t="str">
        <f aca="false">IF(H3728="",F3728,H3728)</f>
        <v>NSB Kaktovik Utility</v>
      </c>
      <c r="F3728" s="5"/>
      <c r="G3728" s="1" t="n">
        <v>7483</v>
      </c>
      <c r="H3728" s="1" t="s">
        <v>5541</v>
      </c>
      <c r="I3728" s="1" t="n">
        <v>26616</v>
      </c>
      <c r="J3728" s="1" t="s">
        <v>5540</v>
      </c>
      <c r="K3728" s="1" t="s">
        <v>3381</v>
      </c>
    </row>
    <row r="3729" customFormat="false" ht="15" hidden="false" customHeight="true" outlineLevel="0" collapsed="false">
      <c r="A3729" s="1" t="n">
        <f aca="false">MAX($A$2:$A3728)+1</f>
        <v>2797</v>
      </c>
      <c r="C3729" s="1" t="str">
        <f aca="false">IF(H3729="",F3729,H3729)</f>
        <v>NSB Nuiqsut Utility</v>
      </c>
      <c r="F3729" s="5"/>
      <c r="G3729" s="1" t="n">
        <v>7484</v>
      </c>
      <c r="H3729" s="1" t="s">
        <v>5542</v>
      </c>
      <c r="I3729" s="1" t="n">
        <v>26616</v>
      </c>
      <c r="J3729" s="1" t="s">
        <v>5540</v>
      </c>
      <c r="K3729" s="1" t="s">
        <v>3381</v>
      </c>
    </row>
    <row r="3730" customFormat="false" ht="15" hidden="false" customHeight="true" outlineLevel="0" collapsed="false">
      <c r="A3730" s="1" t="n">
        <f aca="false">MAX($A$2:$A3729)+1</f>
        <v>2798</v>
      </c>
      <c r="C3730" s="1" t="str">
        <f aca="false">IF(H3730="",F3730,H3730)</f>
        <v>NSB Point Hope Utility</v>
      </c>
      <c r="F3730" s="5"/>
      <c r="G3730" s="1" t="n">
        <v>7485</v>
      </c>
      <c r="H3730" s="1" t="s">
        <v>5543</v>
      </c>
      <c r="I3730" s="1" t="n">
        <v>26616</v>
      </c>
      <c r="J3730" s="1" t="s">
        <v>5540</v>
      </c>
      <c r="K3730" s="1" t="s">
        <v>3381</v>
      </c>
    </row>
    <row r="3731" customFormat="false" ht="15" hidden="false" customHeight="true" outlineLevel="0" collapsed="false">
      <c r="A3731" s="1" t="n">
        <f aca="false">MAX($A$2:$A3730)+1</f>
        <v>2799</v>
      </c>
      <c r="C3731" s="1" t="str">
        <f aca="false">IF(H3731="",F3731,H3731)</f>
        <v>NSB Point Lay Utility</v>
      </c>
      <c r="F3731" s="5"/>
      <c r="G3731" s="1" t="n">
        <v>7486</v>
      </c>
      <c r="H3731" s="1" t="s">
        <v>5544</v>
      </c>
      <c r="I3731" s="1" t="n">
        <v>26616</v>
      </c>
      <c r="J3731" s="1" t="s">
        <v>5540</v>
      </c>
      <c r="K3731" s="1" t="s">
        <v>3381</v>
      </c>
    </row>
    <row r="3732" customFormat="false" ht="15" hidden="false" customHeight="true" outlineLevel="0" collapsed="false">
      <c r="A3732" s="1" t="n">
        <f aca="false">MAX($A$2:$A3731)+1</f>
        <v>2800</v>
      </c>
      <c r="C3732" s="1" t="str">
        <f aca="false">IF(H3732="",F3732,H3732)</f>
        <v>NSB Anaktuvuk Pass</v>
      </c>
      <c r="F3732" s="5"/>
      <c r="G3732" s="1" t="n">
        <v>7487</v>
      </c>
      <c r="H3732" s="1" t="s">
        <v>5545</v>
      </c>
      <c r="I3732" s="1" t="n">
        <v>26616</v>
      </c>
      <c r="J3732" s="1" t="s">
        <v>5540</v>
      </c>
      <c r="K3732" s="1" t="s">
        <v>3381</v>
      </c>
    </row>
    <row r="3733" customFormat="false" ht="15" hidden="false" customHeight="true" outlineLevel="0" collapsed="false">
      <c r="A3733" s="1" t="n">
        <f aca="false">MAX($A$2:$A3732)+1</f>
        <v>2801</v>
      </c>
      <c r="C3733" s="1" t="str">
        <f aca="false">IF(H3733="",F3733,H3733)</f>
        <v>NSB Wainwright Utility</v>
      </c>
      <c r="F3733" s="5"/>
      <c r="G3733" s="1" t="n">
        <v>7488</v>
      </c>
      <c r="H3733" s="1" t="s">
        <v>5546</v>
      </c>
      <c r="I3733" s="1" t="n">
        <v>26616</v>
      </c>
      <c r="J3733" s="1" t="s">
        <v>5540</v>
      </c>
      <c r="K3733" s="1" t="s">
        <v>3381</v>
      </c>
    </row>
    <row r="3734" customFormat="false" ht="15" hidden="false" customHeight="true" outlineLevel="0" collapsed="false">
      <c r="A3734" s="1" t="n">
        <f aca="false">MAX($A$2:$A3733)+1</f>
        <v>2802</v>
      </c>
      <c r="C3734" s="1" t="str">
        <f aca="false">IF(H3734="",F3734,H3734)</f>
        <v>Lake Mendocino</v>
      </c>
      <c r="F3734" s="5"/>
      <c r="G3734" s="1" t="n">
        <v>7489</v>
      </c>
      <c r="H3734" s="1" t="s">
        <v>5547</v>
      </c>
      <c r="I3734" s="1" t="n">
        <v>19397</v>
      </c>
      <c r="J3734" s="1" t="s">
        <v>5548</v>
      </c>
      <c r="K3734" s="1" t="s">
        <v>3381</v>
      </c>
    </row>
    <row r="3735" customFormat="false" ht="15" hidden="false" customHeight="true" outlineLevel="0" collapsed="false">
      <c r="A3735" s="1" t="n">
        <f aca="false">MAX($A$2:$A3734)+1</f>
        <v>2803</v>
      </c>
      <c r="C3735" s="1" t="str">
        <f aca="false">IF(H3735="",F3735,H3735)</f>
        <v>King Cove</v>
      </c>
      <c r="F3735" s="5"/>
      <c r="G3735" s="1" t="n">
        <v>7493</v>
      </c>
      <c r="H3735" s="1" t="s">
        <v>5549</v>
      </c>
      <c r="I3735" s="1" t="n">
        <v>9897</v>
      </c>
      <c r="J3735" s="1" t="s">
        <v>5550</v>
      </c>
      <c r="K3735" s="1" t="s">
        <v>3381</v>
      </c>
    </row>
    <row r="3736" customFormat="false" ht="15" hidden="false" customHeight="true" outlineLevel="0" collapsed="false">
      <c r="A3736" s="1" t="n">
        <f aca="false">MAX($A$2:$A3735)+1</f>
        <v>2804</v>
      </c>
      <c r="C3736" s="1" t="str">
        <f aca="false">IF(H3736="",F3736,H3736)</f>
        <v>Croswell</v>
      </c>
      <c r="F3736" s="5"/>
      <c r="G3736" s="1" t="n">
        <v>7497</v>
      </c>
      <c r="H3736" s="1" t="s">
        <v>5551</v>
      </c>
      <c r="I3736" s="1" t="n">
        <v>4562</v>
      </c>
      <c r="J3736" s="1" t="s">
        <v>5552</v>
      </c>
      <c r="K3736" s="1" t="s">
        <v>3381</v>
      </c>
    </row>
    <row r="3737" customFormat="false" ht="15" hidden="false" customHeight="true" outlineLevel="0" collapsed="false">
      <c r="A3737" s="1" t="n">
        <f aca="false">MAX($A$2:$A3736)+1</f>
        <v>2805</v>
      </c>
      <c r="C3737" s="1" t="str">
        <f aca="false">IF(H3737="",F3737,H3737)</f>
        <v>Princeton Wind Farm</v>
      </c>
      <c r="F3737" s="5"/>
      <c r="G3737" s="1" t="n">
        <v>7501</v>
      </c>
      <c r="H3737" s="1" t="s">
        <v>5553</v>
      </c>
      <c r="I3737" s="1" t="n">
        <v>15371</v>
      </c>
      <c r="J3737" s="1" t="s">
        <v>5554</v>
      </c>
      <c r="K3737" s="1" t="s">
        <v>3381</v>
      </c>
    </row>
    <row r="3738" customFormat="false" ht="15" hidden="false" customHeight="true" outlineLevel="0" collapsed="false">
      <c r="A3738" s="1" t="n">
        <f aca="false">MAX($A$2:$A3737)+1</f>
        <v>2806</v>
      </c>
      <c r="C3738" s="1" t="str">
        <f aca="false">IF(H3738="",F3738,H3738)</f>
        <v>Dutch Harbor</v>
      </c>
      <c r="F3738" s="5"/>
      <c r="G3738" s="1" t="n">
        <v>7502</v>
      </c>
      <c r="H3738" s="1" t="s">
        <v>5555</v>
      </c>
      <c r="I3738" s="1" t="n">
        <v>19454</v>
      </c>
      <c r="J3738" s="1" t="s">
        <v>5556</v>
      </c>
      <c r="K3738" s="1" t="s">
        <v>3381</v>
      </c>
    </row>
    <row r="3739" customFormat="false" ht="15" hidden="false" customHeight="true" outlineLevel="0" collapsed="false">
      <c r="A3739" s="1" t="n">
        <f aca="false">MAX($A$2:$A3738)+1</f>
        <v>2807</v>
      </c>
      <c r="C3739" s="1" t="str">
        <f aca="false">IF(H3739="",F3739,H3739)</f>
        <v>Unalaska Power Module</v>
      </c>
      <c r="F3739" s="5"/>
      <c r="G3739" s="1" t="n">
        <v>7503</v>
      </c>
      <c r="H3739" s="1" t="s">
        <v>5557</v>
      </c>
      <c r="I3739" s="1" t="n">
        <v>19454</v>
      </c>
      <c r="J3739" s="1" t="s">
        <v>5556</v>
      </c>
      <c r="K3739" s="1" t="s">
        <v>3381</v>
      </c>
    </row>
    <row r="3740" customFormat="false" ht="15" hidden="false" customHeight="true" outlineLevel="0" collapsed="false">
      <c r="A3740" s="1" t="n">
        <f aca="false">MAX($A$2:$A3739)+1</f>
        <v>2808</v>
      </c>
      <c r="C3740" s="1" t="str">
        <f aca="false">IF(H3740="",F3740,H3740)</f>
        <v>Fergus Control Ctr</v>
      </c>
      <c r="F3740" s="5"/>
      <c r="G3740" s="1" t="n">
        <v>7505</v>
      </c>
      <c r="H3740" s="1" t="s">
        <v>5558</v>
      </c>
      <c r="I3740" s="1" t="n">
        <v>14232</v>
      </c>
      <c r="J3740" s="1" t="s">
        <v>191</v>
      </c>
      <c r="K3740" s="1" t="s">
        <v>3381</v>
      </c>
    </row>
    <row r="3741" customFormat="false" ht="15" hidden="false" customHeight="true" outlineLevel="0" collapsed="false">
      <c r="A3741" s="1" t="n">
        <f aca="false">MAX($A$2:$A3740)+1</f>
        <v>2809</v>
      </c>
      <c r="C3741" s="1" t="str">
        <f aca="false">IF(H3741="",F3741,H3741)</f>
        <v>Deadwood Creek</v>
      </c>
      <c r="F3741" s="5"/>
      <c r="G3741" s="1" t="n">
        <v>7507</v>
      </c>
      <c r="H3741" s="1" t="s">
        <v>5559</v>
      </c>
      <c r="I3741" s="1" t="n">
        <v>21140</v>
      </c>
      <c r="J3741" s="1" t="s">
        <v>3611</v>
      </c>
      <c r="K3741" s="1" t="s">
        <v>3381</v>
      </c>
    </row>
    <row r="3742" customFormat="false" ht="15" hidden="false" customHeight="true" outlineLevel="0" collapsed="false">
      <c r="A3742" s="1" t="n">
        <f aca="false">MAX($A$2:$A3741)+1</f>
        <v>2810</v>
      </c>
      <c r="C3742" s="1" t="str">
        <f aca="false">IF(H3742="",F3742,H3742)</f>
        <v>Stone Creek</v>
      </c>
      <c r="F3742" s="5"/>
      <c r="G3742" s="1" t="n">
        <v>7508</v>
      </c>
      <c r="H3742" s="1" t="s">
        <v>5560</v>
      </c>
      <c r="I3742" s="1" t="n">
        <v>6013</v>
      </c>
      <c r="J3742" s="1" t="s">
        <v>4794</v>
      </c>
      <c r="K3742" s="1" t="s">
        <v>3381</v>
      </c>
    </row>
    <row r="3743" customFormat="false" ht="15" hidden="false" customHeight="true" outlineLevel="0" collapsed="false">
      <c r="A3743" s="1" t="n">
        <f aca="false">MAX($A$2:$A3742)+1</f>
        <v>2811</v>
      </c>
      <c r="C3743" s="1" t="str">
        <f aca="false">IF(H3743="",F3743,H3743)</f>
        <v>McNary Dam Fish Attraction Project</v>
      </c>
      <c r="F3743" s="5"/>
      <c r="G3743" s="1" t="n">
        <v>7511</v>
      </c>
      <c r="H3743" s="1" t="s">
        <v>5561</v>
      </c>
      <c r="I3743" s="1" t="n">
        <v>13788</v>
      </c>
      <c r="J3743" s="1" t="s">
        <v>5507</v>
      </c>
      <c r="K3743" s="1" t="s">
        <v>3381</v>
      </c>
    </row>
    <row r="3744" customFormat="false" ht="15" hidden="false" customHeight="true" outlineLevel="0" collapsed="false">
      <c r="A3744" s="1" t="n">
        <f aca="false">MAX($A$2:$A3743)+1</f>
        <v>2812</v>
      </c>
      <c r="C3744" s="1" t="str">
        <f aca="false">IF(H3744="",F3744,H3744)</f>
        <v>Arthur Von Rosenberg</v>
      </c>
      <c r="F3744" s="5"/>
      <c r="G3744" s="1" t="n">
        <v>7512</v>
      </c>
      <c r="H3744" s="1" t="s">
        <v>5562</v>
      </c>
      <c r="I3744" s="1" t="n">
        <v>16604</v>
      </c>
      <c r="J3744" s="1" t="s">
        <v>4951</v>
      </c>
      <c r="K3744" s="1" t="s">
        <v>3381</v>
      </c>
    </row>
    <row r="3745" customFormat="false" ht="15" hidden="false" customHeight="true" outlineLevel="0" collapsed="false">
      <c r="A3745" s="1" t="n">
        <f aca="false">MAX($A$2:$A3744)+1</f>
        <v>2813</v>
      </c>
      <c r="C3745" s="1" t="str">
        <f aca="false">IF(H3745="",F3745,H3745)</f>
        <v>ReEnergy Fort Fairfield</v>
      </c>
      <c r="F3745" s="5"/>
      <c r="G3745" s="1" t="n">
        <v>7513</v>
      </c>
      <c r="H3745" s="1" t="s">
        <v>5563</v>
      </c>
      <c r="I3745" s="1" t="n">
        <v>1984</v>
      </c>
      <c r="J3745" s="1" t="s">
        <v>5564</v>
      </c>
      <c r="K3745" s="1" t="s">
        <v>3381</v>
      </c>
    </row>
    <row r="3746" customFormat="false" ht="15" hidden="false" customHeight="true" outlineLevel="0" collapsed="false">
      <c r="A3746" s="1" t="n">
        <f aca="false">A2654</f>
        <v>1732</v>
      </c>
      <c r="C3746" s="1" t="str">
        <f aca="false">IF(H3746="",F3746,H3746)</f>
        <v>McPherson 3</v>
      </c>
      <c r="F3746" s="5"/>
      <c r="G3746" s="1" t="n">
        <v>7515</v>
      </c>
      <c r="H3746" s="1" t="s">
        <v>5565</v>
      </c>
      <c r="I3746" s="1" t="n">
        <v>12208</v>
      </c>
      <c r="J3746" s="1" t="s">
        <v>4068</v>
      </c>
      <c r="K3746" s="1" t="s">
        <v>3381</v>
      </c>
    </row>
    <row r="3747" customFormat="false" ht="15" hidden="false" customHeight="true" outlineLevel="0" collapsed="false">
      <c r="A3747" s="1" t="n">
        <f aca="false">MAX($A$2:$A3746)+1</f>
        <v>2814</v>
      </c>
      <c r="C3747" s="1" t="str">
        <f aca="false">IF(H3747="",F3747,H3747)</f>
        <v>Solano Wind</v>
      </c>
      <c r="F3747" s="5"/>
      <c r="G3747" s="1" t="n">
        <v>7526</v>
      </c>
      <c r="H3747" s="1" t="s">
        <v>5566</v>
      </c>
      <c r="I3747" s="1" t="n">
        <v>16534</v>
      </c>
      <c r="J3747" s="1" t="s">
        <v>3591</v>
      </c>
      <c r="K3747" s="1" t="s">
        <v>3381</v>
      </c>
    </row>
    <row r="3748" customFormat="false" ht="15" hidden="false" customHeight="true" outlineLevel="0" collapsed="false">
      <c r="A3748" s="1" t="n">
        <f aca="false">MAX($A$2:$A3747)+1</f>
        <v>2815</v>
      </c>
      <c r="C3748" s="1" t="str">
        <f aca="false">IF(H3748="",F3748,H3748)</f>
        <v>Carson Ice-Gen Project</v>
      </c>
      <c r="F3748" s="5"/>
      <c r="G3748" s="1" t="n">
        <v>7527</v>
      </c>
      <c r="H3748" s="1" t="s">
        <v>5567</v>
      </c>
      <c r="I3748" s="1" t="n">
        <v>16534</v>
      </c>
      <c r="J3748" s="1" t="s">
        <v>3591</v>
      </c>
      <c r="K3748" s="1" t="s">
        <v>3381</v>
      </c>
    </row>
    <row r="3749" customFormat="false" ht="15" hidden="false" customHeight="true" outlineLevel="0" collapsed="false">
      <c r="A3749" s="1" t="n">
        <f aca="false">MAX($A$2:$A3748)+1</f>
        <v>2816</v>
      </c>
      <c r="C3749" s="1" t="str">
        <f aca="false">IF(H3749="",F3749,H3749)</f>
        <v>Spirit Mountain</v>
      </c>
      <c r="F3749" s="5"/>
      <c r="G3749" s="1" t="n">
        <v>7541</v>
      </c>
      <c r="H3749" s="1" t="s">
        <v>5568</v>
      </c>
      <c r="I3749" s="1" t="n">
        <v>2518</v>
      </c>
      <c r="J3749" s="1" t="s">
        <v>3446</v>
      </c>
      <c r="K3749" s="1" t="s">
        <v>3381</v>
      </c>
    </row>
    <row r="3750" customFormat="false" ht="15" hidden="false" customHeight="true" outlineLevel="0" collapsed="false">
      <c r="A3750" s="1" t="n">
        <f aca="false">MAX($A$2:$A3749)+1</f>
        <v>2817</v>
      </c>
      <c r="C3750" s="1" t="str">
        <f aca="false">IF(H3750="",F3750,H3750)</f>
        <v>Kaw Hydro</v>
      </c>
      <c r="F3750" s="5"/>
      <c r="G3750" s="1" t="n">
        <v>7545</v>
      </c>
      <c r="H3750" s="1" t="s">
        <v>5569</v>
      </c>
      <c r="I3750" s="1" t="n">
        <v>14077</v>
      </c>
      <c r="J3750" s="1" t="s">
        <v>3762</v>
      </c>
      <c r="K3750" s="1" t="s">
        <v>3381</v>
      </c>
    </row>
    <row r="3751" customFormat="false" ht="15" hidden="false" customHeight="true" outlineLevel="0" collapsed="false">
      <c r="A3751" s="1" t="n">
        <f aca="false">MAX($A$2:$A3750)+1</f>
        <v>2818</v>
      </c>
      <c r="C3751" s="1" t="str">
        <f aca="false">IF(H3751="",F3751,H3751)</f>
        <v>Ponca City</v>
      </c>
      <c r="F3751" s="5"/>
      <c r="G3751" s="1" t="n">
        <v>7546</v>
      </c>
      <c r="H3751" s="1" t="s">
        <v>5570</v>
      </c>
      <c r="I3751" s="1" t="n">
        <v>14077</v>
      </c>
      <c r="J3751" s="1" t="s">
        <v>3762</v>
      </c>
      <c r="K3751" s="1" t="s">
        <v>3381</v>
      </c>
    </row>
    <row r="3752" customFormat="false" ht="15" hidden="false" customHeight="true" outlineLevel="0" collapsed="false">
      <c r="A3752" s="1" t="n">
        <f aca="false">MAX($A$2:$A3751)+1</f>
        <v>2819</v>
      </c>
      <c r="C3752" s="1" t="str">
        <f aca="false">IF(H3752="",F3752,H3752)</f>
        <v>Causey</v>
      </c>
      <c r="F3752" s="5"/>
      <c r="G3752" s="1" t="n">
        <v>7548</v>
      </c>
      <c r="H3752" s="1" t="s">
        <v>5571</v>
      </c>
      <c r="I3752" s="1" t="n">
        <v>20255</v>
      </c>
      <c r="J3752" s="1" t="s">
        <v>4979</v>
      </c>
      <c r="K3752" s="1" t="s">
        <v>3381</v>
      </c>
    </row>
    <row r="3753" customFormat="false" ht="15" hidden="false" customHeight="true" outlineLevel="0" collapsed="false">
      <c r="A3753" s="1" t="n">
        <f aca="false">MAX($A$2:$A3752)+1</f>
        <v>2820</v>
      </c>
      <c r="C3753" s="1" t="str">
        <f aca="false">IF(H3753="",F3753,H3753)</f>
        <v>SCA Cogen 2</v>
      </c>
      <c r="F3753" s="5"/>
      <c r="G3753" s="1" t="n">
        <v>7551</v>
      </c>
      <c r="H3753" s="1" t="s">
        <v>5572</v>
      </c>
      <c r="I3753" s="1" t="n">
        <v>16534</v>
      </c>
      <c r="J3753" s="1" t="s">
        <v>3591</v>
      </c>
      <c r="K3753" s="1" t="s">
        <v>3381</v>
      </c>
    </row>
    <row r="3754" customFormat="false" ht="15" hidden="false" customHeight="true" outlineLevel="0" collapsed="false">
      <c r="A3754" s="1" t="n">
        <f aca="false">MAX($A$2:$A3753)+1</f>
        <v>2821</v>
      </c>
      <c r="C3754" s="1" t="str">
        <f aca="false">IF(H3754="",F3754,H3754)</f>
        <v>SPA Cogen 3</v>
      </c>
      <c r="F3754" s="5"/>
      <c r="G3754" s="1" t="n">
        <v>7552</v>
      </c>
      <c r="H3754" s="1" t="s">
        <v>5573</v>
      </c>
      <c r="I3754" s="1" t="n">
        <v>16534</v>
      </c>
      <c r="J3754" s="1" t="s">
        <v>3591</v>
      </c>
      <c r="K3754" s="1" t="s">
        <v>3381</v>
      </c>
    </row>
    <row r="3755" customFormat="false" ht="15" hidden="false" customHeight="true" outlineLevel="0" collapsed="false">
      <c r="A3755" s="1" t="n">
        <f aca="false">MAX($A$2:$A3754)+1</f>
        <v>2822</v>
      </c>
      <c r="C3755" s="1" t="str">
        <f aca="false">IF(H3755="",F3755,H3755)</f>
        <v>Nebraska City # 2</v>
      </c>
      <c r="F3755" s="5"/>
      <c r="G3755" s="1" t="n">
        <v>7555</v>
      </c>
      <c r="H3755" s="1" t="s">
        <v>5574</v>
      </c>
      <c r="I3755" s="1" t="n">
        <v>13334</v>
      </c>
      <c r="J3755" s="1" t="s">
        <v>4519</v>
      </c>
      <c r="K3755" s="1" t="s">
        <v>3381</v>
      </c>
    </row>
    <row r="3756" customFormat="false" ht="15" hidden="false" customHeight="true" outlineLevel="0" collapsed="false">
      <c r="A3756" s="1" t="n">
        <f aca="false">MAX($A$2:$A3755)+1</f>
        <v>2823</v>
      </c>
      <c r="C3756" s="1" t="str">
        <f aca="false">IF(H3756="",F3756,H3756)</f>
        <v>Bowling Green</v>
      </c>
      <c r="F3756" s="5"/>
      <c r="G3756" s="1" t="n">
        <v>7575</v>
      </c>
      <c r="H3756" s="1" t="s">
        <v>5575</v>
      </c>
      <c r="I3756" s="1" t="n">
        <v>40577</v>
      </c>
      <c r="J3756" s="1" t="s">
        <v>5576</v>
      </c>
      <c r="K3756" s="1" t="s">
        <v>3381</v>
      </c>
    </row>
    <row r="3757" customFormat="false" ht="15" hidden="false" customHeight="true" outlineLevel="0" collapsed="false">
      <c r="A3757" s="1" t="n">
        <f aca="false">MAX($A$2:$A3756)+1</f>
        <v>2824</v>
      </c>
      <c r="C3757" s="1" t="str">
        <f aca="false">IF(H3757="",F3757,H3757)</f>
        <v>Engle</v>
      </c>
      <c r="F3757" s="5"/>
      <c r="G3757" s="1" t="n">
        <v>7576</v>
      </c>
      <c r="H3757" s="1" t="s">
        <v>5577</v>
      </c>
      <c r="I3757" s="1" t="n">
        <v>40577</v>
      </c>
      <c r="J3757" s="1" t="s">
        <v>5576</v>
      </c>
      <c r="K3757" s="1" t="s">
        <v>3381</v>
      </c>
    </row>
    <row r="3758" customFormat="false" ht="15" hidden="false" customHeight="true" outlineLevel="0" collapsed="false">
      <c r="A3758" s="1" t="n">
        <f aca="false">MAX($A$2:$A3757)+1</f>
        <v>2825</v>
      </c>
      <c r="C3758" s="1" t="str">
        <f aca="false">IF(H3758="",F3758,H3758)</f>
        <v>Jackson (OH)</v>
      </c>
      <c r="F3758" s="5"/>
      <c r="G3758" s="1" t="n">
        <v>7577</v>
      </c>
      <c r="H3758" s="1" t="s">
        <v>5578</v>
      </c>
      <c r="I3758" s="1" t="n">
        <v>40577</v>
      </c>
      <c r="J3758" s="1" t="s">
        <v>5576</v>
      </c>
      <c r="K3758" s="1" t="s">
        <v>3381</v>
      </c>
    </row>
    <row r="3759" customFormat="false" ht="15" hidden="false" customHeight="true" outlineLevel="0" collapsed="false">
      <c r="A3759" s="1" t="n">
        <f aca="false">MAX($A$2:$A3758)+1</f>
        <v>2826</v>
      </c>
      <c r="C3759" s="1" t="str">
        <f aca="false">IF(H3759="",F3759,H3759)</f>
        <v>Napoleon</v>
      </c>
      <c r="F3759" s="5"/>
      <c r="G3759" s="1" t="n">
        <v>7578</v>
      </c>
      <c r="H3759" s="1" t="s">
        <v>5579</v>
      </c>
      <c r="I3759" s="1" t="n">
        <v>40577</v>
      </c>
      <c r="J3759" s="1" t="s">
        <v>5576</v>
      </c>
      <c r="K3759" s="1" t="s">
        <v>3381</v>
      </c>
    </row>
    <row r="3760" customFormat="false" ht="15" hidden="false" customHeight="true" outlineLevel="0" collapsed="false">
      <c r="A3760" s="1" t="n">
        <f aca="false">A14327</f>
        <v>2172</v>
      </c>
      <c r="C3760" s="1" t="str">
        <f aca="false">IF(H3760="",F3760,H3760)</f>
        <v>Niles</v>
      </c>
      <c r="F3760" s="5"/>
      <c r="G3760" s="1" t="n">
        <v>7579</v>
      </c>
      <c r="H3760" s="1" t="s">
        <v>5580</v>
      </c>
      <c r="I3760" s="1" t="n">
        <v>40577</v>
      </c>
      <c r="J3760" s="1" t="s">
        <v>5576</v>
      </c>
      <c r="K3760" s="1" t="s">
        <v>3381</v>
      </c>
    </row>
    <row r="3761" customFormat="false" ht="15" hidden="false" customHeight="true" outlineLevel="0" collapsed="false">
      <c r="A3761" s="1" t="n">
        <f aca="false">MAX($A$2:$A3760)+1</f>
        <v>2827</v>
      </c>
      <c r="C3761" s="1" t="str">
        <f aca="false">IF(H3761="",F3761,H3761)</f>
        <v>Wadsworth</v>
      </c>
      <c r="F3761" s="5"/>
      <c r="G3761" s="1" t="n">
        <v>7580</v>
      </c>
      <c r="H3761" s="1" t="s">
        <v>5581</v>
      </c>
      <c r="I3761" s="1" t="n">
        <v>40577</v>
      </c>
      <c r="J3761" s="1" t="s">
        <v>5576</v>
      </c>
      <c r="K3761" s="1" t="s">
        <v>3381</v>
      </c>
    </row>
    <row r="3762" customFormat="false" ht="15" hidden="false" customHeight="true" outlineLevel="0" collapsed="false">
      <c r="A3762" s="1" t="n">
        <f aca="false">MAX($A$2:$A3761)+1</f>
        <v>2828</v>
      </c>
      <c r="C3762" s="1" t="str">
        <f aca="false">IF(H3762="",F3762,H3762)</f>
        <v>Talcville</v>
      </c>
      <c r="F3762" s="5"/>
      <c r="G3762" s="1" t="n">
        <v>7583</v>
      </c>
      <c r="H3762" s="1" t="s">
        <v>5582</v>
      </c>
      <c r="I3762" s="1" t="n">
        <v>5914</v>
      </c>
      <c r="J3762" s="1" t="s">
        <v>4604</v>
      </c>
      <c r="K3762" s="1" t="s">
        <v>3381</v>
      </c>
    </row>
    <row r="3763" customFormat="false" ht="15" hidden="false" customHeight="true" outlineLevel="0" collapsed="false">
      <c r="A3763" s="1" t="n">
        <f aca="false">MAX($A$2:$A3762)+1</f>
        <v>2829</v>
      </c>
      <c r="C3763" s="1" t="str">
        <f aca="false">IF(H3763="",F3763,H3763)</f>
        <v>Panora</v>
      </c>
      <c r="F3763" s="5"/>
      <c r="G3763" s="1" t="n">
        <v>7584</v>
      </c>
      <c r="H3763" s="1" t="s">
        <v>5583</v>
      </c>
      <c r="I3763" s="1" t="n">
        <v>14433</v>
      </c>
      <c r="J3763" s="1" t="s">
        <v>5584</v>
      </c>
      <c r="K3763" s="1" t="s">
        <v>3381</v>
      </c>
    </row>
    <row r="3764" customFormat="false" ht="15" hidden="false" customHeight="true" outlineLevel="0" collapsed="false">
      <c r="A3764" s="1" t="n">
        <f aca="false">MAX($A$2:$A3763)+1</f>
        <v>2830</v>
      </c>
      <c r="C3764" s="1" t="str">
        <f aca="false">IF(H3764="",F3764,H3764)</f>
        <v>H M Jackson</v>
      </c>
      <c r="F3764" s="5"/>
      <c r="G3764" s="1" t="n">
        <v>7588</v>
      </c>
      <c r="H3764" s="1" t="s">
        <v>5585</v>
      </c>
      <c r="I3764" s="1" t="n">
        <v>17470</v>
      </c>
      <c r="J3764" s="1" t="s">
        <v>5586</v>
      </c>
      <c r="K3764" s="1" t="s">
        <v>3381</v>
      </c>
    </row>
    <row r="3765" customFormat="false" ht="15" hidden="false" customHeight="true" outlineLevel="0" collapsed="false">
      <c r="A3765" s="1" t="n">
        <f aca="false">MAX($A$2:$A3764)+1</f>
        <v>2831</v>
      </c>
      <c r="C3765" s="1" t="str">
        <f aca="false">IF(H3765="",F3765,H3765)</f>
        <v>El Vado Dam</v>
      </c>
      <c r="F3765" s="5"/>
      <c r="G3765" s="1" t="n">
        <v>7593</v>
      </c>
      <c r="H3765" s="1" t="s">
        <v>5587</v>
      </c>
      <c r="I3765" s="1" t="n">
        <v>11204</v>
      </c>
      <c r="J3765" s="1" t="s">
        <v>5588</v>
      </c>
      <c r="K3765" s="1" t="s">
        <v>3381</v>
      </c>
    </row>
    <row r="3766" customFormat="false" ht="15" hidden="false" customHeight="true" outlineLevel="0" collapsed="false">
      <c r="A3766" s="1" t="n">
        <f aca="false">MAX($A$2:$A3765)+1</f>
        <v>2832</v>
      </c>
      <c r="C3766" s="1" t="str">
        <f aca="false">IF(H3766="",F3766,H3766)</f>
        <v>Belleville Dam</v>
      </c>
      <c r="F3766" s="5"/>
      <c r="G3766" s="1" t="n">
        <v>7594</v>
      </c>
      <c r="H3766" s="1" t="s">
        <v>5589</v>
      </c>
      <c r="I3766" s="1" t="n">
        <v>40577</v>
      </c>
      <c r="J3766" s="1" t="s">
        <v>5576</v>
      </c>
      <c r="K3766" s="1" t="s">
        <v>3381</v>
      </c>
    </row>
    <row r="3767" customFormat="false" ht="15" hidden="false" customHeight="true" outlineLevel="0" collapsed="false">
      <c r="A3767" s="1" t="n">
        <f aca="false">MAX($A$2:$A3766)+1</f>
        <v>2833</v>
      </c>
      <c r="C3767" s="1" t="str">
        <f aca="false">IF(H3767="",F3767,H3767)</f>
        <v>Prospect Municipal</v>
      </c>
      <c r="F3767" s="5"/>
      <c r="G3767" s="1" t="n">
        <v>7603</v>
      </c>
      <c r="H3767" s="1" t="s">
        <v>5590</v>
      </c>
      <c r="I3767" s="1" t="n">
        <v>40577</v>
      </c>
      <c r="J3767" s="1" t="s">
        <v>5576</v>
      </c>
      <c r="K3767" s="1" t="s">
        <v>3381</v>
      </c>
    </row>
    <row r="3768" customFormat="false" ht="15" hidden="false" customHeight="true" outlineLevel="0" collapsed="false">
      <c r="A3768" s="1" t="n">
        <f aca="false">MAX($A$2:$A3767)+1</f>
        <v>2834</v>
      </c>
      <c r="C3768" s="1" t="str">
        <f aca="false">IF(H3768="",F3768,H3768)</f>
        <v>St Francis Energy Facility</v>
      </c>
      <c r="F3768" s="5"/>
      <c r="G3768" s="1" t="n">
        <v>7604</v>
      </c>
      <c r="H3768" s="1" t="s">
        <v>5591</v>
      </c>
      <c r="I3768" s="1" t="n">
        <v>924</v>
      </c>
      <c r="J3768" s="1" t="s">
        <v>4458</v>
      </c>
      <c r="K3768" s="1" t="s">
        <v>3381</v>
      </c>
    </row>
    <row r="3769" customFormat="false" ht="15" hidden="false" customHeight="true" outlineLevel="0" collapsed="false">
      <c r="A3769" s="1" t="n">
        <f aca="false">MAX($A$2:$A3768)+1</f>
        <v>2835</v>
      </c>
      <c r="C3769" s="1" t="str">
        <f aca="false">IF(H3769="",F3769,H3769)</f>
        <v>River Road Gen Plant</v>
      </c>
      <c r="F3769" s="5"/>
      <c r="G3769" s="1" t="n">
        <v>7605</v>
      </c>
      <c r="H3769" s="1" t="s">
        <v>5592</v>
      </c>
      <c r="I3769" s="1" t="n">
        <v>3660</v>
      </c>
      <c r="J3769" s="1" t="s">
        <v>5593</v>
      </c>
      <c r="K3769" s="1" t="s">
        <v>3381</v>
      </c>
    </row>
    <row r="3770" customFormat="false" ht="15" hidden="false" customHeight="true" outlineLevel="0" collapsed="false">
      <c r="A3770" s="1" t="n">
        <f aca="false">MAX($A$2:$A3769)+1</f>
        <v>2836</v>
      </c>
      <c r="C3770" s="1" t="str">
        <f aca="false">IF(H3770="",F3770,H3770)</f>
        <v>Monticello Dam</v>
      </c>
      <c r="F3770" s="5"/>
      <c r="G3770" s="1" t="n">
        <v>7646</v>
      </c>
      <c r="H3770" s="1" t="s">
        <v>5594</v>
      </c>
      <c r="I3770" s="1" t="n">
        <v>22776</v>
      </c>
      <c r="J3770" s="1" t="s">
        <v>5595</v>
      </c>
      <c r="K3770" s="1" t="s">
        <v>3381</v>
      </c>
    </row>
    <row r="3771" customFormat="false" ht="15" hidden="false" customHeight="true" outlineLevel="0" collapsed="false">
      <c r="A3771" s="1" t="n">
        <f aca="false">MAX($A$2:$A3770)+1</f>
        <v>2837</v>
      </c>
      <c r="C3771" s="1" t="str">
        <f aca="false">IF(H3771="",F3771,H3771)</f>
        <v>Auglaize Hydro</v>
      </c>
      <c r="F3771" s="5"/>
      <c r="G3771" s="1" t="n">
        <v>7657</v>
      </c>
      <c r="H3771" s="1" t="s">
        <v>5596</v>
      </c>
      <c r="I3771" s="1" t="n">
        <v>2439</v>
      </c>
      <c r="J3771" s="1" t="s">
        <v>4741</v>
      </c>
      <c r="K3771" s="1" t="s">
        <v>3381</v>
      </c>
    </row>
    <row r="3772" customFormat="false" ht="15" hidden="false" customHeight="true" outlineLevel="0" collapsed="false">
      <c r="A3772" s="1" t="n">
        <f aca="false">MAX($A$2:$A3771)+1</f>
        <v>2838</v>
      </c>
      <c r="C3772" s="1" t="str">
        <f aca="false">IF(H3772="",F3772,H3772)</f>
        <v>Pennsbury</v>
      </c>
      <c r="F3772" s="5"/>
      <c r="G3772" s="1" t="n">
        <v>7690</v>
      </c>
      <c r="H3772" s="1" t="s">
        <v>5597</v>
      </c>
      <c r="I3772" s="1" t="n">
        <v>6035</v>
      </c>
      <c r="J3772" s="1" t="s">
        <v>2548</v>
      </c>
      <c r="K3772" s="1" t="s">
        <v>3381</v>
      </c>
    </row>
    <row r="3773" customFormat="false" ht="15" hidden="false" customHeight="true" outlineLevel="0" collapsed="false">
      <c r="A3773" s="1" t="n">
        <f aca="false">MAX($A$2:$A3772)+1</f>
        <v>2839</v>
      </c>
      <c r="C3773" s="1" t="str">
        <f aca="false">IF(H3773="",F3773,H3773)</f>
        <v>Anaheim GT</v>
      </c>
      <c r="F3773" s="5"/>
      <c r="G3773" s="1" t="n">
        <v>7693</v>
      </c>
      <c r="H3773" s="1" t="s">
        <v>5598</v>
      </c>
      <c r="I3773" s="1" t="n">
        <v>590</v>
      </c>
      <c r="J3773" s="1" t="s">
        <v>5599</v>
      </c>
      <c r="K3773" s="1" t="s">
        <v>3381</v>
      </c>
    </row>
    <row r="3774" customFormat="false" ht="15" hidden="false" customHeight="true" outlineLevel="0" collapsed="false">
      <c r="A3774" s="1" t="n">
        <f aca="false">MAX($A$2:$A3773)+1</f>
        <v>2840</v>
      </c>
      <c r="C3774" s="1" t="str">
        <f aca="false">IF(H3774="",F3774,H3774)</f>
        <v>Fairless Hills</v>
      </c>
      <c r="F3774" s="5"/>
      <c r="G3774" s="1" t="n">
        <v>7701</v>
      </c>
      <c r="H3774" s="1" t="s">
        <v>5600</v>
      </c>
      <c r="I3774" s="1" t="n">
        <v>6035</v>
      </c>
      <c r="J3774" s="1" t="s">
        <v>2548</v>
      </c>
      <c r="K3774" s="1" t="s">
        <v>3381</v>
      </c>
    </row>
    <row r="3775" customFormat="false" ht="15" hidden="false" customHeight="true" outlineLevel="0" collapsed="false">
      <c r="A3775" s="1" t="n">
        <f aca="false">MAX($A$2:$A3774)+1</f>
        <v>2841</v>
      </c>
      <c r="C3775" s="1" t="str">
        <f aca="false">IF(H3775="",F3775,H3775)</f>
        <v>Dahlberg</v>
      </c>
      <c r="F3775" s="5"/>
      <c r="G3775" s="1" t="n">
        <v>7709</v>
      </c>
      <c r="H3775" s="1" t="s">
        <v>5601</v>
      </c>
      <c r="I3775" s="1" t="n">
        <v>17650</v>
      </c>
      <c r="J3775" s="1" t="s">
        <v>5602</v>
      </c>
      <c r="K3775" s="1" t="s">
        <v>3381</v>
      </c>
    </row>
    <row r="3776" customFormat="false" ht="15" hidden="false" customHeight="true" outlineLevel="0" collapsed="false">
      <c r="A3776" s="1" t="n">
        <f aca="false">MAX($A$2:$A3775)+1</f>
        <v>2842</v>
      </c>
      <c r="C3776" s="1" t="str">
        <f aca="false">IF(H3776="",F3776,H3776)</f>
        <v>H Allen Franklin Combined Cycle</v>
      </c>
      <c r="F3776" s="5"/>
      <c r="G3776" s="1" t="n">
        <v>7710</v>
      </c>
      <c r="H3776" s="1" t="s">
        <v>5603</v>
      </c>
      <c r="I3776" s="1" t="n">
        <v>17650</v>
      </c>
      <c r="J3776" s="1" t="s">
        <v>5602</v>
      </c>
      <c r="K3776" s="1" t="s">
        <v>3381</v>
      </c>
    </row>
    <row r="3777" customFormat="false" ht="15" hidden="false" customHeight="true" outlineLevel="0" collapsed="false">
      <c r="A3777" s="1" t="n">
        <f aca="false">MAX($A$2:$A3776)+1</f>
        <v>2843</v>
      </c>
      <c r="C3777" s="1" t="str">
        <f aca="false">IF(H3777="",F3777,H3777)</f>
        <v>Meridian</v>
      </c>
      <c r="F3777" s="5"/>
      <c r="G3777" s="1" t="n">
        <v>7719</v>
      </c>
      <c r="H3777" s="1" t="s">
        <v>5604</v>
      </c>
      <c r="I3777" s="1" t="n">
        <v>18642</v>
      </c>
      <c r="J3777" s="1" t="s">
        <v>3387</v>
      </c>
      <c r="K3777" s="1" t="s">
        <v>3381</v>
      </c>
    </row>
    <row r="3778" customFormat="false" ht="15" hidden="false" customHeight="true" outlineLevel="0" collapsed="false">
      <c r="A3778" s="1" t="n">
        <f aca="false">MAX($A$2:$A3777)+1</f>
        <v>2844</v>
      </c>
      <c r="C3778" s="1" t="str">
        <f aca="false">IF(H3778="",F3778,H3778)</f>
        <v>Watts Bar Nuclear Plant</v>
      </c>
      <c r="F3778" s="5"/>
      <c r="G3778" s="1" t="n">
        <v>7722</v>
      </c>
      <c r="H3778" s="1" t="s">
        <v>5605</v>
      </c>
      <c r="I3778" s="1" t="n">
        <v>18642</v>
      </c>
      <c r="J3778" s="1" t="s">
        <v>3387</v>
      </c>
      <c r="K3778" s="1" t="s">
        <v>3381</v>
      </c>
    </row>
    <row r="3779" customFormat="false" ht="15" hidden="false" customHeight="true" outlineLevel="0" collapsed="false">
      <c r="A3779" s="1" t="n">
        <f aca="false">MAX($A$2:$A3778)+1</f>
        <v>2845</v>
      </c>
      <c r="C3779" s="1" t="str">
        <f aca="false">IF(H3779="",F3779,H3779)</f>
        <v>Nymans Plant</v>
      </c>
      <c r="F3779" s="5"/>
      <c r="G3779" s="1" t="n">
        <v>7723</v>
      </c>
      <c r="H3779" s="1" t="s">
        <v>5606</v>
      </c>
      <c r="I3779" s="1" t="n">
        <v>10433</v>
      </c>
      <c r="J3779" s="1" t="s">
        <v>3410</v>
      </c>
      <c r="K3779" s="1" t="s">
        <v>3381</v>
      </c>
    </row>
    <row r="3780" customFormat="false" ht="15" hidden="false" customHeight="true" outlineLevel="0" collapsed="false">
      <c r="A3780" s="1" t="n">
        <f aca="false">MAX($A$2:$A3779)+1</f>
        <v>2846</v>
      </c>
      <c r="C3780" s="1" t="str">
        <f aca="false">IF(H3780="",F3780,H3780)</f>
        <v>Coffin Butte</v>
      </c>
      <c r="F3780" s="5"/>
      <c r="G3780" s="1" t="n">
        <v>7725</v>
      </c>
      <c r="H3780" s="1" t="s">
        <v>5607</v>
      </c>
      <c r="I3780" s="1" t="n">
        <v>14323</v>
      </c>
      <c r="J3780" s="1" t="s">
        <v>5608</v>
      </c>
      <c r="K3780" s="1" t="s">
        <v>3381</v>
      </c>
    </row>
    <row r="3781" customFormat="false" ht="15" hidden="false" customHeight="true" outlineLevel="0" collapsed="false">
      <c r="A3781" s="1" t="n">
        <f aca="false">MAX($A$2:$A3780)+1</f>
        <v>2847</v>
      </c>
      <c r="C3781" s="1" t="str">
        <f aca="false">IF(H3781="",F3781,H3781)</f>
        <v>Richland County Landfill</v>
      </c>
      <c r="F3781" s="5"/>
      <c r="G3781" s="1" t="n">
        <v>56122</v>
      </c>
      <c r="H3781" s="1" t="s">
        <v>5609</v>
      </c>
      <c r="I3781" s="1" t="n">
        <v>17543</v>
      </c>
      <c r="J3781" s="1" t="s">
        <v>251</v>
      </c>
      <c r="K3781" s="1" t="s">
        <v>3381</v>
      </c>
    </row>
    <row r="3782" customFormat="false" ht="15" hidden="false" customHeight="true" outlineLevel="0" collapsed="false">
      <c r="A3782" s="1" t="n">
        <f aca="false">MAX($A$2:$A3781)+1</f>
        <v>2848</v>
      </c>
      <c r="C3782" s="1" t="str">
        <f aca="false">IF(H3782="",F3782,H3782)</f>
        <v>Essex</v>
      </c>
      <c r="F3782" s="5"/>
      <c r="G3782" s="1" t="n">
        <v>7749</v>
      </c>
      <c r="H3782" s="1" t="s">
        <v>5610</v>
      </c>
      <c r="I3782" s="1" t="n">
        <v>924</v>
      </c>
      <c r="J3782" s="1" t="s">
        <v>4458</v>
      </c>
      <c r="K3782" s="1" t="s">
        <v>3381</v>
      </c>
    </row>
    <row r="3783" customFormat="false" ht="15" hidden="false" customHeight="true" outlineLevel="0" collapsed="false">
      <c r="A3783" s="1" t="n">
        <f aca="false">MAX($A$2:$A3782)+1</f>
        <v>2849</v>
      </c>
      <c r="C3783" s="1" t="str">
        <f aca="false">IF(H3783="",F3783,H3783)</f>
        <v>Goat Lake Hydro</v>
      </c>
      <c r="F3783" s="5"/>
      <c r="G3783" s="1" t="n">
        <v>7751</v>
      </c>
      <c r="H3783" s="1" t="s">
        <v>5611</v>
      </c>
      <c r="I3783" s="1" t="n">
        <v>219</v>
      </c>
      <c r="J3783" s="1" t="s">
        <v>3405</v>
      </c>
      <c r="K3783" s="1" t="s">
        <v>3381</v>
      </c>
    </row>
    <row r="3784" customFormat="false" ht="15" hidden="false" customHeight="true" outlineLevel="0" collapsed="false">
      <c r="A3784" s="1" t="n">
        <f aca="false">MAX($A$2:$A3783)+1</f>
        <v>2850</v>
      </c>
      <c r="C3784" s="1" t="str">
        <f aca="false">IF(H3784="",F3784,H3784)</f>
        <v>Black Bear Lake</v>
      </c>
      <c r="F3784" s="5"/>
      <c r="G3784" s="1" t="n">
        <v>7752</v>
      </c>
      <c r="H3784" s="1" t="s">
        <v>5612</v>
      </c>
      <c r="I3784" s="1" t="n">
        <v>219</v>
      </c>
      <c r="J3784" s="1" t="s">
        <v>3405</v>
      </c>
      <c r="K3784" s="1" t="s">
        <v>3381</v>
      </c>
    </row>
    <row r="3785" customFormat="false" ht="15" hidden="false" customHeight="true" outlineLevel="0" collapsed="false">
      <c r="A3785" s="1" t="n">
        <f aca="false">MAX($A$2:$A3784)+1</f>
        <v>2851</v>
      </c>
      <c r="C3785" s="1" t="str">
        <f aca="false">IF(H3785="",F3785,H3785)</f>
        <v>Nodaway</v>
      </c>
      <c r="F3785" s="5"/>
      <c r="G3785" s="1" t="n">
        <v>7754</v>
      </c>
      <c r="H3785" s="1" t="s">
        <v>5613</v>
      </c>
      <c r="I3785" s="1" t="n">
        <v>924</v>
      </c>
      <c r="J3785" s="1" t="s">
        <v>4458</v>
      </c>
      <c r="K3785" s="1" t="s">
        <v>3381</v>
      </c>
    </row>
    <row r="3786" customFormat="false" ht="15" hidden="false" customHeight="true" outlineLevel="0" collapsed="false">
      <c r="A3786" s="1" t="n">
        <f aca="false">MAX($A$2:$A3785)+1</f>
        <v>2852</v>
      </c>
      <c r="C3786" s="1" t="str">
        <f aca="false">IF(H3786="",F3786,H3786)</f>
        <v>Chouteau</v>
      </c>
      <c r="F3786" s="5"/>
      <c r="G3786" s="1" t="n">
        <v>7757</v>
      </c>
      <c r="H3786" s="1" t="s">
        <v>5614</v>
      </c>
      <c r="I3786" s="1" t="n">
        <v>924</v>
      </c>
      <c r="J3786" s="1" t="s">
        <v>4458</v>
      </c>
      <c r="K3786" s="1" t="s">
        <v>3381</v>
      </c>
    </row>
    <row r="3787" customFormat="false" ht="15" hidden="false" customHeight="true" outlineLevel="0" collapsed="false">
      <c r="A3787" s="1" t="n">
        <f aca="false">MAX($A$2:$A3786)+1</f>
        <v>2853</v>
      </c>
      <c r="C3787" s="1" t="str">
        <f aca="false">IF(H3787="",F3787,H3787)</f>
        <v>South Plant</v>
      </c>
      <c r="F3787" s="5"/>
      <c r="G3787" s="1" t="n">
        <v>7758</v>
      </c>
      <c r="H3787" s="1" t="s">
        <v>5615</v>
      </c>
      <c r="I3787" s="1" t="n">
        <v>20214</v>
      </c>
      <c r="J3787" s="1" t="s">
        <v>5319</v>
      </c>
      <c r="K3787" s="1" t="s">
        <v>3381</v>
      </c>
    </row>
    <row r="3788" customFormat="false" ht="15" hidden="false" customHeight="true" outlineLevel="0" collapsed="false">
      <c r="A3788" s="1" t="n">
        <f aca="false">MAX($A$2:$A3787)+1</f>
        <v>2854</v>
      </c>
      <c r="C3788" s="1" t="str">
        <f aca="false">IF(H3788="",F3788,H3788)</f>
        <v>Tilton</v>
      </c>
      <c r="F3788" s="5"/>
      <c r="G3788" s="1" t="n">
        <v>7760</v>
      </c>
      <c r="H3788" s="1" t="s">
        <v>5616</v>
      </c>
      <c r="I3788" s="1" t="n">
        <v>56491</v>
      </c>
      <c r="J3788" s="1" t="s">
        <v>5617</v>
      </c>
      <c r="K3788" s="1" t="s">
        <v>3381</v>
      </c>
    </row>
    <row r="3789" customFormat="false" ht="15" hidden="false" customHeight="true" outlineLevel="0" collapsed="false">
      <c r="A3789" s="1" t="n">
        <f aca="false">MAX($A$2:$A3788)+1</f>
        <v>2855</v>
      </c>
      <c r="C3789" s="1" t="str">
        <f aca="false">IF(H3789="",F3789,H3789)</f>
        <v>MPC Generating</v>
      </c>
      <c r="F3789" s="5"/>
      <c r="G3789" s="1" t="n">
        <v>7764</v>
      </c>
      <c r="H3789" s="1" t="s">
        <v>5618</v>
      </c>
      <c r="I3789" s="1" t="n">
        <v>59421</v>
      </c>
      <c r="J3789" s="1" t="s">
        <v>5619</v>
      </c>
      <c r="K3789" s="1" t="s">
        <v>3381</v>
      </c>
    </row>
    <row r="3790" customFormat="false" ht="15" hidden="false" customHeight="true" outlineLevel="0" collapsed="false">
      <c r="A3790" s="1" t="n">
        <f aca="false">MAX($A$2:$A3789)+1</f>
        <v>2856</v>
      </c>
      <c r="C3790" s="1" t="str">
        <f aca="false">IF(H3790="",F3790,H3790)</f>
        <v>Erie Energy Center</v>
      </c>
      <c r="F3790" s="5"/>
      <c r="G3790" s="1" t="n">
        <v>7766</v>
      </c>
      <c r="H3790" s="1" t="s">
        <v>5620</v>
      </c>
      <c r="I3790" s="1" t="n">
        <v>5957</v>
      </c>
      <c r="J3790" s="1" t="s">
        <v>4039</v>
      </c>
      <c r="K3790" s="1" t="s">
        <v>3381</v>
      </c>
    </row>
    <row r="3791" customFormat="false" ht="15" hidden="false" customHeight="true" outlineLevel="0" collapsed="false">
      <c r="A3791" s="1" t="n">
        <f aca="false">MAX($A$2:$A3790)+1</f>
        <v>2857</v>
      </c>
      <c r="C3791" s="1" t="str">
        <f aca="false">IF(H3791="",F3791,H3791)</f>
        <v>Bloomington Power Plant</v>
      </c>
      <c r="F3791" s="5"/>
      <c r="G3791" s="1" t="n">
        <v>7767</v>
      </c>
      <c r="H3791" s="1" t="s">
        <v>5621</v>
      </c>
      <c r="I3791" s="1" t="n">
        <v>17874</v>
      </c>
      <c r="J3791" s="1" t="s">
        <v>5394</v>
      </c>
      <c r="K3791" s="1" t="s">
        <v>3381</v>
      </c>
    </row>
    <row r="3792" customFormat="false" ht="15" hidden="false" customHeight="true" outlineLevel="0" collapsed="false">
      <c r="A3792" s="1" t="n">
        <f aca="false">MAX($A$2:$A3791)+1</f>
        <v>2858</v>
      </c>
      <c r="C3792" s="1" t="str">
        <f aca="false">IF(H3792="",F3792,H3792)</f>
        <v>Sowega Power</v>
      </c>
      <c r="F3792" s="5"/>
      <c r="G3792" s="1" t="n">
        <v>7768</v>
      </c>
      <c r="H3792" s="1" t="s">
        <v>5622</v>
      </c>
      <c r="I3792" s="1" t="n">
        <v>17690</v>
      </c>
      <c r="J3792" s="1" t="s">
        <v>5623</v>
      </c>
      <c r="K3792" s="1" t="s">
        <v>3381</v>
      </c>
    </row>
    <row r="3793" customFormat="false" ht="15" hidden="false" customHeight="true" outlineLevel="0" collapsed="false">
      <c r="A3793" s="1" t="n">
        <f aca="false">MAX($A$2:$A3792)+1</f>
        <v>2859</v>
      </c>
      <c r="C3793" s="1" t="str">
        <f aca="false">IF(H3793="",F3793,H3793)</f>
        <v>1515 S Caron Road</v>
      </c>
      <c r="F3793" s="5"/>
      <c r="G3793" s="1" t="n">
        <v>7770</v>
      </c>
      <c r="H3793" s="1" t="s">
        <v>5624</v>
      </c>
      <c r="I3793" s="1" t="n">
        <v>16179</v>
      </c>
      <c r="J3793" s="1" t="s">
        <v>3851</v>
      </c>
      <c r="K3793" s="1" t="s">
        <v>3381</v>
      </c>
    </row>
    <row r="3794" customFormat="false" ht="15" hidden="false" customHeight="true" outlineLevel="0" collapsed="false">
      <c r="A3794" s="1" t="n">
        <f aca="false">MAX($A$2:$A3793)+1</f>
        <v>2860</v>
      </c>
      <c r="C3794" s="1" t="str">
        <f aca="false">IF(H3794="",F3794,H3794)</f>
        <v>Springview</v>
      </c>
      <c r="F3794" s="5"/>
      <c r="G3794" s="1" t="n">
        <v>7771</v>
      </c>
      <c r="H3794" s="1" t="s">
        <v>5625</v>
      </c>
      <c r="I3794" s="1" t="n">
        <v>58190</v>
      </c>
      <c r="J3794" s="1" t="s">
        <v>5626</v>
      </c>
      <c r="K3794" s="1" t="s">
        <v>3381</v>
      </c>
    </row>
    <row r="3795" customFormat="false" ht="15" hidden="false" customHeight="true" outlineLevel="0" collapsed="false">
      <c r="A3795" s="1" t="n">
        <f aca="false">MAX($A$2:$A3794)+1</f>
        <v>2861</v>
      </c>
      <c r="C3795" s="1" t="str">
        <f aca="false">IF(H3795="",F3795,H3795)</f>
        <v>Cleveland Peaking</v>
      </c>
      <c r="F3795" s="5"/>
      <c r="G3795" s="1" t="n">
        <v>7774</v>
      </c>
      <c r="H3795" s="1" t="s">
        <v>5627</v>
      </c>
      <c r="I3795" s="1" t="n">
        <v>40577</v>
      </c>
      <c r="J3795" s="1" t="s">
        <v>5576</v>
      </c>
      <c r="K3795" s="1" t="s">
        <v>3381</v>
      </c>
    </row>
    <row r="3796" customFormat="false" ht="15" hidden="false" customHeight="true" outlineLevel="0" collapsed="false">
      <c r="A3796" s="1" t="n">
        <f aca="false">MAX($A$2:$A3795)+1</f>
        <v>2862</v>
      </c>
      <c r="C3796" s="1" t="str">
        <f aca="false">IF(H3796="",F3796,H3796)</f>
        <v>Versailles Peaking</v>
      </c>
      <c r="F3796" s="5"/>
      <c r="G3796" s="1" t="n">
        <v>7775</v>
      </c>
      <c r="H3796" s="1" t="s">
        <v>5628</v>
      </c>
      <c r="I3796" s="1" t="n">
        <v>40577</v>
      </c>
      <c r="J3796" s="1" t="s">
        <v>5576</v>
      </c>
      <c r="K3796" s="1" t="s">
        <v>3381</v>
      </c>
    </row>
    <row r="3797" customFormat="false" ht="15" hidden="false" customHeight="true" outlineLevel="0" collapsed="false">
      <c r="A3797" s="1" t="n">
        <f aca="false">MAX($A$2:$A3796)+1</f>
        <v>2863</v>
      </c>
      <c r="C3797" s="1" t="str">
        <f aca="false">IF(H3797="",F3797,H3797)</f>
        <v>Napoleon Peaking</v>
      </c>
      <c r="F3797" s="5"/>
      <c r="G3797" s="1" t="n">
        <v>7776</v>
      </c>
      <c r="H3797" s="1" t="s">
        <v>5629</v>
      </c>
      <c r="I3797" s="1" t="n">
        <v>40577</v>
      </c>
      <c r="J3797" s="1" t="s">
        <v>5576</v>
      </c>
      <c r="K3797" s="1" t="s">
        <v>3381</v>
      </c>
    </row>
    <row r="3798" customFormat="false" ht="15" hidden="false" customHeight="true" outlineLevel="0" collapsed="false">
      <c r="A3798" s="1" t="n">
        <f aca="false">MAX($A$2:$A3797)+1</f>
        <v>2864</v>
      </c>
      <c r="C3798" s="1" t="str">
        <f aca="false">IF(H3798="",F3798,H3798)</f>
        <v>Dover Peaking</v>
      </c>
      <c r="F3798" s="5"/>
      <c r="G3798" s="1" t="n">
        <v>7777</v>
      </c>
      <c r="H3798" s="1" t="s">
        <v>5630</v>
      </c>
      <c r="I3798" s="1" t="n">
        <v>40577</v>
      </c>
      <c r="J3798" s="1" t="s">
        <v>5576</v>
      </c>
      <c r="K3798" s="1" t="s">
        <v>3381</v>
      </c>
    </row>
    <row r="3799" customFormat="false" ht="15" hidden="false" customHeight="true" outlineLevel="0" collapsed="false">
      <c r="A3799" s="1" t="n">
        <f aca="false">MAX($A$2:$A3798)+1</f>
        <v>2865</v>
      </c>
      <c r="C3799" s="1" t="str">
        <f aca="false">IF(H3799="",F3799,H3799)</f>
        <v>Orrville Peaking</v>
      </c>
      <c r="F3799" s="5"/>
      <c r="G3799" s="1" t="n">
        <v>7778</v>
      </c>
      <c r="H3799" s="1" t="s">
        <v>5631</v>
      </c>
      <c r="I3799" s="1" t="n">
        <v>40577</v>
      </c>
      <c r="J3799" s="1" t="s">
        <v>5576</v>
      </c>
      <c r="K3799" s="1" t="s">
        <v>3381</v>
      </c>
    </row>
    <row r="3800" customFormat="false" ht="15" hidden="false" customHeight="true" outlineLevel="0" collapsed="false">
      <c r="A3800" s="1" t="n">
        <f aca="false">MAX($A$2:$A3799)+1</f>
        <v>2866</v>
      </c>
      <c r="C3800" s="1" t="str">
        <f aca="false">IF(H3800="",F3800,H3800)</f>
        <v>Bryan Peaking</v>
      </c>
      <c r="F3800" s="5"/>
      <c r="G3800" s="1" t="n">
        <v>7779</v>
      </c>
      <c r="H3800" s="1" t="s">
        <v>5632</v>
      </c>
      <c r="I3800" s="1" t="n">
        <v>40577</v>
      </c>
      <c r="J3800" s="1" t="s">
        <v>5576</v>
      </c>
      <c r="K3800" s="1" t="s">
        <v>3381</v>
      </c>
    </row>
    <row r="3801" customFormat="false" ht="15" hidden="false" customHeight="true" outlineLevel="0" collapsed="false">
      <c r="A3801" s="1" t="n">
        <f aca="false">MAX($A$2:$A3800)+1</f>
        <v>2867</v>
      </c>
      <c r="C3801" s="1" t="str">
        <f aca="false">IF(H3801="",F3801,H3801)</f>
        <v>Jackson Cntr Peaking</v>
      </c>
      <c r="F3801" s="5"/>
      <c r="G3801" s="1" t="n">
        <v>7780</v>
      </c>
      <c r="H3801" s="1" t="s">
        <v>5633</v>
      </c>
      <c r="I3801" s="1" t="n">
        <v>40577</v>
      </c>
      <c r="J3801" s="1" t="s">
        <v>5576</v>
      </c>
      <c r="K3801" s="1" t="s">
        <v>3381</v>
      </c>
    </row>
    <row r="3802" customFormat="false" ht="15" hidden="false" customHeight="true" outlineLevel="0" collapsed="false">
      <c r="A3802" s="1" t="n">
        <f aca="false">MAX($A$2:$A3801)+1</f>
        <v>2868</v>
      </c>
      <c r="C3802" s="1" t="str">
        <f aca="false">IF(H3802="",F3802,H3802)</f>
        <v>Arcanum Peaking</v>
      </c>
      <c r="F3802" s="5"/>
      <c r="G3802" s="1" t="n">
        <v>7781</v>
      </c>
      <c r="H3802" s="1" t="s">
        <v>5634</v>
      </c>
      <c r="I3802" s="1" t="n">
        <v>40577</v>
      </c>
      <c r="J3802" s="1" t="s">
        <v>5576</v>
      </c>
      <c r="K3802" s="1" t="s">
        <v>3381</v>
      </c>
    </row>
    <row r="3803" customFormat="false" ht="15" hidden="false" customHeight="true" outlineLevel="0" collapsed="false">
      <c r="A3803" s="1" t="n">
        <f aca="false">MAX($A$2:$A3802)+1</f>
        <v>2869</v>
      </c>
      <c r="C3803" s="1" t="str">
        <f aca="false">IF(H3803="",F3803,H3803)</f>
        <v>Hamilton Peaking</v>
      </c>
      <c r="F3803" s="5"/>
      <c r="G3803" s="1" t="n">
        <v>7782</v>
      </c>
      <c r="H3803" s="1" t="s">
        <v>5635</v>
      </c>
      <c r="I3803" s="1" t="n">
        <v>40577</v>
      </c>
      <c r="J3803" s="1" t="s">
        <v>5576</v>
      </c>
      <c r="K3803" s="1" t="s">
        <v>3381</v>
      </c>
    </row>
    <row r="3804" customFormat="false" ht="15" hidden="false" customHeight="true" outlineLevel="0" collapsed="false">
      <c r="A3804" s="1" t="n">
        <f aca="false">MAX($A$2:$A3803)+1</f>
        <v>2870</v>
      </c>
      <c r="C3804" s="1" t="str">
        <f aca="false">IF(H3804="",F3804,H3804)</f>
        <v>Bowling Green Peaking</v>
      </c>
      <c r="F3804" s="5"/>
      <c r="G3804" s="1" t="n">
        <v>7783</v>
      </c>
      <c r="H3804" s="1" t="s">
        <v>5636</v>
      </c>
      <c r="I3804" s="1" t="n">
        <v>40577</v>
      </c>
      <c r="J3804" s="1" t="s">
        <v>5576</v>
      </c>
      <c r="K3804" s="1" t="s">
        <v>3381</v>
      </c>
    </row>
    <row r="3805" customFormat="false" ht="15" hidden="false" customHeight="true" outlineLevel="0" collapsed="false">
      <c r="A3805" s="1" t="n">
        <f aca="false">MAX($A$2:$A3804)+1</f>
        <v>2871</v>
      </c>
      <c r="C3805" s="1" t="str">
        <f aca="false">IF(H3805="",F3805,H3805)</f>
        <v>Abiquiu Dam</v>
      </c>
      <c r="F3805" s="5"/>
      <c r="G3805" s="1" t="n">
        <v>7789</v>
      </c>
      <c r="H3805" s="1" t="s">
        <v>5637</v>
      </c>
      <c r="I3805" s="1" t="n">
        <v>11204</v>
      </c>
      <c r="J3805" s="1" t="s">
        <v>5588</v>
      </c>
      <c r="K3805" s="1" t="s">
        <v>3381</v>
      </c>
    </row>
    <row r="3806" customFormat="false" ht="15" hidden="false" customHeight="true" outlineLevel="0" collapsed="false">
      <c r="A3806" s="1" t="n">
        <f aca="false">MAX($A$2:$A3805)+1</f>
        <v>2872</v>
      </c>
      <c r="C3806" s="1" t="str">
        <f aca="false">IF(H3806="",F3806,H3806)</f>
        <v>Montpelier</v>
      </c>
      <c r="F3806" s="5"/>
      <c r="G3806" s="1" t="n">
        <v>7791</v>
      </c>
      <c r="H3806" s="1" t="s">
        <v>5638</v>
      </c>
      <c r="I3806" s="1" t="n">
        <v>40577</v>
      </c>
      <c r="J3806" s="1" t="s">
        <v>5576</v>
      </c>
      <c r="K3806" s="1" t="s">
        <v>3381</v>
      </c>
    </row>
    <row r="3807" customFormat="false" ht="15" hidden="false" customHeight="true" outlineLevel="0" collapsed="false">
      <c r="A3807" s="1" t="n">
        <f aca="false">MAX($A$2:$A3806)+1</f>
        <v>2873</v>
      </c>
      <c r="C3807" s="1" t="str">
        <f aca="false">IF(H3807="",F3807,H3807)</f>
        <v>Custer Energy Center</v>
      </c>
      <c r="F3807" s="5"/>
      <c r="G3807" s="1" t="n">
        <v>7795</v>
      </c>
      <c r="H3807" s="1" t="s">
        <v>5639</v>
      </c>
      <c r="I3807" s="1" t="n">
        <v>11571</v>
      </c>
      <c r="J3807" s="1" t="s">
        <v>5088</v>
      </c>
      <c r="K3807" s="1" t="s">
        <v>3381</v>
      </c>
    </row>
    <row r="3808" customFormat="false" ht="15" hidden="false" customHeight="true" outlineLevel="0" collapsed="false">
      <c r="A3808" s="1" t="n">
        <f aca="false">MAX($A$2:$A3807)+1</f>
        <v>2874</v>
      </c>
      <c r="C3808" s="1" t="str">
        <f aca="false">IF(H3808="",F3808,H3808)</f>
        <v>Dominion/Lo Mar</v>
      </c>
      <c r="F3808" s="5"/>
      <c r="G3808" s="1" t="n">
        <v>7797</v>
      </c>
      <c r="H3808" s="1" t="s">
        <v>5640</v>
      </c>
      <c r="I3808" s="1" t="n">
        <v>11560</v>
      </c>
      <c r="J3808" s="1" t="s">
        <v>5512</v>
      </c>
      <c r="K3808" s="1" t="s">
        <v>3381</v>
      </c>
    </row>
    <row r="3809" customFormat="false" ht="15" hidden="false" customHeight="true" outlineLevel="0" collapsed="false">
      <c r="A3809" s="1" t="n">
        <f aca="false">MAX($A$2:$A3808)+1</f>
        <v>2875</v>
      </c>
      <c r="C3809" s="1" t="str">
        <f aca="false">IF(H3809="",F3809,H3809)</f>
        <v>Gateway Gen</v>
      </c>
      <c r="F3809" s="5"/>
      <c r="G3809" s="1" t="n">
        <v>7798</v>
      </c>
      <c r="H3809" s="1" t="s">
        <v>5641</v>
      </c>
      <c r="I3809" s="1" t="n">
        <v>11560</v>
      </c>
      <c r="J3809" s="1" t="s">
        <v>5512</v>
      </c>
      <c r="K3809" s="1" t="s">
        <v>3381</v>
      </c>
    </row>
    <row r="3810" customFormat="false" ht="15" hidden="false" customHeight="true" outlineLevel="0" collapsed="false">
      <c r="A3810" s="1" t="n">
        <f aca="false">MAX($A$2:$A3809)+1</f>
        <v>2876</v>
      </c>
      <c r="C3810" s="1" t="str">
        <f aca="false">IF(H3810="",F3810,H3810)</f>
        <v>Pine Street</v>
      </c>
      <c r="F3810" s="5"/>
      <c r="G3810" s="1" t="n">
        <v>7806</v>
      </c>
      <c r="H3810" s="1" t="s">
        <v>5642</v>
      </c>
      <c r="I3810" s="1" t="n">
        <v>16873</v>
      </c>
      <c r="J3810" s="1" t="s">
        <v>4271</v>
      </c>
      <c r="K3810" s="1" t="s">
        <v>3381</v>
      </c>
    </row>
    <row r="3811" customFormat="false" ht="15" hidden="false" customHeight="true" outlineLevel="0" collapsed="false">
      <c r="A3811" s="1" t="n">
        <f aca="false">MAX($A$2:$A3810)+1</f>
        <v>2877</v>
      </c>
      <c r="C3811" s="1" t="str">
        <f aca="false">IF(H3811="",F3811,H3811)</f>
        <v>Hamilton Hydro</v>
      </c>
      <c r="F3811" s="5"/>
      <c r="G3811" s="1" t="n">
        <v>7807</v>
      </c>
      <c r="H3811" s="1" t="s">
        <v>5643</v>
      </c>
      <c r="I3811" s="1" t="n">
        <v>7977</v>
      </c>
      <c r="J3811" s="1" t="s">
        <v>4748</v>
      </c>
      <c r="K3811" s="1" t="s">
        <v>3381</v>
      </c>
    </row>
    <row r="3812" customFormat="false" ht="15" hidden="false" customHeight="true" outlineLevel="0" collapsed="false">
      <c r="A3812" s="1" t="n">
        <f aca="false">MAX($A$2:$A3811)+1</f>
        <v>2878</v>
      </c>
      <c r="C3812" s="1" t="str">
        <f aca="false">IF(H3812="",F3812,H3812)</f>
        <v>Argyle</v>
      </c>
      <c r="F3812" s="5"/>
      <c r="G3812" s="1" t="n">
        <v>7810</v>
      </c>
      <c r="H3812" s="1" t="s">
        <v>5644</v>
      </c>
      <c r="I3812" s="1" t="n">
        <v>792</v>
      </c>
      <c r="J3812" s="1" t="s">
        <v>5645</v>
      </c>
      <c r="K3812" s="1" t="s">
        <v>3381</v>
      </c>
    </row>
    <row r="3813" customFormat="false" ht="15" hidden="false" customHeight="true" outlineLevel="0" collapsed="false">
      <c r="A3813" s="1" t="n">
        <f aca="false">MAX($A$2:$A3812)+1</f>
        <v>2879</v>
      </c>
      <c r="C3813" s="1" t="str">
        <f aca="false">IF(H3813="",F3813,H3813)</f>
        <v>Webb Forging</v>
      </c>
      <c r="F3813" s="5"/>
      <c r="G3813" s="1" t="n">
        <v>7814</v>
      </c>
      <c r="H3813" s="1" t="s">
        <v>5646</v>
      </c>
      <c r="I3813" s="1" t="n">
        <v>59159</v>
      </c>
      <c r="J3813" s="1" t="s">
        <v>5647</v>
      </c>
      <c r="K3813" s="1" t="s">
        <v>3381</v>
      </c>
    </row>
    <row r="3814" customFormat="false" ht="15" hidden="false" customHeight="true" outlineLevel="0" collapsed="false">
      <c r="A3814" s="1" t="n">
        <f aca="false">MAX($A$2:$A3813)+1</f>
        <v>2880</v>
      </c>
      <c r="C3814" s="1" t="str">
        <f aca="false">IF(H3814="",F3814,H3814)</f>
        <v>Kaukauna City Hydro</v>
      </c>
      <c r="F3814" s="5"/>
      <c r="G3814" s="1" t="n">
        <v>7822</v>
      </c>
      <c r="H3814" s="1" t="s">
        <v>5648</v>
      </c>
      <c r="I3814" s="1" t="n">
        <v>10056</v>
      </c>
      <c r="J3814" s="1" t="s">
        <v>5081</v>
      </c>
      <c r="K3814" s="1" t="s">
        <v>3381</v>
      </c>
    </row>
    <row r="3815" customFormat="false" ht="15" hidden="false" customHeight="true" outlineLevel="0" collapsed="false">
      <c r="A3815" s="1" t="n">
        <f aca="false">MAX($A$2:$A3814)+1</f>
        <v>2881</v>
      </c>
      <c r="C3815" s="1" t="str">
        <f aca="false">IF(H3815="",F3815,H3815)</f>
        <v>Rockwood</v>
      </c>
      <c r="F3815" s="5"/>
      <c r="G3815" s="1" t="n">
        <v>7824</v>
      </c>
      <c r="H3815" s="1" t="s">
        <v>5649</v>
      </c>
      <c r="I3815" s="1" t="n">
        <v>9216</v>
      </c>
      <c r="J3815" s="1" t="s">
        <v>3507</v>
      </c>
      <c r="K3815" s="1" t="s">
        <v>3381</v>
      </c>
    </row>
    <row r="3816" customFormat="false" ht="15" hidden="false" customHeight="true" outlineLevel="0" collapsed="false">
      <c r="A3816" s="1" t="n">
        <f aca="false">MAX($A$2:$A3815)+1</f>
        <v>2882</v>
      </c>
      <c r="C3816" s="1" t="str">
        <f aca="false">IF(H3816="",F3816,H3816)</f>
        <v>Fulton (AR)</v>
      </c>
      <c r="F3816" s="5"/>
      <c r="G3816" s="1" t="n">
        <v>7825</v>
      </c>
      <c r="H3816" s="1" t="s">
        <v>5650</v>
      </c>
      <c r="I3816" s="1" t="n">
        <v>807</v>
      </c>
      <c r="J3816" s="1" t="s">
        <v>3473</v>
      </c>
      <c r="K3816" s="1" t="s">
        <v>3381</v>
      </c>
    </row>
    <row r="3817" customFormat="false" ht="15" hidden="false" customHeight="true" outlineLevel="0" collapsed="false">
      <c r="A3817" s="1" t="n">
        <f aca="false">MAX($A$2:$A3816)+1</f>
        <v>2883</v>
      </c>
      <c r="C3817" s="1" t="str">
        <f aca="false">IF(H3817="",F3817,H3817)</f>
        <v>Rowan</v>
      </c>
      <c r="F3817" s="5"/>
      <c r="G3817" s="1" t="n">
        <v>7826</v>
      </c>
      <c r="H3817" s="1" t="s">
        <v>5651</v>
      </c>
      <c r="I3817" s="1" t="n">
        <v>17650</v>
      </c>
      <c r="J3817" s="1" t="s">
        <v>5602</v>
      </c>
      <c r="K3817" s="1" t="s">
        <v>3381</v>
      </c>
    </row>
    <row r="3818" customFormat="false" ht="15" hidden="false" customHeight="true" outlineLevel="0" collapsed="false">
      <c r="A3818" s="1" t="n">
        <f aca="false">MAX($A$2:$A3817)+1</f>
        <v>2884</v>
      </c>
      <c r="C3818" s="1" t="str">
        <f aca="false">IF(H3818="",F3818,H3818)</f>
        <v>Shelby North</v>
      </c>
      <c r="F3818" s="5"/>
      <c r="G3818" s="1" t="n">
        <v>7827</v>
      </c>
      <c r="H3818" s="1" t="s">
        <v>5652</v>
      </c>
      <c r="I3818" s="1" t="n">
        <v>40577</v>
      </c>
      <c r="J3818" s="1" t="s">
        <v>5576</v>
      </c>
      <c r="K3818" s="1" t="s">
        <v>3381</v>
      </c>
    </row>
    <row r="3819" customFormat="false" ht="15" hidden="false" customHeight="true" outlineLevel="0" collapsed="false">
      <c r="A3819" s="1" t="n">
        <f aca="false">MAX($A$2:$A3818)+1</f>
        <v>2885</v>
      </c>
      <c r="C3819" s="1" t="str">
        <f aca="false">IF(H3819="",F3819,H3819)</f>
        <v>Shelby South</v>
      </c>
      <c r="F3819" s="5"/>
      <c r="G3819" s="1" t="n">
        <v>7828</v>
      </c>
      <c r="H3819" s="1" t="s">
        <v>5653</v>
      </c>
      <c r="I3819" s="1" t="n">
        <v>17043</v>
      </c>
      <c r="J3819" s="1" t="s">
        <v>4762</v>
      </c>
      <c r="K3819" s="1" t="s">
        <v>3381</v>
      </c>
    </row>
    <row r="3820" customFormat="false" ht="15" hidden="false" customHeight="true" outlineLevel="0" collapsed="false">
      <c r="A3820" s="1" t="n">
        <f aca="false">MAX($A$2:$A3819)+1</f>
        <v>2886</v>
      </c>
      <c r="C3820" s="1" t="str">
        <f aca="false">IF(H3820="",F3820,H3820)</f>
        <v>Beaver Island</v>
      </c>
      <c r="F3820" s="5"/>
      <c r="G3820" s="1" t="n">
        <v>7831</v>
      </c>
      <c r="H3820" s="1" t="s">
        <v>5654</v>
      </c>
      <c r="I3820" s="1" t="n">
        <v>38084</v>
      </c>
      <c r="J3820" s="1" t="s">
        <v>5655</v>
      </c>
      <c r="K3820" s="1" t="s">
        <v>3381</v>
      </c>
    </row>
    <row r="3821" customFormat="false" ht="15" hidden="false" customHeight="true" outlineLevel="0" collapsed="false">
      <c r="A3821" s="1" t="n">
        <f aca="false">MAX($A$2:$A3820)+1</f>
        <v>2887</v>
      </c>
      <c r="C3821" s="1" t="str">
        <f aca="false">IF(H3821="",F3821,H3821)</f>
        <v>Roosevelt Biogas 1</v>
      </c>
      <c r="F3821" s="5"/>
      <c r="G3821" s="1" t="n">
        <v>7832</v>
      </c>
      <c r="H3821" s="1" t="s">
        <v>5656</v>
      </c>
      <c r="I3821" s="1" t="n">
        <v>10393</v>
      </c>
      <c r="J3821" s="1" t="s">
        <v>5657</v>
      </c>
      <c r="K3821" s="1" t="s">
        <v>3381</v>
      </c>
    </row>
    <row r="3822" customFormat="false" ht="15" hidden="false" customHeight="true" outlineLevel="0" collapsed="false">
      <c r="A3822" s="1" t="n">
        <f aca="false">MAX($A$2:$A3821)+1</f>
        <v>2888</v>
      </c>
      <c r="C3822" s="1" t="str">
        <f aca="false">IF(H3822="",F3822,H3822)</f>
        <v>Valdez Cogen</v>
      </c>
      <c r="F3822" s="5"/>
      <c r="G3822" s="1" t="n">
        <v>7841</v>
      </c>
      <c r="H3822" s="1" t="s">
        <v>5658</v>
      </c>
      <c r="I3822" s="1" t="n">
        <v>4329</v>
      </c>
      <c r="J3822" s="1" t="s">
        <v>3548</v>
      </c>
      <c r="K3822" s="1" t="s">
        <v>3381</v>
      </c>
    </row>
    <row r="3823" customFormat="false" ht="15" hidden="false" customHeight="true" outlineLevel="0" collapsed="false">
      <c r="A3823" s="1" t="n">
        <f aca="false">MAX($A$2:$A3822)+1</f>
        <v>2889</v>
      </c>
      <c r="C3823" s="1" t="str">
        <f aca="false">IF(H3823="",F3823,H3823)</f>
        <v>Freedom Power Project</v>
      </c>
      <c r="F3823" s="5"/>
      <c r="G3823" s="1" t="n">
        <v>7842</v>
      </c>
      <c r="H3823" s="1" t="s">
        <v>5659</v>
      </c>
      <c r="I3823" s="1" t="n">
        <v>17697</v>
      </c>
      <c r="J3823" s="1" t="s">
        <v>5660</v>
      </c>
      <c r="K3823" s="1" t="s">
        <v>3381</v>
      </c>
    </row>
    <row r="3824" customFormat="false" ht="15" hidden="false" customHeight="true" outlineLevel="0" collapsed="false">
      <c r="A3824" s="1" t="n">
        <f aca="false">MAX($A$2:$A3823)+1</f>
        <v>2890</v>
      </c>
      <c r="C3824" s="1" t="str">
        <f aca="false">IF(H3824="",F3824,H3824)</f>
        <v>Pleasant Valley (MN)</v>
      </c>
      <c r="F3824" s="5"/>
      <c r="G3824" s="1" t="n">
        <v>7843</v>
      </c>
      <c r="H3824" s="1" t="s">
        <v>5661</v>
      </c>
      <c r="I3824" s="1" t="n">
        <v>7570</v>
      </c>
      <c r="J3824" s="1" t="s">
        <v>4391</v>
      </c>
      <c r="K3824" s="1" t="s">
        <v>3381</v>
      </c>
    </row>
    <row r="3825" customFormat="false" ht="15" hidden="false" customHeight="true" outlineLevel="0" collapsed="false">
      <c r="A3825" s="1" t="n">
        <f aca="false">MAX($A$2:$A3824)+1</f>
        <v>2891</v>
      </c>
      <c r="C3825" s="1" t="str">
        <f aca="false">IF(H3825="",F3825,H3825)</f>
        <v>Minnesota River</v>
      </c>
      <c r="F3825" s="5"/>
      <c r="G3825" s="1" t="n">
        <v>7844</v>
      </c>
      <c r="H3825" s="1" t="s">
        <v>5662</v>
      </c>
      <c r="I3825" s="1" t="n">
        <v>12667</v>
      </c>
      <c r="J3825" s="1" t="s">
        <v>3317</v>
      </c>
      <c r="K3825" s="1" t="s">
        <v>3381</v>
      </c>
    </row>
    <row r="3826" customFormat="false" ht="15" hidden="false" customHeight="true" outlineLevel="0" collapsed="false">
      <c r="A3826" s="1" t="n">
        <f aca="false">MAX($A$2:$A3825)+1</f>
        <v>2892</v>
      </c>
      <c r="C3826" s="1" t="str">
        <f aca="false">IF(H3826="",F3826,H3826)</f>
        <v>Lagoon Creek</v>
      </c>
      <c r="F3826" s="5"/>
      <c r="G3826" s="1" t="n">
        <v>7845</v>
      </c>
      <c r="H3826" s="1" t="s">
        <v>5663</v>
      </c>
      <c r="I3826" s="1" t="n">
        <v>18642</v>
      </c>
      <c r="J3826" s="1" t="s">
        <v>3387</v>
      </c>
      <c r="K3826" s="1" t="s">
        <v>3381</v>
      </c>
    </row>
    <row r="3827" customFormat="false" ht="15" hidden="false" customHeight="true" outlineLevel="0" collapsed="false">
      <c r="A3827" s="1" t="n">
        <f aca="false">MAX($A$2:$A3826)+1</f>
        <v>2893</v>
      </c>
      <c r="C3827" s="1" t="str">
        <f aca="false">IF(H3827="",F3827,H3827)</f>
        <v>Brandy Branch</v>
      </c>
      <c r="F3827" s="5"/>
      <c r="G3827" s="1" t="n">
        <v>7846</v>
      </c>
      <c r="H3827" s="1" t="s">
        <v>5664</v>
      </c>
      <c r="I3827" s="1" t="n">
        <v>9617</v>
      </c>
      <c r="J3827" s="1" t="s">
        <v>1324</v>
      </c>
      <c r="K3827" s="1" t="s">
        <v>3381</v>
      </c>
    </row>
    <row r="3828" customFormat="false" ht="15" hidden="false" customHeight="true" outlineLevel="0" collapsed="false">
      <c r="A3828" s="1" t="n">
        <f aca="false">MAX($A$2:$A3827)+1</f>
        <v>2894</v>
      </c>
      <c r="C3828" s="1" t="str">
        <f aca="false">IF(H3828="",F3828,H3828)</f>
        <v>Coon Rapids II</v>
      </c>
      <c r="F3828" s="5"/>
      <c r="G3828" s="1" t="n">
        <v>7847</v>
      </c>
      <c r="H3828" s="1" t="s">
        <v>5665</v>
      </c>
      <c r="I3828" s="1" t="n">
        <v>4305</v>
      </c>
      <c r="J3828" s="1" t="s">
        <v>5666</v>
      </c>
      <c r="K3828" s="1" t="s">
        <v>3381</v>
      </c>
    </row>
    <row r="3829" customFormat="false" ht="15" hidden="false" customHeight="true" outlineLevel="0" collapsed="false">
      <c r="A3829" s="1" t="n">
        <f aca="false">MAX($A$2:$A3828)+1</f>
        <v>2895</v>
      </c>
      <c r="C3829" s="1" t="str">
        <f aca="false">IF(H3829="",F3829,H3829)</f>
        <v>Holden</v>
      </c>
      <c r="F3829" s="5"/>
      <c r="G3829" s="1" t="n">
        <v>7848</v>
      </c>
      <c r="H3829" s="1" t="s">
        <v>5667</v>
      </c>
      <c r="I3829" s="1" t="n">
        <v>924</v>
      </c>
      <c r="J3829" s="1" t="s">
        <v>4458</v>
      </c>
      <c r="K3829" s="1" t="s">
        <v>3381</v>
      </c>
    </row>
    <row r="3830" customFormat="false" ht="15" hidden="false" customHeight="true" outlineLevel="0" collapsed="false">
      <c r="A3830" s="1" t="n">
        <f aca="false">MAX($A$2:$A3829)+1</f>
        <v>2896</v>
      </c>
      <c r="C3830" s="1" t="str">
        <f aca="false">IF(H3830="",F3830,H3830)</f>
        <v>Knoxville Industrial</v>
      </c>
      <c r="F3830" s="5"/>
      <c r="G3830" s="1" t="n">
        <v>7849</v>
      </c>
      <c r="H3830" s="1" t="s">
        <v>5668</v>
      </c>
      <c r="I3830" s="1" t="n">
        <v>12341</v>
      </c>
      <c r="J3830" s="1" t="s">
        <v>409</v>
      </c>
      <c r="K3830" s="1" t="s">
        <v>3381</v>
      </c>
    </row>
    <row r="3831" customFormat="false" ht="15" hidden="false" customHeight="true" outlineLevel="0" collapsed="false">
      <c r="A3831" s="1" t="n">
        <f aca="false">MAX($A$2:$A3830)+1</f>
        <v>2897</v>
      </c>
      <c r="C3831" s="1" t="str">
        <f aca="false">IF(H3831="",F3831,H3831)</f>
        <v>Shenandoah</v>
      </c>
      <c r="F3831" s="5"/>
      <c r="G3831" s="1" t="n">
        <v>7850</v>
      </c>
      <c r="H3831" s="1" t="s">
        <v>5669</v>
      </c>
      <c r="I3831" s="1" t="n">
        <v>12341</v>
      </c>
      <c r="J3831" s="1" t="s">
        <v>409</v>
      </c>
      <c r="K3831" s="1" t="s">
        <v>3381</v>
      </c>
    </row>
    <row r="3832" customFormat="false" ht="15" hidden="false" customHeight="true" outlineLevel="0" collapsed="false">
      <c r="A3832" s="1" t="n">
        <f aca="false">MAX($A$2:$A3831)+1</f>
        <v>2898</v>
      </c>
      <c r="C3832" s="1" t="str">
        <f aca="false">IF(H3832="",F3832,H3832)</f>
        <v>Waterloo Lundquist</v>
      </c>
      <c r="F3832" s="5"/>
      <c r="G3832" s="1" t="n">
        <v>7851</v>
      </c>
      <c r="H3832" s="1" t="s">
        <v>5670</v>
      </c>
      <c r="I3832" s="1" t="n">
        <v>12341</v>
      </c>
      <c r="J3832" s="1" t="s">
        <v>409</v>
      </c>
      <c r="K3832" s="1" t="s">
        <v>3381</v>
      </c>
    </row>
    <row r="3833" customFormat="false" ht="15" hidden="false" customHeight="true" outlineLevel="0" collapsed="false">
      <c r="A3833" s="1" t="n">
        <f aca="false">MAX($A$2:$A3832)+1</f>
        <v>2899</v>
      </c>
      <c r="C3833" s="1" t="str">
        <f aca="false">IF(H3833="",F3833,H3833)</f>
        <v>West Receiving</v>
      </c>
      <c r="F3833" s="5"/>
      <c r="G3833" s="1" t="n">
        <v>7853</v>
      </c>
      <c r="H3833" s="1" t="s">
        <v>5671</v>
      </c>
      <c r="I3833" s="1" t="n">
        <v>5056</v>
      </c>
      <c r="J3833" s="1" t="s">
        <v>5672</v>
      </c>
      <c r="K3833" s="1" t="s">
        <v>3381</v>
      </c>
    </row>
    <row r="3834" customFormat="false" ht="15" hidden="false" customHeight="true" outlineLevel="0" collapsed="false">
      <c r="A3834" s="1" t="n">
        <f aca="false">MAX($A$2:$A3833)+1</f>
        <v>2900</v>
      </c>
      <c r="C3834" s="1" t="str">
        <f aca="false">IF(H3834="",F3834,H3834)</f>
        <v>Avenue A Generator Sets</v>
      </c>
      <c r="F3834" s="5"/>
      <c r="G3834" s="1" t="n">
        <v>7854</v>
      </c>
      <c r="H3834" s="1" t="s">
        <v>5673</v>
      </c>
      <c r="I3834" s="1" t="n">
        <v>16198</v>
      </c>
      <c r="J3834" s="1" t="s">
        <v>5533</v>
      </c>
      <c r="K3834" s="1" t="s">
        <v>3381</v>
      </c>
    </row>
    <row r="3835" customFormat="false" ht="15" hidden="false" customHeight="true" outlineLevel="0" collapsed="false">
      <c r="A3835" s="1" t="n">
        <f aca="false">MAX($A$2:$A3834)+1</f>
        <v>2901</v>
      </c>
      <c r="C3835" s="1" t="str">
        <f aca="false">IF(H3835="",F3835,H3835)</f>
        <v>Moorhead Wind Turbine</v>
      </c>
      <c r="F3835" s="5"/>
      <c r="G3835" s="1" t="n">
        <v>7855</v>
      </c>
      <c r="H3835" s="1" t="s">
        <v>5674</v>
      </c>
      <c r="I3835" s="1" t="n">
        <v>12894</v>
      </c>
      <c r="J3835" s="1" t="s">
        <v>5675</v>
      </c>
      <c r="K3835" s="1" t="s">
        <v>3381</v>
      </c>
    </row>
    <row r="3836" customFormat="false" ht="15" hidden="false" customHeight="true" outlineLevel="0" collapsed="false">
      <c r="A3836" s="1" t="n">
        <f aca="false">MAX($A$2:$A3835)+1</f>
        <v>2902</v>
      </c>
      <c r="C3836" s="1" t="str">
        <f aca="false">IF(H3836="",F3836,H3836)</f>
        <v>North</v>
      </c>
      <c r="F3836" s="5"/>
      <c r="G3836" s="1" t="n">
        <v>7856</v>
      </c>
      <c r="H3836" s="1" t="s">
        <v>5676</v>
      </c>
      <c r="I3836" s="1" t="n">
        <v>7626</v>
      </c>
      <c r="J3836" s="1" t="s">
        <v>3927</v>
      </c>
      <c r="K3836" s="1" t="s">
        <v>3381</v>
      </c>
    </row>
    <row r="3837" customFormat="false" ht="15" hidden="false" customHeight="true" outlineLevel="0" collapsed="false">
      <c r="A3837" s="1" t="n">
        <f aca="false">MAX($A$2:$A3836)+1</f>
        <v>2903</v>
      </c>
      <c r="C3837" s="1" t="str">
        <f aca="false">IF(H3837="",F3837,H3837)</f>
        <v>Gilliam South</v>
      </c>
      <c r="F3837" s="5"/>
      <c r="G3837" s="1" t="n">
        <v>7857</v>
      </c>
      <c r="H3837" s="1" t="s">
        <v>5677</v>
      </c>
      <c r="I3837" s="1" t="n">
        <v>18231</v>
      </c>
      <c r="J3837" s="1" t="s">
        <v>3984</v>
      </c>
      <c r="K3837" s="1" t="s">
        <v>3381</v>
      </c>
    </row>
    <row r="3838" customFormat="false" ht="15" hidden="false" customHeight="true" outlineLevel="0" collapsed="false">
      <c r="A3838" s="1" t="n">
        <f aca="false">MAX($A$2:$A3837)+1</f>
        <v>2904</v>
      </c>
      <c r="C3838" s="1" t="str">
        <f aca="false">IF(H3838="",F3838,H3838)</f>
        <v>MEPI GT Facility</v>
      </c>
      <c r="F3838" s="5"/>
      <c r="G3838" s="1" t="n">
        <v>7858</v>
      </c>
      <c r="H3838" s="1" t="s">
        <v>5678</v>
      </c>
      <c r="I3838" s="1" t="n">
        <v>12159</v>
      </c>
      <c r="J3838" s="1" t="s">
        <v>5679</v>
      </c>
      <c r="K3838" s="1" t="s">
        <v>3381</v>
      </c>
    </row>
    <row r="3839" customFormat="false" ht="15" hidden="false" customHeight="true" outlineLevel="0" collapsed="false">
      <c r="A3839" s="1" t="n">
        <f aca="false">MAX($A$2:$A3838)+1</f>
        <v>2905</v>
      </c>
      <c r="C3839" s="1" t="str">
        <f aca="false">IF(H3839="",F3839,H3839)</f>
        <v>Shelbina Power #3</v>
      </c>
      <c r="F3839" s="5"/>
      <c r="G3839" s="1" t="n">
        <v>7860</v>
      </c>
      <c r="H3839" s="1" t="s">
        <v>5680</v>
      </c>
      <c r="I3839" s="1" t="n">
        <v>17035</v>
      </c>
      <c r="J3839" s="1" t="s">
        <v>5492</v>
      </c>
      <c r="K3839" s="1" t="s">
        <v>3381</v>
      </c>
    </row>
    <row r="3840" customFormat="false" ht="15" hidden="false" customHeight="true" outlineLevel="0" collapsed="false">
      <c r="A3840" s="1" t="n">
        <f aca="false">MAX($A$2:$A3839)+1</f>
        <v>2906</v>
      </c>
      <c r="C3840" s="1" t="str">
        <f aca="false">IF(H3840="",F3840,H3840)</f>
        <v>Power Creek</v>
      </c>
      <c r="F3840" s="5"/>
      <c r="G3840" s="1" t="n">
        <v>7862</v>
      </c>
      <c r="H3840" s="1" t="s">
        <v>5681</v>
      </c>
      <c r="I3840" s="1" t="n">
        <v>40215</v>
      </c>
      <c r="J3840" s="1" t="s">
        <v>3774</v>
      </c>
      <c r="K3840" s="1" t="s">
        <v>3381</v>
      </c>
    </row>
    <row r="3841" customFormat="false" ht="15" hidden="false" customHeight="true" outlineLevel="0" collapsed="false">
      <c r="A3841" s="1" t="n">
        <f aca="false">MAX($A$2:$A3840)+1</f>
        <v>2907</v>
      </c>
      <c r="C3841" s="1" t="str">
        <f aca="false">IF(H3841="",F3841,H3841)</f>
        <v>Elk Mound</v>
      </c>
      <c r="F3841" s="5"/>
      <c r="G3841" s="1" t="n">
        <v>7863</v>
      </c>
      <c r="H3841" s="1" t="s">
        <v>5682</v>
      </c>
      <c r="I3841" s="1" t="n">
        <v>4716</v>
      </c>
      <c r="J3841" s="1" t="s">
        <v>5094</v>
      </c>
      <c r="K3841" s="1" t="s">
        <v>3381</v>
      </c>
    </row>
    <row r="3842" customFormat="false" ht="15" hidden="false" customHeight="true" outlineLevel="0" collapsed="false">
      <c r="A3842" s="1" t="n">
        <f aca="false">MAX($A$2:$A3841)+1</f>
        <v>2908</v>
      </c>
      <c r="C3842" s="1" t="str">
        <f aca="false">IF(H3842="",F3842,H3842)</f>
        <v>Earlville</v>
      </c>
      <c r="F3842" s="5"/>
      <c r="G3842" s="1" t="n">
        <v>7865</v>
      </c>
      <c r="H3842" s="1" t="s">
        <v>5683</v>
      </c>
      <c r="I3842" s="1" t="n">
        <v>5563</v>
      </c>
      <c r="J3842" s="1" t="s">
        <v>5684</v>
      </c>
      <c r="K3842" s="1" t="s">
        <v>3381</v>
      </c>
    </row>
    <row r="3843" customFormat="false" ht="15" hidden="false" customHeight="true" outlineLevel="0" collapsed="false">
      <c r="A3843" s="1" t="n">
        <f aca="false">MAX($A$2:$A3842)+1</f>
        <v>2909</v>
      </c>
      <c r="C3843" s="1" t="str">
        <f aca="false">IF(H3843="",F3843,H3843)</f>
        <v>Glenwood Landing</v>
      </c>
      <c r="F3843" s="5"/>
      <c r="G3843" s="1" t="n">
        <v>7869</v>
      </c>
      <c r="H3843" s="1" t="s">
        <v>5685</v>
      </c>
      <c r="I3843" s="1" t="n">
        <v>56505</v>
      </c>
      <c r="J3843" s="1" t="s">
        <v>237</v>
      </c>
      <c r="K3843" s="1" t="s">
        <v>3381</v>
      </c>
    </row>
    <row r="3844" customFormat="false" ht="15" hidden="false" customHeight="true" outlineLevel="0" collapsed="false">
      <c r="A3844" s="1" t="n">
        <f aca="false">MAX($A$2:$A3843)+1</f>
        <v>2910</v>
      </c>
      <c r="C3844" s="1" t="str">
        <f aca="false">IF(H3844="",F3844,H3844)</f>
        <v>Robert P Mone Plant</v>
      </c>
      <c r="F3844" s="5"/>
      <c r="G3844" s="1" t="n">
        <v>7872</v>
      </c>
      <c r="H3844" s="1" t="s">
        <v>5686</v>
      </c>
      <c r="I3844" s="1" t="n">
        <v>25422</v>
      </c>
      <c r="J3844" s="1" t="s">
        <v>5687</v>
      </c>
      <c r="K3844" s="1" t="s">
        <v>3381</v>
      </c>
    </row>
    <row r="3845" customFormat="false" ht="15" hidden="false" customHeight="true" outlineLevel="0" collapsed="false">
      <c r="A3845" s="1" t="n">
        <f aca="false">MAX($A$2:$A3844)+1</f>
        <v>2911</v>
      </c>
      <c r="C3845" s="1" t="str">
        <f aca="false">IF(H3845="",F3845,H3845)</f>
        <v>Edgerton</v>
      </c>
      <c r="F3845" s="5"/>
      <c r="G3845" s="1" t="n">
        <v>7874</v>
      </c>
      <c r="H3845" s="1" t="s">
        <v>5688</v>
      </c>
      <c r="I3845" s="1" t="n">
        <v>40577</v>
      </c>
      <c r="J3845" s="1" t="s">
        <v>5576</v>
      </c>
      <c r="K3845" s="1" t="s">
        <v>3381</v>
      </c>
    </row>
    <row r="3846" customFormat="false" ht="15" hidden="false" customHeight="true" outlineLevel="0" collapsed="false">
      <c r="A3846" s="1" t="n">
        <f aca="false">MAX($A$2:$A3845)+1</f>
        <v>2912</v>
      </c>
      <c r="C3846" s="1" t="str">
        <f aca="false">IF(H3846="",F3846,H3846)</f>
        <v>Wellington</v>
      </c>
      <c r="F3846" s="5"/>
      <c r="G3846" s="1" t="n">
        <v>7878</v>
      </c>
      <c r="H3846" s="1" t="s">
        <v>5689</v>
      </c>
      <c r="I3846" s="1" t="n">
        <v>40577</v>
      </c>
      <c r="J3846" s="1" t="s">
        <v>5576</v>
      </c>
      <c r="K3846" s="1" t="s">
        <v>3381</v>
      </c>
    </row>
    <row r="3847" customFormat="false" ht="15" hidden="false" customHeight="true" outlineLevel="0" collapsed="false">
      <c r="A3847" s="1" t="n">
        <f aca="false">MAX($A$2:$A3846)+1</f>
        <v>2913</v>
      </c>
      <c r="C3847" s="1" t="str">
        <f aca="false">IF(H3847="",F3847,H3847)</f>
        <v>Powell Valley</v>
      </c>
      <c r="F3847" s="5"/>
      <c r="G3847" s="1" t="n">
        <v>7883</v>
      </c>
      <c r="H3847" s="1" t="s">
        <v>5690</v>
      </c>
      <c r="I3847" s="1" t="n">
        <v>15293</v>
      </c>
      <c r="J3847" s="1" t="s">
        <v>5691</v>
      </c>
      <c r="K3847" s="1" t="s">
        <v>3381</v>
      </c>
    </row>
    <row r="3848" customFormat="false" ht="15" hidden="false" customHeight="true" outlineLevel="0" collapsed="false">
      <c r="A3848" s="1" t="n">
        <f aca="false">MAX($A$2:$A3847)+1</f>
        <v>2914</v>
      </c>
      <c r="C3848" s="1" t="str">
        <f aca="false">IF(H3848="",F3848,H3848)</f>
        <v>Dakota Magic</v>
      </c>
      <c r="F3848" s="5"/>
      <c r="G3848" s="1" t="n">
        <v>7884</v>
      </c>
      <c r="H3848" s="1" t="s">
        <v>5692</v>
      </c>
      <c r="I3848" s="1" t="n">
        <v>4775</v>
      </c>
      <c r="J3848" s="1" t="s">
        <v>5693</v>
      </c>
      <c r="K3848" s="1" t="s">
        <v>3381</v>
      </c>
    </row>
    <row r="3849" customFormat="false" ht="15" hidden="false" customHeight="true" outlineLevel="0" collapsed="false">
      <c r="A3849" s="1" t="n">
        <f aca="false">MAX($A$2:$A3848)+1</f>
        <v>2915</v>
      </c>
      <c r="C3849" s="1" t="str">
        <f aca="false">IF(H3849="",F3849,H3849)</f>
        <v>Terry Bundy Generating Station</v>
      </c>
      <c r="F3849" s="5"/>
      <c r="G3849" s="1" t="n">
        <v>7887</v>
      </c>
      <c r="H3849" s="1" t="s">
        <v>5694</v>
      </c>
      <c r="I3849" s="1" t="n">
        <v>11018</v>
      </c>
      <c r="J3849" s="1" t="s">
        <v>4515</v>
      </c>
      <c r="K3849" s="1" t="s">
        <v>3381</v>
      </c>
    </row>
    <row r="3850" customFormat="false" ht="15" hidden="false" customHeight="true" outlineLevel="0" collapsed="false">
      <c r="A3850" s="1" t="n">
        <f aca="false">MAX($A$2:$A3849)+1</f>
        <v>2916</v>
      </c>
      <c r="C3850" s="1" t="str">
        <f aca="false">IF(H3850="",F3850,H3850)</f>
        <v>E B Harris Electric Generating Plant</v>
      </c>
      <c r="F3850" s="5"/>
      <c r="G3850" s="1" t="n">
        <v>7897</v>
      </c>
      <c r="H3850" s="1" t="s">
        <v>5695</v>
      </c>
      <c r="I3850" s="1" t="n">
        <v>17650</v>
      </c>
      <c r="J3850" s="1" t="s">
        <v>5602</v>
      </c>
      <c r="K3850" s="1" t="s">
        <v>3381</v>
      </c>
    </row>
    <row r="3851" customFormat="false" ht="15" hidden="false" customHeight="true" outlineLevel="0" collapsed="false">
      <c r="A3851" s="1" t="n">
        <f aca="false">MAX($A$2:$A3850)+1</f>
        <v>2917</v>
      </c>
      <c r="C3851" s="1" t="str">
        <f aca="false">IF(H3851="",F3851,H3851)</f>
        <v>Sand Hill</v>
      </c>
      <c r="F3851" s="5"/>
      <c r="G3851" s="1" t="n">
        <v>7900</v>
      </c>
      <c r="H3851" s="1" t="s">
        <v>5696</v>
      </c>
      <c r="I3851" s="1" t="n">
        <v>1015</v>
      </c>
      <c r="J3851" s="1" t="s">
        <v>4927</v>
      </c>
      <c r="K3851" s="1" t="s">
        <v>3381</v>
      </c>
    </row>
    <row r="3852" customFormat="false" ht="15" hidden="false" customHeight="true" outlineLevel="0" collapsed="false">
      <c r="A3852" s="1" t="n">
        <f aca="false">MAX($A$2:$A3851)+1</f>
        <v>2918</v>
      </c>
      <c r="C3852" s="1" t="str">
        <f aca="false">IF(H3852="",F3852,H3852)</f>
        <v>Byron</v>
      </c>
      <c r="F3852" s="5"/>
      <c r="G3852" s="1" t="n">
        <v>7901</v>
      </c>
      <c r="H3852" s="1" t="s">
        <v>5697</v>
      </c>
      <c r="I3852" s="1" t="n">
        <v>20847</v>
      </c>
      <c r="J3852" s="1" t="s">
        <v>188</v>
      </c>
      <c r="K3852" s="1" t="s">
        <v>3381</v>
      </c>
    </row>
    <row r="3853" customFormat="false" ht="15" hidden="false" customHeight="true" outlineLevel="0" collapsed="false">
      <c r="A3853" s="1" t="n">
        <f aca="false">MAX($A$2:$A3852)+1</f>
        <v>2919</v>
      </c>
      <c r="C3853" s="1" t="str">
        <f aca="false">IF(H3853="",F3853,H3853)</f>
        <v>McCartney</v>
      </c>
      <c r="F3853" s="5"/>
      <c r="G3853" s="1" t="n">
        <v>7903</v>
      </c>
      <c r="H3853" s="1" t="s">
        <v>5698</v>
      </c>
      <c r="I3853" s="1" t="n">
        <v>17833</v>
      </c>
      <c r="J3853" s="1" t="s">
        <v>4453</v>
      </c>
      <c r="K3853" s="1" t="s">
        <v>3381</v>
      </c>
    </row>
    <row r="3854" customFormat="false" ht="15" hidden="false" customHeight="true" outlineLevel="0" collapsed="false">
      <c r="A3854" s="1" t="n">
        <f aca="false">MAX($A$2:$A3853)+1</f>
        <v>2920</v>
      </c>
      <c r="C3854" s="1" t="str">
        <f aca="false">IF(H3854="",F3854,H3854)</f>
        <v>Pine Flat</v>
      </c>
      <c r="F3854" s="5"/>
      <c r="G3854" s="1" t="n">
        <v>7907</v>
      </c>
      <c r="H3854" s="1" t="s">
        <v>5699</v>
      </c>
      <c r="I3854" s="1" t="n">
        <v>10325</v>
      </c>
      <c r="J3854" s="1" t="s">
        <v>5700</v>
      </c>
      <c r="K3854" s="1" t="s">
        <v>3381</v>
      </c>
    </row>
    <row r="3855" customFormat="false" ht="15" hidden="false" customHeight="true" outlineLevel="0" collapsed="false">
      <c r="A3855" s="1" t="n">
        <f aca="false">MAX($A$2:$A3854)+1</f>
        <v>2921</v>
      </c>
      <c r="C3855" s="1" t="str">
        <f aca="false">IF(H3855="",F3855,H3855)</f>
        <v>Vernon Boulevard</v>
      </c>
      <c r="F3855" s="5"/>
      <c r="G3855" s="1" t="n">
        <v>7909</v>
      </c>
      <c r="H3855" s="1" t="s">
        <v>5701</v>
      </c>
      <c r="I3855" s="1" t="n">
        <v>15296</v>
      </c>
      <c r="J3855" s="1" t="s">
        <v>2968</v>
      </c>
      <c r="K3855" s="1" t="s">
        <v>3381</v>
      </c>
    </row>
    <row r="3856" customFormat="false" ht="15" hidden="false" customHeight="true" outlineLevel="0" collapsed="false">
      <c r="A3856" s="1" t="n">
        <f aca="false">MAX($A$2:$A3855)+1</f>
        <v>2922</v>
      </c>
      <c r="C3856" s="1" t="str">
        <f aca="false">IF(H3856="",F3856,H3856)</f>
        <v>Joseph J Seymour Power Project</v>
      </c>
      <c r="F3856" s="5"/>
      <c r="G3856" s="1" t="n">
        <v>7910</v>
      </c>
      <c r="H3856" s="1" t="s">
        <v>5702</v>
      </c>
      <c r="I3856" s="1" t="n">
        <v>15296</v>
      </c>
      <c r="J3856" s="1" t="s">
        <v>2968</v>
      </c>
      <c r="K3856" s="1" t="s">
        <v>3381</v>
      </c>
    </row>
    <row r="3857" customFormat="false" ht="15" hidden="false" customHeight="true" outlineLevel="0" collapsed="false">
      <c r="A3857" s="1" t="n">
        <f aca="false">A1161</f>
        <v>808</v>
      </c>
      <c r="C3857" s="1" t="str">
        <f aca="false">IF(H3857="",F3857,H3857)</f>
        <v>Spaulding 2</v>
      </c>
      <c r="F3857" s="5"/>
      <c r="G3857" s="1" t="n">
        <v>282</v>
      </c>
      <c r="H3857" s="1" t="s">
        <v>5703</v>
      </c>
      <c r="I3857" s="1" t="n">
        <v>14328</v>
      </c>
      <c r="J3857" s="1" t="s">
        <v>387</v>
      </c>
      <c r="K3857" s="1" t="s">
        <v>3381</v>
      </c>
    </row>
    <row r="3858" customFormat="false" ht="15" hidden="false" customHeight="true" outlineLevel="0" collapsed="false">
      <c r="A3858" s="1" t="n">
        <f aca="false">MAX($A$2:$A3857)+1</f>
        <v>2923</v>
      </c>
      <c r="C3858" s="1" t="str">
        <f aca="false">IF(H3858="",F3858,H3858)</f>
        <v>Brentwood</v>
      </c>
      <c r="F3858" s="5"/>
      <c r="G3858" s="1" t="n">
        <v>7912</v>
      </c>
      <c r="H3858" s="1" t="s">
        <v>5704</v>
      </c>
      <c r="I3858" s="1" t="n">
        <v>15296</v>
      </c>
      <c r="J3858" s="1" t="s">
        <v>2968</v>
      </c>
      <c r="K3858" s="1" t="s">
        <v>3381</v>
      </c>
    </row>
    <row r="3859" customFormat="false" ht="15" hidden="false" customHeight="true" outlineLevel="0" collapsed="false">
      <c r="A3859" s="1" t="n">
        <f aca="false">MAX($A$2:$A3858)+1</f>
        <v>2924</v>
      </c>
      <c r="C3859" s="1" t="str">
        <f aca="false">IF(H3859="",F3859,H3859)</f>
        <v>Hell Gate</v>
      </c>
      <c r="F3859" s="5"/>
      <c r="G3859" s="1" t="n">
        <v>7913</v>
      </c>
      <c r="H3859" s="1" t="s">
        <v>5705</v>
      </c>
      <c r="I3859" s="1" t="n">
        <v>15296</v>
      </c>
      <c r="J3859" s="1" t="s">
        <v>2968</v>
      </c>
      <c r="K3859" s="1" t="s">
        <v>3381</v>
      </c>
    </row>
    <row r="3860" customFormat="false" ht="15" hidden="false" customHeight="true" outlineLevel="0" collapsed="false">
      <c r="A3860" s="1" t="n">
        <f aca="false">MAX($A$2:$A3859)+1</f>
        <v>2925</v>
      </c>
      <c r="C3860" s="1" t="str">
        <f aca="false">IF(H3860="",F3860,H3860)</f>
        <v>Harlem River Yard</v>
      </c>
      <c r="F3860" s="5"/>
      <c r="G3860" s="1" t="n">
        <v>7914</v>
      </c>
      <c r="H3860" s="1" t="s">
        <v>5706</v>
      </c>
      <c r="I3860" s="1" t="n">
        <v>15296</v>
      </c>
      <c r="J3860" s="1" t="s">
        <v>2968</v>
      </c>
      <c r="K3860" s="1" t="s">
        <v>3381</v>
      </c>
    </row>
    <row r="3861" customFormat="false" ht="15" hidden="false" customHeight="true" outlineLevel="0" collapsed="false">
      <c r="A3861" s="1" t="n">
        <f aca="false">MAX($A$2:$A3860)+1</f>
        <v>2926</v>
      </c>
      <c r="C3861" s="1" t="str">
        <f aca="false">IF(H3861="",F3861,H3861)</f>
        <v>North 1st</v>
      </c>
      <c r="F3861" s="5"/>
      <c r="G3861" s="1" t="n">
        <v>7915</v>
      </c>
      <c r="H3861" s="1" t="s">
        <v>5707</v>
      </c>
      <c r="I3861" s="1" t="n">
        <v>15296</v>
      </c>
      <c r="J3861" s="1" t="s">
        <v>2968</v>
      </c>
      <c r="K3861" s="1" t="s">
        <v>3381</v>
      </c>
    </row>
    <row r="3862" customFormat="false" ht="15" hidden="false" customHeight="true" outlineLevel="0" collapsed="false">
      <c r="A3862" s="1" t="n">
        <f aca="false">MAX($A$2:$A3861)+1</f>
        <v>2927</v>
      </c>
      <c r="C3862" s="1" t="str">
        <f aca="false">IF(H3862="",F3862,H3862)</f>
        <v>Talbot County Energy</v>
      </c>
      <c r="F3862" s="5"/>
      <c r="G3862" s="1" t="n">
        <v>7916</v>
      </c>
      <c r="H3862" s="1" t="s">
        <v>5708</v>
      </c>
      <c r="I3862" s="1" t="n">
        <v>13994</v>
      </c>
      <c r="J3862" s="1" t="s">
        <v>2054</v>
      </c>
      <c r="K3862" s="1" t="s">
        <v>3381</v>
      </c>
    </row>
    <row r="3863" customFormat="false" ht="15" hidden="false" customHeight="true" outlineLevel="0" collapsed="false">
      <c r="A3863" s="1" t="n">
        <f aca="false">MAX($A$2:$A3862)+1</f>
        <v>2928</v>
      </c>
      <c r="C3863" s="1" t="str">
        <f aca="false">IF(H3863="",F3863,H3863)</f>
        <v>Chattahoochee Energy Facility</v>
      </c>
      <c r="F3863" s="5"/>
      <c r="G3863" s="1" t="n">
        <v>7917</v>
      </c>
      <c r="H3863" s="1" t="s">
        <v>5709</v>
      </c>
      <c r="I3863" s="1" t="n">
        <v>13994</v>
      </c>
      <c r="J3863" s="1" t="s">
        <v>2054</v>
      </c>
      <c r="K3863" s="1" t="s">
        <v>3381</v>
      </c>
    </row>
    <row r="3864" customFormat="false" ht="15" hidden="false" customHeight="true" outlineLevel="0" collapsed="false">
      <c r="A3864" s="1" t="n">
        <f aca="false">MAX($A$2:$A3863)+1</f>
        <v>2929</v>
      </c>
      <c r="C3864" s="1" t="str">
        <f aca="false">IF(H3864="",F3864,H3864)</f>
        <v>Galion</v>
      </c>
      <c r="F3864" s="5"/>
      <c r="G3864" s="1" t="n">
        <v>7918</v>
      </c>
      <c r="H3864" s="1" t="s">
        <v>5710</v>
      </c>
      <c r="I3864" s="1" t="n">
        <v>40577</v>
      </c>
      <c r="J3864" s="1" t="s">
        <v>5576</v>
      </c>
      <c r="K3864" s="1" t="s">
        <v>3381</v>
      </c>
    </row>
    <row r="3865" customFormat="false" ht="15" hidden="false" customHeight="true" outlineLevel="0" collapsed="false">
      <c r="A3865" s="1" t="n">
        <f aca="false">MAX($A$2:$A3864)+1</f>
        <v>2930</v>
      </c>
      <c r="C3865" s="1" t="str">
        <f aca="false">IF(H3865="",F3865,H3865)</f>
        <v>Seville</v>
      </c>
      <c r="F3865" s="5"/>
      <c r="G3865" s="1" t="n">
        <v>7919</v>
      </c>
      <c r="H3865" s="1" t="s">
        <v>5711</v>
      </c>
      <c r="I3865" s="1" t="n">
        <v>40577</v>
      </c>
      <c r="J3865" s="1" t="s">
        <v>5576</v>
      </c>
      <c r="K3865" s="1" t="s">
        <v>3381</v>
      </c>
    </row>
    <row r="3866" customFormat="false" ht="15" hidden="false" customHeight="true" outlineLevel="0" collapsed="false">
      <c r="A3866" s="1" t="n">
        <f aca="false">MAX($A$2:$A3865)+1</f>
        <v>2931</v>
      </c>
      <c r="C3866" s="1" t="str">
        <f aca="false">IF(H3866="",F3866,H3866)</f>
        <v>Traer South</v>
      </c>
      <c r="F3866" s="5"/>
      <c r="G3866" s="1" t="n">
        <v>7920</v>
      </c>
      <c r="H3866" s="1" t="s">
        <v>5712</v>
      </c>
      <c r="I3866" s="1" t="n">
        <v>19062</v>
      </c>
      <c r="J3866" s="1" t="s">
        <v>3988</v>
      </c>
      <c r="K3866" s="1" t="s">
        <v>3381</v>
      </c>
    </row>
    <row r="3867" customFormat="false" ht="15" hidden="false" customHeight="true" outlineLevel="0" collapsed="false">
      <c r="A3867" s="1" t="n">
        <f aca="false">A2592</f>
        <v>1670</v>
      </c>
      <c r="C3867" s="1" t="str">
        <f aca="false">IF(H3867="",F3867,H3867)</f>
        <v>Maquoketa 2</v>
      </c>
      <c r="F3867" s="5"/>
      <c r="G3867" s="1" t="n">
        <v>7921</v>
      </c>
      <c r="H3867" s="1" t="s">
        <v>5713</v>
      </c>
      <c r="I3867" s="1" t="n">
        <v>11611</v>
      </c>
      <c r="J3867" s="1" t="s">
        <v>3949</v>
      </c>
      <c r="K3867" s="1" t="s">
        <v>3381</v>
      </c>
    </row>
    <row r="3868" customFormat="false" ht="15" hidden="false" customHeight="true" outlineLevel="0" collapsed="false">
      <c r="A3868" s="1" t="n">
        <f aca="false">MAX($A$2:$A3867)+1</f>
        <v>2932</v>
      </c>
      <c r="C3868" s="1" t="str">
        <f aca="false">IF(H3868="",F3868,H3868)</f>
        <v>Brooklyn City North Plant</v>
      </c>
      <c r="F3868" s="5"/>
      <c r="G3868" s="1" t="n">
        <v>7922</v>
      </c>
      <c r="H3868" s="1" t="s">
        <v>5714</v>
      </c>
      <c r="I3868" s="1" t="n">
        <v>2287</v>
      </c>
      <c r="J3868" s="1" t="s">
        <v>3905</v>
      </c>
      <c r="K3868" s="1" t="s">
        <v>3381</v>
      </c>
    </row>
    <row r="3869" customFormat="false" ht="15" hidden="false" customHeight="true" outlineLevel="0" collapsed="false">
      <c r="A3869" s="1" t="n">
        <f aca="false">MAX($A$2:$A3868)+1</f>
        <v>2933</v>
      </c>
      <c r="C3869" s="1" t="str">
        <f aca="false">IF(H3869="",F3869,H3869)</f>
        <v>Albertville</v>
      </c>
      <c r="F3869" s="5"/>
      <c r="G3869" s="1" t="n">
        <v>7924</v>
      </c>
      <c r="H3869" s="1" t="s">
        <v>5715</v>
      </c>
      <c r="I3869" s="1" t="n">
        <v>241</v>
      </c>
      <c r="J3869" s="1" t="s">
        <v>5716</v>
      </c>
      <c r="K3869" s="1" t="s">
        <v>3381</v>
      </c>
    </row>
    <row r="3870" customFormat="false" ht="15" hidden="false" customHeight="true" outlineLevel="0" collapsed="false">
      <c r="A3870" s="1" t="n">
        <f aca="false">MAX($A$2:$A3869)+1</f>
        <v>2934</v>
      </c>
      <c r="C3870" s="1" t="str">
        <f aca="false">IF(H3870="",F3870,H3870)</f>
        <v>Lakefield Junction</v>
      </c>
      <c r="F3870" s="5"/>
      <c r="G3870" s="1" t="n">
        <v>7925</v>
      </c>
      <c r="H3870" s="1" t="s">
        <v>5717</v>
      </c>
      <c r="I3870" s="1" t="n">
        <v>7570</v>
      </c>
      <c r="J3870" s="1" t="s">
        <v>4391</v>
      </c>
      <c r="K3870" s="1" t="s">
        <v>3381</v>
      </c>
    </row>
    <row r="3871" customFormat="false" ht="15" hidden="false" customHeight="true" outlineLevel="0" collapsed="false">
      <c r="A3871" s="1" t="n">
        <f aca="false">MAX($A$2:$A3870)+1</f>
        <v>2935</v>
      </c>
      <c r="C3871" s="1" t="str">
        <f aca="false">IF(H3871="",F3871,H3871)</f>
        <v>South Strawberry</v>
      </c>
      <c r="F3871" s="5"/>
      <c r="G3871" s="1" t="n">
        <v>7926</v>
      </c>
      <c r="H3871" s="1" t="s">
        <v>5718</v>
      </c>
      <c r="I3871" s="1" t="n">
        <v>18204</v>
      </c>
      <c r="J3871" s="1" t="s">
        <v>5719</v>
      </c>
      <c r="K3871" s="1" t="s">
        <v>3381</v>
      </c>
    </row>
    <row r="3872" customFormat="false" ht="15" hidden="false" customHeight="true" outlineLevel="0" collapsed="false">
      <c r="A3872" s="1" t="n">
        <f aca="false">MAX($A$2:$A3871)+1</f>
        <v>2936</v>
      </c>
      <c r="C3872" s="1" t="str">
        <f aca="false">IF(H3872="",F3872,H3872)</f>
        <v>Buffalo Mountain</v>
      </c>
      <c r="F3872" s="5"/>
      <c r="G3872" s="1" t="n">
        <v>7927</v>
      </c>
      <c r="H3872" s="1" t="s">
        <v>5720</v>
      </c>
      <c r="I3872" s="1" t="n">
        <v>18642</v>
      </c>
      <c r="J3872" s="1" t="s">
        <v>3387</v>
      </c>
      <c r="K3872" s="1" t="s">
        <v>3381</v>
      </c>
    </row>
    <row r="3873" customFormat="false" ht="15" hidden="false" customHeight="true" outlineLevel="0" collapsed="false">
      <c r="A3873" s="1" t="n">
        <f aca="false">MAX($A$2:$A3872)+1</f>
        <v>2937</v>
      </c>
      <c r="C3873" s="1" t="str">
        <f aca="false">IF(H3873="",F3873,H3873)</f>
        <v>Russell Energy Center</v>
      </c>
      <c r="F3873" s="5"/>
      <c r="G3873" s="1" t="n">
        <v>7930</v>
      </c>
      <c r="H3873" s="1" t="s">
        <v>5721</v>
      </c>
      <c r="I3873" s="1" t="n">
        <v>16440</v>
      </c>
      <c r="J3873" s="1" t="s">
        <v>4088</v>
      </c>
      <c r="K3873" s="1" t="s">
        <v>3381</v>
      </c>
    </row>
    <row r="3874" customFormat="false" ht="15" hidden="false" customHeight="true" outlineLevel="0" collapsed="false">
      <c r="A3874" s="1" t="n">
        <f aca="false">MAX($A$2:$A3873)+1</f>
        <v>2938</v>
      </c>
      <c r="C3874" s="1" t="str">
        <f aca="false">IF(H3874="",F3874,H3874)</f>
        <v>Industrial Park</v>
      </c>
      <c r="F3874" s="5"/>
      <c r="G3874" s="1" t="n">
        <v>7934</v>
      </c>
      <c r="H3874" s="1" t="s">
        <v>5722</v>
      </c>
      <c r="I3874" s="1" t="n">
        <v>16198</v>
      </c>
      <c r="J3874" s="1" t="s">
        <v>5533</v>
      </c>
      <c r="K3874" s="1" t="s">
        <v>3381</v>
      </c>
    </row>
    <row r="3875" customFormat="false" ht="15" hidden="false" customHeight="true" outlineLevel="0" collapsed="false">
      <c r="A3875" s="1" t="n">
        <f aca="false">MAX($A$2:$A3874)+1</f>
        <v>2939</v>
      </c>
      <c r="C3875" s="1" t="str">
        <f aca="false">IF(H3875="",F3875,H3875)</f>
        <v>Trenton South</v>
      </c>
      <c r="F3875" s="5"/>
      <c r="G3875" s="1" t="n">
        <v>7935</v>
      </c>
      <c r="H3875" s="1" t="s">
        <v>5723</v>
      </c>
      <c r="I3875" s="1" t="n">
        <v>19150</v>
      </c>
      <c r="J3875" s="1" t="s">
        <v>3743</v>
      </c>
      <c r="K3875" s="1" t="s">
        <v>3381</v>
      </c>
    </row>
    <row r="3876" customFormat="false" ht="15" hidden="false" customHeight="true" outlineLevel="0" collapsed="false">
      <c r="A3876" s="1" t="n">
        <f aca="false">MAX($A$2:$A3875)+1</f>
        <v>2940</v>
      </c>
      <c r="C3876" s="1" t="str">
        <f aca="false">IF(H3876="",F3876,H3876)</f>
        <v>Nine Canyon</v>
      </c>
      <c r="F3876" s="5"/>
      <c r="G3876" s="1" t="n">
        <v>7936</v>
      </c>
      <c r="H3876" s="1" t="s">
        <v>5724</v>
      </c>
      <c r="I3876" s="1" t="n">
        <v>20160</v>
      </c>
      <c r="J3876" s="1" t="s">
        <v>3530</v>
      </c>
      <c r="K3876" s="1" t="s">
        <v>3381</v>
      </c>
    </row>
    <row r="3877" customFormat="false" ht="15" hidden="false" customHeight="true" outlineLevel="0" collapsed="false">
      <c r="A3877" s="1" t="n">
        <f aca="false">MAX($A$2:$A3876)+1</f>
        <v>2941</v>
      </c>
      <c r="C3877" s="1" t="str">
        <f aca="false">IF(H3877="",F3877,H3877)</f>
        <v>Ponton Diesel Generating Facility</v>
      </c>
      <c r="F3877" s="5"/>
      <c r="G3877" s="1" t="n">
        <v>7940</v>
      </c>
      <c r="H3877" s="1" t="s">
        <v>5725</v>
      </c>
      <c r="I3877" s="1" t="n">
        <v>40229</v>
      </c>
      <c r="J3877" s="1" t="s">
        <v>908</v>
      </c>
      <c r="K3877" s="1" t="s">
        <v>3381</v>
      </c>
    </row>
    <row r="3878" customFormat="false" ht="15" hidden="false" customHeight="true" outlineLevel="0" collapsed="false">
      <c r="A3878" s="1" t="n">
        <f aca="false">MAX($A$2:$A3877)+1</f>
        <v>2942</v>
      </c>
      <c r="C3878" s="1" t="str">
        <f aca="false">IF(H3878="",F3878,H3878)</f>
        <v>Nottoway Diesel Generating Facility</v>
      </c>
      <c r="F3878" s="5"/>
      <c r="G3878" s="1" t="n">
        <v>7941</v>
      </c>
      <c r="H3878" s="1" t="s">
        <v>5726</v>
      </c>
      <c r="I3878" s="1" t="n">
        <v>40229</v>
      </c>
      <c r="J3878" s="1" t="s">
        <v>908</v>
      </c>
      <c r="K3878" s="1" t="s">
        <v>3381</v>
      </c>
    </row>
    <row r="3879" customFormat="false" ht="15" hidden="false" customHeight="true" outlineLevel="0" collapsed="false">
      <c r="A3879" s="1" t="n">
        <f aca="false">MAX($A$2:$A3878)+1</f>
        <v>2943</v>
      </c>
      <c r="C3879" s="1" t="str">
        <f aca="false">IF(H3879="",F3879,H3879)</f>
        <v>Diamond Valley Lake</v>
      </c>
      <c r="F3879" s="5"/>
      <c r="G3879" s="1" t="n">
        <v>7942</v>
      </c>
      <c r="H3879" s="1" t="s">
        <v>5727</v>
      </c>
      <c r="I3879" s="1" t="n">
        <v>12397</v>
      </c>
      <c r="J3879" s="1" t="s">
        <v>3412</v>
      </c>
      <c r="K3879" s="1" t="s">
        <v>3381</v>
      </c>
    </row>
    <row r="3880" customFormat="false" ht="15" hidden="false" customHeight="true" outlineLevel="0" collapsed="false">
      <c r="A3880" s="1" t="n">
        <f aca="false">MAX($A$2:$A3879)+1</f>
        <v>2944</v>
      </c>
      <c r="C3880" s="1" t="str">
        <f aca="false">IF(H3880="",F3880,H3880)</f>
        <v>Wansley Unit 9</v>
      </c>
      <c r="F3880" s="5"/>
      <c r="G3880" s="1" t="n">
        <v>7946</v>
      </c>
      <c r="H3880" s="1" t="s">
        <v>5728</v>
      </c>
      <c r="I3880" s="1" t="n">
        <v>13100</v>
      </c>
      <c r="J3880" s="1" t="s">
        <v>5729</v>
      </c>
      <c r="K3880" s="1" t="s">
        <v>3381</v>
      </c>
    </row>
    <row r="3881" customFormat="false" ht="15" hidden="false" customHeight="true" outlineLevel="0" collapsed="false">
      <c r="A3881" s="1" t="n">
        <f aca="false">MAX($A$2:$A3880)+1</f>
        <v>2945</v>
      </c>
      <c r="C3881" s="1" t="str">
        <f aca="false">IF(H3881="",F3881,H3881)</f>
        <v>Evander Andrews Power Complex</v>
      </c>
      <c r="F3881" s="5"/>
      <c r="G3881" s="1" t="n">
        <v>7953</v>
      </c>
      <c r="H3881" s="1" t="s">
        <v>5730</v>
      </c>
      <c r="I3881" s="1" t="n">
        <v>9191</v>
      </c>
      <c r="J3881" s="1" t="s">
        <v>35</v>
      </c>
      <c r="K3881" s="1" t="s">
        <v>3381</v>
      </c>
    </row>
    <row r="3882" customFormat="false" ht="15" hidden="false" customHeight="true" outlineLevel="0" collapsed="false">
      <c r="A3882" s="1" t="n">
        <f aca="false">MAX($A$2:$A3881)+1</f>
        <v>2946</v>
      </c>
      <c r="C3882" s="1" t="str">
        <f aca="false">IF(H3882="",F3882,H3882)</f>
        <v>Field Street</v>
      </c>
      <c r="F3882" s="5"/>
      <c r="G3882" s="1" t="n">
        <v>7954</v>
      </c>
      <c r="H3882" s="1" t="s">
        <v>5731</v>
      </c>
      <c r="I3882" s="1" t="n">
        <v>56152</v>
      </c>
      <c r="J3882" s="1" t="s">
        <v>5732</v>
      </c>
      <c r="K3882" s="1" t="s">
        <v>3381</v>
      </c>
    </row>
    <row r="3883" customFormat="false" ht="15" hidden="false" customHeight="true" outlineLevel="0" collapsed="false">
      <c r="A3883" s="1" t="n">
        <f aca="false">MAX($A$2:$A3882)+1</f>
        <v>2947</v>
      </c>
      <c r="C3883" s="1" t="str">
        <f aca="false">IF(H3883="",F3883,H3883)</f>
        <v>Elk City Station</v>
      </c>
      <c r="F3883" s="5"/>
      <c r="G3883" s="1" t="n">
        <v>7955</v>
      </c>
      <c r="H3883" s="1" t="s">
        <v>5733</v>
      </c>
      <c r="I3883" s="1" t="n">
        <v>14127</v>
      </c>
      <c r="J3883" s="1" t="s">
        <v>4532</v>
      </c>
      <c r="K3883" s="1" t="s">
        <v>3381</v>
      </c>
    </row>
    <row r="3884" customFormat="false" ht="15" hidden="false" customHeight="true" outlineLevel="0" collapsed="false">
      <c r="A3884" s="1" t="n">
        <f aca="false">MAX($A$2:$A3883)+1</f>
        <v>2948</v>
      </c>
      <c r="C3884" s="1" t="str">
        <f aca="false">IF(H3884="",F3884,H3884)</f>
        <v>Sediver</v>
      </c>
      <c r="F3884" s="5"/>
      <c r="G3884" s="1" t="n">
        <v>7957</v>
      </c>
      <c r="H3884" s="1" t="s">
        <v>5734</v>
      </c>
      <c r="I3884" s="1" t="n">
        <v>59159</v>
      </c>
      <c r="J3884" s="1" t="s">
        <v>5647</v>
      </c>
      <c r="K3884" s="1" t="s">
        <v>3381</v>
      </c>
    </row>
    <row r="3885" customFormat="false" ht="15" hidden="false" customHeight="true" outlineLevel="0" collapsed="false">
      <c r="A3885" s="1" t="n">
        <f aca="false">MAX($A$2:$A3884)+1</f>
        <v>2949</v>
      </c>
      <c r="C3885" s="1" t="str">
        <f aca="false">IF(H3885="",F3885,H3885)</f>
        <v>Spillway</v>
      </c>
      <c r="F3885" s="5"/>
      <c r="G3885" s="1" t="n">
        <v>3321</v>
      </c>
      <c r="H3885" s="1" t="s">
        <v>5735</v>
      </c>
      <c r="I3885" s="1" t="n">
        <v>17543</v>
      </c>
      <c r="J3885" s="1" t="s">
        <v>251</v>
      </c>
      <c r="K3885" s="1" t="s">
        <v>3381</v>
      </c>
    </row>
    <row r="3886" customFormat="false" ht="15" hidden="false" customHeight="true" outlineLevel="0" collapsed="false">
      <c r="A3886" s="1" t="n">
        <f aca="false">MAX($A$2:$A3885)+1</f>
        <v>2950</v>
      </c>
      <c r="C3886" s="1" t="str">
        <f aca="false">IF(H3886="",F3886,H3886)</f>
        <v>Kemper County</v>
      </c>
      <c r="F3886" s="5"/>
      <c r="G3886" s="1" t="n">
        <v>7960</v>
      </c>
      <c r="H3886" s="1" t="s">
        <v>5736</v>
      </c>
      <c r="I3886" s="1" t="n">
        <v>18642</v>
      </c>
      <c r="J3886" s="1" t="s">
        <v>3387</v>
      </c>
      <c r="K3886" s="1" t="s">
        <v>3381</v>
      </c>
    </row>
    <row r="3887" customFormat="false" ht="15" hidden="false" customHeight="true" outlineLevel="0" collapsed="false">
      <c r="A3887" s="1" t="n">
        <f aca="false">MAX($A$2:$A3886)+1</f>
        <v>2951</v>
      </c>
      <c r="C3887" s="1" t="str">
        <f aca="false">IF(H3887="",F3887,H3887)</f>
        <v>Warren F Sam Beasley Generation Station</v>
      </c>
      <c r="F3887" s="5"/>
      <c r="G3887" s="1" t="n">
        <v>7962</v>
      </c>
      <c r="H3887" s="1" t="s">
        <v>5737</v>
      </c>
      <c r="I3887" s="1" t="n">
        <v>5084</v>
      </c>
      <c r="J3887" s="1" t="s">
        <v>5738</v>
      </c>
      <c r="K3887" s="1" t="s">
        <v>3381</v>
      </c>
    </row>
    <row r="3888" customFormat="false" ht="15" hidden="false" customHeight="true" outlineLevel="0" collapsed="false">
      <c r="A3888" s="1" t="n">
        <f aca="false">MAX($A$2:$A3887)+1</f>
        <v>2952</v>
      </c>
      <c r="C3888" s="1" t="str">
        <f aca="false">IF(H3888="",F3888,H3888)</f>
        <v>Salt Valley Wind Plant</v>
      </c>
      <c r="F3888" s="5"/>
      <c r="G3888" s="1" t="n">
        <v>7965</v>
      </c>
      <c r="H3888" s="1" t="s">
        <v>5739</v>
      </c>
      <c r="I3888" s="1" t="n">
        <v>11018</v>
      </c>
      <c r="J3888" s="1" t="s">
        <v>4515</v>
      </c>
      <c r="K3888" s="1" t="s">
        <v>3381</v>
      </c>
    </row>
    <row r="3889" customFormat="false" ht="15" hidden="false" customHeight="true" outlineLevel="0" collapsed="false">
      <c r="A3889" s="1" t="n">
        <f aca="false">MAX($A$2:$A3888)+1</f>
        <v>2953</v>
      </c>
      <c r="C3889" s="1" t="str">
        <f aca="false">IF(H3889="",F3889,H3889)</f>
        <v>Iowa Distributed Wind Generation Project</v>
      </c>
      <c r="F3889" s="5"/>
      <c r="G3889" s="1" t="n">
        <v>7966</v>
      </c>
      <c r="H3889" s="1" t="s">
        <v>5740</v>
      </c>
      <c r="I3889" s="1" t="n">
        <v>309</v>
      </c>
      <c r="J3889" s="1" t="s">
        <v>3889</v>
      </c>
      <c r="K3889" s="1" t="s">
        <v>3381</v>
      </c>
    </row>
    <row r="3890" customFormat="false" ht="15" hidden="false" customHeight="true" outlineLevel="0" collapsed="false">
      <c r="A3890" s="1" t="n">
        <f aca="false">MAX($A$2:$A3889)+1</f>
        <v>2954</v>
      </c>
      <c r="C3890" s="1" t="str">
        <f aca="false">IF(H3890="",F3890,H3890)</f>
        <v>Pella Peaking</v>
      </c>
      <c r="F3890" s="5"/>
      <c r="G3890" s="1" t="n">
        <v>7971</v>
      </c>
      <c r="H3890" s="1" t="s">
        <v>5741</v>
      </c>
      <c r="I3890" s="1" t="n">
        <v>14645</v>
      </c>
      <c r="J3890" s="1" t="s">
        <v>5742</v>
      </c>
      <c r="K3890" s="1" t="s">
        <v>3381</v>
      </c>
    </row>
    <row r="3891" customFormat="false" ht="15" hidden="false" customHeight="true" outlineLevel="0" collapsed="false">
      <c r="A3891" s="1" t="n">
        <f aca="false">MAX($A$2:$A3890)+1</f>
        <v>2955</v>
      </c>
      <c r="C3891" s="1" t="str">
        <f aca="false">IF(H3891="",F3891,H3891)</f>
        <v>Sharpe</v>
      </c>
      <c r="F3891" s="5"/>
      <c r="G3891" s="1" t="n">
        <v>7973</v>
      </c>
      <c r="H3891" s="1" t="s">
        <v>5743</v>
      </c>
      <c r="I3891" s="1" t="n">
        <v>9961</v>
      </c>
      <c r="J3891" s="1" t="s">
        <v>5744</v>
      </c>
      <c r="K3891" s="1" t="s">
        <v>3381</v>
      </c>
    </row>
    <row r="3892" customFormat="false" ht="15" hidden="false" customHeight="true" outlineLevel="0" collapsed="false">
      <c r="A3892" s="1" t="n">
        <f aca="false">MAX($A$2:$A3891)+1</f>
        <v>2956</v>
      </c>
      <c r="C3892" s="1" t="str">
        <f aca="false">IF(H3892="",F3892,H3892)</f>
        <v>Chamberlain Wind Project</v>
      </c>
      <c r="F3892" s="5"/>
      <c r="G3892" s="1" t="n">
        <v>7974</v>
      </c>
      <c r="H3892" s="1" t="s">
        <v>5745</v>
      </c>
      <c r="I3892" s="1" t="n">
        <v>1307</v>
      </c>
      <c r="J3892" s="1" t="s">
        <v>4721</v>
      </c>
      <c r="K3892" s="1" t="s">
        <v>3381</v>
      </c>
    </row>
    <row r="3893" customFormat="false" ht="15" hidden="false" customHeight="true" outlineLevel="0" collapsed="false">
      <c r="A3893" s="1" t="n">
        <f aca="false">MAX($A$2:$A3892)+1</f>
        <v>2957</v>
      </c>
      <c r="C3893" s="1" t="str">
        <f aca="false">IF(H3893="",F3893,H3893)</f>
        <v>Pyramid</v>
      </c>
      <c r="F3893" s="5"/>
      <c r="G3893" s="1" t="n">
        <v>7975</v>
      </c>
      <c r="H3893" s="1" t="s">
        <v>5746</v>
      </c>
      <c r="I3893" s="1" t="n">
        <v>30151</v>
      </c>
      <c r="J3893" s="1" t="s">
        <v>434</v>
      </c>
      <c r="K3893" s="1" t="s">
        <v>3381</v>
      </c>
    </row>
    <row r="3894" customFormat="false" ht="15" hidden="false" customHeight="true" outlineLevel="0" collapsed="false">
      <c r="A3894" s="1" t="n">
        <f aca="false">MAX($A$2:$A3893)+1</f>
        <v>2958</v>
      </c>
      <c r="C3894" s="1" t="str">
        <f aca="false">IF(H3894="",F3894,H3894)</f>
        <v>Mulvane 2</v>
      </c>
      <c r="F3894" s="5"/>
      <c r="G3894" s="1" t="n">
        <v>7976</v>
      </c>
      <c r="H3894" s="1" t="s">
        <v>5747</v>
      </c>
      <c r="I3894" s="1" t="n">
        <v>13095</v>
      </c>
      <c r="J3894" s="1" t="s">
        <v>4074</v>
      </c>
      <c r="K3894" s="1" t="s">
        <v>3381</v>
      </c>
    </row>
    <row r="3895" customFormat="false" ht="15" hidden="false" customHeight="true" outlineLevel="0" collapsed="false">
      <c r="A3895" s="1" t="n">
        <f aca="false">MAX($A$2:$A3894)+1</f>
        <v>2959</v>
      </c>
      <c r="C3895" s="1" t="str">
        <f aca="false">IF(H3895="",F3895,H3895)</f>
        <v>Granite Falls 2</v>
      </c>
      <c r="F3895" s="5"/>
      <c r="G3895" s="1" t="n">
        <v>7977</v>
      </c>
      <c r="H3895" s="1" t="s">
        <v>5748</v>
      </c>
      <c r="I3895" s="1" t="n">
        <v>7494</v>
      </c>
      <c r="J3895" s="1" t="s">
        <v>4325</v>
      </c>
      <c r="K3895" s="1" t="s">
        <v>3381</v>
      </c>
    </row>
    <row r="3896" customFormat="false" ht="15" hidden="false" customHeight="true" outlineLevel="0" collapsed="false">
      <c r="A3896" s="1" t="n">
        <f aca="false">MAX($A$2:$A3895)+1</f>
        <v>2960</v>
      </c>
      <c r="C3896" s="1" t="str">
        <f aca="false">IF(H3896="",F3896,H3896)</f>
        <v>South Generation</v>
      </c>
      <c r="F3896" s="5"/>
      <c r="G3896" s="1" t="n">
        <v>7982</v>
      </c>
      <c r="H3896" s="1" t="s">
        <v>5749</v>
      </c>
      <c r="I3896" s="1" t="n">
        <v>15793</v>
      </c>
      <c r="J3896" s="1" t="s">
        <v>4367</v>
      </c>
      <c r="K3896" s="1" t="s">
        <v>3381</v>
      </c>
    </row>
    <row r="3897" customFormat="false" ht="15" hidden="false" customHeight="true" outlineLevel="0" collapsed="false">
      <c r="A3897" s="1" t="n">
        <f aca="false">MAX($A$2:$A3896)+1</f>
        <v>2961</v>
      </c>
      <c r="C3897" s="1" t="str">
        <f aca="false">IF(H3897="",F3897,H3897)</f>
        <v>Kalkaska CT #1</v>
      </c>
      <c r="F3897" s="5"/>
      <c r="G3897" s="1" t="n">
        <v>7984</v>
      </c>
      <c r="H3897" s="1" t="s">
        <v>5750</v>
      </c>
      <c r="I3897" s="1" t="n">
        <v>40582</v>
      </c>
      <c r="J3897" s="1" t="s">
        <v>5751</v>
      </c>
      <c r="K3897" s="1" t="s">
        <v>3381</v>
      </c>
    </row>
    <row r="3898" customFormat="false" ht="15" hidden="false" customHeight="true" outlineLevel="0" collapsed="false">
      <c r="A3898" s="1" t="n">
        <f aca="false">MAX($A$2:$A3897)+1</f>
        <v>2962</v>
      </c>
      <c r="C3898" s="1" t="str">
        <f aca="false">IF(H3898="",F3898,H3898)</f>
        <v>Lake One</v>
      </c>
      <c r="F3898" s="5"/>
      <c r="G3898" s="1" t="n">
        <v>7987</v>
      </c>
      <c r="H3898" s="1" t="s">
        <v>5752</v>
      </c>
      <c r="I3898" s="1" t="n">
        <v>2507</v>
      </c>
      <c r="J3898" s="1" t="s">
        <v>5128</v>
      </c>
      <c r="K3898" s="1" t="s">
        <v>3381</v>
      </c>
    </row>
    <row r="3899" customFormat="false" ht="15" hidden="false" customHeight="true" outlineLevel="0" collapsed="false">
      <c r="A3899" s="1" t="n">
        <f aca="false">MAX($A$2:$A3898)+1</f>
        <v>2963</v>
      </c>
      <c r="C3899" s="1" t="str">
        <f aca="false">IF(H3899="",F3899,H3899)</f>
        <v>Silver Creek</v>
      </c>
      <c r="F3899" s="5"/>
      <c r="G3899" s="1" t="n">
        <v>7988</v>
      </c>
      <c r="H3899" s="1" t="s">
        <v>5753</v>
      </c>
      <c r="I3899" s="1" t="n">
        <v>17568</v>
      </c>
      <c r="J3899" s="1" t="s">
        <v>4400</v>
      </c>
      <c r="K3899" s="1" t="s">
        <v>3381</v>
      </c>
    </row>
    <row r="3900" customFormat="false" ht="15" hidden="false" customHeight="true" outlineLevel="0" collapsed="false">
      <c r="A3900" s="1" t="n">
        <f aca="false">MAX($A$2:$A3899)+1</f>
        <v>2964</v>
      </c>
      <c r="C3900" s="1" t="str">
        <f aca="false">IF(H3900="",F3900,H3900)</f>
        <v>Sylvarena</v>
      </c>
      <c r="F3900" s="5"/>
      <c r="G3900" s="1" t="n">
        <v>7989</v>
      </c>
      <c r="H3900" s="1" t="s">
        <v>5754</v>
      </c>
      <c r="I3900" s="1" t="n">
        <v>17568</v>
      </c>
      <c r="J3900" s="1" t="s">
        <v>4400</v>
      </c>
      <c r="K3900" s="1" t="s">
        <v>3381</v>
      </c>
    </row>
    <row r="3901" customFormat="false" ht="15" hidden="false" customHeight="true" outlineLevel="0" collapsed="false">
      <c r="A3901" s="1" t="n">
        <f aca="false">MAX($A$2:$A3900)+1</f>
        <v>2965</v>
      </c>
      <c r="C3901" s="1" t="str">
        <f aca="false">IF(H3901="",F3901,H3901)</f>
        <v>Altamont</v>
      </c>
      <c r="F3901" s="5"/>
      <c r="G3901" s="1" t="n">
        <v>7990</v>
      </c>
      <c r="H3901" s="1" t="s">
        <v>5755</v>
      </c>
      <c r="I3901" s="1" t="n">
        <v>406</v>
      </c>
      <c r="J3901" s="1" t="s">
        <v>5756</v>
      </c>
      <c r="K3901" s="1" t="s">
        <v>3381</v>
      </c>
    </row>
    <row r="3902" customFormat="false" ht="15" hidden="false" customHeight="true" outlineLevel="0" collapsed="false">
      <c r="A3902" s="1" t="n">
        <f aca="false">A966</f>
        <v>648</v>
      </c>
      <c r="C3902" s="1" t="str">
        <f aca="false">IF(H3902="",F3902,H3902)</f>
        <v>Wygen 1</v>
      </c>
      <c r="F3902" s="5"/>
      <c r="G3902" s="1" t="n">
        <v>55479</v>
      </c>
      <c r="H3902" s="1" t="s">
        <v>5757</v>
      </c>
      <c r="I3902" s="1" t="n">
        <v>19545</v>
      </c>
      <c r="J3902" s="1" t="s">
        <v>162</v>
      </c>
      <c r="K3902" s="1" t="s">
        <v>3381</v>
      </c>
    </row>
    <row r="3903" customFormat="false" ht="15" hidden="false" customHeight="true" outlineLevel="0" collapsed="false">
      <c r="A3903" s="1" t="n">
        <f aca="false">MAX($A$2:$A3902)+1</f>
        <v>2966</v>
      </c>
      <c r="C3903" s="1" t="str">
        <f aca="false">IF(H3903="",F3903,H3903)</f>
        <v>Winston</v>
      </c>
      <c r="F3903" s="5"/>
      <c r="G3903" s="1" t="n">
        <v>7997</v>
      </c>
      <c r="H3903" s="1" t="s">
        <v>5758</v>
      </c>
      <c r="I3903" s="1" t="n">
        <v>10623</v>
      </c>
      <c r="J3903" s="1" t="s">
        <v>3728</v>
      </c>
      <c r="K3903" s="1" t="s">
        <v>3381</v>
      </c>
    </row>
    <row r="3904" customFormat="false" ht="15" hidden="false" customHeight="true" outlineLevel="0" collapsed="false">
      <c r="A3904" s="1" t="n">
        <f aca="false">MAX($A$2:$A3903)+1</f>
        <v>2967</v>
      </c>
      <c r="C3904" s="1" t="str">
        <f aca="false">IF(H3904="",F3904,H3904)</f>
        <v>Tri Cities</v>
      </c>
      <c r="F3904" s="5"/>
      <c r="G3904" s="1" t="n">
        <v>7998</v>
      </c>
      <c r="H3904" s="1" t="s">
        <v>5759</v>
      </c>
      <c r="I3904" s="1" t="n">
        <v>16572</v>
      </c>
      <c r="J3904" s="1" t="s">
        <v>1016</v>
      </c>
      <c r="K3904" s="1" t="s">
        <v>3381</v>
      </c>
    </row>
    <row r="3905" customFormat="false" ht="15" hidden="false" customHeight="true" outlineLevel="0" collapsed="false">
      <c r="A3905" s="1" t="n">
        <f aca="false">MAX($A$2:$A3904)+1</f>
        <v>2968</v>
      </c>
      <c r="C3905" s="1" t="str">
        <f aca="false">IF(H3905="",F3905,H3905)</f>
        <v>Grays Harbor Energy Facility</v>
      </c>
      <c r="F3905" s="5"/>
      <c r="G3905" s="1" t="n">
        <v>7999</v>
      </c>
      <c r="H3905" s="1" t="s">
        <v>5760</v>
      </c>
      <c r="I3905" s="1" t="n">
        <v>49893</v>
      </c>
      <c r="J3905" s="1" t="s">
        <v>5761</v>
      </c>
      <c r="K3905" s="1" t="s">
        <v>3381</v>
      </c>
    </row>
    <row r="3906" customFormat="false" ht="15" hidden="false" customHeight="true" outlineLevel="0" collapsed="false">
      <c r="A3906" s="1" t="n">
        <f aca="false">MAX($A$2:$A3905)+1</f>
        <v>2969</v>
      </c>
      <c r="C3906" s="1" t="str">
        <f aca="false">IF(H3906="",F3906,H3906)</f>
        <v>Beatrice</v>
      </c>
      <c r="F3906" s="5"/>
      <c r="G3906" s="1" t="n">
        <v>8000</v>
      </c>
      <c r="H3906" s="1" t="s">
        <v>5762</v>
      </c>
      <c r="I3906" s="1" t="n">
        <v>13337</v>
      </c>
      <c r="J3906" s="1" t="s">
        <v>4483</v>
      </c>
      <c r="K3906" s="1" t="s">
        <v>3381</v>
      </c>
    </row>
    <row r="3907" customFormat="false" ht="15" hidden="false" customHeight="true" outlineLevel="0" collapsed="false">
      <c r="A3907" s="1" t="n">
        <f aca="false">MAX($A$2:$A3906)+1</f>
        <v>2970</v>
      </c>
      <c r="C3907" s="1" t="str">
        <f aca="false">IF(H3907="",F3907,H3907)</f>
        <v>Fife Brook</v>
      </c>
      <c r="F3907" s="5"/>
      <c r="G3907" s="1" t="n">
        <v>8004</v>
      </c>
      <c r="H3907" s="1" t="s">
        <v>5763</v>
      </c>
      <c r="I3907" s="1" t="n">
        <v>54765</v>
      </c>
      <c r="J3907" s="1" t="s">
        <v>5764</v>
      </c>
      <c r="K3907" s="1" t="s">
        <v>3381</v>
      </c>
    </row>
    <row r="3908" customFormat="false" ht="15" hidden="false" customHeight="true" outlineLevel="0" collapsed="false">
      <c r="A3908" s="1" t="n">
        <f aca="false">MAX($A$2:$A3907)+1</f>
        <v>2971</v>
      </c>
      <c r="C3908" s="1" t="str">
        <f aca="false">IF(H3908="",F3908,H3908)</f>
        <v>Bear Swamp</v>
      </c>
      <c r="F3908" s="5"/>
      <c r="G3908" s="1" t="n">
        <v>8005</v>
      </c>
      <c r="H3908" s="1" t="s">
        <v>5765</v>
      </c>
      <c r="I3908" s="1" t="n">
        <v>54765</v>
      </c>
      <c r="J3908" s="1" t="s">
        <v>5764</v>
      </c>
      <c r="K3908" s="1" t="s">
        <v>3381</v>
      </c>
    </row>
    <row r="3909" customFormat="false" ht="15" hidden="false" customHeight="true" outlineLevel="0" collapsed="false">
      <c r="A3909" s="1" t="n">
        <f aca="false">MAX($A$2:$A3908)+1</f>
        <v>2972</v>
      </c>
      <c r="C3909" s="1" t="str">
        <f aca="false">IF(H3909="",F3909,H3909)</f>
        <v>Roseton Generating Facility</v>
      </c>
      <c r="F3909" s="5"/>
      <c r="G3909" s="1" t="n">
        <v>8006</v>
      </c>
      <c r="H3909" s="1" t="s">
        <v>5766</v>
      </c>
      <c r="I3909" s="1" t="n">
        <v>5511</v>
      </c>
      <c r="J3909" s="1" t="s">
        <v>5767</v>
      </c>
      <c r="K3909" s="1" t="s">
        <v>3381</v>
      </c>
    </row>
    <row r="3910" customFormat="false" ht="15" hidden="false" customHeight="true" outlineLevel="0" collapsed="false">
      <c r="A3910" s="1" t="n">
        <f aca="false">MAX($A$2:$A3909)+1</f>
        <v>2973</v>
      </c>
      <c r="C3910" s="1" t="str">
        <f aca="false">IF(H3910="",F3910,H3910)</f>
        <v>Mickleton Station</v>
      </c>
      <c r="F3910" s="5"/>
      <c r="G3910" s="1" t="n">
        <v>8008</v>
      </c>
      <c r="H3910" s="1" t="s">
        <v>5768</v>
      </c>
      <c r="I3910" s="1" t="n">
        <v>56606</v>
      </c>
      <c r="J3910" s="1" t="s">
        <v>4572</v>
      </c>
      <c r="K3910" s="1" t="s">
        <v>3381</v>
      </c>
    </row>
    <row r="3911" customFormat="false" ht="15" hidden="false" customHeight="true" outlineLevel="0" collapsed="false">
      <c r="A3911" s="1" t="n">
        <f aca="false">MAX($A$2:$A3910)+1</f>
        <v>2974</v>
      </c>
      <c r="C3911" s="1" t="str">
        <f aca="false">IF(H3911="",F3911,H3911)</f>
        <v>Murray Turbine</v>
      </c>
      <c r="F3911" s="5"/>
      <c r="G3911" s="1" t="n">
        <v>8010</v>
      </c>
      <c r="H3911" s="1" t="s">
        <v>5769</v>
      </c>
      <c r="I3911" s="1" t="n">
        <v>13137</v>
      </c>
      <c r="J3911" s="1" t="s">
        <v>5313</v>
      </c>
      <c r="K3911" s="1" t="s">
        <v>3381</v>
      </c>
    </row>
    <row r="3912" customFormat="false" ht="15" hidden="false" customHeight="true" outlineLevel="0" collapsed="false">
      <c r="A3912" s="1" t="n">
        <f aca="false">MAX($A$2:$A3911)+1</f>
        <v>2975</v>
      </c>
      <c r="C3912" s="1" t="str">
        <f aca="false">IF(H3912="",F3912,H3912)</f>
        <v>Three Mile Island</v>
      </c>
      <c r="F3912" s="5"/>
      <c r="G3912" s="1" t="n">
        <v>8011</v>
      </c>
      <c r="H3912" s="1" t="s">
        <v>5770</v>
      </c>
      <c r="I3912" s="1" t="n">
        <v>55951</v>
      </c>
      <c r="J3912" s="1" t="s">
        <v>1160</v>
      </c>
      <c r="K3912" s="1" t="s">
        <v>3381</v>
      </c>
    </row>
    <row r="3913" customFormat="false" ht="15" hidden="false" customHeight="true" outlineLevel="0" collapsed="false">
      <c r="A3913" s="1" t="n">
        <f aca="false">MAX($A$2:$A3912)+1</f>
        <v>2976</v>
      </c>
      <c r="C3913" s="1" t="str">
        <f aca="false">IF(H3913="",F3913,H3913)</f>
        <v>Croydon CT Generating Station</v>
      </c>
      <c r="F3913" s="5"/>
      <c r="G3913" s="1" t="n">
        <v>8012</v>
      </c>
      <c r="H3913" s="1" t="s">
        <v>5771</v>
      </c>
      <c r="I3913" s="1" t="n">
        <v>6035</v>
      </c>
      <c r="J3913" s="1" t="s">
        <v>2548</v>
      </c>
      <c r="K3913" s="1" t="s">
        <v>3381</v>
      </c>
    </row>
    <row r="3914" customFormat="false" ht="15" hidden="false" customHeight="true" outlineLevel="0" collapsed="false">
      <c r="A3914" s="1" t="n">
        <f aca="false">MAX($A$2:$A3913)+1</f>
        <v>2977</v>
      </c>
      <c r="C3914" s="1" t="str">
        <f aca="false">IF(H3914="",F3914,H3914)</f>
        <v>Winter</v>
      </c>
      <c r="F3914" s="5"/>
      <c r="G3914" s="1" t="n">
        <v>8013</v>
      </c>
      <c r="H3914" s="1" t="s">
        <v>5772</v>
      </c>
      <c r="I3914" s="1" t="n">
        <v>13697</v>
      </c>
      <c r="J3914" s="1" t="s">
        <v>5773</v>
      </c>
      <c r="K3914" s="1" t="s">
        <v>3381</v>
      </c>
    </row>
    <row r="3915" customFormat="false" ht="15" hidden="false" customHeight="true" outlineLevel="0" collapsed="false">
      <c r="A3915" s="1" t="n">
        <f aca="false">MAX($A$2:$A3914)+1</f>
        <v>2978</v>
      </c>
      <c r="C3915" s="1" t="str">
        <f aca="false">IF(H3915="",F3915,H3915)</f>
        <v>Paragould Reciprocating</v>
      </c>
      <c r="F3915" s="5"/>
      <c r="G3915" s="1" t="n">
        <v>8015</v>
      </c>
      <c r="H3915" s="1" t="s">
        <v>5774</v>
      </c>
      <c r="I3915" s="1" t="n">
        <v>14446</v>
      </c>
      <c r="J3915" s="1" t="s">
        <v>5450</v>
      </c>
      <c r="K3915" s="1" t="s">
        <v>3381</v>
      </c>
    </row>
    <row r="3916" customFormat="false" ht="15" hidden="false" customHeight="true" outlineLevel="0" collapsed="false">
      <c r="A3916" s="1" t="n">
        <f aca="false">MAX($A$2:$A3915)+1</f>
        <v>2979</v>
      </c>
      <c r="C3916" s="1" t="str">
        <f aca="false">IF(H3916="",F3916,H3916)</f>
        <v>Factory</v>
      </c>
      <c r="F3916" s="5"/>
      <c r="G3916" s="1" t="n">
        <v>8016</v>
      </c>
      <c r="H3916" s="1" t="s">
        <v>5775</v>
      </c>
      <c r="I3916" s="1" t="n">
        <v>17828</v>
      </c>
      <c r="J3916" s="1" t="s">
        <v>3854</v>
      </c>
      <c r="K3916" s="1" t="s">
        <v>3381</v>
      </c>
    </row>
    <row r="3917" customFormat="false" ht="15" hidden="false" customHeight="true" outlineLevel="0" collapsed="false">
      <c r="A3917" s="1" t="n">
        <f aca="false">MAX($A$2:$A3916)+1</f>
        <v>2980</v>
      </c>
      <c r="C3917" s="1" t="str">
        <f aca="false">IF(H3917="",F3917,H3917)</f>
        <v>Baldwin City Plant No 2</v>
      </c>
      <c r="F3917" s="5"/>
      <c r="G3917" s="1" t="n">
        <v>8020</v>
      </c>
      <c r="H3917" s="1" t="s">
        <v>5776</v>
      </c>
      <c r="I3917" s="1" t="n">
        <v>1148</v>
      </c>
      <c r="J3917" s="1" t="s">
        <v>4019</v>
      </c>
      <c r="K3917" s="1" t="s">
        <v>3381</v>
      </c>
    </row>
    <row r="3918" customFormat="false" ht="15" hidden="false" customHeight="true" outlineLevel="0" collapsed="false">
      <c r="A3918" s="1" t="n">
        <f aca="false">MAX($A$2:$A3917)+1</f>
        <v>2981</v>
      </c>
      <c r="C3918" s="1" t="str">
        <f aca="false">IF(H3918="",F3918,H3918)</f>
        <v>Hartzog</v>
      </c>
      <c r="F3918" s="5"/>
      <c r="G3918" s="1" t="n">
        <v>8026</v>
      </c>
      <c r="H3918" s="1" t="s">
        <v>5777</v>
      </c>
      <c r="I3918" s="1" t="n">
        <v>1307</v>
      </c>
      <c r="J3918" s="1" t="s">
        <v>4721</v>
      </c>
      <c r="K3918" s="1" t="s">
        <v>3381</v>
      </c>
    </row>
    <row r="3919" customFormat="false" ht="15" hidden="false" customHeight="true" outlineLevel="0" collapsed="false">
      <c r="A3919" s="1" t="n">
        <f aca="false">MAX($A$2:$A3918)+1</f>
        <v>2982</v>
      </c>
      <c r="C3919" s="1" t="str">
        <f aca="false">IF(H3919="",F3919,H3919)</f>
        <v>United Hospital</v>
      </c>
      <c r="F3919" s="5"/>
      <c r="G3919" s="1" t="n">
        <v>7378</v>
      </c>
      <c r="H3919" s="1" t="s">
        <v>5778</v>
      </c>
      <c r="I3919" s="1" t="n">
        <v>13781</v>
      </c>
      <c r="J3919" s="1" t="s">
        <v>31</v>
      </c>
      <c r="K3919" s="1" t="s">
        <v>3381</v>
      </c>
    </row>
    <row r="3920" customFormat="false" ht="15" hidden="false" customHeight="true" outlineLevel="0" collapsed="false">
      <c r="A3920" s="1" t="n">
        <f aca="false">MAX($A$2:$A3919)+1</f>
        <v>2983</v>
      </c>
      <c r="C3920" s="1" t="str">
        <f aca="false">IF(H3920="",F3920,H3920)</f>
        <v>Arvada</v>
      </c>
      <c r="F3920" s="5"/>
      <c r="G3920" s="1" t="n">
        <v>8028</v>
      </c>
      <c r="H3920" s="1" t="s">
        <v>5779</v>
      </c>
      <c r="I3920" s="1" t="n">
        <v>1307</v>
      </c>
      <c r="J3920" s="1" t="s">
        <v>4721</v>
      </c>
      <c r="K3920" s="1" t="s">
        <v>3381</v>
      </c>
    </row>
    <row r="3921" customFormat="false" ht="15" hidden="false" customHeight="true" outlineLevel="0" collapsed="false">
      <c r="A3921" s="1" t="n">
        <f aca="false">MAX($A$2:$A3920)+1</f>
        <v>2984</v>
      </c>
      <c r="C3921" s="1" t="str">
        <f aca="false">IF(H3921="",F3921,H3921)</f>
        <v>Barber Creek</v>
      </c>
      <c r="F3921" s="5"/>
      <c r="G3921" s="1" t="n">
        <v>8030</v>
      </c>
      <c r="H3921" s="1" t="s">
        <v>5780</v>
      </c>
      <c r="I3921" s="1" t="n">
        <v>1307</v>
      </c>
      <c r="J3921" s="1" t="s">
        <v>4721</v>
      </c>
      <c r="K3921" s="1" t="s">
        <v>3381</v>
      </c>
    </row>
    <row r="3922" customFormat="false" ht="15" hidden="false" customHeight="true" outlineLevel="0" collapsed="false">
      <c r="A3922" s="1" t="n">
        <f aca="false">MAX($A$2:$A3921)+1</f>
        <v>2985</v>
      </c>
      <c r="C3922" s="1" t="str">
        <f aca="false">IF(H3922="",F3922,H3922)</f>
        <v>Cooper Nuclear Station</v>
      </c>
      <c r="F3922" s="5"/>
      <c r="G3922" s="1" t="n">
        <v>8036</v>
      </c>
      <c r="H3922" s="1" t="s">
        <v>5781</v>
      </c>
      <c r="I3922" s="1" t="n">
        <v>13337</v>
      </c>
      <c r="J3922" s="1" t="s">
        <v>4483</v>
      </c>
      <c r="K3922" s="1" t="s">
        <v>3381</v>
      </c>
    </row>
    <row r="3923" customFormat="false" ht="15" hidden="false" customHeight="true" outlineLevel="0" collapsed="false">
      <c r="A3923" s="1" t="n">
        <f aca="false">MAX($A$2:$A3922)+1</f>
        <v>2986</v>
      </c>
      <c r="C3923" s="1" t="str">
        <f aca="false">IF(H3923="",F3923,H3923)</f>
        <v>Pouch</v>
      </c>
      <c r="F3923" s="5"/>
      <c r="G3923" s="1" t="n">
        <v>8053</v>
      </c>
      <c r="H3923" s="1" t="s">
        <v>5782</v>
      </c>
      <c r="I3923" s="1" t="n">
        <v>15296</v>
      </c>
      <c r="J3923" s="1" t="s">
        <v>2968</v>
      </c>
      <c r="K3923" s="1" t="s">
        <v>3381</v>
      </c>
    </row>
    <row r="3924" customFormat="false" ht="15" hidden="false" customHeight="true" outlineLevel="0" collapsed="false">
      <c r="A3924" s="1" t="n">
        <f aca="false">MAX($A$2:$A3923)+1</f>
        <v>2987</v>
      </c>
      <c r="C3924" s="1" t="str">
        <f aca="false">IF(H3924="",F3924,H3924)</f>
        <v>DeCordova Steam Electric Station</v>
      </c>
      <c r="F3924" s="5"/>
      <c r="G3924" s="1" t="n">
        <v>8063</v>
      </c>
      <c r="H3924" s="1" t="s">
        <v>5783</v>
      </c>
      <c r="I3924" s="1" t="n">
        <v>55983</v>
      </c>
      <c r="J3924" s="1" t="s">
        <v>4911</v>
      </c>
      <c r="K3924" s="1" t="s">
        <v>3381</v>
      </c>
    </row>
    <row r="3925" customFormat="false" ht="15" hidden="false" customHeight="true" outlineLevel="0" collapsed="false">
      <c r="A3925" s="1" t="n">
        <f aca="false">MAX($A$2:$A3924)+1</f>
        <v>2988</v>
      </c>
      <c r="C3925" s="1" t="str">
        <f aca="false">IF(H3925="",F3925,H3925)</f>
        <v>Prospect 1</v>
      </c>
      <c r="F3925" s="5"/>
      <c r="G3925" s="1" t="n">
        <v>3032</v>
      </c>
      <c r="H3925" s="1" t="s">
        <v>5784</v>
      </c>
      <c r="I3925" s="1" t="n">
        <v>14354</v>
      </c>
      <c r="J3925" s="1" t="s">
        <v>211</v>
      </c>
      <c r="K3925" s="1" t="s">
        <v>3381</v>
      </c>
    </row>
    <row r="3926" customFormat="false" ht="15" hidden="false" customHeight="true" outlineLevel="0" collapsed="false">
      <c r="A3926" s="1" t="n">
        <f aca="false">MAX($A$2:$A3925)+1</f>
        <v>2989</v>
      </c>
      <c r="C3926" s="1" t="str">
        <f aca="false">IF(H3926="",F3926,H3926)</f>
        <v>Santan</v>
      </c>
      <c r="F3926" s="5"/>
      <c r="G3926" s="1" t="n">
        <v>8068</v>
      </c>
      <c r="H3926" s="1" t="s">
        <v>5785</v>
      </c>
      <c r="I3926" s="1" t="n">
        <v>16572</v>
      </c>
      <c r="J3926" s="1" t="s">
        <v>1016</v>
      </c>
      <c r="K3926" s="1" t="s">
        <v>3381</v>
      </c>
    </row>
    <row r="3927" customFormat="false" ht="15" hidden="false" customHeight="true" outlineLevel="0" collapsed="false">
      <c r="A3927" s="1" t="n">
        <f aca="false">MAX($A$2:$A3926)+1</f>
        <v>2990</v>
      </c>
      <c r="C3927" s="1" t="str">
        <f aca="false">IF(H3927="",F3927,H3927)</f>
        <v>Ellwood</v>
      </c>
      <c r="F3927" s="5"/>
      <c r="G3927" s="1" t="n">
        <v>8076</v>
      </c>
      <c r="H3927" s="1" t="s">
        <v>5786</v>
      </c>
      <c r="I3927" s="1" t="n">
        <v>15908</v>
      </c>
      <c r="J3927" s="1" t="s">
        <v>3515</v>
      </c>
      <c r="K3927" s="1" t="s">
        <v>3381</v>
      </c>
    </row>
    <row r="3928" customFormat="false" ht="15" hidden="false" customHeight="true" outlineLevel="0" collapsed="false">
      <c r="A3928" s="1" t="n">
        <f aca="false">MAX($A$2:$A3927)+1</f>
        <v>2991</v>
      </c>
      <c r="C3928" s="1" t="str">
        <f aca="false">IF(H3928="",F3928,H3928)</f>
        <v>Springfield (CO)</v>
      </c>
      <c r="F3928" s="5"/>
      <c r="G3928" s="1" t="n">
        <v>8100</v>
      </c>
      <c r="H3928" s="1" t="s">
        <v>5787</v>
      </c>
      <c r="I3928" s="1" t="n">
        <v>17834</v>
      </c>
      <c r="J3928" s="1" t="s">
        <v>5788</v>
      </c>
      <c r="K3928" s="1" t="s">
        <v>3381</v>
      </c>
    </row>
    <row r="3929" customFormat="false" ht="15" hidden="false" customHeight="true" outlineLevel="0" collapsed="false">
      <c r="A3929" s="1" t="n">
        <f aca="false">MAX($A$2:$A3928)+1</f>
        <v>2992</v>
      </c>
      <c r="C3929" s="1" t="str">
        <f aca="false">IF(H3929="",F3929,H3929)</f>
        <v>Halstad</v>
      </c>
      <c r="F3929" s="5"/>
      <c r="G3929" s="1" t="n">
        <v>8105</v>
      </c>
      <c r="H3929" s="1" t="s">
        <v>5789</v>
      </c>
      <c r="I3929" s="1" t="n">
        <v>7969</v>
      </c>
      <c r="J3929" s="1" t="s">
        <v>5790</v>
      </c>
      <c r="K3929" s="1" t="s">
        <v>3381</v>
      </c>
    </row>
    <row r="3930" customFormat="false" ht="15" hidden="false" customHeight="true" outlineLevel="0" collapsed="false">
      <c r="A3930" s="1" t="n">
        <f aca="false">MAX($A$2:$A3929)+1</f>
        <v>2993</v>
      </c>
      <c r="C3930" s="1" t="str">
        <f aca="false">IF(H3930="",F3930,H3930)</f>
        <v>Tipton</v>
      </c>
      <c r="F3930" s="5"/>
      <c r="G3930" s="1" t="n">
        <v>8106</v>
      </c>
      <c r="H3930" s="1" t="s">
        <v>5791</v>
      </c>
      <c r="I3930" s="1" t="n">
        <v>18947</v>
      </c>
      <c r="J3930" s="1" t="s">
        <v>5792</v>
      </c>
      <c r="K3930" s="1" t="s">
        <v>3381</v>
      </c>
    </row>
    <row r="3931" customFormat="false" ht="15" hidden="false" customHeight="true" outlineLevel="0" collapsed="false">
      <c r="A3931" s="1" t="n">
        <f aca="false">MAX($A$2:$A3930)+1</f>
        <v>2994</v>
      </c>
      <c r="C3931" s="1" t="str">
        <f aca="false">IF(H3931="",F3931,H3931)</f>
        <v>Hopkinton</v>
      </c>
      <c r="F3931" s="5"/>
      <c r="G3931" s="1" t="n">
        <v>8108</v>
      </c>
      <c r="H3931" s="1" t="s">
        <v>5793</v>
      </c>
      <c r="I3931" s="1" t="n">
        <v>8847</v>
      </c>
      <c r="J3931" s="1" t="s">
        <v>5794</v>
      </c>
      <c r="K3931" s="1" t="s">
        <v>3381</v>
      </c>
    </row>
    <row r="3932" customFormat="false" ht="15" hidden="false" customHeight="true" outlineLevel="0" collapsed="false">
      <c r="A3932" s="1" t="n">
        <f aca="false">MAX($A$2:$A3931)+1</f>
        <v>2995</v>
      </c>
      <c r="C3932" s="1" t="str">
        <f aca="false">IF(H3932="",F3932,H3932)</f>
        <v>Stanberry</v>
      </c>
      <c r="F3932" s="5"/>
      <c r="G3932" s="1" t="n">
        <v>8110</v>
      </c>
      <c r="H3932" s="1" t="s">
        <v>5795</v>
      </c>
      <c r="I3932" s="1" t="n">
        <v>17946</v>
      </c>
      <c r="J3932" s="1" t="s">
        <v>5796</v>
      </c>
      <c r="K3932" s="1" t="s">
        <v>3381</v>
      </c>
    </row>
    <row r="3933" customFormat="false" ht="15" hidden="false" customHeight="true" outlineLevel="0" collapsed="false">
      <c r="A3933" s="1" t="n">
        <f aca="false">MAX($A$2:$A3932)+1</f>
        <v>2996</v>
      </c>
      <c r="C3933" s="1" t="str">
        <f aca="false">IF(H3933="",F3933,H3933)</f>
        <v>Ray D Nixon</v>
      </c>
      <c r="F3933" s="5"/>
      <c r="G3933" s="1" t="n">
        <v>8219</v>
      </c>
      <c r="H3933" s="1" t="s">
        <v>5797</v>
      </c>
      <c r="I3933" s="1" t="n">
        <v>3989</v>
      </c>
      <c r="J3933" s="1" t="s">
        <v>3632</v>
      </c>
      <c r="K3933" s="1" t="s">
        <v>3381</v>
      </c>
    </row>
    <row r="3934" customFormat="false" ht="15" hidden="false" customHeight="true" outlineLevel="0" collapsed="false">
      <c r="A3934" s="1" t="n">
        <f aca="false">MAX($A$2:$A3933)+1</f>
        <v>2997</v>
      </c>
      <c r="C3934" s="1" t="str">
        <f aca="false">IF(H3934="",F3934,H3934)</f>
        <v>FirstEnergy Seneca</v>
      </c>
      <c r="F3934" s="5"/>
      <c r="G3934" s="1" t="n">
        <v>8225</v>
      </c>
      <c r="H3934" s="1" t="s">
        <v>5798</v>
      </c>
      <c r="I3934" s="1" t="n">
        <v>59524</v>
      </c>
      <c r="J3934" s="1" t="s">
        <v>5799</v>
      </c>
      <c r="K3934" s="1" t="s">
        <v>3381</v>
      </c>
    </row>
    <row r="3935" customFormat="false" ht="15" hidden="false" customHeight="true" outlineLevel="0" collapsed="false">
      <c r="A3935" s="1" t="n">
        <f aca="false">MAX($A$2:$A3934)+1</f>
        <v>2998</v>
      </c>
      <c r="C3935" s="1" t="str">
        <f aca="false">IF(H3935="",F3935,H3935)</f>
        <v>Cheswick Power Plant</v>
      </c>
      <c r="F3935" s="5"/>
      <c r="G3935" s="1" t="n">
        <v>8226</v>
      </c>
      <c r="H3935" s="1" t="s">
        <v>5800</v>
      </c>
      <c r="I3935" s="1" t="n">
        <v>14165</v>
      </c>
      <c r="J3935" s="1" t="s">
        <v>4727</v>
      </c>
      <c r="K3935" s="1" t="s">
        <v>3381</v>
      </c>
    </row>
    <row r="3936" customFormat="false" ht="15" hidden="false" customHeight="true" outlineLevel="0" collapsed="false">
      <c r="A3936" s="1" t="n">
        <f aca="false">MAX($A$2:$A3935)+1</f>
        <v>2999</v>
      </c>
      <c r="C3936" s="1" t="str">
        <f aca="false">IF(H3936="",F3936,H3936)</f>
        <v>1st Energy</v>
      </c>
      <c r="F3936" s="5"/>
      <c r="G3936" s="1" t="n">
        <v>8812</v>
      </c>
      <c r="H3936" s="1" t="s">
        <v>5801</v>
      </c>
      <c r="I3936" s="1" t="n">
        <v>19876</v>
      </c>
      <c r="J3936" s="1" t="s">
        <v>71</v>
      </c>
      <c r="K3936" s="1" t="s">
        <v>3381</v>
      </c>
    </row>
    <row r="3937" customFormat="false" ht="15" hidden="false" customHeight="true" outlineLevel="0" collapsed="false">
      <c r="A3937" s="1" t="n">
        <f aca="false">MAX($A$2:$A3936)+1</f>
        <v>3000</v>
      </c>
      <c r="C3937" s="1" t="str">
        <f aca="false">IF(H3937="",F3937,H3937)</f>
        <v>Davant Transfer</v>
      </c>
      <c r="F3937" s="5"/>
      <c r="G3937" s="1" t="n">
        <v>8816</v>
      </c>
      <c r="H3937" s="1" t="s">
        <v>5802</v>
      </c>
      <c r="I3937" s="1" t="n">
        <v>18454</v>
      </c>
      <c r="J3937" s="1" t="s">
        <v>135</v>
      </c>
      <c r="K3937" s="1" t="s">
        <v>3381</v>
      </c>
    </row>
    <row r="3938" customFormat="false" ht="15" hidden="false" customHeight="true" outlineLevel="0" collapsed="false">
      <c r="A3938" s="1" t="n">
        <f aca="false">MAX($A$2:$A3937)+1</f>
        <v>3001</v>
      </c>
      <c r="C3938" s="1" t="str">
        <f aca="false">IF(H3938="",F3938,H3938)</f>
        <v>Barber's Point Tank Farm</v>
      </c>
      <c r="F3938" s="5"/>
      <c r="G3938" s="1" t="n">
        <v>8823</v>
      </c>
      <c r="H3938" s="1" t="s">
        <v>5803</v>
      </c>
      <c r="I3938" s="1" t="n">
        <v>19547</v>
      </c>
      <c r="J3938" s="1" t="s">
        <v>2760</v>
      </c>
      <c r="K3938" s="1" t="s">
        <v>3381</v>
      </c>
    </row>
    <row r="3939" customFormat="false" ht="15" hidden="false" customHeight="true" outlineLevel="0" collapsed="false">
      <c r="A3939" s="1" t="n">
        <f aca="false">MAX($A$2:$A3938)+1</f>
        <v>3002</v>
      </c>
      <c r="C3939" s="1" t="str">
        <f aca="false">IF(H3939="",F3939,H3939)</f>
        <v>IMT Transfer NY</v>
      </c>
      <c r="F3939" s="5"/>
      <c r="G3939" s="1" t="n">
        <v>8824</v>
      </c>
      <c r="H3939" s="1" t="s">
        <v>5804</v>
      </c>
      <c r="I3939" s="1" t="n">
        <v>4226</v>
      </c>
      <c r="J3939" s="1" t="s">
        <v>24</v>
      </c>
      <c r="K3939" s="1" t="s">
        <v>3381</v>
      </c>
    </row>
    <row r="3940" customFormat="false" ht="15" hidden="false" customHeight="true" outlineLevel="0" collapsed="false">
      <c r="A3940" s="1" t="n">
        <f aca="false">MAX($A$2:$A3939)+1</f>
        <v>3003</v>
      </c>
      <c r="C3940" s="1" t="str">
        <f aca="false">IF(H3940="",F3940,H3940)</f>
        <v>Northville Linden</v>
      </c>
      <c r="F3940" s="5"/>
      <c r="G3940" s="1" t="n">
        <v>8825</v>
      </c>
      <c r="H3940" s="1" t="s">
        <v>5805</v>
      </c>
      <c r="I3940" s="1" t="n">
        <v>4226</v>
      </c>
      <c r="J3940" s="1" t="s">
        <v>24</v>
      </c>
      <c r="K3940" s="1" t="s">
        <v>3381</v>
      </c>
    </row>
    <row r="3941" customFormat="false" ht="15" hidden="false" customHeight="true" outlineLevel="0" collapsed="false">
      <c r="A3941" s="1" t="n">
        <f aca="false">MAX($A$2:$A3940)+1</f>
        <v>3004</v>
      </c>
      <c r="C3941" s="1" t="str">
        <f aca="false">IF(H3941="",F3941,H3941)</f>
        <v>IMT Transfer</v>
      </c>
      <c r="F3941" s="5"/>
      <c r="G3941" s="1" t="n">
        <v>8827</v>
      </c>
      <c r="H3941" s="1" t="s">
        <v>5806</v>
      </c>
      <c r="I3941" s="1" t="n">
        <v>6455</v>
      </c>
      <c r="J3941" s="1" t="s">
        <v>78</v>
      </c>
      <c r="K3941" s="1" t="s">
        <v>3381</v>
      </c>
    </row>
    <row r="3942" customFormat="false" ht="15" hidden="false" customHeight="true" outlineLevel="0" collapsed="false">
      <c r="A3942" s="1" t="n">
        <f aca="false">MAX($A$2:$A3941)+1</f>
        <v>3005</v>
      </c>
      <c r="C3942" s="1" t="str">
        <f aca="false">IF(H3942="",F3942,H3942)</f>
        <v>Martin Gas Storage facility</v>
      </c>
      <c r="F3942" s="5"/>
      <c r="G3942" s="1" t="n">
        <v>8828</v>
      </c>
      <c r="H3942" s="1" t="s">
        <v>5807</v>
      </c>
      <c r="I3942" s="1" t="n">
        <v>6455</v>
      </c>
      <c r="J3942" s="1" t="s">
        <v>78</v>
      </c>
      <c r="K3942" s="1" t="s">
        <v>3381</v>
      </c>
    </row>
    <row r="3943" customFormat="false" ht="15" hidden="false" customHeight="true" outlineLevel="0" collapsed="false">
      <c r="A3943" s="1" t="n">
        <f aca="false">MAX($A$2:$A3942)+1</f>
        <v>3006</v>
      </c>
      <c r="C3943" s="1" t="str">
        <f aca="false">IF(H3943="",F3943,H3943)</f>
        <v>US United Bulk Terminal</v>
      </c>
      <c r="F3943" s="5"/>
      <c r="G3943" s="1" t="n">
        <v>8829</v>
      </c>
      <c r="H3943" s="1" t="s">
        <v>5808</v>
      </c>
      <c r="I3943" s="1" t="n">
        <v>6455</v>
      </c>
      <c r="J3943" s="1" t="s">
        <v>78</v>
      </c>
      <c r="K3943" s="1" t="s">
        <v>3381</v>
      </c>
    </row>
    <row r="3944" customFormat="false" ht="15" hidden="false" customHeight="true" outlineLevel="0" collapsed="false">
      <c r="A3944" s="1" t="n">
        <f aca="false">MAX($A$2:$A3943)+1</f>
        <v>3007</v>
      </c>
      <c r="C3944" s="1" t="str">
        <f aca="false">IF(H3944="",F3944,H3944)</f>
        <v>Bay Gas</v>
      </c>
      <c r="F3944" s="5"/>
      <c r="G3944" s="1" t="n">
        <v>8831</v>
      </c>
      <c r="H3944" s="1" t="s">
        <v>5809</v>
      </c>
      <c r="I3944" s="1" t="n">
        <v>12686</v>
      </c>
      <c r="J3944" s="1" t="s">
        <v>318</v>
      </c>
      <c r="K3944" s="1" t="s">
        <v>3381</v>
      </c>
    </row>
    <row r="3945" customFormat="false" ht="15" hidden="false" customHeight="true" outlineLevel="0" collapsed="false">
      <c r="A3945" s="1" t="n">
        <f aca="false">MAX($A$2:$A3944)+1</f>
        <v>3008</v>
      </c>
      <c r="C3945" s="1" t="str">
        <f aca="false">IF(H3945="",F3945,H3945)</f>
        <v>Petal Gas</v>
      </c>
      <c r="F3945" s="5"/>
      <c r="G3945" s="1" t="n">
        <v>8832</v>
      </c>
      <c r="H3945" s="1" t="s">
        <v>5810</v>
      </c>
      <c r="I3945" s="1" t="n">
        <v>12686</v>
      </c>
      <c r="J3945" s="1" t="s">
        <v>318</v>
      </c>
      <c r="K3945" s="1" t="s">
        <v>3381</v>
      </c>
    </row>
    <row r="3946" customFormat="false" ht="15" hidden="false" customHeight="true" outlineLevel="0" collapsed="false">
      <c r="A3946" s="1" t="n">
        <f aca="false">MAX($A$2:$A3945)+1</f>
        <v>3009</v>
      </c>
      <c r="C3946" s="1" t="str">
        <f aca="false">IF(H3946="",F3946,H3946)</f>
        <v>GRT Terminal</v>
      </c>
      <c r="F3946" s="5"/>
      <c r="G3946" s="1" t="n">
        <v>8834</v>
      </c>
      <c r="H3946" s="1" t="s">
        <v>5811</v>
      </c>
      <c r="I3946" s="1" t="n">
        <v>18642</v>
      </c>
      <c r="J3946" s="1" t="s">
        <v>3387</v>
      </c>
      <c r="K3946" s="1" t="s">
        <v>3381</v>
      </c>
    </row>
    <row r="3947" customFormat="false" ht="15" hidden="false" customHeight="true" outlineLevel="0" collapsed="false">
      <c r="A3947" s="1" t="n">
        <f aca="false">MAX($A$2:$A3946)+1</f>
        <v>3010</v>
      </c>
      <c r="C3947" s="1" t="str">
        <f aca="false">IF(H3947="",F3947,H3947)</f>
        <v>Cora Transfer</v>
      </c>
      <c r="F3947" s="5"/>
      <c r="G3947" s="1" t="n">
        <v>8835</v>
      </c>
      <c r="H3947" s="1" t="s">
        <v>5812</v>
      </c>
      <c r="I3947" s="1" t="n">
        <v>18642</v>
      </c>
      <c r="J3947" s="1" t="s">
        <v>3387</v>
      </c>
      <c r="K3947" s="1" t="s">
        <v>3381</v>
      </c>
    </row>
    <row r="3948" customFormat="false" ht="15" hidden="false" customHeight="true" outlineLevel="0" collapsed="false">
      <c r="A3948" s="1" t="n">
        <f aca="false">MAX($A$2:$A3947)+1</f>
        <v>3011</v>
      </c>
      <c r="C3948" s="1" t="str">
        <f aca="false">IF(H3948="",F3948,H3948)</f>
        <v>Calvert City</v>
      </c>
      <c r="F3948" s="5"/>
      <c r="G3948" s="1" t="n">
        <v>8837</v>
      </c>
      <c r="H3948" s="1" t="s">
        <v>5813</v>
      </c>
      <c r="I3948" s="1" t="n">
        <v>18642</v>
      </c>
      <c r="J3948" s="1" t="s">
        <v>3387</v>
      </c>
      <c r="K3948" s="1" t="s">
        <v>3381</v>
      </c>
    </row>
    <row r="3949" customFormat="false" ht="15" hidden="false" customHeight="true" outlineLevel="0" collapsed="false">
      <c r="A3949" s="1" t="n">
        <f aca="false">MAX($A$2:$A3948)+1</f>
        <v>3012</v>
      </c>
      <c r="C3949" s="1" t="str">
        <f aca="false">IF(H3949="",F3949,H3949)</f>
        <v>Cook - TVA</v>
      </c>
      <c r="F3949" s="5"/>
      <c r="G3949" s="1" t="n">
        <v>8838</v>
      </c>
      <c r="H3949" s="1" t="s">
        <v>5814</v>
      </c>
      <c r="I3949" s="1" t="n">
        <v>19876</v>
      </c>
      <c r="J3949" s="1" t="s">
        <v>71</v>
      </c>
      <c r="K3949" s="1" t="s">
        <v>3381</v>
      </c>
    </row>
    <row r="3950" customFormat="false" ht="15" hidden="false" customHeight="true" outlineLevel="0" collapsed="false">
      <c r="A3950" s="1" t="n">
        <f aca="false">MAX($A$2:$A3949)+1</f>
        <v>3013</v>
      </c>
      <c r="C3950" s="1" t="str">
        <f aca="false">IF(H3950="",F3950,H3950)</f>
        <v>BRSC Shared Storage</v>
      </c>
      <c r="F3950" s="5"/>
      <c r="G3950" s="1" t="n">
        <v>8841</v>
      </c>
      <c r="H3950" s="1" t="s">
        <v>5815</v>
      </c>
      <c r="I3950" s="1" t="n">
        <v>5109</v>
      </c>
      <c r="J3950" s="1" t="s">
        <v>149</v>
      </c>
      <c r="K3950" s="1" t="s">
        <v>3381</v>
      </c>
    </row>
    <row r="3951" customFormat="false" ht="15" hidden="false" customHeight="true" outlineLevel="0" collapsed="false">
      <c r="A3951" s="1" t="n">
        <f aca="false">MAX($A$2:$A3950)+1</f>
        <v>3014</v>
      </c>
      <c r="C3951" s="1" t="str">
        <f aca="false">IF(H3951="",F3951,H3951)</f>
        <v>PSEG--Eastern Terminal</v>
      </c>
      <c r="F3951" s="5"/>
      <c r="G3951" s="1" t="n">
        <v>8843</v>
      </c>
      <c r="H3951" s="1" t="s">
        <v>5816</v>
      </c>
      <c r="I3951" s="1" t="n">
        <v>15147</v>
      </c>
      <c r="J3951" s="1" t="s">
        <v>2379</v>
      </c>
      <c r="K3951" s="1" t="s">
        <v>3381</v>
      </c>
    </row>
    <row r="3952" customFormat="false" ht="15" hidden="false" customHeight="true" outlineLevel="0" collapsed="false">
      <c r="A3952" s="1" t="n">
        <f aca="false">MAX($A$2:$A3951)+1</f>
        <v>3015</v>
      </c>
      <c r="C3952" s="1" t="str">
        <f aca="false">IF(H3952="",F3952,H3952)</f>
        <v>Keystone Fuels LLC</v>
      </c>
      <c r="F3952" s="5"/>
      <c r="G3952" s="1" t="n">
        <v>8845</v>
      </c>
      <c r="H3952" s="1" t="s">
        <v>5817</v>
      </c>
      <c r="I3952" s="1" t="n">
        <v>39004</v>
      </c>
      <c r="J3952" s="1" t="s">
        <v>5818</v>
      </c>
      <c r="K3952" s="1" t="s">
        <v>3381</v>
      </c>
    </row>
    <row r="3953" customFormat="false" ht="15" hidden="false" customHeight="true" outlineLevel="0" collapsed="false">
      <c r="A3953" s="1" t="n">
        <f aca="false">MAX($A$2:$A3952)+1</f>
        <v>3016</v>
      </c>
      <c r="C3953" s="1" t="str">
        <f aca="false">IF(H3953="",F3953,H3953)</f>
        <v>Conemaugh Fuels LLC</v>
      </c>
      <c r="F3953" s="5"/>
      <c r="G3953" s="1" t="n">
        <v>8846</v>
      </c>
      <c r="H3953" s="1" t="s">
        <v>5819</v>
      </c>
      <c r="I3953" s="1" t="n">
        <v>39004</v>
      </c>
      <c r="J3953" s="1" t="s">
        <v>5818</v>
      </c>
      <c r="K3953" s="1" t="s">
        <v>3381</v>
      </c>
    </row>
    <row r="3954" customFormat="false" ht="15" hidden="false" customHeight="true" outlineLevel="0" collapsed="false">
      <c r="A3954" s="1" t="n">
        <f aca="false">MAX($A$2:$A3953)+1</f>
        <v>3017</v>
      </c>
      <c r="C3954" s="1" t="str">
        <f aca="false">IF(H3954="",F3954,H3954)</f>
        <v>Southern Pines</v>
      </c>
      <c r="F3954" s="5"/>
      <c r="G3954" s="1" t="n">
        <v>8847</v>
      </c>
      <c r="H3954" s="1" t="s">
        <v>5820</v>
      </c>
      <c r="I3954" s="1" t="n">
        <v>195</v>
      </c>
      <c r="J3954" s="1" t="s">
        <v>119</v>
      </c>
      <c r="K3954" s="1" t="s">
        <v>3381</v>
      </c>
    </row>
    <row r="3955" customFormat="false" ht="15" hidden="false" customHeight="true" outlineLevel="0" collapsed="false">
      <c r="A3955" s="1" t="n">
        <f aca="false">MAX($A$2:$A3954)+1</f>
        <v>3018</v>
      </c>
      <c r="C3955" s="1" t="str">
        <f aca="false">IF(H3955="",F3955,H3955)</f>
        <v>Ceredo</v>
      </c>
      <c r="F3955" s="5"/>
      <c r="G3955" s="1" t="n">
        <v>8848</v>
      </c>
      <c r="H3955" s="1" t="s">
        <v>306</v>
      </c>
      <c r="I3955" s="1" t="n">
        <v>6455</v>
      </c>
      <c r="J3955" s="1" t="s">
        <v>78</v>
      </c>
      <c r="K3955" s="1" t="s">
        <v>3381</v>
      </c>
    </row>
    <row r="3956" customFormat="false" ht="15" hidden="false" customHeight="true" outlineLevel="0" collapsed="false">
      <c r="A3956" s="1" t="n">
        <f aca="false">MAX($A$2:$A3955)+1</f>
        <v>3019</v>
      </c>
      <c r="C3956" s="1" t="str">
        <f aca="false">IF(H3956="",F3956,H3956)</f>
        <v>Shipyard River Terminal</v>
      </c>
      <c r="F3956" s="5"/>
      <c r="G3956" s="1" t="n">
        <v>8850</v>
      </c>
      <c r="H3956" s="1" t="s">
        <v>5821</v>
      </c>
      <c r="I3956" s="1" t="n">
        <v>6455</v>
      </c>
      <c r="J3956" s="1" t="s">
        <v>78</v>
      </c>
      <c r="K3956" s="1" t="s">
        <v>3381</v>
      </c>
    </row>
    <row r="3957" customFormat="false" ht="15" hidden="false" customHeight="true" outlineLevel="0" collapsed="false">
      <c r="A3957" s="1" t="n">
        <f aca="false">MAX($A$2:$A3956)+1</f>
        <v>3020</v>
      </c>
      <c r="C3957" s="1" t="str">
        <f aca="false">IF(H3957="",F3957,H3957)</f>
        <v>Associated Terminals</v>
      </c>
      <c r="F3957" s="5"/>
      <c r="G3957" s="1" t="n">
        <v>8851</v>
      </c>
      <c r="H3957" s="1" t="s">
        <v>5822</v>
      </c>
      <c r="I3957" s="1" t="n">
        <v>6455</v>
      </c>
      <c r="J3957" s="1" t="s">
        <v>78</v>
      </c>
      <c r="K3957" s="1" t="s">
        <v>3381</v>
      </c>
    </row>
    <row r="3958" customFormat="false" ht="15" hidden="false" customHeight="true" outlineLevel="0" collapsed="false">
      <c r="A3958" s="1" t="n">
        <f aca="false">MAX($A$2:$A3957)+1</f>
        <v>3021</v>
      </c>
      <c r="C3958" s="1" t="str">
        <f aca="false">IF(H3958="",F3958,H3958)</f>
        <v>CCT Terminal</v>
      </c>
      <c r="F3958" s="5"/>
      <c r="G3958" s="1" t="n">
        <v>8852</v>
      </c>
      <c r="H3958" s="1" t="s">
        <v>5823</v>
      </c>
      <c r="I3958" s="1" t="n">
        <v>9324</v>
      </c>
      <c r="J3958" s="1" t="s">
        <v>482</v>
      </c>
      <c r="K3958" s="1" t="s">
        <v>3381</v>
      </c>
    </row>
    <row r="3959" customFormat="false" ht="15" hidden="false" customHeight="true" outlineLevel="0" collapsed="false">
      <c r="A3959" s="1" t="n">
        <f aca="false">MAX($A$2:$A3958)+1</f>
        <v>3022</v>
      </c>
      <c r="C3959" s="1" t="str">
        <f aca="false">IF(H3959="",F3959,H3959)</f>
        <v>Leaf River</v>
      </c>
      <c r="F3959" s="5"/>
      <c r="G3959" s="1" t="n">
        <v>8853</v>
      </c>
      <c r="H3959" s="1" t="s">
        <v>5824</v>
      </c>
      <c r="I3959" s="1" t="n">
        <v>12686</v>
      </c>
      <c r="J3959" s="1" t="s">
        <v>318</v>
      </c>
      <c r="K3959" s="1" t="s">
        <v>3381</v>
      </c>
    </row>
    <row r="3960" customFormat="false" ht="15" hidden="false" customHeight="true" outlineLevel="0" collapsed="false">
      <c r="A3960" s="1" t="n">
        <f aca="false">MAX($A$2:$A3959)+1</f>
        <v>3023</v>
      </c>
      <c r="C3960" s="1" t="str">
        <f aca="false">IF(H3960="",F3960,H3960)</f>
        <v>PSEG- Kinder Morgan Coal Storage</v>
      </c>
      <c r="F3960" s="5"/>
      <c r="G3960" s="1" t="n">
        <v>8857</v>
      </c>
      <c r="H3960" s="1" t="s">
        <v>5825</v>
      </c>
      <c r="I3960" s="1" t="n">
        <v>15147</v>
      </c>
      <c r="J3960" s="1" t="s">
        <v>2379</v>
      </c>
      <c r="K3960" s="1" t="s">
        <v>3381</v>
      </c>
    </row>
    <row r="3961" customFormat="false" ht="15" hidden="false" customHeight="true" outlineLevel="0" collapsed="false">
      <c r="A3961" s="1" t="n">
        <f aca="false">MAX($A$2:$A3960)+1</f>
        <v>3024</v>
      </c>
      <c r="C3961" s="1" t="str">
        <f aca="false">IF(H3961="",F3961,H3961)</f>
        <v>PSEG-Provport Coal Storage</v>
      </c>
      <c r="F3961" s="5"/>
      <c r="G3961" s="1" t="n">
        <v>8858</v>
      </c>
      <c r="H3961" s="1" t="s">
        <v>5826</v>
      </c>
      <c r="I3961" s="1" t="n">
        <v>15452</v>
      </c>
      <c r="J3961" s="1" t="s">
        <v>3695</v>
      </c>
      <c r="K3961" s="1" t="s">
        <v>3381</v>
      </c>
    </row>
    <row r="3962" customFormat="false" ht="15" hidden="false" customHeight="true" outlineLevel="0" collapsed="false">
      <c r="A3962" s="1" t="n">
        <f aca="false">MAX($A$2:$A3961)+1</f>
        <v>3025</v>
      </c>
      <c r="C3962" s="1" t="str">
        <f aca="false">IF(H3962="",F3962,H3962)</f>
        <v>Alicia Dock</v>
      </c>
      <c r="F3962" s="5"/>
      <c r="G3962" s="1" t="n">
        <v>8865</v>
      </c>
      <c r="H3962" s="1" t="s">
        <v>5827</v>
      </c>
      <c r="I3962" s="1" t="n">
        <v>23279</v>
      </c>
      <c r="J3962" s="1" t="s">
        <v>692</v>
      </c>
      <c r="K3962" s="1" t="s">
        <v>3381</v>
      </c>
    </row>
    <row r="3963" customFormat="false" ht="15" hidden="false" customHeight="true" outlineLevel="0" collapsed="false">
      <c r="A3963" s="1" t="n">
        <f aca="false">MAX($A$2:$A3962)+1</f>
        <v>3026</v>
      </c>
      <c r="C3963" s="1" t="str">
        <f aca="false">IF(H3963="",F3963,H3963)</f>
        <v>Colona</v>
      </c>
      <c r="F3963" s="5"/>
      <c r="G3963" s="1" t="n">
        <v>8866</v>
      </c>
      <c r="H3963" s="1" t="s">
        <v>5828</v>
      </c>
      <c r="I3963" s="1" t="n">
        <v>23279</v>
      </c>
      <c r="J3963" s="1" t="s">
        <v>692</v>
      </c>
      <c r="K3963" s="1" t="s">
        <v>3381</v>
      </c>
    </row>
    <row r="3964" customFormat="false" ht="15" hidden="false" customHeight="true" outlineLevel="0" collapsed="false">
      <c r="A3964" s="1" t="n">
        <f aca="false">MAX($A$2:$A3963)+1</f>
        <v>3027</v>
      </c>
      <c r="C3964" s="1" t="str">
        <f aca="false">IF(H3964="",F3964,H3964)</f>
        <v>Warrenton Terminal</v>
      </c>
      <c r="F3964" s="5"/>
      <c r="G3964" s="1" t="n">
        <v>8867</v>
      </c>
      <c r="H3964" s="1" t="s">
        <v>5829</v>
      </c>
      <c r="I3964" s="1" t="n">
        <v>6526</v>
      </c>
      <c r="J3964" s="1" t="s">
        <v>2888</v>
      </c>
      <c r="K3964" s="1" t="s">
        <v>3381</v>
      </c>
    </row>
    <row r="3965" customFormat="false" ht="15" hidden="false" customHeight="true" outlineLevel="0" collapsed="false">
      <c r="A3965" s="1" t="n">
        <f aca="false">MAX($A$2:$A3964)+1</f>
        <v>3028</v>
      </c>
      <c r="C3965" s="1" t="str">
        <f aca="false">IF(H3965="",F3965,H3965)</f>
        <v>Haywood Storage Facility</v>
      </c>
      <c r="F3965" s="5"/>
      <c r="G3965" s="1" t="n">
        <v>8868</v>
      </c>
      <c r="H3965" s="1" t="s">
        <v>5830</v>
      </c>
      <c r="I3965" s="1" t="n">
        <v>23279</v>
      </c>
      <c r="J3965" s="1" t="s">
        <v>692</v>
      </c>
      <c r="K3965" s="1" t="s">
        <v>3381</v>
      </c>
    </row>
    <row r="3966" customFormat="false" ht="15" hidden="false" customHeight="true" outlineLevel="0" collapsed="false">
      <c r="A3966" s="1" t="n">
        <f aca="false">MAX($A$2:$A3965)+1</f>
        <v>3029</v>
      </c>
      <c r="C3966" s="1" t="str">
        <f aca="false">IF(H3966="",F3966,H3966)</f>
        <v>Hoover Dam (AZ)</v>
      </c>
      <c r="F3966" s="5"/>
      <c r="G3966" s="1" t="n">
        <v>8902</v>
      </c>
      <c r="H3966" s="1" t="s">
        <v>5831</v>
      </c>
      <c r="I3966" s="1" t="n">
        <v>2518</v>
      </c>
      <c r="J3966" s="1" t="s">
        <v>3446</v>
      </c>
      <c r="K3966" s="1" t="s">
        <v>3381</v>
      </c>
    </row>
    <row r="3967" customFormat="false" ht="15" hidden="false" customHeight="true" outlineLevel="0" collapsed="false">
      <c r="A3967" s="1" t="n">
        <f aca="false">MAX($A$2:$A3966)+1</f>
        <v>3030</v>
      </c>
      <c r="C3967" s="1" t="str">
        <f aca="false">IF(H3967="",F3967,H3967)</f>
        <v>Astoria Generating Station</v>
      </c>
      <c r="D3967" s="1" t="n">
        <v>159</v>
      </c>
      <c r="E3967" s="1" t="s">
        <v>5832</v>
      </c>
      <c r="F3967" s="5" t="s">
        <v>5833</v>
      </c>
      <c r="G3967" s="1" t="n">
        <v>8906</v>
      </c>
      <c r="H3967" s="1" t="s">
        <v>5834</v>
      </c>
      <c r="I3967" s="1" t="n">
        <v>54863</v>
      </c>
      <c r="J3967" s="1" t="s">
        <v>4590</v>
      </c>
      <c r="K3967" s="1" t="s">
        <v>3381</v>
      </c>
    </row>
    <row r="3968" customFormat="false" ht="15" hidden="false" customHeight="true" outlineLevel="0" collapsed="false">
      <c r="A3968" s="1" t="n">
        <f aca="false">MAX($A$2:$A3967)+1</f>
        <v>3031</v>
      </c>
      <c r="C3968" s="1" t="str">
        <f aca="false">IF(H3968="",F3968,H3968)</f>
        <v>Indian Point 3</v>
      </c>
      <c r="F3968" s="5"/>
      <c r="G3968" s="1" t="n">
        <v>8907</v>
      </c>
      <c r="H3968" s="1" t="s">
        <v>5835</v>
      </c>
      <c r="I3968" s="1" t="n">
        <v>6028</v>
      </c>
      <c r="J3968" s="1" t="s">
        <v>5836</v>
      </c>
      <c r="K3968" s="1" t="s">
        <v>3381</v>
      </c>
    </row>
    <row r="3969" customFormat="false" ht="15" hidden="false" customHeight="true" outlineLevel="0" collapsed="false">
      <c r="A3969" s="1" t="n">
        <f aca="false">MAX($A$2:$A3968)+1</f>
        <v>3032</v>
      </c>
      <c r="C3969" s="1" t="str">
        <f aca="false">IF(H3969="",F3969,H3969)</f>
        <v>Cherry Street</v>
      </c>
      <c r="F3969" s="5"/>
      <c r="G3969" s="1" t="n">
        <v>9038</v>
      </c>
      <c r="H3969" s="1" t="s">
        <v>5837</v>
      </c>
      <c r="I3969" s="1" t="n">
        <v>8973</v>
      </c>
      <c r="J3969" s="1" t="s">
        <v>5838</v>
      </c>
      <c r="K3969" s="1" t="s">
        <v>3381</v>
      </c>
    </row>
    <row r="3970" customFormat="false" ht="15" hidden="false" customHeight="true" outlineLevel="0" collapsed="false">
      <c r="A3970" s="1" t="n">
        <f aca="false">MAX($A$2:$A3969)+1</f>
        <v>3033</v>
      </c>
      <c r="C3970" s="1" t="str">
        <f aca="false">IF(H3970="",F3970,H3970)</f>
        <v>Newhalem</v>
      </c>
      <c r="F3970" s="5"/>
      <c r="G3970" s="1" t="n">
        <v>9842</v>
      </c>
      <c r="H3970" s="1" t="s">
        <v>5839</v>
      </c>
      <c r="I3970" s="1" t="n">
        <v>16868</v>
      </c>
      <c r="J3970" s="1" t="s">
        <v>3716</v>
      </c>
      <c r="K3970" s="1" t="s">
        <v>3381</v>
      </c>
    </row>
    <row r="3971" customFormat="false" ht="15" hidden="false" customHeight="true" outlineLevel="0" collapsed="false">
      <c r="A3971" s="1" t="n">
        <f aca="false">MAX($A$2:$A3970)+1</f>
        <v>3034</v>
      </c>
      <c r="C3971" s="1" t="str">
        <f aca="false">IF(H3971="",F3971,H3971)</f>
        <v>Cabot Holyoke</v>
      </c>
      <c r="F3971" s="5"/>
      <c r="G3971" s="1" t="n">
        <v>9864</v>
      </c>
      <c r="H3971" s="1" t="s">
        <v>5840</v>
      </c>
      <c r="I3971" s="1" t="n">
        <v>8776</v>
      </c>
      <c r="J3971" s="1" t="s">
        <v>4203</v>
      </c>
      <c r="K3971" s="1" t="s">
        <v>3381</v>
      </c>
    </row>
    <row r="3972" customFormat="false" ht="15" hidden="false" customHeight="true" outlineLevel="0" collapsed="false">
      <c r="A3972" s="1" t="n">
        <f aca="false">MAX($A$2:$A3971)+1</f>
        <v>3035</v>
      </c>
      <c r="C3972" s="1" t="str">
        <f aca="false">IF(H3972="",F3972,H3972)</f>
        <v>Colorado Energy Nations Company</v>
      </c>
      <c r="F3972" s="5"/>
      <c r="G3972" s="1" t="n">
        <v>10003</v>
      </c>
      <c r="H3972" s="1" t="s">
        <v>5841</v>
      </c>
      <c r="I3972" s="1" t="n">
        <v>19173</v>
      </c>
      <c r="J3972" s="1" t="s">
        <v>5842</v>
      </c>
      <c r="K3972" s="1" t="s">
        <v>3381</v>
      </c>
    </row>
    <row r="3973" customFormat="false" ht="15" hidden="false" customHeight="true" outlineLevel="0" collapsed="false">
      <c r="A3973" s="1" t="n">
        <f aca="false">MAX($A$2:$A3972)+1</f>
        <v>3036</v>
      </c>
      <c r="C3973" s="1" t="str">
        <f aca="false">IF(H3973="",F3973,H3973)</f>
        <v>Mosaic South Pierce Operations</v>
      </c>
      <c r="F3973" s="5"/>
      <c r="G3973" s="1" t="n">
        <v>10004</v>
      </c>
      <c r="H3973" s="1" t="s">
        <v>5843</v>
      </c>
      <c r="I3973" s="1" t="n">
        <v>9383</v>
      </c>
      <c r="J3973" s="1" t="s">
        <v>5844</v>
      </c>
      <c r="K3973" s="1" t="s">
        <v>3381</v>
      </c>
    </row>
    <row r="3974" customFormat="false" ht="15" hidden="false" customHeight="true" outlineLevel="0" collapsed="false">
      <c r="A3974" s="1" t="n">
        <f aca="false">MAX($A$2:$A3973)+1</f>
        <v>3037</v>
      </c>
      <c r="C3974" s="1" t="str">
        <f aca="false">IF(H3974="",F3974,H3974)</f>
        <v>Dinosaur Point</v>
      </c>
      <c r="F3974" s="5"/>
      <c r="G3974" s="1" t="n">
        <v>10005</v>
      </c>
      <c r="H3974" s="1" t="s">
        <v>5845</v>
      </c>
      <c r="I3974" s="1" t="n">
        <v>9397</v>
      </c>
      <c r="J3974" s="1" t="s">
        <v>5846</v>
      </c>
      <c r="K3974" s="1" t="s">
        <v>3381</v>
      </c>
    </row>
    <row r="3975" customFormat="false" ht="15" hidden="false" customHeight="true" outlineLevel="0" collapsed="false">
      <c r="A3975" s="1" t="n">
        <f aca="false">MAX($A$2:$A3974)+1</f>
        <v>3038</v>
      </c>
      <c r="C3975" s="1" t="str">
        <f aca="false">IF(H3975="",F3975,H3975)</f>
        <v>Baptist Medical Center</v>
      </c>
      <c r="F3975" s="5"/>
      <c r="G3975" s="1" t="n">
        <v>10008</v>
      </c>
      <c r="H3975" s="1" t="s">
        <v>5847</v>
      </c>
      <c r="I3975" s="1" t="n">
        <v>1194</v>
      </c>
      <c r="J3975" s="1" t="s">
        <v>5848</v>
      </c>
      <c r="K3975" s="1" t="s">
        <v>3381</v>
      </c>
    </row>
    <row r="3976" customFormat="false" ht="15" hidden="false" customHeight="true" outlineLevel="0" collapsed="false">
      <c r="A3976" s="1" t="n">
        <f aca="false">MAX($A$2:$A3975)+1</f>
        <v>3039</v>
      </c>
      <c r="C3976" s="1" t="str">
        <f aca="false">IF(H3976="",F3976,H3976)</f>
        <v>Covanta Warren Energy</v>
      </c>
      <c r="F3976" s="5"/>
      <c r="G3976" s="1" t="n">
        <v>10012</v>
      </c>
      <c r="H3976" s="1" t="s">
        <v>5849</v>
      </c>
      <c r="I3976" s="1" t="n">
        <v>4458</v>
      </c>
      <c r="J3976" s="1" t="s">
        <v>5850</v>
      </c>
      <c r="K3976" s="1" t="s">
        <v>3381</v>
      </c>
    </row>
    <row r="3977" customFormat="false" ht="15" hidden="false" customHeight="true" outlineLevel="0" collapsed="false">
      <c r="A3977" s="1" t="n">
        <f aca="false">MAX($A$2:$A3976)+1</f>
        <v>3040</v>
      </c>
      <c r="C3977" s="1" t="str">
        <f aca="false">IF(H3977="",F3977,H3977)</f>
        <v>Covanta Hennepin Energy</v>
      </c>
      <c r="F3977" s="5"/>
      <c r="G3977" s="1" t="n">
        <v>10013</v>
      </c>
      <c r="H3977" s="1" t="s">
        <v>5851</v>
      </c>
      <c r="I3977" s="1" t="n">
        <v>4435</v>
      </c>
      <c r="J3977" s="1" t="s">
        <v>5852</v>
      </c>
      <c r="K3977" s="1" t="s">
        <v>3381</v>
      </c>
    </row>
    <row r="3978" customFormat="false" ht="15" hidden="false" customHeight="true" outlineLevel="0" collapsed="false">
      <c r="A3978" s="1" t="n">
        <f aca="false">MAX($A$2:$A3977)+1</f>
        <v>3041</v>
      </c>
      <c r="C3978" s="1" t="str">
        <f aca="false">IF(H3978="",F3978,H3978)</f>
        <v>Lucky Peak Power Plant Project</v>
      </c>
      <c r="F3978" s="5"/>
      <c r="G3978" s="1" t="n">
        <v>10014</v>
      </c>
      <c r="H3978" s="1" t="s">
        <v>5853</v>
      </c>
      <c r="I3978" s="1" t="n">
        <v>1932</v>
      </c>
      <c r="J3978" s="1" t="s">
        <v>5854</v>
      </c>
      <c r="K3978" s="1" t="s">
        <v>3381</v>
      </c>
    </row>
    <row r="3979" customFormat="false" ht="15" hidden="false" customHeight="true" outlineLevel="0" collapsed="false">
      <c r="A3979" s="1" t="n">
        <f aca="false">MAX($A$2:$A3978)+1</f>
        <v>3042</v>
      </c>
      <c r="C3979" s="1" t="str">
        <f aca="false">IF(H3979="",F3979,H3979)</f>
        <v>WestRock-West Point Mill</v>
      </c>
      <c r="F3979" s="5"/>
      <c r="G3979" s="1" t="n">
        <v>10017</v>
      </c>
      <c r="H3979" s="1" t="s">
        <v>5855</v>
      </c>
      <c r="I3979" s="1" t="n">
        <v>17465</v>
      </c>
      <c r="J3979" s="1" t="s">
        <v>5855</v>
      </c>
      <c r="K3979" s="1" t="s">
        <v>3381</v>
      </c>
    </row>
    <row r="3980" customFormat="false" ht="15" hidden="false" customHeight="true" outlineLevel="0" collapsed="false">
      <c r="A3980" s="1" t="n">
        <f aca="false">MAX($A$2:$A3979)+1</f>
        <v>3043</v>
      </c>
      <c r="C3980" s="1" t="str">
        <f aca="false">IF(H3980="",F3980,H3980)</f>
        <v>Desert Peak Power Plant</v>
      </c>
      <c r="F3980" s="5"/>
      <c r="G3980" s="1" t="n">
        <v>10018</v>
      </c>
      <c r="H3980" s="1" t="s">
        <v>5856</v>
      </c>
      <c r="I3980" s="1" t="n">
        <v>34691</v>
      </c>
      <c r="J3980" s="1" t="s">
        <v>5857</v>
      </c>
      <c r="K3980" s="1" t="s">
        <v>3381</v>
      </c>
    </row>
    <row r="3981" customFormat="false" ht="15" hidden="false" customHeight="true" outlineLevel="0" collapsed="false">
      <c r="A3981" s="1" t="n">
        <f aca="false">MAX($A$2:$A3980)+1</f>
        <v>3044</v>
      </c>
      <c r="C3981" s="1" t="str">
        <f aca="false">IF(H3981="",F3981,H3981)</f>
        <v>Cutrale Citrus Juices USA I</v>
      </c>
      <c r="F3981" s="5"/>
      <c r="G3981" s="1" t="n">
        <v>10020</v>
      </c>
      <c r="H3981" s="1" t="s">
        <v>5858</v>
      </c>
      <c r="I3981" s="1" t="n">
        <v>4558</v>
      </c>
      <c r="J3981" s="1" t="s">
        <v>5859</v>
      </c>
      <c r="K3981" s="1" t="s">
        <v>3381</v>
      </c>
    </row>
    <row r="3982" customFormat="false" ht="15" hidden="false" customHeight="true" outlineLevel="0" collapsed="false">
      <c r="A3982" s="1" t="n">
        <f aca="false">MAX($A$2:$A3981)+1</f>
        <v>3045</v>
      </c>
      <c r="C3982" s="1" t="str">
        <f aca="false">IF(H3982="",F3982,H3982)</f>
        <v>RED-Rochester, LLC</v>
      </c>
      <c r="F3982" s="5"/>
      <c r="G3982" s="1" t="n">
        <v>10025</v>
      </c>
      <c r="H3982" s="1" t="s">
        <v>5860</v>
      </c>
      <c r="I3982" s="1" t="n">
        <v>5624</v>
      </c>
      <c r="J3982" s="1" t="s">
        <v>5860</v>
      </c>
      <c r="K3982" s="1" t="s">
        <v>3381</v>
      </c>
    </row>
    <row r="3983" customFormat="false" ht="15" hidden="false" customHeight="true" outlineLevel="0" collapsed="false">
      <c r="A3983" s="1" t="n">
        <f aca="false">MAX($A$2:$A3982)+1</f>
        <v>3046</v>
      </c>
      <c r="C3983" s="1" t="str">
        <f aca="false">IF(H3983="",F3983,H3983)</f>
        <v>Encina Water Pollution Control</v>
      </c>
      <c r="F3983" s="5"/>
      <c r="G3983" s="1" t="n">
        <v>10026</v>
      </c>
      <c r="H3983" s="1" t="s">
        <v>5861</v>
      </c>
      <c r="I3983" s="1" t="n">
        <v>5901</v>
      </c>
      <c r="J3983" s="1" t="s">
        <v>5862</v>
      </c>
      <c r="K3983" s="1" t="s">
        <v>3381</v>
      </c>
    </row>
    <row r="3984" customFormat="false" ht="15" hidden="false" customHeight="true" outlineLevel="0" collapsed="false">
      <c r="A3984" s="1" t="n">
        <f aca="false">MAX($A$2:$A3983)+1</f>
        <v>3047</v>
      </c>
      <c r="C3984" s="1" t="str">
        <f aca="false">IF(H3984="",F3984,H3984)</f>
        <v>Windpark Unlimited 1</v>
      </c>
      <c r="F3984" s="5"/>
      <c r="G3984" s="1" t="n">
        <v>10027</v>
      </c>
      <c r="H3984" s="1" t="s">
        <v>5863</v>
      </c>
      <c r="I3984" s="1" t="n">
        <v>6042</v>
      </c>
      <c r="J3984" s="1" t="s">
        <v>5864</v>
      </c>
      <c r="K3984" s="1" t="s">
        <v>3381</v>
      </c>
    </row>
    <row r="3985" customFormat="false" ht="15" hidden="false" customHeight="true" outlineLevel="0" collapsed="false">
      <c r="A3985" s="1" t="n">
        <f aca="false">MAX($A$2:$A3984)+1</f>
        <v>3048</v>
      </c>
      <c r="C3985" s="1" t="str">
        <f aca="false">IF(H3985="",F3985,H3985)</f>
        <v>Felt Hydroelectric Plant</v>
      </c>
      <c r="F3985" s="5"/>
      <c r="G3985" s="1" t="n">
        <v>10028</v>
      </c>
      <c r="H3985" s="1" t="s">
        <v>5865</v>
      </c>
      <c r="I3985" s="1" t="n">
        <v>3123</v>
      </c>
      <c r="J3985" s="1" t="s">
        <v>5866</v>
      </c>
      <c r="K3985" s="1" t="s">
        <v>3381</v>
      </c>
    </row>
    <row r="3986" customFormat="false" ht="15" hidden="false" customHeight="true" outlineLevel="0" collapsed="false">
      <c r="A3986" s="1" t="n">
        <f aca="false">MAX($A$2:$A3985)+1</f>
        <v>3049</v>
      </c>
      <c r="C3986" s="1" t="str">
        <f aca="false">IF(H3986="",F3986,H3986)</f>
        <v>General Electric Aircraft Engines</v>
      </c>
      <c r="F3986" s="5"/>
      <c r="G3986" s="1" t="n">
        <v>10029</v>
      </c>
      <c r="H3986" s="1" t="s">
        <v>5867</v>
      </c>
      <c r="I3986" s="1" t="n">
        <v>7049</v>
      </c>
      <c r="J3986" s="1" t="s">
        <v>5867</v>
      </c>
      <c r="K3986" s="1" t="s">
        <v>3381</v>
      </c>
    </row>
    <row r="3987" customFormat="false" ht="15" hidden="false" customHeight="true" outlineLevel="0" collapsed="false">
      <c r="A3987" s="1" t="n">
        <f aca="false">MAX($A$2:$A3986)+1</f>
        <v>3050</v>
      </c>
      <c r="C3987" s="1" t="str">
        <f aca="false">IF(H3987="",F3987,H3987)</f>
        <v>NRG Energy Center Dover</v>
      </c>
      <c r="F3987" s="5"/>
      <c r="G3987" s="1" t="n">
        <v>10030</v>
      </c>
      <c r="H3987" s="1" t="s">
        <v>5868</v>
      </c>
      <c r="I3987" s="1" t="n">
        <v>7860</v>
      </c>
      <c r="J3987" s="1" t="s">
        <v>5869</v>
      </c>
      <c r="K3987" s="1" t="s">
        <v>3381</v>
      </c>
    </row>
    <row r="3988" customFormat="false" ht="15" hidden="false" customHeight="true" outlineLevel="0" collapsed="false">
      <c r="A3988" s="1" t="n">
        <f aca="false">MAX($A$2:$A3987)+1</f>
        <v>3051</v>
      </c>
      <c r="C3988" s="1" t="str">
        <f aca="false">IF(H3988="",F3988,H3988)</f>
        <v>General Mills Operations Lodi</v>
      </c>
      <c r="F3988" s="5"/>
      <c r="G3988" s="1" t="n">
        <v>10031</v>
      </c>
      <c r="H3988" s="1" t="s">
        <v>5870</v>
      </c>
      <c r="I3988" s="1" t="n">
        <v>7175</v>
      </c>
      <c r="J3988" s="1" t="s">
        <v>5871</v>
      </c>
      <c r="K3988" s="1" t="s">
        <v>3381</v>
      </c>
    </row>
    <row r="3989" customFormat="false" ht="15" hidden="false" customHeight="true" outlineLevel="0" collapsed="false">
      <c r="A3989" s="1" t="n">
        <f aca="false">MAX($A$2:$A3988)+1</f>
        <v>3052</v>
      </c>
      <c r="C3989" s="1" t="str">
        <f aca="false">IF(H3989="",F3989,H3989)</f>
        <v>Powertrain Warren General Motors</v>
      </c>
      <c r="F3989" s="5"/>
      <c r="G3989" s="1" t="n">
        <v>10032</v>
      </c>
      <c r="H3989" s="1" t="s">
        <v>5872</v>
      </c>
      <c r="I3989" s="1" t="n">
        <v>7239</v>
      </c>
      <c r="J3989" s="1" t="s">
        <v>5873</v>
      </c>
      <c r="K3989" s="1" t="s">
        <v>3381</v>
      </c>
    </row>
    <row r="3990" customFormat="false" ht="15" hidden="false" customHeight="true" outlineLevel="0" collapsed="false">
      <c r="A3990" s="1" t="n">
        <f aca="false">MAX($A$2:$A3989)+1</f>
        <v>3053</v>
      </c>
      <c r="C3990" s="1" t="str">
        <f aca="false">IF(H3990="",F3990,H3990)</f>
        <v>Greater Detroit Resource Recovery</v>
      </c>
      <c r="F3990" s="5"/>
      <c r="G3990" s="1" t="n">
        <v>10033</v>
      </c>
      <c r="H3990" s="1" t="s">
        <v>5874</v>
      </c>
      <c r="I3990" s="1" t="n">
        <v>15430</v>
      </c>
      <c r="J3990" s="1" t="s">
        <v>5875</v>
      </c>
      <c r="K3990" s="1" t="s">
        <v>3381</v>
      </c>
    </row>
    <row r="3991" customFormat="false" ht="15" hidden="false" customHeight="true" outlineLevel="0" collapsed="false">
      <c r="A3991" s="1" t="n">
        <f aca="false">MAX($A$2:$A3990)+1</f>
        <v>3054</v>
      </c>
      <c r="C3991" s="1" t="str">
        <f aca="false">IF(H3991="",F3991,H3991)</f>
        <v>Gilroy Power Plant</v>
      </c>
      <c r="F3991" s="5"/>
      <c r="G3991" s="1" t="n">
        <v>10034</v>
      </c>
      <c r="H3991" s="1" t="s">
        <v>5876</v>
      </c>
      <c r="I3991" s="1" t="n">
        <v>3028</v>
      </c>
      <c r="J3991" s="1" t="s">
        <v>5877</v>
      </c>
      <c r="K3991" s="1" t="s">
        <v>3381</v>
      </c>
    </row>
    <row r="3992" customFormat="false" ht="15" hidden="false" customHeight="true" outlineLevel="0" collapsed="false">
      <c r="A3992" s="1" t="n">
        <f aca="false">MAX($A$2:$A3991)+1</f>
        <v>3055</v>
      </c>
      <c r="C3992" s="1" t="str">
        <f aca="false">IF(H3992="",F3992,H3992)</f>
        <v>Hillsborough Hosiery</v>
      </c>
      <c r="F3992" s="5"/>
      <c r="G3992" s="1" t="n">
        <v>10036</v>
      </c>
      <c r="H3992" s="1" t="s">
        <v>5878</v>
      </c>
      <c r="I3992" s="1" t="n">
        <v>56590</v>
      </c>
      <c r="J3992" s="1" t="s">
        <v>5879</v>
      </c>
      <c r="K3992" s="1" t="s">
        <v>3381</v>
      </c>
    </row>
    <row r="3993" customFormat="false" ht="15" hidden="false" customHeight="true" outlineLevel="0" collapsed="false">
      <c r="A3993" s="1" t="n">
        <f aca="false">MAX($A$2:$A3992)+1</f>
        <v>3056</v>
      </c>
      <c r="C3993" s="1" t="str">
        <f aca="false">IF(H3993="",F3993,H3993)</f>
        <v>Kaweah Delta District Hospital</v>
      </c>
      <c r="F3993" s="5"/>
      <c r="G3993" s="1" t="n">
        <v>10042</v>
      </c>
      <c r="H3993" s="1" t="s">
        <v>5880</v>
      </c>
      <c r="I3993" s="1" t="n">
        <v>10077</v>
      </c>
      <c r="J3993" s="1" t="s">
        <v>5881</v>
      </c>
      <c r="K3993" s="1" t="s">
        <v>3381</v>
      </c>
    </row>
    <row r="3994" customFormat="false" ht="15" hidden="false" customHeight="true" outlineLevel="0" collapsed="false">
      <c r="A3994" s="1" t="n">
        <f aca="false">MAX($A$2:$A3993)+1</f>
        <v>3057</v>
      </c>
      <c r="C3994" s="1" t="str">
        <f aca="false">IF(H3994="",F3994,H3994)</f>
        <v>Logan Generating Company LP</v>
      </c>
      <c r="F3994" s="5"/>
      <c r="G3994" s="1" t="n">
        <v>10043</v>
      </c>
      <c r="H3994" s="1" t="s">
        <v>5882</v>
      </c>
      <c r="I3994" s="1" t="n">
        <v>14932</v>
      </c>
      <c r="J3994" s="1" t="s">
        <v>5883</v>
      </c>
      <c r="K3994" s="1" t="s">
        <v>3381</v>
      </c>
    </row>
    <row r="3995" customFormat="false" ht="15" hidden="false" customHeight="true" outlineLevel="0" collapsed="false">
      <c r="A3995" s="1" t="n">
        <f aca="false">MAX($A$2:$A3994)+1</f>
        <v>3058</v>
      </c>
      <c r="C3995" s="1" t="str">
        <f aca="false">IF(H3995="",F3995,H3995)</f>
        <v>Little Mac Project</v>
      </c>
      <c r="F3995" s="5"/>
      <c r="G3995" s="1" t="n">
        <v>10049</v>
      </c>
      <c r="H3995" s="1" t="s">
        <v>5884</v>
      </c>
      <c r="I3995" s="1" t="n">
        <v>54696</v>
      </c>
      <c r="J3995" s="1" t="s">
        <v>5885</v>
      </c>
      <c r="K3995" s="1" t="s">
        <v>3381</v>
      </c>
    </row>
    <row r="3996" customFormat="false" ht="15" hidden="false" customHeight="true" outlineLevel="0" collapsed="false">
      <c r="A3996" s="1" t="n">
        <f aca="false">MAX($A$2:$A3995)+1</f>
        <v>3059</v>
      </c>
      <c r="C3996" s="1" t="str">
        <f aca="false">IF(H3996="",F3996,H3996)</f>
        <v>Fourche Creek Wastewater</v>
      </c>
      <c r="F3996" s="5"/>
      <c r="G3996" s="1" t="n">
        <v>10050</v>
      </c>
      <c r="H3996" s="1" t="s">
        <v>5886</v>
      </c>
      <c r="I3996" s="1" t="n">
        <v>11079</v>
      </c>
      <c r="J3996" s="1" t="s">
        <v>5887</v>
      </c>
      <c r="K3996" s="1" t="s">
        <v>3381</v>
      </c>
    </row>
    <row r="3997" customFormat="false" ht="15" hidden="false" customHeight="true" outlineLevel="0" collapsed="false">
      <c r="A3997" s="1" t="n">
        <f aca="false">MAX($A$2:$A3996)+1</f>
        <v>3060</v>
      </c>
      <c r="C3997" s="1" t="str">
        <f aca="false">IF(H3997="",F3997,H3997)</f>
        <v>Lockville Hydropower</v>
      </c>
      <c r="F3997" s="5"/>
      <c r="G3997" s="1" t="n">
        <v>10051</v>
      </c>
      <c r="H3997" s="1" t="s">
        <v>5888</v>
      </c>
      <c r="I3997" s="1" t="n">
        <v>49753</v>
      </c>
      <c r="J3997" s="1" t="s">
        <v>5889</v>
      </c>
      <c r="K3997" s="1" t="s">
        <v>3381</v>
      </c>
    </row>
    <row r="3998" customFormat="false" ht="15" hidden="false" customHeight="true" outlineLevel="0" collapsed="false">
      <c r="A3998" s="1" t="n">
        <f aca="false">MAX($A$2:$A3997)+1</f>
        <v>3061</v>
      </c>
      <c r="C3998" s="1" t="str">
        <f aca="false">IF(H3998="",F3998,H3998)</f>
        <v>Fairhaven Power</v>
      </c>
      <c r="F3998" s="5"/>
      <c r="G3998" s="1" t="n">
        <v>10052</v>
      </c>
      <c r="H3998" s="1" t="s">
        <v>5890</v>
      </c>
      <c r="I3998" s="1" t="n">
        <v>54788</v>
      </c>
      <c r="J3998" s="1" t="s">
        <v>5891</v>
      </c>
      <c r="K3998" s="1" t="s">
        <v>3381</v>
      </c>
    </row>
    <row r="3999" customFormat="false" ht="15" hidden="false" customHeight="true" outlineLevel="0" collapsed="false">
      <c r="A3999" s="1" t="n">
        <f aca="false">MAX($A$2:$A3998)+1</f>
        <v>3062</v>
      </c>
      <c r="C3999" s="1" t="str">
        <f aca="false">IF(H3999="",F3999,H3999)</f>
        <v>General Electric Diesel Engine Plant</v>
      </c>
      <c r="F3999" s="5"/>
      <c r="G3999" s="1" t="n">
        <v>10058</v>
      </c>
      <c r="H3999" s="1" t="s">
        <v>5892</v>
      </c>
      <c r="I3999" s="1" t="n">
        <v>7075</v>
      </c>
      <c r="J3999" s="1" t="s">
        <v>5893</v>
      </c>
      <c r="K3999" s="1" t="s">
        <v>3381</v>
      </c>
    </row>
    <row r="4000" customFormat="false" ht="15" hidden="false" customHeight="true" outlineLevel="0" collapsed="false">
      <c r="A4000" s="1" t="n">
        <f aca="false">MAX($A$2:$A3999)+1</f>
        <v>3063</v>
      </c>
      <c r="C4000" s="1" t="str">
        <f aca="false">IF(H4000="",F4000,H4000)</f>
        <v>MARS Chocolate North American LLC</v>
      </c>
      <c r="F4000" s="5"/>
      <c r="G4000" s="1" t="n">
        <v>10061</v>
      </c>
      <c r="H4000" s="1" t="s">
        <v>5894</v>
      </c>
      <c r="I4000" s="1" t="n">
        <v>11401</v>
      </c>
      <c r="J4000" s="1" t="s">
        <v>5895</v>
      </c>
      <c r="K4000" s="1" t="s">
        <v>3381</v>
      </c>
    </row>
    <row r="4001" customFormat="false" ht="15" hidden="false" customHeight="true" outlineLevel="0" collapsed="false">
      <c r="A4001" s="1" t="n">
        <f aca="false">MAX($A$2:$A4000)+1</f>
        <v>3064</v>
      </c>
      <c r="C4001" s="1" t="str">
        <f aca="false">IF(H4001="",F4001,H4001)</f>
        <v>Miami Dade County Resource Recovery Fac</v>
      </c>
      <c r="F4001" s="5"/>
      <c r="G4001" s="1" t="n">
        <v>10062</v>
      </c>
      <c r="H4001" s="1" t="s">
        <v>5896</v>
      </c>
      <c r="I4001" s="1" t="n">
        <v>50085</v>
      </c>
      <c r="J4001" s="1" t="s">
        <v>5897</v>
      </c>
      <c r="K4001" s="1" t="s">
        <v>3381</v>
      </c>
    </row>
    <row r="4002" customFormat="false" ht="15" hidden="false" customHeight="true" outlineLevel="0" collapsed="false">
      <c r="A4002" s="1" t="n">
        <f aca="false">MAX($A$2:$A4001)+1</f>
        <v>3065</v>
      </c>
      <c r="C4002" s="1" t="str">
        <f aca="false">IF(H4002="",F4002,H4002)</f>
        <v>Derby Hydro</v>
      </c>
      <c r="F4002" s="5"/>
      <c r="G4002" s="1" t="n">
        <v>10063</v>
      </c>
      <c r="H4002" s="1" t="s">
        <v>5898</v>
      </c>
      <c r="I4002" s="1" t="n">
        <v>11943</v>
      </c>
      <c r="J4002" s="1" t="s">
        <v>5899</v>
      </c>
      <c r="K4002" s="1" t="s">
        <v>3381</v>
      </c>
    </row>
    <row r="4003" customFormat="false" ht="15" hidden="false" customHeight="true" outlineLevel="0" collapsed="false">
      <c r="A4003" s="1" t="n">
        <f aca="false">MAX($A$2:$A4002)+1</f>
        <v>3066</v>
      </c>
      <c r="C4003" s="1" t="str">
        <f aca="false">IF(H4003="",F4003,H4003)</f>
        <v>Lockwood Hydroelectric Facility</v>
      </c>
      <c r="F4003" s="5"/>
      <c r="G4003" s="1" t="n">
        <v>10066</v>
      </c>
      <c r="H4003" s="1" t="s">
        <v>5900</v>
      </c>
      <c r="I4003" s="1" t="n">
        <v>12401</v>
      </c>
      <c r="J4003" s="1" t="s">
        <v>5901</v>
      </c>
      <c r="K4003" s="1" t="s">
        <v>3381</v>
      </c>
    </row>
    <row r="4004" customFormat="false" ht="15" hidden="false" customHeight="true" outlineLevel="0" collapsed="false">
      <c r="A4004" s="1" t="n">
        <f aca="false">MAX($A$2:$A4003)+1</f>
        <v>3067</v>
      </c>
      <c r="C4004" s="1" t="str">
        <f aca="false">IF(H4004="",F4004,H4004)</f>
        <v>Foothills Hydro Plant</v>
      </c>
      <c r="F4004" s="5"/>
      <c r="G4004" s="1" t="n">
        <v>10070</v>
      </c>
      <c r="H4004" s="1" t="s">
        <v>5902</v>
      </c>
      <c r="I4004" s="1" t="n">
        <v>5164</v>
      </c>
      <c r="J4004" s="1" t="s">
        <v>5903</v>
      </c>
      <c r="K4004" s="1" t="s">
        <v>3381</v>
      </c>
    </row>
    <row r="4005" customFormat="false" ht="15" hidden="false" customHeight="true" outlineLevel="0" collapsed="false">
      <c r="A4005" s="1" t="n">
        <f aca="false">MAX($A$2:$A4004)+1</f>
        <v>3068</v>
      </c>
      <c r="C4005" s="1" t="str">
        <f aca="false">IF(H4005="",F4005,H4005)</f>
        <v>Portsmouth Genco LLC</v>
      </c>
      <c r="F4005" s="5"/>
      <c r="G4005" s="1" t="n">
        <v>10071</v>
      </c>
      <c r="H4005" s="1" t="s">
        <v>5904</v>
      </c>
      <c r="I4005" s="1" t="n">
        <v>56217</v>
      </c>
      <c r="J4005" s="1" t="s">
        <v>5905</v>
      </c>
      <c r="K4005" s="1" t="s">
        <v>3381</v>
      </c>
    </row>
    <row r="4006" customFormat="false" ht="15" hidden="false" customHeight="true" outlineLevel="0" collapsed="false">
      <c r="A4006" s="1" t="n">
        <f aca="false">MAX($A$2:$A4005)+1</f>
        <v>3069</v>
      </c>
      <c r="C4006" s="1" t="str">
        <f aca="false">IF(H4006="",F4006,H4006)</f>
        <v>Engineered Carbons Borger Cogen</v>
      </c>
      <c r="F4006" s="5"/>
      <c r="G4006" s="1" t="n">
        <v>10072</v>
      </c>
      <c r="H4006" s="1" t="s">
        <v>5906</v>
      </c>
      <c r="I4006" s="1" t="n">
        <v>55727</v>
      </c>
      <c r="J4006" s="1" t="s">
        <v>5907</v>
      </c>
      <c r="K4006" s="1" t="s">
        <v>3381</v>
      </c>
    </row>
    <row r="4007" customFormat="false" ht="15" hidden="false" customHeight="true" outlineLevel="0" collapsed="false">
      <c r="A4007" s="1" t="n">
        <f aca="false">MAX($A$2:$A4006)+1</f>
        <v>3070</v>
      </c>
      <c r="C4007" s="1" t="str">
        <f aca="false">IF(H4007="",F4007,H4007)</f>
        <v>Strontia Springs Hydro Plant</v>
      </c>
      <c r="F4007" s="5"/>
      <c r="G4007" s="1" t="n">
        <v>10081</v>
      </c>
      <c r="H4007" s="1" t="s">
        <v>5908</v>
      </c>
      <c r="I4007" s="1" t="n">
        <v>5068</v>
      </c>
      <c r="J4007" s="1" t="s">
        <v>5909</v>
      </c>
      <c r="K4007" s="1" t="s">
        <v>3381</v>
      </c>
    </row>
    <row r="4008" customFormat="false" ht="15" hidden="false" customHeight="true" outlineLevel="0" collapsed="false">
      <c r="A4008" s="1" t="n">
        <f aca="false">MAX($A$2:$A4007)+1</f>
        <v>3071</v>
      </c>
      <c r="C4008" s="1" t="str">
        <f aca="false">IF(H4008="",F4008,H4008)</f>
        <v>Commerce Refuse To Energy</v>
      </c>
      <c r="F4008" s="5"/>
      <c r="G4008" s="1" t="n">
        <v>10090</v>
      </c>
      <c r="H4008" s="1" t="s">
        <v>5910</v>
      </c>
      <c r="I4008" s="1" t="n">
        <v>11217</v>
      </c>
      <c r="J4008" s="1" t="s">
        <v>5911</v>
      </c>
      <c r="K4008" s="1" t="s">
        <v>3381</v>
      </c>
    </row>
    <row r="4009" customFormat="false" ht="15" hidden="false" customHeight="true" outlineLevel="0" collapsed="false">
      <c r="A4009" s="1" t="n">
        <f aca="false">MAX($A$2:$A4008)+1</f>
        <v>3072</v>
      </c>
      <c r="C4009" s="1" t="str">
        <f aca="false">IF(H4009="",F4009,H4009)</f>
        <v>Total Energy Facilities</v>
      </c>
      <c r="F4009" s="5"/>
      <c r="G4009" s="1" t="n">
        <v>10091</v>
      </c>
      <c r="H4009" s="1" t="s">
        <v>5912</v>
      </c>
      <c r="I4009" s="1" t="n">
        <v>11217</v>
      </c>
      <c r="J4009" s="1" t="s">
        <v>5911</v>
      </c>
      <c r="K4009" s="1" t="s">
        <v>3381</v>
      </c>
    </row>
    <row r="4010" customFormat="false" ht="15" hidden="false" customHeight="true" outlineLevel="0" collapsed="false">
      <c r="A4010" s="1" t="n">
        <f aca="false">MAX($A$2:$A4009)+1</f>
        <v>3073</v>
      </c>
      <c r="C4010" s="1" t="str">
        <f aca="false">IF(H4010="",F4010,H4010)</f>
        <v>Tesoro Hawaii</v>
      </c>
      <c r="F4010" s="5"/>
      <c r="G4010" s="1" t="n">
        <v>10093</v>
      </c>
      <c r="H4010" s="1" t="s">
        <v>5913</v>
      </c>
      <c r="I4010" s="1" t="n">
        <v>58553</v>
      </c>
      <c r="J4010" s="1" t="s">
        <v>5914</v>
      </c>
      <c r="K4010" s="1" t="s">
        <v>3381</v>
      </c>
    </row>
    <row r="4011" customFormat="false" ht="15" hidden="false" customHeight="true" outlineLevel="0" collapsed="false">
      <c r="A4011" s="1" t="n">
        <f aca="false">MAX($A$2:$A4010)+1</f>
        <v>3074</v>
      </c>
      <c r="C4011" s="1" t="str">
        <f aca="false">IF(H4011="",F4011,H4011)</f>
        <v>Pedricktown Cogeneration Company LP</v>
      </c>
      <c r="F4011" s="5"/>
      <c r="G4011" s="1" t="n">
        <v>10099</v>
      </c>
      <c r="H4011" s="1" t="s">
        <v>5915</v>
      </c>
      <c r="I4011" s="1" t="n">
        <v>50160</v>
      </c>
      <c r="J4011" s="1" t="s">
        <v>5915</v>
      </c>
      <c r="K4011" s="1" t="s">
        <v>3381</v>
      </c>
    </row>
    <row r="4012" customFormat="false" ht="15" hidden="false" customHeight="true" outlineLevel="0" collapsed="false">
      <c r="A4012" s="1" t="n">
        <f aca="false">MAX($A$2:$A4011)+1</f>
        <v>3075</v>
      </c>
      <c r="C4012" s="1" t="str">
        <f aca="false">IF(H4012="",F4012,H4012)</f>
        <v>Hampton Facility</v>
      </c>
      <c r="F4012" s="5"/>
      <c r="G4012" s="1" t="n">
        <v>10108</v>
      </c>
      <c r="H4012" s="1" t="s">
        <v>5916</v>
      </c>
      <c r="I4012" s="1" t="n">
        <v>6636</v>
      </c>
      <c r="J4012" s="1" t="s">
        <v>5917</v>
      </c>
      <c r="K4012" s="1" t="s">
        <v>3381</v>
      </c>
    </row>
    <row r="4013" customFormat="false" ht="15" hidden="false" customHeight="true" outlineLevel="0" collapsed="false">
      <c r="A4013" s="1" t="n">
        <f aca="false">MAX($A$2:$A4012)+1</f>
        <v>3076</v>
      </c>
      <c r="C4013" s="1" t="str">
        <f aca="false">IF(H4013="",F4013,H4013)</f>
        <v>Franklin Industrial Complex</v>
      </c>
      <c r="F4013" s="5"/>
      <c r="G4013" s="1" t="n">
        <v>10109</v>
      </c>
      <c r="H4013" s="1" t="s">
        <v>5918</v>
      </c>
      <c r="I4013" s="1" t="n">
        <v>57280</v>
      </c>
      <c r="J4013" s="1" t="s">
        <v>4679</v>
      </c>
      <c r="K4013" s="1" t="s">
        <v>3381</v>
      </c>
    </row>
    <row r="4014" customFormat="false" ht="15" hidden="false" customHeight="true" outlineLevel="0" collapsed="false">
      <c r="A4014" s="1" t="n">
        <f aca="false">MAX($A$2:$A4013)+1</f>
        <v>3077</v>
      </c>
      <c r="C4014" s="1" t="str">
        <f aca="false">IF(H4014="",F4014,H4014)</f>
        <v>Frito-Lay Cogen Plant</v>
      </c>
      <c r="F4014" s="5"/>
      <c r="G4014" s="1" t="n">
        <v>10110</v>
      </c>
      <c r="H4014" s="1" t="s">
        <v>5919</v>
      </c>
      <c r="I4014" s="1" t="n">
        <v>15743</v>
      </c>
      <c r="J4014" s="1" t="s">
        <v>5920</v>
      </c>
      <c r="K4014" s="1" t="s">
        <v>3381</v>
      </c>
    </row>
    <row r="4015" customFormat="false" ht="15" hidden="false" customHeight="true" outlineLevel="0" collapsed="false">
      <c r="A4015" s="1" t="n">
        <f aca="false">MAX($A$2:$A4014)+1</f>
        <v>3078</v>
      </c>
      <c r="C4015" s="1" t="str">
        <f aca="false">IF(H4015="",F4015,H4015)</f>
        <v>John B Rich Memorial Power Station</v>
      </c>
      <c r="F4015" s="5"/>
      <c r="G4015" s="1" t="n">
        <v>10113</v>
      </c>
      <c r="H4015" s="1" t="s">
        <v>5921</v>
      </c>
      <c r="I4015" s="1" t="n">
        <v>7199</v>
      </c>
      <c r="J4015" s="1" t="s">
        <v>5922</v>
      </c>
      <c r="K4015" s="1" t="s">
        <v>3381</v>
      </c>
    </row>
    <row r="4016" customFormat="false" ht="15" hidden="false" customHeight="true" outlineLevel="0" collapsed="false">
      <c r="A4016" s="1" t="n">
        <f aca="false">MAX($A$2:$A4015)+1</f>
        <v>3079</v>
      </c>
      <c r="C4016" s="1" t="str">
        <f aca="false">IF(H4016="",F4016,H4016)</f>
        <v>Grossmont Hospital</v>
      </c>
      <c r="F4016" s="5"/>
      <c r="G4016" s="1" t="n">
        <v>10115</v>
      </c>
      <c r="H4016" s="1" t="s">
        <v>5923</v>
      </c>
      <c r="I4016" s="1" t="n">
        <v>7726</v>
      </c>
      <c r="J4016" s="1" t="s">
        <v>5924</v>
      </c>
      <c r="K4016" s="1" t="s">
        <v>3381</v>
      </c>
    </row>
    <row r="4017" customFormat="false" ht="15" hidden="false" customHeight="true" outlineLevel="0" collapsed="false">
      <c r="A4017" s="1" t="n">
        <f aca="false">MAX($A$2:$A4016)+1</f>
        <v>3080</v>
      </c>
      <c r="C4017" s="1" t="str">
        <f aca="false">IF(H4017="",F4017,H4017)</f>
        <v>Hampshire Paper</v>
      </c>
      <c r="F4017" s="5"/>
      <c r="G4017" s="1" t="n">
        <v>10116</v>
      </c>
      <c r="H4017" s="1" t="s">
        <v>5925</v>
      </c>
      <c r="I4017" s="1" t="n">
        <v>9357</v>
      </c>
      <c r="J4017" s="1" t="s">
        <v>5926</v>
      </c>
      <c r="K4017" s="1" t="s">
        <v>3381</v>
      </c>
    </row>
    <row r="4018" customFormat="false" ht="15" hidden="false" customHeight="true" outlineLevel="0" collapsed="false">
      <c r="A4018" s="1" t="n">
        <f aca="false">MAX($A$2:$A4017)+1</f>
        <v>3081</v>
      </c>
      <c r="C4018" s="1" t="str">
        <f aca="false">IF(H4018="",F4018,H4018)</f>
        <v>Harrisburg Facility</v>
      </c>
      <c r="F4018" s="5"/>
      <c r="G4018" s="1" t="n">
        <v>10118</v>
      </c>
      <c r="H4018" s="1" t="s">
        <v>5927</v>
      </c>
      <c r="I4018" s="1" t="n">
        <v>8181</v>
      </c>
      <c r="J4018" s="1" t="s">
        <v>5928</v>
      </c>
      <c r="K4018" s="1" t="s">
        <v>3381</v>
      </c>
    </row>
    <row r="4019" customFormat="false" ht="15" hidden="false" customHeight="true" outlineLevel="0" collapsed="false">
      <c r="A4019" s="1" t="n">
        <f aca="false">MAX($A$2:$A4018)+1</f>
        <v>3082</v>
      </c>
      <c r="C4019" s="1" t="str">
        <f aca="false">IF(H4019="",F4019,H4019)</f>
        <v>PInova Inc</v>
      </c>
      <c r="F4019" s="5"/>
      <c r="G4019" s="1" t="n">
        <v>10120</v>
      </c>
      <c r="H4019" s="1" t="s">
        <v>5929</v>
      </c>
      <c r="I4019" s="1" t="n">
        <v>8486</v>
      </c>
      <c r="J4019" s="1" t="s">
        <v>5929</v>
      </c>
      <c r="K4019" s="1" t="s">
        <v>3381</v>
      </c>
    </row>
    <row r="4020" customFormat="false" ht="15" hidden="false" customHeight="true" outlineLevel="0" collapsed="false">
      <c r="A4020" s="1" t="n">
        <f aca="false">MAX($A$2:$A4019)+1</f>
        <v>3083</v>
      </c>
      <c r="C4020" s="1" t="str">
        <f aca="false">IF(H4020="",F4020,H4020)</f>
        <v>High Shoals Hydro (GA)</v>
      </c>
      <c r="F4020" s="5"/>
      <c r="G4020" s="1" t="n">
        <v>10121</v>
      </c>
      <c r="H4020" s="1" t="s">
        <v>5930</v>
      </c>
      <c r="I4020" s="1" t="n">
        <v>8596</v>
      </c>
      <c r="J4020" s="1" t="s">
        <v>5931</v>
      </c>
      <c r="K4020" s="1" t="s">
        <v>3381</v>
      </c>
    </row>
    <row r="4021" customFormat="false" ht="15" hidden="false" customHeight="true" outlineLevel="0" collapsed="false">
      <c r="A4021" s="1" t="n">
        <f aca="false">MAX($A$2:$A4020)+1</f>
        <v>3084</v>
      </c>
      <c r="C4021" s="1" t="str">
        <f aca="false">IF(H4021="",F4021,H4021)</f>
        <v>CIP II/AR Bridgewater Holdings - NJCOE</v>
      </c>
      <c r="F4021" s="5"/>
      <c r="G4021" s="1" t="n">
        <v>10122</v>
      </c>
      <c r="H4021" s="1" t="s">
        <v>5932</v>
      </c>
      <c r="I4021" s="1" t="n">
        <v>59069</v>
      </c>
      <c r="J4021" s="1" t="s">
        <v>5933</v>
      </c>
      <c r="K4021" s="1" t="s">
        <v>3381</v>
      </c>
    </row>
    <row r="4022" customFormat="false" ht="15" hidden="false" customHeight="true" outlineLevel="0" collapsed="false">
      <c r="A4022" s="1" t="n">
        <f aca="false">MAX($A$2:$A4021)+1</f>
        <v>3085</v>
      </c>
      <c r="C4022" s="1" t="str">
        <f aca="false">IF(H4022="",F4022,H4022)</f>
        <v>Hoffmann LaRoche</v>
      </c>
      <c r="F4022" s="5"/>
      <c r="G4022" s="1" t="n">
        <v>10123</v>
      </c>
      <c r="H4022" s="1" t="s">
        <v>5934</v>
      </c>
      <c r="I4022" s="1" t="n">
        <v>8701</v>
      </c>
      <c r="J4022" s="1" t="s">
        <v>5935</v>
      </c>
      <c r="K4022" s="1" t="s">
        <v>3381</v>
      </c>
    </row>
    <row r="4023" customFormat="false" ht="15" hidden="false" customHeight="true" outlineLevel="0" collapsed="false">
      <c r="A4023" s="1" t="n">
        <f aca="false">MAX($A$2:$A4022)+1</f>
        <v>3086</v>
      </c>
      <c r="C4023" s="1" t="str">
        <f aca="false">IF(H4023="",F4023,H4023)</f>
        <v>Hollow Dam Power Partnership</v>
      </c>
      <c r="F4023" s="5"/>
      <c r="G4023" s="1" t="n">
        <v>10124</v>
      </c>
      <c r="H4023" s="1" t="s">
        <v>5936</v>
      </c>
      <c r="I4023" s="1" t="n">
        <v>59136</v>
      </c>
      <c r="J4023" s="1" t="s">
        <v>5937</v>
      </c>
      <c r="K4023" s="1" t="s">
        <v>3381</v>
      </c>
    </row>
    <row r="4024" customFormat="false" ht="15" hidden="false" customHeight="true" outlineLevel="0" collapsed="false">
      <c r="A4024" s="1" t="n">
        <f aca="false">MAX($A$2:$A4023)+1</f>
        <v>3087</v>
      </c>
      <c r="C4024" s="1" t="str">
        <f aca="false">IF(H4024="",F4024,H4024)</f>
        <v>Honeywell Farms</v>
      </c>
      <c r="F4024" s="5"/>
      <c r="G4024" s="1" t="n">
        <v>10125</v>
      </c>
      <c r="H4024" s="1" t="s">
        <v>5938</v>
      </c>
      <c r="I4024" s="1" t="n">
        <v>8758</v>
      </c>
      <c r="J4024" s="1" t="s">
        <v>5939</v>
      </c>
      <c r="K4024" s="1" t="s">
        <v>3381</v>
      </c>
    </row>
    <row r="4025" customFormat="false" ht="15" hidden="false" customHeight="true" outlineLevel="0" collapsed="false">
      <c r="A4025" s="1" t="n">
        <f aca="false">MAX($A$2:$A4024)+1</f>
        <v>3088</v>
      </c>
      <c r="C4025" s="1" t="str">
        <f aca="false">IF(H4025="",F4025,H4025)</f>
        <v>Gosselin Hydro Plant</v>
      </c>
      <c r="F4025" s="5"/>
      <c r="G4025" s="1" t="n">
        <v>10128</v>
      </c>
      <c r="H4025" s="1" t="s">
        <v>5940</v>
      </c>
      <c r="I4025" s="1" t="n">
        <v>8787</v>
      </c>
      <c r="J4025" s="1" t="s">
        <v>5941</v>
      </c>
      <c r="K4025" s="1" t="s">
        <v>3381</v>
      </c>
    </row>
    <row r="4026" customFormat="false" ht="15" hidden="false" customHeight="true" outlineLevel="0" collapsed="false">
      <c r="A4026" s="1" t="n">
        <f aca="false">MAX($A$2:$A4025)+1</f>
        <v>3089</v>
      </c>
      <c r="C4026" s="1" t="str">
        <f aca="false">IF(H4026="",F4026,H4026)</f>
        <v>Indiana University of Pennsylvania</v>
      </c>
      <c r="F4026" s="5"/>
      <c r="G4026" s="1" t="n">
        <v>10129</v>
      </c>
      <c r="H4026" s="1" t="s">
        <v>5942</v>
      </c>
      <c r="I4026" s="1" t="n">
        <v>9335</v>
      </c>
      <c r="J4026" s="1" t="s">
        <v>5943</v>
      </c>
      <c r="K4026" s="1" t="s">
        <v>3381</v>
      </c>
    </row>
    <row r="4027" customFormat="false" ht="15" hidden="false" customHeight="true" outlineLevel="0" collapsed="false">
      <c r="A4027" s="1" t="n">
        <f aca="false">MAX($A$2:$A4026)+1</f>
        <v>3090</v>
      </c>
      <c r="C4027" s="1" t="str">
        <f aca="false">IF(H4027="",F4027,H4027)</f>
        <v>Deweys Mill</v>
      </c>
      <c r="D4027" s="1" t="n">
        <v>313</v>
      </c>
      <c r="E4027" s="1" t="s">
        <v>3769</v>
      </c>
      <c r="F4027" s="5" t="s">
        <v>5944</v>
      </c>
      <c r="G4027" s="1" t="n">
        <v>10137</v>
      </c>
      <c r="H4027" s="1" t="s">
        <v>5945</v>
      </c>
      <c r="I4027" s="1" t="n">
        <v>9093</v>
      </c>
      <c r="J4027" s="1" t="s">
        <v>5946</v>
      </c>
      <c r="K4027" s="1" t="s">
        <v>5947</v>
      </c>
    </row>
    <row r="4028" customFormat="false" ht="15" hidden="false" customHeight="true" outlineLevel="0" collapsed="false">
      <c r="A4028" s="1" t="n">
        <f aca="false">MAX($A$2:$A4027)+1</f>
        <v>3091</v>
      </c>
      <c r="C4028" s="1" t="str">
        <f aca="false">IF(H4028="",F4028,H4028)</f>
        <v>South Dry Creek Hydro</v>
      </c>
      <c r="F4028" s="5"/>
      <c r="G4028" s="1" t="n">
        <v>10138</v>
      </c>
      <c r="H4028" s="1" t="s">
        <v>5948</v>
      </c>
      <c r="I4028" s="1" t="n">
        <v>9370</v>
      </c>
      <c r="J4028" s="1" t="s">
        <v>5949</v>
      </c>
      <c r="K4028" s="1" t="s">
        <v>3381</v>
      </c>
    </row>
    <row r="4029" customFormat="false" ht="15" hidden="false" customHeight="true" outlineLevel="0" collapsed="false">
      <c r="A4029" s="1" t="n">
        <f aca="false">MAX($A$2:$A4028)+1</f>
        <v>3092</v>
      </c>
      <c r="C4029" s="1" t="str">
        <f aca="false">IF(H4029="",F4029,H4029)</f>
        <v>Isabella Hydro Project</v>
      </c>
      <c r="F4029" s="5"/>
      <c r="G4029" s="1" t="n">
        <v>10139</v>
      </c>
      <c r="H4029" s="1" t="s">
        <v>5950</v>
      </c>
      <c r="I4029" s="1" t="n">
        <v>9439</v>
      </c>
      <c r="J4029" s="1" t="s">
        <v>5951</v>
      </c>
      <c r="K4029" s="1" t="s">
        <v>3381</v>
      </c>
    </row>
    <row r="4030" customFormat="false" ht="15" hidden="false" customHeight="true" outlineLevel="0" collapsed="false">
      <c r="A4030" s="1" t="n">
        <f aca="false">MAX($A$2:$A4029)+1</f>
        <v>3093</v>
      </c>
      <c r="C4030" s="1" t="str">
        <f aca="false">IF(H4030="",F4030,H4030)</f>
        <v>Birch Creek Power</v>
      </c>
      <c r="F4030" s="5"/>
      <c r="G4030" s="1" t="n">
        <v>10140</v>
      </c>
      <c r="H4030" s="1" t="s">
        <v>5952</v>
      </c>
      <c r="I4030" s="1" t="n">
        <v>1751</v>
      </c>
      <c r="J4030" s="1" t="s">
        <v>5953</v>
      </c>
      <c r="K4030" s="1" t="s">
        <v>3381</v>
      </c>
    </row>
    <row r="4031" customFormat="false" ht="15" hidden="false" customHeight="true" outlineLevel="0" collapsed="false">
      <c r="A4031" s="1" t="n">
        <f aca="false">MAX($A$2:$A4030)+1</f>
        <v>3094</v>
      </c>
      <c r="C4031" s="1" t="str">
        <f aca="false">IF(H4031="",F4031,H4031)</f>
        <v>Colver Power Project</v>
      </c>
      <c r="F4031" s="5"/>
      <c r="G4031" s="1" t="n">
        <v>10143</v>
      </c>
      <c r="H4031" s="1" t="s">
        <v>5954</v>
      </c>
      <c r="I4031" s="1" t="n">
        <v>9379</v>
      </c>
      <c r="J4031" s="1" t="s">
        <v>5955</v>
      </c>
      <c r="K4031" s="1" t="s">
        <v>3381</v>
      </c>
    </row>
    <row r="4032" customFormat="false" ht="15" hidden="false" customHeight="true" outlineLevel="0" collapsed="false">
      <c r="A4032" s="1" t="n">
        <f aca="false">MAX($A$2:$A4031)+1</f>
        <v>3095</v>
      </c>
      <c r="C4032" s="1" t="str">
        <f aca="false">IF(H4032="",F4032,H4032)</f>
        <v>Sierra Pacific Lincoln Facility</v>
      </c>
      <c r="F4032" s="5"/>
      <c r="G4032" s="1" t="n">
        <v>10144</v>
      </c>
      <c r="H4032" s="1" t="s">
        <v>5956</v>
      </c>
      <c r="I4032" s="1" t="n">
        <v>17164</v>
      </c>
      <c r="J4032" s="1" t="s">
        <v>5957</v>
      </c>
      <c r="K4032" s="1" t="s">
        <v>3381</v>
      </c>
    </row>
    <row r="4033" customFormat="false" ht="15" hidden="false" customHeight="true" outlineLevel="0" collapsed="false">
      <c r="A4033" s="1" t="n">
        <f aca="false">MAX($A$2:$A4032)+1</f>
        <v>3096</v>
      </c>
      <c r="C4033" s="1" t="str">
        <f aca="false">IF(H4033="",F4033,H4033)</f>
        <v>White Pine Electric Power</v>
      </c>
      <c r="F4033" s="5"/>
      <c r="G4033" s="1" t="n">
        <v>10148</v>
      </c>
      <c r="H4033" s="1" t="s">
        <v>5958</v>
      </c>
      <c r="I4033" s="1" t="n">
        <v>1951</v>
      </c>
      <c r="J4033" s="1" t="s">
        <v>5959</v>
      </c>
      <c r="K4033" s="1" t="s">
        <v>3381</v>
      </c>
    </row>
    <row r="4034" customFormat="false" ht="15" hidden="false" customHeight="true" outlineLevel="0" collapsed="false">
      <c r="A4034" s="1" t="n">
        <f aca="false">MAX($A$2:$A4033)+1</f>
        <v>3097</v>
      </c>
      <c r="C4034" s="1" t="str">
        <f aca="false">IF(H4034="",F4034,H4034)</f>
        <v>Decorative Panels Intl</v>
      </c>
      <c r="F4034" s="5"/>
      <c r="G4034" s="1" t="n">
        <v>10149</v>
      </c>
      <c r="H4034" s="1" t="s">
        <v>5960</v>
      </c>
      <c r="I4034" s="1" t="n">
        <v>49967</v>
      </c>
      <c r="J4034" s="1" t="s">
        <v>5961</v>
      </c>
      <c r="K4034" s="1" t="s">
        <v>3381</v>
      </c>
    </row>
    <row r="4035" customFormat="false" ht="15" hidden="false" customHeight="true" outlineLevel="0" collapsed="false">
      <c r="A4035" s="1" t="n">
        <f aca="false">MAX($A$2:$A4034)+1</f>
        <v>3098</v>
      </c>
      <c r="C4035" s="1" t="str">
        <f aca="false">IF(H4035="",F4035,H4035)</f>
        <v>Grant Town Power Plant</v>
      </c>
      <c r="F4035" s="5"/>
      <c r="G4035" s="1" t="n">
        <v>10151</v>
      </c>
      <c r="H4035" s="1" t="s">
        <v>5962</v>
      </c>
      <c r="I4035" s="1" t="n">
        <v>563</v>
      </c>
      <c r="J4035" s="1" t="s">
        <v>5963</v>
      </c>
      <c r="K4035" s="1" t="s">
        <v>3381</v>
      </c>
    </row>
    <row r="4036" customFormat="false" ht="15" hidden="false" customHeight="true" outlineLevel="0" collapsed="false">
      <c r="A4036" s="1" t="n">
        <f aca="false">MAX($A$2:$A4035)+1</f>
        <v>3099</v>
      </c>
      <c r="C4036" s="1" t="str">
        <f aca="false">IF(H4036="",F4036,H4036)</f>
        <v>Warrior Ridge Hydro</v>
      </c>
      <c r="F4036" s="5"/>
      <c r="G4036" s="1" t="n">
        <v>10152</v>
      </c>
      <c r="H4036" s="1" t="s">
        <v>5964</v>
      </c>
      <c r="I4036" s="1" t="n">
        <v>503</v>
      </c>
      <c r="J4036" s="1" t="s">
        <v>5965</v>
      </c>
      <c r="K4036" s="1" t="s">
        <v>3381</v>
      </c>
    </row>
    <row r="4037" customFormat="false" ht="15" hidden="false" customHeight="true" outlineLevel="0" collapsed="false">
      <c r="A4037" s="1" t="n">
        <f aca="false">MAX($A$2:$A4036)+1</f>
        <v>3100</v>
      </c>
      <c r="C4037" s="1" t="str">
        <f aca="false">IF(H4037="",F4037,H4037)</f>
        <v>Chocolate Bayou Works</v>
      </c>
      <c r="F4037" s="5"/>
      <c r="G4037" s="1" t="n">
        <v>10154</v>
      </c>
      <c r="H4037" s="1" t="s">
        <v>5966</v>
      </c>
      <c r="I4037" s="1" t="n">
        <v>54769</v>
      </c>
      <c r="J4037" s="1" t="s">
        <v>5967</v>
      </c>
      <c r="K4037" s="1" t="s">
        <v>3381</v>
      </c>
    </row>
    <row r="4038" customFormat="false" ht="15" hidden="false" customHeight="true" outlineLevel="0" collapsed="false">
      <c r="A4038" s="1" t="n">
        <f aca="false">MAX($A$2:$A4037)+1</f>
        <v>3101</v>
      </c>
      <c r="C4038" s="1" t="str">
        <f aca="false">IF(H4038="",F4038,H4038)</f>
        <v>Brasfield</v>
      </c>
      <c r="F4038" s="5"/>
      <c r="G4038" s="1" t="n">
        <v>10155</v>
      </c>
      <c r="H4038" s="1" t="s">
        <v>5968</v>
      </c>
      <c r="I4038" s="1" t="n">
        <v>756</v>
      </c>
      <c r="J4038" s="1" t="s">
        <v>5969</v>
      </c>
      <c r="K4038" s="1" t="s">
        <v>3381</v>
      </c>
    </row>
    <row r="4039" customFormat="false" ht="15" hidden="false" customHeight="true" outlineLevel="0" collapsed="false">
      <c r="A4039" s="1" t="n">
        <f aca="false">MAX($A$2:$A4038)+1</f>
        <v>3102</v>
      </c>
      <c r="C4039" s="1" t="str">
        <f aca="false">IF(H4039="",F4039,H4039)</f>
        <v>Fresno Cogen Partners</v>
      </c>
      <c r="F4039" s="5"/>
      <c r="G4039" s="1" t="n">
        <v>10156</v>
      </c>
      <c r="H4039" s="1" t="s">
        <v>5970</v>
      </c>
      <c r="I4039" s="1" t="n">
        <v>20323</v>
      </c>
      <c r="J4039" s="1" t="s">
        <v>5971</v>
      </c>
      <c r="K4039" s="1" t="s">
        <v>3381</v>
      </c>
    </row>
    <row r="4040" customFormat="false" ht="15" hidden="false" customHeight="true" outlineLevel="0" collapsed="false">
      <c r="A4040" s="1" t="n">
        <f aca="false">MAX($A$2:$A4039)+1</f>
        <v>3103</v>
      </c>
      <c r="C4040" s="1" t="str">
        <f aca="false">IF(H4040="",F4040,H4040)</f>
        <v>Whitewater Hydro Plant</v>
      </c>
      <c r="F4040" s="5"/>
      <c r="G4040" s="1" t="n">
        <v>10162</v>
      </c>
      <c r="H4040" s="1" t="s">
        <v>5972</v>
      </c>
      <c r="I4040" s="1" t="n">
        <v>5093</v>
      </c>
      <c r="J4040" s="1" t="s">
        <v>5973</v>
      </c>
      <c r="K4040" s="1" t="s">
        <v>3381</v>
      </c>
    </row>
    <row r="4041" customFormat="false" ht="15" hidden="false" customHeight="true" outlineLevel="0" collapsed="false">
      <c r="A4041" s="1" t="n">
        <f aca="false">MAX($A$2:$A4040)+1</f>
        <v>3104</v>
      </c>
      <c r="C4041" s="1" t="str">
        <f aca="false">IF(H4041="",F4041,H4041)</f>
        <v>Seadrift Coke LP</v>
      </c>
      <c r="F4041" s="5"/>
      <c r="G4041" s="1" t="n">
        <v>10167</v>
      </c>
      <c r="H4041" s="1" t="s">
        <v>5974</v>
      </c>
      <c r="I4041" s="1" t="n">
        <v>54705</v>
      </c>
      <c r="J4041" s="1" t="s">
        <v>5975</v>
      </c>
      <c r="K4041" s="1" t="s">
        <v>3381</v>
      </c>
    </row>
    <row r="4042" customFormat="false" ht="15" hidden="false" customHeight="true" outlineLevel="0" collapsed="false">
      <c r="A4042" s="1" t="n">
        <f aca="false">MAX($A$2:$A4041)+1</f>
        <v>3105</v>
      </c>
      <c r="C4042" s="1" t="str">
        <f aca="false">IF(H4042="",F4042,H4042)</f>
        <v>Cardinal Cogen</v>
      </c>
      <c r="F4042" s="5"/>
      <c r="G4042" s="1" t="n">
        <v>10168</v>
      </c>
      <c r="H4042" s="1" t="s">
        <v>5976</v>
      </c>
      <c r="I4042" s="1" t="n">
        <v>3030</v>
      </c>
      <c r="J4042" s="1" t="s">
        <v>5977</v>
      </c>
      <c r="K4042" s="1" t="s">
        <v>3381</v>
      </c>
    </row>
    <row r="4043" customFormat="false" ht="15" hidden="false" customHeight="true" outlineLevel="0" collapsed="false">
      <c r="A4043" s="1" t="n">
        <f aca="false">MAX($A$2:$A4042)+1</f>
        <v>3106</v>
      </c>
      <c r="C4043" s="1" t="str">
        <f aca="false">IF(H4043="",F4043,H4043)</f>
        <v>Carson Cogeneration</v>
      </c>
      <c r="F4043" s="5"/>
      <c r="G4043" s="1" t="n">
        <v>10169</v>
      </c>
      <c r="H4043" s="1" t="s">
        <v>5978</v>
      </c>
      <c r="I4043" s="1" t="n">
        <v>3084</v>
      </c>
      <c r="J4043" s="1" t="s">
        <v>5979</v>
      </c>
      <c r="K4043" s="1" t="s">
        <v>3381</v>
      </c>
    </row>
    <row r="4044" customFormat="false" ht="15" hidden="false" customHeight="true" outlineLevel="0" collapsed="false">
      <c r="A4044" s="1" t="n">
        <f aca="false">MAX($A$2:$A4043)+1</f>
        <v>3107</v>
      </c>
      <c r="C4044" s="1" t="str">
        <f aca="false">IF(H4044="",F4044,H4044)</f>
        <v>Cherokee Falls</v>
      </c>
      <c r="F4044" s="5"/>
      <c r="G4044" s="1" t="n">
        <v>10173</v>
      </c>
      <c r="H4044" s="1" t="s">
        <v>5980</v>
      </c>
      <c r="I4044" s="1" t="n">
        <v>782</v>
      </c>
      <c r="J4044" s="1" t="s">
        <v>5981</v>
      </c>
      <c r="K4044" s="1" t="s">
        <v>3381</v>
      </c>
    </row>
    <row r="4045" customFormat="false" ht="15" hidden="false" customHeight="true" outlineLevel="0" collapsed="false">
      <c r="A4045" s="1" t="n">
        <f aca="false">MAX($A$2:$A4044)+1</f>
        <v>3108</v>
      </c>
      <c r="C4045" s="1" t="str">
        <f aca="false">IF(H4045="",F4045,H4045)</f>
        <v>Childrens Hospital</v>
      </c>
      <c r="F4045" s="5"/>
      <c r="G4045" s="1" t="n">
        <v>10175</v>
      </c>
      <c r="H4045" s="1" t="s">
        <v>5982</v>
      </c>
      <c r="I4045" s="1" t="n">
        <v>3476</v>
      </c>
      <c r="J4045" s="1" t="s">
        <v>5983</v>
      </c>
      <c r="K4045" s="1" t="s">
        <v>3381</v>
      </c>
    </row>
    <row r="4046" customFormat="false" ht="15" hidden="false" customHeight="true" outlineLevel="0" collapsed="false">
      <c r="A4046" s="1" t="n">
        <f aca="false">MAX($A$2:$A4045)+1</f>
        <v>3109</v>
      </c>
      <c r="C4046" s="1" t="str">
        <f aca="false">IF(H4046="",F4046,H4046)</f>
        <v>M Street Jet</v>
      </c>
      <c r="F4046" s="5"/>
      <c r="G4046" s="1" t="n">
        <v>10176</v>
      </c>
      <c r="H4046" s="1" t="s">
        <v>5984</v>
      </c>
      <c r="I4046" s="1" t="n">
        <v>11724</v>
      </c>
      <c r="J4046" s="1" t="s">
        <v>5985</v>
      </c>
      <c r="K4046" s="1" t="s">
        <v>3381</v>
      </c>
    </row>
    <row r="4047" customFormat="false" ht="15" hidden="false" customHeight="true" outlineLevel="0" collapsed="false">
      <c r="A4047" s="1" t="n">
        <f aca="false">MAX($A$2:$A4046)+1</f>
        <v>3110</v>
      </c>
      <c r="C4047" s="1" t="str">
        <f aca="false">IF(H4047="",F4047,H4047)</f>
        <v>Metro Wastewater Reclamation District</v>
      </c>
      <c r="F4047" s="5"/>
      <c r="G4047" s="1" t="n">
        <v>10180</v>
      </c>
      <c r="H4047" s="1" t="s">
        <v>5986</v>
      </c>
      <c r="I4047" s="1" t="n">
        <v>19068</v>
      </c>
      <c r="J4047" s="1" t="s">
        <v>5987</v>
      </c>
      <c r="K4047" s="1" t="s">
        <v>3381</v>
      </c>
    </row>
    <row r="4048" customFormat="false" ht="15" hidden="false" customHeight="true" outlineLevel="0" collapsed="false">
      <c r="A4048" s="1" t="n">
        <f aca="false">MAX($A$2:$A4047)+1</f>
        <v>3111</v>
      </c>
      <c r="C4048" s="1" t="str">
        <f aca="false">IF(H4048="",F4048,H4048)</f>
        <v>Metropolitan Sewerage District</v>
      </c>
      <c r="F4048" s="5"/>
      <c r="G4048" s="1" t="n">
        <v>10181</v>
      </c>
      <c r="H4048" s="1" t="s">
        <v>5988</v>
      </c>
      <c r="I4048" s="1" t="n">
        <v>12374</v>
      </c>
      <c r="J4048" s="1" t="s">
        <v>5988</v>
      </c>
      <c r="K4048" s="1" t="s">
        <v>3381</v>
      </c>
    </row>
    <row r="4049" customFormat="false" ht="15" hidden="false" customHeight="true" outlineLevel="0" collapsed="false">
      <c r="A4049" s="1" t="n">
        <f aca="false">MAX($A$2:$A4048)+1</f>
        <v>3112</v>
      </c>
      <c r="C4049" s="1" t="str">
        <f aca="false">IF(H4049="",F4049,H4049)</f>
        <v>Mine Falls Generating Station</v>
      </c>
      <c r="F4049" s="5"/>
      <c r="G4049" s="1" t="n">
        <v>10183</v>
      </c>
      <c r="H4049" s="1" t="s">
        <v>5989</v>
      </c>
      <c r="I4049" s="1" t="n">
        <v>57280</v>
      </c>
      <c r="J4049" s="1" t="s">
        <v>4679</v>
      </c>
      <c r="K4049" s="1" t="s">
        <v>3381</v>
      </c>
    </row>
    <row r="4050" customFormat="false" ht="15" hidden="false" customHeight="true" outlineLevel="0" collapsed="false">
      <c r="A4050" s="1" t="n">
        <f aca="false">MAX($A$2:$A4049)+1</f>
        <v>3113</v>
      </c>
      <c r="C4050" s="1" t="str">
        <f aca="false">IF(H4050="",F4050,H4050)</f>
        <v>Central Utility Plant</v>
      </c>
      <c r="F4050" s="5"/>
      <c r="G4050" s="1" t="n">
        <v>10184</v>
      </c>
      <c r="H4050" s="1" t="s">
        <v>5990</v>
      </c>
      <c r="I4050" s="1" t="n">
        <v>12632</v>
      </c>
      <c r="J4050" s="1" t="s">
        <v>5991</v>
      </c>
      <c r="K4050" s="1" t="s">
        <v>3381</v>
      </c>
    </row>
    <row r="4051" customFormat="false" ht="15" hidden="false" customHeight="true" outlineLevel="0" collapsed="false">
      <c r="A4051" s="1" t="n">
        <f aca="false">MAX($A$2:$A4050)+1</f>
        <v>3114</v>
      </c>
      <c r="C4051" s="1" t="str">
        <f aca="false">IF(H4051="",F4051,H4051)</f>
        <v>Anson Abenaki Hydros</v>
      </c>
      <c r="F4051" s="5"/>
      <c r="G4051" s="1" t="n">
        <v>10186</v>
      </c>
      <c r="H4051" s="1" t="s">
        <v>5992</v>
      </c>
      <c r="I4051" s="1" t="n">
        <v>11451</v>
      </c>
      <c r="J4051" s="1" t="s">
        <v>5993</v>
      </c>
      <c r="K4051" s="1" t="s">
        <v>3381</v>
      </c>
    </row>
    <row r="4052" customFormat="false" ht="15" hidden="false" customHeight="true" outlineLevel="0" collapsed="false">
      <c r="A4052" s="1" t="n">
        <f aca="false">MAX($A$2:$A4051)+1</f>
        <v>3115</v>
      </c>
      <c r="C4052" s="1" t="str">
        <f aca="false">IF(H4052="",F4052,H4052)</f>
        <v>Engineered Carbons Echo Cogeneration</v>
      </c>
      <c r="F4052" s="5"/>
      <c r="G4052" s="1" t="n">
        <v>10187</v>
      </c>
      <c r="H4052" s="1" t="s">
        <v>5994</v>
      </c>
      <c r="I4052" s="1" t="n">
        <v>55727</v>
      </c>
      <c r="J4052" s="1" t="s">
        <v>5907</v>
      </c>
      <c r="K4052" s="1" t="s">
        <v>3381</v>
      </c>
    </row>
    <row r="4053" customFormat="false" ht="15" hidden="false" customHeight="true" outlineLevel="0" collapsed="false">
      <c r="A4053" s="1" t="n">
        <f aca="false">A3981</f>
        <v>3044</v>
      </c>
      <c r="C4053" s="1" t="str">
        <f aca="false">IF(H4053="",F4053,H4053)</f>
        <v>Cutrale Citrus Juices USA II</v>
      </c>
      <c r="F4053" s="5"/>
      <c r="G4053" s="1" t="n">
        <v>10188</v>
      </c>
      <c r="H4053" s="1" t="s">
        <v>5995</v>
      </c>
      <c r="I4053" s="1" t="n">
        <v>4558</v>
      </c>
      <c r="J4053" s="1" t="s">
        <v>5859</v>
      </c>
      <c r="K4053" s="1" t="s">
        <v>3381</v>
      </c>
    </row>
    <row r="4054" customFormat="false" ht="15" hidden="false" customHeight="true" outlineLevel="0" collapsed="false">
      <c r="A4054" s="1" t="n">
        <f aca="false">MAX($A$2:$A4053)+1</f>
        <v>3116</v>
      </c>
      <c r="C4054" s="1" t="str">
        <f aca="false">IF(H4054="",F4054,H4054)</f>
        <v>Castleton Energy Center</v>
      </c>
      <c r="F4054" s="5"/>
      <c r="G4054" s="1" t="n">
        <v>10190</v>
      </c>
      <c r="H4054" s="1" t="s">
        <v>5996</v>
      </c>
      <c r="I4054" s="1" t="n">
        <v>56479</v>
      </c>
      <c r="J4054" s="1" t="s">
        <v>5997</v>
      </c>
      <c r="K4054" s="1" t="s">
        <v>3381</v>
      </c>
    </row>
    <row r="4055" customFormat="false" ht="15" hidden="false" customHeight="true" outlineLevel="0" collapsed="false">
      <c r="A4055" s="1" t="n">
        <f aca="false">MAX($A$2:$A4054)+1</f>
        <v>3117</v>
      </c>
      <c r="C4055" s="1" t="str">
        <f aca="false">IF(H4055="",F4055,H4055)</f>
        <v>Tehachapi Wind Resource I</v>
      </c>
      <c r="F4055" s="5"/>
      <c r="G4055" s="1" t="n">
        <v>10191</v>
      </c>
      <c r="H4055" s="1" t="s">
        <v>5998</v>
      </c>
      <c r="I4055" s="1" t="n">
        <v>2719</v>
      </c>
      <c r="J4055" s="1" t="s">
        <v>5999</v>
      </c>
      <c r="K4055" s="1" t="s">
        <v>3381</v>
      </c>
    </row>
    <row r="4056" customFormat="false" ht="15" hidden="false" customHeight="true" outlineLevel="0" collapsed="false">
      <c r="A4056" s="1" t="n">
        <f aca="false">MAX($A$2:$A4055)+1</f>
        <v>3118</v>
      </c>
      <c r="C4056" s="1" t="str">
        <f aca="false">IF(H4056="",F4056,H4056)</f>
        <v>Hawaii Cogen</v>
      </c>
      <c r="F4056" s="5"/>
      <c r="G4056" s="1" t="n">
        <v>10194</v>
      </c>
      <c r="H4056" s="1" t="s">
        <v>6000</v>
      </c>
      <c r="I4056" s="1" t="n">
        <v>3453</v>
      </c>
      <c r="J4056" s="1" t="s">
        <v>6001</v>
      </c>
      <c r="K4056" s="1" t="s">
        <v>3381</v>
      </c>
    </row>
    <row r="4057" customFormat="false" ht="15" hidden="false" customHeight="true" outlineLevel="0" collapsed="false">
      <c r="A4057" s="1" t="n">
        <f aca="false">MAX($A$2:$A4056)+1</f>
        <v>3119</v>
      </c>
      <c r="C4057" s="1" t="str">
        <f aca="false">IF(H4057="",F4057,H4057)</f>
        <v>CF Industries Yazoo City Complex</v>
      </c>
      <c r="F4057" s="5"/>
      <c r="G4057" s="1" t="n">
        <v>10195</v>
      </c>
      <c r="H4057" s="1" t="s">
        <v>6002</v>
      </c>
      <c r="I4057" s="1" t="n">
        <v>50122</v>
      </c>
      <c r="J4057" s="1" t="s">
        <v>6003</v>
      </c>
      <c r="K4057" s="1" t="s">
        <v>3381</v>
      </c>
    </row>
    <row r="4058" customFormat="false" ht="15" hidden="false" customHeight="true" outlineLevel="0" collapsed="false">
      <c r="A4058" s="1" t="n">
        <f aca="false">MAX($A$2:$A4057)+1</f>
        <v>3120</v>
      </c>
      <c r="C4058" s="1" t="str">
        <f aca="false">IF(H4058="",F4058,H4058)</f>
        <v>Moose River</v>
      </c>
      <c r="F4058" s="5"/>
      <c r="G4058" s="1" t="n">
        <v>10196</v>
      </c>
      <c r="H4058" s="1" t="s">
        <v>6004</v>
      </c>
      <c r="I4058" s="1" t="n">
        <v>60023</v>
      </c>
      <c r="J4058" s="1" t="s">
        <v>6005</v>
      </c>
      <c r="K4058" s="1" t="s">
        <v>3381</v>
      </c>
    </row>
    <row r="4059" customFormat="false" ht="15" hidden="false" customHeight="true" outlineLevel="0" collapsed="false">
      <c r="A4059" s="1" t="n">
        <f aca="false">MAX($A$2:$A4058)+1</f>
        <v>3121</v>
      </c>
      <c r="C4059" s="1" t="str">
        <f aca="false">IF(H4059="",F4059,H4059)</f>
        <v>Philadlephia</v>
      </c>
      <c r="F4059" s="5"/>
      <c r="G4059" s="1" t="n">
        <v>10197</v>
      </c>
      <c r="H4059" s="1" t="s">
        <v>6006</v>
      </c>
      <c r="I4059" s="1" t="n">
        <v>60023</v>
      </c>
      <c r="J4059" s="1" t="s">
        <v>6005</v>
      </c>
      <c r="K4059" s="1" t="s">
        <v>3381</v>
      </c>
    </row>
    <row r="4060" customFormat="false" ht="15" hidden="false" customHeight="true" outlineLevel="0" collapsed="false">
      <c r="A4060" s="1" t="n">
        <f aca="false">MAX($A$2:$A4059)+1</f>
        <v>3122</v>
      </c>
      <c r="C4060" s="1" t="str">
        <f aca="false">IF(H4060="",F4060,H4060)</f>
        <v>Mosaic Phosphates Uncle Sam</v>
      </c>
      <c r="F4060" s="5"/>
      <c r="G4060" s="1" t="n">
        <v>10198</v>
      </c>
      <c r="H4060" s="1" t="s">
        <v>6007</v>
      </c>
      <c r="I4060" s="1" t="n">
        <v>9436</v>
      </c>
      <c r="J4060" s="1" t="s">
        <v>6008</v>
      </c>
      <c r="K4060" s="1" t="s">
        <v>3381</v>
      </c>
    </row>
    <row r="4061" customFormat="false" ht="15" hidden="false" customHeight="true" outlineLevel="0" collapsed="false">
      <c r="A4061" s="1" t="n">
        <f aca="false">MAX($A$2:$A4060)+1</f>
        <v>3123</v>
      </c>
      <c r="C4061" s="1" t="str">
        <f aca="false">IF(H4061="",F4061,H4061)</f>
        <v>West Ford Flat Power Plant</v>
      </c>
      <c r="F4061" s="5"/>
      <c r="G4061" s="1" t="n">
        <v>10199</v>
      </c>
      <c r="H4061" s="1" t="s">
        <v>6009</v>
      </c>
      <c r="I4061" s="1" t="n">
        <v>7160</v>
      </c>
      <c r="J4061" s="1" t="s">
        <v>3495</v>
      </c>
      <c r="K4061" s="1" t="s">
        <v>3381</v>
      </c>
    </row>
    <row r="4062" customFormat="false" ht="15" hidden="false" customHeight="true" outlineLevel="0" collapsed="false">
      <c r="A4062" s="1" t="n">
        <f aca="false">MAX($A$2:$A4061)+1</f>
        <v>3124</v>
      </c>
      <c r="C4062" s="1" t="str">
        <f aca="false">IF(H4062="",F4062,H4062)</f>
        <v>Fernandina Beach Mill</v>
      </c>
      <c r="F4062" s="5"/>
      <c r="G4062" s="1" t="n">
        <v>10202</v>
      </c>
      <c r="H4062" s="1" t="s">
        <v>6010</v>
      </c>
      <c r="I4062" s="1" t="n">
        <v>9686</v>
      </c>
      <c r="J4062" s="1" t="s">
        <v>6011</v>
      </c>
      <c r="K4062" s="1" t="s">
        <v>3381</v>
      </c>
    </row>
    <row r="4063" customFormat="false" ht="15" hidden="false" customHeight="true" outlineLevel="0" collapsed="false">
      <c r="A4063" s="1" t="n">
        <f aca="false">MAX($A$2:$A4062)+1</f>
        <v>3125</v>
      </c>
      <c r="C4063" s="1" t="str">
        <f aca="false">IF(H4063="",F4063,H4063)</f>
        <v>Mosaic Co Tampa Facility</v>
      </c>
      <c r="F4063" s="5"/>
      <c r="G4063" s="1" t="n">
        <v>10204</v>
      </c>
      <c r="H4063" s="1" t="s">
        <v>6012</v>
      </c>
      <c r="I4063" s="1" t="n">
        <v>3102</v>
      </c>
      <c r="J4063" s="1" t="s">
        <v>6013</v>
      </c>
      <c r="K4063" s="1" t="s">
        <v>3381</v>
      </c>
    </row>
    <row r="4064" customFormat="false" ht="15" hidden="false" customHeight="true" outlineLevel="0" collapsed="false">
      <c r="A4064" s="1" t="n">
        <f aca="false">MAX($A$2:$A4063)+1</f>
        <v>3126</v>
      </c>
      <c r="C4064" s="1" t="str">
        <f aca="false">IF(H4064="",F4064,H4064)</f>
        <v>Loma Linda University Cogen</v>
      </c>
      <c r="F4064" s="5"/>
      <c r="G4064" s="1" t="n">
        <v>10206</v>
      </c>
      <c r="H4064" s="1" t="s">
        <v>6014</v>
      </c>
      <c r="I4064" s="1" t="n">
        <v>11161</v>
      </c>
      <c r="J4064" s="1" t="s">
        <v>6015</v>
      </c>
      <c r="K4064" s="1" t="s">
        <v>3381</v>
      </c>
    </row>
    <row r="4065" customFormat="false" ht="15" hidden="false" customHeight="true" outlineLevel="0" collapsed="false">
      <c r="A4065" s="1" t="n">
        <f aca="false">MAX($A$2:$A4064)+1</f>
        <v>3127</v>
      </c>
      <c r="C4065" s="1" t="str">
        <f aca="false">IF(H4065="",F4065,H4065)</f>
        <v>Escanaba Mill</v>
      </c>
      <c r="F4065" s="5"/>
      <c r="G4065" s="1" t="n">
        <v>10208</v>
      </c>
      <c r="H4065" s="1" t="s">
        <v>6016</v>
      </c>
      <c r="I4065" s="1" t="n">
        <v>55867</v>
      </c>
      <c r="J4065" s="1" t="s">
        <v>6017</v>
      </c>
      <c r="K4065" s="1" t="s">
        <v>3381</v>
      </c>
    </row>
    <row r="4066" customFormat="false" ht="15" hidden="false" customHeight="true" outlineLevel="0" collapsed="false">
      <c r="A4066" s="1" t="n">
        <f aca="false">MAX($A$2:$A4065)+1</f>
        <v>3128</v>
      </c>
      <c r="C4066" s="1" t="str">
        <f aca="false">IF(H4066="",F4066,H4066)</f>
        <v>Lower Saranac Hydroelectric Facility</v>
      </c>
      <c r="F4066" s="5"/>
      <c r="G4066" s="1" t="n">
        <v>10214</v>
      </c>
      <c r="H4066" s="1" t="s">
        <v>6018</v>
      </c>
      <c r="I4066" s="1" t="n">
        <v>11270</v>
      </c>
      <c r="J4066" s="1" t="s">
        <v>6019</v>
      </c>
      <c r="K4066" s="1" t="s">
        <v>3381</v>
      </c>
    </row>
    <row r="4067" customFormat="false" ht="15" hidden="false" customHeight="true" outlineLevel="0" collapsed="false">
      <c r="A4067" s="1" t="n">
        <f aca="false">MAX($A$2:$A4066)+1</f>
        <v>3129</v>
      </c>
      <c r="C4067" s="1" t="str">
        <f aca="false">IF(H4067="",F4067,H4067)</f>
        <v>Snowbird Power Plant</v>
      </c>
      <c r="F4067" s="5"/>
      <c r="G4067" s="1" t="n">
        <v>10215</v>
      </c>
      <c r="H4067" s="1" t="s">
        <v>6020</v>
      </c>
      <c r="I4067" s="1" t="n">
        <v>20712</v>
      </c>
      <c r="J4067" s="1" t="s">
        <v>6021</v>
      </c>
      <c r="K4067" s="1" t="s">
        <v>3381</v>
      </c>
    </row>
    <row r="4068" customFormat="false" ht="15" hidden="false" customHeight="true" outlineLevel="0" collapsed="false">
      <c r="A4068" s="1" t="n">
        <f aca="false">MAX($A$2:$A4067)+1</f>
        <v>3130</v>
      </c>
      <c r="C4068" s="1" t="str">
        <f aca="false">IF(H4068="",F4068,H4068)</f>
        <v>Alabama River Pulp</v>
      </c>
      <c r="F4068" s="5"/>
      <c r="G4068" s="1" t="n">
        <v>10216</v>
      </c>
      <c r="H4068" s="1" t="s">
        <v>6022</v>
      </c>
      <c r="I4068" s="1" t="n">
        <v>57356</v>
      </c>
      <c r="J4068" s="1" t="s">
        <v>6023</v>
      </c>
      <c r="K4068" s="1" t="s">
        <v>3381</v>
      </c>
    </row>
    <row r="4069" customFormat="false" ht="15" hidden="false" customHeight="true" outlineLevel="0" collapsed="false">
      <c r="A4069" s="1" t="n">
        <f aca="false">MAX($A$2:$A4068)+1</f>
        <v>3131</v>
      </c>
      <c r="C4069" s="1" t="str">
        <f aca="false">IF(H4069="",F4069,H4069)</f>
        <v>Warrensburg Hydroelectric</v>
      </c>
      <c r="F4069" s="5"/>
      <c r="G4069" s="1" t="n">
        <v>10218</v>
      </c>
      <c r="H4069" s="1" t="s">
        <v>6024</v>
      </c>
      <c r="I4069" s="1" t="n">
        <v>55754</v>
      </c>
      <c r="J4069" s="1" t="s">
        <v>2779</v>
      </c>
      <c r="K4069" s="1" t="s">
        <v>3381</v>
      </c>
    </row>
    <row r="4070" customFormat="false" ht="15" hidden="false" customHeight="true" outlineLevel="0" collapsed="false">
      <c r="A4070" s="1" t="n">
        <f aca="false">MAX($A$2:$A4069)+1</f>
        <v>3132</v>
      </c>
      <c r="C4070" s="1" t="str">
        <f aca="false">IF(H4070="",F4070,H4070)</f>
        <v>Middle Falls Hydro</v>
      </c>
      <c r="F4070" s="5"/>
      <c r="G4070" s="1" t="n">
        <v>10219</v>
      </c>
      <c r="H4070" s="1" t="s">
        <v>6025</v>
      </c>
      <c r="I4070" s="1" t="n">
        <v>55754</v>
      </c>
      <c r="J4070" s="1" t="s">
        <v>2779</v>
      </c>
      <c r="K4070" s="1" t="s">
        <v>3381</v>
      </c>
    </row>
    <row r="4071" customFormat="false" ht="15" hidden="false" customHeight="true" outlineLevel="0" collapsed="false">
      <c r="A4071" s="1" t="n">
        <f aca="false">MAX($A$2:$A4070)+1</f>
        <v>3133</v>
      </c>
      <c r="C4071" s="1" t="str">
        <f aca="false">IF(H4071="",F4071,H4071)</f>
        <v>Sissonville Hydro</v>
      </c>
      <c r="F4071" s="5"/>
      <c r="G4071" s="1" t="n">
        <v>10220</v>
      </c>
      <c r="H4071" s="1" t="s">
        <v>6026</v>
      </c>
      <c r="I4071" s="1" t="n">
        <v>55754</v>
      </c>
      <c r="J4071" s="1" t="s">
        <v>2779</v>
      </c>
      <c r="K4071" s="1" t="s">
        <v>3381</v>
      </c>
    </row>
    <row r="4072" customFormat="false" ht="15" hidden="false" customHeight="true" outlineLevel="0" collapsed="false">
      <c r="A4072" s="1" t="n">
        <f aca="false">MAX($A$2:$A4071)+1</f>
        <v>3134</v>
      </c>
      <c r="C4072" s="1" t="str">
        <f aca="false">IF(H4072="",F4072,H4072)</f>
        <v>New York State Dam Hydro</v>
      </c>
      <c r="F4072" s="5"/>
      <c r="G4072" s="1" t="n">
        <v>10221</v>
      </c>
      <c r="H4072" s="1" t="s">
        <v>6027</v>
      </c>
      <c r="I4072" s="1" t="n">
        <v>55754</v>
      </c>
      <c r="J4072" s="1" t="s">
        <v>2779</v>
      </c>
      <c r="K4072" s="1" t="s">
        <v>3381</v>
      </c>
    </row>
    <row r="4073" customFormat="false" ht="15" hidden="false" customHeight="true" outlineLevel="0" collapsed="false">
      <c r="A4073" s="1" t="n">
        <f aca="false">MAX($A$2:$A4072)+1</f>
        <v>3135</v>
      </c>
      <c r="C4073" s="1" t="str">
        <f aca="false">IF(H4073="",F4073,H4073)</f>
        <v>Tulare Success Power Project</v>
      </c>
      <c r="F4073" s="5"/>
      <c r="G4073" s="1" t="n">
        <v>10222</v>
      </c>
      <c r="H4073" s="1" t="s">
        <v>6028</v>
      </c>
      <c r="I4073" s="1" t="n">
        <v>11278</v>
      </c>
      <c r="J4073" s="1" t="s">
        <v>6029</v>
      </c>
      <c r="K4073" s="1" t="s">
        <v>3381</v>
      </c>
    </row>
    <row r="4074" customFormat="false" ht="15" hidden="false" customHeight="true" outlineLevel="0" collapsed="false">
      <c r="A4074" s="1" t="n">
        <f aca="false">MAX($A$2:$A4073)+1</f>
        <v>3136</v>
      </c>
      <c r="C4074" s="1" t="str">
        <f aca="false">IF(H4074="",F4074,H4074)</f>
        <v>AG Processing Inc</v>
      </c>
      <c r="F4074" s="5"/>
      <c r="G4074" s="1" t="n">
        <v>10223</v>
      </c>
      <c r="H4074" s="1" t="s">
        <v>6030</v>
      </c>
      <c r="I4074" s="1" t="n">
        <v>109</v>
      </c>
      <c r="J4074" s="1" t="s">
        <v>6031</v>
      </c>
      <c r="K4074" s="1" t="s">
        <v>3381</v>
      </c>
    </row>
    <row r="4075" customFormat="false" ht="15" hidden="false" customHeight="true" outlineLevel="0" collapsed="false">
      <c r="A4075" s="1" t="n">
        <f aca="false">MAX($A$2:$A4074)+1</f>
        <v>3137</v>
      </c>
      <c r="C4075" s="1" t="str">
        <f aca="false">IF(H4075="",F4075,H4075)</f>
        <v>Merck Rahway Power Plant</v>
      </c>
      <c r="F4075" s="5"/>
      <c r="G4075" s="1" t="n">
        <v>10224</v>
      </c>
      <c r="H4075" s="1" t="s">
        <v>6032</v>
      </c>
      <c r="I4075" s="1" t="n">
        <v>12311</v>
      </c>
      <c r="J4075" s="1" t="s">
        <v>6033</v>
      </c>
      <c r="K4075" s="1" t="s">
        <v>3381</v>
      </c>
    </row>
    <row r="4076" customFormat="false" ht="15" hidden="false" customHeight="true" outlineLevel="0" collapsed="false">
      <c r="A4076" s="1" t="n">
        <f aca="false">MAX($A$2:$A4075)+1</f>
        <v>3138</v>
      </c>
      <c r="C4076" s="1" t="str">
        <f aca="false">IF(H4076="",F4076,H4076)</f>
        <v>Leaf River Cellulose LLC</v>
      </c>
      <c r="F4076" s="5"/>
      <c r="G4076" s="1" t="n">
        <v>10233</v>
      </c>
      <c r="H4076" s="1" t="s">
        <v>6034</v>
      </c>
      <c r="I4076" s="1" t="n">
        <v>50133</v>
      </c>
      <c r="J4076" s="1" t="s">
        <v>6035</v>
      </c>
      <c r="K4076" s="1" t="s">
        <v>3381</v>
      </c>
    </row>
    <row r="4077" customFormat="false" ht="15" hidden="false" customHeight="true" outlineLevel="0" collapsed="false">
      <c r="A4077" s="1" t="n">
        <f aca="false">MAX($A$2:$A4076)+1</f>
        <v>3139</v>
      </c>
      <c r="C4077" s="1" t="str">
        <f aca="false">IF(H4077="",F4077,H4077)</f>
        <v>Biron Mill</v>
      </c>
      <c r="F4077" s="5"/>
      <c r="G4077" s="1" t="n">
        <v>10234</v>
      </c>
      <c r="H4077" s="1" t="s">
        <v>6036</v>
      </c>
      <c r="I4077" s="1" t="n">
        <v>55965</v>
      </c>
      <c r="J4077" s="1" t="s">
        <v>6037</v>
      </c>
      <c r="K4077" s="1" t="s">
        <v>3381</v>
      </c>
    </row>
    <row r="4078" customFormat="false" ht="15" hidden="false" customHeight="true" outlineLevel="0" collapsed="false">
      <c r="A4078" s="1" t="n">
        <f aca="false">MAX($A$2:$A4077)+1</f>
        <v>3140</v>
      </c>
      <c r="C4078" s="1" t="str">
        <f aca="false">IF(H4078="",F4078,H4078)</f>
        <v>Diana Hydroelectric</v>
      </c>
      <c r="F4078" s="5"/>
      <c r="G4078" s="1" t="n">
        <v>10237</v>
      </c>
      <c r="H4078" s="1" t="s">
        <v>6038</v>
      </c>
      <c r="I4078" s="1" t="n">
        <v>60023</v>
      </c>
      <c r="J4078" s="1" t="s">
        <v>6005</v>
      </c>
      <c r="K4078" s="1" t="s">
        <v>3381</v>
      </c>
    </row>
    <row r="4079" customFormat="false" ht="15" hidden="false" customHeight="true" outlineLevel="0" collapsed="false">
      <c r="A4079" s="1" t="n">
        <f aca="false">MAX($A$2:$A4078)+1</f>
        <v>3141</v>
      </c>
      <c r="C4079" s="1" t="str">
        <f aca="false">IF(H4079="",F4079,H4079)</f>
        <v>Dolgeville Hydro</v>
      </c>
      <c r="F4079" s="5"/>
      <c r="G4079" s="1" t="n">
        <v>10238</v>
      </c>
      <c r="H4079" s="1" t="s">
        <v>6039</v>
      </c>
      <c r="I4079" s="1" t="n">
        <v>60023</v>
      </c>
      <c r="J4079" s="1" t="s">
        <v>6005</v>
      </c>
      <c r="K4079" s="1" t="s">
        <v>3381</v>
      </c>
    </row>
    <row r="4080" customFormat="false" ht="15" hidden="false" customHeight="true" outlineLevel="0" collapsed="false">
      <c r="A4080" s="1" t="n">
        <f aca="false">MAX($A$2:$A4079)+1</f>
        <v>3142</v>
      </c>
      <c r="C4080" s="1" t="str">
        <f aca="false">IF(H4080="",F4080,H4080)</f>
        <v>Ticona Polymers Inc</v>
      </c>
      <c r="F4080" s="5"/>
      <c r="G4080" s="1" t="n">
        <v>10243</v>
      </c>
      <c r="H4080" s="1" t="s">
        <v>6040</v>
      </c>
      <c r="I4080" s="1" t="n">
        <v>3432</v>
      </c>
      <c r="J4080" s="1" t="s">
        <v>6040</v>
      </c>
      <c r="K4080" s="1" t="s">
        <v>3381</v>
      </c>
    </row>
    <row r="4081" customFormat="false" ht="15" hidden="false" customHeight="true" outlineLevel="0" collapsed="false">
      <c r="A4081" s="1" t="n">
        <f aca="false">MAX($A$2:$A4080)+1</f>
        <v>3143</v>
      </c>
      <c r="C4081" s="1" t="str">
        <f aca="false">IF(H4081="",F4081,H4081)</f>
        <v>P H Glatfelter Co -Chillicothe Facility</v>
      </c>
      <c r="F4081" s="5"/>
      <c r="G4081" s="1" t="n">
        <v>10244</v>
      </c>
      <c r="H4081" s="1" t="s">
        <v>6041</v>
      </c>
      <c r="I4081" s="1" t="n">
        <v>54880</v>
      </c>
      <c r="J4081" s="1" t="s">
        <v>6042</v>
      </c>
      <c r="K4081" s="1" t="s">
        <v>3381</v>
      </c>
    </row>
    <row r="4082" customFormat="false" ht="15" hidden="false" customHeight="true" outlineLevel="0" collapsed="false">
      <c r="A4082" s="1" t="n">
        <f aca="false">MAX($A$2:$A4081)+1</f>
        <v>3144</v>
      </c>
      <c r="C4082" s="1" t="str">
        <f aca="false">IF(H4082="",F4082,H4082)</f>
        <v>ArcelorMittal Burns Harbor</v>
      </c>
      <c r="F4082" s="5"/>
      <c r="G4082" s="1" t="n">
        <v>10245</v>
      </c>
      <c r="H4082" s="1" t="s">
        <v>6043</v>
      </c>
      <c r="I4082" s="1" t="n">
        <v>56147</v>
      </c>
      <c r="J4082" s="1" t="s">
        <v>6044</v>
      </c>
      <c r="K4082" s="1" t="s">
        <v>3381</v>
      </c>
    </row>
    <row r="4083" customFormat="false" ht="15" hidden="false" customHeight="true" outlineLevel="0" collapsed="false">
      <c r="A4083" s="1" t="n">
        <f aca="false">MAX($A$2:$A4082)+1</f>
        <v>3145</v>
      </c>
      <c r="C4083" s="1" t="str">
        <f aca="false">IF(H4083="",F4083,H4083)</f>
        <v>Bay County Waste to Energy</v>
      </c>
      <c r="F4083" s="5"/>
      <c r="G4083" s="1" t="n">
        <v>10250</v>
      </c>
      <c r="H4083" s="1" t="s">
        <v>6045</v>
      </c>
      <c r="I4083" s="1" t="n">
        <v>23330</v>
      </c>
      <c r="J4083" s="1" t="s">
        <v>6046</v>
      </c>
      <c r="K4083" s="1" t="s">
        <v>3381</v>
      </c>
    </row>
    <row r="4084" customFormat="false" ht="15" hidden="false" customHeight="true" outlineLevel="0" collapsed="false">
      <c r="A4084" s="1" t="n">
        <f aca="false">MAX($A$2:$A4083)+1</f>
        <v>3146</v>
      </c>
      <c r="C4084" s="1" t="str">
        <f aca="false">IF(H4084="",F4084,H4084)</f>
        <v>Domtar Kingsport Mill</v>
      </c>
      <c r="F4084" s="5"/>
      <c r="G4084" s="1" t="n">
        <v>10252</v>
      </c>
      <c r="H4084" s="1" t="s">
        <v>6047</v>
      </c>
      <c r="I4084" s="1" t="n">
        <v>55849</v>
      </c>
      <c r="J4084" s="1" t="s">
        <v>6048</v>
      </c>
      <c r="K4084" s="1" t="s">
        <v>3381</v>
      </c>
    </row>
    <row r="4085" customFormat="false" ht="15" hidden="false" customHeight="true" outlineLevel="0" collapsed="false">
      <c r="A4085" s="1" t="n">
        <f aca="false">MAX($A$2:$A4084)+1</f>
        <v>3147</v>
      </c>
      <c r="C4085" s="1" t="str">
        <f aca="false">IF(H4085="",F4085,H4085)</f>
        <v>Haypress</v>
      </c>
      <c r="F4085" s="5"/>
      <c r="G4085" s="1" t="n">
        <v>10253</v>
      </c>
      <c r="H4085" s="1" t="s">
        <v>6049</v>
      </c>
      <c r="I4085" s="1" t="n">
        <v>56531</v>
      </c>
      <c r="J4085" s="1" t="s">
        <v>6050</v>
      </c>
      <c r="K4085" s="1" t="s">
        <v>3381</v>
      </c>
    </row>
    <row r="4086" customFormat="false" ht="15" hidden="false" customHeight="true" outlineLevel="0" collapsed="false">
      <c r="A4086" s="1" t="n">
        <f aca="false">MAX($A$2:$A4085)+1</f>
        <v>3148</v>
      </c>
      <c r="C4086" s="1" t="str">
        <f aca="false">IF(H4086="",F4086,H4086)</f>
        <v>West Enfield Hydro</v>
      </c>
      <c r="F4086" s="5"/>
      <c r="G4086" s="1" t="n">
        <v>10255</v>
      </c>
      <c r="H4086" s="1" t="s">
        <v>6051</v>
      </c>
      <c r="I4086" s="1" t="n">
        <v>59178</v>
      </c>
      <c r="J4086" s="1" t="s">
        <v>4139</v>
      </c>
      <c r="K4086" s="1" t="s">
        <v>3381</v>
      </c>
    </row>
    <row r="4087" customFormat="false" ht="15" hidden="false" customHeight="true" outlineLevel="0" collapsed="false">
      <c r="A4087" s="1" t="n">
        <f aca="false">MAX($A$2:$A4086)+1</f>
        <v>3149</v>
      </c>
      <c r="C4087" s="1" t="str">
        <f aca="false">IF(H4087="",F4087,H4087)</f>
        <v>Haw River Hydro</v>
      </c>
      <c r="F4087" s="5"/>
      <c r="G4087" s="1" t="n">
        <v>10258</v>
      </c>
      <c r="H4087" s="1" t="s">
        <v>6052</v>
      </c>
      <c r="I4087" s="1" t="n">
        <v>4980</v>
      </c>
      <c r="J4087" s="1" t="s">
        <v>6053</v>
      </c>
      <c r="K4087" s="1" t="s">
        <v>3381</v>
      </c>
    </row>
    <row r="4088" customFormat="false" ht="15" hidden="false" customHeight="true" outlineLevel="0" collapsed="false">
      <c r="A4088" s="1" t="n">
        <f aca="false">MAX($A$2:$A4087)+1</f>
        <v>3150</v>
      </c>
      <c r="C4088" s="1" t="str">
        <f aca="false">IF(H4088="",F4088,H4088)</f>
        <v>Enterprise Products Operating</v>
      </c>
      <c r="F4088" s="5"/>
      <c r="G4088" s="1" t="n">
        <v>10261</v>
      </c>
      <c r="H4088" s="1" t="s">
        <v>6054</v>
      </c>
      <c r="I4088" s="1" t="n">
        <v>29925</v>
      </c>
      <c r="J4088" s="1" t="s">
        <v>6055</v>
      </c>
      <c r="K4088" s="1" t="s">
        <v>3381</v>
      </c>
    </row>
    <row r="4089" customFormat="false" ht="15" hidden="false" customHeight="true" outlineLevel="0" collapsed="false">
      <c r="A4089" s="1" t="n">
        <f aca="false">MAX($A$2:$A4088)+1</f>
        <v>3151</v>
      </c>
      <c r="C4089" s="1" t="str">
        <f aca="false">IF(H4089="",F4089,H4089)</f>
        <v>California Institute of Technology</v>
      </c>
      <c r="F4089" s="5"/>
      <c r="G4089" s="1" t="n">
        <v>10262</v>
      </c>
      <c r="H4089" s="1" t="s">
        <v>6056</v>
      </c>
      <c r="I4089" s="1" t="n">
        <v>2848</v>
      </c>
      <c r="J4089" s="1" t="s">
        <v>6057</v>
      </c>
      <c r="K4089" s="1" t="s">
        <v>3381</v>
      </c>
    </row>
    <row r="4090" customFormat="false" ht="15" hidden="false" customHeight="true" outlineLevel="0" collapsed="false">
      <c r="A4090" s="1" t="n">
        <f aca="false">MAX($A$2:$A4089)+1</f>
        <v>3152</v>
      </c>
      <c r="C4090" s="1" t="str">
        <f aca="false">IF(H4090="",F4090,H4090)</f>
        <v>Florida's Natural Growers</v>
      </c>
      <c r="F4090" s="5"/>
      <c r="G4090" s="1" t="n">
        <v>10275</v>
      </c>
      <c r="H4090" s="1" t="s">
        <v>6058</v>
      </c>
      <c r="I4090" s="1" t="n">
        <v>3662</v>
      </c>
      <c r="J4090" s="1" t="s">
        <v>6059</v>
      </c>
      <c r="K4090" s="1" t="s">
        <v>3381</v>
      </c>
    </row>
    <row r="4091" customFormat="false" ht="15" hidden="false" customHeight="true" outlineLevel="0" collapsed="false">
      <c r="A4091" s="1" t="n">
        <f aca="false">MAX($A$2:$A4090)+1</f>
        <v>3153</v>
      </c>
      <c r="C4091" s="1" t="str">
        <f aca="false">IF(H4091="",F4091,H4091)</f>
        <v>Clement Dam Hydro LLC</v>
      </c>
      <c r="F4091" s="5"/>
      <c r="G4091" s="1" t="n">
        <v>10276</v>
      </c>
      <c r="H4091" s="1" t="s">
        <v>6060</v>
      </c>
      <c r="I4091" s="1" t="n">
        <v>57280</v>
      </c>
      <c r="J4091" s="1" t="s">
        <v>4679</v>
      </c>
      <c r="K4091" s="1" t="s">
        <v>3381</v>
      </c>
    </row>
    <row r="4092" customFormat="false" ht="15" hidden="false" customHeight="true" outlineLevel="0" collapsed="false">
      <c r="A4092" s="1" t="n">
        <f aca="false">MAX($A$2:$A4091)+1</f>
        <v>3154</v>
      </c>
      <c r="C4092" s="1" t="str">
        <f aca="false">IF(H4092="",F4092,H4092)</f>
        <v>Kansas River Project</v>
      </c>
      <c r="F4092" s="5"/>
      <c r="G4092" s="1" t="n">
        <v>10279</v>
      </c>
      <c r="H4092" s="1" t="s">
        <v>6061</v>
      </c>
      <c r="I4092" s="1" t="n">
        <v>2048</v>
      </c>
      <c r="J4092" s="1" t="s">
        <v>6062</v>
      </c>
      <c r="K4092" s="1" t="s">
        <v>3381</v>
      </c>
    </row>
    <row r="4093" customFormat="false" ht="15" hidden="false" customHeight="true" outlineLevel="0" collapsed="false">
      <c r="A4093" s="1" t="n">
        <f aca="false">MAX($A$2:$A4092)+1</f>
        <v>3155</v>
      </c>
      <c r="C4093" s="1" t="str">
        <f aca="false">IF(H4093="",F4093,H4093)</f>
        <v>Bob Jones University Cogen Plant</v>
      </c>
      <c r="F4093" s="5"/>
      <c r="G4093" s="1" t="n">
        <v>10280</v>
      </c>
      <c r="H4093" s="1" t="s">
        <v>6063</v>
      </c>
      <c r="I4093" s="1" t="n">
        <v>1947</v>
      </c>
      <c r="J4093" s="1" t="s">
        <v>6064</v>
      </c>
      <c r="K4093" s="1" t="s">
        <v>3381</v>
      </c>
    </row>
    <row r="4094" customFormat="false" ht="15" hidden="false" customHeight="true" outlineLevel="0" collapsed="false">
      <c r="A4094" s="1" t="n">
        <f aca="false">MAX($A$2:$A4093)+1</f>
        <v>3156</v>
      </c>
      <c r="C4094" s="1" t="str">
        <f aca="false">IF(H4094="",F4094,H4094)</f>
        <v>Big Creek Water Works</v>
      </c>
      <c r="F4094" s="5"/>
      <c r="G4094" s="1" t="n">
        <v>10282</v>
      </c>
      <c r="H4094" s="1" t="s">
        <v>6065</v>
      </c>
      <c r="I4094" s="1" t="n">
        <v>1678</v>
      </c>
      <c r="J4094" s="1" t="s">
        <v>6066</v>
      </c>
      <c r="K4094" s="1" t="s">
        <v>3381</v>
      </c>
    </row>
    <row r="4095" customFormat="false" ht="15" hidden="false" customHeight="true" outlineLevel="0" collapsed="false">
      <c r="A4095" s="1" t="n">
        <f aca="false">MAX($A$2:$A4094)+1</f>
        <v>3157</v>
      </c>
      <c r="C4095" s="1" t="str">
        <f aca="false">IF(H4095="",F4095,H4095)</f>
        <v>Townsend Hydro</v>
      </c>
      <c r="F4095" s="5"/>
      <c r="G4095" s="1" t="n">
        <v>10285</v>
      </c>
      <c r="H4095" s="1" t="s">
        <v>6067</v>
      </c>
      <c r="I4095" s="1" t="n">
        <v>1528</v>
      </c>
      <c r="J4095" s="1" t="s">
        <v>6068</v>
      </c>
      <c r="K4095" s="1" t="s">
        <v>3381</v>
      </c>
    </row>
    <row r="4096" customFormat="false" ht="15" hidden="false" customHeight="true" outlineLevel="0" collapsed="false">
      <c r="A4096" s="1" t="n">
        <f aca="false">MAX($A$2:$A4095)+1</f>
        <v>3158</v>
      </c>
      <c r="C4096" s="1" t="str">
        <f aca="false">IF(H4096="",F4096,H4096)</f>
        <v>Cornell Hydro</v>
      </c>
      <c r="F4096" s="5"/>
      <c r="G4096" s="1" t="n">
        <v>10286</v>
      </c>
      <c r="H4096" s="1" t="s">
        <v>6069</v>
      </c>
      <c r="I4096" s="1" t="n">
        <v>4386</v>
      </c>
      <c r="J4096" s="1" t="s">
        <v>6069</v>
      </c>
      <c r="K4096" s="1" t="s">
        <v>3381</v>
      </c>
    </row>
    <row r="4097" customFormat="false" ht="15" hidden="false" customHeight="true" outlineLevel="0" collapsed="false">
      <c r="A4097" s="1" t="n">
        <f aca="false">MAX($A$2:$A4096)+1</f>
        <v>3159</v>
      </c>
      <c r="C4097" s="1" t="str">
        <f aca="false">IF(H4097="",F4097,H4097)</f>
        <v>Beowawe Power</v>
      </c>
      <c r="F4097" s="5"/>
      <c r="G4097" s="1" t="n">
        <v>10287</v>
      </c>
      <c r="H4097" s="1" t="s">
        <v>6070</v>
      </c>
      <c r="I4097" s="1" t="n">
        <v>2782</v>
      </c>
      <c r="J4097" s="1" t="s">
        <v>6071</v>
      </c>
      <c r="K4097" s="1" t="s">
        <v>3381</v>
      </c>
    </row>
    <row r="4098" customFormat="false" ht="15" hidden="false" customHeight="true" outlineLevel="0" collapsed="false">
      <c r="A4098" s="1" t="n">
        <f aca="false">MAX($A$2:$A4097)+1</f>
        <v>3160</v>
      </c>
      <c r="C4098" s="1" t="str">
        <f aca="false">IF(H4098="",F4098,H4098)</f>
        <v>Bridgewater Power LP</v>
      </c>
      <c r="F4098" s="5"/>
      <c r="G4098" s="1" t="n">
        <v>10290</v>
      </c>
      <c r="H4098" s="1" t="s">
        <v>6072</v>
      </c>
      <c r="I4098" s="1" t="n">
        <v>2226</v>
      </c>
      <c r="J4098" s="1" t="s">
        <v>6073</v>
      </c>
      <c r="K4098" s="1" t="s">
        <v>3381</v>
      </c>
    </row>
    <row r="4099" customFormat="false" ht="15" hidden="false" customHeight="true" outlineLevel="0" collapsed="false">
      <c r="A4099" s="1" t="n">
        <f aca="false">MAX($A$2:$A4098)+1</f>
        <v>3161</v>
      </c>
      <c r="C4099" s="1" t="str">
        <f aca="false">IF(H4099="",F4099,H4099)</f>
        <v>King City Power Plant</v>
      </c>
      <c r="F4099" s="5"/>
      <c r="G4099" s="1" t="n">
        <v>10294</v>
      </c>
      <c r="H4099" s="1" t="s">
        <v>6074</v>
      </c>
      <c r="I4099" s="1" t="n">
        <v>2938</v>
      </c>
      <c r="J4099" s="1" t="s">
        <v>6075</v>
      </c>
      <c r="K4099" s="1" t="s">
        <v>3381</v>
      </c>
    </row>
    <row r="4100" customFormat="false" ht="15" hidden="false" customHeight="true" outlineLevel="0" collapsed="false">
      <c r="A4100" s="1" t="n">
        <f aca="false">MAX($A$2:$A4099)+1</f>
        <v>3162</v>
      </c>
      <c r="C4100" s="1" t="str">
        <f aca="false">IF(H4100="",F4100,H4100)</f>
        <v>South Forks Hydro</v>
      </c>
      <c r="F4100" s="5"/>
      <c r="G4100" s="1" t="n">
        <v>10296</v>
      </c>
      <c r="H4100" s="1" t="s">
        <v>6076</v>
      </c>
      <c r="I4100" s="1" t="n">
        <v>17627</v>
      </c>
      <c r="J4100" s="1" t="s">
        <v>6077</v>
      </c>
      <c r="K4100" s="1" t="s">
        <v>3381</v>
      </c>
    </row>
    <row r="4101" customFormat="false" ht="15" hidden="false" customHeight="true" outlineLevel="0" collapsed="false">
      <c r="A4101" s="1" t="n">
        <f aca="false">MAX($A$2:$A4100)+1</f>
        <v>3163</v>
      </c>
      <c r="C4101" s="1" t="str">
        <f aca="false">IF(H4101="",F4101,H4101)</f>
        <v>Bayou Cogen Plant</v>
      </c>
      <c r="F4101" s="5"/>
      <c r="G4101" s="1" t="n">
        <v>10298</v>
      </c>
      <c r="H4101" s="1" t="s">
        <v>6078</v>
      </c>
      <c r="I4101" s="1" t="n">
        <v>327</v>
      </c>
      <c r="J4101" s="1" t="s">
        <v>6079</v>
      </c>
      <c r="K4101" s="1" t="s">
        <v>3381</v>
      </c>
    </row>
    <row r="4102" customFormat="false" ht="15" hidden="false" customHeight="true" outlineLevel="0" collapsed="false">
      <c r="A4102" s="1" t="n">
        <f aca="false">MAX($A$2:$A4101)+1</f>
        <v>3164</v>
      </c>
      <c r="C4102" s="1" t="str">
        <f aca="false">IF(H4102="",F4102,H4102)</f>
        <v>Desert View Power</v>
      </c>
      <c r="F4102" s="5"/>
      <c r="G4102" s="1" t="n">
        <v>10300</v>
      </c>
      <c r="H4102" s="1" t="s">
        <v>6080</v>
      </c>
      <c r="I4102" s="1" t="n">
        <v>3998</v>
      </c>
      <c r="J4102" s="1" t="s">
        <v>6081</v>
      </c>
      <c r="K4102" s="1" t="s">
        <v>3381</v>
      </c>
    </row>
    <row r="4103" customFormat="false" ht="15" hidden="false" customHeight="true" outlineLevel="0" collapsed="false">
      <c r="A4103" s="1" t="n">
        <f aca="false">MAX($A$2:$A4102)+1</f>
        <v>3165</v>
      </c>
      <c r="C4103" s="1" t="str">
        <f aca="false">IF(H4103="",F4103,H4103)</f>
        <v>Louisiana Sugar Refining</v>
      </c>
      <c r="F4103" s="5"/>
      <c r="G4103" s="1" t="n">
        <v>10301</v>
      </c>
      <c r="H4103" s="1" t="s">
        <v>6082</v>
      </c>
      <c r="I4103" s="1" t="n">
        <v>57145</v>
      </c>
      <c r="J4103" s="1" t="s">
        <v>6083</v>
      </c>
      <c r="K4103" s="1" t="s">
        <v>3381</v>
      </c>
    </row>
    <row r="4104" customFormat="false" ht="15" hidden="false" customHeight="true" outlineLevel="0" collapsed="false">
      <c r="A4104" s="1" t="n">
        <f aca="false">MAX($A$2:$A4103)+1</f>
        <v>3166</v>
      </c>
      <c r="C4104" s="1" t="str">
        <f aca="false">IF(H4104="",F4104,H4104)</f>
        <v>Juniata Locomotive Shop</v>
      </c>
      <c r="F4104" s="5"/>
      <c r="G4104" s="1" t="n">
        <v>10302</v>
      </c>
      <c r="H4104" s="1" t="s">
        <v>6084</v>
      </c>
      <c r="I4104" s="1" t="n">
        <v>13657</v>
      </c>
      <c r="J4104" s="1" t="s">
        <v>6085</v>
      </c>
      <c r="K4104" s="1" t="s">
        <v>3381</v>
      </c>
    </row>
    <row r="4105" customFormat="false" ht="15" hidden="false" customHeight="true" outlineLevel="0" collapsed="false">
      <c r="A4105" s="1" t="n">
        <f aca="false">MAX($A$2:$A4104)+1</f>
        <v>3167</v>
      </c>
      <c r="C4105" s="1" t="str">
        <f aca="false">IF(H4105="",F4105,H4105)</f>
        <v>Dutchess Cnty Resource Recovery Facility</v>
      </c>
      <c r="F4105" s="5"/>
      <c r="G4105" s="1" t="n">
        <v>10305</v>
      </c>
      <c r="H4105" s="1" t="s">
        <v>6086</v>
      </c>
      <c r="I4105" s="1" t="n">
        <v>12834</v>
      </c>
      <c r="J4105" s="1" t="s">
        <v>6087</v>
      </c>
      <c r="K4105" s="1" t="s">
        <v>3381</v>
      </c>
    </row>
    <row r="4106" customFormat="false" ht="15" hidden="false" customHeight="true" outlineLevel="0" collapsed="false">
      <c r="A4106" s="1" t="n">
        <f aca="false">MAX($A$2:$A4105)+1</f>
        <v>3168</v>
      </c>
      <c r="C4106" s="1" t="str">
        <f aca="false">IF(H4106="",F4106,H4106)</f>
        <v>Bellingham Cogeneration Facility</v>
      </c>
      <c r="F4106" s="5"/>
      <c r="G4106" s="1" t="n">
        <v>10307</v>
      </c>
      <c r="H4106" s="1" t="s">
        <v>6088</v>
      </c>
      <c r="I4106" s="1" t="n">
        <v>21970</v>
      </c>
      <c r="J4106" s="1" t="s">
        <v>6089</v>
      </c>
      <c r="K4106" s="1" t="s">
        <v>3381</v>
      </c>
    </row>
    <row r="4107" customFormat="false" ht="15" hidden="false" customHeight="true" outlineLevel="0" collapsed="false">
      <c r="A4107" s="1" t="n">
        <f aca="false">MAX($A$2:$A4106)+1</f>
        <v>3169</v>
      </c>
      <c r="C4107" s="1" t="str">
        <f aca="false">IF(H4107="",F4107,H4107)</f>
        <v>Sayreville Cogeneration Facility</v>
      </c>
      <c r="F4107" s="5"/>
      <c r="G4107" s="1" t="n">
        <v>10308</v>
      </c>
      <c r="H4107" s="1" t="s">
        <v>6090</v>
      </c>
      <c r="I4107" s="1" t="n">
        <v>22290</v>
      </c>
      <c r="J4107" s="1" t="s">
        <v>6091</v>
      </c>
      <c r="K4107" s="1" t="s">
        <v>3381</v>
      </c>
    </row>
    <row r="4108" customFormat="false" ht="15" hidden="false" customHeight="true" outlineLevel="0" collapsed="false">
      <c r="A4108" s="1" t="n">
        <f aca="false">MAX($A$2:$A4107)+1</f>
        <v>3170</v>
      </c>
      <c r="C4108" s="1" t="str">
        <f aca="false">IF(H4108="",F4108,H4108)</f>
        <v>Geismar</v>
      </c>
      <c r="F4108" s="5"/>
      <c r="G4108" s="1" t="n">
        <v>10319</v>
      </c>
      <c r="H4108" s="1" t="s">
        <v>6092</v>
      </c>
      <c r="I4108" s="1" t="n">
        <v>1182</v>
      </c>
      <c r="J4108" s="1" t="s">
        <v>6093</v>
      </c>
      <c r="K4108" s="1" t="s">
        <v>3381</v>
      </c>
    </row>
    <row r="4109" customFormat="false" ht="15" hidden="false" customHeight="true" outlineLevel="0" collapsed="false">
      <c r="A4109" s="1" t="n">
        <f aca="false">MAX($A$2:$A4108)+1</f>
        <v>3171</v>
      </c>
      <c r="C4109" s="1" t="str">
        <f aca="false">IF(H4109="",F4109,H4109)</f>
        <v>Copper Dam Plant</v>
      </c>
      <c r="F4109" s="5"/>
      <c r="G4109" s="1" t="n">
        <v>10323</v>
      </c>
      <c r="H4109" s="1" t="s">
        <v>6094</v>
      </c>
      <c r="I4109" s="1" t="n">
        <v>6201</v>
      </c>
      <c r="J4109" s="1" t="s">
        <v>6095</v>
      </c>
      <c r="K4109" s="1" t="s">
        <v>3381</v>
      </c>
    </row>
    <row r="4110" customFormat="false" ht="15" hidden="false" customHeight="true" outlineLevel="0" collapsed="false">
      <c r="A4110" s="1" t="n">
        <f aca="false">MAX($A$2:$A4109)+1</f>
        <v>3172</v>
      </c>
      <c r="C4110" s="1" t="str">
        <f aca="false">IF(H4110="",F4110,H4110)</f>
        <v>Peters Drive Plant</v>
      </c>
      <c r="F4110" s="5"/>
      <c r="G4110" s="1" t="n">
        <v>10324</v>
      </c>
      <c r="H4110" s="1" t="s">
        <v>6096</v>
      </c>
      <c r="I4110" s="1" t="n">
        <v>6201</v>
      </c>
      <c r="J4110" s="1" t="s">
        <v>6095</v>
      </c>
      <c r="K4110" s="1" t="s">
        <v>3381</v>
      </c>
    </row>
    <row r="4111" customFormat="false" ht="15" hidden="false" customHeight="true" outlineLevel="0" collapsed="false">
      <c r="A4111" s="1" t="n">
        <f aca="false">MAX($A$2:$A4110)+1</f>
        <v>3173</v>
      </c>
      <c r="C4111" s="1" t="str">
        <f aca="false">IF(H4111="",F4111,H4111)</f>
        <v>Mink Creek Hydro</v>
      </c>
      <c r="F4111" s="5"/>
      <c r="G4111" s="1" t="n">
        <v>10325</v>
      </c>
      <c r="H4111" s="1" t="s">
        <v>6097</v>
      </c>
      <c r="I4111" s="1" t="n">
        <v>6288</v>
      </c>
      <c r="J4111" s="1" t="s">
        <v>6098</v>
      </c>
      <c r="K4111" s="1" t="s">
        <v>3381</v>
      </c>
    </row>
    <row r="4112" customFormat="false" ht="15" hidden="false" customHeight="true" outlineLevel="0" collapsed="false">
      <c r="A4112" s="1" t="n">
        <f aca="false">MAX($A$2:$A4111)+1</f>
        <v>3174</v>
      </c>
      <c r="C4112" s="1" t="str">
        <f aca="false">IF(H4112="",F4112,H4112)</f>
        <v>T B Simon Power Plant</v>
      </c>
      <c r="F4112" s="5"/>
      <c r="G4112" s="1" t="n">
        <v>10328</v>
      </c>
      <c r="H4112" s="1" t="s">
        <v>6099</v>
      </c>
      <c r="I4112" s="1" t="n">
        <v>12436</v>
      </c>
      <c r="J4112" s="1" t="s">
        <v>6100</v>
      </c>
      <c r="K4112" s="1" t="s">
        <v>3381</v>
      </c>
    </row>
    <row r="4113" customFormat="false" ht="15" hidden="false" customHeight="true" outlineLevel="0" collapsed="false">
      <c r="A4113" s="1" t="n">
        <f aca="false">MAX($A$2:$A4112)+1</f>
        <v>3175</v>
      </c>
      <c r="C4113" s="1" t="str">
        <f aca="false">IF(H4113="",F4113,H4113)</f>
        <v>Florida Power Development</v>
      </c>
      <c r="F4113" s="5"/>
      <c r="G4113" s="1" t="n">
        <v>10333</v>
      </c>
      <c r="H4113" s="1" t="s">
        <v>6101</v>
      </c>
      <c r="I4113" s="1" t="n">
        <v>3303</v>
      </c>
      <c r="J4113" s="1" t="s">
        <v>6101</v>
      </c>
      <c r="K4113" s="1" t="s">
        <v>3381</v>
      </c>
    </row>
    <row r="4114" customFormat="false" ht="15" hidden="false" customHeight="true" outlineLevel="0" collapsed="false">
      <c r="A4114" s="1" t="n">
        <f aca="false">MAX($A$2:$A4113)+1</f>
        <v>3176</v>
      </c>
      <c r="C4114" s="1" t="str">
        <f aca="false">IF(H4114="",F4114,H4114)</f>
        <v>H Power</v>
      </c>
      <c r="F4114" s="5"/>
      <c r="G4114" s="1" t="n">
        <v>10334</v>
      </c>
      <c r="H4114" s="1" t="s">
        <v>6102</v>
      </c>
      <c r="I4114" s="1" t="n">
        <v>49846</v>
      </c>
      <c r="J4114" s="1" t="s">
        <v>6103</v>
      </c>
      <c r="K4114" s="1" t="s">
        <v>3381</v>
      </c>
    </row>
    <row r="4115" customFormat="false" ht="15" hidden="false" customHeight="true" outlineLevel="0" collapsed="false">
      <c r="A4115" s="1" t="n">
        <f aca="false">MAX($A$2:$A4114)+1</f>
        <v>3177</v>
      </c>
      <c r="C4115" s="1" t="str">
        <f aca="false">IF(H4115="",F4115,H4115)</f>
        <v>Southside Water Reclamation Plant</v>
      </c>
      <c r="F4115" s="5"/>
      <c r="G4115" s="1" t="n">
        <v>10339</v>
      </c>
      <c r="H4115" s="1" t="s">
        <v>6104</v>
      </c>
      <c r="I4115" s="1" t="n">
        <v>194</v>
      </c>
      <c r="J4115" s="1" t="s">
        <v>6105</v>
      </c>
      <c r="K4115" s="1" t="s">
        <v>3381</v>
      </c>
    </row>
    <row r="4116" customFormat="false" ht="15" hidden="false" customHeight="true" outlineLevel="0" collapsed="false">
      <c r="A4116" s="1" t="n">
        <f aca="false">MAX($A$2:$A4115)+1</f>
        <v>3178</v>
      </c>
      <c r="C4116" s="1" t="str">
        <f aca="false">IF(H4116="",F4116,H4116)</f>
        <v>Foster Wheeler Martinez</v>
      </c>
      <c r="F4116" s="5"/>
      <c r="G4116" s="1" t="n">
        <v>10342</v>
      </c>
      <c r="H4116" s="1" t="s">
        <v>6106</v>
      </c>
      <c r="I4116" s="1" t="n">
        <v>6659</v>
      </c>
      <c r="J4116" s="1" t="s">
        <v>6107</v>
      </c>
      <c r="K4116" s="1" t="s">
        <v>3381</v>
      </c>
    </row>
    <row r="4117" customFormat="false" ht="15" hidden="false" customHeight="true" outlineLevel="0" collapsed="false">
      <c r="A4117" s="1" t="n">
        <f aca="false">MAX($A$2:$A4116)+1</f>
        <v>3179</v>
      </c>
      <c r="C4117" s="1" t="str">
        <f aca="false">IF(H4117="",F4117,H4117)</f>
        <v>Foster Wheeler Mt Carmel Cogen</v>
      </c>
      <c r="F4117" s="5"/>
      <c r="G4117" s="1" t="n">
        <v>10343</v>
      </c>
      <c r="H4117" s="1" t="s">
        <v>6108</v>
      </c>
      <c r="I4117" s="1" t="n">
        <v>49889</v>
      </c>
      <c r="J4117" s="1" t="s">
        <v>6109</v>
      </c>
      <c r="K4117" s="1" t="s">
        <v>3381</v>
      </c>
    </row>
    <row r="4118" customFormat="false" ht="15" hidden="false" customHeight="true" outlineLevel="0" collapsed="false">
      <c r="A4118" s="1" t="n">
        <f aca="false">MAX($A$2:$A4117)+1</f>
        <v>3180</v>
      </c>
      <c r="C4118" s="1" t="str">
        <f aca="false">IF(H4118="",F4118,H4118)</f>
        <v>Hillman Power LLC</v>
      </c>
      <c r="F4118" s="5"/>
      <c r="G4118" s="1" t="n">
        <v>10346</v>
      </c>
      <c r="H4118" s="1" t="s">
        <v>6110</v>
      </c>
      <c r="I4118" s="1" t="n">
        <v>8641</v>
      </c>
      <c r="J4118" s="1" t="s">
        <v>6111</v>
      </c>
      <c r="K4118" s="1" t="s">
        <v>3381</v>
      </c>
    </row>
    <row r="4119" customFormat="false" ht="15" hidden="false" customHeight="true" outlineLevel="0" collapsed="false">
      <c r="A4119" s="1" t="n">
        <f aca="false">MAX($A$2:$A4118)+1</f>
        <v>3181</v>
      </c>
      <c r="C4119" s="1" t="str">
        <f aca="false">IF(H4119="",F4119,H4119)</f>
        <v>Greenleaf 2 Power Plant</v>
      </c>
      <c r="F4119" s="5"/>
      <c r="G4119" s="1" t="n">
        <v>10349</v>
      </c>
      <c r="H4119" s="1" t="s">
        <v>6112</v>
      </c>
      <c r="I4119" s="1" t="n">
        <v>59879</v>
      </c>
      <c r="J4119" s="1" t="s">
        <v>6113</v>
      </c>
      <c r="K4119" s="1" t="s">
        <v>3381</v>
      </c>
    </row>
    <row r="4120" customFormat="false" ht="15" hidden="false" customHeight="true" outlineLevel="0" collapsed="false">
      <c r="A4120" s="1" t="n">
        <f aca="false">MAX($A$2:$A4119)+1</f>
        <v>3182</v>
      </c>
      <c r="C4120" s="1" t="str">
        <f aca="false">IF(H4120="",F4120,H4120)</f>
        <v>Greenleaf 1 Power Plant</v>
      </c>
      <c r="F4120" s="5"/>
      <c r="G4120" s="1" t="n">
        <v>10350</v>
      </c>
      <c r="H4120" s="1" t="s">
        <v>6114</v>
      </c>
      <c r="I4120" s="1" t="n">
        <v>59879</v>
      </c>
      <c r="J4120" s="1" t="s">
        <v>6113</v>
      </c>
      <c r="K4120" s="1" t="s">
        <v>3381</v>
      </c>
    </row>
    <row r="4121" customFormat="false" ht="15" hidden="false" customHeight="true" outlineLevel="0" collapsed="false">
      <c r="A4121" s="1" t="n">
        <f aca="false">MAX($A$2:$A4120)+1</f>
        <v>3183</v>
      </c>
      <c r="C4121" s="1" t="str">
        <f aca="false">IF(H4121="",F4121,H4121)</f>
        <v>ReEnergy Livermore Falls</v>
      </c>
      <c r="F4121" s="5"/>
      <c r="G4121" s="1" t="n">
        <v>10354</v>
      </c>
      <c r="H4121" s="1" t="s">
        <v>6115</v>
      </c>
      <c r="I4121" s="1" t="n">
        <v>57432</v>
      </c>
      <c r="J4121" s="1" t="s">
        <v>6115</v>
      </c>
      <c r="K4121" s="1" t="s">
        <v>3381</v>
      </c>
    </row>
    <row r="4122" customFormat="false" ht="15" hidden="false" customHeight="true" outlineLevel="0" collapsed="false">
      <c r="A4122" s="1" t="n">
        <f aca="false">MAX($A$2:$A4121)+1</f>
        <v>3184</v>
      </c>
      <c r="C4122" s="1" t="str">
        <f aca="false">IF(H4122="",F4122,H4122)</f>
        <v>ReEnergy Ashland</v>
      </c>
      <c r="F4122" s="5"/>
      <c r="G4122" s="1" t="n">
        <v>10356</v>
      </c>
      <c r="H4122" s="1" t="s">
        <v>6116</v>
      </c>
      <c r="I4122" s="1" t="n">
        <v>1981</v>
      </c>
      <c r="J4122" s="1" t="s">
        <v>6117</v>
      </c>
      <c r="K4122" s="1" t="s">
        <v>3381</v>
      </c>
    </row>
    <row r="4123" customFormat="false" ht="15" hidden="false" customHeight="true" outlineLevel="0" collapsed="false">
      <c r="A4123" s="1" t="n">
        <f aca="false">MAX($A$2:$A4122)+1</f>
        <v>3185</v>
      </c>
      <c r="C4123" s="1" t="str">
        <f aca="false">IF(H4123="",F4123,H4123)</f>
        <v>Green Bay West Mill</v>
      </c>
      <c r="F4123" s="5"/>
      <c r="G4123" s="1" t="n">
        <v>10360</v>
      </c>
      <c r="H4123" s="1" t="s">
        <v>6118</v>
      </c>
      <c r="I4123" s="1" t="n">
        <v>55919</v>
      </c>
      <c r="J4123" s="1" t="s">
        <v>6119</v>
      </c>
      <c r="K4123" s="1" t="s">
        <v>3381</v>
      </c>
    </row>
    <row r="4124" customFormat="false" ht="15" hidden="false" customHeight="true" outlineLevel="0" collapsed="false">
      <c r="A4124" s="1" t="n">
        <f aca="false">MAX($A$2:$A4123)+1</f>
        <v>3186</v>
      </c>
      <c r="C4124" s="1" t="str">
        <f aca="false">IF(H4124="",F4124,H4124)</f>
        <v>Savannah River Mill</v>
      </c>
      <c r="F4124" s="5"/>
      <c r="G4124" s="1" t="n">
        <v>10361</v>
      </c>
      <c r="H4124" s="1" t="s">
        <v>6120</v>
      </c>
      <c r="I4124" s="1" t="n">
        <v>7127</v>
      </c>
      <c r="J4124" s="1" t="s">
        <v>6121</v>
      </c>
      <c r="K4124" s="1" t="s">
        <v>3381</v>
      </c>
    </row>
    <row r="4125" customFormat="false" ht="15" hidden="false" customHeight="true" outlineLevel="0" collapsed="false">
      <c r="A4125" s="1" t="n">
        <f aca="false">MAX($A$2:$A4124)+1</f>
        <v>3187</v>
      </c>
      <c r="C4125" s="1" t="str">
        <f aca="false">IF(H4125="",F4125,H4125)</f>
        <v>Muskogee Mill</v>
      </c>
      <c r="F4125" s="5"/>
      <c r="G4125" s="1" t="n">
        <v>10362</v>
      </c>
      <c r="H4125" s="1" t="s">
        <v>6122</v>
      </c>
      <c r="I4125" s="1" t="n">
        <v>6589</v>
      </c>
      <c r="J4125" s="1" t="s">
        <v>6123</v>
      </c>
      <c r="K4125" s="1" t="s">
        <v>3381</v>
      </c>
    </row>
    <row r="4126" customFormat="false" ht="15" hidden="false" customHeight="true" outlineLevel="0" collapsed="false">
      <c r="A4126" s="1" t="n">
        <f aca="false">MAX($A$2:$A4125)+1</f>
        <v>3188</v>
      </c>
      <c r="C4126" s="1" t="str">
        <f aca="false">IF(H4126="",F4126,H4126)</f>
        <v>James River Genco LLC</v>
      </c>
      <c r="F4126" s="5"/>
      <c r="G4126" s="1" t="n">
        <v>10377</v>
      </c>
      <c r="H4126" s="1" t="s">
        <v>6124</v>
      </c>
      <c r="I4126" s="1" t="n">
        <v>9628</v>
      </c>
      <c r="J4126" s="1" t="s">
        <v>6125</v>
      </c>
      <c r="K4126" s="1" t="s">
        <v>3381</v>
      </c>
    </row>
    <row r="4127" customFormat="false" ht="15" hidden="false" customHeight="true" outlineLevel="0" collapsed="false">
      <c r="A4127" s="1" t="n">
        <f aca="false">MAX($A$2:$A4126)+1</f>
        <v>3189</v>
      </c>
      <c r="C4127" s="1" t="str">
        <f aca="false">IF(H4127="",F4127,H4127)</f>
        <v>CPI USA NC Southport</v>
      </c>
      <c r="F4127" s="5"/>
      <c r="G4127" s="1" t="n">
        <v>10378</v>
      </c>
      <c r="H4127" s="1" t="s">
        <v>6126</v>
      </c>
      <c r="I4127" s="1" t="n">
        <v>58209</v>
      </c>
      <c r="J4127" s="1" t="s">
        <v>6127</v>
      </c>
      <c r="K4127" s="1" t="s">
        <v>3381</v>
      </c>
    </row>
    <row r="4128" customFormat="false" ht="15" hidden="false" customHeight="true" outlineLevel="0" collapsed="false">
      <c r="A4128" s="1" t="n">
        <f aca="false">MAX($A$2:$A4127)+1</f>
        <v>3190</v>
      </c>
      <c r="C4128" s="1" t="str">
        <f aca="false">IF(H4128="",F4128,H4128)</f>
        <v>CPI USA NC Roxboro</v>
      </c>
      <c r="F4128" s="5"/>
      <c r="G4128" s="1" t="n">
        <v>10379</v>
      </c>
      <c r="H4128" s="1" t="s">
        <v>6128</v>
      </c>
      <c r="I4128" s="1" t="n">
        <v>58210</v>
      </c>
      <c r="J4128" s="1" t="s">
        <v>6129</v>
      </c>
      <c r="K4128" s="1" t="s">
        <v>3381</v>
      </c>
    </row>
    <row r="4129" customFormat="false" ht="15" hidden="false" customHeight="true" outlineLevel="0" collapsed="false">
      <c r="A4129" s="1" t="n">
        <f aca="false">MAX($A$2:$A4128)+1</f>
        <v>3191</v>
      </c>
      <c r="C4129" s="1" t="str">
        <f aca="false">IF(H4129="",F4129,H4129)</f>
        <v>Coastal Carolina Clean Power</v>
      </c>
      <c r="F4129" s="5"/>
      <c r="G4129" s="1" t="n">
        <v>10381</v>
      </c>
      <c r="H4129" s="1" t="s">
        <v>6130</v>
      </c>
      <c r="I4129" s="1" t="n">
        <v>54889</v>
      </c>
      <c r="J4129" s="1" t="s">
        <v>6131</v>
      </c>
      <c r="K4129" s="1" t="s">
        <v>3381</v>
      </c>
    </row>
    <row r="4130" customFormat="false" ht="15" hidden="false" customHeight="true" outlineLevel="0" collapsed="false">
      <c r="A4130" s="1" t="n">
        <f aca="false">MAX($A$2:$A4129)+1</f>
        <v>3192</v>
      </c>
      <c r="C4130" s="1" t="str">
        <f aca="false">IF(H4130="",F4130,H4130)</f>
        <v>Lumberton</v>
      </c>
      <c r="F4130" s="5"/>
      <c r="G4130" s="1" t="n">
        <v>10382</v>
      </c>
      <c r="H4130" s="1" t="s">
        <v>6132</v>
      </c>
      <c r="I4130" s="1" t="n">
        <v>59593</v>
      </c>
      <c r="J4130" s="1" t="s">
        <v>6133</v>
      </c>
      <c r="K4130" s="1" t="s">
        <v>3381</v>
      </c>
    </row>
    <row r="4131" customFormat="false" ht="15" hidden="false" customHeight="true" outlineLevel="0" collapsed="false">
      <c r="A4131" s="1" t="n">
        <f aca="false">MAX($A$2:$A4130)+1</f>
        <v>3193</v>
      </c>
      <c r="C4131" s="1" t="str">
        <f aca="false">IF(H4131="",F4131,H4131)</f>
        <v>Edgecombe Genco LLC</v>
      </c>
      <c r="F4131" s="5"/>
      <c r="G4131" s="1" t="n">
        <v>10384</v>
      </c>
      <c r="H4131" s="1" t="s">
        <v>6134</v>
      </c>
      <c r="I4131" s="1" t="n">
        <v>55739</v>
      </c>
      <c r="J4131" s="1" t="s">
        <v>6135</v>
      </c>
      <c r="K4131" s="1" t="s">
        <v>3381</v>
      </c>
    </row>
    <row r="4132" customFormat="false" ht="15" hidden="false" customHeight="true" outlineLevel="0" collapsed="false">
      <c r="A4132" s="1" t="n">
        <f aca="false">MAX($A$2:$A4131)+1</f>
        <v>3194</v>
      </c>
      <c r="C4132" s="1" t="str">
        <f aca="false">IF(H4132="",F4132,H4132)</f>
        <v>Sycamore Energy 1</v>
      </c>
      <c r="F4132" s="5"/>
      <c r="G4132" s="1" t="n">
        <v>10387</v>
      </c>
      <c r="H4132" s="1" t="s">
        <v>6136</v>
      </c>
      <c r="I4132" s="1" t="n">
        <v>57223</v>
      </c>
      <c r="J4132" s="1" t="s">
        <v>6137</v>
      </c>
      <c r="K4132" s="1" t="s">
        <v>3381</v>
      </c>
    </row>
    <row r="4133" customFormat="false" ht="15" hidden="false" customHeight="true" outlineLevel="0" collapsed="false">
      <c r="A4133" s="1" t="n">
        <f aca="false">MAX($A$2:$A4132)+1</f>
        <v>3195</v>
      </c>
      <c r="C4133" s="1" t="str">
        <f aca="false">IF(H4133="",F4133,H4133)</f>
        <v>GRS Coyote Canyon</v>
      </c>
      <c r="F4133" s="5"/>
      <c r="G4133" s="1" t="n">
        <v>10395</v>
      </c>
      <c r="H4133" s="1" t="s">
        <v>6138</v>
      </c>
      <c r="I4133" s="1" t="n">
        <v>57242</v>
      </c>
      <c r="J4133" s="1" t="s">
        <v>6139</v>
      </c>
      <c r="K4133" s="1" t="s">
        <v>3381</v>
      </c>
    </row>
    <row r="4134" customFormat="false" ht="15" hidden="false" customHeight="true" outlineLevel="0" collapsed="false">
      <c r="A4134" s="1" t="n">
        <f aca="false">MAX($A$2:$A4133)+1</f>
        <v>3196</v>
      </c>
      <c r="C4134" s="1" t="str">
        <f aca="false">IF(H4134="",F4134,H4134)</f>
        <v>ArcelorMittal Indiana Harbor West</v>
      </c>
      <c r="F4134" s="5"/>
      <c r="G4134" s="1" t="n">
        <v>10397</v>
      </c>
      <c r="H4134" s="1" t="s">
        <v>6140</v>
      </c>
      <c r="I4134" s="1" t="n">
        <v>56165</v>
      </c>
      <c r="J4134" s="1" t="s">
        <v>6140</v>
      </c>
      <c r="K4134" s="1" t="s">
        <v>3381</v>
      </c>
    </row>
    <row r="4135" customFormat="false" ht="15" hidden="false" customHeight="true" outlineLevel="0" collapsed="false">
      <c r="A4135" s="1" t="n">
        <f aca="false">MAX($A$2:$A4134)+1</f>
        <v>3197</v>
      </c>
      <c r="C4135" s="1" t="str">
        <f aca="false">IF(H4135="",F4135,H4135)</f>
        <v>Arcelormittal Cleveland Inc</v>
      </c>
      <c r="F4135" s="5"/>
      <c r="G4135" s="1" t="n">
        <v>10398</v>
      </c>
      <c r="H4135" s="1" t="s">
        <v>6141</v>
      </c>
      <c r="I4135" s="1" t="n">
        <v>9454</v>
      </c>
      <c r="J4135" s="1" t="s">
        <v>6142</v>
      </c>
      <c r="K4135" s="1" t="s">
        <v>3381</v>
      </c>
    </row>
    <row r="4136" customFormat="false" ht="15" hidden="false" customHeight="true" outlineLevel="0" collapsed="false">
      <c r="A4136" s="1" t="n">
        <f aca="false">MAX($A$2:$A4135)+1</f>
        <v>3198</v>
      </c>
      <c r="C4136" s="1" t="str">
        <f aca="false">IF(H4136="",F4136,H4136)</f>
        <v>Kingsburg Cogen</v>
      </c>
      <c r="F4136" s="5"/>
      <c r="G4136" s="1" t="n">
        <v>10405</v>
      </c>
      <c r="H4136" s="1" t="s">
        <v>6143</v>
      </c>
      <c r="I4136" s="1" t="n">
        <v>10337</v>
      </c>
      <c r="J4136" s="1" t="s">
        <v>6144</v>
      </c>
      <c r="K4136" s="1" t="s">
        <v>3381</v>
      </c>
    </row>
    <row r="4137" customFormat="false" ht="15" hidden="false" customHeight="true" outlineLevel="0" collapsed="false">
      <c r="A4137" s="1" t="n">
        <f aca="false">MAX($A$2:$A4136)+1</f>
        <v>3199</v>
      </c>
      <c r="C4137" s="1" t="str">
        <f aca="false">IF(H4137="",F4137,H4137)</f>
        <v>Clark University</v>
      </c>
      <c r="F4137" s="5"/>
      <c r="G4137" s="1" t="n">
        <v>10408</v>
      </c>
      <c r="H4137" s="1" t="s">
        <v>6145</v>
      </c>
      <c r="I4137" s="1" t="n">
        <v>3692</v>
      </c>
      <c r="J4137" s="1" t="s">
        <v>6145</v>
      </c>
      <c r="K4137" s="1" t="s">
        <v>3381</v>
      </c>
    </row>
    <row r="4138" customFormat="false" ht="15" hidden="false" customHeight="true" outlineLevel="0" collapsed="false">
      <c r="A4138" s="1" t="n">
        <f aca="false">MAX($A$2:$A4137)+1</f>
        <v>3200</v>
      </c>
      <c r="C4138" s="1" t="str">
        <f aca="false">IF(H4138="",F4138,H4138)</f>
        <v>Kalaheo Hydro</v>
      </c>
      <c r="F4138" s="5"/>
      <c r="G4138" s="1" t="n">
        <v>10412</v>
      </c>
      <c r="H4138" s="1" t="s">
        <v>6146</v>
      </c>
      <c r="I4138" s="1" t="n">
        <v>11936</v>
      </c>
      <c r="J4138" s="1" t="s">
        <v>6147</v>
      </c>
      <c r="K4138" s="1" t="s">
        <v>3381</v>
      </c>
    </row>
    <row r="4139" customFormat="false" ht="15" hidden="false" customHeight="true" outlineLevel="0" collapsed="false">
      <c r="A4139" s="1" t="n">
        <f aca="false">MAX($A$2:$A4138)+1</f>
        <v>3201</v>
      </c>
      <c r="C4139" s="1" t="str">
        <f aca="false">IF(H4139="",F4139,H4139)</f>
        <v>Wainiha Hydro</v>
      </c>
      <c r="F4139" s="5"/>
      <c r="G4139" s="1" t="n">
        <v>10413</v>
      </c>
      <c r="H4139" s="1" t="s">
        <v>6148</v>
      </c>
      <c r="I4139" s="1" t="n">
        <v>11936</v>
      </c>
      <c r="J4139" s="1" t="s">
        <v>6147</v>
      </c>
      <c r="K4139" s="1" t="s">
        <v>3381</v>
      </c>
    </row>
    <row r="4140" customFormat="false" ht="15" hidden="false" customHeight="true" outlineLevel="0" collapsed="false">
      <c r="A4140" s="1" t="n">
        <f aca="false">MAX($A$2:$A4139)+1</f>
        <v>3202</v>
      </c>
      <c r="C4140" s="1" t="str">
        <f aca="false">IF(H4140="",F4140,H4140)</f>
        <v>Pensacola Florida Plant</v>
      </c>
      <c r="F4140" s="5"/>
      <c r="G4140" s="1" t="n">
        <v>10416</v>
      </c>
      <c r="H4140" s="1" t="s">
        <v>6149</v>
      </c>
      <c r="I4140" s="1" t="n">
        <v>56600</v>
      </c>
      <c r="J4140" s="1" t="s">
        <v>6150</v>
      </c>
      <c r="K4140" s="1" t="s">
        <v>3381</v>
      </c>
    </row>
    <row r="4141" customFormat="false" ht="15" hidden="false" customHeight="true" outlineLevel="0" collapsed="false">
      <c r="A4141" s="1" t="n">
        <f aca="false">MAX($A$2:$A4140)+1</f>
        <v>3203</v>
      </c>
      <c r="C4141" s="1" t="str">
        <f aca="false">IF(H4141="",F4141,H4141)</f>
        <v>Indian Orchard Plant 1</v>
      </c>
      <c r="F4141" s="5"/>
      <c r="G4141" s="1" t="n">
        <v>10417</v>
      </c>
      <c r="H4141" s="1" t="s">
        <v>6151</v>
      </c>
      <c r="I4141" s="1" t="n">
        <v>39878</v>
      </c>
      <c r="J4141" s="1" t="s">
        <v>6152</v>
      </c>
      <c r="K4141" s="1" t="s">
        <v>3381</v>
      </c>
    </row>
    <row r="4142" customFormat="false" ht="15" hidden="false" customHeight="true" outlineLevel="0" collapsed="false">
      <c r="A4142" s="1" t="n">
        <f aca="false">MAX($A$2:$A4141)+1</f>
        <v>3204</v>
      </c>
      <c r="C4142" s="1" t="str">
        <f aca="false">IF(H4142="",F4142,H4142)</f>
        <v>Ascend Performance Materials Texas Inc.</v>
      </c>
      <c r="F4142" s="5"/>
      <c r="G4142" s="1" t="n">
        <v>10418</v>
      </c>
      <c r="H4142" s="1" t="s">
        <v>6153</v>
      </c>
      <c r="I4142" s="1" t="n">
        <v>56488</v>
      </c>
      <c r="J4142" s="1" t="s">
        <v>6154</v>
      </c>
      <c r="K4142" s="1" t="s">
        <v>3381</v>
      </c>
    </row>
    <row r="4143" customFormat="false" ht="15" hidden="false" customHeight="true" outlineLevel="0" collapsed="false">
      <c r="A4143" s="1" t="n">
        <f aca="false">MAX($A$2:$A4142)+1</f>
        <v>3205</v>
      </c>
      <c r="C4143" s="1" t="str">
        <f aca="false">IF(H4143="",F4143,H4143)</f>
        <v>Dillon Hydro Plant</v>
      </c>
      <c r="F4143" s="5"/>
      <c r="G4143" s="1" t="n">
        <v>10421</v>
      </c>
      <c r="H4143" s="1" t="s">
        <v>6155</v>
      </c>
      <c r="I4143" s="1" t="n">
        <v>5068</v>
      </c>
      <c r="J4143" s="1" t="s">
        <v>5909</v>
      </c>
      <c r="K4143" s="1" t="s">
        <v>3381</v>
      </c>
    </row>
    <row r="4144" customFormat="false" ht="15" hidden="false" customHeight="true" outlineLevel="0" collapsed="false">
      <c r="A4144" s="1" t="n">
        <f aca="false">MAX($A$2:$A4143)+1</f>
        <v>3206</v>
      </c>
      <c r="C4144" s="1" t="str">
        <f aca="false">IF(H4144="",F4144,H4144)</f>
        <v>Williams Fork Hydro Plant</v>
      </c>
      <c r="F4144" s="5"/>
      <c r="G4144" s="1" t="n">
        <v>10422</v>
      </c>
      <c r="H4144" s="1" t="s">
        <v>6156</v>
      </c>
      <c r="I4144" s="1" t="n">
        <v>5068</v>
      </c>
      <c r="J4144" s="1" t="s">
        <v>5909</v>
      </c>
      <c r="K4144" s="1" t="s">
        <v>3381</v>
      </c>
    </row>
    <row r="4145" customFormat="false" ht="15" hidden="false" customHeight="true" outlineLevel="0" collapsed="false">
      <c r="A4145" s="1" t="n">
        <f aca="false">MAX($A$2:$A4144)+1</f>
        <v>3207</v>
      </c>
      <c r="C4145" s="1" t="str">
        <f aca="false">IF(H4145="",F4145,H4145)</f>
        <v>North Fork Hydro Plant</v>
      </c>
      <c r="F4145" s="5"/>
      <c r="G4145" s="1" t="n">
        <v>10423</v>
      </c>
      <c r="H4145" s="1" t="s">
        <v>6157</v>
      </c>
      <c r="I4145" s="1" t="n">
        <v>5068</v>
      </c>
      <c r="J4145" s="1" t="s">
        <v>5909</v>
      </c>
      <c r="K4145" s="1" t="s">
        <v>3381</v>
      </c>
    </row>
    <row r="4146" customFormat="false" ht="15" hidden="false" customHeight="true" outlineLevel="0" collapsed="false">
      <c r="A4146" s="1" t="n">
        <f aca="false">MAX($A$2:$A4145)+1</f>
        <v>3208</v>
      </c>
      <c r="C4146" s="1" t="str">
        <f aca="false">IF(H4146="",F4146,H4146)</f>
        <v>Gross Hydro Plant</v>
      </c>
      <c r="F4146" s="5"/>
      <c r="G4146" s="1" t="n">
        <v>10424</v>
      </c>
      <c r="H4146" s="1" t="s">
        <v>6158</v>
      </c>
      <c r="I4146" s="1" t="n">
        <v>5068</v>
      </c>
      <c r="J4146" s="1" t="s">
        <v>5909</v>
      </c>
      <c r="K4146" s="1" t="s">
        <v>3381</v>
      </c>
    </row>
    <row r="4147" customFormat="false" ht="15" hidden="false" customHeight="true" outlineLevel="0" collapsed="false">
      <c r="A4147" s="1" t="n">
        <f aca="false">MAX($A$2:$A4146)+1</f>
        <v>3209</v>
      </c>
      <c r="C4147" s="1" t="str">
        <f aca="false">IF(H4147="",F4147,H4147)</f>
        <v>International Paper - Orange</v>
      </c>
      <c r="F4147" s="5"/>
      <c r="G4147" s="1" t="n">
        <v>10425</v>
      </c>
      <c r="H4147" s="1" t="s">
        <v>6159</v>
      </c>
      <c r="I4147" s="1" t="n">
        <v>54745</v>
      </c>
      <c r="J4147" s="1" t="s">
        <v>6159</v>
      </c>
      <c r="K4147" s="1" t="s">
        <v>3381</v>
      </c>
    </row>
    <row r="4148" customFormat="false" ht="15" hidden="false" customHeight="true" outlineLevel="0" collapsed="false">
      <c r="A4148" s="1" t="n">
        <f aca="false">MAX($A$2:$A4147)+1</f>
        <v>3210</v>
      </c>
      <c r="C4148" s="1" t="str">
        <f aca="false">IF(H4148="",F4148,H4148)</f>
        <v>Inland Paperboard Packaging Rome</v>
      </c>
      <c r="F4148" s="5"/>
      <c r="G4148" s="1" t="n">
        <v>10426</v>
      </c>
      <c r="H4148" s="1" t="s">
        <v>6160</v>
      </c>
      <c r="I4148" s="1" t="n">
        <v>23632</v>
      </c>
      <c r="J4148" s="1" t="s">
        <v>6161</v>
      </c>
      <c r="K4148" s="1" t="s">
        <v>3381</v>
      </c>
    </row>
    <row r="4149" customFormat="false" ht="15" hidden="false" customHeight="true" outlineLevel="0" collapsed="false">
      <c r="A4149" s="1" t="n">
        <f aca="false">MAX($A$2:$A4148)+1</f>
        <v>3211</v>
      </c>
      <c r="C4149" s="1" t="str">
        <f aca="false">IF(H4149="",F4149,H4149)</f>
        <v>New-Indy Ontario Mill</v>
      </c>
      <c r="F4149" s="5"/>
      <c r="G4149" s="1" t="n">
        <v>10427</v>
      </c>
      <c r="H4149" s="1" t="s">
        <v>6162</v>
      </c>
      <c r="I4149" s="1" t="n">
        <v>22091</v>
      </c>
      <c r="J4149" s="1" t="s">
        <v>6163</v>
      </c>
      <c r="K4149" s="1" t="s">
        <v>3381</v>
      </c>
    </row>
    <row r="4150" customFormat="false" ht="15" hidden="false" customHeight="true" outlineLevel="0" collapsed="false">
      <c r="A4150" s="1" t="n">
        <f aca="false">MAX($A$2:$A4149)+1</f>
        <v>3212</v>
      </c>
      <c r="C4150" s="1" t="str">
        <f aca="false">IF(H4150="",F4150,H4150)</f>
        <v>Anheuser-Busch St Louis</v>
      </c>
      <c r="F4150" s="5"/>
      <c r="G4150" s="1" t="n">
        <v>10430</v>
      </c>
      <c r="H4150" s="1" t="s">
        <v>6164</v>
      </c>
      <c r="I4150" s="1" t="n">
        <v>623</v>
      </c>
      <c r="J4150" s="1" t="s">
        <v>6165</v>
      </c>
      <c r="K4150" s="1" t="s">
        <v>3381</v>
      </c>
    </row>
    <row r="4151" customFormat="false" ht="15" hidden="false" customHeight="true" outlineLevel="0" collapsed="false">
      <c r="A4151" s="1" t="n">
        <f aca="false">MAX($A$2:$A4150)+1</f>
        <v>3213</v>
      </c>
      <c r="C4151" s="1" t="str">
        <f aca="false">IF(H4151="",F4151,H4151)</f>
        <v>Anheuser-Busch Jacksonville</v>
      </c>
      <c r="F4151" s="5"/>
      <c r="G4151" s="1" t="n">
        <v>10431</v>
      </c>
      <c r="H4151" s="1" t="s">
        <v>6166</v>
      </c>
      <c r="I4151" s="1" t="n">
        <v>623</v>
      </c>
      <c r="J4151" s="1" t="s">
        <v>6165</v>
      </c>
      <c r="K4151" s="1" t="s">
        <v>3381</v>
      </c>
    </row>
    <row r="4152" customFormat="false" ht="15" hidden="false" customHeight="true" outlineLevel="0" collapsed="false">
      <c r="A4152" s="1" t="n">
        <f aca="false">MAX($A$2:$A4151)+1</f>
        <v>3214</v>
      </c>
      <c r="C4152" s="1" t="str">
        <f aca="false">IF(H4152="",F4152,H4152)</f>
        <v>Mosaic New Wales Operations</v>
      </c>
      <c r="F4152" s="5"/>
      <c r="G4152" s="1" t="n">
        <v>10434</v>
      </c>
      <c r="H4152" s="1" t="s">
        <v>6167</v>
      </c>
      <c r="I4152" s="1" t="n">
        <v>9383</v>
      </c>
      <c r="J4152" s="1" t="s">
        <v>5844</v>
      </c>
      <c r="K4152" s="1" t="s">
        <v>3381</v>
      </c>
    </row>
    <row r="4153" customFormat="false" ht="15" hidden="false" customHeight="true" outlineLevel="0" collapsed="false">
      <c r="A4153" s="1" t="n">
        <f aca="false">MAX($A$2:$A4152)+1</f>
        <v>3215</v>
      </c>
      <c r="C4153" s="1" t="str">
        <f aca="false">IF(H4153="",F4153,H4153)</f>
        <v>Camden Resource Recovery Facility</v>
      </c>
      <c r="F4153" s="5"/>
      <c r="G4153" s="1" t="n">
        <v>10435</v>
      </c>
      <c r="H4153" s="1" t="s">
        <v>6168</v>
      </c>
      <c r="I4153" s="1" t="n">
        <v>49966</v>
      </c>
      <c r="J4153" s="1" t="s">
        <v>6169</v>
      </c>
      <c r="K4153" s="1" t="s">
        <v>3381</v>
      </c>
    </row>
    <row r="4154" customFormat="false" ht="15" hidden="false" customHeight="true" outlineLevel="0" collapsed="false">
      <c r="A4154" s="1" t="n">
        <f aca="false">MAX($A$2:$A4153)+1</f>
        <v>3216</v>
      </c>
      <c r="C4154" s="1" t="str">
        <f aca="false">IF(H4154="",F4154,H4154)</f>
        <v>ExxonMobil Baytown Refinery</v>
      </c>
      <c r="F4154" s="5"/>
      <c r="G4154" s="1" t="n">
        <v>10436</v>
      </c>
      <c r="H4154" s="1" t="s">
        <v>6170</v>
      </c>
      <c r="I4154" s="1" t="n">
        <v>6091</v>
      </c>
      <c r="J4154" s="1" t="s">
        <v>6171</v>
      </c>
      <c r="K4154" s="1" t="s">
        <v>3381</v>
      </c>
    </row>
    <row r="4155" customFormat="false" ht="15" hidden="false" customHeight="true" outlineLevel="0" collapsed="false">
      <c r="A4155" s="1" t="n">
        <f aca="false">MAX($A$2:$A4154)+1</f>
        <v>3217</v>
      </c>
      <c r="C4155" s="1" t="str">
        <f aca="false">IF(H4155="",F4155,H4155)</f>
        <v>Sunray 2</v>
      </c>
      <c r="F4155" s="5"/>
      <c r="G4155" s="1" t="n">
        <v>10437</v>
      </c>
      <c r="H4155" s="1" t="s">
        <v>6172</v>
      </c>
      <c r="I4155" s="1" t="n">
        <v>60246</v>
      </c>
      <c r="J4155" s="1" t="s">
        <v>6173</v>
      </c>
      <c r="K4155" s="1" t="s">
        <v>3381</v>
      </c>
    </row>
    <row r="4156" customFormat="false" ht="15" hidden="false" customHeight="true" outlineLevel="0" collapsed="false">
      <c r="A4156" s="1" t="n">
        <f aca="false">MAX($A$2:$A4155)+1</f>
        <v>3218</v>
      </c>
      <c r="C4156" s="1" t="str">
        <f aca="false">IF(H4156="",F4156,H4156)</f>
        <v>SEGS III</v>
      </c>
      <c r="F4156" s="5"/>
      <c r="G4156" s="1" t="n">
        <v>10439</v>
      </c>
      <c r="H4156" s="1" t="s">
        <v>6174</v>
      </c>
      <c r="I4156" s="1" t="n">
        <v>55711</v>
      </c>
      <c r="J4156" s="1" t="s">
        <v>6175</v>
      </c>
      <c r="K4156" s="1" t="s">
        <v>3381</v>
      </c>
    </row>
    <row r="4157" customFormat="false" ht="15" hidden="false" customHeight="true" outlineLevel="0" collapsed="false">
      <c r="A4157" s="1" t="n">
        <f aca="false">MAX($A$2:$A4156)+1</f>
        <v>3219</v>
      </c>
      <c r="C4157" s="1" t="str">
        <f aca="false">IF(H4157="",F4157,H4157)</f>
        <v>SEGS IV</v>
      </c>
      <c r="F4157" s="5"/>
      <c r="G4157" s="1" t="n">
        <v>10440</v>
      </c>
      <c r="H4157" s="1" t="s">
        <v>6176</v>
      </c>
      <c r="I4157" s="1" t="n">
        <v>55711</v>
      </c>
      <c r="J4157" s="1" t="s">
        <v>6175</v>
      </c>
      <c r="K4157" s="1" t="s">
        <v>3381</v>
      </c>
    </row>
    <row r="4158" customFormat="false" ht="15" hidden="false" customHeight="true" outlineLevel="0" collapsed="false">
      <c r="A4158" s="1" t="n">
        <f aca="false">MAX($A$2:$A4157)+1</f>
        <v>3220</v>
      </c>
      <c r="C4158" s="1" t="str">
        <f aca="false">IF(H4158="",F4158,H4158)</f>
        <v>SEGS V</v>
      </c>
      <c r="F4158" s="5"/>
      <c r="G4158" s="1" t="n">
        <v>10441</v>
      </c>
      <c r="H4158" s="1" t="s">
        <v>6177</v>
      </c>
      <c r="I4158" s="1" t="n">
        <v>55711</v>
      </c>
      <c r="J4158" s="1" t="s">
        <v>6175</v>
      </c>
      <c r="K4158" s="1" t="s">
        <v>3381</v>
      </c>
    </row>
    <row r="4159" customFormat="false" ht="15" hidden="false" customHeight="true" outlineLevel="0" collapsed="false">
      <c r="A4159" s="1" t="n">
        <f aca="false">MAX($A$2:$A4158)+1</f>
        <v>3221</v>
      </c>
      <c r="C4159" s="1" t="str">
        <f aca="false">IF(H4159="",F4159,H4159)</f>
        <v>SEGS VI</v>
      </c>
      <c r="F4159" s="5"/>
      <c r="G4159" s="1" t="n">
        <v>10442</v>
      </c>
      <c r="H4159" s="1" t="s">
        <v>6178</v>
      </c>
      <c r="I4159" s="1" t="n">
        <v>55711</v>
      </c>
      <c r="J4159" s="1" t="s">
        <v>6175</v>
      </c>
      <c r="K4159" s="1" t="s">
        <v>3381</v>
      </c>
    </row>
    <row r="4160" customFormat="false" ht="15" hidden="false" customHeight="true" outlineLevel="0" collapsed="false">
      <c r="A4160" s="1" t="n">
        <f aca="false">MAX($A$2:$A4159)+1</f>
        <v>3222</v>
      </c>
      <c r="C4160" s="1" t="str">
        <f aca="false">IF(H4160="",F4160,H4160)</f>
        <v>SEGS VII</v>
      </c>
      <c r="F4160" s="5"/>
      <c r="G4160" s="1" t="n">
        <v>10443</v>
      </c>
      <c r="H4160" s="1" t="s">
        <v>6179</v>
      </c>
      <c r="I4160" s="1" t="n">
        <v>55711</v>
      </c>
      <c r="J4160" s="1" t="s">
        <v>6175</v>
      </c>
      <c r="K4160" s="1" t="s">
        <v>3381</v>
      </c>
    </row>
    <row r="4161" customFormat="false" ht="15" hidden="false" customHeight="true" outlineLevel="0" collapsed="false">
      <c r="A4161" s="1" t="n">
        <f aca="false">MAX($A$2:$A4160)+1</f>
        <v>3223</v>
      </c>
      <c r="C4161" s="1" t="str">
        <f aca="false">IF(H4161="",F4161,H4161)</f>
        <v>SEGS VIII</v>
      </c>
      <c r="F4161" s="5"/>
      <c r="G4161" s="1" t="n">
        <v>10444</v>
      </c>
      <c r="H4161" s="1" t="s">
        <v>6180</v>
      </c>
      <c r="I4161" s="1" t="n">
        <v>55711</v>
      </c>
      <c r="J4161" s="1" t="s">
        <v>6175</v>
      </c>
      <c r="K4161" s="1" t="s">
        <v>3381</v>
      </c>
    </row>
    <row r="4162" customFormat="false" ht="15" hidden="false" customHeight="true" outlineLevel="0" collapsed="false">
      <c r="A4162" s="1" t="n">
        <f aca="false">MAX($A$2:$A4161)+1</f>
        <v>3224</v>
      </c>
      <c r="C4162" s="1" t="str">
        <f aca="false">IF(H4162="",F4162,H4162)</f>
        <v>SEGS IX</v>
      </c>
      <c r="F4162" s="5"/>
      <c r="G4162" s="1" t="n">
        <v>10446</v>
      </c>
      <c r="H4162" s="1" t="s">
        <v>6181</v>
      </c>
      <c r="I4162" s="1" t="n">
        <v>55711</v>
      </c>
      <c r="J4162" s="1" t="s">
        <v>6175</v>
      </c>
      <c r="K4162" s="1" t="s">
        <v>3381</v>
      </c>
    </row>
    <row r="4163" customFormat="false" ht="15" hidden="false" customHeight="true" outlineLevel="0" collapsed="false">
      <c r="A4163" s="1" t="n">
        <f aca="false">MAX($A$2:$A4162)+1</f>
        <v>3225</v>
      </c>
      <c r="C4163" s="1" t="str">
        <f aca="false">IF(H4163="",F4163,H4163)</f>
        <v>LAC Courte Oreilles Hydroelect</v>
      </c>
      <c r="F4163" s="5"/>
      <c r="G4163" s="1" t="n">
        <v>10453</v>
      </c>
      <c r="H4163" s="1" t="s">
        <v>6182</v>
      </c>
      <c r="I4163" s="1" t="n">
        <v>58149</v>
      </c>
      <c r="J4163" s="1" t="s">
        <v>3887</v>
      </c>
      <c r="K4163" s="1" t="s">
        <v>3381</v>
      </c>
    </row>
    <row r="4164" customFormat="false" ht="15" hidden="false" customHeight="true" outlineLevel="0" collapsed="false">
      <c r="A4164" s="1" t="n">
        <f aca="false">MAX($A$2:$A4163)+1</f>
        <v>3226</v>
      </c>
      <c r="C4164" s="1" t="str">
        <f aca="false">IF(H4164="",F4164,H4164)</f>
        <v>Muck Valley Hydroelectric</v>
      </c>
      <c r="F4164" s="5"/>
      <c r="G4164" s="1" t="n">
        <v>10458</v>
      </c>
      <c r="H4164" s="1" t="s">
        <v>6183</v>
      </c>
      <c r="I4164" s="1" t="n">
        <v>11556</v>
      </c>
      <c r="J4164" s="1" t="s">
        <v>6184</v>
      </c>
      <c r="K4164" s="1" t="s">
        <v>3381</v>
      </c>
    </row>
    <row r="4165" customFormat="false" ht="15" hidden="false" customHeight="true" outlineLevel="0" collapsed="false">
      <c r="A4165" s="1" t="n">
        <f aca="false">MAX($A$2:$A4164)+1</f>
        <v>3227</v>
      </c>
      <c r="C4165" s="1" t="str">
        <f aca="false">IF(H4165="",F4165,H4165)</f>
        <v>ReEnergy Black River</v>
      </c>
      <c r="F4165" s="5"/>
      <c r="G4165" s="1" t="n">
        <v>10464</v>
      </c>
      <c r="H4165" s="1" t="s">
        <v>6185</v>
      </c>
      <c r="I4165" s="1" t="n">
        <v>1746</v>
      </c>
      <c r="J4165" s="1" t="s">
        <v>6186</v>
      </c>
      <c r="K4165" s="1" t="s">
        <v>3381</v>
      </c>
    </row>
    <row r="4166" customFormat="false" ht="15" hidden="false" customHeight="true" outlineLevel="0" collapsed="false">
      <c r="A4166" s="1" t="n">
        <f aca="false">MAX($A$2:$A4165)+1</f>
        <v>3228</v>
      </c>
      <c r="C4166" s="1" t="str">
        <f aca="false">IF(H4166="",F4166,H4166)</f>
        <v>Wisconsin Rapids Paper Mill</v>
      </c>
      <c r="F4166" s="5"/>
      <c r="G4166" s="1" t="n">
        <v>10466</v>
      </c>
      <c r="H4166" s="1" t="s">
        <v>6187</v>
      </c>
      <c r="I4166" s="1" t="n">
        <v>55965</v>
      </c>
      <c r="J4166" s="1" t="s">
        <v>6037</v>
      </c>
      <c r="K4166" s="1" t="s">
        <v>3381</v>
      </c>
    </row>
    <row r="4167" customFormat="false" ht="15" hidden="false" customHeight="true" outlineLevel="0" collapsed="false">
      <c r="A4167" s="1" t="n">
        <f aca="false">MAX($A$2:$A4166)+1</f>
        <v>3229</v>
      </c>
      <c r="C4167" s="1" t="str">
        <f aca="false">IF(H4167="",F4167,H4167)</f>
        <v>Fourth Branch Hydroelectric Facility</v>
      </c>
      <c r="F4167" s="5"/>
      <c r="G4167" s="1" t="n">
        <v>10467</v>
      </c>
      <c r="H4167" s="1" t="s">
        <v>6188</v>
      </c>
      <c r="I4167" s="1" t="n">
        <v>55754</v>
      </c>
      <c r="J4167" s="1" t="s">
        <v>2779</v>
      </c>
      <c r="K4167" s="1" t="s">
        <v>3381</v>
      </c>
    </row>
    <row r="4168" customFormat="false" ht="15" hidden="false" customHeight="true" outlineLevel="0" collapsed="false">
      <c r="A4168" s="1" t="n">
        <f aca="false">MAX($A$2:$A4167)+1</f>
        <v>3230</v>
      </c>
      <c r="C4168" s="1" t="str">
        <f aca="false">IF(H4168="",F4168,H4168)</f>
        <v>Bear Canyon Power Plant</v>
      </c>
      <c r="F4168" s="5"/>
      <c r="G4168" s="1" t="n">
        <v>10469</v>
      </c>
      <c r="H4168" s="1" t="s">
        <v>6189</v>
      </c>
      <c r="I4168" s="1" t="n">
        <v>7160</v>
      </c>
      <c r="J4168" s="1" t="s">
        <v>3495</v>
      </c>
      <c r="K4168" s="1" t="s">
        <v>3381</v>
      </c>
    </row>
    <row r="4169" customFormat="false" ht="15" hidden="false" customHeight="true" outlineLevel="0" collapsed="false">
      <c r="A4169" s="1" t="n">
        <f aca="false">MAX($A$2:$A4168)+1</f>
        <v>3231</v>
      </c>
      <c r="C4169" s="1" t="str">
        <f aca="false">IF(H4169="",F4169,H4169)</f>
        <v>Spadra Landfill Gas to Energy</v>
      </c>
      <c r="F4169" s="5"/>
      <c r="G4169" s="1" t="n">
        <v>10471</v>
      </c>
      <c r="H4169" s="1" t="s">
        <v>6190</v>
      </c>
      <c r="I4169" s="1" t="n">
        <v>11217</v>
      </c>
      <c r="J4169" s="1" t="s">
        <v>5911</v>
      </c>
      <c r="K4169" s="1" t="s">
        <v>3381</v>
      </c>
    </row>
    <row r="4170" customFormat="false" ht="15" hidden="false" customHeight="true" outlineLevel="0" collapsed="false">
      <c r="A4170" s="1" t="n">
        <f aca="false">MAX($A$2:$A4169)+1</f>
        <v>3232</v>
      </c>
      <c r="C4170" s="1" t="str">
        <f aca="false">IF(H4170="",F4170,H4170)</f>
        <v>Puente Hills Energy Recovery</v>
      </c>
      <c r="F4170" s="5"/>
      <c r="G4170" s="1" t="n">
        <v>10472</v>
      </c>
      <c r="H4170" s="1" t="s">
        <v>6191</v>
      </c>
      <c r="I4170" s="1" t="n">
        <v>11217</v>
      </c>
      <c r="J4170" s="1" t="s">
        <v>5911</v>
      </c>
      <c r="K4170" s="1" t="s">
        <v>3381</v>
      </c>
    </row>
    <row r="4171" customFormat="false" ht="15" hidden="false" customHeight="true" outlineLevel="0" collapsed="false">
      <c r="A4171" s="1" t="n">
        <f aca="false">MAX($A$2:$A4170)+1</f>
        <v>3233</v>
      </c>
      <c r="C4171" s="1" t="str">
        <f aca="false">IF(H4171="",F4171,H4171)</f>
        <v>Expander Turbine</v>
      </c>
      <c r="F4171" s="5"/>
      <c r="G4171" s="1" t="n">
        <v>10475</v>
      </c>
      <c r="H4171" s="1" t="s">
        <v>6192</v>
      </c>
      <c r="I4171" s="1" t="n">
        <v>56150</v>
      </c>
      <c r="J4171" s="1" t="s">
        <v>6193</v>
      </c>
      <c r="K4171" s="1" t="s">
        <v>3381</v>
      </c>
    </row>
    <row r="4172" customFormat="false" ht="15" hidden="false" customHeight="true" outlineLevel="0" collapsed="false">
      <c r="A4172" s="1" t="n">
        <f aca="false">MAX($A$2:$A4171)+1</f>
        <v>3234</v>
      </c>
      <c r="C4172" s="1" t="str">
        <f aca="false">IF(H4172="",F4172,H4172)</f>
        <v>Wisconsin Rapids Pulp Mill</v>
      </c>
      <c r="F4172" s="5"/>
      <c r="G4172" s="1" t="n">
        <v>10477</v>
      </c>
      <c r="H4172" s="1" t="s">
        <v>6194</v>
      </c>
      <c r="I4172" s="1" t="n">
        <v>55965</v>
      </c>
      <c r="J4172" s="1" t="s">
        <v>6037</v>
      </c>
      <c r="K4172" s="1" t="s">
        <v>3381</v>
      </c>
    </row>
    <row r="4173" customFormat="false" ht="15" hidden="false" customHeight="true" outlineLevel="0" collapsed="false">
      <c r="A4173" s="1" t="n">
        <f aca="false">MAX($A$2:$A4172)+1</f>
        <v>3235</v>
      </c>
      <c r="C4173" s="1" t="str">
        <f aca="false">IF(H4173="",F4173,H4173)</f>
        <v>Pitchess Cogen Station</v>
      </c>
      <c r="F4173" s="5"/>
      <c r="G4173" s="1" t="n">
        <v>10478</v>
      </c>
      <c r="H4173" s="1" t="s">
        <v>6195</v>
      </c>
      <c r="I4173" s="1" t="n">
        <v>11216</v>
      </c>
      <c r="J4173" s="1" t="s">
        <v>6196</v>
      </c>
      <c r="K4173" s="1" t="s">
        <v>3381</v>
      </c>
    </row>
    <row r="4174" customFormat="false" ht="15" hidden="false" customHeight="true" outlineLevel="0" collapsed="false">
      <c r="A4174" s="1" t="n">
        <f aca="false">MAX($A$2:$A4173)+1</f>
        <v>3236</v>
      </c>
      <c r="C4174" s="1" t="str">
        <f aca="false">IF(H4174="",F4174,H4174)</f>
        <v>Ples I</v>
      </c>
      <c r="F4174" s="5"/>
      <c r="G4174" s="1" t="n">
        <v>10479</v>
      </c>
      <c r="H4174" s="1" t="s">
        <v>6197</v>
      </c>
      <c r="I4174" s="1" t="n">
        <v>34691</v>
      </c>
      <c r="J4174" s="1" t="s">
        <v>5857</v>
      </c>
      <c r="K4174" s="1" t="s">
        <v>3381</v>
      </c>
    </row>
    <row r="4175" customFormat="false" ht="15" hidden="false" customHeight="true" outlineLevel="0" collapsed="false">
      <c r="A4175" s="1" t="n">
        <f aca="false">MAX($A$2:$A4174)+1</f>
        <v>3237</v>
      </c>
      <c r="C4175" s="1" t="str">
        <f aca="false">IF(H4175="",F4175,H4175)</f>
        <v>Mammoth Pacific I</v>
      </c>
      <c r="F4175" s="5"/>
      <c r="G4175" s="1" t="n">
        <v>10480</v>
      </c>
      <c r="H4175" s="1" t="s">
        <v>6198</v>
      </c>
      <c r="I4175" s="1" t="n">
        <v>34691</v>
      </c>
      <c r="J4175" s="1" t="s">
        <v>5857</v>
      </c>
      <c r="K4175" s="1" t="s">
        <v>3381</v>
      </c>
    </row>
    <row r="4176" customFormat="false" ht="15" hidden="false" customHeight="true" outlineLevel="0" collapsed="false">
      <c r="A4176" s="1" t="n">
        <f aca="false">A4175</f>
        <v>3237</v>
      </c>
      <c r="C4176" s="1" t="str">
        <f aca="false">IF(H4176="",F4176,H4176)</f>
        <v>Mammoth Pacific II</v>
      </c>
      <c r="F4176" s="5"/>
      <c r="G4176" s="1" t="n">
        <v>10481</v>
      </c>
      <c r="H4176" s="1" t="s">
        <v>6199</v>
      </c>
      <c r="I4176" s="1" t="n">
        <v>34691</v>
      </c>
      <c r="J4176" s="1" t="s">
        <v>5857</v>
      </c>
      <c r="K4176" s="1" t="s">
        <v>3381</v>
      </c>
    </row>
    <row r="4177" customFormat="false" ht="15" hidden="false" customHeight="true" outlineLevel="0" collapsed="false">
      <c r="A4177" s="1" t="n">
        <f aca="false">MAX($A$2:$A4176)+1</f>
        <v>3238</v>
      </c>
      <c r="C4177" s="1" t="str">
        <f aca="false">IF(H4177="",F4177,H4177)</f>
        <v>Boise Cascade International Falls</v>
      </c>
      <c r="F4177" s="5"/>
      <c r="G4177" s="1" t="n">
        <v>10486</v>
      </c>
      <c r="H4177" s="1" t="s">
        <v>6200</v>
      </c>
      <c r="I4177" s="1" t="n">
        <v>1991</v>
      </c>
      <c r="J4177" s="1" t="s">
        <v>6201</v>
      </c>
      <c r="K4177" s="1" t="s">
        <v>3381</v>
      </c>
    </row>
    <row r="4178" customFormat="false" ht="15" hidden="false" customHeight="true" outlineLevel="0" collapsed="false">
      <c r="A4178" s="1" t="n">
        <f aca="false">MAX($A$2:$A4177)+1</f>
        <v>3239</v>
      </c>
      <c r="C4178" s="1" t="str">
        <f aca="false">IF(H4178="",F4178,H4178)</f>
        <v>International Falls Power</v>
      </c>
      <c r="F4178" s="5"/>
      <c r="G4178" s="1" t="n">
        <v>10487</v>
      </c>
      <c r="H4178" s="1" t="s">
        <v>6202</v>
      </c>
      <c r="I4178" s="1" t="n">
        <v>1991</v>
      </c>
      <c r="J4178" s="1" t="s">
        <v>6201</v>
      </c>
      <c r="K4178" s="1" t="s">
        <v>3381</v>
      </c>
    </row>
    <row r="4179" customFormat="false" ht="15" hidden="false" customHeight="true" outlineLevel="0" collapsed="false">
      <c r="A4179" s="1" t="n">
        <f aca="false">MAX($A$2:$A4178)+1</f>
        <v>3240</v>
      </c>
      <c r="C4179" s="1" t="str">
        <f aca="false">IF(H4179="",F4179,H4179)</f>
        <v>DeRidder Mill</v>
      </c>
      <c r="F4179" s="5"/>
      <c r="G4179" s="1" t="n">
        <v>10488</v>
      </c>
      <c r="H4179" s="1" t="s">
        <v>6203</v>
      </c>
      <c r="I4179" s="1" t="n">
        <v>1924</v>
      </c>
      <c r="J4179" s="1" t="s">
        <v>6204</v>
      </c>
      <c r="K4179" s="1" t="s">
        <v>3381</v>
      </c>
    </row>
    <row r="4180" customFormat="false" ht="15" hidden="false" customHeight="true" outlineLevel="0" collapsed="false">
      <c r="A4180" s="1" t="n">
        <f aca="false">MAX($A$2:$A4179)+1</f>
        <v>3241</v>
      </c>
      <c r="C4180" s="1" t="str">
        <f aca="false">IF(H4180="",F4180,H4180)</f>
        <v>Upper Beaver Falls Project</v>
      </c>
      <c r="F4180" s="5"/>
      <c r="G4180" s="1" t="n">
        <v>10490</v>
      </c>
      <c r="H4180" s="1" t="s">
        <v>6205</v>
      </c>
      <c r="I4180" s="1" t="n">
        <v>57280</v>
      </c>
      <c r="J4180" s="1" t="s">
        <v>4679</v>
      </c>
      <c r="K4180" s="1" t="s">
        <v>3381</v>
      </c>
    </row>
    <row r="4181" customFormat="false" ht="15" hidden="false" customHeight="true" outlineLevel="0" collapsed="false">
      <c r="A4181" s="1" t="n">
        <f aca="false">MAX($A$2:$A4180)+1</f>
        <v>3242</v>
      </c>
      <c r="C4181" s="1" t="str">
        <f aca="false">IF(H4181="",F4181,H4181)</f>
        <v>Mead Rumford Cogen</v>
      </c>
      <c r="F4181" s="5"/>
      <c r="G4181" s="1" t="n">
        <v>10491</v>
      </c>
      <c r="H4181" s="1" t="s">
        <v>6206</v>
      </c>
      <c r="I4181" s="1" t="n">
        <v>54784</v>
      </c>
      <c r="J4181" s="1" t="s">
        <v>6207</v>
      </c>
      <c r="K4181" s="1" t="s">
        <v>3381</v>
      </c>
    </row>
    <row r="4182" customFormat="false" ht="15" hidden="false" customHeight="true" outlineLevel="0" collapsed="false">
      <c r="A4182" s="1" t="n">
        <f aca="false">MAX($A$2:$A4181)+1</f>
        <v>3243</v>
      </c>
      <c r="C4182" s="1" t="str">
        <f aca="false">IF(H4182="",F4182,H4182)</f>
        <v>Rumford Falls Hydro Facility</v>
      </c>
      <c r="F4182" s="5"/>
      <c r="G4182" s="1" t="n">
        <v>10493</v>
      </c>
      <c r="H4182" s="1" t="s">
        <v>6208</v>
      </c>
      <c r="I4182" s="1" t="n">
        <v>50083</v>
      </c>
      <c r="J4182" s="1" t="s">
        <v>6209</v>
      </c>
      <c r="K4182" s="1" t="s">
        <v>3381</v>
      </c>
    </row>
    <row r="4183" customFormat="false" ht="15" hidden="false" customHeight="true" outlineLevel="0" collapsed="false">
      <c r="A4183" s="1" t="n">
        <f aca="false">MAX($A$2:$A4182)+1</f>
        <v>3244</v>
      </c>
      <c r="C4183" s="1" t="str">
        <f aca="false">IF(H4183="",F4183,H4183)</f>
        <v>Sheldon Springs Hydroelectric</v>
      </c>
      <c r="F4183" s="5"/>
      <c r="G4183" s="1" t="n">
        <v>10494</v>
      </c>
      <c r="H4183" s="1" t="s">
        <v>6210</v>
      </c>
      <c r="I4183" s="1" t="n">
        <v>34612</v>
      </c>
      <c r="J4183" s="1" t="s">
        <v>6211</v>
      </c>
      <c r="K4183" s="1" t="s">
        <v>3381</v>
      </c>
    </row>
    <row r="4184" customFormat="false" ht="15" hidden="false" customHeight="true" outlineLevel="0" collapsed="false">
      <c r="A4184" s="1" t="n">
        <f aca="false">MAX($A$2:$A4183)+1</f>
        <v>3245</v>
      </c>
      <c r="C4184" s="1" t="str">
        <f aca="false">IF(H4184="",F4184,H4184)</f>
        <v>Rumford Cogeneration</v>
      </c>
      <c r="F4184" s="5"/>
      <c r="G4184" s="1" t="n">
        <v>10495</v>
      </c>
      <c r="H4184" s="1" t="s">
        <v>6212</v>
      </c>
      <c r="I4184" s="1" t="n">
        <v>54784</v>
      </c>
      <c r="J4184" s="1" t="s">
        <v>6207</v>
      </c>
      <c r="K4184" s="1" t="s">
        <v>3381</v>
      </c>
    </row>
    <row r="4185" customFormat="false" ht="15" hidden="false" customHeight="true" outlineLevel="0" collapsed="false">
      <c r="A4185" s="1" t="n">
        <f aca="false">MAX($A$2:$A4184)+1</f>
        <v>3246</v>
      </c>
      <c r="C4185" s="1" t="str">
        <f aca="false">IF(H4185="",F4185,H4185)</f>
        <v>Kern River Cogeneration</v>
      </c>
      <c r="F4185" s="5"/>
      <c r="G4185" s="1" t="n">
        <v>10496</v>
      </c>
      <c r="H4185" s="1" t="s">
        <v>6213</v>
      </c>
      <c r="I4185" s="1" t="n">
        <v>10203</v>
      </c>
      <c r="J4185" s="1" t="s">
        <v>6214</v>
      </c>
      <c r="K4185" s="1" t="s">
        <v>3381</v>
      </c>
    </row>
    <row r="4186" customFormat="false" ht="15" hidden="false" customHeight="true" outlineLevel="0" collapsed="false">
      <c r="A4186" s="1" t="n">
        <f aca="false">MAX($A$2:$A4185)+1</f>
        <v>3247</v>
      </c>
      <c r="C4186" s="1" t="str">
        <f aca="false">IF(H4186="",F4186,H4186)</f>
        <v>Mid-Set Cogeneration</v>
      </c>
      <c r="F4186" s="5"/>
      <c r="G4186" s="1" t="n">
        <v>10501</v>
      </c>
      <c r="H4186" s="1" t="s">
        <v>6215</v>
      </c>
      <c r="I4186" s="1" t="n">
        <v>12449</v>
      </c>
      <c r="J4186" s="1" t="s">
        <v>6216</v>
      </c>
      <c r="K4186" s="1" t="s">
        <v>3381</v>
      </c>
    </row>
    <row r="4187" customFormat="false" ht="15" hidden="false" customHeight="true" outlineLevel="0" collapsed="false">
      <c r="A4187" s="1" t="n">
        <f aca="false">MAX($A$2:$A4186)+1</f>
        <v>3248</v>
      </c>
      <c r="C4187" s="1" t="str">
        <f aca="false">IF(H4187="",F4187,H4187)</f>
        <v>Thermal Energy Development Part LP</v>
      </c>
      <c r="F4187" s="5"/>
      <c r="G4187" s="1" t="n">
        <v>10502</v>
      </c>
      <c r="H4187" s="1" t="s">
        <v>6217</v>
      </c>
      <c r="I4187" s="1" t="n">
        <v>55850</v>
      </c>
      <c r="J4187" s="1" t="s">
        <v>6217</v>
      </c>
      <c r="K4187" s="1" t="s">
        <v>3381</v>
      </c>
    </row>
    <row r="4188" customFormat="false" ht="15" hidden="false" customHeight="true" outlineLevel="0" collapsed="false">
      <c r="A4188" s="1" t="n">
        <f aca="false">MAX($A$2:$A4187)+1</f>
        <v>3249</v>
      </c>
      <c r="C4188" s="1" t="str">
        <f aca="false">IF(H4188="",F4188,H4188)</f>
        <v>Wheelabrator Hudson Falls</v>
      </c>
      <c r="F4188" s="5"/>
      <c r="G4188" s="1" t="n">
        <v>10503</v>
      </c>
      <c r="H4188" s="1" t="s">
        <v>6218</v>
      </c>
      <c r="I4188" s="1" t="n">
        <v>20541</v>
      </c>
      <c r="J4188" s="1" t="s">
        <v>6219</v>
      </c>
      <c r="K4188" s="1" t="s">
        <v>3381</v>
      </c>
    </row>
    <row r="4189" customFormat="false" ht="15" hidden="false" customHeight="true" outlineLevel="0" collapsed="false">
      <c r="A4189" s="1" t="n">
        <f aca="false">MAX($A$2:$A4188)+1</f>
        <v>3250</v>
      </c>
      <c r="C4189" s="1" t="str">
        <f aca="false">IF(H4189="",F4189,H4189)</f>
        <v>Amalgamated Sugar Twin Falls</v>
      </c>
      <c r="F4189" s="5"/>
      <c r="G4189" s="1" t="n">
        <v>10504</v>
      </c>
      <c r="H4189" s="1" t="s">
        <v>6220</v>
      </c>
      <c r="I4189" s="1" t="n">
        <v>450</v>
      </c>
      <c r="J4189" s="1" t="s">
        <v>6221</v>
      </c>
      <c r="K4189" s="1" t="s">
        <v>3381</v>
      </c>
    </row>
    <row r="4190" customFormat="false" ht="15" hidden="false" customHeight="true" outlineLevel="0" collapsed="false">
      <c r="A4190" s="1" t="n">
        <f aca="false">MAX($A$2:$A4189)+1</f>
        <v>3251</v>
      </c>
      <c r="C4190" s="1" t="str">
        <f aca="false">IF(H4190="",F4190,H4190)</f>
        <v>Finch Paper</v>
      </c>
      <c r="F4190" s="5"/>
      <c r="G4190" s="1" t="n">
        <v>10511</v>
      </c>
      <c r="H4190" s="1" t="s">
        <v>6222</v>
      </c>
      <c r="I4190" s="1" t="n">
        <v>56174</v>
      </c>
      <c r="J4190" s="1" t="s">
        <v>6223</v>
      </c>
      <c r="K4190" s="1" t="s">
        <v>3381</v>
      </c>
    </row>
    <row r="4191" customFormat="false" ht="15" hidden="false" customHeight="true" outlineLevel="0" collapsed="false">
      <c r="A4191" s="1" t="n">
        <f aca="false">MAX($A$2:$A4190)+1</f>
        <v>3252</v>
      </c>
      <c r="C4191" s="1" t="str">
        <f aca="false">IF(H4191="",F4191,H4191)</f>
        <v>Milton Hydro</v>
      </c>
      <c r="F4191" s="5"/>
      <c r="G4191" s="1" t="n">
        <v>10519</v>
      </c>
      <c r="H4191" s="1" t="s">
        <v>6224</v>
      </c>
      <c r="I4191" s="1" t="n">
        <v>16498</v>
      </c>
      <c r="J4191" s="1" t="s">
        <v>6225</v>
      </c>
      <c r="K4191" s="1" t="s">
        <v>3381</v>
      </c>
    </row>
    <row r="4192" customFormat="false" ht="15" hidden="false" customHeight="true" outlineLevel="0" collapsed="false">
      <c r="A4192" s="1" t="n">
        <f aca="false">MAX($A$2:$A4191)+1</f>
        <v>3253</v>
      </c>
      <c r="C4192" s="1" t="str">
        <f aca="false">IF(H4192="",F4192,H4192)</f>
        <v>Dayton Hydro</v>
      </c>
      <c r="F4192" s="5"/>
      <c r="G4192" s="1" t="n">
        <v>10520</v>
      </c>
      <c r="H4192" s="1" t="s">
        <v>6226</v>
      </c>
      <c r="I4192" s="1" t="n">
        <v>21581</v>
      </c>
      <c r="J4192" s="1" t="s">
        <v>3814</v>
      </c>
      <c r="K4192" s="1" t="s">
        <v>3381</v>
      </c>
    </row>
    <row r="4193" customFormat="false" ht="15" hidden="false" customHeight="true" outlineLevel="0" collapsed="false">
      <c r="A4193" s="1" t="n">
        <f aca="false">MAX($A$2:$A4192)+1</f>
        <v>3254</v>
      </c>
      <c r="C4193" s="1" t="str">
        <f aca="false">IF(H4193="",F4193,H4193)</f>
        <v>Lederle Laboratories</v>
      </c>
      <c r="F4193" s="5"/>
      <c r="G4193" s="1" t="n">
        <v>10521</v>
      </c>
      <c r="H4193" s="1" t="s">
        <v>6227</v>
      </c>
      <c r="I4193" s="1" t="n">
        <v>10849</v>
      </c>
      <c r="J4193" s="1" t="s">
        <v>6228</v>
      </c>
      <c r="K4193" s="1" t="s">
        <v>3381</v>
      </c>
    </row>
    <row r="4194" customFormat="false" ht="15" hidden="false" customHeight="true" outlineLevel="0" collapsed="false">
      <c r="A4194" s="1" t="n">
        <f aca="false">MAX($A$2:$A4193)+1</f>
        <v>3255</v>
      </c>
      <c r="C4194" s="1" t="str">
        <f aca="false">IF(H4194="",F4194,H4194)</f>
        <v>Benton Falls Associates</v>
      </c>
      <c r="F4194" s="5"/>
      <c r="G4194" s="1" t="n">
        <v>10523</v>
      </c>
      <c r="H4194" s="1" t="s">
        <v>6229</v>
      </c>
      <c r="I4194" s="1" t="n">
        <v>55753</v>
      </c>
      <c r="J4194" s="1" t="s">
        <v>6230</v>
      </c>
      <c r="K4194" s="1" t="s">
        <v>3381</v>
      </c>
    </row>
    <row r="4195" customFormat="false" ht="15" hidden="false" customHeight="true" outlineLevel="0" collapsed="false">
      <c r="A4195" s="1" t="n">
        <f aca="false">MAX($A$2:$A4194)+1</f>
        <v>3256</v>
      </c>
      <c r="C4195" s="1" t="str">
        <f aca="false">IF(H4195="",F4195,H4195)</f>
        <v>Craven County Wood Energy LP</v>
      </c>
      <c r="F4195" s="5"/>
      <c r="G4195" s="1" t="n">
        <v>10525</v>
      </c>
      <c r="H4195" s="1" t="s">
        <v>6231</v>
      </c>
      <c r="I4195" s="1" t="n">
        <v>3837</v>
      </c>
      <c r="J4195" s="1" t="s">
        <v>6232</v>
      </c>
      <c r="K4195" s="1" t="s">
        <v>3381</v>
      </c>
    </row>
    <row r="4196" customFormat="false" ht="15" hidden="false" customHeight="true" outlineLevel="0" collapsed="false">
      <c r="A4196" s="1" t="n">
        <f aca="false">MAX($A$2:$A4195)+1</f>
        <v>3257</v>
      </c>
      <c r="C4196" s="1" t="str">
        <f aca="false">IF(H4196="",F4196,H4196)</f>
        <v>Dodge Falls Associates</v>
      </c>
      <c r="F4196" s="5"/>
      <c r="G4196" s="1" t="n">
        <v>10526</v>
      </c>
      <c r="H4196" s="1" t="s">
        <v>6233</v>
      </c>
      <c r="I4196" s="1" t="n">
        <v>5226</v>
      </c>
      <c r="J4196" s="1" t="s">
        <v>6234</v>
      </c>
      <c r="K4196" s="1" t="s">
        <v>3381</v>
      </c>
    </row>
    <row r="4197" customFormat="false" ht="15" hidden="false" customHeight="true" outlineLevel="0" collapsed="false">
      <c r="A4197" s="1" t="n">
        <f aca="false">MAX($A$2:$A4196)+1</f>
        <v>3258</v>
      </c>
      <c r="C4197" s="1" t="str">
        <f aca="false">IF(H4197="",F4197,H4197)</f>
        <v>Feeder Dam Hydro Plant</v>
      </c>
      <c r="F4197" s="5"/>
      <c r="G4197" s="1" t="n">
        <v>10530</v>
      </c>
      <c r="H4197" s="1" t="s">
        <v>6235</v>
      </c>
      <c r="I4197" s="1" t="n">
        <v>5914</v>
      </c>
      <c r="J4197" s="1" t="s">
        <v>4604</v>
      </c>
      <c r="K4197" s="1" t="s">
        <v>3381</v>
      </c>
    </row>
    <row r="4198" customFormat="false" ht="15" hidden="false" customHeight="true" outlineLevel="0" collapsed="false">
      <c r="A4198" s="1" t="n">
        <f aca="false">MAX($A$2:$A4197)+1</f>
        <v>3259</v>
      </c>
      <c r="C4198" s="1" t="str">
        <f aca="false">IF(H4198="",F4198,H4198)</f>
        <v>Granger Electric Generating Station #2</v>
      </c>
      <c r="F4198" s="5"/>
      <c r="G4198" s="1" t="n">
        <v>10532</v>
      </c>
      <c r="H4198" s="1" t="s">
        <v>6236</v>
      </c>
      <c r="I4198" s="1" t="n">
        <v>7477</v>
      </c>
      <c r="J4198" s="1" t="s">
        <v>6237</v>
      </c>
      <c r="K4198" s="1" t="s">
        <v>3381</v>
      </c>
    </row>
    <row r="4199" customFormat="false" ht="15" hidden="false" customHeight="true" outlineLevel="0" collapsed="false">
      <c r="A4199" s="1" t="n">
        <f aca="false">MAX($A$2:$A4198)+1</f>
        <v>3260</v>
      </c>
      <c r="C4199" s="1" t="str">
        <f aca="false">IF(H4199="",F4199,H4199)</f>
        <v>Dexter Plant</v>
      </c>
      <c r="F4199" s="5"/>
      <c r="G4199" s="1" t="n">
        <v>10538</v>
      </c>
      <c r="H4199" s="1" t="s">
        <v>6238</v>
      </c>
      <c r="I4199" s="1" t="n">
        <v>34688</v>
      </c>
      <c r="J4199" s="1" t="s">
        <v>6239</v>
      </c>
      <c r="K4199" s="1" t="s">
        <v>3381</v>
      </c>
    </row>
    <row r="4200" customFormat="false" ht="15" hidden="false" customHeight="true" outlineLevel="0" collapsed="false">
      <c r="A4200" s="1" t="n">
        <f aca="false">MAX($A$2:$A4199)+1</f>
        <v>3261</v>
      </c>
      <c r="C4200" s="1" t="str">
        <f aca="false">IF(H4200="",F4200,H4200)</f>
        <v>Theresa Plant</v>
      </c>
      <c r="F4200" s="5"/>
      <c r="G4200" s="1" t="n">
        <v>10539</v>
      </c>
      <c r="H4200" s="1" t="s">
        <v>6240</v>
      </c>
      <c r="I4200" s="1" t="n">
        <v>34688</v>
      </c>
      <c r="J4200" s="1" t="s">
        <v>6239</v>
      </c>
      <c r="K4200" s="1" t="s">
        <v>3381</v>
      </c>
    </row>
    <row r="4201" customFormat="false" ht="15" hidden="false" customHeight="true" outlineLevel="0" collapsed="false">
      <c r="A4201" s="1" t="n">
        <f aca="false">MAX($A$2:$A4200)+1</f>
        <v>3262</v>
      </c>
      <c r="C4201" s="1" t="str">
        <f aca="false">IF(H4201="",F4201,H4201)</f>
        <v>Diamond Island Plant</v>
      </c>
      <c r="F4201" s="5"/>
      <c r="G4201" s="1" t="n">
        <v>10540</v>
      </c>
      <c r="H4201" s="1" t="s">
        <v>6241</v>
      </c>
      <c r="I4201" s="1" t="n">
        <v>34688</v>
      </c>
      <c r="J4201" s="1" t="s">
        <v>6239</v>
      </c>
      <c r="K4201" s="1" t="s">
        <v>3381</v>
      </c>
    </row>
    <row r="4202" customFormat="false" ht="15" hidden="false" customHeight="true" outlineLevel="0" collapsed="false">
      <c r="A4202" s="1" t="n">
        <f aca="false">MAX($A$2:$A4201)+1</f>
        <v>3263</v>
      </c>
      <c r="C4202" s="1" t="str">
        <f aca="false">IF(H4202="",F4202,H4202)</f>
        <v>Hailesboro 4 Plant</v>
      </c>
      <c r="F4202" s="5"/>
      <c r="G4202" s="1" t="n">
        <v>10544</v>
      </c>
      <c r="H4202" s="1" t="s">
        <v>6242</v>
      </c>
      <c r="I4202" s="1" t="n">
        <v>34688</v>
      </c>
      <c r="J4202" s="1" t="s">
        <v>6239</v>
      </c>
      <c r="K4202" s="1" t="s">
        <v>3381</v>
      </c>
    </row>
    <row r="4203" customFormat="false" ht="15" hidden="false" customHeight="true" outlineLevel="0" collapsed="false">
      <c r="A4203" s="1" t="n">
        <f aca="false">MAX($A$2:$A4202)+1</f>
        <v>3264</v>
      </c>
      <c r="C4203" s="1" t="str">
        <f aca="false">IF(H4203="",F4203,H4203)</f>
        <v>Copenhagen Plant</v>
      </c>
      <c r="F4203" s="5"/>
      <c r="G4203" s="1" t="n">
        <v>10545</v>
      </c>
      <c r="H4203" s="1" t="s">
        <v>6243</v>
      </c>
      <c r="I4203" s="1" t="n">
        <v>34688</v>
      </c>
      <c r="J4203" s="1" t="s">
        <v>6239</v>
      </c>
      <c r="K4203" s="1" t="s">
        <v>3381</v>
      </c>
    </row>
    <row r="4204" customFormat="false" ht="15" hidden="false" customHeight="true" outlineLevel="0" collapsed="false">
      <c r="A4204" s="1" t="n">
        <f aca="false">MAX($A$2:$A4203)+1</f>
        <v>3265</v>
      </c>
      <c r="C4204" s="1" t="str">
        <f aca="false">IF(H4204="",F4204,H4204)</f>
        <v>Beaver Valley Patterson Dam</v>
      </c>
      <c r="F4204" s="5"/>
      <c r="G4204" s="1" t="n">
        <v>10546</v>
      </c>
      <c r="H4204" s="1" t="s">
        <v>6244</v>
      </c>
      <c r="I4204" s="1" t="n">
        <v>34688</v>
      </c>
      <c r="J4204" s="1" t="s">
        <v>6239</v>
      </c>
      <c r="K4204" s="1" t="s">
        <v>3381</v>
      </c>
    </row>
    <row r="4205" customFormat="false" ht="15" hidden="false" customHeight="true" outlineLevel="0" collapsed="false">
      <c r="A4205" s="1" t="n">
        <f aca="false">MAX($A$2:$A4204)+1</f>
        <v>3266</v>
      </c>
      <c r="C4205" s="1" t="str">
        <f aca="false">IF(H4205="",F4205,H4205)</f>
        <v>Pyrites Plant</v>
      </c>
      <c r="F4205" s="5"/>
      <c r="G4205" s="1" t="n">
        <v>10547</v>
      </c>
      <c r="H4205" s="1" t="s">
        <v>6245</v>
      </c>
      <c r="I4205" s="1" t="n">
        <v>34688</v>
      </c>
      <c r="J4205" s="1" t="s">
        <v>6239</v>
      </c>
      <c r="K4205" s="1" t="s">
        <v>3381</v>
      </c>
    </row>
    <row r="4206" customFormat="false" ht="15" hidden="false" customHeight="true" outlineLevel="0" collapsed="false">
      <c r="A4206" s="1" t="n">
        <f aca="false">MAX($A$2:$A4205)+1</f>
        <v>3267</v>
      </c>
      <c r="C4206" s="1" t="str">
        <f aca="false">IF(H4206="",F4206,H4206)</f>
        <v>San Jose Cogeneration</v>
      </c>
      <c r="F4206" s="5"/>
      <c r="G4206" s="1" t="n">
        <v>10548</v>
      </c>
      <c r="H4206" s="1" t="s">
        <v>6246</v>
      </c>
      <c r="I4206" s="1" t="n">
        <v>16732</v>
      </c>
      <c r="J4206" s="1" t="s">
        <v>6247</v>
      </c>
      <c r="K4206" s="1" t="s">
        <v>3381</v>
      </c>
    </row>
    <row r="4207" customFormat="false" ht="15" hidden="false" customHeight="true" outlineLevel="0" collapsed="false">
      <c r="A4207" s="1" t="n">
        <f aca="false">MAX($A$2:$A4206)+1</f>
        <v>3268</v>
      </c>
      <c r="C4207" s="1" t="str">
        <f aca="false">IF(H4207="",F4207,H4207)</f>
        <v>Al Turi</v>
      </c>
      <c r="F4207" s="5"/>
      <c r="G4207" s="1" t="n">
        <v>10549</v>
      </c>
      <c r="H4207" s="1" t="s">
        <v>6248</v>
      </c>
      <c r="I4207" s="1" t="n">
        <v>463</v>
      </c>
      <c r="J4207" s="1" t="s">
        <v>6249</v>
      </c>
      <c r="K4207" s="1" t="s">
        <v>3381</v>
      </c>
    </row>
    <row r="4208" customFormat="false" ht="15" hidden="false" customHeight="true" outlineLevel="0" collapsed="false">
      <c r="A4208" s="1" t="n">
        <f aca="false">MAX($A$2:$A4207)+1</f>
        <v>3269</v>
      </c>
      <c r="C4208" s="1" t="str">
        <f aca="false">IF(H4208="",F4208,H4208)</f>
        <v>High Shoals Hydro (NC)</v>
      </c>
      <c r="F4208" s="5"/>
      <c r="G4208" s="1" t="n">
        <v>10550</v>
      </c>
      <c r="H4208" s="1" t="s">
        <v>6250</v>
      </c>
      <c r="I4208" s="1" t="n">
        <v>12594</v>
      </c>
      <c r="J4208" s="1" t="s">
        <v>6251</v>
      </c>
      <c r="K4208" s="1" t="s">
        <v>3381</v>
      </c>
    </row>
    <row r="4209" customFormat="false" ht="15" hidden="false" customHeight="true" outlineLevel="0" collapsed="false">
      <c r="A4209" s="1" t="n">
        <f aca="false">MAX($A$2:$A4208)+1</f>
        <v>3270</v>
      </c>
      <c r="C4209" s="1" t="str">
        <f aca="false">IF(H4209="",F4209,H4209)</f>
        <v>Anderson Power Products Division</v>
      </c>
      <c r="F4209" s="5"/>
      <c r="G4209" s="1" t="n">
        <v>10553</v>
      </c>
      <c r="H4209" s="1" t="s">
        <v>6252</v>
      </c>
      <c r="I4209" s="1" t="n">
        <v>4385</v>
      </c>
      <c r="J4209" s="1" t="s">
        <v>6253</v>
      </c>
      <c r="K4209" s="1" t="s">
        <v>3381</v>
      </c>
    </row>
    <row r="4210" customFormat="false" ht="15" hidden="false" customHeight="true" outlineLevel="0" collapsed="false">
      <c r="A4210" s="1" t="n">
        <f aca="false">MAX($A$2:$A4209)+1</f>
        <v>3271</v>
      </c>
      <c r="C4210" s="1" t="str">
        <f aca="false">IF(H4210="",F4210,H4210)</f>
        <v>Formosa Utility Venture Ltd</v>
      </c>
      <c r="F4210" s="5"/>
      <c r="G4210" s="1" t="n">
        <v>10554</v>
      </c>
      <c r="H4210" s="1" t="s">
        <v>6254</v>
      </c>
      <c r="I4210" s="1" t="n">
        <v>6541</v>
      </c>
      <c r="J4210" s="1" t="s">
        <v>6255</v>
      </c>
      <c r="K4210" s="1" t="s">
        <v>3381</v>
      </c>
    </row>
    <row r="4211" customFormat="false" ht="15" hidden="false" customHeight="true" outlineLevel="0" collapsed="false">
      <c r="A4211" s="1" t="n">
        <f aca="false">MAX($A$2:$A4210)+1</f>
        <v>3272</v>
      </c>
      <c r="C4211" s="1" t="str">
        <f aca="false">IF(H4211="",F4211,H4211)</f>
        <v>Brassua Hydroelectric Project</v>
      </c>
      <c r="F4211" s="5"/>
      <c r="G4211" s="1" t="n">
        <v>10555</v>
      </c>
      <c r="H4211" s="1" t="s">
        <v>6256</v>
      </c>
      <c r="I4211" s="1" t="n">
        <v>2179</v>
      </c>
      <c r="J4211" s="1" t="s">
        <v>6257</v>
      </c>
      <c r="K4211" s="1" t="s">
        <v>3381</v>
      </c>
    </row>
    <row r="4212" customFormat="false" ht="15" hidden="false" customHeight="true" outlineLevel="0" collapsed="false">
      <c r="A4212" s="1" t="n">
        <f aca="false">MAX($A$2:$A4211)+1</f>
        <v>3273</v>
      </c>
      <c r="C4212" s="1" t="str">
        <f aca="false">IF(H4212="",F4212,H4212)</f>
        <v>Boott Hydropower</v>
      </c>
      <c r="F4212" s="5"/>
      <c r="G4212" s="1" t="n">
        <v>10556</v>
      </c>
      <c r="H4212" s="1" t="s">
        <v>6258</v>
      </c>
      <c r="I4212" s="1" t="n">
        <v>2016</v>
      </c>
      <c r="J4212" s="1" t="s">
        <v>6259</v>
      </c>
      <c r="K4212" s="1" t="s">
        <v>3381</v>
      </c>
    </row>
    <row r="4213" customFormat="false" ht="15" hidden="false" customHeight="true" outlineLevel="0" collapsed="false">
      <c r="A4213" s="1" t="n">
        <f aca="false">MAX($A$2:$A4212)+1</f>
        <v>3274</v>
      </c>
      <c r="C4213" s="1" t="str">
        <f aca="false">IF(H4213="",F4213,H4213)</f>
        <v>Rayonier Advanced Materials - Jesup Plant</v>
      </c>
      <c r="F4213" s="5"/>
      <c r="G4213" s="1" t="n">
        <v>10560</v>
      </c>
      <c r="H4213" s="1" t="s">
        <v>6260</v>
      </c>
      <c r="I4213" s="1" t="n">
        <v>15726</v>
      </c>
      <c r="J4213" s="1" t="s">
        <v>6261</v>
      </c>
      <c r="K4213" s="1" t="s">
        <v>3381</v>
      </c>
    </row>
    <row r="4214" customFormat="false" ht="15" hidden="false" customHeight="true" outlineLevel="0" collapsed="false">
      <c r="A4214" s="1" t="n">
        <f aca="false">MAX($A$2:$A4213)+1</f>
        <v>3275</v>
      </c>
      <c r="C4214" s="1" t="str">
        <f aca="false">IF(H4214="",F4214,H4214)</f>
        <v>Fernandina Plant</v>
      </c>
      <c r="F4214" s="5"/>
      <c r="G4214" s="1" t="n">
        <v>10562</v>
      </c>
      <c r="H4214" s="1" t="s">
        <v>6262</v>
      </c>
      <c r="I4214" s="1" t="n">
        <v>15726</v>
      </c>
      <c r="J4214" s="1" t="s">
        <v>6261</v>
      </c>
      <c r="K4214" s="1" t="s">
        <v>3381</v>
      </c>
    </row>
    <row r="4215" customFormat="false" ht="15" hidden="false" customHeight="true" outlineLevel="0" collapsed="false">
      <c r="A4215" s="1" t="n">
        <f aca="false">MAX($A$2:$A4214)+1</f>
        <v>3276</v>
      </c>
      <c r="C4215" s="1" t="str">
        <f aca="false">IF(H4215="",F4215,H4215)</f>
        <v>Chambers Cogeneration LP</v>
      </c>
      <c r="F4215" s="5"/>
      <c r="G4215" s="1" t="n">
        <v>10566</v>
      </c>
      <c r="H4215" s="1" t="s">
        <v>6263</v>
      </c>
      <c r="I4215" s="1" t="n">
        <v>14932</v>
      </c>
      <c r="J4215" s="1" t="s">
        <v>5883</v>
      </c>
      <c r="K4215" s="1" t="s">
        <v>3381</v>
      </c>
    </row>
    <row r="4216" customFormat="false" ht="15" hidden="false" customHeight="true" outlineLevel="0" collapsed="false">
      <c r="A4216" s="1" t="n">
        <f aca="false">MAX($A$2:$A4215)+1</f>
        <v>3277</v>
      </c>
      <c r="C4216" s="1" t="str">
        <f aca="false">IF(H4216="",F4216,H4216)</f>
        <v>Algonquin Windsor Locks</v>
      </c>
      <c r="F4216" s="5"/>
      <c r="G4216" s="1" t="n">
        <v>10567</v>
      </c>
      <c r="H4216" s="1" t="s">
        <v>6264</v>
      </c>
      <c r="I4216" s="1" t="n">
        <v>291</v>
      </c>
      <c r="J4216" s="1" t="s">
        <v>6265</v>
      </c>
      <c r="K4216" s="1" t="s">
        <v>3381</v>
      </c>
    </row>
    <row r="4217" customFormat="false" ht="15" hidden="false" customHeight="true" outlineLevel="0" collapsed="false">
      <c r="A4217" s="1" t="n">
        <f aca="false">MAX($A$2:$A4216)+1</f>
        <v>3278</v>
      </c>
      <c r="C4217" s="1" t="str">
        <f aca="false">IF(H4217="",F4217,H4217)</f>
        <v>Port Arthur Texas Refinery</v>
      </c>
      <c r="F4217" s="5"/>
      <c r="G4217" s="1" t="n">
        <v>10568</v>
      </c>
      <c r="H4217" s="1" t="s">
        <v>6266</v>
      </c>
      <c r="I4217" s="1" t="n">
        <v>914</v>
      </c>
      <c r="J4217" s="1" t="s">
        <v>6267</v>
      </c>
      <c r="K4217" s="1" t="s">
        <v>3381</v>
      </c>
    </row>
    <row r="4218" customFormat="false" ht="15" hidden="false" customHeight="true" outlineLevel="0" collapsed="false">
      <c r="A4218" s="1" t="n">
        <f aca="false">MAX($A$2:$A4217)+1</f>
        <v>3279</v>
      </c>
      <c r="C4218" s="1" t="str">
        <f aca="false">IF(H4218="",F4218,H4218)</f>
        <v>Big Spring Texas Refinery</v>
      </c>
      <c r="F4218" s="5"/>
      <c r="G4218" s="1" t="n">
        <v>10569</v>
      </c>
      <c r="H4218" s="1" t="s">
        <v>6268</v>
      </c>
      <c r="I4218" s="1" t="n">
        <v>379</v>
      </c>
      <c r="J4218" s="1" t="s">
        <v>6269</v>
      </c>
      <c r="K4218" s="1" t="s">
        <v>3381</v>
      </c>
    </row>
    <row r="4219" customFormat="false" ht="15" hidden="false" customHeight="true" outlineLevel="0" collapsed="false">
      <c r="A4219" s="1" t="n">
        <f aca="false">MAX($A$2:$A4218)+1</f>
        <v>3280</v>
      </c>
      <c r="C4219" s="1" t="str">
        <f aca="false">IF(H4219="",F4219,H4219)</f>
        <v>Errol Hydroelectric Project</v>
      </c>
      <c r="F4219" s="5"/>
      <c r="G4219" s="1" t="n">
        <v>10570</v>
      </c>
      <c r="H4219" s="1" t="s">
        <v>6270</v>
      </c>
      <c r="I4219" s="1" t="n">
        <v>23037</v>
      </c>
      <c r="J4219" s="1" t="s">
        <v>6271</v>
      </c>
      <c r="K4219" s="1" t="s">
        <v>3381</v>
      </c>
    </row>
    <row r="4220" customFormat="false" ht="15" hidden="false" customHeight="true" outlineLevel="0" collapsed="false">
      <c r="A4220" s="1" t="n">
        <f aca="false">MAX($A$2:$A4219)+1</f>
        <v>3281</v>
      </c>
      <c r="C4220" s="1" t="str">
        <f aca="false">IF(H4220="",F4220,H4220)</f>
        <v>Cameron Ridge LLC</v>
      </c>
      <c r="F4220" s="5"/>
      <c r="G4220" s="1" t="n">
        <v>10586</v>
      </c>
      <c r="H4220" s="1" t="s">
        <v>6272</v>
      </c>
      <c r="I4220" s="1" t="n">
        <v>2770</v>
      </c>
      <c r="J4220" s="1" t="s">
        <v>6273</v>
      </c>
      <c r="K4220" s="1" t="s">
        <v>3381</v>
      </c>
    </row>
    <row r="4221" customFormat="false" ht="15" hidden="false" customHeight="true" outlineLevel="0" collapsed="false">
      <c r="A4221" s="1" t="n">
        <f aca="false">MAX($A$2:$A4220)+1</f>
        <v>3282</v>
      </c>
      <c r="C4221" s="1" t="str">
        <f aca="false">IF(H4221="",F4221,H4221)</f>
        <v>Agrilectric Power Partners Ltd</v>
      </c>
      <c r="F4221" s="5"/>
      <c r="G4221" s="1" t="n">
        <v>10593</v>
      </c>
      <c r="H4221" s="1" t="s">
        <v>6274</v>
      </c>
      <c r="I4221" s="1" t="n">
        <v>135</v>
      </c>
      <c r="J4221" s="1" t="s">
        <v>6274</v>
      </c>
      <c r="K4221" s="1" t="s">
        <v>3381</v>
      </c>
    </row>
    <row r="4222" customFormat="false" ht="15" hidden="false" customHeight="true" outlineLevel="0" collapsed="false">
      <c r="A4222" s="1" t="n">
        <f aca="false">MAX($A$2:$A4221)+1</f>
        <v>3283</v>
      </c>
      <c r="C4222" s="1" t="str">
        <f aca="false">IF(H4222="",F4222,H4222)</f>
        <v>Ridgetop Energy LLC</v>
      </c>
      <c r="F4222" s="5"/>
      <c r="G4222" s="1" t="n">
        <v>10597</v>
      </c>
      <c r="H4222" s="1" t="s">
        <v>6275</v>
      </c>
      <c r="I4222" s="1" t="n">
        <v>2770</v>
      </c>
      <c r="J4222" s="1" t="s">
        <v>6273</v>
      </c>
      <c r="K4222" s="1" t="s">
        <v>3381</v>
      </c>
    </row>
    <row r="4223" customFormat="false" ht="15" hidden="false" customHeight="true" outlineLevel="0" collapsed="false">
      <c r="A4223" s="1" t="n">
        <f aca="false">MAX($A$2:$A4222)+1</f>
        <v>3284</v>
      </c>
      <c r="C4223" s="1" t="str">
        <f aca="false">IF(H4223="",F4223,H4223)</f>
        <v>MVUT</v>
      </c>
      <c r="F4223" s="5"/>
      <c r="G4223" s="1" t="n">
        <v>10600</v>
      </c>
      <c r="H4223" s="1" t="s">
        <v>6276</v>
      </c>
      <c r="I4223" s="1" t="n">
        <v>60176</v>
      </c>
      <c r="J4223" s="1" t="s">
        <v>6277</v>
      </c>
      <c r="K4223" s="1" t="s">
        <v>3381</v>
      </c>
    </row>
    <row r="4224" customFormat="false" ht="15" hidden="false" customHeight="true" outlineLevel="0" collapsed="false">
      <c r="A4224" s="1" t="n">
        <f aca="false">MAX($A$2:$A4223)+1</f>
        <v>3285</v>
      </c>
      <c r="C4224" s="1" t="str">
        <f aca="false">IF(H4224="",F4224,H4224)</f>
        <v>Tesoro Wilmington Calciner</v>
      </c>
      <c r="F4224" s="5"/>
      <c r="G4224" s="1" t="n">
        <v>10601</v>
      </c>
      <c r="H4224" s="1" t="s">
        <v>6278</v>
      </c>
      <c r="I4224" s="1" t="n">
        <v>2674</v>
      </c>
      <c r="J4224" s="1" t="s">
        <v>6279</v>
      </c>
      <c r="K4224" s="1" t="s">
        <v>3381</v>
      </c>
    </row>
    <row r="4225" customFormat="false" ht="15" hidden="false" customHeight="true" outlineLevel="0" collapsed="false">
      <c r="A4225" s="1" t="n">
        <f aca="false">MAX($A$2:$A4224)+1</f>
        <v>3286</v>
      </c>
      <c r="C4225" s="1" t="str">
        <f aca="false">IF(H4225="",F4225,H4225)</f>
        <v>Ebensburg Power</v>
      </c>
      <c r="F4225" s="5"/>
      <c r="G4225" s="1" t="n">
        <v>10603</v>
      </c>
      <c r="H4225" s="1" t="s">
        <v>6280</v>
      </c>
      <c r="I4225" s="1" t="n">
        <v>5670</v>
      </c>
      <c r="J4225" s="1" t="s">
        <v>6281</v>
      </c>
      <c r="K4225" s="1" t="s">
        <v>3381</v>
      </c>
    </row>
    <row r="4226" customFormat="false" ht="15" hidden="false" customHeight="true" outlineLevel="0" collapsed="false">
      <c r="A4226" s="1" t="n">
        <f aca="false">MAX($A$2:$A4225)+1</f>
        <v>3287</v>
      </c>
      <c r="C4226" s="1" t="str">
        <f aca="false">IF(H4226="",F4226,H4226)</f>
        <v>Hawaiian Comm &amp; Sugar Puunene Mill</v>
      </c>
      <c r="F4226" s="5"/>
      <c r="G4226" s="1" t="n">
        <v>10604</v>
      </c>
      <c r="H4226" s="1" t="s">
        <v>6282</v>
      </c>
      <c r="I4226" s="1" t="n">
        <v>8286</v>
      </c>
      <c r="J4226" s="1" t="s">
        <v>6283</v>
      </c>
      <c r="K4226" s="1" t="s">
        <v>3381</v>
      </c>
    </row>
    <row r="4227" customFormat="false" ht="15" hidden="false" customHeight="true" outlineLevel="0" collapsed="false">
      <c r="A4227" s="1" t="n">
        <f aca="false">MAX($A$2:$A4226)+1</f>
        <v>3288</v>
      </c>
      <c r="C4227" s="1" t="str">
        <f aca="false">IF(H4227="",F4227,H4227)</f>
        <v>Brunswick Cellulose</v>
      </c>
      <c r="F4227" s="5"/>
      <c r="G4227" s="1" t="n">
        <v>10605</v>
      </c>
      <c r="H4227" s="1" t="s">
        <v>6284</v>
      </c>
      <c r="I4227" s="1" t="n">
        <v>50003</v>
      </c>
      <c r="J4227" s="1" t="s">
        <v>6285</v>
      </c>
      <c r="K4227" s="1" t="s">
        <v>3381</v>
      </c>
    </row>
    <row r="4228" customFormat="false" ht="15" hidden="false" customHeight="true" outlineLevel="0" collapsed="false">
      <c r="A4228" s="1" t="n">
        <f aca="false">MAX($A$2:$A4227)+1</f>
        <v>3289</v>
      </c>
      <c r="C4228" s="1" t="str">
        <f aca="false">IF(H4228="",F4228,H4228)</f>
        <v>Georgia-Pacific Crossett LLC</v>
      </c>
      <c r="F4228" s="5"/>
      <c r="G4228" s="1" t="n">
        <v>10606</v>
      </c>
      <c r="H4228" s="1" t="s">
        <v>6286</v>
      </c>
      <c r="I4228" s="1" t="n">
        <v>4580</v>
      </c>
      <c r="J4228" s="1" t="s">
        <v>6287</v>
      </c>
      <c r="K4228" s="1" t="s">
        <v>3381</v>
      </c>
    </row>
    <row r="4229" customFormat="false" ht="15" hidden="false" customHeight="true" outlineLevel="0" collapsed="false">
      <c r="A4229" s="1" t="n">
        <f aca="false">MAX($A$2:$A4228)+1</f>
        <v>3290</v>
      </c>
      <c r="C4229" s="1" t="str">
        <f aca="false">IF(H4229="",F4229,H4229)</f>
        <v>Gilman Mill</v>
      </c>
      <c r="F4229" s="5"/>
      <c r="G4229" s="1" t="n">
        <v>10608</v>
      </c>
      <c r="H4229" s="1" t="s">
        <v>6288</v>
      </c>
      <c r="I4229" s="1" t="n">
        <v>56467</v>
      </c>
      <c r="J4229" s="1" t="s">
        <v>6289</v>
      </c>
      <c r="K4229" s="1" t="s">
        <v>3381</v>
      </c>
    </row>
    <row r="4230" customFormat="false" ht="15" hidden="false" customHeight="true" outlineLevel="0" collapsed="false">
      <c r="A4230" s="1" t="n">
        <f aca="false">MAX($A$2:$A4229)+1</f>
        <v>3291</v>
      </c>
      <c r="C4230" s="1" t="str">
        <f aca="false">IF(H4230="",F4230,H4230)</f>
        <v>Georgia-Pacific Monticello Paper</v>
      </c>
      <c r="F4230" s="5"/>
      <c r="G4230" s="1" t="n">
        <v>10610</v>
      </c>
      <c r="H4230" s="1" t="s">
        <v>6290</v>
      </c>
      <c r="I4230" s="1" t="n">
        <v>7166</v>
      </c>
      <c r="J4230" s="1" t="s">
        <v>6291</v>
      </c>
      <c r="K4230" s="1" t="s">
        <v>3381</v>
      </c>
    </row>
    <row r="4231" customFormat="false" ht="15" hidden="false" customHeight="true" outlineLevel="0" collapsed="false">
      <c r="A4231" s="1" t="n">
        <f aca="false">MAX($A$2:$A4230)+1</f>
        <v>3292</v>
      </c>
      <c r="C4231" s="1" t="str">
        <f aca="false">IF(H4231="",F4231,H4231)</f>
        <v>Georgia-Pacific Palatka Operations</v>
      </c>
      <c r="F4231" s="5"/>
      <c r="G4231" s="1" t="n">
        <v>10611</v>
      </c>
      <c r="H4231" s="1" t="s">
        <v>6292</v>
      </c>
      <c r="I4231" s="1" t="n">
        <v>50128</v>
      </c>
      <c r="J4231" s="1" t="s">
        <v>6293</v>
      </c>
      <c r="K4231" s="1" t="s">
        <v>3381</v>
      </c>
    </row>
    <row r="4232" customFormat="false" ht="15" hidden="false" customHeight="true" outlineLevel="0" collapsed="false">
      <c r="A4232" s="1" t="n">
        <f aca="false">MAX($A$2:$A4231)+1</f>
        <v>3293</v>
      </c>
      <c r="C4232" s="1" t="str">
        <f aca="false">IF(H4232="",F4232,H4232)</f>
        <v>Georgia-Pacific Port Hudson</v>
      </c>
      <c r="F4232" s="5"/>
      <c r="G4232" s="1" t="n">
        <v>10612</v>
      </c>
      <c r="H4232" s="1" t="s">
        <v>6294</v>
      </c>
      <c r="I4232" s="1" t="n">
        <v>50129</v>
      </c>
      <c r="J4232" s="1" t="s">
        <v>6295</v>
      </c>
      <c r="K4232" s="1" t="s">
        <v>3381</v>
      </c>
    </row>
    <row r="4233" customFormat="false" ht="15" hidden="false" customHeight="true" outlineLevel="0" collapsed="false">
      <c r="A4233" s="1" t="n">
        <f aca="false">MAX($A$2:$A4232)+1</f>
        <v>3294</v>
      </c>
      <c r="C4233" s="1" t="str">
        <f aca="false">IF(H4233="",F4233,H4233)</f>
        <v>Domtar - Woodland Mill</v>
      </c>
      <c r="F4233" s="5"/>
      <c r="G4233" s="1" t="n">
        <v>10613</v>
      </c>
      <c r="H4233" s="1" t="s">
        <v>6296</v>
      </c>
      <c r="I4233" s="1" t="n">
        <v>5232</v>
      </c>
      <c r="J4233" s="1" t="s">
        <v>6297</v>
      </c>
      <c r="K4233" s="1" t="s">
        <v>3381</v>
      </c>
    </row>
    <row r="4234" customFormat="false" ht="15" hidden="false" customHeight="true" outlineLevel="0" collapsed="false">
      <c r="A4234" s="1" t="n">
        <f aca="false">MAX($A$2:$A4233)+1</f>
        <v>3295</v>
      </c>
      <c r="C4234" s="1" t="str">
        <f aca="false">IF(H4234="",F4234,H4234)</f>
        <v>CH Resources Beaver Falls</v>
      </c>
      <c r="F4234" s="5"/>
      <c r="G4234" s="1" t="n">
        <v>10617</v>
      </c>
      <c r="H4234" s="1" t="s">
        <v>6298</v>
      </c>
      <c r="I4234" s="1" t="n">
        <v>58338</v>
      </c>
      <c r="J4234" s="1" t="s">
        <v>6299</v>
      </c>
      <c r="K4234" s="1" t="s">
        <v>3381</v>
      </c>
    </row>
    <row r="4235" customFormat="false" ht="15" hidden="false" customHeight="true" outlineLevel="0" collapsed="false">
      <c r="A4235" s="1" t="n">
        <f aca="false">MAX($A$2:$A4234)+1</f>
        <v>3296</v>
      </c>
      <c r="C4235" s="1" t="str">
        <f aca="false">IF(H4235="",F4235,H4235)</f>
        <v>Carthage Energy LLC</v>
      </c>
      <c r="F4235" s="5"/>
      <c r="G4235" s="1" t="n">
        <v>10620</v>
      </c>
      <c r="H4235" s="1" t="s">
        <v>6300</v>
      </c>
      <c r="I4235" s="1" t="n">
        <v>3085</v>
      </c>
      <c r="J4235" s="1" t="s">
        <v>6300</v>
      </c>
      <c r="K4235" s="1" t="s">
        <v>3381</v>
      </c>
    </row>
    <row r="4236" customFormat="false" ht="15" hidden="false" customHeight="true" outlineLevel="0" collapsed="false">
      <c r="A4236" s="1" t="n">
        <f aca="false">MAX($A$2:$A4235)+1</f>
        <v>3297</v>
      </c>
      <c r="C4236" s="1" t="str">
        <f aca="false">IF(H4236="",F4236,H4236)</f>
        <v>CH Resources Syracuse</v>
      </c>
      <c r="F4236" s="5"/>
      <c r="G4236" s="1" t="n">
        <v>10621</v>
      </c>
      <c r="H4236" s="1" t="s">
        <v>6301</v>
      </c>
      <c r="I4236" s="1" t="n">
        <v>58337</v>
      </c>
      <c r="J4236" s="1" t="s">
        <v>6302</v>
      </c>
      <c r="K4236" s="1" t="s">
        <v>3381</v>
      </c>
    </row>
    <row r="4237" customFormat="false" ht="15" hidden="false" customHeight="true" outlineLevel="0" collapsed="false">
      <c r="A4237" s="1" t="n">
        <f aca="false">MAX($A$2:$A4236)+1</f>
        <v>3298</v>
      </c>
      <c r="C4237" s="1" t="str">
        <f aca="false">IF(H4237="",F4237,H4237)</f>
        <v>Civic Center</v>
      </c>
      <c r="F4237" s="5"/>
      <c r="G4237" s="1" t="n">
        <v>10623</v>
      </c>
      <c r="H4237" s="1" t="s">
        <v>6303</v>
      </c>
      <c r="I4237" s="1" t="n">
        <v>11216</v>
      </c>
      <c r="J4237" s="1" t="s">
        <v>6196</v>
      </c>
      <c r="K4237" s="1" t="s">
        <v>3381</v>
      </c>
    </row>
    <row r="4238" customFormat="false" ht="15" hidden="false" customHeight="true" outlineLevel="0" collapsed="false">
      <c r="A4238" s="1" t="n">
        <f aca="false">MAX($A$2:$A4237)+1</f>
        <v>3299</v>
      </c>
      <c r="C4238" s="1" t="str">
        <f aca="false">IF(H4238="",F4238,H4238)</f>
        <v>Pine Bluff Mill</v>
      </c>
      <c r="F4238" s="5"/>
      <c r="G4238" s="1" t="n">
        <v>10627</v>
      </c>
      <c r="H4238" s="1" t="s">
        <v>6304</v>
      </c>
      <c r="I4238" s="1" t="n">
        <v>55863</v>
      </c>
      <c r="J4238" s="1" t="s">
        <v>6305</v>
      </c>
      <c r="K4238" s="1" t="s">
        <v>3381</v>
      </c>
    </row>
    <row r="4239" customFormat="false" ht="15" hidden="false" customHeight="true" outlineLevel="0" collapsed="false">
      <c r="A4239" s="1" t="n">
        <f aca="false">MAX($A$2:$A4238)+1</f>
        <v>3300</v>
      </c>
      <c r="C4239" s="1" t="str">
        <f aca="false">IF(H4239="",F4239,H4239)</f>
        <v>Wheelabrator Baltimore Refuse</v>
      </c>
      <c r="F4239" s="5"/>
      <c r="G4239" s="1" t="n">
        <v>10629</v>
      </c>
      <c r="H4239" s="1" t="s">
        <v>6306</v>
      </c>
      <c r="I4239" s="1" t="n">
        <v>20541</v>
      </c>
      <c r="J4239" s="1" t="s">
        <v>6219</v>
      </c>
      <c r="K4239" s="1" t="s">
        <v>3381</v>
      </c>
    </row>
    <row r="4240" customFormat="false" ht="15" hidden="false" customHeight="true" outlineLevel="0" collapsed="false">
      <c r="A4240" s="1" t="n">
        <f aca="false">MAX($A$2:$A4239)+1</f>
        <v>3301</v>
      </c>
      <c r="C4240" s="1" t="str">
        <f aca="false">IF(H4240="",F4240,H4240)</f>
        <v>CE Leathers</v>
      </c>
      <c r="F4240" s="5"/>
      <c r="G4240" s="1" t="n">
        <v>10631</v>
      </c>
      <c r="H4240" s="1" t="s">
        <v>6307</v>
      </c>
      <c r="I4240" s="1" t="n">
        <v>49899</v>
      </c>
      <c r="J4240" s="1" t="s">
        <v>6308</v>
      </c>
      <c r="K4240" s="1" t="s">
        <v>3381</v>
      </c>
    </row>
    <row r="4241" customFormat="false" ht="15" hidden="false" customHeight="true" outlineLevel="0" collapsed="false">
      <c r="A4241" s="1" t="n">
        <f aca="false">MAX($A$2:$A4240)+1</f>
        <v>3302</v>
      </c>
      <c r="C4241" s="1" t="str">
        <f aca="false">IF(H4241="",F4241,H4241)</f>
        <v>Del Ranch Company</v>
      </c>
      <c r="F4241" s="5"/>
      <c r="G4241" s="1" t="n">
        <v>10632</v>
      </c>
      <c r="H4241" s="1" t="s">
        <v>6309</v>
      </c>
      <c r="I4241" s="1" t="n">
        <v>49899</v>
      </c>
      <c r="J4241" s="1" t="s">
        <v>6308</v>
      </c>
      <c r="K4241" s="1" t="s">
        <v>3381</v>
      </c>
    </row>
    <row r="4242" customFormat="false" ht="15" hidden="false" customHeight="true" outlineLevel="0" collapsed="false">
      <c r="A4242" s="1" t="n">
        <f aca="false">MAX($A$2:$A4241)+1</f>
        <v>3303</v>
      </c>
      <c r="C4242" s="1" t="str">
        <f aca="false">IF(H4242="",F4242,H4242)</f>
        <v>Hopewell Cogeneration</v>
      </c>
      <c r="F4242" s="5"/>
      <c r="G4242" s="1" t="n">
        <v>10633</v>
      </c>
      <c r="H4242" s="1" t="s">
        <v>6310</v>
      </c>
      <c r="I4242" s="1" t="n">
        <v>19091</v>
      </c>
      <c r="J4242" s="1" t="s">
        <v>6311</v>
      </c>
      <c r="K4242" s="1" t="s">
        <v>3381</v>
      </c>
    </row>
    <row r="4243" customFormat="false" ht="15" hidden="false" customHeight="true" outlineLevel="0" collapsed="false">
      <c r="A4243" s="1" t="n">
        <f aca="false">MAX($A$2:$A4242)+1</f>
        <v>3304</v>
      </c>
      <c r="C4243" s="1" t="str">
        <f aca="false">IF(H4243="",F4243,H4243)</f>
        <v>Elmore Company</v>
      </c>
      <c r="F4243" s="5"/>
      <c r="G4243" s="1" t="n">
        <v>10634</v>
      </c>
      <c r="H4243" s="1" t="s">
        <v>6312</v>
      </c>
      <c r="I4243" s="1" t="n">
        <v>49899</v>
      </c>
      <c r="J4243" s="1" t="s">
        <v>6308</v>
      </c>
      <c r="K4243" s="1" t="s">
        <v>3381</v>
      </c>
    </row>
    <row r="4244" customFormat="false" ht="15" hidden="false" customHeight="true" outlineLevel="0" collapsed="false">
      <c r="A4244" s="1" t="n">
        <f aca="false">MAX($A$2:$A4243)+1</f>
        <v>3305</v>
      </c>
      <c r="C4244" s="1" t="str">
        <f aca="false">IF(H4244="",F4244,H4244)</f>
        <v>Corona Cogen</v>
      </c>
      <c r="F4244" s="5"/>
      <c r="G4244" s="1" t="n">
        <v>10635</v>
      </c>
      <c r="H4244" s="1" t="s">
        <v>6313</v>
      </c>
      <c r="I4244" s="1" t="n">
        <v>59982</v>
      </c>
      <c r="J4244" s="1" t="s">
        <v>6314</v>
      </c>
      <c r="K4244" s="1" t="s">
        <v>3381</v>
      </c>
    </row>
    <row r="4245" customFormat="false" ht="15" hidden="false" customHeight="true" outlineLevel="0" collapsed="false">
      <c r="A4245" s="1" t="n">
        <f aca="false">MAX($A$2:$A4244)+1</f>
        <v>3306</v>
      </c>
      <c r="C4245" s="1" t="str">
        <f aca="false">IF(H4245="",F4245,H4245)</f>
        <v>Cambria Cogen</v>
      </c>
      <c r="F4245" s="5"/>
      <c r="G4245" s="1" t="n">
        <v>10641</v>
      </c>
      <c r="H4245" s="1" t="s">
        <v>6315</v>
      </c>
      <c r="I4245" s="1" t="n">
        <v>2884</v>
      </c>
      <c r="J4245" s="1" t="s">
        <v>6316</v>
      </c>
      <c r="K4245" s="1" t="s">
        <v>3381</v>
      </c>
    </row>
    <row r="4246" customFormat="false" ht="15" hidden="false" customHeight="true" outlineLevel="0" collapsed="false">
      <c r="A4246" s="1" t="n">
        <f aca="false">MAX($A$2:$A4245)+1</f>
        <v>3307</v>
      </c>
      <c r="C4246" s="1" t="str">
        <f aca="false">IF(H4246="",F4246,H4246)</f>
        <v>Covanta Hempstead</v>
      </c>
      <c r="F4246" s="5"/>
      <c r="G4246" s="1" t="n">
        <v>10642</v>
      </c>
      <c r="H4246" s="1" t="s">
        <v>6317</v>
      </c>
      <c r="I4246" s="1" t="n">
        <v>473</v>
      </c>
      <c r="J4246" s="1" t="s">
        <v>6318</v>
      </c>
      <c r="K4246" s="1" t="s">
        <v>3381</v>
      </c>
    </row>
    <row r="4247" customFormat="false" ht="15" hidden="false" customHeight="true" outlineLevel="0" collapsed="false">
      <c r="A4247" s="1" t="n">
        <f aca="false">MAX($A$2:$A4246)+1</f>
        <v>3308</v>
      </c>
      <c r="C4247" s="1" t="str">
        <f aca="false">IF(H4247="",F4247,H4247)</f>
        <v>Covanta Essex Company</v>
      </c>
      <c r="F4247" s="5"/>
      <c r="G4247" s="1" t="n">
        <v>10643</v>
      </c>
      <c r="H4247" s="1" t="s">
        <v>6319</v>
      </c>
      <c r="I4247" s="1" t="n">
        <v>542</v>
      </c>
      <c r="J4247" s="1" t="s">
        <v>6319</v>
      </c>
      <c r="K4247" s="1" t="s">
        <v>3381</v>
      </c>
    </row>
    <row r="4248" customFormat="false" ht="15" hidden="false" customHeight="true" outlineLevel="0" collapsed="false">
      <c r="A4248" s="1" t="n">
        <f aca="false">MAX($A$2:$A4247)+1</f>
        <v>3309</v>
      </c>
      <c r="C4248" s="1" t="str">
        <f aca="false">IF(H4248="",F4248,H4248)</f>
        <v>Covanta Southeastern Connecticut Company</v>
      </c>
      <c r="F4248" s="5"/>
      <c r="G4248" s="1" t="n">
        <v>10646</v>
      </c>
      <c r="H4248" s="1" t="s">
        <v>6320</v>
      </c>
      <c r="I4248" s="1" t="n">
        <v>528</v>
      </c>
      <c r="J4248" s="1" t="s">
        <v>6320</v>
      </c>
      <c r="K4248" s="1" t="s">
        <v>3381</v>
      </c>
    </row>
    <row r="4249" customFormat="false" ht="15" hidden="false" customHeight="true" outlineLevel="0" collapsed="false">
      <c r="A4249" s="1" t="n">
        <f aca="false">MAX($A$2:$A4248)+1</f>
        <v>3310</v>
      </c>
      <c r="C4249" s="1" t="str">
        <f aca="false">IF(H4249="",F4249,H4249)</f>
        <v>Olinda Landfill Gas Recovery Plant</v>
      </c>
      <c r="F4249" s="5"/>
      <c r="G4249" s="1" t="n">
        <v>10648</v>
      </c>
      <c r="H4249" s="1" t="s">
        <v>6321</v>
      </c>
      <c r="I4249" s="1" t="n">
        <v>56888</v>
      </c>
      <c r="J4249" s="1" t="s">
        <v>6322</v>
      </c>
      <c r="K4249" s="1" t="s">
        <v>3381</v>
      </c>
    </row>
    <row r="4250" customFormat="false" ht="15" hidden="false" customHeight="true" outlineLevel="0" collapsed="false">
      <c r="A4250" s="1" t="n">
        <f aca="false">MAX($A$2:$A4249)+1</f>
        <v>3311</v>
      </c>
      <c r="C4250" s="1" t="str">
        <f aca="false">IF(H4250="",F4250,H4250)</f>
        <v>Bear Mountain Cogen</v>
      </c>
      <c r="F4250" s="5"/>
      <c r="G4250" s="1" t="n">
        <v>10649</v>
      </c>
      <c r="H4250" s="1" t="s">
        <v>6323</v>
      </c>
      <c r="I4250" s="1" t="n">
        <v>59983</v>
      </c>
      <c r="J4250" s="1" t="s">
        <v>6324</v>
      </c>
      <c r="K4250" s="1" t="s">
        <v>3381</v>
      </c>
    </row>
    <row r="4251" customFormat="false" ht="15" hidden="false" customHeight="true" outlineLevel="0" collapsed="false">
      <c r="A4251" s="1" t="n">
        <f aca="false">MAX($A$2:$A4250)+1</f>
        <v>3312</v>
      </c>
      <c r="C4251" s="1" t="str">
        <f aca="false">IF(H4251="",F4251,H4251)</f>
        <v>Badger Creek Cogen</v>
      </c>
      <c r="F4251" s="5"/>
      <c r="G4251" s="1" t="n">
        <v>10650</v>
      </c>
      <c r="H4251" s="1" t="s">
        <v>6325</v>
      </c>
      <c r="I4251" s="1" t="n">
        <v>59984</v>
      </c>
      <c r="J4251" s="1" t="s">
        <v>6326</v>
      </c>
      <c r="K4251" s="1" t="s">
        <v>3381</v>
      </c>
    </row>
    <row r="4252" customFormat="false" ht="15" hidden="false" customHeight="true" outlineLevel="0" collapsed="false">
      <c r="A4252" s="1" t="n">
        <f aca="false">MAX($A$2:$A4251)+1</f>
        <v>3313</v>
      </c>
      <c r="C4252" s="1" t="str">
        <f aca="false">IF(H4252="",F4252,H4252)</f>
        <v>Burney Forest Products</v>
      </c>
      <c r="F4252" s="5"/>
      <c r="G4252" s="1" t="n">
        <v>10652</v>
      </c>
      <c r="H4252" s="1" t="s">
        <v>6327</v>
      </c>
      <c r="I4252" s="1" t="n">
        <v>2565</v>
      </c>
      <c r="J4252" s="1" t="s">
        <v>6328</v>
      </c>
      <c r="K4252" s="1" t="s">
        <v>3381</v>
      </c>
    </row>
    <row r="4253" customFormat="false" ht="15" hidden="false" customHeight="true" outlineLevel="0" collapsed="false">
      <c r="A4253" s="1" t="n">
        <f aca="false">MAX($A$2:$A4252)+1</f>
        <v>3314</v>
      </c>
      <c r="C4253" s="1" t="str">
        <f aca="false">IF(H4253="",F4253,H4253)</f>
        <v>Iowa Methodist Medical Center</v>
      </c>
      <c r="F4253" s="5"/>
      <c r="G4253" s="1" t="n">
        <v>10655</v>
      </c>
      <c r="H4253" s="1" t="s">
        <v>6329</v>
      </c>
      <c r="I4253" s="1" t="n">
        <v>9413</v>
      </c>
      <c r="J4253" s="1" t="s">
        <v>6329</v>
      </c>
      <c r="K4253" s="1" t="s">
        <v>3381</v>
      </c>
    </row>
    <row r="4254" customFormat="false" ht="15" hidden="false" customHeight="true" outlineLevel="0" collapsed="false">
      <c r="A4254" s="1" t="n">
        <f aca="false">MAX($A$2:$A4253)+1</f>
        <v>3315</v>
      </c>
      <c r="C4254" s="1" t="str">
        <f aca="false">IF(H4254="",F4254,H4254)</f>
        <v>French Paper Hydro</v>
      </c>
      <c r="F4254" s="5"/>
      <c r="G4254" s="1" t="n">
        <v>10656</v>
      </c>
      <c r="H4254" s="1" t="s">
        <v>6330</v>
      </c>
      <c r="I4254" s="1" t="n">
        <v>6789</v>
      </c>
      <c r="J4254" s="1" t="s">
        <v>6331</v>
      </c>
      <c r="K4254" s="1" t="s">
        <v>3381</v>
      </c>
    </row>
    <row r="4255" customFormat="false" ht="15" hidden="false" customHeight="true" outlineLevel="0" collapsed="false">
      <c r="A4255" s="1" t="n">
        <f aca="false">MAX($A$2:$A4254)+1</f>
        <v>3316</v>
      </c>
      <c r="C4255" s="1" t="str">
        <f aca="false">IF(H4255="",F4255,H4255)</f>
        <v>Collins Pine Project</v>
      </c>
      <c r="F4255" s="5"/>
      <c r="G4255" s="1" t="n">
        <v>10661</v>
      </c>
      <c r="H4255" s="1" t="s">
        <v>6332</v>
      </c>
      <c r="I4255" s="1" t="n">
        <v>3953</v>
      </c>
      <c r="J4255" s="1" t="s">
        <v>6333</v>
      </c>
      <c r="K4255" s="1" t="s">
        <v>3381</v>
      </c>
    </row>
    <row r="4256" customFormat="false" ht="15" hidden="false" customHeight="true" outlineLevel="0" collapsed="false">
      <c r="A4256" s="1" t="n">
        <f aca="false">MAX($A$2:$A4255)+1</f>
        <v>3317</v>
      </c>
      <c r="C4256" s="1" t="str">
        <f aca="false">IF(H4256="",F4256,H4256)</f>
        <v>Cedar Bay Generating Company LP</v>
      </c>
      <c r="F4256" s="5"/>
      <c r="G4256" s="1" t="n">
        <v>10672</v>
      </c>
      <c r="H4256" s="1" t="s">
        <v>6334</v>
      </c>
      <c r="I4256" s="1" t="n">
        <v>56730</v>
      </c>
      <c r="J4256" s="1" t="s">
        <v>6335</v>
      </c>
      <c r="K4256" s="1" t="s">
        <v>3381</v>
      </c>
    </row>
    <row r="4257" customFormat="false" ht="15" hidden="false" customHeight="true" outlineLevel="0" collapsed="false">
      <c r="A4257" s="1" t="n">
        <f aca="false">MAX($A$2:$A4256)+1</f>
        <v>3318</v>
      </c>
      <c r="C4257" s="1" t="str">
        <f aca="false">IF(H4257="",F4257,H4257)</f>
        <v>AES Hawaii</v>
      </c>
      <c r="F4257" s="5"/>
      <c r="G4257" s="1" t="n">
        <v>10673</v>
      </c>
      <c r="H4257" s="1" t="s">
        <v>6336</v>
      </c>
      <c r="I4257" s="1" t="n">
        <v>177</v>
      </c>
      <c r="J4257" s="1" t="s">
        <v>6337</v>
      </c>
      <c r="K4257" s="1" t="s">
        <v>3381</v>
      </c>
    </row>
    <row r="4258" customFormat="false" ht="15" hidden="false" customHeight="true" outlineLevel="0" collapsed="false">
      <c r="A4258" s="1" t="n">
        <f aca="false">MAX($A$2:$A4257)+1</f>
        <v>3319</v>
      </c>
      <c r="C4258" s="1" t="str">
        <f aca="false">IF(H4258="",F4258,H4258)</f>
        <v>AES Beaver Valley Partners Beaver Valley</v>
      </c>
      <c r="F4258" s="5"/>
      <c r="G4258" s="1" t="n">
        <v>10676</v>
      </c>
      <c r="H4258" s="1" t="s">
        <v>6338</v>
      </c>
      <c r="I4258" s="1" t="n">
        <v>142</v>
      </c>
      <c r="J4258" s="1" t="s">
        <v>6339</v>
      </c>
      <c r="K4258" s="1" t="s">
        <v>3381</v>
      </c>
    </row>
    <row r="4259" customFormat="false" ht="15" hidden="false" customHeight="true" outlineLevel="0" collapsed="false">
      <c r="A4259" s="1" t="n">
        <f aca="false">MAX($A$2:$A4258)+1</f>
        <v>3320</v>
      </c>
      <c r="C4259" s="1" t="str">
        <f aca="false">IF(H4259="",F4259,H4259)</f>
        <v>AES Warrior Run Cogeneration Facility</v>
      </c>
      <c r="F4259" s="5"/>
      <c r="G4259" s="1" t="n">
        <v>10678</v>
      </c>
      <c r="H4259" s="1" t="s">
        <v>6340</v>
      </c>
      <c r="I4259" s="1" t="n">
        <v>35</v>
      </c>
      <c r="J4259" s="1" t="s">
        <v>6341</v>
      </c>
      <c r="K4259" s="1" t="s">
        <v>3381</v>
      </c>
    </row>
    <row r="4260" customFormat="false" ht="15" hidden="false" customHeight="true" outlineLevel="0" collapsed="false">
      <c r="A4260" s="1" t="n">
        <f aca="false">MAX($A$2:$A4259)+1</f>
        <v>3321</v>
      </c>
      <c r="C4260" s="1" t="str">
        <f aca="false">IF(H4260="",F4260,H4260)</f>
        <v>Brush Generation Facility</v>
      </c>
      <c r="F4260" s="5"/>
      <c r="G4260" s="1" t="n">
        <v>10682</v>
      </c>
      <c r="H4260" s="1" t="s">
        <v>6342</v>
      </c>
      <c r="I4260" s="1" t="n">
        <v>55307</v>
      </c>
      <c r="J4260" s="1" t="s">
        <v>6343</v>
      </c>
      <c r="K4260" s="1" t="s">
        <v>3381</v>
      </c>
    </row>
    <row r="4261" customFormat="false" ht="15" hidden="false" customHeight="true" outlineLevel="0" collapsed="false">
      <c r="A4261" s="1" t="n">
        <f aca="false">MAX($A$2:$A4260)+1</f>
        <v>3322</v>
      </c>
      <c r="C4261" s="1" t="str">
        <f aca="false">IF(H4261="",F4261,H4261)</f>
        <v>Argus Cogen Plant</v>
      </c>
      <c r="F4261" s="5"/>
      <c r="G4261" s="1" t="n">
        <v>10684</v>
      </c>
      <c r="H4261" s="1" t="s">
        <v>6344</v>
      </c>
      <c r="I4261" s="1" t="n">
        <v>49968</v>
      </c>
      <c r="J4261" s="1" t="s">
        <v>6345</v>
      </c>
      <c r="K4261" s="1" t="s">
        <v>3381</v>
      </c>
    </row>
    <row r="4262" customFormat="false" ht="15" hidden="false" customHeight="true" outlineLevel="0" collapsed="false">
      <c r="A4262" s="1" t="n">
        <f aca="false">A2995</f>
        <v>2072</v>
      </c>
      <c r="C4262" s="1" t="str">
        <f aca="false">IF(H4262="",F4262,H4262)</f>
        <v>Black River Hydro Associates</v>
      </c>
      <c r="F4262" s="5"/>
      <c r="G4262" s="1" t="n">
        <v>10687</v>
      </c>
      <c r="H4262" s="1" t="s">
        <v>6346</v>
      </c>
      <c r="I4262" s="1" t="n">
        <v>34688</v>
      </c>
      <c r="J4262" s="1" t="s">
        <v>6239</v>
      </c>
      <c r="K4262" s="1" t="s">
        <v>3381</v>
      </c>
    </row>
    <row r="4263" customFormat="false" ht="15" hidden="false" customHeight="true" outlineLevel="0" collapsed="false">
      <c r="A4263" s="1" t="n">
        <f aca="false">MAX($A$2:$A4262)+1</f>
        <v>3323</v>
      </c>
      <c r="C4263" s="1" t="str">
        <f aca="false">IF(H4263="",F4263,H4263)</f>
        <v>ExxonMobil Baton Rouge Turbine Generator</v>
      </c>
      <c r="F4263" s="5"/>
      <c r="G4263" s="1" t="n">
        <v>10690</v>
      </c>
      <c r="H4263" s="1" t="s">
        <v>6347</v>
      </c>
      <c r="I4263" s="1" t="n">
        <v>6088</v>
      </c>
      <c r="J4263" s="1" t="s">
        <v>6348</v>
      </c>
      <c r="K4263" s="1" t="s">
        <v>3381</v>
      </c>
    </row>
    <row r="4264" customFormat="false" ht="15" hidden="false" customHeight="true" outlineLevel="0" collapsed="false">
      <c r="A4264" s="1" t="n">
        <f aca="false">MAX($A$2:$A4263)+1</f>
        <v>3324</v>
      </c>
      <c r="C4264" s="1" t="str">
        <f aca="false">IF(H4264="",F4264,H4264)</f>
        <v>ExxonMobil Baytown Turbine</v>
      </c>
      <c r="F4264" s="5"/>
      <c r="G4264" s="1" t="n">
        <v>10692</v>
      </c>
      <c r="H4264" s="1" t="s">
        <v>6349</v>
      </c>
      <c r="I4264" s="1" t="n">
        <v>6091</v>
      </c>
      <c r="J4264" s="1" t="s">
        <v>6171</v>
      </c>
      <c r="K4264" s="1" t="s">
        <v>3381</v>
      </c>
    </row>
    <row r="4265" customFormat="false" ht="15" hidden="false" customHeight="true" outlineLevel="0" collapsed="false">
      <c r="A4265" s="1" t="n">
        <f aca="false">MAX($A$2:$A4264)+1</f>
        <v>3325</v>
      </c>
      <c r="C4265" s="1" t="str">
        <f aca="false">IF(H4265="",F4265,H4265)</f>
        <v>Eastern Correctional Institute</v>
      </c>
      <c r="F4265" s="5"/>
      <c r="G4265" s="1" t="n">
        <v>10693</v>
      </c>
      <c r="H4265" s="1" t="s">
        <v>6350</v>
      </c>
      <c r="I4265" s="1" t="n">
        <v>11704</v>
      </c>
      <c r="J4265" s="1" t="s">
        <v>6351</v>
      </c>
      <c r="K4265" s="1" t="s">
        <v>3381</v>
      </c>
    </row>
    <row r="4266" customFormat="false" ht="15" hidden="false" customHeight="true" outlineLevel="0" collapsed="false">
      <c r="A4266" s="1" t="n">
        <f aca="false">MAX($A$2:$A4265)+1</f>
        <v>3326</v>
      </c>
      <c r="C4266" s="1" t="str">
        <f aca="false">IF(H4266="",F4266,H4266)</f>
        <v>Pepperell Hydro Power Plant</v>
      </c>
      <c r="F4266" s="5"/>
      <c r="G4266" s="1" t="n">
        <v>10694</v>
      </c>
      <c r="H4266" s="1" t="s">
        <v>6352</v>
      </c>
      <c r="I4266" s="1" t="n">
        <v>49911</v>
      </c>
      <c r="J4266" s="1" t="s">
        <v>6353</v>
      </c>
      <c r="K4266" s="1" t="s">
        <v>3381</v>
      </c>
    </row>
    <row r="4267" customFormat="false" ht="15" hidden="false" customHeight="true" outlineLevel="0" collapsed="false">
      <c r="A4267" s="1" t="n">
        <f aca="false">MAX($A$2:$A4266)+1</f>
        <v>3327</v>
      </c>
      <c r="C4267" s="1" t="str">
        <f aca="false">IF(H4267="",F4267,H4267)</f>
        <v>St Francisville Mill</v>
      </c>
      <c r="F4267" s="5"/>
      <c r="G4267" s="1" t="n">
        <v>10697</v>
      </c>
      <c r="H4267" s="1" t="s">
        <v>6354</v>
      </c>
      <c r="I4267" s="1" t="n">
        <v>59867</v>
      </c>
      <c r="J4267" s="1" t="s">
        <v>6355</v>
      </c>
      <c r="K4267" s="1" t="s">
        <v>3381</v>
      </c>
    </row>
    <row r="4268" customFormat="false" ht="15" hidden="false" customHeight="true" outlineLevel="0" collapsed="false">
      <c r="A4268" s="1" t="n">
        <f aca="false">MAX($A$2:$A4267)+1</f>
        <v>3328</v>
      </c>
      <c r="C4268" s="1" t="str">
        <f aca="false">IF(H4268="",F4268,H4268)</f>
        <v>Graphic Packaging</v>
      </c>
      <c r="F4268" s="5"/>
      <c r="G4268" s="1" t="n">
        <v>10698</v>
      </c>
      <c r="H4268" s="1" t="s">
        <v>6356</v>
      </c>
      <c r="I4268" s="1" t="n">
        <v>7475</v>
      </c>
      <c r="J4268" s="1" t="s">
        <v>6357</v>
      </c>
      <c r="K4268" s="1" t="s">
        <v>3381</v>
      </c>
    </row>
    <row r="4269" customFormat="false" ht="15" hidden="false" customHeight="true" outlineLevel="0" collapsed="false">
      <c r="A4269" s="1" t="n">
        <f aca="false">MAX($A$2:$A4268)+1</f>
        <v>3329</v>
      </c>
      <c r="C4269" s="1" t="str">
        <f aca="false">IF(H4269="",F4269,H4269)</f>
        <v>Georgia-Pacific Consr Prods LP-Naheola</v>
      </c>
      <c r="F4269" s="5"/>
      <c r="G4269" s="1" t="n">
        <v>10699</v>
      </c>
      <c r="H4269" s="1" t="s">
        <v>6358</v>
      </c>
      <c r="I4269" s="1" t="n">
        <v>7136</v>
      </c>
      <c r="J4269" s="1" t="s">
        <v>6358</v>
      </c>
      <c r="K4269" s="1" t="s">
        <v>3381</v>
      </c>
    </row>
    <row r="4270" customFormat="false" ht="15" hidden="false" customHeight="true" outlineLevel="0" collapsed="false">
      <c r="A4270" s="1" t="n">
        <f aca="false">MAX($A$2:$A4269)+1</f>
        <v>3330</v>
      </c>
      <c r="C4270" s="1" t="str">
        <f aca="false">IF(H4270="",F4270,H4270)</f>
        <v>Red Shield Envir Old Town Facility</v>
      </c>
      <c r="F4270" s="5"/>
      <c r="G4270" s="1" t="n">
        <v>10700</v>
      </c>
      <c r="H4270" s="1" t="s">
        <v>6359</v>
      </c>
      <c r="I4270" s="1" t="n">
        <v>56448</v>
      </c>
      <c r="J4270" s="1" t="s">
        <v>6360</v>
      </c>
      <c r="K4270" s="1" t="s">
        <v>3381</v>
      </c>
    </row>
    <row r="4271" customFormat="false" ht="15" hidden="false" customHeight="true" outlineLevel="0" collapsed="false">
      <c r="A4271" s="1" t="n">
        <f aca="false">MAX($A$2:$A4270)+1</f>
        <v>3331</v>
      </c>
      <c r="C4271" s="1" t="str">
        <f aca="false">IF(H4271="",F4271,H4271)</f>
        <v>Burney Creek</v>
      </c>
      <c r="F4271" s="5"/>
      <c r="G4271" s="1" t="n">
        <v>10706</v>
      </c>
      <c r="H4271" s="1" t="s">
        <v>6361</v>
      </c>
      <c r="I4271" s="1" t="n">
        <v>17725</v>
      </c>
      <c r="J4271" s="1" t="s">
        <v>6362</v>
      </c>
      <c r="K4271" s="1" t="s">
        <v>3381</v>
      </c>
    </row>
    <row r="4272" customFormat="false" ht="15" hidden="false" customHeight="true" outlineLevel="0" collapsed="false">
      <c r="A4272" s="1" t="n">
        <f aca="false">MAX($A$2:$A4271)+1</f>
        <v>3332</v>
      </c>
      <c r="C4272" s="1" t="str">
        <f aca="false">IF(H4272="",F4272,H4272)</f>
        <v>Cove Hydroelectric</v>
      </c>
      <c r="F4272" s="5"/>
      <c r="G4272" s="1" t="n">
        <v>10707</v>
      </c>
      <c r="H4272" s="1" t="s">
        <v>6363</v>
      </c>
      <c r="I4272" s="1" t="n">
        <v>17725</v>
      </c>
      <c r="J4272" s="1" t="s">
        <v>6362</v>
      </c>
      <c r="K4272" s="1" t="s">
        <v>3381</v>
      </c>
    </row>
    <row r="4273" customFormat="false" ht="15" hidden="false" customHeight="true" outlineLevel="0" collapsed="false">
      <c r="A4273" s="1" t="n">
        <f aca="false">MAX($A$2:$A4272)+1</f>
        <v>3333</v>
      </c>
      <c r="C4273" s="1" t="str">
        <f aca="false">IF(H4273="",F4273,H4273)</f>
        <v>Lost Creek I</v>
      </c>
      <c r="F4273" s="5"/>
      <c r="G4273" s="1" t="n">
        <v>10708</v>
      </c>
      <c r="H4273" s="1" t="s">
        <v>6364</v>
      </c>
      <c r="I4273" s="1" t="n">
        <v>17725</v>
      </c>
      <c r="J4273" s="1" t="s">
        <v>6362</v>
      </c>
      <c r="K4273" s="1" t="s">
        <v>3381</v>
      </c>
    </row>
    <row r="4274" customFormat="false" ht="15" hidden="false" customHeight="true" outlineLevel="0" collapsed="false">
      <c r="A4274" s="1" t="n">
        <f aca="false">MAX($A$2:$A4273)+1</f>
        <v>3334</v>
      </c>
      <c r="C4274" s="1" t="str">
        <f aca="false">IF(H4274="",F4274,H4274)</f>
        <v>Ponderosa Bailey Creek</v>
      </c>
      <c r="F4274" s="5"/>
      <c r="G4274" s="1" t="n">
        <v>10709</v>
      </c>
      <c r="H4274" s="1" t="s">
        <v>6365</v>
      </c>
      <c r="I4274" s="1" t="n">
        <v>17725</v>
      </c>
      <c r="J4274" s="1" t="s">
        <v>6362</v>
      </c>
      <c r="K4274" s="1" t="s">
        <v>3381</v>
      </c>
    </row>
    <row r="4275" customFormat="false" ht="15" hidden="false" customHeight="true" outlineLevel="0" collapsed="false">
      <c r="A4275" s="1" t="n">
        <f aca="false">MAX($A$2:$A4274)+1</f>
        <v>3335</v>
      </c>
      <c r="C4275" s="1" t="str">
        <f aca="false">IF(H4275="",F4275,H4275)</f>
        <v>Karen Avenue Wind Farm</v>
      </c>
      <c r="F4275" s="5"/>
      <c r="G4275" s="1" t="n">
        <v>10718</v>
      </c>
      <c r="H4275" s="1" t="s">
        <v>6366</v>
      </c>
      <c r="I4275" s="1" t="n">
        <v>16630</v>
      </c>
      <c r="J4275" s="1" t="s">
        <v>6367</v>
      </c>
      <c r="K4275" s="1" t="s">
        <v>3381</v>
      </c>
    </row>
    <row r="4276" customFormat="false" ht="15" hidden="false" customHeight="true" outlineLevel="0" collapsed="false">
      <c r="A4276" s="1" t="n">
        <f aca="false">MAX($A$2:$A4275)+1</f>
        <v>3336</v>
      </c>
      <c r="C4276" s="1" t="str">
        <f aca="false">IF(H4276="",F4276,H4276)</f>
        <v>Kyocera America Project</v>
      </c>
      <c r="F4276" s="5"/>
      <c r="G4276" s="1" t="n">
        <v>10720</v>
      </c>
      <c r="H4276" s="1" t="s">
        <v>6368</v>
      </c>
      <c r="I4276" s="1" t="n">
        <v>9948</v>
      </c>
      <c r="J4276" s="1" t="s">
        <v>6369</v>
      </c>
      <c r="K4276" s="1" t="s">
        <v>3381</v>
      </c>
    </row>
    <row r="4277" customFormat="false" ht="15" hidden="false" customHeight="true" outlineLevel="0" collapsed="false">
      <c r="A4277" s="1" t="n">
        <f aca="false">MAX($A$2:$A4276)+1</f>
        <v>3337</v>
      </c>
      <c r="C4277" s="1" t="str">
        <f aca="false">IF(H4277="",F4277,H4277)</f>
        <v>Selkirk Cogen</v>
      </c>
      <c r="F4277" s="5"/>
      <c r="G4277" s="1" t="n">
        <v>10725</v>
      </c>
      <c r="H4277" s="1" t="s">
        <v>6370</v>
      </c>
      <c r="I4277" s="1" t="n">
        <v>16909</v>
      </c>
      <c r="J4277" s="1" t="s">
        <v>6371</v>
      </c>
      <c r="K4277" s="1" t="s">
        <v>3381</v>
      </c>
    </row>
    <row r="4278" customFormat="false" ht="15" hidden="false" customHeight="true" outlineLevel="0" collapsed="false">
      <c r="A4278" s="1" t="n">
        <f aca="false">MAX($A$2:$A4277)+1</f>
        <v>3338</v>
      </c>
      <c r="C4278" s="1" t="str">
        <f aca="false">IF(H4278="",F4278,H4278)</f>
        <v>Masspower</v>
      </c>
      <c r="F4278" s="5"/>
      <c r="G4278" s="1" t="n">
        <v>10726</v>
      </c>
      <c r="H4278" s="1" t="s">
        <v>6372</v>
      </c>
      <c r="I4278" s="1" t="n">
        <v>11741</v>
      </c>
      <c r="J4278" s="1" t="s">
        <v>6372</v>
      </c>
      <c r="K4278" s="1" t="s">
        <v>3381</v>
      </c>
    </row>
    <row r="4279" customFormat="false" ht="15" hidden="false" customHeight="true" outlineLevel="0" collapsed="false">
      <c r="A4279" s="1" t="n">
        <f aca="false">MAX($A$2:$A4278)+1</f>
        <v>3339</v>
      </c>
      <c r="C4279" s="1" t="str">
        <f aca="false">IF(H4279="",F4279,H4279)</f>
        <v>Barker Lower</v>
      </c>
      <c r="F4279" s="5"/>
      <c r="G4279" s="1" t="n">
        <v>10728</v>
      </c>
      <c r="H4279" s="1" t="s">
        <v>6373</v>
      </c>
      <c r="I4279" s="1" t="n">
        <v>56838</v>
      </c>
      <c r="J4279" s="1" t="s">
        <v>6374</v>
      </c>
      <c r="K4279" s="1" t="s">
        <v>3381</v>
      </c>
    </row>
    <row r="4280" customFormat="false" ht="15" hidden="false" customHeight="true" outlineLevel="0" collapsed="false">
      <c r="A4280" s="1" t="n">
        <f aca="false">MAX($A$2:$A4279)+1</f>
        <v>3340</v>
      </c>
      <c r="C4280" s="1" t="str">
        <f aca="false">IF(H4280="",F4280,H4280)</f>
        <v>Cargill Corn Wet Milling Plant</v>
      </c>
      <c r="F4280" s="5"/>
      <c r="G4280" s="1" t="n">
        <v>10729</v>
      </c>
      <c r="H4280" s="1" t="s">
        <v>6375</v>
      </c>
      <c r="I4280" s="1" t="n">
        <v>3103</v>
      </c>
      <c r="J4280" s="1" t="s">
        <v>6376</v>
      </c>
      <c r="K4280" s="1" t="s">
        <v>3381</v>
      </c>
    </row>
    <row r="4281" customFormat="false" ht="15" hidden="false" customHeight="true" outlineLevel="0" collapsed="false">
      <c r="A4281" s="1" t="n">
        <f aca="false">MAX($A$2:$A4280)+1</f>
        <v>3341</v>
      </c>
      <c r="C4281" s="1" t="str">
        <f aca="false">IF(H4281="",F4281,H4281)</f>
        <v>Barber Dam</v>
      </c>
      <c r="F4281" s="5"/>
      <c r="G4281" s="1" t="n">
        <v>10735</v>
      </c>
      <c r="H4281" s="1" t="s">
        <v>6377</v>
      </c>
      <c r="I4281" s="1" t="n">
        <v>6830</v>
      </c>
      <c r="J4281" s="1" t="s">
        <v>6378</v>
      </c>
      <c r="K4281" s="1" t="s">
        <v>3381</v>
      </c>
    </row>
    <row r="4282" customFormat="false" ht="15" hidden="false" customHeight="true" outlineLevel="0" collapsed="false">
      <c r="A4282" s="1" t="n">
        <f aca="false">MAX($A$2:$A4281)+1</f>
        <v>3342</v>
      </c>
      <c r="C4282" s="1" t="str">
        <f aca="false">IF(H4282="",F4282,H4282)</f>
        <v>Sprague Hydro</v>
      </c>
      <c r="F4282" s="5"/>
      <c r="G4282" s="1" t="n">
        <v>10737</v>
      </c>
      <c r="H4282" s="1" t="s">
        <v>6379</v>
      </c>
      <c r="I4282" s="1" t="n">
        <v>8353</v>
      </c>
      <c r="J4282" s="1" t="s">
        <v>6380</v>
      </c>
      <c r="K4282" s="1" t="s">
        <v>3381</v>
      </c>
    </row>
    <row r="4283" customFormat="false" ht="15" hidden="false" customHeight="true" outlineLevel="0" collapsed="false">
      <c r="A4283" s="1" t="n">
        <f aca="false">MAX($A$2:$A4282)+1</f>
        <v>3343</v>
      </c>
      <c r="C4283" s="1" t="str">
        <f aca="false">IF(H4283="",F4283,H4283)</f>
        <v>Hoge Lumber</v>
      </c>
      <c r="F4283" s="5"/>
      <c r="G4283" s="1" t="n">
        <v>10739</v>
      </c>
      <c r="H4283" s="1" t="s">
        <v>6381</v>
      </c>
      <c r="I4283" s="1" t="n">
        <v>8696</v>
      </c>
      <c r="J4283" s="1" t="s">
        <v>6382</v>
      </c>
      <c r="K4283" s="1" t="s">
        <v>3381</v>
      </c>
    </row>
    <row r="4284" customFormat="false" ht="15" hidden="false" customHeight="true" outlineLevel="0" collapsed="false">
      <c r="A4284" s="1" t="n">
        <f aca="false">MAX($A$2:$A4283)+1</f>
        <v>3344</v>
      </c>
      <c r="C4284" s="1" t="str">
        <f aca="false">IF(H4284="",F4284,H4284)</f>
        <v>Magic Dam Hydroelectric Project</v>
      </c>
      <c r="F4284" s="5"/>
      <c r="G4284" s="1" t="n">
        <v>10740</v>
      </c>
      <c r="H4284" s="1" t="s">
        <v>6383</v>
      </c>
      <c r="I4284" s="1" t="n">
        <v>11495</v>
      </c>
      <c r="J4284" s="1" t="s">
        <v>6384</v>
      </c>
      <c r="K4284" s="1" t="s">
        <v>3381</v>
      </c>
    </row>
    <row r="4285" customFormat="false" ht="15" hidden="false" customHeight="true" outlineLevel="0" collapsed="false">
      <c r="A4285" s="1" t="n">
        <f aca="false">MAX($A$2:$A4284)+1</f>
        <v>3345</v>
      </c>
      <c r="C4285" s="1" t="str">
        <f aca="false">IF(H4285="",F4285,H4285)</f>
        <v>Clear Lake Cogeneration Ltd</v>
      </c>
      <c r="F4285" s="5"/>
      <c r="G4285" s="1" t="n">
        <v>10741</v>
      </c>
      <c r="H4285" s="1" t="s">
        <v>6385</v>
      </c>
      <c r="I4285" s="1" t="n">
        <v>3775</v>
      </c>
      <c r="J4285" s="1" t="s">
        <v>6386</v>
      </c>
      <c r="K4285" s="1" t="s">
        <v>3381</v>
      </c>
    </row>
    <row r="4286" customFormat="false" ht="15" hidden="false" customHeight="true" outlineLevel="0" collapsed="false">
      <c r="A4286" s="1" t="n">
        <f aca="false">MAX($A$2:$A4285)+1</f>
        <v>3346</v>
      </c>
      <c r="C4286" s="1" t="str">
        <f aca="false">IF(H4286="",F4286,H4286)</f>
        <v>Morgantown Energy Facility</v>
      </c>
      <c r="F4286" s="5"/>
      <c r="G4286" s="1" t="n">
        <v>10743</v>
      </c>
      <c r="H4286" s="1" t="s">
        <v>6387</v>
      </c>
      <c r="I4286" s="1" t="n">
        <v>12949</v>
      </c>
      <c r="J4286" s="1" t="s">
        <v>6388</v>
      </c>
      <c r="K4286" s="1" t="s">
        <v>3381</v>
      </c>
    </row>
    <row r="4287" customFormat="false" ht="15" hidden="false" customHeight="true" outlineLevel="0" collapsed="false">
      <c r="A4287" s="1" t="n">
        <f aca="false">MAX($A$2:$A4286)+1</f>
        <v>3347</v>
      </c>
      <c r="C4287" s="1" t="str">
        <f aca="false">IF(H4287="",F4287,H4287)</f>
        <v>Midland Cogeneration Venture</v>
      </c>
      <c r="F4287" s="5"/>
      <c r="G4287" s="1" t="n">
        <v>10745</v>
      </c>
      <c r="H4287" s="1" t="s">
        <v>6389</v>
      </c>
      <c r="I4287" s="1" t="n">
        <v>12492</v>
      </c>
      <c r="J4287" s="1" t="s">
        <v>6389</v>
      </c>
      <c r="K4287" s="1" t="s">
        <v>3381</v>
      </c>
    </row>
    <row r="4288" customFormat="false" ht="15" hidden="false" customHeight="true" outlineLevel="0" collapsed="false">
      <c r="A4288" s="1" t="n">
        <f aca="false">MAX($A$2:$A4287)+1</f>
        <v>3348</v>
      </c>
      <c r="C4288" s="1" t="str">
        <f aca="false">IF(H4288="",F4288,H4288)</f>
        <v>Covanta Delaware Valley</v>
      </c>
      <c r="F4288" s="5"/>
      <c r="G4288" s="1" t="n">
        <v>10746</v>
      </c>
      <c r="H4288" s="1" t="s">
        <v>6390</v>
      </c>
      <c r="I4288" s="1" t="n">
        <v>570</v>
      </c>
      <c r="J4288" s="1" t="s">
        <v>6391</v>
      </c>
      <c r="K4288" s="1" t="s">
        <v>3381</v>
      </c>
    </row>
    <row r="4289" customFormat="false" ht="15" hidden="false" customHeight="true" outlineLevel="0" collapsed="false">
      <c r="A4289" s="1" t="n">
        <f aca="false">MAX($A$2:$A4288)+1</f>
        <v>3349</v>
      </c>
      <c r="C4289" s="1" t="str">
        <f aca="false">IF(H4289="",F4289,H4289)</f>
        <v>Marina Landfill Gas</v>
      </c>
      <c r="F4289" s="5"/>
      <c r="G4289" s="1" t="n">
        <v>10748</v>
      </c>
      <c r="H4289" s="1" t="s">
        <v>6392</v>
      </c>
      <c r="I4289" s="1" t="n">
        <v>12869</v>
      </c>
      <c r="J4289" s="1" t="s">
        <v>6393</v>
      </c>
      <c r="K4289" s="1" t="s">
        <v>3381</v>
      </c>
    </row>
    <row r="4290" customFormat="false" ht="15" hidden="false" customHeight="true" outlineLevel="0" collapsed="false">
      <c r="A4290" s="1" t="n">
        <f aca="false">MAX($A$2:$A4289)+1</f>
        <v>3350</v>
      </c>
      <c r="C4290" s="1" t="str">
        <f aca="false">IF(H4290="",F4290,H4290)</f>
        <v>Camden Plant Holding LLC</v>
      </c>
      <c r="F4290" s="5"/>
      <c r="G4290" s="1" t="n">
        <v>10751</v>
      </c>
      <c r="H4290" s="1" t="s">
        <v>6394</v>
      </c>
      <c r="I4290" s="1" t="n">
        <v>56516</v>
      </c>
      <c r="J4290" s="1" t="s">
        <v>6395</v>
      </c>
      <c r="K4290" s="1" t="s">
        <v>3381</v>
      </c>
    </row>
    <row r="4291" customFormat="false" ht="15" hidden="false" customHeight="true" outlineLevel="0" collapsed="false">
      <c r="A4291" s="1" t="n">
        <f aca="false">MAX($A$2:$A4290)+1</f>
        <v>3351</v>
      </c>
      <c r="C4291" s="1" t="str">
        <f aca="false">IF(H4291="",F4291,H4291)</f>
        <v>Lachute Hydro Lower</v>
      </c>
      <c r="F4291" s="5"/>
      <c r="G4291" s="1" t="n">
        <v>10752</v>
      </c>
      <c r="H4291" s="1" t="s">
        <v>6396</v>
      </c>
      <c r="I4291" s="1" t="n">
        <v>10575</v>
      </c>
      <c r="J4291" s="1" t="s">
        <v>6397</v>
      </c>
      <c r="K4291" s="1" t="s">
        <v>3381</v>
      </c>
    </row>
    <row r="4292" customFormat="false" ht="15" hidden="false" customHeight="true" outlineLevel="0" collapsed="false">
      <c r="A4292" s="1" t="n">
        <f aca="false">MAX($A$2:$A4291)+1</f>
        <v>3352</v>
      </c>
      <c r="C4292" s="1" t="str">
        <f aca="false">IF(H4292="",F4292,H4292)</f>
        <v>Lachute Hydro Upper</v>
      </c>
      <c r="F4292" s="5"/>
      <c r="G4292" s="1" t="n">
        <v>10753</v>
      </c>
      <c r="H4292" s="1" t="s">
        <v>6398</v>
      </c>
      <c r="I4292" s="1" t="n">
        <v>10575</v>
      </c>
      <c r="J4292" s="1" t="s">
        <v>6397</v>
      </c>
      <c r="K4292" s="1" t="s">
        <v>3381</v>
      </c>
    </row>
    <row r="4293" customFormat="false" ht="15" hidden="false" customHeight="true" outlineLevel="0" collapsed="false">
      <c r="A4293" s="1" t="n">
        <f aca="false">MAX($A$2:$A4292)+1</f>
        <v>3353</v>
      </c>
      <c r="C4293" s="1" t="str">
        <f aca="false">IF(H4293="",F4293,H4293)</f>
        <v>Rifle Generating Station</v>
      </c>
      <c r="F4293" s="5"/>
      <c r="G4293" s="1" t="n">
        <v>10755</v>
      </c>
      <c r="H4293" s="1" t="s">
        <v>6399</v>
      </c>
      <c r="I4293" s="1" t="n">
        <v>30151</v>
      </c>
      <c r="J4293" s="1" t="s">
        <v>434</v>
      </c>
      <c r="K4293" s="1" t="s">
        <v>3381</v>
      </c>
    </row>
    <row r="4294" customFormat="false" ht="15" hidden="false" customHeight="true" outlineLevel="0" collapsed="false">
      <c r="A4294" s="1" t="n">
        <f aca="false">MAX($A$2:$A4293)+1</f>
        <v>3354</v>
      </c>
      <c r="C4294" s="1" t="str">
        <f aca="false">IF(H4294="",F4294,H4294)</f>
        <v>Salton Sea Power Gen Co - Unit 3</v>
      </c>
      <c r="F4294" s="5"/>
      <c r="G4294" s="1" t="n">
        <v>10759</v>
      </c>
      <c r="H4294" s="1" t="s">
        <v>6400</v>
      </c>
      <c r="I4294" s="1" t="n">
        <v>49899</v>
      </c>
      <c r="J4294" s="1" t="s">
        <v>6308</v>
      </c>
      <c r="K4294" s="1" t="s">
        <v>3381</v>
      </c>
    </row>
    <row r="4295" customFormat="false" ht="15" hidden="false" customHeight="true" outlineLevel="0" collapsed="false">
      <c r="A4295" s="1" t="n">
        <f aca="false">MAX($A$2:$A4294)+1</f>
        <v>3355</v>
      </c>
      <c r="C4295" s="1" t="str">
        <f aca="false">IF(H4295="",F4295,H4295)</f>
        <v>Geo East Mesa III</v>
      </c>
      <c r="F4295" s="5"/>
      <c r="G4295" s="1" t="n">
        <v>10763</v>
      </c>
      <c r="H4295" s="1" t="s">
        <v>6401</v>
      </c>
      <c r="I4295" s="1" t="n">
        <v>34691</v>
      </c>
      <c r="J4295" s="1" t="s">
        <v>5857</v>
      </c>
      <c r="K4295" s="1" t="s">
        <v>3381</v>
      </c>
    </row>
    <row r="4296" customFormat="false" ht="15" hidden="false" customHeight="true" outlineLevel="0" collapsed="false">
      <c r="A4296" s="1" t="n">
        <f aca="false">MAX($A$2:$A4295)+1</f>
        <v>3356</v>
      </c>
      <c r="C4296" s="1" t="str">
        <f aca="false">IF(H4296="",F4296,H4296)</f>
        <v>Blue Lake Power LLC</v>
      </c>
      <c r="F4296" s="5"/>
      <c r="G4296" s="1" t="n">
        <v>10764</v>
      </c>
      <c r="H4296" s="1" t="s">
        <v>6402</v>
      </c>
      <c r="I4296" s="1" t="n">
        <v>56120</v>
      </c>
      <c r="J4296" s="1" t="s">
        <v>6402</v>
      </c>
      <c r="K4296" s="1" t="s">
        <v>3381</v>
      </c>
    </row>
    <row r="4297" customFormat="false" ht="15" hidden="false" customHeight="true" outlineLevel="0" collapsed="false">
      <c r="A4297" s="1" t="n">
        <f aca="false">MAX($A$2:$A4296)+1</f>
        <v>3357</v>
      </c>
      <c r="C4297" s="1" t="str">
        <f aca="false">IF(H4297="",F4297,H4297)</f>
        <v>Indeck Jonesboro Energy Center</v>
      </c>
      <c r="F4297" s="5"/>
      <c r="G4297" s="1" t="n">
        <v>10765</v>
      </c>
      <c r="H4297" s="1" t="s">
        <v>6403</v>
      </c>
      <c r="I4297" s="1" t="n">
        <v>56402</v>
      </c>
      <c r="J4297" s="1" t="s">
        <v>6404</v>
      </c>
      <c r="K4297" s="1" t="s">
        <v>3381</v>
      </c>
    </row>
    <row r="4298" customFormat="false" ht="15" hidden="false" customHeight="true" outlineLevel="0" collapsed="false">
      <c r="A4298" s="1" t="n">
        <f aca="false">MAX($A$2:$A4297)+1</f>
        <v>3358</v>
      </c>
      <c r="C4298" s="1" t="str">
        <f aca="false">IF(H4298="",F4298,H4298)</f>
        <v>Indeck West Enfield Energy Center</v>
      </c>
      <c r="F4298" s="5"/>
      <c r="G4298" s="1" t="n">
        <v>10766</v>
      </c>
      <c r="H4298" s="1" t="s">
        <v>6405</v>
      </c>
      <c r="I4298" s="1" t="n">
        <v>56402</v>
      </c>
      <c r="J4298" s="1" t="s">
        <v>6404</v>
      </c>
      <c r="K4298" s="1" t="s">
        <v>3381</v>
      </c>
    </row>
    <row r="4299" customFormat="false" ht="15" hidden="false" customHeight="true" outlineLevel="0" collapsed="false">
      <c r="A4299" s="1" t="n">
        <f aca="false">MAX($A$2:$A4298)+1</f>
        <v>3359</v>
      </c>
      <c r="C4299" s="1" t="str">
        <f aca="false">IF(H4299="",F4299,H4299)</f>
        <v>Rio Bravo Fresno</v>
      </c>
      <c r="F4299" s="5"/>
      <c r="G4299" s="1" t="n">
        <v>10767</v>
      </c>
      <c r="H4299" s="1" t="s">
        <v>6406</v>
      </c>
      <c r="I4299" s="1" t="n">
        <v>15986</v>
      </c>
      <c r="J4299" s="1" t="s">
        <v>6406</v>
      </c>
      <c r="K4299" s="1" t="s">
        <v>3381</v>
      </c>
    </row>
    <row r="4300" customFormat="false" ht="15" hidden="false" customHeight="true" outlineLevel="0" collapsed="false">
      <c r="A4300" s="1" t="n">
        <f aca="false">MAX($A$2:$A4299)+1</f>
        <v>3360</v>
      </c>
      <c r="C4300" s="1" t="str">
        <f aca="false">IF(H4300="",F4300,H4300)</f>
        <v>Rio Bravo Jasmin</v>
      </c>
      <c r="F4300" s="5"/>
      <c r="G4300" s="1" t="n">
        <v>10768</v>
      </c>
      <c r="H4300" s="1" t="s">
        <v>6407</v>
      </c>
      <c r="I4300" s="1" t="n">
        <v>16061</v>
      </c>
      <c r="J4300" s="1" t="s">
        <v>6407</v>
      </c>
      <c r="K4300" s="1" t="s">
        <v>3381</v>
      </c>
    </row>
    <row r="4301" customFormat="false" ht="15" hidden="false" customHeight="true" outlineLevel="0" collapsed="false">
      <c r="A4301" s="1" t="n">
        <f aca="false">MAX($A$2:$A4300)+1</f>
        <v>3361</v>
      </c>
      <c r="C4301" s="1" t="str">
        <f aca="false">IF(H4301="",F4301,H4301)</f>
        <v>Rio Bravo Rocklin</v>
      </c>
      <c r="F4301" s="5"/>
      <c r="G4301" s="1" t="n">
        <v>10772</v>
      </c>
      <c r="H4301" s="1" t="s">
        <v>6408</v>
      </c>
      <c r="I4301" s="1" t="n">
        <v>16077</v>
      </c>
      <c r="J4301" s="1" t="s">
        <v>6408</v>
      </c>
      <c r="K4301" s="1" t="s">
        <v>3381</v>
      </c>
    </row>
    <row r="4302" customFormat="false" ht="15" hidden="false" customHeight="true" outlineLevel="0" collapsed="false">
      <c r="A4302" s="1" t="n">
        <f aca="false">MAX($A$2:$A4301)+1</f>
        <v>3362</v>
      </c>
      <c r="C4302" s="1" t="str">
        <f aca="false">IF(H4302="",F4302,H4302)</f>
        <v>E F Oxnard Energy Facility</v>
      </c>
      <c r="F4302" s="5"/>
      <c r="G4302" s="1" t="n">
        <v>10776</v>
      </c>
      <c r="H4302" s="1" t="s">
        <v>6409</v>
      </c>
      <c r="I4302" s="1" t="n">
        <v>5533</v>
      </c>
      <c r="J4302" s="1" t="s">
        <v>6410</v>
      </c>
      <c r="K4302" s="1" t="s">
        <v>3381</v>
      </c>
    </row>
    <row r="4303" customFormat="false" ht="15" hidden="false" customHeight="true" outlineLevel="0" collapsed="false">
      <c r="A4303" s="1" t="n">
        <f aca="false">MAX($A$2:$A4302)+1</f>
        <v>3363</v>
      </c>
      <c r="C4303" s="1" t="str">
        <f aca="false">IF(H4303="",F4303,H4303)</f>
        <v>HL Power</v>
      </c>
      <c r="F4303" s="5"/>
      <c r="G4303" s="1" t="n">
        <v>10777</v>
      </c>
      <c r="H4303" s="1" t="s">
        <v>6411</v>
      </c>
      <c r="I4303" s="1" t="n">
        <v>56866</v>
      </c>
      <c r="J4303" s="1" t="s">
        <v>6412</v>
      </c>
      <c r="K4303" s="1" t="s">
        <v>3381</v>
      </c>
    </row>
    <row r="4304" customFormat="false" ht="15" hidden="false" customHeight="true" outlineLevel="0" collapsed="false">
      <c r="A4304" s="1" t="n">
        <f aca="false">MAX($A$2:$A4303)+1</f>
        <v>3364</v>
      </c>
      <c r="C4304" s="1" t="str">
        <f aca="false">IF(H4304="",F4304,H4304)</f>
        <v>Koyle Ranch Hydroelectric Project</v>
      </c>
      <c r="F4304" s="5"/>
      <c r="G4304" s="1" t="n">
        <v>10781</v>
      </c>
      <c r="H4304" s="1" t="s">
        <v>6413</v>
      </c>
      <c r="I4304" s="1" t="n">
        <v>10363</v>
      </c>
      <c r="J4304" s="1" t="s">
        <v>6414</v>
      </c>
      <c r="K4304" s="1" t="s">
        <v>3381</v>
      </c>
    </row>
    <row r="4305" customFormat="false" ht="15" hidden="false" customHeight="true" outlineLevel="0" collapsed="false">
      <c r="A4305" s="1" t="n">
        <f aca="false">MAX($A$2:$A4304)+1</f>
        <v>3365</v>
      </c>
      <c r="C4305" s="1" t="str">
        <f aca="false">IF(H4305="",F4305,H4305)</f>
        <v>Piedmont Hydro Power Project</v>
      </c>
      <c r="F4305" s="5"/>
      <c r="G4305" s="1" t="n">
        <v>10787</v>
      </c>
      <c r="H4305" s="1" t="s">
        <v>6415</v>
      </c>
      <c r="I4305" s="1" t="n">
        <v>782</v>
      </c>
      <c r="J4305" s="1" t="s">
        <v>5981</v>
      </c>
      <c r="K4305" s="1" t="s">
        <v>3381</v>
      </c>
    </row>
    <row r="4306" customFormat="false" ht="15" hidden="false" customHeight="true" outlineLevel="0" collapsed="false">
      <c r="A4306" s="1" t="n">
        <f aca="false">MAX($A$2:$A4305)+1</f>
        <v>3366</v>
      </c>
      <c r="C4306" s="1" t="str">
        <f aca="false">IF(H4306="",F4306,H4306)</f>
        <v>Sabine River Works</v>
      </c>
      <c r="F4306" s="5"/>
      <c r="G4306" s="1" t="n">
        <v>10789</v>
      </c>
      <c r="H4306" s="1" t="s">
        <v>6416</v>
      </c>
      <c r="I4306" s="1" t="n">
        <v>57160</v>
      </c>
      <c r="J4306" s="1" t="s">
        <v>6417</v>
      </c>
      <c r="K4306" s="1" t="s">
        <v>3381</v>
      </c>
    </row>
    <row r="4307" customFormat="false" ht="15" hidden="false" customHeight="true" outlineLevel="0" collapsed="false">
      <c r="A4307" s="1" t="n">
        <f aca="false">MAX($A$2:$A4306)+1</f>
        <v>3367</v>
      </c>
      <c r="C4307" s="1" t="str">
        <f aca="false">IF(H4307="",F4307,H4307)</f>
        <v>Victoria Texas Plant</v>
      </c>
      <c r="F4307" s="5"/>
      <c r="G4307" s="1" t="n">
        <v>10790</v>
      </c>
      <c r="H4307" s="1" t="s">
        <v>6418</v>
      </c>
      <c r="I4307" s="1" t="n">
        <v>50006</v>
      </c>
      <c r="J4307" s="1" t="s">
        <v>6419</v>
      </c>
      <c r="K4307" s="1" t="s">
        <v>3381</v>
      </c>
    </row>
    <row r="4308" customFormat="false" ht="15" hidden="false" customHeight="true" outlineLevel="0" collapsed="false">
      <c r="A4308" s="1" t="n">
        <f aca="false">MAX($A$2:$A4307)+1</f>
        <v>3368</v>
      </c>
      <c r="C4308" s="1" t="str">
        <f aca="false">IF(H4308="",F4308,H4308)</f>
        <v>Camden South Carolina</v>
      </c>
      <c r="F4308" s="5"/>
      <c r="G4308" s="1" t="n">
        <v>10795</v>
      </c>
      <c r="H4308" s="1" t="s">
        <v>6420</v>
      </c>
      <c r="I4308" s="1" t="n">
        <v>50006</v>
      </c>
      <c r="J4308" s="1" t="s">
        <v>6419</v>
      </c>
      <c r="K4308" s="1" t="s">
        <v>3381</v>
      </c>
    </row>
    <row r="4309" customFormat="false" ht="15" hidden="false" customHeight="true" outlineLevel="0" collapsed="false">
      <c r="A4309" s="1" t="n">
        <f aca="false">MAX($A$2:$A4308)+1</f>
        <v>3369</v>
      </c>
      <c r="C4309" s="1" t="str">
        <f aca="false">IF(H4309="",F4309,H4309)</f>
        <v>Fries Hydroelectric Project</v>
      </c>
      <c r="F4309" s="5"/>
      <c r="G4309" s="1" t="n">
        <v>10798</v>
      </c>
      <c r="H4309" s="1" t="s">
        <v>6421</v>
      </c>
      <c r="I4309" s="1" t="n">
        <v>782</v>
      </c>
      <c r="J4309" s="1" t="s">
        <v>5981</v>
      </c>
      <c r="K4309" s="1" t="s">
        <v>3381</v>
      </c>
    </row>
    <row r="4310" customFormat="false" ht="15" hidden="false" customHeight="true" outlineLevel="0" collapsed="false">
      <c r="A4310" s="1" t="n">
        <f aca="false">MAX($A$2:$A4309)+1</f>
        <v>3370</v>
      </c>
      <c r="C4310" s="1" t="str">
        <f aca="false">IF(H4310="",F4310,H4310)</f>
        <v>Pelzer Upper</v>
      </c>
      <c r="F4310" s="5"/>
      <c r="G4310" s="1" t="n">
        <v>10799</v>
      </c>
      <c r="H4310" s="1" t="s">
        <v>6422</v>
      </c>
      <c r="I4310" s="1" t="n">
        <v>14685</v>
      </c>
      <c r="J4310" s="1" t="s">
        <v>6423</v>
      </c>
      <c r="K4310" s="1" t="s">
        <v>3381</v>
      </c>
    </row>
    <row r="4311" customFormat="false" ht="15" hidden="false" customHeight="true" outlineLevel="0" collapsed="false">
      <c r="A4311" s="1" t="n">
        <f aca="false">MAX($A$2:$A4310)+1</f>
        <v>3371</v>
      </c>
      <c r="C4311" s="1" t="str">
        <f aca="false">IF(H4311="",F4311,H4311)</f>
        <v>Pelzer Lower</v>
      </c>
      <c r="F4311" s="5"/>
      <c r="G4311" s="1" t="n">
        <v>10800</v>
      </c>
      <c r="H4311" s="1" t="s">
        <v>6424</v>
      </c>
      <c r="I4311" s="1" t="n">
        <v>14685</v>
      </c>
      <c r="J4311" s="1" t="s">
        <v>6423</v>
      </c>
      <c r="K4311" s="1" t="s">
        <v>3381</v>
      </c>
    </row>
    <row r="4312" customFormat="false" ht="15" hidden="false" customHeight="true" outlineLevel="0" collapsed="false">
      <c r="A4312" s="1" t="n">
        <f aca="false">MAX($A$2:$A4311)+1</f>
        <v>3372</v>
      </c>
      <c r="C4312" s="1" t="str">
        <f aca="false">IF(H4312="",F4312,H4312)</f>
        <v>Ware Shoals Hydro Project</v>
      </c>
      <c r="F4312" s="5"/>
      <c r="G4312" s="1" t="n">
        <v>10801</v>
      </c>
      <c r="H4312" s="1" t="s">
        <v>6425</v>
      </c>
      <c r="I4312" s="1" t="n">
        <v>782</v>
      </c>
      <c r="J4312" s="1" t="s">
        <v>5981</v>
      </c>
      <c r="K4312" s="1" t="s">
        <v>3381</v>
      </c>
    </row>
    <row r="4313" customFormat="false" ht="15" hidden="false" customHeight="true" outlineLevel="0" collapsed="false">
      <c r="A4313" s="1" t="n">
        <f aca="false">MAX($A$2:$A4312)+1</f>
        <v>3373</v>
      </c>
      <c r="C4313" s="1" t="str">
        <f aca="false">IF(H4313="",F4313,H4313)</f>
        <v>Kenilworth Energy Facility</v>
      </c>
      <c r="F4313" s="5"/>
      <c r="G4313" s="1" t="n">
        <v>10805</v>
      </c>
      <c r="H4313" s="1" t="s">
        <v>6426</v>
      </c>
      <c r="I4313" s="1" t="n">
        <v>5530</v>
      </c>
      <c r="J4313" s="1" t="s">
        <v>6427</v>
      </c>
      <c r="K4313" s="1" t="s">
        <v>3381</v>
      </c>
    </row>
    <row r="4314" customFormat="false" ht="15" hidden="false" customHeight="true" outlineLevel="0" collapsed="false">
      <c r="A4314" s="1" t="n">
        <f aca="false">MAX($A$2:$A4313)+1</f>
        <v>3374</v>
      </c>
      <c r="C4314" s="1" t="str">
        <f aca="false">IF(H4314="",F4314,H4314)</f>
        <v>Crystal Springs</v>
      </c>
      <c r="F4314" s="5"/>
      <c r="G4314" s="1" t="n">
        <v>10806</v>
      </c>
      <c r="H4314" s="1" t="s">
        <v>6428</v>
      </c>
      <c r="I4314" s="1" t="n">
        <v>3490</v>
      </c>
      <c r="J4314" s="1" t="s">
        <v>6429</v>
      </c>
      <c r="K4314" s="1" t="s">
        <v>3381</v>
      </c>
    </row>
    <row r="4315" customFormat="false" ht="15" hidden="false" customHeight="true" outlineLevel="0" collapsed="false">
      <c r="A4315" s="1" t="n">
        <f aca="false">MAX($A$2:$A4314)+1</f>
        <v>3375</v>
      </c>
      <c r="C4315" s="1" t="str">
        <f aca="false">IF(H4315="",F4315,H4315)</f>
        <v>Dietrich Drop</v>
      </c>
      <c r="F4315" s="5"/>
      <c r="G4315" s="1" t="n">
        <v>10807</v>
      </c>
      <c r="H4315" s="1" t="s">
        <v>6430</v>
      </c>
      <c r="I4315" s="1" t="n">
        <v>42806</v>
      </c>
      <c r="J4315" s="1" t="s">
        <v>6431</v>
      </c>
      <c r="K4315" s="1" t="s">
        <v>3381</v>
      </c>
    </row>
    <row r="4316" customFormat="false" ht="15" hidden="false" customHeight="true" outlineLevel="0" collapsed="false">
      <c r="A4316" s="1" t="n">
        <f aca="false">MAX($A$2:$A4315)+1</f>
        <v>3376</v>
      </c>
      <c r="C4316" s="1" t="str">
        <f aca="false">IF(H4316="",F4316,H4316)</f>
        <v>Low Line Rapids</v>
      </c>
      <c r="F4316" s="5"/>
      <c r="G4316" s="1" t="n">
        <v>10808</v>
      </c>
      <c r="H4316" s="1" t="s">
        <v>6432</v>
      </c>
      <c r="I4316" s="1" t="n">
        <v>42806</v>
      </c>
      <c r="J4316" s="1" t="s">
        <v>6431</v>
      </c>
      <c r="K4316" s="1" t="s">
        <v>3381</v>
      </c>
    </row>
    <row r="4317" customFormat="false" ht="15" hidden="false" customHeight="true" outlineLevel="0" collapsed="false">
      <c r="A4317" s="1" t="n">
        <f aca="false">MAX($A$2:$A4316)+1</f>
        <v>3377</v>
      </c>
      <c r="C4317" s="1" t="str">
        <f aca="false">IF(H4317="",F4317,H4317)</f>
        <v>Rock Creek II</v>
      </c>
      <c r="F4317" s="5"/>
      <c r="G4317" s="1" t="n">
        <v>10809</v>
      </c>
      <c r="H4317" s="1" t="s">
        <v>6433</v>
      </c>
      <c r="I4317" s="1" t="n">
        <v>42806</v>
      </c>
      <c r="J4317" s="1" t="s">
        <v>6431</v>
      </c>
      <c r="K4317" s="1" t="s">
        <v>3381</v>
      </c>
    </row>
    <row r="4318" customFormat="false" ht="15" hidden="false" customHeight="true" outlineLevel="0" collapsed="false">
      <c r="A4318" s="1" t="n">
        <f aca="false">MAX($A$2:$A4317)+1</f>
        <v>3378</v>
      </c>
      <c r="C4318" s="1" t="str">
        <f aca="false">IF(H4318="",F4318,H4318)</f>
        <v>NTC/MCRD Energy Facility</v>
      </c>
      <c r="F4318" s="5"/>
      <c r="G4318" s="1" t="n">
        <v>10810</v>
      </c>
      <c r="H4318" s="1" t="s">
        <v>6434</v>
      </c>
      <c r="I4318" s="1" t="n">
        <v>745</v>
      </c>
      <c r="J4318" s="1" t="s">
        <v>6435</v>
      </c>
      <c r="K4318" s="1" t="s">
        <v>3381</v>
      </c>
    </row>
    <row r="4319" customFormat="false" ht="15" hidden="false" customHeight="true" outlineLevel="0" collapsed="false">
      <c r="A4319" s="1" t="n">
        <f aca="false">MAX($A$2:$A4318)+1</f>
        <v>3379</v>
      </c>
      <c r="C4319" s="1" t="str">
        <f aca="false">IF(H4319="",F4319,H4319)</f>
        <v>Naval Station Energy Facility</v>
      </c>
      <c r="F4319" s="5"/>
      <c r="G4319" s="1" t="n">
        <v>10811</v>
      </c>
      <c r="H4319" s="1" t="s">
        <v>6436</v>
      </c>
      <c r="I4319" s="1" t="n">
        <v>745</v>
      </c>
      <c r="J4319" s="1" t="s">
        <v>6435</v>
      </c>
      <c r="K4319" s="1" t="s">
        <v>3381</v>
      </c>
    </row>
    <row r="4320" customFormat="false" ht="15" hidden="false" customHeight="true" outlineLevel="0" collapsed="false">
      <c r="A4320" s="1" t="n">
        <f aca="false">MAX($A$2:$A4319)+1</f>
        <v>3380</v>
      </c>
      <c r="C4320" s="1" t="str">
        <f aca="false">IF(H4320="",F4320,H4320)</f>
        <v>North Island Energy Facility</v>
      </c>
      <c r="F4320" s="5"/>
      <c r="G4320" s="1" t="n">
        <v>10812</v>
      </c>
      <c r="H4320" s="1" t="s">
        <v>6437</v>
      </c>
      <c r="I4320" s="1" t="n">
        <v>745</v>
      </c>
      <c r="J4320" s="1" t="s">
        <v>6435</v>
      </c>
      <c r="K4320" s="1" t="s">
        <v>3381</v>
      </c>
    </row>
    <row r="4321" customFormat="false" ht="15" hidden="false" customHeight="true" outlineLevel="0" collapsed="false">
      <c r="A4321" s="1" t="n">
        <f aca="false">MAX($A$2:$A4320)+1</f>
        <v>3381</v>
      </c>
      <c r="C4321" s="1" t="str">
        <f aca="false">IF(H4321="",F4321,H4321)</f>
        <v>Difwind Farms Ltd VII</v>
      </c>
      <c r="F4321" s="5"/>
      <c r="G4321" s="1" t="n">
        <v>10815</v>
      </c>
      <c r="H4321" s="1" t="s">
        <v>6438</v>
      </c>
      <c r="I4321" s="1" t="n">
        <v>57170</v>
      </c>
      <c r="J4321" s="1" t="s">
        <v>6439</v>
      </c>
      <c r="K4321" s="1" t="s">
        <v>3381</v>
      </c>
    </row>
    <row r="4322" customFormat="false" ht="15" hidden="false" customHeight="true" outlineLevel="0" collapsed="false">
      <c r="A4322" s="1" t="n">
        <f aca="false">MAX($A$2:$A4321)+1</f>
        <v>3382</v>
      </c>
      <c r="C4322" s="1" t="str">
        <f aca="false">IF(H4322="",F4322,H4322)</f>
        <v>Port Leyden Hydroelectric Project</v>
      </c>
      <c r="F4322" s="5"/>
      <c r="G4322" s="1" t="n">
        <v>10817</v>
      </c>
      <c r="H4322" s="1" t="s">
        <v>6440</v>
      </c>
      <c r="I4322" s="1" t="n">
        <v>5811</v>
      </c>
      <c r="J4322" s="1" t="s">
        <v>6441</v>
      </c>
      <c r="K4322" s="1" t="s">
        <v>3381</v>
      </c>
    </row>
    <row r="4323" customFormat="false" ht="15" hidden="false" customHeight="true" outlineLevel="0" collapsed="false">
      <c r="A4323" s="1" t="n">
        <f aca="false">MAX($A$2:$A4322)+1</f>
        <v>3383</v>
      </c>
      <c r="C4323" s="1" t="str">
        <f aca="false">IF(H4323="",F4323,H4323)</f>
        <v>Ada Cogeneration LP</v>
      </c>
      <c r="F4323" s="5"/>
      <c r="G4323" s="1" t="n">
        <v>10819</v>
      </c>
      <c r="H4323" s="1" t="s">
        <v>6442</v>
      </c>
      <c r="I4323" s="1" t="n">
        <v>82</v>
      </c>
      <c r="J4323" s="1" t="s">
        <v>6443</v>
      </c>
      <c r="K4323" s="1" t="s">
        <v>3381</v>
      </c>
    </row>
    <row r="4324" customFormat="false" ht="15" hidden="false" customHeight="true" outlineLevel="0" collapsed="false">
      <c r="A4324" s="1" t="n">
        <f aca="false">MAX($A$2:$A4323)+1</f>
        <v>3384</v>
      </c>
      <c r="C4324" s="1" t="str">
        <f aca="false">IF(H4324="",F4324,H4324)</f>
        <v>Aliso Water Management Agency</v>
      </c>
      <c r="F4324" s="5"/>
      <c r="G4324" s="1" t="n">
        <v>10820</v>
      </c>
      <c r="H4324" s="1" t="s">
        <v>6444</v>
      </c>
      <c r="I4324" s="1" t="n">
        <v>17578</v>
      </c>
      <c r="J4324" s="1" t="s">
        <v>6445</v>
      </c>
      <c r="K4324" s="1" t="s">
        <v>3381</v>
      </c>
    </row>
    <row r="4325" customFormat="false" ht="15" hidden="false" customHeight="true" outlineLevel="0" collapsed="false">
      <c r="A4325" s="1" t="n">
        <f aca="false">MAX($A$2:$A4324)+1</f>
        <v>3385</v>
      </c>
      <c r="C4325" s="1" t="str">
        <f aca="false">IF(H4325="",F4325,H4325)</f>
        <v>Grayling Generating Station</v>
      </c>
      <c r="F4325" s="5"/>
      <c r="G4325" s="1" t="n">
        <v>10822</v>
      </c>
      <c r="H4325" s="1" t="s">
        <v>6446</v>
      </c>
      <c r="I4325" s="1" t="n">
        <v>3836</v>
      </c>
      <c r="J4325" s="1" t="s">
        <v>6447</v>
      </c>
      <c r="K4325" s="1" t="s">
        <v>3381</v>
      </c>
    </row>
    <row r="4326" customFormat="false" ht="15" hidden="false" customHeight="true" outlineLevel="0" collapsed="false">
      <c r="A4326" s="1" t="n">
        <f aca="false">MAX($A$2:$A4325)+1</f>
        <v>3386</v>
      </c>
      <c r="C4326" s="1" t="str">
        <f aca="false">IF(H4326="",F4326,H4326)</f>
        <v>Deer Island Treatment Plant</v>
      </c>
      <c r="F4326" s="5"/>
      <c r="G4326" s="1" t="n">
        <v>10823</v>
      </c>
      <c r="H4326" s="1" t="s">
        <v>6448</v>
      </c>
      <c r="I4326" s="1" t="n">
        <v>11427</v>
      </c>
      <c r="J4326" s="1" t="s">
        <v>6449</v>
      </c>
      <c r="K4326" s="1" t="s">
        <v>3381</v>
      </c>
    </row>
    <row r="4327" customFormat="false" ht="15" hidden="false" customHeight="true" outlineLevel="0" collapsed="false">
      <c r="A4327" s="1" t="n">
        <f aca="false">MAX($A$2:$A4326)+1</f>
        <v>3387</v>
      </c>
      <c r="C4327" s="1" t="str">
        <f aca="false">IF(H4327="",F4327,H4327)</f>
        <v>Oakdale Power Station</v>
      </c>
      <c r="F4327" s="5"/>
      <c r="G4327" s="1" t="n">
        <v>10824</v>
      </c>
      <c r="H4327" s="1" t="s">
        <v>6450</v>
      </c>
      <c r="I4327" s="1" t="n">
        <v>11426</v>
      </c>
      <c r="J4327" s="1" t="s">
        <v>6451</v>
      </c>
      <c r="K4327" s="1" t="s">
        <v>3381</v>
      </c>
    </row>
    <row r="4328" customFormat="false" ht="15" hidden="false" customHeight="true" outlineLevel="0" collapsed="false">
      <c r="A4328" s="1" t="n">
        <f aca="false">MAX($A$2:$A4327)+1</f>
        <v>3388</v>
      </c>
      <c r="C4328" s="1" t="str">
        <f aca="false">IF(H4328="",F4328,H4328)</f>
        <v>Cosgrove Intake and Power Station</v>
      </c>
      <c r="F4328" s="5"/>
      <c r="G4328" s="1" t="n">
        <v>10825</v>
      </c>
      <c r="H4328" s="1" t="s">
        <v>6452</v>
      </c>
      <c r="I4328" s="1" t="n">
        <v>11426</v>
      </c>
      <c r="J4328" s="1" t="s">
        <v>6451</v>
      </c>
      <c r="K4328" s="1" t="s">
        <v>3381</v>
      </c>
    </row>
    <row r="4329" customFormat="false" ht="15" hidden="false" customHeight="true" outlineLevel="0" collapsed="false">
      <c r="A4329" s="1" t="n">
        <f aca="false">MAX($A$2:$A4328)+1</f>
        <v>3389</v>
      </c>
      <c r="C4329" s="1" t="str">
        <f aca="false">IF(H4329="",F4329,H4329)</f>
        <v>Woodland Biomass Power Ltd</v>
      </c>
      <c r="F4329" s="5"/>
      <c r="G4329" s="1" t="n">
        <v>10836</v>
      </c>
      <c r="H4329" s="1" t="s">
        <v>6453</v>
      </c>
      <c r="I4329" s="1" t="n">
        <v>54806</v>
      </c>
      <c r="J4329" s="1" t="s">
        <v>6454</v>
      </c>
      <c r="K4329" s="1" t="s">
        <v>3381</v>
      </c>
    </row>
    <row r="4330" customFormat="false" ht="15" hidden="false" customHeight="true" outlineLevel="0" collapsed="false">
      <c r="A4330" s="1" t="n">
        <f aca="false">MAX($A$2:$A4329)+1</f>
        <v>3390</v>
      </c>
      <c r="C4330" s="1" t="str">
        <f aca="false">IF(H4330="",F4330,H4330)</f>
        <v>Covanta Mendota</v>
      </c>
      <c r="F4330" s="5"/>
      <c r="G4330" s="1" t="n">
        <v>10837</v>
      </c>
      <c r="H4330" s="1" t="s">
        <v>6455</v>
      </c>
      <c r="I4330" s="1" t="n">
        <v>55989</v>
      </c>
      <c r="J4330" s="1" t="s">
        <v>6456</v>
      </c>
      <c r="K4330" s="1" t="s">
        <v>3381</v>
      </c>
    </row>
    <row r="4331" customFormat="false" ht="15" hidden="false" customHeight="true" outlineLevel="0" collapsed="false">
      <c r="A4331" s="1" t="n">
        <f aca="false">MAX($A$2:$A4330)+1</f>
        <v>3391</v>
      </c>
      <c r="C4331" s="1" t="str">
        <f aca="false">IF(H4331="",F4331,H4331)</f>
        <v>Springfield Power LLC</v>
      </c>
      <c r="F4331" s="5"/>
      <c r="G4331" s="1" t="n">
        <v>10838</v>
      </c>
      <c r="H4331" s="1" t="s">
        <v>6457</v>
      </c>
      <c r="I4331" s="1" t="n">
        <v>56084</v>
      </c>
      <c r="J4331" s="1" t="s">
        <v>6457</v>
      </c>
      <c r="K4331" s="1" t="s">
        <v>3381</v>
      </c>
    </row>
    <row r="4332" customFormat="false" ht="15" hidden="false" customHeight="true" outlineLevel="0" collapsed="false">
      <c r="A4332" s="1" t="n">
        <f aca="false">MAX($A$2:$A4331)+1</f>
        <v>3392</v>
      </c>
      <c r="C4332" s="1" t="str">
        <f aca="false">IF(H4332="",F4332,H4332)</f>
        <v>DG Whitefield LLC</v>
      </c>
      <c r="F4332" s="5"/>
      <c r="G4332" s="1" t="n">
        <v>10839</v>
      </c>
      <c r="H4332" s="1" t="s">
        <v>6458</v>
      </c>
      <c r="I4332" s="1" t="n">
        <v>55840</v>
      </c>
      <c r="J4332" s="1" t="s">
        <v>6459</v>
      </c>
      <c r="K4332" s="1" t="s">
        <v>3381</v>
      </c>
    </row>
    <row r="4333" customFormat="false" ht="15" hidden="false" customHeight="true" outlineLevel="0" collapsed="false">
      <c r="A4333" s="1" t="n">
        <f aca="false">MAX($A$2:$A4332)+1</f>
        <v>3393</v>
      </c>
      <c r="C4333" s="1" t="str">
        <f aca="false">IF(H4333="",F4333,H4333)</f>
        <v>Covanta Delano Energy</v>
      </c>
      <c r="F4333" s="5"/>
      <c r="G4333" s="1" t="n">
        <v>10840</v>
      </c>
      <c r="H4333" s="1" t="s">
        <v>6460</v>
      </c>
      <c r="I4333" s="1" t="n">
        <v>56099</v>
      </c>
      <c r="J4333" s="1" t="s">
        <v>6461</v>
      </c>
      <c r="K4333" s="1" t="s">
        <v>3381</v>
      </c>
    </row>
    <row r="4334" customFormat="false" ht="15" hidden="false" customHeight="true" outlineLevel="0" collapsed="false">
      <c r="A4334" s="1" t="n">
        <f aca="false">MAX($A$2:$A4333)+1</f>
        <v>3394</v>
      </c>
      <c r="C4334" s="1" t="str">
        <f aca="false">IF(H4334="",F4334,H4334)</f>
        <v>Walden</v>
      </c>
      <c r="F4334" s="5"/>
      <c r="G4334" s="1" t="n">
        <v>10848</v>
      </c>
      <c r="H4334" s="1" t="s">
        <v>6462</v>
      </c>
      <c r="I4334" s="1" t="n">
        <v>49997</v>
      </c>
      <c r="J4334" s="1" t="s">
        <v>6463</v>
      </c>
      <c r="K4334" s="1" t="s">
        <v>3381</v>
      </c>
    </row>
    <row r="4335" customFormat="false" ht="15" hidden="false" customHeight="true" outlineLevel="0" collapsed="false">
      <c r="A4335" s="1" t="n">
        <f aca="false">MAX($A$2:$A4334)+1</f>
        <v>3395</v>
      </c>
      <c r="C4335" s="1" t="str">
        <f aca="false">IF(H4335="",F4335,H4335)</f>
        <v>Silver Bay Power</v>
      </c>
      <c r="F4335" s="5"/>
      <c r="G4335" s="1" t="n">
        <v>10849</v>
      </c>
      <c r="H4335" s="1" t="s">
        <v>6464</v>
      </c>
      <c r="I4335" s="1" t="n">
        <v>3807</v>
      </c>
      <c r="J4335" s="1" t="s">
        <v>6465</v>
      </c>
      <c r="K4335" s="1" t="s">
        <v>3381</v>
      </c>
    </row>
    <row r="4336" customFormat="false" ht="15" hidden="false" customHeight="true" outlineLevel="0" collapsed="false">
      <c r="A4336" s="1" t="n">
        <f aca="false">MAX($A$2:$A4335)+1</f>
        <v>3396</v>
      </c>
      <c r="C4336" s="1" t="str">
        <f aca="false">IF(H4336="",F4336,H4336)</f>
        <v>Center Falls</v>
      </c>
      <c r="F4336" s="5"/>
      <c r="G4336" s="1" t="n">
        <v>10853</v>
      </c>
      <c r="H4336" s="1" t="s">
        <v>6466</v>
      </c>
      <c r="I4336" s="1" t="n">
        <v>8736</v>
      </c>
      <c r="J4336" s="1" t="s">
        <v>6467</v>
      </c>
      <c r="K4336" s="1" t="s">
        <v>3381</v>
      </c>
    </row>
    <row r="4337" customFormat="false" ht="15" hidden="false" customHeight="true" outlineLevel="0" collapsed="false">
      <c r="A4337" s="1" t="n">
        <f aca="false">MAX($A$2:$A4336)+1</f>
        <v>3397</v>
      </c>
      <c r="C4337" s="1" t="str">
        <f aca="false">IF(H4337="",F4337,H4337)</f>
        <v>Cargill Corn Milling Division</v>
      </c>
      <c r="F4337" s="5"/>
      <c r="G4337" s="1" t="n">
        <v>10855</v>
      </c>
      <c r="H4337" s="1" t="s">
        <v>6468</v>
      </c>
      <c r="I4337" s="1" t="n">
        <v>3106</v>
      </c>
      <c r="J4337" s="1" t="s">
        <v>6469</v>
      </c>
      <c r="K4337" s="1" t="s">
        <v>3381</v>
      </c>
    </row>
    <row r="4338" customFormat="false" ht="15" hidden="false" customHeight="true" outlineLevel="0" collapsed="false">
      <c r="A4338" s="1" t="n">
        <f aca="false">MAX($A$2:$A4337)+1</f>
        <v>3398</v>
      </c>
      <c r="C4338" s="1" t="str">
        <f aca="false">IF(H4338="",F4338,H4338)</f>
        <v>Archer Daniels Midland Clinton</v>
      </c>
      <c r="F4338" s="5"/>
      <c r="G4338" s="1" t="n">
        <v>10860</v>
      </c>
      <c r="H4338" s="1" t="s">
        <v>6470</v>
      </c>
      <c r="I4338" s="1" t="n">
        <v>772</v>
      </c>
      <c r="J4338" s="1" t="s">
        <v>6471</v>
      </c>
      <c r="K4338" s="1" t="s">
        <v>3381</v>
      </c>
    </row>
    <row r="4339" customFormat="false" ht="15" hidden="false" customHeight="true" outlineLevel="0" collapsed="false">
      <c r="A4339" s="1" t="n">
        <f aca="false">MAX($A$2:$A4338)+1</f>
        <v>3399</v>
      </c>
      <c r="C4339" s="1" t="str">
        <f aca="false">IF(H4339="",F4339,H4339)</f>
        <v>Archer Daniels Midland Des Moines</v>
      </c>
      <c r="F4339" s="5"/>
      <c r="G4339" s="1" t="n">
        <v>10861</v>
      </c>
      <c r="H4339" s="1" t="s">
        <v>6472</v>
      </c>
      <c r="I4339" s="1" t="n">
        <v>772</v>
      </c>
      <c r="J4339" s="1" t="s">
        <v>6471</v>
      </c>
      <c r="K4339" s="1" t="s">
        <v>3381</v>
      </c>
    </row>
    <row r="4340" customFormat="false" ht="15" hidden="false" customHeight="true" outlineLevel="0" collapsed="false">
      <c r="A4340" s="1" t="n">
        <f aca="false">MAX($A$2:$A4339)+1</f>
        <v>3400</v>
      </c>
      <c r="C4340" s="1" t="str">
        <f aca="false">IF(H4340="",F4340,H4340)</f>
        <v>Archer Daniels Midland Lincoln</v>
      </c>
      <c r="F4340" s="5"/>
      <c r="G4340" s="1" t="n">
        <v>10862</v>
      </c>
      <c r="H4340" s="1" t="s">
        <v>6473</v>
      </c>
      <c r="I4340" s="1" t="n">
        <v>772</v>
      </c>
      <c r="J4340" s="1" t="s">
        <v>6471</v>
      </c>
      <c r="K4340" s="1" t="s">
        <v>3381</v>
      </c>
    </row>
    <row r="4341" customFormat="false" ht="15" hidden="false" customHeight="true" outlineLevel="0" collapsed="false">
      <c r="A4341" s="1" t="n">
        <f aca="false">MAX($A$2:$A4340)+1</f>
        <v>3401</v>
      </c>
      <c r="C4341" s="1" t="str">
        <f aca="false">IF(H4341="",F4341,H4341)</f>
        <v>Archer Daniels Midland Mankato</v>
      </c>
      <c r="F4341" s="5"/>
      <c r="G4341" s="1" t="n">
        <v>10863</v>
      </c>
      <c r="H4341" s="1" t="s">
        <v>6474</v>
      </c>
      <c r="I4341" s="1" t="n">
        <v>772</v>
      </c>
      <c r="J4341" s="1" t="s">
        <v>6471</v>
      </c>
      <c r="K4341" s="1" t="s">
        <v>3381</v>
      </c>
    </row>
    <row r="4342" customFormat="false" ht="15" hidden="false" customHeight="true" outlineLevel="0" collapsed="false">
      <c r="A4342" s="1" t="n">
        <f aca="false">MAX($A$2:$A4341)+1</f>
        <v>3402</v>
      </c>
      <c r="C4342" s="1" t="str">
        <f aca="false">IF(H4342="",F4342,H4342)</f>
        <v>Archer Daniels Midland Cedar Rapids</v>
      </c>
      <c r="F4342" s="5"/>
      <c r="G4342" s="1" t="n">
        <v>10864</v>
      </c>
      <c r="H4342" s="1" t="s">
        <v>6475</v>
      </c>
      <c r="I4342" s="1" t="n">
        <v>772</v>
      </c>
      <c r="J4342" s="1" t="s">
        <v>6471</v>
      </c>
      <c r="K4342" s="1" t="s">
        <v>3381</v>
      </c>
    </row>
    <row r="4343" customFormat="false" ht="15" hidden="false" customHeight="true" outlineLevel="0" collapsed="false">
      <c r="A4343" s="1" t="n">
        <f aca="false">MAX($A$2:$A4342)+1</f>
        <v>3403</v>
      </c>
      <c r="C4343" s="1" t="str">
        <f aca="false">IF(H4343="",F4343,H4343)</f>
        <v>Archer Daniels Midland Decatur</v>
      </c>
      <c r="F4343" s="5"/>
      <c r="G4343" s="1" t="n">
        <v>10865</v>
      </c>
      <c r="H4343" s="1" t="s">
        <v>6476</v>
      </c>
      <c r="I4343" s="1" t="n">
        <v>772</v>
      </c>
      <c r="J4343" s="1" t="s">
        <v>6471</v>
      </c>
      <c r="K4343" s="1" t="s">
        <v>3381</v>
      </c>
    </row>
    <row r="4344" customFormat="false" ht="15" hidden="false" customHeight="true" outlineLevel="0" collapsed="false">
      <c r="A4344" s="1" t="n">
        <f aca="false">MAX($A$2:$A4343)+1</f>
        <v>3404</v>
      </c>
      <c r="C4344" s="1" t="str">
        <f aca="false">IF(H4344="",F4344,H4344)</f>
        <v>Archer Daniels Midland Peoria</v>
      </c>
      <c r="F4344" s="5"/>
      <c r="G4344" s="1" t="n">
        <v>10866</v>
      </c>
      <c r="H4344" s="1" t="s">
        <v>6477</v>
      </c>
      <c r="I4344" s="1" t="n">
        <v>772</v>
      </c>
      <c r="J4344" s="1" t="s">
        <v>6471</v>
      </c>
      <c r="K4344" s="1" t="s">
        <v>3381</v>
      </c>
    </row>
    <row r="4345" customFormat="false" ht="15" hidden="false" customHeight="true" outlineLevel="0" collapsed="false">
      <c r="A4345" s="1" t="n">
        <f aca="false">MAX($A$2:$A4344)+1</f>
        <v>3405</v>
      </c>
      <c r="C4345" s="1" t="str">
        <f aca="false">IF(H4345="",F4345,H4345)</f>
        <v>Tate &amp; Lyle Decatur Plant Cogen</v>
      </c>
      <c r="F4345" s="5"/>
      <c r="G4345" s="1" t="n">
        <v>10867</v>
      </c>
      <c r="H4345" s="1" t="s">
        <v>6478</v>
      </c>
      <c r="I4345" s="1" t="n">
        <v>7</v>
      </c>
      <c r="J4345" s="1" t="s">
        <v>6479</v>
      </c>
      <c r="K4345" s="1" t="s">
        <v>3381</v>
      </c>
    </row>
    <row r="4346" customFormat="false" ht="15" hidden="false" customHeight="true" outlineLevel="0" collapsed="false">
      <c r="A4346" s="1" t="n">
        <f aca="false">MAX($A$2:$A4345)+1</f>
        <v>3406</v>
      </c>
      <c r="C4346" s="1" t="str">
        <f aca="false">IF(H4346="",F4346,H4346)</f>
        <v>Biomass One LP</v>
      </c>
      <c r="F4346" s="5"/>
      <c r="G4346" s="1" t="n">
        <v>10869</v>
      </c>
      <c r="H4346" s="1" t="s">
        <v>6480</v>
      </c>
      <c r="I4346" s="1" t="n">
        <v>1745</v>
      </c>
      <c r="J4346" s="1" t="s">
        <v>6480</v>
      </c>
      <c r="K4346" s="1" t="s">
        <v>3381</v>
      </c>
    </row>
    <row r="4347" customFormat="false" ht="15" hidden="false" customHeight="true" outlineLevel="0" collapsed="false">
      <c r="A4347" s="1" t="n">
        <f aca="false">MAX($A$2:$A4346)+1</f>
        <v>3407</v>
      </c>
      <c r="C4347" s="1" t="str">
        <f aca="false">IF(H4347="",F4347,H4347)</f>
        <v>Hazelton</v>
      </c>
      <c r="F4347" s="5"/>
      <c r="G4347" s="1" t="n">
        <v>10870</v>
      </c>
      <c r="H4347" s="1" t="s">
        <v>6481</v>
      </c>
      <c r="I4347" s="1" t="n">
        <v>56214</v>
      </c>
      <c r="J4347" s="1" t="s">
        <v>6482</v>
      </c>
      <c r="K4347" s="1" t="s">
        <v>3381</v>
      </c>
    </row>
    <row r="4348" customFormat="false" ht="15" hidden="false" customHeight="true" outlineLevel="0" collapsed="false">
      <c r="A4348" s="1" t="n">
        <f aca="false">MAX($A$2:$A4347)+1</f>
        <v>3408</v>
      </c>
      <c r="C4348" s="1" t="str">
        <f aca="false">IF(H4348="",F4348,H4348)</f>
        <v>Coso Finance Partners</v>
      </c>
      <c r="F4348" s="5"/>
      <c r="G4348" s="1" t="n">
        <v>10873</v>
      </c>
      <c r="H4348" s="1" t="s">
        <v>6483</v>
      </c>
      <c r="I4348" s="1" t="n">
        <v>4397</v>
      </c>
      <c r="J4348" s="1" t="s">
        <v>6484</v>
      </c>
      <c r="K4348" s="1" t="s">
        <v>3381</v>
      </c>
    </row>
    <row r="4349" customFormat="false" ht="15" hidden="false" customHeight="true" outlineLevel="0" collapsed="false">
      <c r="A4349" s="1" t="n">
        <f aca="false">MAX($A$2:$A4348)+1</f>
        <v>3409</v>
      </c>
      <c r="C4349" s="1" t="str">
        <f aca="false">IF(H4349="",F4349,H4349)</f>
        <v>Coso Power Developers</v>
      </c>
      <c r="F4349" s="5"/>
      <c r="G4349" s="1" t="n">
        <v>10874</v>
      </c>
      <c r="H4349" s="1" t="s">
        <v>6485</v>
      </c>
      <c r="I4349" s="1" t="n">
        <v>4397</v>
      </c>
      <c r="J4349" s="1" t="s">
        <v>6484</v>
      </c>
      <c r="K4349" s="1" t="s">
        <v>3381</v>
      </c>
    </row>
    <row r="4350" customFormat="false" ht="15" hidden="false" customHeight="true" outlineLevel="0" collapsed="false">
      <c r="A4350" s="1" t="n">
        <f aca="false">MAX($A$2:$A4349)+1</f>
        <v>3410</v>
      </c>
      <c r="C4350" s="1" t="str">
        <f aca="false">IF(H4350="",F4350,H4350)</f>
        <v>Coso Energy Developers</v>
      </c>
      <c r="F4350" s="5"/>
      <c r="G4350" s="1" t="n">
        <v>10875</v>
      </c>
      <c r="H4350" s="1" t="s">
        <v>6486</v>
      </c>
      <c r="I4350" s="1" t="n">
        <v>4397</v>
      </c>
      <c r="J4350" s="1" t="s">
        <v>6484</v>
      </c>
      <c r="K4350" s="1" t="s">
        <v>3381</v>
      </c>
    </row>
    <row r="4351" customFormat="false" ht="15" hidden="false" customHeight="true" outlineLevel="0" collapsed="false">
      <c r="A4351" s="1" t="n">
        <f aca="false">A4294</f>
        <v>3354</v>
      </c>
      <c r="C4351" s="1" t="str">
        <f aca="false">IF(H4351="",F4351,H4351)</f>
        <v>Salton Sea Power Gen Co - Unit 1</v>
      </c>
      <c r="F4351" s="5"/>
      <c r="G4351" s="1" t="n">
        <v>10878</v>
      </c>
      <c r="H4351" s="1" t="s">
        <v>6487</v>
      </c>
      <c r="I4351" s="1" t="n">
        <v>49899</v>
      </c>
      <c r="J4351" s="1" t="s">
        <v>6308</v>
      </c>
      <c r="K4351" s="1" t="s">
        <v>3381</v>
      </c>
    </row>
    <row r="4352" customFormat="false" ht="15" hidden="false" customHeight="true" outlineLevel="0" collapsed="false">
      <c r="A4352" s="1" t="n">
        <f aca="false">A4351</f>
        <v>3354</v>
      </c>
      <c r="C4352" s="1" t="str">
        <f aca="false">IF(H4352="",F4352,H4352)</f>
        <v>Salton Sea Power Gen Co - Unit 2</v>
      </c>
      <c r="F4352" s="5"/>
      <c r="G4352" s="1" t="n">
        <v>10879</v>
      </c>
      <c r="H4352" s="1" t="s">
        <v>6488</v>
      </c>
      <c r="I4352" s="1" t="n">
        <v>49899</v>
      </c>
      <c r="J4352" s="1" t="s">
        <v>6308</v>
      </c>
      <c r="K4352" s="1" t="s">
        <v>3381</v>
      </c>
    </row>
    <row r="4353" customFormat="false" ht="15" hidden="false" customHeight="true" outlineLevel="0" collapsed="false">
      <c r="A4353" s="1" t="n">
        <f aca="false">MAX($A$2:$A4352)+1</f>
        <v>3411</v>
      </c>
      <c r="C4353" s="1" t="str">
        <f aca="false">IF(H4353="",F4353,H4353)</f>
        <v>Bidwell Ditch Project</v>
      </c>
      <c r="F4353" s="5"/>
      <c r="G4353" s="1" t="n">
        <v>10880</v>
      </c>
      <c r="H4353" s="1" t="s">
        <v>6489</v>
      </c>
      <c r="I4353" s="1" t="n">
        <v>12239</v>
      </c>
      <c r="J4353" s="1" t="s">
        <v>6490</v>
      </c>
      <c r="K4353" s="1" t="s">
        <v>3381</v>
      </c>
    </row>
    <row r="4354" customFormat="false" ht="15" hidden="false" customHeight="true" outlineLevel="0" collapsed="false">
      <c r="A4354" s="1" t="n">
        <f aca="false">MAX($A$2:$A4353)+1</f>
        <v>3412</v>
      </c>
      <c r="C4354" s="1" t="str">
        <f aca="false">IF(H4354="",F4354,H4354)</f>
        <v>Roaring Creek Water Power</v>
      </c>
      <c r="F4354" s="5"/>
      <c r="G4354" s="1" t="n">
        <v>10881</v>
      </c>
      <c r="H4354" s="1" t="s">
        <v>6491</v>
      </c>
      <c r="I4354" s="1" t="n">
        <v>16997</v>
      </c>
      <c r="J4354" s="1" t="s">
        <v>6492</v>
      </c>
      <c r="K4354" s="1" t="s">
        <v>3381</v>
      </c>
    </row>
    <row r="4355" customFormat="false" ht="15" hidden="false" customHeight="true" outlineLevel="0" collapsed="false">
      <c r="A4355" s="1" t="n">
        <f aca="false">MAX($A$2:$A4354)+1</f>
        <v>3413</v>
      </c>
      <c r="C4355" s="1" t="str">
        <f aca="false">IF(H4355="",F4355,H4355)</f>
        <v>Hatchet Creek Project</v>
      </c>
      <c r="F4355" s="5"/>
      <c r="G4355" s="1" t="n">
        <v>10882</v>
      </c>
      <c r="H4355" s="1" t="s">
        <v>6493</v>
      </c>
      <c r="I4355" s="1" t="n">
        <v>12239</v>
      </c>
      <c r="J4355" s="1" t="s">
        <v>6490</v>
      </c>
      <c r="K4355" s="1" t="s">
        <v>3381</v>
      </c>
    </row>
    <row r="4356" customFormat="false" ht="15" hidden="false" customHeight="true" outlineLevel="0" collapsed="false">
      <c r="A4356" s="1" t="n">
        <f aca="false">MAX($A$2:$A4355)+1</f>
        <v>3414</v>
      </c>
      <c r="C4356" s="1" t="str">
        <f aca="false">IF(H4356="",F4356,H4356)</f>
        <v>Medical Area Total Energy Plant</v>
      </c>
      <c r="F4356" s="5"/>
      <c r="G4356" s="1" t="n">
        <v>10883</v>
      </c>
      <c r="H4356" s="1" t="s">
        <v>6494</v>
      </c>
      <c r="I4356" s="1" t="n">
        <v>12258</v>
      </c>
      <c r="J4356" s="1" t="s">
        <v>6495</v>
      </c>
      <c r="K4356" s="1" t="s">
        <v>3381</v>
      </c>
    </row>
    <row r="4357" customFormat="false" ht="15" hidden="false" customHeight="true" outlineLevel="0" collapsed="false">
      <c r="A4357" s="1" t="n">
        <f aca="false">MAX($A$2:$A4356)+1</f>
        <v>3415</v>
      </c>
      <c r="C4357" s="1" t="str">
        <f aca="false">IF(H4357="",F4357,H4357)</f>
        <v>Olive View Medical Center</v>
      </c>
      <c r="F4357" s="5"/>
      <c r="G4357" s="1" t="n">
        <v>10884</v>
      </c>
      <c r="H4357" s="1" t="s">
        <v>6496</v>
      </c>
      <c r="I4357" s="1" t="n">
        <v>11216</v>
      </c>
      <c r="J4357" s="1" t="s">
        <v>6196</v>
      </c>
      <c r="K4357" s="1" t="s">
        <v>3381</v>
      </c>
    </row>
    <row r="4358" customFormat="false" ht="15" hidden="false" customHeight="true" outlineLevel="0" collapsed="false">
      <c r="A4358" s="1" t="n">
        <f aca="false">MAX($A$2:$A4357)+1</f>
        <v>3416</v>
      </c>
      <c r="C4358" s="1" t="str">
        <f aca="false">IF(H4358="",F4358,H4358)</f>
        <v>Victory Mills</v>
      </c>
      <c r="F4358" s="5"/>
      <c r="G4358" s="1" t="n">
        <v>10902</v>
      </c>
      <c r="H4358" s="1" t="s">
        <v>6497</v>
      </c>
      <c r="I4358" s="1" t="n">
        <v>49997</v>
      </c>
      <c r="J4358" s="1" t="s">
        <v>6463</v>
      </c>
      <c r="K4358" s="1" t="s">
        <v>3381</v>
      </c>
    </row>
    <row r="4359" customFormat="false" ht="15" hidden="false" customHeight="true" outlineLevel="0" collapsed="false">
      <c r="A4359" s="1" t="n">
        <f aca="false">MAX($A$2:$A4358)+1</f>
        <v>3417</v>
      </c>
      <c r="C4359" s="1" t="str">
        <f aca="false">IF(H4359="",F4359,H4359)</f>
        <v>Lockport Powerhouse</v>
      </c>
      <c r="F4359" s="5"/>
      <c r="G4359" s="1" t="n">
        <v>10903</v>
      </c>
      <c r="H4359" s="1" t="s">
        <v>6498</v>
      </c>
      <c r="I4359" s="1" t="n">
        <v>3473</v>
      </c>
      <c r="J4359" s="1" t="s">
        <v>6499</v>
      </c>
      <c r="K4359" s="1" t="s">
        <v>3381</v>
      </c>
    </row>
    <row r="4360" customFormat="false" ht="15" hidden="false" customHeight="true" outlineLevel="0" collapsed="false">
      <c r="A4360" s="1" t="n">
        <f aca="false">MAX($A$2:$A4359)+1</f>
        <v>3418</v>
      </c>
      <c r="C4360" s="1" t="str">
        <f aca="false">IF(H4360="",F4360,H4360)</f>
        <v>Altamont Midway Ltd</v>
      </c>
      <c r="F4360" s="5"/>
      <c r="G4360" s="1" t="n">
        <v>50001</v>
      </c>
      <c r="H4360" s="1" t="s">
        <v>6500</v>
      </c>
      <c r="I4360" s="1" t="n">
        <v>59099</v>
      </c>
      <c r="J4360" s="1" t="s">
        <v>6501</v>
      </c>
      <c r="K4360" s="1" t="s">
        <v>3381</v>
      </c>
    </row>
    <row r="4361" customFormat="false" ht="15" hidden="false" customHeight="true" outlineLevel="0" collapsed="false">
      <c r="A4361" s="1" t="n">
        <f aca="false">MAX($A$2:$A4360)+1</f>
        <v>3419</v>
      </c>
      <c r="C4361" s="1" t="str">
        <f aca="false">IF(H4361="",F4361,H4361)</f>
        <v>Pittsfield Generating LP</v>
      </c>
      <c r="F4361" s="5"/>
      <c r="G4361" s="1" t="n">
        <v>50002</v>
      </c>
      <c r="H4361" s="1" t="s">
        <v>6502</v>
      </c>
      <c r="I4361" s="1" t="n">
        <v>15114</v>
      </c>
      <c r="J4361" s="1" t="s">
        <v>6503</v>
      </c>
      <c r="K4361" s="1" t="s">
        <v>3381</v>
      </c>
    </row>
    <row r="4362" customFormat="false" ht="15" hidden="false" customHeight="true" outlineLevel="0" collapsed="false">
      <c r="A4362" s="1" t="n">
        <f aca="false">MAX($A$2:$A4361)+1</f>
        <v>3420</v>
      </c>
      <c r="C4362" s="1" t="str">
        <f aca="false">IF(H4362="",F4362,H4362)</f>
        <v>Chalk Cliff Cogen</v>
      </c>
      <c r="F4362" s="5"/>
      <c r="G4362" s="1" t="n">
        <v>50003</v>
      </c>
      <c r="H4362" s="1" t="s">
        <v>6504</v>
      </c>
      <c r="I4362" s="1" t="n">
        <v>59985</v>
      </c>
      <c r="J4362" s="1" t="s">
        <v>6505</v>
      </c>
      <c r="K4362" s="1" t="s">
        <v>3381</v>
      </c>
    </row>
    <row r="4363" customFormat="false" ht="15" hidden="false" customHeight="true" outlineLevel="0" collapsed="false">
      <c r="A4363" s="1" t="n">
        <f aca="false">MAX($A$2:$A4362)+1</f>
        <v>3421</v>
      </c>
      <c r="C4363" s="1" t="str">
        <f aca="false">IF(H4363="",F4363,H4363)</f>
        <v>Linden Cogen Plant</v>
      </c>
      <c r="F4363" s="5"/>
      <c r="G4363" s="1" t="n">
        <v>50006</v>
      </c>
      <c r="H4363" s="1" t="s">
        <v>6506</v>
      </c>
      <c r="I4363" s="1" t="n">
        <v>3890</v>
      </c>
      <c r="J4363" s="1" t="s">
        <v>6507</v>
      </c>
      <c r="K4363" s="1" t="s">
        <v>3381</v>
      </c>
    </row>
    <row r="4364" customFormat="false" ht="15" hidden="false" customHeight="true" outlineLevel="0" collapsed="false">
      <c r="A4364" s="1" t="n">
        <f aca="false">MAX($A$2:$A4363)+1</f>
        <v>3422</v>
      </c>
      <c r="C4364" s="1" t="str">
        <f aca="false">IF(H4364="",F4364,H4364)</f>
        <v>Glen Ferris Hydro</v>
      </c>
      <c r="F4364" s="5"/>
      <c r="G4364" s="1" t="n">
        <v>50010</v>
      </c>
      <c r="H4364" s="1" t="s">
        <v>6508</v>
      </c>
      <c r="I4364" s="1" t="n">
        <v>55698</v>
      </c>
      <c r="J4364" s="1" t="s">
        <v>6509</v>
      </c>
      <c r="K4364" s="1" t="s">
        <v>3381</v>
      </c>
    </row>
    <row r="4365" customFormat="false" ht="15" hidden="false" customHeight="true" outlineLevel="0" collapsed="false">
      <c r="A4365" s="1" t="n">
        <f aca="false">MAX($A$2:$A4364)+1</f>
        <v>3423</v>
      </c>
      <c r="C4365" s="1" t="str">
        <f aca="false">IF(H4365="",F4365,H4365)</f>
        <v>Hawks Nest Hydro</v>
      </c>
      <c r="F4365" s="5"/>
      <c r="G4365" s="1" t="n">
        <v>50011</v>
      </c>
      <c r="H4365" s="1" t="s">
        <v>6510</v>
      </c>
      <c r="I4365" s="1" t="n">
        <v>55698</v>
      </c>
      <c r="J4365" s="1" t="s">
        <v>6509</v>
      </c>
      <c r="K4365" s="1" t="s">
        <v>3381</v>
      </c>
    </row>
    <row r="4366" customFormat="false" ht="15" hidden="false" customHeight="true" outlineLevel="0" collapsed="false">
      <c r="A4366" s="1" t="n">
        <f aca="false">MAX($A$2:$A4365)+1</f>
        <v>3424</v>
      </c>
      <c r="C4366" s="1" t="str">
        <f aca="false">IF(H4366="",F4366,H4366)</f>
        <v>HGST San Jose Standby Generator</v>
      </c>
      <c r="F4366" s="5"/>
      <c r="G4366" s="1" t="n">
        <v>50024</v>
      </c>
      <c r="H4366" s="1" t="s">
        <v>6511</v>
      </c>
      <c r="I4366" s="1" t="n">
        <v>49735</v>
      </c>
      <c r="J4366" s="1" t="s">
        <v>6512</v>
      </c>
      <c r="K4366" s="1" t="s">
        <v>3381</v>
      </c>
    </row>
    <row r="4367" customFormat="false" ht="15" hidden="false" customHeight="true" outlineLevel="0" collapsed="false">
      <c r="A4367" s="1" t="n">
        <f aca="false">MAX($A$2:$A4366)+1</f>
        <v>3425</v>
      </c>
      <c r="C4367" s="1" t="str">
        <f aca="false">IF(H4367="",F4367,H4367)</f>
        <v>Corpus Refinery</v>
      </c>
      <c r="F4367" s="5"/>
      <c r="G4367" s="1" t="n">
        <v>50026</v>
      </c>
      <c r="H4367" s="1" t="s">
        <v>6513</v>
      </c>
      <c r="I4367" s="1" t="n">
        <v>6426</v>
      </c>
      <c r="J4367" s="1" t="s">
        <v>6514</v>
      </c>
      <c r="K4367" s="1" t="s">
        <v>3381</v>
      </c>
    </row>
    <row r="4368" customFormat="false" ht="15" hidden="false" customHeight="true" outlineLevel="0" collapsed="false">
      <c r="A4368" s="1" t="n">
        <f aca="false">MAX($A$2:$A4367)+1</f>
        <v>3426</v>
      </c>
      <c r="C4368" s="1" t="str">
        <f aca="false">IF(H4368="",F4368,H4368)</f>
        <v>Mt Ida Hydroelectric</v>
      </c>
      <c r="F4368" s="5"/>
      <c r="G4368" s="1" t="n">
        <v>50031</v>
      </c>
      <c r="H4368" s="1" t="s">
        <v>6515</v>
      </c>
      <c r="I4368" s="1" t="n">
        <v>57184</v>
      </c>
      <c r="J4368" s="1" t="s">
        <v>6516</v>
      </c>
      <c r="K4368" s="1" t="s">
        <v>3381</v>
      </c>
    </row>
    <row r="4369" customFormat="false" ht="15" hidden="false" customHeight="true" outlineLevel="0" collapsed="false">
      <c r="A4369" s="1" t="n">
        <f aca="false">MAX($A$2:$A4368)+1</f>
        <v>3427</v>
      </c>
      <c r="C4369" s="1" t="str">
        <f aca="false">IF(H4369="",F4369,H4369)</f>
        <v>Valley Falls Hydroelectric Facility</v>
      </c>
      <c r="F4369" s="5"/>
      <c r="G4369" s="1" t="n">
        <v>50034</v>
      </c>
      <c r="H4369" s="1" t="s">
        <v>6517</v>
      </c>
      <c r="I4369" s="1" t="n">
        <v>19774</v>
      </c>
      <c r="J4369" s="1" t="s">
        <v>6518</v>
      </c>
      <c r="K4369" s="1" t="s">
        <v>3381</v>
      </c>
    </row>
    <row r="4370" customFormat="false" ht="15" hidden="false" customHeight="true" outlineLevel="0" collapsed="false">
      <c r="A4370" s="1" t="n">
        <f aca="false">MAX($A$2:$A4369)+1</f>
        <v>3428</v>
      </c>
      <c r="C4370" s="1" t="str">
        <f aca="false">IF(H4370="",F4370,H4370)</f>
        <v>MMWAC Resource Recovery Facility</v>
      </c>
      <c r="F4370" s="5"/>
      <c r="G4370" s="1" t="n">
        <v>50035</v>
      </c>
      <c r="H4370" s="1" t="s">
        <v>6519</v>
      </c>
      <c r="I4370" s="1" t="n">
        <v>22219</v>
      </c>
      <c r="J4370" s="1" t="s">
        <v>6520</v>
      </c>
      <c r="K4370" s="1" t="s">
        <v>3381</v>
      </c>
    </row>
    <row r="4371" customFormat="false" ht="15" hidden="false" customHeight="true" outlineLevel="0" collapsed="false">
      <c r="A4371" s="1" t="n">
        <f aca="false">MAX($A$2:$A4370)+1</f>
        <v>3429</v>
      </c>
      <c r="C4371" s="1" t="str">
        <f aca="false">IF(H4371="",F4371,H4371)</f>
        <v>New Martinsville Hannibal Hydro</v>
      </c>
      <c r="F4371" s="5"/>
      <c r="G4371" s="1" t="n">
        <v>50036</v>
      </c>
      <c r="H4371" s="1" t="s">
        <v>6521</v>
      </c>
      <c r="I4371" s="1" t="n">
        <v>4434</v>
      </c>
      <c r="J4371" s="1" t="s">
        <v>6521</v>
      </c>
      <c r="K4371" s="1" t="s">
        <v>3381</v>
      </c>
    </row>
    <row r="4372" customFormat="false" ht="15" hidden="false" customHeight="true" outlineLevel="0" collapsed="false">
      <c r="A4372" s="1" t="n">
        <f aca="false">MAX($A$2:$A4371)+1</f>
        <v>3430</v>
      </c>
      <c r="C4372" s="1" t="str">
        <f aca="false">IF(H4372="",F4372,H4372)</f>
        <v>Rio Bravo Hydro Project</v>
      </c>
      <c r="F4372" s="5"/>
      <c r="G4372" s="1" t="n">
        <v>50037</v>
      </c>
      <c r="H4372" s="1" t="s">
        <v>6522</v>
      </c>
      <c r="I4372" s="1" t="n">
        <v>30347</v>
      </c>
      <c r="J4372" s="1" t="s">
        <v>6523</v>
      </c>
      <c r="K4372" s="1" t="s">
        <v>3381</v>
      </c>
    </row>
    <row r="4373" customFormat="false" ht="15" hidden="false" customHeight="true" outlineLevel="0" collapsed="false">
      <c r="A4373" s="1" t="n">
        <f aca="false">MAX($A$2:$A4372)+1</f>
        <v>3431</v>
      </c>
      <c r="C4373" s="1" t="str">
        <f aca="false">IF(H4373="",F4373,H4373)</f>
        <v>Norton Powerhouse</v>
      </c>
      <c r="F4373" s="5"/>
      <c r="G4373" s="1" t="n">
        <v>50041</v>
      </c>
      <c r="H4373" s="1" t="s">
        <v>6524</v>
      </c>
      <c r="I4373" s="1" t="n">
        <v>16544</v>
      </c>
      <c r="J4373" s="1" t="s">
        <v>6525</v>
      </c>
      <c r="K4373" s="1" t="s">
        <v>3381</v>
      </c>
    </row>
    <row r="4374" customFormat="false" ht="15" hidden="false" customHeight="true" outlineLevel="0" collapsed="false">
      <c r="A4374" s="1" t="n">
        <f aca="false">MAX($A$2:$A4373)+1</f>
        <v>3432</v>
      </c>
      <c r="C4374" s="1" t="str">
        <f aca="false">IF(H4374="",F4374,H4374)</f>
        <v>Houston Chemical Complex Battleground</v>
      </c>
      <c r="F4374" s="5"/>
      <c r="G4374" s="1" t="n">
        <v>50043</v>
      </c>
      <c r="H4374" s="1" t="s">
        <v>6526</v>
      </c>
      <c r="I4374" s="1" t="n">
        <v>14254</v>
      </c>
      <c r="J4374" s="1" t="s">
        <v>6527</v>
      </c>
      <c r="K4374" s="1" t="s">
        <v>3381</v>
      </c>
    </row>
    <row r="4375" customFormat="false" ht="15" hidden="false" customHeight="true" outlineLevel="0" collapsed="false">
      <c r="A4375" s="1" t="n">
        <f aca="false">MAX($A$2:$A4374)+1</f>
        <v>3433</v>
      </c>
      <c r="C4375" s="1" t="str">
        <f aca="false">IF(H4375="",F4375,H4375)</f>
        <v>International Paper Jay Hydro</v>
      </c>
      <c r="F4375" s="5"/>
      <c r="G4375" s="1" t="n">
        <v>50047</v>
      </c>
      <c r="H4375" s="1" t="s">
        <v>6528</v>
      </c>
      <c r="I4375" s="1" t="n">
        <v>55738</v>
      </c>
      <c r="J4375" s="1" t="s">
        <v>6529</v>
      </c>
      <c r="K4375" s="1" t="s">
        <v>3381</v>
      </c>
    </row>
    <row r="4376" customFormat="false" ht="15" hidden="false" customHeight="true" outlineLevel="0" collapsed="false">
      <c r="A4376" s="1" t="n">
        <f aca="false">MAX($A$2:$A4375)+1</f>
        <v>3434</v>
      </c>
      <c r="C4376" s="1" t="str">
        <f aca="false">IF(H4376="",F4376,H4376)</f>
        <v>Scotia Co-gen Humboldt Redwood Company LLC</v>
      </c>
      <c r="F4376" s="5"/>
      <c r="G4376" s="1" t="n">
        <v>50049</v>
      </c>
      <c r="H4376" s="1" t="s">
        <v>6530</v>
      </c>
      <c r="I4376" s="1" t="n">
        <v>60153</v>
      </c>
      <c r="J4376" s="1" t="s">
        <v>6531</v>
      </c>
      <c r="K4376" s="1" t="s">
        <v>3381</v>
      </c>
    </row>
    <row r="4377" customFormat="false" ht="15" hidden="false" customHeight="true" outlineLevel="0" collapsed="false">
      <c r="A4377" s="1" t="n">
        <f aca="false">MAX($A$2:$A4376)+1</f>
        <v>3435</v>
      </c>
      <c r="C4377" s="1" t="str">
        <f aca="false">IF(H4377="",F4377,H4377)</f>
        <v>Penobscot Energy Recovery</v>
      </c>
      <c r="F4377" s="5"/>
      <c r="G4377" s="1" t="n">
        <v>50051</v>
      </c>
      <c r="H4377" s="1" t="s">
        <v>6532</v>
      </c>
      <c r="I4377" s="1" t="n">
        <v>6036</v>
      </c>
      <c r="J4377" s="1" t="s">
        <v>6533</v>
      </c>
      <c r="K4377" s="1" t="s">
        <v>3381</v>
      </c>
    </row>
    <row r="4378" customFormat="false" ht="15" hidden="false" customHeight="true" outlineLevel="0" collapsed="false">
      <c r="A4378" s="1" t="n">
        <f aca="false">MAX($A$2:$A4377)+1</f>
        <v>3436</v>
      </c>
      <c r="C4378" s="1" t="str">
        <f aca="false">IF(H4378="",F4378,H4378)</f>
        <v>Rice University</v>
      </c>
      <c r="F4378" s="5"/>
      <c r="G4378" s="1" t="n">
        <v>50054</v>
      </c>
      <c r="H4378" s="1" t="s">
        <v>6534</v>
      </c>
      <c r="I4378" s="1" t="n">
        <v>15941</v>
      </c>
      <c r="J4378" s="1" t="s">
        <v>6534</v>
      </c>
      <c r="K4378" s="1" t="s">
        <v>3381</v>
      </c>
    </row>
    <row r="4379" customFormat="false" ht="15" hidden="false" customHeight="true" outlineLevel="0" collapsed="false">
      <c r="A4379" s="1" t="n">
        <f aca="false">MAX($A$2:$A4378)+1</f>
        <v>3437</v>
      </c>
      <c r="C4379" s="1" t="str">
        <f aca="false">IF(H4379="",F4379,H4379)</f>
        <v>Brown Station Road Plant I</v>
      </c>
      <c r="F4379" s="5"/>
      <c r="G4379" s="1" t="n">
        <v>50060</v>
      </c>
      <c r="H4379" s="1" t="s">
        <v>6535</v>
      </c>
      <c r="I4379" s="1" t="n">
        <v>15380</v>
      </c>
      <c r="J4379" s="1" t="s">
        <v>6536</v>
      </c>
      <c r="K4379" s="1" t="s">
        <v>3381</v>
      </c>
    </row>
    <row r="4380" customFormat="false" ht="15" hidden="false" customHeight="true" outlineLevel="0" collapsed="false">
      <c r="A4380" s="1" t="n">
        <f aca="false">MAX($A$2:$A4379)+1</f>
        <v>3438</v>
      </c>
      <c r="C4380" s="1" t="str">
        <f aca="false">IF(H4380="",F4380,H4380)</f>
        <v>San Diego State University</v>
      </c>
      <c r="F4380" s="5"/>
      <c r="G4380" s="1" t="n">
        <v>50061</v>
      </c>
      <c r="H4380" s="1" t="s">
        <v>6537</v>
      </c>
      <c r="I4380" s="1" t="n">
        <v>16625</v>
      </c>
      <c r="J4380" s="1" t="s">
        <v>6537</v>
      </c>
      <c r="K4380" s="1" t="s">
        <v>3381</v>
      </c>
    </row>
    <row r="4381" customFormat="false" ht="15" hidden="false" customHeight="true" outlineLevel="0" collapsed="false">
      <c r="A4381" s="1" t="n">
        <f aca="false">MAX($A$2:$A4380)+1</f>
        <v>3439</v>
      </c>
      <c r="C4381" s="1" t="str">
        <f aca="false">IF(H4381="",F4381,H4381)</f>
        <v>San Joaquin Cogen</v>
      </c>
      <c r="F4381" s="5"/>
      <c r="G4381" s="1" t="n">
        <v>50062</v>
      </c>
      <c r="H4381" s="1" t="s">
        <v>6538</v>
      </c>
      <c r="I4381" s="1" t="n">
        <v>54680</v>
      </c>
      <c r="J4381" s="1" t="s">
        <v>6539</v>
      </c>
      <c r="K4381" s="1" t="s">
        <v>3381</v>
      </c>
    </row>
    <row r="4382" customFormat="false" ht="15" hidden="false" customHeight="true" outlineLevel="0" collapsed="false">
      <c r="A4382" s="1" t="n">
        <f aca="false">MAX($A$2:$A4381)+1</f>
        <v>3440</v>
      </c>
      <c r="C4382" s="1" t="str">
        <f aca="false">IF(H4382="",F4382,H4382)</f>
        <v>Univ of Calif Santa Cruz Cogeneration</v>
      </c>
      <c r="F4382" s="5"/>
      <c r="G4382" s="1" t="n">
        <v>50064</v>
      </c>
      <c r="H4382" s="1" t="s">
        <v>6540</v>
      </c>
      <c r="I4382" s="1" t="n">
        <v>22142</v>
      </c>
      <c r="J4382" s="1" t="s">
        <v>6541</v>
      </c>
      <c r="K4382" s="1" t="s">
        <v>3381</v>
      </c>
    </row>
    <row r="4383" customFormat="false" ht="15" hidden="false" customHeight="true" outlineLevel="0" collapsed="false">
      <c r="A4383" s="1" t="n">
        <f aca="false">MAX($A$2:$A4382)+1</f>
        <v>3441</v>
      </c>
      <c r="C4383" s="1" t="str">
        <f aca="false">IF(H4383="",F4383,H4383)</f>
        <v>Calistoga Power Plant</v>
      </c>
      <c r="F4383" s="5"/>
      <c r="G4383" s="1" t="n">
        <v>50066</v>
      </c>
      <c r="H4383" s="1" t="s">
        <v>6542</v>
      </c>
      <c r="I4383" s="1" t="n">
        <v>7160</v>
      </c>
      <c r="J4383" s="1" t="s">
        <v>3495</v>
      </c>
      <c r="K4383" s="1" t="s">
        <v>3381</v>
      </c>
    </row>
    <row r="4384" customFormat="false" ht="15" hidden="false" customHeight="true" outlineLevel="0" collapsed="false">
      <c r="A4384" s="1" t="n">
        <f aca="false">MAX($A$2:$A4383)+1</f>
        <v>3442</v>
      </c>
      <c r="C4384" s="1" t="str">
        <f aca="false">IF(H4384="",F4384,H4384)</f>
        <v>Borger Plant</v>
      </c>
      <c r="F4384" s="5"/>
      <c r="G4384" s="1" t="n">
        <v>50067</v>
      </c>
      <c r="H4384" s="1" t="s">
        <v>6543</v>
      </c>
      <c r="I4384" s="1" t="n">
        <v>17145</v>
      </c>
      <c r="J4384" s="1" t="s">
        <v>6544</v>
      </c>
      <c r="K4384" s="1" t="s">
        <v>3381</v>
      </c>
    </row>
    <row r="4385" customFormat="false" ht="15" hidden="false" customHeight="true" outlineLevel="0" collapsed="false">
      <c r="A4385" s="1" t="n">
        <f aca="false">MAX($A$2:$A4384)+1</f>
        <v>3443</v>
      </c>
      <c r="C4385" s="1" t="str">
        <f aca="false">IF(H4385="",F4385,H4385)</f>
        <v>Palm Beach Renewable Energy Facility 1</v>
      </c>
      <c r="F4385" s="5"/>
      <c r="G4385" s="1" t="n">
        <v>50071</v>
      </c>
      <c r="H4385" s="1" t="s">
        <v>6545</v>
      </c>
      <c r="I4385" s="1" t="n">
        <v>17445</v>
      </c>
      <c r="J4385" s="1" t="s">
        <v>6546</v>
      </c>
      <c r="K4385" s="1" t="s">
        <v>3381</v>
      </c>
    </row>
    <row r="4386" customFormat="false" ht="15" hidden="false" customHeight="true" outlineLevel="0" collapsed="false">
      <c r="A4386" s="1" t="n">
        <f aca="false">MAX($A$2:$A4385)+1</f>
        <v>3444</v>
      </c>
      <c r="C4386" s="1" t="str">
        <f aca="false">IF(H4386="",F4386,H4386)</f>
        <v>Marcus Hook Refinery Cogen</v>
      </c>
      <c r="F4386" s="5"/>
      <c r="G4386" s="1" t="n">
        <v>50074</v>
      </c>
      <c r="H4386" s="1" t="s">
        <v>6547</v>
      </c>
      <c r="I4386" s="1" t="n">
        <v>34012</v>
      </c>
      <c r="J4386" s="1" t="s">
        <v>6548</v>
      </c>
      <c r="K4386" s="1" t="s">
        <v>3381</v>
      </c>
    </row>
    <row r="4387" customFormat="false" ht="15" hidden="false" customHeight="true" outlineLevel="0" collapsed="false">
      <c r="A4387" s="1" t="n">
        <f aca="false">MAX($A$2:$A4386)+1</f>
        <v>3445</v>
      </c>
      <c r="C4387" s="1" t="str">
        <f aca="false">IF(H4387="",F4387,H4387)</f>
        <v>Waste Energy Services</v>
      </c>
      <c r="F4387" s="5"/>
      <c r="G4387" s="1" t="n">
        <v>50077</v>
      </c>
      <c r="H4387" s="1" t="s">
        <v>6549</v>
      </c>
      <c r="I4387" s="1" t="n">
        <v>5677</v>
      </c>
      <c r="J4387" s="1" t="s">
        <v>6550</v>
      </c>
      <c r="K4387" s="1" t="s">
        <v>3381</v>
      </c>
    </row>
    <row r="4388" customFormat="false" ht="15" hidden="false" customHeight="true" outlineLevel="0" collapsed="false">
      <c r="A4388" s="1" t="n">
        <f aca="false">MAX($A$2:$A4387)+1</f>
        <v>3446</v>
      </c>
      <c r="C4388" s="1" t="str">
        <f aca="false">IF(H4388="",F4388,H4388)</f>
        <v>Goodyear Lake Plant</v>
      </c>
      <c r="F4388" s="5"/>
      <c r="G4388" s="1" t="n">
        <v>50079</v>
      </c>
      <c r="H4388" s="1" t="s">
        <v>6551</v>
      </c>
      <c r="I4388" s="1" t="n">
        <v>34688</v>
      </c>
      <c r="J4388" s="1" t="s">
        <v>6239</v>
      </c>
      <c r="K4388" s="1" t="s">
        <v>3381</v>
      </c>
    </row>
    <row r="4389" customFormat="false" ht="15" hidden="false" customHeight="true" outlineLevel="0" collapsed="false">
      <c r="A4389" s="1" t="n">
        <f aca="false">MAX($A$2:$A4388)+1</f>
        <v>3447</v>
      </c>
      <c r="C4389" s="1" t="str">
        <f aca="false">IF(H4389="",F4389,H4389)</f>
        <v>Otis Hydro</v>
      </c>
      <c r="F4389" s="5"/>
      <c r="G4389" s="1" t="n">
        <v>50080</v>
      </c>
      <c r="H4389" s="1" t="s">
        <v>6552</v>
      </c>
      <c r="I4389" s="1" t="n">
        <v>55738</v>
      </c>
      <c r="J4389" s="1" t="s">
        <v>6529</v>
      </c>
      <c r="K4389" s="1" t="s">
        <v>3381</v>
      </c>
    </row>
    <row r="4390" customFormat="false" ht="15" hidden="false" customHeight="true" outlineLevel="0" collapsed="false">
      <c r="A4390" s="1" t="n">
        <f aca="false">MAX($A$2:$A4389)+1</f>
        <v>3448</v>
      </c>
      <c r="C4390" s="1" t="str">
        <f aca="false">IF(H4390="",F4390,H4390)</f>
        <v>International Paper Riley Hydro</v>
      </c>
      <c r="F4390" s="5"/>
      <c r="G4390" s="1" t="n">
        <v>50081</v>
      </c>
      <c r="H4390" s="1" t="s">
        <v>6553</v>
      </c>
      <c r="I4390" s="1" t="n">
        <v>55738</v>
      </c>
      <c r="J4390" s="1" t="s">
        <v>6529</v>
      </c>
      <c r="K4390" s="1" t="s">
        <v>3381</v>
      </c>
    </row>
    <row r="4391" customFormat="false" ht="15" hidden="false" customHeight="true" outlineLevel="0" collapsed="false">
      <c r="A4391" s="1" t="n">
        <f aca="false">MAX($A$2:$A4390)+1</f>
        <v>3449</v>
      </c>
      <c r="C4391" s="1" t="str">
        <f aca="false">IF(H4391="",F4391,H4391)</f>
        <v>International Paper Livermore Hydro</v>
      </c>
      <c r="F4391" s="5"/>
      <c r="G4391" s="1" t="n">
        <v>50082</v>
      </c>
      <c r="H4391" s="1" t="s">
        <v>6554</v>
      </c>
      <c r="I4391" s="1" t="n">
        <v>55738</v>
      </c>
      <c r="J4391" s="1" t="s">
        <v>6529</v>
      </c>
      <c r="K4391" s="1" t="s">
        <v>3381</v>
      </c>
    </row>
    <row r="4392" customFormat="false" ht="15" hidden="false" customHeight="true" outlineLevel="0" collapsed="false">
      <c r="A4392" s="1" t="n">
        <f aca="false">MAX($A$2:$A4391)+1</f>
        <v>3450</v>
      </c>
      <c r="C4392" s="1" t="str">
        <f aca="false">IF(H4392="",F4392,H4392)</f>
        <v>Univ of Massachusetts Medical Center</v>
      </c>
      <c r="F4392" s="5"/>
      <c r="G4392" s="1" t="n">
        <v>50087</v>
      </c>
      <c r="H4392" s="1" t="s">
        <v>6555</v>
      </c>
      <c r="I4392" s="1" t="n">
        <v>23955</v>
      </c>
      <c r="J4392" s="1" t="s">
        <v>6556</v>
      </c>
      <c r="K4392" s="1" t="s">
        <v>3381</v>
      </c>
    </row>
    <row r="4393" customFormat="false" ht="15" hidden="false" customHeight="true" outlineLevel="0" collapsed="false">
      <c r="A4393" s="1" t="n">
        <f aca="false">MAX($A$2:$A4392)+1</f>
        <v>3451</v>
      </c>
      <c r="C4393" s="1" t="str">
        <f aca="false">IF(H4393="",F4393,H4393)</f>
        <v>University of Northern Iowa</v>
      </c>
      <c r="F4393" s="5"/>
      <c r="G4393" s="1" t="n">
        <v>50088</v>
      </c>
      <c r="H4393" s="1" t="s">
        <v>6557</v>
      </c>
      <c r="I4393" s="1" t="n">
        <v>21223</v>
      </c>
      <c r="J4393" s="1" t="s">
        <v>6557</v>
      </c>
      <c r="K4393" s="1" t="s">
        <v>3381</v>
      </c>
    </row>
    <row r="4394" customFormat="false" ht="15" hidden="false" customHeight="true" outlineLevel="0" collapsed="false">
      <c r="A4394" s="1" t="n">
        <f aca="false">MAX($A$2:$A4393)+1</f>
        <v>3452</v>
      </c>
      <c r="C4394" s="1" t="str">
        <f aca="false">IF(H4394="",F4394,H4394)</f>
        <v>Univ of San Francisco Cogen</v>
      </c>
      <c r="F4394" s="5"/>
      <c r="G4394" s="1" t="n">
        <v>50089</v>
      </c>
      <c r="H4394" s="1" t="s">
        <v>6558</v>
      </c>
      <c r="I4394" s="1" t="n">
        <v>24010</v>
      </c>
      <c r="J4394" s="1" t="s">
        <v>6559</v>
      </c>
      <c r="K4394" s="1" t="s">
        <v>3381</v>
      </c>
    </row>
    <row r="4395" customFormat="false" ht="15" hidden="false" customHeight="true" outlineLevel="0" collapsed="false">
      <c r="A4395" s="1" t="n">
        <f aca="false">MAX($A$2:$A4394)+1</f>
        <v>3453</v>
      </c>
      <c r="C4395" s="1" t="str">
        <f aca="false">IF(H4395="",F4395,H4395)</f>
        <v>Sheep Creek Hydro</v>
      </c>
      <c r="F4395" s="5"/>
      <c r="G4395" s="1" t="n">
        <v>50091</v>
      </c>
      <c r="H4395" s="1" t="s">
        <v>6560</v>
      </c>
      <c r="I4395" s="1" t="n">
        <v>16990</v>
      </c>
      <c r="J4395" s="1" t="s">
        <v>6561</v>
      </c>
      <c r="K4395" s="1" t="s">
        <v>3381</v>
      </c>
    </row>
    <row r="4396" customFormat="false" ht="15" hidden="false" customHeight="true" outlineLevel="0" collapsed="false">
      <c r="A4396" s="1" t="n">
        <f aca="false">MAX($A$2:$A4395)+1</f>
        <v>3454</v>
      </c>
      <c r="C4396" s="1" t="str">
        <f aca="false">IF(H4396="",F4396,H4396)</f>
        <v>Chateaugay High Falls Hydro</v>
      </c>
      <c r="F4396" s="5"/>
      <c r="G4396" s="1" t="n">
        <v>50093</v>
      </c>
      <c r="H4396" s="1" t="s">
        <v>6562</v>
      </c>
      <c r="I4396" s="1" t="n">
        <v>34689</v>
      </c>
      <c r="J4396" s="1" t="s">
        <v>6563</v>
      </c>
      <c r="K4396" s="1" t="s">
        <v>3381</v>
      </c>
    </row>
    <row r="4397" customFormat="false" ht="15" hidden="false" customHeight="true" outlineLevel="0" collapsed="false">
      <c r="A4397" s="1" t="n">
        <f aca="false">MAX($A$2:$A4396)+1</f>
        <v>3455</v>
      </c>
      <c r="C4397" s="1" t="str">
        <f aca="false">IF(H4397="",F4397,H4397)</f>
        <v>Veolia Energy Trenton L.P.</v>
      </c>
      <c r="F4397" s="5"/>
      <c r="G4397" s="1" t="n">
        <v>50094</v>
      </c>
      <c r="H4397" s="1" t="s">
        <v>6564</v>
      </c>
      <c r="I4397" s="1" t="n">
        <v>19148</v>
      </c>
      <c r="J4397" s="1" t="s">
        <v>6565</v>
      </c>
      <c r="K4397" s="1" t="s">
        <v>3381</v>
      </c>
    </row>
    <row r="4398" customFormat="false" ht="15" hidden="false" customHeight="true" outlineLevel="0" collapsed="false">
      <c r="A4398" s="1" t="n">
        <f aca="false">MAX($A$2:$A4397)+1</f>
        <v>3456</v>
      </c>
      <c r="C4398" s="1" t="str">
        <f aca="false">IF(H4398="",F4398,H4398)</f>
        <v>Tamarack Energy Partnership</v>
      </c>
      <c r="F4398" s="5"/>
      <c r="G4398" s="1" t="n">
        <v>50099</v>
      </c>
      <c r="H4398" s="1" t="s">
        <v>6566</v>
      </c>
      <c r="I4398" s="1" t="n">
        <v>18461</v>
      </c>
      <c r="J4398" s="1" t="s">
        <v>6567</v>
      </c>
      <c r="K4398" s="1" t="s">
        <v>3381</v>
      </c>
    </row>
    <row r="4399" customFormat="false" ht="15" hidden="false" customHeight="true" outlineLevel="0" collapsed="false">
      <c r="A4399" s="1" t="n">
        <f aca="false">MAX($A$2:$A4398)+1</f>
        <v>3457</v>
      </c>
      <c r="C4399" s="1" t="str">
        <f aca="false">IF(H4399="",F4399,H4399)</f>
        <v>WestRock (TX)</v>
      </c>
      <c r="F4399" s="5"/>
      <c r="G4399" s="1" t="n">
        <v>50101</v>
      </c>
      <c r="H4399" s="1" t="s">
        <v>6568</v>
      </c>
      <c r="I4399" s="1" t="n">
        <v>12307</v>
      </c>
      <c r="J4399" s="1" t="s">
        <v>6568</v>
      </c>
      <c r="K4399" s="1" t="s">
        <v>3381</v>
      </c>
    </row>
    <row r="4400" customFormat="false" ht="15" hidden="false" customHeight="true" outlineLevel="0" collapsed="false">
      <c r="A4400" s="1" t="n">
        <f aca="false">MAX($A$2:$A4399)+1</f>
        <v>3458</v>
      </c>
      <c r="C4400" s="1" t="str">
        <f aca="false">IF(H4400="",F4400,H4400)</f>
        <v>China Mill Hydro</v>
      </c>
      <c r="F4400" s="5"/>
      <c r="G4400" s="1" t="n">
        <v>50103</v>
      </c>
      <c r="H4400" s="1" t="s">
        <v>6569</v>
      </c>
      <c r="I4400" s="1" t="n">
        <v>13442</v>
      </c>
      <c r="J4400" s="1" t="s">
        <v>6570</v>
      </c>
      <c r="K4400" s="1" t="s">
        <v>3381</v>
      </c>
    </row>
    <row r="4401" customFormat="false" ht="15" hidden="false" customHeight="true" outlineLevel="0" collapsed="false">
      <c r="A4401" s="1" t="n">
        <f aca="false">MAX($A$2:$A4400)+1</f>
        <v>3459</v>
      </c>
      <c r="C4401" s="1" t="str">
        <f aca="false">IF(H4401="",F4401,H4401)</f>
        <v>Paris Energy Center</v>
      </c>
      <c r="F4401" s="5"/>
      <c r="G4401" s="1" t="n">
        <v>50109</v>
      </c>
      <c r="H4401" s="1" t="s">
        <v>6571</v>
      </c>
      <c r="I4401" s="1" t="n">
        <v>54700</v>
      </c>
      <c r="J4401" s="1" t="s">
        <v>6572</v>
      </c>
      <c r="K4401" s="1" t="s">
        <v>3381</v>
      </c>
    </row>
    <row r="4402" customFormat="false" ht="15" hidden="false" customHeight="true" outlineLevel="0" collapsed="false">
      <c r="A4402" s="1" t="n">
        <f aca="false">MAX($A$2:$A4401)+1</f>
        <v>3460</v>
      </c>
      <c r="C4402" s="1" t="str">
        <f aca="false">IF(H4402="",F4402,H4402)</f>
        <v>Sierra Pacific Burney Facility</v>
      </c>
      <c r="F4402" s="5"/>
      <c r="G4402" s="1" t="n">
        <v>50110</v>
      </c>
      <c r="H4402" s="1" t="s">
        <v>6573</v>
      </c>
      <c r="I4402" s="1" t="n">
        <v>17164</v>
      </c>
      <c r="J4402" s="1" t="s">
        <v>5957</v>
      </c>
      <c r="K4402" s="1" t="s">
        <v>3381</v>
      </c>
    </row>
    <row r="4403" customFormat="false" ht="15" hidden="false" customHeight="true" outlineLevel="0" collapsed="false">
      <c r="A4403" s="1" t="n">
        <f aca="false">MAX($A$2:$A4402)+1</f>
        <v>3461</v>
      </c>
      <c r="C4403" s="1" t="str">
        <f aca="false">IF(H4403="",F4403,H4403)</f>
        <v>Sierra Pacific Quincy Facility</v>
      </c>
      <c r="F4403" s="5"/>
      <c r="G4403" s="1" t="n">
        <v>50112</v>
      </c>
      <c r="H4403" s="1" t="s">
        <v>6574</v>
      </c>
      <c r="I4403" s="1" t="n">
        <v>17164</v>
      </c>
      <c r="J4403" s="1" t="s">
        <v>5957</v>
      </c>
      <c r="K4403" s="1" t="s">
        <v>3381</v>
      </c>
    </row>
    <row r="4404" customFormat="false" ht="15" hidden="false" customHeight="true" outlineLevel="0" collapsed="false">
      <c r="A4404" s="1" t="n">
        <f aca="false">MAX($A$2:$A4403)+1</f>
        <v>3462</v>
      </c>
      <c r="C4404" s="1" t="str">
        <f aca="false">IF(H4404="",F4404,H4404)</f>
        <v>US Borax</v>
      </c>
      <c r="F4404" s="5"/>
      <c r="G4404" s="1" t="n">
        <v>50115</v>
      </c>
      <c r="H4404" s="1" t="s">
        <v>6575</v>
      </c>
      <c r="I4404" s="1" t="n">
        <v>22669</v>
      </c>
      <c r="J4404" s="1" t="s">
        <v>6576</v>
      </c>
      <c r="K4404" s="1" t="s">
        <v>3381</v>
      </c>
    </row>
    <row r="4405" customFormat="false" ht="15" hidden="false" customHeight="true" outlineLevel="0" collapsed="false">
      <c r="A4405" s="1" t="n">
        <f aca="false">MAX($A$2:$A4404)+1</f>
        <v>3463</v>
      </c>
      <c r="C4405" s="1" t="str">
        <f aca="false">IF(H4405="",F4405,H4405)</f>
        <v>Hal C Weaver Power Plant</v>
      </c>
      <c r="F4405" s="5"/>
      <c r="G4405" s="1" t="n">
        <v>50118</v>
      </c>
      <c r="H4405" s="1" t="s">
        <v>6577</v>
      </c>
      <c r="I4405" s="1" t="n">
        <v>19537</v>
      </c>
      <c r="J4405" s="1" t="s">
        <v>6578</v>
      </c>
      <c r="K4405" s="1" t="s">
        <v>3381</v>
      </c>
    </row>
    <row r="4406" customFormat="false" ht="15" hidden="false" customHeight="true" outlineLevel="0" collapsed="false">
      <c r="A4406" s="1" t="n">
        <f aca="false">MAX($A$2:$A4405)+1</f>
        <v>3464</v>
      </c>
      <c r="C4406" s="1" t="str">
        <f aca="false">IF(H4406="",F4406,H4406)</f>
        <v>Phillips 66 Rodeo Refinery</v>
      </c>
      <c r="F4406" s="5"/>
      <c r="G4406" s="1" t="n">
        <v>50119</v>
      </c>
      <c r="H4406" s="1" t="s">
        <v>6579</v>
      </c>
      <c r="I4406" s="1" t="n">
        <v>4208</v>
      </c>
      <c r="J4406" s="1" t="s">
        <v>6580</v>
      </c>
      <c r="K4406" s="1" t="s">
        <v>3381</v>
      </c>
    </row>
    <row r="4407" customFormat="false" ht="15" hidden="false" customHeight="true" outlineLevel="0" collapsed="false">
      <c r="A4407" s="1" t="n">
        <f aca="false">MAX($A$2:$A4406)+1</f>
        <v>3465</v>
      </c>
      <c r="C4407" s="1" t="str">
        <f aca="false">IF(H4407="",F4407,H4407)</f>
        <v>Valero Refinery Corpus Christi West</v>
      </c>
      <c r="F4407" s="5"/>
      <c r="G4407" s="1" t="n">
        <v>50121</v>
      </c>
      <c r="H4407" s="1" t="s">
        <v>6581</v>
      </c>
      <c r="I4407" s="1" t="n">
        <v>19685</v>
      </c>
      <c r="J4407" s="1" t="s">
        <v>6582</v>
      </c>
      <c r="K4407" s="1" t="s">
        <v>3381</v>
      </c>
    </row>
    <row r="4408" customFormat="false" ht="15" hidden="false" customHeight="true" outlineLevel="0" collapsed="false">
      <c r="A4408" s="1" t="n">
        <f aca="false">MAX($A$2:$A4407)+1</f>
        <v>3466</v>
      </c>
      <c r="C4408" s="1" t="str">
        <f aca="false">IF(H4408="",F4408,H4408)</f>
        <v>Normanskill Hydro Project</v>
      </c>
      <c r="F4408" s="5"/>
      <c r="G4408" s="1" t="n">
        <v>50123</v>
      </c>
      <c r="H4408" s="1" t="s">
        <v>6583</v>
      </c>
      <c r="I4408" s="1" t="n">
        <v>20148</v>
      </c>
      <c r="J4408" s="1" t="s">
        <v>6584</v>
      </c>
      <c r="K4408" s="1" t="s">
        <v>3381</v>
      </c>
    </row>
    <row r="4409" customFormat="false" ht="15" hidden="false" customHeight="true" outlineLevel="0" collapsed="false">
      <c r="A4409" s="1" t="n">
        <f aca="false">MAX($A$2:$A4408)+1</f>
        <v>3467</v>
      </c>
      <c r="C4409" s="1" t="str">
        <f aca="false">IF(H4409="",F4409,H4409)</f>
        <v>Ottauquechee Hydro</v>
      </c>
      <c r="D4409" s="1" t="n">
        <v>313</v>
      </c>
      <c r="E4409" s="1" t="s">
        <v>3769</v>
      </c>
      <c r="F4409" s="5" t="s">
        <v>6585</v>
      </c>
      <c r="G4409" s="1" t="n">
        <v>50126</v>
      </c>
      <c r="H4409" s="1" t="s">
        <v>6586</v>
      </c>
      <c r="I4409" s="1" t="n">
        <v>38001</v>
      </c>
      <c r="J4409" s="1" t="s">
        <v>6587</v>
      </c>
      <c r="K4409" s="1" t="s">
        <v>5947</v>
      </c>
    </row>
    <row r="4410" customFormat="false" ht="15" hidden="false" customHeight="true" outlineLevel="0" collapsed="false">
      <c r="A4410" s="1" t="n">
        <f aca="false">MAX($A$2:$A4409)+1</f>
        <v>3468</v>
      </c>
      <c r="C4410" s="1" t="str">
        <f aca="false">IF(H4410="",F4410,H4410)</f>
        <v>CCI Signal Hill LLC</v>
      </c>
      <c r="F4410" s="5"/>
      <c r="G4410" s="1" t="n">
        <v>50127</v>
      </c>
      <c r="H4410" s="1" t="s">
        <v>6588</v>
      </c>
      <c r="I4410" s="1" t="n">
        <v>54777</v>
      </c>
      <c r="J4410" s="1" t="s">
        <v>6588</v>
      </c>
      <c r="K4410" s="1" t="s">
        <v>3381</v>
      </c>
    </row>
    <row r="4411" customFormat="false" ht="15" hidden="false" customHeight="true" outlineLevel="0" collapsed="false">
      <c r="A4411" s="1" t="n">
        <f aca="false">MAX($A$2:$A4410)+1</f>
        <v>3469</v>
      </c>
      <c r="C4411" s="1" t="str">
        <f aca="false">IF(H4411="",F4411,H4411)</f>
        <v>Indian Valley Dam Hydro Project</v>
      </c>
      <c r="F4411" s="5"/>
      <c r="G4411" s="1" t="n">
        <v>50129</v>
      </c>
      <c r="H4411" s="1" t="s">
        <v>6589</v>
      </c>
      <c r="I4411" s="1" t="n">
        <v>22079</v>
      </c>
      <c r="J4411" s="1" t="s">
        <v>6590</v>
      </c>
      <c r="K4411" s="1" t="s">
        <v>3381</v>
      </c>
    </row>
    <row r="4412" customFormat="false" ht="15" hidden="false" customHeight="true" outlineLevel="0" collapsed="false">
      <c r="A4412" s="1" t="n">
        <f aca="false">MAX($A$2:$A4411)+1</f>
        <v>3470</v>
      </c>
      <c r="C4412" s="1" t="str">
        <f aca="false">IF(H4412="",F4412,H4412)</f>
        <v>Coalinga Cogeneration</v>
      </c>
      <c r="F4412" s="5"/>
      <c r="G4412" s="1" t="n">
        <v>50131</v>
      </c>
      <c r="H4412" s="1" t="s">
        <v>6591</v>
      </c>
      <c r="I4412" s="1" t="n">
        <v>3852</v>
      </c>
      <c r="J4412" s="1" t="s">
        <v>6592</v>
      </c>
      <c r="K4412" s="1" t="s">
        <v>3381</v>
      </c>
    </row>
    <row r="4413" customFormat="false" ht="15" hidden="false" customHeight="true" outlineLevel="0" collapsed="false">
      <c r="A4413" s="1" t="n">
        <f aca="false">MAX($A$2:$A4412)+1</f>
        <v>3471</v>
      </c>
      <c r="C4413" s="1" t="str">
        <f aca="false">IF(H4413="",F4413,H4413)</f>
        <v>Sycamore Cogeneration</v>
      </c>
      <c r="F4413" s="5"/>
      <c r="G4413" s="1" t="n">
        <v>50134</v>
      </c>
      <c r="H4413" s="1" t="s">
        <v>6593</v>
      </c>
      <c r="I4413" s="1" t="n">
        <v>18390</v>
      </c>
      <c r="J4413" s="1" t="s">
        <v>6594</v>
      </c>
      <c r="K4413" s="1" t="s">
        <v>3381</v>
      </c>
    </row>
    <row r="4414" customFormat="false" ht="15" hidden="false" customHeight="true" outlineLevel="0" collapsed="false">
      <c r="A4414" s="1" t="n">
        <f aca="false">MAX($A$2:$A4413)+1</f>
        <v>3472</v>
      </c>
      <c r="C4414" s="1" t="str">
        <f aca="false">IF(H4414="",F4414,H4414)</f>
        <v>South Oaks Hospital</v>
      </c>
      <c r="F4414" s="5"/>
      <c r="G4414" s="1" t="n">
        <v>50136</v>
      </c>
      <c r="H4414" s="1" t="s">
        <v>6595</v>
      </c>
      <c r="I4414" s="1" t="n">
        <v>17460</v>
      </c>
      <c r="J4414" s="1" t="s">
        <v>6596</v>
      </c>
      <c r="K4414" s="1" t="s">
        <v>3381</v>
      </c>
    </row>
    <row r="4415" customFormat="false" ht="15" hidden="false" customHeight="true" outlineLevel="0" collapsed="false">
      <c r="A4415" s="1" t="n">
        <f aca="false">MAX($A$2:$A4414)+1</f>
        <v>3473</v>
      </c>
      <c r="C4415" s="1" t="str">
        <f aca="false">IF(H4415="",F4415,H4415)</f>
        <v>Newgulf Cogen</v>
      </c>
      <c r="F4415" s="5"/>
      <c r="G4415" s="1" t="n">
        <v>50137</v>
      </c>
      <c r="H4415" s="1" t="s">
        <v>6597</v>
      </c>
      <c r="I4415" s="1" t="n">
        <v>56201</v>
      </c>
      <c r="J4415" s="1" t="s">
        <v>6598</v>
      </c>
      <c r="K4415" s="1" t="s">
        <v>3381</v>
      </c>
    </row>
    <row r="4416" customFormat="false" ht="15" hidden="false" customHeight="true" outlineLevel="0" collapsed="false">
      <c r="A4416" s="1" t="n">
        <f aca="false">MAX($A$2:$A4415)+1</f>
        <v>3474</v>
      </c>
      <c r="C4416" s="1" t="str">
        <f aca="false">IF(H4416="",F4416,H4416)</f>
        <v>Snider Industries</v>
      </c>
      <c r="F4416" s="5"/>
      <c r="G4416" s="1" t="n">
        <v>50141</v>
      </c>
      <c r="H4416" s="1" t="s">
        <v>6599</v>
      </c>
      <c r="I4416" s="1" t="n">
        <v>27211</v>
      </c>
      <c r="J4416" s="1" t="s">
        <v>6600</v>
      </c>
      <c r="K4416" s="1" t="s">
        <v>3381</v>
      </c>
    </row>
    <row r="4417" customFormat="false" ht="15" hidden="false" customHeight="true" outlineLevel="0" collapsed="false">
      <c r="A4417" s="1" t="n">
        <f aca="false">MAX($A$2:$A4416)+1</f>
        <v>3475</v>
      </c>
      <c r="C4417" s="1" t="str">
        <f aca="false">IF(H4417="",F4417,H4417)</f>
        <v>Imperial Savannah LP</v>
      </c>
      <c r="F4417" s="5"/>
      <c r="G4417" s="1" t="n">
        <v>50146</v>
      </c>
      <c r="H4417" s="1" t="s">
        <v>6601</v>
      </c>
      <c r="I4417" s="1" t="n">
        <v>27131</v>
      </c>
      <c r="J4417" s="1" t="s">
        <v>6601</v>
      </c>
      <c r="K4417" s="1" t="s">
        <v>3381</v>
      </c>
    </row>
    <row r="4418" customFormat="false" ht="15" hidden="false" customHeight="true" outlineLevel="0" collapsed="false">
      <c r="A4418" s="1" t="n">
        <f aca="false">MAX($A$2:$A4417)+1</f>
        <v>3476</v>
      </c>
      <c r="C4418" s="1" t="str">
        <f aca="false">IF(H4418="",F4418,H4418)</f>
        <v>R E Badger Filtration Plant</v>
      </c>
      <c r="F4418" s="5"/>
      <c r="G4418" s="1" t="n">
        <v>50147</v>
      </c>
      <c r="H4418" s="1" t="s">
        <v>6602</v>
      </c>
      <c r="I4418" s="1" t="n">
        <v>16713</v>
      </c>
      <c r="J4418" s="1" t="s">
        <v>6603</v>
      </c>
      <c r="K4418" s="1" t="s">
        <v>3381</v>
      </c>
    </row>
    <row r="4419" customFormat="false" ht="15" hidden="false" customHeight="true" outlineLevel="0" collapsed="false">
      <c r="A4419" s="1" t="n">
        <f aca="false">MAX($A$2:$A4418)+1</f>
        <v>3477</v>
      </c>
      <c r="C4419" s="1" t="str">
        <f aca="false">IF(H4419="",F4419,H4419)</f>
        <v>Linde Wilmington</v>
      </c>
      <c r="F4419" s="5"/>
      <c r="G4419" s="1" t="n">
        <v>50148</v>
      </c>
      <c r="H4419" s="1" t="s">
        <v>6604</v>
      </c>
      <c r="I4419" s="1" t="n">
        <v>15320</v>
      </c>
      <c r="J4419" s="1" t="s">
        <v>6605</v>
      </c>
      <c r="K4419" s="1" t="s">
        <v>3381</v>
      </c>
    </row>
    <row r="4420" customFormat="false" ht="15" hidden="false" customHeight="true" outlineLevel="0" collapsed="false">
      <c r="A4420" s="1" t="n">
        <f aca="false">MAX($A$2:$A4419)+1</f>
        <v>3478</v>
      </c>
      <c r="C4420" s="1" t="str">
        <f aca="false">IF(H4420="",F4420,H4420)</f>
        <v>Union Carbide Seadrift Cogen</v>
      </c>
      <c r="F4420" s="5"/>
      <c r="G4420" s="1" t="n">
        <v>50150</v>
      </c>
      <c r="H4420" s="1" t="s">
        <v>6606</v>
      </c>
      <c r="I4420" s="1" t="n">
        <v>19450</v>
      </c>
      <c r="J4420" s="1" t="s">
        <v>6607</v>
      </c>
      <c r="K4420" s="1" t="s">
        <v>3381</v>
      </c>
    </row>
    <row r="4421" customFormat="false" ht="15" hidden="false" customHeight="true" outlineLevel="0" collapsed="false">
      <c r="A4421" s="1" t="n">
        <f aca="false">MAX($A$2:$A4420)+1</f>
        <v>3479</v>
      </c>
      <c r="C4421" s="1" t="str">
        <f aca="false">IF(H4421="",F4421,H4421)</f>
        <v>Dow St Charles Operations</v>
      </c>
      <c r="F4421" s="5"/>
      <c r="G4421" s="1" t="n">
        <v>50152</v>
      </c>
      <c r="H4421" s="1" t="s">
        <v>6608</v>
      </c>
      <c r="I4421" s="1" t="n">
        <v>5352</v>
      </c>
      <c r="J4421" s="1" t="s">
        <v>6609</v>
      </c>
      <c r="K4421" s="1" t="s">
        <v>3381</v>
      </c>
    </row>
    <row r="4422" customFormat="false" ht="15" hidden="false" customHeight="true" outlineLevel="0" collapsed="false">
      <c r="A4422" s="1" t="n">
        <f aca="false">MAX($A$2:$A4421)+1</f>
        <v>3480</v>
      </c>
      <c r="C4422" s="1" t="str">
        <f aca="false">IF(H4422="",F4422,H4422)</f>
        <v>Texas City Plant Union Carbide</v>
      </c>
      <c r="F4422" s="5"/>
      <c r="G4422" s="1" t="n">
        <v>50153</v>
      </c>
      <c r="H4422" s="1" t="s">
        <v>6610</v>
      </c>
      <c r="I4422" s="1" t="n">
        <v>39066</v>
      </c>
      <c r="J4422" s="1" t="s">
        <v>6611</v>
      </c>
      <c r="K4422" s="1" t="s">
        <v>3381</v>
      </c>
    </row>
    <row r="4423" customFormat="false" ht="15" hidden="false" customHeight="true" outlineLevel="0" collapsed="false">
      <c r="A4423" s="1" t="n">
        <f aca="false">MAX($A$2:$A4422)+1</f>
        <v>3481</v>
      </c>
      <c r="C4423" s="1" t="str">
        <f aca="false">IF(H4423="",F4423,H4423)</f>
        <v>Bear Creek</v>
      </c>
      <c r="F4423" s="5"/>
      <c r="G4423" s="1" t="n">
        <v>50156</v>
      </c>
      <c r="H4423" s="1" t="s">
        <v>6612</v>
      </c>
      <c r="I4423" s="1" t="n">
        <v>3663</v>
      </c>
      <c r="J4423" s="1" t="s">
        <v>6613</v>
      </c>
      <c r="K4423" s="1" t="s">
        <v>3381</v>
      </c>
    </row>
    <row r="4424" customFormat="false" ht="15" hidden="false" customHeight="true" outlineLevel="0" collapsed="false">
      <c r="A4424" s="1" t="n">
        <f aca="false">MAX($A$2:$A4423)+1</f>
        <v>3482</v>
      </c>
      <c r="C4424" s="1" t="str">
        <f aca="false">IF(H4424="",F4424,H4424)</f>
        <v>Sanford Dam</v>
      </c>
      <c r="F4424" s="5"/>
      <c r="G4424" s="1" t="n">
        <v>50157</v>
      </c>
      <c r="H4424" s="1" t="s">
        <v>6614</v>
      </c>
      <c r="I4424" s="1" t="n">
        <v>20919</v>
      </c>
      <c r="J4424" s="1" t="s">
        <v>6615</v>
      </c>
      <c r="K4424" s="1" t="s">
        <v>3381</v>
      </c>
    </row>
    <row r="4425" customFormat="false" ht="15" hidden="false" customHeight="true" outlineLevel="0" collapsed="false">
      <c r="A4425" s="1" t="n">
        <f aca="false">MAX($A$2:$A4424)+1</f>
        <v>3483</v>
      </c>
      <c r="C4425" s="1" t="str">
        <f aca="false">IF(H4425="",F4425,H4425)</f>
        <v>Edenville</v>
      </c>
      <c r="F4425" s="5"/>
      <c r="G4425" s="1" t="n">
        <v>50158</v>
      </c>
      <c r="H4425" s="1" t="s">
        <v>6616</v>
      </c>
      <c r="I4425" s="1" t="n">
        <v>20919</v>
      </c>
      <c r="J4425" s="1" t="s">
        <v>6615</v>
      </c>
      <c r="K4425" s="1" t="s">
        <v>3381</v>
      </c>
    </row>
    <row r="4426" customFormat="false" ht="15" hidden="false" customHeight="true" outlineLevel="0" collapsed="false">
      <c r="A4426" s="1" t="n">
        <f aca="false">MAX($A$2:$A4425)+1</f>
        <v>3484</v>
      </c>
      <c r="C4426" s="1" t="str">
        <f aca="false">IF(H4426="",F4426,H4426)</f>
        <v>Secord</v>
      </c>
      <c r="F4426" s="5"/>
      <c r="G4426" s="1" t="n">
        <v>50159</v>
      </c>
      <c r="H4426" s="1" t="s">
        <v>6617</v>
      </c>
      <c r="I4426" s="1" t="n">
        <v>20919</v>
      </c>
      <c r="J4426" s="1" t="s">
        <v>6615</v>
      </c>
      <c r="K4426" s="1" t="s">
        <v>3381</v>
      </c>
    </row>
    <row r="4427" customFormat="false" ht="15" hidden="false" customHeight="true" outlineLevel="0" collapsed="false">
      <c r="A4427" s="1" t="n">
        <f aca="false">MAX($A$2:$A4426)+1</f>
        <v>3485</v>
      </c>
      <c r="C4427" s="1" t="str">
        <f aca="false">IF(H4427="",F4427,H4427)</f>
        <v>Smallwood</v>
      </c>
      <c r="F4427" s="5"/>
      <c r="G4427" s="1" t="n">
        <v>50160</v>
      </c>
      <c r="H4427" s="1" t="s">
        <v>6618</v>
      </c>
      <c r="I4427" s="1" t="n">
        <v>20919</v>
      </c>
      <c r="J4427" s="1" t="s">
        <v>6615</v>
      </c>
      <c r="K4427" s="1" t="s">
        <v>3381</v>
      </c>
    </row>
    <row r="4428" customFormat="false" ht="15" hidden="false" customHeight="true" outlineLevel="0" collapsed="false">
      <c r="A4428" s="1" t="n">
        <f aca="false">MAX($A$2:$A4427)+1</f>
        <v>3486</v>
      </c>
      <c r="C4428" s="1" t="str">
        <f aca="false">IF(H4428="",F4428,H4428)</f>
        <v>Wichita Plant</v>
      </c>
      <c r="F4428" s="5"/>
      <c r="G4428" s="1" t="n">
        <v>50169</v>
      </c>
      <c r="H4428" s="1" t="s">
        <v>6619</v>
      </c>
      <c r="I4428" s="1" t="n">
        <v>13914</v>
      </c>
      <c r="J4428" s="1" t="s">
        <v>6620</v>
      </c>
      <c r="K4428" s="1" t="s">
        <v>3381</v>
      </c>
    </row>
    <row r="4429" customFormat="false" ht="15" hidden="false" customHeight="true" outlineLevel="0" collapsed="false">
      <c r="A4429" s="1" t="n">
        <f aca="false">MAX($A$2:$A4428)+1</f>
        <v>3487</v>
      </c>
      <c r="C4429" s="1" t="str">
        <f aca="false">IF(H4429="",F4429,H4429)</f>
        <v>Berry Cogen</v>
      </c>
      <c r="F4429" s="5"/>
      <c r="G4429" s="1" t="n">
        <v>50170</v>
      </c>
      <c r="H4429" s="1" t="s">
        <v>6621</v>
      </c>
      <c r="I4429" s="1" t="n">
        <v>1569</v>
      </c>
      <c r="J4429" s="1" t="s">
        <v>6622</v>
      </c>
      <c r="K4429" s="1" t="s">
        <v>3381</v>
      </c>
    </row>
    <row r="4430" customFormat="false" ht="15" hidden="false" customHeight="true" outlineLevel="0" collapsed="false">
      <c r="A4430" s="1" t="n">
        <f aca="false">MAX($A$2:$A4429)+1</f>
        <v>3488</v>
      </c>
      <c r="C4430" s="1" t="str">
        <f aca="false">IF(H4430="",F4430,H4430)</f>
        <v>Emporia</v>
      </c>
      <c r="F4430" s="5"/>
      <c r="G4430" s="1" t="n">
        <v>50175</v>
      </c>
      <c r="H4430" s="1" t="s">
        <v>6623</v>
      </c>
      <c r="I4430" s="1" t="n">
        <v>56840</v>
      </c>
      <c r="J4430" s="1" t="s">
        <v>6624</v>
      </c>
      <c r="K4430" s="1" t="s">
        <v>3381</v>
      </c>
    </row>
    <row r="4431" customFormat="false" ht="15" hidden="false" customHeight="true" outlineLevel="0" collapsed="false">
      <c r="A4431" s="1" t="n">
        <f aca="false">MAX($A$2:$A4430)+1</f>
        <v>3489</v>
      </c>
      <c r="C4431" s="1" t="str">
        <f aca="false">IF(H4431="",F4431,H4431)</f>
        <v>Union Falls</v>
      </c>
      <c r="F4431" s="5"/>
      <c r="G4431" s="1" t="n">
        <v>50176</v>
      </c>
      <c r="H4431" s="1" t="s">
        <v>6625</v>
      </c>
      <c r="I4431" s="1" t="n">
        <v>56842</v>
      </c>
      <c r="J4431" s="1" t="s">
        <v>6626</v>
      </c>
      <c r="K4431" s="1" t="s">
        <v>3381</v>
      </c>
    </row>
    <row r="4432" customFormat="false" ht="15" hidden="false" customHeight="true" outlineLevel="0" collapsed="false">
      <c r="A4432" s="1" t="n">
        <f aca="false">MAX($A$2:$A4431)+1</f>
        <v>3490</v>
      </c>
      <c r="C4432" s="1" t="str">
        <f aca="false">IF(H4432="",F4432,H4432)</f>
        <v>Blackstone/Tupperware</v>
      </c>
      <c r="F4432" s="5"/>
      <c r="G4432" s="1" t="n">
        <v>50177</v>
      </c>
      <c r="H4432" s="1" t="s">
        <v>6627</v>
      </c>
      <c r="I4432" s="1" t="n">
        <v>56844</v>
      </c>
      <c r="J4432" s="1" t="s">
        <v>6628</v>
      </c>
      <c r="K4432" s="1" t="s">
        <v>3381</v>
      </c>
    </row>
    <row r="4433" customFormat="false" ht="15" hidden="false" customHeight="true" outlineLevel="0" collapsed="false">
      <c r="A4433" s="1" t="n">
        <f aca="false">MAX($A$2:$A4432)+1</f>
        <v>3491</v>
      </c>
      <c r="C4433" s="1" t="str">
        <f aca="false">IF(H4433="",F4433,H4433)</f>
        <v>Halifax</v>
      </c>
      <c r="F4433" s="5"/>
      <c r="G4433" s="1" t="n">
        <v>50178</v>
      </c>
      <c r="H4433" s="1" t="s">
        <v>6629</v>
      </c>
      <c r="I4433" s="1" t="n">
        <v>56843</v>
      </c>
      <c r="J4433" s="1" t="s">
        <v>6630</v>
      </c>
      <c r="K4433" s="1" t="s">
        <v>3381</v>
      </c>
    </row>
    <row r="4434" customFormat="false" ht="15" hidden="false" customHeight="true" outlineLevel="0" collapsed="false">
      <c r="A4434" s="1" t="n">
        <f aca="false">MAX($A$2:$A4433)+1</f>
        <v>3492</v>
      </c>
      <c r="C4434" s="1" t="str">
        <f aca="false">IF(H4434="",F4434,H4434)</f>
        <v>Box Canyon Dam</v>
      </c>
      <c r="F4434" s="5"/>
      <c r="G4434" s="1" t="n">
        <v>50179</v>
      </c>
      <c r="H4434" s="1" t="s">
        <v>6631</v>
      </c>
      <c r="I4434" s="1" t="n">
        <v>58896</v>
      </c>
      <c r="J4434" s="1" t="s">
        <v>6632</v>
      </c>
      <c r="K4434" s="1" t="s">
        <v>3381</v>
      </c>
    </row>
    <row r="4435" customFormat="false" ht="15" hidden="false" customHeight="true" outlineLevel="0" collapsed="false">
      <c r="A4435" s="1" t="n">
        <f aca="false">MAX($A$2:$A4434)+1</f>
        <v>3493</v>
      </c>
      <c r="C4435" s="1" t="str">
        <f aca="false">IF(H4435="",F4435,H4435)</f>
        <v>Olsen</v>
      </c>
      <c r="F4435" s="5"/>
      <c r="G4435" s="1" t="n">
        <v>50180</v>
      </c>
      <c r="H4435" s="1" t="s">
        <v>6633</v>
      </c>
      <c r="I4435" s="1" t="n">
        <v>18410</v>
      </c>
      <c r="J4435" s="1" t="s">
        <v>6634</v>
      </c>
      <c r="K4435" s="1" t="s">
        <v>3381</v>
      </c>
    </row>
    <row r="4436" customFormat="false" ht="15" hidden="false" customHeight="true" outlineLevel="0" collapsed="false">
      <c r="A4436" s="1" t="n">
        <f aca="false">MAX($A$2:$A4435)+1</f>
        <v>3494</v>
      </c>
      <c r="C4436" s="1" t="str">
        <f aca="false">IF(H4436="",F4436,H4436)</f>
        <v>Weyerhaeuser Columbus MS</v>
      </c>
      <c r="F4436" s="5"/>
      <c r="G4436" s="1" t="n">
        <v>50184</v>
      </c>
      <c r="H4436" s="1" t="s">
        <v>6635</v>
      </c>
      <c r="I4436" s="1" t="n">
        <v>20492</v>
      </c>
      <c r="J4436" s="1" t="s">
        <v>6636</v>
      </c>
      <c r="K4436" s="1" t="s">
        <v>3381</v>
      </c>
    </row>
    <row r="4437" customFormat="false" ht="15" hidden="false" customHeight="true" outlineLevel="0" collapsed="false">
      <c r="A4437" s="1" t="n">
        <f aca="false">MAX($A$2:$A4436)+1</f>
        <v>3495</v>
      </c>
      <c r="C4437" s="1" t="str">
        <f aca="false">IF(H4437="",F4437,H4437)</f>
        <v>Cosmo Specialty Fibers Plant</v>
      </c>
      <c r="F4437" s="5"/>
      <c r="G4437" s="1" t="n">
        <v>50185</v>
      </c>
      <c r="H4437" s="1" t="s">
        <v>6637</v>
      </c>
      <c r="I4437" s="1" t="n">
        <v>20547</v>
      </c>
      <c r="J4437" s="1" t="s">
        <v>6638</v>
      </c>
      <c r="K4437" s="1" t="s">
        <v>3381</v>
      </c>
    </row>
    <row r="4438" customFormat="false" ht="15" hidden="false" customHeight="true" outlineLevel="0" collapsed="false">
      <c r="A4438" s="1" t="n">
        <f aca="false">MAX($A$2:$A4437)+1</f>
        <v>3496</v>
      </c>
      <c r="C4438" s="1" t="str">
        <f aca="false">IF(H4438="",F4438,H4438)</f>
        <v>Weyerhaeuser Longview WA</v>
      </c>
      <c r="F4438" s="5"/>
      <c r="G4438" s="1" t="n">
        <v>50187</v>
      </c>
      <c r="H4438" s="1" t="s">
        <v>6639</v>
      </c>
      <c r="I4438" s="1" t="n">
        <v>20548</v>
      </c>
      <c r="J4438" s="1" t="s">
        <v>6636</v>
      </c>
      <c r="K4438" s="1" t="s">
        <v>3381</v>
      </c>
    </row>
    <row r="4439" customFormat="false" ht="15" hidden="false" customHeight="true" outlineLevel="0" collapsed="false">
      <c r="A4439" s="1" t="n">
        <f aca="false">MAX($A$2:$A4438)+1</f>
        <v>3497</v>
      </c>
      <c r="C4439" s="1" t="str">
        <f aca="false">IF(H4439="",F4439,H4439)</f>
        <v>Weyerhaeuser New Bern NC</v>
      </c>
      <c r="F4439" s="5"/>
      <c r="G4439" s="1" t="n">
        <v>50188</v>
      </c>
      <c r="H4439" s="1" t="s">
        <v>6640</v>
      </c>
      <c r="I4439" s="1" t="n">
        <v>20511</v>
      </c>
      <c r="J4439" s="1" t="s">
        <v>6641</v>
      </c>
      <c r="K4439" s="1" t="s">
        <v>3381</v>
      </c>
    </row>
    <row r="4440" customFormat="false" ht="15" hidden="false" customHeight="true" outlineLevel="0" collapsed="false">
      <c r="A4440" s="1" t="n">
        <f aca="false">MAX($A$2:$A4439)+1</f>
        <v>3498</v>
      </c>
      <c r="C4440" s="1" t="str">
        <f aca="false">IF(H4440="",F4440,H4440)</f>
        <v>Domtar Paper Co LLC Plymouth NC</v>
      </c>
      <c r="F4440" s="5"/>
      <c r="G4440" s="1" t="n">
        <v>50189</v>
      </c>
      <c r="H4440" s="1" t="s">
        <v>6642</v>
      </c>
      <c r="I4440" s="1" t="n">
        <v>55903</v>
      </c>
      <c r="J4440" s="1" t="s">
        <v>6643</v>
      </c>
      <c r="K4440" s="1" t="s">
        <v>3381</v>
      </c>
    </row>
    <row r="4441" customFormat="false" ht="15" hidden="false" customHeight="true" outlineLevel="0" collapsed="false">
      <c r="A4441" s="1" t="n">
        <f aca="false">MAX($A$2:$A4440)+1</f>
        <v>3499</v>
      </c>
      <c r="C4441" s="1" t="str">
        <f aca="false">IF(H4441="",F4441,H4441)</f>
        <v>Domtar Paper Company Rothschild</v>
      </c>
      <c r="F4441" s="5"/>
      <c r="G4441" s="1" t="n">
        <v>50190</v>
      </c>
      <c r="H4441" s="1" t="s">
        <v>6644</v>
      </c>
      <c r="I4441" s="1" t="n">
        <v>55997</v>
      </c>
      <c r="J4441" s="1" t="s">
        <v>6644</v>
      </c>
      <c r="K4441" s="1" t="s">
        <v>3381</v>
      </c>
    </row>
    <row r="4442" customFormat="false" ht="15" hidden="false" customHeight="true" outlineLevel="0" collapsed="false">
      <c r="A4442" s="1" t="n">
        <f aca="false">MAX($A$2:$A4441)+1</f>
        <v>3500</v>
      </c>
      <c r="C4442" s="1" t="str">
        <f aca="false">IF(H4442="",F4442,H4442)</f>
        <v>IP Springfield Oregon</v>
      </c>
      <c r="F4442" s="5"/>
      <c r="G4442" s="1" t="n">
        <v>50191</v>
      </c>
      <c r="H4442" s="1" t="s">
        <v>6645</v>
      </c>
      <c r="I4442" s="1" t="n">
        <v>56289</v>
      </c>
      <c r="J4442" s="1" t="s">
        <v>6646</v>
      </c>
      <c r="K4442" s="1" t="s">
        <v>3381</v>
      </c>
    </row>
    <row r="4443" customFormat="false" ht="15" hidden="false" customHeight="true" outlineLevel="0" collapsed="false">
      <c r="A4443" s="1" t="n">
        <f aca="false">MAX($A$2:$A4442)+1</f>
        <v>3501</v>
      </c>
      <c r="C4443" s="1" t="str">
        <f aca="false">IF(H4443="",F4443,H4443)</f>
        <v>International Paper Valliant OK</v>
      </c>
      <c r="F4443" s="5"/>
      <c r="G4443" s="1" t="n">
        <v>50192</v>
      </c>
      <c r="H4443" s="1" t="s">
        <v>6647</v>
      </c>
      <c r="I4443" s="1" t="n">
        <v>56164</v>
      </c>
      <c r="J4443" s="1" t="s">
        <v>6648</v>
      </c>
      <c r="K4443" s="1" t="s">
        <v>3381</v>
      </c>
    </row>
    <row r="4444" customFormat="false" ht="15" hidden="false" customHeight="true" outlineLevel="0" collapsed="false">
      <c r="A4444" s="1" t="n">
        <f aca="false">MAX($A$2:$A4443)+1</f>
        <v>3502</v>
      </c>
      <c r="C4444" s="1" t="str">
        <f aca="false">IF(H4444="",F4444,H4444)</f>
        <v>B Braun Medical</v>
      </c>
      <c r="F4444" s="5"/>
      <c r="G4444" s="1" t="n">
        <v>50200</v>
      </c>
      <c r="H4444" s="1" t="s">
        <v>6649</v>
      </c>
      <c r="I4444" s="1" t="n">
        <v>1058</v>
      </c>
      <c r="J4444" s="1" t="s">
        <v>6650</v>
      </c>
      <c r="K4444" s="1" t="s">
        <v>3381</v>
      </c>
    </row>
    <row r="4445" customFormat="false" ht="15" hidden="false" customHeight="true" outlineLevel="0" collapsed="false">
      <c r="A4445" s="1" t="n">
        <f aca="false">MAX($A$2:$A4444)+1</f>
        <v>3503</v>
      </c>
      <c r="C4445" s="1" t="str">
        <f aca="false">IF(H4445="",F4445,H4445)</f>
        <v>Rabun Gap Cogen Facility</v>
      </c>
      <c r="F4445" s="5"/>
      <c r="G4445" s="1" t="n">
        <v>50201</v>
      </c>
      <c r="H4445" s="1" t="s">
        <v>6651</v>
      </c>
      <c r="I4445" s="1" t="n">
        <v>56216</v>
      </c>
      <c r="J4445" s="1" t="s">
        <v>6652</v>
      </c>
      <c r="K4445" s="1" t="s">
        <v>3381</v>
      </c>
    </row>
    <row r="4446" customFormat="false" ht="15" hidden="false" customHeight="true" outlineLevel="0" collapsed="false">
      <c r="A4446" s="1" t="n">
        <f aca="false">MAX($A$2:$A4445)+1</f>
        <v>3504</v>
      </c>
      <c r="C4446" s="1" t="str">
        <f aca="false">IF(H4446="",F4446,H4446)</f>
        <v>WPS Power Niagara</v>
      </c>
      <c r="F4446" s="5"/>
      <c r="G4446" s="1" t="n">
        <v>50202</v>
      </c>
      <c r="H4446" s="1" t="s">
        <v>6653</v>
      </c>
      <c r="I4446" s="1" t="n">
        <v>55807</v>
      </c>
      <c r="J4446" s="1" t="s">
        <v>6654</v>
      </c>
      <c r="K4446" s="1" t="s">
        <v>3381</v>
      </c>
    </row>
    <row r="4447" customFormat="false" ht="15" hidden="false" customHeight="true" outlineLevel="0" collapsed="false">
      <c r="A4447" s="1" t="n">
        <f aca="false">MAX($A$2:$A4446)+1</f>
        <v>3505</v>
      </c>
      <c r="C4447" s="1" t="str">
        <f aca="false">IF(H4447="",F4447,H4447)</f>
        <v>US Gypsum Oakfield</v>
      </c>
      <c r="F4447" s="5"/>
      <c r="G4447" s="1" t="n">
        <v>50203</v>
      </c>
      <c r="H4447" s="1" t="s">
        <v>6655</v>
      </c>
      <c r="I4447" s="1" t="n">
        <v>19351</v>
      </c>
      <c r="J4447" s="1" t="s">
        <v>6656</v>
      </c>
      <c r="K4447" s="1" t="s">
        <v>3381</v>
      </c>
    </row>
    <row r="4448" customFormat="false" ht="15" hidden="false" customHeight="true" outlineLevel="0" collapsed="false">
      <c r="A4448" s="1" t="n">
        <f aca="false">MAX($A$2:$A4447)+1</f>
        <v>3506</v>
      </c>
      <c r="C4448" s="1" t="str">
        <f aca="false">IF(H4448="",F4448,H4448)</f>
        <v>Williams Ignacio Natural Gas Plant</v>
      </c>
      <c r="F4448" s="5"/>
      <c r="G4448" s="1" t="n">
        <v>50205</v>
      </c>
      <c r="H4448" s="1" t="s">
        <v>6657</v>
      </c>
      <c r="I4448" s="1" t="n">
        <v>28473</v>
      </c>
      <c r="J4448" s="1" t="s">
        <v>6658</v>
      </c>
      <c r="K4448" s="1" t="s">
        <v>3381</v>
      </c>
    </row>
    <row r="4449" customFormat="false" ht="15" hidden="false" customHeight="true" outlineLevel="0" collapsed="false">
      <c r="A4449" s="1" t="n">
        <f aca="false">MAX($A$2:$A4448)+1</f>
        <v>3507</v>
      </c>
      <c r="C4449" s="1" t="str">
        <f aca="false">IF(H4449="",F4449,H4449)</f>
        <v>Vallecito Hydroelectric</v>
      </c>
      <c r="F4449" s="5"/>
      <c r="G4449" s="1" t="n">
        <v>50206</v>
      </c>
      <c r="H4449" s="1" t="s">
        <v>6659</v>
      </c>
      <c r="I4449" s="1" t="n">
        <v>27762</v>
      </c>
      <c r="J4449" s="1" t="s">
        <v>6660</v>
      </c>
      <c r="K4449" s="1" t="s">
        <v>3381</v>
      </c>
    </row>
    <row r="4450" customFormat="false" ht="15" hidden="false" customHeight="true" outlineLevel="0" collapsed="false">
      <c r="A4450" s="1" t="n">
        <f aca="false">MAX($A$2:$A4449)+1</f>
        <v>3508</v>
      </c>
      <c r="C4450" s="1" t="str">
        <f aca="false">IF(H4450="",F4450,H4450)</f>
        <v>Pinetree Power</v>
      </c>
      <c r="F4450" s="5"/>
      <c r="G4450" s="1" t="n">
        <v>50208</v>
      </c>
      <c r="H4450" s="1" t="s">
        <v>6661</v>
      </c>
      <c r="I4450" s="1" t="n">
        <v>15064</v>
      </c>
      <c r="J4450" s="1" t="s">
        <v>6662</v>
      </c>
      <c r="K4450" s="1" t="s">
        <v>3381</v>
      </c>
    </row>
    <row r="4451" customFormat="false" ht="15" hidden="false" customHeight="true" outlineLevel="0" collapsed="false">
      <c r="A4451" s="1" t="n">
        <f aca="false">MAX($A$2:$A4450)+1</f>
        <v>3509</v>
      </c>
      <c r="C4451" s="1" t="str">
        <f aca="false">IF(H4451="",F4451,H4451)</f>
        <v>Vulcan-BN Geothermal Power Company</v>
      </c>
      <c r="F4451" s="5"/>
      <c r="G4451" s="1" t="n">
        <v>50210</v>
      </c>
      <c r="H4451" s="1" t="s">
        <v>6663</v>
      </c>
      <c r="I4451" s="1" t="n">
        <v>49899</v>
      </c>
      <c r="J4451" s="1" t="s">
        <v>6308</v>
      </c>
      <c r="K4451" s="1" t="s">
        <v>3381</v>
      </c>
    </row>
    <row r="4452" customFormat="false" ht="15" hidden="false" customHeight="true" outlineLevel="0" collapsed="false">
      <c r="A4452" s="1" t="n">
        <f aca="false">MAX($A$2:$A4451)+1</f>
        <v>3510</v>
      </c>
      <c r="C4452" s="1" t="str">
        <f aca="false">IF(H4452="",F4452,H4452)</f>
        <v>York County Resource Recovery</v>
      </c>
      <c r="F4452" s="5"/>
      <c r="G4452" s="1" t="n">
        <v>50215</v>
      </c>
      <c r="H4452" s="1" t="s">
        <v>6664</v>
      </c>
      <c r="I4452" s="1" t="n">
        <v>21128</v>
      </c>
      <c r="J4452" s="1" t="s">
        <v>6665</v>
      </c>
      <c r="K4452" s="1" t="s">
        <v>3381</v>
      </c>
    </row>
    <row r="4453" customFormat="false" ht="15" hidden="false" customHeight="true" outlineLevel="0" collapsed="false">
      <c r="A4453" s="1" t="n">
        <f aca="false">MAX($A$2:$A4452)+1</f>
        <v>3511</v>
      </c>
      <c r="C4453" s="1" t="str">
        <f aca="false">IF(H4453="",F4453,H4453)</f>
        <v>Watson Cogeneration</v>
      </c>
      <c r="F4453" s="5"/>
      <c r="G4453" s="1" t="n">
        <v>50216</v>
      </c>
      <c r="H4453" s="1" t="s">
        <v>6666</v>
      </c>
      <c r="I4453" s="1" t="n">
        <v>867</v>
      </c>
      <c r="J4453" s="1" t="s">
        <v>6667</v>
      </c>
      <c r="K4453" s="1" t="s">
        <v>3381</v>
      </c>
    </row>
    <row r="4454" customFormat="false" ht="15" hidden="false" customHeight="true" outlineLevel="0" collapsed="false">
      <c r="A4454" s="1" t="n">
        <f aca="false">MAX($A$2:$A4453)+1</f>
        <v>3512</v>
      </c>
      <c r="C4454" s="1" t="str">
        <f aca="false">IF(H4454="",F4454,H4454)</f>
        <v>Woodward Power Plant</v>
      </c>
      <c r="F4454" s="5"/>
      <c r="G4454" s="1" t="n">
        <v>50218</v>
      </c>
      <c r="H4454" s="1" t="s">
        <v>6668</v>
      </c>
      <c r="I4454" s="1" t="n">
        <v>19281</v>
      </c>
      <c r="J4454" s="1" t="s">
        <v>3454</v>
      </c>
      <c r="K4454" s="1" t="s">
        <v>3381</v>
      </c>
    </row>
    <row r="4455" customFormat="false" ht="15" hidden="false" customHeight="true" outlineLevel="0" collapsed="false">
      <c r="A4455" s="1" t="n">
        <f aca="false">MAX($A$2:$A4454)+1</f>
        <v>3513</v>
      </c>
      <c r="C4455" s="1" t="str">
        <f aca="false">IF(H4455="",F4455,H4455)</f>
        <v>Frankenheimer Power Plant</v>
      </c>
      <c r="F4455" s="5"/>
      <c r="G4455" s="1" t="n">
        <v>50219</v>
      </c>
      <c r="H4455" s="1" t="s">
        <v>6669</v>
      </c>
      <c r="I4455" s="1" t="n">
        <v>19281</v>
      </c>
      <c r="J4455" s="1" t="s">
        <v>3454</v>
      </c>
      <c r="K4455" s="1" t="s">
        <v>3381</v>
      </c>
    </row>
    <row r="4456" customFormat="false" ht="15" hidden="false" customHeight="true" outlineLevel="0" collapsed="false">
      <c r="A4456" s="1" t="n">
        <f aca="false">MAX($A$2:$A4455)+1</f>
        <v>3514</v>
      </c>
      <c r="C4456" s="1" t="str">
        <f aca="false">IF(H4456="",F4456,H4456)</f>
        <v>Nelson Creek</v>
      </c>
      <c r="F4456" s="5"/>
      <c r="G4456" s="1" t="n">
        <v>50223</v>
      </c>
      <c r="H4456" s="1" t="s">
        <v>6670</v>
      </c>
      <c r="I4456" s="1" t="n">
        <v>13353</v>
      </c>
      <c r="J4456" s="1" t="s">
        <v>6671</v>
      </c>
      <c r="K4456" s="1" t="s">
        <v>3381</v>
      </c>
    </row>
    <row r="4457" customFormat="false" ht="15" hidden="false" customHeight="true" outlineLevel="0" collapsed="false">
      <c r="A4457" s="1" t="n">
        <f aca="false">MAX($A$2:$A4456)+1</f>
        <v>3515</v>
      </c>
      <c r="C4457" s="1" t="str">
        <f aca="false">IF(H4457="",F4457,H4457)</f>
        <v>Oxnard Wastewater Treatment Plant</v>
      </c>
      <c r="F4457" s="5"/>
      <c r="G4457" s="1" t="n">
        <v>50224</v>
      </c>
      <c r="H4457" s="1" t="s">
        <v>6672</v>
      </c>
      <c r="I4457" s="1" t="n">
        <v>22045</v>
      </c>
      <c r="J4457" s="1" t="s">
        <v>6673</v>
      </c>
      <c r="K4457" s="1" t="s">
        <v>3381</v>
      </c>
    </row>
    <row r="4458" customFormat="false" ht="15" hidden="false" customHeight="true" outlineLevel="0" collapsed="false">
      <c r="A4458" s="1" t="n">
        <f aca="false">MAX($A$2:$A4457)+1</f>
        <v>3516</v>
      </c>
      <c r="C4458" s="1" t="str">
        <f aca="false">IF(H4458="",F4458,H4458)</f>
        <v>Regional Waste Systems</v>
      </c>
      <c r="F4458" s="5"/>
      <c r="G4458" s="1" t="n">
        <v>50225</v>
      </c>
      <c r="H4458" s="1" t="s">
        <v>6674</v>
      </c>
      <c r="I4458" s="1" t="n">
        <v>15824</v>
      </c>
      <c r="J4458" s="1" t="s">
        <v>6675</v>
      </c>
      <c r="K4458" s="1" t="s">
        <v>3381</v>
      </c>
    </row>
    <row r="4459" customFormat="false" ht="15" hidden="false" customHeight="true" outlineLevel="0" collapsed="false">
      <c r="A4459" s="1" t="n">
        <f aca="false">MAX($A$2:$A4458)+1</f>
        <v>3517</v>
      </c>
      <c r="C4459" s="1" t="str">
        <f aca="false">IF(H4459="",F4459,H4459)</f>
        <v>Rocky Brook Hydroelectric</v>
      </c>
      <c r="F4459" s="5"/>
      <c r="G4459" s="1" t="n">
        <v>50228</v>
      </c>
      <c r="H4459" s="1" t="s">
        <v>6676</v>
      </c>
      <c r="I4459" s="1" t="n">
        <v>22614</v>
      </c>
      <c r="J4459" s="1" t="s">
        <v>6677</v>
      </c>
      <c r="K4459" s="1" t="s">
        <v>3381</v>
      </c>
    </row>
    <row r="4460" customFormat="false" ht="15" hidden="false" customHeight="true" outlineLevel="0" collapsed="false">
      <c r="A4460" s="1" t="n">
        <f aca="false">MAX($A$2:$A4459)+1</f>
        <v>3518</v>
      </c>
      <c r="C4460" s="1" t="str">
        <f aca="false">IF(H4460="",F4460,H4460)</f>
        <v>Texas Petrochemicals</v>
      </c>
      <c r="F4460" s="5"/>
      <c r="G4460" s="1" t="n">
        <v>50229</v>
      </c>
      <c r="H4460" s="1" t="s">
        <v>6678</v>
      </c>
      <c r="I4460" s="1" t="n">
        <v>18760</v>
      </c>
      <c r="J4460" s="1" t="s">
        <v>6679</v>
      </c>
      <c r="K4460" s="1" t="s">
        <v>3381</v>
      </c>
    </row>
    <row r="4461" customFormat="false" ht="15" hidden="false" customHeight="true" outlineLevel="0" collapsed="false">
      <c r="A4461" s="1" t="n">
        <f aca="false">MAX($A$2:$A4460)+1</f>
        <v>3519</v>
      </c>
      <c r="C4461" s="1" t="str">
        <f aca="false">IF(H4461="",F4461,H4461)</f>
        <v>Robbins Lumber</v>
      </c>
      <c r="F4461" s="5"/>
      <c r="G4461" s="1" t="n">
        <v>50230</v>
      </c>
      <c r="H4461" s="1" t="s">
        <v>6680</v>
      </c>
      <c r="I4461" s="1" t="n">
        <v>16191</v>
      </c>
      <c r="J4461" s="1" t="s">
        <v>6681</v>
      </c>
      <c r="K4461" s="1" t="s">
        <v>3381</v>
      </c>
    </row>
    <row r="4462" customFormat="false" ht="15" hidden="false" customHeight="true" outlineLevel="0" collapsed="false">
      <c r="A4462" s="1" t="n">
        <f aca="false">MAX($A$2:$A4461)+1</f>
        <v>3520</v>
      </c>
      <c r="C4462" s="1" t="str">
        <f aca="false">IF(H4462="",F4462,H4462)</f>
        <v>SDS Lumber Gorge Energy Division</v>
      </c>
      <c r="F4462" s="5"/>
      <c r="G4462" s="1" t="n">
        <v>50231</v>
      </c>
      <c r="H4462" s="1" t="s">
        <v>6682</v>
      </c>
      <c r="I4462" s="1" t="n">
        <v>22803</v>
      </c>
      <c r="J4462" s="1" t="s">
        <v>6683</v>
      </c>
      <c r="K4462" s="1" t="s">
        <v>3381</v>
      </c>
    </row>
    <row r="4463" customFormat="false" ht="15" hidden="false" customHeight="true" outlineLevel="0" collapsed="false">
      <c r="A4463" s="1" t="n">
        <f aca="false">MAX($A$2:$A4462)+1</f>
        <v>3521</v>
      </c>
      <c r="C4463" s="1" t="str">
        <f aca="false">IF(H4463="",F4463,H4463)</f>
        <v>San Dimas Wash Generating Station</v>
      </c>
      <c r="F4463" s="5"/>
      <c r="G4463" s="1" t="n">
        <v>50233</v>
      </c>
      <c r="H4463" s="1" t="s">
        <v>6684</v>
      </c>
      <c r="I4463" s="1" t="n">
        <v>22635</v>
      </c>
      <c r="J4463" s="1" t="s">
        <v>6685</v>
      </c>
      <c r="K4463" s="1" t="s">
        <v>3381</v>
      </c>
    </row>
    <row r="4464" customFormat="false" ht="15" hidden="false" customHeight="true" outlineLevel="0" collapsed="false">
      <c r="A4464" s="1" t="n">
        <f aca="false">MAX($A$2:$A4463)+1</f>
        <v>3522</v>
      </c>
      <c r="C4464" s="1" t="str">
        <f aca="false">IF(H4464="",F4464,H4464)</f>
        <v>San Antonio Regional Hospital</v>
      </c>
      <c r="F4464" s="5"/>
      <c r="G4464" s="1" t="n">
        <v>50234</v>
      </c>
      <c r="H4464" s="1" t="s">
        <v>6686</v>
      </c>
      <c r="I4464" s="1" t="n">
        <v>16583</v>
      </c>
      <c r="J4464" s="1" t="s">
        <v>6686</v>
      </c>
      <c r="K4464" s="1" t="s">
        <v>3381</v>
      </c>
    </row>
    <row r="4465" customFormat="false" ht="15" hidden="false" customHeight="true" outlineLevel="0" collapsed="false">
      <c r="A4465" s="1" t="n">
        <f aca="false">MAX($A$2:$A4464)+1</f>
        <v>3523</v>
      </c>
      <c r="C4465" s="1" t="str">
        <f aca="false">IF(H4465="",F4465,H4465)</f>
        <v>Purdue University</v>
      </c>
      <c r="F4465" s="5"/>
      <c r="G4465" s="1" t="n">
        <v>50240</v>
      </c>
      <c r="H4465" s="1" t="s">
        <v>6687</v>
      </c>
      <c r="I4465" s="1" t="n">
        <v>15526</v>
      </c>
      <c r="J4465" s="1" t="s">
        <v>6687</v>
      </c>
      <c r="K4465" s="1" t="s">
        <v>3381</v>
      </c>
    </row>
    <row r="4466" customFormat="false" ht="15" hidden="false" customHeight="true" outlineLevel="0" collapsed="false">
      <c r="A4466" s="1" t="n">
        <f aca="false">MAX($A$2:$A4465)+1</f>
        <v>3524</v>
      </c>
      <c r="C4466" s="1" t="str">
        <f aca="false">IF(H4466="",F4466,H4466)</f>
        <v>Providence Memorial Hospital</v>
      </c>
      <c r="F4466" s="5"/>
      <c r="G4466" s="1" t="n">
        <v>50241</v>
      </c>
      <c r="H4466" s="1" t="s">
        <v>6688</v>
      </c>
      <c r="I4466" s="1" t="n">
        <v>27378</v>
      </c>
      <c r="J4466" s="1" t="s">
        <v>6689</v>
      </c>
      <c r="K4466" s="1" t="s">
        <v>3381</v>
      </c>
    </row>
    <row r="4467" customFormat="false" ht="15" hidden="false" customHeight="true" outlineLevel="0" collapsed="false">
      <c r="A4467" s="1" t="n">
        <f aca="false">MAX($A$2:$A4466)+1</f>
        <v>3525</v>
      </c>
      <c r="C4467" s="1" t="str">
        <f aca="false">IF(H4467="",F4467,H4467)</f>
        <v>VC Porterdale Hydroelectric</v>
      </c>
      <c r="F4467" s="5"/>
      <c r="G4467" s="1" t="n">
        <v>50242</v>
      </c>
      <c r="H4467" s="1" t="s">
        <v>6690</v>
      </c>
      <c r="I4467" s="1" t="n">
        <v>22354</v>
      </c>
      <c r="J4467" s="1" t="s">
        <v>6691</v>
      </c>
      <c r="K4467" s="1" t="s">
        <v>3381</v>
      </c>
    </row>
    <row r="4468" customFormat="false" ht="15" hidden="false" customHeight="true" outlineLevel="0" collapsed="false">
      <c r="A4468" s="1" t="n">
        <f aca="false">MAX($A$2:$A4467)+1</f>
        <v>3526</v>
      </c>
      <c r="C4468" s="1" t="str">
        <f aca="false">IF(H4468="",F4468,H4468)</f>
        <v>Bucksport Generation LLC</v>
      </c>
      <c r="F4468" s="5"/>
      <c r="G4468" s="1" t="n">
        <v>50243</v>
      </c>
      <c r="H4468" s="1" t="s">
        <v>6692</v>
      </c>
      <c r="I4468" s="1" t="n">
        <v>9303</v>
      </c>
      <c r="J4468" s="1" t="s">
        <v>6693</v>
      </c>
      <c r="K4468" s="1" t="s">
        <v>3381</v>
      </c>
    </row>
    <row r="4469" customFormat="false" ht="15" hidden="false" customHeight="true" outlineLevel="0" collapsed="false">
      <c r="A4469" s="1" t="n">
        <f aca="false">MAX($A$2:$A4468)+1</f>
        <v>3527</v>
      </c>
      <c r="C4469" s="1" t="str">
        <f aca="false">IF(H4469="",F4469,H4469)</f>
        <v>Canton North Carolina</v>
      </c>
      <c r="F4469" s="5"/>
      <c r="G4469" s="1" t="n">
        <v>50244</v>
      </c>
      <c r="H4469" s="1" t="s">
        <v>6694</v>
      </c>
      <c r="I4469" s="1" t="n">
        <v>23815</v>
      </c>
      <c r="J4469" s="1" t="s">
        <v>6695</v>
      </c>
      <c r="K4469" s="1" t="s">
        <v>3381</v>
      </c>
    </row>
    <row r="4470" customFormat="false" ht="15" hidden="false" customHeight="true" outlineLevel="0" collapsed="false">
      <c r="A4470" s="1" t="n">
        <f aca="false">MAX($A$2:$A4469)+1</f>
        <v>3528</v>
      </c>
      <c r="C4470" s="1" t="str">
        <f aca="false">IF(H4470="",F4470,H4470)</f>
        <v>International Paper Pensacola</v>
      </c>
      <c r="F4470" s="5"/>
      <c r="G4470" s="1" t="n">
        <v>50250</v>
      </c>
      <c r="H4470" s="1" t="s">
        <v>6696</v>
      </c>
      <c r="I4470" s="1" t="n">
        <v>9401</v>
      </c>
      <c r="J4470" s="1" t="s">
        <v>6697</v>
      </c>
      <c r="K4470" s="1" t="s">
        <v>3381</v>
      </c>
    </row>
    <row r="4471" customFormat="false" ht="15" hidden="false" customHeight="true" outlineLevel="0" collapsed="false">
      <c r="A4471" s="1" t="n">
        <f aca="false">MAX($A$2:$A4470)+1</f>
        <v>3529</v>
      </c>
      <c r="C4471" s="1" t="str">
        <f aca="false">IF(H4471="",F4471,H4471)</f>
        <v>Sartell Dam</v>
      </c>
      <c r="F4471" s="5"/>
      <c r="G4471" s="1" t="n">
        <v>50252</v>
      </c>
      <c r="H4471" s="1" t="s">
        <v>6698</v>
      </c>
      <c r="I4471" s="1" t="n">
        <v>57280</v>
      </c>
      <c r="J4471" s="1" t="s">
        <v>4679</v>
      </c>
      <c r="K4471" s="1" t="s">
        <v>3381</v>
      </c>
    </row>
    <row r="4472" customFormat="false" ht="15" hidden="false" customHeight="true" outlineLevel="0" collapsed="false">
      <c r="A4472" s="1" t="n">
        <f aca="false">MAX($A$2:$A4471)+1</f>
        <v>3530</v>
      </c>
      <c r="C4472" s="1" t="str">
        <f aca="false">IF(H4472="",F4472,H4472)</f>
        <v>KapStone Kraft Paper Corp</v>
      </c>
      <c r="F4472" s="5"/>
      <c r="G4472" s="1" t="n">
        <v>50254</v>
      </c>
      <c r="H4472" s="1" t="s">
        <v>6699</v>
      </c>
      <c r="I4472" s="1" t="n">
        <v>55771</v>
      </c>
      <c r="J4472" s="1" t="s">
        <v>6699</v>
      </c>
      <c r="K4472" s="1" t="s">
        <v>3381</v>
      </c>
    </row>
    <row r="4473" customFormat="false" ht="15" hidden="false" customHeight="true" outlineLevel="0" collapsed="false">
      <c r="A4473" s="1" t="n">
        <f aca="false">MAX($A$2:$A4472)+1</f>
        <v>3531</v>
      </c>
      <c r="C4473" s="1" t="str">
        <f aca="false">IF(H4473="",F4473,H4473)</f>
        <v>Oakwood Hospital &amp; Medical Center</v>
      </c>
      <c r="F4473" s="5"/>
      <c r="G4473" s="1" t="n">
        <v>50260</v>
      </c>
      <c r="H4473" s="1" t="s">
        <v>6700</v>
      </c>
      <c r="I4473" s="1" t="n">
        <v>13945</v>
      </c>
      <c r="J4473" s="1" t="s">
        <v>6701</v>
      </c>
      <c r="K4473" s="1" t="s">
        <v>3381</v>
      </c>
    </row>
    <row r="4474" customFormat="false" ht="15" hidden="false" customHeight="true" outlineLevel="0" collapsed="false">
      <c r="A4474" s="1" t="n">
        <f aca="false">MAX($A$2:$A4473)+1</f>
        <v>3532</v>
      </c>
      <c r="C4474" s="1" t="str">
        <f aca="false">IF(H4474="",F4474,H4474)</f>
        <v>New Lahontan</v>
      </c>
      <c r="F4474" s="5"/>
      <c r="G4474" s="1" t="n">
        <v>50261</v>
      </c>
      <c r="H4474" s="1" t="s">
        <v>6702</v>
      </c>
      <c r="I4474" s="1" t="n">
        <v>40444</v>
      </c>
      <c r="J4474" s="1" t="s">
        <v>5306</v>
      </c>
      <c r="K4474" s="1" t="s">
        <v>3381</v>
      </c>
    </row>
    <row r="4475" customFormat="false" ht="15" hidden="false" customHeight="true" outlineLevel="0" collapsed="false">
      <c r="A4475" s="1" t="n">
        <f aca="false">MAX($A$2:$A4474)+1</f>
        <v>3533</v>
      </c>
      <c r="C4475" s="1" t="str">
        <f aca="false">IF(H4475="",F4475,H4475)</f>
        <v>Redlands Water &amp; Power</v>
      </c>
      <c r="F4475" s="5"/>
      <c r="G4475" s="1" t="n">
        <v>50267</v>
      </c>
      <c r="H4475" s="1" t="s">
        <v>6703</v>
      </c>
      <c r="I4475" s="1" t="n">
        <v>15787</v>
      </c>
      <c r="J4475" s="1" t="s">
        <v>6704</v>
      </c>
      <c r="K4475" s="1" t="s">
        <v>3381</v>
      </c>
    </row>
    <row r="4476" customFormat="false" ht="15" hidden="false" customHeight="true" outlineLevel="0" collapsed="false">
      <c r="A4476" s="1" t="n">
        <f aca="false">MAX($A$2:$A4475)+1</f>
        <v>3534</v>
      </c>
      <c r="C4476" s="1" t="str">
        <f aca="false">IF(H4476="",F4476,H4476)</f>
        <v>Hewittville Hydroelectric</v>
      </c>
      <c r="F4476" s="5"/>
      <c r="G4476" s="1" t="n">
        <v>50268</v>
      </c>
      <c r="H4476" s="1" t="s">
        <v>6705</v>
      </c>
      <c r="I4476" s="1" t="n">
        <v>5914</v>
      </c>
      <c r="J4476" s="1" t="s">
        <v>4604</v>
      </c>
      <c r="K4476" s="1" t="s">
        <v>3381</v>
      </c>
    </row>
    <row r="4477" customFormat="false" ht="15" hidden="false" customHeight="true" outlineLevel="0" collapsed="false">
      <c r="A4477" s="1" t="n">
        <f aca="false">MAX($A$2:$A4476)+1</f>
        <v>3535</v>
      </c>
      <c r="C4477" s="1" t="str">
        <f aca="false">IF(H4477="",F4477,H4477)</f>
        <v>Unionville Hydro Project 2499 NY</v>
      </c>
      <c r="F4477" s="5"/>
      <c r="G4477" s="1" t="n">
        <v>50269</v>
      </c>
      <c r="H4477" s="1" t="s">
        <v>6706</v>
      </c>
      <c r="I4477" s="1" t="n">
        <v>5914</v>
      </c>
      <c r="J4477" s="1" t="s">
        <v>4604</v>
      </c>
      <c r="K4477" s="1" t="s">
        <v>3381</v>
      </c>
    </row>
    <row r="4478" customFormat="false" ht="15" hidden="false" customHeight="true" outlineLevel="0" collapsed="false">
      <c r="A4478" s="1" t="n">
        <f aca="false">MAX($A$2:$A4477)+1</f>
        <v>3536</v>
      </c>
      <c r="C4478" s="1" t="str">
        <f aca="false">IF(H4478="",F4478,H4478)</f>
        <v>ExxonMobil Santa Ynez Facility</v>
      </c>
      <c r="F4478" s="5"/>
      <c r="G4478" s="1" t="n">
        <v>50270</v>
      </c>
      <c r="H4478" s="1" t="s">
        <v>6707</v>
      </c>
      <c r="I4478" s="1" t="n">
        <v>6529</v>
      </c>
      <c r="J4478" s="1" t="s">
        <v>6708</v>
      </c>
      <c r="K4478" s="1" t="s">
        <v>3381</v>
      </c>
    </row>
    <row r="4479" customFormat="false" ht="15" hidden="false" customHeight="true" outlineLevel="0" collapsed="false">
      <c r="A4479" s="1" t="n">
        <f aca="false">MAX($A$2:$A4478)+1</f>
        <v>3537</v>
      </c>
      <c r="C4479" s="1" t="str">
        <f aca="false">IF(H4479="",F4479,H4479)</f>
        <v>Pioneer Valley Resource Recovery</v>
      </c>
      <c r="F4479" s="5"/>
      <c r="G4479" s="1" t="n">
        <v>50273</v>
      </c>
      <c r="H4479" s="1" t="s">
        <v>6709</v>
      </c>
      <c r="I4479" s="1" t="n">
        <v>56125</v>
      </c>
      <c r="J4479" s="1" t="s">
        <v>6710</v>
      </c>
      <c r="K4479" s="1" t="s">
        <v>3381</v>
      </c>
    </row>
    <row r="4480" customFormat="false" ht="15" hidden="false" customHeight="true" outlineLevel="0" collapsed="false">
      <c r="A4480" s="1" t="n">
        <f aca="false">MAX($A$2:$A4479)+1</f>
        <v>3538</v>
      </c>
      <c r="C4480" s="1" t="str">
        <f aca="false">IF(H4480="",F4480,H4480)</f>
        <v>Simplot Leasing Don Plant</v>
      </c>
      <c r="F4480" s="5"/>
      <c r="G4480" s="1" t="n">
        <v>50274</v>
      </c>
      <c r="H4480" s="1" t="s">
        <v>6711</v>
      </c>
      <c r="I4480" s="1" t="n">
        <v>17191</v>
      </c>
      <c r="J4480" s="1" t="s">
        <v>6712</v>
      </c>
      <c r="K4480" s="1" t="s">
        <v>3381</v>
      </c>
    </row>
    <row r="4481" customFormat="false" ht="15" hidden="false" customHeight="true" outlineLevel="0" collapsed="false">
      <c r="A4481" s="1" t="n">
        <f aca="false">MAX($A$2:$A4480)+1</f>
        <v>3539</v>
      </c>
      <c r="C4481" s="1" t="str">
        <f aca="false">IF(H4481="",F4481,H4481)</f>
        <v>Park 500 Philip Morris USA</v>
      </c>
      <c r="F4481" s="5"/>
      <c r="G4481" s="1" t="n">
        <v>50275</v>
      </c>
      <c r="H4481" s="1" t="s">
        <v>6713</v>
      </c>
      <c r="I4481" s="1" t="n">
        <v>14465</v>
      </c>
      <c r="J4481" s="1" t="s">
        <v>6713</v>
      </c>
      <c r="K4481" s="1" t="s">
        <v>3381</v>
      </c>
    </row>
    <row r="4482" customFormat="false" ht="15" hidden="false" customHeight="true" outlineLevel="0" collapsed="false">
      <c r="A4482" s="1" t="n">
        <f aca="false">MAX($A$2:$A4481)+1</f>
        <v>3540</v>
      </c>
      <c r="C4482" s="1" t="str">
        <f aca="false">IF(H4482="",F4482,H4482)</f>
        <v>Wintec Energy Ltd</v>
      </c>
      <c r="F4482" s="5"/>
      <c r="G4482" s="1" t="n">
        <v>50276</v>
      </c>
      <c r="H4482" s="1" t="s">
        <v>6714</v>
      </c>
      <c r="I4482" s="1" t="n">
        <v>20707</v>
      </c>
      <c r="J4482" s="1" t="s">
        <v>6714</v>
      </c>
      <c r="K4482" s="1" t="s">
        <v>3381</v>
      </c>
    </row>
    <row r="4483" customFormat="false" ht="15" hidden="false" customHeight="true" outlineLevel="0" collapsed="false">
      <c r="A4483" s="1" t="n">
        <f aca="false">MAX($A$2:$A4482)+1</f>
        <v>3541</v>
      </c>
      <c r="C4483" s="1" t="str">
        <f aca="false">IF(H4483="",F4483,H4483)</f>
        <v>ReEnergy Chateaugay Power Station</v>
      </c>
      <c r="F4483" s="5"/>
      <c r="G4483" s="1" t="n">
        <v>50277</v>
      </c>
      <c r="H4483" s="1" t="s">
        <v>6715</v>
      </c>
      <c r="I4483" s="1" t="n">
        <v>57433</v>
      </c>
      <c r="J4483" s="1" t="s">
        <v>6716</v>
      </c>
      <c r="K4483" s="1" t="s">
        <v>3381</v>
      </c>
    </row>
    <row r="4484" customFormat="false" ht="15" hidden="false" customHeight="true" outlineLevel="0" collapsed="false">
      <c r="A4484" s="1" t="n">
        <f aca="false">MAX($A$2:$A4483)+1</f>
        <v>3542</v>
      </c>
      <c r="C4484" s="1" t="str">
        <f aca="false">IF(H4484="",F4484,H4484)</f>
        <v>Worumbo Hydro Station</v>
      </c>
      <c r="F4484" s="5"/>
      <c r="G4484" s="1" t="n">
        <v>50278</v>
      </c>
      <c r="H4484" s="1" t="s">
        <v>6717</v>
      </c>
      <c r="I4484" s="1" t="n">
        <v>21737</v>
      </c>
      <c r="J4484" s="1" t="s">
        <v>6718</v>
      </c>
      <c r="K4484" s="1" t="s">
        <v>3381</v>
      </c>
    </row>
    <row r="4485" customFormat="false" ht="15" hidden="false" customHeight="true" outlineLevel="0" collapsed="false">
      <c r="A4485" s="1" t="n">
        <f aca="false">MAX($A$2:$A4484)+1</f>
        <v>3543</v>
      </c>
      <c r="C4485" s="1" t="str">
        <f aca="false">IF(H4485="",F4485,H4485)</f>
        <v>Archbald Power Station</v>
      </c>
      <c r="F4485" s="5"/>
      <c r="G4485" s="1" t="n">
        <v>50279</v>
      </c>
      <c r="H4485" s="1" t="s">
        <v>6719</v>
      </c>
      <c r="I4485" s="1" t="n">
        <v>22174</v>
      </c>
      <c r="J4485" s="1" t="s">
        <v>6720</v>
      </c>
      <c r="K4485" s="1" t="s">
        <v>3381</v>
      </c>
    </row>
    <row r="4486" customFormat="false" ht="15" hidden="false" customHeight="true" outlineLevel="0" collapsed="false">
      <c r="A4486" s="1" t="n">
        <f aca="false">MAX($A$2:$A4485)+1</f>
        <v>3544</v>
      </c>
      <c r="C4486" s="1" t="str">
        <f aca="false">IF(H4486="",F4486,H4486)</f>
        <v>Dahowa Hydro</v>
      </c>
      <c r="F4486" s="5"/>
      <c r="G4486" s="1" t="n">
        <v>50280</v>
      </c>
      <c r="H4486" s="1" t="s">
        <v>6721</v>
      </c>
      <c r="I4486" s="1" t="n">
        <v>4735</v>
      </c>
      <c r="J4486" s="1" t="s">
        <v>6721</v>
      </c>
      <c r="K4486" s="1" t="s">
        <v>3381</v>
      </c>
    </row>
    <row r="4487" customFormat="false" ht="15" hidden="false" customHeight="true" outlineLevel="0" collapsed="false">
      <c r="A4487" s="1" t="n">
        <f aca="false">MAX($A$2:$A4486)+1</f>
        <v>3545</v>
      </c>
      <c r="C4487" s="1" t="str">
        <f aca="false">IF(H4487="",F4487,H4487)</f>
        <v>San Gorgonio Farms Wind Farm</v>
      </c>
      <c r="F4487" s="5"/>
      <c r="G4487" s="1" t="n">
        <v>50281</v>
      </c>
      <c r="H4487" s="1" t="s">
        <v>6722</v>
      </c>
      <c r="I4487" s="1" t="n">
        <v>16630</v>
      </c>
      <c r="J4487" s="1" t="s">
        <v>6367</v>
      </c>
      <c r="K4487" s="1" t="s">
        <v>3381</v>
      </c>
    </row>
    <row r="4488" customFormat="false" ht="15" hidden="false" customHeight="true" outlineLevel="0" collapsed="false">
      <c r="A4488" s="1" t="n">
        <f aca="false">MAX($A$2:$A4487)+1</f>
        <v>3546</v>
      </c>
      <c r="C4488" s="1" t="str">
        <f aca="false">IF(H4488="",F4488,H4488)</f>
        <v>Luke Mill</v>
      </c>
      <c r="F4488" s="5"/>
      <c r="G4488" s="1" t="n">
        <v>50282</v>
      </c>
      <c r="H4488" s="1" t="s">
        <v>6723</v>
      </c>
      <c r="I4488" s="1" t="n">
        <v>50097</v>
      </c>
      <c r="J4488" s="1" t="s">
        <v>6724</v>
      </c>
      <c r="K4488" s="1" t="s">
        <v>3381</v>
      </c>
    </row>
    <row r="4489" customFormat="false" ht="15" hidden="false" customHeight="true" outlineLevel="0" collapsed="false">
      <c r="A4489" s="1" t="n">
        <f aca="false">MAX($A$2:$A4488)+1</f>
        <v>3547</v>
      </c>
      <c r="C4489" s="1" t="str">
        <f aca="false">IF(H4489="",F4489,H4489)</f>
        <v>American Eagle Paper Mills</v>
      </c>
      <c r="F4489" s="5"/>
      <c r="G4489" s="1" t="n">
        <v>50284</v>
      </c>
      <c r="H4489" s="1" t="s">
        <v>6725</v>
      </c>
      <c r="I4489" s="1" t="n">
        <v>49923</v>
      </c>
      <c r="J4489" s="1" t="s">
        <v>6725</v>
      </c>
      <c r="K4489" s="1" t="s">
        <v>3381</v>
      </c>
    </row>
    <row r="4490" customFormat="false" ht="15" hidden="false" customHeight="true" outlineLevel="0" collapsed="false">
      <c r="A4490" s="1" t="n">
        <f aca="false">MAX($A$2:$A4489)+1</f>
        <v>3548</v>
      </c>
      <c r="C4490" s="1" t="str">
        <f aca="false">IF(H4490="",F4490,H4490)</f>
        <v>Lower Village Water Power Project</v>
      </c>
      <c r="D4490" s="1" t="n">
        <v>313</v>
      </c>
      <c r="E4490" s="1" t="s">
        <v>3769</v>
      </c>
      <c r="F4490" s="5" t="s">
        <v>6726</v>
      </c>
      <c r="G4490" s="1" t="n">
        <v>50285</v>
      </c>
      <c r="H4490" s="1" t="s">
        <v>6727</v>
      </c>
      <c r="I4490" s="1" t="n">
        <v>11601</v>
      </c>
      <c r="J4490" s="1" t="s">
        <v>6728</v>
      </c>
      <c r="K4490" s="1" t="s">
        <v>6729</v>
      </c>
    </row>
    <row r="4491" customFormat="false" ht="15" hidden="false" customHeight="true" outlineLevel="0" collapsed="false">
      <c r="A4491" s="1" t="n">
        <f aca="false">MAX($A$2:$A4490)+1</f>
        <v>3549</v>
      </c>
      <c r="C4491" s="1" t="str">
        <f aca="false">IF(H4491="",F4491,H4491)</f>
        <v>SEMASS Resource Recovery</v>
      </c>
      <c r="F4491" s="5"/>
      <c r="G4491" s="1" t="n">
        <v>50290</v>
      </c>
      <c r="H4491" s="1" t="s">
        <v>6730</v>
      </c>
      <c r="I4491" s="1" t="n">
        <v>16929</v>
      </c>
      <c r="J4491" s="1" t="s">
        <v>6731</v>
      </c>
      <c r="K4491" s="1" t="s">
        <v>3381</v>
      </c>
    </row>
    <row r="4492" customFormat="false" ht="15" hidden="false" customHeight="true" outlineLevel="0" collapsed="false">
      <c r="A4492" s="1" t="n">
        <f aca="false">MAX($A$2:$A4491)+1</f>
        <v>3550</v>
      </c>
      <c r="C4492" s="1" t="str">
        <f aca="false">IF(H4492="",F4492,H4492)</f>
        <v>Bethpage Power Plant</v>
      </c>
      <c r="F4492" s="5"/>
      <c r="G4492" s="1" t="n">
        <v>50292</v>
      </c>
      <c r="H4492" s="1" t="s">
        <v>6732</v>
      </c>
      <c r="I4492" s="1" t="n">
        <v>24457</v>
      </c>
      <c r="J4492" s="1" t="s">
        <v>6733</v>
      </c>
      <c r="K4492" s="1" t="s">
        <v>3381</v>
      </c>
    </row>
    <row r="4493" customFormat="false" ht="15" hidden="false" customHeight="true" outlineLevel="0" collapsed="false">
      <c r="A4493" s="1" t="n">
        <f aca="false">MAX($A$2:$A4492)+1</f>
        <v>3551</v>
      </c>
      <c r="C4493" s="1" t="str">
        <f aca="false">IF(H4493="",F4493,H4493)</f>
        <v>Wadham Energy LP</v>
      </c>
      <c r="F4493" s="5"/>
      <c r="G4493" s="1" t="n">
        <v>50293</v>
      </c>
      <c r="H4493" s="1" t="s">
        <v>6734</v>
      </c>
      <c r="I4493" s="1" t="n">
        <v>19946</v>
      </c>
      <c r="J4493" s="1" t="s">
        <v>6735</v>
      </c>
      <c r="K4493" s="1" t="s">
        <v>3381</v>
      </c>
    </row>
    <row r="4494" customFormat="false" ht="15" hidden="false" customHeight="true" outlineLevel="0" collapsed="false">
      <c r="A4494" s="1" t="n">
        <f aca="false">MAX($A$2:$A4493)+1</f>
        <v>3552</v>
      </c>
      <c r="C4494" s="1" t="str">
        <f aca="false">IF(H4494="",F4494,H4494)</f>
        <v>Packaging Corp of America</v>
      </c>
      <c r="F4494" s="5"/>
      <c r="G4494" s="1" t="n">
        <v>50296</v>
      </c>
      <c r="H4494" s="1" t="s">
        <v>6736</v>
      </c>
      <c r="I4494" s="1" t="n">
        <v>14362</v>
      </c>
      <c r="J4494" s="1" t="s">
        <v>6736</v>
      </c>
      <c r="K4494" s="1" t="s">
        <v>3381</v>
      </c>
    </row>
    <row r="4495" customFormat="false" ht="15" hidden="false" customHeight="true" outlineLevel="0" collapsed="false">
      <c r="A4495" s="1" t="n">
        <f aca="false">MAX($A$2:$A4494)+1</f>
        <v>3553</v>
      </c>
      <c r="C4495" s="1" t="str">
        <f aca="false">IF(H4495="",F4495,H4495)</f>
        <v>AltaGas Ripon Energy Inc.</v>
      </c>
      <c r="F4495" s="5"/>
      <c r="G4495" s="1" t="n">
        <v>50299</v>
      </c>
      <c r="H4495" s="1" t="s">
        <v>6737</v>
      </c>
      <c r="I4495" s="1" t="n">
        <v>60134</v>
      </c>
      <c r="J4495" s="1" t="s">
        <v>6737</v>
      </c>
      <c r="K4495" s="1" t="s">
        <v>3381</v>
      </c>
    </row>
    <row r="4496" customFormat="false" ht="15" hidden="false" customHeight="true" outlineLevel="0" collapsed="false">
      <c r="A4496" s="1" t="n">
        <f aca="false">MAX($A$2:$A4495)+1</f>
        <v>3554</v>
      </c>
      <c r="C4496" s="1" t="str">
        <f aca="false">IF(H4496="",F4496,H4496)</f>
        <v>AltaGas Pomona Energy Inc.</v>
      </c>
      <c r="F4496" s="5"/>
      <c r="G4496" s="1" t="n">
        <v>50300</v>
      </c>
      <c r="H4496" s="1" t="s">
        <v>6738</v>
      </c>
      <c r="I4496" s="1" t="n">
        <v>54736</v>
      </c>
      <c r="J4496" s="1" t="s">
        <v>6738</v>
      </c>
      <c r="K4496" s="1" t="s">
        <v>3381</v>
      </c>
    </row>
    <row r="4497" customFormat="false" ht="15" hidden="false" customHeight="true" outlineLevel="0" collapsed="false">
      <c r="A4497" s="1" t="n">
        <f aca="false">MAX($A$2:$A4496)+1</f>
        <v>3555</v>
      </c>
      <c r="C4497" s="1" t="str">
        <f aca="false">IF(H4497="",F4497,H4497)</f>
        <v>Shell Deer Park</v>
      </c>
      <c r="F4497" s="5"/>
      <c r="G4497" s="1" t="n">
        <v>50304</v>
      </c>
      <c r="H4497" s="1" t="s">
        <v>6739</v>
      </c>
      <c r="I4497" s="1" t="n">
        <v>17139</v>
      </c>
      <c r="J4497" s="1" t="s">
        <v>6740</v>
      </c>
      <c r="K4497" s="1" t="s">
        <v>3381</v>
      </c>
    </row>
    <row r="4498" customFormat="false" ht="15" hidden="false" customHeight="true" outlineLevel="0" collapsed="false">
      <c r="A4498" s="1" t="n">
        <f aca="false">MAX($A$2:$A4497)+1</f>
        <v>3556</v>
      </c>
      <c r="C4498" s="1" t="str">
        <f aca="false">IF(H4498="",F4498,H4498)</f>
        <v>LaFarge Alpena</v>
      </c>
      <c r="F4498" s="5"/>
      <c r="G4498" s="1" t="n">
        <v>50305</v>
      </c>
      <c r="H4498" s="1" t="s">
        <v>6741</v>
      </c>
      <c r="I4498" s="1" t="n">
        <v>40430</v>
      </c>
      <c r="J4498" s="1" t="s">
        <v>6742</v>
      </c>
      <c r="K4498" s="1" t="s">
        <v>3381</v>
      </c>
    </row>
    <row r="4499" customFormat="false" ht="15" hidden="false" customHeight="true" outlineLevel="0" collapsed="false">
      <c r="A4499" s="1" t="n">
        <f aca="false">MAX($A$2:$A4498)+1</f>
        <v>3557</v>
      </c>
      <c r="C4499" s="1" t="str">
        <f aca="false">IF(H4499="",F4499,H4499)</f>
        <v>University of Oklahoma</v>
      </c>
      <c r="F4499" s="5"/>
      <c r="G4499" s="1" t="n">
        <v>50307</v>
      </c>
      <c r="H4499" s="1" t="s">
        <v>6743</v>
      </c>
      <c r="I4499" s="1" t="n">
        <v>19533</v>
      </c>
      <c r="J4499" s="1" t="s">
        <v>6743</v>
      </c>
      <c r="K4499" s="1" t="s">
        <v>3381</v>
      </c>
    </row>
    <row r="4500" customFormat="false" ht="15" hidden="false" customHeight="true" outlineLevel="0" collapsed="false">
      <c r="A4500" s="1" t="n">
        <f aca="false">MAX($A$2:$A4499)+1</f>
        <v>3558</v>
      </c>
      <c r="C4500" s="1" t="str">
        <f aca="false">IF(H4500="",F4500,H4500)</f>
        <v>Utility Plants Section</v>
      </c>
      <c r="F4500" s="5"/>
      <c r="G4500" s="1" t="n">
        <v>50308</v>
      </c>
      <c r="H4500" s="1" t="s">
        <v>6744</v>
      </c>
      <c r="I4500" s="1" t="n">
        <v>56389</v>
      </c>
      <c r="J4500" s="1" t="s">
        <v>6745</v>
      </c>
      <c r="K4500" s="1" t="s">
        <v>3381</v>
      </c>
    </row>
    <row r="4501" customFormat="false" ht="15" hidden="false" customHeight="true" outlineLevel="0" collapsed="false">
      <c r="A4501" s="1" t="n">
        <f aca="false">MAX($A$2:$A4500)+1</f>
        <v>3559</v>
      </c>
      <c r="C4501" s="1" t="str">
        <f aca="false">IF(H4501="",F4501,H4501)</f>
        <v>Standby Generation Plant</v>
      </c>
      <c r="F4501" s="5"/>
      <c r="G4501" s="1" t="n">
        <v>50310</v>
      </c>
      <c r="H4501" s="1" t="s">
        <v>6746</v>
      </c>
      <c r="I4501" s="1" t="n">
        <v>14762</v>
      </c>
      <c r="J4501" s="1" t="s">
        <v>6747</v>
      </c>
      <c r="K4501" s="1" t="s">
        <v>3381</v>
      </c>
    </row>
    <row r="4502" customFormat="false" ht="15" hidden="false" customHeight="true" outlineLevel="0" collapsed="false">
      <c r="A4502" s="1" t="n">
        <f aca="false">MAX($A$2:$A4501)+1</f>
        <v>3560</v>
      </c>
      <c r="C4502" s="1" t="str">
        <f aca="false">IF(H4502="",F4502,H4502)</f>
        <v>Passaic Valley Water Commission</v>
      </c>
      <c r="F4502" s="5"/>
      <c r="G4502" s="1" t="n">
        <v>50311</v>
      </c>
      <c r="H4502" s="1" t="s">
        <v>6748</v>
      </c>
      <c r="I4502" s="1" t="n">
        <v>14539</v>
      </c>
      <c r="J4502" s="1" t="s">
        <v>6749</v>
      </c>
      <c r="K4502" s="1" t="s">
        <v>3381</v>
      </c>
    </row>
    <row r="4503" customFormat="false" ht="15" hidden="false" customHeight="true" outlineLevel="0" collapsed="false">
      <c r="A4503" s="1" t="n">
        <f aca="false">MAX($A$2:$A4502)+1</f>
        <v>3561</v>
      </c>
      <c r="C4503" s="1" t="str">
        <f aca="false">IF(H4503="",F4503,H4503)</f>
        <v>Pembroke Hydro</v>
      </c>
      <c r="F4503" s="5"/>
      <c r="G4503" s="1" t="n">
        <v>50312</v>
      </c>
      <c r="H4503" s="1" t="s">
        <v>6750</v>
      </c>
      <c r="I4503" s="1" t="n">
        <v>57280</v>
      </c>
      <c r="J4503" s="1" t="s">
        <v>4679</v>
      </c>
      <c r="K4503" s="1" t="s">
        <v>3381</v>
      </c>
    </row>
    <row r="4504" customFormat="false" ht="15" hidden="false" customHeight="true" outlineLevel="0" collapsed="false">
      <c r="A4504" s="1" t="n">
        <f aca="false">MAX($A$2:$A4503)+1</f>
        <v>3562</v>
      </c>
      <c r="C4504" s="1" t="str">
        <f aca="false">IF(H4504="",F4504,H4504)</f>
        <v>Chasm Hydro Partnership</v>
      </c>
      <c r="F4504" s="5"/>
      <c r="G4504" s="1" t="n">
        <v>50315</v>
      </c>
      <c r="H4504" s="1" t="s">
        <v>6751</v>
      </c>
      <c r="I4504" s="1" t="n">
        <v>24979</v>
      </c>
      <c r="J4504" s="1" t="s">
        <v>6751</v>
      </c>
      <c r="K4504" s="1" t="s">
        <v>3381</v>
      </c>
    </row>
    <row r="4505" customFormat="false" ht="15" hidden="false" customHeight="true" outlineLevel="0" collapsed="false">
      <c r="A4505" s="1" t="n">
        <f aca="false">MAX($A$2:$A4504)+1</f>
        <v>3563</v>
      </c>
      <c r="C4505" s="1" t="str">
        <f aca="false">IF(H4505="",F4505,H4505)</f>
        <v>Bunge North America East LLC</v>
      </c>
      <c r="F4505" s="5"/>
      <c r="G4505" s="1" t="n">
        <v>50316</v>
      </c>
      <c r="H4505" s="1" t="s">
        <v>6752</v>
      </c>
      <c r="I4505" s="1" t="n">
        <v>3283</v>
      </c>
      <c r="J4505" s="1" t="s">
        <v>6752</v>
      </c>
      <c r="K4505" s="1" t="s">
        <v>3381</v>
      </c>
    </row>
    <row r="4506" customFormat="false" ht="15" hidden="false" customHeight="true" outlineLevel="0" collapsed="false">
      <c r="A4506" s="1" t="n">
        <f aca="false">MAX($A$2:$A4505)+1</f>
        <v>3564</v>
      </c>
      <c r="C4506" s="1" t="str">
        <f aca="false">IF(H4506="",F4506,H4506)</f>
        <v>Par Sterile Products</v>
      </c>
      <c r="F4506" s="5"/>
      <c r="G4506" s="1" t="n">
        <v>50318</v>
      </c>
      <c r="H4506" s="1" t="s">
        <v>6753</v>
      </c>
      <c r="I4506" s="1" t="n">
        <v>55970</v>
      </c>
      <c r="J4506" s="1" t="s">
        <v>6754</v>
      </c>
      <c r="K4506" s="1" t="s">
        <v>3381</v>
      </c>
    </row>
    <row r="4507" customFormat="false" ht="15" hidden="false" customHeight="true" outlineLevel="0" collapsed="false">
      <c r="A4507" s="1" t="n">
        <f aca="false">MAX($A$2:$A4506)+1</f>
        <v>3565</v>
      </c>
      <c r="C4507" s="1" t="str">
        <f aca="false">IF(H4507="",F4507,H4507)</f>
        <v>Site 980 65</v>
      </c>
      <c r="F4507" s="5"/>
      <c r="G4507" s="1" t="n">
        <v>50322</v>
      </c>
      <c r="H4507" s="1" t="s">
        <v>6755</v>
      </c>
      <c r="I4507" s="1" t="n">
        <v>26287</v>
      </c>
      <c r="J4507" s="1" t="s">
        <v>6756</v>
      </c>
      <c r="K4507" s="1" t="s">
        <v>3381</v>
      </c>
    </row>
    <row r="4508" customFormat="false" ht="15" hidden="false" customHeight="true" outlineLevel="0" collapsed="false">
      <c r="A4508" s="1" t="n">
        <f aca="false">MAX($A$2:$A4507)+1</f>
        <v>3566</v>
      </c>
      <c r="C4508" s="1" t="str">
        <f aca="false">IF(H4508="",F4508,H4508)</f>
        <v>Marco Ranch</v>
      </c>
      <c r="F4508" s="5"/>
      <c r="G4508" s="1" t="n">
        <v>50323</v>
      </c>
      <c r="H4508" s="1" t="s">
        <v>6757</v>
      </c>
      <c r="I4508" s="1" t="n">
        <v>15286</v>
      </c>
      <c r="J4508" s="1" t="s">
        <v>6758</v>
      </c>
      <c r="K4508" s="1" t="s">
        <v>3381</v>
      </c>
    </row>
    <row r="4509" customFormat="false" ht="15" hidden="false" customHeight="true" outlineLevel="0" collapsed="false">
      <c r="A4509" s="1" t="n">
        <f aca="false">MAX($A$2:$A4508)+1</f>
        <v>3567</v>
      </c>
      <c r="C4509" s="1" t="str">
        <f aca="false">IF(H4509="",F4509,H4509)</f>
        <v>Newfound Hydroelectric</v>
      </c>
      <c r="F4509" s="5"/>
      <c r="G4509" s="1" t="n">
        <v>50324</v>
      </c>
      <c r="H4509" s="1" t="s">
        <v>6759</v>
      </c>
      <c r="I4509" s="1" t="n">
        <v>36055</v>
      </c>
      <c r="J4509" s="1" t="s">
        <v>6760</v>
      </c>
      <c r="K4509" s="1" t="s">
        <v>3381</v>
      </c>
    </row>
    <row r="4510" customFormat="false" ht="15" hidden="false" customHeight="true" outlineLevel="0" collapsed="false">
      <c r="A4510" s="1" t="n">
        <f aca="false">MAX($A$2:$A4509)+1</f>
        <v>3568</v>
      </c>
      <c r="C4510" s="1" t="str">
        <f aca="false">IF(H4510="",F4510,H4510)</f>
        <v>Nalco</v>
      </c>
      <c r="F4510" s="5"/>
      <c r="G4510" s="1" t="n">
        <v>50326</v>
      </c>
      <c r="H4510" s="1" t="s">
        <v>6761</v>
      </c>
      <c r="I4510" s="1" t="n">
        <v>14293</v>
      </c>
      <c r="J4510" s="1" t="s">
        <v>6762</v>
      </c>
      <c r="K4510" s="1" t="s">
        <v>3381</v>
      </c>
    </row>
    <row r="4511" customFormat="false" ht="15" hidden="false" customHeight="true" outlineLevel="0" collapsed="false">
      <c r="A4511" s="1" t="n">
        <f aca="false">MAX($A$2:$A4510)+1</f>
        <v>3569</v>
      </c>
      <c r="C4511" s="1" t="str">
        <f aca="false">IF(H4511="",F4511,H4511)</f>
        <v>Byllesby</v>
      </c>
      <c r="F4511" s="5"/>
      <c r="G4511" s="1" t="n">
        <v>50328</v>
      </c>
      <c r="H4511" s="1" t="s">
        <v>6763</v>
      </c>
      <c r="I4511" s="1" t="n">
        <v>13389</v>
      </c>
      <c r="J4511" s="1" t="s">
        <v>6764</v>
      </c>
      <c r="K4511" s="1" t="s">
        <v>3381</v>
      </c>
    </row>
    <row r="4512" customFormat="false" ht="15" hidden="false" customHeight="true" outlineLevel="0" collapsed="false">
      <c r="A4512" s="1" t="n">
        <f aca="false">MAX($A$2:$A4511)+1</f>
        <v>3570</v>
      </c>
      <c r="C4512" s="1" t="str">
        <f aca="false">IF(H4512="",F4512,H4512)</f>
        <v>West Point Treatment Plant</v>
      </c>
      <c r="F4512" s="5"/>
      <c r="G4512" s="1" t="n">
        <v>50329</v>
      </c>
      <c r="H4512" s="1" t="s">
        <v>6765</v>
      </c>
      <c r="I4512" s="1" t="n">
        <v>10004</v>
      </c>
      <c r="J4512" s="1" t="s">
        <v>6766</v>
      </c>
      <c r="K4512" s="1" t="s">
        <v>3381</v>
      </c>
    </row>
    <row r="4513" customFormat="false" ht="15" hidden="false" customHeight="true" outlineLevel="0" collapsed="false">
      <c r="A4513" s="1" t="n">
        <f aca="false">MAX($A$2:$A4512)+1</f>
        <v>3571</v>
      </c>
      <c r="C4513" s="1" t="str">
        <f aca="false">IF(H4513="",F4513,H4513)</f>
        <v>Gay Robinson</v>
      </c>
      <c r="F4513" s="5"/>
      <c r="G4513" s="1" t="n">
        <v>50333</v>
      </c>
      <c r="H4513" s="1" t="s">
        <v>6767</v>
      </c>
      <c r="I4513" s="1" t="n">
        <v>7019</v>
      </c>
      <c r="J4513" s="1" t="s">
        <v>6768</v>
      </c>
      <c r="K4513" s="1" t="s">
        <v>3381</v>
      </c>
    </row>
    <row r="4514" customFormat="false" ht="15" hidden="false" customHeight="true" outlineLevel="0" collapsed="false">
      <c r="A4514" s="1" t="n">
        <f aca="false">MAX($A$2:$A4513)+1</f>
        <v>3572</v>
      </c>
      <c r="C4514" s="1" t="str">
        <f aca="false">IF(H4514="",F4514,H4514)</f>
        <v>Mooseheart Power House</v>
      </c>
      <c r="F4514" s="5"/>
      <c r="G4514" s="1" t="n">
        <v>50337</v>
      </c>
      <c r="H4514" s="1" t="s">
        <v>6769</v>
      </c>
      <c r="I4514" s="1" t="n">
        <v>21690</v>
      </c>
      <c r="J4514" s="1" t="s">
        <v>6770</v>
      </c>
      <c r="K4514" s="1" t="s">
        <v>3381</v>
      </c>
    </row>
    <row r="4515" customFormat="false" ht="15" hidden="false" customHeight="true" outlineLevel="0" collapsed="false">
      <c r="A4515" s="1" t="n">
        <f aca="false">MAX($A$2:$A4514)+1</f>
        <v>3573</v>
      </c>
      <c r="C4515" s="1" t="str">
        <f aca="false">IF(H4515="",F4515,H4515)</f>
        <v>Forks of Butte Hydro Project</v>
      </c>
      <c r="F4515" s="5"/>
      <c r="G4515" s="1" t="n">
        <v>50350</v>
      </c>
      <c r="H4515" s="1" t="s">
        <v>6771</v>
      </c>
      <c r="I4515" s="1" t="n">
        <v>8530</v>
      </c>
      <c r="J4515" s="1" t="s">
        <v>6772</v>
      </c>
      <c r="K4515" s="1" t="s">
        <v>3381</v>
      </c>
    </row>
    <row r="4516" customFormat="false" ht="15" hidden="false" customHeight="true" outlineLevel="0" collapsed="false">
      <c r="A4516" s="1" t="n">
        <f aca="false">MAX($A$2:$A4515)+1</f>
        <v>3574</v>
      </c>
      <c r="C4516" s="1" t="str">
        <f aca="false">IF(H4516="",F4516,H4516)</f>
        <v>Rolfe Canal Hydro</v>
      </c>
      <c r="F4516" s="5"/>
      <c r="G4516" s="1" t="n">
        <v>50351</v>
      </c>
      <c r="H4516" s="1" t="s">
        <v>6773</v>
      </c>
      <c r="I4516" s="1" t="n">
        <v>24793</v>
      </c>
      <c r="J4516" s="1" t="s">
        <v>6774</v>
      </c>
      <c r="K4516" s="1" t="s">
        <v>3381</v>
      </c>
    </row>
    <row r="4517" customFormat="false" ht="15" hidden="false" customHeight="true" outlineLevel="0" collapsed="false">
      <c r="A4517" s="1" t="n">
        <f aca="false">MAX($A$2:$A4516)+1</f>
        <v>3575</v>
      </c>
      <c r="C4517" s="1" t="str">
        <f aca="false">IF(H4517="",F4517,H4517)</f>
        <v>Nacimiento Hydro Project</v>
      </c>
      <c r="F4517" s="5"/>
      <c r="G4517" s="1" t="n">
        <v>50352</v>
      </c>
      <c r="H4517" s="1" t="s">
        <v>6775</v>
      </c>
      <c r="I4517" s="1" t="n">
        <v>12850</v>
      </c>
      <c r="J4517" s="1" t="s">
        <v>6776</v>
      </c>
      <c r="K4517" s="1" t="s">
        <v>3381</v>
      </c>
    </row>
    <row r="4518" customFormat="false" ht="15" hidden="false" customHeight="true" outlineLevel="0" collapsed="false">
      <c r="A4518" s="1" t="n">
        <f aca="false">MAX($A$2:$A4517)+1</f>
        <v>3576</v>
      </c>
      <c r="C4518" s="1" t="str">
        <f aca="false">IF(H4518="",F4518,H4518)</f>
        <v>Penacook Lower Falls</v>
      </c>
      <c r="F4518" s="5"/>
      <c r="G4518" s="1" t="n">
        <v>50353</v>
      </c>
      <c r="H4518" s="1" t="s">
        <v>6777</v>
      </c>
      <c r="I4518" s="1" t="n">
        <v>24793</v>
      </c>
      <c r="J4518" s="1" t="s">
        <v>6774</v>
      </c>
      <c r="K4518" s="1" t="s">
        <v>3381</v>
      </c>
    </row>
    <row r="4519" customFormat="false" ht="15" hidden="false" customHeight="true" outlineLevel="0" collapsed="false">
      <c r="A4519" s="1" t="n">
        <f aca="false">MAX($A$2:$A4518)+1</f>
        <v>3577</v>
      </c>
      <c r="C4519" s="1" t="str">
        <f aca="false">IF(H4519="",F4519,H4519)</f>
        <v>Newport Hydro</v>
      </c>
      <c r="F4519" s="5"/>
      <c r="G4519" s="1" t="n">
        <v>50354</v>
      </c>
      <c r="H4519" s="1" t="s">
        <v>6778</v>
      </c>
      <c r="I4519" s="1" t="n">
        <v>57280</v>
      </c>
      <c r="J4519" s="1" t="s">
        <v>4679</v>
      </c>
      <c r="K4519" s="1" t="s">
        <v>3381</v>
      </c>
    </row>
    <row r="4520" customFormat="false" ht="15" hidden="false" customHeight="true" outlineLevel="0" collapsed="false">
      <c r="A4520" s="1" t="n">
        <f aca="false">MAX($A$2:$A4519)+1</f>
        <v>3578</v>
      </c>
      <c r="C4520" s="1" t="str">
        <f aca="false">IF(H4520="",F4520,H4520)</f>
        <v>Sloss Industries Corp</v>
      </c>
      <c r="F4520" s="5"/>
      <c r="G4520" s="1" t="n">
        <v>50359</v>
      </c>
      <c r="H4520" s="1" t="s">
        <v>6779</v>
      </c>
      <c r="I4520" s="1" t="n">
        <v>17330</v>
      </c>
      <c r="J4520" s="1" t="s">
        <v>6780</v>
      </c>
      <c r="K4520" s="1" t="s">
        <v>3381</v>
      </c>
    </row>
    <row r="4521" customFormat="false" ht="15" hidden="false" customHeight="true" outlineLevel="0" collapsed="false">
      <c r="A4521" s="1" t="n">
        <f aca="false">MAX($A$2:$A4520)+1</f>
        <v>3579</v>
      </c>
      <c r="C4521" s="1" t="str">
        <f aca="false">IF(H4521="",F4521,H4521)</f>
        <v>Michell Butte Power Project</v>
      </c>
      <c r="F4521" s="5"/>
      <c r="G4521" s="1" t="n">
        <v>50360</v>
      </c>
      <c r="H4521" s="1" t="s">
        <v>6781</v>
      </c>
      <c r="I4521" s="1" t="n">
        <v>14243</v>
      </c>
      <c r="J4521" s="1" t="s">
        <v>6782</v>
      </c>
      <c r="K4521" s="1" t="s">
        <v>3381</v>
      </c>
    </row>
    <row r="4522" customFormat="false" ht="15" hidden="false" customHeight="true" outlineLevel="0" collapsed="false">
      <c r="A4522" s="1" t="n">
        <f aca="false">MAX($A$2:$A4521)+1</f>
        <v>3580</v>
      </c>
      <c r="C4522" s="1" t="str">
        <f aca="false">IF(H4522="",F4522,H4522)</f>
        <v>Owyhee Dam Power Project</v>
      </c>
      <c r="F4522" s="5"/>
      <c r="G4522" s="1" t="n">
        <v>50361</v>
      </c>
      <c r="H4522" s="1" t="s">
        <v>6783</v>
      </c>
      <c r="I4522" s="1" t="n">
        <v>14243</v>
      </c>
      <c r="J4522" s="1" t="s">
        <v>6782</v>
      </c>
      <c r="K4522" s="1" t="s">
        <v>3381</v>
      </c>
    </row>
    <row r="4523" customFormat="false" ht="15" hidden="false" customHeight="true" outlineLevel="0" collapsed="false">
      <c r="A4523" s="1" t="n">
        <f aca="false">MAX($A$2:$A4522)+1</f>
        <v>3581</v>
      </c>
      <c r="C4523" s="1" t="str">
        <f aca="false">IF(H4523="",F4523,H4523)</f>
        <v>Tunnel 1 Power Project</v>
      </c>
      <c r="F4523" s="5"/>
      <c r="G4523" s="1" t="n">
        <v>50362</v>
      </c>
      <c r="H4523" s="1" t="s">
        <v>6784</v>
      </c>
      <c r="I4523" s="1" t="n">
        <v>14243</v>
      </c>
      <c r="J4523" s="1" t="s">
        <v>6782</v>
      </c>
      <c r="K4523" s="1" t="s">
        <v>3381</v>
      </c>
    </row>
    <row r="4524" customFormat="false" ht="15" hidden="false" customHeight="true" outlineLevel="0" collapsed="false">
      <c r="A4524" s="1" t="n">
        <f aca="false">MAX($A$2:$A4523)+1</f>
        <v>3582</v>
      </c>
      <c r="C4524" s="1" t="str">
        <f aca="false">IF(H4524="",F4524,H4524)</f>
        <v>Ridgewood Providence Power</v>
      </c>
      <c r="F4524" s="5"/>
      <c r="G4524" s="1" t="n">
        <v>50365</v>
      </c>
      <c r="H4524" s="1" t="s">
        <v>6785</v>
      </c>
      <c r="I4524" s="1" t="n">
        <v>56889</v>
      </c>
      <c r="J4524" s="1" t="s">
        <v>6786</v>
      </c>
      <c r="K4524" s="1" t="s">
        <v>3381</v>
      </c>
    </row>
    <row r="4525" customFormat="false" ht="15" hidden="false" customHeight="true" outlineLevel="0" collapsed="false">
      <c r="A4525" s="1" t="n">
        <f aca="false">MAX($A$2:$A4524)+1</f>
        <v>3583</v>
      </c>
      <c r="C4525" s="1" t="str">
        <f aca="false">IF(H4525="",F4525,H4525)</f>
        <v>University of Notre Dame</v>
      </c>
      <c r="F4525" s="5"/>
      <c r="G4525" s="1" t="n">
        <v>50366</v>
      </c>
      <c r="H4525" s="1" t="s">
        <v>6787</v>
      </c>
      <c r="I4525" s="1" t="n">
        <v>19564</v>
      </c>
      <c r="J4525" s="1" t="s">
        <v>6787</v>
      </c>
      <c r="K4525" s="1" t="s">
        <v>3381</v>
      </c>
    </row>
    <row r="4526" customFormat="false" ht="15" hidden="false" customHeight="true" outlineLevel="0" collapsed="false">
      <c r="A4526" s="1" t="n">
        <f aca="false">MAX($A$2:$A4525)+1</f>
        <v>3584</v>
      </c>
      <c r="C4526" s="1" t="str">
        <f aca="false">IF(H4526="",F4526,H4526)</f>
        <v>Cornell University Central Heat</v>
      </c>
      <c r="F4526" s="5"/>
      <c r="G4526" s="1" t="n">
        <v>50368</v>
      </c>
      <c r="H4526" s="1" t="s">
        <v>6788</v>
      </c>
      <c r="I4526" s="1" t="n">
        <v>21508</v>
      </c>
      <c r="J4526" s="1" t="s">
        <v>6789</v>
      </c>
      <c r="K4526" s="1" t="s">
        <v>3381</v>
      </c>
    </row>
    <row r="4527" customFormat="false" ht="15" hidden="false" customHeight="true" outlineLevel="0" collapsed="false">
      <c r="A4527" s="1" t="n">
        <f aca="false">MAX($A$2:$A4526)+1</f>
        <v>3585</v>
      </c>
      <c r="C4527" s="1" t="str">
        <f aca="false">IF(H4527="",F4527,H4527)</f>
        <v>The Mosaic Company, Plant City Facility</v>
      </c>
      <c r="F4527" s="5"/>
      <c r="G4527" s="1" t="n">
        <v>50371</v>
      </c>
      <c r="H4527" s="1" t="s">
        <v>6790</v>
      </c>
      <c r="I4527" s="1" t="n">
        <v>24900</v>
      </c>
      <c r="J4527" s="1" t="s">
        <v>6790</v>
      </c>
      <c r="K4527" s="1" t="s">
        <v>3381</v>
      </c>
    </row>
    <row r="4528" customFormat="false" ht="15" hidden="false" customHeight="true" outlineLevel="0" collapsed="false">
      <c r="A4528" s="1" t="n">
        <f aca="false">MAX($A$2:$A4527)+1</f>
        <v>3586</v>
      </c>
      <c r="C4528" s="1" t="str">
        <f aca="false">IF(H4528="",F4528,H4528)</f>
        <v>Paxton Creek Cogeneration</v>
      </c>
      <c r="F4528" s="5"/>
      <c r="G4528" s="1" t="n">
        <v>50373</v>
      </c>
      <c r="H4528" s="1" t="s">
        <v>6791</v>
      </c>
      <c r="I4528" s="1" t="n">
        <v>13875</v>
      </c>
      <c r="J4528" s="1" t="s">
        <v>6792</v>
      </c>
      <c r="K4528" s="1" t="s">
        <v>3381</v>
      </c>
    </row>
    <row r="4529" customFormat="false" ht="15" hidden="false" customHeight="true" outlineLevel="0" collapsed="false">
      <c r="A4529" s="1" t="n">
        <f aca="false">MAX($A$2:$A4528)+1</f>
        <v>3587</v>
      </c>
      <c r="C4529" s="1" t="str">
        <f aca="false">IF(H4529="",F4529,H4529)</f>
        <v>East Portal Generator</v>
      </c>
      <c r="F4529" s="5"/>
      <c r="G4529" s="1" t="n">
        <v>50375</v>
      </c>
      <c r="H4529" s="1" t="s">
        <v>6793</v>
      </c>
      <c r="I4529" s="1" t="n">
        <v>30076</v>
      </c>
      <c r="J4529" s="1" t="s">
        <v>6794</v>
      </c>
      <c r="K4529" s="1" t="s">
        <v>3381</v>
      </c>
    </row>
    <row r="4530" customFormat="false" ht="15" hidden="false" customHeight="true" outlineLevel="0" collapsed="false">
      <c r="A4530" s="1" t="n">
        <f aca="false">MAX($A$2:$A4529)+1</f>
        <v>3588</v>
      </c>
      <c r="C4530" s="1" t="str">
        <f aca="false">IF(H4530="",F4530,H4530)</f>
        <v>Upriver Dam Hydro Plant</v>
      </c>
      <c r="F4530" s="5"/>
      <c r="G4530" s="1" t="n">
        <v>50380</v>
      </c>
      <c r="H4530" s="1" t="s">
        <v>6795</v>
      </c>
      <c r="I4530" s="1" t="n">
        <v>42892</v>
      </c>
      <c r="J4530" s="1" t="s">
        <v>1312</v>
      </c>
      <c r="K4530" s="1" t="s">
        <v>3381</v>
      </c>
    </row>
    <row r="4531" customFormat="false" ht="15" hidden="false" customHeight="true" outlineLevel="0" collapsed="false">
      <c r="A4531" s="1" t="n">
        <f aca="false">MAX($A$2:$A4530)+1</f>
        <v>3589</v>
      </c>
      <c r="C4531" s="1" t="str">
        <f aca="false">IF(H4531="",F4531,H4531)</f>
        <v>Twin Reservoirs</v>
      </c>
      <c r="F4531" s="5"/>
      <c r="G4531" s="1" t="n">
        <v>50382</v>
      </c>
      <c r="H4531" s="1" t="s">
        <v>6796</v>
      </c>
      <c r="I4531" s="1" t="n">
        <v>20032</v>
      </c>
      <c r="J4531" s="1" t="s">
        <v>6797</v>
      </c>
      <c r="K4531" s="1" t="s">
        <v>3381</v>
      </c>
    </row>
    <row r="4532" customFormat="false" ht="15" hidden="false" customHeight="true" outlineLevel="0" collapsed="false">
      <c r="A4532" s="1" t="n">
        <f aca="false">MAX($A$2:$A4531)+1</f>
        <v>3590</v>
      </c>
      <c r="C4532" s="1" t="str">
        <f aca="false">IF(H4532="",F4532,H4532)</f>
        <v>Gregg Falls</v>
      </c>
      <c r="F4532" s="5"/>
      <c r="G4532" s="1" t="n">
        <v>50384</v>
      </c>
      <c r="H4532" s="1" t="s">
        <v>6798</v>
      </c>
      <c r="I4532" s="1" t="n">
        <v>57280</v>
      </c>
      <c r="J4532" s="1" t="s">
        <v>4679</v>
      </c>
      <c r="K4532" s="1" t="s">
        <v>3381</v>
      </c>
    </row>
    <row r="4533" customFormat="false" ht="15" hidden="false" customHeight="true" outlineLevel="0" collapsed="false">
      <c r="A4533" s="1" t="n">
        <f aca="false">MAX($A$2:$A4532)+1</f>
        <v>3591</v>
      </c>
      <c r="C4533" s="1" t="str">
        <f aca="false">IF(H4533="",F4533,H4533)</f>
        <v>Newark Bay Cogeneration Partnership LP</v>
      </c>
      <c r="F4533" s="5"/>
      <c r="G4533" s="1" t="n">
        <v>50385</v>
      </c>
      <c r="H4533" s="1" t="s">
        <v>6799</v>
      </c>
      <c r="I4533" s="1" t="n">
        <v>55846</v>
      </c>
      <c r="J4533" s="1" t="s">
        <v>6799</v>
      </c>
      <c r="K4533" s="1" t="s">
        <v>3381</v>
      </c>
    </row>
    <row r="4534" customFormat="false" ht="15" hidden="false" customHeight="true" outlineLevel="0" collapsed="false">
      <c r="A4534" s="1" t="n">
        <f aca="false">MAX($A$2:$A4533)+1</f>
        <v>3592</v>
      </c>
      <c r="C4534" s="1" t="str">
        <f aca="false">IF(H4534="",F4534,H4534)</f>
        <v>Windland</v>
      </c>
      <c r="F4534" s="5"/>
      <c r="G4534" s="1" t="n">
        <v>50386</v>
      </c>
      <c r="H4534" s="1" t="s">
        <v>6800</v>
      </c>
      <c r="I4534" s="1" t="n">
        <v>20791</v>
      </c>
      <c r="J4534" s="1" t="s">
        <v>6801</v>
      </c>
      <c r="K4534" s="1" t="s">
        <v>3381</v>
      </c>
    </row>
    <row r="4535" customFormat="false" ht="15" hidden="false" customHeight="true" outlineLevel="0" collapsed="false">
      <c r="A4535" s="1" t="n">
        <f aca="false">MAX($A$2:$A4534)+1</f>
        <v>3593</v>
      </c>
      <c r="C4535" s="1" t="str">
        <f aca="false">IF(H4535="",F4535,H4535)</f>
        <v>Phillips 66 Carbon Plant</v>
      </c>
      <c r="F4535" s="5"/>
      <c r="G4535" s="1" t="n">
        <v>50388</v>
      </c>
      <c r="H4535" s="1" t="s">
        <v>6802</v>
      </c>
      <c r="I4535" s="1" t="n">
        <v>4208</v>
      </c>
      <c r="J4535" s="1" t="s">
        <v>6580</v>
      </c>
      <c r="K4535" s="1" t="s">
        <v>3381</v>
      </c>
    </row>
    <row r="4536" customFormat="false" ht="15" hidden="false" customHeight="true" outlineLevel="0" collapsed="false">
      <c r="A4536" s="1" t="n">
        <f aca="false">MAX($A$2:$A4535)+1</f>
        <v>3594</v>
      </c>
      <c r="C4536" s="1" t="str">
        <f aca="false">IF(H4536="",F4536,H4536)</f>
        <v>Port Allen (LA)</v>
      </c>
      <c r="F4536" s="5"/>
      <c r="G4536" s="1" t="n">
        <v>50389</v>
      </c>
      <c r="H4536" s="1" t="s">
        <v>6803</v>
      </c>
      <c r="I4536" s="1" t="n">
        <v>15173</v>
      </c>
      <c r="J4536" s="1" t="s">
        <v>6804</v>
      </c>
      <c r="K4536" s="1" t="s">
        <v>3381</v>
      </c>
    </row>
    <row r="4537" customFormat="false" ht="15" hidden="false" customHeight="true" outlineLevel="0" collapsed="false">
      <c r="A4537" s="1" t="n">
        <f aca="false">MAX($A$2:$A4536)+1</f>
        <v>3595</v>
      </c>
      <c r="C4537" s="1" t="str">
        <f aca="false">IF(H4537="",F4537,H4537)</f>
        <v>Eielson AFB Central Heat &amp; Power Plant</v>
      </c>
      <c r="F4537" s="5"/>
      <c r="G4537" s="1" t="n">
        <v>50392</v>
      </c>
      <c r="H4537" s="1" t="s">
        <v>6805</v>
      </c>
      <c r="I4537" s="1" t="n">
        <v>22199</v>
      </c>
      <c r="J4537" s="1" t="s">
        <v>6806</v>
      </c>
      <c r="K4537" s="1" t="s">
        <v>3381</v>
      </c>
    </row>
    <row r="4538" customFormat="false" ht="15" hidden="false" customHeight="true" outlineLevel="0" collapsed="false">
      <c r="A4538" s="1" t="n">
        <f aca="false">MAX($A$2:$A4537)+1</f>
        <v>3596</v>
      </c>
      <c r="C4538" s="1" t="str">
        <f aca="false">IF(H4538="",F4538,H4538)</f>
        <v>Friant Hydro Facility</v>
      </c>
      <c r="F4538" s="5"/>
      <c r="G4538" s="1" t="n">
        <v>50393</v>
      </c>
      <c r="H4538" s="1" t="s">
        <v>6807</v>
      </c>
      <c r="I4538" s="1" t="n">
        <v>25438</v>
      </c>
      <c r="J4538" s="1" t="s">
        <v>6808</v>
      </c>
      <c r="K4538" s="1" t="s">
        <v>3381</v>
      </c>
    </row>
    <row r="4539" customFormat="false" ht="15" hidden="false" customHeight="true" outlineLevel="0" collapsed="false">
      <c r="A4539" s="1" t="n">
        <f aca="false">MAX($A$2:$A4538)+1</f>
        <v>3597</v>
      </c>
      <c r="C4539" s="1" t="str">
        <f aca="false">IF(H4539="",F4539,H4539)</f>
        <v>Georgia-Pacific Corp - Nekoosa Mill</v>
      </c>
      <c r="F4539" s="5"/>
      <c r="G4539" s="1" t="n">
        <v>50395</v>
      </c>
      <c r="H4539" s="1" t="s">
        <v>6809</v>
      </c>
      <c r="I4539" s="1" t="n">
        <v>5033</v>
      </c>
      <c r="J4539" s="1" t="s">
        <v>6810</v>
      </c>
      <c r="K4539" s="1" t="s">
        <v>3381</v>
      </c>
    </row>
    <row r="4540" customFormat="false" ht="15" hidden="false" customHeight="true" outlineLevel="0" collapsed="false">
      <c r="A4540" s="1" t="n">
        <f aca="false">MAX($A$2:$A4539)+1</f>
        <v>3598</v>
      </c>
      <c r="C4540" s="1" t="str">
        <f aca="false">IF(H4540="",F4540,H4540)</f>
        <v>Dillard Complex</v>
      </c>
      <c r="F4540" s="5"/>
      <c r="G4540" s="1" t="n">
        <v>50396</v>
      </c>
      <c r="H4540" s="1" t="s">
        <v>6811</v>
      </c>
      <c r="I4540" s="1" t="n">
        <v>16294</v>
      </c>
      <c r="J4540" s="1" t="s">
        <v>6812</v>
      </c>
      <c r="K4540" s="1" t="s">
        <v>3381</v>
      </c>
    </row>
    <row r="4541" customFormat="false" ht="15" hidden="false" customHeight="true" outlineLevel="0" collapsed="false">
      <c r="A4541" s="1" t="n">
        <f aca="false">MAX($A$2:$A4540)+1</f>
        <v>3599</v>
      </c>
      <c r="C4541" s="1" t="str">
        <f aca="false">IF(H4541="",F4541,H4541)</f>
        <v>P H Glatfelter</v>
      </c>
      <c r="F4541" s="5"/>
      <c r="G4541" s="1" t="n">
        <v>50397</v>
      </c>
      <c r="H4541" s="1" t="s">
        <v>6813</v>
      </c>
      <c r="I4541" s="1" t="n">
        <v>14310</v>
      </c>
      <c r="J4541" s="1" t="s">
        <v>6814</v>
      </c>
      <c r="K4541" s="1" t="s">
        <v>3381</v>
      </c>
    </row>
    <row r="4542" customFormat="false" ht="15" hidden="false" customHeight="true" outlineLevel="0" collapsed="false">
      <c r="A4542" s="1" t="n">
        <f aca="false">MAX($A$2:$A4541)+1</f>
        <v>3600</v>
      </c>
      <c r="C4542" s="1" t="str">
        <f aca="false">IF(H4542="",F4542,H4542)</f>
        <v>International Paper Savanna Mill</v>
      </c>
      <c r="F4542" s="5"/>
      <c r="G4542" s="1" t="n">
        <v>50398</v>
      </c>
      <c r="H4542" s="1" t="s">
        <v>6815</v>
      </c>
      <c r="I4542" s="1" t="n">
        <v>30002</v>
      </c>
      <c r="J4542" s="1" t="s">
        <v>6816</v>
      </c>
      <c r="K4542" s="1" t="s">
        <v>3381</v>
      </c>
    </row>
    <row r="4543" customFormat="false" ht="15" hidden="false" customHeight="true" outlineLevel="0" collapsed="false">
      <c r="A4543" s="1" t="n">
        <f aca="false">MAX($A$2:$A4542)+1</f>
        <v>3601</v>
      </c>
      <c r="C4543" s="1" t="str">
        <f aca="false">IF(H4543="",F4543,H4543)</f>
        <v>Sand Bar Power Plant</v>
      </c>
      <c r="F4543" s="5"/>
      <c r="G4543" s="1" t="n">
        <v>50400</v>
      </c>
      <c r="H4543" s="1" t="s">
        <v>6817</v>
      </c>
      <c r="I4543" s="1" t="n">
        <v>19560</v>
      </c>
      <c r="J4543" s="1" t="s">
        <v>6818</v>
      </c>
      <c r="K4543" s="1" t="s">
        <v>3381</v>
      </c>
    </row>
    <row r="4544" customFormat="false" ht="15" hidden="false" customHeight="true" outlineLevel="0" collapsed="false">
      <c r="A4544" s="1" t="n">
        <f aca="false">MAX($A$2:$A4543)+1</f>
        <v>3602</v>
      </c>
      <c r="C4544" s="1" t="str">
        <f aca="false">IF(H4544="",F4544,H4544)</f>
        <v>BP Chemicals Green Lake Plant</v>
      </c>
      <c r="F4544" s="5"/>
      <c r="G4544" s="1" t="n">
        <v>50404</v>
      </c>
      <c r="H4544" s="1" t="s">
        <v>6819</v>
      </c>
      <c r="I4544" s="1" t="n">
        <v>54837</v>
      </c>
      <c r="J4544" s="1" t="s">
        <v>6820</v>
      </c>
      <c r="K4544" s="1" t="s">
        <v>3381</v>
      </c>
    </row>
    <row r="4545" customFormat="false" ht="15" hidden="false" customHeight="true" outlineLevel="0" collapsed="false">
      <c r="A4545" s="1" t="n">
        <f aca="false">MAX($A$2:$A4544)+1</f>
        <v>3603</v>
      </c>
      <c r="C4545" s="1" t="str">
        <f aca="false">IF(H4545="",F4545,H4545)</f>
        <v>Somerset Plant</v>
      </c>
      <c r="F4545" s="5"/>
      <c r="G4545" s="1" t="n">
        <v>50406</v>
      </c>
      <c r="H4545" s="1" t="s">
        <v>6821</v>
      </c>
      <c r="I4545" s="1" t="n">
        <v>16190</v>
      </c>
      <c r="J4545" s="1" t="s">
        <v>6822</v>
      </c>
      <c r="K4545" s="1" t="s">
        <v>3381</v>
      </c>
    </row>
    <row r="4546" customFormat="false" ht="15" hidden="false" customHeight="true" outlineLevel="0" collapsed="false">
      <c r="A4546" s="1" t="n">
        <f aca="false">MAX($A$2:$A4545)+1</f>
        <v>3604</v>
      </c>
      <c r="C4546" s="1" t="str">
        <f aca="false">IF(H4546="",F4546,H4546)</f>
        <v>Mobile Energy Services LLC</v>
      </c>
      <c r="F4546" s="5"/>
      <c r="G4546" s="1" t="n">
        <v>50407</v>
      </c>
      <c r="H4546" s="1" t="s">
        <v>6823</v>
      </c>
      <c r="I4546" s="1" t="n">
        <v>34672</v>
      </c>
      <c r="J4546" s="1" t="s">
        <v>6824</v>
      </c>
      <c r="K4546" s="1" t="s">
        <v>3381</v>
      </c>
    </row>
    <row r="4547" customFormat="false" ht="15" hidden="false" customHeight="true" outlineLevel="0" collapsed="false">
      <c r="A4547" s="1" t="n">
        <f aca="false">MAX($A$2:$A4546)+1</f>
        <v>3605</v>
      </c>
      <c r="C4547" s="1" t="str">
        <f aca="false">IF(H4547="",F4547,H4547)</f>
        <v>Park Mill</v>
      </c>
      <c r="F4547" s="5"/>
      <c r="G4547" s="1" t="n">
        <v>50408</v>
      </c>
      <c r="H4547" s="1" t="s">
        <v>6825</v>
      </c>
      <c r="I4547" s="1" t="n">
        <v>42662</v>
      </c>
      <c r="J4547" s="1" t="s">
        <v>5059</v>
      </c>
      <c r="K4547" s="1" t="s">
        <v>3381</v>
      </c>
    </row>
    <row r="4548" customFormat="false" ht="15" hidden="false" customHeight="true" outlineLevel="0" collapsed="false">
      <c r="A4548" s="1" t="n">
        <f aca="false">MAX($A$2:$A4547)+1</f>
        <v>3606</v>
      </c>
      <c r="C4548" s="1" t="str">
        <f aca="false">IF(H4548="",F4548,H4548)</f>
        <v>Menominee Mill Marinette</v>
      </c>
      <c r="F4548" s="5"/>
      <c r="G4548" s="1" t="n">
        <v>50409</v>
      </c>
      <c r="H4548" s="1" t="s">
        <v>6826</v>
      </c>
      <c r="I4548" s="1" t="n">
        <v>42662</v>
      </c>
      <c r="J4548" s="1" t="s">
        <v>5059</v>
      </c>
      <c r="K4548" s="1" t="s">
        <v>3381</v>
      </c>
    </row>
    <row r="4549" customFormat="false" ht="15" hidden="false" customHeight="true" outlineLevel="0" collapsed="false">
      <c r="A4549" s="1" t="n">
        <f aca="false">MAX($A$2:$A4548)+1</f>
        <v>3607</v>
      </c>
      <c r="C4549" s="1" t="str">
        <f aca="false">IF(H4549="",F4549,H4549)</f>
        <v>Chester Operations</v>
      </c>
      <c r="F4549" s="5"/>
      <c r="G4549" s="1" t="n">
        <v>50410</v>
      </c>
      <c r="H4549" s="1" t="s">
        <v>6827</v>
      </c>
      <c r="I4549" s="1" t="n">
        <v>10273</v>
      </c>
      <c r="J4549" s="1" t="s">
        <v>6828</v>
      </c>
      <c r="K4549" s="1" t="s">
        <v>3381</v>
      </c>
    </row>
    <row r="4550" customFormat="false" ht="15" hidden="false" customHeight="true" outlineLevel="0" collapsed="false">
      <c r="A4550" s="1" t="n">
        <f aca="false">MAX($A$2:$A4549)+1</f>
        <v>3608</v>
      </c>
      <c r="C4550" s="1" t="str">
        <f aca="false">IF(H4550="",F4550,H4550)</f>
        <v>University of Medicine Dentistry NJ</v>
      </c>
      <c r="F4550" s="5"/>
      <c r="G4550" s="1" t="n">
        <v>50411</v>
      </c>
      <c r="H4550" s="1" t="s">
        <v>6829</v>
      </c>
      <c r="I4550" s="1" t="n">
        <v>19363</v>
      </c>
      <c r="J4550" s="1" t="s">
        <v>6830</v>
      </c>
      <c r="K4550" s="1" t="s">
        <v>3381</v>
      </c>
    </row>
    <row r="4551" customFormat="false" ht="15" hidden="false" customHeight="true" outlineLevel="0" collapsed="false">
      <c r="A4551" s="1" t="n">
        <f aca="false">MAX($A$2:$A4550)+1</f>
        <v>3609</v>
      </c>
      <c r="C4551" s="1" t="str">
        <f aca="false">IF(H4551="",F4551,H4551)</f>
        <v>Olmsted Waste Energy</v>
      </c>
      <c r="F4551" s="5"/>
      <c r="G4551" s="1" t="n">
        <v>50413</v>
      </c>
      <c r="H4551" s="1" t="s">
        <v>6831</v>
      </c>
      <c r="I4551" s="1" t="n">
        <v>21995</v>
      </c>
      <c r="J4551" s="1" t="s">
        <v>6832</v>
      </c>
      <c r="K4551" s="1" t="s">
        <v>3381</v>
      </c>
    </row>
    <row r="4552" customFormat="false" ht="15" hidden="false" customHeight="true" outlineLevel="0" collapsed="false">
      <c r="A4552" s="1" t="n">
        <f aca="false">MAX($A$2:$A4551)+1</f>
        <v>3610</v>
      </c>
      <c r="C4552" s="1" t="str">
        <f aca="false">IF(H4552="",F4552,H4552)</f>
        <v>Penacook Upper Falls Hydro</v>
      </c>
      <c r="F4552" s="5"/>
      <c r="G4552" s="1" t="n">
        <v>50414</v>
      </c>
      <c r="H4552" s="1" t="s">
        <v>6833</v>
      </c>
      <c r="I4552" s="1" t="n">
        <v>24793</v>
      </c>
      <c r="J4552" s="1" t="s">
        <v>6774</v>
      </c>
      <c r="K4552" s="1" t="s">
        <v>3381</v>
      </c>
    </row>
    <row r="4553" customFormat="false" ht="15" hidden="false" customHeight="true" outlineLevel="0" collapsed="false">
      <c r="A4553" s="1" t="n">
        <f aca="false">MAX($A$2:$A4552)+1</f>
        <v>3611</v>
      </c>
      <c r="C4553" s="1" t="str">
        <f aca="false">IF(H4553="",F4553,H4553)</f>
        <v>Tannery Island Power</v>
      </c>
      <c r="F4553" s="5"/>
      <c r="G4553" s="1" t="n">
        <v>50416</v>
      </c>
      <c r="H4553" s="1" t="s">
        <v>6834</v>
      </c>
      <c r="I4553" s="1" t="n">
        <v>18436</v>
      </c>
      <c r="J4553" s="1" t="s">
        <v>6835</v>
      </c>
      <c r="K4553" s="1" t="s">
        <v>3381</v>
      </c>
    </row>
    <row r="4554" customFormat="false" ht="15" hidden="false" customHeight="true" outlineLevel="0" collapsed="false">
      <c r="A4554" s="1" t="n">
        <f aca="false">MAX($A$2:$A4553)+1</f>
        <v>3612</v>
      </c>
      <c r="C4554" s="1" t="str">
        <f aca="false">IF(H4554="",F4554,H4554)</f>
        <v>Orchard Avenue 1</v>
      </c>
      <c r="F4554" s="5"/>
      <c r="G4554" s="1" t="n">
        <v>50421</v>
      </c>
      <c r="H4554" s="1" t="s">
        <v>6836</v>
      </c>
      <c r="I4554" s="1" t="n">
        <v>21086</v>
      </c>
      <c r="J4554" s="1" t="s">
        <v>6837</v>
      </c>
      <c r="K4554" s="1" t="s">
        <v>3381</v>
      </c>
    </row>
    <row r="4555" customFormat="false" ht="15" hidden="false" customHeight="true" outlineLevel="0" collapsed="false">
      <c r="A4555" s="1" t="n">
        <f aca="false">MAX($A$2:$A4554)+1</f>
        <v>3613</v>
      </c>
      <c r="C4555" s="1" t="str">
        <f aca="false">IF(H4555="",F4555,H4555)</f>
        <v>Cowiche</v>
      </c>
      <c r="F4555" s="5"/>
      <c r="G4555" s="1" t="n">
        <v>50423</v>
      </c>
      <c r="H4555" s="1" t="s">
        <v>6838</v>
      </c>
      <c r="I4555" s="1" t="n">
        <v>21086</v>
      </c>
      <c r="J4555" s="1" t="s">
        <v>6837</v>
      </c>
      <c r="K4555" s="1" t="s">
        <v>3381</v>
      </c>
    </row>
    <row r="4556" customFormat="false" ht="15" hidden="false" customHeight="true" outlineLevel="0" collapsed="false">
      <c r="A4556" s="1" t="n">
        <f aca="false">MAX($A$2:$A4555)+1</f>
        <v>3614</v>
      </c>
      <c r="C4556" s="1" t="str">
        <f aca="false">IF(H4556="",F4556,H4556)</f>
        <v>Duluth Paper Mill</v>
      </c>
      <c r="F4556" s="5"/>
      <c r="G4556" s="1" t="n">
        <v>50424</v>
      </c>
      <c r="H4556" s="1" t="s">
        <v>6839</v>
      </c>
      <c r="I4556" s="1" t="n">
        <v>55965</v>
      </c>
      <c r="J4556" s="1" t="s">
        <v>6037</v>
      </c>
      <c r="K4556" s="1" t="s">
        <v>3381</v>
      </c>
    </row>
    <row r="4557" customFormat="false" ht="15" hidden="false" customHeight="true" outlineLevel="0" collapsed="false">
      <c r="A4557" s="1" t="n">
        <f aca="false">MAX($A$2:$A4556)+1</f>
        <v>3615</v>
      </c>
      <c r="C4557" s="1" t="str">
        <f aca="false">IF(H4557="",F4557,H4557)</f>
        <v>Warm Springs Forest Products</v>
      </c>
      <c r="F4557" s="5"/>
      <c r="G4557" s="1" t="n">
        <v>50426</v>
      </c>
      <c r="H4557" s="1" t="s">
        <v>6840</v>
      </c>
      <c r="I4557" s="1" t="n">
        <v>19984</v>
      </c>
      <c r="J4557" s="1" t="s">
        <v>6841</v>
      </c>
      <c r="K4557" s="1" t="s">
        <v>3381</v>
      </c>
    </row>
    <row r="4558" customFormat="false" ht="15" hidden="false" customHeight="true" outlineLevel="0" collapsed="false">
      <c r="A4558" s="1" t="n">
        <f aca="false">MAX($A$2:$A4557)+1</f>
        <v>3616</v>
      </c>
      <c r="C4558" s="1" t="str">
        <f aca="false">IF(H4558="",F4558,H4558)</f>
        <v>Bronx Zoo</v>
      </c>
      <c r="F4558" s="5"/>
      <c r="G4558" s="1" t="n">
        <v>50427</v>
      </c>
      <c r="H4558" s="1" t="s">
        <v>6842</v>
      </c>
      <c r="I4558" s="1" t="n">
        <v>13487</v>
      </c>
      <c r="J4558" s="1" t="s">
        <v>6843</v>
      </c>
      <c r="K4558" s="1" t="s">
        <v>3381</v>
      </c>
    </row>
    <row r="4559" customFormat="false" ht="15" hidden="false" customHeight="true" outlineLevel="0" collapsed="false">
      <c r="A4559" s="1" t="n">
        <f aca="false">MAX($A$2:$A4558)+1</f>
        <v>3617</v>
      </c>
      <c r="C4559" s="1" t="str">
        <f aca="false">IF(H4559="",F4559,H4559)</f>
        <v>University of Michigan</v>
      </c>
      <c r="F4559" s="5"/>
      <c r="G4559" s="1" t="n">
        <v>50431</v>
      </c>
      <c r="H4559" s="1" t="s">
        <v>6844</v>
      </c>
      <c r="I4559" s="1" t="n">
        <v>19588</v>
      </c>
      <c r="J4559" s="1" t="s">
        <v>6844</v>
      </c>
      <c r="K4559" s="1" t="s">
        <v>3381</v>
      </c>
    </row>
    <row r="4560" customFormat="false" ht="15" hidden="false" customHeight="true" outlineLevel="0" collapsed="false">
      <c r="A4560" s="1" t="n">
        <f aca="false">MAX($A$2:$A4559)+1</f>
        <v>3618</v>
      </c>
      <c r="C4560" s="1" t="str">
        <f aca="false">IF(H4560="",F4560,H4560)</f>
        <v>Ada Dam</v>
      </c>
      <c r="F4560" s="5"/>
      <c r="G4560" s="1" t="n">
        <v>50433</v>
      </c>
      <c r="H4560" s="1" t="s">
        <v>6845</v>
      </c>
      <c r="I4560" s="1" t="n">
        <v>17976</v>
      </c>
      <c r="J4560" s="1" t="s">
        <v>6846</v>
      </c>
      <c r="K4560" s="1" t="s">
        <v>3381</v>
      </c>
    </row>
    <row r="4561" customFormat="false" ht="15" hidden="false" customHeight="true" outlineLevel="0" collapsed="false">
      <c r="A4561" s="1" t="n">
        <f aca="false">MAX($A$2:$A4560)+1</f>
        <v>3619</v>
      </c>
      <c r="C4561" s="1" t="str">
        <f aca="false">IF(H4561="",F4561,H4561)</f>
        <v>Sugarloaf Hydro Plant</v>
      </c>
      <c r="F4561" s="5"/>
      <c r="G4561" s="1" t="n">
        <v>50435</v>
      </c>
      <c r="H4561" s="1" t="s">
        <v>6847</v>
      </c>
      <c r="I4561" s="1" t="n">
        <v>18194</v>
      </c>
      <c r="J4561" s="1" t="s">
        <v>6848</v>
      </c>
      <c r="K4561" s="1" t="s">
        <v>3381</v>
      </c>
    </row>
    <row r="4562" customFormat="false" ht="15" hidden="false" customHeight="true" outlineLevel="0" collapsed="false">
      <c r="A4562" s="1" t="n">
        <f aca="false">MAX($A$2:$A4561)+1</f>
        <v>3620</v>
      </c>
      <c r="C4562" s="1" t="str">
        <f aca="false">IF(H4562="",F4562,H4562)</f>
        <v>Cascade Dam</v>
      </c>
      <c r="F4562" s="5"/>
      <c r="G4562" s="1" t="n">
        <v>50436</v>
      </c>
      <c r="H4562" s="1" t="s">
        <v>2063</v>
      </c>
      <c r="I4562" s="1" t="n">
        <v>18415</v>
      </c>
      <c r="J4562" s="1" t="s">
        <v>6849</v>
      </c>
      <c r="K4562" s="1" t="s">
        <v>3381</v>
      </c>
    </row>
    <row r="4563" customFormat="false" ht="15" hidden="false" customHeight="true" outlineLevel="0" collapsed="false">
      <c r="A4563" s="1" t="n">
        <f aca="false">MAX($A$2:$A4562)+1</f>
        <v>3621</v>
      </c>
      <c r="C4563" s="1" t="str">
        <f aca="false">IF(H4563="",F4563,H4563)</f>
        <v>French Landing Dam</v>
      </c>
      <c r="F4563" s="5"/>
      <c r="G4563" s="1" t="n">
        <v>50437</v>
      </c>
      <c r="H4563" s="1" t="s">
        <v>6850</v>
      </c>
      <c r="I4563" s="1" t="n">
        <v>18419</v>
      </c>
      <c r="J4563" s="1" t="s">
        <v>6851</v>
      </c>
      <c r="K4563" s="1" t="s">
        <v>3381</v>
      </c>
    </row>
    <row r="4564" customFormat="false" ht="15" hidden="false" customHeight="true" outlineLevel="0" collapsed="false">
      <c r="A4564" s="1" t="n">
        <f aca="false">MAX($A$2:$A4563)+1</f>
        <v>3622</v>
      </c>
      <c r="C4564" s="1" t="str">
        <f aca="false">IF(H4564="",F4564,H4564)</f>
        <v>Oconto Falls Lower</v>
      </c>
      <c r="F4564" s="5"/>
      <c r="G4564" s="1" t="n">
        <v>50439</v>
      </c>
      <c r="H4564" s="1" t="s">
        <v>6852</v>
      </c>
      <c r="I4564" s="1" t="n">
        <v>42662</v>
      </c>
      <c r="J4564" s="1" t="s">
        <v>5059</v>
      </c>
      <c r="K4564" s="1" t="s">
        <v>3381</v>
      </c>
    </row>
    <row r="4565" customFormat="false" ht="15" hidden="false" customHeight="true" outlineLevel="0" collapsed="false">
      <c r="A4565" s="1" t="n">
        <f aca="false">MAX($A$2:$A4564)+1</f>
        <v>3623</v>
      </c>
      <c r="C4565" s="1" t="str">
        <f aca="false">IF(H4565="",F4565,H4565)</f>
        <v>S D Warren Westbrook</v>
      </c>
      <c r="F4565" s="5"/>
      <c r="G4565" s="1" t="n">
        <v>50447</v>
      </c>
      <c r="H4565" s="1" t="s">
        <v>6853</v>
      </c>
      <c r="I4565" s="1" t="n">
        <v>16721</v>
      </c>
      <c r="J4565" s="1" t="s">
        <v>6854</v>
      </c>
      <c r="K4565" s="1" t="s">
        <v>3381</v>
      </c>
    </row>
    <row r="4566" customFormat="false" ht="15" hidden="false" customHeight="true" outlineLevel="0" collapsed="false">
      <c r="A4566" s="1" t="n">
        <f aca="false">MAX($A$2:$A4565)+1</f>
        <v>3624</v>
      </c>
      <c r="C4566" s="1" t="str">
        <f aca="false">IF(H4566="",F4566,H4566)</f>
        <v>Indeck Silver Springs Energy Center</v>
      </c>
      <c r="F4566" s="5"/>
      <c r="G4566" s="1" t="n">
        <v>50449</v>
      </c>
      <c r="H4566" s="1" t="s">
        <v>6855</v>
      </c>
      <c r="I4566" s="1" t="n">
        <v>9245</v>
      </c>
      <c r="J4566" s="1" t="s">
        <v>6856</v>
      </c>
      <c r="K4566" s="1" t="s">
        <v>3381</v>
      </c>
    </row>
    <row r="4567" customFormat="false" ht="15" hidden="false" customHeight="true" outlineLevel="0" collapsed="false">
      <c r="A4567" s="1" t="n">
        <f aca="false">MAX($A$2:$A4566)+1</f>
        <v>3625</v>
      </c>
      <c r="C4567" s="1" t="str">
        <f aca="false">IF(H4567="",F4567,H4567)</f>
        <v>Indeck Oswego Energy Center</v>
      </c>
      <c r="F4567" s="5"/>
      <c r="G4567" s="1" t="n">
        <v>50450</v>
      </c>
      <c r="H4567" s="1" t="s">
        <v>6857</v>
      </c>
      <c r="I4567" s="1" t="n">
        <v>9244</v>
      </c>
      <c r="J4567" s="1" t="s">
        <v>6858</v>
      </c>
      <c r="K4567" s="1" t="s">
        <v>3381</v>
      </c>
    </row>
    <row r="4568" customFormat="false" ht="15" hidden="false" customHeight="true" outlineLevel="0" collapsed="false">
      <c r="A4568" s="1" t="n">
        <f aca="false">MAX($A$2:$A4567)+1</f>
        <v>3626</v>
      </c>
      <c r="C4568" s="1" t="str">
        <f aca="false">IF(H4568="",F4568,H4568)</f>
        <v>Indeck Yerkes Energy Center</v>
      </c>
      <c r="F4568" s="5"/>
      <c r="G4568" s="1" t="n">
        <v>50451</v>
      </c>
      <c r="H4568" s="1" t="s">
        <v>6859</v>
      </c>
      <c r="I4568" s="1" t="n">
        <v>9243</v>
      </c>
      <c r="J4568" s="1" t="s">
        <v>6860</v>
      </c>
      <c r="K4568" s="1" t="s">
        <v>3381</v>
      </c>
    </row>
    <row r="4569" customFormat="false" ht="15" hidden="false" customHeight="true" outlineLevel="0" collapsed="false">
      <c r="A4569" s="1" t="n">
        <f aca="false">MAX($A$2:$A4568)+1</f>
        <v>3627</v>
      </c>
      <c r="C4569" s="1" t="str">
        <f aca="false">IF(H4569="",F4569,H4569)</f>
        <v>Procter &amp; Gamble Cincinnati Plant</v>
      </c>
      <c r="F4569" s="5"/>
      <c r="G4569" s="1" t="n">
        <v>50456</v>
      </c>
      <c r="H4569" s="1" t="s">
        <v>6861</v>
      </c>
      <c r="I4569" s="1" t="n">
        <v>15400</v>
      </c>
      <c r="J4569" s="1" t="s">
        <v>6862</v>
      </c>
      <c r="K4569" s="1" t="s">
        <v>3381</v>
      </c>
    </row>
    <row r="4570" customFormat="false" ht="15" hidden="false" customHeight="true" outlineLevel="0" collapsed="false">
      <c r="A4570" s="1" t="n">
        <f aca="false">MAX($A$2:$A4569)+1</f>
        <v>3628</v>
      </c>
      <c r="C4570" s="1" t="str">
        <f aca="false">IF(H4570="",F4570,H4570)</f>
        <v>Indeck Corinth Energy Center</v>
      </c>
      <c r="F4570" s="5"/>
      <c r="G4570" s="1" t="n">
        <v>50458</v>
      </c>
      <c r="H4570" s="1" t="s">
        <v>6863</v>
      </c>
      <c r="I4570" s="1" t="n">
        <v>9263</v>
      </c>
      <c r="J4570" s="1" t="s">
        <v>6864</v>
      </c>
      <c r="K4570" s="1" t="s">
        <v>3381</v>
      </c>
    </row>
    <row r="4571" customFormat="false" ht="15" hidden="false" customHeight="true" outlineLevel="0" collapsed="false">
      <c r="A4571" s="1" t="n">
        <f aca="false">MAX($A$2:$A4570)+1</f>
        <v>3629</v>
      </c>
      <c r="C4571" s="1" t="str">
        <f aca="false">IF(H4571="",F4571,H4571)</f>
        <v>Cheboygan</v>
      </c>
      <c r="F4571" s="5"/>
      <c r="G4571" s="1" t="n">
        <v>50461</v>
      </c>
      <c r="H4571" s="1" t="s">
        <v>6865</v>
      </c>
      <c r="I4571" s="1" t="n">
        <v>7857</v>
      </c>
      <c r="J4571" s="1" t="s">
        <v>6866</v>
      </c>
      <c r="K4571" s="1" t="s">
        <v>3381</v>
      </c>
    </row>
    <row r="4572" customFormat="false" ht="15" hidden="false" customHeight="true" outlineLevel="0" collapsed="false">
      <c r="A4572" s="1" t="n">
        <f aca="false">MAX($A$2:$A4571)+1</f>
        <v>3630</v>
      </c>
      <c r="C4572" s="1" t="str">
        <f aca="false">IF(H4572="",F4572,H4572)</f>
        <v>Procter &amp; Gamble Mehoopany Mill</v>
      </c>
      <c r="F4572" s="5"/>
      <c r="G4572" s="1" t="n">
        <v>50463</v>
      </c>
      <c r="H4572" s="1" t="s">
        <v>6867</v>
      </c>
      <c r="I4572" s="1" t="n">
        <v>15394</v>
      </c>
      <c r="J4572" s="1" t="s">
        <v>6868</v>
      </c>
      <c r="K4572" s="1" t="s">
        <v>3381</v>
      </c>
    </row>
    <row r="4573" customFormat="false" ht="15" hidden="false" customHeight="true" outlineLevel="0" collapsed="false">
      <c r="A4573" s="1" t="n">
        <f aca="false">MAX($A$2:$A4572)+1</f>
        <v>3631</v>
      </c>
      <c r="C4573" s="1" t="str">
        <f aca="false">IF(H4573="",F4573,H4573)</f>
        <v>Oxnard</v>
      </c>
      <c r="F4573" s="5"/>
      <c r="G4573" s="1" t="n">
        <v>50464</v>
      </c>
      <c r="H4573" s="1" t="s">
        <v>6869</v>
      </c>
      <c r="I4573" s="1" t="n">
        <v>15375</v>
      </c>
      <c r="J4573" s="1" t="s">
        <v>6870</v>
      </c>
      <c r="K4573" s="1" t="s">
        <v>3381</v>
      </c>
    </row>
    <row r="4574" customFormat="false" ht="15" hidden="false" customHeight="true" outlineLevel="0" collapsed="false">
      <c r="A4574" s="1" t="n">
        <f aca="false">MAX($A$2:$A4573)+1</f>
        <v>3632</v>
      </c>
      <c r="C4574" s="1" t="str">
        <f aca="false">IF(H4574="",F4574,H4574)</f>
        <v>Flint River Operations</v>
      </c>
      <c r="F4574" s="5"/>
      <c r="G4574" s="1" t="n">
        <v>50465</v>
      </c>
      <c r="H4574" s="1" t="s">
        <v>6871</v>
      </c>
      <c r="I4574" s="1" t="n">
        <v>20542</v>
      </c>
      <c r="J4574" s="1" t="s">
        <v>6636</v>
      </c>
      <c r="K4574" s="1" t="s">
        <v>3381</v>
      </c>
    </row>
    <row r="4575" customFormat="false" ht="15" hidden="false" customHeight="true" outlineLevel="0" collapsed="false">
      <c r="A4575" s="1" t="n">
        <f aca="false">MAX($A$2:$A4574)+1</f>
        <v>3633</v>
      </c>
      <c r="C4575" s="1" t="str">
        <f aca="false">IF(H4575="",F4575,H4575)</f>
        <v>Buckeye Florida LP</v>
      </c>
      <c r="F4575" s="5"/>
      <c r="G4575" s="1" t="n">
        <v>50466</v>
      </c>
      <c r="H4575" s="1" t="s">
        <v>6872</v>
      </c>
      <c r="I4575" s="1" t="n">
        <v>2522</v>
      </c>
      <c r="J4575" s="1" t="s">
        <v>6873</v>
      </c>
      <c r="K4575" s="1" t="s">
        <v>3381</v>
      </c>
    </row>
    <row r="4576" customFormat="false" ht="15" hidden="false" customHeight="true" outlineLevel="0" collapsed="false">
      <c r="A4576" s="1" t="n">
        <f aca="false">MAX($A$2:$A4575)+1</f>
        <v>3634</v>
      </c>
      <c r="C4576" s="1" t="str">
        <f aca="false">IF(H4576="",F4576,H4576)</f>
        <v>Rocky Mount Mill</v>
      </c>
      <c r="F4576" s="5"/>
      <c r="G4576" s="1" t="n">
        <v>50468</v>
      </c>
      <c r="H4576" s="1" t="s">
        <v>6874</v>
      </c>
      <c r="I4576" s="1" t="n">
        <v>55876</v>
      </c>
      <c r="J4576" s="1" t="s">
        <v>6875</v>
      </c>
      <c r="K4576" s="1" t="s">
        <v>3381</v>
      </c>
    </row>
    <row r="4577" customFormat="false" ht="15" hidden="false" customHeight="true" outlineLevel="0" collapsed="false">
      <c r="A4577" s="1" t="n">
        <f aca="false">MAX($A$2:$A4576)+1</f>
        <v>3635</v>
      </c>
      <c r="C4577" s="1" t="str">
        <f aca="false">IF(H4577="",F4577,H4577)</f>
        <v>Covanta Niagara LP</v>
      </c>
      <c r="F4577" s="5"/>
      <c r="G4577" s="1" t="n">
        <v>50472</v>
      </c>
      <c r="H4577" s="1" t="s">
        <v>6876</v>
      </c>
      <c r="I4577" s="1" t="n">
        <v>470</v>
      </c>
      <c r="J4577" s="1" t="s">
        <v>6877</v>
      </c>
      <c r="K4577" s="1" t="s">
        <v>3381</v>
      </c>
    </row>
    <row r="4578" customFormat="false" ht="15" hidden="false" customHeight="true" outlineLevel="0" collapsed="false">
      <c r="A4578" s="1" t="n">
        <f aca="false">MAX($A$2:$A4577)+1</f>
        <v>3636</v>
      </c>
      <c r="C4578" s="1" t="str">
        <f aca="false">IF(H4578="",F4578,H4578)</f>
        <v>Swift Creek Chemical Complex</v>
      </c>
      <c r="F4578" s="5"/>
      <c r="G4578" s="1" t="n">
        <v>50474</v>
      </c>
      <c r="H4578" s="1" t="s">
        <v>6878</v>
      </c>
      <c r="I4578" s="1" t="n">
        <v>20558</v>
      </c>
      <c r="J4578" s="1" t="s">
        <v>6879</v>
      </c>
      <c r="K4578" s="1" t="s">
        <v>3381</v>
      </c>
    </row>
    <row r="4579" customFormat="false" ht="15" hidden="false" customHeight="true" outlineLevel="0" collapsed="false">
      <c r="A4579" s="1" t="n">
        <f aca="false">MAX($A$2:$A4578)+1</f>
        <v>3637</v>
      </c>
      <c r="C4579" s="1" t="str">
        <f aca="false">IF(H4579="",F4579,H4579)</f>
        <v>Corpus Christi</v>
      </c>
      <c r="F4579" s="5"/>
      <c r="G4579" s="1" t="n">
        <v>50475</v>
      </c>
      <c r="H4579" s="1" t="s">
        <v>6880</v>
      </c>
      <c r="I4579" s="1" t="n">
        <v>5065</v>
      </c>
      <c r="J4579" s="1" t="s">
        <v>6881</v>
      </c>
      <c r="K4579" s="1" t="s">
        <v>3381</v>
      </c>
    </row>
    <row r="4580" customFormat="false" ht="15" hidden="false" customHeight="true" outlineLevel="0" collapsed="false">
      <c r="A4580" s="1" t="n">
        <f aca="false">MAX($A$2:$A4579)+1</f>
        <v>3638</v>
      </c>
      <c r="C4580" s="1" t="str">
        <f aca="false">IF(H4580="",F4580,H4580)</f>
        <v>Packaging of America Tomahawk Mill</v>
      </c>
      <c r="F4580" s="5"/>
      <c r="G4580" s="1" t="n">
        <v>50476</v>
      </c>
      <c r="H4580" s="1" t="s">
        <v>6882</v>
      </c>
      <c r="I4580" s="1" t="n">
        <v>14369</v>
      </c>
      <c r="J4580" s="1" t="s">
        <v>6883</v>
      </c>
      <c r="K4580" s="1" t="s">
        <v>3381</v>
      </c>
    </row>
    <row r="4581" customFormat="false" ht="15" hidden="false" customHeight="true" outlineLevel="0" collapsed="false">
      <c r="A4581" s="1" t="n">
        <f aca="false">MAX($A$2:$A4580)+1</f>
        <v>3639</v>
      </c>
      <c r="C4581" s="1" t="str">
        <f aca="false">IF(H4581="",F4581,H4581)</f>
        <v>Georgia-Pacific Big Island</v>
      </c>
      <c r="F4581" s="5"/>
      <c r="G4581" s="1" t="n">
        <v>50479</v>
      </c>
      <c r="H4581" s="1" t="s">
        <v>6884</v>
      </c>
      <c r="I4581" s="1" t="n">
        <v>7167</v>
      </c>
      <c r="J4581" s="1" t="s">
        <v>6885</v>
      </c>
      <c r="K4581" s="1" t="s">
        <v>3381</v>
      </c>
    </row>
    <row r="4582" customFormat="false" ht="15" hidden="false" customHeight="true" outlineLevel="0" collapsed="false">
      <c r="A4582" s="1" t="n">
        <f aca="false">MAX($A$2:$A4581)+1</f>
        <v>3640</v>
      </c>
      <c r="C4582" s="1" t="str">
        <f aca="false">IF(H4582="",F4582,H4582)</f>
        <v>Tennessee Eastman Operations</v>
      </c>
      <c r="F4582" s="5"/>
      <c r="G4582" s="1" t="n">
        <v>50481</v>
      </c>
      <c r="H4582" s="1" t="s">
        <v>6886</v>
      </c>
      <c r="I4582" s="1" t="n">
        <v>5610</v>
      </c>
      <c r="J4582" s="1" t="s">
        <v>6887</v>
      </c>
      <c r="K4582" s="1" t="s">
        <v>3381</v>
      </c>
    </row>
    <row r="4583" customFormat="false" ht="15" hidden="false" customHeight="true" outlineLevel="0" collapsed="false">
      <c r="A4583" s="1" t="n">
        <f aca="false">MAX($A$2:$A4582)+1</f>
        <v>3641</v>
      </c>
      <c r="C4583" s="1" t="str">
        <f aca="false">IF(H4583="",F4583,H4583)</f>
        <v>Clewiston Sugar House</v>
      </c>
      <c r="F4583" s="5"/>
      <c r="G4583" s="1" t="n">
        <v>50482</v>
      </c>
      <c r="H4583" s="1" t="s">
        <v>6888</v>
      </c>
      <c r="I4583" s="1" t="n">
        <v>19365</v>
      </c>
      <c r="J4583" s="1" t="s">
        <v>6889</v>
      </c>
      <c r="K4583" s="1" t="s">
        <v>3381</v>
      </c>
    </row>
    <row r="4584" customFormat="false" ht="15" hidden="false" customHeight="true" outlineLevel="0" collapsed="false">
      <c r="A4584" s="1" t="n">
        <f aca="false">MAX($A$2:$A4583)+1</f>
        <v>3642</v>
      </c>
      <c r="C4584" s="1" t="str">
        <f aca="false">IF(H4584="",F4584,H4584)</f>
        <v>Altech III</v>
      </c>
      <c r="F4584" s="5"/>
      <c r="G4584" s="1" t="n">
        <v>50485</v>
      </c>
      <c r="H4584" s="1" t="s">
        <v>6890</v>
      </c>
      <c r="I4584" s="1" t="n">
        <v>59099</v>
      </c>
      <c r="J4584" s="1" t="s">
        <v>6501</v>
      </c>
      <c r="K4584" s="1" t="s">
        <v>3381</v>
      </c>
    </row>
    <row r="4585" customFormat="false" ht="15" hidden="false" customHeight="true" outlineLevel="0" collapsed="false">
      <c r="A4585" s="1" t="n">
        <f aca="false">MAX($A$2:$A4584)+1</f>
        <v>3643</v>
      </c>
      <c r="C4585" s="1" t="str">
        <f aca="false">IF(H4585="",F4585,H4585)</f>
        <v>PPG Powerhouse A</v>
      </c>
      <c r="F4585" s="5"/>
      <c r="G4585" s="1" t="n">
        <v>50487</v>
      </c>
      <c r="H4585" s="1" t="s">
        <v>6891</v>
      </c>
      <c r="I4585" s="1" t="n">
        <v>14306</v>
      </c>
      <c r="J4585" s="1" t="s">
        <v>6892</v>
      </c>
      <c r="K4585" s="1" t="s">
        <v>3381</v>
      </c>
    </row>
    <row r="4586" customFormat="false" ht="15" hidden="false" customHeight="true" outlineLevel="0" collapsed="false">
      <c r="A4586" s="1" t="n">
        <f aca="false">MAX($A$2:$A4585)+1</f>
        <v>3644</v>
      </c>
      <c r="C4586" s="1" t="str">
        <f aca="false">IF(H4586="",F4586,H4586)</f>
        <v>PPG Riverside</v>
      </c>
      <c r="F4586" s="5"/>
      <c r="G4586" s="1" t="n">
        <v>50488</v>
      </c>
      <c r="H4586" s="1" t="s">
        <v>6893</v>
      </c>
      <c r="I4586" s="1" t="n">
        <v>14306</v>
      </c>
      <c r="J4586" s="1" t="s">
        <v>6892</v>
      </c>
      <c r="K4586" s="1" t="s">
        <v>3381</v>
      </c>
    </row>
    <row r="4587" customFormat="false" ht="15" hidden="false" customHeight="true" outlineLevel="0" collapsed="false">
      <c r="A4587" s="1" t="n">
        <f aca="false">MAX($A$2:$A4586)+1</f>
        <v>3645</v>
      </c>
      <c r="C4587" s="1" t="str">
        <f aca="false">IF(H4587="",F4587,H4587)</f>
        <v>PPG Powerhouse C</v>
      </c>
      <c r="F4587" s="5"/>
      <c r="G4587" s="1" t="n">
        <v>50489</v>
      </c>
      <c r="H4587" s="1" t="s">
        <v>6894</v>
      </c>
      <c r="I4587" s="1" t="n">
        <v>14306</v>
      </c>
      <c r="J4587" s="1" t="s">
        <v>6892</v>
      </c>
      <c r="K4587" s="1" t="s">
        <v>3381</v>
      </c>
    </row>
    <row r="4588" customFormat="false" ht="15" hidden="false" customHeight="true" outlineLevel="0" collapsed="false">
      <c r="A4588" s="1" t="n">
        <f aca="false">MAX($A$2:$A4587)+1</f>
        <v>3646</v>
      </c>
      <c r="C4588" s="1" t="str">
        <f aca="false">IF(H4588="",F4588,H4588)</f>
        <v>PPG Plant C Caustic</v>
      </c>
      <c r="F4588" s="5"/>
      <c r="G4588" s="1" t="n">
        <v>50490</v>
      </c>
      <c r="H4588" s="1" t="s">
        <v>6895</v>
      </c>
      <c r="I4588" s="1" t="n">
        <v>14306</v>
      </c>
      <c r="J4588" s="1" t="s">
        <v>6892</v>
      </c>
      <c r="K4588" s="1" t="s">
        <v>3381</v>
      </c>
    </row>
    <row r="4589" customFormat="false" ht="15" hidden="false" customHeight="true" outlineLevel="0" collapsed="false">
      <c r="A4589" s="1" t="n">
        <f aca="false">MAX($A$2:$A4588)+1</f>
        <v>3647</v>
      </c>
      <c r="C4589" s="1" t="str">
        <f aca="false">IF(H4589="",F4589,H4589)</f>
        <v>PPG Natrium Plant</v>
      </c>
      <c r="F4589" s="5"/>
      <c r="G4589" s="1" t="n">
        <v>50491</v>
      </c>
      <c r="H4589" s="1" t="s">
        <v>6896</v>
      </c>
      <c r="I4589" s="1" t="n">
        <v>50033</v>
      </c>
      <c r="J4589" s="1" t="s">
        <v>6897</v>
      </c>
      <c r="K4589" s="1" t="s">
        <v>3381</v>
      </c>
    </row>
    <row r="4590" customFormat="false" ht="15" hidden="false" customHeight="true" outlineLevel="0" collapsed="false">
      <c r="A4590" s="1" t="n">
        <f aca="false">MAX($A$2:$A4589)+1</f>
        <v>3648</v>
      </c>
      <c r="C4590" s="1" t="str">
        <f aca="false">IF(H4590="",F4590,H4590)</f>
        <v>Gas Utilization Facility</v>
      </c>
      <c r="F4590" s="5"/>
      <c r="G4590" s="1" t="n">
        <v>50492</v>
      </c>
      <c r="H4590" s="1" t="s">
        <v>6898</v>
      </c>
      <c r="I4590" s="1" t="n">
        <v>16764</v>
      </c>
      <c r="J4590" s="1" t="s">
        <v>6899</v>
      </c>
      <c r="K4590" s="1" t="s">
        <v>3381</v>
      </c>
    </row>
    <row r="4591" customFormat="false" ht="15" hidden="false" customHeight="true" outlineLevel="0" collapsed="false">
      <c r="A4591" s="1" t="n">
        <f aca="false">MAX($A$2:$A4590)+1</f>
        <v>3649</v>
      </c>
      <c r="C4591" s="1" t="str">
        <f aca="false">IF(H4591="",F4591,H4591)</f>
        <v>Double C</v>
      </c>
      <c r="F4591" s="5"/>
      <c r="G4591" s="1" t="n">
        <v>50493</v>
      </c>
      <c r="H4591" s="1" t="s">
        <v>6900</v>
      </c>
      <c r="I4591" s="1" t="n">
        <v>59986</v>
      </c>
      <c r="J4591" s="1" t="s">
        <v>6901</v>
      </c>
      <c r="K4591" s="1" t="s">
        <v>3381</v>
      </c>
    </row>
    <row r="4592" customFormat="false" ht="15" hidden="false" customHeight="true" outlineLevel="0" collapsed="false">
      <c r="A4592" s="1" t="n">
        <f aca="false">MAX($A$2:$A4591)+1</f>
        <v>3650</v>
      </c>
      <c r="C4592" s="1" t="str">
        <f aca="false">IF(H4592="",F4592,H4592)</f>
        <v>Kern Front</v>
      </c>
      <c r="F4592" s="5"/>
      <c r="G4592" s="1" t="n">
        <v>50494</v>
      </c>
      <c r="H4592" s="1" t="s">
        <v>6902</v>
      </c>
      <c r="I4592" s="1" t="n">
        <v>59987</v>
      </c>
      <c r="J4592" s="1" t="s">
        <v>6903</v>
      </c>
      <c r="K4592" s="1" t="s">
        <v>3381</v>
      </c>
    </row>
    <row r="4593" customFormat="false" ht="15" hidden="false" customHeight="true" outlineLevel="0" collapsed="false">
      <c r="A4593" s="1" t="n">
        <f aca="false">MAX($A$2:$A4592)+1</f>
        <v>3651</v>
      </c>
      <c r="C4593" s="1" t="str">
        <f aca="false">IF(H4593="",F4593,H4593)</f>
        <v>High Sierra</v>
      </c>
      <c r="F4593" s="5"/>
      <c r="G4593" s="1" t="n">
        <v>50495</v>
      </c>
      <c r="H4593" s="1" t="s">
        <v>6904</v>
      </c>
      <c r="I4593" s="1" t="n">
        <v>59988</v>
      </c>
      <c r="J4593" s="1" t="s">
        <v>6905</v>
      </c>
      <c r="K4593" s="1" t="s">
        <v>3381</v>
      </c>
    </row>
    <row r="4594" customFormat="false" ht="15" hidden="false" customHeight="true" outlineLevel="0" collapsed="false">
      <c r="A4594" s="1" t="n">
        <f aca="false">MAX($A$2:$A4593)+1</f>
        <v>3652</v>
      </c>
      <c r="C4594" s="1" t="str">
        <f aca="false">IF(H4594="",F4594,H4594)</f>
        <v>Bayonne Plant Holding LLC</v>
      </c>
      <c r="F4594" s="5"/>
      <c r="G4594" s="1" t="n">
        <v>50497</v>
      </c>
      <c r="H4594" s="1" t="s">
        <v>6906</v>
      </c>
      <c r="I4594" s="1" t="n">
        <v>56516</v>
      </c>
      <c r="J4594" s="1" t="s">
        <v>6395</v>
      </c>
      <c r="K4594" s="1" t="s">
        <v>3381</v>
      </c>
    </row>
    <row r="4595" customFormat="false" ht="15" hidden="false" customHeight="true" outlineLevel="0" collapsed="false">
      <c r="A4595" s="1" t="n">
        <f aca="false">MAX($A$2:$A4594)+1</f>
        <v>3653</v>
      </c>
      <c r="C4595" s="1" t="str">
        <f aca="false">IF(H4595="",F4595,H4595)</f>
        <v>Capital District Energy Center</v>
      </c>
      <c r="F4595" s="5"/>
      <c r="G4595" s="1" t="n">
        <v>50498</v>
      </c>
      <c r="H4595" s="1" t="s">
        <v>6907</v>
      </c>
      <c r="I4595" s="1" t="n">
        <v>50168</v>
      </c>
      <c r="J4595" s="1" t="s">
        <v>2649</v>
      </c>
      <c r="K4595" s="1" t="s">
        <v>3381</v>
      </c>
    </row>
    <row r="4596" customFormat="false" ht="15" hidden="false" customHeight="true" outlineLevel="0" collapsed="false">
      <c r="A4596" s="1" t="n">
        <f aca="false">MAX($A$2:$A4595)+1</f>
        <v>3654</v>
      </c>
      <c r="C4596" s="1" t="str">
        <f aca="false">IF(H4596="",F4596,H4596)</f>
        <v>PCS Phosphate</v>
      </c>
      <c r="F4596" s="5"/>
      <c r="G4596" s="1" t="n">
        <v>50509</v>
      </c>
      <c r="H4596" s="1" t="s">
        <v>6908</v>
      </c>
      <c r="I4596" s="1" t="n">
        <v>22175</v>
      </c>
      <c r="J4596" s="1" t="s">
        <v>6908</v>
      </c>
      <c r="K4596" s="1" t="s">
        <v>3381</v>
      </c>
    </row>
    <row r="4597" customFormat="false" ht="15" hidden="false" customHeight="true" outlineLevel="0" collapsed="false">
      <c r="A4597" s="1" t="n">
        <f aca="false">MAX($A$2:$A4596)+1</f>
        <v>3655</v>
      </c>
      <c r="C4597" s="1" t="str">
        <f aca="false">IF(H4597="",F4597,H4597)</f>
        <v>Glen Park Hydroelectric Project</v>
      </c>
      <c r="F4597" s="5"/>
      <c r="G4597" s="1" t="n">
        <v>50512</v>
      </c>
      <c r="H4597" s="1" t="s">
        <v>6909</v>
      </c>
      <c r="I4597" s="1" t="n">
        <v>13727</v>
      </c>
      <c r="J4597" s="1" t="s">
        <v>6910</v>
      </c>
      <c r="K4597" s="1" t="s">
        <v>3381</v>
      </c>
    </row>
    <row r="4598" customFormat="false" ht="15" hidden="false" customHeight="true" outlineLevel="0" collapsed="false">
      <c r="A4598" s="1" t="n">
        <f aca="false">MAX($A$2:$A4597)+1</f>
        <v>3656</v>
      </c>
      <c r="C4598" s="1" t="str">
        <f aca="false">IF(H4598="",F4598,H4598)</f>
        <v>Stillwater Reservoir Hydro</v>
      </c>
      <c r="F4598" s="5"/>
      <c r="G4598" s="1" t="n">
        <v>50513</v>
      </c>
      <c r="H4598" s="1" t="s">
        <v>6911</v>
      </c>
      <c r="I4598" s="1" t="n">
        <v>18121</v>
      </c>
      <c r="J4598" s="1" t="s">
        <v>6912</v>
      </c>
      <c r="K4598" s="1" t="s">
        <v>3381</v>
      </c>
    </row>
    <row r="4599" customFormat="false" ht="15" hidden="false" customHeight="true" outlineLevel="0" collapsed="false">
      <c r="A4599" s="1" t="n">
        <f aca="false">MAX($A$2:$A4598)+1</f>
        <v>3657</v>
      </c>
      <c r="C4599" s="1" t="str">
        <f aca="false">IF(H4599="",F4599,H4599)</f>
        <v>Fort Miller Hydroelectric Facility</v>
      </c>
      <c r="F4599" s="5"/>
      <c r="G4599" s="1" t="n">
        <v>50514</v>
      </c>
      <c r="H4599" s="1" t="s">
        <v>6913</v>
      </c>
      <c r="I4599" s="1" t="n">
        <v>6495</v>
      </c>
      <c r="J4599" s="1" t="s">
        <v>6914</v>
      </c>
      <c r="K4599" s="1" t="s">
        <v>3381</v>
      </c>
    </row>
    <row r="4600" customFormat="false" ht="15" hidden="false" customHeight="true" outlineLevel="0" collapsed="false">
      <c r="A4600" s="1" t="n">
        <f aca="false">MAX($A$2:$A4599)+1</f>
        <v>3658</v>
      </c>
      <c r="C4600" s="1" t="str">
        <f aca="false">IF(H4600="",F4600,H4600)</f>
        <v>Equilon Los Angeles Refining</v>
      </c>
      <c r="F4600" s="5"/>
      <c r="G4600" s="1" t="n">
        <v>50530</v>
      </c>
      <c r="H4600" s="1" t="s">
        <v>6915</v>
      </c>
      <c r="I4600" s="1" t="n">
        <v>55985</v>
      </c>
      <c r="J4600" s="1" t="s">
        <v>6916</v>
      </c>
      <c r="K4600" s="1" t="s">
        <v>3381</v>
      </c>
    </row>
    <row r="4601" customFormat="false" ht="15" hidden="false" customHeight="true" outlineLevel="0" collapsed="false">
      <c r="A4601" s="1" t="n">
        <f aca="false">MAX($A$2:$A4600)+1</f>
        <v>3659</v>
      </c>
      <c r="C4601" s="1" t="str">
        <f aca="false">IF(H4601="",F4601,H4601)</f>
        <v>Victory Garden (Tehachapi)</v>
      </c>
      <c r="F4601" s="5"/>
      <c r="G4601" s="1" t="n">
        <v>50532</v>
      </c>
      <c r="H4601" s="1" t="s">
        <v>6917</v>
      </c>
      <c r="I4601" s="1" t="n">
        <v>56899</v>
      </c>
      <c r="J4601" s="1" t="s">
        <v>6918</v>
      </c>
      <c r="K4601" s="1" t="s">
        <v>3381</v>
      </c>
    </row>
    <row r="4602" customFormat="false" ht="15" hidden="false" customHeight="true" outlineLevel="0" collapsed="false">
      <c r="A4602" s="1" t="n">
        <f aca="false">MAX($A$2:$A4601)+1</f>
        <v>3660</v>
      </c>
      <c r="C4602" s="1" t="str">
        <f aca="false">IF(H4602="",F4602,H4602)</f>
        <v>Painted Hills</v>
      </c>
      <c r="F4602" s="5"/>
      <c r="G4602" s="1" t="n">
        <v>50533</v>
      </c>
      <c r="H4602" s="1" t="s">
        <v>6919</v>
      </c>
      <c r="I4602" s="1" t="n">
        <v>55759</v>
      </c>
      <c r="J4602" s="1" t="s">
        <v>6920</v>
      </c>
      <c r="K4602" s="1" t="s">
        <v>3381</v>
      </c>
    </row>
    <row r="4603" customFormat="false" ht="15" hidden="false" customHeight="true" outlineLevel="0" collapsed="false">
      <c r="A4603" s="1" t="n">
        <f aca="false">MAX($A$2:$A4602)+1</f>
        <v>3661</v>
      </c>
      <c r="C4603" s="1" t="str">
        <f aca="false">IF(H4603="",F4603,H4603)</f>
        <v>Santa Clara (85C)</v>
      </c>
      <c r="F4603" s="5"/>
      <c r="G4603" s="1" t="n">
        <v>50534</v>
      </c>
      <c r="H4603" s="1" t="s">
        <v>6921</v>
      </c>
      <c r="I4603" s="1" t="n">
        <v>59099</v>
      </c>
      <c r="J4603" s="1" t="s">
        <v>6501</v>
      </c>
      <c r="K4603" s="1" t="s">
        <v>3381</v>
      </c>
    </row>
    <row r="4604" customFormat="false" ht="15" hidden="false" customHeight="true" outlineLevel="0" collapsed="false">
      <c r="A4604" s="1" t="n">
        <f aca="false">MAX($A$2:$A4603)+1</f>
        <v>3662</v>
      </c>
      <c r="C4604" s="1" t="str">
        <f aca="false">IF(H4604="",F4604,H4604)</f>
        <v>Mesa Wind Power Corp</v>
      </c>
      <c r="F4604" s="5"/>
      <c r="G4604" s="1" t="n">
        <v>50535</v>
      </c>
      <c r="H4604" s="1" t="s">
        <v>6922</v>
      </c>
      <c r="I4604" s="1" t="n">
        <v>11556</v>
      </c>
      <c r="J4604" s="1" t="s">
        <v>6184</v>
      </c>
      <c r="K4604" s="1" t="s">
        <v>3381</v>
      </c>
    </row>
    <row r="4605" customFormat="false" ht="15" hidden="false" customHeight="true" outlineLevel="0" collapsed="false">
      <c r="A4605" s="1" t="n">
        <f aca="false">MAX($A$2:$A4604)+1</f>
        <v>3663</v>
      </c>
      <c r="C4605" s="1" t="str">
        <f aca="false">IF(H4605="",F4605,H4605)</f>
        <v>Sky River LLC</v>
      </c>
      <c r="F4605" s="5"/>
      <c r="G4605" s="1" t="n">
        <v>50536</v>
      </c>
      <c r="H4605" s="1" t="s">
        <v>6923</v>
      </c>
      <c r="I4605" s="1" t="n">
        <v>17288</v>
      </c>
      <c r="J4605" s="1" t="s">
        <v>6923</v>
      </c>
      <c r="K4605" s="1" t="s">
        <v>3381</v>
      </c>
    </row>
    <row r="4606" customFormat="false" ht="15" hidden="false" customHeight="true" outlineLevel="0" collapsed="false">
      <c r="A4606" s="1" t="n">
        <f aca="false">MAX($A$2:$A4605)+1</f>
        <v>3664</v>
      </c>
      <c r="C4606" s="1" t="str">
        <f aca="false">IF(H4606="",F4606,H4606)</f>
        <v>SRI International Cogen Project</v>
      </c>
      <c r="F4606" s="5"/>
      <c r="G4606" s="1" t="n">
        <v>50537</v>
      </c>
      <c r="H4606" s="1" t="s">
        <v>6924</v>
      </c>
      <c r="I4606" s="1" t="n">
        <v>9297</v>
      </c>
      <c r="J4606" s="1" t="s">
        <v>6925</v>
      </c>
      <c r="K4606" s="1" t="s">
        <v>3381</v>
      </c>
    </row>
    <row r="4607" customFormat="false" ht="15" hidden="false" customHeight="true" outlineLevel="0" collapsed="false">
      <c r="A4607" s="1" t="n">
        <f aca="false">MAX($A$2:$A4606)+1</f>
        <v>3665</v>
      </c>
      <c r="C4607" s="1" t="str">
        <f aca="false">IF(H4607="",F4607,H4607)</f>
        <v>Boltonville Hydro Associates</v>
      </c>
      <c r="F4607" s="5"/>
      <c r="G4607" s="1" t="n">
        <v>50539</v>
      </c>
      <c r="H4607" s="1" t="s">
        <v>6926</v>
      </c>
      <c r="I4607" s="1" t="n">
        <v>1966</v>
      </c>
      <c r="J4607" s="1" t="s">
        <v>6926</v>
      </c>
      <c r="K4607" s="1" t="s">
        <v>3381</v>
      </c>
    </row>
    <row r="4608" customFormat="false" ht="15" hidden="false" customHeight="true" outlineLevel="0" collapsed="false">
      <c r="A4608" s="1" t="n">
        <f aca="false">MAX($A$2:$A4607)+1</f>
        <v>3666</v>
      </c>
      <c r="C4608" s="1" t="str">
        <f aca="false">IF(H4608="",F4608,H4608)</f>
        <v>BP Carson Refinery</v>
      </c>
      <c r="F4608" s="5"/>
      <c r="G4608" s="1" t="n">
        <v>50540</v>
      </c>
      <c r="H4608" s="1" t="s">
        <v>6927</v>
      </c>
      <c r="I4608" s="1" t="n">
        <v>2696</v>
      </c>
      <c r="J4608" s="1" t="s">
        <v>6928</v>
      </c>
      <c r="K4608" s="1" t="s">
        <v>3381</v>
      </c>
    </row>
    <row r="4609" customFormat="false" ht="15" hidden="false" customHeight="true" outlineLevel="0" collapsed="false">
      <c r="A4609" s="1" t="n">
        <f aca="false">MAX($A$2:$A4608)+1</f>
        <v>3667</v>
      </c>
      <c r="C4609" s="1" t="str">
        <f aca="false">IF(H4609="",F4609,H4609)</f>
        <v>Harbor Cogen</v>
      </c>
      <c r="F4609" s="5"/>
      <c r="G4609" s="1" t="n">
        <v>50541</v>
      </c>
      <c r="H4609" s="1" t="s">
        <v>6929</v>
      </c>
      <c r="I4609" s="1" t="n">
        <v>8303</v>
      </c>
      <c r="J4609" s="1" t="s">
        <v>6930</v>
      </c>
      <c r="K4609" s="1" t="s">
        <v>3381</v>
      </c>
    </row>
    <row r="4610" customFormat="false" ht="15" hidden="false" customHeight="true" outlineLevel="0" collapsed="false">
      <c r="A4610" s="1" t="n">
        <f aca="false">MAX($A$2:$A4609)+1</f>
        <v>3668</v>
      </c>
      <c r="C4610" s="1" t="str">
        <f aca="false">IF(H4610="",F4610,H4610)</f>
        <v>Port Townsend Paper</v>
      </c>
      <c r="F4610" s="5"/>
      <c r="G4610" s="1" t="n">
        <v>50544</v>
      </c>
      <c r="H4610" s="1" t="s">
        <v>6931</v>
      </c>
      <c r="I4610" s="1" t="n">
        <v>26840</v>
      </c>
      <c r="J4610" s="1" t="s">
        <v>6932</v>
      </c>
      <c r="K4610" s="1" t="s">
        <v>3381</v>
      </c>
    </row>
    <row r="4611" customFormat="false" ht="15" hidden="false" customHeight="true" outlineLevel="0" collapsed="false">
      <c r="A4611" s="1" t="n">
        <f aca="false">MAX($A$2:$A4610)+1</f>
        <v>3669</v>
      </c>
      <c r="C4611" s="1" t="str">
        <f aca="false">IF(H4611="",F4611,H4611)</f>
        <v>Lawrence Hydroelectric Associates</v>
      </c>
      <c r="F4611" s="5"/>
      <c r="G4611" s="1" t="n">
        <v>50545</v>
      </c>
      <c r="H4611" s="1" t="s">
        <v>6933</v>
      </c>
      <c r="I4611" s="1" t="n">
        <v>23576</v>
      </c>
      <c r="J4611" s="1" t="s">
        <v>6934</v>
      </c>
      <c r="K4611" s="1" t="s">
        <v>3381</v>
      </c>
    </row>
    <row r="4612" customFormat="false" ht="15" hidden="false" customHeight="true" outlineLevel="0" collapsed="false">
      <c r="A4612" s="1" t="n">
        <f aca="false">MAX($A$2:$A4611)+1</f>
        <v>3670</v>
      </c>
      <c r="C4612" s="1" t="str">
        <f aca="false">IF(H4612="",F4612,H4612)</f>
        <v>Bowman</v>
      </c>
      <c r="F4612" s="5"/>
      <c r="G4612" s="1" t="n">
        <v>50546</v>
      </c>
      <c r="H4612" s="1" t="s">
        <v>6935</v>
      </c>
      <c r="I4612" s="1" t="n">
        <v>13402</v>
      </c>
      <c r="J4612" s="1" t="s">
        <v>3383</v>
      </c>
      <c r="K4612" s="1" t="s">
        <v>3381</v>
      </c>
    </row>
    <row r="4613" customFormat="false" ht="15" hidden="false" customHeight="true" outlineLevel="0" collapsed="false">
      <c r="A4613" s="1" t="n">
        <f aca="false">MAX($A$2:$A4612)+1</f>
        <v>3671</v>
      </c>
      <c r="C4613" s="1" t="str">
        <f aca="false">IF(H4613="",F4613,H4613)</f>
        <v>Cabazon Wind Farm</v>
      </c>
      <c r="F4613" s="5"/>
      <c r="G4613" s="1" t="n">
        <v>50552</v>
      </c>
      <c r="H4613" s="1" t="s">
        <v>6936</v>
      </c>
      <c r="I4613" s="1" t="n">
        <v>49751</v>
      </c>
      <c r="J4613" s="1" t="s">
        <v>6937</v>
      </c>
      <c r="K4613" s="1" t="s">
        <v>3381</v>
      </c>
    </row>
    <row r="4614" customFormat="false" ht="15" hidden="false" customHeight="true" outlineLevel="0" collapsed="false">
      <c r="A4614" s="1" t="n">
        <f aca="false">MAX($A$2:$A4613)+1</f>
        <v>3672</v>
      </c>
      <c r="C4614" s="1" t="str">
        <f aca="false">IF(H4614="",F4614,H4614)</f>
        <v>Edom Hills Project 1 LLC</v>
      </c>
      <c r="F4614" s="5"/>
      <c r="G4614" s="1" t="n">
        <v>50553</v>
      </c>
      <c r="H4614" s="1" t="s">
        <v>6938</v>
      </c>
      <c r="I4614" s="1" t="n">
        <v>55963</v>
      </c>
      <c r="J4614" s="1" t="s">
        <v>6939</v>
      </c>
      <c r="K4614" s="1" t="s">
        <v>3381</v>
      </c>
    </row>
    <row r="4615" customFormat="false" ht="15" hidden="false" customHeight="true" outlineLevel="0" collapsed="false">
      <c r="A4615" s="1" t="n">
        <f aca="false">MAX($A$2:$A4614)+1</f>
        <v>3673</v>
      </c>
      <c r="C4615" s="1" t="str">
        <f aca="false">IF(H4615="",F4615,H4615)</f>
        <v>Oklahoma Cogeneration Project</v>
      </c>
      <c r="F4615" s="5"/>
      <c r="G4615" s="1" t="n">
        <v>50558</v>
      </c>
      <c r="H4615" s="1" t="s">
        <v>6940</v>
      </c>
      <c r="I4615" s="1" t="n">
        <v>17355</v>
      </c>
      <c r="J4615" s="1" t="s">
        <v>6941</v>
      </c>
      <c r="K4615" s="1" t="s">
        <v>3381</v>
      </c>
    </row>
    <row r="4616" customFormat="false" ht="15" hidden="false" customHeight="true" outlineLevel="0" collapsed="false">
      <c r="A4616" s="1" t="n">
        <f aca="false">MAX($A$2:$A4615)+1</f>
        <v>3674</v>
      </c>
      <c r="C4616" s="1" t="str">
        <f aca="false">IF(H4616="",F4616,H4616)</f>
        <v>Pacific-Ultrapower Chinese Station</v>
      </c>
      <c r="F4616" s="5"/>
      <c r="G4616" s="1" t="n">
        <v>50560</v>
      </c>
      <c r="H4616" s="1" t="s">
        <v>6942</v>
      </c>
      <c r="I4616" s="1" t="n">
        <v>58650</v>
      </c>
      <c r="J4616" s="1" t="s">
        <v>6943</v>
      </c>
      <c r="K4616" s="1" t="s">
        <v>3381</v>
      </c>
    </row>
    <row r="4617" customFormat="false" ht="15" hidden="false" customHeight="true" outlineLevel="0" collapsed="false">
      <c r="A4617" s="1" t="n">
        <f aca="false">MAX($A$2:$A4616)+1</f>
        <v>3675</v>
      </c>
      <c r="C4617" s="1" t="str">
        <f aca="false">IF(H4617="",F4617,H4617)</f>
        <v>Eagle Point Power Generation</v>
      </c>
      <c r="F4617" s="5"/>
      <c r="G4617" s="1" t="n">
        <v>50561</v>
      </c>
      <c r="H4617" s="1" t="s">
        <v>6944</v>
      </c>
      <c r="I4617" s="1" t="n">
        <v>49942</v>
      </c>
      <c r="J4617" s="1" t="s">
        <v>6945</v>
      </c>
      <c r="K4617" s="1" t="s">
        <v>3381</v>
      </c>
    </row>
    <row r="4618" customFormat="false" ht="15" hidden="false" customHeight="true" outlineLevel="0" collapsed="false">
      <c r="A4618" s="1" t="n">
        <f aca="false">MAX($A$2:$A4617)+1</f>
        <v>3676</v>
      </c>
      <c r="C4618" s="1" t="str">
        <f aca="false">IF(H4618="",F4618,H4618)</f>
        <v>Settlers Hill Gas Recovery</v>
      </c>
      <c r="F4618" s="5"/>
      <c r="G4618" s="1" t="n">
        <v>50563</v>
      </c>
      <c r="H4618" s="1" t="s">
        <v>6946</v>
      </c>
      <c r="I4618" s="1" t="n">
        <v>54843</v>
      </c>
      <c r="J4618" s="1" t="s">
        <v>6947</v>
      </c>
      <c r="K4618" s="1" t="s">
        <v>3381</v>
      </c>
    </row>
    <row r="4619" customFormat="false" ht="15" hidden="false" customHeight="true" outlineLevel="0" collapsed="false">
      <c r="A4619" s="1" t="n">
        <f aca="false">MAX($A$2:$A4618)+1</f>
        <v>3677</v>
      </c>
      <c r="C4619" s="1" t="str">
        <f aca="false">IF(H4619="",F4619,H4619)</f>
        <v>New Milford Gas Recovery</v>
      </c>
      <c r="F4619" s="5"/>
      <c r="G4619" s="1" t="n">
        <v>50564</v>
      </c>
      <c r="H4619" s="1" t="s">
        <v>6948</v>
      </c>
      <c r="I4619" s="1" t="n">
        <v>54842</v>
      </c>
      <c r="J4619" s="1" t="s">
        <v>6949</v>
      </c>
      <c r="K4619" s="1" t="s">
        <v>3381</v>
      </c>
    </row>
    <row r="4620" customFormat="false" ht="15" hidden="false" customHeight="true" outlineLevel="0" collapsed="false">
      <c r="A4620" s="1" t="n">
        <f aca="false">MAX($A$2:$A4619)+1</f>
        <v>3678</v>
      </c>
      <c r="C4620" s="1" t="str">
        <f aca="false">IF(H4620="",F4620,H4620)</f>
        <v>Monroe Livingston Gas Recovery</v>
      </c>
      <c r="F4620" s="5"/>
      <c r="G4620" s="1" t="n">
        <v>50565</v>
      </c>
      <c r="H4620" s="1" t="s">
        <v>6950</v>
      </c>
      <c r="I4620" s="1" t="n">
        <v>54842</v>
      </c>
      <c r="J4620" s="1" t="s">
        <v>6949</v>
      </c>
      <c r="K4620" s="1" t="s">
        <v>3381</v>
      </c>
    </row>
    <row r="4621" customFormat="false" ht="15" hidden="false" customHeight="true" outlineLevel="0" collapsed="false">
      <c r="A4621" s="1" t="n">
        <f aca="false">MAX($A$2:$A4620)+1</f>
        <v>3679</v>
      </c>
      <c r="C4621" s="1" t="str">
        <f aca="false">IF(H4621="",F4621,H4621)</f>
        <v>Milam Gas Recovery</v>
      </c>
      <c r="F4621" s="5"/>
      <c r="G4621" s="1" t="n">
        <v>50566</v>
      </c>
      <c r="H4621" s="1" t="s">
        <v>6951</v>
      </c>
      <c r="I4621" s="1" t="n">
        <v>54843</v>
      </c>
      <c r="J4621" s="1" t="s">
        <v>6947</v>
      </c>
      <c r="K4621" s="1" t="s">
        <v>3381</v>
      </c>
    </row>
    <row r="4622" customFormat="false" ht="15" hidden="false" customHeight="true" outlineLevel="0" collapsed="false">
      <c r="A4622" s="1" t="n">
        <f aca="false">MAX($A$2:$A4621)+1</f>
        <v>3680</v>
      </c>
      <c r="C4622" s="1" t="str">
        <f aca="false">IF(H4622="",F4622,H4622)</f>
        <v>High Acres Gas Recovery</v>
      </c>
      <c r="F4622" s="5"/>
      <c r="G4622" s="1" t="n">
        <v>50568</v>
      </c>
      <c r="H4622" s="1" t="s">
        <v>6952</v>
      </c>
      <c r="I4622" s="1" t="n">
        <v>54842</v>
      </c>
      <c r="J4622" s="1" t="s">
        <v>6949</v>
      </c>
      <c r="K4622" s="1" t="s">
        <v>3381</v>
      </c>
    </row>
    <row r="4623" customFormat="false" ht="15" hidden="false" customHeight="true" outlineLevel="0" collapsed="false">
      <c r="A4623" s="1" t="n">
        <f aca="false">MAX($A$2:$A4622)+1</f>
        <v>3681</v>
      </c>
      <c r="C4623" s="1" t="str">
        <f aca="false">IF(H4623="",F4623,H4623)</f>
        <v>DFW Gas Recovery</v>
      </c>
      <c r="F4623" s="5"/>
      <c r="G4623" s="1" t="n">
        <v>50569</v>
      </c>
      <c r="H4623" s="1" t="s">
        <v>6953</v>
      </c>
      <c r="I4623" s="1" t="n">
        <v>54842</v>
      </c>
      <c r="J4623" s="1" t="s">
        <v>6949</v>
      </c>
      <c r="K4623" s="1" t="s">
        <v>3381</v>
      </c>
    </row>
    <row r="4624" customFormat="false" ht="15" hidden="false" customHeight="true" outlineLevel="0" collapsed="false">
      <c r="A4624" s="1" t="n">
        <f aca="false">MAX($A$2:$A4623)+1</f>
        <v>3682</v>
      </c>
      <c r="C4624" s="1" t="str">
        <f aca="false">IF(H4624="",F4624,H4624)</f>
        <v>Chestnut Ridge Gas Recovery</v>
      </c>
      <c r="F4624" s="5"/>
      <c r="G4624" s="1" t="n">
        <v>50570</v>
      </c>
      <c r="H4624" s="1" t="s">
        <v>6954</v>
      </c>
      <c r="I4624" s="1" t="n">
        <v>54842</v>
      </c>
      <c r="J4624" s="1" t="s">
        <v>6949</v>
      </c>
      <c r="K4624" s="1" t="s">
        <v>3381</v>
      </c>
    </row>
    <row r="4625" customFormat="false" ht="15" hidden="false" customHeight="true" outlineLevel="0" collapsed="false">
      <c r="A4625" s="1" t="n">
        <f aca="false">MAX($A$2:$A4624)+1</f>
        <v>3683</v>
      </c>
      <c r="C4625" s="1" t="str">
        <f aca="false">IF(H4625="",F4625,H4625)</f>
        <v>Altamont Gas Recovery</v>
      </c>
      <c r="F4625" s="5"/>
      <c r="G4625" s="1" t="n">
        <v>50571</v>
      </c>
      <c r="H4625" s="1" t="s">
        <v>6955</v>
      </c>
      <c r="I4625" s="1" t="n">
        <v>54842</v>
      </c>
      <c r="J4625" s="1" t="s">
        <v>6949</v>
      </c>
      <c r="K4625" s="1" t="s">
        <v>3381</v>
      </c>
    </row>
    <row r="4626" customFormat="false" ht="15" hidden="false" customHeight="true" outlineLevel="0" collapsed="false">
      <c r="A4626" s="1" t="n">
        <f aca="false">MAX($A$2:$A4625)+1</f>
        <v>3684</v>
      </c>
      <c r="C4626" s="1" t="str">
        <f aca="false">IF(H4626="",F4626,H4626)</f>
        <v>CSL Gas Recovery</v>
      </c>
      <c r="F4626" s="5"/>
      <c r="G4626" s="1" t="n">
        <v>50572</v>
      </c>
      <c r="H4626" s="1" t="s">
        <v>6956</v>
      </c>
      <c r="I4626" s="1" t="n">
        <v>54842</v>
      </c>
      <c r="J4626" s="1" t="s">
        <v>6949</v>
      </c>
      <c r="K4626" s="1" t="s">
        <v>3381</v>
      </c>
    </row>
    <row r="4627" customFormat="false" ht="15" hidden="false" customHeight="true" outlineLevel="0" collapsed="false">
      <c r="A4627" s="1" t="n">
        <f aca="false">MAX($A$2:$A4626)+1</f>
        <v>3685</v>
      </c>
      <c r="C4627" s="1" t="str">
        <f aca="false">IF(H4627="",F4627,H4627)</f>
        <v>CID Gas Recovery</v>
      </c>
      <c r="F4627" s="5"/>
      <c r="G4627" s="1" t="n">
        <v>50573</v>
      </c>
      <c r="H4627" s="1" t="s">
        <v>6957</v>
      </c>
      <c r="I4627" s="1" t="n">
        <v>54843</v>
      </c>
      <c r="J4627" s="1" t="s">
        <v>6947</v>
      </c>
      <c r="K4627" s="1" t="s">
        <v>3381</v>
      </c>
    </row>
    <row r="4628" customFormat="false" ht="15" hidden="false" customHeight="true" outlineLevel="0" collapsed="false">
      <c r="A4628" s="1" t="n">
        <f aca="false">MAX($A$2:$A4627)+1</f>
        <v>3686</v>
      </c>
      <c r="C4628" s="1" t="str">
        <f aca="false">IF(H4628="",F4628,H4628)</f>
        <v>Lake Gas Recovery</v>
      </c>
      <c r="F4628" s="5"/>
      <c r="G4628" s="1" t="n">
        <v>50575</v>
      </c>
      <c r="H4628" s="1" t="s">
        <v>6958</v>
      </c>
      <c r="I4628" s="1" t="n">
        <v>54843</v>
      </c>
      <c r="J4628" s="1" t="s">
        <v>6947</v>
      </c>
      <c r="K4628" s="1" t="s">
        <v>3381</v>
      </c>
    </row>
    <row r="4629" customFormat="false" ht="15" hidden="false" customHeight="true" outlineLevel="0" collapsed="false">
      <c r="A4629" s="1" t="n">
        <f aca="false">MAX($A$2:$A4628)+1</f>
        <v>3687</v>
      </c>
      <c r="C4629" s="1" t="str">
        <f aca="false">IF(H4629="",F4629,H4629)</f>
        <v>Metro Gas Recovery</v>
      </c>
      <c r="F4629" s="5"/>
      <c r="G4629" s="1" t="n">
        <v>50576</v>
      </c>
      <c r="H4629" s="1" t="s">
        <v>6959</v>
      </c>
      <c r="I4629" s="1" t="n">
        <v>54842</v>
      </c>
      <c r="J4629" s="1" t="s">
        <v>6949</v>
      </c>
      <c r="K4629" s="1" t="s">
        <v>3381</v>
      </c>
    </row>
    <row r="4630" customFormat="false" ht="15" hidden="false" customHeight="true" outlineLevel="0" collapsed="false">
      <c r="A4630" s="1" t="n">
        <f aca="false">MAX($A$2:$A4629)+1</f>
        <v>3688</v>
      </c>
      <c r="C4630" s="1" t="str">
        <f aca="false">IF(H4630="",F4630,H4630)</f>
        <v>Omega Hills Gas Recovery</v>
      </c>
      <c r="F4630" s="5"/>
      <c r="G4630" s="1" t="n">
        <v>50577</v>
      </c>
      <c r="H4630" s="1" t="s">
        <v>6960</v>
      </c>
      <c r="I4630" s="1" t="n">
        <v>54842</v>
      </c>
      <c r="J4630" s="1" t="s">
        <v>6949</v>
      </c>
      <c r="K4630" s="1" t="s">
        <v>3381</v>
      </c>
    </row>
    <row r="4631" customFormat="false" ht="15" hidden="false" customHeight="true" outlineLevel="0" collapsed="false">
      <c r="A4631" s="1" t="n">
        <f aca="false">MAX($A$2:$A4630)+1</f>
        <v>3689</v>
      </c>
      <c r="C4631" s="1" t="str">
        <f aca="false">IF(H4631="",F4631,H4631)</f>
        <v>Stowe Power Production Plant</v>
      </c>
      <c r="F4631" s="5"/>
      <c r="G4631" s="1" t="n">
        <v>50578</v>
      </c>
      <c r="H4631" s="1" t="s">
        <v>6961</v>
      </c>
      <c r="I4631" s="1" t="n">
        <v>54842</v>
      </c>
      <c r="J4631" s="1" t="s">
        <v>6949</v>
      </c>
      <c r="K4631" s="1" t="s">
        <v>3381</v>
      </c>
    </row>
    <row r="4632" customFormat="false" ht="15" hidden="false" customHeight="true" outlineLevel="0" collapsed="false">
      <c r="A4632" s="1" t="n">
        <f aca="false">MAX($A$2:$A4631)+1</f>
        <v>3690</v>
      </c>
      <c r="C4632" s="1" t="str">
        <f aca="false">IF(H4632="",F4632,H4632)</f>
        <v>Saint Johns Health Center</v>
      </c>
      <c r="F4632" s="5"/>
      <c r="G4632" s="1" t="n">
        <v>50610</v>
      </c>
      <c r="H4632" s="1" t="s">
        <v>6962</v>
      </c>
      <c r="I4632" s="1" t="n">
        <v>39245</v>
      </c>
      <c r="J4632" s="1" t="s">
        <v>6963</v>
      </c>
      <c r="K4632" s="1" t="s">
        <v>3381</v>
      </c>
    </row>
    <row r="4633" customFormat="false" ht="15" hidden="false" customHeight="true" outlineLevel="0" collapsed="false">
      <c r="A4633" s="1" t="n">
        <f aca="false">MAX($A$2:$A4632)+1</f>
        <v>3691</v>
      </c>
      <c r="C4633" s="1" t="str">
        <f aca="false">IF(H4633="",F4633,H4633)</f>
        <v>Westwood Generation LLC</v>
      </c>
      <c r="F4633" s="5"/>
      <c r="G4633" s="1" t="n">
        <v>50611</v>
      </c>
      <c r="H4633" s="1" t="s">
        <v>6964</v>
      </c>
      <c r="I4633" s="1" t="n">
        <v>58224</v>
      </c>
      <c r="J4633" s="1" t="s">
        <v>6964</v>
      </c>
      <c r="K4633" s="1" t="s">
        <v>3381</v>
      </c>
    </row>
    <row r="4634" customFormat="false" ht="15" hidden="false" customHeight="true" outlineLevel="0" collapsed="false">
      <c r="A4634" s="1" t="n">
        <f aca="false">MAX($A$2:$A4633)+1</f>
        <v>3692</v>
      </c>
      <c r="C4634" s="1" t="str">
        <f aca="false">IF(H4634="",F4634,H4634)</f>
        <v>McKittrick Cogen Facility</v>
      </c>
      <c r="F4634" s="5"/>
      <c r="G4634" s="1" t="n">
        <v>50612</v>
      </c>
      <c r="H4634" s="1" t="s">
        <v>6965</v>
      </c>
      <c r="I4634" s="1" t="n">
        <v>59989</v>
      </c>
      <c r="J4634" s="1" t="s">
        <v>6966</v>
      </c>
      <c r="K4634" s="1" t="s">
        <v>3381</v>
      </c>
    </row>
    <row r="4635" customFormat="false" ht="15" hidden="false" customHeight="true" outlineLevel="0" collapsed="false">
      <c r="A4635" s="1" t="n">
        <f aca="false">MAX($A$2:$A4634)+1</f>
        <v>3693</v>
      </c>
      <c r="C4635" s="1" t="str">
        <f aca="false">IF(H4635="",F4635,H4635)</f>
        <v>Expera Specialty Solutions - Mosinee Mill</v>
      </c>
      <c r="F4635" s="5"/>
      <c r="G4635" s="1" t="n">
        <v>50614</v>
      </c>
      <c r="H4635" s="1" t="s">
        <v>6967</v>
      </c>
      <c r="I4635" s="1" t="n">
        <v>13008</v>
      </c>
      <c r="J4635" s="1" t="s">
        <v>6968</v>
      </c>
      <c r="K4635" s="1" t="s">
        <v>3381</v>
      </c>
    </row>
    <row r="4636" customFormat="false" ht="15" hidden="false" customHeight="true" outlineLevel="0" collapsed="false">
      <c r="A4636" s="1" t="n">
        <f aca="false">MAX($A$2:$A4635)+1</f>
        <v>3694</v>
      </c>
      <c r="C4636" s="1" t="str">
        <f aca="false">IF(H4636="",F4636,H4636)</f>
        <v>Flambeau River Papers</v>
      </c>
      <c r="F4636" s="5"/>
      <c r="G4636" s="1" t="n">
        <v>50620</v>
      </c>
      <c r="H4636" s="1" t="s">
        <v>6969</v>
      </c>
      <c r="I4636" s="1" t="n">
        <v>54876</v>
      </c>
      <c r="J4636" s="1" t="s">
        <v>6969</v>
      </c>
      <c r="K4636" s="1" t="s">
        <v>3381</v>
      </c>
    </row>
    <row r="4637" customFormat="false" ht="15" hidden="false" customHeight="true" outlineLevel="0" collapsed="false">
      <c r="A4637" s="1" t="n">
        <f aca="false">MAX($A$2:$A4636)+1</f>
        <v>3695</v>
      </c>
      <c r="C4637" s="1" t="str">
        <f aca="false">IF(H4637="",F4637,H4637)</f>
        <v>Berry Cogen Tanne Hills 18</v>
      </c>
      <c r="F4637" s="5"/>
      <c r="G4637" s="1" t="n">
        <v>50622</v>
      </c>
      <c r="H4637" s="1" t="s">
        <v>6970</v>
      </c>
      <c r="I4637" s="1" t="n">
        <v>1569</v>
      </c>
      <c r="J4637" s="1" t="s">
        <v>6622</v>
      </c>
      <c r="K4637" s="1" t="s">
        <v>3381</v>
      </c>
    </row>
    <row r="4638" customFormat="false" ht="15" hidden="false" customHeight="true" outlineLevel="0" collapsed="false">
      <c r="A4638" s="1" t="n">
        <f aca="false">MAX($A$2:$A4637)+1</f>
        <v>3696</v>
      </c>
      <c r="C4638" s="1" t="str">
        <f aca="false">IF(H4638="",F4638,H4638)</f>
        <v>Gaviota Oil Plant</v>
      </c>
      <c r="F4638" s="5"/>
      <c r="G4638" s="1" t="n">
        <v>50623</v>
      </c>
      <c r="H4638" s="1" t="s">
        <v>6971</v>
      </c>
      <c r="I4638" s="1" t="n">
        <v>15174</v>
      </c>
      <c r="J4638" s="1" t="s">
        <v>6972</v>
      </c>
      <c r="K4638" s="1" t="s">
        <v>3381</v>
      </c>
    </row>
    <row r="4639" customFormat="false" ht="15" hidden="false" customHeight="true" outlineLevel="0" collapsed="false">
      <c r="A4639" s="1" t="n">
        <f aca="false">MAX($A$2:$A4638)+1</f>
        <v>3697</v>
      </c>
      <c r="C4639" s="1" t="str">
        <f aca="false">IF(H4639="",F4639,H4639)</f>
        <v>ExxonMobil Oil Torrance Refinery</v>
      </c>
      <c r="F4639" s="5"/>
      <c r="G4639" s="1" t="n">
        <v>50624</v>
      </c>
      <c r="H4639" s="1" t="s">
        <v>6973</v>
      </c>
      <c r="I4639" s="1" t="n">
        <v>12736</v>
      </c>
      <c r="J4639" s="1" t="s">
        <v>6974</v>
      </c>
      <c r="K4639" s="1" t="s">
        <v>3381</v>
      </c>
    </row>
    <row r="4640" customFormat="false" ht="15" hidden="false" customHeight="true" outlineLevel="0" collapsed="false">
      <c r="A4640" s="1" t="n">
        <f aca="false">MAX($A$2:$A4639)+1</f>
        <v>3698</v>
      </c>
      <c r="C4640" s="1" t="str">
        <f aca="false">IF(H4640="",F4640,H4640)</f>
        <v>ExxonMobil Beaumont Refinery</v>
      </c>
      <c r="F4640" s="5"/>
      <c r="G4640" s="1" t="n">
        <v>50625</v>
      </c>
      <c r="H4640" s="1" t="s">
        <v>6975</v>
      </c>
      <c r="I4640" s="1" t="n">
        <v>6090</v>
      </c>
      <c r="J4640" s="1" t="s">
        <v>6976</v>
      </c>
      <c r="K4640" s="1" t="s">
        <v>3381</v>
      </c>
    </row>
    <row r="4641" customFormat="false" ht="15" hidden="false" customHeight="true" outlineLevel="0" collapsed="false">
      <c r="A4641" s="1" t="n">
        <f aca="false">MAX($A$2:$A4640)+1</f>
        <v>3699</v>
      </c>
      <c r="C4641" s="1" t="str">
        <f aca="false">IF(H4641="",F4641,H4641)</f>
        <v>Chalmette Refining LLC</v>
      </c>
      <c r="F4641" s="5"/>
      <c r="G4641" s="1" t="n">
        <v>50626</v>
      </c>
      <c r="H4641" s="1" t="s">
        <v>6977</v>
      </c>
      <c r="I4641" s="1" t="n">
        <v>56392</v>
      </c>
      <c r="J4641" s="1" t="s">
        <v>6977</v>
      </c>
      <c r="K4641" s="1" t="s">
        <v>3381</v>
      </c>
    </row>
    <row r="4642" customFormat="false" ht="15" hidden="false" customHeight="true" outlineLevel="0" collapsed="false">
      <c r="A4642" s="1" t="n">
        <f aca="false">MAX($A$2:$A4641)+1</f>
        <v>3700</v>
      </c>
      <c r="C4642" s="1" t="str">
        <f aca="false">IF(H4642="",F4642,H4642)</f>
        <v>ExxonMobil Oil Joliet Refinery</v>
      </c>
      <c r="F4642" s="5"/>
      <c r="G4642" s="1" t="n">
        <v>50627</v>
      </c>
      <c r="H4642" s="1" t="s">
        <v>6978</v>
      </c>
      <c r="I4642" s="1" t="n">
        <v>5519</v>
      </c>
      <c r="J4642" s="1" t="s">
        <v>6976</v>
      </c>
      <c r="K4642" s="1" t="s">
        <v>3381</v>
      </c>
    </row>
    <row r="4643" customFormat="false" ht="15" hidden="false" customHeight="true" outlineLevel="0" collapsed="false">
      <c r="A4643" s="1" t="n">
        <f aca="false">MAX($A$2:$A4642)+1</f>
        <v>3701</v>
      </c>
      <c r="C4643" s="1" t="str">
        <f aca="false">IF(H4643="",F4643,H4643)</f>
        <v>Paulsboro Refinery</v>
      </c>
      <c r="F4643" s="5"/>
      <c r="G4643" s="1" t="n">
        <v>50628</v>
      </c>
      <c r="H4643" s="1" t="s">
        <v>6979</v>
      </c>
      <c r="I4643" s="1" t="n">
        <v>19691</v>
      </c>
      <c r="J4643" s="1" t="s">
        <v>6980</v>
      </c>
      <c r="K4643" s="1" t="s">
        <v>3381</v>
      </c>
    </row>
    <row r="4644" customFormat="false" ht="15" hidden="false" customHeight="true" outlineLevel="0" collapsed="false">
      <c r="A4644" s="1" t="n">
        <f aca="false">MAX($A$2:$A4643)+1</f>
        <v>3702</v>
      </c>
      <c r="C4644" s="1" t="str">
        <f aca="false">IF(H4644="",F4644,H4644)</f>
        <v>Covanta Lake County Energy</v>
      </c>
      <c r="F4644" s="5"/>
      <c r="G4644" s="1" t="n">
        <v>50629</v>
      </c>
      <c r="H4644" s="1" t="s">
        <v>6981</v>
      </c>
      <c r="I4644" s="1" t="n">
        <v>4482</v>
      </c>
      <c r="J4644" s="1" t="s">
        <v>6982</v>
      </c>
      <c r="K4644" s="1" t="s">
        <v>3381</v>
      </c>
    </row>
    <row r="4645" customFormat="false" ht="15" hidden="false" customHeight="true" outlineLevel="0" collapsed="false">
      <c r="A4645" s="1" t="n">
        <f aca="false">MAX($A$2:$A4644)+1</f>
        <v>3703</v>
      </c>
      <c r="C4645" s="1" t="str">
        <f aca="false">IF(H4645="",F4645,H4645)</f>
        <v>Covanta Marion Inc</v>
      </c>
      <c r="F4645" s="5"/>
      <c r="G4645" s="1" t="n">
        <v>50630</v>
      </c>
      <c r="H4645" s="1" t="s">
        <v>6983</v>
      </c>
      <c r="I4645" s="1" t="n">
        <v>4476</v>
      </c>
      <c r="J4645" s="1" t="s">
        <v>6983</v>
      </c>
      <c r="K4645" s="1" t="s">
        <v>3381</v>
      </c>
    </row>
    <row r="4646" customFormat="false" ht="15" hidden="false" customHeight="true" outlineLevel="0" collapsed="false">
      <c r="A4646" s="1" t="n">
        <f aca="false">MAX($A$2:$A4645)+1</f>
        <v>3704</v>
      </c>
      <c r="C4646" s="1" t="str">
        <f aca="false">IF(H4646="",F4646,H4646)</f>
        <v>Covanta Stanislaus Energy</v>
      </c>
      <c r="F4646" s="5"/>
      <c r="G4646" s="1" t="n">
        <v>50632</v>
      </c>
      <c r="H4646" s="1" t="s">
        <v>6984</v>
      </c>
      <c r="I4646" s="1" t="n">
        <v>4498</v>
      </c>
      <c r="J4646" s="1" t="s">
        <v>6985</v>
      </c>
      <c r="K4646" s="1" t="s">
        <v>3381</v>
      </c>
    </row>
    <row r="4647" customFormat="false" ht="15" hidden="false" customHeight="true" outlineLevel="0" collapsed="false">
      <c r="A4647" s="1" t="n">
        <f aca="false">MAX($A$2:$A4646)+1</f>
        <v>3705</v>
      </c>
      <c r="C4647" s="1" t="str">
        <f aca="false">IF(H4647="",F4647,H4647)</f>
        <v>Mosaic Co Bartow Facility</v>
      </c>
      <c r="F4647" s="5"/>
      <c r="G4647" s="1" t="n">
        <v>50633</v>
      </c>
      <c r="H4647" s="1" t="s">
        <v>6986</v>
      </c>
      <c r="I4647" s="1" t="n">
        <v>3102</v>
      </c>
      <c r="J4647" s="1" t="s">
        <v>6013</v>
      </c>
      <c r="K4647" s="1" t="s">
        <v>3381</v>
      </c>
    </row>
    <row r="4648" customFormat="false" ht="15" hidden="false" customHeight="true" outlineLevel="0" collapsed="false">
      <c r="A4648" s="1" t="n">
        <f aca="false">MAX($A$2:$A4647)+1</f>
        <v>3706</v>
      </c>
      <c r="C4648" s="1" t="str">
        <f aca="false">IF(H4648="",F4648,H4648)</f>
        <v>Brainerd Public Utilities</v>
      </c>
      <c r="F4648" s="5"/>
      <c r="G4648" s="1" t="n">
        <v>50636</v>
      </c>
      <c r="H4648" s="1" t="s">
        <v>6987</v>
      </c>
      <c r="I4648" s="1" t="n">
        <v>2138</v>
      </c>
      <c r="J4648" s="1" t="s">
        <v>6987</v>
      </c>
      <c r="K4648" s="1" t="s">
        <v>3381</v>
      </c>
    </row>
    <row r="4649" customFormat="false" ht="15" hidden="false" customHeight="true" outlineLevel="0" collapsed="false">
      <c r="A4649" s="1" t="n">
        <f aca="false">MAX($A$2:$A4648)+1</f>
        <v>3707</v>
      </c>
      <c r="C4649" s="1" t="str">
        <f aca="false">IF(H4649="",F4649,H4649)</f>
        <v>Clearwater Paper IPP Lewiston</v>
      </c>
      <c r="F4649" s="5"/>
      <c r="G4649" s="1" t="n">
        <v>50637</v>
      </c>
      <c r="H4649" s="1" t="s">
        <v>6988</v>
      </c>
      <c r="I4649" s="1" t="n">
        <v>56225</v>
      </c>
      <c r="J4649" s="1" t="s">
        <v>6989</v>
      </c>
      <c r="K4649" s="1" t="s">
        <v>3381</v>
      </c>
    </row>
    <row r="4650" customFormat="false" ht="15" hidden="false" customHeight="true" outlineLevel="0" collapsed="false">
      <c r="A4650" s="1" t="n">
        <f aca="false">MAX($A$2:$A4649)+1</f>
        <v>3708</v>
      </c>
      <c r="C4650" s="1" t="str">
        <f aca="false">IF(H4650="",F4650,H4650)</f>
        <v>Clearwater Paper APP CB</v>
      </c>
      <c r="F4650" s="5"/>
      <c r="G4650" s="1" t="n">
        <v>50638</v>
      </c>
      <c r="H4650" s="1" t="s">
        <v>6990</v>
      </c>
      <c r="I4650" s="1" t="n">
        <v>56225</v>
      </c>
      <c r="J4650" s="1" t="s">
        <v>6989</v>
      </c>
      <c r="K4650" s="1" t="s">
        <v>3381</v>
      </c>
    </row>
    <row r="4651" customFormat="false" ht="15" hidden="false" customHeight="true" outlineLevel="0" collapsed="false">
      <c r="A4651" s="1" t="n">
        <f aca="false">MAX($A$2:$A4650)+1</f>
        <v>3709</v>
      </c>
      <c r="C4651" s="1" t="str">
        <f aca="false">IF(H4651="",F4651,H4651)</f>
        <v>Sappi Cloquet Mill</v>
      </c>
      <c r="F4651" s="5"/>
      <c r="G4651" s="1" t="n">
        <v>50639</v>
      </c>
      <c r="H4651" s="1" t="s">
        <v>6991</v>
      </c>
      <c r="I4651" s="1" t="n">
        <v>16653</v>
      </c>
      <c r="J4651" s="1" t="s">
        <v>6992</v>
      </c>
      <c r="K4651" s="1" t="s">
        <v>3381</v>
      </c>
    </row>
    <row r="4652" customFormat="false" ht="15" hidden="false" customHeight="true" outlineLevel="0" collapsed="false">
      <c r="A4652" s="1" t="n">
        <f aca="false">MAX($A$2:$A4651)+1</f>
        <v>3710</v>
      </c>
      <c r="C4652" s="1" t="str">
        <f aca="false">IF(H4652="",F4652,H4652)</f>
        <v>Warren Lumber Mill</v>
      </c>
      <c r="F4652" s="5"/>
      <c r="G4652" s="1" t="n">
        <v>50640</v>
      </c>
      <c r="H4652" s="1" t="s">
        <v>6993</v>
      </c>
      <c r="I4652" s="1" t="n">
        <v>15262</v>
      </c>
      <c r="J4652" s="1" t="s">
        <v>6994</v>
      </c>
      <c r="K4652" s="1" t="s">
        <v>3381</v>
      </c>
    </row>
    <row r="4653" customFormat="false" ht="15" hidden="false" customHeight="true" outlineLevel="0" collapsed="false">
      <c r="A4653" s="1" t="n">
        <f aca="false">MAX($A$2:$A4652)+1</f>
        <v>3711</v>
      </c>
      <c r="C4653" s="1" t="str">
        <f aca="false">IF(H4653="",F4653,H4653)</f>
        <v>Covanta Indianapolis Energy</v>
      </c>
      <c r="F4653" s="5"/>
      <c r="G4653" s="1" t="n">
        <v>50647</v>
      </c>
      <c r="H4653" s="1" t="s">
        <v>6995</v>
      </c>
      <c r="I4653" s="1" t="n">
        <v>4497</v>
      </c>
      <c r="J4653" s="1" t="s">
        <v>6996</v>
      </c>
      <c r="K4653" s="1" t="s">
        <v>3381</v>
      </c>
    </row>
    <row r="4654" customFormat="false" ht="15" hidden="false" customHeight="true" outlineLevel="0" collapsed="false">
      <c r="A4654" s="1" t="n">
        <f aca="false">MAX($A$2:$A4653)+1</f>
        <v>3712</v>
      </c>
      <c r="C4654" s="1" t="str">
        <f aca="false">IF(H4654="",F4654,H4654)</f>
        <v>Covanta Bristol Energy</v>
      </c>
      <c r="F4654" s="5"/>
      <c r="G4654" s="1" t="n">
        <v>50648</v>
      </c>
      <c r="H4654" s="1" t="s">
        <v>6997</v>
      </c>
      <c r="I4654" s="1" t="n">
        <v>4474</v>
      </c>
      <c r="J4654" s="1" t="s">
        <v>6998</v>
      </c>
      <c r="K4654" s="1" t="s">
        <v>3381</v>
      </c>
    </row>
    <row r="4655" customFormat="false" ht="15" hidden="false" customHeight="true" outlineLevel="0" collapsed="false">
      <c r="A4655" s="1" t="n">
        <f aca="false">MAX($A$2:$A4654)+1</f>
        <v>3713</v>
      </c>
      <c r="C4655" s="1" t="str">
        <f aca="false">IF(H4655="",F4655,H4655)</f>
        <v>Covanta Babylon Inc</v>
      </c>
      <c r="F4655" s="5"/>
      <c r="G4655" s="1" t="n">
        <v>50649</v>
      </c>
      <c r="H4655" s="1" t="s">
        <v>6999</v>
      </c>
      <c r="I4655" s="1" t="n">
        <v>4484</v>
      </c>
      <c r="J4655" s="1" t="s">
        <v>6999</v>
      </c>
      <c r="K4655" s="1" t="s">
        <v>3381</v>
      </c>
    </row>
    <row r="4656" customFormat="false" ht="15" hidden="false" customHeight="true" outlineLevel="0" collapsed="false">
      <c r="A4656" s="1" t="n">
        <f aca="false">MAX($A$2:$A4655)+1</f>
        <v>3714</v>
      </c>
      <c r="C4656" s="1" t="str">
        <f aca="false">IF(H4656="",F4656,H4656)</f>
        <v>ReEnergy Stratton LLC</v>
      </c>
      <c r="F4656" s="5"/>
      <c r="G4656" s="1" t="n">
        <v>50650</v>
      </c>
      <c r="H4656" s="1" t="s">
        <v>7000</v>
      </c>
      <c r="I4656" s="1" t="n">
        <v>1950</v>
      </c>
      <c r="J4656" s="1" t="s">
        <v>7000</v>
      </c>
      <c r="K4656" s="1" t="s">
        <v>3381</v>
      </c>
    </row>
    <row r="4657" customFormat="false" ht="15" hidden="false" customHeight="true" outlineLevel="0" collapsed="false">
      <c r="A4657" s="1" t="n">
        <f aca="false">MAX($A$2:$A4656)+1</f>
        <v>3715</v>
      </c>
      <c r="C4657" s="1" t="str">
        <f aca="false">IF(H4657="",F4657,H4657)</f>
        <v>Lyonsdale Associates</v>
      </c>
      <c r="F4657" s="5"/>
      <c r="G4657" s="1" t="n">
        <v>50652</v>
      </c>
      <c r="H4657" s="1" t="s">
        <v>7001</v>
      </c>
      <c r="I4657" s="1" t="n">
        <v>2598</v>
      </c>
      <c r="J4657" s="1" t="s">
        <v>7002</v>
      </c>
      <c r="K4657" s="1" t="s">
        <v>3381</v>
      </c>
    </row>
    <row r="4658" customFormat="false" ht="15" hidden="false" customHeight="true" outlineLevel="0" collapsed="false">
      <c r="A4658" s="1" t="n">
        <f aca="false">MAX($A$2:$A4657)+1</f>
        <v>3716</v>
      </c>
      <c r="C4658" s="1" t="str">
        <f aca="false">IF(H4658="",F4658,H4658)</f>
        <v>Steamboat Hills LP</v>
      </c>
      <c r="F4658" s="5"/>
      <c r="G4658" s="1" t="n">
        <v>50654</v>
      </c>
      <c r="H4658" s="1" t="s">
        <v>7003</v>
      </c>
      <c r="I4658" s="1" t="n">
        <v>34691</v>
      </c>
      <c r="J4658" s="1" t="s">
        <v>5857</v>
      </c>
      <c r="K4658" s="1" t="s">
        <v>3381</v>
      </c>
    </row>
    <row r="4659" customFormat="false" ht="15" hidden="false" customHeight="true" outlineLevel="0" collapsed="false">
      <c r="A4659" s="1" t="n">
        <f aca="false">MAX($A$2:$A4658)+1</f>
        <v>3717</v>
      </c>
      <c r="C4659" s="1" t="str">
        <f aca="false">IF(H4659="",F4659,H4659)</f>
        <v>Huntington Resource Recovery Facility</v>
      </c>
      <c r="F4659" s="5"/>
      <c r="G4659" s="1" t="n">
        <v>50656</v>
      </c>
      <c r="H4659" s="1" t="s">
        <v>7004</v>
      </c>
      <c r="I4659" s="1" t="n">
        <v>9097</v>
      </c>
      <c r="J4659" s="1" t="s">
        <v>7005</v>
      </c>
      <c r="K4659" s="1" t="s">
        <v>3381</v>
      </c>
    </row>
    <row r="4660" customFormat="false" ht="15" hidden="false" customHeight="true" outlineLevel="0" collapsed="false">
      <c r="A4660" s="1" t="n">
        <f aca="false">MAX($A$2:$A4659)+1</f>
        <v>3718</v>
      </c>
      <c r="C4660" s="1" t="str">
        <f aca="false">IF(H4660="",F4660,H4660)</f>
        <v>Montgomery County Resource Recovery</v>
      </c>
      <c r="F4660" s="5"/>
      <c r="G4660" s="1" t="n">
        <v>50657</v>
      </c>
      <c r="H4660" s="1" t="s">
        <v>7006</v>
      </c>
      <c r="I4660" s="1" t="n">
        <v>49760</v>
      </c>
      <c r="J4660" s="1" t="s">
        <v>7007</v>
      </c>
      <c r="K4660" s="1" t="s">
        <v>3381</v>
      </c>
    </row>
    <row r="4661" customFormat="false" ht="15" hidden="false" customHeight="true" outlineLevel="0" collapsed="false">
      <c r="A4661" s="1" t="n">
        <f aca="false">MAX($A$2:$A4660)+1</f>
        <v>3719</v>
      </c>
      <c r="C4661" s="1" t="str">
        <f aca="false">IF(H4661="",F4661,H4661)</f>
        <v>Covanta Fairfax Energy</v>
      </c>
      <c r="F4661" s="5"/>
      <c r="G4661" s="1" t="n">
        <v>50658</v>
      </c>
      <c r="H4661" s="1" t="s">
        <v>7008</v>
      </c>
      <c r="I4661" s="1" t="n">
        <v>4425</v>
      </c>
      <c r="J4661" s="1" t="s">
        <v>7009</v>
      </c>
      <c r="K4661" s="1" t="s">
        <v>3381</v>
      </c>
    </row>
    <row r="4662" customFormat="false" ht="15" hidden="false" customHeight="true" outlineLevel="0" collapsed="false">
      <c r="A4662" s="1" t="n">
        <f aca="false">MAX($A$2:$A4661)+1</f>
        <v>3720</v>
      </c>
      <c r="C4662" s="1" t="str">
        <f aca="false">IF(H4662="",F4662,H4662)</f>
        <v>Covanta Tulsa Renewable Energy LLC</v>
      </c>
      <c r="F4662" s="5"/>
      <c r="G4662" s="1" t="n">
        <v>50660</v>
      </c>
      <c r="H4662" s="1" t="s">
        <v>7010</v>
      </c>
      <c r="I4662" s="1" t="n">
        <v>56316</v>
      </c>
      <c r="J4662" s="1" t="s">
        <v>7010</v>
      </c>
      <c r="K4662" s="1" t="s">
        <v>3381</v>
      </c>
    </row>
    <row r="4663" customFormat="false" ht="15" hidden="false" customHeight="true" outlineLevel="0" collapsed="false">
      <c r="A4663" s="1" t="n">
        <f aca="false">MAX($A$2:$A4662)+1</f>
        <v>3721</v>
      </c>
      <c r="C4663" s="1" t="str">
        <f aca="false">IF(H4663="",F4663,H4663)</f>
        <v>Covanta Haverhill</v>
      </c>
      <c r="F4663" s="5"/>
      <c r="G4663" s="1" t="n">
        <v>50661</v>
      </c>
      <c r="H4663" s="1" t="s">
        <v>7011</v>
      </c>
      <c r="I4663" s="1" t="n">
        <v>13982</v>
      </c>
      <c r="J4663" s="1" t="s">
        <v>7012</v>
      </c>
      <c r="K4663" s="1" t="s">
        <v>3381</v>
      </c>
    </row>
    <row r="4664" customFormat="false" ht="15" hidden="false" customHeight="true" outlineLevel="0" collapsed="false">
      <c r="A4664" s="1" t="n">
        <f aca="false">MAX($A$2:$A4663)+1</f>
        <v>3722</v>
      </c>
      <c r="C4664" s="1" t="str">
        <f aca="false">IF(H4664="",F4664,H4664)</f>
        <v>Onondaga County Resource Recovery</v>
      </c>
      <c r="F4664" s="5"/>
      <c r="G4664" s="1" t="n">
        <v>50662</v>
      </c>
      <c r="H4664" s="1" t="s">
        <v>7013</v>
      </c>
      <c r="I4664" s="1" t="n">
        <v>4487</v>
      </c>
      <c r="J4664" s="1" t="s">
        <v>7014</v>
      </c>
      <c r="K4664" s="1" t="s">
        <v>3381</v>
      </c>
    </row>
    <row r="4665" customFormat="false" ht="15" hidden="false" customHeight="true" outlineLevel="0" collapsed="false">
      <c r="A4665" s="1" t="n">
        <f aca="false">MAX($A$2:$A4664)+1</f>
        <v>3723</v>
      </c>
      <c r="C4665" s="1" t="str">
        <f aca="false">IF(H4665="",F4665,H4665)</f>
        <v>Covanta Alexandria/Arlington Energy</v>
      </c>
      <c r="F4665" s="5"/>
      <c r="G4665" s="1" t="n">
        <v>50663</v>
      </c>
      <c r="H4665" s="1" t="s">
        <v>7015</v>
      </c>
      <c r="I4665" s="1" t="n">
        <v>4496</v>
      </c>
      <c r="J4665" s="1" t="s">
        <v>7016</v>
      </c>
      <c r="K4665" s="1" t="s">
        <v>3381</v>
      </c>
    </row>
    <row r="4666" customFormat="false" ht="15" hidden="false" customHeight="true" outlineLevel="0" collapsed="false">
      <c r="A4666" s="1" t="n">
        <f aca="false">MAX($A$2:$A4665)+1</f>
        <v>3724</v>
      </c>
      <c r="C4666" s="1" t="str">
        <f aca="false">IF(H4666="",F4666,H4666)</f>
        <v>Covanta Wallingford Energy</v>
      </c>
      <c r="F4666" s="5"/>
      <c r="G4666" s="1" t="n">
        <v>50664</v>
      </c>
      <c r="H4666" s="1" t="s">
        <v>7017</v>
      </c>
      <c r="I4666" s="1" t="n">
        <v>4427</v>
      </c>
      <c r="J4666" s="1" t="s">
        <v>7018</v>
      </c>
      <c r="K4666" s="1" t="s">
        <v>3381</v>
      </c>
    </row>
    <row r="4667" customFormat="false" ht="15" hidden="false" customHeight="true" outlineLevel="0" collapsed="false">
      <c r="A4667" s="1" t="n">
        <f aca="false">MAX($A$2:$A4666)+1</f>
        <v>3725</v>
      </c>
      <c r="C4667" s="1" t="str">
        <f aca="false">IF(H4667="",F4667,H4667)</f>
        <v>Pasco Cnty Solid Waste Resource Recovery</v>
      </c>
      <c r="F4667" s="5"/>
      <c r="G4667" s="1" t="n">
        <v>50666</v>
      </c>
      <c r="H4667" s="1" t="s">
        <v>7019</v>
      </c>
      <c r="I4667" s="1" t="n">
        <v>14519</v>
      </c>
      <c r="J4667" s="1" t="s">
        <v>7020</v>
      </c>
      <c r="K4667" s="1" t="s">
        <v>3381</v>
      </c>
    </row>
    <row r="4668" customFormat="false" ht="15" hidden="false" customHeight="true" outlineLevel="0" collapsed="false">
      <c r="A4668" s="1" t="n">
        <f aca="false">MAX($A$2:$A4667)+1</f>
        <v>3726</v>
      </c>
      <c r="C4668" s="1" t="str">
        <f aca="false">IF(H4668="",F4668,H4668)</f>
        <v>Municipal Cogen Plant</v>
      </c>
      <c r="F4668" s="5"/>
      <c r="G4668" s="1" t="n">
        <v>50674</v>
      </c>
      <c r="H4668" s="1" t="s">
        <v>7021</v>
      </c>
      <c r="I4668" s="1" t="n">
        <v>14395</v>
      </c>
      <c r="J4668" s="1" t="s">
        <v>7022</v>
      </c>
      <c r="K4668" s="1" t="s">
        <v>3381</v>
      </c>
    </row>
    <row r="4669" customFormat="false" ht="15" hidden="false" customHeight="true" outlineLevel="0" collapsed="false">
      <c r="A4669" s="1" t="n">
        <f aca="false">MAX($A$2:$A4668)+1</f>
        <v>3727</v>
      </c>
      <c r="C4669" s="1" t="str">
        <f aca="false">IF(H4669="",F4669,H4669)</f>
        <v>Gardiner</v>
      </c>
      <c r="F4669" s="5"/>
      <c r="G4669" s="1" t="n">
        <v>50688</v>
      </c>
      <c r="H4669" s="1" t="s">
        <v>7023</v>
      </c>
      <c r="I4669" s="1" t="n">
        <v>56838</v>
      </c>
      <c r="J4669" s="1" t="s">
        <v>6374</v>
      </c>
      <c r="K4669" s="1" t="s">
        <v>3381</v>
      </c>
    </row>
    <row r="4670" customFormat="false" ht="15" hidden="false" customHeight="true" outlineLevel="0" collapsed="false">
      <c r="A4670" s="1" t="n">
        <f aca="false">MAX($A$2:$A4669)+1</f>
        <v>3728</v>
      </c>
      <c r="C4670" s="1" t="str">
        <f aca="false">IF(H4670="",F4670,H4670)</f>
        <v>San Gorgonio Westwinds II LLC</v>
      </c>
      <c r="F4670" s="5"/>
      <c r="G4670" s="1" t="n">
        <v>50690</v>
      </c>
      <c r="H4670" s="1" t="s">
        <v>7024</v>
      </c>
      <c r="I4670" s="1" t="n">
        <v>2770</v>
      </c>
      <c r="J4670" s="1" t="s">
        <v>6273</v>
      </c>
      <c r="K4670" s="1" t="s">
        <v>3381</v>
      </c>
    </row>
    <row r="4671" customFormat="false" ht="15" hidden="false" customHeight="true" outlineLevel="0" collapsed="false">
      <c r="A4671" s="1" t="n">
        <f aca="false">MAX($A$2:$A4670)+1</f>
        <v>3729</v>
      </c>
      <c r="C4671" s="1" t="str">
        <f aca="false">IF(H4671="",F4671,H4671)</f>
        <v>Plant No 1 Orange County</v>
      </c>
      <c r="F4671" s="5"/>
      <c r="G4671" s="1" t="n">
        <v>50696</v>
      </c>
      <c r="H4671" s="1" t="s">
        <v>7025</v>
      </c>
      <c r="I4671" s="1" t="n">
        <v>14155</v>
      </c>
      <c r="J4671" s="1" t="s">
        <v>7026</v>
      </c>
      <c r="K4671" s="1" t="s">
        <v>3381</v>
      </c>
    </row>
    <row r="4672" customFormat="false" ht="15" hidden="false" customHeight="true" outlineLevel="0" collapsed="false">
      <c r="A4672" s="1" t="n">
        <f aca="false">MAX($A$2:$A4671)+1</f>
        <v>3730</v>
      </c>
      <c r="C4672" s="1" t="str">
        <f aca="false">IF(H4672="",F4672,H4672)</f>
        <v>Pumpkin Hill</v>
      </c>
      <c r="F4672" s="5"/>
      <c r="G4672" s="1" t="n">
        <v>50699</v>
      </c>
      <c r="H4672" s="1" t="s">
        <v>7027</v>
      </c>
      <c r="I4672" s="1" t="n">
        <v>56837</v>
      </c>
      <c r="J4672" s="1" t="s">
        <v>7028</v>
      </c>
      <c r="K4672" s="1" t="s">
        <v>3381</v>
      </c>
    </row>
    <row r="4673" customFormat="false" ht="15" hidden="false" customHeight="true" outlineLevel="0" collapsed="false">
      <c r="A4673" s="1" t="n">
        <f aca="false">MAX($A$2:$A4672)+1</f>
        <v>3731</v>
      </c>
      <c r="C4673" s="1" t="str">
        <f aca="false">IF(H4673="",F4673,H4673)</f>
        <v>Lilliwaup Falls Generating</v>
      </c>
      <c r="F4673" s="5"/>
      <c r="G4673" s="1" t="n">
        <v>50700</v>
      </c>
      <c r="H4673" s="1" t="s">
        <v>7029</v>
      </c>
      <c r="I4673" s="1" t="n">
        <v>15795</v>
      </c>
      <c r="J4673" s="1" t="s">
        <v>7030</v>
      </c>
      <c r="K4673" s="1" t="s">
        <v>3381</v>
      </c>
    </row>
    <row r="4674" customFormat="false" ht="15" hidden="false" customHeight="true" outlineLevel="0" collapsed="false">
      <c r="A4674" s="1" t="n">
        <f aca="false">MAX($A$2:$A4673)+1</f>
        <v>3732</v>
      </c>
      <c r="C4674" s="1" t="str">
        <f aca="false">IF(H4674="",F4674,H4674)</f>
        <v>Salmon Falls</v>
      </c>
      <c r="D4674" s="1" t="n">
        <v>313</v>
      </c>
      <c r="E4674" s="1" t="s">
        <v>3769</v>
      </c>
      <c r="F4674" s="5" t="s">
        <v>7031</v>
      </c>
      <c r="G4674" s="1" t="n">
        <v>50702</v>
      </c>
      <c r="H4674" s="1" t="s">
        <v>7032</v>
      </c>
      <c r="I4674" s="1" t="n">
        <v>4211</v>
      </c>
      <c r="J4674" s="1" t="s">
        <v>7033</v>
      </c>
      <c r="K4674" s="1" t="s">
        <v>6729</v>
      </c>
    </row>
    <row r="4675" customFormat="false" ht="15" hidden="false" customHeight="true" outlineLevel="0" collapsed="false">
      <c r="A4675" s="1" t="n">
        <f aca="false">MAX($A$2:$A4674)+1</f>
        <v>3733</v>
      </c>
      <c r="C4675" s="1" t="str">
        <f aca="false">IF(H4675="",F4675,H4675)</f>
        <v>Somersworth Lower Great Dam</v>
      </c>
      <c r="D4675" s="1" t="n">
        <v>313</v>
      </c>
      <c r="E4675" s="1" t="s">
        <v>3769</v>
      </c>
      <c r="F4675" s="5" t="s">
        <v>7034</v>
      </c>
      <c r="G4675" s="1" t="n">
        <v>50704</v>
      </c>
      <c r="H4675" s="1" t="s">
        <v>7035</v>
      </c>
      <c r="I4675" s="1" t="n">
        <v>17902</v>
      </c>
      <c r="J4675" s="1" t="s">
        <v>7036</v>
      </c>
      <c r="K4675" s="1" t="s">
        <v>6729</v>
      </c>
    </row>
    <row r="4676" customFormat="false" ht="15" hidden="false" customHeight="true" outlineLevel="0" collapsed="false">
      <c r="A4676" s="1" t="n">
        <f aca="false">MAX($A$2:$A4675)+1</f>
        <v>3734</v>
      </c>
      <c r="C4676" s="1" t="str">
        <f aca="false">IF(H4676="",F4676,H4676)</f>
        <v>JM Shafer Generating Station</v>
      </c>
      <c r="D4676" s="1" t="n">
        <v>353</v>
      </c>
      <c r="E4676" s="1" t="s">
        <v>7037</v>
      </c>
      <c r="F4676" s="2" t="s">
        <v>7038</v>
      </c>
      <c r="G4676" s="1" t="n">
        <v>50707</v>
      </c>
      <c r="H4676" s="1" t="s">
        <v>7039</v>
      </c>
      <c r="I4676" s="1" t="n">
        <v>30151</v>
      </c>
      <c r="J4676" s="1" t="s">
        <v>434</v>
      </c>
      <c r="K4676" s="1" t="s">
        <v>3381</v>
      </c>
    </row>
    <row r="4677" customFormat="false" ht="15" hidden="false" customHeight="true" outlineLevel="0" collapsed="false">
      <c r="A4677" s="1" t="n">
        <f aca="false">MAX($A$2:$A4676)+1</f>
        <v>3735</v>
      </c>
      <c r="C4677" s="1" t="str">
        <f aca="false">IF(H4677="",F4677,H4677)</f>
        <v>University of Alaska Fairbanks</v>
      </c>
      <c r="F4677" s="5"/>
      <c r="G4677" s="1" t="n">
        <v>50711</v>
      </c>
      <c r="H4677" s="1" t="s">
        <v>7040</v>
      </c>
      <c r="I4677" s="1" t="n">
        <v>19511</v>
      </c>
      <c r="J4677" s="1" t="s">
        <v>7041</v>
      </c>
      <c r="K4677" s="1" t="s">
        <v>3381</v>
      </c>
    </row>
    <row r="4678" customFormat="false" ht="15" hidden="false" customHeight="true" outlineLevel="0" collapsed="false">
      <c r="A4678" s="1" t="n">
        <f aca="false">MAX($A$2:$A4677)+1</f>
        <v>3736</v>
      </c>
      <c r="C4678" s="1" t="str">
        <f aca="false">IF(H4678="",F4678,H4678)</f>
        <v>Altamont Pass Windplant</v>
      </c>
      <c r="F4678" s="5"/>
      <c r="G4678" s="1" t="n">
        <v>50712</v>
      </c>
      <c r="H4678" s="1" t="s">
        <v>7042</v>
      </c>
      <c r="I4678" s="1" t="n">
        <v>10127</v>
      </c>
      <c r="J4678" s="1" t="s">
        <v>7043</v>
      </c>
      <c r="K4678" s="1" t="s">
        <v>3381</v>
      </c>
    </row>
    <row r="4679" customFormat="false" ht="15" hidden="false" customHeight="true" outlineLevel="0" collapsed="false">
      <c r="A4679" s="1" t="n">
        <f aca="false">MAX($A$2:$A4678)+1</f>
        <v>3737</v>
      </c>
      <c r="C4679" s="1" t="str">
        <f aca="false">IF(H4679="",F4679,H4679)</f>
        <v>Notch Butte Hydro</v>
      </c>
      <c r="F4679" s="5"/>
      <c r="G4679" s="1" t="n">
        <v>50718</v>
      </c>
      <c r="H4679" s="1" t="s">
        <v>7044</v>
      </c>
      <c r="I4679" s="1" t="n">
        <v>22696</v>
      </c>
      <c r="J4679" s="1" t="s">
        <v>7045</v>
      </c>
      <c r="K4679" s="1" t="s">
        <v>3381</v>
      </c>
    </row>
    <row r="4680" customFormat="false" ht="15" hidden="false" customHeight="true" outlineLevel="0" collapsed="false">
      <c r="A4680" s="1" t="n">
        <f aca="false">MAX($A$2:$A4679)+1</f>
        <v>3738</v>
      </c>
      <c r="C4680" s="1" t="str">
        <f aca="false">IF(H4680="",F4680,H4680)</f>
        <v>Tazewell Gas Recovery</v>
      </c>
      <c r="F4680" s="5"/>
      <c r="G4680" s="1" t="n">
        <v>50721</v>
      </c>
      <c r="H4680" s="1" t="s">
        <v>7046</v>
      </c>
      <c r="I4680" s="1" t="n">
        <v>54843</v>
      </c>
      <c r="J4680" s="1" t="s">
        <v>6947</v>
      </c>
      <c r="K4680" s="1" t="s">
        <v>3381</v>
      </c>
    </row>
    <row r="4681" customFormat="false" ht="15" hidden="false" customHeight="true" outlineLevel="0" collapsed="false">
      <c r="A4681" s="1" t="n">
        <f aca="false">MAX($A$2:$A4680)+1</f>
        <v>3739</v>
      </c>
      <c r="C4681" s="1" t="str">
        <f aca="false">IF(H4681="",F4681,H4681)</f>
        <v>BP Naperville Cogeneration Facility</v>
      </c>
      <c r="F4681" s="5"/>
      <c r="G4681" s="1" t="n">
        <v>50722</v>
      </c>
      <c r="H4681" s="1" t="s">
        <v>7047</v>
      </c>
      <c r="I4681" s="1" t="n">
        <v>2836</v>
      </c>
      <c r="J4681" s="1" t="s">
        <v>7048</v>
      </c>
      <c r="K4681" s="1" t="s">
        <v>3381</v>
      </c>
    </row>
    <row r="4682" customFormat="false" ht="15" hidden="false" customHeight="true" outlineLevel="0" collapsed="false">
      <c r="A4682" s="1" t="n">
        <f aca="false">MAX($A$2:$A4681)+1</f>
        <v>3740</v>
      </c>
      <c r="C4682" s="1" t="str">
        <f aca="false">IF(H4682="",F4682,H4682)</f>
        <v>Clairton Works</v>
      </c>
      <c r="F4682" s="5"/>
      <c r="G4682" s="1" t="n">
        <v>50729</v>
      </c>
      <c r="H4682" s="1" t="s">
        <v>7049</v>
      </c>
      <c r="I4682" s="1" t="n">
        <v>19517</v>
      </c>
      <c r="J4682" s="1" t="s">
        <v>7050</v>
      </c>
      <c r="K4682" s="1" t="s">
        <v>3381</v>
      </c>
    </row>
    <row r="4683" customFormat="false" ht="15" hidden="false" customHeight="true" outlineLevel="0" collapsed="false">
      <c r="A4683" s="1" t="n">
        <f aca="false">MAX($A$2:$A4682)+1</f>
        <v>3741</v>
      </c>
      <c r="C4683" s="1" t="str">
        <f aca="false">IF(H4683="",F4683,H4683)</f>
        <v>Fairfield Works</v>
      </c>
      <c r="F4683" s="5"/>
      <c r="G4683" s="1" t="n">
        <v>50730</v>
      </c>
      <c r="H4683" s="1" t="s">
        <v>7051</v>
      </c>
      <c r="I4683" s="1" t="n">
        <v>19370</v>
      </c>
      <c r="J4683" s="1" t="s">
        <v>7052</v>
      </c>
      <c r="K4683" s="1" t="s">
        <v>3381</v>
      </c>
    </row>
    <row r="4684" customFormat="false" ht="15" hidden="false" customHeight="true" outlineLevel="0" collapsed="false">
      <c r="A4684" s="1" t="n">
        <f aca="false">MAX($A$2:$A4683)+1</f>
        <v>3742</v>
      </c>
      <c r="C4684" s="1" t="str">
        <f aca="false">IF(H4684="",F4684,H4684)</f>
        <v>Mon Valley Works</v>
      </c>
      <c r="F4684" s="5"/>
      <c r="G4684" s="1" t="n">
        <v>50732</v>
      </c>
      <c r="H4684" s="1" t="s">
        <v>7053</v>
      </c>
      <c r="I4684" s="1" t="n">
        <v>19519</v>
      </c>
      <c r="J4684" s="1" t="s">
        <v>7054</v>
      </c>
      <c r="K4684" s="1" t="s">
        <v>3381</v>
      </c>
    </row>
    <row r="4685" customFormat="false" ht="15" hidden="false" customHeight="true" outlineLevel="0" collapsed="false">
      <c r="A4685" s="1" t="n">
        <f aca="false">MAX($A$2:$A4684)+1</f>
        <v>3743</v>
      </c>
      <c r="C4685" s="1" t="str">
        <f aca="false">IF(H4685="",F4685,H4685)</f>
        <v>Gary Works</v>
      </c>
      <c r="F4685" s="5"/>
      <c r="G4685" s="1" t="n">
        <v>50733</v>
      </c>
      <c r="H4685" s="1" t="s">
        <v>7055</v>
      </c>
      <c r="I4685" s="1" t="n">
        <v>19526</v>
      </c>
      <c r="J4685" s="1" t="s">
        <v>7056</v>
      </c>
      <c r="K4685" s="1" t="s">
        <v>3381</v>
      </c>
    </row>
    <row r="4686" customFormat="false" ht="15" hidden="false" customHeight="true" outlineLevel="0" collapsed="false">
      <c r="A4686" s="1" t="n">
        <f aca="false">MAX($A$2:$A4685)+1</f>
        <v>3744</v>
      </c>
      <c r="C4686" s="1" t="str">
        <f aca="false">IF(H4686="",F4686,H4686)</f>
        <v>Pinetree Power Tamworth</v>
      </c>
      <c r="F4686" s="5"/>
      <c r="G4686" s="1" t="n">
        <v>50739</v>
      </c>
      <c r="H4686" s="1" t="s">
        <v>7057</v>
      </c>
      <c r="I4686" s="1" t="n">
        <v>15085</v>
      </c>
      <c r="J4686" s="1" t="s">
        <v>7058</v>
      </c>
      <c r="K4686" s="1" t="s">
        <v>3381</v>
      </c>
    </row>
    <row r="4687" customFormat="false" ht="15" hidden="false" customHeight="true" outlineLevel="0" collapsed="false">
      <c r="A4687" s="1" t="n">
        <f aca="false">MAX($A$2:$A4686)+1</f>
        <v>3745</v>
      </c>
      <c r="C4687" s="1" t="str">
        <f aca="false">IF(H4687="",F4687,H4687)</f>
        <v>Pontook Hydro Facility</v>
      </c>
      <c r="F4687" s="5"/>
      <c r="G4687" s="1" t="n">
        <v>50741</v>
      </c>
      <c r="H4687" s="1" t="s">
        <v>7059</v>
      </c>
      <c r="I4687" s="1" t="n">
        <v>15213</v>
      </c>
      <c r="J4687" s="1" t="s">
        <v>7060</v>
      </c>
      <c r="K4687" s="1" t="s">
        <v>3381</v>
      </c>
    </row>
    <row r="4688" customFormat="false" ht="15" hidden="false" customHeight="true" outlineLevel="0" collapsed="false">
      <c r="A4688" s="1" t="n">
        <f aca="false">MAX($A$2:$A4687)+1</f>
        <v>3746</v>
      </c>
      <c r="C4688" s="1" t="str">
        <f aca="false">IF(H4688="",F4688,H4688)</f>
        <v>Starrett City Cogen Facility</v>
      </c>
      <c r="F4688" s="5"/>
      <c r="G4688" s="1" t="n">
        <v>50743</v>
      </c>
      <c r="H4688" s="1" t="s">
        <v>7061</v>
      </c>
      <c r="I4688" s="1" t="n">
        <v>18020</v>
      </c>
      <c r="J4688" s="1" t="s">
        <v>7062</v>
      </c>
      <c r="K4688" s="1" t="s">
        <v>3381</v>
      </c>
    </row>
    <row r="4689" customFormat="false" ht="15" hidden="false" customHeight="true" outlineLevel="0" collapsed="false">
      <c r="A4689" s="1" t="n">
        <f aca="false">MAX($A$2:$A4688)+1</f>
        <v>3747</v>
      </c>
      <c r="C4689" s="1" t="str">
        <f aca="false">IF(H4689="",F4689,H4689)</f>
        <v>Sterling Power Plant</v>
      </c>
      <c r="F4689" s="5"/>
      <c r="G4689" s="1" t="n">
        <v>50744</v>
      </c>
      <c r="H4689" s="1" t="s">
        <v>7063</v>
      </c>
      <c r="I4689" s="1" t="n">
        <v>14182</v>
      </c>
      <c r="J4689" s="1" t="s">
        <v>7064</v>
      </c>
      <c r="K4689" s="1" t="s">
        <v>3381</v>
      </c>
    </row>
    <row r="4690" customFormat="false" ht="15" hidden="false" customHeight="true" outlineLevel="0" collapsed="false">
      <c r="A4690" s="1" t="n">
        <f aca="false">MAX($A$2:$A4689)+1</f>
        <v>3748</v>
      </c>
      <c r="C4690" s="1" t="str">
        <f aca="false">IF(H4690="",F4690,H4690)</f>
        <v>Agnews Power Plant</v>
      </c>
      <c r="F4690" s="5"/>
      <c r="G4690" s="1" t="n">
        <v>50748</v>
      </c>
      <c r="H4690" s="1" t="s">
        <v>7065</v>
      </c>
      <c r="I4690" s="1" t="n">
        <v>2871</v>
      </c>
      <c r="J4690" s="1" t="s">
        <v>7066</v>
      </c>
      <c r="K4690" s="1" t="s">
        <v>3381</v>
      </c>
    </row>
    <row r="4691" customFormat="false" ht="15" hidden="false" customHeight="true" outlineLevel="0" collapsed="false">
      <c r="A4691" s="1" t="n">
        <f aca="false">MAX($A$2:$A4690)+1</f>
        <v>3749</v>
      </c>
      <c r="C4691" s="1" t="str">
        <f aca="false">IF(H4691="",F4691,H4691)</f>
        <v>Coalinga Cogeneration Facility</v>
      </c>
      <c r="F4691" s="5"/>
      <c r="G4691" s="1" t="n">
        <v>50750</v>
      </c>
      <c r="H4691" s="1" t="s">
        <v>7067</v>
      </c>
      <c r="I4691" s="1" t="n">
        <v>23005</v>
      </c>
      <c r="J4691" s="1" t="s">
        <v>7068</v>
      </c>
      <c r="K4691" s="1" t="s">
        <v>3381</v>
      </c>
    </row>
    <row r="4692" customFormat="false" ht="15" hidden="false" customHeight="true" outlineLevel="0" collapsed="false">
      <c r="A4692" s="1" t="n">
        <f aca="false">MAX($A$2:$A4691)+1</f>
        <v>3750</v>
      </c>
      <c r="C4692" s="1" t="str">
        <f aca="false">IF(H4692="",F4692,H4692)</f>
        <v>Southeast Kern River Cogen</v>
      </c>
      <c r="F4692" s="5"/>
      <c r="G4692" s="1" t="n">
        <v>50751</v>
      </c>
      <c r="H4692" s="1" t="s">
        <v>7069</v>
      </c>
      <c r="I4692" s="1" t="n">
        <v>54713</v>
      </c>
      <c r="J4692" s="1" t="s">
        <v>7070</v>
      </c>
      <c r="K4692" s="1" t="s">
        <v>3381</v>
      </c>
    </row>
    <row r="4693" customFormat="false" ht="15" hidden="false" customHeight="true" outlineLevel="0" collapsed="false">
      <c r="A4693" s="1" t="n">
        <f aca="false">MAX($A$2:$A4692)+1</f>
        <v>3751</v>
      </c>
      <c r="C4693" s="1" t="str">
        <f aca="false">IF(H4693="",F4693,H4693)</f>
        <v>South Belridge Cogeneration Facility</v>
      </c>
      <c r="F4693" s="5"/>
      <c r="G4693" s="1" t="n">
        <v>50752</v>
      </c>
      <c r="H4693" s="1" t="s">
        <v>7071</v>
      </c>
      <c r="I4693" s="1" t="n">
        <v>164</v>
      </c>
      <c r="J4693" s="1" t="s">
        <v>7072</v>
      </c>
      <c r="K4693" s="1" t="s">
        <v>3381</v>
      </c>
    </row>
    <row r="4694" customFormat="false" ht="15" hidden="false" customHeight="true" outlineLevel="0" collapsed="false">
      <c r="A4694" s="1" t="n">
        <f aca="false">MAX($A$2:$A4693)+1</f>
        <v>3752</v>
      </c>
      <c r="C4694" s="1" t="str">
        <f aca="false">IF(H4694="",F4694,H4694)</f>
        <v>Oak Creek Energy Systems I</v>
      </c>
      <c r="F4694" s="5"/>
      <c r="G4694" s="1" t="n">
        <v>50754</v>
      </c>
      <c r="H4694" s="1" t="s">
        <v>7073</v>
      </c>
      <c r="I4694" s="1" t="n">
        <v>13938</v>
      </c>
      <c r="J4694" s="1" t="s">
        <v>7074</v>
      </c>
      <c r="K4694" s="1" t="s">
        <v>3381</v>
      </c>
    </row>
    <row r="4695" customFormat="false" ht="15" hidden="false" customHeight="true" outlineLevel="0" collapsed="false">
      <c r="A4695" s="1" t="n">
        <f aca="false">MAX($A$2:$A4694)+1</f>
        <v>3753</v>
      </c>
      <c r="C4695" s="1" t="str">
        <f aca="false">IF(H4695="",F4695,H4695)</f>
        <v>New Hogan Power Plant</v>
      </c>
      <c r="F4695" s="5"/>
      <c r="G4695" s="1" t="n">
        <v>50755</v>
      </c>
      <c r="H4695" s="1" t="s">
        <v>7075</v>
      </c>
      <c r="I4695" s="1" t="n">
        <v>12745</v>
      </c>
      <c r="J4695" s="1" t="s">
        <v>3444</v>
      </c>
      <c r="K4695" s="1" t="s">
        <v>3381</v>
      </c>
    </row>
    <row r="4696" customFormat="false" ht="15" hidden="false" customHeight="true" outlineLevel="0" collapsed="false">
      <c r="A4696" s="1" t="n">
        <f aca="false">MAX($A$2:$A4695)+1</f>
        <v>3754</v>
      </c>
      <c r="C4696" s="1" t="str">
        <f aca="false">IF(H4696="",F4696,H4696)</f>
        <v>Pejepscot Hydroelectric Project</v>
      </c>
      <c r="F4696" s="5"/>
      <c r="G4696" s="1" t="n">
        <v>50758</v>
      </c>
      <c r="H4696" s="1" t="s">
        <v>7076</v>
      </c>
      <c r="I4696" s="1" t="n">
        <v>19013</v>
      </c>
      <c r="J4696" s="1" t="s">
        <v>7077</v>
      </c>
      <c r="K4696" s="1" t="s">
        <v>3381</v>
      </c>
    </row>
    <row r="4697" customFormat="false" ht="15" hidden="false" customHeight="true" outlineLevel="0" collapsed="false">
      <c r="A4697" s="1" t="n">
        <f aca="false">MAX($A$2:$A4696)+1</f>
        <v>3755</v>
      </c>
      <c r="C4697" s="1" t="str">
        <f aca="false">IF(H4697="",F4697,H4697)</f>
        <v>West End Dam Hydroelectric Project</v>
      </c>
      <c r="F4697" s="5"/>
      <c r="G4697" s="1" t="n">
        <v>50759</v>
      </c>
      <c r="H4697" s="1" t="s">
        <v>7078</v>
      </c>
      <c r="I4697" s="1" t="n">
        <v>57144</v>
      </c>
      <c r="J4697" s="1" t="s">
        <v>7079</v>
      </c>
      <c r="K4697" s="1" t="s">
        <v>3381</v>
      </c>
    </row>
    <row r="4698" customFormat="false" ht="15" hidden="false" customHeight="true" outlineLevel="0" collapsed="false">
      <c r="A4698" s="1" t="n">
        <f aca="false">MAX($A$2:$A4697)+1</f>
        <v>3756</v>
      </c>
      <c r="C4698" s="1" t="str">
        <f aca="false">IF(H4698="",F4698,H4698)</f>
        <v>Ormesa IH</v>
      </c>
      <c r="F4698" s="5"/>
      <c r="G4698" s="1" t="n">
        <v>50762</v>
      </c>
      <c r="H4698" s="1" t="s">
        <v>7080</v>
      </c>
      <c r="I4698" s="1" t="n">
        <v>34691</v>
      </c>
      <c r="J4698" s="1" t="s">
        <v>5857</v>
      </c>
      <c r="K4698" s="1" t="s">
        <v>3381</v>
      </c>
    </row>
    <row r="4699" customFormat="false" ht="15" hidden="false" customHeight="true" outlineLevel="0" collapsed="false">
      <c r="A4699" s="1" t="n">
        <f aca="false">MAX($A$2:$A4698)+1</f>
        <v>3757</v>
      </c>
      <c r="C4699" s="1" t="str">
        <f aca="false">IF(H4699="",F4699,H4699)</f>
        <v>Stillwater Facility</v>
      </c>
      <c r="F4699" s="5"/>
      <c r="G4699" s="1" t="n">
        <v>50765</v>
      </c>
      <c r="H4699" s="1" t="s">
        <v>7081</v>
      </c>
      <c r="I4699" s="1" t="n">
        <v>50131</v>
      </c>
      <c r="J4699" s="1" t="s">
        <v>7082</v>
      </c>
      <c r="K4699" s="1" t="s">
        <v>3381</v>
      </c>
    </row>
    <row r="4700" customFormat="false" ht="15" hidden="false" customHeight="true" outlineLevel="0" collapsed="false">
      <c r="A4700" s="1" t="n">
        <f aca="false">MAX($A$2:$A4699)+1</f>
        <v>3758</v>
      </c>
      <c r="C4700" s="1" t="str">
        <f aca="false">IF(H4700="",F4700,H4700)</f>
        <v>Ormesa I</v>
      </c>
      <c r="F4700" s="5"/>
      <c r="G4700" s="1" t="n">
        <v>50766</v>
      </c>
      <c r="H4700" s="1" t="s">
        <v>7083</v>
      </c>
      <c r="I4700" s="1" t="n">
        <v>34691</v>
      </c>
      <c r="J4700" s="1" t="s">
        <v>5857</v>
      </c>
      <c r="K4700" s="1" t="s">
        <v>3381</v>
      </c>
    </row>
    <row r="4701" customFormat="false" ht="15" hidden="false" customHeight="true" outlineLevel="0" collapsed="false">
      <c r="A4701" s="1" t="n">
        <f aca="false">MAX($A$2:$A4700)+1</f>
        <v>3759</v>
      </c>
      <c r="C4701" s="1" t="str">
        <f aca="false">IF(H4701="",F4701,H4701)</f>
        <v>Forestport</v>
      </c>
      <c r="F4701" s="5"/>
      <c r="G4701" s="1" t="n">
        <v>50768</v>
      </c>
      <c r="H4701" s="1" t="s">
        <v>7084</v>
      </c>
      <c r="I4701" s="1" t="n">
        <v>57184</v>
      </c>
      <c r="J4701" s="1" t="s">
        <v>6516</v>
      </c>
      <c r="K4701" s="1" t="s">
        <v>3381</v>
      </c>
    </row>
    <row r="4702" customFormat="false" ht="15" hidden="false" customHeight="true" outlineLevel="0" collapsed="false">
      <c r="A4702" s="1" t="n">
        <f aca="false">MAX($A$2:$A4701)+1</f>
        <v>3760</v>
      </c>
      <c r="C4702" s="1" t="str">
        <f aca="false">IF(H4702="",F4702,H4702)</f>
        <v>Viking Energy of McBain</v>
      </c>
      <c r="F4702" s="5"/>
      <c r="G4702" s="1" t="n">
        <v>50770</v>
      </c>
      <c r="H4702" s="1" t="s">
        <v>7085</v>
      </c>
      <c r="I4702" s="1" t="n">
        <v>19781</v>
      </c>
      <c r="J4702" s="1" t="s">
        <v>7086</v>
      </c>
      <c r="K4702" s="1" t="s">
        <v>3381</v>
      </c>
    </row>
    <row r="4703" customFormat="false" ht="15" hidden="false" customHeight="true" outlineLevel="0" collapsed="false">
      <c r="A4703" s="1" t="n">
        <f aca="false">MAX($A$2:$A4702)+1</f>
        <v>3761</v>
      </c>
      <c r="C4703" s="1" t="str">
        <f aca="false">IF(H4703="",F4703,H4703)</f>
        <v>Viking Energy of Northumberland</v>
      </c>
      <c r="F4703" s="5"/>
      <c r="G4703" s="1" t="n">
        <v>50771</v>
      </c>
      <c r="H4703" s="1" t="s">
        <v>7087</v>
      </c>
      <c r="I4703" s="1" t="n">
        <v>19900</v>
      </c>
      <c r="J4703" s="1" t="s">
        <v>7086</v>
      </c>
      <c r="K4703" s="1" t="s">
        <v>3381</v>
      </c>
    </row>
    <row r="4704" customFormat="false" ht="15" hidden="false" customHeight="true" outlineLevel="0" collapsed="false">
      <c r="A4704" s="1" t="n">
        <f aca="false">MAX($A$2:$A4703)+1</f>
        <v>3762</v>
      </c>
      <c r="C4704" s="1" t="str">
        <f aca="false">IF(H4704="",F4704,H4704)</f>
        <v>Viking Energy of Lincoln</v>
      </c>
      <c r="F4704" s="5"/>
      <c r="G4704" s="1" t="n">
        <v>50772</v>
      </c>
      <c r="H4704" s="1" t="s">
        <v>7088</v>
      </c>
      <c r="I4704" s="1" t="n">
        <v>19781</v>
      </c>
      <c r="J4704" s="1" t="s">
        <v>7086</v>
      </c>
      <c r="K4704" s="1" t="s">
        <v>3381</v>
      </c>
    </row>
    <row r="4705" customFormat="false" ht="15" hidden="false" customHeight="true" outlineLevel="0" collapsed="false">
      <c r="A4705" s="1" t="n">
        <f aca="false">MAX($A$2:$A4704)+1</f>
        <v>3763</v>
      </c>
      <c r="C4705" s="1" t="str">
        <f aca="false">IF(H4705="",F4705,H4705)</f>
        <v>Telogia Power</v>
      </c>
      <c r="F4705" s="5"/>
      <c r="G4705" s="1" t="n">
        <v>50774</v>
      </c>
      <c r="H4705" s="1" t="s">
        <v>7089</v>
      </c>
      <c r="I4705" s="1" t="n">
        <v>54827</v>
      </c>
      <c r="J4705" s="1" t="s">
        <v>7090</v>
      </c>
      <c r="K4705" s="1" t="s">
        <v>3381</v>
      </c>
    </row>
    <row r="4706" customFormat="false" ht="15" hidden="false" customHeight="true" outlineLevel="0" collapsed="false">
      <c r="A4706" s="1" t="n">
        <f aca="false">MAX($A$2:$A4705)+1</f>
        <v>3764</v>
      </c>
      <c r="C4706" s="1" t="str">
        <f aca="false">IF(H4706="",F4706,H4706)</f>
        <v>Panther Creek Energy Facility</v>
      </c>
      <c r="F4706" s="5"/>
      <c r="G4706" s="1" t="n">
        <v>50776</v>
      </c>
      <c r="H4706" s="1" t="s">
        <v>7091</v>
      </c>
      <c r="I4706" s="1" t="n">
        <v>14432</v>
      </c>
      <c r="J4706" s="1" t="s">
        <v>7092</v>
      </c>
      <c r="K4706" s="1" t="s">
        <v>3381</v>
      </c>
    </row>
    <row r="4707" customFormat="false" ht="15" hidden="false" customHeight="true" outlineLevel="0" collapsed="false">
      <c r="A4707" s="1" t="n">
        <f aca="false">MAX($A$2:$A4706)+1</f>
        <v>3765</v>
      </c>
      <c r="C4707" s="1" t="str">
        <f aca="false">IF(H4707="",F4707,H4707)</f>
        <v>Parlin Power Plant</v>
      </c>
      <c r="F4707" s="5"/>
      <c r="G4707" s="1" t="n">
        <v>50799</v>
      </c>
      <c r="H4707" s="1" t="s">
        <v>7093</v>
      </c>
      <c r="I4707" s="1" t="n">
        <v>55914</v>
      </c>
      <c r="J4707" s="1" t="s">
        <v>7094</v>
      </c>
      <c r="K4707" s="1" t="s">
        <v>3381</v>
      </c>
    </row>
    <row r="4708" customFormat="false" ht="15" hidden="false" customHeight="true" outlineLevel="0" collapsed="false">
      <c r="A4708" s="1" t="n">
        <f aca="false">MAX($A$2:$A4707)+1</f>
        <v>3766</v>
      </c>
      <c r="C4708" s="1" t="str">
        <f aca="false">IF(H4708="",F4708,H4708)</f>
        <v>Uncasville Mill</v>
      </c>
      <c r="F4708" s="5"/>
      <c r="G4708" s="1" t="n">
        <v>50801</v>
      </c>
      <c r="H4708" s="1" t="s">
        <v>7095</v>
      </c>
      <c r="I4708" s="1" t="n">
        <v>18153</v>
      </c>
      <c r="J4708" s="1" t="s">
        <v>7096</v>
      </c>
      <c r="K4708" s="1" t="s">
        <v>3381</v>
      </c>
    </row>
    <row r="4709" customFormat="false" ht="15" hidden="false" customHeight="true" outlineLevel="0" collapsed="false">
      <c r="A4709" s="1" t="n">
        <f aca="false">MAX($A$2:$A4708)+1</f>
        <v>3767</v>
      </c>
      <c r="C4709" s="1" t="str">
        <f aca="false">IF(H4709="",F4709,H4709)</f>
        <v>Seminole Mill</v>
      </c>
      <c r="F4709" s="5"/>
      <c r="G4709" s="1" t="n">
        <v>50803</v>
      </c>
      <c r="H4709" s="1" t="s">
        <v>7097</v>
      </c>
      <c r="I4709" s="1" t="n">
        <v>27718</v>
      </c>
      <c r="J4709" s="1" t="s">
        <v>7098</v>
      </c>
      <c r="K4709" s="1" t="s">
        <v>3381</v>
      </c>
    </row>
    <row r="4710" customFormat="false" ht="15" hidden="false" customHeight="true" outlineLevel="0" collapsed="false">
      <c r="A4710" s="1" t="n">
        <f aca="false">MAX($A$2:$A4709)+1</f>
        <v>3768</v>
      </c>
      <c r="C4710" s="1" t="str">
        <f aca="false">IF(H4710="",F4710,H4710)</f>
        <v>Port Wentworth Mill</v>
      </c>
      <c r="F4710" s="5"/>
      <c r="G4710" s="1" t="n">
        <v>50804</v>
      </c>
      <c r="H4710" s="1" t="s">
        <v>7099</v>
      </c>
      <c r="I4710" s="1" t="n">
        <v>20505</v>
      </c>
      <c r="J4710" s="1" t="s">
        <v>7100</v>
      </c>
      <c r="K4710" s="1" t="s">
        <v>3381</v>
      </c>
    </row>
    <row r="4711" customFormat="false" ht="15" hidden="false" customHeight="true" outlineLevel="0" collapsed="false">
      <c r="A4711" s="1" t="n">
        <f aca="false">MAX($A$2:$A4710)+1</f>
        <v>3769</v>
      </c>
      <c r="C4711" s="1" t="str">
        <f aca="false">IF(H4711="",F4711,H4711)</f>
        <v>Florence Mill</v>
      </c>
      <c r="F4711" s="5"/>
      <c r="G4711" s="1" t="n">
        <v>50806</v>
      </c>
      <c r="H4711" s="1" t="s">
        <v>7101</v>
      </c>
      <c r="I4711" s="1" t="n">
        <v>18162</v>
      </c>
      <c r="J4711" s="1" t="s">
        <v>7102</v>
      </c>
      <c r="K4711" s="1" t="s">
        <v>3381</v>
      </c>
    </row>
    <row r="4712" customFormat="false" ht="15" hidden="false" customHeight="true" outlineLevel="0" collapsed="false">
      <c r="A4712" s="1" t="n">
        <f aca="false">MAX($A$2:$A4711)+1</f>
        <v>3770</v>
      </c>
      <c r="C4712" s="1" t="str">
        <f aca="false">IF(H4712="",F4712,H4712)</f>
        <v>WestRock Panama City Mill</v>
      </c>
      <c r="F4712" s="5"/>
      <c r="G4712" s="1" t="n">
        <v>50807</v>
      </c>
      <c r="H4712" s="1" t="s">
        <v>7103</v>
      </c>
      <c r="I4712" s="1" t="n">
        <v>18157</v>
      </c>
      <c r="J4712" s="1" t="s">
        <v>7104</v>
      </c>
      <c r="K4712" s="1" t="s">
        <v>3381</v>
      </c>
    </row>
    <row r="4713" customFormat="false" ht="15" hidden="false" customHeight="true" outlineLevel="0" collapsed="false">
      <c r="A4713" s="1" t="n">
        <f aca="false">MAX($A$2:$A4712)+1</f>
        <v>3771</v>
      </c>
      <c r="C4713" s="1" t="str">
        <f aca="false">IF(H4713="",F4713,H4713)</f>
        <v>Westrock Hodge (LA)</v>
      </c>
      <c r="F4713" s="5"/>
      <c r="G4713" s="1" t="n">
        <v>50810</v>
      </c>
      <c r="H4713" s="1" t="s">
        <v>7105</v>
      </c>
      <c r="I4713" s="1" t="n">
        <v>18155</v>
      </c>
      <c r="J4713" s="1" t="s">
        <v>7106</v>
      </c>
      <c r="K4713" s="1" t="s">
        <v>3381</v>
      </c>
    </row>
    <row r="4714" customFormat="false" ht="15" hidden="false" customHeight="true" outlineLevel="0" collapsed="false">
      <c r="A4714" s="1" t="n">
        <f aca="false">MAX($A$2:$A4713)+1</f>
        <v>3772</v>
      </c>
      <c r="C4714" s="1" t="str">
        <f aca="false">IF(H4714="",F4714,H4714)</f>
        <v>RockTenn Coshocton Mill</v>
      </c>
      <c r="F4714" s="5"/>
      <c r="G4714" s="1" t="n">
        <v>50811</v>
      </c>
      <c r="H4714" s="1" t="s">
        <v>7107</v>
      </c>
      <c r="I4714" s="1" t="n">
        <v>18158</v>
      </c>
      <c r="J4714" s="1" t="s">
        <v>7108</v>
      </c>
      <c r="K4714" s="1" t="s">
        <v>3381</v>
      </c>
    </row>
    <row r="4715" customFormat="false" ht="15" hidden="false" customHeight="true" outlineLevel="0" collapsed="false">
      <c r="A4715" s="1" t="n">
        <f aca="false">MAX($A$2:$A4714)+1</f>
        <v>3773</v>
      </c>
      <c r="C4715" s="1" t="str">
        <f aca="false">IF(H4715="",F4715,H4715)</f>
        <v>Hopewell Mill</v>
      </c>
      <c r="F4715" s="5"/>
      <c r="G4715" s="1" t="n">
        <v>50813</v>
      </c>
      <c r="H4715" s="1" t="s">
        <v>7109</v>
      </c>
      <c r="I4715" s="1" t="n">
        <v>18147</v>
      </c>
      <c r="J4715" s="1" t="s">
        <v>7110</v>
      </c>
      <c r="K4715" s="1" t="s">
        <v>3381</v>
      </c>
    </row>
    <row r="4716" customFormat="false" ht="15" hidden="false" customHeight="true" outlineLevel="0" collapsed="false">
      <c r="A4716" s="1" t="n">
        <f aca="false">MAX($A$2:$A4715)+1</f>
        <v>3774</v>
      </c>
      <c r="C4716" s="1" t="str">
        <f aca="false">IF(H4716="",F4716,H4716)</f>
        <v>Optim Energy Altura Cogen LLC</v>
      </c>
      <c r="F4716" s="5"/>
      <c r="G4716" s="1" t="n">
        <v>50815</v>
      </c>
      <c r="H4716" s="1" t="s">
        <v>7111</v>
      </c>
      <c r="I4716" s="1" t="n">
        <v>55879</v>
      </c>
      <c r="J4716" s="1" t="s">
        <v>7112</v>
      </c>
      <c r="K4716" s="1" t="s">
        <v>3381</v>
      </c>
    </row>
    <row r="4717" customFormat="false" ht="15" hidden="false" customHeight="true" outlineLevel="0" collapsed="false">
      <c r="A4717" s="1" t="n">
        <f aca="false">MAX($A$2:$A4716)+1</f>
        <v>3775</v>
      </c>
      <c r="C4717" s="1" t="str">
        <f aca="false">IF(H4717="",F4717,H4717)</f>
        <v>Dyer Road</v>
      </c>
      <c r="F4717" s="5"/>
      <c r="G4717" s="1" t="n">
        <v>50818</v>
      </c>
      <c r="H4717" s="1" t="s">
        <v>7113</v>
      </c>
      <c r="I4717" s="1" t="n">
        <v>59099</v>
      </c>
      <c r="J4717" s="1" t="s">
        <v>6501</v>
      </c>
      <c r="K4717" s="1" t="s">
        <v>3381</v>
      </c>
    </row>
    <row r="4718" customFormat="false" ht="15" hidden="false" customHeight="true" outlineLevel="0" collapsed="false">
      <c r="A4718" s="1" t="n">
        <f aca="false">MAX($A$2:$A4717)+1</f>
        <v>3776</v>
      </c>
      <c r="C4718" s="1" t="str">
        <f aca="false">IF(H4718="",F4718,H4718)</f>
        <v>East Winds Project</v>
      </c>
      <c r="F4718" s="5"/>
      <c r="G4718" s="1" t="n">
        <v>50820</v>
      </c>
      <c r="H4718" s="1" t="s">
        <v>7114</v>
      </c>
      <c r="I4718" s="1" t="n">
        <v>59901</v>
      </c>
      <c r="J4718" s="1" t="s">
        <v>7115</v>
      </c>
      <c r="K4718" s="1" t="s">
        <v>3381</v>
      </c>
    </row>
    <row r="4719" customFormat="false" ht="15" hidden="false" customHeight="true" outlineLevel="0" collapsed="false">
      <c r="A4719" s="1" t="n">
        <f aca="false">MAX($A$2:$A4718)+1</f>
        <v>3777</v>
      </c>
      <c r="C4719" s="1" t="str">
        <f aca="false">IF(H4719="",F4719,H4719)</f>
        <v>Mojave 16</v>
      </c>
      <c r="F4719" s="5"/>
      <c r="G4719" s="1" t="n">
        <v>50821</v>
      </c>
      <c r="H4719" s="1" t="s">
        <v>7116</v>
      </c>
      <c r="I4719" s="1" t="n">
        <v>2770</v>
      </c>
      <c r="J4719" s="1" t="s">
        <v>6273</v>
      </c>
      <c r="K4719" s="1" t="s">
        <v>3381</v>
      </c>
    </row>
    <row r="4720" customFormat="false" ht="15" hidden="false" customHeight="true" outlineLevel="0" collapsed="false">
      <c r="A4720" s="1" t="n">
        <f aca="false">MAX($A$2:$A4719)+1</f>
        <v>3778</v>
      </c>
      <c r="C4720" s="1" t="str">
        <f aca="false">IF(H4720="",F4720,H4720)</f>
        <v>Mojave 17</v>
      </c>
      <c r="F4720" s="5"/>
      <c r="G4720" s="1" t="n">
        <v>50822</v>
      </c>
      <c r="H4720" s="1" t="s">
        <v>7117</v>
      </c>
      <c r="I4720" s="1" t="n">
        <v>2770</v>
      </c>
      <c r="J4720" s="1" t="s">
        <v>6273</v>
      </c>
      <c r="K4720" s="1" t="s">
        <v>3381</v>
      </c>
    </row>
    <row r="4721" customFormat="false" ht="15" hidden="false" customHeight="true" outlineLevel="0" collapsed="false">
      <c r="A4721" s="1" t="n">
        <f aca="false">MAX($A$2:$A4720)+1</f>
        <v>3779</v>
      </c>
      <c r="C4721" s="1" t="str">
        <f aca="false">IF(H4721="",F4721,H4721)</f>
        <v>Mojave 18</v>
      </c>
      <c r="F4721" s="5"/>
      <c r="G4721" s="1" t="n">
        <v>50823</v>
      </c>
      <c r="H4721" s="1" t="s">
        <v>7118</v>
      </c>
      <c r="I4721" s="1" t="n">
        <v>2770</v>
      </c>
      <c r="J4721" s="1" t="s">
        <v>6273</v>
      </c>
      <c r="K4721" s="1" t="s">
        <v>3381</v>
      </c>
    </row>
    <row r="4722" customFormat="false" ht="15" hidden="false" customHeight="true" outlineLevel="0" collapsed="false">
      <c r="A4722" s="1" t="n">
        <f aca="false">MAX($A$2:$A4721)+1</f>
        <v>3780</v>
      </c>
      <c r="C4722" s="1" t="str">
        <f aca="false">IF(H4722="",F4722,H4722)</f>
        <v>Twin Falls Hydro</v>
      </c>
      <c r="F4722" s="5"/>
      <c r="G4722" s="1" t="n">
        <v>50827</v>
      </c>
      <c r="H4722" s="1" t="s">
        <v>7119</v>
      </c>
      <c r="I4722" s="1" t="n">
        <v>19314</v>
      </c>
      <c r="J4722" s="1" t="s">
        <v>7120</v>
      </c>
      <c r="K4722" s="1" t="s">
        <v>3381</v>
      </c>
    </row>
    <row r="4723" customFormat="false" ht="15" hidden="false" customHeight="true" outlineLevel="0" collapsed="false">
      <c r="A4723" s="1" t="n">
        <f aca="false">MAX($A$2:$A4722)+1</f>
        <v>3781</v>
      </c>
      <c r="C4723" s="1" t="str">
        <f aca="false">IF(H4723="",F4723,H4723)</f>
        <v>Nove Power Plant</v>
      </c>
      <c r="F4723" s="5"/>
      <c r="G4723" s="1" t="n">
        <v>50831</v>
      </c>
      <c r="H4723" s="1" t="s">
        <v>7121</v>
      </c>
      <c r="I4723" s="1" t="n">
        <v>13876</v>
      </c>
      <c r="J4723" s="1" t="s">
        <v>7122</v>
      </c>
      <c r="K4723" s="1" t="s">
        <v>3381</v>
      </c>
    </row>
    <row r="4724" customFormat="false" ht="15" hidden="false" customHeight="true" outlineLevel="0" collapsed="false">
      <c r="A4724" s="1" t="n">
        <f aca="false">MAX($A$2:$A4723)+1</f>
        <v>3782</v>
      </c>
      <c r="C4724" s="1" t="str">
        <f aca="false">IF(H4724="",F4724,H4724)</f>
        <v>Chicopee Hydroelectric Station</v>
      </c>
      <c r="F4724" s="5"/>
      <c r="G4724" s="1" t="n">
        <v>50832</v>
      </c>
      <c r="H4724" s="1" t="s">
        <v>7123</v>
      </c>
      <c r="I4724" s="1" t="n">
        <v>3477</v>
      </c>
      <c r="J4724" s="1" t="s">
        <v>5483</v>
      </c>
      <c r="K4724" s="1" t="s">
        <v>3381</v>
      </c>
    </row>
    <row r="4725" customFormat="false" ht="15" hidden="false" customHeight="true" outlineLevel="0" collapsed="false">
      <c r="A4725" s="1" t="n">
        <f aca="false">MAX($A$2:$A4724)+1</f>
        <v>3783</v>
      </c>
      <c r="C4725" s="1" t="str">
        <f aca="false">IF(H4725="",F4725,H4725)</f>
        <v>TES Filer City Station</v>
      </c>
      <c r="F4725" s="5"/>
      <c r="G4725" s="1" t="n">
        <v>50835</v>
      </c>
      <c r="H4725" s="1" t="s">
        <v>7124</v>
      </c>
      <c r="I4725" s="1" t="n">
        <v>18414</v>
      </c>
      <c r="J4725" s="1" t="s">
        <v>7125</v>
      </c>
      <c r="K4725" s="1" t="s">
        <v>3381</v>
      </c>
    </row>
    <row r="4726" customFormat="false" ht="15" hidden="false" customHeight="true" outlineLevel="0" collapsed="false">
      <c r="A4726" s="1" t="n">
        <f aca="false">MAX($A$2:$A4725)+1</f>
        <v>3784</v>
      </c>
      <c r="C4726" s="1" t="str">
        <f aca="false">IF(H4726="",F4726,H4726)</f>
        <v>Southeast Resource Recovery</v>
      </c>
      <c r="F4726" s="5"/>
      <c r="G4726" s="1" t="n">
        <v>50837</v>
      </c>
      <c r="H4726" s="1" t="s">
        <v>7126</v>
      </c>
      <c r="I4726" s="1" t="n">
        <v>16899</v>
      </c>
      <c r="J4726" s="1" t="s">
        <v>7127</v>
      </c>
      <c r="K4726" s="1" t="s">
        <v>3381</v>
      </c>
    </row>
    <row r="4727" customFormat="false" ht="15" hidden="false" customHeight="true" outlineLevel="0" collapsed="false">
      <c r="A4727" s="1" t="n">
        <f aca="false">MAX($A$2:$A4726)+1</f>
        <v>3785</v>
      </c>
      <c r="C4727" s="1" t="str">
        <f aca="false">IF(H4727="",F4727,H4727)</f>
        <v>Noranda Alumina LLC</v>
      </c>
      <c r="F4727" s="5"/>
      <c r="G4727" s="1" t="n">
        <v>50846</v>
      </c>
      <c r="H4727" s="1" t="s">
        <v>7128</v>
      </c>
      <c r="I4727" s="1" t="n">
        <v>56097</v>
      </c>
      <c r="J4727" s="1" t="s">
        <v>7128</v>
      </c>
      <c r="K4727" s="1" t="s">
        <v>3381</v>
      </c>
    </row>
    <row r="4728" customFormat="false" ht="15" hidden="false" customHeight="true" outlineLevel="0" collapsed="false">
      <c r="A4728" s="1" t="n">
        <f aca="false">MAX($A$2:$A4727)+1</f>
        <v>3786</v>
      </c>
      <c r="C4728" s="1" t="str">
        <f aca="false">IF(H4728="",F4728,H4728)</f>
        <v>PE Berkeley</v>
      </c>
      <c r="F4728" s="5"/>
      <c r="G4728" s="1" t="n">
        <v>50849</v>
      </c>
      <c r="H4728" s="1" t="s">
        <v>7129</v>
      </c>
      <c r="I4728" s="1" t="n">
        <v>49905</v>
      </c>
      <c r="J4728" s="1" t="s">
        <v>7130</v>
      </c>
      <c r="K4728" s="1" t="s">
        <v>3381</v>
      </c>
    </row>
    <row r="4729" customFormat="false" ht="15" hidden="false" customHeight="true" outlineLevel="0" collapsed="false">
      <c r="A4729" s="1" t="n">
        <f aca="false">MAX($A$2:$A4728)+1</f>
        <v>3787</v>
      </c>
      <c r="C4729" s="1" t="str">
        <f aca="false">IF(H4729="",F4729,H4729)</f>
        <v>OLS Energy Chino</v>
      </c>
      <c r="F4729" s="5"/>
      <c r="G4729" s="1" t="n">
        <v>50850</v>
      </c>
      <c r="H4729" s="1" t="s">
        <v>7131</v>
      </c>
      <c r="I4729" s="1" t="n">
        <v>14265</v>
      </c>
      <c r="J4729" s="1" t="s">
        <v>7132</v>
      </c>
      <c r="K4729" s="1" t="s">
        <v>3381</v>
      </c>
    </row>
    <row r="4730" customFormat="false" ht="15" hidden="false" customHeight="true" outlineLevel="0" collapsed="false">
      <c r="A4730" s="1" t="n">
        <f aca="false">MAX($A$2:$A4729)+1</f>
        <v>3788</v>
      </c>
      <c r="C4730" s="1" t="str">
        <f aca="false">IF(H4730="",F4730,H4730)</f>
        <v>CSUCI Site Authority</v>
      </c>
      <c r="F4730" s="5"/>
      <c r="G4730" s="1" t="n">
        <v>50851</v>
      </c>
      <c r="H4730" s="1" t="s">
        <v>7133</v>
      </c>
      <c r="I4730" s="1" t="n">
        <v>56835</v>
      </c>
      <c r="J4730" s="1" t="s">
        <v>7133</v>
      </c>
      <c r="K4730" s="1" t="s">
        <v>3381</v>
      </c>
    </row>
    <row r="4731" customFormat="false" ht="15" hidden="false" customHeight="true" outlineLevel="0" collapsed="false">
      <c r="A4731" s="1" t="n">
        <f aca="false">MAX($A$2:$A4730)+1</f>
        <v>3789</v>
      </c>
      <c r="C4731" s="1" t="str">
        <f aca="false">IF(H4731="",F4731,H4731)</f>
        <v>Elmwood Energy Holdings LLC</v>
      </c>
      <c r="F4731" s="5"/>
      <c r="G4731" s="1" t="n">
        <v>50852</v>
      </c>
      <c r="H4731" s="1" t="s">
        <v>7134</v>
      </c>
      <c r="I4731" s="1" t="n">
        <v>56516</v>
      </c>
      <c r="J4731" s="1" t="s">
        <v>6395</v>
      </c>
      <c r="K4731" s="1" t="s">
        <v>3381</v>
      </c>
    </row>
    <row r="4732" customFormat="false" ht="15" hidden="false" customHeight="true" outlineLevel="0" collapsed="false">
      <c r="A4732" s="1" t="n">
        <f aca="false">MAX($A$2:$A4731)+1</f>
        <v>3790</v>
      </c>
      <c r="C4732" s="1" t="str">
        <f aca="false">IF(H4732="",F4732,H4732)</f>
        <v>Hillsborough County Resource Recovery</v>
      </c>
      <c r="F4732" s="5"/>
      <c r="G4732" s="1" t="n">
        <v>50858</v>
      </c>
      <c r="H4732" s="1" t="s">
        <v>7135</v>
      </c>
      <c r="I4732" s="1" t="n">
        <v>8633</v>
      </c>
      <c r="J4732" s="1" t="s">
        <v>7136</v>
      </c>
      <c r="K4732" s="1" t="s">
        <v>3381</v>
      </c>
    </row>
    <row r="4733" customFormat="false" ht="15" hidden="false" customHeight="true" outlineLevel="0" collapsed="false">
      <c r="A4733" s="1" t="n">
        <f aca="false">MAX($A$2:$A4732)+1</f>
        <v>3791</v>
      </c>
      <c r="C4733" s="1" t="str">
        <f aca="false">IF(H4733="",F4733,H4733)</f>
        <v>Lancaster County Resource Recovery</v>
      </c>
      <c r="F4733" s="5"/>
      <c r="G4733" s="1" t="n">
        <v>50859</v>
      </c>
      <c r="H4733" s="1" t="s">
        <v>7137</v>
      </c>
      <c r="I4733" s="1" t="n">
        <v>4447</v>
      </c>
      <c r="J4733" s="1" t="s">
        <v>7138</v>
      </c>
      <c r="K4733" s="1" t="s">
        <v>3381</v>
      </c>
    </row>
    <row r="4734" customFormat="false" ht="15" hidden="false" customHeight="true" outlineLevel="0" collapsed="false">
      <c r="A4734" s="1" t="n">
        <f aca="false">MAX($A$2:$A4733)+1</f>
        <v>3792</v>
      </c>
      <c r="C4734" s="1" t="str">
        <f aca="false">IF(H4734="",F4734,H4734)</f>
        <v>Kent County Waste to Energy Facility</v>
      </c>
      <c r="F4734" s="5"/>
      <c r="G4734" s="1" t="n">
        <v>50860</v>
      </c>
      <c r="H4734" s="1" t="s">
        <v>7139</v>
      </c>
      <c r="I4734" s="1" t="n">
        <v>10162</v>
      </c>
      <c r="J4734" s="1" t="s">
        <v>7140</v>
      </c>
      <c r="K4734" s="1" t="s">
        <v>3381</v>
      </c>
    </row>
    <row r="4735" customFormat="false" ht="15" hidden="false" customHeight="true" outlineLevel="0" collapsed="false">
      <c r="A4735" s="1" t="n">
        <f aca="false">MAX($A$2:$A4734)+1</f>
        <v>3793</v>
      </c>
      <c r="C4735" s="1" t="str">
        <f aca="false">IF(H4735="",F4735,H4735)</f>
        <v>Sargent Canyon Cogeneration</v>
      </c>
      <c r="F4735" s="5"/>
      <c r="G4735" s="1" t="n">
        <v>50864</v>
      </c>
      <c r="H4735" s="1" t="s">
        <v>7141</v>
      </c>
      <c r="I4735" s="1" t="n">
        <v>16636</v>
      </c>
      <c r="J4735" s="1" t="s">
        <v>7142</v>
      </c>
      <c r="K4735" s="1" t="s">
        <v>3381</v>
      </c>
    </row>
    <row r="4736" customFormat="false" ht="15" hidden="false" customHeight="true" outlineLevel="0" collapsed="false">
      <c r="A4736" s="1" t="n">
        <f aca="false">MAX($A$2:$A4735)+1</f>
        <v>3794</v>
      </c>
      <c r="C4736" s="1" t="str">
        <f aca="false">IF(H4736="",F4736,H4736)</f>
        <v>Salinas River Cogeneration</v>
      </c>
      <c r="F4736" s="5"/>
      <c r="G4736" s="1" t="n">
        <v>50865</v>
      </c>
      <c r="H4736" s="1" t="s">
        <v>7143</v>
      </c>
      <c r="I4736" s="1" t="n">
        <v>16506</v>
      </c>
      <c r="J4736" s="1" t="s">
        <v>7144</v>
      </c>
      <c r="K4736" s="1" t="s">
        <v>3381</v>
      </c>
    </row>
    <row r="4737" customFormat="false" ht="15" hidden="false" customHeight="true" outlineLevel="0" collapsed="false">
      <c r="A4737" s="1" t="n">
        <f aca="false">MAX($A$2:$A4736)+1</f>
        <v>3795</v>
      </c>
      <c r="C4737" s="1" t="str">
        <f aca="false">IF(H4737="",F4737,H4737)</f>
        <v>Wheelabrator Claremont Facility</v>
      </c>
      <c r="F4737" s="5"/>
      <c r="G4737" s="1" t="n">
        <v>50872</v>
      </c>
      <c r="H4737" s="1" t="s">
        <v>7145</v>
      </c>
      <c r="I4737" s="1" t="n">
        <v>20541</v>
      </c>
      <c r="J4737" s="1" t="s">
        <v>6219</v>
      </c>
      <c r="K4737" s="1" t="s">
        <v>3381</v>
      </c>
    </row>
    <row r="4738" customFormat="false" ht="15" hidden="false" customHeight="true" outlineLevel="0" collapsed="false">
      <c r="A4738" s="1" t="n">
        <f aca="false">MAX($A$2:$A4737)+1</f>
        <v>3796</v>
      </c>
      <c r="C4738" s="1" t="str">
        <f aca="false">IF(H4738="",F4738,H4738)</f>
        <v>Wheelabrator Concord Facility</v>
      </c>
      <c r="F4738" s="5"/>
      <c r="G4738" s="1" t="n">
        <v>50873</v>
      </c>
      <c r="H4738" s="1" t="s">
        <v>7146</v>
      </c>
      <c r="I4738" s="1" t="n">
        <v>20541</v>
      </c>
      <c r="J4738" s="1" t="s">
        <v>6219</v>
      </c>
      <c r="K4738" s="1" t="s">
        <v>3381</v>
      </c>
    </row>
    <row r="4739" customFormat="false" ht="15" hidden="false" customHeight="true" outlineLevel="0" collapsed="false">
      <c r="A4739" s="1" t="n">
        <f aca="false">MAX($A$2:$A4738)+1</f>
        <v>3797</v>
      </c>
      <c r="C4739" s="1" t="str">
        <f aca="false">IF(H4739="",F4739,H4739)</f>
        <v>McKay Bay Facility</v>
      </c>
      <c r="F4739" s="5"/>
      <c r="G4739" s="1" t="n">
        <v>50875</v>
      </c>
      <c r="H4739" s="1" t="s">
        <v>7147</v>
      </c>
      <c r="I4739" s="1" t="n">
        <v>20541</v>
      </c>
      <c r="J4739" s="1" t="s">
        <v>6219</v>
      </c>
      <c r="K4739" s="1" t="s">
        <v>3381</v>
      </c>
    </row>
    <row r="4740" customFormat="false" ht="15" hidden="false" customHeight="true" outlineLevel="0" collapsed="false">
      <c r="A4740" s="1" t="n">
        <f aca="false">MAX($A$2:$A4739)+1</f>
        <v>3798</v>
      </c>
      <c r="C4740" s="1" t="str">
        <f aca="false">IF(H4740="",F4740,H4740)</f>
        <v>Wheelabrator Norwalk Energy</v>
      </c>
      <c r="F4740" s="5"/>
      <c r="G4740" s="1" t="n">
        <v>50876</v>
      </c>
      <c r="H4740" s="1" t="s">
        <v>7148</v>
      </c>
      <c r="I4740" s="1" t="n">
        <v>20541</v>
      </c>
      <c r="J4740" s="1" t="s">
        <v>6219</v>
      </c>
      <c r="K4740" s="1" t="s">
        <v>3381</v>
      </c>
    </row>
    <row r="4741" customFormat="false" ht="15" hidden="false" customHeight="true" outlineLevel="0" collapsed="false">
      <c r="A4741" s="1" t="n">
        <f aca="false">MAX($A$2:$A4740)+1</f>
        <v>3799</v>
      </c>
      <c r="C4741" s="1" t="str">
        <f aca="false">IF(H4741="",F4741,H4741)</f>
        <v>Wheelabrator North Andover</v>
      </c>
      <c r="F4741" s="5"/>
      <c r="G4741" s="1" t="n">
        <v>50877</v>
      </c>
      <c r="H4741" s="1" t="s">
        <v>7149</v>
      </c>
      <c r="I4741" s="1" t="n">
        <v>20541</v>
      </c>
      <c r="J4741" s="1" t="s">
        <v>6219</v>
      </c>
      <c r="K4741" s="1" t="s">
        <v>3381</v>
      </c>
    </row>
    <row r="4742" customFormat="false" ht="15" hidden="false" customHeight="true" outlineLevel="0" collapsed="false">
      <c r="A4742" s="1" t="n">
        <f aca="false">MAX($A$2:$A4741)+1</f>
        <v>3800</v>
      </c>
      <c r="C4742" s="1" t="str">
        <f aca="false">IF(H4742="",F4742,H4742)</f>
        <v>Wheelabrator Millbury Facility</v>
      </c>
      <c r="F4742" s="5"/>
      <c r="G4742" s="1" t="n">
        <v>50878</v>
      </c>
      <c r="H4742" s="1" t="s">
        <v>7150</v>
      </c>
      <c r="I4742" s="1" t="n">
        <v>20541</v>
      </c>
      <c r="J4742" s="1" t="s">
        <v>6219</v>
      </c>
      <c r="K4742" s="1" t="s">
        <v>3381</v>
      </c>
    </row>
    <row r="4743" customFormat="false" ht="15" hidden="false" customHeight="true" outlineLevel="0" collapsed="false">
      <c r="A4743" s="1" t="n">
        <f aca="false">MAX($A$2:$A4742)+1</f>
        <v>3801</v>
      </c>
      <c r="C4743" s="1" t="str">
        <f aca="false">IF(H4743="",F4743,H4743)</f>
        <v>Wheelabrator Frackville Energy</v>
      </c>
      <c r="F4743" s="5"/>
      <c r="G4743" s="1" t="n">
        <v>50879</v>
      </c>
      <c r="H4743" s="1" t="s">
        <v>7151</v>
      </c>
      <c r="I4743" s="1" t="n">
        <v>20541</v>
      </c>
      <c r="J4743" s="1" t="s">
        <v>6219</v>
      </c>
      <c r="K4743" s="1" t="s">
        <v>3381</v>
      </c>
    </row>
    <row r="4744" customFormat="false" ht="15" hidden="false" customHeight="true" outlineLevel="0" collapsed="false">
      <c r="A4744" s="1" t="n">
        <f aca="false">MAX($A$2:$A4743)+1</f>
        <v>3802</v>
      </c>
      <c r="C4744" s="1" t="str">
        <f aca="false">IF(H4744="",F4744,H4744)</f>
        <v>Wheelabrator Saugus</v>
      </c>
      <c r="F4744" s="5"/>
      <c r="G4744" s="1" t="n">
        <v>50880</v>
      </c>
      <c r="H4744" s="1" t="s">
        <v>7152</v>
      </c>
      <c r="I4744" s="1" t="n">
        <v>20541</v>
      </c>
      <c r="J4744" s="1" t="s">
        <v>6219</v>
      </c>
      <c r="K4744" s="1" t="s">
        <v>3381</v>
      </c>
    </row>
    <row r="4745" customFormat="false" ht="15" hidden="false" customHeight="true" outlineLevel="0" collapsed="false">
      <c r="A4745" s="1" t="n">
        <f aca="false">MAX($A$2:$A4744)+1</f>
        <v>3803</v>
      </c>
      <c r="C4745" s="1" t="str">
        <f aca="false">IF(H4745="",F4745,H4745)</f>
        <v>Wheelabrator Shasta</v>
      </c>
      <c r="F4745" s="5"/>
      <c r="G4745" s="1" t="n">
        <v>50881</v>
      </c>
      <c r="H4745" s="1" t="s">
        <v>7153</v>
      </c>
      <c r="I4745" s="1" t="n">
        <v>20541</v>
      </c>
      <c r="J4745" s="1" t="s">
        <v>6219</v>
      </c>
      <c r="K4745" s="1" t="s">
        <v>3381</v>
      </c>
    </row>
    <row r="4746" customFormat="false" ht="15" hidden="false" customHeight="true" outlineLevel="0" collapsed="false">
      <c r="A4746" s="1" t="n">
        <f aca="false">MAX($A$2:$A4745)+1</f>
        <v>3804</v>
      </c>
      <c r="C4746" s="1" t="str">
        <f aca="false">IF(H4746="",F4746,H4746)</f>
        <v>Wheelabrator Westchester</v>
      </c>
      <c r="F4746" s="5"/>
      <c r="G4746" s="1" t="n">
        <v>50882</v>
      </c>
      <c r="H4746" s="1" t="s">
        <v>7154</v>
      </c>
      <c r="I4746" s="1" t="n">
        <v>20541</v>
      </c>
      <c r="J4746" s="1" t="s">
        <v>6219</v>
      </c>
      <c r="K4746" s="1" t="s">
        <v>3381</v>
      </c>
    </row>
    <row r="4747" customFormat="false" ht="15" hidden="false" customHeight="true" outlineLevel="0" collapsed="false">
      <c r="A4747" s="1" t="n">
        <f aca="false">MAX($A$2:$A4746)+1</f>
        <v>3805</v>
      </c>
      <c r="C4747" s="1" t="str">
        <f aca="false">IF(H4747="",F4747,H4747)</f>
        <v>Wheelabrator Bridgeport</v>
      </c>
      <c r="F4747" s="5"/>
      <c r="G4747" s="1" t="n">
        <v>50883</v>
      </c>
      <c r="H4747" s="1" t="s">
        <v>7155</v>
      </c>
      <c r="I4747" s="1" t="n">
        <v>20541</v>
      </c>
      <c r="J4747" s="1" t="s">
        <v>6219</v>
      </c>
      <c r="K4747" s="1" t="s">
        <v>3381</v>
      </c>
    </row>
    <row r="4748" customFormat="false" ht="15" hidden="false" customHeight="true" outlineLevel="0" collapsed="false">
      <c r="A4748" s="1" t="n">
        <f aca="false">MAX($A$2:$A4747)+1</f>
        <v>3806</v>
      </c>
      <c r="C4748" s="1" t="str">
        <f aca="false">IF(H4748="",F4748,H4748)</f>
        <v>Pinellas County Resource Recovery</v>
      </c>
      <c r="F4748" s="5"/>
      <c r="G4748" s="1" t="n">
        <v>50884</v>
      </c>
      <c r="H4748" s="1" t="s">
        <v>7156</v>
      </c>
      <c r="I4748" s="1" t="n">
        <v>55871</v>
      </c>
      <c r="J4748" s="1" t="s">
        <v>7157</v>
      </c>
      <c r="K4748" s="1" t="s">
        <v>3381</v>
      </c>
    </row>
    <row r="4749" customFormat="false" ht="15" hidden="false" customHeight="true" outlineLevel="0" collapsed="false">
      <c r="A4749" s="1" t="n">
        <f aca="false">MAX($A$2:$A4748)+1</f>
        <v>3807</v>
      </c>
      <c r="C4749" s="1" t="str">
        <f aca="false">IF(H4749="",F4749,H4749)</f>
        <v>Wheelabrator Gloucester LP</v>
      </c>
      <c r="F4749" s="5"/>
      <c r="G4749" s="1" t="n">
        <v>50885</v>
      </c>
      <c r="H4749" s="1" t="s">
        <v>7158</v>
      </c>
      <c r="I4749" s="1" t="n">
        <v>20541</v>
      </c>
      <c r="J4749" s="1" t="s">
        <v>6219</v>
      </c>
      <c r="K4749" s="1" t="s">
        <v>3381</v>
      </c>
    </row>
    <row r="4750" customFormat="false" ht="15" hidden="false" customHeight="true" outlineLevel="0" collapsed="false">
      <c r="A4750" s="1" t="n">
        <f aca="false">MAX($A$2:$A4749)+1</f>
        <v>3808</v>
      </c>
      <c r="C4750" s="1" t="str">
        <f aca="false">IF(H4750="",F4750,H4750)</f>
        <v>Wheelabrator South Broward</v>
      </c>
      <c r="F4750" s="5"/>
      <c r="G4750" s="1" t="n">
        <v>50887</v>
      </c>
      <c r="H4750" s="1" t="s">
        <v>7159</v>
      </c>
      <c r="I4750" s="1" t="n">
        <v>20541</v>
      </c>
      <c r="J4750" s="1" t="s">
        <v>6219</v>
      </c>
      <c r="K4750" s="1" t="s">
        <v>3381</v>
      </c>
    </row>
    <row r="4751" customFormat="false" ht="15" hidden="false" customHeight="true" outlineLevel="0" collapsed="false">
      <c r="A4751" s="1" t="n">
        <f aca="false">MAX($A$2:$A4750)+1</f>
        <v>3809</v>
      </c>
      <c r="C4751" s="1" t="str">
        <f aca="false">IF(H4751="",F4751,H4751)</f>
        <v>Northampton Generating Company LP</v>
      </c>
      <c r="F4751" s="5"/>
      <c r="G4751" s="1" t="n">
        <v>50888</v>
      </c>
      <c r="H4751" s="1" t="s">
        <v>7160</v>
      </c>
      <c r="I4751" s="1" t="n">
        <v>23013</v>
      </c>
      <c r="J4751" s="1" t="s">
        <v>7161</v>
      </c>
      <c r="K4751" s="1" t="s">
        <v>3381</v>
      </c>
    </row>
    <row r="4752" customFormat="false" ht="15" hidden="false" customHeight="true" outlineLevel="0" collapsed="false">
      <c r="A4752" s="1" t="n">
        <f aca="false">MAX($A$2:$A4751)+1</f>
        <v>3810</v>
      </c>
      <c r="C4752" s="1" t="str">
        <f aca="false">IF(H4752="",F4752,H4752)</f>
        <v>El Dorado Hydro Elk Creek</v>
      </c>
      <c r="F4752" s="5"/>
      <c r="G4752" s="1" t="n">
        <v>50891</v>
      </c>
      <c r="H4752" s="1" t="s">
        <v>7162</v>
      </c>
      <c r="I4752" s="1" t="n">
        <v>59380</v>
      </c>
      <c r="J4752" s="1" t="s">
        <v>7163</v>
      </c>
      <c r="K4752" s="1" t="s">
        <v>3381</v>
      </c>
    </row>
    <row r="4753" customFormat="false" ht="15" hidden="false" customHeight="true" outlineLevel="0" collapsed="false">
      <c r="A4753" s="1" t="n">
        <f aca="false">MAX($A$2:$A4752)+1</f>
        <v>3811</v>
      </c>
      <c r="C4753" s="1" t="str">
        <f aca="false">IF(H4753="",F4753,H4753)</f>
        <v>Rock Creek LP</v>
      </c>
      <c r="F4753" s="5"/>
      <c r="G4753" s="1" t="n">
        <v>50892</v>
      </c>
      <c r="H4753" s="1" t="s">
        <v>7164</v>
      </c>
      <c r="I4753" s="1" t="n">
        <v>59380</v>
      </c>
      <c r="J4753" s="1" t="s">
        <v>7163</v>
      </c>
      <c r="K4753" s="1" t="s">
        <v>3381</v>
      </c>
    </row>
    <row r="4754" customFormat="false" ht="15" hidden="false" customHeight="true" outlineLevel="0" collapsed="false">
      <c r="A4754" s="1" t="n">
        <f aca="false">MAX($A$2:$A4753)+1</f>
        <v>3812</v>
      </c>
      <c r="C4754" s="1" t="str">
        <f aca="false">IF(H4754="",F4754,H4754)</f>
        <v>Allegheny No. 5 Hydro Station</v>
      </c>
      <c r="F4754" s="5"/>
      <c r="G4754" s="1" t="n">
        <v>50893</v>
      </c>
      <c r="H4754" s="1" t="s">
        <v>7165</v>
      </c>
      <c r="I4754" s="1" t="n">
        <v>59925</v>
      </c>
      <c r="J4754" s="1" t="s">
        <v>7166</v>
      </c>
      <c r="K4754" s="1" t="s">
        <v>3381</v>
      </c>
    </row>
    <row r="4755" customFormat="false" ht="15" hidden="false" customHeight="true" outlineLevel="0" collapsed="false">
      <c r="A4755" s="1" t="n">
        <f aca="false">MAX($A$2:$A4754)+1</f>
        <v>3813</v>
      </c>
      <c r="C4755" s="1" t="str">
        <f aca="false">IF(H4755="",F4755,H4755)</f>
        <v>Allegheny No 6 Hydro Station</v>
      </c>
      <c r="F4755" s="5"/>
      <c r="G4755" s="1" t="n">
        <v>50894</v>
      </c>
      <c r="H4755" s="1" t="s">
        <v>7167</v>
      </c>
      <c r="I4755" s="1" t="n">
        <v>59925</v>
      </c>
      <c r="J4755" s="1" t="s">
        <v>7166</v>
      </c>
      <c r="K4755" s="1" t="s">
        <v>3381</v>
      </c>
    </row>
    <row r="4756" customFormat="false" ht="15" hidden="false" customHeight="true" outlineLevel="0" collapsed="false">
      <c r="A4756" s="1" t="n">
        <f aca="false">MAX($A$2:$A4755)+1</f>
        <v>3814</v>
      </c>
      <c r="C4756" s="1" t="str">
        <f aca="false">IF(H4756="",F4756,H4756)</f>
        <v>Bypass</v>
      </c>
      <c r="F4756" s="5"/>
      <c r="G4756" s="1" t="n">
        <v>50895</v>
      </c>
      <c r="H4756" s="1" t="s">
        <v>7168</v>
      </c>
      <c r="I4756" s="1" t="n">
        <v>59380</v>
      </c>
      <c r="J4756" s="1" t="s">
        <v>7163</v>
      </c>
      <c r="K4756" s="1" t="s">
        <v>3381</v>
      </c>
    </row>
    <row r="4757" customFormat="false" ht="15" hidden="false" customHeight="true" outlineLevel="0" collapsed="false">
      <c r="A4757" s="1" t="n">
        <f aca="false">MAX($A$2:$A4756)+1</f>
        <v>3815</v>
      </c>
      <c r="C4757" s="1" t="str">
        <f aca="false">IF(H4757="",F4757,H4757)</f>
        <v>S E Hazelton A</v>
      </c>
      <c r="F4757" s="5"/>
      <c r="G4757" s="1" t="n">
        <v>50896</v>
      </c>
      <c r="H4757" s="1" t="s">
        <v>7169</v>
      </c>
      <c r="I4757" s="1" t="n">
        <v>59380</v>
      </c>
      <c r="J4757" s="1" t="s">
        <v>7163</v>
      </c>
      <c r="K4757" s="1" t="s">
        <v>3381</v>
      </c>
    </row>
    <row r="4758" customFormat="false" ht="15" hidden="false" customHeight="true" outlineLevel="0" collapsed="false">
      <c r="A4758" s="1" t="n">
        <f aca="false">MAX($A$2:$A4757)+1</f>
        <v>3816</v>
      </c>
      <c r="C4758" s="1" t="str">
        <f aca="false">IF(H4758="",F4758,H4758)</f>
        <v>Allegheny Hydro No 8</v>
      </c>
      <c r="F4758" s="5"/>
      <c r="G4758" s="1" t="n">
        <v>50897</v>
      </c>
      <c r="H4758" s="1" t="s">
        <v>7170</v>
      </c>
      <c r="I4758" s="1" t="n">
        <v>56813</v>
      </c>
      <c r="J4758" s="1" t="s">
        <v>7171</v>
      </c>
      <c r="K4758" s="1" t="s">
        <v>3381</v>
      </c>
    </row>
    <row r="4759" customFormat="false" ht="15" hidden="false" customHeight="true" outlineLevel="0" collapsed="false">
      <c r="A4759" s="1" t="n">
        <f aca="false">MAX($A$2:$A4758)+1</f>
        <v>3817</v>
      </c>
      <c r="C4759" s="1" t="str">
        <f aca="false">IF(H4759="",F4759,H4759)</f>
        <v>Allegheny Hydro No 9</v>
      </c>
      <c r="F4759" s="5"/>
      <c r="G4759" s="1" t="n">
        <v>50898</v>
      </c>
      <c r="H4759" s="1" t="s">
        <v>7172</v>
      </c>
      <c r="I4759" s="1" t="n">
        <v>56813</v>
      </c>
      <c r="J4759" s="1" t="s">
        <v>7171</v>
      </c>
      <c r="K4759" s="1" t="s">
        <v>3381</v>
      </c>
    </row>
    <row r="4760" customFormat="false" ht="15" hidden="false" customHeight="true" outlineLevel="0" collapsed="false">
      <c r="A4760" s="1" t="n">
        <f aca="false">MAX($A$2:$A4759)+1</f>
        <v>3818</v>
      </c>
      <c r="C4760" s="1" t="str">
        <f aca="false">IF(H4760="",F4760,H4760)</f>
        <v>Covington Facility</v>
      </c>
      <c r="F4760" s="5"/>
      <c r="G4760" s="1" t="n">
        <v>50900</v>
      </c>
      <c r="H4760" s="1" t="s">
        <v>7173</v>
      </c>
      <c r="I4760" s="1" t="n">
        <v>20508</v>
      </c>
      <c r="J4760" s="1" t="s">
        <v>7174</v>
      </c>
      <c r="K4760" s="1" t="s">
        <v>3381</v>
      </c>
    </row>
    <row r="4761" customFormat="false" ht="15" hidden="false" customHeight="true" outlineLevel="0" collapsed="false">
      <c r="A4761" s="1" t="n">
        <f aca="false">MAX($A$2:$A4760)+1</f>
        <v>3819</v>
      </c>
      <c r="C4761" s="1" t="str">
        <f aca="false">IF(H4761="",F4761,H4761)</f>
        <v>Sagamore Plant Cogeneration</v>
      </c>
      <c r="F4761" s="5"/>
      <c r="G4761" s="1" t="n">
        <v>50903</v>
      </c>
      <c r="H4761" s="1" t="s">
        <v>7175</v>
      </c>
      <c r="I4761" s="1" t="n">
        <v>8</v>
      </c>
      <c r="J4761" s="1" t="s">
        <v>6479</v>
      </c>
      <c r="K4761" s="1" t="s">
        <v>3381</v>
      </c>
    </row>
    <row r="4762" customFormat="false" ht="15" hidden="false" customHeight="true" outlineLevel="0" collapsed="false">
      <c r="A4762" s="1" t="n">
        <f aca="false">MAX($A$2:$A4761)+1</f>
        <v>3820</v>
      </c>
      <c r="C4762" s="1" t="str">
        <f aca="false">IF(H4762="",F4762,H4762)</f>
        <v>Fox Metro Water Reclamation District</v>
      </c>
      <c r="F4762" s="5"/>
      <c r="G4762" s="1" t="n">
        <v>50904</v>
      </c>
      <c r="H4762" s="1" t="s">
        <v>7176</v>
      </c>
      <c r="I4762" s="1" t="n">
        <v>6675</v>
      </c>
      <c r="J4762" s="1" t="s">
        <v>7177</v>
      </c>
      <c r="K4762" s="1" t="s">
        <v>3381</v>
      </c>
    </row>
    <row r="4763" customFormat="false" ht="15" hidden="false" customHeight="true" outlineLevel="0" collapsed="false">
      <c r="A4763" s="1" t="n">
        <f aca="false">MAX($A$2:$A4762)+1</f>
        <v>3821</v>
      </c>
      <c r="C4763" s="1" t="str">
        <f aca="false">IF(H4763="",F4763,H4763)</f>
        <v>Ford Utilities Center</v>
      </c>
      <c r="F4763" s="5"/>
      <c r="G4763" s="1" t="n">
        <v>50906</v>
      </c>
      <c r="H4763" s="1" t="s">
        <v>7178</v>
      </c>
      <c r="I4763" s="1" t="n">
        <v>21964</v>
      </c>
      <c r="J4763" s="1" t="s">
        <v>7179</v>
      </c>
      <c r="K4763" s="1" t="s">
        <v>3381</v>
      </c>
    </row>
    <row r="4764" customFormat="false" ht="15" hidden="false" customHeight="true" outlineLevel="0" collapsed="false">
      <c r="A4764" s="1" t="n">
        <f aca="false">MAX($A$2:$A4763)+1</f>
        <v>3822</v>
      </c>
      <c r="C4764" s="1" t="str">
        <f aca="false">IF(H4764="",F4764,H4764)</f>
        <v>Oswego County Energy Recovery</v>
      </c>
      <c r="F4764" s="5"/>
      <c r="G4764" s="1" t="n">
        <v>50907</v>
      </c>
      <c r="H4764" s="1" t="s">
        <v>7180</v>
      </c>
      <c r="I4764" s="1" t="n">
        <v>14222</v>
      </c>
      <c r="J4764" s="1" t="s">
        <v>7181</v>
      </c>
      <c r="K4764" s="1" t="s">
        <v>3381</v>
      </c>
    </row>
    <row r="4765" customFormat="false" ht="15" hidden="false" customHeight="true" outlineLevel="0" collapsed="false">
      <c r="A4765" s="1" t="n">
        <f aca="false">MAX($A$2:$A4764)+1</f>
        <v>3823</v>
      </c>
      <c r="C4765" s="1" t="str">
        <f aca="false">IF(H4765="",F4765,H4765)</f>
        <v>Middle Fork Irrigation District</v>
      </c>
      <c r="F4765" s="5"/>
      <c r="G4765" s="1" t="n">
        <v>50917</v>
      </c>
      <c r="H4765" s="1" t="s">
        <v>7182</v>
      </c>
      <c r="I4765" s="1" t="n">
        <v>12502</v>
      </c>
      <c r="J4765" s="1" t="s">
        <v>7183</v>
      </c>
      <c r="K4765" s="1" t="s">
        <v>3381</v>
      </c>
    </row>
    <row r="4766" customFormat="false" ht="15" hidden="false" customHeight="true" outlineLevel="0" collapsed="false">
      <c r="A4766" s="1" t="n">
        <f aca="false">MAX($A$2:$A4765)+1</f>
        <v>3824</v>
      </c>
      <c r="C4766" s="1" t="str">
        <f aca="false">IF(H4766="",F4766,H4766)</f>
        <v>Erie Coke</v>
      </c>
      <c r="F4766" s="5"/>
      <c r="G4766" s="1" t="n">
        <v>50920</v>
      </c>
      <c r="H4766" s="1" t="s">
        <v>7184</v>
      </c>
      <c r="I4766" s="1" t="n">
        <v>5959</v>
      </c>
      <c r="J4766" s="1" t="s">
        <v>7185</v>
      </c>
      <c r="K4766" s="1" t="s">
        <v>3381</v>
      </c>
    </row>
    <row r="4767" customFormat="false" ht="15" hidden="false" customHeight="true" outlineLevel="0" collapsed="false">
      <c r="A4767" s="1" t="n">
        <f aca="false">MAX($A$2:$A4766)+1</f>
        <v>3825</v>
      </c>
      <c r="C4767" s="1" t="str">
        <f aca="false">IF(H4767="",F4767,H4767)</f>
        <v>Co-Gen LLC</v>
      </c>
      <c r="F4767" s="5"/>
      <c r="G4767" s="1" t="n">
        <v>50921</v>
      </c>
      <c r="H4767" s="1" t="s">
        <v>7186</v>
      </c>
      <c r="I4767" s="1" t="n">
        <v>3770</v>
      </c>
      <c r="J4767" s="1" t="s">
        <v>7187</v>
      </c>
      <c r="K4767" s="1" t="s">
        <v>3381</v>
      </c>
    </row>
    <row r="4768" customFormat="false" ht="15" hidden="false" customHeight="true" outlineLevel="0" collapsed="false">
      <c r="A4768" s="1" t="n">
        <f aca="false">MAX($A$2:$A4767)+1</f>
        <v>3826</v>
      </c>
      <c r="C4768" s="1" t="str">
        <f aca="false">IF(H4768="",F4768,H4768)</f>
        <v>Yellowstone Energy LP</v>
      </c>
      <c r="F4768" s="5"/>
      <c r="G4768" s="1" t="n">
        <v>50931</v>
      </c>
      <c r="H4768" s="1" t="s">
        <v>7188</v>
      </c>
      <c r="I4768" s="1" t="n">
        <v>21773</v>
      </c>
      <c r="J4768" s="1" t="s">
        <v>7188</v>
      </c>
      <c r="K4768" s="1" t="s">
        <v>3381</v>
      </c>
    </row>
    <row r="4769" customFormat="false" ht="15" hidden="false" customHeight="true" outlineLevel="0" collapsed="false">
      <c r="A4769" s="1" t="n">
        <f aca="false">MAX($A$2:$A4768)+1</f>
        <v>3827</v>
      </c>
      <c r="C4769" s="1" t="str">
        <f aca="false">IF(H4769="",F4769,H4769)</f>
        <v>Des Moines Wastewater Reclamation Fac</v>
      </c>
      <c r="F4769" s="5"/>
      <c r="G4769" s="1" t="n">
        <v>50932</v>
      </c>
      <c r="H4769" s="1" t="s">
        <v>7189</v>
      </c>
      <c r="I4769" s="1" t="n">
        <v>5089</v>
      </c>
      <c r="J4769" s="1" t="s">
        <v>7190</v>
      </c>
      <c r="K4769" s="1" t="s">
        <v>3381</v>
      </c>
    </row>
    <row r="4770" customFormat="false" ht="15" hidden="false" customHeight="true" outlineLevel="0" collapsed="false">
      <c r="A4770" s="1" t="n">
        <f aca="false">MAX($A$2:$A4769)+1</f>
        <v>3828</v>
      </c>
      <c r="C4770" s="1" t="str">
        <f aca="false">IF(H4770="",F4770,H4770)</f>
        <v>Rhinelander Mill</v>
      </c>
      <c r="F4770" s="5"/>
      <c r="G4770" s="1" t="n">
        <v>50933</v>
      </c>
      <c r="H4770" s="1" t="s">
        <v>7191</v>
      </c>
      <c r="I4770" s="1" t="n">
        <v>49801</v>
      </c>
      <c r="J4770" s="1" t="s">
        <v>7192</v>
      </c>
      <c r="K4770" s="1" t="s">
        <v>3381</v>
      </c>
    </row>
    <row r="4771" customFormat="false" ht="15" hidden="false" customHeight="true" outlineLevel="0" collapsed="false">
      <c r="A4771" s="1" t="n">
        <f aca="false">MAX($A$2:$A4770)+1</f>
        <v>3829</v>
      </c>
      <c r="C4771" s="1" t="str">
        <f aca="false">IF(H4771="",F4771,H4771)</f>
        <v>Caterpillar</v>
      </c>
      <c r="F4771" s="5"/>
      <c r="G4771" s="1" t="n">
        <v>50935</v>
      </c>
      <c r="H4771" s="1" t="s">
        <v>7193</v>
      </c>
      <c r="I4771" s="1" t="n">
        <v>3179</v>
      </c>
      <c r="J4771" s="1" t="s">
        <v>7194</v>
      </c>
      <c r="K4771" s="1" t="s">
        <v>3381</v>
      </c>
    </row>
    <row r="4772" customFormat="false" ht="15" hidden="false" customHeight="true" outlineLevel="0" collapsed="false">
      <c r="A4772" s="1" t="n">
        <f aca="false">MAX($A$2:$A4771)+1</f>
        <v>3830</v>
      </c>
      <c r="C4772" s="1" t="str">
        <f aca="false">IF(H4772="",F4772,H4772)</f>
        <v>Winnebago County Landfill Gas</v>
      </c>
      <c r="F4772" s="5"/>
      <c r="G4772" s="1" t="n">
        <v>50936</v>
      </c>
      <c r="H4772" s="1" t="s">
        <v>7195</v>
      </c>
      <c r="I4772" s="1" t="n">
        <v>20854</v>
      </c>
      <c r="J4772" s="1" t="s">
        <v>7196</v>
      </c>
      <c r="K4772" s="1" t="s">
        <v>3381</v>
      </c>
    </row>
    <row r="4773" customFormat="false" ht="15" hidden="false" customHeight="true" outlineLevel="0" collapsed="false">
      <c r="A4773" s="1" t="n">
        <f aca="false">MAX($A$2:$A4772)+1</f>
        <v>3831</v>
      </c>
      <c r="C4773" s="1" t="str">
        <f aca="false">IF(H4773="",F4773,H4773)</f>
        <v>William Beaumont Hospital</v>
      </c>
      <c r="F4773" s="5"/>
      <c r="G4773" s="1" t="n">
        <v>50937</v>
      </c>
      <c r="H4773" s="1" t="s">
        <v>7197</v>
      </c>
      <c r="I4773" s="1" t="n">
        <v>20680</v>
      </c>
      <c r="J4773" s="1" t="s">
        <v>7197</v>
      </c>
      <c r="K4773" s="1" t="s">
        <v>3381</v>
      </c>
    </row>
    <row r="4774" customFormat="false" ht="15" hidden="false" customHeight="true" outlineLevel="0" collapsed="false">
      <c r="A4774" s="1" t="n">
        <f aca="false">MAX($A$2:$A4773)+1</f>
        <v>3832</v>
      </c>
      <c r="C4774" s="1" t="str">
        <f aca="false">IF(H4774="",F4774,H4774)</f>
        <v>Galesville Project</v>
      </c>
      <c r="F4774" s="5"/>
      <c r="G4774" s="1" t="n">
        <v>50938</v>
      </c>
      <c r="H4774" s="1" t="s">
        <v>7198</v>
      </c>
      <c r="I4774" s="1" t="n">
        <v>5187</v>
      </c>
      <c r="J4774" s="1" t="s">
        <v>7199</v>
      </c>
      <c r="K4774" s="1" t="s">
        <v>3381</v>
      </c>
    </row>
    <row r="4775" customFormat="false" ht="15" hidden="false" customHeight="true" outlineLevel="0" collapsed="false">
      <c r="A4775" s="1" t="n">
        <f aca="false">MAX($A$2:$A4774)+1</f>
        <v>3833</v>
      </c>
      <c r="C4775" s="1" t="str">
        <f aca="false">IF(H4775="",F4775,H4775)</f>
        <v>Lagoon Cogeneration Facility</v>
      </c>
      <c r="F4775" s="5"/>
      <c r="G4775" s="1" t="n">
        <v>50942</v>
      </c>
      <c r="H4775" s="1" t="s">
        <v>7200</v>
      </c>
      <c r="I4775" s="1" t="n">
        <v>10657</v>
      </c>
      <c r="J4775" s="1" t="s">
        <v>7201</v>
      </c>
      <c r="K4775" s="1" t="s">
        <v>3381</v>
      </c>
    </row>
    <row r="4776" customFormat="false" ht="15" hidden="false" customHeight="true" outlineLevel="0" collapsed="false">
      <c r="A4776" s="1" t="n">
        <f aca="false">MAX($A$2:$A4775)+1</f>
        <v>3834</v>
      </c>
      <c r="C4776" s="1" t="str">
        <f aca="false">IF(H4776="",F4776,H4776)</f>
        <v>R &amp; R Lumber</v>
      </c>
      <c r="F4776" s="5"/>
      <c r="G4776" s="1" t="n">
        <v>50945</v>
      </c>
      <c r="H4776" s="1" t="s">
        <v>7202</v>
      </c>
      <c r="I4776" s="1" t="n">
        <v>55855</v>
      </c>
      <c r="J4776" s="1" t="s">
        <v>7203</v>
      </c>
      <c r="K4776" s="1" t="s">
        <v>3381</v>
      </c>
    </row>
    <row r="4777" customFormat="false" ht="15" hidden="false" customHeight="true" outlineLevel="0" collapsed="false">
      <c r="A4777" s="1" t="n">
        <f aca="false">MAX($A$2:$A4776)+1</f>
        <v>3835</v>
      </c>
      <c r="C4777" s="1" t="str">
        <f aca="false">IF(H4777="",F4777,H4777)</f>
        <v>Hardee Power Station</v>
      </c>
      <c r="F4777" s="5"/>
      <c r="G4777" s="1" t="n">
        <v>50949</v>
      </c>
      <c r="H4777" s="1" t="s">
        <v>7204</v>
      </c>
      <c r="I4777" s="1" t="n">
        <v>49893</v>
      </c>
      <c r="J4777" s="1" t="s">
        <v>5761</v>
      </c>
      <c r="K4777" s="1" t="s">
        <v>3381</v>
      </c>
    </row>
    <row r="4778" customFormat="false" ht="15" hidden="false" customHeight="true" outlineLevel="0" collapsed="false">
      <c r="A4778" s="1" t="n">
        <f aca="false">MAX($A$2:$A4777)+1</f>
        <v>3836</v>
      </c>
      <c r="C4778" s="1" t="str">
        <f aca="false">IF(H4778="",F4778,H4778)</f>
        <v>Sunnyside Cogen Associates</v>
      </c>
      <c r="F4778" s="5"/>
      <c r="G4778" s="1" t="n">
        <v>50951</v>
      </c>
      <c r="H4778" s="1" t="s">
        <v>7205</v>
      </c>
      <c r="I4778" s="1" t="n">
        <v>21734</v>
      </c>
      <c r="J4778" s="1" t="s">
        <v>7206</v>
      </c>
      <c r="K4778" s="1" t="s">
        <v>3381</v>
      </c>
    </row>
    <row r="4779" customFormat="false" ht="15" hidden="false" customHeight="true" outlineLevel="0" collapsed="false">
      <c r="A4779" s="1" t="n">
        <f aca="false">MAX($A$2:$A4778)+1</f>
        <v>3837</v>
      </c>
      <c r="C4779" s="1" t="str">
        <f aca="false">IF(H4779="",F4779,H4779)</f>
        <v>Rousselot Inc</v>
      </c>
      <c r="F4779" s="5"/>
      <c r="G4779" s="1" t="n">
        <v>50955</v>
      </c>
      <c r="H4779" s="1" t="s">
        <v>7207</v>
      </c>
      <c r="I4779" s="1" t="n">
        <v>5623</v>
      </c>
      <c r="J4779" s="1" t="s">
        <v>7207</v>
      </c>
      <c r="K4779" s="1" t="s">
        <v>3381</v>
      </c>
    </row>
    <row r="4780" customFormat="false" ht="15" hidden="false" customHeight="true" outlineLevel="0" collapsed="false">
      <c r="A4780" s="1" t="n">
        <f aca="false">MAX($A$2:$A4779)+1</f>
        <v>3838</v>
      </c>
      <c r="C4780" s="1" t="str">
        <f aca="false">IF(H4780="",F4780,H4780)</f>
        <v>Bowater Newsprint Calhoun Operation</v>
      </c>
      <c r="F4780" s="5"/>
      <c r="G4780" s="1" t="n">
        <v>50956</v>
      </c>
      <c r="H4780" s="1" t="s">
        <v>7208</v>
      </c>
      <c r="I4780" s="1" t="n">
        <v>23931</v>
      </c>
      <c r="J4780" s="1" t="s">
        <v>7209</v>
      </c>
      <c r="K4780" s="1" t="s">
        <v>3381</v>
      </c>
    </row>
    <row r="4781" customFormat="false" ht="15" hidden="false" customHeight="true" outlineLevel="0" collapsed="false">
      <c r="A4781" s="1" t="n">
        <f aca="false">MAX($A$2:$A4780)+1</f>
        <v>3839</v>
      </c>
      <c r="C4781" s="1" t="str">
        <f aca="false">IF(H4781="",F4781,H4781)</f>
        <v>Union County Resource Recovery</v>
      </c>
      <c r="F4781" s="5"/>
      <c r="G4781" s="1" t="n">
        <v>50960</v>
      </c>
      <c r="H4781" s="1" t="s">
        <v>7210</v>
      </c>
      <c r="I4781" s="1" t="n">
        <v>4440</v>
      </c>
      <c r="J4781" s="1" t="s">
        <v>7211</v>
      </c>
      <c r="K4781" s="1" t="s">
        <v>3381</v>
      </c>
    </row>
    <row r="4782" customFormat="false" ht="15" hidden="false" customHeight="true" outlineLevel="0" collapsed="false">
      <c r="A4782" s="1" t="n">
        <f aca="false">MAX($A$2:$A4781)+1</f>
        <v>3840</v>
      </c>
      <c r="C4782" s="1" t="str">
        <f aca="false">IF(H4782="",F4782,H4782)</f>
        <v>Slate Creek</v>
      </c>
      <c r="F4782" s="5"/>
      <c r="G4782" s="1" t="n">
        <v>50961</v>
      </c>
      <c r="H4782" s="1" t="s">
        <v>7212</v>
      </c>
      <c r="I4782" s="1" t="n">
        <v>17321</v>
      </c>
      <c r="J4782" s="1" t="s">
        <v>7213</v>
      </c>
      <c r="K4782" s="1" t="s">
        <v>3381</v>
      </c>
    </row>
    <row r="4783" customFormat="false" ht="15" hidden="false" customHeight="true" outlineLevel="0" collapsed="false">
      <c r="A4783" s="1" t="n">
        <f aca="false">MAX($A$2:$A4782)+1</f>
        <v>3841</v>
      </c>
      <c r="C4783" s="1" t="str">
        <f aca="false">IF(H4783="",F4783,H4783)</f>
        <v>Naval Hospital Medical Center</v>
      </c>
      <c r="F4783" s="5"/>
      <c r="G4783" s="1" t="n">
        <v>50963</v>
      </c>
      <c r="H4783" s="1" t="s">
        <v>7214</v>
      </c>
      <c r="I4783" s="1" t="n">
        <v>2844</v>
      </c>
      <c r="J4783" s="1" t="s">
        <v>7215</v>
      </c>
      <c r="K4783" s="1" t="s">
        <v>3381</v>
      </c>
    </row>
    <row r="4784" customFormat="false" ht="15" hidden="false" customHeight="true" outlineLevel="0" collapsed="false">
      <c r="A4784" s="1" t="n">
        <f aca="false">MAX($A$2:$A4783)+1</f>
        <v>3842</v>
      </c>
      <c r="C4784" s="1" t="str">
        <f aca="false">IF(H4784="",F4784,H4784)</f>
        <v>Amedee Geothermal Venture I</v>
      </c>
      <c r="F4784" s="5"/>
      <c r="G4784" s="1" t="n">
        <v>50964</v>
      </c>
      <c r="H4784" s="1" t="s">
        <v>7216</v>
      </c>
      <c r="I4784" s="1" t="n">
        <v>472</v>
      </c>
      <c r="J4784" s="1" t="s">
        <v>7217</v>
      </c>
      <c r="K4784" s="1" t="s">
        <v>3381</v>
      </c>
    </row>
    <row r="4785" customFormat="false" ht="15" hidden="false" customHeight="true" outlineLevel="0" collapsed="false">
      <c r="A4785" s="1" t="n">
        <f aca="false">MAX($A$2:$A4784)+1</f>
        <v>3843</v>
      </c>
      <c r="C4785" s="1" t="str">
        <f aca="false">IF(H4785="",F4785,H4785)</f>
        <v>Toledo Ref Power Recovery Train</v>
      </c>
      <c r="F4785" s="5"/>
      <c r="G4785" s="1" t="n">
        <v>50965</v>
      </c>
      <c r="H4785" s="1" t="s">
        <v>7218</v>
      </c>
      <c r="I4785" s="1" t="n">
        <v>18323</v>
      </c>
      <c r="J4785" s="1" t="s">
        <v>7219</v>
      </c>
      <c r="K4785" s="1" t="s">
        <v>3381</v>
      </c>
    </row>
    <row r="4786" customFormat="false" ht="15" hidden="false" customHeight="true" outlineLevel="0" collapsed="false">
      <c r="A4786" s="1" t="n">
        <f aca="false">MAX($A$2:$A4785)+1</f>
        <v>3844</v>
      </c>
      <c r="C4786" s="1" t="str">
        <f aca="false">IF(H4786="",F4786,H4786)</f>
        <v>MU Combined Heat and Power Plant</v>
      </c>
      <c r="F4786" s="5"/>
      <c r="G4786" s="1" t="n">
        <v>50969</v>
      </c>
      <c r="H4786" s="1" t="s">
        <v>7220</v>
      </c>
      <c r="I4786" s="1" t="n">
        <v>34359</v>
      </c>
      <c r="J4786" s="1" t="s">
        <v>7221</v>
      </c>
      <c r="K4786" s="1" t="s">
        <v>3381</v>
      </c>
    </row>
    <row r="4787" customFormat="false" ht="15" hidden="false" customHeight="true" outlineLevel="0" collapsed="false">
      <c r="A4787" s="1" t="n">
        <f aca="false">MAX($A$2:$A4786)+1</f>
        <v>3845</v>
      </c>
      <c r="C4787" s="1" t="str">
        <f aca="false">IF(H4787="",F4787,H4787)</f>
        <v>Tropicana Products Bradent</v>
      </c>
      <c r="F4787" s="5"/>
      <c r="G4787" s="1" t="n">
        <v>50971</v>
      </c>
      <c r="H4787" s="1" t="s">
        <v>7222</v>
      </c>
      <c r="I4787" s="1" t="n">
        <v>19216</v>
      </c>
      <c r="J4787" s="1" t="s">
        <v>7223</v>
      </c>
      <c r="K4787" s="1" t="s">
        <v>3381</v>
      </c>
    </row>
    <row r="4788" customFormat="false" ht="15" hidden="false" customHeight="true" outlineLevel="0" collapsed="false">
      <c r="A4788" s="1" t="n">
        <f aca="false">MAX($A$2:$A4787)+1</f>
        <v>3846</v>
      </c>
      <c r="C4788" s="1" t="str">
        <f aca="false">IF(H4788="",F4788,H4788)</f>
        <v>Marsh Valley Development</v>
      </c>
      <c r="F4788" s="5"/>
      <c r="G4788" s="1" t="n">
        <v>50972</v>
      </c>
      <c r="H4788" s="1" t="s">
        <v>7224</v>
      </c>
      <c r="I4788" s="1" t="n">
        <v>11716</v>
      </c>
      <c r="J4788" s="1" t="s">
        <v>7225</v>
      </c>
      <c r="K4788" s="1" t="s">
        <v>3381</v>
      </c>
    </row>
    <row r="4789" customFormat="false" ht="15" hidden="false" customHeight="true" outlineLevel="0" collapsed="false">
      <c r="A4789" s="1" t="n">
        <f aca="false">MAX($A$2:$A4788)+1</f>
        <v>3847</v>
      </c>
      <c r="C4789" s="1" t="str">
        <f aca="false">IF(H4789="",F4789,H4789)</f>
        <v>Motiva Enterprises Port Arthur Refinery</v>
      </c>
      <c r="F4789" s="5"/>
      <c r="G4789" s="1" t="n">
        <v>50973</v>
      </c>
      <c r="H4789" s="1" t="s">
        <v>7226</v>
      </c>
      <c r="I4789" s="1" t="n">
        <v>12981</v>
      </c>
      <c r="J4789" s="1" t="s">
        <v>7227</v>
      </c>
      <c r="K4789" s="1" t="s">
        <v>3381</v>
      </c>
    </row>
    <row r="4790" customFormat="false" ht="15" hidden="false" customHeight="true" outlineLevel="0" collapsed="false">
      <c r="A4790" s="1" t="n">
        <f aca="false">MAX($A$2:$A4789)+1</f>
        <v>3848</v>
      </c>
      <c r="C4790" s="1" t="str">
        <f aca="false">IF(H4790="",F4790,H4790)</f>
        <v>Scrubgrass Generating Company LP</v>
      </c>
      <c r="F4790" s="5"/>
      <c r="G4790" s="1" t="n">
        <v>50974</v>
      </c>
      <c r="H4790" s="1" t="s">
        <v>7228</v>
      </c>
      <c r="I4790" s="1" t="n">
        <v>14932</v>
      </c>
      <c r="J4790" s="1" t="s">
        <v>5883</v>
      </c>
      <c r="K4790" s="1" t="s">
        <v>3381</v>
      </c>
    </row>
    <row r="4791" customFormat="false" ht="15" hidden="false" customHeight="true" outlineLevel="0" collapsed="false">
      <c r="A4791" s="1" t="n">
        <f aca="false">MAX($A$2:$A4790)+1</f>
        <v>3849</v>
      </c>
      <c r="C4791" s="1" t="str">
        <f aca="false">IF(H4791="",F4791,H4791)</f>
        <v>Indiantown Cogeneration LP</v>
      </c>
      <c r="F4791" s="5"/>
      <c r="G4791" s="1" t="n">
        <v>50976</v>
      </c>
      <c r="H4791" s="1" t="s">
        <v>7229</v>
      </c>
      <c r="I4791" s="1" t="n">
        <v>14932</v>
      </c>
      <c r="J4791" s="1" t="s">
        <v>5883</v>
      </c>
      <c r="K4791" s="1" t="s">
        <v>3381</v>
      </c>
    </row>
    <row r="4792" customFormat="false" ht="15" hidden="false" customHeight="true" outlineLevel="0" collapsed="false">
      <c r="A4792" s="1" t="n">
        <f aca="false">MAX($A$2:$A4791)+1</f>
        <v>3850</v>
      </c>
      <c r="C4792" s="1" t="str">
        <f aca="false">IF(H4792="",F4792,H4792)</f>
        <v>Carr Street Generating Station</v>
      </c>
      <c r="F4792" s="5"/>
      <c r="G4792" s="1" t="n">
        <v>50978</v>
      </c>
      <c r="H4792" s="1" t="s">
        <v>7230</v>
      </c>
      <c r="I4792" s="1" t="n">
        <v>24202</v>
      </c>
      <c r="J4792" s="1" t="s">
        <v>7231</v>
      </c>
      <c r="K4792" s="1" t="s">
        <v>3381</v>
      </c>
    </row>
    <row r="4793" customFormat="false" ht="15" hidden="false" customHeight="true" outlineLevel="0" collapsed="false">
      <c r="A4793" s="1" t="n">
        <f aca="false">MAX($A$2:$A4792)+1</f>
        <v>3851</v>
      </c>
      <c r="C4793" s="1" t="str">
        <f aca="false">IF(H4793="",F4793,H4793)</f>
        <v>Siphon Power Project</v>
      </c>
      <c r="F4793" s="5"/>
      <c r="G4793" s="1" t="n">
        <v>50980</v>
      </c>
      <c r="H4793" s="1" t="s">
        <v>7232</v>
      </c>
      <c r="I4793" s="1" t="n">
        <v>3220</v>
      </c>
      <c r="J4793" s="1" t="s">
        <v>7233</v>
      </c>
      <c r="K4793" s="1" t="s">
        <v>3381</v>
      </c>
    </row>
    <row r="4794" customFormat="false" ht="15" hidden="false" customHeight="true" outlineLevel="0" collapsed="false">
      <c r="A4794" s="1" t="n">
        <f aca="false">MAX($A$2:$A4793)+1</f>
        <v>3852</v>
      </c>
      <c r="C4794" s="1" t="str">
        <f aca="false">IF(H4794="",F4794,H4794)</f>
        <v>Solano County Cogen Plant</v>
      </c>
      <c r="F4794" s="5"/>
      <c r="G4794" s="1" t="n">
        <v>50985</v>
      </c>
      <c r="H4794" s="1" t="s">
        <v>7234</v>
      </c>
      <c r="I4794" s="1" t="n">
        <v>17711</v>
      </c>
      <c r="J4794" s="1" t="s">
        <v>7235</v>
      </c>
      <c r="K4794" s="1" t="s">
        <v>3381</v>
      </c>
    </row>
    <row r="4795" customFormat="false" ht="15" hidden="false" customHeight="true" outlineLevel="0" collapsed="false">
      <c r="A4795" s="1" t="n">
        <f aca="false">MAX($A$2:$A4794)+1</f>
        <v>3853</v>
      </c>
      <c r="C4795" s="1" t="str">
        <f aca="false">IF(H4795="",F4795,H4795)</f>
        <v>Rock Creek I</v>
      </c>
      <c r="F4795" s="5"/>
      <c r="G4795" s="1" t="n">
        <v>50987</v>
      </c>
      <c r="H4795" s="1" t="s">
        <v>7236</v>
      </c>
      <c r="I4795" s="1" t="n">
        <v>17150</v>
      </c>
      <c r="J4795" s="1" t="s">
        <v>7237</v>
      </c>
      <c r="K4795" s="1" t="s">
        <v>3381</v>
      </c>
    </row>
    <row r="4796" customFormat="false" ht="15" hidden="false" customHeight="true" outlineLevel="0" collapsed="false">
      <c r="A4796" s="1" t="n">
        <f aca="false">MAX($A$2:$A4795)+1</f>
        <v>3854</v>
      </c>
      <c r="C4796" s="1" t="str">
        <f aca="false">IF(H4796="",F4796,H4796)</f>
        <v>Ingersoll Milling Machine</v>
      </c>
      <c r="F4796" s="5"/>
      <c r="G4796" s="1" t="n">
        <v>50989</v>
      </c>
      <c r="H4796" s="1" t="s">
        <v>7238</v>
      </c>
      <c r="I4796" s="1" t="n">
        <v>9227</v>
      </c>
      <c r="J4796" s="1" t="s">
        <v>7239</v>
      </c>
      <c r="K4796" s="1" t="s">
        <v>3381</v>
      </c>
    </row>
    <row r="4797" customFormat="false" ht="15" hidden="false" customHeight="true" outlineLevel="0" collapsed="false">
      <c r="A4797" s="1" t="n">
        <f aca="false">MAX($A$2:$A4796)+1</f>
        <v>3855</v>
      </c>
      <c r="C4797" s="1" t="str">
        <f aca="false">IF(H4797="",F4797,H4797)</f>
        <v>Marathon Electric</v>
      </c>
      <c r="F4797" s="5"/>
      <c r="G4797" s="1" t="n">
        <v>50990</v>
      </c>
      <c r="H4797" s="1" t="s">
        <v>7240</v>
      </c>
      <c r="I4797" s="1" t="n">
        <v>11637</v>
      </c>
      <c r="J4797" s="1" t="s">
        <v>7241</v>
      </c>
      <c r="K4797" s="1" t="s">
        <v>3381</v>
      </c>
    </row>
    <row r="4798" customFormat="false" ht="15" hidden="false" customHeight="true" outlineLevel="0" collapsed="false">
      <c r="A4798" s="1" t="n">
        <f aca="false">MAX($A$2:$A4797)+1</f>
        <v>3856</v>
      </c>
      <c r="C4798" s="1" t="str">
        <f aca="false">IF(H4798="",F4798,H4798)</f>
        <v>Co-Gen II LLC</v>
      </c>
      <c r="F4798" s="5"/>
      <c r="G4798" s="1" t="n">
        <v>50993</v>
      </c>
      <c r="H4798" s="1" t="s">
        <v>7242</v>
      </c>
      <c r="I4798" s="1" t="n">
        <v>3930</v>
      </c>
      <c r="J4798" s="1" t="s">
        <v>7243</v>
      </c>
      <c r="K4798" s="1" t="s">
        <v>3381</v>
      </c>
    </row>
    <row r="4799" customFormat="false" ht="15" hidden="false" customHeight="true" outlineLevel="0" collapsed="false">
      <c r="A4799" s="1" t="n">
        <f aca="false">MAX($A$2:$A4798)+1</f>
        <v>3857</v>
      </c>
      <c r="C4799" s="1" t="str">
        <f aca="false">IF(H4799="",F4799,H4799)</f>
        <v>Gallup Refinery</v>
      </c>
      <c r="F4799" s="5"/>
      <c r="G4799" s="1" t="n">
        <v>50997</v>
      </c>
      <c r="H4799" s="1" t="s">
        <v>7244</v>
      </c>
      <c r="I4799" s="1" t="n">
        <v>6996</v>
      </c>
      <c r="J4799" s="1" t="s">
        <v>7245</v>
      </c>
      <c r="K4799" s="1" t="s">
        <v>3381</v>
      </c>
    </row>
    <row r="4800" customFormat="false" ht="15" hidden="false" customHeight="true" outlineLevel="0" collapsed="false">
      <c r="A4800" s="1" t="n">
        <f aca="false">MAX($A$2:$A4799)+1</f>
        <v>3858</v>
      </c>
      <c r="C4800" s="1" t="str">
        <f aca="false">IF(H4800="",F4800,H4800)</f>
        <v>Aziscohos Hydroelectric Project</v>
      </c>
      <c r="F4800" s="5"/>
      <c r="G4800" s="1" t="n">
        <v>50999</v>
      </c>
      <c r="H4800" s="1" t="s">
        <v>7246</v>
      </c>
      <c r="I4800" s="1" t="n">
        <v>39006</v>
      </c>
      <c r="J4800" s="1" t="s">
        <v>3783</v>
      </c>
      <c r="K4800" s="1" t="s">
        <v>3381</v>
      </c>
    </row>
    <row r="4801" customFormat="false" ht="15" hidden="false" customHeight="true" outlineLevel="0" collapsed="false">
      <c r="A4801" s="1" t="n">
        <f aca="false">MAX($A$2:$A4800)+1</f>
        <v>3859</v>
      </c>
      <c r="C4801" s="1" t="str">
        <f aca="false">IF(H4801="",F4801,H4801)</f>
        <v>Enterprise Sugar Factory</v>
      </c>
      <c r="F4801" s="5"/>
      <c r="G4801" s="1" t="n">
        <v>51008</v>
      </c>
      <c r="H4801" s="1" t="s">
        <v>7247</v>
      </c>
      <c r="I4801" s="1" t="n">
        <v>11415</v>
      </c>
      <c r="J4801" s="1" t="s">
        <v>7248</v>
      </c>
      <c r="K4801" s="1" t="s">
        <v>3381</v>
      </c>
    </row>
    <row r="4802" customFormat="false" ht="15" hidden="false" customHeight="true" outlineLevel="0" collapsed="false">
      <c r="A4802" s="1" t="n">
        <f aca="false">MAX($A$2:$A4801)+1</f>
        <v>3860</v>
      </c>
      <c r="C4802" s="1" t="str">
        <f aca="false">IF(H4802="",F4802,H4802)</f>
        <v>Ryegate Power Station</v>
      </c>
      <c r="F4802" s="5"/>
      <c r="G4802" s="1" t="n">
        <v>51026</v>
      </c>
      <c r="H4802" s="1" t="s">
        <v>7249</v>
      </c>
      <c r="I4802" s="1" t="n">
        <v>54824</v>
      </c>
      <c r="J4802" s="1" t="s">
        <v>7250</v>
      </c>
      <c r="K4802" s="1" t="s">
        <v>3381</v>
      </c>
    </row>
    <row r="4803" customFormat="false" ht="15" hidden="false" customHeight="true" outlineLevel="0" collapsed="false">
      <c r="A4803" s="1" t="n">
        <f aca="false">MAX($A$2:$A4802)+1</f>
        <v>3861</v>
      </c>
      <c r="C4803" s="1" t="str">
        <f aca="false">IF(H4803="",F4803,H4803)</f>
        <v>West Delaware Tunnel Plant</v>
      </c>
      <c r="F4803" s="5"/>
      <c r="G4803" s="1" t="n">
        <v>51033</v>
      </c>
      <c r="H4803" s="1" t="s">
        <v>7251</v>
      </c>
      <c r="I4803" s="1" t="n">
        <v>5914</v>
      </c>
      <c r="J4803" s="1" t="s">
        <v>4604</v>
      </c>
      <c r="K4803" s="1" t="s">
        <v>3381</v>
      </c>
    </row>
    <row r="4804" customFormat="false" ht="15" hidden="false" customHeight="true" outlineLevel="0" collapsed="false">
      <c r="A4804" s="1" t="n">
        <f aca="false">MAX($A$2:$A4803)+1</f>
        <v>3862</v>
      </c>
      <c r="C4804" s="1" t="str">
        <f aca="false">IF(H4804="",F4804,H4804)</f>
        <v>Little Falls Hydro</v>
      </c>
      <c r="F4804" s="5"/>
      <c r="G4804" s="1" t="n">
        <v>51034</v>
      </c>
      <c r="H4804" s="1" t="s">
        <v>7252</v>
      </c>
      <c r="I4804" s="1" t="n">
        <v>10714</v>
      </c>
      <c r="J4804" s="1" t="s">
        <v>7253</v>
      </c>
      <c r="K4804" s="1" t="s">
        <v>3381</v>
      </c>
    </row>
    <row r="4805" customFormat="false" ht="15" hidden="false" customHeight="true" outlineLevel="0" collapsed="false">
      <c r="A4805" s="1" t="n">
        <f aca="false">MAX($A$2:$A4804)+1</f>
        <v>3863</v>
      </c>
      <c r="C4805" s="1" t="str">
        <f aca="false">IF(H4805="",F4805,H4805)</f>
        <v>Hofstra University</v>
      </c>
      <c r="F4805" s="5"/>
      <c r="G4805" s="1" t="n">
        <v>51035</v>
      </c>
      <c r="H4805" s="1" t="s">
        <v>7254</v>
      </c>
      <c r="I4805" s="1" t="n">
        <v>8688</v>
      </c>
      <c r="J4805" s="1" t="s">
        <v>7254</v>
      </c>
      <c r="K4805" s="1" t="s">
        <v>3381</v>
      </c>
    </row>
    <row r="4806" customFormat="false" ht="15" hidden="false" customHeight="true" outlineLevel="0" collapsed="false">
      <c r="A4806" s="1" t="n">
        <f aca="false">MAX($A$2:$A4805)+1</f>
        <v>3864</v>
      </c>
      <c r="C4806" s="1" t="str">
        <f aca="false">IF(H4806="",F4806,H4806)</f>
        <v>MacArthur Waste to Energy Facility</v>
      </c>
      <c r="F4806" s="5"/>
      <c r="G4806" s="1" t="n">
        <v>51038</v>
      </c>
      <c r="H4806" s="1" t="s">
        <v>7255</v>
      </c>
      <c r="I4806" s="1" t="n">
        <v>56601</v>
      </c>
      <c r="J4806" s="1" t="s">
        <v>7256</v>
      </c>
      <c r="K4806" s="1" t="s">
        <v>3381</v>
      </c>
    </row>
    <row r="4807" customFormat="false" ht="15" hidden="false" customHeight="true" outlineLevel="0" collapsed="false">
      <c r="A4807" s="1" t="n">
        <f aca="false">MAX($A$2:$A4806)+1</f>
        <v>3865</v>
      </c>
      <c r="C4807" s="1" t="str">
        <f aca="false">IF(H4807="",F4807,H4807)</f>
        <v>LaO Energy Systems</v>
      </c>
      <c r="F4807" s="5"/>
      <c r="G4807" s="1" t="n">
        <v>52006</v>
      </c>
      <c r="H4807" s="1" t="s">
        <v>7257</v>
      </c>
      <c r="I4807" s="1" t="n">
        <v>5347</v>
      </c>
      <c r="J4807" s="1" t="s">
        <v>7258</v>
      </c>
      <c r="K4807" s="1" t="s">
        <v>3381</v>
      </c>
    </row>
    <row r="4808" customFormat="false" ht="15" hidden="false" customHeight="true" outlineLevel="0" collapsed="false">
      <c r="A4808" s="1" t="n">
        <f aca="false">MAX($A$2:$A4807)+1</f>
        <v>3866</v>
      </c>
      <c r="C4808" s="1" t="str">
        <f aca="false">IF(H4808="",F4808,H4808)</f>
        <v>Lee County Solid Waste Energy</v>
      </c>
      <c r="F4808" s="5"/>
      <c r="G4808" s="1" t="n">
        <v>52010</v>
      </c>
      <c r="H4808" s="1" t="s">
        <v>7259</v>
      </c>
      <c r="I4808" s="1" t="n">
        <v>10875</v>
      </c>
      <c r="J4808" s="1" t="s">
        <v>7260</v>
      </c>
      <c r="K4808" s="1" t="s">
        <v>3381</v>
      </c>
    </row>
    <row r="4809" customFormat="false" ht="15" hidden="false" customHeight="true" outlineLevel="0" collapsed="false">
      <c r="A4809" s="1" t="n">
        <f aca="false">MAX($A$2:$A4808)+1</f>
        <v>3867</v>
      </c>
      <c r="C4809" s="1" t="str">
        <f aca="false">IF(H4809="",F4809,H4809)</f>
        <v>Terra-Gen Dixie Valley</v>
      </c>
      <c r="F4809" s="5"/>
      <c r="G4809" s="1" t="n">
        <v>52015</v>
      </c>
      <c r="H4809" s="1" t="s">
        <v>7261</v>
      </c>
      <c r="I4809" s="1" t="n">
        <v>2782</v>
      </c>
      <c r="J4809" s="1" t="s">
        <v>6071</v>
      </c>
      <c r="K4809" s="1" t="s">
        <v>3381</v>
      </c>
    </row>
    <row r="4810" customFormat="false" ht="15" hidden="false" customHeight="true" outlineLevel="0" collapsed="false">
      <c r="A4810" s="1" t="n">
        <f aca="false">MAX($A$2:$A4809)+1</f>
        <v>3868</v>
      </c>
      <c r="C4810" s="1" t="str">
        <f aca="false">IF(H4810="",F4810,H4810)</f>
        <v>Doswell Energy Center</v>
      </c>
      <c r="F4810" s="5"/>
      <c r="G4810" s="1" t="n">
        <v>52019</v>
      </c>
      <c r="H4810" s="1" t="s">
        <v>7262</v>
      </c>
      <c r="I4810" s="1" t="n">
        <v>5310</v>
      </c>
      <c r="J4810" s="1" t="s">
        <v>7263</v>
      </c>
      <c r="K4810" s="1" t="s">
        <v>3381</v>
      </c>
    </row>
    <row r="4811" customFormat="false" ht="15" hidden="false" customHeight="true" outlineLevel="0" collapsed="false">
      <c r="A4811" s="1" t="n">
        <f aca="false">MAX($A$2:$A4810)+1</f>
        <v>3869</v>
      </c>
      <c r="C4811" s="1" t="str">
        <f aca="false">IF(H4811="",F4811,H4811)</f>
        <v>ITT Cogen Facility</v>
      </c>
      <c r="F4811" s="5"/>
      <c r="G4811" s="1" t="n">
        <v>52021</v>
      </c>
      <c r="H4811" s="1" t="s">
        <v>7264</v>
      </c>
      <c r="I4811" s="1" t="n">
        <v>29767</v>
      </c>
      <c r="J4811" s="1" t="s">
        <v>7265</v>
      </c>
      <c r="K4811" s="1" t="s">
        <v>3381</v>
      </c>
    </row>
    <row r="4812" customFormat="false" ht="15" hidden="false" customHeight="true" outlineLevel="0" collapsed="false">
      <c r="A4812" s="1" t="n">
        <f aca="false">MAX($A$2:$A4811)+1</f>
        <v>3870</v>
      </c>
      <c r="C4812" s="1" t="str">
        <f aca="false">IF(H4812="",F4812,H4812)</f>
        <v>Rhode Island Hospital</v>
      </c>
      <c r="F4812" s="5"/>
      <c r="G4812" s="1" t="n">
        <v>52024</v>
      </c>
      <c r="H4812" s="1" t="s">
        <v>7266</v>
      </c>
      <c r="I4812" s="1" t="n">
        <v>16001</v>
      </c>
      <c r="J4812" s="1" t="s">
        <v>7266</v>
      </c>
      <c r="K4812" s="1" t="s">
        <v>3381</v>
      </c>
    </row>
    <row r="4813" customFormat="false" ht="15" hidden="false" customHeight="true" outlineLevel="0" collapsed="false">
      <c r="A4813" s="1" t="n">
        <f aca="false">MAX($A$2:$A4812)+1</f>
        <v>3871</v>
      </c>
      <c r="C4813" s="1" t="str">
        <f aca="false">IF(H4813="",F4813,H4813)</f>
        <v>Dartmouth Power Associates LP</v>
      </c>
      <c r="F4813" s="5"/>
      <c r="G4813" s="1" t="n">
        <v>52026</v>
      </c>
      <c r="H4813" s="1" t="s">
        <v>7267</v>
      </c>
      <c r="I4813" s="1" t="n">
        <v>56516</v>
      </c>
      <c r="J4813" s="1" t="s">
        <v>6395</v>
      </c>
      <c r="K4813" s="1" t="s">
        <v>3381</v>
      </c>
    </row>
    <row r="4814" customFormat="false" ht="15" hidden="false" customHeight="true" outlineLevel="0" collapsed="false">
      <c r="A4814" s="1" t="n">
        <f aca="false">MAX($A$2:$A4813)+1</f>
        <v>3872</v>
      </c>
      <c r="C4814" s="1" t="str">
        <f aca="false">IF(H4814="",F4814,H4814)</f>
        <v>Puna Geothermal Venture I</v>
      </c>
      <c r="F4814" s="5"/>
      <c r="G4814" s="1" t="n">
        <v>52028</v>
      </c>
      <c r="H4814" s="1" t="s">
        <v>7268</v>
      </c>
      <c r="I4814" s="1" t="n">
        <v>3608</v>
      </c>
      <c r="J4814" s="1" t="s">
        <v>7269</v>
      </c>
      <c r="K4814" s="1" t="s">
        <v>3381</v>
      </c>
    </row>
    <row r="4815" customFormat="false" ht="15" hidden="false" customHeight="true" outlineLevel="0" collapsed="false">
      <c r="A4815" s="1" t="n">
        <f aca="false">MAX($A$2:$A4814)+1</f>
        <v>3873</v>
      </c>
      <c r="C4815" s="1" t="str">
        <f aca="false">IF(H4815="",F4815,H4815)</f>
        <v>Alliance Refinery</v>
      </c>
      <c r="F4815" s="5"/>
      <c r="G4815" s="1" t="n">
        <v>52031</v>
      </c>
      <c r="H4815" s="1" t="s">
        <v>7270</v>
      </c>
      <c r="I4815" s="1" t="n">
        <v>2091</v>
      </c>
      <c r="J4815" s="1" t="s">
        <v>7271</v>
      </c>
      <c r="K4815" s="1" t="s">
        <v>3381</v>
      </c>
    </row>
    <row r="4816" customFormat="false" ht="15" hidden="false" customHeight="true" outlineLevel="0" collapsed="false">
      <c r="A4816" s="1" t="n">
        <f aca="false">MAX($A$2:$A4815)+1</f>
        <v>3874</v>
      </c>
      <c r="C4816" s="1" t="str">
        <f aca="false">IF(H4816="",F4816,H4816)</f>
        <v>Bunge Oil</v>
      </c>
      <c r="F4816" s="5"/>
      <c r="G4816" s="1" t="n">
        <v>52034</v>
      </c>
      <c r="H4816" s="1" t="s">
        <v>7272</v>
      </c>
      <c r="I4816" s="1" t="n">
        <v>2509</v>
      </c>
      <c r="J4816" s="1" t="s">
        <v>7273</v>
      </c>
      <c r="K4816" s="1" t="s">
        <v>3381</v>
      </c>
    </row>
    <row r="4817" customFormat="false" ht="15" hidden="false" customHeight="true" outlineLevel="0" collapsed="false">
      <c r="A4817" s="1" t="n">
        <f aca="false">MAX($A$2:$A4816)+1</f>
        <v>3875</v>
      </c>
      <c r="C4817" s="1" t="str">
        <f aca="false">IF(H4817="",F4817,H4817)</f>
        <v>Yough Hydro Power</v>
      </c>
      <c r="F4817" s="5"/>
      <c r="G4817" s="1" t="n">
        <v>52036</v>
      </c>
      <c r="H4817" s="1" t="s">
        <v>7274</v>
      </c>
      <c r="I4817" s="1" t="n">
        <v>4713</v>
      </c>
      <c r="J4817" s="1" t="s">
        <v>7275</v>
      </c>
      <c r="K4817" s="1" t="s">
        <v>3381</v>
      </c>
    </row>
    <row r="4818" customFormat="false" ht="15" hidden="false" customHeight="true" outlineLevel="0" collapsed="false">
      <c r="A4818" s="1" t="n">
        <f aca="false">MAX($A$2:$A4817)+1</f>
        <v>3876</v>
      </c>
      <c r="C4818" s="1" t="str">
        <f aca="false">IF(H4818="",F4818,H4818)</f>
        <v>Quail Creek Hydro Plant #1</v>
      </c>
      <c r="F4818" s="5"/>
      <c r="G4818" s="1" t="n">
        <v>52039</v>
      </c>
      <c r="H4818" s="1" t="s">
        <v>7276</v>
      </c>
      <c r="I4818" s="1" t="n">
        <v>31613</v>
      </c>
      <c r="J4818" s="1" t="s">
        <v>7277</v>
      </c>
      <c r="K4818" s="1" t="s">
        <v>3381</v>
      </c>
    </row>
    <row r="4819" customFormat="false" ht="15" hidden="false" customHeight="true" outlineLevel="0" collapsed="false">
      <c r="A4819" s="1" t="n">
        <f aca="false">MAX($A$2:$A4818)+1</f>
        <v>3877</v>
      </c>
      <c r="C4819" s="1" t="str">
        <f aca="false">IF(H4819="",F4819,H4819)</f>
        <v>Vanderbilt University Power Plant</v>
      </c>
      <c r="F4819" s="5"/>
      <c r="G4819" s="1" t="n">
        <v>52048</v>
      </c>
      <c r="H4819" s="1" t="s">
        <v>7278</v>
      </c>
      <c r="I4819" s="1" t="n">
        <v>19724</v>
      </c>
      <c r="J4819" s="1" t="s">
        <v>7279</v>
      </c>
      <c r="K4819" s="1" t="s">
        <v>3381</v>
      </c>
    </row>
    <row r="4820" customFormat="false" ht="15" hidden="false" customHeight="true" outlineLevel="0" collapsed="false">
      <c r="A4820" s="1" t="n">
        <f aca="false">MAX($A$2:$A4819)+1</f>
        <v>3878</v>
      </c>
      <c r="C4820" s="1" t="str">
        <f aca="false">IF(H4820="",F4820,H4820)</f>
        <v>Clifton Dam 3 Power Station</v>
      </c>
      <c r="F4820" s="5"/>
      <c r="G4820" s="1" t="n">
        <v>52049</v>
      </c>
      <c r="H4820" s="1" t="s">
        <v>7280</v>
      </c>
      <c r="I4820" s="1" t="n">
        <v>4277</v>
      </c>
      <c r="J4820" s="1" t="s">
        <v>7281</v>
      </c>
      <c r="K4820" s="1" t="s">
        <v>3381</v>
      </c>
    </row>
    <row r="4821" customFormat="false" ht="15" hidden="false" customHeight="true" outlineLevel="0" collapsed="false">
      <c r="A4821" s="1" t="n">
        <f aca="false">MAX($A$2:$A4820)+1</f>
        <v>3879</v>
      </c>
      <c r="C4821" s="1" t="str">
        <f aca="false">IF(H4821="",F4821,H4821)</f>
        <v>I 95 Municipal Landfill Phase I</v>
      </c>
      <c r="F4821" s="5"/>
      <c r="G4821" s="1" t="n">
        <v>52051</v>
      </c>
      <c r="H4821" s="1" t="s">
        <v>7282</v>
      </c>
      <c r="I4821" s="1" t="n">
        <v>56355</v>
      </c>
      <c r="J4821" s="1" t="s">
        <v>7283</v>
      </c>
      <c r="K4821" s="1" t="s">
        <v>3381</v>
      </c>
    </row>
    <row r="4822" customFormat="false" ht="15" hidden="false" customHeight="true" outlineLevel="0" collapsed="false">
      <c r="A4822" s="1" t="n">
        <f aca="false">MAX($A$2:$A4821)+1</f>
        <v>3880</v>
      </c>
      <c r="C4822" s="1" t="str">
        <f aca="false">IF(H4822="",F4822,H4822)</f>
        <v>Rapidan Hydro Facility</v>
      </c>
      <c r="F4822" s="5"/>
      <c r="G4822" s="1" t="n">
        <v>52054</v>
      </c>
      <c r="H4822" s="1" t="s">
        <v>7284</v>
      </c>
      <c r="I4822" s="1" t="n">
        <v>15694</v>
      </c>
      <c r="J4822" s="1" t="s">
        <v>7285</v>
      </c>
      <c r="K4822" s="1" t="s">
        <v>3381</v>
      </c>
    </row>
    <row r="4823" customFormat="false" ht="15" hidden="false" customHeight="true" outlineLevel="0" collapsed="false">
      <c r="A4823" s="1" t="n">
        <f aca="false">MAX($A$2:$A4822)+1</f>
        <v>3881</v>
      </c>
      <c r="C4823" s="1" t="str">
        <f aca="false">IF(H4823="",F4823,H4823)</f>
        <v>Nassau Energy Corp</v>
      </c>
      <c r="F4823" s="5"/>
      <c r="G4823" s="1" t="n">
        <v>52056</v>
      </c>
      <c r="H4823" s="1" t="s">
        <v>7286</v>
      </c>
      <c r="I4823" s="1" t="n">
        <v>19153</v>
      </c>
      <c r="J4823" s="1" t="s">
        <v>7286</v>
      </c>
      <c r="K4823" s="1" t="s">
        <v>3381</v>
      </c>
    </row>
    <row r="4824" customFormat="false" ht="15" hidden="false" customHeight="true" outlineLevel="0" collapsed="false">
      <c r="A4824" s="1" t="n">
        <f aca="false">MAX($A$2:$A4823)+1</f>
        <v>3882</v>
      </c>
      <c r="C4824" s="1" t="str">
        <f aca="false">IF(H4824="",F4824,H4824)</f>
        <v>Ogdensburg</v>
      </c>
      <c r="F4824" s="5"/>
      <c r="G4824" s="1" t="n">
        <v>52058</v>
      </c>
      <c r="H4824" s="1" t="s">
        <v>7287</v>
      </c>
      <c r="I4824" s="1" t="n">
        <v>57184</v>
      </c>
      <c r="J4824" s="1" t="s">
        <v>6516</v>
      </c>
      <c r="K4824" s="1" t="s">
        <v>3381</v>
      </c>
    </row>
    <row r="4825" customFormat="false" ht="15" hidden="false" customHeight="true" outlineLevel="0" collapsed="false">
      <c r="A4825" s="1" t="n">
        <f aca="false">MAX($A$2:$A4824)+1</f>
        <v>3883</v>
      </c>
      <c r="C4825" s="1" t="str">
        <f aca="false">IF(H4825="",F4825,H4825)</f>
        <v>Hartford Hospital Cogeneration</v>
      </c>
      <c r="F4825" s="5"/>
      <c r="G4825" s="1" t="n">
        <v>52061</v>
      </c>
      <c r="H4825" s="1" t="s">
        <v>7288</v>
      </c>
      <c r="I4825" s="1" t="n">
        <v>8153</v>
      </c>
      <c r="J4825" s="1" t="s">
        <v>7289</v>
      </c>
      <c r="K4825" s="1" t="s">
        <v>3381</v>
      </c>
    </row>
    <row r="4826" customFormat="false" ht="15" hidden="false" customHeight="true" outlineLevel="0" collapsed="false">
      <c r="A4826" s="1" t="n">
        <f aca="false">MAX($A$2:$A4825)+1</f>
        <v>3884</v>
      </c>
      <c r="C4826" s="1" t="str">
        <f aca="false">IF(H4826="",F4826,H4826)</f>
        <v>Martinez Sulfuric Acid Regeneration Plt</v>
      </c>
      <c r="F4826" s="5"/>
      <c r="G4826" s="1" t="n">
        <v>52063</v>
      </c>
      <c r="H4826" s="1" t="s">
        <v>7290</v>
      </c>
      <c r="I4826" s="1" t="n">
        <v>59409</v>
      </c>
      <c r="J4826" s="1" t="s">
        <v>7291</v>
      </c>
      <c r="K4826" s="1" t="s">
        <v>3381</v>
      </c>
    </row>
    <row r="4827" customFormat="false" ht="15" hidden="false" customHeight="true" outlineLevel="0" collapsed="false">
      <c r="A4827" s="1" t="n">
        <f aca="false">MAX($A$2:$A4826)+1</f>
        <v>3885</v>
      </c>
      <c r="C4827" s="1" t="str">
        <f aca="false">IF(H4827="",F4827,H4827)</f>
        <v>Dominguez Plant</v>
      </c>
      <c r="F4827" s="5"/>
      <c r="G4827" s="1" t="n">
        <v>52064</v>
      </c>
      <c r="H4827" s="1" t="s">
        <v>7292</v>
      </c>
      <c r="I4827" s="1" t="n">
        <v>59409</v>
      </c>
      <c r="J4827" s="1" t="s">
        <v>7291</v>
      </c>
      <c r="K4827" s="1" t="s">
        <v>3381</v>
      </c>
    </row>
    <row r="4828" customFormat="false" ht="15" hidden="false" customHeight="true" outlineLevel="0" collapsed="false">
      <c r="A4828" s="1" t="n">
        <f aca="false">MAX($A$2:$A4827)+1</f>
        <v>3886</v>
      </c>
      <c r="C4828" s="1" t="str">
        <f aca="false">IF(H4828="",F4828,H4828)</f>
        <v>Houston Plant</v>
      </c>
      <c r="F4828" s="5"/>
      <c r="G4828" s="1" t="n">
        <v>52065</v>
      </c>
      <c r="H4828" s="1" t="s">
        <v>7293</v>
      </c>
      <c r="I4828" s="1" t="n">
        <v>59409</v>
      </c>
      <c r="J4828" s="1" t="s">
        <v>7291</v>
      </c>
      <c r="K4828" s="1" t="s">
        <v>3381</v>
      </c>
    </row>
    <row r="4829" customFormat="false" ht="15" hidden="false" customHeight="true" outlineLevel="0" collapsed="false">
      <c r="A4829" s="1" t="n">
        <f aca="false">MAX($A$2:$A4828)+1</f>
        <v>3887</v>
      </c>
      <c r="C4829" s="1" t="str">
        <f aca="false">IF(H4829="",F4829,H4829)</f>
        <v>Great Falls Hydro Project</v>
      </c>
      <c r="F4829" s="5"/>
      <c r="G4829" s="1" t="n">
        <v>52068</v>
      </c>
      <c r="H4829" s="1" t="s">
        <v>7294</v>
      </c>
      <c r="I4829" s="1" t="n">
        <v>57280</v>
      </c>
      <c r="J4829" s="1" t="s">
        <v>4679</v>
      </c>
      <c r="K4829" s="1" t="s">
        <v>3381</v>
      </c>
    </row>
    <row r="4830" customFormat="false" ht="15" hidden="false" customHeight="true" outlineLevel="0" collapsed="false">
      <c r="A4830" s="1" t="n">
        <f aca="false">MAX($A$2:$A4829)+1</f>
        <v>3888</v>
      </c>
      <c r="C4830" s="1" t="str">
        <f aca="false">IF(H4830="",F4830,H4830)</f>
        <v>Point Comfort Operations</v>
      </c>
      <c r="F4830" s="5"/>
      <c r="G4830" s="1" t="n">
        <v>52069</v>
      </c>
      <c r="H4830" s="1" t="s">
        <v>7295</v>
      </c>
      <c r="I4830" s="1" t="n">
        <v>22337</v>
      </c>
      <c r="J4830" s="1" t="s">
        <v>7296</v>
      </c>
      <c r="K4830" s="1" t="s">
        <v>3381</v>
      </c>
    </row>
    <row r="4831" customFormat="false" ht="15" hidden="false" customHeight="true" outlineLevel="0" collapsed="false">
      <c r="A4831" s="1" t="n">
        <f aca="false">MAX($A$2:$A4830)+1</f>
        <v>3889</v>
      </c>
      <c r="C4831" s="1" t="str">
        <f aca="false">IF(H4831="",F4831,H4831)</f>
        <v>Sandow No 5</v>
      </c>
      <c r="F4831" s="5"/>
      <c r="G4831" s="1" t="n">
        <v>52071</v>
      </c>
      <c r="H4831" s="1" t="s">
        <v>7297</v>
      </c>
      <c r="I4831" s="1" t="n">
        <v>57098</v>
      </c>
      <c r="J4831" s="1" t="s">
        <v>7298</v>
      </c>
      <c r="K4831" s="1" t="s">
        <v>3381</v>
      </c>
    </row>
    <row r="4832" customFormat="false" ht="15" hidden="false" customHeight="true" outlineLevel="0" collapsed="false">
      <c r="A4832" s="1" t="n">
        <f aca="false">MAX($A$2:$A4831)+1</f>
        <v>3890</v>
      </c>
      <c r="C4832" s="1" t="str">
        <f aca="false">IF(H4832="",F4832,H4832)</f>
        <v>Radford Army Ammunition Plant</v>
      </c>
      <c r="F4832" s="5"/>
      <c r="G4832" s="1" t="n">
        <v>52072</v>
      </c>
      <c r="H4832" s="1" t="s">
        <v>7299</v>
      </c>
      <c r="I4832" s="1" t="n">
        <v>22218</v>
      </c>
      <c r="J4832" s="1" t="s">
        <v>7300</v>
      </c>
      <c r="K4832" s="1" t="s">
        <v>3381</v>
      </c>
    </row>
    <row r="4833" customFormat="false" ht="15" hidden="false" customHeight="true" outlineLevel="0" collapsed="false">
      <c r="A4833" s="1" t="n">
        <f aca="false">MAX($A$2:$A4832)+1</f>
        <v>3891</v>
      </c>
      <c r="C4833" s="1" t="str">
        <f aca="false">IF(H4833="",F4833,H4833)</f>
        <v>UCLA So Campus Cogen Project</v>
      </c>
      <c r="F4833" s="5"/>
      <c r="G4833" s="1" t="n">
        <v>52073</v>
      </c>
      <c r="H4833" s="1" t="s">
        <v>7301</v>
      </c>
      <c r="I4833" s="1" t="n">
        <v>19524</v>
      </c>
      <c r="J4833" s="1" t="s">
        <v>7302</v>
      </c>
      <c r="K4833" s="1" t="s">
        <v>3381</v>
      </c>
    </row>
    <row r="4834" customFormat="false" ht="15" hidden="false" customHeight="true" outlineLevel="0" collapsed="false">
      <c r="A4834" s="1" t="n">
        <f aca="false">MAX($A$2:$A4833)+1</f>
        <v>3892</v>
      </c>
      <c r="C4834" s="1" t="str">
        <f aca="false">IF(H4834="",F4834,H4834)</f>
        <v>McKittrick Cogen</v>
      </c>
      <c r="F4834" s="5"/>
      <c r="G4834" s="1" t="n">
        <v>52076</v>
      </c>
      <c r="H4834" s="1" t="s">
        <v>7303</v>
      </c>
      <c r="I4834" s="1" t="n">
        <v>54713</v>
      </c>
      <c r="J4834" s="1" t="s">
        <v>7070</v>
      </c>
      <c r="K4834" s="1" t="s">
        <v>3381</v>
      </c>
    </row>
    <row r="4835" customFormat="false" ht="15" hidden="false" customHeight="true" outlineLevel="0" collapsed="false">
      <c r="A4835" s="1" t="n">
        <f aca="false">MAX($A$2:$A4834)+1</f>
        <v>3893</v>
      </c>
      <c r="C4835" s="1" t="str">
        <f aca="false">IF(H4835="",F4835,H4835)</f>
        <v>Lost Hills Cogeneration Plant</v>
      </c>
      <c r="F4835" s="5"/>
      <c r="G4835" s="1" t="n">
        <v>52077</v>
      </c>
      <c r="H4835" s="1" t="s">
        <v>7304</v>
      </c>
      <c r="I4835" s="1" t="n">
        <v>164</v>
      </c>
      <c r="J4835" s="1" t="s">
        <v>7072</v>
      </c>
      <c r="K4835" s="1" t="s">
        <v>3381</v>
      </c>
    </row>
    <row r="4836" customFormat="false" ht="15" hidden="false" customHeight="true" outlineLevel="0" collapsed="false">
      <c r="A4836" s="1" t="n">
        <f aca="false">MAX($A$2:$A4835)+1</f>
        <v>3894</v>
      </c>
      <c r="C4836" s="1" t="str">
        <f aca="false">IF(H4836="",F4836,H4836)</f>
        <v>Cymric 31X Cogen</v>
      </c>
      <c r="F4836" s="5"/>
      <c r="G4836" s="1" t="n">
        <v>52081</v>
      </c>
      <c r="H4836" s="1" t="s">
        <v>7305</v>
      </c>
      <c r="I4836" s="1" t="n">
        <v>54713</v>
      </c>
      <c r="J4836" s="1" t="s">
        <v>7070</v>
      </c>
      <c r="K4836" s="1" t="s">
        <v>3381</v>
      </c>
    </row>
    <row r="4837" customFormat="false" ht="15" hidden="false" customHeight="true" outlineLevel="0" collapsed="false">
      <c r="A4837" s="1" t="n">
        <f aca="false">MAX($A$2:$A4836)+1</f>
        <v>3895</v>
      </c>
      <c r="C4837" s="1" t="str">
        <f aca="false">IF(H4837="",F4837,H4837)</f>
        <v>Cymric 6Z Cogen</v>
      </c>
      <c r="F4837" s="5"/>
      <c r="G4837" s="1" t="n">
        <v>52082</v>
      </c>
      <c r="H4837" s="1" t="s">
        <v>7306</v>
      </c>
      <c r="I4837" s="1" t="n">
        <v>54713</v>
      </c>
      <c r="J4837" s="1" t="s">
        <v>7070</v>
      </c>
      <c r="K4837" s="1" t="s">
        <v>3381</v>
      </c>
    </row>
    <row r="4838" customFormat="false" ht="15" hidden="false" customHeight="true" outlineLevel="0" collapsed="false">
      <c r="A4838" s="1" t="n">
        <f aca="false">MAX($A$2:$A4837)+1</f>
        <v>3896</v>
      </c>
      <c r="C4838" s="1" t="str">
        <f aca="false">IF(H4838="",F4838,H4838)</f>
        <v>Taft 26C Cogen</v>
      </c>
      <c r="F4838" s="5"/>
      <c r="G4838" s="1" t="n">
        <v>52085</v>
      </c>
      <c r="H4838" s="1" t="s">
        <v>7307</v>
      </c>
      <c r="I4838" s="1" t="n">
        <v>54713</v>
      </c>
      <c r="J4838" s="1" t="s">
        <v>7070</v>
      </c>
      <c r="K4838" s="1" t="s">
        <v>3381</v>
      </c>
    </row>
    <row r="4839" customFormat="false" ht="15" hidden="false" customHeight="true" outlineLevel="0" collapsed="false">
      <c r="A4839" s="1" t="n">
        <f aca="false">MAX($A$2:$A4838)+1</f>
        <v>3897</v>
      </c>
      <c r="C4839" s="1" t="str">
        <f aca="false">IF(H4839="",F4839,H4839)</f>
        <v>Coalinga 25D Cogen</v>
      </c>
      <c r="F4839" s="5"/>
      <c r="G4839" s="1" t="n">
        <v>52086</v>
      </c>
      <c r="H4839" s="1" t="s">
        <v>7308</v>
      </c>
      <c r="I4839" s="1" t="n">
        <v>54713</v>
      </c>
      <c r="J4839" s="1" t="s">
        <v>7070</v>
      </c>
      <c r="K4839" s="1" t="s">
        <v>3381</v>
      </c>
    </row>
    <row r="4840" customFormat="false" ht="15" hidden="false" customHeight="true" outlineLevel="0" collapsed="false">
      <c r="A4840" s="1" t="n">
        <f aca="false">MAX($A$2:$A4839)+1</f>
        <v>3898</v>
      </c>
      <c r="C4840" s="1" t="str">
        <f aca="false">IF(H4840="",F4840,H4840)</f>
        <v>Texas City Power Plant</v>
      </c>
      <c r="F4840" s="5"/>
      <c r="G4840" s="1" t="n">
        <v>52088</v>
      </c>
      <c r="H4840" s="1" t="s">
        <v>7309</v>
      </c>
      <c r="I4840" s="1" t="n">
        <v>22652</v>
      </c>
      <c r="J4840" s="1" t="s">
        <v>7310</v>
      </c>
      <c r="K4840" s="1" t="s">
        <v>3381</v>
      </c>
    </row>
    <row r="4841" customFormat="false" ht="15" hidden="false" customHeight="true" outlineLevel="0" collapsed="false">
      <c r="A4841" s="1" t="n">
        <f aca="false">MAX($A$2:$A4840)+1</f>
        <v>3899</v>
      </c>
      <c r="C4841" s="1" t="str">
        <f aca="false">IF(H4841="",F4841,H4841)</f>
        <v>Celanese Acetate LLC</v>
      </c>
      <c r="F4841" s="5"/>
      <c r="G4841" s="1" t="n">
        <v>52089</v>
      </c>
      <c r="H4841" s="1" t="s">
        <v>7311</v>
      </c>
      <c r="I4841" s="1" t="n">
        <v>57151</v>
      </c>
      <c r="J4841" s="1" t="s">
        <v>7311</v>
      </c>
      <c r="K4841" s="1" t="s">
        <v>3381</v>
      </c>
    </row>
    <row r="4842" customFormat="false" ht="15" hidden="false" customHeight="true" outlineLevel="0" collapsed="false">
      <c r="A4842" s="1" t="n">
        <f aca="false">MAX($A$2:$A4841)+1</f>
        <v>3900</v>
      </c>
      <c r="C4842" s="1" t="str">
        <f aca="false">IF(H4842="",F4842,H4842)</f>
        <v>New York Methodist Hospital</v>
      </c>
      <c r="F4842" s="5"/>
      <c r="G4842" s="1" t="n">
        <v>52091</v>
      </c>
      <c r="H4842" s="1" t="s">
        <v>7312</v>
      </c>
      <c r="I4842" s="1" t="n">
        <v>13484</v>
      </c>
      <c r="J4842" s="1" t="s">
        <v>7312</v>
      </c>
      <c r="K4842" s="1" t="s">
        <v>3381</v>
      </c>
    </row>
    <row r="4843" customFormat="false" ht="15" hidden="false" customHeight="true" outlineLevel="0" collapsed="false">
      <c r="A4843" s="1" t="n">
        <f aca="false">MAX($A$2:$A4842)+1</f>
        <v>3901</v>
      </c>
      <c r="C4843" s="1" t="str">
        <f aca="false">IF(H4843="",F4843,H4843)</f>
        <v>Berry Placerita Cogen</v>
      </c>
      <c r="F4843" s="5"/>
      <c r="G4843" s="1" t="n">
        <v>52096</v>
      </c>
      <c r="H4843" s="1" t="s">
        <v>7313</v>
      </c>
      <c r="I4843" s="1" t="n">
        <v>1569</v>
      </c>
      <c r="J4843" s="1" t="s">
        <v>6622</v>
      </c>
      <c r="K4843" s="1" t="s">
        <v>3381</v>
      </c>
    </row>
    <row r="4844" customFormat="false" ht="15" hidden="false" customHeight="true" outlineLevel="0" collapsed="false">
      <c r="A4844" s="1" t="n">
        <f aca="false">MAX($A$2:$A4843)+1</f>
        <v>3902</v>
      </c>
      <c r="C4844" s="1" t="str">
        <f aca="false">IF(H4844="",F4844,H4844)</f>
        <v>Plant No 2 Orange County</v>
      </c>
      <c r="F4844" s="5"/>
      <c r="G4844" s="1" t="n">
        <v>52099</v>
      </c>
      <c r="H4844" s="1" t="s">
        <v>7314</v>
      </c>
      <c r="I4844" s="1" t="n">
        <v>14155</v>
      </c>
      <c r="J4844" s="1" t="s">
        <v>7026</v>
      </c>
      <c r="K4844" s="1" t="s">
        <v>3381</v>
      </c>
    </row>
    <row r="4845" customFormat="false" ht="15" hidden="false" customHeight="true" outlineLevel="0" collapsed="false">
      <c r="A4845" s="1" t="n">
        <f aca="false">MAX($A$2:$A4844)+1</f>
        <v>3903</v>
      </c>
      <c r="C4845" s="1" t="str">
        <f aca="false">IF(H4845="",F4845,H4845)</f>
        <v>Cymric 36W Cogen</v>
      </c>
      <c r="F4845" s="5"/>
      <c r="G4845" s="1" t="n">
        <v>52104</v>
      </c>
      <c r="H4845" s="1" t="s">
        <v>7315</v>
      </c>
      <c r="I4845" s="1" t="n">
        <v>54713</v>
      </c>
      <c r="J4845" s="1" t="s">
        <v>7070</v>
      </c>
      <c r="K4845" s="1" t="s">
        <v>3381</v>
      </c>
    </row>
    <row r="4846" customFormat="false" ht="15" hidden="false" customHeight="true" outlineLevel="0" collapsed="false">
      <c r="A4846" s="1" t="n">
        <f aca="false">MAX($A$2:$A4845)+1</f>
        <v>3904</v>
      </c>
      <c r="C4846" s="1" t="str">
        <f aca="false">IF(H4846="",F4846,H4846)</f>
        <v>Philadelphia Refinery</v>
      </c>
      <c r="F4846" s="5"/>
      <c r="G4846" s="1" t="n">
        <v>52106</v>
      </c>
      <c r="H4846" s="1" t="s">
        <v>7316</v>
      </c>
      <c r="I4846" s="1" t="n">
        <v>18340</v>
      </c>
      <c r="J4846" s="1" t="s">
        <v>7317</v>
      </c>
      <c r="K4846" s="1" t="s">
        <v>3381</v>
      </c>
    </row>
    <row r="4847" customFormat="false" ht="15" hidden="false" customHeight="true" outlineLevel="0" collapsed="false">
      <c r="A4847" s="1" t="n">
        <f aca="false">MAX($A$2:$A4846)+1</f>
        <v>3905</v>
      </c>
      <c r="C4847" s="1" t="str">
        <f aca="false">IF(H4847="",F4847,H4847)</f>
        <v>Kern River Eastridge Cogen</v>
      </c>
      <c r="F4847" s="5"/>
      <c r="G4847" s="1" t="n">
        <v>52107</v>
      </c>
      <c r="H4847" s="1" t="s">
        <v>7318</v>
      </c>
      <c r="I4847" s="1" t="n">
        <v>54713</v>
      </c>
      <c r="J4847" s="1" t="s">
        <v>7070</v>
      </c>
      <c r="K4847" s="1" t="s">
        <v>3381</v>
      </c>
    </row>
    <row r="4848" customFormat="false" ht="15" hidden="false" customHeight="true" outlineLevel="0" collapsed="false">
      <c r="A4848" s="1" t="n">
        <f aca="false">MAX($A$2:$A4847)+1</f>
        <v>3906</v>
      </c>
      <c r="C4848" s="1" t="str">
        <f aca="false">IF(H4848="",F4848,H4848)</f>
        <v>Richmond Cogen</v>
      </c>
      <c r="F4848" s="5"/>
      <c r="G4848" s="1" t="n">
        <v>52109</v>
      </c>
      <c r="H4848" s="1" t="s">
        <v>7319</v>
      </c>
      <c r="I4848" s="1" t="n">
        <v>49732</v>
      </c>
      <c r="J4848" s="1" t="s">
        <v>7320</v>
      </c>
      <c r="K4848" s="1" t="s">
        <v>3381</v>
      </c>
    </row>
    <row r="4849" customFormat="false" ht="15" hidden="false" customHeight="true" outlineLevel="0" collapsed="false">
      <c r="A4849" s="1" t="n">
        <f aca="false">MAX($A$2:$A4848)+1</f>
        <v>3907</v>
      </c>
      <c r="C4849" s="1" t="str">
        <f aca="false">IF(H4849="",F4849,H4849)</f>
        <v>Ingredion Stockton</v>
      </c>
      <c r="F4849" s="5"/>
      <c r="G4849" s="1" t="n">
        <v>52115</v>
      </c>
      <c r="H4849" s="1" t="s">
        <v>7321</v>
      </c>
      <c r="I4849" s="1" t="n">
        <v>4361</v>
      </c>
      <c r="J4849" s="1" t="s">
        <v>7322</v>
      </c>
      <c r="K4849" s="1" t="s">
        <v>3381</v>
      </c>
    </row>
    <row r="4850" customFormat="false" ht="15" hidden="false" customHeight="true" outlineLevel="0" collapsed="false">
      <c r="A4850" s="1" t="n">
        <f aca="false">MAX($A$2:$A4849)+1</f>
        <v>3908</v>
      </c>
      <c r="C4850" s="1" t="str">
        <f aca="false">IF(H4850="",F4850,H4850)</f>
        <v>Freeport Energy</v>
      </c>
      <c r="F4850" s="5"/>
      <c r="G4850" s="1" t="n">
        <v>52120</v>
      </c>
      <c r="H4850" s="1" t="s">
        <v>7323</v>
      </c>
      <c r="I4850" s="1" t="n">
        <v>59875</v>
      </c>
      <c r="J4850" s="1" t="s">
        <v>7324</v>
      </c>
      <c r="K4850" s="1" t="s">
        <v>3381</v>
      </c>
    </row>
    <row r="4851" customFormat="false" ht="15" hidden="false" customHeight="true" outlineLevel="0" collapsed="false">
      <c r="A4851" s="1" t="n">
        <f aca="false">MAX($A$2:$A4850)+1</f>
        <v>3909</v>
      </c>
      <c r="C4851" s="1" t="str">
        <f aca="false">IF(H4851="",F4851,H4851)</f>
        <v>Wasson CO2 Removal Plant</v>
      </c>
      <c r="F4851" s="5"/>
      <c r="G4851" s="1" t="n">
        <v>52122</v>
      </c>
      <c r="H4851" s="1" t="s">
        <v>7325</v>
      </c>
      <c r="I4851" s="1" t="n">
        <v>429</v>
      </c>
      <c r="J4851" s="1" t="s">
        <v>7326</v>
      </c>
      <c r="K4851" s="1" t="s">
        <v>3381</v>
      </c>
    </row>
    <row r="4852" customFormat="false" ht="15" hidden="false" customHeight="true" outlineLevel="0" collapsed="false">
      <c r="A4852" s="1" t="n">
        <f aca="false">MAX($A$2:$A4851)+1</f>
        <v>3910</v>
      </c>
      <c r="C4852" s="1" t="str">
        <f aca="false">IF(H4852="",F4852,H4852)</f>
        <v>Elk Basin Gasoline Plant</v>
      </c>
      <c r="F4852" s="5"/>
      <c r="G4852" s="1" t="n">
        <v>52127</v>
      </c>
      <c r="H4852" s="1" t="s">
        <v>7327</v>
      </c>
      <c r="I4852" s="1" t="n">
        <v>56079</v>
      </c>
      <c r="J4852" s="1" t="s">
        <v>7328</v>
      </c>
      <c r="K4852" s="1" t="s">
        <v>3381</v>
      </c>
    </row>
    <row r="4853" customFormat="false" ht="15" hidden="false" customHeight="true" outlineLevel="0" collapsed="false">
      <c r="A4853" s="1" t="n">
        <f aca="false">MAX($A$2:$A4852)+1</f>
        <v>3911</v>
      </c>
      <c r="C4853" s="1" t="str">
        <f aca="false">IF(H4853="",F4853,H4853)</f>
        <v>Whiting Refinery</v>
      </c>
      <c r="F4853" s="5"/>
      <c r="G4853" s="1" t="n">
        <v>52130</v>
      </c>
      <c r="H4853" s="1" t="s">
        <v>7329</v>
      </c>
      <c r="I4853" s="1" t="n">
        <v>44466</v>
      </c>
      <c r="J4853" s="1" t="s">
        <v>7330</v>
      </c>
      <c r="K4853" s="1" t="s">
        <v>3381</v>
      </c>
    </row>
    <row r="4854" customFormat="false" ht="15" hidden="false" customHeight="true" outlineLevel="0" collapsed="false">
      <c r="A4854" s="1" t="n">
        <f aca="false">MAX($A$2:$A4853)+1</f>
        <v>3912</v>
      </c>
      <c r="C4854" s="1" t="str">
        <f aca="false">IF(H4854="",F4854,H4854)</f>
        <v>Power Station 4</v>
      </c>
      <c r="F4854" s="5"/>
      <c r="G4854" s="1" t="n">
        <v>52132</v>
      </c>
      <c r="H4854" s="1" t="s">
        <v>7331</v>
      </c>
      <c r="I4854" s="1" t="n">
        <v>17566</v>
      </c>
      <c r="J4854" s="1" t="s">
        <v>7332</v>
      </c>
      <c r="K4854" s="1" t="s">
        <v>3381</v>
      </c>
    </row>
    <row r="4855" customFormat="false" ht="15" hidden="false" customHeight="true" outlineLevel="0" collapsed="false">
      <c r="A4855" s="1" t="n">
        <f aca="false">MAX($A$2:$A4854)+1</f>
        <v>3913</v>
      </c>
      <c r="C4855" s="1" t="str">
        <f aca="false">IF(H4855="",F4855,H4855)</f>
        <v>Tesoro Mandan Cogeneration Plant</v>
      </c>
      <c r="F4855" s="5"/>
      <c r="G4855" s="1" t="n">
        <v>52133</v>
      </c>
      <c r="H4855" s="1" t="s">
        <v>7333</v>
      </c>
      <c r="I4855" s="1" t="n">
        <v>18668</v>
      </c>
      <c r="J4855" s="1" t="s">
        <v>7334</v>
      </c>
      <c r="K4855" s="1" t="s">
        <v>3381</v>
      </c>
    </row>
    <row r="4856" customFormat="false" ht="15" hidden="false" customHeight="true" outlineLevel="0" collapsed="false">
      <c r="A4856" s="1" t="n">
        <f aca="false">MAX($A$2:$A4855)+1</f>
        <v>3914</v>
      </c>
      <c r="C4856" s="1" t="str">
        <f aca="false">IF(H4856="",F4856,H4856)</f>
        <v>Steamboat 1A Power Plant</v>
      </c>
      <c r="F4856" s="5"/>
      <c r="G4856" s="1" t="n">
        <v>52138</v>
      </c>
      <c r="H4856" s="1" t="s">
        <v>7335</v>
      </c>
      <c r="I4856" s="1" t="n">
        <v>34691</v>
      </c>
      <c r="J4856" s="1" t="s">
        <v>5857</v>
      </c>
      <c r="K4856" s="1" t="s">
        <v>3381</v>
      </c>
    </row>
    <row r="4857" customFormat="false" ht="15" hidden="false" customHeight="true" outlineLevel="0" collapsed="false">
      <c r="A4857" s="1" t="n">
        <f aca="false">MAX($A$2:$A4856)+1</f>
        <v>3915</v>
      </c>
      <c r="C4857" s="1" t="str">
        <f aca="false">IF(H4857="",F4857,H4857)</f>
        <v>International Paper Prattville Mill</v>
      </c>
      <c r="F4857" s="5"/>
      <c r="G4857" s="1" t="n">
        <v>52140</v>
      </c>
      <c r="H4857" s="1" t="s">
        <v>7336</v>
      </c>
      <c r="I4857" s="1" t="n">
        <v>8009</v>
      </c>
      <c r="J4857" s="1" t="s">
        <v>6816</v>
      </c>
      <c r="K4857" s="1" t="s">
        <v>3381</v>
      </c>
    </row>
    <row r="4858" customFormat="false" ht="15" hidden="false" customHeight="true" outlineLevel="0" collapsed="false">
      <c r="A4858" s="1" t="n">
        <f aca="false">MAX($A$2:$A4857)+1</f>
        <v>3916</v>
      </c>
      <c r="C4858" s="1" t="str">
        <f aca="false">IF(H4858="",F4858,H4858)</f>
        <v>Mojave 4</v>
      </c>
      <c r="F4858" s="5"/>
      <c r="G4858" s="1" t="n">
        <v>52142</v>
      </c>
      <c r="H4858" s="1" t="s">
        <v>7337</v>
      </c>
      <c r="I4858" s="1" t="n">
        <v>2770</v>
      </c>
      <c r="J4858" s="1" t="s">
        <v>6273</v>
      </c>
      <c r="K4858" s="1" t="s">
        <v>3381</v>
      </c>
    </row>
    <row r="4859" customFormat="false" ht="15" hidden="false" customHeight="true" outlineLevel="0" collapsed="false">
      <c r="A4859" s="1" t="n">
        <f aca="false">MAX($A$2:$A4858)+1</f>
        <v>3917</v>
      </c>
      <c r="C4859" s="1" t="str">
        <f aca="false">IF(H4859="",F4859,H4859)</f>
        <v>Mojave 3</v>
      </c>
      <c r="F4859" s="5"/>
      <c r="G4859" s="1" t="n">
        <v>52143</v>
      </c>
      <c r="H4859" s="1" t="s">
        <v>7338</v>
      </c>
      <c r="I4859" s="1" t="n">
        <v>2770</v>
      </c>
      <c r="J4859" s="1" t="s">
        <v>6273</v>
      </c>
      <c r="K4859" s="1" t="s">
        <v>3381</v>
      </c>
    </row>
    <row r="4860" customFormat="false" ht="15" hidden="false" customHeight="true" outlineLevel="0" collapsed="false">
      <c r="A4860" s="1" t="n">
        <f aca="false">MAX($A$2:$A4859)+1</f>
        <v>3918</v>
      </c>
      <c r="C4860" s="1" t="str">
        <f aca="false">IF(H4860="",F4860,H4860)</f>
        <v>Mojave 5</v>
      </c>
      <c r="F4860" s="5"/>
      <c r="G4860" s="1" t="n">
        <v>52144</v>
      </c>
      <c r="H4860" s="1" t="s">
        <v>7339</v>
      </c>
      <c r="I4860" s="1" t="n">
        <v>2770</v>
      </c>
      <c r="J4860" s="1" t="s">
        <v>6273</v>
      </c>
      <c r="K4860" s="1" t="s">
        <v>3381</v>
      </c>
    </row>
    <row r="4861" customFormat="false" ht="15" hidden="false" customHeight="true" outlineLevel="0" collapsed="false">
      <c r="A4861" s="1" t="n">
        <f aca="false">MAX($A$2:$A4860)+1</f>
        <v>3919</v>
      </c>
      <c r="C4861" s="1" t="str">
        <f aca="false">IF(H4861="",F4861,H4861)</f>
        <v>C P Kelco San Diego Plant</v>
      </c>
      <c r="F4861" s="5"/>
      <c r="G4861" s="1" t="n">
        <v>52147</v>
      </c>
      <c r="H4861" s="1" t="s">
        <v>7340</v>
      </c>
      <c r="I4861" s="1" t="n">
        <v>3221</v>
      </c>
      <c r="J4861" s="1" t="s">
        <v>7341</v>
      </c>
      <c r="K4861" s="1" t="s">
        <v>3381</v>
      </c>
    </row>
    <row r="4862" customFormat="false" ht="15" hidden="false" customHeight="true" outlineLevel="0" collapsed="false">
      <c r="A4862" s="1" t="n">
        <f aca="false">MAX($A$2:$A4861)+1</f>
        <v>3920</v>
      </c>
      <c r="C4862" s="1" t="str">
        <f aca="false">IF(H4862="",F4862,H4862)</f>
        <v>Elkton</v>
      </c>
      <c r="F4862" s="5"/>
      <c r="G4862" s="1" t="n">
        <v>52148</v>
      </c>
      <c r="H4862" s="1" t="s">
        <v>7342</v>
      </c>
      <c r="I4862" s="1" t="n">
        <v>12320</v>
      </c>
      <c r="J4862" s="1" t="s">
        <v>6033</v>
      </c>
      <c r="K4862" s="1" t="s">
        <v>3381</v>
      </c>
    </row>
    <row r="4863" customFormat="false" ht="15" hidden="false" customHeight="true" outlineLevel="0" collapsed="false">
      <c r="A4863" s="1" t="n">
        <f aca="false">MAX($A$2:$A4862)+1</f>
        <v>3921</v>
      </c>
      <c r="C4863" s="1" t="str">
        <f aca="false">IF(H4863="",F4863,H4863)</f>
        <v>West Point (PA)</v>
      </c>
      <c r="F4863" s="5"/>
      <c r="G4863" s="1" t="n">
        <v>52149</v>
      </c>
      <c r="H4863" s="1" t="s">
        <v>7343</v>
      </c>
      <c r="I4863" s="1" t="n">
        <v>12303</v>
      </c>
      <c r="J4863" s="1" t="s">
        <v>7344</v>
      </c>
      <c r="K4863" s="1" t="s">
        <v>3381</v>
      </c>
    </row>
    <row r="4864" customFormat="false" ht="15" hidden="false" customHeight="true" outlineLevel="0" collapsed="false">
      <c r="A4864" s="1" t="n">
        <f aca="false">MAX($A$2:$A4863)+1</f>
        <v>3922</v>
      </c>
      <c r="C4864" s="1" t="str">
        <f aca="false">IF(H4864="",F4864,H4864)</f>
        <v>International Paper Eastover Facility</v>
      </c>
      <c r="F4864" s="5"/>
      <c r="G4864" s="1" t="n">
        <v>52151</v>
      </c>
      <c r="H4864" s="1" t="s">
        <v>7345</v>
      </c>
      <c r="I4864" s="1" t="n">
        <v>9424</v>
      </c>
      <c r="J4864" s="1" t="s">
        <v>7346</v>
      </c>
      <c r="K4864" s="1" t="s">
        <v>3381</v>
      </c>
    </row>
    <row r="4865" customFormat="false" ht="15" hidden="false" customHeight="true" outlineLevel="0" collapsed="false">
      <c r="A4865" s="1" t="n">
        <f aca="false">MAX($A$2:$A4864)+1</f>
        <v>3923</v>
      </c>
      <c r="C4865" s="1" t="str">
        <f aca="false">IF(H4865="",F4865,H4865)</f>
        <v>International Paper Franklin Mill</v>
      </c>
      <c r="F4865" s="5"/>
      <c r="G4865" s="1" t="n">
        <v>52152</v>
      </c>
      <c r="H4865" s="1" t="s">
        <v>7347</v>
      </c>
      <c r="I4865" s="1" t="n">
        <v>9348</v>
      </c>
      <c r="J4865" s="1" t="s">
        <v>7348</v>
      </c>
      <c r="K4865" s="1" t="s">
        <v>3381</v>
      </c>
    </row>
    <row r="4866" customFormat="false" ht="15" hidden="false" customHeight="true" outlineLevel="0" collapsed="false">
      <c r="A4866" s="1" t="n">
        <f aca="false">MAX($A$2:$A4865)+1</f>
        <v>3924</v>
      </c>
      <c r="C4866" s="1" t="str">
        <f aca="false">IF(H4866="",F4866,H4866)</f>
        <v>Lacomb Irrigation District</v>
      </c>
      <c r="F4866" s="5"/>
      <c r="G4866" s="1" t="n">
        <v>52155</v>
      </c>
      <c r="H4866" s="1" t="s">
        <v>7349</v>
      </c>
      <c r="I4866" s="1" t="n">
        <v>11290</v>
      </c>
      <c r="J4866" s="1" t="s">
        <v>7350</v>
      </c>
      <c r="K4866" s="1" t="s">
        <v>3381</v>
      </c>
    </row>
    <row r="4867" customFormat="false" ht="15" hidden="false" customHeight="true" outlineLevel="0" collapsed="false">
      <c r="A4867" s="1" t="n">
        <f aca="false">MAX($A$2:$A4866)+1</f>
        <v>3925</v>
      </c>
      <c r="C4867" s="1" t="str">
        <f aca="false">IF(H4867="",F4867,H4867)</f>
        <v>Aidlin Geothermal Power Plant</v>
      </c>
      <c r="F4867" s="5"/>
      <c r="G4867" s="1" t="n">
        <v>52158</v>
      </c>
      <c r="H4867" s="1" t="s">
        <v>7351</v>
      </c>
      <c r="I4867" s="1" t="n">
        <v>7160</v>
      </c>
      <c r="J4867" s="1" t="s">
        <v>3495</v>
      </c>
      <c r="K4867" s="1" t="s">
        <v>3381</v>
      </c>
    </row>
    <row r="4868" customFormat="false" ht="15" hidden="false" customHeight="true" outlineLevel="0" collapsed="false">
      <c r="A4868" s="1" t="n">
        <f aca="false">MAX($A$2:$A4867)+1</f>
        <v>3926</v>
      </c>
      <c r="C4868" s="1" t="str">
        <f aca="false">IF(H4868="",F4868,H4868)</f>
        <v>Victory Garden Phase IV LLC</v>
      </c>
      <c r="F4868" s="5"/>
      <c r="G4868" s="1" t="n">
        <v>52160</v>
      </c>
      <c r="H4868" s="1" t="s">
        <v>7352</v>
      </c>
      <c r="I4868" s="1" t="n">
        <v>2770</v>
      </c>
      <c r="J4868" s="1" t="s">
        <v>6273</v>
      </c>
      <c r="K4868" s="1" t="s">
        <v>3381</v>
      </c>
    </row>
    <row r="4869" customFormat="false" ht="15" hidden="false" customHeight="true" outlineLevel="0" collapsed="false">
      <c r="A4869" s="1" t="n">
        <f aca="false">MAX($A$2:$A4868)+1</f>
        <v>3927</v>
      </c>
      <c r="C4869" s="1" t="str">
        <f aca="false">IF(H4869="",F4869,H4869)</f>
        <v>Terra-Gen 251 Wind LLC</v>
      </c>
      <c r="F4869" s="5"/>
      <c r="G4869" s="1" t="n">
        <v>52161</v>
      </c>
      <c r="H4869" s="1" t="s">
        <v>7353</v>
      </c>
      <c r="I4869" s="1" t="n">
        <v>2770</v>
      </c>
      <c r="J4869" s="1" t="s">
        <v>6273</v>
      </c>
      <c r="K4869" s="1" t="s">
        <v>3381</v>
      </c>
    </row>
    <row r="4870" customFormat="false" ht="15" hidden="false" customHeight="true" outlineLevel="0" collapsed="false">
      <c r="A4870" s="1" t="n">
        <f aca="false">MAX($A$2:$A4869)+1</f>
        <v>3928</v>
      </c>
      <c r="C4870" s="1" t="str">
        <f aca="false">IF(H4870="",F4870,H4870)</f>
        <v>85 A</v>
      </c>
      <c r="F4870" s="5"/>
      <c r="G4870" s="1" t="n">
        <v>52162</v>
      </c>
      <c r="H4870" s="1" t="s">
        <v>7354</v>
      </c>
      <c r="I4870" s="1" t="n">
        <v>19740</v>
      </c>
      <c r="J4870" s="1" t="s">
        <v>7355</v>
      </c>
      <c r="K4870" s="1" t="s">
        <v>3381</v>
      </c>
    </row>
    <row r="4871" customFormat="false" ht="15" hidden="false" customHeight="true" outlineLevel="0" collapsed="false">
      <c r="A4871" s="1" t="n">
        <f aca="false">MAX($A$2:$A4870)+1</f>
        <v>3929</v>
      </c>
      <c r="C4871" s="1" t="str">
        <f aca="false">IF(H4871="",F4871,H4871)</f>
        <v>85 B</v>
      </c>
      <c r="F4871" s="5"/>
      <c r="G4871" s="1" t="n">
        <v>52163</v>
      </c>
      <c r="H4871" s="1" t="s">
        <v>7356</v>
      </c>
      <c r="I4871" s="1" t="n">
        <v>19740</v>
      </c>
      <c r="J4871" s="1" t="s">
        <v>7355</v>
      </c>
      <c r="K4871" s="1" t="s">
        <v>3381</v>
      </c>
    </row>
    <row r="4872" customFormat="false" ht="15" hidden="false" customHeight="true" outlineLevel="0" collapsed="false">
      <c r="A4872" s="1" t="n">
        <f aca="false">MAX($A$2:$A4871)+1</f>
        <v>3930</v>
      </c>
      <c r="C4872" s="1" t="str">
        <f aca="false">IF(H4872="",F4872,H4872)</f>
        <v>Helzel &amp; Schwarzhoff 88 Wind Farm</v>
      </c>
      <c r="F4872" s="5"/>
      <c r="G4872" s="1" t="n">
        <v>52165</v>
      </c>
      <c r="H4872" s="1" t="s">
        <v>7357</v>
      </c>
      <c r="I4872" s="1" t="n">
        <v>19740</v>
      </c>
      <c r="J4872" s="1" t="s">
        <v>7355</v>
      </c>
      <c r="K4872" s="1" t="s">
        <v>3381</v>
      </c>
    </row>
    <row r="4873" customFormat="false" ht="15" hidden="false" customHeight="true" outlineLevel="0" collapsed="false">
      <c r="A4873" s="1" t="n">
        <f aca="false">MAX($A$2:$A4872)+1</f>
        <v>3931</v>
      </c>
      <c r="C4873" s="1" t="str">
        <f aca="false">IF(H4873="",F4873,H4873)</f>
        <v>Collins Facility</v>
      </c>
      <c r="F4873" s="5"/>
      <c r="G4873" s="1" t="n">
        <v>52166</v>
      </c>
      <c r="H4873" s="1" t="s">
        <v>7358</v>
      </c>
      <c r="I4873" s="1" t="n">
        <v>59386</v>
      </c>
      <c r="J4873" s="1" t="s">
        <v>7359</v>
      </c>
      <c r="K4873" s="1" t="s">
        <v>3381</v>
      </c>
    </row>
    <row r="4874" customFormat="false" ht="15" hidden="false" customHeight="true" outlineLevel="0" collapsed="false">
      <c r="A4874" s="1" t="n">
        <f aca="false">MAX($A$2:$A4873)+1</f>
        <v>3932</v>
      </c>
      <c r="C4874" s="1" t="str">
        <f aca="false">IF(H4874="",F4874,H4874)</f>
        <v>Midway Sunset Cogen</v>
      </c>
      <c r="F4874" s="5"/>
      <c r="G4874" s="1" t="n">
        <v>52169</v>
      </c>
      <c r="H4874" s="1" t="s">
        <v>7360</v>
      </c>
      <c r="I4874" s="1" t="n">
        <v>12687</v>
      </c>
      <c r="J4874" s="1" t="s">
        <v>7361</v>
      </c>
      <c r="K4874" s="1" t="s">
        <v>3381</v>
      </c>
    </row>
    <row r="4875" customFormat="false" ht="15" hidden="false" customHeight="true" outlineLevel="0" collapsed="false">
      <c r="A4875" s="1" t="n">
        <f aca="false">MAX($A$2:$A4874)+1</f>
        <v>3933</v>
      </c>
      <c r="C4875" s="1" t="str">
        <f aca="false">IF(H4875="",F4875,H4875)</f>
        <v>Upper Barker</v>
      </c>
      <c r="F4875" s="5"/>
      <c r="G4875" s="1" t="n">
        <v>52171</v>
      </c>
      <c r="H4875" s="1" t="s">
        <v>7362</v>
      </c>
      <c r="I4875" s="1" t="n">
        <v>56838</v>
      </c>
      <c r="J4875" s="1" t="s">
        <v>6374</v>
      </c>
      <c r="K4875" s="1" t="s">
        <v>3381</v>
      </c>
    </row>
    <row r="4876" customFormat="false" ht="15" hidden="false" customHeight="true" outlineLevel="0" collapsed="false">
      <c r="A4876" s="1" t="n">
        <f aca="false">MAX($A$2:$A4875)+1</f>
        <v>3934</v>
      </c>
      <c r="C4876" s="1" t="str">
        <f aca="false">IF(H4876="",F4876,H4876)</f>
        <v>Conemaugh Hydro Plant</v>
      </c>
      <c r="F4876" s="5"/>
      <c r="G4876" s="1" t="n">
        <v>52173</v>
      </c>
      <c r="H4876" s="1" t="s">
        <v>7363</v>
      </c>
      <c r="I4876" s="1" t="n">
        <v>42659</v>
      </c>
      <c r="J4876" s="1" t="s">
        <v>7364</v>
      </c>
      <c r="K4876" s="1" t="s">
        <v>3381</v>
      </c>
    </row>
    <row r="4877" customFormat="false" ht="15" hidden="false" customHeight="true" outlineLevel="0" collapsed="false">
      <c r="A4877" s="1" t="n">
        <f aca="false">MAX($A$2:$A4876)+1</f>
        <v>3935</v>
      </c>
      <c r="C4877" s="1" t="str">
        <f aca="false">IF(H4877="",F4877,H4877)</f>
        <v>Soda Lake Geothermal No I II</v>
      </c>
      <c r="F4877" s="5"/>
      <c r="G4877" s="1" t="n">
        <v>52174</v>
      </c>
      <c r="H4877" s="1" t="s">
        <v>7365</v>
      </c>
      <c r="I4877" s="1" t="n">
        <v>56677</v>
      </c>
      <c r="J4877" s="1" t="s">
        <v>7366</v>
      </c>
      <c r="K4877" s="1" t="s">
        <v>3381</v>
      </c>
    </row>
    <row r="4878" customFormat="false" ht="15" hidden="false" customHeight="true" outlineLevel="0" collapsed="false">
      <c r="A4878" s="1" t="n">
        <f aca="false">MAX($A$2:$A4877)+1</f>
        <v>3936</v>
      </c>
      <c r="C4878" s="1" t="str">
        <f aca="false">IF(H4878="",F4878,H4878)</f>
        <v>CITGO Refinery Powerhouse</v>
      </c>
      <c r="F4878" s="5"/>
      <c r="G4878" s="1" t="n">
        <v>52175</v>
      </c>
      <c r="H4878" s="1" t="s">
        <v>7367</v>
      </c>
      <c r="I4878" s="1" t="n">
        <v>7168</v>
      </c>
      <c r="J4878" s="1" t="s">
        <v>7368</v>
      </c>
      <c r="K4878" s="1" t="s">
        <v>3381</v>
      </c>
    </row>
    <row r="4879" customFormat="false" ht="15" hidden="false" customHeight="true" outlineLevel="0" collapsed="false">
      <c r="A4879" s="1" t="n">
        <f aca="false">MAX($A$2:$A4878)+1</f>
        <v>3937</v>
      </c>
      <c r="C4879" s="1" t="str">
        <f aca="false">IF(H4879="",F4879,H4879)</f>
        <v>C R Wing Cogen Plant</v>
      </c>
      <c r="F4879" s="5"/>
      <c r="G4879" s="1" t="n">
        <v>52176</v>
      </c>
      <c r="H4879" s="1" t="s">
        <v>7369</v>
      </c>
      <c r="I4879" s="1" t="n">
        <v>15300</v>
      </c>
      <c r="J4879" s="1" t="s">
        <v>7370</v>
      </c>
      <c r="K4879" s="1" t="s">
        <v>3381</v>
      </c>
    </row>
    <row r="4880" customFormat="false" ht="15" hidden="false" customHeight="true" outlineLevel="0" collapsed="false">
      <c r="A4880" s="1" t="n">
        <f aca="false">MAX($A$2:$A4879)+1</f>
        <v>3938</v>
      </c>
      <c r="C4880" s="1" t="str">
        <f aca="false">IF(H4880="",F4880,H4880)</f>
        <v>Tesoro Kenai Cogeneration Plant</v>
      </c>
      <c r="F4880" s="5"/>
      <c r="G4880" s="1" t="n">
        <v>52184</v>
      </c>
      <c r="H4880" s="1" t="s">
        <v>7371</v>
      </c>
      <c r="I4880" s="1" t="n">
        <v>18617</v>
      </c>
      <c r="J4880" s="1" t="s">
        <v>7372</v>
      </c>
      <c r="K4880" s="1" t="s">
        <v>3381</v>
      </c>
    </row>
    <row r="4881" customFormat="false" ht="15" hidden="false" customHeight="true" outlineLevel="0" collapsed="false">
      <c r="A4881" s="1" t="n">
        <f aca="false">MAX($A$2:$A4880)+1</f>
        <v>3939</v>
      </c>
      <c r="C4881" s="1" t="str">
        <f aca="false">IF(H4881="",F4881,H4881)</f>
        <v>Yuba City Cogen Partners</v>
      </c>
      <c r="F4881" s="5"/>
      <c r="G4881" s="1" t="n">
        <v>52186</v>
      </c>
      <c r="H4881" s="1" t="s">
        <v>7373</v>
      </c>
      <c r="I4881" s="1" t="n">
        <v>20323</v>
      </c>
      <c r="J4881" s="1" t="s">
        <v>5971</v>
      </c>
      <c r="K4881" s="1" t="s">
        <v>3381</v>
      </c>
    </row>
    <row r="4882" customFormat="false" ht="15" hidden="false" customHeight="true" outlineLevel="0" collapsed="false">
      <c r="A4882" s="1" t="n">
        <f aca="false">MAX($A$2:$A4881)+1</f>
        <v>3940</v>
      </c>
      <c r="C4882" s="1" t="str">
        <f aca="false">IF(H4882="",F4882,H4882)</f>
        <v>Falls Creek</v>
      </c>
      <c r="F4882" s="5"/>
      <c r="G4882" s="1" t="n">
        <v>52187</v>
      </c>
      <c r="H4882" s="1" t="s">
        <v>7374</v>
      </c>
      <c r="I4882" s="1" t="n">
        <v>6359</v>
      </c>
      <c r="J4882" s="1" t="s">
        <v>7375</v>
      </c>
      <c r="K4882" s="1" t="s">
        <v>3381</v>
      </c>
    </row>
    <row r="4883" customFormat="false" ht="15" hidden="false" customHeight="true" outlineLevel="0" collapsed="false">
      <c r="A4883" s="1" t="n">
        <f aca="false">MAX($A$2:$A4882)+1</f>
        <v>3941</v>
      </c>
      <c r="C4883" s="1" t="str">
        <f aca="false">IF(H4883="",F4883,H4883)</f>
        <v>Delaware City Plant</v>
      </c>
      <c r="F4883" s="5"/>
      <c r="G4883" s="1" t="n">
        <v>52193</v>
      </c>
      <c r="H4883" s="1" t="s">
        <v>7376</v>
      </c>
      <c r="I4883" s="1" t="n">
        <v>56605</v>
      </c>
      <c r="J4883" s="1" t="s">
        <v>7377</v>
      </c>
      <c r="K4883" s="1" t="s">
        <v>3381</v>
      </c>
    </row>
    <row r="4884" customFormat="false" ht="15" hidden="false" customHeight="true" outlineLevel="0" collapsed="false">
      <c r="A4884" s="1" t="n">
        <f aca="false">MAX($A$2:$A4883)+1</f>
        <v>3942</v>
      </c>
      <c r="C4884" s="1" t="str">
        <f aca="false">IF(H4884="",F4884,H4884)</f>
        <v>Otay</v>
      </c>
      <c r="F4884" s="5"/>
      <c r="G4884" s="1" t="n">
        <v>52204</v>
      </c>
      <c r="H4884" s="1" t="s">
        <v>7378</v>
      </c>
      <c r="I4884" s="1" t="n">
        <v>57165</v>
      </c>
      <c r="J4884" s="1" t="s">
        <v>7379</v>
      </c>
      <c r="K4884" s="1" t="s">
        <v>3381</v>
      </c>
    </row>
    <row r="4885" customFormat="false" ht="15" hidden="false" customHeight="true" outlineLevel="0" collapsed="false">
      <c r="A4885" s="1" t="n">
        <f aca="false">MAX($A$2:$A4884)+1</f>
        <v>3943</v>
      </c>
      <c r="C4885" s="1" t="str">
        <f aca="false">IF(H4885="",F4885,H4885)</f>
        <v>WestRock Southeast, LLC.</v>
      </c>
      <c r="F4885" s="5"/>
      <c r="G4885" s="1" t="n">
        <v>54004</v>
      </c>
      <c r="H4885" s="1" t="s">
        <v>7380</v>
      </c>
      <c r="I4885" s="1" t="n">
        <v>17610</v>
      </c>
      <c r="J4885" s="1" t="s">
        <v>7381</v>
      </c>
      <c r="K4885" s="1" t="s">
        <v>3381</v>
      </c>
    </row>
    <row r="4886" customFormat="false" ht="15" hidden="false" customHeight="true" outlineLevel="0" collapsed="false">
      <c r="A4886" s="1" t="n">
        <f aca="false">MAX($A$2:$A4885)+1</f>
        <v>3944</v>
      </c>
      <c r="C4886" s="1" t="str">
        <f aca="false">IF(H4886="",F4886,H4886)</f>
        <v>Broadwater Power Project</v>
      </c>
      <c r="F4886" s="5"/>
      <c r="G4886" s="1" t="n">
        <v>54006</v>
      </c>
      <c r="H4886" s="1" t="s">
        <v>7382</v>
      </c>
      <c r="I4886" s="1" t="n">
        <v>12380</v>
      </c>
      <c r="J4886" s="1" t="s">
        <v>7383</v>
      </c>
      <c r="K4886" s="1" t="s">
        <v>3381</v>
      </c>
    </row>
    <row r="4887" customFormat="false" ht="15" hidden="false" customHeight="true" outlineLevel="0" collapsed="false">
      <c r="A4887" s="1" t="n">
        <f aca="false">MAX($A$2:$A4886)+1</f>
        <v>3945</v>
      </c>
      <c r="C4887" s="1" t="str">
        <f aca="false">IF(H4887="",F4887,H4887)</f>
        <v>MM West Covina</v>
      </c>
      <c r="F4887" s="5"/>
      <c r="G4887" s="1" t="n">
        <v>54015</v>
      </c>
      <c r="H4887" s="1" t="s">
        <v>7384</v>
      </c>
      <c r="I4887" s="1" t="n">
        <v>57224</v>
      </c>
      <c r="J4887" s="1" t="s">
        <v>7385</v>
      </c>
      <c r="K4887" s="1" t="s">
        <v>3381</v>
      </c>
    </row>
    <row r="4888" customFormat="false" ht="15" hidden="false" customHeight="true" outlineLevel="0" collapsed="false">
      <c r="A4888" s="1" t="n">
        <f aca="false">MAX($A$2:$A4887)+1</f>
        <v>3946</v>
      </c>
      <c r="C4888" s="1" t="str">
        <f aca="false">IF(H4888="",F4888,H4888)</f>
        <v>San Gabriel Hydro Project</v>
      </c>
      <c r="F4888" s="5"/>
      <c r="G4888" s="1" t="n">
        <v>54017</v>
      </c>
      <c r="H4888" s="1" t="s">
        <v>7386</v>
      </c>
      <c r="I4888" s="1" t="n">
        <v>11295</v>
      </c>
      <c r="J4888" s="1" t="s">
        <v>7387</v>
      </c>
      <c r="K4888" s="1" t="s">
        <v>3381</v>
      </c>
    </row>
    <row r="4889" customFormat="false" ht="15" hidden="false" customHeight="true" outlineLevel="0" collapsed="false">
      <c r="A4889" s="1" t="n">
        <f aca="false">MAX($A$2:$A4888)+1</f>
        <v>3947</v>
      </c>
      <c r="C4889" s="1" t="str">
        <f aca="false">IF(H4889="",F4889,H4889)</f>
        <v>Wheelabrator North Broward</v>
      </c>
      <c r="F4889" s="5"/>
      <c r="G4889" s="1" t="n">
        <v>54033</v>
      </c>
      <c r="H4889" s="1" t="s">
        <v>7388</v>
      </c>
      <c r="I4889" s="1" t="n">
        <v>54842</v>
      </c>
      <c r="J4889" s="1" t="s">
        <v>6949</v>
      </c>
      <c r="K4889" s="1" t="s">
        <v>3381</v>
      </c>
    </row>
    <row r="4890" customFormat="false" ht="15" hidden="false" customHeight="true" outlineLevel="0" collapsed="false">
      <c r="A4890" s="1" t="n">
        <f aca="false">MAX($A$2:$A4889)+1</f>
        <v>3948</v>
      </c>
      <c r="C4890" s="1" t="str">
        <f aca="false">IF(H4890="",F4890,H4890)</f>
        <v>Rensselaer Cogen</v>
      </c>
      <c r="F4890" s="5"/>
      <c r="G4890" s="1" t="n">
        <v>54034</v>
      </c>
      <c r="H4890" s="1" t="s">
        <v>7389</v>
      </c>
      <c r="I4890" s="1" t="n">
        <v>6838</v>
      </c>
      <c r="J4890" s="1" t="s">
        <v>7390</v>
      </c>
      <c r="K4890" s="1" t="s">
        <v>3381</v>
      </c>
    </row>
    <row r="4891" customFormat="false" ht="15" hidden="false" customHeight="true" outlineLevel="0" collapsed="false">
      <c r="A4891" s="1" t="n">
        <f aca="false">MAX($A$2:$A4890)+1</f>
        <v>3949</v>
      </c>
      <c r="C4891" s="1" t="str">
        <f aca="false">IF(H4891="",F4891,H4891)</f>
        <v>Roanoke Valley Energy Facility I</v>
      </c>
      <c r="F4891" s="5"/>
      <c r="G4891" s="1" t="n">
        <v>54035</v>
      </c>
      <c r="H4891" s="1" t="s">
        <v>7391</v>
      </c>
      <c r="I4891" s="1" t="n">
        <v>55808</v>
      </c>
      <c r="J4891" s="1" t="s">
        <v>7392</v>
      </c>
      <c r="K4891" s="1" t="s">
        <v>3381</v>
      </c>
    </row>
    <row r="4892" customFormat="false" ht="15" hidden="false" customHeight="true" outlineLevel="0" collapsed="false">
      <c r="A4892" s="1" t="n">
        <f aca="false">MAX($A$2:$A4891)+1</f>
        <v>3950</v>
      </c>
      <c r="C4892" s="1" t="str">
        <f aca="false">IF(H4892="",F4892,H4892)</f>
        <v>Geo East Mesa II</v>
      </c>
      <c r="F4892" s="5"/>
      <c r="G4892" s="1" t="n">
        <v>54038</v>
      </c>
      <c r="H4892" s="1" t="s">
        <v>7393</v>
      </c>
      <c r="I4892" s="1" t="n">
        <v>34691</v>
      </c>
      <c r="J4892" s="1" t="s">
        <v>5857</v>
      </c>
      <c r="K4892" s="1" t="s">
        <v>3381</v>
      </c>
    </row>
    <row r="4893" customFormat="false" ht="15" hidden="false" customHeight="true" outlineLevel="0" collapsed="false">
      <c r="A4893" s="1" t="n">
        <f aca="false">MAX($A$2:$A4892)+1</f>
        <v>3951</v>
      </c>
      <c r="C4893" s="1" t="str">
        <f aca="false">IF(H4893="",F4893,H4893)</f>
        <v>Lockport Energy Associates LP</v>
      </c>
      <c r="F4893" s="5"/>
      <c r="G4893" s="1" t="n">
        <v>54041</v>
      </c>
      <c r="H4893" s="1" t="s">
        <v>7394</v>
      </c>
      <c r="I4893" s="1" t="n">
        <v>11127</v>
      </c>
      <c r="J4893" s="1" t="s">
        <v>7394</v>
      </c>
      <c r="K4893" s="1" t="s">
        <v>3381</v>
      </c>
    </row>
    <row r="4894" customFormat="false" ht="15" hidden="false" customHeight="true" outlineLevel="0" collapsed="false">
      <c r="A4894" s="1" t="n">
        <f aca="false">MAX($A$2:$A4893)+1</f>
        <v>3952</v>
      </c>
      <c r="C4894" s="1" t="str">
        <f aca="false">IF(H4894="",F4894,H4894)</f>
        <v>University of Illinois Cogen Facility</v>
      </c>
      <c r="F4894" s="5"/>
      <c r="G4894" s="1" t="n">
        <v>54044</v>
      </c>
      <c r="H4894" s="1" t="s">
        <v>7395</v>
      </c>
      <c r="I4894" s="1" t="n">
        <v>19528</v>
      </c>
      <c r="J4894" s="1" t="s">
        <v>7396</v>
      </c>
      <c r="K4894" s="1" t="s">
        <v>3381</v>
      </c>
    </row>
    <row r="4895" customFormat="false" ht="15" hidden="false" customHeight="true" outlineLevel="0" collapsed="false">
      <c r="A4895" s="1" t="n">
        <f aca="false">MAX($A$2:$A4894)+1</f>
        <v>3953</v>
      </c>
      <c r="C4895" s="1" t="str">
        <f aca="false">IF(H4895="",F4895,H4895)</f>
        <v>Pawtucket Power Associates</v>
      </c>
      <c r="F4895" s="5"/>
      <c r="G4895" s="1" t="n">
        <v>54056</v>
      </c>
      <c r="H4895" s="1" t="s">
        <v>7397</v>
      </c>
      <c r="I4895" s="1" t="n">
        <v>14584</v>
      </c>
      <c r="J4895" s="1" t="s">
        <v>7398</v>
      </c>
      <c r="K4895" s="1" t="s">
        <v>3381</v>
      </c>
    </row>
    <row r="4896" customFormat="false" ht="15" hidden="false" customHeight="true" outlineLevel="0" collapsed="false">
      <c r="A4896" s="1" t="n">
        <f aca="false">MAX($A$2:$A4895)+1</f>
        <v>3954</v>
      </c>
      <c r="C4896" s="1" t="str">
        <f aca="false">IF(H4896="",F4896,H4896)</f>
        <v>Riverview Energy Systems</v>
      </c>
      <c r="F4896" s="5"/>
      <c r="G4896" s="1" t="n">
        <v>54057</v>
      </c>
      <c r="H4896" s="1" t="s">
        <v>7399</v>
      </c>
      <c r="I4896" s="1" t="n">
        <v>16073</v>
      </c>
      <c r="J4896" s="1" t="s">
        <v>7399</v>
      </c>
      <c r="K4896" s="1" t="s">
        <v>3381</v>
      </c>
    </row>
    <row r="4897" customFormat="false" ht="15" hidden="false" customHeight="true" outlineLevel="0" collapsed="false">
      <c r="A4897" s="1" t="n">
        <f aca="false">MAX($A$2:$A4896)+1</f>
        <v>3955</v>
      </c>
      <c r="C4897" s="1" t="str">
        <f aca="false">IF(H4897="",F4897,H4897)</f>
        <v>Indeck Olean Energy Center</v>
      </c>
      <c r="F4897" s="5"/>
      <c r="G4897" s="1" t="n">
        <v>54076</v>
      </c>
      <c r="H4897" s="1" t="s">
        <v>7400</v>
      </c>
      <c r="I4897" s="1" t="n">
        <v>9261</v>
      </c>
      <c r="J4897" s="1" t="s">
        <v>7401</v>
      </c>
      <c r="K4897" s="1" t="s">
        <v>3381</v>
      </c>
    </row>
    <row r="4898" customFormat="false" ht="15" hidden="false" customHeight="true" outlineLevel="0" collapsed="false">
      <c r="A4898" s="1" t="n">
        <f aca="false">MAX($A$2:$A4897)+1</f>
        <v>3956</v>
      </c>
      <c r="C4898" s="1" t="str">
        <f aca="false">IF(H4898="",F4898,H4898)</f>
        <v>Spruance Genco LLC</v>
      </c>
      <c r="F4898" s="5"/>
      <c r="G4898" s="1" t="n">
        <v>54081</v>
      </c>
      <c r="H4898" s="1" t="s">
        <v>7402</v>
      </c>
      <c r="I4898" s="1" t="n">
        <v>55740</v>
      </c>
      <c r="J4898" s="1" t="s">
        <v>7402</v>
      </c>
      <c r="K4898" s="1" t="s">
        <v>3381</v>
      </c>
    </row>
    <row r="4899" customFormat="false" ht="15" hidden="false" customHeight="true" outlineLevel="0" collapsed="false">
      <c r="A4899" s="1" t="n">
        <f aca="false">MAX($A$2:$A4898)+1</f>
        <v>3957</v>
      </c>
      <c r="C4899" s="1" t="str">
        <f aca="false">IF(H4899="",F4899,H4899)</f>
        <v>Androscoggin Mill</v>
      </c>
      <c r="F4899" s="5"/>
      <c r="G4899" s="1" t="n">
        <v>54085</v>
      </c>
      <c r="H4899" s="1" t="s">
        <v>7403</v>
      </c>
      <c r="I4899" s="1" t="n">
        <v>55738</v>
      </c>
      <c r="J4899" s="1" t="s">
        <v>6529</v>
      </c>
      <c r="K4899" s="1" t="s">
        <v>3381</v>
      </c>
    </row>
    <row r="4900" customFormat="false" ht="15" hidden="false" customHeight="true" outlineLevel="0" collapsed="false">
      <c r="A4900" s="1" t="n">
        <f aca="false">MAX($A$2:$A4899)+1</f>
        <v>3958</v>
      </c>
      <c r="C4900" s="1" t="str">
        <f aca="false">IF(H4900="",F4900,H4900)</f>
        <v>International Paper Georgetown Mill</v>
      </c>
      <c r="F4900" s="5"/>
      <c r="G4900" s="1" t="n">
        <v>54087</v>
      </c>
      <c r="H4900" s="1" t="s">
        <v>7404</v>
      </c>
      <c r="I4900" s="1" t="n">
        <v>9390</v>
      </c>
      <c r="J4900" s="1" t="s">
        <v>7405</v>
      </c>
      <c r="K4900" s="1" t="s">
        <v>3381</v>
      </c>
    </row>
    <row r="4901" customFormat="false" ht="15" hidden="false" customHeight="true" outlineLevel="0" collapsed="false">
      <c r="A4901" s="1" t="n">
        <f aca="false">MAX($A$2:$A4900)+1</f>
        <v>3959</v>
      </c>
      <c r="C4901" s="1" t="str">
        <f aca="false">IF(H4901="",F4901,H4901)</f>
        <v>Mansfield Mill</v>
      </c>
      <c r="F4901" s="5"/>
      <c r="G4901" s="1" t="n">
        <v>54091</v>
      </c>
      <c r="H4901" s="1" t="s">
        <v>7406</v>
      </c>
      <c r="I4901" s="1" t="n">
        <v>9312</v>
      </c>
      <c r="J4901" s="1" t="s">
        <v>7407</v>
      </c>
      <c r="K4901" s="1" t="s">
        <v>3381</v>
      </c>
    </row>
    <row r="4902" customFormat="false" ht="15" hidden="false" customHeight="true" outlineLevel="0" collapsed="false">
      <c r="A4902" s="1" t="n">
        <f aca="false">MAX($A$2:$A4901)+1</f>
        <v>3960</v>
      </c>
      <c r="C4902" s="1" t="str">
        <f aca="false">IF(H4902="",F4902,H4902)</f>
        <v>International Paper Riverdale Mill</v>
      </c>
      <c r="F4902" s="5"/>
      <c r="G4902" s="1" t="n">
        <v>54096</v>
      </c>
      <c r="H4902" s="1" t="s">
        <v>7408</v>
      </c>
      <c r="I4902" s="1" t="n">
        <v>9393</v>
      </c>
      <c r="J4902" s="1" t="s">
        <v>7409</v>
      </c>
      <c r="K4902" s="1" t="s">
        <v>3381</v>
      </c>
    </row>
    <row r="4903" customFormat="false" ht="15" hidden="false" customHeight="true" outlineLevel="0" collapsed="false">
      <c r="A4903" s="1" t="n">
        <f aca="false">MAX($A$2:$A4902)+1</f>
        <v>3961</v>
      </c>
      <c r="C4903" s="1" t="str">
        <f aca="false">IF(H4903="",F4903,H4903)</f>
        <v>International Paper Texarkana Mill</v>
      </c>
      <c r="F4903" s="5"/>
      <c r="G4903" s="1" t="n">
        <v>54097</v>
      </c>
      <c r="H4903" s="1" t="s">
        <v>7410</v>
      </c>
      <c r="I4903" s="1" t="n">
        <v>9385</v>
      </c>
      <c r="J4903" s="1" t="s">
        <v>6816</v>
      </c>
      <c r="K4903" s="1" t="s">
        <v>3381</v>
      </c>
    </row>
    <row r="4904" customFormat="false" ht="15" hidden="false" customHeight="true" outlineLevel="0" collapsed="false">
      <c r="A4904" s="1" t="n">
        <f aca="false">MAX($A$2:$A4903)+1</f>
        <v>3962</v>
      </c>
      <c r="C4904" s="1" t="str">
        <f aca="false">IF(H4904="",F4904,H4904)</f>
        <v>Kaukauna Paper Mill</v>
      </c>
      <c r="F4904" s="5"/>
      <c r="G4904" s="1" t="n">
        <v>54098</v>
      </c>
      <c r="H4904" s="1" t="s">
        <v>7411</v>
      </c>
      <c r="I4904" s="1" t="n">
        <v>54738</v>
      </c>
      <c r="J4904" s="1" t="s">
        <v>7412</v>
      </c>
      <c r="K4904" s="1" t="s">
        <v>3381</v>
      </c>
    </row>
    <row r="4905" customFormat="false" ht="15" hidden="false" customHeight="true" outlineLevel="0" collapsed="false">
      <c r="A4905" s="1" t="n">
        <f aca="false">MAX($A$2:$A4904)+1</f>
        <v>3963</v>
      </c>
      <c r="C4905" s="1" t="str">
        <f aca="false">IF(H4905="",F4905,H4905)</f>
        <v>Ticonderoga Mill</v>
      </c>
      <c r="F4905" s="5"/>
      <c r="G4905" s="1" t="n">
        <v>54099</v>
      </c>
      <c r="H4905" s="1" t="s">
        <v>7413</v>
      </c>
      <c r="I4905" s="1" t="n">
        <v>9350</v>
      </c>
      <c r="J4905" s="1" t="s">
        <v>7414</v>
      </c>
      <c r="K4905" s="1" t="s">
        <v>3381</v>
      </c>
    </row>
    <row r="4906" customFormat="false" ht="15" hidden="false" customHeight="true" outlineLevel="0" collapsed="false">
      <c r="A4906" s="1" t="n">
        <f aca="false">MAX($A$2:$A4905)+1</f>
        <v>3964</v>
      </c>
      <c r="C4906" s="1" t="str">
        <f aca="false">IF(H4906="",F4906,H4906)</f>
        <v>International Paper Vicksburg Mill</v>
      </c>
      <c r="F4906" s="5"/>
      <c r="G4906" s="1" t="n">
        <v>54100</v>
      </c>
      <c r="H4906" s="1" t="s">
        <v>7415</v>
      </c>
      <c r="I4906" s="1" t="n">
        <v>9382</v>
      </c>
      <c r="J4906" s="1" t="s">
        <v>7416</v>
      </c>
      <c r="K4906" s="1" t="s">
        <v>3381</v>
      </c>
    </row>
    <row r="4907" customFormat="false" ht="15" hidden="false" customHeight="true" outlineLevel="0" collapsed="false">
      <c r="A4907" s="1" t="n">
        <f aca="false">MAX($A$2:$A4906)+1</f>
        <v>3965</v>
      </c>
      <c r="C4907" s="1" t="str">
        <f aca="false">IF(H4907="",F4907,H4907)</f>
        <v>Georgia-Pacific Cedar Springs</v>
      </c>
      <c r="F4907" s="5"/>
      <c r="G4907" s="1" t="n">
        <v>54101</v>
      </c>
      <c r="H4907" s="1" t="s">
        <v>7417</v>
      </c>
      <c r="I4907" s="1" t="n">
        <v>7172</v>
      </c>
      <c r="J4907" s="1" t="s">
        <v>7418</v>
      </c>
      <c r="K4907" s="1" t="s">
        <v>3381</v>
      </c>
    </row>
    <row r="4908" customFormat="false" ht="15" hidden="false" customHeight="true" outlineLevel="0" collapsed="false">
      <c r="A4908" s="1" t="n">
        <f aca="false">MAX($A$2:$A4907)+1</f>
        <v>3966</v>
      </c>
      <c r="C4908" s="1" t="str">
        <f aca="false">IF(H4908="",F4908,H4908)</f>
        <v>Port Edwards Mill</v>
      </c>
      <c r="F4908" s="5"/>
      <c r="G4908" s="1" t="n">
        <v>54103</v>
      </c>
      <c r="H4908" s="1" t="s">
        <v>7419</v>
      </c>
      <c r="I4908" s="1" t="n">
        <v>5033</v>
      </c>
      <c r="J4908" s="1" t="s">
        <v>6810</v>
      </c>
      <c r="K4908" s="1" t="s">
        <v>3381</v>
      </c>
    </row>
    <row r="4909" customFormat="false" ht="15" hidden="false" customHeight="true" outlineLevel="0" collapsed="false">
      <c r="A4909" s="1" t="n">
        <f aca="false">MAX($A$2:$A4908)+1</f>
        <v>3967</v>
      </c>
      <c r="C4909" s="1" t="str">
        <f aca="false">IF(H4909="",F4909,H4909)</f>
        <v>Ashdown</v>
      </c>
      <c r="F4909" s="5"/>
      <c r="G4909" s="1" t="n">
        <v>54104</v>
      </c>
      <c r="H4909" s="1" t="s">
        <v>7420</v>
      </c>
      <c r="I4909" s="1" t="n">
        <v>5262</v>
      </c>
      <c r="J4909" s="1" t="s">
        <v>6810</v>
      </c>
      <c r="K4909" s="1" t="s">
        <v>3381</v>
      </c>
    </row>
    <row r="4910" customFormat="false" ht="15" hidden="false" customHeight="true" outlineLevel="0" collapsed="false">
      <c r="A4910" s="1" t="n">
        <f aca="false">MAX($A$2:$A4909)+1</f>
        <v>3968</v>
      </c>
      <c r="C4910" s="1" t="str">
        <f aca="false">IF(H4910="",F4910,H4910)</f>
        <v>Second Imperial Geothermal</v>
      </c>
      <c r="F4910" s="5"/>
      <c r="G4910" s="1" t="n">
        <v>54111</v>
      </c>
      <c r="H4910" s="1" t="s">
        <v>7421</v>
      </c>
      <c r="I4910" s="1" t="n">
        <v>49748</v>
      </c>
      <c r="J4910" s="1" t="s">
        <v>7422</v>
      </c>
      <c r="K4910" s="1" t="s">
        <v>3381</v>
      </c>
    </row>
    <row r="4911" customFormat="false" ht="15" hidden="false" customHeight="true" outlineLevel="0" collapsed="false">
      <c r="A4911" s="1" t="n">
        <f aca="false">MAX($A$2:$A4910)+1</f>
        <v>3969</v>
      </c>
      <c r="C4911" s="1" t="str">
        <f aca="false">IF(H4911="",F4911,H4911)</f>
        <v>Kennedy International Airport Cogen</v>
      </c>
      <c r="F4911" s="5"/>
      <c r="G4911" s="1" t="n">
        <v>54114</v>
      </c>
      <c r="H4911" s="1" t="s">
        <v>7423</v>
      </c>
      <c r="I4911" s="1" t="n">
        <v>10349</v>
      </c>
      <c r="J4911" s="1" t="s">
        <v>7424</v>
      </c>
      <c r="K4911" s="1" t="s">
        <v>3381</v>
      </c>
    </row>
    <row r="4912" customFormat="false" ht="15" hidden="false" customHeight="true" outlineLevel="0" collapsed="false">
      <c r="A4912" s="1" t="n">
        <f aca="false">MAX($A$2:$A4911)+1</f>
        <v>3970</v>
      </c>
      <c r="C4912" s="1" t="str">
        <f aca="false">IF(H4912="",F4912,H4912)</f>
        <v>Mechanic Falls</v>
      </c>
      <c r="F4912" s="5"/>
      <c r="G4912" s="1" t="n">
        <v>54123</v>
      </c>
      <c r="H4912" s="1" t="s">
        <v>7425</v>
      </c>
      <c r="I4912" s="1" t="n">
        <v>56839</v>
      </c>
      <c r="J4912" s="1" t="s">
        <v>7426</v>
      </c>
      <c r="K4912" s="1" t="s">
        <v>3381</v>
      </c>
    </row>
    <row r="4913" customFormat="false" ht="15" hidden="false" customHeight="true" outlineLevel="0" collapsed="false">
      <c r="A4913" s="1" t="n">
        <f aca="false">MAX($A$2:$A4912)+1</f>
        <v>3971</v>
      </c>
      <c r="C4913" s="1" t="str">
        <f aca="false">IF(H4913="",F4913,H4913)</f>
        <v>Pittsfield Hydro</v>
      </c>
      <c r="F4913" s="5"/>
      <c r="G4913" s="1" t="n">
        <v>54124</v>
      </c>
      <c r="H4913" s="1" t="s">
        <v>7427</v>
      </c>
      <c r="I4913" s="1" t="n">
        <v>56837</v>
      </c>
      <c r="J4913" s="1" t="s">
        <v>7028</v>
      </c>
      <c r="K4913" s="1" t="s">
        <v>3381</v>
      </c>
    </row>
    <row r="4914" customFormat="false" ht="15" hidden="false" customHeight="true" outlineLevel="0" collapsed="false">
      <c r="A4914" s="1" t="n">
        <f aca="false">MAX($A$2:$A4913)+1</f>
        <v>3972</v>
      </c>
      <c r="C4914" s="1" t="str">
        <f aca="false">IF(H4914="",F4914,H4914)</f>
        <v>Fortistar North Tonawanda</v>
      </c>
      <c r="F4914" s="5"/>
      <c r="G4914" s="1" t="n">
        <v>54131</v>
      </c>
      <c r="H4914" s="1" t="s">
        <v>7428</v>
      </c>
      <c r="I4914" s="1" t="n">
        <v>50136</v>
      </c>
      <c r="J4914" s="1" t="s">
        <v>6328</v>
      </c>
      <c r="K4914" s="1" t="s">
        <v>3381</v>
      </c>
    </row>
    <row r="4915" customFormat="false" ht="15" hidden="false" customHeight="true" outlineLevel="0" collapsed="false">
      <c r="A4915" s="1" t="n">
        <f aca="false">MAX($A$2:$A4914)+1</f>
        <v>3973</v>
      </c>
      <c r="C4915" s="1" t="str">
        <f aca="false">IF(H4915="",F4915,H4915)</f>
        <v>Great Lakes Hydro America - ME</v>
      </c>
      <c r="F4915" s="5"/>
      <c r="G4915" s="1" t="n">
        <v>54134</v>
      </c>
      <c r="H4915" s="1" t="s">
        <v>7429</v>
      </c>
      <c r="I4915" s="1" t="n">
        <v>7595</v>
      </c>
      <c r="J4915" s="1" t="s">
        <v>7430</v>
      </c>
      <c r="K4915" s="1" t="s">
        <v>3381</v>
      </c>
    </row>
    <row r="4916" customFormat="false" ht="15" hidden="false" customHeight="true" outlineLevel="0" collapsed="false">
      <c r="A4916" s="1" t="n">
        <f aca="false">MAX($A$2:$A4915)+1</f>
        <v>3974</v>
      </c>
      <c r="C4916" s="1" t="str">
        <f aca="false">IF(H4916="",F4916,H4916)</f>
        <v>Hillcrest Pump Station</v>
      </c>
      <c r="F4916" s="5"/>
      <c r="G4916" s="1" t="n">
        <v>54142</v>
      </c>
      <c r="H4916" s="1" t="s">
        <v>7431</v>
      </c>
      <c r="I4916" s="1" t="n">
        <v>5068</v>
      </c>
      <c r="J4916" s="1" t="s">
        <v>5909</v>
      </c>
      <c r="K4916" s="1" t="s">
        <v>3381</v>
      </c>
    </row>
    <row r="4917" customFormat="false" ht="15" hidden="false" customHeight="true" outlineLevel="0" collapsed="false">
      <c r="A4917" s="1" t="n">
        <f aca="false">MAX($A$2:$A4916)+1</f>
        <v>3975</v>
      </c>
      <c r="C4917" s="1" t="str">
        <f aca="false">IF(H4917="",F4917,H4917)</f>
        <v>Hydro Kennebec Project</v>
      </c>
      <c r="F4917" s="5"/>
      <c r="G4917" s="1" t="n">
        <v>54148</v>
      </c>
      <c r="H4917" s="1" t="s">
        <v>7432</v>
      </c>
      <c r="I4917" s="1" t="n">
        <v>56597</v>
      </c>
      <c r="J4917" s="1" t="s">
        <v>7433</v>
      </c>
      <c r="K4917" s="1" t="s">
        <v>3381</v>
      </c>
    </row>
    <row r="4918" customFormat="false" ht="15" hidden="false" customHeight="true" outlineLevel="0" collapsed="false">
      <c r="A4918" s="1" t="n">
        <f aca="false">MAX($A$2:$A4917)+1</f>
        <v>3976</v>
      </c>
      <c r="C4918" s="1" t="str">
        <f aca="false">IF(H4918="",F4918,H4918)</f>
        <v>Stony Brook Cogen Plant</v>
      </c>
      <c r="F4918" s="5"/>
      <c r="G4918" s="1" t="n">
        <v>54149</v>
      </c>
      <c r="H4918" s="1" t="s">
        <v>7434</v>
      </c>
      <c r="I4918" s="1" t="n">
        <v>13587</v>
      </c>
      <c r="J4918" s="1" t="s">
        <v>7435</v>
      </c>
      <c r="K4918" s="1" t="s">
        <v>3381</v>
      </c>
    </row>
    <row r="4919" customFormat="false" ht="15" hidden="false" customHeight="true" outlineLevel="0" collapsed="false">
      <c r="A4919" s="1" t="n">
        <f aca="false">MAX($A$2:$A4918)+1</f>
        <v>3977</v>
      </c>
      <c r="C4919" s="1" t="str">
        <f aca="false">IF(H4919="",F4919,H4919)</f>
        <v>Iowa State University</v>
      </c>
      <c r="F4919" s="5"/>
      <c r="G4919" s="1" t="n">
        <v>54201</v>
      </c>
      <c r="H4919" s="1" t="s">
        <v>7436</v>
      </c>
      <c r="I4919" s="1" t="n">
        <v>9434</v>
      </c>
      <c r="J4919" s="1" t="s">
        <v>7436</v>
      </c>
      <c r="K4919" s="1" t="s">
        <v>3381</v>
      </c>
    </row>
    <row r="4920" customFormat="false" ht="15" hidden="false" customHeight="true" outlineLevel="0" collapsed="false">
      <c r="A4920" s="1" t="n">
        <f aca="false">MAX($A$2:$A4919)+1</f>
        <v>3978</v>
      </c>
      <c r="C4920" s="1" t="str">
        <f aca="false">IF(H4920="",F4920,H4920)</f>
        <v>Mississippi Baptist Medical Center</v>
      </c>
      <c r="F4920" s="5"/>
      <c r="G4920" s="1" t="n">
        <v>54203</v>
      </c>
      <c r="H4920" s="1" t="s">
        <v>7437</v>
      </c>
      <c r="I4920" s="1" t="n">
        <v>12704</v>
      </c>
      <c r="J4920" s="1" t="s">
        <v>7438</v>
      </c>
      <c r="K4920" s="1" t="s">
        <v>3381</v>
      </c>
    </row>
    <row r="4921" customFormat="false" ht="15" hidden="false" customHeight="true" outlineLevel="0" collapsed="false">
      <c r="A4921" s="1" t="n">
        <f aca="false">MAX($A$2:$A4920)+1</f>
        <v>3979</v>
      </c>
      <c r="C4921" s="1" t="str">
        <f aca="false">IF(H4921="",F4921,H4921)</f>
        <v>ArcelorMittal Warren</v>
      </c>
      <c r="F4921" s="5"/>
      <c r="G4921" s="1" t="n">
        <v>54207</v>
      </c>
      <c r="H4921" s="1" t="s">
        <v>7439</v>
      </c>
      <c r="I4921" s="1" t="n">
        <v>56616</v>
      </c>
      <c r="J4921" s="1" t="s">
        <v>7440</v>
      </c>
      <c r="K4921" s="1" t="s">
        <v>3381</v>
      </c>
    </row>
    <row r="4922" customFormat="false" ht="15" hidden="false" customHeight="true" outlineLevel="0" collapsed="false">
      <c r="A4922" s="1" t="n">
        <f aca="false">MAX($A$2:$A4921)+1</f>
        <v>3980</v>
      </c>
      <c r="C4922" s="1" t="str">
        <f aca="false">IF(H4922="",F4922,H4922)</f>
        <v>American Crystal Sugar Hillsboro</v>
      </c>
      <c r="F4922" s="5"/>
      <c r="G4922" s="1" t="n">
        <v>54210</v>
      </c>
      <c r="H4922" s="1" t="s">
        <v>7441</v>
      </c>
      <c r="I4922" s="1" t="n">
        <v>491</v>
      </c>
      <c r="J4922" s="1" t="s">
        <v>7442</v>
      </c>
      <c r="K4922" s="1" t="s">
        <v>3381</v>
      </c>
    </row>
    <row r="4923" customFormat="false" ht="15" hidden="false" customHeight="true" outlineLevel="0" collapsed="false">
      <c r="A4923" s="1" t="n">
        <f aca="false">MAX($A$2:$A4922)+1</f>
        <v>3981</v>
      </c>
      <c r="C4923" s="1" t="str">
        <f aca="false">IF(H4923="",F4923,H4923)</f>
        <v>American Crystal Sugar Moorhead</v>
      </c>
      <c r="F4923" s="5"/>
      <c r="G4923" s="1" t="n">
        <v>54211</v>
      </c>
      <c r="H4923" s="1" t="s">
        <v>7443</v>
      </c>
      <c r="I4923" s="1" t="n">
        <v>491</v>
      </c>
      <c r="J4923" s="1" t="s">
        <v>7442</v>
      </c>
      <c r="K4923" s="1" t="s">
        <v>3381</v>
      </c>
    </row>
    <row r="4924" customFormat="false" ht="15" hidden="false" customHeight="true" outlineLevel="0" collapsed="false">
      <c r="A4924" s="1" t="n">
        <f aca="false">MAX($A$2:$A4923)+1</f>
        <v>3982</v>
      </c>
      <c r="C4924" s="1" t="str">
        <f aca="false">IF(H4924="",F4924,H4924)</f>
        <v>American Crystal Sugar Crookston</v>
      </c>
      <c r="F4924" s="5"/>
      <c r="G4924" s="1" t="n">
        <v>54212</v>
      </c>
      <c r="H4924" s="1" t="s">
        <v>7444</v>
      </c>
      <c r="I4924" s="1" t="n">
        <v>491</v>
      </c>
      <c r="J4924" s="1" t="s">
        <v>7442</v>
      </c>
      <c r="K4924" s="1" t="s">
        <v>3381</v>
      </c>
    </row>
    <row r="4925" customFormat="false" ht="15" hidden="false" customHeight="true" outlineLevel="0" collapsed="false">
      <c r="A4925" s="1" t="n">
        <f aca="false">MAX($A$2:$A4924)+1</f>
        <v>3983</v>
      </c>
      <c r="C4925" s="1" t="str">
        <f aca="false">IF(H4925="",F4925,H4925)</f>
        <v>American Crystal Sugar Drayton</v>
      </c>
      <c r="F4925" s="5"/>
      <c r="G4925" s="1" t="n">
        <v>54213</v>
      </c>
      <c r="H4925" s="1" t="s">
        <v>7445</v>
      </c>
      <c r="I4925" s="1" t="n">
        <v>491</v>
      </c>
      <c r="J4925" s="1" t="s">
        <v>7442</v>
      </c>
      <c r="K4925" s="1" t="s">
        <v>3381</v>
      </c>
    </row>
    <row r="4926" customFormat="false" ht="15" hidden="false" customHeight="true" outlineLevel="0" collapsed="false">
      <c r="A4926" s="1" t="n">
        <f aca="false">MAX($A$2:$A4925)+1</f>
        <v>3984</v>
      </c>
      <c r="C4926" s="1" t="str">
        <f aca="false">IF(H4926="",F4926,H4926)</f>
        <v>American Crystal Sugar East Grand Forks</v>
      </c>
      <c r="F4926" s="5"/>
      <c r="G4926" s="1" t="n">
        <v>54214</v>
      </c>
      <c r="H4926" s="1" t="s">
        <v>7446</v>
      </c>
      <c r="I4926" s="1" t="n">
        <v>491</v>
      </c>
      <c r="J4926" s="1" t="s">
        <v>7442</v>
      </c>
      <c r="K4926" s="1" t="s">
        <v>3381</v>
      </c>
    </row>
    <row r="4927" customFormat="false" ht="15" hidden="false" customHeight="true" outlineLevel="0" collapsed="false">
      <c r="A4927" s="1" t="n">
        <f aca="false">MAX($A$2:$A4926)+1</f>
        <v>3985</v>
      </c>
      <c r="C4927" s="1" t="str">
        <f aca="false">IF(H4927="",F4927,H4927)</f>
        <v>U S Alliance Coosa Pines</v>
      </c>
      <c r="F4927" s="5"/>
      <c r="G4927" s="1" t="n">
        <v>54216</v>
      </c>
      <c r="H4927" s="1" t="s">
        <v>7447</v>
      </c>
      <c r="I4927" s="1" t="n">
        <v>2053</v>
      </c>
      <c r="J4927" s="1" t="s">
        <v>7448</v>
      </c>
      <c r="K4927" s="1" t="s">
        <v>3381</v>
      </c>
    </row>
    <row r="4928" customFormat="false" ht="15" hidden="false" customHeight="true" outlineLevel="0" collapsed="false">
      <c r="A4928" s="1" t="n">
        <f aca="false">MAX($A$2:$A4927)+1</f>
        <v>3986</v>
      </c>
      <c r="C4928" s="1" t="str">
        <f aca="false">IF(H4928="",F4928,H4928)</f>
        <v>Franklin Heating Station</v>
      </c>
      <c r="F4928" s="5"/>
      <c r="G4928" s="1" t="n">
        <v>54224</v>
      </c>
      <c r="H4928" s="1" t="s">
        <v>7449</v>
      </c>
      <c r="I4928" s="1" t="n">
        <v>6738</v>
      </c>
      <c r="J4928" s="1" t="s">
        <v>7449</v>
      </c>
      <c r="K4928" s="1" t="s">
        <v>3381</v>
      </c>
    </row>
    <row r="4929" customFormat="false" ht="15" hidden="false" customHeight="true" outlineLevel="0" collapsed="false">
      <c r="A4929" s="1" t="n">
        <f aca="false">MAX($A$2:$A4928)+1</f>
        <v>3987</v>
      </c>
      <c r="C4929" s="1" t="str">
        <f aca="false">IF(H4929="",F4929,H4929)</f>
        <v>Gillette SBMC</v>
      </c>
      <c r="F4929" s="5"/>
      <c r="G4929" s="1" t="n">
        <v>54225</v>
      </c>
      <c r="H4929" s="1" t="s">
        <v>7450</v>
      </c>
      <c r="I4929" s="1" t="n">
        <v>7209</v>
      </c>
      <c r="J4929" s="1" t="s">
        <v>7451</v>
      </c>
      <c r="K4929" s="1" t="s">
        <v>3381</v>
      </c>
    </row>
    <row r="4930" customFormat="false" ht="15" hidden="false" customHeight="true" outlineLevel="0" collapsed="false">
      <c r="A4930" s="1" t="n">
        <f aca="false">MAX($A$2:$A4929)+1</f>
        <v>3988</v>
      </c>
      <c r="C4930" s="1" t="str">
        <f aca="false">IF(H4930="",F4930,H4930)</f>
        <v>Erving Paper Mills</v>
      </c>
      <c r="F4930" s="5"/>
      <c r="G4930" s="1" t="n">
        <v>54228</v>
      </c>
      <c r="H4930" s="1" t="s">
        <v>7452</v>
      </c>
      <c r="I4930" s="1" t="n">
        <v>5989</v>
      </c>
      <c r="J4930" s="1" t="s">
        <v>7453</v>
      </c>
      <c r="K4930" s="1" t="s">
        <v>3381</v>
      </c>
    </row>
    <row r="4931" customFormat="false" ht="15" hidden="false" customHeight="true" outlineLevel="0" collapsed="false">
      <c r="A4931" s="1" t="n">
        <f aca="false">MAX($A$2:$A4930)+1</f>
        <v>3989</v>
      </c>
      <c r="C4931" s="1" t="str">
        <f aca="false">IF(H4931="",F4931,H4931)</f>
        <v>Pfizer Groton Plant</v>
      </c>
      <c r="F4931" s="5"/>
      <c r="G4931" s="1" t="n">
        <v>54236</v>
      </c>
      <c r="H4931" s="1" t="s">
        <v>7454</v>
      </c>
      <c r="I4931" s="1" t="n">
        <v>14928</v>
      </c>
      <c r="J4931" s="1" t="s">
        <v>7455</v>
      </c>
      <c r="K4931" s="1" t="s">
        <v>3381</v>
      </c>
    </row>
    <row r="4932" customFormat="false" ht="15" hidden="false" customHeight="true" outlineLevel="0" collapsed="false">
      <c r="A4932" s="1" t="n">
        <f aca="false">MAX($A$2:$A4931)+1</f>
        <v>3990</v>
      </c>
      <c r="C4932" s="1" t="str">
        <f aca="false">IF(H4932="",F4932,H4932)</f>
        <v>Stockton Biomass</v>
      </c>
      <c r="F4932" s="5"/>
      <c r="G4932" s="1" t="n">
        <v>54238</v>
      </c>
      <c r="H4932" s="1" t="s">
        <v>7456</v>
      </c>
      <c r="I4932" s="1" t="n">
        <v>56652</v>
      </c>
      <c r="J4932" s="1" t="s">
        <v>7457</v>
      </c>
      <c r="K4932" s="1" t="s">
        <v>3381</v>
      </c>
    </row>
    <row r="4933" customFormat="false" ht="15" hidden="false" customHeight="true" outlineLevel="0" collapsed="false">
      <c r="A4933" s="1" t="n">
        <f aca="false">MAX($A$2:$A4932)+1</f>
        <v>3991</v>
      </c>
      <c r="C4933" s="1" t="str">
        <f aca="false">IF(H4933="",F4933,H4933)</f>
        <v>Naval Submarine Base Kings Bay</v>
      </c>
      <c r="F4933" s="5"/>
      <c r="G4933" s="1" t="n">
        <v>54239</v>
      </c>
      <c r="H4933" s="1" t="s">
        <v>7458</v>
      </c>
      <c r="I4933" s="1" t="n">
        <v>10339</v>
      </c>
      <c r="J4933" s="1" t="s">
        <v>7459</v>
      </c>
      <c r="K4933" s="1" t="s">
        <v>3381</v>
      </c>
    </row>
    <row r="4934" customFormat="false" ht="15" hidden="false" customHeight="true" outlineLevel="0" collapsed="false">
      <c r="A4934" s="1" t="n">
        <f aca="false">MAX($A$2:$A4933)+1</f>
        <v>3992</v>
      </c>
      <c r="C4934" s="1" t="str">
        <f aca="false">IF(H4934="",F4934,H4934)</f>
        <v>Louisiana Tech University Power Plant</v>
      </c>
      <c r="F4934" s="5"/>
      <c r="G4934" s="1" t="n">
        <v>54240</v>
      </c>
      <c r="H4934" s="1" t="s">
        <v>7460</v>
      </c>
      <c r="I4934" s="1" t="n">
        <v>11233</v>
      </c>
      <c r="J4934" s="1" t="s">
        <v>7461</v>
      </c>
      <c r="K4934" s="1" t="s">
        <v>3381</v>
      </c>
    </row>
    <row r="4935" customFormat="false" ht="15" hidden="false" customHeight="true" outlineLevel="0" collapsed="false">
      <c r="A4935" s="1" t="n">
        <f aca="false">MAX($A$2:$A4934)+1</f>
        <v>3993</v>
      </c>
      <c r="C4935" s="1" t="str">
        <f aca="false">IF(H4935="",F4935,H4935)</f>
        <v>Smith Falls Hydro Project</v>
      </c>
      <c r="F4935" s="5"/>
      <c r="G4935" s="1" t="n">
        <v>54249</v>
      </c>
      <c r="H4935" s="1" t="s">
        <v>7462</v>
      </c>
      <c r="I4935" s="1" t="n">
        <v>6013</v>
      </c>
      <c r="J4935" s="1" t="s">
        <v>4794</v>
      </c>
      <c r="K4935" s="1" t="s">
        <v>3381</v>
      </c>
    </row>
    <row r="4936" customFormat="false" ht="15" hidden="false" customHeight="true" outlineLevel="0" collapsed="false">
      <c r="A4936" s="1" t="n">
        <f aca="false">MAX($A$2:$A4935)+1</f>
        <v>3994</v>
      </c>
      <c r="C4936" s="1" t="str">
        <f aca="false">IF(H4936="",F4936,H4936)</f>
        <v>Newman (PA)</v>
      </c>
      <c r="F4936" s="5"/>
      <c r="G4936" s="1" t="n">
        <v>54250</v>
      </c>
      <c r="H4936" s="1" t="s">
        <v>7463</v>
      </c>
      <c r="I4936" s="1" t="n">
        <v>13542</v>
      </c>
      <c r="J4936" s="1" t="s">
        <v>7464</v>
      </c>
      <c r="K4936" s="1" t="s">
        <v>3381</v>
      </c>
    </row>
    <row r="4937" customFormat="false" ht="15" hidden="false" customHeight="true" outlineLevel="0" collapsed="false">
      <c r="A4937" s="1" t="n">
        <f aca="false">MAX($A$2:$A4936)+1</f>
        <v>3995</v>
      </c>
      <c r="C4937" s="1" t="str">
        <f aca="false">IF(H4937="",F4937,H4937)</f>
        <v>Opal Springs Hydro</v>
      </c>
      <c r="F4937" s="5"/>
      <c r="G4937" s="1" t="n">
        <v>54251</v>
      </c>
      <c r="H4937" s="1" t="s">
        <v>7465</v>
      </c>
      <c r="I4937" s="1" t="n">
        <v>42744</v>
      </c>
      <c r="J4937" s="1" t="s">
        <v>7466</v>
      </c>
      <c r="K4937" s="1" t="s">
        <v>3381</v>
      </c>
    </row>
    <row r="4938" customFormat="false" ht="15" hidden="false" customHeight="true" outlineLevel="0" collapsed="false">
      <c r="A4938" s="1" t="n">
        <f aca="false">MAX($A$2:$A4937)+1</f>
        <v>3996</v>
      </c>
      <c r="C4938" s="1" t="str">
        <f aca="false">IF(H4938="",F4938,H4938)</f>
        <v>Westwind Trust</v>
      </c>
      <c r="F4938" s="5"/>
      <c r="G4938" s="1" t="n">
        <v>54258</v>
      </c>
      <c r="H4938" s="1" t="s">
        <v>7467</v>
      </c>
      <c r="I4938" s="1" t="n">
        <v>59099</v>
      </c>
      <c r="J4938" s="1" t="s">
        <v>6501</v>
      </c>
      <c r="K4938" s="1" t="s">
        <v>3381</v>
      </c>
    </row>
    <row r="4939" customFormat="false" ht="15" hidden="false" customHeight="true" outlineLevel="0" collapsed="false">
      <c r="A4939" s="1" t="n">
        <f aca="false">MAX($A$2:$A4938)+1</f>
        <v>3997</v>
      </c>
      <c r="C4939" s="1" t="str">
        <f aca="false">IF(H4939="",F4939,H4939)</f>
        <v>Warm Springs Hydro Project</v>
      </c>
      <c r="F4939" s="5"/>
      <c r="G4939" s="1" t="n">
        <v>54261</v>
      </c>
      <c r="H4939" s="1" t="s">
        <v>7468</v>
      </c>
      <c r="I4939" s="1" t="n">
        <v>21944</v>
      </c>
      <c r="J4939" s="1" t="s">
        <v>7469</v>
      </c>
      <c r="K4939" s="1" t="s">
        <v>3381</v>
      </c>
    </row>
    <row r="4940" customFormat="false" ht="15" hidden="false" customHeight="true" outlineLevel="0" collapsed="false">
      <c r="A4940" s="1" t="n">
        <f aca="false">MAX($A$2:$A4939)+1</f>
        <v>3998</v>
      </c>
      <c r="C4940" s="1" t="str">
        <f aca="false">IF(H4940="",F4940,H4940)</f>
        <v>Saint Marys Hospital Power Plant</v>
      </c>
      <c r="F4940" s="5"/>
      <c r="G4940" s="1" t="n">
        <v>54262</v>
      </c>
      <c r="H4940" s="1" t="s">
        <v>7470</v>
      </c>
      <c r="I4940" s="1" t="n">
        <v>17897</v>
      </c>
      <c r="J4940" s="1" t="s">
        <v>7471</v>
      </c>
      <c r="K4940" s="1" t="s">
        <v>3381</v>
      </c>
    </row>
    <row r="4941" customFormat="false" ht="15" hidden="false" customHeight="true" outlineLevel="0" collapsed="false">
      <c r="A4941" s="1" t="n">
        <f aca="false">MAX($A$2:$A4940)+1</f>
        <v>3999</v>
      </c>
      <c r="C4941" s="1" t="str">
        <f aca="false">IF(H4941="",F4941,H4941)</f>
        <v>Koma Kulshan Associates</v>
      </c>
      <c r="F4941" s="5"/>
      <c r="G4941" s="1" t="n">
        <v>54267</v>
      </c>
      <c r="H4941" s="1" t="s">
        <v>7472</v>
      </c>
      <c r="I4941" s="1" t="n">
        <v>4436</v>
      </c>
      <c r="J4941" s="1" t="s">
        <v>7473</v>
      </c>
      <c r="K4941" s="1" t="s">
        <v>3381</v>
      </c>
    </row>
    <row r="4942" customFormat="false" ht="15" hidden="false" customHeight="true" outlineLevel="0" collapsed="false">
      <c r="A4942" s="1" t="n">
        <f aca="false">MAX($A$2:$A4941)+1</f>
        <v>4000</v>
      </c>
      <c r="C4942" s="1" t="str">
        <f aca="false">IF(H4942="",F4942,H4942)</f>
        <v>March Point Cogeneration</v>
      </c>
      <c r="F4942" s="5"/>
      <c r="G4942" s="1" t="n">
        <v>54268</v>
      </c>
      <c r="H4942" s="1" t="s">
        <v>7474</v>
      </c>
      <c r="I4942" s="1" t="n">
        <v>11459</v>
      </c>
      <c r="J4942" s="1" t="s">
        <v>7475</v>
      </c>
      <c r="K4942" s="1" t="s">
        <v>3381</v>
      </c>
    </row>
    <row r="4943" customFormat="false" ht="15" hidden="false" customHeight="true" outlineLevel="0" collapsed="false">
      <c r="A4943" s="1" t="n">
        <f aca="false">MAX($A$2:$A4942)+1</f>
        <v>4001</v>
      </c>
      <c r="C4943" s="1" t="str">
        <f aca="false">IF(H4943="",F4943,H4943)</f>
        <v>Saguaro Power</v>
      </c>
      <c r="F4943" s="5"/>
      <c r="G4943" s="1" t="n">
        <v>54271</v>
      </c>
      <c r="H4943" s="1" t="s">
        <v>7476</v>
      </c>
      <c r="I4943" s="1" t="n">
        <v>16553</v>
      </c>
      <c r="J4943" s="1" t="s">
        <v>7477</v>
      </c>
      <c r="K4943" s="1" t="s">
        <v>3381</v>
      </c>
    </row>
    <row r="4944" customFormat="false" ht="15" hidden="false" customHeight="true" outlineLevel="0" collapsed="false">
      <c r="A4944" s="1" t="n">
        <f aca="false">MAX($A$2:$A4943)+1</f>
        <v>4002</v>
      </c>
      <c r="C4944" s="1" t="str">
        <f aca="false">IF(H4944="",F4944,H4944)</f>
        <v>Univ of NC Chapel Hill Cogen Facility</v>
      </c>
      <c r="F4944" s="5"/>
      <c r="G4944" s="1" t="n">
        <v>54276</v>
      </c>
      <c r="H4944" s="1" t="s">
        <v>7478</v>
      </c>
      <c r="I4944" s="1" t="n">
        <v>19541</v>
      </c>
      <c r="J4944" s="1" t="s">
        <v>7479</v>
      </c>
      <c r="K4944" s="1" t="s">
        <v>3381</v>
      </c>
    </row>
    <row r="4945" customFormat="false" ht="15" hidden="false" customHeight="true" outlineLevel="0" collapsed="false">
      <c r="A4945" s="1" t="n">
        <f aca="false">MAX($A$2:$A4944)+1</f>
        <v>4003</v>
      </c>
      <c r="C4945" s="1" t="str">
        <f aca="false">IF(H4945="",F4945,H4945)</f>
        <v>Interstate Paper LLC Riceboro</v>
      </c>
      <c r="F4945" s="5"/>
      <c r="G4945" s="1" t="n">
        <v>54281</v>
      </c>
      <c r="H4945" s="1" t="s">
        <v>7480</v>
      </c>
      <c r="I4945" s="1" t="n">
        <v>9394</v>
      </c>
      <c r="J4945" s="1" t="s">
        <v>7481</v>
      </c>
      <c r="K4945" s="1" t="s">
        <v>3381</v>
      </c>
    </row>
    <row r="4946" customFormat="false" ht="15" hidden="false" customHeight="true" outlineLevel="0" collapsed="false">
      <c r="A4946" s="1" t="n">
        <f aca="false">MAX($A$2:$A4945)+1</f>
        <v>4004</v>
      </c>
      <c r="C4946" s="1" t="str">
        <f aca="false">IF(H4946="",F4946,H4946)</f>
        <v>Lee Creek Water Treatment Facility</v>
      </c>
      <c r="F4946" s="5"/>
      <c r="G4946" s="1" t="n">
        <v>54283</v>
      </c>
      <c r="H4946" s="1" t="s">
        <v>7482</v>
      </c>
      <c r="I4946" s="1" t="n">
        <v>31518</v>
      </c>
      <c r="J4946" s="1" t="s">
        <v>7483</v>
      </c>
      <c r="K4946" s="1" t="s">
        <v>3381</v>
      </c>
    </row>
    <row r="4947" customFormat="false" ht="15" hidden="false" customHeight="true" outlineLevel="0" collapsed="false">
      <c r="A4947" s="1" t="n">
        <f aca="false">MAX($A$2:$A4946)+1</f>
        <v>4005</v>
      </c>
      <c r="C4947" s="1" t="str">
        <f aca="false">IF(H4947="",F4947,H4947)</f>
        <v>Hastings City Hydroelectric</v>
      </c>
      <c r="F4947" s="5"/>
      <c r="G4947" s="1" t="n">
        <v>54285</v>
      </c>
      <c r="H4947" s="1" t="s">
        <v>7484</v>
      </c>
      <c r="I4947" s="1" t="n">
        <v>8248</v>
      </c>
      <c r="J4947" s="1" t="s">
        <v>7485</v>
      </c>
      <c r="K4947" s="1" t="s">
        <v>3381</v>
      </c>
    </row>
    <row r="4948" customFormat="false" ht="15" hidden="false" customHeight="true" outlineLevel="0" collapsed="false">
      <c r="A4948" s="1" t="n">
        <f aca="false">MAX($A$2:$A4947)+1</f>
        <v>4006</v>
      </c>
      <c r="C4948" s="1" t="str">
        <f aca="false">IF(H4948="",F4948,H4948)</f>
        <v>Rolls Royce</v>
      </c>
      <c r="F4948" s="5"/>
      <c r="G4948" s="1" t="n">
        <v>54286</v>
      </c>
      <c r="H4948" s="1" t="s">
        <v>7486</v>
      </c>
      <c r="I4948" s="1" t="n">
        <v>30067</v>
      </c>
      <c r="J4948" s="1" t="s">
        <v>7487</v>
      </c>
      <c r="K4948" s="1" t="s">
        <v>3381</v>
      </c>
    </row>
    <row r="4949" customFormat="false" ht="15" hidden="false" customHeight="true" outlineLevel="0" collapsed="false">
      <c r="A4949" s="1" t="n">
        <f aca="false">MAX($A$2:$A4948)+1</f>
        <v>4007</v>
      </c>
      <c r="C4949" s="1" t="str">
        <f aca="false">IF(H4949="",F4949,H4949)</f>
        <v>Inforum</v>
      </c>
      <c r="F4949" s="5"/>
      <c r="G4949" s="1" t="n">
        <v>54290</v>
      </c>
      <c r="H4949" s="1" t="s">
        <v>7488</v>
      </c>
      <c r="I4949" s="1" t="n">
        <v>35006</v>
      </c>
      <c r="J4949" s="1" t="s">
        <v>7489</v>
      </c>
      <c r="K4949" s="1" t="s">
        <v>3381</v>
      </c>
    </row>
    <row r="4950" customFormat="false" ht="15" hidden="false" customHeight="true" outlineLevel="0" collapsed="false">
      <c r="A4950" s="1" t="n">
        <f aca="false">MAX($A$2:$A4949)+1</f>
        <v>4008</v>
      </c>
      <c r="C4950" s="1" t="str">
        <f aca="false">IF(H4950="",F4950,H4950)</f>
        <v>Sherwin Alumina</v>
      </c>
      <c r="F4950" s="5"/>
      <c r="G4950" s="1" t="n">
        <v>54291</v>
      </c>
      <c r="H4950" s="1" t="s">
        <v>7490</v>
      </c>
      <c r="I4950" s="1" t="n">
        <v>2670</v>
      </c>
      <c r="J4950" s="1" t="s">
        <v>7491</v>
      </c>
      <c r="K4950" s="1" t="s">
        <v>3381</v>
      </c>
    </row>
    <row r="4951" customFormat="false" ht="15" hidden="false" customHeight="true" outlineLevel="0" collapsed="false">
      <c r="A4951" s="1" t="n">
        <f aca="false">MAX($A$2:$A4950)+1</f>
        <v>4009</v>
      </c>
      <c r="C4951" s="1" t="str">
        <f aca="false">IF(H4951="",F4951,H4951)</f>
        <v>West Group Data Center</v>
      </c>
      <c r="F4951" s="5"/>
      <c r="G4951" s="1" t="n">
        <v>54294</v>
      </c>
      <c r="H4951" s="1" t="s">
        <v>7492</v>
      </c>
      <c r="I4951" s="1" t="n">
        <v>18981</v>
      </c>
      <c r="J4951" s="1" t="s">
        <v>7493</v>
      </c>
      <c r="K4951" s="1" t="s">
        <v>3381</v>
      </c>
    </row>
    <row r="4952" customFormat="false" ht="15" hidden="false" customHeight="true" outlineLevel="0" collapsed="false">
      <c r="A4952" s="1" t="n">
        <f aca="false">MAX($A$2:$A4951)+1</f>
        <v>4010</v>
      </c>
      <c r="C4952" s="1" t="str">
        <f aca="false">IF(H4952="",F4952,H4952)</f>
        <v>Biola University</v>
      </c>
      <c r="F4952" s="5"/>
      <c r="G4952" s="1" t="n">
        <v>54296</v>
      </c>
      <c r="H4952" s="1" t="s">
        <v>7494</v>
      </c>
      <c r="I4952" s="1" t="n">
        <v>1752</v>
      </c>
      <c r="J4952" s="1" t="s">
        <v>7494</v>
      </c>
      <c r="K4952" s="1" t="s">
        <v>3381</v>
      </c>
    </row>
    <row r="4953" customFormat="false" ht="15" hidden="false" customHeight="true" outlineLevel="0" collapsed="false">
      <c r="A4953" s="1" t="n">
        <f aca="false">MAX($A$2:$A4952)+1</f>
        <v>4011</v>
      </c>
      <c r="C4953" s="1" t="str">
        <f aca="false">IF(H4953="",F4953,H4953)</f>
        <v>Coram Energy LLC (ECT)</v>
      </c>
      <c r="F4953" s="5"/>
      <c r="G4953" s="1" t="n">
        <v>54298</v>
      </c>
      <c r="H4953" s="1" t="s">
        <v>7495</v>
      </c>
      <c r="I4953" s="1" t="n">
        <v>11556</v>
      </c>
      <c r="J4953" s="1" t="s">
        <v>6184</v>
      </c>
      <c r="K4953" s="1" t="s">
        <v>3381</v>
      </c>
    </row>
    <row r="4954" customFormat="false" ht="15" hidden="false" customHeight="true" outlineLevel="0" collapsed="false">
      <c r="A4954" s="1" t="n">
        <f aca="false">A4953</f>
        <v>4011</v>
      </c>
      <c r="C4954" s="1" t="str">
        <f aca="false">IF(H4954="",F4954,H4954)</f>
        <v>Coram Energy LLC</v>
      </c>
      <c r="F4954" s="5"/>
      <c r="G4954" s="1" t="n">
        <v>54299</v>
      </c>
      <c r="H4954" s="1" t="s">
        <v>7496</v>
      </c>
      <c r="I4954" s="1" t="n">
        <v>11556</v>
      </c>
      <c r="J4954" s="1" t="s">
        <v>6184</v>
      </c>
      <c r="K4954" s="1" t="s">
        <v>3381</v>
      </c>
    </row>
    <row r="4955" customFormat="false" ht="15" hidden="false" customHeight="true" outlineLevel="0" collapsed="false">
      <c r="A4955" s="1" t="n">
        <f aca="false">MAX($A$2:$A4954)+1</f>
        <v>4012</v>
      </c>
      <c r="C4955" s="1" t="str">
        <f aca="false">IF(H4955="",F4955,H4955)</f>
        <v>CTV Power Purchase Contract Trust</v>
      </c>
      <c r="F4955" s="5"/>
      <c r="G4955" s="1" t="n">
        <v>54300</v>
      </c>
      <c r="H4955" s="1" t="s">
        <v>7497</v>
      </c>
      <c r="I4955" s="1" t="n">
        <v>11556</v>
      </c>
      <c r="J4955" s="1" t="s">
        <v>6184</v>
      </c>
      <c r="K4955" s="1" t="s">
        <v>3381</v>
      </c>
    </row>
    <row r="4956" customFormat="false" ht="15" hidden="false" customHeight="true" outlineLevel="0" collapsed="false">
      <c r="A4956" s="1" t="n">
        <f aca="false">MAX($A$2:$A4955)+1</f>
        <v>4013</v>
      </c>
      <c r="C4956" s="1" t="str">
        <f aca="false">IF(H4956="",F4956,H4956)</f>
        <v>Colebrook Hydroelectric</v>
      </c>
      <c r="F4956" s="5"/>
      <c r="G4956" s="1" t="n">
        <v>54301</v>
      </c>
      <c r="H4956" s="1" t="s">
        <v>7498</v>
      </c>
      <c r="I4956" s="1" t="n">
        <v>12382</v>
      </c>
      <c r="J4956" s="1" t="s">
        <v>7499</v>
      </c>
      <c r="K4956" s="1" t="s">
        <v>3381</v>
      </c>
    </row>
    <row r="4957" customFormat="false" ht="15" hidden="false" customHeight="true" outlineLevel="0" collapsed="false">
      <c r="A4957" s="1" t="n">
        <f aca="false">MAX($A$2:$A4956)+1</f>
        <v>4014</v>
      </c>
      <c r="C4957" s="1" t="str">
        <f aca="false">IF(H4957="",F4957,H4957)</f>
        <v>Goodwin Hydroelectric</v>
      </c>
      <c r="F4957" s="5"/>
      <c r="G4957" s="1" t="n">
        <v>54302</v>
      </c>
      <c r="H4957" s="1" t="s">
        <v>7500</v>
      </c>
      <c r="I4957" s="1" t="n">
        <v>12382</v>
      </c>
      <c r="J4957" s="1" t="s">
        <v>7499</v>
      </c>
      <c r="K4957" s="1" t="s">
        <v>3381</v>
      </c>
    </row>
    <row r="4958" customFormat="false" ht="15" hidden="false" customHeight="true" outlineLevel="0" collapsed="false">
      <c r="A4958" s="1" t="n">
        <f aca="false">MAX($A$2:$A4957)+1</f>
        <v>4015</v>
      </c>
      <c r="C4958" s="1" t="str">
        <f aca="false">IF(H4958="",F4958,H4958)</f>
        <v>Birchwood Power</v>
      </c>
      <c r="F4958" s="5"/>
      <c r="G4958" s="1" t="n">
        <v>54304</v>
      </c>
      <c r="H4958" s="1" t="s">
        <v>7501</v>
      </c>
      <c r="I4958" s="1" t="n">
        <v>1735</v>
      </c>
      <c r="J4958" s="1" t="s">
        <v>7502</v>
      </c>
      <c r="K4958" s="1" t="s">
        <v>3381</v>
      </c>
    </row>
    <row r="4959" customFormat="false" ht="15" hidden="false" customHeight="true" outlineLevel="0" collapsed="false">
      <c r="A4959" s="1" t="n">
        <f aca="false">MAX($A$2:$A4958)+1</f>
        <v>4016</v>
      </c>
      <c r="C4959" s="1" t="str">
        <f aca="false">IF(H4959="",F4959,H4959)</f>
        <v>Westward Seafoods</v>
      </c>
      <c r="F4959" s="5"/>
      <c r="G4959" s="1" t="n">
        <v>54305</v>
      </c>
      <c r="H4959" s="1" t="s">
        <v>7503</v>
      </c>
      <c r="I4959" s="1" t="n">
        <v>20523</v>
      </c>
      <c r="J4959" s="1" t="s">
        <v>7504</v>
      </c>
      <c r="K4959" s="1" t="s">
        <v>3381</v>
      </c>
    </row>
    <row r="4960" customFormat="false" ht="15" hidden="false" customHeight="true" outlineLevel="0" collapsed="false">
      <c r="A4960" s="1" t="n">
        <f aca="false">MAX($A$2:$A4959)+1</f>
        <v>4017</v>
      </c>
      <c r="C4960" s="1" t="str">
        <f aca="false">IF(H4960="",F4960,H4960)</f>
        <v>Wilson Lake Hydroelectric Project</v>
      </c>
      <c r="F4960" s="5"/>
      <c r="G4960" s="1" t="n">
        <v>54306</v>
      </c>
      <c r="H4960" s="1" t="s">
        <v>7505</v>
      </c>
      <c r="I4960" s="1" t="n">
        <v>8365</v>
      </c>
      <c r="J4960" s="1" t="s">
        <v>7506</v>
      </c>
      <c r="K4960" s="1" t="s">
        <v>3381</v>
      </c>
    </row>
    <row r="4961" customFormat="false" ht="15" hidden="false" customHeight="true" outlineLevel="0" collapsed="false">
      <c r="A4961" s="1" t="n">
        <f aca="false">MAX($A$2:$A4960)+1</f>
        <v>4018</v>
      </c>
      <c r="C4961" s="1" t="str">
        <f aca="false">IF(H4961="",F4961,H4961)</f>
        <v>Three Forks Water Power Project</v>
      </c>
      <c r="F4961" s="5"/>
      <c r="G4961" s="1" t="n">
        <v>54308</v>
      </c>
      <c r="H4961" s="1" t="s">
        <v>7507</v>
      </c>
      <c r="I4961" s="1" t="n">
        <v>54722</v>
      </c>
      <c r="J4961" s="1" t="s">
        <v>7508</v>
      </c>
      <c r="K4961" s="1" t="s">
        <v>3381</v>
      </c>
    </row>
    <row r="4962" customFormat="false" ht="15" hidden="false" customHeight="true" outlineLevel="0" collapsed="false">
      <c r="A4962" s="1" t="n">
        <f aca="false">MAX($A$2:$A4961)+1</f>
        <v>4019</v>
      </c>
      <c r="C4962" s="1" t="str">
        <f aca="false">IF(H4962="",F4962,H4962)</f>
        <v>Archer Daniels Midland Southport</v>
      </c>
      <c r="F4962" s="5"/>
      <c r="G4962" s="1" t="n">
        <v>54316</v>
      </c>
      <c r="H4962" s="1" t="s">
        <v>7509</v>
      </c>
      <c r="I4962" s="1" t="n">
        <v>772</v>
      </c>
      <c r="J4962" s="1" t="s">
        <v>6471</v>
      </c>
      <c r="K4962" s="1" t="s">
        <v>3381</v>
      </c>
    </row>
    <row r="4963" customFormat="false" ht="15" hidden="false" customHeight="true" outlineLevel="0" collapsed="false">
      <c r="A4963" s="1" t="n">
        <f aca="false">MAX($A$2:$A4962)+1</f>
        <v>4020</v>
      </c>
      <c r="C4963" s="1" t="str">
        <f aca="false">IF(H4963="",F4963,H4963)</f>
        <v>General Chemical</v>
      </c>
      <c r="F4963" s="5"/>
      <c r="G4963" s="1" t="n">
        <v>54318</v>
      </c>
      <c r="H4963" s="1" t="s">
        <v>7510</v>
      </c>
      <c r="I4963" s="1" t="n">
        <v>7067</v>
      </c>
      <c r="J4963" s="1" t="s">
        <v>7511</v>
      </c>
      <c r="K4963" s="1" t="s">
        <v>3381</v>
      </c>
    </row>
    <row r="4964" customFormat="false" ht="15" hidden="false" customHeight="true" outlineLevel="0" collapsed="false">
      <c r="A4964" s="1" t="n">
        <f aca="false">MAX($A$2:$A4963)+1</f>
        <v>4021</v>
      </c>
      <c r="C4964" s="1" t="str">
        <f aca="false">IF(H4964="",F4964,H4964)</f>
        <v>Goodyear Beaumont Chemical Plant</v>
      </c>
      <c r="F4964" s="5"/>
      <c r="G4964" s="1" t="n">
        <v>54321</v>
      </c>
      <c r="H4964" s="1" t="s">
        <v>7512</v>
      </c>
      <c r="I4964" s="1" t="n">
        <v>7375</v>
      </c>
      <c r="J4964" s="1" t="s">
        <v>7513</v>
      </c>
      <c r="K4964" s="1" t="s">
        <v>3381</v>
      </c>
    </row>
    <row r="4965" customFormat="false" ht="15" hidden="false" customHeight="true" outlineLevel="0" collapsed="false">
      <c r="A4965" s="1" t="n">
        <f aca="false">MAX($A$2:$A4964)+1</f>
        <v>4022</v>
      </c>
      <c r="C4965" s="1" t="str">
        <f aca="false">IF(H4965="",F4965,H4965)</f>
        <v>Sibley Mill</v>
      </c>
      <c r="F4965" s="5"/>
      <c r="G4965" s="1" t="n">
        <v>54322</v>
      </c>
      <c r="H4965" s="1" t="s">
        <v>7514</v>
      </c>
      <c r="I4965" s="1" t="n">
        <v>55810</v>
      </c>
      <c r="J4965" s="1" t="s">
        <v>7515</v>
      </c>
      <c r="K4965" s="1" t="s">
        <v>3381</v>
      </c>
    </row>
    <row r="4966" customFormat="false" ht="15" hidden="false" customHeight="true" outlineLevel="0" collapsed="false">
      <c r="A4966" s="1" t="n">
        <f aca="false">MAX($A$2:$A4965)+1</f>
        <v>4023</v>
      </c>
      <c r="C4966" s="1" t="str">
        <f aca="false">IF(H4966="",F4966,H4966)</f>
        <v>CNN Center</v>
      </c>
      <c r="F4966" s="5"/>
      <c r="G4966" s="1" t="n">
        <v>54323</v>
      </c>
      <c r="H4966" s="1" t="s">
        <v>7516</v>
      </c>
      <c r="I4966" s="1" t="n">
        <v>18452</v>
      </c>
      <c r="J4966" s="1" t="s">
        <v>7517</v>
      </c>
      <c r="K4966" s="1" t="s">
        <v>3381</v>
      </c>
    </row>
    <row r="4967" customFormat="false" ht="15" hidden="false" customHeight="true" outlineLevel="0" collapsed="false">
      <c r="A4967" s="1" t="n">
        <f aca="false">MAX($A$2:$A4966)+1</f>
        <v>4024</v>
      </c>
      <c r="C4967" s="1" t="str">
        <f aca="false">IF(H4967="",F4967,H4967)</f>
        <v>Toyon Power Station</v>
      </c>
      <c r="F4967" s="5"/>
      <c r="G4967" s="1" t="n">
        <v>54327</v>
      </c>
      <c r="H4967" s="1" t="s">
        <v>7518</v>
      </c>
      <c r="I4967" s="1" t="n">
        <v>56773</v>
      </c>
      <c r="J4967" s="1" t="s">
        <v>7519</v>
      </c>
      <c r="K4967" s="1" t="s">
        <v>3381</v>
      </c>
    </row>
    <row r="4968" customFormat="false" ht="15" hidden="false" customHeight="true" outlineLevel="0" collapsed="false">
      <c r="A4968" s="1" t="n">
        <f aca="false">MAX($A$2:$A4967)+1</f>
        <v>4025</v>
      </c>
      <c r="C4968" s="1" t="str">
        <f aca="false">IF(H4968="",F4968,H4968)</f>
        <v>Westhollow Technology Center</v>
      </c>
      <c r="F4968" s="5"/>
      <c r="G4968" s="1" t="n">
        <v>54330</v>
      </c>
      <c r="H4968" s="1" t="s">
        <v>7520</v>
      </c>
      <c r="I4968" s="1" t="n">
        <v>17052</v>
      </c>
      <c r="J4968" s="1" t="s">
        <v>7521</v>
      </c>
      <c r="K4968" s="1" t="s">
        <v>3381</v>
      </c>
    </row>
    <row r="4969" customFormat="false" ht="15" hidden="false" customHeight="true" outlineLevel="0" collapsed="false">
      <c r="A4969" s="1" t="n">
        <f aca="false">MAX($A$2:$A4968)+1</f>
        <v>4026</v>
      </c>
      <c r="C4969" s="1" t="str">
        <f aca="false">IF(H4969="",F4969,H4969)</f>
        <v>Bucknell University</v>
      </c>
      <c r="F4969" s="5"/>
      <c r="G4969" s="1" t="n">
        <v>54333</v>
      </c>
      <c r="H4969" s="1" t="s">
        <v>7522</v>
      </c>
      <c r="I4969" s="1" t="n">
        <v>2468</v>
      </c>
      <c r="J4969" s="1" t="s">
        <v>7522</v>
      </c>
      <c r="K4969" s="1" t="s">
        <v>3381</v>
      </c>
    </row>
    <row r="4970" customFormat="false" ht="15" hidden="false" customHeight="true" outlineLevel="0" collapsed="false">
      <c r="A4970" s="1" t="n">
        <f aca="false">MAX($A$2:$A4969)+1</f>
        <v>4027</v>
      </c>
      <c r="C4970" s="1" t="str">
        <f aca="false">IF(H4970="",F4970,H4970)</f>
        <v>Morton Salt Rittman</v>
      </c>
      <c r="F4970" s="5"/>
      <c r="G4970" s="1" t="n">
        <v>54335</v>
      </c>
      <c r="H4970" s="1" t="s">
        <v>7523</v>
      </c>
      <c r="I4970" s="1" t="n">
        <v>12986</v>
      </c>
      <c r="J4970" s="1" t="s">
        <v>7524</v>
      </c>
      <c r="K4970" s="1" t="s">
        <v>3381</v>
      </c>
    </row>
    <row r="4971" customFormat="false" ht="15" hidden="false" customHeight="true" outlineLevel="0" collapsed="false">
      <c r="A4971" s="1" t="n">
        <f aca="false">MAX($A$2:$A4970)+1</f>
        <v>4028</v>
      </c>
      <c r="C4971" s="1" t="str">
        <f aca="false">IF(H4971="",F4971,H4971)</f>
        <v>NRG Energy San Diego</v>
      </c>
      <c r="F4971" s="5"/>
      <c r="G4971" s="1" t="n">
        <v>54337</v>
      </c>
      <c r="H4971" s="1" t="s">
        <v>7525</v>
      </c>
      <c r="I4971" s="1" t="n">
        <v>15734</v>
      </c>
      <c r="J4971" s="1" t="s">
        <v>7526</v>
      </c>
      <c r="K4971" s="1" t="s">
        <v>3381</v>
      </c>
    </row>
    <row r="4972" customFormat="false" ht="15" hidden="false" customHeight="true" outlineLevel="0" collapsed="false">
      <c r="A4972" s="1" t="n">
        <f aca="false">MAX($A$2:$A4971)+1</f>
        <v>4029</v>
      </c>
      <c r="C4972" s="1" t="str">
        <f aca="false">IF(H4972="",F4972,H4972)</f>
        <v>Rio Grande Valley Sugar Growers</v>
      </c>
      <c r="F4972" s="5"/>
      <c r="G4972" s="1" t="n">
        <v>54338</v>
      </c>
      <c r="H4972" s="1" t="s">
        <v>7527</v>
      </c>
      <c r="I4972" s="1" t="n">
        <v>16098</v>
      </c>
      <c r="J4972" s="1" t="s">
        <v>7528</v>
      </c>
      <c r="K4972" s="1" t="s">
        <v>3381</v>
      </c>
    </row>
    <row r="4973" customFormat="false" ht="15" hidden="false" customHeight="true" outlineLevel="0" collapsed="false">
      <c r="A4973" s="1" t="n">
        <f aca="false">MAX($A$2:$A4972)+1</f>
        <v>4030</v>
      </c>
      <c r="C4973" s="1" t="str">
        <f aca="false">IF(H4973="",F4973,H4973)</f>
        <v>Norway Point Hydropower Project</v>
      </c>
      <c r="F4973" s="5"/>
      <c r="G4973" s="1" t="n">
        <v>54340</v>
      </c>
      <c r="H4973" s="1" t="s">
        <v>7529</v>
      </c>
      <c r="I4973" s="1" t="n">
        <v>18912</v>
      </c>
      <c r="J4973" s="1" t="s">
        <v>7530</v>
      </c>
      <c r="K4973" s="1" t="s">
        <v>3381</v>
      </c>
    </row>
    <row r="4974" customFormat="false" ht="15" hidden="false" customHeight="true" outlineLevel="0" collapsed="false">
      <c r="A4974" s="1" t="n">
        <f aca="false">MAX($A$2:$A4973)+1</f>
        <v>4031</v>
      </c>
      <c r="C4974" s="1" t="str">
        <f aca="false">IF(H4974="",F4974,H4974)</f>
        <v>Four Mile Hydropower Project</v>
      </c>
      <c r="F4974" s="5"/>
      <c r="G4974" s="1" t="n">
        <v>54341</v>
      </c>
      <c r="H4974" s="1" t="s">
        <v>7531</v>
      </c>
      <c r="I4974" s="1" t="n">
        <v>18912</v>
      </c>
      <c r="J4974" s="1" t="s">
        <v>7530</v>
      </c>
      <c r="K4974" s="1" t="s">
        <v>3381</v>
      </c>
    </row>
    <row r="4975" customFormat="false" ht="15" hidden="false" customHeight="true" outlineLevel="0" collapsed="false">
      <c r="A4975" s="1" t="n">
        <f aca="false">MAX($A$2:$A4974)+1</f>
        <v>4032</v>
      </c>
      <c r="C4975" s="1" t="str">
        <f aca="false">IF(H4975="",F4975,H4975)</f>
        <v>Ninth Street Hydropower Project</v>
      </c>
      <c r="F4975" s="5"/>
      <c r="G4975" s="1" t="n">
        <v>54342</v>
      </c>
      <c r="H4975" s="1" t="s">
        <v>7532</v>
      </c>
      <c r="I4975" s="1" t="n">
        <v>18912</v>
      </c>
      <c r="J4975" s="1" t="s">
        <v>7530</v>
      </c>
      <c r="K4975" s="1" t="s">
        <v>3381</v>
      </c>
    </row>
    <row r="4976" customFormat="false" ht="15" hidden="false" customHeight="true" outlineLevel="0" collapsed="false">
      <c r="A4976" s="1" t="n">
        <f aca="false">MAX($A$2:$A4975)+1</f>
        <v>4033</v>
      </c>
      <c r="C4976" s="1" t="str">
        <f aca="false">IF(H4976="",F4976,H4976)</f>
        <v>Terminus Hydroelectric Project</v>
      </c>
      <c r="F4976" s="5"/>
      <c r="G4976" s="1" t="n">
        <v>54343</v>
      </c>
      <c r="H4976" s="1" t="s">
        <v>7533</v>
      </c>
      <c r="I4976" s="1" t="n">
        <v>10099</v>
      </c>
      <c r="J4976" s="1" t="s">
        <v>7534</v>
      </c>
      <c r="K4976" s="1" t="s">
        <v>3381</v>
      </c>
    </row>
    <row r="4977" customFormat="false" ht="15" hidden="false" customHeight="true" outlineLevel="0" collapsed="false">
      <c r="A4977" s="1" t="n">
        <f aca="false">MAX($A$2:$A4976)+1</f>
        <v>4034</v>
      </c>
      <c r="C4977" s="1" t="str">
        <f aca="false">IF(H4977="",F4977,H4977)</f>
        <v>Howard F Curren Advncd Wastewater Plant</v>
      </c>
      <c r="F4977" s="5"/>
      <c r="G4977" s="1" t="n">
        <v>54347</v>
      </c>
      <c r="H4977" s="1" t="s">
        <v>7535</v>
      </c>
      <c r="I4977" s="1" t="n">
        <v>18483</v>
      </c>
      <c r="J4977" s="1" t="s">
        <v>7536</v>
      </c>
      <c r="K4977" s="1" t="s">
        <v>3381</v>
      </c>
    </row>
    <row r="4978" customFormat="false" ht="15" hidden="false" customHeight="true" outlineLevel="0" collapsed="false">
      <c r="A4978" s="1" t="n">
        <f aca="false">MAX($A$2:$A4977)+1</f>
        <v>4035</v>
      </c>
      <c r="C4978" s="1" t="str">
        <f aca="false">IF(H4978="",F4978,H4978)</f>
        <v>Nevada Cogen Associates 2 Black Mountain</v>
      </c>
      <c r="F4978" s="5"/>
      <c r="G4978" s="1" t="n">
        <v>54349</v>
      </c>
      <c r="H4978" s="1" t="s">
        <v>7537</v>
      </c>
      <c r="I4978" s="1" t="n">
        <v>13365</v>
      </c>
      <c r="J4978" s="1" t="s">
        <v>7538</v>
      </c>
      <c r="K4978" s="1" t="s">
        <v>3381</v>
      </c>
    </row>
    <row r="4979" customFormat="false" ht="15" hidden="false" customHeight="true" outlineLevel="0" collapsed="false">
      <c r="A4979" s="1" t="n">
        <f aca="false">MAX($A$2:$A4978)+1</f>
        <v>4036</v>
      </c>
      <c r="C4979" s="1" t="str">
        <f aca="false">IF(H4979="",F4979,H4979)</f>
        <v>Nevada Cogen Assoc#1 GarnetVly</v>
      </c>
      <c r="F4979" s="5"/>
      <c r="G4979" s="1" t="n">
        <v>54350</v>
      </c>
      <c r="H4979" s="1" t="s">
        <v>7539</v>
      </c>
      <c r="I4979" s="1" t="n">
        <v>13399</v>
      </c>
      <c r="J4979" s="1" t="s">
        <v>7540</v>
      </c>
      <c r="K4979" s="1" t="s">
        <v>3381</v>
      </c>
    </row>
    <row r="4980" customFormat="false" ht="15" hidden="false" customHeight="true" outlineLevel="0" collapsed="false">
      <c r="A4980" s="1" t="n">
        <f aca="false">MAX($A$2:$A4979)+1</f>
        <v>4037</v>
      </c>
      <c r="C4980" s="1" t="str">
        <f aca="false">IF(H4980="",F4980,H4980)</f>
        <v>Chace Mill Winooski One</v>
      </c>
      <c r="F4980" s="5"/>
      <c r="G4980" s="1" t="n">
        <v>54355</v>
      </c>
      <c r="H4980" s="1" t="s">
        <v>7541</v>
      </c>
      <c r="I4980" s="1" t="n">
        <v>2548</v>
      </c>
      <c r="J4980" s="1" t="s">
        <v>929</v>
      </c>
      <c r="K4980" s="1" t="s">
        <v>3381</v>
      </c>
    </row>
    <row r="4981" customFormat="false" ht="15" hidden="false" customHeight="true" outlineLevel="0" collapsed="false">
      <c r="A4981" s="1" t="n">
        <f aca="false">MAX($A$2:$A4980)+1</f>
        <v>4038</v>
      </c>
      <c r="C4981" s="1" t="str">
        <f aca="false">IF(H4981="",F4981,H4981)</f>
        <v>International Paper Augusta Mill</v>
      </c>
      <c r="F4981" s="5"/>
      <c r="G4981" s="1" t="n">
        <v>54358</v>
      </c>
      <c r="H4981" s="1" t="s">
        <v>7542</v>
      </c>
      <c r="I4981" s="1" t="n">
        <v>9353</v>
      </c>
      <c r="J4981" s="1" t="s">
        <v>7543</v>
      </c>
      <c r="K4981" s="1" t="s">
        <v>3381</v>
      </c>
    </row>
    <row r="4982" customFormat="false" ht="15" hidden="false" customHeight="true" outlineLevel="0" collapsed="false">
      <c r="A4982" s="1" t="n">
        <f aca="false">MAX($A$2:$A4981)+1</f>
        <v>4039</v>
      </c>
      <c r="C4982" s="1" t="str">
        <f aca="false">IF(H4982="",F4982,H4982)</f>
        <v>PPG Industries Works 14</v>
      </c>
      <c r="F4982" s="5"/>
      <c r="G4982" s="1" t="n">
        <v>54360</v>
      </c>
      <c r="H4982" s="1" t="s">
        <v>7544</v>
      </c>
      <c r="I4982" s="1" t="n">
        <v>60194</v>
      </c>
      <c r="J4982" s="1" t="s">
        <v>7545</v>
      </c>
      <c r="K4982" s="1" t="s">
        <v>3381</v>
      </c>
    </row>
    <row r="4983" customFormat="false" ht="15" hidden="false" customHeight="true" outlineLevel="0" collapsed="false">
      <c r="A4983" s="1" t="n">
        <f aca="false">MAX($A$2:$A4982)+1</f>
        <v>4040</v>
      </c>
      <c r="C4983" s="1" t="str">
        <f aca="false">IF(H4983="",F4983,H4983)</f>
        <v>PPG Industries Shelby NC Works</v>
      </c>
      <c r="F4983" s="5"/>
      <c r="G4983" s="1" t="n">
        <v>54363</v>
      </c>
      <c r="H4983" s="1" t="s">
        <v>7546</v>
      </c>
      <c r="I4983" s="1" t="n">
        <v>50035</v>
      </c>
      <c r="J4983" s="1" t="s">
        <v>7547</v>
      </c>
      <c r="K4983" s="1" t="s">
        <v>3381</v>
      </c>
    </row>
    <row r="4984" customFormat="false" ht="15" hidden="false" customHeight="true" outlineLevel="0" collapsed="false">
      <c r="A4984" s="1" t="n">
        <f aca="false">MAX($A$2:$A4983)+1</f>
        <v>4041</v>
      </c>
      <c r="C4984" s="1" t="str">
        <f aca="false">IF(H4984="",F4984,H4984)</f>
        <v>PPG Industries Works 4</v>
      </c>
      <c r="F4984" s="5"/>
      <c r="G4984" s="1" t="n">
        <v>54364</v>
      </c>
      <c r="H4984" s="1" t="s">
        <v>7548</v>
      </c>
      <c r="I4984" s="1" t="n">
        <v>50036</v>
      </c>
      <c r="J4984" s="1" t="s">
        <v>7549</v>
      </c>
      <c r="K4984" s="1" t="s">
        <v>3381</v>
      </c>
    </row>
    <row r="4985" customFormat="false" ht="15" hidden="false" customHeight="true" outlineLevel="0" collapsed="false">
      <c r="A4985" s="1" t="n">
        <f aca="false">MAX($A$2:$A4984)+1</f>
        <v>4042</v>
      </c>
      <c r="C4985" s="1" t="str">
        <f aca="false">IF(H4985="",F4985,H4985)</f>
        <v>Orange Cogeneration Facility</v>
      </c>
      <c r="F4985" s="5"/>
      <c r="G4985" s="1" t="n">
        <v>54365</v>
      </c>
      <c r="H4985" s="1" t="s">
        <v>7550</v>
      </c>
      <c r="I4985" s="1" t="n">
        <v>49901</v>
      </c>
      <c r="J4985" s="1" t="s">
        <v>7551</v>
      </c>
      <c r="K4985" s="1" t="s">
        <v>3381</v>
      </c>
    </row>
    <row r="4986" customFormat="false" ht="15" hidden="false" customHeight="true" outlineLevel="0" collapsed="false">
      <c r="A4986" s="1" t="n">
        <f aca="false">MAX($A$2:$A4985)+1</f>
        <v>4043</v>
      </c>
      <c r="C4986" s="1" t="str">
        <f aca="false">IF(H4986="",F4986,H4986)</f>
        <v>Oildale Energy LLC</v>
      </c>
      <c r="F4986" s="5"/>
      <c r="G4986" s="1" t="n">
        <v>54371</v>
      </c>
      <c r="H4986" s="1" t="s">
        <v>7552</v>
      </c>
      <c r="I4986" s="1" t="n">
        <v>13898</v>
      </c>
      <c r="J4986" s="1" t="s">
        <v>7552</v>
      </c>
      <c r="K4986" s="1" t="s">
        <v>3381</v>
      </c>
    </row>
    <row r="4987" customFormat="false" ht="15" hidden="false" customHeight="true" outlineLevel="0" collapsed="false">
      <c r="A4987" s="1" t="n">
        <f aca="false">MAX($A$2:$A4986)+1</f>
        <v>4044</v>
      </c>
      <c r="C4987" s="1" t="str">
        <f aca="false">IF(H4987="",F4987,H4987)</f>
        <v>University of Colorado</v>
      </c>
      <c r="F4987" s="5"/>
      <c r="G4987" s="1" t="n">
        <v>54372</v>
      </c>
      <c r="H4987" s="1" t="s">
        <v>7553</v>
      </c>
      <c r="I4987" s="1" t="n">
        <v>22208</v>
      </c>
      <c r="J4987" s="1" t="s">
        <v>7553</v>
      </c>
      <c r="K4987" s="1" t="s">
        <v>3381</v>
      </c>
    </row>
    <row r="4988" customFormat="false" ht="15" hidden="false" customHeight="true" outlineLevel="0" collapsed="false">
      <c r="A4988" s="1" t="n">
        <f aca="false">MAX($A$2:$A4987)+1</f>
        <v>4045</v>
      </c>
      <c r="C4988" s="1" t="str">
        <f aca="false">IF(H4988="",F4988,H4988)</f>
        <v>Sinclair Oil Refinery</v>
      </c>
      <c r="F4988" s="5"/>
      <c r="G4988" s="1" t="n">
        <v>54374</v>
      </c>
      <c r="H4988" s="1" t="s">
        <v>7554</v>
      </c>
      <c r="I4988" s="1" t="n">
        <v>24205</v>
      </c>
      <c r="J4988" s="1" t="s">
        <v>7555</v>
      </c>
      <c r="K4988" s="1" t="s">
        <v>3381</v>
      </c>
    </row>
    <row r="4989" customFormat="false" ht="15" hidden="false" customHeight="true" outlineLevel="0" collapsed="false">
      <c r="A4989" s="1" t="n">
        <f aca="false">MAX($A$2:$A4988)+1</f>
        <v>4046</v>
      </c>
      <c r="C4989" s="1" t="str">
        <f aca="false">IF(H4989="",F4989,H4989)</f>
        <v>EHC West Hopkinton</v>
      </c>
      <c r="D4989" s="1" t="n">
        <v>313</v>
      </c>
      <c r="E4989" s="1" t="s">
        <v>3769</v>
      </c>
      <c r="F4989" s="5" t="s">
        <v>7556</v>
      </c>
      <c r="G4989" s="1" t="n">
        <v>54384</v>
      </c>
      <c r="H4989" s="1" t="s">
        <v>7557</v>
      </c>
      <c r="I4989" s="1" t="n">
        <v>4207</v>
      </c>
      <c r="J4989" s="1" t="s">
        <v>7558</v>
      </c>
      <c r="K4989" s="1" t="s">
        <v>5947</v>
      </c>
    </row>
    <row r="4990" customFormat="false" ht="15" hidden="false" customHeight="true" outlineLevel="0" collapsed="false">
      <c r="A4990" s="1" t="n">
        <f aca="false">MAX($A$2:$A4989)+1</f>
        <v>4047</v>
      </c>
      <c r="C4990" s="1" t="str">
        <f aca="false">IF(H4990="",F4990,H4990)</f>
        <v>Kinneytown New Old</v>
      </c>
      <c r="F4990" s="5"/>
      <c r="G4990" s="1" t="n">
        <v>54385</v>
      </c>
      <c r="H4990" s="1" t="s">
        <v>7559</v>
      </c>
      <c r="I4990" s="1" t="n">
        <v>10347</v>
      </c>
      <c r="J4990" s="1" t="s">
        <v>7560</v>
      </c>
      <c r="K4990" s="1" t="s">
        <v>3381</v>
      </c>
    </row>
    <row r="4991" customFormat="false" ht="15" hidden="false" customHeight="true" outlineLevel="0" collapsed="false">
      <c r="A4991" s="1" t="n">
        <f aca="false">MAX($A$2:$A4990)+1</f>
        <v>4048</v>
      </c>
      <c r="C4991" s="1" t="str">
        <f aca="false">IF(H4991="",F4991,H4991)</f>
        <v>Little Wood Hydro Project</v>
      </c>
      <c r="F4991" s="5"/>
      <c r="G4991" s="1" t="n">
        <v>54386</v>
      </c>
      <c r="H4991" s="1" t="s">
        <v>7561</v>
      </c>
      <c r="I4991" s="1" t="n">
        <v>11082</v>
      </c>
      <c r="J4991" s="1" t="s">
        <v>7562</v>
      </c>
      <c r="K4991" s="1" t="s">
        <v>3381</v>
      </c>
    </row>
    <row r="4992" customFormat="false" ht="15" hidden="false" customHeight="true" outlineLevel="0" collapsed="false">
      <c r="A4992" s="1" t="n">
        <f aca="false">MAX($A$2:$A4991)+1</f>
        <v>4049</v>
      </c>
      <c r="C4992" s="1" t="str">
        <f aca="false">IF(H4992="",F4992,H4992)</f>
        <v>Weeks Falls</v>
      </c>
      <c r="F4992" s="5"/>
      <c r="G4992" s="1" t="n">
        <v>54387</v>
      </c>
      <c r="H4992" s="1" t="s">
        <v>7563</v>
      </c>
      <c r="I4992" s="1" t="n">
        <v>3682</v>
      </c>
      <c r="J4992" s="1" t="s">
        <v>7564</v>
      </c>
      <c r="K4992" s="1" t="s">
        <v>3381</v>
      </c>
    </row>
    <row r="4993" customFormat="false" ht="15" hidden="false" customHeight="true" outlineLevel="0" collapsed="false">
      <c r="A4993" s="1" t="n">
        <f aca="false">MAX($A$2:$A4992)+1</f>
        <v>4050</v>
      </c>
      <c r="C4993" s="1" t="str">
        <f aca="false">IF(H4993="",F4993,H4993)</f>
        <v>Alice Falls Hydro Project</v>
      </c>
      <c r="F4993" s="5"/>
      <c r="G4993" s="1" t="n">
        <v>54391</v>
      </c>
      <c r="H4993" s="1" t="s">
        <v>7565</v>
      </c>
      <c r="I4993" s="1" t="n">
        <v>326</v>
      </c>
      <c r="J4993" s="1" t="s">
        <v>7566</v>
      </c>
      <c r="K4993" s="1" t="s">
        <v>3381</v>
      </c>
    </row>
    <row r="4994" customFormat="false" ht="15" hidden="false" customHeight="true" outlineLevel="0" collapsed="false">
      <c r="A4994" s="1" t="n">
        <f aca="false">MAX($A$2:$A4993)+1</f>
        <v>4051</v>
      </c>
      <c r="C4994" s="1" t="str">
        <f aca="false">IF(H4994="",F4994,H4994)</f>
        <v>BJ Gas Recovery</v>
      </c>
      <c r="F4994" s="5"/>
      <c r="G4994" s="1" t="n">
        <v>54392</v>
      </c>
      <c r="H4994" s="1" t="s">
        <v>7567</v>
      </c>
      <c r="I4994" s="1" t="n">
        <v>54842</v>
      </c>
      <c r="J4994" s="1" t="s">
        <v>6949</v>
      </c>
      <c r="K4994" s="1" t="s">
        <v>3381</v>
      </c>
    </row>
    <row r="4995" customFormat="false" ht="15" hidden="false" customHeight="true" outlineLevel="0" collapsed="false">
      <c r="A4995" s="1" t="n">
        <f aca="false">MAX($A$2:$A4994)+1</f>
        <v>4052</v>
      </c>
      <c r="C4995" s="1" t="str">
        <f aca="false">IF(H4995="",F4995,H4995)</f>
        <v>Dry Creek Project</v>
      </c>
      <c r="F4995" s="5"/>
      <c r="G4995" s="1" t="n">
        <v>54394</v>
      </c>
      <c r="H4995" s="1" t="s">
        <v>7568</v>
      </c>
      <c r="I4995" s="1" t="n">
        <v>5385</v>
      </c>
      <c r="J4995" s="1" t="s">
        <v>7569</v>
      </c>
      <c r="K4995" s="1" t="s">
        <v>3381</v>
      </c>
    </row>
    <row r="4996" customFormat="false" ht="15" hidden="false" customHeight="true" outlineLevel="0" collapsed="false">
      <c r="A4996" s="1" t="n">
        <f aca="false">MAX($A$2:$A4995)+1</f>
        <v>4053</v>
      </c>
      <c r="C4996" s="1" t="str">
        <f aca="false">IF(H4996="",F4996,H4996)</f>
        <v>Stillwater Hydro Electric Project</v>
      </c>
      <c r="F4996" s="5"/>
      <c r="G4996" s="1" t="n">
        <v>54395</v>
      </c>
      <c r="H4996" s="1" t="s">
        <v>7570</v>
      </c>
      <c r="I4996" s="1" t="n">
        <v>59834</v>
      </c>
      <c r="J4996" s="1" t="s">
        <v>7571</v>
      </c>
      <c r="K4996" s="1" t="s">
        <v>3381</v>
      </c>
    </row>
    <row r="4997" customFormat="false" ht="15" hidden="false" customHeight="true" outlineLevel="0" collapsed="false">
      <c r="A4997" s="1" t="n">
        <f aca="false">MAX($A$2:$A4996)+1</f>
        <v>4054</v>
      </c>
      <c r="C4997" s="1" t="str">
        <f aca="false">IF(H4997="",F4997,H4997)</f>
        <v>Capitol Heat and Power</v>
      </c>
      <c r="F4997" s="5"/>
      <c r="G4997" s="1" t="n">
        <v>54406</v>
      </c>
      <c r="H4997" s="1" t="s">
        <v>7572</v>
      </c>
      <c r="I4997" s="1" t="n">
        <v>18028</v>
      </c>
      <c r="J4997" s="1" t="s">
        <v>7573</v>
      </c>
      <c r="K4997" s="1" t="s">
        <v>3381</v>
      </c>
    </row>
    <row r="4998" customFormat="false" ht="15" hidden="false" customHeight="true" outlineLevel="0" collapsed="false">
      <c r="A4998" s="1" t="n">
        <f aca="false">MAX($A$2:$A4997)+1</f>
        <v>4055</v>
      </c>
      <c r="C4998" s="1" t="str">
        <f aca="false">IF(H4998="",F4998,H4998)</f>
        <v>Waupun Correctional Central Heating Plt</v>
      </c>
      <c r="F4998" s="5"/>
      <c r="G4998" s="1" t="n">
        <v>54407</v>
      </c>
      <c r="H4998" s="1" t="s">
        <v>7574</v>
      </c>
      <c r="I4998" s="1" t="n">
        <v>18028</v>
      </c>
      <c r="J4998" s="1" t="s">
        <v>7573</v>
      </c>
      <c r="K4998" s="1" t="s">
        <v>3381</v>
      </c>
    </row>
    <row r="4999" customFormat="false" ht="15" hidden="false" customHeight="true" outlineLevel="0" collapsed="false">
      <c r="A4999" s="1" t="n">
        <f aca="false">MAX($A$2:$A4998)+1</f>
        <v>4056</v>
      </c>
      <c r="C4999" s="1" t="str">
        <f aca="false">IF(H4999="",F4999,H4999)</f>
        <v>UW Madison Charter Street Plant</v>
      </c>
      <c r="F4999" s="5"/>
      <c r="G4999" s="1" t="n">
        <v>54408</v>
      </c>
      <c r="H4999" s="1" t="s">
        <v>7575</v>
      </c>
      <c r="I4999" s="1" t="n">
        <v>18028</v>
      </c>
      <c r="J4999" s="1" t="s">
        <v>7573</v>
      </c>
      <c r="K4999" s="1" t="s">
        <v>3381</v>
      </c>
    </row>
    <row r="5000" customFormat="false" ht="15" hidden="false" customHeight="true" outlineLevel="0" collapsed="false">
      <c r="A5000" s="1" t="n">
        <f aca="false">MAX($A$2:$A4999)+1</f>
        <v>4057</v>
      </c>
      <c r="C5000" s="1" t="str">
        <f aca="false">IF(H5000="",F5000,H5000)</f>
        <v>Dartmouth College Heating Plant</v>
      </c>
      <c r="F5000" s="5"/>
      <c r="G5000" s="1" t="n">
        <v>54409</v>
      </c>
      <c r="H5000" s="1" t="s">
        <v>7576</v>
      </c>
      <c r="I5000" s="1" t="n">
        <v>4823</v>
      </c>
      <c r="J5000" s="1" t="s">
        <v>7577</v>
      </c>
      <c r="K5000" s="1" t="s">
        <v>3381</v>
      </c>
    </row>
    <row r="5001" customFormat="false" ht="15" hidden="false" customHeight="true" outlineLevel="0" collapsed="false">
      <c r="A5001" s="1" t="n">
        <f aca="false">MAX($A$2:$A5000)+1</f>
        <v>4058</v>
      </c>
      <c r="C5001" s="1" t="str">
        <f aca="false">IF(H5001="",F5001,H5001)</f>
        <v>Western Power &amp; Steam Inc</v>
      </c>
      <c r="F5001" s="5"/>
      <c r="G5001" s="1" t="n">
        <v>54410</v>
      </c>
      <c r="H5001" s="1" t="s">
        <v>7578</v>
      </c>
      <c r="I5001" s="1" t="n">
        <v>4732</v>
      </c>
      <c r="J5001" s="1" t="s">
        <v>7578</v>
      </c>
      <c r="K5001" s="1" t="s">
        <v>3381</v>
      </c>
    </row>
    <row r="5002" customFormat="false" ht="15" hidden="false" customHeight="true" outlineLevel="0" collapsed="false">
      <c r="A5002" s="1" t="n">
        <f aca="false">MAX($A$2:$A5001)+1</f>
        <v>4059</v>
      </c>
      <c r="C5002" s="1" t="str">
        <f aca="false">IF(H5002="",F5002,H5002)</f>
        <v>John Deere Dubuque Works</v>
      </c>
      <c r="F5002" s="5"/>
      <c r="G5002" s="1" t="n">
        <v>54414</v>
      </c>
      <c r="H5002" s="1" t="s">
        <v>7579</v>
      </c>
      <c r="I5002" s="1" t="n">
        <v>9765</v>
      </c>
      <c r="J5002" s="1" t="s">
        <v>7579</v>
      </c>
      <c r="K5002" s="1" t="s">
        <v>3381</v>
      </c>
    </row>
    <row r="5003" customFormat="false" ht="15" hidden="false" customHeight="true" outlineLevel="0" collapsed="false">
      <c r="A5003" s="1" t="n">
        <f aca="false">MAX($A$2:$A5002)+1</f>
        <v>4060</v>
      </c>
      <c r="C5003" s="1" t="str">
        <f aca="false">IF(H5003="",F5003,H5003)</f>
        <v>Cadillac Renewable Energy</v>
      </c>
      <c r="F5003" s="5"/>
      <c r="G5003" s="1" t="n">
        <v>54415</v>
      </c>
      <c r="H5003" s="1" t="s">
        <v>7580</v>
      </c>
      <c r="I5003" s="1" t="n">
        <v>55600</v>
      </c>
      <c r="J5003" s="1" t="s">
        <v>7581</v>
      </c>
      <c r="K5003" s="1" t="s">
        <v>3381</v>
      </c>
    </row>
    <row r="5004" customFormat="false" ht="15" hidden="false" customHeight="true" outlineLevel="0" collapsed="false">
      <c r="A5004" s="1" t="n">
        <f aca="false">MAX($A$2:$A5003)+1</f>
        <v>4061</v>
      </c>
      <c r="C5004" s="1" t="str">
        <f aca="false">IF(H5004="",F5004,H5004)</f>
        <v>Rollinsford</v>
      </c>
      <c r="F5004" s="5"/>
      <c r="G5004" s="1" t="n">
        <v>54418</v>
      </c>
      <c r="H5004" s="1" t="s">
        <v>7582</v>
      </c>
      <c r="I5004" s="1" t="n">
        <v>4207</v>
      </c>
      <c r="J5004" s="1" t="s">
        <v>7558</v>
      </c>
      <c r="K5004" s="1" t="s">
        <v>3381</v>
      </c>
    </row>
    <row r="5005" customFormat="false" ht="15" hidden="false" customHeight="true" outlineLevel="0" collapsed="false">
      <c r="A5005" s="1" t="n">
        <f aca="false">MAX($A$2:$A5004)+1</f>
        <v>4062</v>
      </c>
      <c r="C5005" s="1" t="str">
        <f aca="false">IF(H5005="",F5005,H5005)</f>
        <v>Unisea G 2</v>
      </c>
      <c r="F5005" s="5"/>
      <c r="G5005" s="1" t="n">
        <v>54422</v>
      </c>
      <c r="H5005" s="1" t="s">
        <v>7583</v>
      </c>
      <c r="I5005" s="1" t="n">
        <v>19553</v>
      </c>
      <c r="J5005" s="1" t="s">
        <v>7584</v>
      </c>
      <c r="K5005" s="1" t="s">
        <v>3381</v>
      </c>
    </row>
    <row r="5006" customFormat="false" ht="15" hidden="false" customHeight="true" outlineLevel="0" collapsed="false">
      <c r="A5006" s="1" t="n">
        <f aca="false">MAX($A$2:$A5005)+1</f>
        <v>4063</v>
      </c>
      <c r="C5006" s="1" t="str">
        <f aca="false">IF(H5006="",F5006,H5006)</f>
        <v>Quantum Lake Power LP</v>
      </c>
      <c r="F5006" s="5"/>
      <c r="G5006" s="1" t="n">
        <v>54423</v>
      </c>
      <c r="H5006" s="1" t="s">
        <v>7585</v>
      </c>
      <c r="I5006" s="1" t="n">
        <v>58945</v>
      </c>
      <c r="J5006" s="1" t="s">
        <v>7586</v>
      </c>
      <c r="K5006" s="1" t="s">
        <v>3381</v>
      </c>
    </row>
    <row r="5007" customFormat="false" ht="15" hidden="false" customHeight="true" outlineLevel="0" collapsed="false">
      <c r="A5007" s="1" t="n">
        <f aca="false">MAX($A$2:$A5006)+1</f>
        <v>4064</v>
      </c>
      <c r="C5007" s="1" t="str">
        <f aca="false">IF(H5007="",F5007,H5007)</f>
        <v>Quantum Pasco Power LP</v>
      </c>
      <c r="F5007" s="5"/>
      <c r="G5007" s="1" t="n">
        <v>54424</v>
      </c>
      <c r="H5007" s="1" t="s">
        <v>7587</v>
      </c>
      <c r="I5007" s="1" t="n">
        <v>58945</v>
      </c>
      <c r="J5007" s="1" t="s">
        <v>7586</v>
      </c>
      <c r="K5007" s="1" t="s">
        <v>3381</v>
      </c>
    </row>
    <row r="5008" customFormat="false" ht="15" hidden="false" customHeight="true" outlineLevel="0" collapsed="false">
      <c r="A5008" s="1" t="n">
        <f aca="false">MAX($A$2:$A5007)+1</f>
        <v>4065</v>
      </c>
      <c r="C5008" s="1" t="str">
        <f aca="false">IF(H5008="",F5008,H5008)</f>
        <v>Mulberry Cogeneration Facility</v>
      </c>
      <c r="F5008" s="5"/>
      <c r="G5008" s="1" t="n">
        <v>54426</v>
      </c>
      <c r="H5008" s="1" t="s">
        <v>7588</v>
      </c>
      <c r="I5008" s="1" t="n">
        <v>49901</v>
      </c>
      <c r="J5008" s="1" t="s">
        <v>7551</v>
      </c>
      <c r="K5008" s="1" t="s">
        <v>3381</v>
      </c>
    </row>
    <row r="5009" customFormat="false" ht="15" hidden="false" customHeight="true" outlineLevel="0" collapsed="false">
      <c r="A5009" s="1" t="n">
        <f aca="false">MAX($A$2:$A5008)+1</f>
        <v>4066</v>
      </c>
      <c r="C5009" s="1" t="str">
        <f aca="false">IF(H5009="",F5009,H5009)</f>
        <v>Gaylord Container Bogalusa</v>
      </c>
      <c r="F5009" s="5"/>
      <c r="G5009" s="1" t="n">
        <v>54427</v>
      </c>
      <c r="H5009" s="1" t="s">
        <v>7589</v>
      </c>
      <c r="I5009" s="1" t="n">
        <v>7043</v>
      </c>
      <c r="J5009" s="1" t="s">
        <v>7590</v>
      </c>
      <c r="K5009" s="1" t="s">
        <v>3381</v>
      </c>
    </row>
    <row r="5010" customFormat="false" ht="15" hidden="false" customHeight="true" outlineLevel="0" collapsed="false">
      <c r="A5010" s="1" t="n">
        <f aca="false">MAX($A$2:$A5009)+1</f>
        <v>4067</v>
      </c>
      <c r="C5010" s="1" t="str">
        <f aca="false">IF(H5010="",F5010,H5010)</f>
        <v>Alabama Pine Pulp</v>
      </c>
      <c r="F5010" s="5"/>
      <c r="G5010" s="1" t="n">
        <v>54429</v>
      </c>
      <c r="H5010" s="1" t="s">
        <v>7591</v>
      </c>
      <c r="I5010" s="1" t="n">
        <v>57356</v>
      </c>
      <c r="J5010" s="1" t="s">
        <v>6023</v>
      </c>
      <c r="K5010" s="1" t="s">
        <v>3381</v>
      </c>
    </row>
    <row r="5011" customFormat="false" ht="15" hidden="false" customHeight="true" outlineLevel="0" collapsed="false">
      <c r="A5011" s="1" t="n">
        <f aca="false">MAX($A$2:$A5010)+1</f>
        <v>4068</v>
      </c>
      <c r="C5011" s="1" t="str">
        <f aca="false">IF(H5011="",F5011,H5011)</f>
        <v>Welport Lease Project</v>
      </c>
      <c r="F5011" s="5"/>
      <c r="G5011" s="1" t="n">
        <v>54447</v>
      </c>
      <c r="H5011" s="1" t="s">
        <v>7592</v>
      </c>
      <c r="I5011" s="1" t="n">
        <v>15174</v>
      </c>
      <c r="J5011" s="1" t="s">
        <v>6972</v>
      </c>
      <c r="K5011" s="1" t="s">
        <v>3381</v>
      </c>
    </row>
    <row r="5012" customFormat="false" ht="15" hidden="false" customHeight="true" outlineLevel="0" collapsed="false">
      <c r="A5012" s="1" t="n">
        <f aca="false">MAX($A$2:$A5011)+1</f>
        <v>4069</v>
      </c>
      <c r="C5012" s="1" t="str">
        <f aca="false">IF(H5012="",F5012,H5012)</f>
        <v>Dome Project</v>
      </c>
      <c r="F5012" s="5"/>
      <c r="G5012" s="1" t="n">
        <v>54449</v>
      </c>
      <c r="H5012" s="1" t="s">
        <v>7593</v>
      </c>
      <c r="I5012" s="1" t="n">
        <v>15174</v>
      </c>
      <c r="J5012" s="1" t="s">
        <v>6972</v>
      </c>
      <c r="K5012" s="1" t="s">
        <v>3381</v>
      </c>
    </row>
    <row r="5013" customFormat="false" ht="15" hidden="false" customHeight="true" outlineLevel="0" collapsed="false">
      <c r="A5013" s="1" t="n">
        <f aca="false">MAX($A$2:$A5012)+1</f>
        <v>4070</v>
      </c>
      <c r="C5013" s="1" t="str">
        <f aca="false">IF(H5013="",F5013,H5013)</f>
        <v>Los Angeles Refinery Wilmington</v>
      </c>
      <c r="F5013" s="5"/>
      <c r="G5013" s="1" t="n">
        <v>54451</v>
      </c>
      <c r="H5013" s="1" t="s">
        <v>7594</v>
      </c>
      <c r="I5013" s="1" t="n">
        <v>38215</v>
      </c>
      <c r="J5013" s="1" t="s">
        <v>7595</v>
      </c>
      <c r="K5013" s="1" t="s">
        <v>3381</v>
      </c>
    </row>
    <row r="5014" customFormat="false" ht="15" hidden="false" customHeight="true" outlineLevel="0" collapsed="false">
      <c r="A5014" s="1" t="n">
        <f aca="false">MAX($A$2:$A5013)+1</f>
        <v>4071</v>
      </c>
      <c r="C5014" s="1" t="str">
        <f aca="false">IF(H5014="",F5014,H5014)</f>
        <v>EDF Renewable Windfarm V Inc</v>
      </c>
      <c r="F5014" s="5"/>
      <c r="G5014" s="1" t="n">
        <v>54453</v>
      </c>
      <c r="H5014" s="1" t="s">
        <v>7596</v>
      </c>
      <c r="I5014" s="1" t="n">
        <v>57170</v>
      </c>
      <c r="J5014" s="1" t="s">
        <v>6439</v>
      </c>
      <c r="K5014" s="1" t="s">
        <v>3381</v>
      </c>
    </row>
    <row r="5015" customFormat="false" ht="15" hidden="false" customHeight="true" outlineLevel="0" collapsed="false">
      <c r="A5015" s="1" t="n">
        <f aca="false">MAX($A$2:$A5014)+1</f>
        <v>4072</v>
      </c>
      <c r="C5015" s="1" t="str">
        <f aca="false">IF(H5015="",F5015,H5015)</f>
        <v>San Gorgonio Windplant WPP1993</v>
      </c>
      <c r="F5015" s="5"/>
      <c r="G5015" s="1" t="n">
        <v>54454</v>
      </c>
      <c r="H5015" s="1" t="s">
        <v>7597</v>
      </c>
      <c r="I5015" s="1" t="n">
        <v>49963</v>
      </c>
      <c r="J5015" s="1" t="s">
        <v>7598</v>
      </c>
      <c r="K5015" s="1" t="s">
        <v>3381</v>
      </c>
    </row>
    <row r="5016" customFormat="false" ht="15" hidden="false" customHeight="true" outlineLevel="0" collapsed="false">
      <c r="A5016" s="1" t="n">
        <f aca="false">MAX($A$2:$A5015)+1</f>
        <v>4073</v>
      </c>
      <c r="C5016" s="1" t="str">
        <f aca="false">IF(H5016="",F5016,H5016)</f>
        <v>Hewlett Packard Alpharetta</v>
      </c>
      <c r="F5016" s="5"/>
      <c r="G5016" s="1" t="n">
        <v>54457</v>
      </c>
      <c r="H5016" s="1" t="s">
        <v>7599</v>
      </c>
      <c r="I5016" s="1" t="n">
        <v>4119</v>
      </c>
      <c r="J5016" s="1" t="s">
        <v>7600</v>
      </c>
      <c r="K5016" s="1" t="s">
        <v>3381</v>
      </c>
    </row>
    <row r="5017" customFormat="false" ht="15" hidden="false" customHeight="true" outlineLevel="0" collapsed="false">
      <c r="A5017" s="1" t="n">
        <f aca="false">MAX($A$2:$A5016)+1</f>
        <v>4074</v>
      </c>
      <c r="C5017" s="1" t="str">
        <f aca="false">IF(H5017="",F5017,H5017)</f>
        <v>Benedum Plant</v>
      </c>
      <c r="F5017" s="5"/>
      <c r="G5017" s="1" t="n">
        <v>54458</v>
      </c>
      <c r="H5017" s="1" t="s">
        <v>7601</v>
      </c>
      <c r="I5017" s="1" t="n">
        <v>56108</v>
      </c>
      <c r="J5017" s="1" t="s">
        <v>7602</v>
      </c>
      <c r="K5017" s="1" t="s">
        <v>3381</v>
      </c>
    </row>
    <row r="5018" customFormat="false" ht="15" hidden="false" customHeight="true" outlineLevel="0" collapsed="false">
      <c r="A5018" s="1" t="n">
        <f aca="false">MAX($A$2:$A5017)+1</f>
        <v>4075</v>
      </c>
      <c r="C5018" s="1" t="str">
        <f aca="false">IF(H5018="",F5018,H5018)</f>
        <v>Graniteville Enterprise Division</v>
      </c>
      <c r="F5018" s="5"/>
      <c r="G5018" s="1" t="n">
        <v>54462</v>
      </c>
      <c r="H5018" s="1" t="s">
        <v>7603</v>
      </c>
      <c r="I5018" s="1" t="n">
        <v>55810</v>
      </c>
      <c r="J5018" s="1" t="s">
        <v>7515</v>
      </c>
      <c r="K5018" s="1" t="s">
        <v>3381</v>
      </c>
    </row>
    <row r="5019" customFormat="false" ht="15" hidden="false" customHeight="true" outlineLevel="0" collapsed="false">
      <c r="A5019" s="1" t="n">
        <f aca="false">MAX($A$2:$A5018)+1</f>
        <v>4076</v>
      </c>
      <c r="C5019" s="1" t="str">
        <f aca="false">IF(H5019="",F5019,H5019)</f>
        <v>Riverwood International Macon Mill</v>
      </c>
      <c r="F5019" s="5"/>
      <c r="G5019" s="1" t="n">
        <v>54464</v>
      </c>
      <c r="H5019" s="1" t="s">
        <v>7604</v>
      </c>
      <c r="I5019" s="1" t="n">
        <v>16024</v>
      </c>
      <c r="J5019" s="1" t="s">
        <v>7605</v>
      </c>
      <c r="K5019" s="1" t="s">
        <v>3381</v>
      </c>
    </row>
    <row r="5020" customFormat="false" ht="15" hidden="false" customHeight="true" outlineLevel="0" collapsed="false">
      <c r="A5020" s="1" t="n">
        <f aca="false">MAX($A$2:$A5019)+1</f>
        <v>4077</v>
      </c>
      <c r="C5020" s="1" t="str">
        <f aca="false">IF(H5020="",F5020,H5020)</f>
        <v>Orlando Cogen LP</v>
      </c>
      <c r="F5020" s="5"/>
      <c r="G5020" s="1" t="n">
        <v>54466</v>
      </c>
      <c r="H5020" s="1" t="s">
        <v>7606</v>
      </c>
      <c r="I5020" s="1" t="n">
        <v>14184</v>
      </c>
      <c r="J5020" s="1" t="s">
        <v>7607</v>
      </c>
      <c r="K5020" s="1" t="s">
        <v>3381</v>
      </c>
    </row>
    <row r="5021" customFormat="false" ht="15" hidden="false" customHeight="true" outlineLevel="0" collapsed="false">
      <c r="A5021" s="1" t="n">
        <f aca="false">MAX($A$2:$A5020)+1</f>
        <v>4078</v>
      </c>
      <c r="C5021" s="1" t="str">
        <f aca="false">IF(H5021="",F5021,H5021)</f>
        <v>Mascoma Hydro</v>
      </c>
      <c r="D5021" s="1" t="n">
        <v>313</v>
      </c>
      <c r="E5021" s="1" t="s">
        <v>3769</v>
      </c>
      <c r="F5021" s="5" t="s">
        <v>7608</v>
      </c>
      <c r="G5021" s="1" t="n">
        <v>54471</v>
      </c>
      <c r="H5021" s="1" t="s">
        <v>7609</v>
      </c>
      <c r="I5021" s="1" t="n">
        <v>31216</v>
      </c>
      <c r="J5021" s="1" t="s">
        <v>7610</v>
      </c>
      <c r="K5021" s="1" t="s">
        <v>5947</v>
      </c>
    </row>
    <row r="5022" customFormat="false" ht="15" hidden="false" customHeight="true" outlineLevel="0" collapsed="false">
      <c r="A5022" s="1" t="n">
        <f aca="false">MAX($A$2:$A5021)+1</f>
        <v>4079</v>
      </c>
      <c r="C5022" s="1" t="str">
        <f aca="false">IF(H5022="",F5022,H5022)</f>
        <v>Simplot Phosphates</v>
      </c>
      <c r="F5022" s="5"/>
      <c r="G5022" s="1" t="n">
        <v>54472</v>
      </c>
      <c r="H5022" s="1" t="s">
        <v>7611</v>
      </c>
      <c r="I5022" s="1" t="n">
        <v>16968</v>
      </c>
      <c r="J5022" s="1" t="s">
        <v>7612</v>
      </c>
      <c r="K5022" s="1" t="s">
        <v>3381</v>
      </c>
    </row>
    <row r="5023" customFormat="false" ht="15" hidden="false" customHeight="true" outlineLevel="0" collapsed="false">
      <c r="A5023" s="1" t="n">
        <f aca="false">MAX($A$2:$A5022)+1</f>
        <v>4080</v>
      </c>
      <c r="C5023" s="1" t="str">
        <f aca="false">IF(H5023="",F5023,H5023)</f>
        <v>Oroville Cogeneration LP</v>
      </c>
      <c r="F5023" s="5"/>
      <c r="G5023" s="1" t="n">
        <v>54477</v>
      </c>
      <c r="H5023" s="1" t="s">
        <v>7613</v>
      </c>
      <c r="I5023" s="1" t="n">
        <v>14173</v>
      </c>
      <c r="J5023" s="1" t="s">
        <v>7613</v>
      </c>
      <c r="K5023" s="1" t="s">
        <v>3381</v>
      </c>
    </row>
    <row r="5024" customFormat="false" ht="15" hidden="false" customHeight="true" outlineLevel="0" collapsed="false">
      <c r="A5024" s="1" t="n">
        <f aca="false">MAX($A$2:$A5023)+1</f>
        <v>4081</v>
      </c>
      <c r="C5024" s="1" t="str">
        <f aca="false">IF(H5024="",F5024,H5024)</f>
        <v>Domino Sugar Arabi Plant</v>
      </c>
      <c r="F5024" s="5"/>
      <c r="G5024" s="1" t="n">
        <v>54512</v>
      </c>
      <c r="H5024" s="1" t="s">
        <v>7614</v>
      </c>
      <c r="I5024" s="1" t="n">
        <v>547</v>
      </c>
      <c r="J5024" s="1" t="s">
        <v>7615</v>
      </c>
      <c r="K5024" s="1" t="s">
        <v>3381</v>
      </c>
    </row>
    <row r="5025" customFormat="false" ht="15" hidden="false" customHeight="true" outlineLevel="0" collapsed="false">
      <c r="A5025" s="1" t="n">
        <f aca="false">MAX($A$2:$A5024)+1</f>
        <v>4082</v>
      </c>
      <c r="C5025" s="1" t="str">
        <f aca="false">IF(H5025="",F5025,H5025)</f>
        <v>WestRock (IL)</v>
      </c>
      <c r="F5025" s="5"/>
      <c r="G5025" s="1" t="n">
        <v>54513</v>
      </c>
      <c r="H5025" s="1" t="s">
        <v>7616</v>
      </c>
      <c r="I5025" s="1" t="n">
        <v>30038</v>
      </c>
      <c r="J5025" s="1" t="s">
        <v>7616</v>
      </c>
      <c r="K5025" s="1" t="s">
        <v>3381</v>
      </c>
    </row>
    <row r="5026" customFormat="false" ht="15" hidden="false" customHeight="true" outlineLevel="0" collapsed="false">
      <c r="A5026" s="1" t="n">
        <f aca="false">MAX($A$2:$A5025)+1</f>
        <v>4083</v>
      </c>
      <c r="C5026" s="1" t="str">
        <f aca="false">IF(H5026="",F5026,H5026)</f>
        <v>Blind Canyon Hydro</v>
      </c>
      <c r="F5026" s="5"/>
      <c r="G5026" s="1" t="n">
        <v>54514</v>
      </c>
      <c r="H5026" s="1" t="s">
        <v>7617</v>
      </c>
      <c r="I5026" s="1" t="n">
        <v>1851</v>
      </c>
      <c r="J5026" s="1" t="s">
        <v>7618</v>
      </c>
      <c r="K5026" s="1" t="s">
        <v>3381</v>
      </c>
    </row>
    <row r="5027" customFormat="false" ht="15" hidden="false" customHeight="true" outlineLevel="0" collapsed="false">
      <c r="A5027" s="1" t="n">
        <f aca="false">MAX($A$2:$A5026)+1</f>
        <v>4084</v>
      </c>
      <c r="C5027" s="1" t="str">
        <f aca="false">IF(H5027="",F5027,H5027)</f>
        <v>Crotched Mountain Rehabilitation Center</v>
      </c>
      <c r="F5027" s="5"/>
      <c r="G5027" s="1" t="n">
        <v>54515</v>
      </c>
      <c r="H5027" s="1" t="s">
        <v>7619</v>
      </c>
      <c r="I5027" s="1" t="n">
        <v>4566</v>
      </c>
      <c r="J5027" s="1" t="s">
        <v>7620</v>
      </c>
      <c r="K5027" s="1" t="s">
        <v>3381</v>
      </c>
    </row>
    <row r="5028" customFormat="false" ht="15" hidden="false" customHeight="true" outlineLevel="0" collapsed="false">
      <c r="A5028" s="1" t="n">
        <f aca="false">MAX($A$2:$A5027)+1</f>
        <v>4085</v>
      </c>
      <c r="C5028" s="1" t="str">
        <f aca="false">IF(H5028="",F5028,H5028)</f>
        <v>Sierra Pacific Sonora</v>
      </c>
      <c r="F5028" s="5"/>
      <c r="G5028" s="1" t="n">
        <v>54517</v>
      </c>
      <c r="H5028" s="1" t="s">
        <v>7621</v>
      </c>
      <c r="I5028" s="1" t="n">
        <v>17164</v>
      </c>
      <c r="J5028" s="1" t="s">
        <v>5957</v>
      </c>
      <c r="K5028" s="1" t="s">
        <v>3381</v>
      </c>
    </row>
    <row r="5029" customFormat="false" ht="15" hidden="false" customHeight="true" outlineLevel="0" collapsed="false">
      <c r="A5029" s="1" t="n">
        <f aca="false">MAX($A$2:$A5028)+1</f>
        <v>4086</v>
      </c>
      <c r="C5029" s="1" t="str">
        <f aca="false">IF(H5029="",F5029,H5029)</f>
        <v>Formosa Plastics</v>
      </c>
      <c r="F5029" s="5"/>
      <c r="G5029" s="1" t="n">
        <v>54518</v>
      </c>
      <c r="H5029" s="1" t="s">
        <v>7622</v>
      </c>
      <c r="I5029" s="1" t="n">
        <v>6564</v>
      </c>
      <c r="J5029" s="1" t="s">
        <v>6255</v>
      </c>
      <c r="K5029" s="1" t="s">
        <v>3381</v>
      </c>
    </row>
    <row r="5030" customFormat="false" ht="15" hidden="false" customHeight="true" outlineLevel="0" collapsed="false">
      <c r="A5030" s="1" t="n">
        <f aca="false">MAX($A$2:$A5029)+1</f>
        <v>4087</v>
      </c>
      <c r="C5030" s="1" t="str">
        <f aca="false">IF(H5030="",F5030,H5030)</f>
        <v>Village Creek Water Reclamation Facility</v>
      </c>
      <c r="F5030" s="5"/>
      <c r="G5030" s="1" t="n">
        <v>54520</v>
      </c>
      <c r="H5030" s="1" t="s">
        <v>7623</v>
      </c>
      <c r="I5030" s="1" t="n">
        <v>6831</v>
      </c>
      <c r="J5030" s="1" t="s">
        <v>7624</v>
      </c>
      <c r="K5030" s="1" t="s">
        <v>3381</v>
      </c>
    </row>
    <row r="5031" customFormat="false" ht="15" hidden="false" customHeight="true" outlineLevel="0" collapsed="false">
      <c r="A5031" s="1" t="n">
        <f aca="false">MAX($A$2:$A5030)+1</f>
        <v>4088</v>
      </c>
      <c r="C5031" s="1" t="str">
        <f aca="false">IF(H5031="",F5031,H5031)</f>
        <v>Hoffer Plastics</v>
      </c>
      <c r="F5031" s="5"/>
      <c r="G5031" s="1" t="n">
        <v>54523</v>
      </c>
      <c r="H5031" s="1" t="s">
        <v>7625</v>
      </c>
      <c r="I5031" s="1" t="n">
        <v>8705</v>
      </c>
      <c r="J5031" s="1" t="s">
        <v>7625</v>
      </c>
      <c r="K5031" s="1" t="s">
        <v>3381</v>
      </c>
    </row>
    <row r="5032" customFormat="false" ht="15" hidden="false" customHeight="true" outlineLevel="0" collapsed="false">
      <c r="A5032" s="1" t="n">
        <f aca="false">MAX($A$2:$A5031)+1</f>
        <v>4089</v>
      </c>
      <c r="C5032" s="1" t="str">
        <f aca="false">IF(H5032="",F5032,H5032)</f>
        <v>Horseshoe Bend Hydroelectric Co</v>
      </c>
      <c r="F5032" s="5"/>
      <c r="G5032" s="1" t="n">
        <v>54524</v>
      </c>
      <c r="H5032" s="1" t="s">
        <v>7626</v>
      </c>
      <c r="I5032" s="1" t="n">
        <v>8862</v>
      </c>
      <c r="J5032" s="1" t="s">
        <v>7626</v>
      </c>
      <c r="K5032" s="1" t="s">
        <v>3381</v>
      </c>
    </row>
    <row r="5033" customFormat="false" ht="15" hidden="false" customHeight="true" outlineLevel="0" collapsed="false">
      <c r="A5033" s="1" t="n">
        <f aca="false">MAX($A$2:$A5032)+1</f>
        <v>4090</v>
      </c>
      <c r="C5033" s="1" t="str">
        <f aca="false">IF(H5033="",F5033,H5033)</f>
        <v>Kankakee Hydro Facility</v>
      </c>
      <c r="F5033" s="5"/>
      <c r="G5033" s="1" t="n">
        <v>54525</v>
      </c>
      <c r="H5033" s="1" t="s">
        <v>7627</v>
      </c>
      <c r="I5033" s="1" t="n">
        <v>26003</v>
      </c>
      <c r="J5033" s="1" t="s">
        <v>7628</v>
      </c>
      <c r="K5033" s="1" t="s">
        <v>3381</v>
      </c>
    </row>
    <row r="5034" customFormat="false" ht="15" hidden="false" customHeight="true" outlineLevel="0" collapsed="false">
      <c r="A5034" s="1" t="n">
        <f aca="false">MAX($A$2:$A5033)+1</f>
        <v>4091</v>
      </c>
      <c r="C5034" s="1" t="str">
        <f aca="false">IF(H5034="",F5034,H5034)</f>
        <v>ReEnergy Lyonsdale Biomass</v>
      </c>
      <c r="F5034" s="5"/>
      <c r="G5034" s="1" t="n">
        <v>54526</v>
      </c>
      <c r="H5034" s="1" t="s">
        <v>7629</v>
      </c>
      <c r="I5034" s="1" t="n">
        <v>57431</v>
      </c>
      <c r="J5034" s="1" t="s">
        <v>7630</v>
      </c>
      <c r="K5034" s="1" t="s">
        <v>3381</v>
      </c>
    </row>
    <row r="5035" customFormat="false" ht="15" hidden="false" customHeight="true" outlineLevel="0" collapsed="false">
      <c r="A5035" s="1" t="n">
        <f aca="false">MAX($A$2:$A5034)+1</f>
        <v>4092</v>
      </c>
      <c r="C5035" s="1" t="str">
        <f aca="false">IF(H5035="",F5035,H5035)</f>
        <v>Wheelabrator Ridge Energy</v>
      </c>
      <c r="F5035" s="5"/>
      <c r="G5035" s="1" t="n">
        <v>54529</v>
      </c>
      <c r="H5035" s="1" t="s">
        <v>7631</v>
      </c>
      <c r="I5035" s="1" t="n">
        <v>20541</v>
      </c>
      <c r="J5035" s="1" t="s">
        <v>6219</v>
      </c>
      <c r="K5035" s="1" t="s">
        <v>3381</v>
      </c>
    </row>
    <row r="5036" customFormat="false" ht="15" hidden="false" customHeight="true" outlineLevel="0" collapsed="false">
      <c r="A5036" s="1" t="n">
        <f aca="false">MAX($A$2:$A5035)+1</f>
        <v>4093</v>
      </c>
      <c r="C5036" s="1" t="str">
        <f aca="false">IF(H5036="",F5036,H5036)</f>
        <v>Stingray Facility</v>
      </c>
      <c r="F5036" s="5"/>
      <c r="G5036" s="1" t="n">
        <v>54531</v>
      </c>
      <c r="H5036" s="1" t="s">
        <v>7632</v>
      </c>
      <c r="I5036" s="1" t="n">
        <v>5499</v>
      </c>
      <c r="J5036" s="1" t="s">
        <v>7633</v>
      </c>
      <c r="K5036" s="1" t="s">
        <v>3381</v>
      </c>
    </row>
    <row r="5037" customFormat="false" ht="15" hidden="false" customHeight="true" outlineLevel="0" collapsed="false">
      <c r="A5037" s="1" t="n">
        <f aca="false">MAX($A$2:$A5036)+1</f>
        <v>4094</v>
      </c>
      <c r="C5037" s="1" t="str">
        <f aca="false">IF(H5037="",F5037,H5037)</f>
        <v>Southern Minnesota Beet Sugar</v>
      </c>
      <c r="F5037" s="5"/>
      <c r="G5037" s="1" t="n">
        <v>54533</v>
      </c>
      <c r="H5037" s="1" t="s">
        <v>7634</v>
      </c>
      <c r="I5037" s="1" t="n">
        <v>17604</v>
      </c>
      <c r="J5037" s="1" t="s">
        <v>7634</v>
      </c>
      <c r="K5037" s="1" t="s">
        <v>3381</v>
      </c>
    </row>
    <row r="5038" customFormat="false" ht="15" hidden="false" customHeight="true" outlineLevel="0" collapsed="false">
      <c r="A5038" s="1" t="n">
        <f aca="false">MAX($A$2:$A5037)+1</f>
        <v>4095</v>
      </c>
      <c r="C5038" s="1" t="str">
        <f aca="false">IF(H5038="",F5038,H5038)</f>
        <v>St Josephs Hospital</v>
      </c>
      <c r="F5038" s="5"/>
      <c r="G5038" s="1" t="n">
        <v>54534</v>
      </c>
      <c r="H5038" s="1" t="s">
        <v>7635</v>
      </c>
      <c r="I5038" s="1" t="n">
        <v>17887</v>
      </c>
      <c r="J5038" s="1" t="s">
        <v>7636</v>
      </c>
      <c r="K5038" s="1" t="s">
        <v>3381</v>
      </c>
    </row>
    <row r="5039" customFormat="false" ht="15" hidden="false" customHeight="true" outlineLevel="0" collapsed="false">
      <c r="A5039" s="1" t="n">
        <f aca="false">MAX($A$2:$A5038)+1</f>
        <v>4096</v>
      </c>
      <c r="C5039" s="1" t="str">
        <f aca="false">IF(H5039="",F5039,H5039)</f>
        <v>Sumpter Energy Associates</v>
      </c>
      <c r="F5039" s="5"/>
      <c r="G5039" s="1" t="n">
        <v>54536</v>
      </c>
      <c r="H5039" s="1" t="s">
        <v>7637</v>
      </c>
      <c r="I5039" s="1" t="n">
        <v>56355</v>
      </c>
      <c r="J5039" s="1" t="s">
        <v>7283</v>
      </c>
      <c r="K5039" s="1" t="s">
        <v>3381</v>
      </c>
    </row>
    <row r="5040" customFormat="false" ht="15" hidden="false" customHeight="true" outlineLevel="0" collapsed="false">
      <c r="A5040" s="1" t="n">
        <f aca="false">MAX($A$2:$A5039)+1</f>
        <v>4097</v>
      </c>
      <c r="C5040" s="1" t="str">
        <f aca="false">IF(H5040="",F5040,H5040)</f>
        <v>Nooksack Hydro</v>
      </c>
      <c r="F5040" s="5"/>
      <c r="G5040" s="1" t="n">
        <v>58696</v>
      </c>
      <c r="H5040" s="1" t="s">
        <v>7638</v>
      </c>
      <c r="I5040" s="1" t="n">
        <v>58627</v>
      </c>
      <c r="J5040" s="1" t="s">
        <v>7639</v>
      </c>
      <c r="K5040" s="1" t="s">
        <v>3381</v>
      </c>
    </row>
    <row r="5041" customFormat="false" ht="15" hidden="false" customHeight="true" outlineLevel="0" collapsed="false">
      <c r="A5041" s="1" t="n">
        <f aca="false">MAX($A$2:$A5040)+1</f>
        <v>4098</v>
      </c>
      <c r="C5041" s="1" t="str">
        <f aca="false">IF(H5041="",F5041,H5041)</f>
        <v>Hartwell Energy Facility</v>
      </c>
      <c r="F5041" s="5"/>
      <c r="G5041" s="1" t="n">
        <v>54538</v>
      </c>
      <c r="H5041" s="1" t="s">
        <v>7640</v>
      </c>
      <c r="I5041" s="1" t="n">
        <v>13994</v>
      </c>
      <c r="J5041" s="1" t="s">
        <v>2054</v>
      </c>
      <c r="K5041" s="1" t="s">
        <v>3381</v>
      </c>
    </row>
    <row r="5042" customFormat="false" ht="15" hidden="false" customHeight="true" outlineLevel="0" collapsed="false">
      <c r="A5042" s="1" t="n">
        <f aca="false">A5041</f>
        <v>4098</v>
      </c>
      <c r="C5042" s="1" t="str">
        <f aca="false">IF(H5042="",F5042,H5042)</f>
        <v>hartwell energy facility</v>
      </c>
      <c r="F5042" s="5"/>
      <c r="G5042" s="1" t="n">
        <v>70454</v>
      </c>
      <c r="H5042" s="1" t="s">
        <v>7641</v>
      </c>
    </row>
    <row r="5043" customFormat="false" ht="15" hidden="false" customHeight="true" outlineLevel="0" collapsed="false">
      <c r="A5043" s="1" t="n">
        <f aca="false">MAX($A$2:$A5041)+1</f>
        <v>4099</v>
      </c>
      <c r="C5043" s="1" t="str">
        <f aca="false">IF(H5043="",F5043,H5043)</f>
        <v>Venice Resources Gas Recovery</v>
      </c>
      <c r="F5043" s="5"/>
      <c r="G5043" s="1" t="n">
        <v>54539</v>
      </c>
      <c r="H5043" s="1" t="s">
        <v>7642</v>
      </c>
      <c r="I5043" s="1" t="n">
        <v>54842</v>
      </c>
      <c r="J5043" s="1" t="s">
        <v>6949</v>
      </c>
      <c r="K5043" s="1" t="s">
        <v>3381</v>
      </c>
    </row>
    <row r="5044" customFormat="false" ht="15" hidden="false" customHeight="true" outlineLevel="0" collapsed="false">
      <c r="A5044" s="1" t="n">
        <f aca="false">MAX($A$2:$A5043)+1</f>
        <v>4100</v>
      </c>
      <c r="C5044" s="1" t="str">
        <f aca="false">IF(H5044="",F5044,H5044)</f>
        <v>Charter Dura-Bar</v>
      </c>
      <c r="F5044" s="5"/>
      <c r="G5044" s="1" t="n">
        <v>54540</v>
      </c>
      <c r="H5044" s="1" t="s">
        <v>7643</v>
      </c>
      <c r="I5044" s="1" t="n">
        <v>20328</v>
      </c>
      <c r="J5044" s="1" t="s">
        <v>7644</v>
      </c>
      <c r="K5044" s="1" t="s">
        <v>3381</v>
      </c>
    </row>
    <row r="5045" customFormat="false" ht="15" hidden="false" customHeight="true" outlineLevel="0" collapsed="false">
      <c r="A5045" s="1" t="n">
        <f aca="false">MAX($A$2:$A5044)+1</f>
        <v>4101</v>
      </c>
      <c r="C5045" s="1" t="str">
        <f aca="false">IF(H5045="",F5045,H5045)</f>
        <v>Sithe Independence Station</v>
      </c>
      <c r="F5045" s="5"/>
      <c r="G5045" s="1" t="n">
        <v>54547</v>
      </c>
      <c r="H5045" s="1" t="s">
        <v>7645</v>
      </c>
      <c r="I5045" s="1" t="n">
        <v>17254</v>
      </c>
      <c r="J5045" s="1" t="s">
        <v>7646</v>
      </c>
      <c r="K5045" s="1" t="s">
        <v>3381</v>
      </c>
    </row>
    <row r="5046" customFormat="false" ht="15" hidden="false" customHeight="true" outlineLevel="0" collapsed="false">
      <c r="A5046" s="1" t="n">
        <f aca="false">MAX($A$2:$A5045)+1</f>
        <v>4102</v>
      </c>
      <c r="C5046" s="1" t="str">
        <f aca="false">IF(H5046="",F5046,H5046)</f>
        <v>Longfalls Facility</v>
      </c>
      <c r="F5046" s="5"/>
      <c r="G5046" s="1" t="n">
        <v>54548</v>
      </c>
      <c r="H5046" s="1" t="s">
        <v>7647</v>
      </c>
      <c r="I5046" s="1" t="n">
        <v>59827</v>
      </c>
      <c r="J5046" s="1" t="s">
        <v>7648</v>
      </c>
      <c r="K5046" s="1" t="s">
        <v>3381</v>
      </c>
    </row>
    <row r="5047" customFormat="false" ht="15" hidden="false" customHeight="true" outlineLevel="0" collapsed="false">
      <c r="A5047" s="1" t="n">
        <f aca="false">MAX($A$2:$A5046)+1</f>
        <v>4103</v>
      </c>
      <c r="C5047" s="1" t="str">
        <f aca="false">IF(H5047="",F5047,H5047)</f>
        <v>Granger Electric Generating Station #1</v>
      </c>
      <c r="F5047" s="5"/>
      <c r="G5047" s="1" t="n">
        <v>54549</v>
      </c>
      <c r="H5047" s="1" t="s">
        <v>7649</v>
      </c>
      <c r="I5047" s="1" t="n">
        <v>7477</v>
      </c>
      <c r="J5047" s="1" t="s">
        <v>6237</v>
      </c>
      <c r="K5047" s="1" t="s">
        <v>3381</v>
      </c>
    </row>
    <row r="5048" customFormat="false" ht="15" hidden="false" customHeight="true" outlineLevel="0" collapsed="false">
      <c r="A5048" s="1" t="n">
        <f aca="false">MAX($A$2:$A5047)+1</f>
        <v>4104</v>
      </c>
      <c r="C5048" s="1" t="str">
        <f aca="false">IF(H5048="",F5048,H5048)</f>
        <v>ExxonMobil Mobile Bay Onshore</v>
      </c>
      <c r="F5048" s="5"/>
      <c r="G5048" s="1" t="n">
        <v>54550</v>
      </c>
      <c r="H5048" s="1" t="s">
        <v>7650</v>
      </c>
      <c r="I5048" s="1" t="n">
        <v>6529</v>
      </c>
      <c r="J5048" s="1" t="s">
        <v>6708</v>
      </c>
      <c r="K5048" s="1" t="s">
        <v>3381</v>
      </c>
    </row>
    <row r="5049" customFormat="false" ht="15" hidden="false" customHeight="true" outlineLevel="0" collapsed="false">
      <c r="A5049" s="1" t="n">
        <f aca="false">MAX($A$2:$A5048)+1</f>
        <v>4105</v>
      </c>
      <c r="C5049" s="1" t="str">
        <f aca="false">IF(H5049="",F5049,H5049)</f>
        <v>Spicer Meadow Project</v>
      </c>
      <c r="F5049" s="5"/>
      <c r="G5049" s="1" t="n">
        <v>54554</v>
      </c>
      <c r="H5049" s="1" t="s">
        <v>7651</v>
      </c>
      <c r="I5049" s="1" t="n">
        <v>40613</v>
      </c>
      <c r="J5049" s="1" t="s">
        <v>5471</v>
      </c>
      <c r="K5049" s="1" t="s">
        <v>3381</v>
      </c>
    </row>
    <row r="5050" customFormat="false" ht="15" hidden="false" customHeight="true" outlineLevel="0" collapsed="false">
      <c r="A5050" s="1" t="n">
        <f aca="false">MAX($A$2:$A5049)+1</f>
        <v>4106</v>
      </c>
      <c r="C5050" s="1" t="str">
        <f aca="false">IF(H5050="",F5050,H5050)</f>
        <v>Collierville Powerhouse</v>
      </c>
      <c r="F5050" s="5"/>
      <c r="G5050" s="1" t="n">
        <v>54555</v>
      </c>
      <c r="H5050" s="1" t="s">
        <v>7652</v>
      </c>
      <c r="I5050" s="1" t="n">
        <v>40613</v>
      </c>
      <c r="J5050" s="1" t="s">
        <v>5471</v>
      </c>
      <c r="K5050" s="1" t="s">
        <v>3381</v>
      </c>
    </row>
    <row r="5051" customFormat="false" ht="15" hidden="false" customHeight="true" outlineLevel="0" collapsed="false">
      <c r="A5051" s="1" t="n">
        <f aca="false">MAX($A$2:$A5050)+1</f>
        <v>4107</v>
      </c>
      <c r="C5051" s="1" t="str">
        <f aca="false">IF(H5051="",F5051,H5051)</f>
        <v>Ingredion Incorporated</v>
      </c>
      <c r="F5051" s="5"/>
      <c r="G5051" s="1" t="n">
        <v>54556</v>
      </c>
      <c r="H5051" s="1" t="s">
        <v>7653</v>
      </c>
      <c r="I5051" s="1" t="n">
        <v>4222</v>
      </c>
      <c r="J5051" s="1" t="s">
        <v>7654</v>
      </c>
      <c r="K5051" s="1" t="s">
        <v>3381</v>
      </c>
    </row>
    <row r="5052" customFormat="false" ht="15" hidden="false" customHeight="true" outlineLevel="0" collapsed="false">
      <c r="A5052" s="1" t="n">
        <f aca="false">MAX($A$2:$A5051)+1</f>
        <v>4108</v>
      </c>
      <c r="C5052" s="1" t="str">
        <f aca="false">IF(H5052="",F5052,H5052)</f>
        <v>Hazelton B Hydro</v>
      </c>
      <c r="F5052" s="5"/>
      <c r="G5052" s="1" t="n">
        <v>54558</v>
      </c>
      <c r="H5052" s="1" t="s">
        <v>7655</v>
      </c>
      <c r="I5052" s="1" t="n">
        <v>8365</v>
      </c>
      <c r="J5052" s="1" t="s">
        <v>7506</v>
      </c>
      <c r="K5052" s="1" t="s">
        <v>3381</v>
      </c>
    </row>
    <row r="5053" customFormat="false" ht="15" hidden="false" customHeight="true" outlineLevel="0" collapsed="false">
      <c r="A5053" s="1" t="n">
        <f aca="false">MAX($A$2:$A5052)+1</f>
        <v>4109</v>
      </c>
      <c r="C5053" s="1" t="str">
        <f aca="false">IF(H5053="",F5053,H5053)</f>
        <v>Jefferson Smurfit Santa Clara Mill</v>
      </c>
      <c r="F5053" s="5"/>
      <c r="G5053" s="1" t="n">
        <v>54561</v>
      </c>
      <c r="H5053" s="1" t="s">
        <v>7656</v>
      </c>
      <c r="I5053" s="1" t="n">
        <v>56375</v>
      </c>
      <c r="J5053" s="1" t="s">
        <v>7657</v>
      </c>
      <c r="K5053" s="1" t="s">
        <v>3381</v>
      </c>
    </row>
    <row r="5054" customFormat="false" ht="15" hidden="false" customHeight="true" outlineLevel="0" collapsed="false">
      <c r="A5054" s="1" t="n">
        <f aca="false">MAX($A$2:$A5053)+1</f>
        <v>4110</v>
      </c>
      <c r="C5054" s="1" t="str">
        <f aca="false">IF(H5054="",F5054,H5054)</f>
        <v>Longview Fibre</v>
      </c>
      <c r="F5054" s="5"/>
      <c r="G5054" s="1" t="n">
        <v>54562</v>
      </c>
      <c r="H5054" s="1" t="s">
        <v>7658</v>
      </c>
      <c r="I5054" s="1" t="n">
        <v>11169</v>
      </c>
      <c r="J5054" s="1" t="s">
        <v>7659</v>
      </c>
      <c r="K5054" s="1" t="s">
        <v>3381</v>
      </c>
    </row>
    <row r="5055" customFormat="false" ht="15" hidden="false" customHeight="true" outlineLevel="0" collapsed="false">
      <c r="A5055" s="1" t="n">
        <f aca="false">MAX($A$2:$A5054)+1</f>
        <v>4111</v>
      </c>
      <c r="C5055" s="1" t="str">
        <f aca="false">IF(H5055="",F5055,H5055)</f>
        <v>General Mills Inc</v>
      </c>
      <c r="F5055" s="5"/>
      <c r="G5055" s="1" t="n">
        <v>54564</v>
      </c>
      <c r="H5055" s="1" t="s">
        <v>7660</v>
      </c>
      <c r="I5055" s="1" t="n">
        <v>7092</v>
      </c>
      <c r="J5055" s="1" t="s">
        <v>7660</v>
      </c>
      <c r="K5055" s="1" t="s">
        <v>3381</v>
      </c>
    </row>
    <row r="5056" customFormat="false" ht="15" hidden="false" customHeight="true" outlineLevel="0" collapsed="false">
      <c r="A5056" s="1" t="n">
        <f aca="false">MAX($A$2:$A5055)+1</f>
        <v>4112</v>
      </c>
      <c r="C5056" s="1" t="str">
        <f aca="false">IF(H5056="",F5056,H5056)</f>
        <v>YKK USA Chestney</v>
      </c>
      <c r="F5056" s="5"/>
      <c r="G5056" s="1" t="n">
        <v>54566</v>
      </c>
      <c r="H5056" s="1" t="s">
        <v>7661</v>
      </c>
      <c r="I5056" s="1" t="n">
        <v>21116</v>
      </c>
      <c r="J5056" s="1" t="s">
        <v>7662</v>
      </c>
      <c r="K5056" s="1" t="s">
        <v>3381</v>
      </c>
    </row>
    <row r="5057" customFormat="false" ht="15" hidden="false" customHeight="true" outlineLevel="0" collapsed="false">
      <c r="A5057" s="1" t="n">
        <f aca="false">MAX($A$2:$A5056)+1</f>
        <v>4113</v>
      </c>
      <c r="C5057" s="1" t="str">
        <f aca="false">IF(H5057="",F5057,H5057)</f>
        <v>MM Yolo Power</v>
      </c>
      <c r="F5057" s="5"/>
      <c r="G5057" s="1" t="n">
        <v>54567</v>
      </c>
      <c r="H5057" s="1" t="s">
        <v>7663</v>
      </c>
      <c r="I5057" s="1" t="n">
        <v>57225</v>
      </c>
      <c r="J5057" s="1" t="s">
        <v>7664</v>
      </c>
      <c r="K5057" s="1" t="s">
        <v>3381</v>
      </c>
    </row>
    <row r="5058" customFormat="false" ht="15" hidden="false" customHeight="true" outlineLevel="0" collapsed="false">
      <c r="A5058" s="1" t="n">
        <f aca="false">MAX($A$2:$A5057)+1</f>
        <v>4114</v>
      </c>
      <c r="C5058" s="1" t="str">
        <f aca="false">IF(H5058="",F5058,H5058)</f>
        <v>Bayville Central Facility</v>
      </c>
      <c r="F5058" s="5"/>
      <c r="G5058" s="1" t="n">
        <v>54569</v>
      </c>
      <c r="H5058" s="1" t="s">
        <v>7665</v>
      </c>
      <c r="I5058" s="1" t="n">
        <v>13943</v>
      </c>
      <c r="J5058" s="1" t="s">
        <v>7666</v>
      </c>
      <c r="K5058" s="1" t="s">
        <v>3381</v>
      </c>
    </row>
    <row r="5059" customFormat="false" ht="15" hidden="false" customHeight="true" outlineLevel="0" collapsed="false">
      <c r="A5059" s="1" t="n">
        <f aca="false">MAX($A$2:$A5058)+1</f>
        <v>4115</v>
      </c>
      <c r="C5059" s="1" t="str">
        <f aca="false">IF(H5059="",F5059,H5059)</f>
        <v>Lochmere Hydroelectric Plant</v>
      </c>
      <c r="F5059" s="5"/>
      <c r="G5059" s="1" t="n">
        <v>54572</v>
      </c>
      <c r="H5059" s="1" t="s">
        <v>7667</v>
      </c>
      <c r="I5059" s="1" t="n">
        <v>57280</v>
      </c>
      <c r="J5059" s="1" t="s">
        <v>4679</v>
      </c>
      <c r="K5059" s="1" t="s">
        <v>3381</v>
      </c>
    </row>
    <row r="5060" customFormat="false" ht="15" hidden="false" customHeight="true" outlineLevel="0" collapsed="false">
      <c r="A5060" s="1" t="n">
        <f aca="false">MAX($A$2:$A5059)+1</f>
        <v>4116</v>
      </c>
      <c r="C5060" s="1" t="str">
        <f aca="false">IF(H5060="",F5060,H5060)</f>
        <v>Wappinger Falls Hydroelectric</v>
      </c>
      <c r="F5060" s="5"/>
      <c r="G5060" s="1" t="n">
        <v>54573</v>
      </c>
      <c r="H5060" s="1" t="s">
        <v>7668</v>
      </c>
      <c r="I5060" s="1" t="n">
        <v>54838</v>
      </c>
      <c r="J5060" s="1" t="s">
        <v>7669</v>
      </c>
      <c r="K5060" s="1" t="s">
        <v>3381</v>
      </c>
    </row>
    <row r="5061" customFormat="false" ht="15" hidden="false" customHeight="true" outlineLevel="0" collapsed="false">
      <c r="A5061" s="1" t="n">
        <f aca="false">MAX($A$2:$A5060)+1</f>
        <v>4117</v>
      </c>
      <c r="C5061" s="1" t="str">
        <f aca="false">IF(H5061="",F5061,H5061)</f>
        <v>Saranac Facility</v>
      </c>
      <c r="F5061" s="5"/>
      <c r="G5061" s="1" t="n">
        <v>54574</v>
      </c>
      <c r="H5061" s="1" t="s">
        <v>7670</v>
      </c>
      <c r="I5061" s="1" t="n">
        <v>16729</v>
      </c>
      <c r="J5061" s="1" t="s">
        <v>7671</v>
      </c>
      <c r="K5061" s="1" t="s">
        <v>3381</v>
      </c>
    </row>
    <row r="5062" customFormat="false" ht="15" hidden="false" customHeight="true" outlineLevel="0" collapsed="false">
      <c r="A5062" s="1" t="n">
        <f aca="false">MAX($A$2:$A5061)+1</f>
        <v>4118</v>
      </c>
      <c r="C5062" s="1" t="str">
        <f aca="false">IF(H5062="",F5062,H5062)</f>
        <v>Rupert Cogen Project</v>
      </c>
      <c r="F5062" s="5"/>
      <c r="G5062" s="1" t="n">
        <v>54579</v>
      </c>
      <c r="H5062" s="1" t="s">
        <v>7672</v>
      </c>
      <c r="I5062" s="1" t="n">
        <v>50026</v>
      </c>
      <c r="J5062" s="1" t="s">
        <v>7673</v>
      </c>
      <c r="K5062" s="1" t="s">
        <v>3381</v>
      </c>
    </row>
    <row r="5063" customFormat="false" ht="15" hidden="false" customHeight="true" outlineLevel="0" collapsed="false">
      <c r="A5063" s="1" t="n">
        <f aca="false">MAX($A$2:$A5062)+1</f>
        <v>4119</v>
      </c>
      <c r="C5063" s="1" t="str">
        <f aca="false">IF(H5063="",F5063,H5063)</f>
        <v>Curtis Palmer Hydroelectric</v>
      </c>
      <c r="F5063" s="5"/>
      <c r="G5063" s="1" t="n">
        <v>54580</v>
      </c>
      <c r="H5063" s="1" t="s">
        <v>7674</v>
      </c>
      <c r="I5063" s="1" t="n">
        <v>24931</v>
      </c>
      <c r="J5063" s="1" t="s">
        <v>7675</v>
      </c>
      <c r="K5063" s="1" t="s">
        <v>3381</v>
      </c>
    </row>
    <row r="5064" customFormat="false" ht="15" hidden="false" customHeight="true" outlineLevel="0" collapsed="false">
      <c r="A5064" s="1" t="n">
        <f aca="false">MAX($A$2:$A5063)+1</f>
        <v>4120</v>
      </c>
      <c r="C5064" s="1" t="str">
        <f aca="false">IF(H5064="",F5064,H5064)</f>
        <v>Tanner Street Generation</v>
      </c>
      <c r="F5064" s="5"/>
      <c r="G5064" s="1" t="n">
        <v>54586</v>
      </c>
      <c r="H5064" s="1" t="s">
        <v>7676</v>
      </c>
      <c r="I5064" s="1" t="n">
        <v>56171</v>
      </c>
      <c r="J5064" s="1" t="s">
        <v>7677</v>
      </c>
      <c r="K5064" s="1" t="s">
        <v>3381</v>
      </c>
    </row>
    <row r="5065" customFormat="false" ht="15" hidden="false" customHeight="true" outlineLevel="0" collapsed="false">
      <c r="A5065" s="1" t="n">
        <f aca="false">MAX($A$2:$A5064)+1</f>
        <v>4121</v>
      </c>
      <c r="C5065" s="1" t="str">
        <f aca="false">IF(H5065="",F5065,H5065)</f>
        <v>Massena Energy Facility</v>
      </c>
      <c r="F5065" s="5"/>
      <c r="G5065" s="1" t="n">
        <v>54592</v>
      </c>
      <c r="H5065" s="1" t="s">
        <v>7678</v>
      </c>
      <c r="I5065" s="1" t="n">
        <v>15253</v>
      </c>
      <c r="J5065" s="1" t="s">
        <v>7679</v>
      </c>
      <c r="K5065" s="1" t="s">
        <v>3381</v>
      </c>
    </row>
    <row r="5066" customFormat="false" ht="15" hidden="false" customHeight="true" outlineLevel="0" collapsed="false">
      <c r="A5066" s="1" t="n">
        <f aca="false">MAX($A$2:$A5065)+1</f>
        <v>4122</v>
      </c>
      <c r="C5066" s="1" t="str">
        <f aca="false">IF(H5066="",F5066,H5066)</f>
        <v>Batavia Power Plant</v>
      </c>
      <c r="F5066" s="5"/>
      <c r="G5066" s="1" t="n">
        <v>54593</v>
      </c>
      <c r="H5066" s="1" t="s">
        <v>7680</v>
      </c>
      <c r="I5066" s="1" t="n">
        <v>16839</v>
      </c>
      <c r="J5066" s="1" t="s">
        <v>7681</v>
      </c>
      <c r="K5066" s="1" t="s">
        <v>3381</v>
      </c>
    </row>
    <row r="5067" customFormat="false" ht="15" hidden="false" customHeight="true" outlineLevel="0" collapsed="false">
      <c r="A5067" s="1" t="n">
        <f aca="false">MAX($A$2:$A5066)+1</f>
        <v>4123</v>
      </c>
      <c r="C5067" s="1" t="str">
        <f aca="false">IF(H5067="",F5067,H5067)</f>
        <v>University of Arizona - Biosphere 2</v>
      </c>
      <c r="F5067" s="5"/>
      <c r="G5067" s="1" t="n">
        <v>54594</v>
      </c>
      <c r="H5067" s="1" t="s">
        <v>7682</v>
      </c>
      <c r="I5067" s="1" t="n">
        <v>55994</v>
      </c>
      <c r="J5067" s="1" t="s">
        <v>7682</v>
      </c>
      <c r="K5067" s="1" t="s">
        <v>3381</v>
      </c>
    </row>
    <row r="5068" customFormat="false" ht="15" hidden="false" customHeight="true" outlineLevel="0" collapsed="false">
      <c r="A5068" s="1" t="n">
        <f aca="false">MAX($A$2:$A5067)+1</f>
        <v>4124</v>
      </c>
      <c r="C5068" s="1" t="str">
        <f aca="false">IF(H5068="",F5068,H5068)</f>
        <v>Warner Lambert</v>
      </c>
      <c r="F5068" s="5"/>
      <c r="G5068" s="1" t="n">
        <v>54604</v>
      </c>
      <c r="H5068" s="1" t="s">
        <v>7683</v>
      </c>
      <c r="I5068" s="1" t="n">
        <v>56478</v>
      </c>
      <c r="J5068" s="1" t="s">
        <v>7684</v>
      </c>
      <c r="K5068" s="1" t="s">
        <v>3381</v>
      </c>
    </row>
    <row r="5069" customFormat="false" ht="15" hidden="false" customHeight="true" outlineLevel="0" collapsed="false">
      <c r="A5069" s="1" t="n">
        <f aca="false">MAX($A$2:$A5068)+1</f>
        <v>4125</v>
      </c>
      <c r="C5069" s="1" t="str">
        <f aca="false">IF(H5069="",F5069,H5069)</f>
        <v>Pratt &amp; Whitney</v>
      </c>
      <c r="F5069" s="5"/>
      <c r="G5069" s="1" t="n">
        <v>54605</v>
      </c>
      <c r="H5069" s="1" t="s">
        <v>7685</v>
      </c>
      <c r="I5069" s="1" t="n">
        <v>21621</v>
      </c>
      <c r="J5069" s="1" t="s">
        <v>7686</v>
      </c>
      <c r="K5069" s="1" t="s">
        <v>3381</v>
      </c>
    </row>
    <row r="5070" customFormat="false" ht="15" hidden="false" customHeight="true" outlineLevel="0" collapsed="false">
      <c r="A5070" s="1" t="n">
        <f aca="false">MAX($A$2:$A5069)+1</f>
        <v>4126</v>
      </c>
      <c r="C5070" s="1" t="str">
        <f aca="false">IF(H5070="",F5070,H5070)</f>
        <v>University of Texas at Dallas</v>
      </c>
      <c r="F5070" s="5"/>
      <c r="G5070" s="1" t="n">
        <v>54607</v>
      </c>
      <c r="H5070" s="1" t="s">
        <v>7687</v>
      </c>
      <c r="I5070" s="1" t="n">
        <v>21622</v>
      </c>
      <c r="J5070" s="1" t="s">
        <v>7688</v>
      </c>
      <c r="K5070" s="1" t="s">
        <v>3381</v>
      </c>
    </row>
    <row r="5071" customFormat="false" ht="15" hidden="false" customHeight="true" outlineLevel="0" collapsed="false">
      <c r="A5071" s="1" t="n">
        <f aca="false">MAX($A$2:$A5070)+1</f>
        <v>4127</v>
      </c>
      <c r="C5071" s="1" t="str">
        <f aca="false">IF(H5071="",F5071,H5071)</f>
        <v>Ingredion Winston Salem</v>
      </c>
      <c r="F5071" s="5"/>
      <c r="G5071" s="1" t="n">
        <v>54618</v>
      </c>
      <c r="H5071" s="1" t="s">
        <v>7689</v>
      </c>
      <c r="I5071" s="1" t="n">
        <v>4417</v>
      </c>
      <c r="J5071" s="1" t="s">
        <v>7690</v>
      </c>
      <c r="K5071" s="1" t="s">
        <v>3381</v>
      </c>
    </row>
    <row r="5072" customFormat="false" ht="15" hidden="false" customHeight="true" outlineLevel="0" collapsed="false">
      <c r="A5072" s="1" t="n">
        <f aca="false">MAX($A$2:$A5071)+1</f>
        <v>4128</v>
      </c>
      <c r="C5072" s="1" t="str">
        <f aca="false">IF(H5072="",F5072,H5072)</f>
        <v>Pinetree Power Fitchburg</v>
      </c>
      <c r="F5072" s="5"/>
      <c r="G5072" s="1" t="n">
        <v>54620</v>
      </c>
      <c r="H5072" s="1" t="s">
        <v>7691</v>
      </c>
      <c r="I5072" s="1" t="n">
        <v>14995</v>
      </c>
      <c r="J5072" s="1" t="s">
        <v>7692</v>
      </c>
      <c r="K5072" s="1" t="s">
        <v>3381</v>
      </c>
    </row>
    <row r="5073" customFormat="false" ht="15" hidden="false" customHeight="true" outlineLevel="0" collapsed="false">
      <c r="A5073" s="1" t="n">
        <f aca="false">MAX($A$2:$A5072)+1</f>
        <v>4129</v>
      </c>
      <c r="C5073" s="1" t="str">
        <f aca="false">IF(H5073="",F5073,H5073)</f>
        <v>Central District Wastewater Treat Plant</v>
      </c>
      <c r="F5073" s="5"/>
      <c r="G5073" s="1" t="n">
        <v>54623</v>
      </c>
      <c r="H5073" s="1" t="s">
        <v>7693</v>
      </c>
      <c r="I5073" s="1" t="n">
        <v>12411</v>
      </c>
      <c r="J5073" s="1" t="s">
        <v>7694</v>
      </c>
      <c r="K5073" s="1" t="s">
        <v>3381</v>
      </c>
    </row>
    <row r="5074" customFormat="false" ht="15" hidden="false" customHeight="true" outlineLevel="0" collapsed="false">
      <c r="A5074" s="1" t="n">
        <f aca="false">MAX($A$2:$A5073)+1</f>
        <v>4130</v>
      </c>
      <c r="C5074" s="1" t="str">
        <f aca="false">IF(H5074="",F5074,H5074)</f>
        <v>South District Wastewater Treatment Plt</v>
      </c>
      <c r="F5074" s="5"/>
      <c r="G5074" s="1" t="n">
        <v>54624</v>
      </c>
      <c r="H5074" s="1" t="s">
        <v>7695</v>
      </c>
      <c r="I5074" s="1" t="n">
        <v>12411</v>
      </c>
      <c r="J5074" s="1" t="s">
        <v>7694</v>
      </c>
      <c r="K5074" s="1" t="s">
        <v>3381</v>
      </c>
    </row>
    <row r="5075" customFormat="false" ht="15" hidden="false" customHeight="true" outlineLevel="0" collapsed="false">
      <c r="A5075" s="1" t="n">
        <f aca="false">MAX($A$2:$A5074)+1</f>
        <v>4131</v>
      </c>
      <c r="C5075" s="1" t="str">
        <f aca="false">IF(H5075="",F5075,H5075)</f>
        <v>Covanta Plymouth Renewable Energy</v>
      </c>
      <c r="F5075" s="5"/>
      <c r="G5075" s="1" t="n">
        <v>54625</v>
      </c>
      <c r="H5075" s="1" t="s">
        <v>7696</v>
      </c>
      <c r="I5075" s="1" t="n">
        <v>56646</v>
      </c>
      <c r="J5075" s="1" t="s">
        <v>7697</v>
      </c>
      <c r="K5075" s="1" t="s">
        <v>3381</v>
      </c>
    </row>
    <row r="5076" customFormat="false" ht="15" hidden="false" customHeight="true" outlineLevel="0" collapsed="false">
      <c r="A5076" s="1" t="n">
        <f aca="false">MAX($A$2:$A5075)+1</f>
        <v>4132</v>
      </c>
      <c r="C5076" s="1" t="str">
        <f aca="false">IF(H5076="",F5076,H5076)</f>
        <v>Mt Poso Cogeneration</v>
      </c>
      <c r="F5076" s="5"/>
      <c r="G5076" s="1" t="n">
        <v>54626</v>
      </c>
      <c r="H5076" s="1" t="s">
        <v>7698</v>
      </c>
      <c r="I5076" s="1" t="n">
        <v>13060</v>
      </c>
      <c r="J5076" s="1" t="s">
        <v>7699</v>
      </c>
      <c r="K5076" s="1" t="s">
        <v>3381</v>
      </c>
    </row>
    <row r="5077" customFormat="false" ht="15" hidden="false" customHeight="true" outlineLevel="0" collapsed="false">
      <c r="A5077" s="1" t="n">
        <f aca="false">MAX($A$2:$A5076)+1</f>
        <v>4133</v>
      </c>
      <c r="C5077" s="1" t="str">
        <f aca="false">IF(H5077="",F5077,H5077)</f>
        <v>Okeelanta Cogeneration</v>
      </c>
      <c r="F5077" s="5"/>
      <c r="G5077" s="1" t="n">
        <v>54627</v>
      </c>
      <c r="H5077" s="1" t="s">
        <v>7700</v>
      </c>
      <c r="I5077" s="1" t="n">
        <v>13492</v>
      </c>
      <c r="J5077" s="1" t="s">
        <v>7701</v>
      </c>
      <c r="K5077" s="1" t="s">
        <v>3381</v>
      </c>
    </row>
    <row r="5078" customFormat="false" ht="15" hidden="false" customHeight="true" outlineLevel="0" collapsed="false">
      <c r="A5078" s="1" t="n">
        <f aca="false">MAX($A$2:$A5077)+1</f>
        <v>4134</v>
      </c>
      <c r="C5078" s="1" t="str">
        <f aca="false">IF(H5078="",F5078,H5078)</f>
        <v>Phelps Dodge Refining</v>
      </c>
      <c r="F5078" s="5"/>
      <c r="G5078" s="1" t="n">
        <v>54628</v>
      </c>
      <c r="H5078" s="1" t="s">
        <v>7702</v>
      </c>
      <c r="I5078" s="1" t="n">
        <v>14925</v>
      </c>
      <c r="J5078" s="1" t="s">
        <v>7703</v>
      </c>
      <c r="K5078" s="1" t="s">
        <v>3381</v>
      </c>
    </row>
    <row r="5079" customFormat="false" ht="15" hidden="false" customHeight="true" outlineLevel="0" collapsed="false">
      <c r="A5079" s="1" t="n">
        <f aca="false">MAX($A$2:$A5078)+1</f>
        <v>4135</v>
      </c>
      <c r="C5079" s="1" t="str">
        <f aca="false">IF(H5079="",F5079,H5079)</f>
        <v>American Gypsum Cogeneration</v>
      </c>
      <c r="F5079" s="5"/>
      <c r="G5079" s="1" t="n">
        <v>54630</v>
      </c>
      <c r="H5079" s="1" t="s">
        <v>7704</v>
      </c>
      <c r="I5079" s="1" t="n">
        <v>54839</v>
      </c>
      <c r="J5079" s="1" t="s">
        <v>7705</v>
      </c>
      <c r="K5079" s="1" t="s">
        <v>3381</v>
      </c>
    </row>
    <row r="5080" customFormat="false" ht="15" hidden="false" customHeight="true" outlineLevel="0" collapsed="false">
      <c r="A5080" s="1" t="n">
        <f aca="false">MAX($A$2:$A5079)+1</f>
        <v>4136</v>
      </c>
      <c r="C5080" s="1" t="str">
        <f aca="false">IF(H5080="",F5080,H5080)</f>
        <v>St Nicholas Cogen Project</v>
      </c>
      <c r="F5080" s="5"/>
      <c r="G5080" s="1" t="n">
        <v>54634</v>
      </c>
      <c r="H5080" s="1" t="s">
        <v>7706</v>
      </c>
      <c r="I5080" s="1" t="n">
        <v>16793</v>
      </c>
      <c r="J5080" s="1" t="s">
        <v>7707</v>
      </c>
      <c r="K5080" s="1" t="s">
        <v>3381</v>
      </c>
    </row>
    <row r="5081" customFormat="false" ht="15" hidden="false" customHeight="true" outlineLevel="0" collapsed="false">
      <c r="A5081" s="1" t="n">
        <f aca="false">MAX($A$2:$A5080)+1</f>
        <v>4137</v>
      </c>
      <c r="C5081" s="1" t="str">
        <f aca="false">IF(H5081="",F5081,H5081)</f>
        <v>JCO Oxides Olefins Plant</v>
      </c>
      <c r="F5081" s="5"/>
      <c r="G5081" s="1" t="n">
        <v>54637</v>
      </c>
      <c r="H5081" s="1" t="s">
        <v>7708</v>
      </c>
      <c r="I5081" s="1" t="n">
        <v>30052</v>
      </c>
      <c r="J5081" s="1" t="s">
        <v>7709</v>
      </c>
      <c r="K5081" s="1" t="s">
        <v>3381</v>
      </c>
    </row>
    <row r="5082" customFormat="false" ht="15" hidden="false" customHeight="true" outlineLevel="0" collapsed="false">
      <c r="A5082" s="1" t="n">
        <f aca="false">MAX($A$2:$A5081)+1</f>
        <v>4138</v>
      </c>
      <c r="C5082" s="1" t="str">
        <f aca="false">IF(H5082="",F5082,H5082)</f>
        <v>Johnsonburg Mill</v>
      </c>
      <c r="F5082" s="5"/>
      <c r="G5082" s="1" t="n">
        <v>54638</v>
      </c>
      <c r="H5082" s="1" t="s">
        <v>7710</v>
      </c>
      <c r="I5082" s="1" t="n">
        <v>56137</v>
      </c>
      <c r="J5082" s="1" t="s">
        <v>7711</v>
      </c>
      <c r="K5082" s="1" t="s">
        <v>3381</v>
      </c>
    </row>
    <row r="5083" customFormat="false" ht="15" hidden="false" customHeight="true" outlineLevel="0" collapsed="false">
      <c r="A5083" s="1" t="n">
        <f aca="false">MAX($A$2:$A5082)+1</f>
        <v>4139</v>
      </c>
      <c r="C5083" s="1" t="str">
        <f aca="false">IF(H5083="",F5083,H5083)</f>
        <v>Berlin Gorham</v>
      </c>
      <c r="F5083" s="5"/>
      <c r="G5083" s="1" t="n">
        <v>54639</v>
      </c>
      <c r="H5083" s="1" t="s">
        <v>7712</v>
      </c>
      <c r="I5083" s="1" t="n">
        <v>7595</v>
      </c>
      <c r="J5083" s="1" t="s">
        <v>7430</v>
      </c>
      <c r="K5083" s="1" t="s">
        <v>3381</v>
      </c>
    </row>
    <row r="5084" customFormat="false" ht="15" hidden="false" customHeight="true" outlineLevel="0" collapsed="false">
      <c r="A5084" s="1" t="n">
        <f aca="false">MAX($A$2:$A5083)+1</f>
        <v>4140</v>
      </c>
      <c r="C5084" s="1" t="str">
        <f aca="false">IF(H5084="",F5084,H5084)</f>
        <v>NAEA Lakewood LLC</v>
      </c>
      <c r="F5084" s="5"/>
      <c r="G5084" s="1" t="n">
        <v>54640</v>
      </c>
      <c r="H5084" s="1" t="s">
        <v>7713</v>
      </c>
      <c r="I5084" s="1" t="n">
        <v>56160</v>
      </c>
      <c r="J5084" s="1" t="s">
        <v>7714</v>
      </c>
      <c r="K5084" s="1" t="s">
        <v>3381</v>
      </c>
    </row>
    <row r="5085" customFormat="false" ht="15" hidden="false" customHeight="true" outlineLevel="0" collapsed="false">
      <c r="A5085" s="1" t="n">
        <f aca="false">MAX($A$2:$A5084)+1</f>
        <v>4141</v>
      </c>
      <c r="C5085" s="1" t="str">
        <f aca="false">IF(H5085="",F5085,H5085)</f>
        <v>Kalaeloa Cogen Plant</v>
      </c>
      <c r="F5085" s="5"/>
      <c r="G5085" s="1" t="n">
        <v>54646</v>
      </c>
      <c r="H5085" s="1" t="s">
        <v>7715</v>
      </c>
      <c r="I5085" s="1" t="n">
        <v>9989</v>
      </c>
      <c r="J5085" s="1" t="s">
        <v>7716</v>
      </c>
      <c r="K5085" s="1" t="s">
        <v>3381</v>
      </c>
    </row>
    <row r="5086" customFormat="false" ht="15" hidden="false" customHeight="true" outlineLevel="0" collapsed="false">
      <c r="A5086" s="1" t="n">
        <f aca="false">MAX($A$2:$A5085)+1</f>
        <v>4142</v>
      </c>
      <c r="C5086" s="1" t="str">
        <f aca="false">IF(H5086="",F5086,H5086)</f>
        <v>TPC Windfarms LLC</v>
      </c>
      <c r="F5086" s="5"/>
      <c r="G5086" s="1" t="n">
        <v>54647</v>
      </c>
      <c r="H5086" s="1" t="s">
        <v>7717</v>
      </c>
      <c r="I5086" s="1" t="n">
        <v>2770</v>
      </c>
      <c r="J5086" s="1" t="s">
        <v>6273</v>
      </c>
      <c r="K5086" s="1" t="s">
        <v>3381</v>
      </c>
    </row>
    <row r="5087" customFormat="false" ht="15" hidden="false" customHeight="true" outlineLevel="0" collapsed="false">
      <c r="A5087" s="1" t="n">
        <f aca="false">MAX($A$2:$A5086)+1</f>
        <v>4143</v>
      </c>
      <c r="C5087" s="1" t="str">
        <f aca="false">IF(H5087="",F5087,H5087)</f>
        <v>Swanmill Windfarm I</v>
      </c>
      <c r="F5087" s="5"/>
      <c r="G5087" s="1" t="n">
        <v>54650</v>
      </c>
      <c r="H5087" s="1" t="s">
        <v>7718</v>
      </c>
      <c r="I5087" s="1" t="n">
        <v>11664</v>
      </c>
      <c r="J5087" s="1" t="s">
        <v>7719</v>
      </c>
      <c r="K5087" s="1" t="s">
        <v>3381</v>
      </c>
    </row>
    <row r="5088" customFormat="false" ht="15" hidden="false" customHeight="true" outlineLevel="0" collapsed="false">
      <c r="A5088" s="1" t="n">
        <f aca="false">MAX($A$2:$A5087)+1</f>
        <v>4144</v>
      </c>
      <c r="C5088" s="1" t="str">
        <f aca="false">IF(H5088="",F5088,H5088)</f>
        <v>Kanaka</v>
      </c>
      <c r="F5088" s="5"/>
      <c r="G5088" s="1" t="n">
        <v>54653</v>
      </c>
      <c r="H5088" s="1" t="s">
        <v>7720</v>
      </c>
      <c r="I5088" s="1" t="n">
        <v>18194</v>
      </c>
      <c r="J5088" s="1" t="s">
        <v>6848</v>
      </c>
      <c r="K5088" s="1" t="s">
        <v>3381</v>
      </c>
    </row>
    <row r="5089" customFormat="false" ht="15" hidden="false" customHeight="true" outlineLevel="0" collapsed="false">
      <c r="A5089" s="1" t="n">
        <f aca="false">MAX($A$2:$A5088)+1</f>
        <v>4145</v>
      </c>
      <c r="C5089" s="1" t="str">
        <f aca="false">IF(H5089="",F5089,H5089)</f>
        <v>Kekawaka Power House</v>
      </c>
      <c r="F5089" s="5"/>
      <c r="G5089" s="1" t="n">
        <v>54654</v>
      </c>
      <c r="H5089" s="1" t="s">
        <v>7721</v>
      </c>
      <c r="I5089" s="1" t="n">
        <v>18194</v>
      </c>
      <c r="J5089" s="1" t="s">
        <v>6848</v>
      </c>
      <c r="K5089" s="1" t="s">
        <v>3381</v>
      </c>
    </row>
    <row r="5090" customFormat="false" ht="15" hidden="false" customHeight="true" outlineLevel="0" collapsed="false">
      <c r="A5090" s="1" t="n">
        <f aca="false">MAX($A$2:$A5089)+1</f>
        <v>4146</v>
      </c>
      <c r="C5090" s="1" t="str">
        <f aca="false">IF(H5090="",F5090,H5090)</f>
        <v>Schoolfield Dam</v>
      </c>
      <c r="F5090" s="5"/>
      <c r="G5090" s="1" t="n">
        <v>54655</v>
      </c>
      <c r="H5090" s="1" t="s">
        <v>7722</v>
      </c>
      <c r="I5090" s="1" t="n">
        <v>18232</v>
      </c>
      <c r="J5090" s="1" t="s">
        <v>7723</v>
      </c>
      <c r="K5090" s="1" t="s">
        <v>3381</v>
      </c>
    </row>
    <row r="5091" customFormat="false" ht="15" hidden="false" customHeight="true" outlineLevel="0" collapsed="false">
      <c r="A5091" s="1" t="n">
        <f aca="false">MAX($A$2:$A5090)+1</f>
        <v>4147</v>
      </c>
      <c r="C5091" s="1" t="str">
        <f aca="false">IF(H5091="",F5091,H5091)</f>
        <v>International Paper Riegelwood Mill</v>
      </c>
      <c r="F5091" s="5"/>
      <c r="G5091" s="1" t="n">
        <v>54656</v>
      </c>
      <c r="H5091" s="1" t="s">
        <v>7724</v>
      </c>
      <c r="I5091" s="1" t="n">
        <v>9210</v>
      </c>
      <c r="J5091" s="1" t="s">
        <v>7725</v>
      </c>
      <c r="K5091" s="1" t="s">
        <v>3381</v>
      </c>
    </row>
    <row r="5092" customFormat="false" ht="15" hidden="false" customHeight="true" outlineLevel="0" collapsed="false">
      <c r="A5092" s="1" t="n">
        <f aca="false">MAX($A$2:$A5091)+1</f>
        <v>4148</v>
      </c>
      <c r="C5092" s="1" t="str">
        <f aca="false">IF(H5092="",F5092,H5092)</f>
        <v>Kankakee Gas Recovery</v>
      </c>
      <c r="F5092" s="5"/>
      <c r="G5092" s="1" t="n">
        <v>54659</v>
      </c>
      <c r="H5092" s="1" t="s">
        <v>7726</v>
      </c>
      <c r="I5092" s="1" t="n">
        <v>54843</v>
      </c>
      <c r="J5092" s="1" t="s">
        <v>6947</v>
      </c>
      <c r="K5092" s="1" t="s">
        <v>3381</v>
      </c>
    </row>
    <row r="5093" customFormat="false" ht="15" hidden="false" customHeight="true" outlineLevel="0" collapsed="false">
      <c r="A5093" s="1" t="n">
        <f aca="false">MAX($A$2:$A5092)+1</f>
        <v>4149</v>
      </c>
      <c r="C5093" s="1" t="str">
        <f aca="false">IF(H5093="",F5093,H5093)</f>
        <v>Pheasant Run Landfill Gas Recovery</v>
      </c>
      <c r="F5093" s="5"/>
      <c r="G5093" s="1" t="n">
        <v>54661</v>
      </c>
      <c r="H5093" s="1" t="s">
        <v>7727</v>
      </c>
      <c r="I5093" s="1" t="n">
        <v>54842</v>
      </c>
      <c r="J5093" s="1" t="s">
        <v>6949</v>
      </c>
      <c r="K5093" s="1" t="s">
        <v>3381</v>
      </c>
    </row>
    <row r="5094" customFormat="false" ht="15" hidden="false" customHeight="true" outlineLevel="0" collapsed="false">
      <c r="A5094" s="1" t="n">
        <f aca="false">MAX($A$2:$A5093)+1</f>
        <v>4150</v>
      </c>
      <c r="C5094" s="1" t="str">
        <f aca="false">IF(H5094="",F5094,H5094)</f>
        <v>Woodland Landfill Gas Recovery</v>
      </c>
      <c r="F5094" s="5"/>
      <c r="G5094" s="1" t="n">
        <v>54662</v>
      </c>
      <c r="H5094" s="1" t="s">
        <v>7728</v>
      </c>
      <c r="I5094" s="1" t="n">
        <v>54843</v>
      </c>
      <c r="J5094" s="1" t="s">
        <v>6947</v>
      </c>
      <c r="K5094" s="1" t="s">
        <v>3381</v>
      </c>
    </row>
    <row r="5095" customFormat="false" ht="15" hidden="false" customHeight="true" outlineLevel="0" collapsed="false">
      <c r="A5095" s="1" t="n">
        <f aca="false">MAX($A$2:$A5094)+1</f>
        <v>4151</v>
      </c>
      <c r="C5095" s="1" t="str">
        <f aca="false">IF(H5095="",F5095,H5095)</f>
        <v>Turnkey Landfill Gas Recovery</v>
      </c>
      <c r="F5095" s="5"/>
      <c r="G5095" s="1" t="n">
        <v>54663</v>
      </c>
      <c r="H5095" s="1" t="s">
        <v>7729</v>
      </c>
      <c r="I5095" s="1" t="n">
        <v>54842</v>
      </c>
      <c r="J5095" s="1" t="s">
        <v>6949</v>
      </c>
      <c r="K5095" s="1" t="s">
        <v>3381</v>
      </c>
    </row>
    <row r="5096" customFormat="false" ht="15" hidden="false" customHeight="true" outlineLevel="0" collapsed="false">
      <c r="A5096" s="1" t="n">
        <f aca="false">MAX($A$2:$A5095)+1</f>
        <v>4152</v>
      </c>
      <c r="C5096" s="1" t="str">
        <f aca="false">IF(H5096="",F5096,H5096)</f>
        <v>Steamboat II</v>
      </c>
      <c r="F5096" s="5"/>
      <c r="G5096" s="1" t="n">
        <v>54665</v>
      </c>
      <c r="H5096" s="1" t="s">
        <v>7730</v>
      </c>
      <c r="I5096" s="1" t="n">
        <v>18031</v>
      </c>
      <c r="J5096" s="1" t="s">
        <v>7731</v>
      </c>
      <c r="K5096" s="1" t="s">
        <v>3381</v>
      </c>
    </row>
    <row r="5097" customFormat="false" ht="15" hidden="false" customHeight="true" outlineLevel="0" collapsed="false">
      <c r="A5097" s="1" t="n">
        <f aca="false">MAX($A$2:$A5096)+1</f>
        <v>4153</v>
      </c>
      <c r="C5097" s="1" t="str">
        <f aca="false">IF(H5097="",F5097,H5097)</f>
        <v>Steamboat III</v>
      </c>
      <c r="F5097" s="5"/>
      <c r="G5097" s="1" t="n">
        <v>54666</v>
      </c>
      <c r="H5097" s="1" t="s">
        <v>7732</v>
      </c>
      <c r="I5097" s="1" t="n">
        <v>18031</v>
      </c>
      <c r="J5097" s="1" t="s">
        <v>7731</v>
      </c>
      <c r="K5097" s="1" t="s">
        <v>3381</v>
      </c>
    </row>
    <row r="5098" customFormat="false" ht="15" hidden="false" customHeight="true" outlineLevel="0" collapsed="false">
      <c r="A5098" s="1" t="n">
        <f aca="false">MAX($A$2:$A5097)+1</f>
        <v>4154</v>
      </c>
      <c r="C5098" s="1" t="str">
        <f aca="false">IF(H5098="",F5098,H5098)</f>
        <v>Chino Mines</v>
      </c>
      <c r="F5098" s="5"/>
      <c r="G5098" s="1" t="n">
        <v>54667</v>
      </c>
      <c r="H5098" s="1" t="s">
        <v>7733</v>
      </c>
      <c r="I5098" s="1" t="n">
        <v>3670</v>
      </c>
      <c r="J5098" s="1" t="s">
        <v>7734</v>
      </c>
      <c r="K5098" s="1" t="s">
        <v>3381</v>
      </c>
    </row>
    <row r="5099" customFormat="false" ht="15" hidden="false" customHeight="true" outlineLevel="0" collapsed="false">
      <c r="A5099" s="1" t="n">
        <f aca="false">MAX($A$2:$A5098)+1</f>
        <v>4155</v>
      </c>
      <c r="C5099" s="1" t="str">
        <f aca="false">IF(H5099="",F5099,H5099)</f>
        <v>Falls River Hydro</v>
      </c>
      <c r="F5099" s="5"/>
      <c r="G5099" s="1" t="n">
        <v>54668</v>
      </c>
      <c r="H5099" s="1" t="s">
        <v>7735</v>
      </c>
      <c r="I5099" s="1" t="n">
        <v>11782</v>
      </c>
      <c r="J5099" s="1" t="s">
        <v>7736</v>
      </c>
      <c r="K5099" s="1" t="s">
        <v>3381</v>
      </c>
    </row>
    <row r="5100" customFormat="false" ht="15" hidden="false" customHeight="true" outlineLevel="0" collapsed="false">
      <c r="A5100" s="1" t="n">
        <f aca="false">MAX($A$2:$A5099)+1</f>
        <v>4156</v>
      </c>
      <c r="C5100" s="1" t="str">
        <f aca="false">IF(H5100="",F5100,H5100)</f>
        <v>Ford Hydro LP</v>
      </c>
      <c r="F5100" s="5"/>
      <c r="G5100" s="1" t="n">
        <v>54674</v>
      </c>
      <c r="H5100" s="1" t="s">
        <v>7737</v>
      </c>
      <c r="I5100" s="1" t="n">
        <v>6527</v>
      </c>
      <c r="J5100" s="1" t="s">
        <v>7738</v>
      </c>
      <c r="K5100" s="1" t="s">
        <v>3381</v>
      </c>
    </row>
    <row r="5101" customFormat="false" ht="15" hidden="false" customHeight="true" outlineLevel="0" collapsed="false">
      <c r="A5101" s="1" t="n">
        <f aca="false">MAX($A$2:$A5100)+1</f>
        <v>4157</v>
      </c>
      <c r="C5101" s="1" t="str">
        <f aca="false">IF(H5101="",F5101,H5101)</f>
        <v>Spartanburg Water System</v>
      </c>
      <c r="F5101" s="5"/>
      <c r="G5101" s="1" t="n">
        <v>54675</v>
      </c>
      <c r="H5101" s="1" t="s">
        <v>7739</v>
      </c>
      <c r="I5101" s="1" t="n">
        <v>17664</v>
      </c>
      <c r="J5101" s="1" t="s">
        <v>7740</v>
      </c>
      <c r="K5101" s="1" t="s">
        <v>3381</v>
      </c>
    </row>
    <row r="5102" customFormat="false" ht="15" hidden="false" customHeight="true" outlineLevel="0" collapsed="false">
      <c r="A5102" s="1" t="n">
        <f aca="false">MAX($A$2:$A5101)+1</f>
        <v>4158</v>
      </c>
      <c r="C5102" s="1" t="str">
        <f aca="false">IF(H5102="",F5102,H5102)</f>
        <v>Oyster Creek Unit VIII</v>
      </c>
      <c r="F5102" s="5"/>
      <c r="G5102" s="1" t="n">
        <v>54676</v>
      </c>
      <c r="H5102" s="1" t="s">
        <v>7741</v>
      </c>
      <c r="I5102" s="1" t="n">
        <v>5374</v>
      </c>
      <c r="J5102" s="1" t="s">
        <v>7742</v>
      </c>
      <c r="K5102" s="1" t="s">
        <v>3381</v>
      </c>
    </row>
    <row r="5103" customFormat="false" ht="15" hidden="false" customHeight="true" outlineLevel="0" collapsed="false">
      <c r="A5103" s="1" t="n">
        <f aca="false">MAX($A$2:$A5102)+1</f>
        <v>4159</v>
      </c>
      <c r="C5103" s="1" t="str">
        <f aca="false">IF(H5103="",F5103,H5103)</f>
        <v>CII Carbon LLC</v>
      </c>
      <c r="F5103" s="5"/>
      <c r="G5103" s="1" t="n">
        <v>54677</v>
      </c>
      <c r="H5103" s="1" t="s">
        <v>7743</v>
      </c>
      <c r="I5103" s="1" t="n">
        <v>4660</v>
      </c>
      <c r="J5103" s="1" t="s">
        <v>7743</v>
      </c>
      <c r="K5103" s="1" t="s">
        <v>3381</v>
      </c>
    </row>
    <row r="5104" customFormat="false" ht="15" hidden="false" customHeight="true" outlineLevel="0" collapsed="false">
      <c r="A5104" s="1" t="n">
        <f aca="false">MAX($A$2:$A5103)+1</f>
        <v>4160</v>
      </c>
      <c r="C5104" s="1" t="str">
        <f aca="false">IF(H5104="",F5104,H5104)</f>
        <v>Boulder City Lakewood Hydro</v>
      </c>
      <c r="F5104" s="5"/>
      <c r="G5104" s="1" t="n">
        <v>54679</v>
      </c>
      <c r="H5104" s="1" t="s">
        <v>7744</v>
      </c>
      <c r="I5104" s="1" t="n">
        <v>1994</v>
      </c>
      <c r="J5104" s="1" t="s">
        <v>3616</v>
      </c>
      <c r="K5104" s="1" t="s">
        <v>3381</v>
      </c>
    </row>
    <row r="5105" customFormat="false" ht="15" hidden="false" customHeight="true" outlineLevel="0" collapsed="false">
      <c r="A5105" s="1" t="n">
        <f aca="false">MAX($A$2:$A5104)+1</f>
        <v>4161</v>
      </c>
      <c r="C5105" s="1" t="str">
        <f aca="false">IF(H5105="",F5105,H5105)</f>
        <v>Boulder City Betasso Hydro Plant</v>
      </c>
      <c r="F5105" s="5"/>
      <c r="G5105" s="1" t="n">
        <v>54680</v>
      </c>
      <c r="H5105" s="1" t="s">
        <v>7745</v>
      </c>
      <c r="I5105" s="1" t="n">
        <v>1994</v>
      </c>
      <c r="J5105" s="1" t="s">
        <v>3616</v>
      </c>
      <c r="K5105" s="1" t="s">
        <v>3381</v>
      </c>
    </row>
    <row r="5106" customFormat="false" ht="15" hidden="false" customHeight="true" outlineLevel="0" collapsed="false">
      <c r="A5106" s="1" t="n">
        <f aca="false">MAX($A$2:$A5105)+1</f>
        <v>4162</v>
      </c>
      <c r="C5106" s="1" t="str">
        <f aca="false">IF(H5106="",F5106,H5106)</f>
        <v>Difwind Farms Ltd I</v>
      </c>
      <c r="F5106" s="5"/>
      <c r="G5106" s="1" t="n">
        <v>54681</v>
      </c>
      <c r="H5106" s="1" t="s">
        <v>7746</v>
      </c>
      <c r="I5106" s="1" t="n">
        <v>59099</v>
      </c>
      <c r="J5106" s="1" t="s">
        <v>6501</v>
      </c>
      <c r="K5106" s="1" t="s">
        <v>3381</v>
      </c>
    </row>
    <row r="5107" customFormat="false" ht="15" hidden="false" customHeight="true" outlineLevel="0" collapsed="false">
      <c r="A5107" s="1" t="n">
        <f aca="false">MAX($A$2:$A5106)+1</f>
        <v>4163</v>
      </c>
      <c r="C5107" s="1" t="str">
        <f aca="false">IF(H5107="",F5107,H5107)</f>
        <v>Difwind Farms Ltd II</v>
      </c>
      <c r="F5107" s="5"/>
      <c r="G5107" s="1" t="n">
        <v>54682</v>
      </c>
      <c r="H5107" s="1" t="s">
        <v>7747</v>
      </c>
      <c r="I5107" s="1" t="n">
        <v>59099</v>
      </c>
      <c r="J5107" s="1" t="s">
        <v>6501</v>
      </c>
      <c r="K5107" s="1" t="s">
        <v>3381</v>
      </c>
    </row>
    <row r="5108" customFormat="false" ht="15" hidden="false" customHeight="true" outlineLevel="0" collapsed="false">
      <c r="A5108" s="1" t="n">
        <f aca="false">MAX($A$2:$A5107)+1</f>
        <v>4164</v>
      </c>
      <c r="C5108" s="1" t="str">
        <f aca="false">IF(H5108="",F5108,H5108)</f>
        <v>Difwind Farms Ltd V</v>
      </c>
      <c r="F5108" s="5"/>
      <c r="G5108" s="1" t="n">
        <v>54685</v>
      </c>
      <c r="H5108" s="1" t="s">
        <v>7748</v>
      </c>
      <c r="I5108" s="1" t="n">
        <v>59099</v>
      </c>
      <c r="J5108" s="1" t="s">
        <v>6501</v>
      </c>
      <c r="K5108" s="1" t="s">
        <v>3381</v>
      </c>
    </row>
    <row r="5109" customFormat="false" ht="15" hidden="false" customHeight="true" outlineLevel="0" collapsed="false">
      <c r="A5109" s="1" t="n">
        <f aca="false">MAX($A$2:$A5108)+1</f>
        <v>4165</v>
      </c>
      <c r="C5109" s="1" t="str">
        <f aca="false">IF(H5109="",F5109,H5109)</f>
        <v>Difwind Farms Ltd VI</v>
      </c>
      <c r="F5109" s="5"/>
      <c r="G5109" s="1" t="n">
        <v>54686</v>
      </c>
      <c r="H5109" s="1" t="s">
        <v>7749</v>
      </c>
      <c r="I5109" s="1" t="n">
        <v>57170</v>
      </c>
      <c r="J5109" s="1" t="s">
        <v>6439</v>
      </c>
      <c r="K5109" s="1" t="s">
        <v>3381</v>
      </c>
    </row>
    <row r="5110" customFormat="false" ht="15" hidden="false" customHeight="true" outlineLevel="0" collapsed="false">
      <c r="A5110" s="1" t="n">
        <f aca="false">MAX($A$2:$A5109)+1</f>
        <v>4166</v>
      </c>
      <c r="C5110" s="1" t="str">
        <f aca="false">IF(H5110="",F5110,H5110)</f>
        <v>Difwind Farms Ltd VIII</v>
      </c>
      <c r="F5110" s="5"/>
      <c r="G5110" s="1" t="n">
        <v>54687</v>
      </c>
      <c r="H5110" s="1" t="s">
        <v>7750</v>
      </c>
      <c r="I5110" s="1" t="n">
        <v>57170</v>
      </c>
      <c r="J5110" s="1" t="s">
        <v>6439</v>
      </c>
      <c r="K5110" s="1" t="s">
        <v>3381</v>
      </c>
    </row>
    <row r="5111" customFormat="false" ht="15" hidden="false" customHeight="true" outlineLevel="0" collapsed="false">
      <c r="A5111" s="1" t="n">
        <f aca="false">MAX($A$2:$A5110)+1</f>
        <v>4167</v>
      </c>
      <c r="C5111" s="1" t="str">
        <f aca="false">IF(H5111="",F5111,H5111)</f>
        <v>Heber Geothermal</v>
      </c>
      <c r="F5111" s="5"/>
      <c r="G5111" s="1" t="n">
        <v>54689</v>
      </c>
      <c r="H5111" s="1" t="s">
        <v>7751</v>
      </c>
      <c r="I5111" s="1" t="n">
        <v>49748</v>
      </c>
      <c r="J5111" s="1" t="s">
        <v>7422</v>
      </c>
      <c r="K5111" s="1" t="s">
        <v>3381</v>
      </c>
    </row>
    <row r="5112" customFormat="false" ht="15" hidden="false" customHeight="true" outlineLevel="0" collapsed="false">
      <c r="A5112" s="1" t="n">
        <f aca="false">MAX($A$2:$A5111)+1</f>
        <v>4168</v>
      </c>
      <c r="C5112" s="1" t="str">
        <f aca="false">IF(H5112="",F5112,H5112)</f>
        <v>Amalgamated Sugar LLC Nampa</v>
      </c>
      <c r="F5112" s="5"/>
      <c r="G5112" s="1" t="n">
        <v>54690</v>
      </c>
      <c r="H5112" s="1" t="s">
        <v>7752</v>
      </c>
      <c r="I5112" s="1" t="n">
        <v>24206</v>
      </c>
      <c r="J5112" s="1" t="s">
        <v>7753</v>
      </c>
      <c r="K5112" s="1" t="s">
        <v>3381</v>
      </c>
    </row>
    <row r="5113" customFormat="false" ht="15" hidden="false" customHeight="true" outlineLevel="0" collapsed="false">
      <c r="A5113" s="1" t="n">
        <f aca="false">MAX($A$2:$A5112)+1</f>
        <v>4169</v>
      </c>
      <c r="C5113" s="1" t="str">
        <f aca="false">IF(H5113="",F5113,H5113)</f>
        <v>Lower Beaver Falls Project</v>
      </c>
      <c r="F5113" s="5"/>
      <c r="G5113" s="1" t="n">
        <v>54691</v>
      </c>
      <c r="H5113" s="1" t="s">
        <v>7754</v>
      </c>
      <c r="I5113" s="1" t="n">
        <v>57280</v>
      </c>
      <c r="J5113" s="1" t="s">
        <v>4679</v>
      </c>
      <c r="K5113" s="1" t="s">
        <v>3381</v>
      </c>
    </row>
    <row r="5114" customFormat="false" ht="15" hidden="false" customHeight="true" outlineLevel="0" collapsed="false">
      <c r="A5114" s="1" t="n">
        <f aca="false">MAX($A$2:$A5113)+1</f>
        <v>4170</v>
      </c>
      <c r="C5114" s="1" t="str">
        <f aca="false">IF(H5114="",F5114,H5114)</f>
        <v>York Generation Company LLC</v>
      </c>
      <c r="F5114" s="5"/>
      <c r="G5114" s="1" t="n">
        <v>54693</v>
      </c>
      <c r="H5114" s="1" t="s">
        <v>7755</v>
      </c>
      <c r="I5114" s="1" t="n">
        <v>56516</v>
      </c>
      <c r="J5114" s="1" t="s">
        <v>6395</v>
      </c>
      <c r="K5114" s="1" t="s">
        <v>3381</v>
      </c>
    </row>
    <row r="5115" customFormat="false" ht="15" hidden="false" customHeight="true" outlineLevel="0" collapsed="false">
      <c r="A5115" s="1" t="n">
        <f aca="false">MAX($A$2:$A5114)+1</f>
        <v>4171</v>
      </c>
      <c r="C5115" s="1" t="str">
        <f aca="false">IF(H5115="",F5115,H5115)</f>
        <v>Yuma Cogeneration Associates</v>
      </c>
      <c r="F5115" s="5"/>
      <c r="G5115" s="1" t="n">
        <v>54694</v>
      </c>
      <c r="H5115" s="1" t="s">
        <v>7756</v>
      </c>
      <c r="I5115" s="1" t="n">
        <v>49919</v>
      </c>
      <c r="J5115" s="1" t="s">
        <v>7757</v>
      </c>
      <c r="K5115" s="1" t="s">
        <v>3381</v>
      </c>
    </row>
    <row r="5116" customFormat="false" ht="15" hidden="false" customHeight="true" outlineLevel="0" collapsed="false">
      <c r="A5116" s="1" t="n">
        <f aca="false">MAX($A$2:$A5115)+1</f>
        <v>4172</v>
      </c>
      <c r="C5116" s="1" t="str">
        <f aca="false">IF(H5116="",F5116,H5116)</f>
        <v>Metro Methane Recovery Facility</v>
      </c>
      <c r="F5116" s="5"/>
      <c r="G5116" s="1" t="n">
        <v>54700</v>
      </c>
      <c r="H5116" s="1" t="s">
        <v>7758</v>
      </c>
      <c r="I5116" s="1" t="n">
        <v>54842</v>
      </c>
      <c r="J5116" s="1" t="s">
        <v>6949</v>
      </c>
      <c r="K5116" s="1" t="s">
        <v>3381</v>
      </c>
    </row>
    <row r="5117" customFormat="false" ht="15" hidden="false" customHeight="true" outlineLevel="0" collapsed="false">
      <c r="A5117" s="1" t="n">
        <f aca="false">MAX($A$2:$A5116)+1</f>
        <v>4173</v>
      </c>
      <c r="C5117" s="1" t="str">
        <f aca="false">IF(H5117="",F5117,H5117)</f>
        <v>Toca Plant</v>
      </c>
      <c r="F5117" s="5"/>
      <c r="G5117" s="1" t="n">
        <v>54705</v>
      </c>
      <c r="H5117" s="1" t="s">
        <v>7759</v>
      </c>
      <c r="I5117" s="1" t="n">
        <v>29925</v>
      </c>
      <c r="J5117" s="1" t="s">
        <v>6055</v>
      </c>
      <c r="K5117" s="1" t="s">
        <v>3381</v>
      </c>
    </row>
    <row r="5118" customFormat="false" ht="15" hidden="false" customHeight="true" outlineLevel="0" collapsed="false">
      <c r="A5118" s="1" t="n">
        <f aca="false">MAX($A$2:$A5117)+1</f>
        <v>4174</v>
      </c>
      <c r="C5118" s="1" t="str">
        <f aca="false">IF(H5118="",F5118,H5118)</f>
        <v>Hunterdon Cogen Facility</v>
      </c>
      <c r="F5118" s="5"/>
      <c r="G5118" s="1" t="n">
        <v>54707</v>
      </c>
      <c r="H5118" s="1" t="s">
        <v>7760</v>
      </c>
      <c r="I5118" s="1" t="n">
        <v>8927</v>
      </c>
      <c r="J5118" s="1" t="s">
        <v>7761</v>
      </c>
      <c r="K5118" s="1" t="s">
        <v>3381</v>
      </c>
    </row>
    <row r="5119" customFormat="false" ht="15" hidden="false" customHeight="true" outlineLevel="0" collapsed="false">
      <c r="A5119" s="1" t="n">
        <f aca="false">MAX($A$2:$A5118)+1</f>
        <v>4175</v>
      </c>
      <c r="C5119" s="1" t="str">
        <f aca="false">IF(H5119="",F5119,H5119)</f>
        <v>Alliant SBD 9205 A Y McDonald</v>
      </c>
      <c r="F5119" s="5"/>
      <c r="G5119" s="1" t="n">
        <v>54710</v>
      </c>
      <c r="H5119" s="1" t="s">
        <v>7762</v>
      </c>
      <c r="I5119" s="1" t="n">
        <v>361</v>
      </c>
      <c r="J5119" s="1" t="s">
        <v>7763</v>
      </c>
      <c r="K5119" s="1" t="s">
        <v>3381</v>
      </c>
    </row>
    <row r="5120" customFormat="false" ht="15" hidden="false" customHeight="true" outlineLevel="0" collapsed="false">
      <c r="A5120" s="1" t="n">
        <f aca="false">MAX($A$2:$A5119)+1</f>
        <v>4176</v>
      </c>
      <c r="C5120" s="1" t="str">
        <f aca="false">IF(H5120="",F5120,H5120)</f>
        <v>Alliant SBD 9201 Norplex</v>
      </c>
      <c r="F5120" s="5"/>
      <c r="G5120" s="1" t="n">
        <v>54712</v>
      </c>
      <c r="H5120" s="1" t="s">
        <v>7764</v>
      </c>
      <c r="I5120" s="1" t="n">
        <v>361</v>
      </c>
      <c r="J5120" s="1" t="s">
        <v>7763</v>
      </c>
      <c r="K5120" s="1" t="s">
        <v>3381</v>
      </c>
    </row>
    <row r="5121" customFormat="false" ht="15" hidden="false" customHeight="true" outlineLevel="0" collapsed="false">
      <c r="A5121" s="1" t="n">
        <f aca="false">MAX($A$2:$A5120)+1</f>
        <v>4177</v>
      </c>
      <c r="C5121" s="1" t="str">
        <f aca="false">IF(H5121="",F5121,H5121)</f>
        <v>Alliant SBD 8501 Aegon LI</v>
      </c>
      <c r="F5121" s="5"/>
      <c r="G5121" s="1" t="n">
        <v>54714</v>
      </c>
      <c r="H5121" s="1" t="s">
        <v>7765</v>
      </c>
      <c r="I5121" s="1" t="n">
        <v>361</v>
      </c>
      <c r="J5121" s="1" t="s">
        <v>7763</v>
      </c>
      <c r="K5121" s="1" t="s">
        <v>3381</v>
      </c>
    </row>
    <row r="5122" customFormat="false" ht="15" hidden="false" customHeight="true" outlineLevel="0" collapsed="false">
      <c r="A5122" s="1" t="n">
        <f aca="false">MAX($A$2:$A5121)+1</f>
        <v>4178</v>
      </c>
      <c r="C5122" s="1" t="str">
        <f aca="false">IF(H5122="",F5122,H5122)</f>
        <v>Alliant SBD 9107 JBS USA</v>
      </c>
      <c r="F5122" s="5"/>
      <c r="G5122" s="1" t="n">
        <v>54715</v>
      </c>
      <c r="H5122" s="1" t="s">
        <v>7766</v>
      </c>
      <c r="I5122" s="1" t="n">
        <v>361</v>
      </c>
      <c r="J5122" s="1" t="s">
        <v>7763</v>
      </c>
      <c r="K5122" s="1" t="s">
        <v>3381</v>
      </c>
    </row>
    <row r="5123" customFormat="false" ht="15" hidden="false" customHeight="true" outlineLevel="0" collapsed="false">
      <c r="A5123" s="1" t="n">
        <f aca="false">MAX($A$2:$A5122)+1</f>
        <v>4179</v>
      </c>
      <c r="C5123" s="1" t="str">
        <f aca="false">IF(H5123="",F5123,H5123)</f>
        <v>Alliant SBD 8602 Marion Sub</v>
      </c>
      <c r="F5123" s="5"/>
      <c r="G5123" s="1" t="n">
        <v>54716</v>
      </c>
      <c r="H5123" s="1" t="s">
        <v>7767</v>
      </c>
      <c r="I5123" s="1" t="n">
        <v>361</v>
      </c>
      <c r="J5123" s="1" t="s">
        <v>7763</v>
      </c>
      <c r="K5123" s="1" t="s">
        <v>3381</v>
      </c>
    </row>
    <row r="5124" customFormat="false" ht="15" hidden="false" customHeight="true" outlineLevel="0" collapsed="false">
      <c r="A5124" s="1" t="n">
        <f aca="false">MAX($A$2:$A5123)+1</f>
        <v>4180</v>
      </c>
      <c r="C5124" s="1" t="str">
        <f aca="false">IF(H5124="",F5124,H5124)</f>
        <v>Alliant SBD 9106 Rockwell CR</v>
      </c>
      <c r="F5124" s="5"/>
      <c r="G5124" s="1" t="n">
        <v>54717</v>
      </c>
      <c r="H5124" s="1" t="s">
        <v>7768</v>
      </c>
      <c r="I5124" s="1" t="n">
        <v>361</v>
      </c>
      <c r="J5124" s="1" t="s">
        <v>7763</v>
      </c>
      <c r="K5124" s="1" t="s">
        <v>3381</v>
      </c>
    </row>
    <row r="5125" customFormat="false" ht="15" hidden="false" customHeight="true" outlineLevel="0" collapsed="false">
      <c r="A5125" s="1" t="n">
        <f aca="false">MAX($A$2:$A5124)+1</f>
        <v>4181</v>
      </c>
      <c r="C5125" s="1" t="str">
        <f aca="false">IF(H5125="",F5125,H5125)</f>
        <v>Alliant SBD 9206 Donaldson</v>
      </c>
      <c r="F5125" s="5"/>
      <c r="G5125" s="1" t="n">
        <v>54718</v>
      </c>
      <c r="H5125" s="1" t="s">
        <v>7769</v>
      </c>
      <c r="I5125" s="1" t="n">
        <v>361</v>
      </c>
      <c r="J5125" s="1" t="s">
        <v>7763</v>
      </c>
      <c r="K5125" s="1" t="s">
        <v>3381</v>
      </c>
    </row>
    <row r="5126" customFormat="false" ht="15" hidden="false" customHeight="true" outlineLevel="0" collapsed="false">
      <c r="A5126" s="1" t="n">
        <f aca="false">MAX($A$2:$A5125)+1</f>
        <v>4182</v>
      </c>
      <c r="C5126" s="1" t="str">
        <f aca="false">IF(H5126="",F5126,H5126)</f>
        <v>Alliant SBD 9203 Profol</v>
      </c>
      <c r="F5126" s="5"/>
      <c r="G5126" s="1" t="n">
        <v>54719</v>
      </c>
      <c r="H5126" s="1" t="s">
        <v>7770</v>
      </c>
      <c r="I5126" s="1" t="n">
        <v>56189</v>
      </c>
      <c r="J5126" s="1" t="s">
        <v>7771</v>
      </c>
      <c r="K5126" s="1" t="s">
        <v>3381</v>
      </c>
    </row>
    <row r="5127" customFormat="false" ht="15" hidden="false" customHeight="true" outlineLevel="0" collapsed="false">
      <c r="A5127" s="1" t="n">
        <f aca="false">MAX($A$2:$A5126)+1</f>
        <v>4183</v>
      </c>
      <c r="C5127" s="1" t="str">
        <f aca="false">IF(H5127="",F5127,H5127)</f>
        <v>Alliant SBD 8601 Quad Graphics</v>
      </c>
      <c r="F5127" s="5"/>
      <c r="G5127" s="1" t="n">
        <v>54720</v>
      </c>
      <c r="H5127" s="1" t="s">
        <v>7772</v>
      </c>
      <c r="I5127" s="1" t="n">
        <v>361</v>
      </c>
      <c r="J5127" s="1" t="s">
        <v>7763</v>
      </c>
      <c r="K5127" s="1" t="s">
        <v>3381</v>
      </c>
    </row>
    <row r="5128" customFormat="false" ht="15" hidden="false" customHeight="true" outlineLevel="0" collapsed="false">
      <c r="A5128" s="1" t="n">
        <f aca="false">MAX($A$2:$A5127)+1</f>
        <v>4184</v>
      </c>
      <c r="C5128" s="1" t="str">
        <f aca="false">IF(H5128="",F5128,H5128)</f>
        <v>Warm Springs Power Enterprises</v>
      </c>
      <c r="F5128" s="5"/>
      <c r="G5128" s="1" t="n">
        <v>54721</v>
      </c>
      <c r="H5128" s="1" t="s">
        <v>7773</v>
      </c>
      <c r="I5128" s="1" t="n">
        <v>20100</v>
      </c>
      <c r="J5128" s="1" t="s">
        <v>7773</v>
      </c>
      <c r="K5128" s="1" t="s">
        <v>3381</v>
      </c>
    </row>
    <row r="5129" customFormat="false" ht="15" hidden="false" customHeight="true" outlineLevel="0" collapsed="false">
      <c r="A5129" s="1" t="n">
        <f aca="false">MAX($A$2:$A5128)+1</f>
        <v>4185</v>
      </c>
      <c r="C5129" s="1" t="str">
        <f aca="false">IF(H5129="",F5129,H5129)</f>
        <v>I 95 Landfill Phase II</v>
      </c>
      <c r="F5129" s="5"/>
      <c r="G5129" s="1" t="n">
        <v>54723</v>
      </c>
      <c r="H5129" s="1" t="s">
        <v>7774</v>
      </c>
      <c r="I5129" s="1" t="n">
        <v>56355</v>
      </c>
      <c r="J5129" s="1" t="s">
        <v>7283</v>
      </c>
      <c r="K5129" s="1" t="s">
        <v>3381</v>
      </c>
    </row>
    <row r="5130" customFormat="false" ht="15" hidden="false" customHeight="true" outlineLevel="0" collapsed="false">
      <c r="A5130" s="1" t="n">
        <f aca="false">MAX($A$2:$A5129)+1</f>
        <v>4186</v>
      </c>
      <c r="C5130" s="1" t="str">
        <f aca="false">IF(H5130="",F5130,H5130)</f>
        <v>Ormesa II</v>
      </c>
      <c r="F5130" s="5"/>
      <c r="G5130" s="1" t="n">
        <v>54724</v>
      </c>
      <c r="H5130" s="1" t="s">
        <v>7775</v>
      </c>
      <c r="I5130" s="1" t="n">
        <v>34691</v>
      </c>
      <c r="J5130" s="1" t="s">
        <v>5857</v>
      </c>
      <c r="K5130" s="1" t="s">
        <v>3381</v>
      </c>
    </row>
    <row r="5131" customFormat="false" ht="15" hidden="false" customHeight="true" outlineLevel="0" collapsed="false">
      <c r="A5131" s="1" t="n">
        <f aca="false">MAX($A$2:$A5130)+1</f>
        <v>4187</v>
      </c>
      <c r="C5131" s="1" t="str">
        <f aca="false">IF(H5131="",F5131,H5131)</f>
        <v>Taylor Draw Hydroelectric Facility</v>
      </c>
      <c r="F5131" s="5"/>
      <c r="G5131" s="1" t="n">
        <v>54729</v>
      </c>
      <c r="H5131" s="1" t="s">
        <v>7776</v>
      </c>
      <c r="I5131" s="1" t="n">
        <v>16070</v>
      </c>
      <c r="J5131" s="1" t="s">
        <v>7777</v>
      </c>
      <c r="K5131" s="1" t="s">
        <v>3381</v>
      </c>
    </row>
    <row r="5132" customFormat="false" ht="15" hidden="false" customHeight="true" outlineLevel="0" collapsed="false">
      <c r="A5132" s="1" t="n">
        <f aca="false">MAX($A$2:$A5131)+1</f>
        <v>4188</v>
      </c>
      <c r="C5132" s="1" t="str">
        <f aca="false">IF(H5132="",F5132,H5132)</f>
        <v>Shell Offshore Yellowhammer</v>
      </c>
      <c r="F5132" s="5"/>
      <c r="G5132" s="1" t="n">
        <v>54730</v>
      </c>
      <c r="H5132" s="1" t="s">
        <v>7778</v>
      </c>
      <c r="I5132" s="1" t="n">
        <v>57139</v>
      </c>
      <c r="J5132" s="1" t="s">
        <v>7779</v>
      </c>
      <c r="K5132" s="1" t="s">
        <v>3381</v>
      </c>
    </row>
    <row r="5133" customFormat="false" ht="15" hidden="false" customHeight="true" outlineLevel="0" collapsed="false">
      <c r="A5133" s="1" t="n">
        <f aca="false">MAX($A$2:$A5132)+1</f>
        <v>4189</v>
      </c>
      <c r="C5133" s="1" t="str">
        <f aca="false">IF(H5133="",F5133,H5133)</f>
        <v>Hendricks Regional Health</v>
      </c>
      <c r="F5133" s="5"/>
      <c r="G5133" s="1" t="n">
        <v>54731</v>
      </c>
      <c r="H5133" s="1" t="s">
        <v>7780</v>
      </c>
      <c r="I5133" s="1" t="n">
        <v>8453</v>
      </c>
      <c r="J5133" s="1" t="s">
        <v>7780</v>
      </c>
      <c r="K5133" s="1" t="s">
        <v>3381</v>
      </c>
    </row>
    <row r="5134" customFormat="false" ht="15" hidden="false" customHeight="true" outlineLevel="0" collapsed="false">
      <c r="A5134" s="1" t="n">
        <f aca="false">MAX($A$2:$A5133)+1</f>
        <v>4190</v>
      </c>
      <c r="C5134" s="1" t="str">
        <f aca="false">IF(H5134="",F5134,H5134)</f>
        <v>Freeport McMoRan</v>
      </c>
      <c r="F5134" s="5"/>
      <c r="G5134" s="1" t="n">
        <v>54734</v>
      </c>
      <c r="H5134" s="1" t="s">
        <v>7781</v>
      </c>
      <c r="I5134" s="1" t="n">
        <v>14989</v>
      </c>
      <c r="J5134" s="1" t="s">
        <v>7782</v>
      </c>
      <c r="K5134" s="1" t="s">
        <v>3381</v>
      </c>
    </row>
    <row r="5135" customFormat="false" ht="15" hidden="false" customHeight="true" outlineLevel="0" collapsed="false">
      <c r="A5135" s="1" t="n">
        <f aca="false">MAX($A$2:$A5134)+1</f>
        <v>4191</v>
      </c>
      <c r="C5135" s="1" t="str">
        <f aca="false">IF(H5135="",F5135,H5135)</f>
        <v>Alliant SBD 9301 Prairie Farms</v>
      </c>
      <c r="F5135" s="5"/>
      <c r="G5135" s="1" t="n">
        <v>54735</v>
      </c>
      <c r="H5135" s="1" t="s">
        <v>7783</v>
      </c>
      <c r="I5135" s="1" t="n">
        <v>361</v>
      </c>
      <c r="J5135" s="1" t="s">
        <v>7763</v>
      </c>
      <c r="K5135" s="1" t="s">
        <v>3381</v>
      </c>
    </row>
    <row r="5136" customFormat="false" ht="15" hidden="false" customHeight="true" outlineLevel="0" collapsed="false">
      <c r="A5136" s="1" t="n">
        <f aca="false">MAX($A$2:$A5135)+1</f>
        <v>4192</v>
      </c>
      <c r="C5136" s="1" t="str">
        <f aca="false">IF(H5136="",F5136,H5136)</f>
        <v>Wheelabrator Falls</v>
      </c>
      <c r="F5136" s="5"/>
      <c r="G5136" s="1" t="n">
        <v>54746</v>
      </c>
      <c r="H5136" s="1" t="s">
        <v>7784</v>
      </c>
      <c r="I5136" s="1" t="n">
        <v>20541</v>
      </c>
      <c r="J5136" s="1" t="s">
        <v>6219</v>
      </c>
      <c r="K5136" s="1" t="s">
        <v>3381</v>
      </c>
    </row>
    <row r="5137" customFormat="false" ht="15" hidden="false" customHeight="true" outlineLevel="0" collapsed="false">
      <c r="A5137" s="1" t="n">
        <f aca="false">MAX($A$2:$A5136)+1</f>
        <v>4193</v>
      </c>
      <c r="C5137" s="1" t="str">
        <f aca="false">IF(H5137="",F5137,H5137)</f>
        <v>Port Neches Plant</v>
      </c>
      <c r="F5137" s="5"/>
      <c r="G5137" s="1" t="n">
        <v>54748</v>
      </c>
      <c r="H5137" s="1" t="s">
        <v>7785</v>
      </c>
      <c r="I5137" s="1" t="n">
        <v>335</v>
      </c>
      <c r="J5137" s="1" t="s">
        <v>7786</v>
      </c>
      <c r="K5137" s="1" t="s">
        <v>3381</v>
      </c>
    </row>
    <row r="5138" customFormat="false" ht="15" hidden="false" customHeight="true" outlineLevel="0" collapsed="false">
      <c r="A5138" s="1" t="n">
        <f aca="false">MAX($A$2:$A5137)+1</f>
        <v>4194</v>
      </c>
      <c r="C5138" s="1" t="str">
        <f aca="false">IF(H5138="",F5138,H5138)</f>
        <v>Goal Line LP</v>
      </c>
      <c r="F5138" s="5"/>
      <c r="G5138" s="1" t="n">
        <v>54749</v>
      </c>
      <c r="H5138" s="1" t="s">
        <v>7787</v>
      </c>
      <c r="I5138" s="1" t="n">
        <v>22269</v>
      </c>
      <c r="J5138" s="1" t="s">
        <v>7787</v>
      </c>
      <c r="K5138" s="1" t="s">
        <v>3381</v>
      </c>
    </row>
    <row r="5139" customFormat="false" ht="15" hidden="false" customHeight="true" outlineLevel="0" collapsed="false">
      <c r="A5139" s="1" t="n">
        <f aca="false">MAX($A$2:$A5138)+1</f>
        <v>4195</v>
      </c>
      <c r="C5139" s="1" t="str">
        <f aca="false">IF(H5139="",F5139,H5139)</f>
        <v>Coram Tehachapi</v>
      </c>
      <c r="F5139" s="5"/>
      <c r="G5139" s="1" t="n">
        <v>54750</v>
      </c>
      <c r="H5139" s="1" t="s">
        <v>7788</v>
      </c>
      <c r="I5139" s="1" t="n">
        <v>55928</v>
      </c>
      <c r="J5139" s="1" t="s">
        <v>7789</v>
      </c>
      <c r="K5139" s="1" t="s">
        <v>3381</v>
      </c>
    </row>
    <row r="5140" customFormat="false" ht="15" hidden="false" customHeight="true" outlineLevel="0" collapsed="false">
      <c r="A5140" s="1" t="n">
        <f aca="false">MAX($A$2:$A5139)+1</f>
        <v>4196</v>
      </c>
      <c r="C5140" s="1" t="str">
        <f aca="false">IF(H5140="",F5140,H5140)</f>
        <v>Genesee Power Station LP</v>
      </c>
      <c r="F5140" s="5"/>
      <c r="G5140" s="1" t="n">
        <v>54751</v>
      </c>
      <c r="H5140" s="1" t="s">
        <v>7790</v>
      </c>
      <c r="I5140" s="1" t="n">
        <v>3836</v>
      </c>
      <c r="J5140" s="1" t="s">
        <v>6447</v>
      </c>
      <c r="K5140" s="1" t="s">
        <v>3381</v>
      </c>
    </row>
    <row r="5141" customFormat="false" ht="15" hidden="false" customHeight="true" outlineLevel="0" collapsed="false">
      <c r="A5141" s="1" t="n">
        <f aca="false">MAX($A$2:$A5140)+1</f>
        <v>4197</v>
      </c>
      <c r="C5141" s="1" t="str">
        <f aca="false">IF(H5141="",F5141,H5141)</f>
        <v>Weyerhaeuser Pine Hill Operations</v>
      </c>
      <c r="F5141" s="5"/>
      <c r="G5141" s="1" t="n">
        <v>54752</v>
      </c>
      <c r="H5141" s="1" t="s">
        <v>7791</v>
      </c>
      <c r="I5141" s="1" t="n">
        <v>56291</v>
      </c>
      <c r="J5141" s="1" t="s">
        <v>7792</v>
      </c>
      <c r="K5141" s="1" t="s">
        <v>3381</v>
      </c>
    </row>
    <row r="5142" customFormat="false" ht="15" hidden="false" customHeight="true" outlineLevel="0" collapsed="false">
      <c r="A5142" s="1" t="n">
        <f aca="false">MAX($A$2:$A5141)+1</f>
        <v>4198</v>
      </c>
      <c r="C5142" s="1" t="str">
        <f aca="false">IF(H5142="",F5142,H5142)</f>
        <v>Lateral 10 Ventures</v>
      </c>
      <c r="F5142" s="5"/>
      <c r="G5142" s="1" t="n">
        <v>54753</v>
      </c>
      <c r="H5142" s="1" t="s">
        <v>7793</v>
      </c>
      <c r="I5142" s="1" t="n">
        <v>10723</v>
      </c>
      <c r="J5142" s="1" t="s">
        <v>7793</v>
      </c>
      <c r="K5142" s="1" t="s">
        <v>3381</v>
      </c>
    </row>
    <row r="5143" customFormat="false" ht="15" hidden="false" customHeight="true" outlineLevel="0" collapsed="false">
      <c r="A5143" s="1" t="n">
        <f aca="false">MAX($A$2:$A5142)+1</f>
        <v>4199</v>
      </c>
      <c r="C5143" s="1" t="str">
        <f aca="false">IF(H5143="",F5143,H5143)</f>
        <v>Roanoke Valley Energy Facility II</v>
      </c>
      <c r="F5143" s="5"/>
      <c r="G5143" s="1" t="n">
        <v>54755</v>
      </c>
      <c r="H5143" s="1" t="s">
        <v>7794</v>
      </c>
      <c r="I5143" s="1" t="n">
        <v>55808</v>
      </c>
      <c r="J5143" s="1" t="s">
        <v>7392</v>
      </c>
      <c r="K5143" s="1" t="s">
        <v>3381</v>
      </c>
    </row>
    <row r="5144" customFormat="false" ht="15" hidden="false" customHeight="true" outlineLevel="0" collapsed="false">
      <c r="A5144" s="1" t="n">
        <f aca="false">MAX($A$2:$A5143)+1</f>
        <v>4200</v>
      </c>
      <c r="C5144" s="1" t="str">
        <f aca="false">IF(H5144="",F5144,H5144)</f>
        <v>Ottawa Generating Station</v>
      </c>
      <c r="F5144" s="5"/>
      <c r="G5144" s="1" t="n">
        <v>54756</v>
      </c>
      <c r="H5144" s="1" t="s">
        <v>7795</v>
      </c>
      <c r="I5144" s="1" t="n">
        <v>7477</v>
      </c>
      <c r="J5144" s="1" t="s">
        <v>6237</v>
      </c>
      <c r="K5144" s="1" t="s">
        <v>3381</v>
      </c>
    </row>
    <row r="5145" customFormat="false" ht="15" hidden="false" customHeight="true" outlineLevel="0" collapsed="false">
      <c r="A5145" s="1" t="n">
        <f aca="false">MAX($A$2:$A5144)+1</f>
        <v>4201</v>
      </c>
      <c r="C5145" s="1" t="str">
        <f aca="false">IF(H5145="",F5145,H5145)</f>
        <v>Grand Blanc Generating Station</v>
      </c>
      <c r="F5145" s="5"/>
      <c r="G5145" s="1" t="n">
        <v>54757</v>
      </c>
      <c r="H5145" s="1" t="s">
        <v>7796</v>
      </c>
      <c r="I5145" s="1" t="n">
        <v>7477</v>
      </c>
      <c r="J5145" s="1" t="s">
        <v>6237</v>
      </c>
      <c r="K5145" s="1" t="s">
        <v>3381</v>
      </c>
    </row>
    <row r="5146" customFormat="false" ht="15" hidden="false" customHeight="true" outlineLevel="0" collapsed="false">
      <c r="A5146" s="1" t="n">
        <f aca="false">MAX($A$2:$A5145)+1</f>
        <v>4202</v>
      </c>
      <c r="C5146" s="1" t="str">
        <f aca="false">IF(H5146="",F5146,H5146)</f>
        <v>Wheelabrator Lisbon</v>
      </c>
      <c r="F5146" s="5"/>
      <c r="G5146" s="1" t="n">
        <v>54758</v>
      </c>
      <c r="H5146" s="1" t="s">
        <v>7797</v>
      </c>
      <c r="I5146" s="1" t="n">
        <v>20541</v>
      </c>
      <c r="J5146" s="1" t="s">
        <v>6219</v>
      </c>
      <c r="K5146" s="1" t="s">
        <v>3381</v>
      </c>
    </row>
    <row r="5147" customFormat="false" ht="15" hidden="false" customHeight="true" outlineLevel="0" collapsed="false">
      <c r="A5147" s="1" t="n">
        <f aca="false">MAX($A$2:$A5146)+1</f>
        <v>4203</v>
      </c>
      <c r="C5147" s="1" t="str">
        <f aca="false">IF(H5147="",F5147,H5147)</f>
        <v>Rock-Tenn Mill</v>
      </c>
      <c r="F5147" s="5"/>
      <c r="G5147" s="1" t="n">
        <v>54763</v>
      </c>
      <c r="H5147" s="1" t="s">
        <v>7798</v>
      </c>
      <c r="I5147" s="1" t="n">
        <v>59976</v>
      </c>
      <c r="J5147" s="1" t="s">
        <v>7799</v>
      </c>
      <c r="K5147" s="1" t="s">
        <v>3381</v>
      </c>
    </row>
    <row r="5148" customFormat="false" ht="15" hidden="false" customHeight="true" outlineLevel="0" collapsed="false">
      <c r="A5148" s="1" t="n">
        <f aca="false">MAX($A$2:$A5147)+1</f>
        <v>4204</v>
      </c>
      <c r="C5148" s="1" t="str">
        <f aca="false">IF(H5148="",F5148,H5148)</f>
        <v>Boydton Plank Road Cogen Plant</v>
      </c>
      <c r="F5148" s="5"/>
      <c r="G5148" s="1" t="n">
        <v>54766</v>
      </c>
      <c r="H5148" s="1" t="s">
        <v>7800</v>
      </c>
      <c r="I5148" s="1" t="n">
        <v>5178</v>
      </c>
      <c r="J5148" s="1" t="s">
        <v>7801</v>
      </c>
      <c r="K5148" s="1" t="s">
        <v>3381</v>
      </c>
    </row>
    <row r="5149" customFormat="false" ht="15" hidden="false" customHeight="true" outlineLevel="0" collapsed="false">
      <c r="A5149" s="1" t="n">
        <f aca="false">MAX($A$2:$A5148)+1</f>
        <v>4205</v>
      </c>
      <c r="C5149" s="1" t="str">
        <f aca="false">IF(H5149="",F5149,H5149)</f>
        <v>Live Oak Cogen</v>
      </c>
      <c r="F5149" s="5"/>
      <c r="G5149" s="1" t="n">
        <v>54768</v>
      </c>
      <c r="H5149" s="1" t="s">
        <v>7802</v>
      </c>
      <c r="I5149" s="1" t="n">
        <v>59990</v>
      </c>
      <c r="J5149" s="1" t="s">
        <v>7803</v>
      </c>
      <c r="K5149" s="1" t="s">
        <v>3381</v>
      </c>
    </row>
    <row r="5150" customFormat="false" ht="15" hidden="false" customHeight="true" outlineLevel="0" collapsed="false">
      <c r="A5150" s="1" t="n">
        <f aca="false">MAX($A$2:$A5149)+1</f>
        <v>4206</v>
      </c>
      <c r="C5150" s="1" t="str">
        <f aca="false">IF(H5150="",F5150,H5150)</f>
        <v>NYU Lutheran Medical Center</v>
      </c>
      <c r="F5150" s="5"/>
      <c r="G5150" s="1" t="n">
        <v>54769</v>
      </c>
      <c r="H5150" s="1" t="s">
        <v>7804</v>
      </c>
      <c r="I5150" s="1" t="n">
        <v>11329</v>
      </c>
      <c r="J5150" s="1" t="s">
        <v>7805</v>
      </c>
      <c r="K5150" s="1" t="s">
        <v>3381</v>
      </c>
    </row>
    <row r="5151" customFormat="false" ht="15" hidden="false" customHeight="true" outlineLevel="0" collapsed="false">
      <c r="A5151" s="1" t="n">
        <f aca="false">MAX($A$2:$A5150)+1</f>
        <v>4207</v>
      </c>
      <c r="C5151" s="1" t="str">
        <f aca="false">IF(H5151="",F5151,H5151)</f>
        <v>University of Iowa Main Power Plant</v>
      </c>
      <c r="F5151" s="5"/>
      <c r="G5151" s="1" t="n">
        <v>54775</v>
      </c>
      <c r="H5151" s="1" t="s">
        <v>7806</v>
      </c>
      <c r="I5151" s="1" t="n">
        <v>19539</v>
      </c>
      <c r="J5151" s="1" t="s">
        <v>7807</v>
      </c>
      <c r="K5151" s="1" t="s">
        <v>3381</v>
      </c>
    </row>
    <row r="5152" customFormat="false" ht="15" hidden="false" customHeight="true" outlineLevel="0" collapsed="false">
      <c r="A5152" s="1" t="n">
        <f aca="false">MAX($A$2:$A5151)+1</f>
        <v>4208</v>
      </c>
      <c r="C5152" s="1" t="str">
        <f aca="false">IF(H5152="",F5152,H5152)</f>
        <v>Oklahoma State University</v>
      </c>
      <c r="F5152" s="5"/>
      <c r="G5152" s="1" t="n">
        <v>54779</v>
      </c>
      <c r="H5152" s="1" t="s">
        <v>7808</v>
      </c>
      <c r="I5152" s="1" t="n">
        <v>14030</v>
      </c>
      <c r="J5152" s="1" t="s">
        <v>7808</v>
      </c>
      <c r="K5152" s="1" t="s">
        <v>3381</v>
      </c>
    </row>
    <row r="5153" customFormat="false" ht="15" hidden="false" customHeight="true" outlineLevel="0" collapsed="false">
      <c r="A5153" s="1" t="n">
        <f aca="false">MAX($A$2:$A5152)+1</f>
        <v>4209</v>
      </c>
      <c r="C5153" s="1" t="str">
        <f aca="false">IF(H5153="",F5153,H5153)</f>
        <v>University of Illinois Abbott Power Plt</v>
      </c>
      <c r="F5153" s="5"/>
      <c r="G5153" s="1" t="n">
        <v>54780</v>
      </c>
      <c r="H5153" s="1" t="s">
        <v>7809</v>
      </c>
      <c r="I5153" s="1" t="n">
        <v>19528</v>
      </c>
      <c r="J5153" s="1" t="s">
        <v>7396</v>
      </c>
      <c r="K5153" s="1" t="s">
        <v>3381</v>
      </c>
    </row>
    <row r="5154" customFormat="false" ht="15" hidden="false" customHeight="true" outlineLevel="0" collapsed="false">
      <c r="A5154" s="1" t="n">
        <f aca="false">MAX($A$2:$A5153)+1</f>
        <v>4210</v>
      </c>
      <c r="C5154" s="1" t="str">
        <f aca="false">IF(H5154="",F5154,H5154)</f>
        <v>Suffolk Energy Partners LP</v>
      </c>
      <c r="F5154" s="5"/>
      <c r="G5154" s="1" t="n">
        <v>54781</v>
      </c>
      <c r="H5154" s="1" t="s">
        <v>7810</v>
      </c>
      <c r="I5154" s="1" t="n">
        <v>21148</v>
      </c>
      <c r="J5154" s="1" t="s">
        <v>7811</v>
      </c>
      <c r="K5154" s="1" t="s">
        <v>3381</v>
      </c>
    </row>
    <row r="5155" customFormat="false" ht="15" hidden="false" customHeight="true" outlineLevel="0" collapsed="false">
      <c r="A5155" s="1" t="n">
        <f aca="false">MAX($A$2:$A5154)+1</f>
        <v>4211</v>
      </c>
      <c r="C5155" s="1" t="str">
        <f aca="false">IF(H5155="",F5155,H5155)</f>
        <v>Seneca Energy</v>
      </c>
      <c r="F5155" s="5"/>
      <c r="G5155" s="1" t="n">
        <v>54782</v>
      </c>
      <c r="H5155" s="1" t="s">
        <v>7812</v>
      </c>
      <c r="I5155" s="1" t="n">
        <v>17283</v>
      </c>
      <c r="J5155" s="1" t="s">
        <v>7813</v>
      </c>
      <c r="K5155" s="1" t="s">
        <v>3381</v>
      </c>
    </row>
    <row r="5156" customFormat="false" ht="15" hidden="false" customHeight="true" outlineLevel="0" collapsed="false">
      <c r="A5156" s="1" t="n">
        <f aca="false">MAX($A$2:$A5155)+1</f>
        <v>4212</v>
      </c>
      <c r="C5156" s="1" t="str">
        <f aca="false">IF(H5156="",F5156,H5156)</f>
        <v>Grays Ferry Cogeneration</v>
      </c>
      <c r="F5156" s="5"/>
      <c r="G5156" s="1" t="n">
        <v>54785</v>
      </c>
      <c r="H5156" s="1" t="s">
        <v>7814</v>
      </c>
      <c r="I5156" s="1" t="n">
        <v>7564</v>
      </c>
      <c r="J5156" s="1" t="s">
        <v>7815</v>
      </c>
      <c r="K5156" s="1" t="s">
        <v>3381</v>
      </c>
    </row>
    <row r="5157" customFormat="false" ht="15" hidden="false" customHeight="true" outlineLevel="0" collapsed="false">
      <c r="A5157" s="1" t="n">
        <f aca="false">MAX($A$2:$A5156)+1</f>
        <v>4213</v>
      </c>
      <c r="C5157" s="1" t="str">
        <f aca="false">IF(H5157="",F5157,H5157)</f>
        <v>Evanston Township High School</v>
      </c>
      <c r="F5157" s="5"/>
      <c r="G5157" s="1" t="n">
        <v>54788</v>
      </c>
      <c r="H5157" s="1" t="s">
        <v>7816</v>
      </c>
      <c r="I5157" s="1" t="n">
        <v>6883</v>
      </c>
      <c r="J5157" s="1" t="s">
        <v>7817</v>
      </c>
      <c r="K5157" s="1" t="s">
        <v>3381</v>
      </c>
    </row>
    <row r="5158" customFormat="false" ht="15" hidden="false" customHeight="true" outlineLevel="0" collapsed="false">
      <c r="A5158" s="1" t="n">
        <f aca="false">MAX($A$2:$A5157)+1</f>
        <v>4214</v>
      </c>
      <c r="C5158" s="1" t="str">
        <f aca="false">IF(H5158="",F5158,H5158)</f>
        <v>Georgia-Pacific Brewton Mill</v>
      </c>
      <c r="F5158" s="5"/>
      <c r="G5158" s="1" t="n">
        <v>54789</v>
      </c>
      <c r="H5158" s="1" t="s">
        <v>7818</v>
      </c>
      <c r="I5158" s="1" t="n">
        <v>55932</v>
      </c>
      <c r="J5158" s="1" t="s">
        <v>7819</v>
      </c>
      <c r="K5158" s="1" t="s">
        <v>3381</v>
      </c>
    </row>
    <row r="5159" customFormat="false" ht="15" hidden="false" customHeight="true" outlineLevel="0" collapsed="false">
      <c r="A5159" s="1" t="n">
        <f aca="false">MAX($A$2:$A5158)+1</f>
        <v>4215</v>
      </c>
      <c r="C5159" s="1" t="str">
        <f aca="false">IF(H5159="",F5159,H5159)</f>
        <v>CSL Behring LLC</v>
      </c>
      <c r="F5159" s="5"/>
      <c r="G5159" s="1" t="n">
        <v>54790</v>
      </c>
      <c r="H5159" s="1" t="s">
        <v>7820</v>
      </c>
      <c r="I5159" s="1" t="n">
        <v>8683</v>
      </c>
      <c r="J5159" s="1" t="s">
        <v>7820</v>
      </c>
      <c r="K5159" s="1" t="s">
        <v>3381</v>
      </c>
    </row>
    <row r="5160" customFormat="false" ht="15" hidden="false" customHeight="true" outlineLevel="0" collapsed="false">
      <c r="A5160" s="1" t="n">
        <f aca="false">MAX($A$2:$A5159)+1</f>
        <v>4216</v>
      </c>
      <c r="C5160" s="1" t="str">
        <f aca="false">IF(H5160="",F5160,H5160)</f>
        <v>Storm Lake 1</v>
      </c>
      <c r="F5160" s="5"/>
      <c r="G5160" s="1" t="n">
        <v>54793</v>
      </c>
      <c r="H5160" s="1" t="s">
        <v>7821</v>
      </c>
      <c r="I5160" s="1" t="n">
        <v>59496</v>
      </c>
      <c r="J5160" s="1" t="s">
        <v>7822</v>
      </c>
      <c r="K5160" s="1" t="s">
        <v>3381</v>
      </c>
    </row>
    <row r="5161" customFormat="false" ht="15" hidden="false" customHeight="true" outlineLevel="0" collapsed="false">
      <c r="A5161" s="1" t="n">
        <f aca="false">MAX($A$2:$A5160)+1</f>
        <v>4217</v>
      </c>
      <c r="C5161" s="1" t="str">
        <f aca="false">IF(H5161="",F5161,H5161)</f>
        <v>Buffalo Ridge Windplant WPP 1993</v>
      </c>
      <c r="F5161" s="5"/>
      <c r="G5161" s="1" t="n">
        <v>54794</v>
      </c>
      <c r="H5161" s="1" t="s">
        <v>7823</v>
      </c>
      <c r="I5161" s="1" t="n">
        <v>49963</v>
      </c>
      <c r="J5161" s="1" t="s">
        <v>7598</v>
      </c>
      <c r="K5161" s="1" t="s">
        <v>3381</v>
      </c>
    </row>
    <row r="5162" customFormat="false" ht="15" hidden="false" customHeight="true" outlineLevel="0" collapsed="false">
      <c r="A5162" s="1" t="n">
        <f aca="false">MAX($A$2:$A5161)+1</f>
        <v>4218</v>
      </c>
      <c r="C5162" s="1" t="str">
        <f aca="false">IF(H5162="",F5162,H5162)</f>
        <v>Domino Sugar Baltimore</v>
      </c>
      <c r="F5162" s="5"/>
      <c r="G5162" s="1" t="n">
        <v>54795</v>
      </c>
      <c r="H5162" s="1" t="s">
        <v>7824</v>
      </c>
      <c r="I5162" s="1" t="n">
        <v>5277</v>
      </c>
      <c r="J5162" s="1" t="s">
        <v>7825</v>
      </c>
      <c r="K5162" s="1" t="s">
        <v>3381</v>
      </c>
    </row>
    <row r="5163" customFormat="false" ht="15" hidden="false" customHeight="true" outlineLevel="0" collapsed="false">
      <c r="A5163" s="1" t="n">
        <f aca="false">MAX($A$2:$A5162)+1</f>
        <v>4219</v>
      </c>
      <c r="C5163" s="1" t="str">
        <f aca="false">IF(H5163="",F5163,H5163)</f>
        <v>Saint Agnes Medical Center</v>
      </c>
      <c r="F5163" s="5"/>
      <c r="G5163" s="1" t="n">
        <v>54800</v>
      </c>
      <c r="H5163" s="1" t="s">
        <v>7826</v>
      </c>
      <c r="I5163" s="1" t="n">
        <v>16578</v>
      </c>
      <c r="J5163" s="1" t="s">
        <v>7826</v>
      </c>
      <c r="K5163" s="1" t="s">
        <v>3381</v>
      </c>
    </row>
    <row r="5164" customFormat="false" ht="15" hidden="false" customHeight="true" outlineLevel="0" collapsed="false">
      <c r="A5164" s="1" t="n">
        <f aca="false">MAX($A$2:$A5163)+1</f>
        <v>4220</v>
      </c>
      <c r="C5164" s="1" t="str">
        <f aca="false">IF(H5164="",F5164,H5164)</f>
        <v>Avalon/Mayo Hydropower</v>
      </c>
      <c r="F5164" s="5"/>
      <c r="G5164" s="1" t="n">
        <v>54801</v>
      </c>
      <c r="H5164" s="1" t="s">
        <v>7827</v>
      </c>
      <c r="I5164" s="1" t="n">
        <v>1005</v>
      </c>
      <c r="J5164" s="1" t="s">
        <v>7828</v>
      </c>
      <c r="K5164" s="1" t="s">
        <v>3381</v>
      </c>
    </row>
    <row r="5165" customFormat="false" ht="15" hidden="false" customHeight="true" outlineLevel="0" collapsed="false">
      <c r="A5165" s="1" t="n">
        <f aca="false">MAX($A$2:$A5164)+1</f>
        <v>4221</v>
      </c>
      <c r="C5165" s="1" t="str">
        <f aca="false">IF(H5165="",F5165,H5165)</f>
        <v>Mead Coated Board</v>
      </c>
      <c r="F5165" s="5"/>
      <c r="G5165" s="1" t="n">
        <v>54802</v>
      </c>
      <c r="H5165" s="1" t="s">
        <v>7829</v>
      </c>
      <c r="I5165" s="1" t="n">
        <v>12222</v>
      </c>
      <c r="J5165" s="1" t="s">
        <v>7830</v>
      </c>
      <c r="K5165" s="1" t="s">
        <v>3381</v>
      </c>
    </row>
    <row r="5166" customFormat="false" ht="15" hidden="false" customHeight="true" outlineLevel="0" collapsed="false">
      <c r="A5166" s="1" t="n">
        <f aca="false">MAX($A$2:$A5165)+1</f>
        <v>4222</v>
      </c>
      <c r="C5166" s="1" t="str">
        <f aca="false">IF(H5166="",F5166,H5166)</f>
        <v>Plymouth State College Cogeneration</v>
      </c>
      <c r="F5166" s="5"/>
      <c r="G5166" s="1" t="n">
        <v>54803</v>
      </c>
      <c r="H5166" s="1" t="s">
        <v>7831</v>
      </c>
      <c r="I5166" s="1" t="n">
        <v>59190</v>
      </c>
      <c r="J5166" s="1" t="s">
        <v>7832</v>
      </c>
      <c r="K5166" s="1" t="s">
        <v>3381</v>
      </c>
    </row>
    <row r="5167" customFormat="false" ht="15" hidden="false" customHeight="true" outlineLevel="0" collapsed="false">
      <c r="A5167" s="1" t="n">
        <f aca="false">MAX($A$2:$A5166)+1</f>
        <v>4223</v>
      </c>
      <c r="C5167" s="1" t="str">
        <f aca="false">IF(H5167="",F5167,H5167)</f>
        <v>Milford Power LP</v>
      </c>
      <c r="F5167" s="5"/>
      <c r="G5167" s="1" t="n">
        <v>54805</v>
      </c>
      <c r="H5167" s="1" t="s">
        <v>7833</v>
      </c>
      <c r="I5167" s="1" t="n">
        <v>12469</v>
      </c>
      <c r="J5167" s="1" t="s">
        <v>7834</v>
      </c>
      <c r="K5167" s="1" t="s">
        <v>3381</v>
      </c>
    </row>
    <row r="5168" customFormat="false" ht="15" hidden="false" customHeight="true" outlineLevel="0" collapsed="false">
      <c r="A5168" s="1" t="n">
        <f aca="false">MAX($A$2:$A5167)+1</f>
        <v>4224</v>
      </c>
      <c r="C5168" s="1" t="str">
        <f aca="false">IF(H5168="",F5168,H5168)</f>
        <v>New York University Central Plant</v>
      </c>
      <c r="F5168" s="5"/>
      <c r="G5168" s="1" t="n">
        <v>54808</v>
      </c>
      <c r="H5168" s="1" t="s">
        <v>7835</v>
      </c>
      <c r="I5168" s="1" t="n">
        <v>13491</v>
      </c>
      <c r="J5168" s="1" t="s">
        <v>7836</v>
      </c>
      <c r="K5168" s="1" t="s">
        <v>3381</v>
      </c>
    </row>
    <row r="5169" customFormat="false" ht="15" hidden="false" customHeight="true" outlineLevel="0" collapsed="false">
      <c r="A5169" s="1" t="n">
        <f aca="false">MAX($A$2:$A5168)+1</f>
        <v>4225</v>
      </c>
      <c r="C5169" s="1" t="str">
        <f aca="false">IF(H5169="",F5169,H5169)</f>
        <v>University of Washington Power Plant</v>
      </c>
      <c r="F5169" s="5"/>
      <c r="G5169" s="1" t="n">
        <v>54809</v>
      </c>
      <c r="H5169" s="1" t="s">
        <v>7837</v>
      </c>
      <c r="I5169" s="1" t="n">
        <v>19664</v>
      </c>
      <c r="J5169" s="1" t="s">
        <v>7838</v>
      </c>
      <c r="K5169" s="1" t="s">
        <v>3381</v>
      </c>
    </row>
    <row r="5170" customFormat="false" ht="15" hidden="false" customHeight="true" outlineLevel="0" collapsed="false">
      <c r="A5170" s="1" t="n">
        <f aca="false">MAX($A$2:$A5169)+1</f>
        <v>4226</v>
      </c>
      <c r="C5170" s="1" t="str">
        <f aca="false">IF(H5170="",F5170,H5170)</f>
        <v>Mile 28 Water Power Project</v>
      </c>
      <c r="F5170" s="5"/>
      <c r="G5170" s="1" t="n">
        <v>54812</v>
      </c>
      <c r="H5170" s="1" t="s">
        <v>7839</v>
      </c>
      <c r="I5170" s="1" t="n">
        <v>12454</v>
      </c>
      <c r="J5170" s="1" t="s">
        <v>7840</v>
      </c>
      <c r="K5170" s="1" t="s">
        <v>3381</v>
      </c>
    </row>
    <row r="5171" customFormat="false" ht="15" hidden="false" customHeight="true" outlineLevel="0" collapsed="false">
      <c r="A5171" s="1" t="n">
        <f aca="false">MAX($A$2:$A5170)+1</f>
        <v>4227</v>
      </c>
      <c r="C5171" s="1" t="str">
        <f aca="false">IF(H5171="",F5171,H5171)</f>
        <v>Shepherd Center</v>
      </c>
      <c r="F5171" s="5"/>
      <c r="G5171" s="1" t="n">
        <v>54813</v>
      </c>
      <c r="H5171" s="1" t="s">
        <v>7841</v>
      </c>
      <c r="I5171" s="1" t="n">
        <v>17069</v>
      </c>
      <c r="J5171" s="1" t="s">
        <v>7841</v>
      </c>
      <c r="K5171" s="1" t="s">
        <v>3381</v>
      </c>
    </row>
    <row r="5172" customFormat="false" ht="15" hidden="false" customHeight="true" outlineLevel="0" collapsed="false">
      <c r="A5172" s="1" t="n">
        <f aca="false">MAX($A$2:$A5171)+1</f>
        <v>4228</v>
      </c>
      <c r="C5172" s="1" t="str">
        <f aca="false">IF(H5172="",F5172,H5172)</f>
        <v>Milagro Cogeneration Plant</v>
      </c>
      <c r="F5172" s="5"/>
      <c r="G5172" s="1" t="n">
        <v>54814</v>
      </c>
      <c r="H5172" s="1" t="s">
        <v>7842</v>
      </c>
      <c r="I5172" s="1" t="n">
        <v>28473</v>
      </c>
      <c r="J5172" s="1" t="s">
        <v>6658</v>
      </c>
      <c r="K5172" s="1" t="s">
        <v>3381</v>
      </c>
    </row>
    <row r="5173" customFormat="false" ht="15" hidden="false" customHeight="true" outlineLevel="0" collapsed="false">
      <c r="A5173" s="1" t="n">
        <f aca="false">MAX($A$2:$A5172)+1</f>
        <v>4229</v>
      </c>
      <c r="C5173" s="1" t="str">
        <f aca="false">IF(H5173="",F5173,H5173)</f>
        <v>Johnson County</v>
      </c>
      <c r="F5173" s="5"/>
      <c r="G5173" s="1" t="n">
        <v>54817</v>
      </c>
      <c r="H5173" s="1" t="s">
        <v>7843</v>
      </c>
      <c r="I5173" s="1" t="n">
        <v>2172</v>
      </c>
      <c r="J5173" s="1" t="s">
        <v>4957</v>
      </c>
      <c r="K5173" s="1" t="s">
        <v>3381</v>
      </c>
    </row>
    <row r="5174" customFormat="false" ht="15" hidden="false" customHeight="true" outlineLevel="0" collapsed="false">
      <c r="A5174" s="1" t="n">
        <f aca="false">MAX($A$2:$A5173)+1</f>
        <v>4230</v>
      </c>
      <c r="C5174" s="1" t="str">
        <f aca="false">IF(H5174="",F5174,H5174)</f>
        <v>191 Peachtree Tower</v>
      </c>
      <c r="F5174" s="5"/>
      <c r="G5174" s="1" t="n">
        <v>54818</v>
      </c>
      <c r="H5174" s="1" t="s">
        <v>7844</v>
      </c>
      <c r="I5174" s="1" t="n">
        <v>21260</v>
      </c>
      <c r="J5174" s="1" t="s">
        <v>7845</v>
      </c>
      <c r="K5174" s="1" t="s">
        <v>3381</v>
      </c>
    </row>
    <row r="5175" customFormat="false" ht="15" hidden="false" customHeight="true" outlineLevel="0" collapsed="false">
      <c r="A5175" s="1" t="n">
        <f aca="false">MAX($A$2:$A5174)+1</f>
        <v>4231</v>
      </c>
      <c r="C5175" s="1" t="str">
        <f aca="false">IF(H5175="",F5175,H5175)</f>
        <v>Smithfield Farmland Corp Bladen</v>
      </c>
      <c r="F5175" s="5"/>
      <c r="G5175" s="1" t="n">
        <v>54823</v>
      </c>
      <c r="H5175" s="1" t="s">
        <v>7846</v>
      </c>
      <c r="I5175" s="1" t="n">
        <v>17449</v>
      </c>
      <c r="J5175" s="1" t="s">
        <v>7847</v>
      </c>
      <c r="K5175" s="1" t="s">
        <v>3381</v>
      </c>
    </row>
    <row r="5176" customFormat="false" ht="15" hidden="false" customHeight="true" outlineLevel="0" collapsed="false">
      <c r="A5176" s="1" t="n">
        <f aca="false">MAX($A$2:$A5175)+1</f>
        <v>4232</v>
      </c>
      <c r="C5176" s="1" t="str">
        <f aca="false">IF(H5176="",F5176,H5176)</f>
        <v>Wailuku River Hydroelectric</v>
      </c>
      <c r="F5176" s="5"/>
      <c r="G5176" s="1" t="n">
        <v>54827</v>
      </c>
      <c r="H5176" s="1" t="s">
        <v>7848</v>
      </c>
      <c r="I5176" s="1" t="n">
        <v>54809</v>
      </c>
      <c r="J5176" s="1" t="s">
        <v>7849</v>
      </c>
      <c r="K5176" s="1" t="s">
        <v>3381</v>
      </c>
    </row>
    <row r="5177" customFormat="false" ht="15" hidden="false" customHeight="true" outlineLevel="0" collapsed="false">
      <c r="A5177" s="1" t="n">
        <f aca="false">MAX($A$2:$A5176)+1</f>
        <v>4233</v>
      </c>
      <c r="C5177" s="1" t="str">
        <f aca="false">IF(H5177="",F5177,H5177)</f>
        <v>Bristol Myers Squibb New Brunswick</v>
      </c>
      <c r="F5177" s="5"/>
      <c r="G5177" s="1" t="n">
        <v>54829</v>
      </c>
      <c r="H5177" s="1" t="s">
        <v>7850</v>
      </c>
      <c r="I5177" s="1" t="n">
        <v>2265</v>
      </c>
      <c r="J5177" s="1" t="s">
        <v>7851</v>
      </c>
      <c r="K5177" s="1" t="s">
        <v>3381</v>
      </c>
    </row>
    <row r="5178" customFormat="false" ht="15" hidden="false" customHeight="true" outlineLevel="0" collapsed="false">
      <c r="A5178" s="1" t="n">
        <f aca="false">MAX($A$2:$A5177)+1</f>
        <v>4234</v>
      </c>
      <c r="C5178" s="1" t="str">
        <f aca="false">IF(H5178="",F5178,H5178)</f>
        <v>Dekalb Medical Center</v>
      </c>
      <c r="F5178" s="5"/>
      <c r="G5178" s="1" t="n">
        <v>54830</v>
      </c>
      <c r="H5178" s="1" t="s">
        <v>7852</v>
      </c>
      <c r="I5178" s="1" t="n">
        <v>50109</v>
      </c>
      <c r="J5178" s="1" t="s">
        <v>7853</v>
      </c>
      <c r="K5178" s="1" t="s">
        <v>3381</v>
      </c>
    </row>
    <row r="5179" customFormat="false" ht="15" hidden="false" customHeight="true" outlineLevel="0" collapsed="false">
      <c r="A5179" s="1" t="n">
        <f aca="false">MAX($A$2:$A5178)+1</f>
        <v>4235</v>
      </c>
      <c r="C5179" s="1" t="str">
        <f aca="false">IF(H5179="",F5179,H5179)</f>
        <v>Brandywine Power Facility</v>
      </c>
      <c r="F5179" s="5"/>
      <c r="G5179" s="1" t="n">
        <v>54832</v>
      </c>
      <c r="H5179" s="1" t="s">
        <v>7854</v>
      </c>
      <c r="I5179" s="1" t="n">
        <v>14410</v>
      </c>
      <c r="J5179" s="1" t="s">
        <v>7855</v>
      </c>
      <c r="K5179" s="1" t="s">
        <v>3381</v>
      </c>
    </row>
    <row r="5180" customFormat="false" ht="15" hidden="false" customHeight="true" outlineLevel="0" collapsed="false">
      <c r="A5180" s="1" t="n">
        <f aca="false">MAX($A$2:$A5179)+1</f>
        <v>4236</v>
      </c>
      <c r="C5180" s="1" t="str">
        <f aca="false">IF(H5180="",F5180,H5180)</f>
        <v>Fort Greely Power Plant</v>
      </c>
      <c r="F5180" s="5"/>
      <c r="G5180" s="1" t="n">
        <v>54834</v>
      </c>
      <c r="H5180" s="1" t="s">
        <v>7856</v>
      </c>
      <c r="I5180" s="1" t="n">
        <v>19272</v>
      </c>
      <c r="J5180" s="1" t="s">
        <v>7857</v>
      </c>
      <c r="K5180" s="1" t="s">
        <v>3381</v>
      </c>
    </row>
    <row r="5181" customFormat="false" ht="15" hidden="false" customHeight="true" outlineLevel="0" collapsed="false">
      <c r="A5181" s="1" t="n">
        <f aca="false">MAX($A$2:$A5180)+1</f>
        <v>4237</v>
      </c>
      <c r="C5181" s="1" t="str">
        <f aca="false">IF(H5181="",F5181,H5181)</f>
        <v>Evonik Industries AG</v>
      </c>
      <c r="F5181" s="5"/>
      <c r="G5181" s="1" t="n">
        <v>54835</v>
      </c>
      <c r="H5181" s="1" t="s">
        <v>7858</v>
      </c>
      <c r="I5181" s="1" t="n">
        <v>56537</v>
      </c>
      <c r="J5181" s="1" t="s">
        <v>7859</v>
      </c>
      <c r="K5181" s="1" t="s">
        <v>3381</v>
      </c>
    </row>
    <row r="5182" customFormat="false" ht="15" hidden="false" customHeight="true" outlineLevel="0" collapsed="false">
      <c r="A5182" s="1" t="n">
        <f aca="false">MAX($A$2:$A5181)+1</f>
        <v>4238</v>
      </c>
      <c r="C5182" s="1" t="str">
        <f aca="false">IF(H5182="",F5182,H5182)</f>
        <v>Valdosta Water Treatment Plant</v>
      </c>
      <c r="F5182" s="5"/>
      <c r="G5182" s="1" t="n">
        <v>54839</v>
      </c>
      <c r="H5182" s="1" t="s">
        <v>7860</v>
      </c>
      <c r="I5182" s="1" t="n">
        <v>19726</v>
      </c>
      <c r="J5182" s="1" t="s">
        <v>7861</v>
      </c>
      <c r="K5182" s="1" t="s">
        <v>3381</v>
      </c>
    </row>
    <row r="5183" customFormat="false" ht="15" hidden="false" customHeight="true" outlineLevel="0" collapsed="false">
      <c r="A5183" s="1" t="n">
        <f aca="false">MAX($A$2:$A5182)+1</f>
        <v>4239</v>
      </c>
      <c r="C5183" s="1" t="str">
        <f aca="false">IF(H5183="",F5183,H5183)</f>
        <v>Thiele Kaolin Sandersville</v>
      </c>
      <c r="F5183" s="5"/>
      <c r="G5183" s="1" t="n">
        <v>54841</v>
      </c>
      <c r="H5183" s="1" t="s">
        <v>7862</v>
      </c>
      <c r="I5183" s="1" t="n">
        <v>18843</v>
      </c>
      <c r="J5183" s="1" t="s">
        <v>7863</v>
      </c>
      <c r="K5183" s="1" t="s">
        <v>3381</v>
      </c>
    </row>
    <row r="5184" customFormat="false" ht="15" hidden="false" customHeight="true" outlineLevel="0" collapsed="false">
      <c r="A5184" s="1" t="n">
        <f aca="false">MAX($A$2:$A5183)+1</f>
        <v>4240</v>
      </c>
      <c r="C5184" s="1" t="str">
        <f aca="false">IF(H5184="",F5184,H5184)</f>
        <v>Outagamie County Co-Generation Facility</v>
      </c>
      <c r="F5184" s="5"/>
      <c r="G5184" s="1" t="n">
        <v>54842</v>
      </c>
      <c r="H5184" s="1" t="s">
        <v>7864</v>
      </c>
      <c r="I5184" s="1" t="n">
        <v>56817</v>
      </c>
      <c r="J5184" s="1" t="s">
        <v>7865</v>
      </c>
      <c r="K5184" s="1" t="s">
        <v>3381</v>
      </c>
    </row>
    <row r="5185" customFormat="false" ht="15" hidden="false" customHeight="true" outlineLevel="0" collapsed="false">
      <c r="A5185" s="1" t="n">
        <f aca="false">MAX($A$2:$A5184)+1</f>
        <v>4241</v>
      </c>
      <c r="C5185" s="1" t="str">
        <f aca="false">IF(H5185="",F5185,H5185)</f>
        <v>Sun Trust Plaza</v>
      </c>
      <c r="F5185" s="5"/>
      <c r="G5185" s="1" t="n">
        <v>54845</v>
      </c>
      <c r="H5185" s="1" t="s">
        <v>7866</v>
      </c>
      <c r="I5185" s="1" t="n">
        <v>18166</v>
      </c>
      <c r="J5185" s="1" t="s">
        <v>7867</v>
      </c>
      <c r="K5185" s="1" t="s">
        <v>3381</v>
      </c>
    </row>
    <row r="5186" customFormat="false" ht="15" hidden="false" customHeight="true" outlineLevel="0" collapsed="false">
      <c r="A5186" s="1" t="n">
        <f aca="false">MAX($A$2:$A5185)+1</f>
        <v>4242</v>
      </c>
      <c r="C5186" s="1" t="str">
        <f aca="false">IF(H5186="",F5186,H5186)</f>
        <v>South Georgia Medical Center</v>
      </c>
      <c r="F5186" s="5"/>
      <c r="G5186" s="1" t="n">
        <v>54848</v>
      </c>
      <c r="H5186" s="1" t="s">
        <v>7868</v>
      </c>
      <c r="I5186" s="1" t="n">
        <v>11284</v>
      </c>
      <c r="J5186" s="1" t="s">
        <v>7869</v>
      </c>
      <c r="K5186" s="1" t="s">
        <v>3381</v>
      </c>
    </row>
    <row r="5187" customFormat="false" ht="15" hidden="false" customHeight="true" outlineLevel="0" collapsed="false">
      <c r="A5187" s="1" t="n">
        <f aca="false">MAX($A$2:$A5186)+1</f>
        <v>4243</v>
      </c>
      <c r="C5187" s="1" t="str">
        <f aca="false">IF(H5187="",F5187,H5187)</f>
        <v>Thiele Kaolin Reedy Creek</v>
      </c>
      <c r="F5187" s="5"/>
      <c r="G5187" s="1" t="n">
        <v>54849</v>
      </c>
      <c r="H5187" s="1" t="s">
        <v>7870</v>
      </c>
      <c r="I5187" s="1" t="n">
        <v>18843</v>
      </c>
      <c r="J5187" s="1" t="s">
        <v>7863</v>
      </c>
      <c r="K5187" s="1" t="s">
        <v>3381</v>
      </c>
    </row>
    <row r="5188" customFormat="false" ht="15" hidden="false" customHeight="true" outlineLevel="0" collapsed="false">
      <c r="A5188" s="1" t="n">
        <f aca="false">MAX($A$2:$A5187)+1</f>
        <v>4244</v>
      </c>
      <c r="C5188" s="1" t="str">
        <f aca="false">IF(H5188="",F5188,H5188)</f>
        <v>Cox Waste to Energy</v>
      </c>
      <c r="F5188" s="5"/>
      <c r="G5188" s="1" t="n">
        <v>54850</v>
      </c>
      <c r="H5188" s="1" t="s">
        <v>7871</v>
      </c>
      <c r="I5188" s="1" t="n">
        <v>4413</v>
      </c>
      <c r="J5188" s="1" t="s">
        <v>7872</v>
      </c>
      <c r="K5188" s="1" t="s">
        <v>3381</v>
      </c>
    </row>
    <row r="5189" customFormat="false" ht="15" hidden="false" customHeight="true" outlineLevel="0" collapsed="false">
      <c r="A5189" s="1" t="n">
        <f aca="false">MAX($A$2:$A5188)+1</f>
        <v>4245</v>
      </c>
      <c r="C5189" s="1" t="str">
        <f aca="false">IF(H5189="",F5189,H5189)</f>
        <v>MMSD Jones Island Wastewater</v>
      </c>
      <c r="F5189" s="5"/>
      <c r="G5189" s="1" t="n">
        <v>54851</v>
      </c>
      <c r="H5189" s="1" t="s">
        <v>7873</v>
      </c>
      <c r="I5189" s="1" t="n">
        <v>12619</v>
      </c>
      <c r="J5189" s="1" t="s">
        <v>7874</v>
      </c>
      <c r="K5189" s="1" t="s">
        <v>3381</v>
      </c>
    </row>
    <row r="5190" customFormat="false" ht="15" hidden="false" customHeight="true" outlineLevel="0" collapsed="false">
      <c r="A5190" s="1" t="n">
        <f aca="false">MAX($A$2:$A5189)+1</f>
        <v>4246</v>
      </c>
      <c r="C5190" s="1" t="str">
        <f aca="false">IF(H5190="",F5190,H5190)</f>
        <v>Mars Snackfood US</v>
      </c>
      <c r="F5190" s="5"/>
      <c r="G5190" s="1" t="n">
        <v>54855</v>
      </c>
      <c r="H5190" s="1" t="s">
        <v>7875</v>
      </c>
      <c r="I5190" s="1" t="n">
        <v>11390</v>
      </c>
      <c r="J5190" s="1" t="s">
        <v>7876</v>
      </c>
      <c r="K5190" s="1" t="s">
        <v>3381</v>
      </c>
    </row>
    <row r="5191" customFormat="false" ht="15" hidden="false" customHeight="true" outlineLevel="0" collapsed="false">
      <c r="A5191" s="1" t="n">
        <f aca="false">MAX($A$2:$A5190)+1</f>
        <v>4247</v>
      </c>
      <c r="C5191" s="1" t="str">
        <f aca="false">IF(H5191="",F5191,H5191)</f>
        <v>Southwestern Bell Telephone</v>
      </c>
      <c r="F5191" s="5"/>
      <c r="G5191" s="1" t="n">
        <v>54858</v>
      </c>
      <c r="H5191" s="1" t="s">
        <v>7877</v>
      </c>
      <c r="I5191" s="1" t="n">
        <v>22035</v>
      </c>
      <c r="J5191" s="1" t="s">
        <v>7878</v>
      </c>
      <c r="K5191" s="1" t="s">
        <v>3381</v>
      </c>
    </row>
    <row r="5192" customFormat="false" ht="15" hidden="false" customHeight="true" outlineLevel="0" collapsed="false">
      <c r="A5192" s="1" t="n">
        <f aca="false">MAX($A$2:$A5191)+1</f>
        <v>4248</v>
      </c>
      <c r="C5192" s="1" t="str">
        <f aca="false">IF(H5192="",F5192,H5192)</f>
        <v>Black Creek</v>
      </c>
      <c r="F5192" s="5"/>
      <c r="G5192" s="1" t="n">
        <v>54860</v>
      </c>
      <c r="H5192" s="1" t="s">
        <v>7879</v>
      </c>
      <c r="I5192" s="1" t="n">
        <v>1784</v>
      </c>
      <c r="J5192" s="1" t="s">
        <v>7880</v>
      </c>
      <c r="K5192" s="1" t="s">
        <v>3381</v>
      </c>
    </row>
    <row r="5193" customFormat="false" ht="15" hidden="false" customHeight="true" outlineLevel="0" collapsed="false">
      <c r="A5193" s="1" t="n">
        <f aca="false">MAX($A$2:$A5192)+1</f>
        <v>4249</v>
      </c>
      <c r="C5193" s="1" t="str">
        <f aca="false">IF(H5193="",F5193,H5193)</f>
        <v>Bassett Medical Center</v>
      </c>
      <c r="F5193" s="5"/>
      <c r="G5193" s="1" t="n">
        <v>54863</v>
      </c>
      <c r="H5193" s="1" t="s">
        <v>7881</v>
      </c>
      <c r="I5193" s="1" t="n">
        <v>1362</v>
      </c>
      <c r="J5193" s="1" t="s">
        <v>7882</v>
      </c>
      <c r="K5193" s="1" t="s">
        <v>3381</v>
      </c>
    </row>
    <row r="5194" customFormat="false" ht="15" hidden="false" customHeight="true" outlineLevel="0" collapsed="false">
      <c r="A5194" s="1" t="n">
        <f aca="false">MAX($A$2:$A5193)+1</f>
        <v>4250</v>
      </c>
      <c r="C5194" s="1" t="str">
        <f aca="false">IF(H5194="",F5194,H5194)</f>
        <v>Phoenix Hydro Project</v>
      </c>
      <c r="F5194" s="5"/>
      <c r="G5194" s="1" t="n">
        <v>54865</v>
      </c>
      <c r="H5194" s="1" t="s">
        <v>7883</v>
      </c>
      <c r="I5194" s="1" t="n">
        <v>57280</v>
      </c>
      <c r="J5194" s="1" t="s">
        <v>4679</v>
      </c>
      <c r="K5194" s="1" t="s">
        <v>3381</v>
      </c>
    </row>
    <row r="5195" customFormat="false" ht="15" hidden="false" customHeight="true" outlineLevel="0" collapsed="false">
      <c r="A5195" s="1" t="n">
        <f aca="false">MAX($A$2:$A5194)+1</f>
        <v>4251</v>
      </c>
      <c r="C5195" s="1" t="str">
        <f aca="false">IF(H5195="",F5195,H5195)</f>
        <v>Neenah Paper Munising Mill</v>
      </c>
      <c r="F5195" s="5"/>
      <c r="G5195" s="1" t="n">
        <v>54867</v>
      </c>
      <c r="H5195" s="1" t="s">
        <v>7884</v>
      </c>
      <c r="I5195" s="1" t="n">
        <v>50021</v>
      </c>
      <c r="J5195" s="1" t="s">
        <v>7885</v>
      </c>
      <c r="K5195" s="1" t="s">
        <v>3381</v>
      </c>
    </row>
    <row r="5196" customFormat="false" ht="15" hidden="false" customHeight="true" outlineLevel="0" collapsed="false">
      <c r="A5196" s="1" t="n">
        <f aca="false">MAX($A$2:$A5195)+1</f>
        <v>4252</v>
      </c>
      <c r="C5196" s="1" t="str">
        <f aca="false">IF(H5196="",F5196,H5196)</f>
        <v>Milstead</v>
      </c>
      <c r="F5196" s="5"/>
      <c r="G5196" s="1" t="n">
        <v>54872</v>
      </c>
      <c r="H5196" s="1" t="s">
        <v>7886</v>
      </c>
      <c r="I5196" s="1" t="n">
        <v>12421</v>
      </c>
      <c r="J5196" s="1" t="s">
        <v>7887</v>
      </c>
      <c r="K5196" s="1" t="s">
        <v>3381</v>
      </c>
    </row>
    <row r="5197" customFormat="false" ht="15" hidden="false" customHeight="true" outlineLevel="0" collapsed="false">
      <c r="A5197" s="1" t="n">
        <f aca="false">MAX($A$2:$A5196)+1</f>
        <v>4253</v>
      </c>
      <c r="C5197" s="1" t="str">
        <f aca="false">IF(H5197="",F5197,H5197)</f>
        <v>Atlanta Gift Mart LP</v>
      </c>
      <c r="F5197" s="5"/>
      <c r="G5197" s="1" t="n">
        <v>54877</v>
      </c>
      <c r="H5197" s="1" t="s">
        <v>7888</v>
      </c>
      <c r="I5197" s="1" t="n">
        <v>876</v>
      </c>
      <c r="J5197" s="1" t="s">
        <v>7888</v>
      </c>
      <c r="K5197" s="1" t="s">
        <v>3381</v>
      </c>
    </row>
    <row r="5198" customFormat="false" ht="15" hidden="false" customHeight="true" outlineLevel="0" collapsed="false">
      <c r="A5198" s="1" t="n">
        <f aca="false">MAX($A$2:$A5197)+1</f>
        <v>4254</v>
      </c>
      <c r="C5198" s="1" t="str">
        <f aca="false">IF(H5198="",F5198,H5198)</f>
        <v>Dunn Paper</v>
      </c>
      <c r="F5198" s="5"/>
      <c r="G5198" s="1" t="n">
        <v>54878</v>
      </c>
      <c r="H5198" s="1" t="s">
        <v>7889</v>
      </c>
      <c r="I5198" s="1" t="n">
        <v>32080</v>
      </c>
      <c r="J5198" s="1" t="s">
        <v>7889</v>
      </c>
      <c r="K5198" s="1" t="s">
        <v>3381</v>
      </c>
    </row>
    <row r="5199" customFormat="false" ht="15" hidden="false" customHeight="true" outlineLevel="0" collapsed="false">
      <c r="A5199" s="1" t="n">
        <f aca="false">MAX($A$2:$A5198)+1</f>
        <v>4255</v>
      </c>
      <c r="C5199" s="1" t="str">
        <f aca="false">IF(H5199="",F5199,H5199)</f>
        <v>Kamin LLC Wrens Plant</v>
      </c>
      <c r="F5199" s="5"/>
      <c r="G5199" s="1" t="n">
        <v>54880</v>
      </c>
      <c r="H5199" s="1" t="s">
        <v>7890</v>
      </c>
      <c r="I5199" s="1" t="n">
        <v>56024</v>
      </c>
      <c r="J5199" s="1" t="s">
        <v>7891</v>
      </c>
      <c r="K5199" s="1" t="s">
        <v>3381</v>
      </c>
    </row>
    <row r="5200" customFormat="false" ht="15" hidden="false" customHeight="true" outlineLevel="0" collapsed="false">
      <c r="A5200" s="1" t="n">
        <f aca="false">MAX($A$2:$A5199)+1</f>
        <v>4256</v>
      </c>
      <c r="C5200" s="1" t="str">
        <f aca="false">IF(H5200="",F5200,H5200)</f>
        <v>CenturyLink Regional HQ</v>
      </c>
      <c r="F5200" s="5"/>
      <c r="G5200" s="1" t="n">
        <v>54882</v>
      </c>
      <c r="H5200" s="1" t="s">
        <v>7892</v>
      </c>
      <c r="I5200" s="1" t="n">
        <v>17795</v>
      </c>
      <c r="J5200" s="1" t="s">
        <v>7892</v>
      </c>
      <c r="K5200" s="1" t="s">
        <v>3381</v>
      </c>
    </row>
    <row r="5201" customFormat="false" ht="15" hidden="false" customHeight="true" outlineLevel="0" collapsed="false">
      <c r="A5201" s="1" t="n">
        <f aca="false">MAX($A$2:$A5200)+1</f>
        <v>4257</v>
      </c>
      <c r="C5201" s="1" t="str">
        <f aca="false">IF(H5201="",F5201,H5201)</f>
        <v>Kimberly Mill</v>
      </c>
      <c r="F5201" s="5"/>
      <c r="G5201" s="1" t="n">
        <v>54885</v>
      </c>
      <c r="H5201" s="1" t="s">
        <v>7893</v>
      </c>
      <c r="I5201" s="1" t="n">
        <v>10056</v>
      </c>
      <c r="J5201" s="1" t="s">
        <v>5081</v>
      </c>
      <c r="K5201" s="1" t="s">
        <v>3381</v>
      </c>
    </row>
    <row r="5202" customFormat="false" ht="15" hidden="false" customHeight="true" outlineLevel="0" collapsed="false">
      <c r="A5202" s="1" t="n">
        <f aca="false">MAX($A$2:$A5201)+1</f>
        <v>4258</v>
      </c>
      <c r="C5202" s="1" t="str">
        <f aca="false">IF(H5202="",F5202,H5202)</f>
        <v>Presence Saint Mary of Nazareth Hospital</v>
      </c>
      <c r="F5202" s="5"/>
      <c r="G5202" s="1" t="n">
        <v>54886</v>
      </c>
      <c r="H5202" s="1" t="s">
        <v>7894</v>
      </c>
      <c r="I5202" s="1" t="n">
        <v>15917</v>
      </c>
      <c r="J5202" s="1" t="s">
        <v>7895</v>
      </c>
      <c r="K5202" s="1" t="s">
        <v>3381</v>
      </c>
    </row>
    <row r="5203" customFormat="false" ht="15" hidden="false" customHeight="true" outlineLevel="0" collapsed="false">
      <c r="A5203" s="1" t="n">
        <f aca="false">MAX($A$2:$A5202)+1</f>
        <v>4259</v>
      </c>
      <c r="C5203" s="1" t="str">
        <f aca="false">IF(H5203="",F5203,H5203)</f>
        <v>DSM Pharmaceuticals</v>
      </c>
      <c r="F5203" s="5"/>
      <c r="G5203" s="1" t="n">
        <v>54887</v>
      </c>
      <c r="H5203" s="1" t="s">
        <v>7896</v>
      </c>
      <c r="I5203" s="1" t="n">
        <v>59895</v>
      </c>
      <c r="J5203" s="1" t="s">
        <v>7897</v>
      </c>
      <c r="K5203" s="1" t="s">
        <v>3381</v>
      </c>
    </row>
    <row r="5204" customFormat="false" ht="15" hidden="false" customHeight="true" outlineLevel="0" collapsed="false">
      <c r="A5204" s="1" t="n">
        <f aca="false">MAX($A$2:$A5203)+1</f>
        <v>4260</v>
      </c>
      <c r="C5204" s="1" t="str">
        <f aca="false">IF(H5204="",F5204,H5204)</f>
        <v>Peoples Generating Station</v>
      </c>
      <c r="F5204" s="5"/>
      <c r="G5204" s="1" t="n">
        <v>54890</v>
      </c>
      <c r="H5204" s="1" t="s">
        <v>7898</v>
      </c>
      <c r="I5204" s="1" t="n">
        <v>13559</v>
      </c>
      <c r="J5204" s="1" t="s">
        <v>7899</v>
      </c>
      <c r="K5204" s="1" t="s">
        <v>3381</v>
      </c>
    </row>
    <row r="5205" customFormat="false" ht="15" hidden="false" customHeight="true" outlineLevel="0" collapsed="false">
      <c r="A5205" s="1" t="n">
        <f aca="false">MAX($A$2:$A5204)+1</f>
        <v>4261</v>
      </c>
      <c r="C5205" s="1" t="str">
        <f aca="false">IF(H5205="",F5205,H5205)</f>
        <v>Adrian Energy Associates LLC</v>
      </c>
      <c r="F5205" s="5"/>
      <c r="G5205" s="1" t="n">
        <v>54903</v>
      </c>
      <c r="H5205" s="1" t="s">
        <v>7900</v>
      </c>
      <c r="I5205" s="1" t="n">
        <v>56355</v>
      </c>
      <c r="J5205" s="1" t="s">
        <v>7283</v>
      </c>
      <c r="K5205" s="1" t="s">
        <v>3381</v>
      </c>
    </row>
    <row r="5206" customFormat="false" ht="15" hidden="false" customHeight="true" outlineLevel="0" collapsed="false">
      <c r="A5206" s="1" t="n">
        <f aca="false">MAX($A$2:$A5205)+1</f>
        <v>4262</v>
      </c>
      <c r="C5206" s="1" t="str">
        <f aca="false">IF(H5206="",F5206,H5206)</f>
        <v>Georgia Pacific Center</v>
      </c>
      <c r="F5206" s="5"/>
      <c r="G5206" s="1" t="n">
        <v>54906</v>
      </c>
      <c r="H5206" s="1" t="s">
        <v>7901</v>
      </c>
      <c r="I5206" s="1" t="n">
        <v>6889</v>
      </c>
      <c r="J5206" s="1" t="s">
        <v>7902</v>
      </c>
      <c r="K5206" s="1" t="s">
        <v>3381</v>
      </c>
    </row>
    <row r="5207" customFormat="false" ht="15" hidden="false" customHeight="true" outlineLevel="0" collapsed="false">
      <c r="A5207" s="1" t="n">
        <f aca="false">MAX($A$2:$A5206)+1</f>
        <v>4263</v>
      </c>
      <c r="C5207" s="1" t="str">
        <f aca="false">IF(H5207="",F5207,H5207)</f>
        <v>Mass Inst Tech Cntrl Utilities/Cogen Plt</v>
      </c>
      <c r="F5207" s="5"/>
      <c r="G5207" s="1" t="n">
        <v>54907</v>
      </c>
      <c r="H5207" s="1" t="s">
        <v>7903</v>
      </c>
      <c r="I5207" s="1" t="n">
        <v>11820</v>
      </c>
      <c r="J5207" s="1" t="s">
        <v>7904</v>
      </c>
      <c r="K5207" s="1" t="s">
        <v>3381</v>
      </c>
    </row>
    <row r="5208" customFormat="false" ht="15" hidden="false" customHeight="true" outlineLevel="0" collapsed="false">
      <c r="A5208" s="1" t="n">
        <f aca="false">MAX($A$2:$A5207)+1</f>
        <v>4264</v>
      </c>
      <c r="C5208" s="1" t="str">
        <f aca="false">IF(H5208="",F5208,H5208)</f>
        <v>Enderlin</v>
      </c>
      <c r="F5208" s="5"/>
      <c r="G5208" s="1" t="n">
        <v>54908</v>
      </c>
      <c r="H5208" s="1" t="s">
        <v>7905</v>
      </c>
      <c r="I5208" s="1" t="n">
        <v>772</v>
      </c>
      <c r="J5208" s="1" t="s">
        <v>6471</v>
      </c>
      <c r="K5208" s="1" t="s">
        <v>3381</v>
      </c>
    </row>
    <row r="5209" customFormat="false" ht="15" hidden="false" customHeight="true" outlineLevel="0" collapsed="false">
      <c r="A5209" s="1" t="n">
        <f aca="false">MAX($A$2:$A5208)+1</f>
        <v>4265</v>
      </c>
      <c r="C5209" s="1" t="str">
        <f aca="false">IF(H5209="",F5209,H5209)</f>
        <v>Tehachapi Wind Resource II</v>
      </c>
      <c r="F5209" s="5"/>
      <c r="G5209" s="1" t="n">
        <v>54909</v>
      </c>
      <c r="H5209" s="1" t="s">
        <v>7906</v>
      </c>
      <c r="I5209" s="1" t="n">
        <v>2719</v>
      </c>
      <c r="J5209" s="1" t="s">
        <v>5999</v>
      </c>
      <c r="K5209" s="1" t="s">
        <v>3381</v>
      </c>
    </row>
    <row r="5210" customFormat="false" ht="15" hidden="false" customHeight="true" outlineLevel="0" collapsed="false">
      <c r="A5210" s="1" t="n">
        <f aca="false">MAX($A$2:$A5209)+1</f>
        <v>4266</v>
      </c>
      <c r="C5210" s="1" t="str">
        <f aca="false">IF(H5210="",F5210,H5210)</f>
        <v>Brent Run Generating Station</v>
      </c>
      <c r="F5210" s="5"/>
      <c r="G5210" s="1" t="n">
        <v>54910</v>
      </c>
      <c r="H5210" s="1" t="s">
        <v>7907</v>
      </c>
      <c r="I5210" s="1" t="n">
        <v>7477</v>
      </c>
      <c r="J5210" s="1" t="s">
        <v>6237</v>
      </c>
      <c r="K5210" s="1" t="s">
        <v>3381</v>
      </c>
    </row>
    <row r="5211" customFormat="false" ht="15" hidden="false" customHeight="true" outlineLevel="0" collapsed="false">
      <c r="A5211" s="1" t="n">
        <f aca="false">MAX($A$2:$A5210)+1</f>
        <v>4267</v>
      </c>
      <c r="C5211" s="1" t="str">
        <f aca="false">IF(H5211="",F5211,H5211)</f>
        <v>Martinez Refining</v>
      </c>
      <c r="F5211" s="5"/>
      <c r="G5211" s="1" t="n">
        <v>54912</v>
      </c>
      <c r="H5211" s="1" t="s">
        <v>7908</v>
      </c>
      <c r="I5211" s="1" t="n">
        <v>11651</v>
      </c>
      <c r="J5211" s="1" t="s">
        <v>7909</v>
      </c>
      <c r="K5211" s="1" t="s">
        <v>3381</v>
      </c>
    </row>
    <row r="5212" customFormat="false" ht="15" hidden="false" customHeight="true" outlineLevel="0" collapsed="false">
      <c r="A5212" s="1" t="n">
        <f aca="false">MAX($A$2:$A5211)+1</f>
        <v>4268</v>
      </c>
      <c r="C5212" s="1" t="str">
        <f aca="false">IF(H5212="",F5212,H5212)</f>
        <v>Brooklyn Navy Yard Cogeneration</v>
      </c>
      <c r="F5212" s="5"/>
      <c r="G5212" s="1" t="n">
        <v>54914</v>
      </c>
      <c r="H5212" s="1" t="s">
        <v>7910</v>
      </c>
      <c r="I5212" s="1" t="n">
        <v>2313</v>
      </c>
      <c r="J5212" s="1" t="s">
        <v>7911</v>
      </c>
      <c r="K5212" s="1" t="s">
        <v>3381</v>
      </c>
    </row>
    <row r="5213" customFormat="false" ht="15" hidden="false" customHeight="true" outlineLevel="0" collapsed="false">
      <c r="A5213" s="1" t="n">
        <f aca="false">MAX($A$2:$A5212)+1</f>
        <v>4269</v>
      </c>
      <c r="C5213" s="1" t="str">
        <f aca="false">IF(H5213="",F5213,H5213)</f>
        <v>Michigan Power LP</v>
      </c>
      <c r="F5213" s="5"/>
      <c r="G5213" s="1" t="n">
        <v>54915</v>
      </c>
      <c r="H5213" s="1" t="s">
        <v>7912</v>
      </c>
      <c r="I5213" s="1" t="n">
        <v>49977</v>
      </c>
      <c r="J5213" s="1" t="s">
        <v>7913</v>
      </c>
      <c r="K5213" s="1" t="s">
        <v>3381</v>
      </c>
    </row>
    <row r="5214" customFormat="false" ht="15" hidden="false" customHeight="true" outlineLevel="0" collapsed="false">
      <c r="A5214" s="1" t="n">
        <f aca="false">MAX($A$2:$A5213)+1</f>
        <v>4270</v>
      </c>
      <c r="C5214" s="1" t="str">
        <f aca="false">IF(H5214="",F5214,H5214)</f>
        <v>Ergon Refining Vicksburg</v>
      </c>
      <c r="F5214" s="5"/>
      <c r="G5214" s="1" t="n">
        <v>54918</v>
      </c>
      <c r="H5214" s="1" t="s">
        <v>7914</v>
      </c>
      <c r="I5214" s="1" t="n">
        <v>6667</v>
      </c>
      <c r="J5214" s="1" t="s">
        <v>7915</v>
      </c>
      <c r="K5214" s="1" t="s">
        <v>3381</v>
      </c>
    </row>
    <row r="5215" customFormat="false" ht="15" hidden="false" customHeight="true" outlineLevel="0" collapsed="false">
      <c r="A5215" s="1" t="n">
        <f aca="false">MAX($A$2:$A5214)+1</f>
        <v>4271</v>
      </c>
      <c r="C5215" s="1" t="str">
        <f aca="false">IF(H5215="",F5215,H5215)</f>
        <v>General Mills West Chicago</v>
      </c>
      <c r="F5215" s="5"/>
      <c r="G5215" s="1" t="n">
        <v>54924</v>
      </c>
      <c r="H5215" s="1" t="s">
        <v>7916</v>
      </c>
      <c r="I5215" s="1" t="n">
        <v>7057</v>
      </c>
      <c r="J5215" s="1" t="s">
        <v>7660</v>
      </c>
      <c r="K5215" s="1" t="s">
        <v>3381</v>
      </c>
    </row>
    <row r="5216" customFormat="false" ht="15" hidden="false" customHeight="true" outlineLevel="0" collapsed="false">
      <c r="A5216" s="1" t="n">
        <f aca="false">MAX($A$2:$A5215)+1</f>
        <v>4272</v>
      </c>
      <c r="C5216" s="1" t="str">
        <f aca="false">IF(H5216="",F5216,H5216)</f>
        <v>Twin Bridges LFGTE</v>
      </c>
      <c r="F5216" s="5"/>
      <c r="G5216" s="1" t="n">
        <v>54925</v>
      </c>
      <c r="H5216" s="1" t="s">
        <v>7917</v>
      </c>
      <c r="I5216" s="1" t="n">
        <v>40211</v>
      </c>
      <c r="J5216" s="1" t="s">
        <v>1449</v>
      </c>
      <c r="K5216" s="1" t="s">
        <v>3381</v>
      </c>
    </row>
    <row r="5217" customFormat="false" ht="15" hidden="false" customHeight="true" outlineLevel="0" collapsed="false">
      <c r="A5217" s="1" t="n">
        <f aca="false">MAX($A$2:$A5216)+1</f>
        <v>4273</v>
      </c>
      <c r="C5217" s="1" t="str">
        <f aca="false">IF(H5217="",F5217,H5217)</f>
        <v>Prairie View I &amp; II LFGTE</v>
      </c>
      <c r="F5217" s="5"/>
      <c r="G5217" s="1" t="n">
        <v>54926</v>
      </c>
      <c r="H5217" s="1" t="s">
        <v>7918</v>
      </c>
      <c r="I5217" s="1" t="n">
        <v>40211</v>
      </c>
      <c r="J5217" s="1" t="s">
        <v>1449</v>
      </c>
      <c r="K5217" s="1" t="s">
        <v>3381</v>
      </c>
    </row>
    <row r="5218" customFormat="false" ht="15" hidden="false" customHeight="true" outlineLevel="0" collapsed="false">
      <c r="A5218" s="1" t="n">
        <f aca="false">MAX($A$2:$A5217)+1</f>
        <v>4274</v>
      </c>
      <c r="C5218" s="1" t="str">
        <f aca="false">IF(H5218="",F5218,H5218)</f>
        <v>Grand Isle Gas Plant / Treating Station</v>
      </c>
      <c r="F5218" s="5"/>
      <c r="G5218" s="1" t="n">
        <v>54927</v>
      </c>
      <c r="H5218" s="1" t="s">
        <v>7919</v>
      </c>
      <c r="I5218" s="1" t="n">
        <v>59162</v>
      </c>
      <c r="J5218" s="1" t="s">
        <v>7920</v>
      </c>
      <c r="K5218" s="1" t="s">
        <v>3381</v>
      </c>
    </row>
    <row r="5219" customFormat="false" ht="15" hidden="false" customHeight="true" outlineLevel="0" collapsed="false">
      <c r="A5219" s="1" t="n">
        <f aca="false">MAX($A$2:$A5218)+1</f>
        <v>4275</v>
      </c>
      <c r="C5219" s="1" t="str">
        <f aca="false">IF(H5219="",F5219,H5219)</f>
        <v>Alliant SBD 9403 Aegon DC</v>
      </c>
      <c r="F5219" s="5"/>
      <c r="G5219" s="1" t="n">
        <v>54929</v>
      </c>
      <c r="H5219" s="1" t="s">
        <v>7921</v>
      </c>
      <c r="I5219" s="1" t="n">
        <v>361</v>
      </c>
      <c r="J5219" s="1" t="s">
        <v>7763</v>
      </c>
      <c r="K5219" s="1" t="s">
        <v>3381</v>
      </c>
    </row>
    <row r="5220" customFormat="false" ht="15" hidden="false" customHeight="true" outlineLevel="0" collapsed="false">
      <c r="A5220" s="1" t="n">
        <f aca="false">MAX($A$2:$A5219)+1</f>
        <v>4276</v>
      </c>
      <c r="C5220" s="1" t="str">
        <f aca="false">IF(H5220="",F5220,H5220)</f>
        <v>Ridgetop</v>
      </c>
      <c r="F5220" s="5"/>
      <c r="G5220" s="1" t="n">
        <v>54931</v>
      </c>
      <c r="H5220" s="1" t="s">
        <v>7922</v>
      </c>
      <c r="I5220" s="1" t="n">
        <v>2770</v>
      </c>
      <c r="J5220" s="1" t="s">
        <v>6273</v>
      </c>
      <c r="K5220" s="1" t="s">
        <v>3381</v>
      </c>
    </row>
    <row r="5221" customFormat="false" ht="15" hidden="false" customHeight="true" outlineLevel="0" collapsed="false">
      <c r="A5221" s="1" t="n">
        <f aca="false">MAX($A$2:$A5220)+1</f>
        <v>4277</v>
      </c>
      <c r="C5221" s="1" t="str">
        <f aca="false">IF(H5221="",F5221,H5221)</f>
        <v>Panduit Tinley Park</v>
      </c>
      <c r="F5221" s="5"/>
      <c r="G5221" s="1" t="n">
        <v>54932</v>
      </c>
      <c r="H5221" s="1" t="s">
        <v>7923</v>
      </c>
      <c r="I5221" s="1" t="n">
        <v>14417</v>
      </c>
      <c r="J5221" s="1" t="s">
        <v>7924</v>
      </c>
      <c r="K5221" s="1" t="s">
        <v>3381</v>
      </c>
    </row>
    <row r="5222" customFormat="false" ht="15" hidden="false" customHeight="true" outlineLevel="0" collapsed="false">
      <c r="A5222" s="1" t="n">
        <f aca="false">MAX($A$2:$A5221)+1</f>
        <v>4278</v>
      </c>
      <c r="C5222" s="1" t="str">
        <f aca="false">IF(H5222="",F5222,H5222)</f>
        <v>Mondelez Global LLC</v>
      </c>
      <c r="F5222" s="5"/>
      <c r="G5222" s="1" t="n">
        <v>54933</v>
      </c>
      <c r="H5222" s="1" t="s">
        <v>7925</v>
      </c>
      <c r="I5222" s="1" t="n">
        <v>49778</v>
      </c>
      <c r="J5222" s="1" t="s">
        <v>7926</v>
      </c>
      <c r="K5222" s="1" t="s">
        <v>3381</v>
      </c>
    </row>
    <row r="5223" customFormat="false" ht="15" hidden="false" customHeight="true" outlineLevel="0" collapsed="false">
      <c r="A5223" s="1" t="n">
        <f aca="false">MAX($A$2:$A5222)+1</f>
        <v>4279</v>
      </c>
      <c r="C5223" s="1" t="str">
        <f aca="false">IF(H5223="",F5223,H5223)</f>
        <v>Keystone Recovery</v>
      </c>
      <c r="F5223" s="5"/>
      <c r="G5223" s="1" t="n">
        <v>54934</v>
      </c>
      <c r="H5223" s="1" t="s">
        <v>7927</v>
      </c>
      <c r="I5223" s="1" t="n">
        <v>10230</v>
      </c>
      <c r="J5223" s="1" t="s">
        <v>7928</v>
      </c>
      <c r="K5223" s="1" t="s">
        <v>3381</v>
      </c>
    </row>
    <row r="5224" customFormat="false" ht="15" hidden="false" customHeight="true" outlineLevel="0" collapsed="false">
      <c r="A5224" s="1" t="n">
        <f aca="false">MAX($A$2:$A5223)+1</f>
        <v>4280</v>
      </c>
      <c r="C5224" s="1" t="str">
        <f aca="false">IF(H5224="",F5224,H5224)</f>
        <v>Harford Waste to Energy Facility</v>
      </c>
      <c r="F5224" s="5"/>
      <c r="G5224" s="1" t="n">
        <v>54935</v>
      </c>
      <c r="H5224" s="1" t="s">
        <v>7929</v>
      </c>
      <c r="I5224" s="1" t="n">
        <v>49770</v>
      </c>
      <c r="J5224" s="1" t="s">
        <v>7930</v>
      </c>
      <c r="K5224" s="1" t="s">
        <v>3381</v>
      </c>
    </row>
    <row r="5225" customFormat="false" ht="15" hidden="false" customHeight="true" outlineLevel="0" collapsed="false">
      <c r="A5225" s="1" t="n">
        <f aca="false">MAX($A$2:$A5224)+1</f>
        <v>4281</v>
      </c>
      <c r="C5225" s="1" t="str">
        <f aca="false">IF(H5225="",F5225,H5225)</f>
        <v>Richard J Donovan Correctional Facility</v>
      </c>
      <c r="F5225" s="5"/>
      <c r="G5225" s="1" t="n">
        <v>54936</v>
      </c>
      <c r="H5225" s="1" t="s">
        <v>7931</v>
      </c>
      <c r="I5225" s="1" t="n">
        <v>2806</v>
      </c>
      <c r="J5225" s="1" t="s">
        <v>7932</v>
      </c>
      <c r="K5225" s="1" t="s">
        <v>3381</v>
      </c>
    </row>
    <row r="5226" customFormat="false" ht="15" hidden="false" customHeight="true" outlineLevel="0" collapsed="false">
      <c r="A5226" s="1" t="n">
        <f aca="false">MAX($A$2:$A5225)+1</f>
        <v>4282</v>
      </c>
      <c r="C5226" s="1" t="str">
        <f aca="false">IF(H5226="",F5226,H5226)</f>
        <v>Wellesley College Central Utility Plant</v>
      </c>
      <c r="F5226" s="5"/>
      <c r="G5226" s="1" t="n">
        <v>54937</v>
      </c>
      <c r="H5226" s="1" t="s">
        <v>7933</v>
      </c>
      <c r="I5226" s="1" t="n">
        <v>20347</v>
      </c>
      <c r="J5226" s="1" t="s">
        <v>7934</v>
      </c>
      <c r="K5226" s="1" t="s">
        <v>3381</v>
      </c>
    </row>
    <row r="5227" customFormat="false" ht="15" hidden="false" customHeight="true" outlineLevel="0" collapsed="false">
      <c r="A5227" s="1" t="n">
        <f aca="false">MAX($A$2:$A5226)+1</f>
        <v>4283</v>
      </c>
      <c r="C5227" s="1" t="str">
        <f aca="false">IF(H5227="",F5227,H5227)</f>
        <v>EKS Landfill</v>
      </c>
      <c r="F5227" s="5"/>
      <c r="G5227" s="1" t="n">
        <v>54939</v>
      </c>
      <c r="H5227" s="1" t="s">
        <v>7935</v>
      </c>
      <c r="I5227" s="1" t="n">
        <v>54842</v>
      </c>
      <c r="J5227" s="1" t="s">
        <v>6949</v>
      </c>
      <c r="K5227" s="1" t="s">
        <v>3381</v>
      </c>
    </row>
    <row r="5228" customFormat="false" ht="15" hidden="false" customHeight="true" outlineLevel="0" collapsed="false">
      <c r="A5228" s="1" t="n">
        <f aca="false">MAX($A$2:$A5227)+1</f>
        <v>4284</v>
      </c>
      <c r="C5228" s="1" t="str">
        <f aca="false">IF(H5228="",F5228,H5228)</f>
        <v>CT Resource Rec Authority Facility</v>
      </c>
      <c r="F5228" s="5"/>
      <c r="G5228" s="1" t="n">
        <v>54945</v>
      </c>
      <c r="H5228" s="1" t="s">
        <v>7936</v>
      </c>
      <c r="I5228" s="1" t="n">
        <v>4426</v>
      </c>
      <c r="J5228" s="1" t="s">
        <v>3690</v>
      </c>
      <c r="K5228" s="1" t="s">
        <v>3381</v>
      </c>
    </row>
    <row r="5229" customFormat="false" ht="15" hidden="false" customHeight="true" outlineLevel="0" collapsed="false">
      <c r="A5229" s="1" t="n">
        <f aca="false">MAX($A$2:$A5228)+1</f>
        <v>4285</v>
      </c>
      <c r="C5229" s="1" t="str">
        <f aca="false">IF(H5229="",F5229,H5229)</f>
        <v>Univ of Oregon Central Power Station</v>
      </c>
      <c r="F5229" s="5"/>
      <c r="G5229" s="1" t="n">
        <v>54950</v>
      </c>
      <c r="H5229" s="1" t="s">
        <v>7937</v>
      </c>
      <c r="I5229" s="1" t="n">
        <v>24008</v>
      </c>
      <c r="J5229" s="1" t="s">
        <v>7938</v>
      </c>
      <c r="K5229" s="1" t="s">
        <v>3381</v>
      </c>
    </row>
    <row r="5230" customFormat="false" ht="15" hidden="false" customHeight="true" outlineLevel="0" collapsed="false">
      <c r="A5230" s="1" t="n">
        <f aca="false">MAX($A$2:$A5229)+1</f>
        <v>4286</v>
      </c>
      <c r="C5230" s="1" t="str">
        <f aca="false">IF(H5230="",F5230,H5230)</f>
        <v>Monterey Regional Water Cogen Facility</v>
      </c>
      <c r="F5230" s="5"/>
      <c r="G5230" s="1" t="n">
        <v>54951</v>
      </c>
      <c r="H5230" s="1" t="s">
        <v>7939</v>
      </c>
      <c r="I5230" s="1" t="n">
        <v>12221</v>
      </c>
      <c r="J5230" s="1" t="s">
        <v>7940</v>
      </c>
      <c r="K5230" s="1" t="s">
        <v>3381</v>
      </c>
    </row>
    <row r="5231" customFormat="false" ht="15" hidden="false" customHeight="true" outlineLevel="0" collapsed="false">
      <c r="A5231" s="1" t="n">
        <f aca="false">MAX($A$2:$A5230)+1</f>
        <v>4287</v>
      </c>
      <c r="C5231" s="1" t="str">
        <f aca="false">IF(H5231="",F5231,H5231)</f>
        <v>Deercroft I &amp; II LFGTE</v>
      </c>
      <c r="F5231" s="5"/>
      <c r="G5231" s="1" t="n">
        <v>54956</v>
      </c>
      <c r="H5231" s="1" t="s">
        <v>7941</v>
      </c>
      <c r="I5231" s="1" t="n">
        <v>40211</v>
      </c>
      <c r="J5231" s="1" t="s">
        <v>1449</v>
      </c>
      <c r="K5231" s="1" t="s">
        <v>3381</v>
      </c>
    </row>
    <row r="5232" customFormat="false" ht="15" hidden="false" customHeight="true" outlineLevel="0" collapsed="false">
      <c r="A5232" s="1" t="n">
        <f aca="false">MAX($A$2:$A5231)+1</f>
        <v>4288</v>
      </c>
      <c r="C5232" s="1" t="str">
        <f aca="false">IF(H5232="",F5232,H5232)</f>
        <v>Cargill Salt</v>
      </c>
      <c r="F5232" s="5"/>
      <c r="G5232" s="1" t="n">
        <v>54965</v>
      </c>
      <c r="H5232" s="1" t="s">
        <v>7942</v>
      </c>
      <c r="I5232" s="1" t="n">
        <v>2769</v>
      </c>
      <c r="J5232" s="1" t="s">
        <v>6376</v>
      </c>
      <c r="K5232" s="1" t="s">
        <v>3381</v>
      </c>
    </row>
    <row r="5233" customFormat="false" ht="15" hidden="false" customHeight="true" outlineLevel="0" collapsed="false">
      <c r="A5233" s="1" t="n">
        <f aca="false">MAX($A$2:$A5232)+1</f>
        <v>4289</v>
      </c>
      <c r="C5233" s="1" t="str">
        <f aca="false">IF(H5233="",F5233,H5233)</f>
        <v>Alliant SBD 9302 Aegon NP</v>
      </c>
      <c r="F5233" s="5"/>
      <c r="G5233" s="1" t="n">
        <v>54967</v>
      </c>
      <c r="H5233" s="1" t="s">
        <v>7943</v>
      </c>
      <c r="I5233" s="1" t="n">
        <v>361</v>
      </c>
      <c r="J5233" s="1" t="s">
        <v>7763</v>
      </c>
      <c r="K5233" s="1" t="s">
        <v>3381</v>
      </c>
    </row>
    <row r="5234" customFormat="false" ht="15" hidden="false" customHeight="true" outlineLevel="0" collapsed="false">
      <c r="A5234" s="1" t="n">
        <f aca="false">MAX($A$2:$A5233)+1</f>
        <v>4290</v>
      </c>
      <c r="C5234" s="1" t="str">
        <f aca="false">IF(H5234="",F5234,H5234)</f>
        <v>Alliant SBD 9502 Eaton</v>
      </c>
      <c r="F5234" s="5"/>
      <c r="G5234" s="1" t="n">
        <v>54968</v>
      </c>
      <c r="H5234" s="1" t="s">
        <v>7944</v>
      </c>
      <c r="I5234" s="1" t="n">
        <v>361</v>
      </c>
      <c r="J5234" s="1" t="s">
        <v>7763</v>
      </c>
      <c r="K5234" s="1" t="s">
        <v>3381</v>
      </c>
    </row>
    <row r="5235" customFormat="false" ht="15" hidden="false" customHeight="true" outlineLevel="0" collapsed="false">
      <c r="A5235" s="1" t="n">
        <f aca="false">MAX($A$2:$A5234)+1</f>
        <v>4291</v>
      </c>
      <c r="C5235" s="1" t="str">
        <f aca="false">IF(H5235="",F5235,H5235)</f>
        <v>Dixon Hydroelectric Dam</v>
      </c>
      <c r="F5235" s="5"/>
      <c r="G5235" s="1" t="n">
        <v>54969</v>
      </c>
      <c r="H5235" s="1" t="s">
        <v>7945</v>
      </c>
      <c r="I5235" s="1" t="n">
        <v>18194</v>
      </c>
      <c r="J5235" s="1" t="s">
        <v>6848</v>
      </c>
      <c r="K5235" s="1" t="s">
        <v>3381</v>
      </c>
    </row>
    <row r="5236" customFormat="false" ht="15" hidden="false" customHeight="true" outlineLevel="0" collapsed="false">
      <c r="A5236" s="1" t="n">
        <f aca="false">MAX($A$2:$A5235)+1</f>
        <v>4292</v>
      </c>
      <c r="C5236" s="1" t="str">
        <f aca="false">IF(H5236="",F5236,H5236)</f>
        <v>Sauder Power Plant</v>
      </c>
      <c r="F5236" s="5"/>
      <c r="G5236" s="1" t="n">
        <v>54974</v>
      </c>
      <c r="H5236" s="1" t="s">
        <v>7946</v>
      </c>
      <c r="I5236" s="1" t="n">
        <v>16694</v>
      </c>
      <c r="J5236" s="1" t="s">
        <v>7947</v>
      </c>
      <c r="K5236" s="1" t="s">
        <v>3381</v>
      </c>
    </row>
    <row r="5237" customFormat="false" ht="15" hidden="false" customHeight="true" outlineLevel="0" collapsed="false">
      <c r="A5237" s="1" t="n">
        <f aca="false">MAX($A$2:$A5236)+1</f>
        <v>4293</v>
      </c>
      <c r="C5237" s="1" t="str">
        <f aca="false">IF(H5237="",F5237,H5237)</f>
        <v>New Mexico State University</v>
      </c>
      <c r="F5237" s="5"/>
      <c r="G5237" s="1" t="n">
        <v>54975</v>
      </c>
      <c r="H5237" s="1" t="s">
        <v>7948</v>
      </c>
      <c r="I5237" s="1" t="n">
        <v>21965</v>
      </c>
      <c r="J5237" s="1" t="s">
        <v>7948</v>
      </c>
      <c r="K5237" s="1" t="s">
        <v>3381</v>
      </c>
    </row>
    <row r="5238" customFormat="false" ht="15" hidden="false" customHeight="true" outlineLevel="0" collapsed="false">
      <c r="A5238" s="1" t="n">
        <f aca="false">MAX($A$2:$A5237)+1</f>
        <v>4294</v>
      </c>
      <c r="C5238" s="1" t="str">
        <f aca="false">IF(H5238="",F5238,H5238)</f>
        <v>Big Spring Wind Power Facility</v>
      </c>
      <c r="F5238" s="5"/>
      <c r="G5238" s="1" t="n">
        <v>54979</v>
      </c>
      <c r="H5238" s="1" t="s">
        <v>7949</v>
      </c>
      <c r="I5238" s="1" t="n">
        <v>2770</v>
      </c>
      <c r="J5238" s="1" t="s">
        <v>6273</v>
      </c>
      <c r="K5238" s="1" t="s">
        <v>3381</v>
      </c>
    </row>
    <row r="5239" customFormat="false" ht="15" hidden="false" customHeight="true" outlineLevel="0" collapsed="false">
      <c r="A5239" s="1" t="n">
        <f aca="false">MAX($A$2:$A5238)+1</f>
        <v>4295</v>
      </c>
      <c r="C5239" s="1" t="str">
        <f aca="false">IF(H5239="",F5239,H5239)</f>
        <v>Ocean County Landfill</v>
      </c>
      <c r="F5239" s="5"/>
      <c r="G5239" s="1" t="n">
        <v>54980</v>
      </c>
      <c r="H5239" s="1" t="s">
        <v>7950</v>
      </c>
      <c r="I5239" s="1" t="n">
        <v>56355</v>
      </c>
      <c r="J5239" s="1" t="s">
        <v>7283</v>
      </c>
      <c r="K5239" s="1" t="s">
        <v>3381</v>
      </c>
    </row>
    <row r="5240" customFormat="false" ht="15" hidden="false" customHeight="true" outlineLevel="0" collapsed="false">
      <c r="A5240" s="1" t="n">
        <f aca="false">MAX($A$2:$A5239)+1</f>
        <v>4296</v>
      </c>
      <c r="C5240" s="1" t="str">
        <f aca="false">IF(H5240="",F5240,H5240)</f>
        <v>Harris Energy Realty</v>
      </c>
      <c r="F5240" s="5"/>
      <c r="G5240" s="1" t="n">
        <v>54981</v>
      </c>
      <c r="H5240" s="1" t="s">
        <v>7951</v>
      </c>
      <c r="I5240" s="1" t="n">
        <v>8776</v>
      </c>
      <c r="J5240" s="1" t="s">
        <v>4203</v>
      </c>
      <c r="K5240" s="1" t="s">
        <v>3381</v>
      </c>
    </row>
    <row r="5241" customFormat="false" ht="15" hidden="false" customHeight="true" outlineLevel="0" collapsed="false">
      <c r="A5241" s="1" t="n">
        <f aca="false">MAX($A$2:$A5240)+1</f>
        <v>4297</v>
      </c>
      <c r="C5241" s="1" t="str">
        <f aca="false">IF(H5241="",F5241,H5241)</f>
        <v>Salem Energy Systems LLC</v>
      </c>
      <c r="F5241" s="5"/>
      <c r="G5241" s="1" t="n">
        <v>54984</v>
      </c>
      <c r="H5241" s="1" t="s">
        <v>7952</v>
      </c>
      <c r="I5241" s="1" t="n">
        <v>22331</v>
      </c>
      <c r="J5241" s="1" t="s">
        <v>7952</v>
      </c>
      <c r="K5241" s="1" t="s">
        <v>3381</v>
      </c>
    </row>
    <row r="5242" customFormat="false" ht="15" hidden="false" customHeight="true" outlineLevel="0" collapsed="false">
      <c r="A5242" s="1" t="n">
        <f aca="false">MAX($A$2:$A5241)+1</f>
        <v>4298</v>
      </c>
      <c r="C5242" s="1" t="str">
        <f aca="false">IF(H5242="",F5242,H5242)</f>
        <v>Crestwood Dothan</v>
      </c>
      <c r="F5242" s="5"/>
      <c r="G5242" s="1" t="n">
        <v>54985</v>
      </c>
      <c r="H5242" s="1" t="s">
        <v>7953</v>
      </c>
      <c r="I5242" s="1" t="n">
        <v>4468</v>
      </c>
      <c r="J5242" s="1" t="s">
        <v>7954</v>
      </c>
      <c r="K5242" s="1" t="s">
        <v>3381</v>
      </c>
    </row>
    <row r="5243" customFormat="false" ht="15" hidden="false" customHeight="true" outlineLevel="0" collapsed="false">
      <c r="A5243" s="1" t="n">
        <f aca="false">MAX($A$2:$A5242)+1</f>
        <v>4299</v>
      </c>
      <c r="C5243" s="1" t="str">
        <f aca="false">IF(H5243="",F5243,H5243)</f>
        <v>Woodridge Greene Valley Treatment Plant</v>
      </c>
      <c r="F5243" s="5"/>
      <c r="G5243" s="1" t="n">
        <v>54987</v>
      </c>
      <c r="H5243" s="1" t="s">
        <v>7955</v>
      </c>
      <c r="I5243" s="1" t="n">
        <v>5483</v>
      </c>
      <c r="J5243" s="1" t="s">
        <v>7956</v>
      </c>
      <c r="K5243" s="1" t="s">
        <v>3381</v>
      </c>
    </row>
    <row r="5244" customFormat="false" ht="15" hidden="false" customHeight="true" outlineLevel="0" collapsed="false">
      <c r="A5244" s="1" t="n">
        <f aca="false">MAX($A$2:$A5243)+1</f>
        <v>4300</v>
      </c>
      <c r="C5244" s="1" t="str">
        <f aca="false">IF(H5244="",F5244,H5244)</f>
        <v>Pine Tree Acres</v>
      </c>
      <c r="F5244" s="5"/>
      <c r="G5244" s="1" t="n">
        <v>54989</v>
      </c>
      <c r="H5244" s="1" t="s">
        <v>7957</v>
      </c>
      <c r="I5244" s="1" t="n">
        <v>56355</v>
      </c>
      <c r="J5244" s="1" t="s">
        <v>7283</v>
      </c>
      <c r="K5244" s="1" t="s">
        <v>3381</v>
      </c>
    </row>
    <row r="5245" customFormat="false" ht="15" hidden="false" customHeight="true" outlineLevel="0" collapsed="false">
      <c r="A5245" s="1" t="n">
        <f aca="false">MAX($A$2:$A5244)+1</f>
        <v>4301</v>
      </c>
      <c r="C5245" s="1" t="str">
        <f aca="false">IF(H5245="",F5245,H5245)</f>
        <v>Indiana Harbor E 5 AC Station</v>
      </c>
      <c r="F5245" s="5"/>
      <c r="G5245" s="1" t="n">
        <v>54995</v>
      </c>
      <c r="H5245" s="1" t="s">
        <v>7958</v>
      </c>
      <c r="I5245" s="1" t="n">
        <v>13765</v>
      </c>
      <c r="J5245" s="1" t="s">
        <v>7959</v>
      </c>
      <c r="K5245" s="1" t="s">
        <v>3381</v>
      </c>
    </row>
    <row r="5246" customFormat="false" ht="15" hidden="false" customHeight="true" outlineLevel="0" collapsed="false">
      <c r="A5246" s="1" t="n">
        <f aca="false">A4294</f>
        <v>3354</v>
      </c>
      <c r="C5246" s="1" t="str">
        <f aca="false">IF(H5246="",F5246,H5246)</f>
        <v>Salton Sea Power Gen Co - Unit 4</v>
      </c>
      <c r="F5246" s="5"/>
      <c r="G5246" s="1" t="n">
        <v>54996</v>
      </c>
      <c r="H5246" s="1" t="s">
        <v>7960</v>
      </c>
      <c r="I5246" s="1" t="n">
        <v>49899</v>
      </c>
      <c r="J5246" s="1" t="s">
        <v>6308</v>
      </c>
      <c r="K5246" s="1" t="s">
        <v>3381</v>
      </c>
    </row>
    <row r="5247" customFormat="false" ht="15" hidden="false" customHeight="true" outlineLevel="0" collapsed="false">
      <c r="A5247" s="1" t="n">
        <f aca="false">MAX($A$2:$A5246)+1</f>
        <v>4302</v>
      </c>
      <c r="C5247" s="1" t="str">
        <f aca="false">IF(H5247="",F5247,H5247)</f>
        <v>Wheelabrator Portsmouth</v>
      </c>
      <c r="F5247" s="5"/>
      <c r="G5247" s="1" t="n">
        <v>54998</v>
      </c>
      <c r="H5247" s="1" t="s">
        <v>7961</v>
      </c>
      <c r="I5247" s="1" t="n">
        <v>20541</v>
      </c>
      <c r="J5247" s="1" t="s">
        <v>6219</v>
      </c>
      <c r="K5247" s="1" t="s">
        <v>3381</v>
      </c>
    </row>
    <row r="5248" customFormat="false" ht="15" hidden="false" customHeight="true" outlineLevel="0" collapsed="false">
      <c r="A5248" s="1" t="n">
        <f aca="false">MAX($A$2:$A5247)+1</f>
        <v>4303</v>
      </c>
      <c r="C5248" s="1" t="str">
        <f aca="false">IF(H5248="",F5248,H5248)</f>
        <v>Murphy-Brown LLC</v>
      </c>
      <c r="F5248" s="5"/>
      <c r="G5248" s="1" t="n">
        <v>55002</v>
      </c>
      <c r="H5248" s="1" t="s">
        <v>7962</v>
      </c>
      <c r="I5248" s="1" t="n">
        <v>13124</v>
      </c>
      <c r="J5248" s="1" t="s">
        <v>7963</v>
      </c>
      <c r="K5248" s="1" t="s">
        <v>3381</v>
      </c>
    </row>
    <row r="5249" customFormat="false" ht="15" hidden="false" customHeight="true" outlineLevel="0" collapsed="false">
      <c r="A5249" s="1" t="n">
        <f aca="false">MAX($A$2:$A5248)+1</f>
        <v>4304</v>
      </c>
      <c r="C5249" s="1" t="str">
        <f aca="false">IF(H5249="",F5249,H5249)</f>
        <v>Thornwood High School</v>
      </c>
      <c r="F5249" s="5"/>
      <c r="G5249" s="1" t="n">
        <v>55004</v>
      </c>
      <c r="H5249" s="1" t="s">
        <v>7964</v>
      </c>
      <c r="I5249" s="1" t="n">
        <v>18850</v>
      </c>
      <c r="J5249" s="1" t="s">
        <v>7965</v>
      </c>
      <c r="K5249" s="1" t="s">
        <v>3381</v>
      </c>
    </row>
    <row r="5250" customFormat="false" ht="15" hidden="false" customHeight="true" outlineLevel="0" collapsed="false">
      <c r="A5250" s="1" t="n">
        <f aca="false">MAX($A$2:$A5249)+1</f>
        <v>4305</v>
      </c>
      <c r="C5250" s="1" t="str">
        <f aca="false">IF(H5250="",F5250,H5250)</f>
        <v>Thornridge High School</v>
      </c>
      <c r="F5250" s="5"/>
      <c r="G5250" s="1" t="n">
        <v>55005</v>
      </c>
      <c r="H5250" s="1" t="s">
        <v>7966</v>
      </c>
      <c r="I5250" s="1" t="n">
        <v>18850</v>
      </c>
      <c r="J5250" s="1" t="s">
        <v>7965</v>
      </c>
      <c r="K5250" s="1" t="s">
        <v>3381</v>
      </c>
    </row>
    <row r="5251" customFormat="false" ht="15" hidden="false" customHeight="true" outlineLevel="0" collapsed="false">
      <c r="A5251" s="1" t="n">
        <f aca="false">MAX($A$2:$A5250)+1</f>
        <v>4306</v>
      </c>
      <c r="C5251" s="1" t="str">
        <f aca="false">IF(H5251="",F5251,H5251)</f>
        <v>Nashua Plant</v>
      </c>
      <c r="F5251" s="5"/>
      <c r="G5251" s="1" t="n">
        <v>55006</v>
      </c>
      <c r="H5251" s="1" t="s">
        <v>7967</v>
      </c>
      <c r="I5251" s="1" t="n">
        <v>57249</v>
      </c>
      <c r="J5251" s="1" t="s">
        <v>7968</v>
      </c>
      <c r="K5251" s="1" t="s">
        <v>3381</v>
      </c>
    </row>
    <row r="5252" customFormat="false" ht="15" hidden="false" customHeight="true" outlineLevel="0" collapsed="false">
      <c r="A5252" s="1" t="n">
        <f aca="false">MAX($A$2:$A5251)+1</f>
        <v>4307</v>
      </c>
      <c r="C5252" s="1" t="str">
        <f aca="false">IF(H5252="",F5252,H5252)</f>
        <v>K W Company</v>
      </c>
      <c r="F5252" s="5"/>
      <c r="G5252" s="1" t="n">
        <v>55007</v>
      </c>
      <c r="H5252" s="1" t="s">
        <v>7969</v>
      </c>
      <c r="I5252" s="1" t="n">
        <v>31431</v>
      </c>
      <c r="J5252" s="1" t="s">
        <v>7970</v>
      </c>
      <c r="K5252" s="1" t="s">
        <v>3381</v>
      </c>
    </row>
    <row r="5253" customFormat="false" ht="15" hidden="false" customHeight="true" outlineLevel="0" collapsed="false">
      <c r="A5253" s="1" t="n">
        <f aca="false">MAX($A$2:$A5252)+1</f>
        <v>4308</v>
      </c>
      <c r="C5253" s="1" t="str">
        <f aca="false">IF(H5253="",F5253,H5253)</f>
        <v>Montgomery Creek Hydro</v>
      </c>
      <c r="F5253" s="5"/>
      <c r="G5253" s="1" t="n">
        <v>55009</v>
      </c>
      <c r="H5253" s="1" t="s">
        <v>7971</v>
      </c>
      <c r="I5253" s="1" t="n">
        <v>59380</v>
      </c>
      <c r="J5253" s="1" t="s">
        <v>7163</v>
      </c>
      <c r="K5253" s="1" t="s">
        <v>3381</v>
      </c>
    </row>
    <row r="5254" customFormat="false" ht="15" hidden="false" customHeight="true" outlineLevel="0" collapsed="false">
      <c r="A5254" s="1" t="n">
        <f aca="false">MAX($A$2:$A5253)+1</f>
        <v>4309</v>
      </c>
      <c r="C5254" s="1" t="str">
        <f aca="false">IF(H5254="",F5254,H5254)</f>
        <v>LSP-Cottage Grove LP</v>
      </c>
      <c r="F5254" s="5"/>
      <c r="G5254" s="1" t="n">
        <v>55010</v>
      </c>
      <c r="H5254" s="1" t="s">
        <v>7972</v>
      </c>
      <c r="I5254" s="1" t="n">
        <v>55912</v>
      </c>
      <c r="J5254" s="1" t="s">
        <v>7973</v>
      </c>
      <c r="K5254" s="1" t="s">
        <v>3381</v>
      </c>
    </row>
    <row r="5255" customFormat="false" ht="15" hidden="false" customHeight="true" outlineLevel="0" collapsed="false">
      <c r="A5255" s="1" t="n">
        <f aca="false">MAX($A$2:$A5254)+1</f>
        <v>4310</v>
      </c>
      <c r="C5255" s="1" t="str">
        <f aca="false">IF(H5255="",F5255,H5255)</f>
        <v>LSP-Whitewater LP</v>
      </c>
      <c r="F5255" s="5"/>
      <c r="G5255" s="1" t="n">
        <v>55011</v>
      </c>
      <c r="H5255" s="1" t="s">
        <v>7974</v>
      </c>
      <c r="I5255" s="1" t="n">
        <v>55911</v>
      </c>
      <c r="J5255" s="1" t="s">
        <v>7975</v>
      </c>
      <c r="K5255" s="1" t="s">
        <v>3381</v>
      </c>
    </row>
    <row r="5256" customFormat="false" ht="15" hidden="false" customHeight="true" outlineLevel="0" collapsed="false">
      <c r="A5256" s="1" t="n">
        <f aca="false">MAX($A$2:$A5255)+1</f>
        <v>4311</v>
      </c>
      <c r="C5256" s="1" t="str">
        <f aca="false">IF(H5256="",F5256,H5256)</f>
        <v>Greene Valley Gas Recovery</v>
      </c>
      <c r="F5256" s="5"/>
      <c r="G5256" s="1" t="n">
        <v>55014</v>
      </c>
      <c r="H5256" s="1" t="s">
        <v>7976</v>
      </c>
      <c r="I5256" s="1" t="n">
        <v>54843</v>
      </c>
      <c r="J5256" s="1" t="s">
        <v>6947</v>
      </c>
      <c r="K5256" s="1" t="s">
        <v>3381</v>
      </c>
    </row>
    <row r="5257" customFormat="false" ht="15" hidden="false" customHeight="true" outlineLevel="0" collapsed="false">
      <c r="A5257" s="1" t="n">
        <f aca="false">MAX($A$2:$A5256)+1</f>
        <v>4312</v>
      </c>
      <c r="C5257" s="1" t="str">
        <f aca="false">IF(H5257="",F5257,H5257)</f>
        <v>Sweeny Cogen Facility</v>
      </c>
      <c r="F5257" s="5"/>
      <c r="G5257" s="1" t="n">
        <v>55015</v>
      </c>
      <c r="H5257" s="1" t="s">
        <v>7977</v>
      </c>
      <c r="I5257" s="1" t="n">
        <v>22214</v>
      </c>
      <c r="J5257" s="1" t="s">
        <v>7978</v>
      </c>
      <c r="K5257" s="1" t="s">
        <v>3381</v>
      </c>
    </row>
    <row r="5258" customFormat="false" ht="15" hidden="false" customHeight="true" outlineLevel="0" collapsed="false">
      <c r="A5258" s="1" t="n">
        <f aca="false">MAX($A$2:$A5257)+1</f>
        <v>4313</v>
      </c>
      <c r="C5258" s="1" t="str">
        <f aca="false">IF(H5258="",F5258,H5258)</f>
        <v>Yates Gas Plant</v>
      </c>
      <c r="F5258" s="5"/>
      <c r="G5258" s="1" t="n">
        <v>55025</v>
      </c>
      <c r="H5258" s="1" t="s">
        <v>7979</v>
      </c>
      <c r="I5258" s="1" t="n">
        <v>49774</v>
      </c>
      <c r="J5258" s="1" t="s">
        <v>7980</v>
      </c>
      <c r="K5258" s="1" t="s">
        <v>3381</v>
      </c>
    </row>
    <row r="5259" customFormat="false" ht="15" hidden="false" customHeight="true" outlineLevel="0" collapsed="false">
      <c r="A5259" s="1" t="n">
        <f aca="false">MAX($A$2:$A5258)+1</f>
        <v>4314</v>
      </c>
      <c r="C5259" s="1" t="str">
        <f aca="false">IF(H5259="",F5259,H5259)</f>
        <v>Dighton Power Plant</v>
      </c>
      <c r="F5259" s="5"/>
      <c r="G5259" s="1" t="n">
        <v>55026</v>
      </c>
      <c r="H5259" s="1" t="s">
        <v>7981</v>
      </c>
      <c r="I5259" s="1" t="n">
        <v>55773</v>
      </c>
      <c r="J5259" s="1" t="s">
        <v>7982</v>
      </c>
      <c r="K5259" s="1" t="s">
        <v>3381</v>
      </c>
    </row>
    <row r="5260" customFormat="false" ht="15" hidden="false" customHeight="true" outlineLevel="0" collapsed="false">
      <c r="A5260" s="1" t="n">
        <f aca="false">MAX($A$2:$A5259)+1</f>
        <v>4315</v>
      </c>
      <c r="C5260" s="1" t="str">
        <f aca="false">IF(H5260="",F5260,H5260)</f>
        <v>Papillion Creek Wastewater</v>
      </c>
      <c r="F5260" s="5"/>
      <c r="G5260" s="1" t="n">
        <v>55027</v>
      </c>
      <c r="H5260" s="1" t="s">
        <v>7983</v>
      </c>
      <c r="I5260" s="1" t="n">
        <v>13157</v>
      </c>
      <c r="J5260" s="1" t="s">
        <v>7984</v>
      </c>
      <c r="K5260" s="1" t="s">
        <v>3381</v>
      </c>
    </row>
    <row r="5261" customFormat="false" ht="15" hidden="false" customHeight="true" outlineLevel="0" collapsed="false">
      <c r="A5261" s="1" t="n">
        <f aca="false">MAX($A$2:$A5260)+1</f>
        <v>4316</v>
      </c>
      <c r="C5261" s="1" t="str">
        <f aca="false">IF(H5261="",F5261,H5261)</f>
        <v>Androscoggin Energy Center</v>
      </c>
      <c r="F5261" s="5"/>
      <c r="G5261" s="1" t="n">
        <v>55031</v>
      </c>
      <c r="H5261" s="1" t="s">
        <v>7985</v>
      </c>
      <c r="I5261" s="1" t="n">
        <v>55738</v>
      </c>
      <c r="J5261" s="1" t="s">
        <v>6529</v>
      </c>
      <c r="K5261" s="1" t="s">
        <v>3381</v>
      </c>
    </row>
    <row r="5262" customFormat="false" ht="15" hidden="false" customHeight="true" outlineLevel="0" collapsed="false">
      <c r="A5262" s="1" t="n">
        <f aca="false">MAX($A$2:$A5261)+1</f>
        <v>4317</v>
      </c>
      <c r="C5262" s="1" t="str">
        <f aca="false">IF(H5262="",F5262,H5262)</f>
        <v>Missouri River Wastewater Treatment</v>
      </c>
      <c r="F5262" s="5"/>
      <c r="G5262" s="1" t="n">
        <v>55033</v>
      </c>
      <c r="H5262" s="1" t="s">
        <v>7986</v>
      </c>
      <c r="I5262" s="1" t="n">
        <v>13157</v>
      </c>
      <c r="J5262" s="1" t="s">
        <v>7984</v>
      </c>
      <c r="K5262" s="1" t="s">
        <v>3381</v>
      </c>
    </row>
    <row r="5263" customFormat="false" ht="15" hidden="false" customHeight="true" outlineLevel="0" collapsed="false">
      <c r="A5263" s="1" t="n">
        <f aca="false">MAX($A$2:$A5262)+1</f>
        <v>4318</v>
      </c>
      <c r="C5263" s="1" t="str">
        <f aca="false">IF(H5263="",F5263,H5263)</f>
        <v>Davenport Water Pollution Control Plant</v>
      </c>
      <c r="F5263" s="5"/>
      <c r="G5263" s="1" t="n">
        <v>55035</v>
      </c>
      <c r="H5263" s="1" t="s">
        <v>7987</v>
      </c>
      <c r="I5263" s="1" t="n">
        <v>29729</v>
      </c>
      <c r="J5263" s="1" t="s">
        <v>7988</v>
      </c>
      <c r="K5263" s="1" t="s">
        <v>3381</v>
      </c>
    </row>
    <row r="5264" customFormat="false" ht="15" hidden="false" customHeight="true" outlineLevel="0" collapsed="false">
      <c r="A5264" s="1" t="n">
        <f aca="false">MAX($A$2:$A5263)+1</f>
        <v>4319</v>
      </c>
      <c r="C5264" s="1" t="str">
        <f aca="false">IF(H5264="",F5264,H5264)</f>
        <v>University of Tennessee Steam Plant</v>
      </c>
      <c r="F5264" s="5"/>
      <c r="G5264" s="1" t="n">
        <v>55036</v>
      </c>
      <c r="H5264" s="1" t="s">
        <v>7989</v>
      </c>
      <c r="I5264" s="1" t="n">
        <v>21466</v>
      </c>
      <c r="J5264" s="1" t="s">
        <v>7990</v>
      </c>
      <c r="K5264" s="1" t="s">
        <v>3381</v>
      </c>
    </row>
    <row r="5265" customFormat="false" ht="15" hidden="false" customHeight="true" outlineLevel="0" collapsed="false">
      <c r="A5265" s="1" t="n">
        <f aca="false">MAX($A$2:$A5264)+1</f>
        <v>4320</v>
      </c>
      <c r="C5265" s="1" t="str">
        <f aca="false">IF(H5265="",F5265,H5265)</f>
        <v>Opryland USA</v>
      </c>
      <c r="F5265" s="5"/>
      <c r="G5265" s="1" t="n">
        <v>55037</v>
      </c>
      <c r="H5265" s="1" t="s">
        <v>7991</v>
      </c>
      <c r="I5265" s="1" t="n">
        <v>32487</v>
      </c>
      <c r="J5265" s="1" t="s">
        <v>7992</v>
      </c>
      <c r="K5265" s="1" t="s">
        <v>3381</v>
      </c>
    </row>
    <row r="5266" customFormat="false" ht="15" hidden="false" customHeight="true" outlineLevel="0" collapsed="false">
      <c r="A5266" s="1" t="n">
        <f aca="false">MAX($A$2:$A5265)+1</f>
        <v>4321</v>
      </c>
      <c r="C5266" s="1" t="str">
        <f aca="false">IF(H5266="",F5266,H5266)</f>
        <v>Mid-Georgia Cogeneration Facility</v>
      </c>
      <c r="F5266" s="5"/>
      <c r="G5266" s="1" t="n">
        <v>55040</v>
      </c>
      <c r="H5266" s="1" t="s">
        <v>7993</v>
      </c>
      <c r="I5266" s="1" t="n">
        <v>12564</v>
      </c>
      <c r="J5266" s="1" t="s">
        <v>7994</v>
      </c>
      <c r="K5266" s="1" t="s">
        <v>3381</v>
      </c>
    </row>
    <row r="5267" customFormat="false" ht="15" hidden="false" customHeight="true" outlineLevel="0" collapsed="false">
      <c r="A5267" s="1" t="n">
        <f aca="false">MAX($A$2:$A5266)+1</f>
        <v>4322</v>
      </c>
      <c r="C5267" s="1" t="str">
        <f aca="false">IF(H5267="",F5267,H5267)</f>
        <v>Berkshire Power</v>
      </c>
      <c r="F5267" s="5"/>
      <c r="G5267" s="1" t="n">
        <v>55041</v>
      </c>
      <c r="H5267" s="1" t="s">
        <v>7995</v>
      </c>
      <c r="I5267" s="1" t="n">
        <v>1616</v>
      </c>
      <c r="J5267" s="1" t="s">
        <v>7996</v>
      </c>
      <c r="K5267" s="1" t="s">
        <v>3381</v>
      </c>
    </row>
    <row r="5268" customFormat="false" ht="15" hidden="false" customHeight="true" outlineLevel="0" collapsed="false">
      <c r="A5268" s="1" t="n">
        <f aca="false">MAX($A$2:$A5267)+1</f>
        <v>4323</v>
      </c>
      <c r="C5268" s="1" t="str">
        <f aca="false">IF(H5268="",F5268,H5268)</f>
        <v>Bridgeport Energy Project</v>
      </c>
      <c r="F5268" s="5"/>
      <c r="G5268" s="1" t="n">
        <v>55042</v>
      </c>
      <c r="H5268" s="1" t="s">
        <v>7997</v>
      </c>
      <c r="I5268" s="1" t="n">
        <v>2232</v>
      </c>
      <c r="J5268" s="1" t="s">
        <v>7998</v>
      </c>
      <c r="K5268" s="1" t="s">
        <v>3381</v>
      </c>
    </row>
    <row r="5269" customFormat="false" ht="15" hidden="false" customHeight="true" outlineLevel="0" collapsed="false">
      <c r="A5269" s="1" t="n">
        <f aca="false">MAX($A$2:$A5268)+1</f>
        <v>4324</v>
      </c>
      <c r="C5269" s="1" t="str">
        <f aca="false">IF(H5269="",F5269,H5269)</f>
        <v>Cherokee County Cogen</v>
      </c>
      <c r="F5269" s="5"/>
      <c r="G5269" s="1" t="n">
        <v>55043</v>
      </c>
      <c r="H5269" s="1" t="s">
        <v>7999</v>
      </c>
      <c r="I5269" s="1" t="n">
        <v>6833</v>
      </c>
      <c r="J5269" s="1" t="s">
        <v>8000</v>
      </c>
      <c r="K5269" s="1" t="s">
        <v>3381</v>
      </c>
    </row>
    <row r="5270" customFormat="false" ht="15" hidden="false" customHeight="true" outlineLevel="0" collapsed="false">
      <c r="A5270" s="1" t="n">
        <f aca="false">MAX($A$2:$A5269)+1</f>
        <v>4325</v>
      </c>
      <c r="C5270" s="1" t="str">
        <f aca="false">IF(H5270="",F5270,H5270)</f>
        <v>Boise Cascade Pulp &amp; Paper Mill</v>
      </c>
      <c r="F5270" s="5"/>
      <c r="G5270" s="1" t="n">
        <v>55044</v>
      </c>
      <c r="H5270" s="1" t="s">
        <v>8001</v>
      </c>
      <c r="I5270" s="1" t="n">
        <v>56310</v>
      </c>
      <c r="J5270" s="1" t="s">
        <v>6201</v>
      </c>
      <c r="K5270" s="1" t="s">
        <v>3381</v>
      </c>
    </row>
    <row r="5271" customFormat="false" ht="15" hidden="false" customHeight="true" outlineLevel="0" collapsed="false">
      <c r="A5271" s="1" t="n">
        <f aca="false">MAX($A$2:$A5270)+1</f>
        <v>4326</v>
      </c>
      <c r="C5271" s="1" t="str">
        <f aca="false">IF(H5271="",F5271,H5271)</f>
        <v>Pasadena Cogeneration</v>
      </c>
      <c r="F5271" s="5"/>
      <c r="G5271" s="1" t="n">
        <v>55047</v>
      </c>
      <c r="H5271" s="1" t="s">
        <v>8002</v>
      </c>
      <c r="I5271" s="1" t="n">
        <v>11059</v>
      </c>
      <c r="J5271" s="1" t="s">
        <v>8003</v>
      </c>
      <c r="K5271" s="1" t="s">
        <v>3381</v>
      </c>
    </row>
    <row r="5272" customFormat="false" ht="15" hidden="false" customHeight="true" outlineLevel="0" collapsed="false">
      <c r="A5272" s="1" t="n">
        <f aca="false">MAX($A$2:$A5271)+1</f>
        <v>4327</v>
      </c>
      <c r="C5272" s="1" t="str">
        <f aca="false">IF(H5272="",F5272,H5272)</f>
        <v>Tiverton Power Plant</v>
      </c>
      <c r="F5272" s="5"/>
      <c r="G5272" s="1" t="n">
        <v>55048</v>
      </c>
      <c r="H5272" s="1" t="s">
        <v>8004</v>
      </c>
      <c r="I5272" s="1" t="n">
        <v>55510</v>
      </c>
      <c r="J5272" s="1" t="s">
        <v>8005</v>
      </c>
      <c r="K5272" s="1" t="s">
        <v>3381</v>
      </c>
    </row>
    <row r="5273" customFormat="false" ht="15" hidden="false" customHeight="true" outlineLevel="0" collapsed="false">
      <c r="A5273" s="1" t="n">
        <f aca="false">MAX($A$2:$A5272)+1</f>
        <v>4328</v>
      </c>
      <c r="C5273" s="1" t="str">
        <f aca="false">IF(H5273="",F5273,H5273)</f>
        <v>Sierra Pacific Anderson Facility</v>
      </c>
      <c r="F5273" s="5"/>
      <c r="G5273" s="1" t="n">
        <v>55049</v>
      </c>
      <c r="H5273" s="1" t="s">
        <v>8006</v>
      </c>
      <c r="I5273" s="1" t="n">
        <v>17164</v>
      </c>
      <c r="J5273" s="1" t="s">
        <v>5957</v>
      </c>
      <c r="K5273" s="1" t="s">
        <v>3381</v>
      </c>
    </row>
    <row r="5274" customFormat="false" ht="15" hidden="false" customHeight="true" outlineLevel="0" collapsed="false">
      <c r="A5274" s="1" t="n">
        <f aca="false">MAX($A$2:$A5273)+1</f>
        <v>4329</v>
      </c>
      <c r="C5274" s="1" t="str">
        <f aca="false">IF(H5274="",F5274,H5274)</f>
        <v>Axiall Plaquemine</v>
      </c>
      <c r="F5274" s="5"/>
      <c r="G5274" s="1" t="n">
        <v>55051</v>
      </c>
      <c r="H5274" s="1" t="s">
        <v>8007</v>
      </c>
      <c r="I5274" s="1" t="n">
        <v>7191</v>
      </c>
      <c r="J5274" s="1" t="s">
        <v>8008</v>
      </c>
      <c r="K5274" s="1" t="s">
        <v>3381</v>
      </c>
    </row>
    <row r="5275" customFormat="false" ht="15" hidden="false" customHeight="true" outlineLevel="0" collapsed="false">
      <c r="A5275" s="1" t="n">
        <f aca="false">MAX($A$2:$A5274)+1</f>
        <v>4330</v>
      </c>
      <c r="C5275" s="1" t="str">
        <f aca="false">IF(H5275="",F5275,H5275)</f>
        <v>Jameson Gas Processing Plant</v>
      </c>
      <c r="F5275" s="5"/>
      <c r="G5275" s="1" t="n">
        <v>55052</v>
      </c>
      <c r="H5275" s="1" t="s">
        <v>8009</v>
      </c>
      <c r="I5275" s="1" t="n">
        <v>50114</v>
      </c>
      <c r="J5275" s="1" t="s">
        <v>8010</v>
      </c>
      <c r="K5275" s="1" t="s">
        <v>3381</v>
      </c>
    </row>
    <row r="5276" customFormat="false" ht="15" hidden="false" customHeight="true" outlineLevel="0" collapsed="false">
      <c r="A5276" s="1" t="n">
        <f aca="false">MAX($A$2:$A5275)+1</f>
        <v>4331</v>
      </c>
      <c r="C5276" s="1" t="str">
        <f aca="false">IF(H5276="",F5276,H5276)</f>
        <v>Bridgeport Gas Processing Plant</v>
      </c>
      <c r="F5276" s="5"/>
      <c r="G5276" s="1" t="n">
        <v>55053</v>
      </c>
      <c r="H5276" s="1" t="s">
        <v>8011</v>
      </c>
      <c r="I5276" s="1" t="n">
        <v>59366</v>
      </c>
      <c r="J5276" s="1" t="s">
        <v>8012</v>
      </c>
      <c r="K5276" s="1" t="s">
        <v>3381</v>
      </c>
    </row>
    <row r="5277" customFormat="false" ht="15" hidden="false" customHeight="true" outlineLevel="0" collapsed="false">
      <c r="A5277" s="1" t="n">
        <f aca="false">MAX($A$2:$A5276)+1</f>
        <v>4332</v>
      </c>
      <c r="C5277" s="1" t="str">
        <f aca="false">IF(H5277="",F5277,H5277)</f>
        <v>Tenaska Georgia Generation Facility</v>
      </c>
      <c r="F5277" s="5"/>
      <c r="G5277" s="1" t="n">
        <v>55061</v>
      </c>
      <c r="H5277" s="1" t="s">
        <v>8013</v>
      </c>
      <c r="I5277" s="1" t="n">
        <v>18535</v>
      </c>
      <c r="J5277" s="1" t="s">
        <v>8014</v>
      </c>
      <c r="K5277" s="1" t="s">
        <v>3381</v>
      </c>
    </row>
    <row r="5278" customFormat="false" ht="15" hidden="false" customHeight="true" outlineLevel="0" collapsed="false">
      <c r="A5278" s="1" t="n">
        <f aca="false">MAX($A$2:$A5277)+1</f>
        <v>4333</v>
      </c>
      <c r="C5278" s="1" t="str">
        <f aca="false">IF(H5278="",F5278,H5278)</f>
        <v>Tenaska Frontier Generation Station</v>
      </c>
      <c r="F5278" s="5"/>
      <c r="G5278" s="1" t="n">
        <v>55062</v>
      </c>
      <c r="H5278" s="1" t="s">
        <v>8015</v>
      </c>
      <c r="I5278" s="1" t="n">
        <v>18611</v>
      </c>
      <c r="J5278" s="1" t="s">
        <v>8016</v>
      </c>
      <c r="K5278" s="1" t="s">
        <v>3381</v>
      </c>
    </row>
    <row r="5279" customFormat="false" ht="15" hidden="false" customHeight="true" outlineLevel="0" collapsed="false">
      <c r="A5279" s="1" t="n">
        <f aca="false">MAX($A$2:$A5278)+1</f>
        <v>4334</v>
      </c>
      <c r="C5279" s="1" t="str">
        <f aca="false">IF(H5279="",F5279,H5279)</f>
        <v>Batesville Generation Facility</v>
      </c>
      <c r="F5279" s="5"/>
      <c r="G5279" s="1" t="n">
        <v>55063</v>
      </c>
      <c r="H5279" s="1" t="s">
        <v>8017</v>
      </c>
      <c r="I5279" s="1" t="n">
        <v>17568</v>
      </c>
      <c r="J5279" s="1" t="s">
        <v>4400</v>
      </c>
      <c r="K5279" s="1" t="s">
        <v>3381</v>
      </c>
    </row>
    <row r="5280" customFormat="false" ht="15" hidden="false" customHeight="true" outlineLevel="0" collapsed="false">
      <c r="A5280" s="1" t="n">
        <f aca="false">MAX($A$2:$A5279)+1</f>
        <v>4335</v>
      </c>
      <c r="C5280" s="1" t="str">
        <f aca="false">IF(H5280="",F5280,H5280)</f>
        <v>Black Hawk Station</v>
      </c>
      <c r="F5280" s="5"/>
      <c r="G5280" s="1" t="n">
        <v>55064</v>
      </c>
      <c r="H5280" s="1" t="s">
        <v>8018</v>
      </c>
      <c r="I5280" s="1" t="n">
        <v>23913</v>
      </c>
      <c r="J5280" s="1" t="s">
        <v>8019</v>
      </c>
      <c r="K5280" s="1" t="s">
        <v>3381</v>
      </c>
    </row>
    <row r="5281" customFormat="false" ht="15" hidden="false" customHeight="true" outlineLevel="0" collapsed="false">
      <c r="A5281" s="1" t="n">
        <f aca="false">MAX($A$2:$A5280)+1</f>
        <v>4336</v>
      </c>
      <c r="C5281" s="1" t="str">
        <f aca="false">IF(H5281="",F5281,H5281)</f>
        <v>Heat Recovery Coke Facility</v>
      </c>
      <c r="F5281" s="5"/>
      <c r="G5281" s="1" t="n">
        <v>55066</v>
      </c>
      <c r="H5281" s="1" t="s">
        <v>8020</v>
      </c>
      <c r="I5281" s="1" t="n">
        <v>4174</v>
      </c>
      <c r="J5281" s="1" t="s">
        <v>8021</v>
      </c>
      <c r="K5281" s="1" t="s">
        <v>3381</v>
      </c>
    </row>
    <row r="5282" customFormat="false" ht="15" hidden="false" customHeight="true" outlineLevel="0" collapsed="false">
      <c r="A5282" s="1" t="n">
        <f aca="false">MAX($A$2:$A5281)+1</f>
        <v>4337</v>
      </c>
      <c r="C5282" s="1" t="str">
        <f aca="false">IF(H5282="",F5282,H5282)</f>
        <v>MPEA Energy Center</v>
      </c>
      <c r="F5282" s="5"/>
      <c r="G5282" s="1" t="n">
        <v>55067</v>
      </c>
      <c r="H5282" s="1" t="s">
        <v>8022</v>
      </c>
      <c r="I5282" s="1" t="n">
        <v>54704</v>
      </c>
      <c r="J5282" s="1" t="s">
        <v>8023</v>
      </c>
      <c r="K5282" s="1" t="s">
        <v>3381</v>
      </c>
    </row>
    <row r="5283" customFormat="false" ht="15" hidden="false" customHeight="true" outlineLevel="0" collapsed="false">
      <c r="A5283" s="1" t="n">
        <f aca="false">MAX($A$2:$A5282)+1</f>
        <v>4338</v>
      </c>
      <c r="C5283" s="1" t="str">
        <f aca="false">IF(H5283="",F5283,H5283)</f>
        <v>Maine Independence Station</v>
      </c>
      <c r="F5283" s="5"/>
      <c r="G5283" s="1" t="n">
        <v>55068</v>
      </c>
      <c r="H5283" s="1" t="s">
        <v>8024</v>
      </c>
      <c r="I5283" s="1" t="n">
        <v>4966</v>
      </c>
      <c r="J5283" s="1" t="s">
        <v>8025</v>
      </c>
      <c r="K5283" s="1" t="s">
        <v>3381</v>
      </c>
    </row>
    <row r="5284" customFormat="false" ht="15" hidden="false" customHeight="true" outlineLevel="0" collapsed="false">
      <c r="A5284" s="1" t="n">
        <f aca="false">MAX($A$2:$A5283)+1</f>
        <v>4339</v>
      </c>
      <c r="C5284" s="1" t="str">
        <f aca="false">IF(H5284="",F5284,H5284)</f>
        <v>Lakeview Gas Recovery</v>
      </c>
      <c r="F5284" s="5"/>
      <c r="G5284" s="1" t="n">
        <v>55074</v>
      </c>
      <c r="H5284" s="1" t="s">
        <v>8026</v>
      </c>
      <c r="I5284" s="1" t="n">
        <v>54842</v>
      </c>
      <c r="J5284" s="1" t="s">
        <v>6949</v>
      </c>
      <c r="K5284" s="1" t="s">
        <v>3381</v>
      </c>
    </row>
    <row r="5285" customFormat="false" ht="15" hidden="false" customHeight="true" outlineLevel="0" collapsed="false">
      <c r="A5285" s="1" t="n">
        <f aca="false">MAX($A$2:$A5284)+1</f>
        <v>4340</v>
      </c>
      <c r="C5285" s="1" t="str">
        <f aca="false">IF(H5285="",F5285,H5285)</f>
        <v>Pine Bluff Energy Center</v>
      </c>
      <c r="F5285" s="5"/>
      <c r="G5285" s="1" t="n">
        <v>55075</v>
      </c>
      <c r="H5285" s="1" t="s">
        <v>8027</v>
      </c>
      <c r="I5285" s="1" t="n">
        <v>28764</v>
      </c>
      <c r="J5285" s="1" t="s">
        <v>8028</v>
      </c>
      <c r="K5285" s="1" t="s">
        <v>3381</v>
      </c>
    </row>
    <row r="5286" customFormat="false" ht="15" hidden="false" customHeight="true" outlineLevel="0" collapsed="false">
      <c r="A5286" s="1" t="n">
        <f aca="false">MAX($A$2:$A5285)+1</f>
        <v>4341</v>
      </c>
      <c r="C5286" s="1" t="str">
        <f aca="false">IF(H5286="",F5286,H5286)</f>
        <v>Red Hills Generating Facility</v>
      </c>
      <c r="F5286" s="5"/>
      <c r="G5286" s="1" t="n">
        <v>55076</v>
      </c>
      <c r="H5286" s="1" t="s">
        <v>8029</v>
      </c>
      <c r="I5286" s="1" t="n">
        <v>3593</v>
      </c>
      <c r="J5286" s="1" t="s">
        <v>8030</v>
      </c>
      <c r="K5286" s="1" t="s">
        <v>3381</v>
      </c>
    </row>
    <row r="5287" customFormat="false" ht="15" hidden="false" customHeight="true" outlineLevel="0" collapsed="false">
      <c r="A5287" s="1" t="n">
        <f aca="false">MAX($A$2:$A5286)+1</f>
        <v>4342</v>
      </c>
      <c r="C5287" s="1" t="str">
        <f aca="false">IF(H5287="",F5287,H5287)</f>
        <v>Millennium Power</v>
      </c>
      <c r="F5287" s="5"/>
      <c r="G5287" s="1" t="n">
        <v>55079</v>
      </c>
      <c r="H5287" s="1" t="s">
        <v>8031</v>
      </c>
      <c r="I5287" s="1" t="n">
        <v>12713</v>
      </c>
      <c r="J5287" s="1" t="s">
        <v>8032</v>
      </c>
      <c r="K5287" s="1" t="s">
        <v>3381</v>
      </c>
    </row>
    <row r="5288" customFormat="false" ht="15" hidden="false" customHeight="true" outlineLevel="0" collapsed="false">
      <c r="A5288" s="1" t="n">
        <f aca="false">MAX($A$2:$A5287)+1</f>
        <v>4343</v>
      </c>
      <c r="C5288" s="1" t="str">
        <f aca="false">IF(H5288="",F5288,H5288)</f>
        <v>Brownsville Peaking Power</v>
      </c>
      <c r="F5288" s="5"/>
      <c r="G5288" s="1" t="n">
        <v>55081</v>
      </c>
      <c r="H5288" s="1" t="s">
        <v>8033</v>
      </c>
      <c r="I5288" s="1" t="n">
        <v>18642</v>
      </c>
      <c r="J5288" s="1" t="s">
        <v>3387</v>
      </c>
      <c r="K5288" s="1" t="s">
        <v>3381</v>
      </c>
    </row>
    <row r="5289" customFormat="false" ht="15" hidden="false" customHeight="true" outlineLevel="0" collapsed="false">
      <c r="A5289" s="1" t="n">
        <f aca="false">MAX($A$2:$A5288)+1</f>
        <v>4344</v>
      </c>
      <c r="C5289" s="1" t="str">
        <f aca="false">IF(H5289="",F5289,H5289)</f>
        <v>Crockett Cogen Project</v>
      </c>
      <c r="F5289" s="5"/>
      <c r="G5289" s="1" t="n">
        <v>55084</v>
      </c>
      <c r="H5289" s="1" t="s">
        <v>8034</v>
      </c>
      <c r="I5289" s="1" t="n">
        <v>4464</v>
      </c>
      <c r="J5289" s="1" t="s">
        <v>8035</v>
      </c>
      <c r="K5289" s="1" t="s">
        <v>3381</v>
      </c>
    </row>
    <row r="5290" customFormat="false" ht="15" hidden="false" customHeight="true" outlineLevel="0" collapsed="false">
      <c r="A5290" s="1" t="n">
        <f aca="false">MAX($A$2:$A5289)+1</f>
        <v>4345</v>
      </c>
      <c r="C5290" s="1" t="str">
        <f aca="false">IF(H5290="",F5290,H5290)</f>
        <v>Gregory Power Facility</v>
      </c>
      <c r="F5290" s="5"/>
      <c r="G5290" s="1" t="n">
        <v>55086</v>
      </c>
      <c r="H5290" s="1" t="s">
        <v>8036</v>
      </c>
      <c r="I5290" s="1" t="n">
        <v>7667</v>
      </c>
      <c r="J5290" s="1" t="s">
        <v>8037</v>
      </c>
      <c r="K5290" s="1" t="s">
        <v>3381</v>
      </c>
    </row>
    <row r="5291" customFormat="false" ht="15" hidden="false" customHeight="true" outlineLevel="0" collapsed="false">
      <c r="A5291" s="1" t="n">
        <f aca="false">MAX($A$2:$A5290)+1</f>
        <v>4346</v>
      </c>
      <c r="C5291" s="1" t="str">
        <f aca="false">IF(H5291="",F5291,H5291)</f>
        <v>Dearborn Industrial Generation</v>
      </c>
      <c r="F5291" s="5"/>
      <c r="G5291" s="1" t="n">
        <v>55088</v>
      </c>
      <c r="H5291" s="1" t="s">
        <v>8038</v>
      </c>
      <c r="I5291" s="1" t="n">
        <v>4945</v>
      </c>
      <c r="J5291" s="1" t="s">
        <v>8039</v>
      </c>
      <c r="K5291" s="1" t="s">
        <v>3381</v>
      </c>
    </row>
    <row r="5292" customFormat="false" ht="15" hidden="false" customHeight="true" outlineLevel="0" collapsed="false">
      <c r="A5292" s="1" t="n">
        <f aca="false">MAX($A$2:$A5291)+1</f>
        <v>4347</v>
      </c>
      <c r="C5292" s="1" t="str">
        <f aca="false">IF(H5292="",F5292,H5292)</f>
        <v>Taft Cogeneration Facility</v>
      </c>
      <c r="F5292" s="5"/>
      <c r="G5292" s="1" t="n">
        <v>55089</v>
      </c>
      <c r="H5292" s="1" t="s">
        <v>8040</v>
      </c>
      <c r="I5292" s="1" t="n">
        <v>13914</v>
      </c>
      <c r="J5292" s="1" t="s">
        <v>6620</v>
      </c>
      <c r="K5292" s="1" t="s">
        <v>3381</v>
      </c>
    </row>
    <row r="5293" customFormat="false" ht="15" hidden="false" customHeight="true" outlineLevel="0" collapsed="false">
      <c r="A5293" s="1" t="n">
        <f aca="false">MAX($A$2:$A5292)+1</f>
        <v>4348</v>
      </c>
      <c r="C5293" s="1" t="str">
        <f aca="false">IF(H5293="",F5293,H5293)</f>
        <v>Plummer Cogen</v>
      </c>
      <c r="F5293" s="5"/>
      <c r="G5293" s="1" t="n">
        <v>55090</v>
      </c>
      <c r="H5293" s="1" t="s">
        <v>8041</v>
      </c>
      <c r="I5293" s="1" t="n">
        <v>54900</v>
      </c>
      <c r="J5293" s="1" t="s">
        <v>8042</v>
      </c>
      <c r="K5293" s="1" t="s">
        <v>3381</v>
      </c>
    </row>
    <row r="5294" customFormat="false" ht="15" hidden="false" customHeight="true" outlineLevel="0" collapsed="false">
      <c r="A5294" s="1" t="n">
        <f aca="false">MAX($A$2:$A5293)+1</f>
        <v>4349</v>
      </c>
      <c r="C5294" s="1" t="str">
        <f aca="false">IF(H5294="",F5294,H5294)</f>
        <v>Midlothian Energy Facility</v>
      </c>
      <c r="F5294" s="5"/>
      <c r="G5294" s="1" t="n">
        <v>55091</v>
      </c>
      <c r="H5294" s="1" t="s">
        <v>8043</v>
      </c>
      <c r="I5294" s="1" t="n">
        <v>12501</v>
      </c>
      <c r="J5294" s="1" t="s">
        <v>8044</v>
      </c>
      <c r="K5294" s="1" t="s">
        <v>3381</v>
      </c>
    </row>
    <row r="5295" customFormat="false" ht="15" hidden="false" customHeight="true" outlineLevel="0" collapsed="false">
      <c r="A5295" s="1" t="n">
        <f aca="false">MAX($A$2:$A5294)+1</f>
        <v>4350</v>
      </c>
      <c r="C5295" s="1" t="str">
        <f aca="false">IF(H5295="",F5295,H5295)</f>
        <v>MM Taunton Energy</v>
      </c>
      <c r="F5295" s="5"/>
      <c r="G5295" s="1" t="n">
        <v>55093</v>
      </c>
      <c r="H5295" s="1" t="s">
        <v>8045</v>
      </c>
      <c r="I5295" s="1" t="n">
        <v>57226</v>
      </c>
      <c r="J5295" s="1" t="s">
        <v>8046</v>
      </c>
      <c r="K5295" s="1" t="s">
        <v>3381</v>
      </c>
    </row>
    <row r="5296" customFormat="false" ht="15" hidden="false" customHeight="true" outlineLevel="0" collapsed="false">
      <c r="A5296" s="1" t="n">
        <f aca="false">MAX($A$2:$A5295)+1</f>
        <v>4351</v>
      </c>
      <c r="C5296" s="1" t="str">
        <f aca="false">IF(H5296="",F5296,H5296)</f>
        <v>MM San Diego-Miramar</v>
      </c>
      <c r="F5296" s="5"/>
      <c r="G5296" s="1" t="n">
        <v>55094</v>
      </c>
      <c r="H5296" s="1" t="s">
        <v>8047</v>
      </c>
      <c r="I5296" s="1" t="n">
        <v>57227</v>
      </c>
      <c r="J5296" s="1" t="s">
        <v>8048</v>
      </c>
      <c r="K5296" s="1" t="s">
        <v>3381</v>
      </c>
    </row>
    <row r="5297" customFormat="false" ht="15" hidden="false" customHeight="true" outlineLevel="0" collapsed="false">
      <c r="A5297" s="1" t="n">
        <f aca="false">MAX($A$2:$A5296)+1</f>
        <v>4352</v>
      </c>
      <c r="C5297" s="1" t="str">
        <f aca="false">IF(H5297="",F5297,H5297)</f>
        <v>Portside Energy</v>
      </c>
      <c r="F5297" s="5"/>
      <c r="G5297" s="1" t="n">
        <v>55096</v>
      </c>
      <c r="H5297" s="1" t="s">
        <v>8049</v>
      </c>
      <c r="I5297" s="1" t="n">
        <v>15343</v>
      </c>
      <c r="J5297" s="1" t="s">
        <v>8050</v>
      </c>
      <c r="K5297" s="1" t="s">
        <v>3381</v>
      </c>
    </row>
    <row r="5298" customFormat="false" ht="15" hidden="false" customHeight="true" outlineLevel="0" collapsed="false">
      <c r="A5298" s="1" t="n">
        <f aca="false">MAX($A$2:$A5297)+1</f>
        <v>4353</v>
      </c>
      <c r="C5298" s="1" t="str">
        <f aca="false">IF(H5298="",F5298,H5298)</f>
        <v>Lamar Power Project</v>
      </c>
      <c r="F5298" s="5"/>
      <c r="G5298" s="1" t="n">
        <v>55097</v>
      </c>
      <c r="H5298" s="1" t="s">
        <v>8051</v>
      </c>
      <c r="I5298" s="1" t="n">
        <v>10755</v>
      </c>
      <c r="J5298" s="1" t="s">
        <v>8052</v>
      </c>
      <c r="K5298" s="1" t="s">
        <v>3381</v>
      </c>
    </row>
    <row r="5299" customFormat="false" ht="15" hidden="false" customHeight="true" outlineLevel="0" collapsed="false">
      <c r="A5299" s="1" t="n">
        <f aca="false">MAX($A$2:$A5298)+1</f>
        <v>4354</v>
      </c>
      <c r="C5299" s="1" t="str">
        <f aca="false">IF(H5299="",F5299,H5299)</f>
        <v>Frontera Energy Center</v>
      </c>
      <c r="F5299" s="5"/>
      <c r="G5299" s="1" t="n">
        <v>55098</v>
      </c>
      <c r="H5299" s="1" t="s">
        <v>8053</v>
      </c>
      <c r="I5299" s="1" t="n">
        <v>6519</v>
      </c>
      <c r="J5299" s="1" t="s">
        <v>8054</v>
      </c>
      <c r="K5299" s="1" t="s">
        <v>3381</v>
      </c>
    </row>
    <row r="5300" customFormat="false" ht="15" hidden="false" customHeight="true" outlineLevel="0" collapsed="false">
      <c r="A5300" s="1" t="n">
        <f aca="false">MAX($A$2:$A5299)+1</f>
        <v>4355</v>
      </c>
      <c r="C5300" s="1" t="str">
        <f aca="false">IF(H5300="",F5300,H5300)</f>
        <v>NRG Sterlington Power</v>
      </c>
      <c r="F5300" s="5"/>
      <c r="G5300" s="1" t="n">
        <v>55099</v>
      </c>
      <c r="H5300" s="1" t="s">
        <v>8055</v>
      </c>
      <c r="I5300" s="1" t="n">
        <v>13886</v>
      </c>
      <c r="J5300" s="1" t="s">
        <v>8056</v>
      </c>
      <c r="K5300" s="1" t="s">
        <v>3381</v>
      </c>
    </row>
    <row r="5301" customFormat="false" ht="15" hidden="false" customHeight="true" outlineLevel="0" collapsed="false">
      <c r="A5301" s="1" t="n">
        <f aca="false">MAX($A$2:$A5300)+1</f>
        <v>4356</v>
      </c>
      <c r="C5301" s="1" t="str">
        <f aca="false">IF(H5301="",F5301,H5301)</f>
        <v>Rumford Power, Inc</v>
      </c>
      <c r="F5301" s="5"/>
      <c r="G5301" s="1" t="n">
        <v>55100</v>
      </c>
      <c r="H5301" s="1" t="s">
        <v>8057</v>
      </c>
      <c r="I5301" s="1" t="n">
        <v>54821</v>
      </c>
      <c r="J5301" s="1" t="s">
        <v>8058</v>
      </c>
      <c r="K5301" s="1" t="s">
        <v>3381</v>
      </c>
    </row>
    <row r="5302" customFormat="false" ht="15" hidden="false" customHeight="true" outlineLevel="0" collapsed="false">
      <c r="A5302" s="1" t="n">
        <f aca="false">MAX($A$2:$A5301)+1</f>
        <v>4357</v>
      </c>
      <c r="C5302" s="1" t="str">
        <f aca="false">IF(H5302="",F5302,H5302)</f>
        <v>Kalamazoo River Generating Station</v>
      </c>
      <c r="F5302" s="5"/>
      <c r="G5302" s="1" t="n">
        <v>55101</v>
      </c>
      <c r="H5302" s="1" t="s">
        <v>8059</v>
      </c>
      <c r="I5302" s="1" t="n">
        <v>3838</v>
      </c>
      <c r="J5302" s="1" t="s">
        <v>8060</v>
      </c>
      <c r="K5302" s="1" t="s">
        <v>3381</v>
      </c>
    </row>
    <row r="5303" customFormat="false" ht="15" hidden="false" customHeight="true" outlineLevel="0" collapsed="false">
      <c r="A5303" s="1" t="n">
        <f aca="false">MAX($A$2:$A5302)+1</f>
        <v>4358</v>
      </c>
      <c r="C5303" s="1" t="str">
        <f aca="false">IF(H5303="",F5303,H5303)</f>
        <v>Livingston Generating Station</v>
      </c>
      <c r="F5303" s="5"/>
      <c r="G5303" s="1" t="n">
        <v>55102</v>
      </c>
      <c r="H5303" s="1" t="s">
        <v>8061</v>
      </c>
      <c r="I5303" s="1" t="n">
        <v>3838</v>
      </c>
      <c r="J5303" s="1" t="s">
        <v>8060</v>
      </c>
      <c r="K5303" s="1" t="s">
        <v>3381</v>
      </c>
    </row>
    <row r="5304" customFormat="false" ht="15" hidden="false" customHeight="true" outlineLevel="0" collapsed="false">
      <c r="A5304" s="1" t="n">
        <f aca="false">MAX($A$2:$A5303)+1</f>
        <v>4359</v>
      </c>
      <c r="C5304" s="1" t="str">
        <f aca="false">IF(H5304="",F5304,H5304)</f>
        <v>Klamath Cogeneration Plant</v>
      </c>
      <c r="F5304" s="5"/>
      <c r="G5304" s="1" t="n">
        <v>55103</v>
      </c>
      <c r="H5304" s="1" t="s">
        <v>8062</v>
      </c>
      <c r="I5304" s="1" t="n">
        <v>14372</v>
      </c>
      <c r="J5304" s="1" t="s">
        <v>8063</v>
      </c>
      <c r="K5304" s="1" t="s">
        <v>3381</v>
      </c>
    </row>
    <row r="5305" customFormat="false" ht="15" hidden="false" customHeight="true" outlineLevel="0" collapsed="false">
      <c r="A5305" s="1" t="n">
        <f aca="false">MAX($A$2:$A5304)+1</f>
        <v>4360</v>
      </c>
      <c r="C5305" s="1" t="str">
        <f aca="false">IF(H5305="",F5305,H5305)</f>
        <v>Sabine Cogen</v>
      </c>
      <c r="F5305" s="5"/>
      <c r="G5305" s="1" t="n">
        <v>55104</v>
      </c>
      <c r="H5305" s="1" t="s">
        <v>8064</v>
      </c>
      <c r="I5305" s="1" t="n">
        <v>16668</v>
      </c>
      <c r="J5305" s="1" t="s">
        <v>8065</v>
      </c>
      <c r="K5305" s="1" t="s">
        <v>3381</v>
      </c>
    </row>
    <row r="5306" customFormat="false" ht="15" hidden="false" customHeight="true" outlineLevel="0" collapsed="false">
      <c r="A5306" s="1" t="n">
        <f aca="false">MAX($A$2:$A5305)+1</f>
        <v>4361</v>
      </c>
      <c r="C5306" s="1" t="str">
        <f aca="false">IF(H5306="",F5306,H5306)</f>
        <v>Rhode Island State Energy Center</v>
      </c>
      <c r="F5306" s="5"/>
      <c r="G5306" s="1" t="n">
        <v>55107</v>
      </c>
      <c r="H5306" s="1" t="s">
        <v>8066</v>
      </c>
      <c r="I5306" s="1" t="n">
        <v>6832</v>
      </c>
      <c r="J5306" s="1" t="s">
        <v>8067</v>
      </c>
      <c r="K5306" s="1" t="s">
        <v>3381</v>
      </c>
    </row>
    <row r="5307" customFormat="false" ht="15" hidden="false" customHeight="true" outlineLevel="0" collapsed="false">
      <c r="A5307" s="1" t="n">
        <f aca="false">MAX($A$2:$A5306)+1</f>
        <v>4362</v>
      </c>
      <c r="C5307" s="1" t="str">
        <f aca="false">IF(H5307="",F5307,H5307)</f>
        <v>Rocky Road Power LLC</v>
      </c>
      <c r="F5307" s="5"/>
      <c r="G5307" s="1" t="n">
        <v>55109</v>
      </c>
      <c r="H5307" s="1" t="s">
        <v>8068</v>
      </c>
      <c r="I5307" s="1" t="n">
        <v>16197</v>
      </c>
      <c r="J5307" s="1" t="s">
        <v>8068</v>
      </c>
      <c r="K5307" s="1" t="s">
        <v>3381</v>
      </c>
    </row>
    <row r="5308" customFormat="false" ht="15" hidden="false" customHeight="true" outlineLevel="0" collapsed="false">
      <c r="A5308" s="1" t="n">
        <f aca="false">MAX($A$2:$A5307)+1</f>
        <v>4363</v>
      </c>
      <c r="C5308" s="1" t="str">
        <f aca="false">IF(H5308="",F5308,H5308)</f>
        <v>Sutter Energy Center</v>
      </c>
      <c r="F5308" s="5"/>
      <c r="G5308" s="1" t="n">
        <v>55112</v>
      </c>
      <c r="H5308" s="1" t="s">
        <v>8069</v>
      </c>
      <c r="I5308" s="1" t="n">
        <v>22650</v>
      </c>
      <c r="J5308" s="1" t="s">
        <v>8070</v>
      </c>
      <c r="K5308" s="1" t="s">
        <v>3381</v>
      </c>
    </row>
    <row r="5309" customFormat="false" ht="15" hidden="false" customHeight="true" outlineLevel="0" collapsed="false">
      <c r="A5309" s="1" t="n">
        <f aca="false">MAX($A$2:$A5308)+1</f>
        <v>4364</v>
      </c>
      <c r="C5309" s="1" t="str">
        <f aca="false">IF(H5309="",F5309,H5309)</f>
        <v>RS Cogen</v>
      </c>
      <c r="F5309" s="5"/>
      <c r="G5309" s="1" t="n">
        <v>55117</v>
      </c>
      <c r="H5309" s="1" t="s">
        <v>8071</v>
      </c>
      <c r="I5309" s="1" t="n">
        <v>14306</v>
      </c>
      <c r="J5309" s="1" t="s">
        <v>6892</v>
      </c>
      <c r="K5309" s="1" t="s">
        <v>3381</v>
      </c>
    </row>
    <row r="5310" customFormat="false" ht="15" hidden="false" customHeight="true" outlineLevel="0" collapsed="false">
      <c r="A5310" s="1" t="n">
        <f aca="false">MAX($A$2:$A5309)+1</f>
        <v>4365</v>
      </c>
      <c r="C5310" s="1" t="str">
        <f aca="false">IF(H5310="",F5310,H5310)</f>
        <v>NAFTA Region Olefins Complex Cogen Fac</v>
      </c>
      <c r="F5310" s="5"/>
      <c r="G5310" s="1" t="n">
        <v>55122</v>
      </c>
      <c r="H5310" s="1" t="s">
        <v>8072</v>
      </c>
      <c r="I5310" s="1" t="n">
        <v>1357</v>
      </c>
      <c r="J5310" s="1" t="s">
        <v>8073</v>
      </c>
      <c r="K5310" s="1" t="s">
        <v>3381</v>
      </c>
    </row>
    <row r="5311" customFormat="false" ht="15" hidden="false" customHeight="true" outlineLevel="0" collapsed="false">
      <c r="A5311" s="1" t="n">
        <f aca="false">MAX($A$2:$A5310)+1</f>
        <v>4366</v>
      </c>
      <c r="C5311" s="1" t="str">
        <f aca="false">IF(H5311="",F5311,H5311)</f>
        <v>Magic Valley Generating Station</v>
      </c>
      <c r="F5311" s="5"/>
      <c r="G5311" s="1" t="n">
        <v>55123</v>
      </c>
      <c r="H5311" s="1" t="s">
        <v>8074</v>
      </c>
      <c r="I5311" s="1" t="n">
        <v>2877</v>
      </c>
      <c r="J5311" s="1" t="s">
        <v>8075</v>
      </c>
      <c r="K5311" s="1" t="s">
        <v>3381</v>
      </c>
    </row>
    <row r="5312" customFormat="false" ht="15" hidden="false" customHeight="true" outlineLevel="0" collapsed="false">
      <c r="A5312" s="1" t="n">
        <f aca="false">MAX($A$2:$A5311)+1</f>
        <v>4367</v>
      </c>
      <c r="C5312" s="1" t="str">
        <f aca="false">IF(H5312="",F5312,H5312)</f>
        <v>Griffith Energy LLC</v>
      </c>
      <c r="F5312" s="5"/>
      <c r="G5312" s="1" t="n">
        <v>55124</v>
      </c>
      <c r="H5312" s="1" t="s">
        <v>8076</v>
      </c>
      <c r="I5312" s="1" t="n">
        <v>56090</v>
      </c>
      <c r="J5312" s="1" t="s">
        <v>8077</v>
      </c>
      <c r="K5312" s="1" t="s">
        <v>3381</v>
      </c>
    </row>
    <row r="5313" customFormat="false" ht="15" hidden="false" customHeight="true" outlineLevel="0" collapsed="false">
      <c r="A5313" s="1" t="n">
        <f aca="false">MAX($A$2:$A5312)+1</f>
        <v>4368</v>
      </c>
      <c r="C5313" s="1" t="str">
        <f aca="false">IF(H5313="",F5313,H5313)</f>
        <v>Vansycle</v>
      </c>
      <c r="F5313" s="5"/>
      <c r="G5313" s="1" t="n">
        <v>55125</v>
      </c>
      <c r="H5313" s="1" t="s">
        <v>8078</v>
      </c>
      <c r="I5313" s="1" t="n">
        <v>6017</v>
      </c>
      <c r="J5313" s="1" t="s">
        <v>8079</v>
      </c>
      <c r="K5313" s="1" t="s">
        <v>3381</v>
      </c>
    </row>
    <row r="5314" customFormat="false" ht="15" hidden="false" customHeight="true" outlineLevel="0" collapsed="false">
      <c r="A5314" s="1" t="n">
        <f aca="false">MAX($A$2:$A5313)+1</f>
        <v>4369</v>
      </c>
      <c r="C5314" s="1" t="str">
        <f aca="false">IF(H5314="",F5314,H5314)</f>
        <v>Milford Power Project</v>
      </c>
      <c r="F5314" s="5"/>
      <c r="G5314" s="1" t="n">
        <v>55126</v>
      </c>
      <c r="H5314" s="1" t="s">
        <v>8080</v>
      </c>
      <c r="I5314" s="1" t="n">
        <v>12568</v>
      </c>
      <c r="J5314" s="1" t="s">
        <v>8081</v>
      </c>
      <c r="K5314" s="1" t="s">
        <v>3381</v>
      </c>
    </row>
    <row r="5315" customFormat="false" ht="15" hidden="false" customHeight="true" outlineLevel="0" collapsed="false">
      <c r="A5315" s="1" t="n">
        <f aca="false">MAX($A$2:$A5314)+1</f>
        <v>4370</v>
      </c>
      <c r="C5315" s="1" t="str">
        <f aca="false">IF(H5315="",F5315,H5315)</f>
        <v>Manchief Electric Generating Station</v>
      </c>
      <c r="F5315" s="5"/>
      <c r="G5315" s="1" t="n">
        <v>55127</v>
      </c>
      <c r="H5315" s="1" t="s">
        <v>8082</v>
      </c>
      <c r="I5315" s="1" t="n">
        <v>11569</v>
      </c>
      <c r="J5315" s="1" t="s">
        <v>8083</v>
      </c>
      <c r="K5315" s="1" t="s">
        <v>3381</v>
      </c>
    </row>
    <row r="5316" customFormat="false" ht="15" hidden="false" customHeight="true" outlineLevel="0" collapsed="false">
      <c r="A5316" s="1" t="n">
        <f aca="false">MAX($A$2:$A5315)+1</f>
        <v>4371</v>
      </c>
      <c r="C5316" s="1" t="str">
        <f aca="false">IF(H5316="",F5316,H5316)</f>
        <v>Walton County Power LLC</v>
      </c>
      <c r="F5316" s="5"/>
      <c r="G5316" s="1" t="n">
        <v>55128</v>
      </c>
      <c r="H5316" s="1" t="s">
        <v>8084</v>
      </c>
      <c r="I5316" s="1" t="n">
        <v>59415</v>
      </c>
      <c r="J5316" s="1" t="s">
        <v>8085</v>
      </c>
      <c r="K5316" s="1" t="s">
        <v>3381</v>
      </c>
    </row>
    <row r="5317" customFormat="false" ht="15" hidden="false" customHeight="true" outlineLevel="0" collapsed="false">
      <c r="A5317" s="1" t="n">
        <f aca="false">MAX($A$2:$A5316)+1</f>
        <v>4372</v>
      </c>
      <c r="C5317" s="1" t="str">
        <f aca="false">IF(H5317="",F5317,H5317)</f>
        <v>Desert Basin</v>
      </c>
      <c r="F5317" s="5"/>
      <c r="G5317" s="1" t="n">
        <v>55129</v>
      </c>
      <c r="H5317" s="1" t="s">
        <v>8086</v>
      </c>
      <c r="I5317" s="1" t="n">
        <v>16572</v>
      </c>
      <c r="J5317" s="1" t="s">
        <v>1016</v>
      </c>
      <c r="K5317" s="1" t="s">
        <v>3381</v>
      </c>
    </row>
    <row r="5318" customFormat="false" ht="15" hidden="false" customHeight="true" outlineLevel="0" collapsed="false">
      <c r="A5318" s="1" t="n">
        <f aca="false">MAX($A$2:$A5317)+1</f>
        <v>4373</v>
      </c>
      <c r="C5318" s="1" t="str">
        <f aca="false">IF(H5318="",F5318,H5318)</f>
        <v>Kendall County Generation Facility</v>
      </c>
      <c r="F5318" s="5"/>
      <c r="G5318" s="1" t="n">
        <v>55131</v>
      </c>
      <c r="H5318" s="1" t="s">
        <v>8087</v>
      </c>
      <c r="I5318" s="1" t="n">
        <v>57141</v>
      </c>
      <c r="J5318" s="1" t="s">
        <v>8088</v>
      </c>
      <c r="K5318" s="1" t="s">
        <v>3381</v>
      </c>
    </row>
    <row r="5319" customFormat="false" ht="15" hidden="false" customHeight="true" outlineLevel="0" collapsed="false">
      <c r="A5319" s="1" t="n">
        <f aca="false">MAX($A$2:$A5318)+1</f>
        <v>4374</v>
      </c>
      <c r="C5319" s="1" t="str">
        <f aca="false">IF(H5319="",F5319,H5319)</f>
        <v>Tenaska Gateway Generating Station</v>
      </c>
      <c r="F5319" s="5"/>
      <c r="G5319" s="1" t="n">
        <v>55132</v>
      </c>
      <c r="H5319" s="1" t="s">
        <v>8089</v>
      </c>
      <c r="I5319" s="1" t="n">
        <v>18518</v>
      </c>
      <c r="J5319" s="1" t="s">
        <v>8090</v>
      </c>
      <c r="K5319" s="1" t="s">
        <v>3381</v>
      </c>
    </row>
    <row r="5320" customFormat="false" ht="15" hidden="false" customHeight="true" outlineLevel="0" collapsed="false">
      <c r="A5320" s="1" t="n">
        <f aca="false">MAX($A$2:$A5319)+1</f>
        <v>4375</v>
      </c>
      <c r="C5320" s="1" t="str">
        <f aca="false">IF(H5320="",F5320,H5320)</f>
        <v>Thomson Reuters Campus Bldg A-D</v>
      </c>
      <c r="F5320" s="5"/>
      <c r="G5320" s="1" t="n">
        <v>55133</v>
      </c>
      <c r="H5320" s="1" t="s">
        <v>8091</v>
      </c>
      <c r="I5320" s="1" t="n">
        <v>18981</v>
      </c>
      <c r="J5320" s="1" t="s">
        <v>7493</v>
      </c>
      <c r="K5320" s="1" t="s">
        <v>3381</v>
      </c>
    </row>
    <row r="5321" customFormat="false" ht="15" hidden="false" customHeight="true" outlineLevel="0" collapsed="false">
      <c r="A5321" s="1" t="n">
        <f aca="false">MAX($A$2:$A5320)+1</f>
        <v>4376</v>
      </c>
      <c r="C5321" s="1" t="str">
        <f aca="false">IF(H5321="",F5321,H5321)</f>
        <v>Rio Nogales Power Project</v>
      </c>
      <c r="F5321" s="5"/>
      <c r="G5321" s="1" t="n">
        <v>55137</v>
      </c>
      <c r="H5321" s="1" t="s">
        <v>8092</v>
      </c>
      <c r="I5321" s="1" t="n">
        <v>16604</v>
      </c>
      <c r="J5321" s="1" t="s">
        <v>4951</v>
      </c>
      <c r="K5321" s="1" t="s">
        <v>3381</v>
      </c>
    </row>
    <row r="5322" customFormat="false" ht="15" hidden="false" customHeight="true" outlineLevel="0" collapsed="false">
      <c r="A5322" s="1" t="n">
        <f aca="false">MAX($A$2:$A5321)+1</f>
        <v>4377</v>
      </c>
      <c r="C5322" s="1" t="str">
        <f aca="false">IF(H5322="",F5322,H5322)</f>
        <v>Lee County</v>
      </c>
      <c r="F5322" s="5"/>
      <c r="G5322" s="1" t="n">
        <v>55138</v>
      </c>
      <c r="H5322" s="1" t="s">
        <v>8093</v>
      </c>
      <c r="I5322" s="1" t="n">
        <v>17555</v>
      </c>
      <c r="J5322" s="1" t="s">
        <v>8094</v>
      </c>
      <c r="K5322" s="1" t="s">
        <v>3381</v>
      </c>
    </row>
    <row r="5323" customFormat="false" ht="15" hidden="false" customHeight="true" outlineLevel="0" collapsed="false">
      <c r="A5323" s="1" t="n">
        <f aca="false">MAX($A$2:$A5322)+1</f>
        <v>4378</v>
      </c>
      <c r="C5323" s="1" t="str">
        <f aca="false">IF(H5323="",F5323,H5323)</f>
        <v>Wolf Hollow I LP</v>
      </c>
      <c r="F5323" s="5"/>
      <c r="G5323" s="1" t="n">
        <v>55139</v>
      </c>
      <c r="H5323" s="1" t="s">
        <v>8095</v>
      </c>
      <c r="I5323" s="1" t="n">
        <v>6035</v>
      </c>
      <c r="J5323" s="1" t="s">
        <v>2548</v>
      </c>
      <c r="K5323" s="1" t="s">
        <v>3381</v>
      </c>
    </row>
    <row r="5324" customFormat="false" ht="15" hidden="false" customHeight="true" outlineLevel="0" collapsed="false">
      <c r="A5324" s="1" t="n">
        <f aca="false">MAX($A$2:$A5323)+1</f>
        <v>4379</v>
      </c>
      <c r="C5324" s="1" t="str">
        <f aca="false">IF(H5324="",F5324,H5324)</f>
        <v>Hawk Road Facility</v>
      </c>
      <c r="F5324" s="5"/>
      <c r="G5324" s="1" t="n">
        <v>55141</v>
      </c>
      <c r="H5324" s="1" t="s">
        <v>8096</v>
      </c>
      <c r="I5324" s="1" t="n">
        <v>13994</v>
      </c>
      <c r="J5324" s="1" t="s">
        <v>2054</v>
      </c>
      <c r="K5324" s="1" t="s">
        <v>3381</v>
      </c>
    </row>
    <row r="5325" customFormat="false" ht="15" hidden="false" customHeight="true" outlineLevel="0" collapsed="false">
      <c r="A5325" s="1" t="n">
        <f aca="false">MAX($A$2:$A5324)+1</f>
        <v>4380</v>
      </c>
      <c r="C5325" s="1" t="str">
        <f aca="false">IF(H5325="",F5325,H5325)</f>
        <v>Hays Energy Project</v>
      </c>
      <c r="F5325" s="5"/>
      <c r="G5325" s="1" t="n">
        <v>55144</v>
      </c>
      <c r="H5325" s="1" t="s">
        <v>8097</v>
      </c>
      <c r="I5325" s="1" t="n">
        <v>1074</v>
      </c>
      <c r="J5325" s="1" t="s">
        <v>8098</v>
      </c>
      <c r="K5325" s="1" t="s">
        <v>3381</v>
      </c>
    </row>
    <row r="5326" customFormat="false" ht="15" hidden="false" customHeight="true" outlineLevel="0" collapsed="false">
      <c r="A5326" s="1" t="n">
        <f aca="false">MAX($A$2:$A5325)+1</f>
        <v>4381</v>
      </c>
      <c r="C5326" s="1" t="str">
        <f aca="false">IF(H5326="",F5326,H5326)</f>
        <v>Green Country Energy LLC</v>
      </c>
      <c r="F5326" s="5"/>
      <c r="G5326" s="1" t="n">
        <v>55146</v>
      </c>
      <c r="H5326" s="1" t="s">
        <v>8099</v>
      </c>
      <c r="I5326" s="1" t="n">
        <v>7597</v>
      </c>
      <c r="J5326" s="1" t="s">
        <v>8100</v>
      </c>
      <c r="K5326" s="1" t="s">
        <v>3381</v>
      </c>
    </row>
    <row r="5327" customFormat="false" ht="15" hidden="false" customHeight="true" outlineLevel="0" collapsed="false">
      <c r="A5327" s="1" t="n">
        <f aca="false">MAX($A$2:$A5326)+1</f>
        <v>4382</v>
      </c>
      <c r="C5327" s="1" t="str">
        <f aca="false">IF(H5327="",F5327,H5327)</f>
        <v>Worthington Generation LLC</v>
      </c>
      <c r="F5327" s="5"/>
      <c r="G5327" s="1" t="n">
        <v>55148</v>
      </c>
      <c r="H5327" s="1" t="s">
        <v>8101</v>
      </c>
      <c r="I5327" s="1" t="n">
        <v>9267</v>
      </c>
      <c r="J5327" s="1" t="s">
        <v>1769</v>
      </c>
      <c r="K5327" s="1" t="s">
        <v>3381</v>
      </c>
    </row>
    <row r="5328" customFormat="false" ht="15" hidden="false" customHeight="true" outlineLevel="0" collapsed="false">
      <c r="A5328" s="1" t="n">
        <f aca="false">MAX($A$2:$A5327)+1</f>
        <v>4383</v>
      </c>
      <c r="C5328" s="1" t="str">
        <f aca="false">IF(H5328="",F5328,H5328)</f>
        <v>Lake Road Generating Plant</v>
      </c>
      <c r="F5328" s="5"/>
      <c r="G5328" s="1" t="n">
        <v>55149</v>
      </c>
      <c r="H5328" s="1" t="s">
        <v>8102</v>
      </c>
      <c r="I5328" s="1" t="n">
        <v>10576</v>
      </c>
      <c r="J5328" s="1" t="s">
        <v>8103</v>
      </c>
      <c r="K5328" s="1" t="s">
        <v>3381</v>
      </c>
    </row>
    <row r="5329" customFormat="false" ht="15" hidden="false" customHeight="true" outlineLevel="0" collapsed="false">
      <c r="A5329" s="1" t="n">
        <f aca="false">MAX($A$2:$A5328)+1</f>
        <v>4384</v>
      </c>
      <c r="C5329" s="1" t="str">
        <f aca="false">IF(H5329="",F5329,H5329)</f>
        <v>La Paloma Generating LLC</v>
      </c>
      <c r="F5329" s="5"/>
      <c r="G5329" s="1" t="n">
        <v>55151</v>
      </c>
      <c r="H5329" s="1" t="s">
        <v>8104</v>
      </c>
      <c r="I5329" s="1" t="n">
        <v>26853</v>
      </c>
      <c r="J5329" s="1" t="s">
        <v>8105</v>
      </c>
      <c r="K5329" s="1" t="s">
        <v>3381</v>
      </c>
    </row>
    <row r="5330" customFormat="false" ht="15" hidden="false" customHeight="true" outlineLevel="0" collapsed="false">
      <c r="A5330" s="1" t="n">
        <f aca="false">MAX($A$2:$A5329)+1</f>
        <v>4385</v>
      </c>
      <c r="C5330" s="1" t="str">
        <f aca="false">IF(H5330="",F5330,H5330)</f>
        <v>Bank of America Plaza</v>
      </c>
      <c r="F5330" s="5"/>
      <c r="G5330" s="1" t="n">
        <v>55152</v>
      </c>
      <c r="H5330" s="1" t="s">
        <v>8106</v>
      </c>
      <c r="I5330" s="1" t="n">
        <v>3790</v>
      </c>
      <c r="J5330" s="1" t="s">
        <v>8107</v>
      </c>
      <c r="K5330" s="1" t="s">
        <v>3381</v>
      </c>
    </row>
    <row r="5331" customFormat="false" ht="15" hidden="false" customHeight="true" outlineLevel="0" collapsed="false">
      <c r="A5331" s="1" t="n">
        <f aca="false">MAX($A$2:$A5330)+1</f>
        <v>4386</v>
      </c>
      <c r="C5331" s="1" t="str">
        <f aca="false">IF(H5331="",F5331,H5331)</f>
        <v>Guadalupe Generating Station</v>
      </c>
      <c r="F5331" s="5"/>
      <c r="G5331" s="1" t="n">
        <v>55153</v>
      </c>
      <c r="H5331" s="1" t="s">
        <v>8108</v>
      </c>
      <c r="I5331" s="1" t="n">
        <v>57045</v>
      </c>
      <c r="J5331" s="1" t="s">
        <v>8109</v>
      </c>
      <c r="K5331" s="1" t="s">
        <v>3381</v>
      </c>
    </row>
    <row r="5332" customFormat="false" ht="15" hidden="false" customHeight="true" outlineLevel="0" collapsed="false">
      <c r="A5332" s="1" t="n">
        <f aca="false">MAX($A$2:$A5331)+1</f>
        <v>4387</v>
      </c>
      <c r="C5332" s="1" t="str">
        <f aca="false">IF(H5332="",F5332,H5332)</f>
        <v>Lost Pines 1 Power Project</v>
      </c>
      <c r="F5332" s="5"/>
      <c r="G5332" s="1" t="n">
        <v>55154</v>
      </c>
      <c r="H5332" s="1" t="s">
        <v>8110</v>
      </c>
      <c r="I5332" s="1" t="n">
        <v>11269</v>
      </c>
      <c r="J5332" s="1" t="s">
        <v>4940</v>
      </c>
      <c r="K5332" s="1" t="s">
        <v>3381</v>
      </c>
    </row>
    <row r="5333" customFormat="false" ht="15" hidden="false" customHeight="true" outlineLevel="0" collapsed="false">
      <c r="A5333" s="1" t="n">
        <f aca="false">MAX($A$2:$A5332)+1</f>
        <v>4388</v>
      </c>
      <c r="C5333" s="1" t="str">
        <f aca="false">IF(H5333="",F5333,H5333)</f>
        <v>MM Albany Energy</v>
      </c>
      <c r="F5333" s="5"/>
      <c r="G5333" s="1" t="n">
        <v>55155</v>
      </c>
      <c r="H5333" s="1" t="s">
        <v>8111</v>
      </c>
      <c r="I5333" s="1" t="n">
        <v>57229</v>
      </c>
      <c r="J5333" s="1" t="s">
        <v>8112</v>
      </c>
      <c r="K5333" s="1" t="s">
        <v>3381</v>
      </c>
    </row>
    <row r="5334" customFormat="false" ht="15" hidden="false" customHeight="true" outlineLevel="0" collapsed="false">
      <c r="A5334" s="1" t="n">
        <f aca="false">MAX($A$2:$A5333)+1</f>
        <v>4389</v>
      </c>
      <c r="C5334" s="1" t="str">
        <f aca="false">IF(H5334="",F5334,H5334)</f>
        <v>MM Prince William Energy</v>
      </c>
      <c r="F5334" s="5"/>
      <c r="G5334" s="1" t="n">
        <v>55156</v>
      </c>
      <c r="H5334" s="1" t="s">
        <v>8113</v>
      </c>
      <c r="I5334" s="1" t="n">
        <v>57230</v>
      </c>
      <c r="J5334" s="1" t="s">
        <v>8114</v>
      </c>
      <c r="K5334" s="1" t="s">
        <v>3381</v>
      </c>
    </row>
    <row r="5335" customFormat="false" ht="15" hidden="false" customHeight="true" outlineLevel="0" collapsed="false">
      <c r="A5335" s="1" t="n">
        <f aca="false">MAX($A$2:$A5334)+1</f>
        <v>4390</v>
      </c>
      <c r="C5335" s="1" t="str">
        <f aca="false">IF(H5335="",F5335,H5335)</f>
        <v>MM Lopez Energy</v>
      </c>
      <c r="F5335" s="5"/>
      <c r="G5335" s="1" t="n">
        <v>55161</v>
      </c>
      <c r="H5335" s="1" t="s">
        <v>8115</v>
      </c>
      <c r="I5335" s="1" t="n">
        <v>57232</v>
      </c>
      <c r="J5335" s="1" t="s">
        <v>8116</v>
      </c>
      <c r="K5335" s="1" t="s">
        <v>3381</v>
      </c>
    </row>
    <row r="5336" customFormat="false" ht="15" hidden="false" customHeight="true" outlineLevel="0" collapsed="false">
      <c r="A5336" s="1" t="n">
        <f aca="false">MAX($A$2:$A5335)+1</f>
        <v>4391</v>
      </c>
      <c r="C5336" s="1" t="str">
        <f aca="false">IF(H5336="",F5336,H5336)</f>
        <v>MM Tomoka Farms Energy</v>
      </c>
      <c r="F5336" s="5"/>
      <c r="G5336" s="1" t="n">
        <v>55162</v>
      </c>
      <c r="H5336" s="1" t="s">
        <v>8117</v>
      </c>
      <c r="I5336" s="1" t="n">
        <v>57233</v>
      </c>
      <c r="J5336" s="1" t="s">
        <v>8118</v>
      </c>
      <c r="K5336" s="1" t="s">
        <v>3381</v>
      </c>
    </row>
    <row r="5337" customFormat="false" ht="15" hidden="false" customHeight="true" outlineLevel="0" collapsed="false">
      <c r="A5337" s="1" t="n">
        <f aca="false">MAX($A$2:$A5336)+1</f>
        <v>4392</v>
      </c>
      <c r="C5337" s="1" t="str">
        <f aca="false">IF(H5337="",F5337,H5337)</f>
        <v>MM Hartford Energy</v>
      </c>
      <c r="F5337" s="5"/>
      <c r="G5337" s="1" t="n">
        <v>55163</v>
      </c>
      <c r="H5337" s="1" t="s">
        <v>8119</v>
      </c>
      <c r="I5337" s="1" t="n">
        <v>59630</v>
      </c>
      <c r="J5337" s="1" t="s">
        <v>8120</v>
      </c>
      <c r="K5337" s="1" t="s">
        <v>3381</v>
      </c>
    </row>
    <row r="5338" customFormat="false" ht="15" hidden="false" customHeight="true" outlineLevel="0" collapsed="false">
      <c r="A5338" s="1" t="n">
        <f aca="false">MAX($A$2:$A5337)+1</f>
        <v>4393</v>
      </c>
      <c r="C5338" s="1" t="str">
        <f aca="false">IF(H5338="",F5338,H5338)</f>
        <v>Bluegrass Generating Station</v>
      </c>
      <c r="F5338" s="5"/>
      <c r="G5338" s="1" t="n">
        <v>55164</v>
      </c>
      <c r="H5338" s="1" t="s">
        <v>8121</v>
      </c>
      <c r="I5338" s="1" t="n">
        <v>5580</v>
      </c>
      <c r="J5338" s="1" t="s">
        <v>3395</v>
      </c>
      <c r="K5338" s="1" t="s">
        <v>3381</v>
      </c>
    </row>
    <row r="5339" customFormat="false" ht="15" hidden="false" customHeight="true" outlineLevel="0" collapsed="false">
      <c r="A5339" s="1" t="n">
        <f aca="false">MAX($A$2:$A5338)+1</f>
        <v>4394</v>
      </c>
      <c r="C5339" s="1" t="str">
        <f aca="false">IF(H5339="",F5339,H5339)</f>
        <v>Broad River Energy Center</v>
      </c>
      <c r="F5339" s="5"/>
      <c r="G5339" s="1" t="n">
        <v>55166</v>
      </c>
      <c r="H5339" s="1" t="s">
        <v>8122</v>
      </c>
      <c r="I5339" s="1" t="n">
        <v>54810</v>
      </c>
      <c r="J5339" s="1" t="s">
        <v>8123</v>
      </c>
      <c r="K5339" s="1" t="s">
        <v>3381</v>
      </c>
    </row>
    <row r="5340" customFormat="false" ht="15" hidden="false" customHeight="true" outlineLevel="0" collapsed="false">
      <c r="A5340" s="1" t="n">
        <f aca="false">MAX($A$2:$A5339)+1</f>
        <v>4395</v>
      </c>
      <c r="C5340" s="1" t="str">
        <f aca="false">IF(H5340="",F5340,H5340)</f>
        <v>Bastrop Energy Center</v>
      </c>
      <c r="F5340" s="5"/>
      <c r="G5340" s="1" t="n">
        <v>55168</v>
      </c>
      <c r="H5340" s="1" t="s">
        <v>8124</v>
      </c>
      <c r="I5340" s="1" t="n">
        <v>49768</v>
      </c>
      <c r="J5340" s="1" t="s">
        <v>8125</v>
      </c>
      <c r="K5340" s="1" t="s">
        <v>3381</v>
      </c>
    </row>
    <row r="5341" customFormat="false" ht="15" hidden="false" customHeight="true" outlineLevel="0" collapsed="false">
      <c r="A5341" s="1" t="n">
        <f aca="false">MAX($A$2:$A5340)+1</f>
        <v>4396</v>
      </c>
      <c r="C5341" s="1" t="str">
        <f aca="false">IF(H5341="",F5341,H5341)</f>
        <v>Granite Ridge</v>
      </c>
      <c r="F5341" s="5"/>
      <c r="G5341" s="1" t="n">
        <v>55170</v>
      </c>
      <c r="H5341" s="1" t="s">
        <v>8126</v>
      </c>
      <c r="I5341" s="1" t="n">
        <v>88</v>
      </c>
      <c r="J5341" s="1" t="s">
        <v>8127</v>
      </c>
      <c r="K5341" s="1" t="s">
        <v>3381</v>
      </c>
    </row>
    <row r="5342" customFormat="false" ht="15" hidden="false" customHeight="true" outlineLevel="0" collapsed="false">
      <c r="A5342" s="1" t="n">
        <f aca="false">MAX($A$2:$A5341)+1</f>
        <v>4397</v>
      </c>
      <c r="C5342" s="1" t="str">
        <f aca="false">IF(H5342="",F5342,H5342)</f>
        <v>Bosque County Peaking</v>
      </c>
      <c r="F5342" s="5"/>
      <c r="G5342" s="1" t="n">
        <v>55172</v>
      </c>
      <c r="H5342" s="1" t="s">
        <v>8128</v>
      </c>
      <c r="I5342" s="1" t="n">
        <v>55899</v>
      </c>
      <c r="J5342" s="1" t="s">
        <v>8129</v>
      </c>
      <c r="K5342" s="1" t="s">
        <v>3381</v>
      </c>
    </row>
    <row r="5343" customFormat="false" ht="15" hidden="false" customHeight="true" outlineLevel="0" collapsed="false">
      <c r="A5343" s="1" t="n">
        <f aca="false">MAX($A$2:$A5342)+1</f>
        <v>4398</v>
      </c>
      <c r="C5343" s="1" t="str">
        <f aca="false">IF(H5343="",F5343,H5343)</f>
        <v>Eastman Cogeneration Facility</v>
      </c>
      <c r="F5343" s="5"/>
      <c r="G5343" s="1" t="n">
        <v>55176</v>
      </c>
      <c r="H5343" s="1" t="s">
        <v>8130</v>
      </c>
      <c r="I5343" s="1" t="n">
        <v>49791</v>
      </c>
      <c r="J5343" s="1" t="s">
        <v>8131</v>
      </c>
      <c r="K5343" s="1" t="s">
        <v>3381</v>
      </c>
    </row>
    <row r="5344" customFormat="false" ht="15" hidden="false" customHeight="true" outlineLevel="0" collapsed="false">
      <c r="A5344" s="1" t="n">
        <f aca="false">MAX($A$2:$A5343)+1</f>
        <v>4399</v>
      </c>
      <c r="C5344" s="1" t="str">
        <f aca="false">IF(H5344="",F5344,H5344)</f>
        <v>South Point Energy Center</v>
      </c>
      <c r="F5344" s="5"/>
      <c r="G5344" s="1" t="n">
        <v>55177</v>
      </c>
      <c r="H5344" s="1" t="s">
        <v>8132</v>
      </c>
      <c r="I5344" s="1" t="n">
        <v>50157</v>
      </c>
      <c r="J5344" s="1" t="s">
        <v>8133</v>
      </c>
      <c r="K5344" s="1" t="s">
        <v>3381</v>
      </c>
    </row>
    <row r="5345" customFormat="false" ht="15" hidden="false" customHeight="true" outlineLevel="0" collapsed="false">
      <c r="A5345" s="1" t="n">
        <f aca="false">MAX($A$2:$A5344)+1</f>
        <v>4400</v>
      </c>
      <c r="C5345" s="1" t="str">
        <f aca="false">IF(H5345="",F5345,H5345)</f>
        <v>Dogwood Energy Facility</v>
      </c>
      <c r="F5345" s="5"/>
      <c r="G5345" s="1" t="n">
        <v>55178</v>
      </c>
      <c r="H5345" s="1" t="s">
        <v>8134</v>
      </c>
      <c r="I5345" s="1" t="n">
        <v>54915</v>
      </c>
      <c r="J5345" s="1" t="s">
        <v>8135</v>
      </c>
      <c r="K5345" s="1" t="s">
        <v>3381</v>
      </c>
    </row>
    <row r="5346" customFormat="false" ht="15" hidden="false" customHeight="true" outlineLevel="0" collapsed="false">
      <c r="A5346" s="1" t="n">
        <f aca="false">MAX($A$2:$A5345)+1</f>
        <v>4401</v>
      </c>
      <c r="C5346" s="1" t="str">
        <f aca="false">IF(H5346="",F5346,H5346)</f>
        <v>Rathdrum Power LLC</v>
      </c>
      <c r="F5346" s="5"/>
      <c r="G5346" s="1" t="n">
        <v>55179</v>
      </c>
      <c r="H5346" s="1" t="s">
        <v>8136</v>
      </c>
      <c r="I5346" s="1" t="n">
        <v>15708</v>
      </c>
      <c r="J5346" s="1" t="s">
        <v>8137</v>
      </c>
      <c r="K5346" s="1" t="s">
        <v>3381</v>
      </c>
    </row>
    <row r="5347" customFormat="false" ht="15" hidden="false" customHeight="true" outlineLevel="0" collapsed="false">
      <c r="A5347" s="1" t="n">
        <f aca="false">MAX($A$2:$A5346)+1</f>
        <v>4402</v>
      </c>
      <c r="C5347" s="1" t="str">
        <f aca="false">IF(H5347="",F5347,H5347)</f>
        <v>Sunrise Power LLC</v>
      </c>
      <c r="F5347" s="5"/>
      <c r="G5347" s="1" t="n">
        <v>55182</v>
      </c>
      <c r="H5347" s="1" t="s">
        <v>8138</v>
      </c>
      <c r="I5347" s="1" t="n">
        <v>18320</v>
      </c>
      <c r="J5347" s="1" t="s">
        <v>8139</v>
      </c>
      <c r="K5347" s="1" t="s">
        <v>3381</v>
      </c>
    </row>
    <row r="5348" customFormat="false" ht="15" hidden="false" customHeight="true" outlineLevel="0" collapsed="false">
      <c r="A5348" s="1" t="n">
        <f aca="false">MAX($A$2:$A5347)+1</f>
        <v>4403</v>
      </c>
      <c r="C5348" s="1" t="str">
        <f aca="false">IF(H5348="",F5348,H5348)</f>
        <v>Nelson Energy Center</v>
      </c>
      <c r="F5348" s="5"/>
      <c r="G5348" s="1" t="n">
        <v>55183</v>
      </c>
      <c r="H5348" s="1" t="s">
        <v>8140</v>
      </c>
      <c r="I5348" s="1" t="n">
        <v>49893</v>
      </c>
      <c r="J5348" s="1" t="s">
        <v>5761</v>
      </c>
      <c r="K5348" s="1" t="s">
        <v>3381</v>
      </c>
    </row>
    <row r="5349" customFormat="false" ht="15" hidden="false" customHeight="true" outlineLevel="0" collapsed="false">
      <c r="A5349" s="1" t="n">
        <f aca="false">MAX($A$2:$A5348)+1</f>
        <v>4404</v>
      </c>
      <c r="C5349" s="1" t="str">
        <f aca="false">IF(H5349="",F5349,H5349)</f>
        <v>Aera San Ardo Cogen Facility</v>
      </c>
      <c r="F5349" s="5"/>
      <c r="G5349" s="1" t="n">
        <v>55184</v>
      </c>
      <c r="H5349" s="1" t="s">
        <v>8141</v>
      </c>
      <c r="I5349" s="1" t="n">
        <v>24536</v>
      </c>
      <c r="J5349" s="1" t="s">
        <v>8142</v>
      </c>
      <c r="K5349" s="1" t="s">
        <v>3381</v>
      </c>
    </row>
    <row r="5350" customFormat="false" ht="15" hidden="false" customHeight="true" outlineLevel="0" collapsed="false">
      <c r="A5350" s="1" t="n">
        <f aca="false">MAX($A$2:$A5349)+1</f>
        <v>4405</v>
      </c>
      <c r="C5350" s="1" t="str">
        <f aca="false">IF(H5350="",F5350,H5350)</f>
        <v>Channelview Cogeneration Plant</v>
      </c>
      <c r="F5350" s="5"/>
      <c r="G5350" s="1" t="n">
        <v>55187</v>
      </c>
      <c r="H5350" s="1" t="s">
        <v>8143</v>
      </c>
      <c r="I5350" s="1" t="n">
        <v>56380</v>
      </c>
      <c r="J5350" s="1" t="s">
        <v>8144</v>
      </c>
      <c r="K5350" s="1" t="s">
        <v>3381</v>
      </c>
    </row>
    <row r="5351" customFormat="false" ht="15" hidden="false" customHeight="true" outlineLevel="0" collapsed="false">
      <c r="A5351" s="1" t="n">
        <f aca="false">MAX($A$2:$A5350)+1</f>
        <v>4406</v>
      </c>
      <c r="C5351" s="1" t="str">
        <f aca="false">IF(H5351="",F5351,H5351)</f>
        <v>Cordova Energy</v>
      </c>
      <c r="F5351" s="5"/>
      <c r="G5351" s="1" t="n">
        <v>55188</v>
      </c>
      <c r="H5351" s="1" t="s">
        <v>8145</v>
      </c>
      <c r="I5351" s="1" t="n">
        <v>4210</v>
      </c>
      <c r="J5351" s="1" t="s">
        <v>8146</v>
      </c>
      <c r="K5351" s="1" t="s">
        <v>3381</v>
      </c>
    </row>
    <row r="5352" customFormat="false" ht="15" hidden="false" customHeight="true" outlineLevel="0" collapsed="false">
      <c r="A5352" s="1" t="n">
        <f aca="false">MAX($A$2:$A5351)+1</f>
        <v>4407</v>
      </c>
      <c r="C5352" s="1" t="str">
        <f aca="false">IF(H5352="",F5352,H5352)</f>
        <v>Ontelaunee Energy Center</v>
      </c>
      <c r="F5352" s="5"/>
      <c r="G5352" s="1" t="n">
        <v>55193</v>
      </c>
      <c r="H5352" s="1" t="s">
        <v>8147</v>
      </c>
      <c r="I5352" s="1" t="n">
        <v>55649</v>
      </c>
      <c r="J5352" s="1" t="s">
        <v>8147</v>
      </c>
      <c r="K5352" s="1" t="s">
        <v>3381</v>
      </c>
    </row>
    <row r="5353" customFormat="false" ht="15" hidden="false" customHeight="true" outlineLevel="0" collapsed="false">
      <c r="A5353" s="1" t="n">
        <f aca="false">MAX($A$2:$A5352)+1</f>
        <v>4408</v>
      </c>
      <c r="C5353" s="1" t="str">
        <f aca="false">IF(H5353="",F5353,H5353)</f>
        <v>FirstEnergy Springdale 1 &amp; 2</v>
      </c>
      <c r="F5353" s="5"/>
      <c r="G5353" s="1" t="n">
        <v>55196</v>
      </c>
      <c r="H5353" s="1" t="s">
        <v>8148</v>
      </c>
      <c r="I5353" s="1" t="n">
        <v>23279</v>
      </c>
      <c r="J5353" s="1" t="s">
        <v>692</v>
      </c>
      <c r="K5353" s="1" t="s">
        <v>3381</v>
      </c>
    </row>
    <row r="5354" customFormat="false" ht="15" hidden="false" customHeight="true" outlineLevel="0" collapsed="false">
      <c r="A5354" s="1" t="n">
        <f aca="false">MAX($A$2:$A5353)+1</f>
        <v>4409</v>
      </c>
      <c r="C5354" s="1" t="str">
        <f aca="false">IF(H5354="",F5354,H5354)</f>
        <v>Caledonia</v>
      </c>
      <c r="F5354" s="5"/>
      <c r="G5354" s="1" t="n">
        <v>55197</v>
      </c>
      <c r="H5354" s="1" t="s">
        <v>8149</v>
      </c>
      <c r="I5354" s="1" t="n">
        <v>18642</v>
      </c>
      <c r="J5354" s="1" t="s">
        <v>3387</v>
      </c>
      <c r="K5354" s="1" t="s">
        <v>3381</v>
      </c>
    </row>
    <row r="5355" customFormat="false" ht="15" hidden="false" customHeight="true" outlineLevel="0" collapsed="false">
      <c r="A5355" s="1" t="n">
        <f aca="false">MAX($A$2:$A5354)+1</f>
        <v>4410</v>
      </c>
      <c r="C5355" s="1" t="str">
        <f aca="false">IF(H5355="",F5355,H5355)</f>
        <v>Riverside Generating LLC</v>
      </c>
      <c r="F5355" s="5"/>
      <c r="G5355" s="1" t="n">
        <v>55198</v>
      </c>
      <c r="H5355" s="1" t="s">
        <v>8150</v>
      </c>
      <c r="I5355" s="1" t="n">
        <v>16124</v>
      </c>
      <c r="J5355" s="1" t="s">
        <v>8151</v>
      </c>
      <c r="K5355" s="1" t="s">
        <v>3381</v>
      </c>
    </row>
    <row r="5356" customFormat="false" ht="15" hidden="false" customHeight="true" outlineLevel="0" collapsed="false">
      <c r="A5356" s="1" t="n">
        <f aca="false">MAX($A$2:$A5355)+1</f>
        <v>4411</v>
      </c>
      <c r="C5356" s="1" t="str">
        <f aca="false">IF(H5356="",F5356,H5356)</f>
        <v>Elwood Energy LLC</v>
      </c>
      <c r="F5356" s="5"/>
      <c r="G5356" s="1" t="n">
        <v>55199</v>
      </c>
      <c r="H5356" s="1" t="s">
        <v>8152</v>
      </c>
      <c r="I5356" s="1" t="n">
        <v>5259</v>
      </c>
      <c r="J5356" s="1" t="s">
        <v>8152</v>
      </c>
      <c r="K5356" s="1" t="s">
        <v>3381</v>
      </c>
    </row>
    <row r="5357" customFormat="false" ht="15" hidden="false" customHeight="true" outlineLevel="0" collapsed="false">
      <c r="A5357" s="1" t="n">
        <f aca="false">MAX($A$2:$A5356)+1</f>
        <v>4412</v>
      </c>
      <c r="C5357" s="1" t="str">
        <f aca="false">IF(H5357="",F5357,H5357)</f>
        <v>Arapahoe Combustion Turbine Project</v>
      </c>
      <c r="F5357" s="5"/>
      <c r="G5357" s="1" t="n">
        <v>55200</v>
      </c>
      <c r="H5357" s="1" t="s">
        <v>8153</v>
      </c>
      <c r="I5357" s="1" t="n">
        <v>58517</v>
      </c>
      <c r="J5357" s="1" t="s">
        <v>8154</v>
      </c>
      <c r="K5357" s="1" t="s">
        <v>3381</v>
      </c>
    </row>
    <row r="5358" customFormat="false" ht="15" hidden="false" customHeight="true" outlineLevel="0" collapsed="false">
      <c r="A5358" s="1" t="n">
        <f aca="false">MAX($A$2:$A5357)+1</f>
        <v>4413</v>
      </c>
      <c r="C5358" s="1" t="str">
        <f aca="false">IF(H5358="",F5358,H5358)</f>
        <v>Ponnequin Phase 1</v>
      </c>
      <c r="F5358" s="5"/>
      <c r="G5358" s="1" t="n">
        <v>55203</v>
      </c>
      <c r="H5358" s="1" t="s">
        <v>8155</v>
      </c>
      <c r="I5358" s="1" t="n">
        <v>15222</v>
      </c>
      <c r="J5358" s="1" t="s">
        <v>8156</v>
      </c>
      <c r="K5358" s="1" t="s">
        <v>3381</v>
      </c>
    </row>
    <row r="5359" customFormat="false" ht="15" hidden="false" customHeight="true" outlineLevel="0" collapsed="false">
      <c r="A5359" s="1" t="n">
        <f aca="false">MAX($A$2:$A5358)+1</f>
        <v>4414</v>
      </c>
      <c r="C5359" s="1" t="str">
        <f aca="false">IF(H5359="",F5359,H5359)</f>
        <v>Corpus Christi Energy Center</v>
      </c>
      <c r="F5359" s="5"/>
      <c r="G5359" s="1" t="n">
        <v>55206</v>
      </c>
      <c r="H5359" s="1" t="s">
        <v>8157</v>
      </c>
      <c r="I5359" s="1" t="n">
        <v>4383</v>
      </c>
      <c r="J5359" s="1" t="s">
        <v>8158</v>
      </c>
      <c r="K5359" s="1" t="s">
        <v>3381</v>
      </c>
    </row>
    <row r="5360" customFormat="false" ht="15" hidden="false" customHeight="true" outlineLevel="0" collapsed="false">
      <c r="A5360" s="1" t="n">
        <f aca="false">A933</f>
        <v>625</v>
      </c>
      <c r="C5360" s="1" t="str">
        <f aca="false">IF(H5360="",F5360,H5360)</f>
        <v>Valmont Combustion Turbine Project</v>
      </c>
      <c r="F5360" s="5"/>
      <c r="G5360" s="1" t="n">
        <v>55207</v>
      </c>
      <c r="H5360" s="1" t="s">
        <v>8159</v>
      </c>
      <c r="I5360" s="1" t="n">
        <v>1415</v>
      </c>
      <c r="J5360" s="1" t="s">
        <v>8160</v>
      </c>
      <c r="K5360" s="1" t="s">
        <v>3381</v>
      </c>
    </row>
    <row r="5361" customFormat="false" ht="15" hidden="false" customHeight="true" outlineLevel="0" collapsed="false">
      <c r="A5361" s="1" t="n">
        <f aca="false">MAX($A$2:$A5360)+1</f>
        <v>4415</v>
      </c>
      <c r="C5361" s="1" t="str">
        <f aca="false">IF(H5361="",F5361,H5361)</f>
        <v>Lake Benton I</v>
      </c>
      <c r="F5361" s="5"/>
      <c r="G5361" s="1" t="n">
        <v>55208</v>
      </c>
      <c r="H5361" s="1" t="s">
        <v>8161</v>
      </c>
      <c r="I5361" s="1" t="n">
        <v>59496</v>
      </c>
      <c r="J5361" s="1" t="s">
        <v>7822</v>
      </c>
      <c r="K5361" s="1" t="s">
        <v>3381</v>
      </c>
    </row>
    <row r="5362" customFormat="false" ht="15" hidden="false" customHeight="true" outlineLevel="0" collapsed="false">
      <c r="A5362" s="1" t="n">
        <f aca="false">MAX($A$2:$A5361)+1</f>
        <v>4416</v>
      </c>
      <c r="C5362" s="1" t="str">
        <f aca="false">IF(H5362="",F5362,H5362)</f>
        <v>ANP Bellingham Energy Project</v>
      </c>
      <c r="F5362" s="5"/>
      <c r="G5362" s="1" t="n">
        <v>55211</v>
      </c>
      <c r="H5362" s="1" t="s">
        <v>8162</v>
      </c>
      <c r="I5362" s="1" t="n">
        <v>641</v>
      </c>
      <c r="J5362" s="1" t="s">
        <v>8163</v>
      </c>
      <c r="K5362" s="1" t="s">
        <v>3381</v>
      </c>
    </row>
    <row r="5363" customFormat="false" ht="15" hidden="false" customHeight="true" outlineLevel="0" collapsed="false">
      <c r="A5363" s="1" t="n">
        <f aca="false">MAX($A$2:$A5362)+1</f>
        <v>4417</v>
      </c>
      <c r="C5363" s="1" t="str">
        <f aca="false">IF(H5363="",F5363,H5363)</f>
        <v>ANP Blackstone Energy Project</v>
      </c>
      <c r="F5363" s="5"/>
      <c r="G5363" s="1" t="n">
        <v>55212</v>
      </c>
      <c r="H5363" s="1" t="s">
        <v>8164</v>
      </c>
      <c r="I5363" s="1" t="n">
        <v>656</v>
      </c>
      <c r="J5363" s="1" t="s">
        <v>8165</v>
      </c>
      <c r="K5363" s="1" t="s">
        <v>3381</v>
      </c>
    </row>
    <row r="5364" customFormat="false" ht="15" hidden="false" customHeight="true" outlineLevel="0" collapsed="false">
      <c r="A5364" s="1" t="n">
        <f aca="false">MAX($A$2:$A5363)+1</f>
        <v>4418</v>
      </c>
      <c r="C5364" s="1" t="str">
        <f aca="false">IF(H5364="",F5364,H5364)</f>
        <v>Odessa Ector Generating Station</v>
      </c>
      <c r="F5364" s="5"/>
      <c r="G5364" s="1" t="n">
        <v>55215</v>
      </c>
      <c r="H5364" s="1" t="s">
        <v>8166</v>
      </c>
      <c r="I5364" s="1" t="n">
        <v>14298</v>
      </c>
      <c r="J5364" s="1" t="s">
        <v>8167</v>
      </c>
      <c r="K5364" s="1" t="s">
        <v>3381</v>
      </c>
    </row>
    <row r="5365" customFormat="false" ht="15" hidden="false" customHeight="true" outlineLevel="0" collapsed="false">
      <c r="A5365" s="1" t="n">
        <f aca="false">MAX($A$2:$A5364)+1</f>
        <v>4419</v>
      </c>
      <c r="C5365" s="1" t="str">
        <f aca="false">IF(H5365="",F5365,H5365)</f>
        <v>Morris Cogeneration LLC</v>
      </c>
      <c r="F5365" s="5"/>
      <c r="G5365" s="1" t="n">
        <v>55216</v>
      </c>
      <c r="H5365" s="1" t="s">
        <v>8168</v>
      </c>
      <c r="I5365" s="1" t="n">
        <v>54755</v>
      </c>
      <c r="J5365" s="1" t="s">
        <v>8168</v>
      </c>
      <c r="K5365" s="1" t="s">
        <v>3381</v>
      </c>
    </row>
    <row r="5366" customFormat="false" ht="15" hidden="false" customHeight="true" outlineLevel="0" collapsed="false">
      <c r="A5366" s="1" t="n">
        <f aca="false">MAX($A$2:$A5365)+1</f>
        <v>4420</v>
      </c>
      <c r="C5366" s="1" t="str">
        <f aca="false">IF(H5366="",F5366,H5366)</f>
        <v>Los Medanos Energy Center</v>
      </c>
      <c r="F5366" s="5"/>
      <c r="G5366" s="1" t="n">
        <v>55217</v>
      </c>
      <c r="H5366" s="1" t="s">
        <v>8169</v>
      </c>
      <c r="I5366" s="1" t="n">
        <v>2843</v>
      </c>
      <c r="J5366" s="1" t="s">
        <v>8170</v>
      </c>
      <c r="K5366" s="1" t="s">
        <v>3381</v>
      </c>
    </row>
    <row r="5367" customFormat="false" ht="15" hidden="false" customHeight="true" outlineLevel="0" collapsed="false">
      <c r="A5367" s="1" t="n">
        <f aca="false">MAX($A$2:$A5366)+1</f>
        <v>4421</v>
      </c>
      <c r="C5367" s="1" t="str">
        <f aca="false">IF(H5367="",F5367,H5367)</f>
        <v>Harry L. Oswald</v>
      </c>
      <c r="F5367" s="5"/>
      <c r="G5367" s="1" t="n">
        <v>55221</v>
      </c>
      <c r="H5367" s="1" t="s">
        <v>8171</v>
      </c>
      <c r="I5367" s="1" t="n">
        <v>807</v>
      </c>
      <c r="J5367" s="1" t="s">
        <v>3473</v>
      </c>
      <c r="K5367" s="1" t="s">
        <v>3381</v>
      </c>
    </row>
    <row r="5368" customFormat="false" ht="15" hidden="false" customHeight="true" outlineLevel="0" collapsed="false">
      <c r="A5368" s="1" t="n">
        <f aca="false">MAX($A$2:$A5367)+1</f>
        <v>4422</v>
      </c>
      <c r="C5368" s="1" t="str">
        <f aca="false">IF(H5368="",F5368,H5368)</f>
        <v>Lincoln Generating Facility</v>
      </c>
      <c r="F5368" s="5"/>
      <c r="G5368" s="1" t="n">
        <v>55222</v>
      </c>
      <c r="H5368" s="1" t="s">
        <v>8172</v>
      </c>
      <c r="I5368" s="1" t="n">
        <v>50094</v>
      </c>
      <c r="J5368" s="1" t="s">
        <v>8173</v>
      </c>
      <c r="K5368" s="1" t="s">
        <v>3381</v>
      </c>
    </row>
    <row r="5369" customFormat="false" ht="15" hidden="false" customHeight="true" outlineLevel="0" collapsed="false">
      <c r="A5369" s="1" t="n">
        <f aca="false">MAX($A$2:$A5368)+1</f>
        <v>4423</v>
      </c>
      <c r="C5369" s="1" t="str">
        <f aca="false">IF(H5369="",F5369,H5369)</f>
        <v>Ennis Power Company LLC</v>
      </c>
      <c r="F5369" s="5"/>
      <c r="G5369" s="1" t="n">
        <v>55223</v>
      </c>
      <c r="H5369" s="1" t="s">
        <v>8174</v>
      </c>
      <c r="I5369" s="1" t="n">
        <v>5761</v>
      </c>
      <c r="J5369" s="1" t="s">
        <v>8174</v>
      </c>
      <c r="K5369" s="1" t="s">
        <v>3381</v>
      </c>
    </row>
    <row r="5370" customFormat="false" ht="15" hidden="false" customHeight="true" outlineLevel="0" collapsed="false">
      <c r="A5370" s="1" t="n">
        <f aca="false">MAX($A$2:$A5369)+1</f>
        <v>4424</v>
      </c>
      <c r="C5370" s="1" t="str">
        <f aca="false">IF(H5370="",F5370,H5370)</f>
        <v>Oneta Energy Center</v>
      </c>
      <c r="F5370" s="5"/>
      <c r="G5370" s="1" t="n">
        <v>55225</v>
      </c>
      <c r="H5370" s="1" t="s">
        <v>8175</v>
      </c>
      <c r="I5370" s="1" t="n">
        <v>2897</v>
      </c>
      <c r="J5370" s="1" t="s">
        <v>8176</v>
      </c>
      <c r="K5370" s="1" t="s">
        <v>3381</v>
      </c>
    </row>
    <row r="5371" customFormat="false" ht="15" hidden="false" customHeight="true" outlineLevel="0" collapsed="false">
      <c r="A5371" s="1" t="n">
        <f aca="false">MAX($A$2:$A5370)+1</f>
        <v>4425</v>
      </c>
      <c r="C5371" s="1" t="str">
        <f aca="false">IF(H5371="",F5371,H5371)</f>
        <v>Freestone Energy Center</v>
      </c>
      <c r="F5371" s="5"/>
      <c r="G5371" s="1" t="n">
        <v>55226</v>
      </c>
      <c r="H5371" s="1" t="s">
        <v>8177</v>
      </c>
      <c r="I5371" s="1" t="n">
        <v>6763</v>
      </c>
      <c r="J5371" s="1" t="s">
        <v>8178</v>
      </c>
      <c r="K5371" s="1" t="s">
        <v>3381</v>
      </c>
    </row>
    <row r="5372" customFormat="false" ht="15" hidden="false" customHeight="true" outlineLevel="0" collapsed="false">
      <c r="A5372" s="1" t="n">
        <f aca="false">MAX($A$2:$A5371)+1</f>
        <v>4426</v>
      </c>
      <c r="C5372" s="1" t="str">
        <f aca="false">IF(H5372="",F5372,H5372)</f>
        <v>Montpelier Electric Generating Station</v>
      </c>
      <c r="F5372" s="5"/>
      <c r="G5372" s="1" t="n">
        <v>55229</v>
      </c>
      <c r="H5372" s="1" t="s">
        <v>8179</v>
      </c>
      <c r="I5372" s="1" t="n">
        <v>5302</v>
      </c>
      <c r="J5372" s="1" t="s">
        <v>8180</v>
      </c>
      <c r="K5372" s="1" t="s">
        <v>3381</v>
      </c>
    </row>
    <row r="5373" customFormat="false" ht="15" hidden="false" customHeight="true" outlineLevel="0" collapsed="false">
      <c r="A5373" s="1" t="n">
        <f aca="false">MAX($A$2:$A5372)+1</f>
        <v>4427</v>
      </c>
      <c r="C5373" s="1" t="str">
        <f aca="false">IF(H5373="",F5373,H5373)</f>
        <v>Jack County</v>
      </c>
      <c r="F5373" s="5"/>
      <c r="G5373" s="1" t="n">
        <v>55230</v>
      </c>
      <c r="H5373" s="1" t="s">
        <v>8181</v>
      </c>
      <c r="I5373" s="1" t="n">
        <v>2172</v>
      </c>
      <c r="J5373" s="1" t="s">
        <v>4957</v>
      </c>
      <c r="K5373" s="1" t="s">
        <v>3381</v>
      </c>
    </row>
    <row r="5374" customFormat="false" ht="15" hidden="false" customHeight="true" outlineLevel="0" collapsed="false">
      <c r="A5374" s="1" t="n">
        <f aca="false">MAX($A$2:$A5373)+1</f>
        <v>4428</v>
      </c>
      <c r="C5374" s="1" t="str">
        <f aca="false">IF(H5374="",F5374,H5374)</f>
        <v>Liberty Electric Power Plant</v>
      </c>
      <c r="F5374" s="5"/>
      <c r="G5374" s="1" t="n">
        <v>55231</v>
      </c>
      <c r="H5374" s="1" t="s">
        <v>8182</v>
      </c>
      <c r="I5374" s="1" t="n">
        <v>27031</v>
      </c>
      <c r="J5374" s="1" t="s">
        <v>8183</v>
      </c>
      <c r="K5374" s="1" t="s">
        <v>3381</v>
      </c>
    </row>
    <row r="5375" customFormat="false" ht="15" hidden="false" customHeight="true" outlineLevel="0" collapsed="false">
      <c r="A5375" s="1" t="n">
        <f aca="false">MAX($A$2:$A5374)+1</f>
        <v>4429</v>
      </c>
      <c r="C5375" s="1" t="str">
        <f aca="false">IF(H5375="",F5375,H5375)</f>
        <v>Marshall Energy Facility</v>
      </c>
      <c r="F5375" s="5"/>
      <c r="G5375" s="1" t="n">
        <v>55232</v>
      </c>
      <c r="H5375" s="1" t="s">
        <v>8184</v>
      </c>
      <c r="I5375" s="1" t="n">
        <v>18642</v>
      </c>
      <c r="J5375" s="1" t="s">
        <v>3387</v>
      </c>
      <c r="K5375" s="1" t="s">
        <v>3381</v>
      </c>
    </row>
    <row r="5376" customFormat="false" ht="15" hidden="false" customHeight="true" outlineLevel="0" collapsed="false">
      <c r="A5376" s="1" t="n">
        <f aca="false">MAX($A$2:$A5375)+1</f>
        <v>4430</v>
      </c>
      <c r="C5376" s="1" t="str">
        <f aca="false">IF(H5376="",F5376,H5376)</f>
        <v>Handsome Lake Energy LLC</v>
      </c>
      <c r="F5376" s="5"/>
      <c r="G5376" s="1" t="n">
        <v>55233</v>
      </c>
      <c r="H5376" s="1" t="s">
        <v>8185</v>
      </c>
      <c r="I5376" s="1" t="n">
        <v>8027</v>
      </c>
      <c r="J5376" s="1" t="s">
        <v>8185</v>
      </c>
      <c r="K5376" s="1" t="s">
        <v>3381</v>
      </c>
    </row>
    <row r="5377" customFormat="false" ht="15" hidden="false" customHeight="true" outlineLevel="0" collapsed="false">
      <c r="A5377" s="1" t="n">
        <f aca="false">MAX($A$2:$A5376)+1</f>
        <v>4431</v>
      </c>
      <c r="C5377" s="1" t="str">
        <f aca="false">IF(H5377="",F5377,H5377)</f>
        <v>Lee Energy Facility</v>
      </c>
      <c r="F5377" s="5"/>
      <c r="G5377" s="1" t="n">
        <v>55236</v>
      </c>
      <c r="H5377" s="1" t="s">
        <v>8186</v>
      </c>
      <c r="I5377" s="1" t="n">
        <v>59921</v>
      </c>
      <c r="J5377" s="1" t="s">
        <v>8187</v>
      </c>
      <c r="K5377" s="1" t="s">
        <v>3381</v>
      </c>
    </row>
    <row r="5378" customFormat="false" ht="15" hidden="false" customHeight="true" outlineLevel="0" collapsed="false">
      <c r="A5378" s="1" t="n">
        <f aca="false">MAX($A$2:$A5377)+1</f>
        <v>4432</v>
      </c>
      <c r="C5378" s="1" t="str">
        <f aca="false">IF(H5378="",F5378,H5378)</f>
        <v>Energy Shelby County</v>
      </c>
      <c r="F5378" s="5"/>
      <c r="G5378" s="1" t="n">
        <v>55237</v>
      </c>
      <c r="H5378" s="1" t="s">
        <v>8188</v>
      </c>
      <c r="I5378" s="1" t="n">
        <v>54885</v>
      </c>
      <c r="J5378" s="1" t="s">
        <v>4821</v>
      </c>
      <c r="K5378" s="1" t="s">
        <v>3381</v>
      </c>
    </row>
    <row r="5379" customFormat="false" ht="15" hidden="false" customHeight="true" outlineLevel="0" collapsed="false">
      <c r="A5379" s="1" t="n">
        <f aca="false">MAX($A$2:$A5378)+1</f>
        <v>4433</v>
      </c>
      <c r="C5379" s="1" t="str">
        <f aca="false">IF(H5379="",F5379,H5379)</f>
        <v>NRG Rockford I</v>
      </c>
      <c r="F5379" s="5"/>
      <c r="G5379" s="1" t="n">
        <v>55238</v>
      </c>
      <c r="H5379" s="1" t="s">
        <v>8189</v>
      </c>
      <c r="I5379" s="1" t="n">
        <v>9262</v>
      </c>
      <c r="J5379" s="1" t="s">
        <v>8190</v>
      </c>
      <c r="K5379" s="1" t="s">
        <v>3381</v>
      </c>
    </row>
    <row r="5380" customFormat="false" ht="15" hidden="false" customHeight="true" outlineLevel="0" collapsed="false">
      <c r="A5380" s="1" t="n">
        <f aca="false">MAX($A$2:$A5379)+1</f>
        <v>4434</v>
      </c>
      <c r="C5380" s="1" t="str">
        <f aca="false">IF(H5380="",F5380,H5380)</f>
        <v>Red Oak Power LLC</v>
      </c>
      <c r="F5380" s="5"/>
      <c r="G5380" s="1" t="n">
        <v>55239</v>
      </c>
      <c r="H5380" s="1" t="s">
        <v>8191</v>
      </c>
      <c r="I5380" s="1" t="n">
        <v>22131</v>
      </c>
      <c r="J5380" s="1" t="s">
        <v>8192</v>
      </c>
      <c r="K5380" s="1" t="s">
        <v>3381</v>
      </c>
    </row>
    <row r="5381" customFormat="false" ht="15" hidden="false" customHeight="true" outlineLevel="0" collapsed="false">
      <c r="A5381" s="1" t="n">
        <f aca="false">MAX($A$2:$A5380)+1</f>
        <v>4435</v>
      </c>
      <c r="C5381" s="1" t="str">
        <f aca="false">IF(H5381="",F5381,H5381)</f>
        <v>Hog Bayou Energy Center</v>
      </c>
      <c r="F5381" s="5"/>
      <c r="G5381" s="1" t="n">
        <v>55241</v>
      </c>
      <c r="H5381" s="1" t="s">
        <v>8193</v>
      </c>
      <c r="I5381" s="1" t="n">
        <v>12739</v>
      </c>
      <c r="J5381" s="1" t="s">
        <v>8194</v>
      </c>
      <c r="K5381" s="1" t="s">
        <v>3381</v>
      </c>
    </row>
    <row r="5382" customFormat="false" ht="15" hidden="false" customHeight="true" outlineLevel="0" collapsed="false">
      <c r="A5382" s="1" t="n">
        <f aca="false">MAX($A$2:$A5381)+1</f>
        <v>4436</v>
      </c>
      <c r="C5382" s="1" t="str">
        <f aca="false">IF(H5382="",F5382,H5382)</f>
        <v>Santa Rosa Energy Center</v>
      </c>
      <c r="F5382" s="5"/>
      <c r="G5382" s="1" t="n">
        <v>55242</v>
      </c>
      <c r="H5382" s="1" t="s">
        <v>8195</v>
      </c>
      <c r="I5382" s="1" t="n">
        <v>54692</v>
      </c>
      <c r="J5382" s="1" t="s">
        <v>8196</v>
      </c>
      <c r="K5382" s="1" t="s">
        <v>3381</v>
      </c>
    </row>
    <row r="5383" customFormat="false" ht="15" hidden="false" customHeight="true" outlineLevel="0" collapsed="false">
      <c r="A5383" s="1" t="n">
        <f aca="false">MAX($A$2:$A5382)+1</f>
        <v>4437</v>
      </c>
      <c r="C5383" s="1" t="str">
        <f aca="false">IF(H5383="",F5383,H5383)</f>
        <v>Astoria Gas Turbines</v>
      </c>
      <c r="F5383" s="5"/>
      <c r="G5383" s="1" t="n">
        <v>55243</v>
      </c>
      <c r="H5383" s="1" t="s">
        <v>8197</v>
      </c>
      <c r="I5383" s="1" t="n">
        <v>13582</v>
      </c>
      <c r="J5383" s="1" t="s">
        <v>8198</v>
      </c>
      <c r="K5383" s="1" t="s">
        <v>3381</v>
      </c>
    </row>
    <row r="5384" customFormat="false" ht="15" hidden="false" customHeight="true" outlineLevel="0" collapsed="false">
      <c r="A5384" s="1" t="n">
        <f aca="false">MAX($A$2:$A5383)+1</f>
        <v>4438</v>
      </c>
      <c r="C5384" s="1" t="str">
        <f aca="false">IF(H5384="",F5384,H5384)</f>
        <v>Doyle Energy Facility</v>
      </c>
      <c r="F5384" s="5"/>
      <c r="G5384" s="1" t="n">
        <v>55244</v>
      </c>
      <c r="H5384" s="1" t="s">
        <v>8199</v>
      </c>
      <c r="I5384" s="1" t="n">
        <v>13994</v>
      </c>
      <c r="J5384" s="1" t="s">
        <v>2054</v>
      </c>
      <c r="K5384" s="1" t="s">
        <v>3381</v>
      </c>
    </row>
    <row r="5385" customFormat="false" ht="15" hidden="false" customHeight="true" outlineLevel="0" collapsed="false">
      <c r="A5385" s="1" t="n">
        <f aca="false">MAX($A$2:$A5384)+1</f>
        <v>4439</v>
      </c>
      <c r="C5385" s="1" t="str">
        <f aca="false">IF(H5385="",F5385,H5385)</f>
        <v>Tuscola Station</v>
      </c>
      <c r="F5385" s="5"/>
      <c r="G5385" s="1" t="n">
        <v>55245</v>
      </c>
      <c r="H5385" s="1" t="s">
        <v>8200</v>
      </c>
      <c r="I5385" s="1" t="n">
        <v>19145</v>
      </c>
      <c r="J5385" s="1" t="s">
        <v>8201</v>
      </c>
      <c r="K5385" s="1" t="s">
        <v>3381</v>
      </c>
    </row>
    <row r="5386" customFormat="false" ht="15" hidden="false" customHeight="true" outlineLevel="0" collapsed="false">
      <c r="A5386" s="1" t="n">
        <f aca="false">MAX($A$2:$A5385)+1</f>
        <v>4440</v>
      </c>
      <c r="C5386" s="1" t="str">
        <f aca="false">IF(H5386="",F5386,H5386)</f>
        <v>Tait Electric Generating Station</v>
      </c>
      <c r="F5386" s="5"/>
      <c r="G5386" s="1" t="n">
        <v>55248</v>
      </c>
      <c r="H5386" s="1" t="s">
        <v>8202</v>
      </c>
      <c r="I5386" s="1" t="n">
        <v>5302</v>
      </c>
      <c r="J5386" s="1" t="s">
        <v>8180</v>
      </c>
      <c r="K5386" s="1" t="s">
        <v>3381</v>
      </c>
    </row>
    <row r="5387" customFormat="false" ht="15" hidden="false" customHeight="true" outlineLevel="0" collapsed="false">
      <c r="A5387" s="1" t="n">
        <f aca="false">MAX($A$2:$A5386)+1</f>
        <v>4441</v>
      </c>
      <c r="C5387" s="1" t="str">
        <f aca="false">IF(H5387="",F5387,H5387)</f>
        <v>University Park South</v>
      </c>
      <c r="F5387" s="5"/>
      <c r="G5387" s="1" t="n">
        <v>55250</v>
      </c>
      <c r="H5387" s="1" t="s">
        <v>8203</v>
      </c>
      <c r="I5387" s="1" t="n">
        <v>57043</v>
      </c>
      <c r="J5387" s="1" t="s">
        <v>8204</v>
      </c>
      <c r="K5387" s="1" t="s">
        <v>3381</v>
      </c>
    </row>
    <row r="5388" customFormat="false" ht="15" hidden="false" customHeight="true" outlineLevel="0" collapsed="false">
      <c r="A5388" s="1" t="n">
        <f aca="false">MAX($A$2:$A5387)+1</f>
        <v>4442</v>
      </c>
      <c r="C5388" s="1" t="str">
        <f aca="false">IF(H5388="",F5388,H5388)</f>
        <v>Gleason Generating Facility</v>
      </c>
      <c r="F5388" s="5"/>
      <c r="G5388" s="1" t="n">
        <v>55251</v>
      </c>
      <c r="H5388" s="1" t="s">
        <v>8205</v>
      </c>
      <c r="I5388" s="1" t="n">
        <v>18642</v>
      </c>
      <c r="J5388" s="1" t="s">
        <v>3387</v>
      </c>
      <c r="K5388" s="1" t="s">
        <v>3381</v>
      </c>
    </row>
    <row r="5389" customFormat="false" ht="15" hidden="false" customHeight="true" outlineLevel="0" collapsed="false">
      <c r="A5389" s="1" t="n">
        <f aca="false">MAX($A$2:$A5388)+1</f>
        <v>4443</v>
      </c>
      <c r="C5389" s="1" t="str">
        <f aca="false">IF(H5389="",F5389,H5389)</f>
        <v>Crete Energy Venture LLC</v>
      </c>
      <c r="F5389" s="5"/>
      <c r="G5389" s="1" t="n">
        <v>55253</v>
      </c>
      <c r="H5389" s="1" t="s">
        <v>8206</v>
      </c>
      <c r="I5389" s="1" t="n">
        <v>50166</v>
      </c>
      <c r="J5389" s="1" t="s">
        <v>8206</v>
      </c>
      <c r="K5389" s="1" t="s">
        <v>3381</v>
      </c>
    </row>
    <row r="5390" customFormat="false" ht="15" hidden="false" customHeight="true" outlineLevel="0" collapsed="false">
      <c r="A5390" s="1" t="n">
        <f aca="false">MAX($A$2:$A5389)+1</f>
        <v>4444</v>
      </c>
      <c r="C5390" s="1" t="str">
        <f aca="false">IF(H5390="",F5390,H5390)</f>
        <v>Whiting Clean Energy</v>
      </c>
      <c r="F5390" s="5"/>
      <c r="G5390" s="1" t="n">
        <v>55259</v>
      </c>
      <c r="H5390" s="1" t="s">
        <v>8207</v>
      </c>
      <c r="I5390" s="1" t="n">
        <v>56195</v>
      </c>
      <c r="J5390" s="1" t="s">
        <v>8208</v>
      </c>
      <c r="K5390" s="1" t="s">
        <v>3381</v>
      </c>
    </row>
    <row r="5391" customFormat="false" ht="15" hidden="false" customHeight="true" outlineLevel="0" collapsed="false">
      <c r="A5391" s="1" t="n">
        <f aca="false">MAX($A$2:$A5390)+1</f>
        <v>4445</v>
      </c>
      <c r="C5391" s="1" t="str">
        <f aca="false">IF(H5391="",F5391,H5391)</f>
        <v>Bowling Green Generating Station</v>
      </c>
      <c r="F5391" s="5"/>
      <c r="G5391" s="1" t="n">
        <v>55262</v>
      </c>
      <c r="H5391" s="1" t="s">
        <v>8209</v>
      </c>
      <c r="I5391" s="1" t="n">
        <v>40577</v>
      </c>
      <c r="J5391" s="1" t="s">
        <v>5576</v>
      </c>
      <c r="K5391" s="1" t="s">
        <v>3381</v>
      </c>
    </row>
    <row r="5392" customFormat="false" ht="15" hidden="false" customHeight="true" outlineLevel="0" collapsed="false">
      <c r="A5392" s="1" t="n">
        <f aca="false">MAX($A$2:$A5391)+1</f>
        <v>4446</v>
      </c>
      <c r="C5392" s="1" t="str">
        <f aca="false">IF(H5392="",F5392,H5392)</f>
        <v>Galion Generating Station</v>
      </c>
      <c r="F5392" s="5"/>
      <c r="G5392" s="1" t="n">
        <v>55263</v>
      </c>
      <c r="H5392" s="1" t="s">
        <v>8210</v>
      </c>
      <c r="I5392" s="1" t="n">
        <v>40577</v>
      </c>
      <c r="J5392" s="1" t="s">
        <v>5576</v>
      </c>
      <c r="K5392" s="1" t="s">
        <v>3381</v>
      </c>
    </row>
    <row r="5393" customFormat="false" ht="15" hidden="false" customHeight="true" outlineLevel="0" collapsed="false">
      <c r="A5393" s="1" t="n">
        <f aca="false">MAX($A$2:$A5392)+1</f>
        <v>4447</v>
      </c>
      <c r="C5393" s="1" t="str">
        <f aca="false">IF(H5393="",F5393,H5393)</f>
        <v>Napoleon Peaking Station</v>
      </c>
      <c r="F5393" s="5"/>
      <c r="G5393" s="1" t="n">
        <v>55264</v>
      </c>
      <c r="H5393" s="1" t="s">
        <v>8211</v>
      </c>
      <c r="I5393" s="1" t="n">
        <v>40577</v>
      </c>
      <c r="J5393" s="1" t="s">
        <v>5576</v>
      </c>
      <c r="K5393" s="1" t="s">
        <v>3381</v>
      </c>
    </row>
    <row r="5394" customFormat="false" ht="15" hidden="false" customHeight="true" outlineLevel="0" collapsed="false">
      <c r="A5394" s="1" t="n">
        <f aca="false">MAX($A$2:$A5393)+1</f>
        <v>4448</v>
      </c>
      <c r="C5394" s="1" t="str">
        <f aca="false">IF(H5394="",F5394,H5394)</f>
        <v>Lake Benton II</v>
      </c>
      <c r="F5394" s="5"/>
      <c r="G5394" s="1" t="n">
        <v>55265</v>
      </c>
      <c r="H5394" s="1" t="s">
        <v>8212</v>
      </c>
      <c r="I5394" s="1" t="n">
        <v>26867</v>
      </c>
      <c r="J5394" s="1" t="s">
        <v>8213</v>
      </c>
      <c r="K5394" s="1" t="s">
        <v>3381</v>
      </c>
    </row>
    <row r="5395" customFormat="false" ht="15" hidden="false" customHeight="true" outlineLevel="0" collapsed="false">
      <c r="A5395" s="1" t="n">
        <f aca="false">MAX($A$2:$A5394)+1</f>
        <v>4449</v>
      </c>
      <c r="C5395" s="1" t="str">
        <f aca="false">IF(H5395="",F5395,H5395)</f>
        <v>Edward L. Addison Generating Plant</v>
      </c>
      <c r="F5395" s="5"/>
      <c r="G5395" s="1" t="n">
        <v>55267</v>
      </c>
      <c r="H5395" s="1" t="s">
        <v>8214</v>
      </c>
      <c r="I5395" s="1" t="n">
        <v>17650</v>
      </c>
      <c r="J5395" s="1" t="s">
        <v>5602</v>
      </c>
      <c r="K5395" s="1" t="s">
        <v>3381</v>
      </c>
    </row>
    <row r="5396" customFormat="false" ht="15" hidden="false" customHeight="true" outlineLevel="0" collapsed="false">
      <c r="A5396" s="1" t="n">
        <f aca="false">MAX($A$2:$A5395)+1</f>
        <v>4450</v>
      </c>
      <c r="C5396" s="1" t="str">
        <f aca="false">IF(H5396="",F5396,H5396)</f>
        <v>TVA Southaven Combined Cycle</v>
      </c>
      <c r="F5396" s="5"/>
      <c r="G5396" s="1" t="n">
        <v>55269</v>
      </c>
      <c r="H5396" s="1" t="s">
        <v>8215</v>
      </c>
      <c r="I5396" s="1" t="n">
        <v>18642</v>
      </c>
      <c r="J5396" s="1" t="s">
        <v>3387</v>
      </c>
      <c r="K5396" s="1" t="s">
        <v>3381</v>
      </c>
    </row>
    <row r="5397" customFormat="false" ht="15" hidden="false" customHeight="true" outlineLevel="0" collapsed="false">
      <c r="A5397" s="1" t="n">
        <f aca="false">MAX($A$2:$A5396)+1</f>
        <v>4451</v>
      </c>
      <c r="C5397" s="1" t="str">
        <f aca="false">IF(H5397="",F5397,H5397)</f>
        <v>Tenaska Lindsay Hill Generating Station</v>
      </c>
      <c r="F5397" s="5"/>
      <c r="G5397" s="1" t="n">
        <v>55271</v>
      </c>
      <c r="H5397" s="1" t="s">
        <v>8216</v>
      </c>
      <c r="I5397" s="1" t="n">
        <v>31386</v>
      </c>
      <c r="J5397" s="1" t="s">
        <v>8217</v>
      </c>
      <c r="K5397" s="1" t="s">
        <v>3381</v>
      </c>
    </row>
    <row r="5398" customFormat="false" ht="15" hidden="false" customHeight="true" outlineLevel="0" collapsed="false">
      <c r="A5398" s="1" t="n">
        <f aca="false">MAX($A$2:$A5397)+1</f>
        <v>4452</v>
      </c>
      <c r="C5398" s="1" t="str">
        <f aca="false">IF(H5398="",F5398,H5398)</f>
        <v>State Farm Support Center East</v>
      </c>
      <c r="F5398" s="5"/>
      <c r="G5398" s="1" t="n">
        <v>55274</v>
      </c>
      <c r="H5398" s="1" t="s">
        <v>8218</v>
      </c>
      <c r="I5398" s="1" t="n">
        <v>18016</v>
      </c>
      <c r="J5398" s="1" t="s">
        <v>8219</v>
      </c>
      <c r="K5398" s="1" t="s">
        <v>3381</v>
      </c>
    </row>
    <row r="5399" customFormat="false" ht="15" hidden="false" customHeight="true" outlineLevel="0" collapsed="false">
      <c r="A5399" s="1" t="n">
        <f aca="false">MAX($A$2:$A5398)+1</f>
        <v>4453</v>
      </c>
      <c r="C5399" s="1" t="str">
        <f aca="false">IF(H5399="",F5399,H5399)</f>
        <v>Beaver Creek Gas Plant</v>
      </c>
      <c r="F5399" s="5"/>
      <c r="G5399" s="1" t="n">
        <v>55278</v>
      </c>
      <c r="H5399" s="1" t="s">
        <v>8220</v>
      </c>
      <c r="I5399" s="1" t="n">
        <v>5199</v>
      </c>
      <c r="J5399" s="1" t="s">
        <v>8221</v>
      </c>
      <c r="K5399" s="1" t="s">
        <v>3381</v>
      </c>
    </row>
    <row r="5400" customFormat="false" ht="15" hidden="false" customHeight="true" outlineLevel="0" collapsed="false">
      <c r="A5400" s="1" t="n">
        <f aca="false">MAX($A$2:$A5399)+1</f>
        <v>4454</v>
      </c>
      <c r="C5400" s="1" t="str">
        <f aca="false">IF(H5400="",F5400,H5400)</f>
        <v>Aurora</v>
      </c>
      <c r="F5400" s="5"/>
      <c r="G5400" s="1" t="n">
        <v>55279</v>
      </c>
      <c r="H5400" s="1" t="s">
        <v>8222</v>
      </c>
      <c r="I5400" s="1" t="n">
        <v>54885</v>
      </c>
      <c r="J5400" s="1" t="s">
        <v>4821</v>
      </c>
      <c r="K5400" s="1" t="s">
        <v>3381</v>
      </c>
    </row>
    <row r="5401" customFormat="false" ht="15" hidden="false" customHeight="true" outlineLevel="0" collapsed="false">
      <c r="A5401" s="1" t="n">
        <f aca="false">MAX($A$2:$A5400)+1</f>
        <v>4455</v>
      </c>
      <c r="C5401" s="1" t="str">
        <f aca="false">IF(H5401="",F5401,H5401)</f>
        <v>Arlington Valley Energy Facility</v>
      </c>
      <c r="F5401" s="5"/>
      <c r="G5401" s="1" t="n">
        <v>55282</v>
      </c>
      <c r="H5401" s="1" t="s">
        <v>8223</v>
      </c>
      <c r="I5401" s="1" t="n">
        <v>56812</v>
      </c>
      <c r="J5401" s="1" t="s">
        <v>8224</v>
      </c>
      <c r="K5401" s="1" t="s">
        <v>3381</v>
      </c>
    </row>
    <row r="5402" customFormat="false" ht="15" hidden="false" customHeight="true" outlineLevel="0" collapsed="false">
      <c r="A5402" s="1" t="n">
        <f aca="false">MAX($A$2:$A5401)+1</f>
        <v>4456</v>
      </c>
      <c r="C5402" s="1" t="str">
        <f aca="false">IF(H5402="",F5402,H5402)</f>
        <v>Front Range Power Plant</v>
      </c>
      <c r="F5402" s="5"/>
      <c r="G5402" s="1" t="n">
        <v>55283</v>
      </c>
      <c r="H5402" s="1" t="s">
        <v>8225</v>
      </c>
      <c r="I5402" s="1" t="n">
        <v>3989</v>
      </c>
      <c r="J5402" s="1" t="s">
        <v>3632</v>
      </c>
      <c r="K5402" s="1" t="s">
        <v>3381</v>
      </c>
    </row>
    <row r="5403" customFormat="false" ht="15" hidden="false" customHeight="true" outlineLevel="0" collapsed="false">
      <c r="A5403" s="1" t="n">
        <f aca="false">A70</f>
        <v>54</v>
      </c>
      <c r="C5403" s="1" t="str">
        <f aca="false">IF(H5403="",F5403,H5403)</f>
        <v>Big Sandy Peaker Plant</v>
      </c>
      <c r="F5403" s="5"/>
      <c r="G5403" s="1" t="n">
        <v>55284</v>
      </c>
      <c r="H5403" s="1" t="s">
        <v>8226</v>
      </c>
      <c r="I5403" s="1" t="n">
        <v>56886</v>
      </c>
      <c r="J5403" s="1" t="s">
        <v>8227</v>
      </c>
      <c r="K5403" s="1" t="s">
        <v>3381</v>
      </c>
    </row>
    <row r="5404" customFormat="false" ht="15" hidden="false" customHeight="true" outlineLevel="0" collapsed="false">
      <c r="A5404" s="1" t="n">
        <f aca="false">MAX($A$2:$A5403)+1</f>
        <v>4457</v>
      </c>
      <c r="C5404" s="1" t="str">
        <f aca="false">IF(H5404="",F5404,H5404)</f>
        <v>Wolf Hills Energy</v>
      </c>
      <c r="F5404" s="5"/>
      <c r="G5404" s="1" t="n">
        <v>55285</v>
      </c>
      <c r="H5404" s="1" t="s">
        <v>8228</v>
      </c>
      <c r="I5404" s="1" t="n">
        <v>57264</v>
      </c>
      <c r="J5404" s="1" t="s">
        <v>8229</v>
      </c>
      <c r="K5404" s="1" t="s">
        <v>3381</v>
      </c>
    </row>
    <row r="5405" customFormat="false" ht="15" hidden="false" customHeight="true" outlineLevel="0" collapsed="false">
      <c r="A5405" s="1" t="n">
        <f aca="false">MAX($A$2:$A5404)+1</f>
        <v>4458</v>
      </c>
      <c r="C5405" s="1" t="str">
        <f aca="false">IF(H5405="",F5405,H5405)</f>
        <v>Oleander Power Project LP</v>
      </c>
      <c r="F5405" s="5"/>
      <c r="G5405" s="1" t="n">
        <v>55286</v>
      </c>
      <c r="H5405" s="1" t="s">
        <v>8230</v>
      </c>
      <c r="I5405" s="1" t="n">
        <v>17650</v>
      </c>
      <c r="J5405" s="1" t="s">
        <v>5602</v>
      </c>
      <c r="K5405" s="1" t="s">
        <v>3381</v>
      </c>
    </row>
    <row r="5406" customFormat="false" ht="15" hidden="false" customHeight="true" outlineLevel="0" collapsed="false">
      <c r="A5406" s="1" t="n">
        <f aca="false">MAX($A$2:$A5405)+1</f>
        <v>4459</v>
      </c>
      <c r="C5406" s="1" t="str">
        <f aca="false">IF(H5406="",F5406,H5406)</f>
        <v>Storm Lake II</v>
      </c>
      <c r="F5406" s="5"/>
      <c r="G5406" s="1" t="n">
        <v>55287</v>
      </c>
      <c r="H5406" s="1" t="s">
        <v>8231</v>
      </c>
      <c r="I5406" s="1" t="n">
        <v>59496</v>
      </c>
      <c r="J5406" s="1" t="s">
        <v>7822</v>
      </c>
      <c r="K5406" s="1" t="s">
        <v>3381</v>
      </c>
    </row>
    <row r="5407" customFormat="false" ht="15" hidden="false" customHeight="true" outlineLevel="0" collapsed="false">
      <c r="A5407" s="1" t="n">
        <f aca="false">MAX($A$2:$A5406)+1</f>
        <v>4460</v>
      </c>
      <c r="C5407" s="1" t="str">
        <f aca="false">IF(H5407="",F5407,H5407)</f>
        <v>Medway Hydro</v>
      </c>
      <c r="F5407" s="5"/>
      <c r="G5407" s="1" t="n">
        <v>55288</v>
      </c>
      <c r="H5407" s="1" t="s">
        <v>8232</v>
      </c>
      <c r="I5407" s="1" t="n">
        <v>59178</v>
      </c>
      <c r="J5407" s="1" t="s">
        <v>4139</v>
      </c>
      <c r="K5407" s="1" t="s">
        <v>3381</v>
      </c>
    </row>
    <row r="5408" customFormat="false" ht="15" hidden="false" customHeight="true" outlineLevel="0" collapsed="false">
      <c r="A5408" s="1" t="n">
        <f aca="false">MAX($A$2:$A5407)+1</f>
        <v>4461</v>
      </c>
      <c r="C5408" s="1" t="str">
        <f aca="false">IF(H5408="",F5408,H5408)</f>
        <v>Decatur Energy Center</v>
      </c>
      <c r="F5408" s="5"/>
      <c r="G5408" s="1" t="n">
        <v>55292</v>
      </c>
      <c r="H5408" s="1" t="s">
        <v>8233</v>
      </c>
      <c r="I5408" s="1" t="n">
        <v>2929</v>
      </c>
      <c r="J5408" s="1" t="s">
        <v>8234</v>
      </c>
      <c r="K5408" s="1" t="s">
        <v>3381</v>
      </c>
    </row>
    <row r="5409" customFormat="false" ht="15" hidden="false" customHeight="true" outlineLevel="0" collapsed="false">
      <c r="A5409" s="1" t="n">
        <f aca="false">MAX($A$2:$A5408)+1</f>
        <v>4462</v>
      </c>
      <c r="C5409" s="1" t="str">
        <f aca="false">IF(H5409="",F5409,H5409)</f>
        <v>Morgan Energy Center</v>
      </c>
      <c r="F5409" s="5"/>
      <c r="G5409" s="1" t="n">
        <v>55293</v>
      </c>
      <c r="H5409" s="1" t="s">
        <v>8235</v>
      </c>
      <c r="I5409" s="1" t="n">
        <v>29122</v>
      </c>
      <c r="J5409" s="1" t="s">
        <v>8236</v>
      </c>
      <c r="K5409" s="1" t="s">
        <v>3381</v>
      </c>
    </row>
    <row r="5410" customFormat="false" ht="15" hidden="false" customHeight="true" outlineLevel="0" collapsed="false">
      <c r="A5410" s="1" t="n">
        <f aca="false">MAX($A$2:$A5409)+1</f>
        <v>4463</v>
      </c>
      <c r="C5410" s="1" t="str">
        <f aca="false">IF(H5410="",F5410,H5410)</f>
        <v>Westbrook Energy Center Power Plant</v>
      </c>
      <c r="F5410" s="5"/>
      <c r="G5410" s="1" t="n">
        <v>55294</v>
      </c>
      <c r="H5410" s="1" t="s">
        <v>8237</v>
      </c>
      <c r="I5410" s="1" t="n">
        <v>2891</v>
      </c>
      <c r="J5410" s="1" t="s">
        <v>8238</v>
      </c>
      <c r="K5410" s="1" t="s">
        <v>3381</v>
      </c>
    </row>
    <row r="5411" customFormat="false" ht="15" hidden="false" customHeight="true" outlineLevel="0" collapsed="false">
      <c r="A5411" s="1" t="n">
        <f aca="false">MAX($A$2:$A5410)+1</f>
        <v>4464</v>
      </c>
      <c r="C5411" s="1" t="str">
        <f aca="false">IF(H5411="",F5411,H5411)</f>
        <v>Blythe Energy Inc</v>
      </c>
      <c r="F5411" s="5"/>
      <c r="G5411" s="1" t="n">
        <v>55295</v>
      </c>
      <c r="H5411" s="1" t="s">
        <v>8239</v>
      </c>
      <c r="I5411" s="1" t="n">
        <v>58453</v>
      </c>
      <c r="J5411" s="1" t="s">
        <v>8240</v>
      </c>
      <c r="K5411" s="1" t="s">
        <v>3381</v>
      </c>
    </row>
    <row r="5412" customFormat="false" ht="15" hidden="false" customHeight="true" outlineLevel="0" collapsed="false">
      <c r="A5412" s="1" t="n">
        <f aca="false">MAX($A$2:$A5411)+1</f>
        <v>4465</v>
      </c>
      <c r="C5412" s="1" t="str">
        <f aca="false">IF(H5412="",F5412,H5412)</f>
        <v>Calumet Energy Team LLC</v>
      </c>
      <c r="F5412" s="5"/>
      <c r="G5412" s="1" t="n">
        <v>55296</v>
      </c>
      <c r="H5412" s="1" t="s">
        <v>8241</v>
      </c>
      <c r="I5412" s="1" t="n">
        <v>56213</v>
      </c>
      <c r="J5412" s="1" t="s">
        <v>8242</v>
      </c>
      <c r="K5412" s="1" t="s">
        <v>3381</v>
      </c>
    </row>
    <row r="5413" customFormat="false" ht="15" hidden="false" customHeight="true" outlineLevel="0" collapsed="false">
      <c r="A5413" s="1" t="n">
        <f aca="false">MAX($A$2:$A5412)+1</f>
        <v>4466</v>
      </c>
      <c r="C5413" s="1" t="str">
        <f aca="false">IF(H5413="",F5413,H5413)</f>
        <v>New Covert Generating Facility</v>
      </c>
      <c r="F5413" s="5"/>
      <c r="G5413" s="1" t="n">
        <v>55297</v>
      </c>
      <c r="H5413" s="1" t="s">
        <v>8243</v>
      </c>
      <c r="I5413" s="1" t="n">
        <v>21579</v>
      </c>
      <c r="J5413" s="1" t="s">
        <v>8244</v>
      </c>
      <c r="K5413" s="1" t="s">
        <v>3381</v>
      </c>
    </row>
    <row r="5414" customFormat="false" ht="15" hidden="false" customHeight="true" outlineLevel="0" collapsed="false">
      <c r="A5414" s="1" t="n">
        <f aca="false">MAX($A$2:$A5413)+1</f>
        <v>4467</v>
      </c>
      <c r="C5414" s="1" t="str">
        <f aca="false">IF(H5414="",F5414,H5414)</f>
        <v>Fairless Energy Center</v>
      </c>
      <c r="F5414" s="5"/>
      <c r="G5414" s="1" t="n">
        <v>55298</v>
      </c>
      <c r="H5414" s="1" t="s">
        <v>8245</v>
      </c>
      <c r="I5414" s="1" t="n">
        <v>54817</v>
      </c>
      <c r="J5414" s="1" t="s">
        <v>8246</v>
      </c>
      <c r="K5414" s="1" t="s">
        <v>3381</v>
      </c>
    </row>
    <row r="5415" customFormat="false" ht="15" hidden="false" customHeight="true" outlineLevel="0" collapsed="false">
      <c r="A5415" s="1" t="n">
        <f aca="false">MAX($A$2:$A5414)+1</f>
        <v>4468</v>
      </c>
      <c r="C5415" s="1" t="str">
        <f aca="false">IF(H5415="",F5415,H5415)</f>
        <v>Channel Energy Center LLC</v>
      </c>
      <c r="F5415" s="5"/>
      <c r="G5415" s="1" t="n">
        <v>55299</v>
      </c>
      <c r="H5415" s="1" t="s">
        <v>8247</v>
      </c>
      <c r="I5415" s="1" t="n">
        <v>3370</v>
      </c>
      <c r="J5415" s="1" t="s">
        <v>8247</v>
      </c>
      <c r="K5415" s="1" t="s">
        <v>3381</v>
      </c>
    </row>
    <row r="5416" customFormat="false" ht="15" hidden="false" customHeight="true" outlineLevel="0" collapsed="false">
      <c r="A5416" s="1" t="n">
        <f aca="false">MAX($A$2:$A5415)+1</f>
        <v>4469</v>
      </c>
      <c r="C5416" s="1" t="str">
        <f aca="false">IF(H5416="",F5416,H5416)</f>
        <v>Wasatch Energy Systems Energy Recovery</v>
      </c>
      <c r="F5416" s="5"/>
      <c r="G5416" s="1" t="n">
        <v>55302</v>
      </c>
      <c r="H5416" s="1" t="s">
        <v>8248</v>
      </c>
      <c r="I5416" s="1" t="n">
        <v>29849</v>
      </c>
      <c r="J5416" s="1" t="s">
        <v>8249</v>
      </c>
      <c r="K5416" s="1" t="s">
        <v>3381</v>
      </c>
    </row>
    <row r="5417" customFormat="false" ht="15" hidden="false" customHeight="true" outlineLevel="0" collapsed="false">
      <c r="A5417" s="1" t="n">
        <f aca="false">MAX($A$2:$A5416)+1</f>
        <v>4470</v>
      </c>
      <c r="C5417" s="1" t="str">
        <f aca="false">IF(H5417="",F5417,H5417)</f>
        <v>Baconton Power Plant</v>
      </c>
      <c r="F5417" s="5"/>
      <c r="G5417" s="1" t="n">
        <v>55304</v>
      </c>
      <c r="H5417" s="1" t="s">
        <v>8250</v>
      </c>
      <c r="I5417" s="1" t="n">
        <v>2671</v>
      </c>
      <c r="J5417" s="1" t="s">
        <v>8251</v>
      </c>
      <c r="K5417" s="1" t="s">
        <v>3381</v>
      </c>
    </row>
    <row r="5418" customFormat="false" ht="15" hidden="false" customHeight="true" outlineLevel="0" collapsed="false">
      <c r="A5418" s="1" t="n">
        <f aca="false">A3948</f>
        <v>3011</v>
      </c>
      <c r="C5418" s="1" t="str">
        <f aca="false">IF(H5418="",F5418,H5418)</f>
        <v>Calvert City</v>
      </c>
      <c r="F5418" s="5"/>
      <c r="G5418" s="1" t="n">
        <v>55308</v>
      </c>
      <c r="H5418" s="1" t="s">
        <v>5813</v>
      </c>
      <c r="I5418" s="1" t="n">
        <v>57295</v>
      </c>
      <c r="J5418" s="1" t="s">
        <v>8252</v>
      </c>
      <c r="K5418" s="1" t="s">
        <v>3381</v>
      </c>
    </row>
    <row r="5419" customFormat="false" ht="15" hidden="false" customHeight="true" outlineLevel="0" collapsed="false">
      <c r="A5419" s="1" t="n">
        <f aca="false">MAX($A$2:$A5418)+1</f>
        <v>4471</v>
      </c>
      <c r="C5419" s="1" t="str">
        <f aca="false">IF(H5419="",F5419,H5419)</f>
        <v>BASF Freeport Works</v>
      </c>
      <c r="F5419" s="5"/>
      <c r="G5419" s="1" t="n">
        <v>55311</v>
      </c>
      <c r="H5419" s="1" t="s">
        <v>8253</v>
      </c>
      <c r="I5419" s="1" t="n">
        <v>1182</v>
      </c>
      <c r="J5419" s="1" t="s">
        <v>6093</v>
      </c>
      <c r="K5419" s="1" t="s">
        <v>3381</v>
      </c>
    </row>
    <row r="5420" customFormat="false" ht="15" hidden="false" customHeight="true" outlineLevel="0" collapsed="false">
      <c r="A5420" s="1" t="n">
        <f aca="false">MAX($A$2:$A5419)+1</f>
        <v>4472</v>
      </c>
      <c r="C5420" s="1" t="str">
        <f aca="false">IF(H5420="",F5420,H5420)</f>
        <v>Phelps Dodge Cobre Mining</v>
      </c>
      <c r="F5420" s="5"/>
      <c r="G5420" s="1" t="n">
        <v>55312</v>
      </c>
      <c r="H5420" s="1" t="s">
        <v>8254</v>
      </c>
      <c r="I5420" s="1" t="n">
        <v>23102</v>
      </c>
      <c r="J5420" s="1" t="s">
        <v>8255</v>
      </c>
      <c r="K5420" s="1" t="s">
        <v>3381</v>
      </c>
    </row>
    <row r="5421" customFormat="false" ht="15" hidden="false" customHeight="true" outlineLevel="0" collapsed="false">
      <c r="A5421" s="1" t="n">
        <f aca="false">MAX($A$2:$A5420)+1</f>
        <v>4473</v>
      </c>
      <c r="C5421" s="1" t="str">
        <f aca="false">IF(H5421="",F5421,H5421)</f>
        <v>Ingleside Cogeneration</v>
      </c>
      <c r="F5421" s="5"/>
      <c r="G5421" s="1" t="n">
        <v>55313</v>
      </c>
      <c r="H5421" s="1" t="s">
        <v>8256</v>
      </c>
      <c r="I5421" s="1" t="n">
        <v>26469</v>
      </c>
      <c r="J5421" s="1" t="s">
        <v>8257</v>
      </c>
      <c r="K5421" s="1" t="s">
        <v>3381</v>
      </c>
    </row>
    <row r="5422" customFormat="false" ht="15" hidden="false" customHeight="true" outlineLevel="0" collapsed="false">
      <c r="A5422" s="1" t="n">
        <f aca="false">MAX($A$2:$A5421)+1</f>
        <v>4474</v>
      </c>
      <c r="C5422" s="1" t="str">
        <f aca="false">IF(H5422="",F5422,H5422)</f>
        <v>Fore River Generating Station</v>
      </c>
      <c r="F5422" s="5"/>
      <c r="G5422" s="1" t="n">
        <v>55317</v>
      </c>
      <c r="H5422" s="1" t="s">
        <v>8258</v>
      </c>
      <c r="I5422" s="1" t="n">
        <v>59368</v>
      </c>
      <c r="J5422" s="1" t="s">
        <v>8259</v>
      </c>
      <c r="K5422" s="1" t="s">
        <v>3381</v>
      </c>
    </row>
    <row r="5423" customFormat="false" ht="15" hidden="false" customHeight="true" outlineLevel="0" collapsed="false">
      <c r="A5423" s="1" t="n">
        <f aca="false">MAX($A$2:$A5422)+1</f>
        <v>4475</v>
      </c>
      <c r="C5423" s="1" t="str">
        <f aca="false">IF(H5423="",F5423,H5423)</f>
        <v>Athens Regional Medical Center</v>
      </c>
      <c r="F5423" s="5"/>
      <c r="G5423" s="1" t="n">
        <v>55319</v>
      </c>
      <c r="H5423" s="1" t="s">
        <v>8260</v>
      </c>
      <c r="I5423" s="1" t="n">
        <v>38021</v>
      </c>
      <c r="J5423" s="1" t="s">
        <v>8260</v>
      </c>
      <c r="K5423" s="1" t="s">
        <v>3381</v>
      </c>
    </row>
    <row r="5424" customFormat="false" ht="15" hidden="false" customHeight="true" outlineLevel="0" collapsed="false">
      <c r="A5424" s="1" t="n">
        <f aca="false">MAX($A$2:$A5423)+1</f>
        <v>4476</v>
      </c>
      <c r="C5424" s="1" t="str">
        <f aca="false">IF(H5424="",F5424,H5424)</f>
        <v>Wise County Power LLC</v>
      </c>
      <c r="F5424" s="5"/>
      <c r="G5424" s="1" t="n">
        <v>55320</v>
      </c>
      <c r="H5424" s="1" t="s">
        <v>8261</v>
      </c>
      <c r="I5424" s="1" t="n">
        <v>21668</v>
      </c>
      <c r="J5424" s="1" t="s">
        <v>8262</v>
      </c>
      <c r="K5424" s="1" t="s">
        <v>3381</v>
      </c>
    </row>
    <row r="5425" customFormat="false" ht="15" hidden="false" customHeight="true" outlineLevel="0" collapsed="false">
      <c r="A5425" s="1" t="n">
        <f aca="false">MAX($A$2:$A5424)+1</f>
        <v>4477</v>
      </c>
      <c r="C5425" s="1" t="str">
        <f aca="false">IF(H5425="",F5425,H5425)</f>
        <v>Baytown Energy Center</v>
      </c>
      <c r="F5425" s="5"/>
      <c r="G5425" s="1" t="n">
        <v>55327</v>
      </c>
      <c r="H5425" s="1" t="s">
        <v>8263</v>
      </c>
      <c r="I5425" s="1" t="n">
        <v>2838</v>
      </c>
      <c r="J5425" s="1" t="s">
        <v>8264</v>
      </c>
      <c r="K5425" s="1" t="s">
        <v>3381</v>
      </c>
    </row>
    <row r="5426" customFormat="false" ht="15" hidden="false" customHeight="true" outlineLevel="0" collapsed="false">
      <c r="A5426" s="1" t="n">
        <f aca="false">MAX($A$2:$A5425)+1</f>
        <v>4478</v>
      </c>
      <c r="C5426" s="1" t="str">
        <f aca="false">IF(H5426="",F5426,H5426)</f>
        <v>Hermiston Power Partnership</v>
      </c>
      <c r="F5426" s="5"/>
      <c r="G5426" s="1" t="n">
        <v>55328</v>
      </c>
      <c r="H5426" s="1" t="s">
        <v>8265</v>
      </c>
      <c r="I5426" s="1" t="n">
        <v>7869</v>
      </c>
      <c r="J5426" s="1" t="s">
        <v>8265</v>
      </c>
      <c r="K5426" s="1" t="s">
        <v>3381</v>
      </c>
    </row>
    <row r="5427" customFormat="false" ht="15" hidden="false" customHeight="true" outlineLevel="0" collapsed="false">
      <c r="A5427" s="1" t="n">
        <f aca="false">MAX($A$2:$A5426)+1</f>
        <v>4479</v>
      </c>
      <c r="C5427" s="1" t="str">
        <f aca="false">IF(H5427="",F5427,H5427)</f>
        <v>Washington County Power LLC</v>
      </c>
      <c r="F5427" s="5"/>
      <c r="G5427" s="1" t="n">
        <v>55332</v>
      </c>
      <c r="H5427" s="1" t="s">
        <v>8266</v>
      </c>
      <c r="I5427" s="1" t="n">
        <v>59416</v>
      </c>
      <c r="J5427" s="1" t="s">
        <v>8267</v>
      </c>
      <c r="K5427" s="1" t="s">
        <v>3381</v>
      </c>
    </row>
    <row r="5428" customFormat="false" ht="15" hidden="false" customHeight="true" outlineLevel="0" collapsed="false">
      <c r="A5428" s="1" t="n">
        <f aca="false">MAX($A$2:$A5427)+1</f>
        <v>4480</v>
      </c>
      <c r="C5428" s="1" t="str">
        <f aca="false">IF(H5428="",F5428,H5428)</f>
        <v>Delta Energy Center</v>
      </c>
      <c r="F5428" s="5"/>
      <c r="G5428" s="1" t="n">
        <v>55333</v>
      </c>
      <c r="H5428" s="1" t="s">
        <v>8268</v>
      </c>
      <c r="I5428" s="1" t="n">
        <v>5030</v>
      </c>
      <c r="J5428" s="1" t="s">
        <v>8269</v>
      </c>
      <c r="K5428" s="1" t="s">
        <v>3381</v>
      </c>
    </row>
    <row r="5429" customFormat="false" ht="15" hidden="false" customHeight="true" outlineLevel="0" collapsed="false">
      <c r="A5429" s="1" t="n">
        <f aca="false">MAX($A$2:$A5428)+1</f>
        <v>4481</v>
      </c>
      <c r="C5429" s="1" t="str">
        <f aca="false">IF(H5429="",F5429,H5429)</f>
        <v>TalenEnergy Ironwood LLC</v>
      </c>
      <c r="F5429" s="5"/>
      <c r="G5429" s="1" t="n">
        <v>55337</v>
      </c>
      <c r="H5429" s="1" t="s">
        <v>8270</v>
      </c>
      <c r="I5429" s="1" t="n">
        <v>58199</v>
      </c>
      <c r="J5429" s="1" t="s">
        <v>8270</v>
      </c>
      <c r="K5429" s="1" t="s">
        <v>3381</v>
      </c>
    </row>
    <row r="5430" customFormat="false" ht="15" hidden="false" customHeight="true" outlineLevel="0" collapsed="false">
      <c r="A5430" s="1" t="n">
        <f aca="false">MAX($A$2:$A5429)+1</f>
        <v>4482</v>
      </c>
      <c r="C5430" s="1" t="str">
        <f aca="false">IF(H5430="",F5430,H5430)</f>
        <v>Dell Power Station</v>
      </c>
      <c r="F5430" s="5"/>
      <c r="G5430" s="1" t="n">
        <v>55340</v>
      </c>
      <c r="H5430" s="1" t="s">
        <v>8271</v>
      </c>
      <c r="I5430" s="1" t="n">
        <v>924</v>
      </c>
      <c r="J5430" s="1" t="s">
        <v>4458</v>
      </c>
      <c r="K5430" s="1" t="s">
        <v>3381</v>
      </c>
    </row>
    <row r="5431" customFormat="false" ht="15" hidden="false" customHeight="true" outlineLevel="0" collapsed="false">
      <c r="A5431" s="1" t="n">
        <f aca="false">MAX($A$2:$A5430)+1</f>
        <v>4483</v>
      </c>
      <c r="C5431" s="1" t="str">
        <f aca="false">IF(H5431="",F5431,H5431)</f>
        <v>Woodstock Windfarm</v>
      </c>
      <c r="F5431" s="5"/>
      <c r="G5431" s="1" t="n">
        <v>55342</v>
      </c>
      <c r="H5431" s="1" t="s">
        <v>8272</v>
      </c>
      <c r="I5431" s="1" t="n">
        <v>56894</v>
      </c>
      <c r="J5431" s="1" t="s">
        <v>8273</v>
      </c>
      <c r="K5431" s="1" t="s">
        <v>3381</v>
      </c>
    </row>
    <row r="5432" customFormat="false" ht="15" hidden="false" customHeight="true" outlineLevel="0" collapsed="false">
      <c r="A5432" s="1" t="n">
        <f aca="false">MAX($A$2:$A5431)+1</f>
        <v>4484</v>
      </c>
      <c r="C5432" s="1" t="str">
        <f aca="false">IF(H5432="",F5432,H5432)</f>
        <v>Otay Mesa Generating Project</v>
      </c>
      <c r="F5432" s="5"/>
      <c r="G5432" s="1" t="n">
        <v>55345</v>
      </c>
      <c r="H5432" s="1" t="s">
        <v>8274</v>
      </c>
      <c r="I5432" s="1" t="n">
        <v>14274</v>
      </c>
      <c r="J5432" s="1" t="s">
        <v>8275</v>
      </c>
      <c r="K5432" s="1" t="s">
        <v>3381</v>
      </c>
    </row>
    <row r="5433" customFormat="false" ht="15" hidden="false" customHeight="true" outlineLevel="0" collapsed="false">
      <c r="A5433" s="1" t="n">
        <f aca="false">MAX($A$2:$A5432)+1</f>
        <v>4485</v>
      </c>
      <c r="C5433" s="1" t="str">
        <f aca="false">IF(H5433="",F5433,H5433)</f>
        <v>Armstrong</v>
      </c>
      <c r="F5433" s="5"/>
      <c r="G5433" s="1" t="n">
        <v>55347</v>
      </c>
      <c r="H5433" s="1" t="s">
        <v>8276</v>
      </c>
      <c r="I5433" s="1" t="n">
        <v>56412</v>
      </c>
      <c r="J5433" s="1" t="s">
        <v>8277</v>
      </c>
      <c r="K5433" s="1" t="s">
        <v>3381</v>
      </c>
    </row>
    <row r="5434" customFormat="false" ht="15" hidden="false" customHeight="true" outlineLevel="0" collapsed="false">
      <c r="A5434" s="1" t="n">
        <f aca="false">MAX($A$2:$A5433)+1</f>
        <v>4486</v>
      </c>
      <c r="C5434" s="1" t="str">
        <f aca="false">IF(H5434="",F5434,H5434)</f>
        <v>Troy Energy LLC</v>
      </c>
      <c r="F5434" s="5"/>
      <c r="G5434" s="1" t="n">
        <v>55348</v>
      </c>
      <c r="H5434" s="1" t="s">
        <v>8278</v>
      </c>
      <c r="I5434" s="1" t="n">
        <v>56533</v>
      </c>
      <c r="J5434" s="1" t="s">
        <v>8278</v>
      </c>
      <c r="K5434" s="1" t="s">
        <v>3381</v>
      </c>
    </row>
    <row r="5435" customFormat="false" ht="15" hidden="false" customHeight="true" outlineLevel="0" collapsed="false">
      <c r="A5435" s="1" t="n">
        <f aca="false">MAX($A$2:$A5434)+1</f>
        <v>4487</v>
      </c>
      <c r="C5435" s="1" t="str">
        <f aca="false">IF(H5435="",F5435,H5435)</f>
        <v>Pleasants Energy LLC</v>
      </c>
      <c r="F5435" s="5"/>
      <c r="G5435" s="1" t="n">
        <v>55349</v>
      </c>
      <c r="H5435" s="1" t="s">
        <v>8279</v>
      </c>
      <c r="I5435" s="1" t="n">
        <v>55749</v>
      </c>
      <c r="J5435" s="1" t="s">
        <v>8279</v>
      </c>
      <c r="K5435" s="1" t="s">
        <v>3381</v>
      </c>
    </row>
    <row r="5436" customFormat="false" ht="15" hidden="false" customHeight="true" outlineLevel="0" collapsed="false">
      <c r="A5436" s="1" t="n">
        <f aca="false">MAX($A$2:$A5435)+1</f>
        <v>4488</v>
      </c>
      <c r="C5436" s="1" t="str">
        <f aca="false">IF(H5436="",F5436,H5436)</f>
        <v>Lakota Ridge LLC</v>
      </c>
      <c r="F5436" s="5"/>
      <c r="G5436" s="1" t="n">
        <v>55353</v>
      </c>
      <c r="H5436" s="1" t="s">
        <v>8280</v>
      </c>
      <c r="I5436" s="1" t="n">
        <v>59182</v>
      </c>
      <c r="J5436" s="1" t="s">
        <v>8281</v>
      </c>
      <c r="K5436" s="1" t="s">
        <v>3381</v>
      </c>
    </row>
    <row r="5437" customFormat="false" ht="15" hidden="false" customHeight="true" outlineLevel="0" collapsed="false">
      <c r="A5437" s="1" t="n">
        <f aca="false">MAX($A$2:$A5436)+1</f>
        <v>4489</v>
      </c>
      <c r="C5437" s="1" t="str">
        <f aca="false">IF(H5437="",F5437,H5437)</f>
        <v>Shaokatan Hills LLC</v>
      </c>
      <c r="F5437" s="5"/>
      <c r="G5437" s="1" t="n">
        <v>55354</v>
      </c>
      <c r="H5437" s="1" t="s">
        <v>8282</v>
      </c>
      <c r="I5437" s="1" t="n">
        <v>59182</v>
      </c>
      <c r="J5437" s="1" t="s">
        <v>8281</v>
      </c>
      <c r="K5437" s="1" t="s">
        <v>3381</v>
      </c>
    </row>
    <row r="5438" customFormat="false" ht="15" hidden="false" customHeight="true" outlineLevel="0" collapsed="false">
      <c r="A5438" s="1" t="n">
        <f aca="false">MAX($A$2:$A5437)+1</f>
        <v>4490</v>
      </c>
      <c r="C5438" s="1" t="str">
        <f aca="false">IF(H5438="",F5438,H5438)</f>
        <v>Brazos Valley Generating Facility</v>
      </c>
      <c r="F5438" s="5"/>
      <c r="G5438" s="1" t="n">
        <v>55357</v>
      </c>
      <c r="H5438" s="1" t="s">
        <v>8283</v>
      </c>
      <c r="I5438" s="1" t="n">
        <v>2171</v>
      </c>
      <c r="J5438" s="1" t="s">
        <v>8284</v>
      </c>
      <c r="K5438" s="1" t="s">
        <v>3381</v>
      </c>
    </row>
    <row r="5439" customFormat="false" ht="15" hidden="false" customHeight="true" outlineLevel="0" collapsed="false">
      <c r="A5439" s="1" t="n">
        <f aca="false">MAX($A$2:$A5438)+1</f>
        <v>4491</v>
      </c>
      <c r="C5439" s="1" t="str">
        <f aca="false">IF(H5439="",F5439,H5439)</f>
        <v>Cottonwood Energy Project</v>
      </c>
      <c r="F5439" s="5"/>
      <c r="G5439" s="1" t="n">
        <v>55358</v>
      </c>
      <c r="H5439" s="1" t="s">
        <v>8285</v>
      </c>
      <c r="I5439" s="1" t="n">
        <v>4405</v>
      </c>
      <c r="J5439" s="1" t="s">
        <v>8286</v>
      </c>
      <c r="K5439" s="1" t="s">
        <v>3381</v>
      </c>
    </row>
    <row r="5440" customFormat="false" ht="15" hidden="false" customHeight="true" outlineLevel="0" collapsed="false">
      <c r="A5440" s="1" t="n">
        <f aca="false">MAX($A$2:$A5439)+1</f>
        <v>4492</v>
      </c>
      <c r="C5440" s="1" t="str">
        <f aca="false">IF(H5440="",F5440,H5440)</f>
        <v>Exelon LaPorte Generating Station</v>
      </c>
      <c r="F5440" s="5"/>
      <c r="G5440" s="1" t="n">
        <v>55365</v>
      </c>
      <c r="H5440" s="1" t="s">
        <v>8287</v>
      </c>
      <c r="I5440" s="1" t="n">
        <v>6035</v>
      </c>
      <c r="J5440" s="1" t="s">
        <v>2548</v>
      </c>
      <c r="K5440" s="1" t="s">
        <v>3381</v>
      </c>
    </row>
    <row r="5441" customFormat="false" ht="15" hidden="false" customHeight="true" outlineLevel="0" collapsed="false">
      <c r="A5441" s="1" t="n">
        <f aca="false">MAX($A$2:$A5440)+1</f>
        <v>4493</v>
      </c>
      <c r="C5441" s="1" t="str">
        <f aca="false">IF(H5441="",F5441,H5441)</f>
        <v>West Texas Wind Energy LLC</v>
      </c>
      <c r="F5441" s="5"/>
      <c r="G5441" s="1" t="n">
        <v>55367</v>
      </c>
      <c r="H5441" s="1" t="s">
        <v>8288</v>
      </c>
      <c r="I5441" s="1" t="n">
        <v>20424</v>
      </c>
      <c r="J5441" s="1" t="s">
        <v>8289</v>
      </c>
      <c r="K5441" s="1" t="s">
        <v>3381</v>
      </c>
    </row>
    <row r="5442" customFormat="false" ht="15" hidden="false" customHeight="true" outlineLevel="0" collapsed="false">
      <c r="A5442" s="1" t="n">
        <f aca="false">MAX($A$2:$A5441)+1</f>
        <v>4494</v>
      </c>
      <c r="C5442" s="1" t="str">
        <f aca="false">IF(H5442="",F5442,H5442)</f>
        <v>Wethersfield Wind Farm</v>
      </c>
      <c r="F5442" s="5"/>
      <c r="G5442" s="1" t="n">
        <v>55368</v>
      </c>
      <c r="H5442" s="1" t="s">
        <v>8290</v>
      </c>
      <c r="I5442" s="1" t="n">
        <v>34688</v>
      </c>
      <c r="J5442" s="1" t="s">
        <v>6239</v>
      </c>
      <c r="K5442" s="1" t="s">
        <v>3381</v>
      </c>
    </row>
    <row r="5443" customFormat="false" ht="15" hidden="false" customHeight="true" outlineLevel="0" collapsed="false">
      <c r="A5443" s="1" t="n">
        <f aca="false">MAX($A$2:$A5442)+1</f>
        <v>4495</v>
      </c>
      <c r="C5443" s="1" t="str">
        <f aca="false">IF(H5443="",F5443,H5443)</f>
        <v>Hamakua Energy Plant</v>
      </c>
      <c r="F5443" s="5"/>
      <c r="G5443" s="1" t="n">
        <v>55369</v>
      </c>
      <c r="H5443" s="1" t="s">
        <v>8291</v>
      </c>
      <c r="I5443" s="1" t="n">
        <v>7972</v>
      </c>
      <c r="J5443" s="1" t="s">
        <v>8292</v>
      </c>
      <c r="K5443" s="1" t="s">
        <v>3381</v>
      </c>
    </row>
    <row r="5444" customFormat="false" ht="15" hidden="false" customHeight="true" outlineLevel="0" collapsed="false">
      <c r="A5444" s="1" t="n">
        <f aca="false">MAX($A$2:$A5443)+1</f>
        <v>4496</v>
      </c>
      <c r="C5444" s="1" t="str">
        <f aca="false">IF(H5444="",F5444,H5444)</f>
        <v>Green Mountain Wind Farm</v>
      </c>
      <c r="F5444" s="5"/>
      <c r="G5444" s="1" t="n">
        <v>55370</v>
      </c>
      <c r="H5444" s="1" t="s">
        <v>8293</v>
      </c>
      <c r="I5444" s="1" t="n">
        <v>6862</v>
      </c>
      <c r="J5444" s="1" t="s">
        <v>8294</v>
      </c>
      <c r="K5444" s="1" t="s">
        <v>3381</v>
      </c>
    </row>
    <row r="5445" customFormat="false" ht="15" hidden="false" customHeight="true" outlineLevel="0" collapsed="false">
      <c r="A5445" s="1" t="n">
        <f aca="false">MAX($A$2:$A5444)+1</f>
        <v>4497</v>
      </c>
      <c r="C5445" s="1" t="str">
        <f aca="false">IF(H5445="",F5445,H5445)</f>
        <v>Harquahala Generating Project</v>
      </c>
      <c r="F5445" s="5"/>
      <c r="G5445" s="1" t="n">
        <v>55372</v>
      </c>
      <c r="H5445" s="1" t="s">
        <v>8295</v>
      </c>
      <c r="I5445" s="1" t="n">
        <v>32790</v>
      </c>
      <c r="J5445" s="1" t="s">
        <v>8296</v>
      </c>
      <c r="K5445" s="1" t="s">
        <v>3381</v>
      </c>
    </row>
    <row r="5446" customFormat="false" ht="15" hidden="false" customHeight="true" outlineLevel="0" collapsed="false">
      <c r="A5446" s="1" t="n">
        <f aca="false">MAX($A$2:$A5445)+1</f>
        <v>4498</v>
      </c>
      <c r="C5446" s="1" t="str">
        <f aca="false">IF(H5446="",F5446,H5446)</f>
        <v>Astoria Energy</v>
      </c>
      <c r="F5446" s="5"/>
      <c r="G5446" s="1" t="n">
        <v>55375</v>
      </c>
      <c r="H5446" s="1" t="s">
        <v>8297</v>
      </c>
      <c r="I5446" s="1" t="n">
        <v>22979</v>
      </c>
      <c r="J5446" s="1" t="s">
        <v>8298</v>
      </c>
      <c r="K5446" s="1" t="s">
        <v>3381</v>
      </c>
    </row>
    <row r="5447" customFormat="false" ht="15" hidden="false" customHeight="true" outlineLevel="0" collapsed="false">
      <c r="A5447" s="1" t="n">
        <f aca="false">MAX($A$2:$A5446)+1</f>
        <v>4499</v>
      </c>
      <c r="C5447" s="1" t="str">
        <f aca="false">IF(H5447="",F5447,H5447)</f>
        <v>FirstEnergy Gans</v>
      </c>
      <c r="F5447" s="5"/>
      <c r="G5447" s="1" t="n">
        <v>55377</v>
      </c>
      <c r="H5447" s="1" t="s">
        <v>8299</v>
      </c>
      <c r="I5447" s="1" t="n">
        <v>23279</v>
      </c>
      <c r="J5447" s="1" t="s">
        <v>692</v>
      </c>
      <c r="K5447" s="1" t="s">
        <v>3381</v>
      </c>
    </row>
    <row r="5448" customFormat="false" ht="15" hidden="false" customHeight="true" outlineLevel="0" collapsed="false">
      <c r="A5448" s="1" t="n">
        <f aca="false">MAX($A$2:$A5447)+1</f>
        <v>4500</v>
      </c>
      <c r="C5448" s="1" t="str">
        <f aca="false">IF(H5448="",F5448,H5448)</f>
        <v>Union Power Partners LP</v>
      </c>
      <c r="F5448" s="5"/>
      <c r="G5448" s="1" t="n">
        <v>55380</v>
      </c>
      <c r="H5448" s="1" t="s">
        <v>8300</v>
      </c>
      <c r="I5448" s="1" t="n">
        <v>54796</v>
      </c>
      <c r="J5448" s="1" t="s">
        <v>8300</v>
      </c>
      <c r="K5448" s="1" t="s">
        <v>3381</v>
      </c>
    </row>
    <row r="5449" customFormat="false" ht="15" hidden="false" customHeight="true" outlineLevel="0" collapsed="false">
      <c r="A5449" s="1" t="n">
        <f aca="false">MAX($A$2:$A5448)+1</f>
        <v>4501</v>
      </c>
      <c r="C5449" s="1" t="str">
        <f aca="false">IF(H5449="",F5449,H5449)</f>
        <v>Commonwealth Chesapeake</v>
      </c>
      <c r="F5449" s="5"/>
      <c r="G5449" s="1" t="n">
        <v>55381</v>
      </c>
      <c r="H5449" s="1" t="s">
        <v>8301</v>
      </c>
      <c r="I5449" s="1" t="n">
        <v>4194</v>
      </c>
      <c r="J5449" s="1" t="s">
        <v>8302</v>
      </c>
      <c r="K5449" s="1" t="s">
        <v>3381</v>
      </c>
    </row>
    <row r="5450" customFormat="false" ht="15" hidden="false" customHeight="true" outlineLevel="0" collapsed="false">
      <c r="A5450" s="1" t="n">
        <f aca="false">MAX($A$2:$A5449)+1</f>
        <v>4502</v>
      </c>
      <c r="C5450" s="1" t="str">
        <f aca="false">IF(H5450="",F5450,H5450)</f>
        <v>Thomas A Smith Energy Facility</v>
      </c>
      <c r="F5450" s="5"/>
      <c r="G5450" s="1" t="n">
        <v>55382</v>
      </c>
      <c r="H5450" s="1" t="s">
        <v>8303</v>
      </c>
      <c r="I5450" s="1" t="n">
        <v>13994</v>
      </c>
      <c r="J5450" s="1" t="s">
        <v>2054</v>
      </c>
      <c r="K5450" s="1" t="s">
        <v>3381</v>
      </c>
    </row>
    <row r="5451" customFormat="false" ht="15" hidden="false" customHeight="true" outlineLevel="0" collapsed="false">
      <c r="A5451" s="1" t="n">
        <f aca="false">MAX($A$2:$A5450)+1</f>
        <v>4503</v>
      </c>
      <c r="C5451" s="1" t="str">
        <f aca="false">IF(H5451="",F5451,H5451)</f>
        <v>Columbia Energy Center (SC)</v>
      </c>
      <c r="F5451" s="5"/>
      <c r="G5451" s="1" t="n">
        <v>55386</v>
      </c>
      <c r="H5451" s="1" t="s">
        <v>8304</v>
      </c>
      <c r="I5451" s="1" t="n">
        <v>4028</v>
      </c>
      <c r="J5451" s="1" t="s">
        <v>8305</v>
      </c>
      <c r="K5451" s="1" t="s">
        <v>3381</v>
      </c>
    </row>
    <row r="5452" customFormat="false" ht="15" hidden="false" customHeight="true" outlineLevel="0" collapsed="false">
      <c r="A5452" s="1" t="n">
        <f aca="false">MAX($A$2:$A5451)+1</f>
        <v>4504</v>
      </c>
      <c r="C5452" s="1" t="str">
        <f aca="false">IF(H5452="",F5452,H5452)</f>
        <v>State Farm Insur Support Center Central</v>
      </c>
      <c r="F5452" s="5"/>
      <c r="G5452" s="1" t="n">
        <v>55390</v>
      </c>
      <c r="H5452" s="1" t="s">
        <v>8306</v>
      </c>
      <c r="I5452" s="1" t="n">
        <v>18050</v>
      </c>
      <c r="J5452" s="1" t="s">
        <v>8219</v>
      </c>
      <c r="K5452" s="1" t="s">
        <v>3381</v>
      </c>
    </row>
    <row r="5453" customFormat="false" ht="15" hidden="false" customHeight="true" outlineLevel="0" collapsed="false">
      <c r="A5453" s="1" t="n">
        <f aca="false">MAX($A$2:$A5452)+1</f>
        <v>4505</v>
      </c>
      <c r="C5453" s="1" t="str">
        <f aca="false">IF(H5453="",F5453,H5453)</f>
        <v>RockGen Energy Center</v>
      </c>
      <c r="F5453" s="5"/>
      <c r="G5453" s="1" t="n">
        <v>55391</v>
      </c>
      <c r="H5453" s="1" t="s">
        <v>8307</v>
      </c>
      <c r="I5453" s="1" t="n">
        <v>24121</v>
      </c>
      <c r="J5453" s="1" t="s">
        <v>8308</v>
      </c>
      <c r="K5453" s="1" t="s">
        <v>3381</v>
      </c>
    </row>
    <row r="5454" customFormat="false" ht="15" hidden="false" customHeight="true" outlineLevel="0" collapsed="false">
      <c r="A5454" s="1" t="n">
        <f aca="false">MAX($A$2:$A5453)+1</f>
        <v>4506</v>
      </c>
      <c r="C5454" s="1" t="str">
        <f aca="false">IF(H5454="",F5454,H5454)</f>
        <v>Zion Energy Center</v>
      </c>
      <c r="F5454" s="5"/>
      <c r="G5454" s="1" t="n">
        <v>55392</v>
      </c>
      <c r="H5454" s="1" t="s">
        <v>8309</v>
      </c>
      <c r="I5454" s="1" t="n">
        <v>21191</v>
      </c>
      <c r="J5454" s="1" t="s">
        <v>8310</v>
      </c>
      <c r="K5454" s="1" t="s">
        <v>3381</v>
      </c>
    </row>
    <row r="5455" customFormat="false" ht="15" hidden="false" customHeight="true" outlineLevel="0" collapsed="false">
      <c r="A5455" s="1" t="n">
        <f aca="false">MAX($A$2:$A5454)+1</f>
        <v>4507</v>
      </c>
      <c r="C5455" s="1" t="str">
        <f aca="false">IF(H5455="",F5455,H5455)</f>
        <v>Metcalf Energy Center</v>
      </c>
      <c r="F5455" s="5"/>
      <c r="G5455" s="1" t="n">
        <v>55393</v>
      </c>
      <c r="H5455" s="1" t="s">
        <v>8311</v>
      </c>
      <c r="I5455" s="1" t="n">
        <v>2799</v>
      </c>
      <c r="J5455" s="1" t="s">
        <v>8312</v>
      </c>
      <c r="K5455" s="1" t="s">
        <v>3381</v>
      </c>
    </row>
    <row r="5456" customFormat="false" ht="15" hidden="false" customHeight="true" outlineLevel="0" collapsed="false">
      <c r="A5456" s="1" t="n">
        <f aca="false">MAX($A$2:$A5455)+1</f>
        <v>4508</v>
      </c>
      <c r="C5456" s="1" t="str">
        <f aca="false">IF(H5456="",F5456,H5456)</f>
        <v>Green Power I</v>
      </c>
      <c r="F5456" s="5"/>
      <c r="G5456" s="1" t="n">
        <v>55396</v>
      </c>
      <c r="H5456" s="1" t="s">
        <v>8313</v>
      </c>
      <c r="I5456" s="1" t="n">
        <v>49750</v>
      </c>
      <c r="J5456" s="1" t="s">
        <v>8314</v>
      </c>
      <c r="K5456" s="1" t="s">
        <v>3381</v>
      </c>
    </row>
    <row r="5457" customFormat="false" ht="15" hidden="false" customHeight="true" outlineLevel="0" collapsed="false">
      <c r="A5457" s="1" t="n">
        <f aca="false">MAX($A$2:$A5456)+1</f>
        <v>4509</v>
      </c>
      <c r="C5457" s="1" t="str">
        <f aca="false">IF(H5457="",F5457,H5457)</f>
        <v>Elk Hills Power LLC</v>
      </c>
      <c r="F5457" s="5"/>
      <c r="G5457" s="1" t="n">
        <v>55400</v>
      </c>
      <c r="H5457" s="1" t="s">
        <v>8315</v>
      </c>
      <c r="I5457" s="1" t="n">
        <v>34164</v>
      </c>
      <c r="J5457" s="1" t="s">
        <v>8315</v>
      </c>
      <c r="K5457" s="1" t="s">
        <v>3381</v>
      </c>
    </row>
    <row r="5458" customFormat="false" ht="15" hidden="false" customHeight="true" outlineLevel="0" collapsed="false">
      <c r="A5458" s="1" t="n">
        <f aca="false">MAX($A$2:$A5457)+1</f>
        <v>4510</v>
      </c>
      <c r="C5458" s="1" t="str">
        <f aca="false">IF(H5458="",F5458,H5458)</f>
        <v>Rolling Hills Generating</v>
      </c>
      <c r="F5458" s="5"/>
      <c r="G5458" s="1" t="n">
        <v>55401</v>
      </c>
      <c r="H5458" s="1" t="s">
        <v>8316</v>
      </c>
      <c r="I5458" s="1" t="n">
        <v>56558</v>
      </c>
      <c r="J5458" s="1" t="s">
        <v>8317</v>
      </c>
      <c r="K5458" s="1" t="s">
        <v>3381</v>
      </c>
    </row>
    <row r="5459" customFormat="false" ht="15" hidden="false" customHeight="true" outlineLevel="0" collapsed="false">
      <c r="A5459" s="1" t="n">
        <f aca="false">MAX($A$2:$A5458)+1</f>
        <v>4511</v>
      </c>
      <c r="C5459" s="1" t="str">
        <f aca="false">IF(H5459="",F5459,H5459)</f>
        <v>Carville Energy LLC</v>
      </c>
      <c r="F5459" s="5"/>
      <c r="G5459" s="1" t="n">
        <v>55404</v>
      </c>
      <c r="H5459" s="1" t="s">
        <v>8318</v>
      </c>
      <c r="I5459" s="1" t="n">
        <v>3131</v>
      </c>
      <c r="J5459" s="1" t="s">
        <v>8318</v>
      </c>
      <c r="K5459" s="1" t="s">
        <v>3381</v>
      </c>
    </row>
    <row r="5460" customFormat="false" ht="15" hidden="false" customHeight="true" outlineLevel="0" collapsed="false">
      <c r="A5460" s="1" t="n">
        <f aca="false">MAX($A$2:$A5459)+1</f>
        <v>4512</v>
      </c>
      <c r="C5460" s="1" t="str">
        <f aca="false">IF(H5460="",F5460,H5460)</f>
        <v>Athens Generating Plant</v>
      </c>
      <c r="F5460" s="5"/>
      <c r="G5460" s="1" t="n">
        <v>55405</v>
      </c>
      <c r="H5460" s="1" t="s">
        <v>8319</v>
      </c>
      <c r="I5460" s="1" t="n">
        <v>32173</v>
      </c>
      <c r="J5460" s="1" t="s">
        <v>8320</v>
      </c>
      <c r="K5460" s="1" t="s">
        <v>3381</v>
      </c>
    </row>
    <row r="5461" customFormat="false" ht="15" hidden="false" customHeight="true" outlineLevel="0" collapsed="false">
      <c r="A5461" s="1" t="n">
        <f aca="false">MAX($A$2:$A5460)+1</f>
        <v>4513</v>
      </c>
      <c r="C5461" s="1" t="str">
        <f aca="false">IF(H5461="",F5461,H5461)</f>
        <v>Effingham County Power Project</v>
      </c>
      <c r="F5461" s="5"/>
      <c r="G5461" s="1" t="n">
        <v>55406</v>
      </c>
      <c r="H5461" s="1" t="s">
        <v>8321</v>
      </c>
      <c r="I5461" s="1" t="n">
        <v>59423</v>
      </c>
      <c r="J5461" s="1" t="s">
        <v>8322</v>
      </c>
      <c r="K5461" s="1" t="s">
        <v>3381</v>
      </c>
    </row>
    <row r="5462" customFormat="false" ht="15" hidden="false" customHeight="true" outlineLevel="0" collapsed="false">
      <c r="A5462" s="1" t="n">
        <f aca="false">MAX($A$2:$A5461)+1</f>
        <v>4514</v>
      </c>
      <c r="C5462" s="1" t="str">
        <f aca="false">IF(H5462="",F5462,H5462)</f>
        <v>Calhoun Energy Center</v>
      </c>
      <c r="F5462" s="5"/>
      <c r="G5462" s="1" t="n">
        <v>55409</v>
      </c>
      <c r="H5462" s="1" t="s">
        <v>8323</v>
      </c>
      <c r="I5462" s="1" t="n">
        <v>34028</v>
      </c>
      <c r="J5462" s="1" t="s">
        <v>8324</v>
      </c>
      <c r="K5462" s="1" t="s">
        <v>3381</v>
      </c>
    </row>
    <row r="5463" customFormat="false" ht="15" hidden="false" customHeight="true" outlineLevel="0" collapsed="false">
      <c r="A5463" s="1" t="n">
        <f aca="false">MAX($A$2:$A5462)+1</f>
        <v>4515</v>
      </c>
      <c r="C5463" s="1" t="str">
        <f aca="false">IF(H5463="",F5463,H5463)</f>
        <v>Hillabee Energy Center</v>
      </c>
      <c r="F5463" s="5"/>
      <c r="G5463" s="1" t="n">
        <v>55411</v>
      </c>
      <c r="H5463" s="1" t="s">
        <v>8325</v>
      </c>
      <c r="I5463" s="1" t="n">
        <v>55987</v>
      </c>
      <c r="J5463" s="1" t="s">
        <v>8326</v>
      </c>
      <c r="K5463" s="1" t="s">
        <v>3381</v>
      </c>
    </row>
    <row r="5464" customFormat="false" ht="15" hidden="false" customHeight="true" outlineLevel="0" collapsed="false">
      <c r="A5464" s="1" t="n">
        <f aca="false">MAX($A$2:$A5463)+1</f>
        <v>4516</v>
      </c>
      <c r="C5464" s="1" t="str">
        <f aca="false">IF(H5464="",F5464,H5464)</f>
        <v>Osprey Energy Center Power Plant</v>
      </c>
      <c r="D5464" s="1" t="n">
        <v>161</v>
      </c>
      <c r="E5464" s="1" t="s">
        <v>8327</v>
      </c>
      <c r="F5464" s="5" t="s">
        <v>8328</v>
      </c>
      <c r="G5464" s="1" t="n">
        <v>55412</v>
      </c>
      <c r="H5464" s="1" t="s">
        <v>8329</v>
      </c>
      <c r="I5464" s="1" t="n">
        <v>54693</v>
      </c>
      <c r="J5464" s="1" t="s">
        <v>8330</v>
      </c>
      <c r="K5464" s="1" t="s">
        <v>8331</v>
      </c>
    </row>
    <row r="5465" customFormat="false" ht="15" hidden="false" customHeight="true" outlineLevel="0" collapsed="false">
      <c r="A5465" s="1" t="n">
        <f aca="false">MAX($A$2:$A5464)+1</f>
        <v>4517</v>
      </c>
      <c r="C5465" s="1" t="str">
        <f aca="false">IF(H5465="",F5465,H5465)</f>
        <v>Shady Hills Generating Station</v>
      </c>
      <c r="F5465" s="5"/>
      <c r="G5465" s="1" t="n">
        <v>55414</v>
      </c>
      <c r="H5465" s="1" t="s">
        <v>8332</v>
      </c>
      <c r="I5465" s="1" t="n">
        <v>40192</v>
      </c>
      <c r="J5465" s="1" t="s">
        <v>8333</v>
      </c>
      <c r="K5465" s="1" t="s">
        <v>3381</v>
      </c>
    </row>
    <row r="5466" customFormat="false" ht="15" hidden="false" customHeight="true" outlineLevel="0" collapsed="false">
      <c r="A5466" s="1" t="n">
        <f aca="false">MAX($A$2:$A5465)+1</f>
        <v>4518</v>
      </c>
      <c r="C5466" s="1" t="str">
        <f aca="false">IF(H5466="",F5466,H5466)</f>
        <v>Vandolah Power Station</v>
      </c>
      <c r="F5466" s="5"/>
      <c r="G5466" s="1" t="n">
        <v>55415</v>
      </c>
      <c r="H5466" s="1" t="s">
        <v>8334</v>
      </c>
      <c r="I5466" s="1" t="n">
        <v>39125</v>
      </c>
      <c r="J5466" s="1" t="s">
        <v>8335</v>
      </c>
      <c r="K5466" s="1" t="s">
        <v>3381</v>
      </c>
    </row>
    <row r="5467" customFormat="false" ht="15" hidden="false" customHeight="true" outlineLevel="0" collapsed="false">
      <c r="A5467" s="1" t="n">
        <f aca="false">MAX($A$2:$A5466)+1</f>
        <v>4519</v>
      </c>
      <c r="C5467" s="1" t="str">
        <f aca="false">IF(H5467="",F5467,H5467)</f>
        <v>Plaquemine Cogeneration Plant</v>
      </c>
      <c r="F5467" s="5"/>
      <c r="G5467" s="1" t="n">
        <v>55419</v>
      </c>
      <c r="H5467" s="1" t="s">
        <v>8336</v>
      </c>
      <c r="I5467" s="1" t="n">
        <v>5347</v>
      </c>
      <c r="J5467" s="1" t="s">
        <v>7258</v>
      </c>
      <c r="K5467" s="1" t="s">
        <v>3381</v>
      </c>
    </row>
    <row r="5468" customFormat="false" ht="15" hidden="false" customHeight="true" outlineLevel="0" collapsed="false">
      <c r="A5468" s="1" t="n">
        <f aca="false">MAX($A$2:$A5467)+1</f>
        <v>4520</v>
      </c>
      <c r="C5468" s="1" t="str">
        <f aca="false">IF(H5468="",F5468,H5468)</f>
        <v>Kentucky Mills</v>
      </c>
      <c r="F5468" s="5"/>
      <c r="G5468" s="1" t="n">
        <v>55429</v>
      </c>
      <c r="H5468" s="1" t="s">
        <v>8337</v>
      </c>
      <c r="I5468" s="1" t="n">
        <v>55839</v>
      </c>
      <c r="J5468" s="1" t="s">
        <v>6643</v>
      </c>
      <c r="K5468" s="1" t="s">
        <v>3381</v>
      </c>
    </row>
    <row r="5469" customFormat="false" ht="15" hidden="false" customHeight="true" outlineLevel="0" collapsed="false">
      <c r="A5469" s="1" t="n">
        <f aca="false">MAX($A$2:$A5468)+1</f>
        <v>4521</v>
      </c>
      <c r="C5469" s="1" t="str">
        <f aca="false">IF(H5469="",F5469,H5469)</f>
        <v>Bayou Cove Peaking Power</v>
      </c>
      <c r="F5469" s="5"/>
      <c r="G5469" s="1" t="n">
        <v>55433</v>
      </c>
      <c r="H5469" s="1" t="s">
        <v>8338</v>
      </c>
      <c r="I5469" s="1" t="n">
        <v>13908</v>
      </c>
      <c r="J5469" s="1" t="s">
        <v>8339</v>
      </c>
      <c r="K5469" s="1" t="s">
        <v>3381</v>
      </c>
    </row>
    <row r="5470" customFormat="false" ht="15" hidden="false" customHeight="true" outlineLevel="0" collapsed="false">
      <c r="A5470" s="1" t="n">
        <f aca="false">MAX($A$2:$A5469)+1</f>
        <v>4522</v>
      </c>
      <c r="C5470" s="1" t="str">
        <f aca="false">IF(H5470="",F5470,H5470)</f>
        <v>Tenaska Virginia Generating Station</v>
      </c>
      <c r="F5470" s="5"/>
      <c r="G5470" s="1" t="n">
        <v>55439</v>
      </c>
      <c r="H5470" s="1" t="s">
        <v>8340</v>
      </c>
      <c r="I5470" s="1" t="n">
        <v>18569</v>
      </c>
      <c r="J5470" s="1" t="s">
        <v>8341</v>
      </c>
      <c r="K5470" s="1" t="s">
        <v>3381</v>
      </c>
    </row>
    <row r="5471" customFormat="false" ht="15" hidden="false" customHeight="true" outlineLevel="0" collapsed="false">
      <c r="A5471" s="1" t="n">
        <f aca="false">MAX($A$2:$A5470)+1</f>
        <v>4523</v>
      </c>
      <c r="C5471" s="1" t="str">
        <f aca="false">IF(H5471="",F5471,H5471)</f>
        <v>Tenaska Central Alabama Generating Stn</v>
      </c>
      <c r="F5471" s="5"/>
      <c r="G5471" s="1" t="n">
        <v>55440</v>
      </c>
      <c r="H5471" s="1" t="s">
        <v>8342</v>
      </c>
      <c r="I5471" s="1" t="n">
        <v>18835</v>
      </c>
      <c r="J5471" s="1" t="s">
        <v>8343</v>
      </c>
      <c r="K5471" s="1" t="s">
        <v>3381</v>
      </c>
    </row>
    <row r="5472" customFormat="false" ht="15" hidden="false" customHeight="true" outlineLevel="0" collapsed="false">
      <c r="A5472" s="1" t="n">
        <f aca="false">MAX($A$2:$A5471)+1</f>
        <v>4524</v>
      </c>
      <c r="C5472" s="1" t="str">
        <f aca="false">IF(H5472="",F5472,H5472)</f>
        <v>Columbia Energy Center</v>
      </c>
      <c r="F5472" s="5"/>
      <c r="G5472" s="1" t="n">
        <v>55447</v>
      </c>
      <c r="H5472" s="1" t="s">
        <v>8344</v>
      </c>
      <c r="I5472" s="1" t="n">
        <v>4045</v>
      </c>
      <c r="J5472" s="1" t="s">
        <v>4416</v>
      </c>
      <c r="K5472" s="1" t="s">
        <v>3381</v>
      </c>
    </row>
    <row r="5473" customFormat="false" ht="15" hidden="false" customHeight="true" outlineLevel="0" collapsed="false">
      <c r="A5473" s="1" t="n">
        <f aca="false">MAX($A$2:$A5472)+1</f>
        <v>4525</v>
      </c>
      <c r="C5473" s="1" t="str">
        <f aca="false">IF(H5473="",F5473,H5473)</f>
        <v>Magnolia Power Plant</v>
      </c>
      <c r="F5473" s="5"/>
      <c r="G5473" s="1" t="n">
        <v>55451</v>
      </c>
      <c r="H5473" s="1" t="s">
        <v>8345</v>
      </c>
      <c r="I5473" s="1" t="n">
        <v>18642</v>
      </c>
      <c r="J5473" s="1" t="s">
        <v>3387</v>
      </c>
      <c r="K5473" s="1" t="s">
        <v>3381</v>
      </c>
    </row>
    <row r="5474" customFormat="false" ht="15" hidden="false" customHeight="true" outlineLevel="0" collapsed="false">
      <c r="A5474" s="1" t="n">
        <f aca="false">MAX($A$2:$A5473)+1</f>
        <v>4526</v>
      </c>
      <c r="C5474" s="1" t="str">
        <f aca="false">IF(H5474="",F5474,H5474)</f>
        <v>Fountain Valley Power Facility</v>
      </c>
      <c r="F5474" s="5"/>
      <c r="G5474" s="1" t="n">
        <v>55453</v>
      </c>
      <c r="H5474" s="1" t="s">
        <v>8346</v>
      </c>
      <c r="I5474" s="1" t="n">
        <v>6632</v>
      </c>
      <c r="J5474" s="1" t="s">
        <v>8347</v>
      </c>
      <c r="K5474" s="1" t="s">
        <v>3381</v>
      </c>
    </row>
    <row r="5475" customFormat="false" ht="15" hidden="false" customHeight="true" outlineLevel="0" collapsed="false">
      <c r="A5475" s="1" t="n">
        <f aca="false">MAX($A$2:$A5474)+1</f>
        <v>4527</v>
      </c>
      <c r="C5475" s="1" t="str">
        <f aca="false">IF(H5475="",F5475,H5475)</f>
        <v>Deer Park Energy Center</v>
      </c>
      <c r="F5475" s="5"/>
      <c r="G5475" s="1" t="n">
        <v>55464</v>
      </c>
      <c r="H5475" s="1" t="s">
        <v>8348</v>
      </c>
      <c r="I5475" s="1" t="n">
        <v>4994</v>
      </c>
      <c r="J5475" s="1" t="s">
        <v>8348</v>
      </c>
      <c r="K5475" s="1" t="s">
        <v>3381</v>
      </c>
    </row>
    <row r="5476" customFormat="false" ht="15" hidden="false" customHeight="true" outlineLevel="0" collapsed="false">
      <c r="A5476" s="1" t="n">
        <f aca="false">MAX($A$2:$A5475)+1</f>
        <v>4528</v>
      </c>
      <c r="C5476" s="1" t="str">
        <f aca="false">IF(H5476="",F5476,H5476)</f>
        <v>Green Power 2</v>
      </c>
      <c r="F5476" s="5"/>
      <c r="G5476" s="1" t="n">
        <v>55470</v>
      </c>
      <c r="H5476" s="1" t="s">
        <v>8349</v>
      </c>
      <c r="I5476" s="1" t="n">
        <v>17566</v>
      </c>
      <c r="J5476" s="1" t="s">
        <v>7332</v>
      </c>
      <c r="K5476" s="1" t="s">
        <v>3381</v>
      </c>
    </row>
    <row r="5477" customFormat="false" ht="15" hidden="false" customHeight="true" outlineLevel="0" collapsed="false">
      <c r="A5477" s="1" t="n">
        <f aca="false">MAX($A$2:$A5476)+1</f>
        <v>4529</v>
      </c>
      <c r="C5477" s="1" t="str">
        <f aca="false">IF(H5477="",F5477,H5477)</f>
        <v>Forney Energy Center</v>
      </c>
      <c r="F5477" s="5"/>
      <c r="G5477" s="1" t="n">
        <v>55480</v>
      </c>
      <c r="H5477" s="1" t="s">
        <v>8350</v>
      </c>
      <c r="I5477" s="1" t="n">
        <v>6844</v>
      </c>
      <c r="J5477" s="1" t="s">
        <v>8351</v>
      </c>
      <c r="K5477" s="1" t="s">
        <v>3381</v>
      </c>
    </row>
    <row r="5478" customFormat="false" ht="15" hidden="false" customHeight="true" outlineLevel="0" collapsed="false">
      <c r="A5478" s="1" t="n">
        <f aca="false">MAX($A$2:$A5477)+1</f>
        <v>4530</v>
      </c>
      <c r="C5478" s="1" t="str">
        <f aca="false">IF(H5478="",F5478,H5478)</f>
        <v>Mesquite Generating Station Block 2</v>
      </c>
      <c r="F5478" s="5"/>
      <c r="G5478" s="1" t="n">
        <v>55481</v>
      </c>
      <c r="H5478" s="1" t="s">
        <v>8352</v>
      </c>
      <c r="I5478" s="1" t="n">
        <v>59532</v>
      </c>
      <c r="J5478" s="1" t="s">
        <v>8353</v>
      </c>
      <c r="K5478" s="1" t="s">
        <v>3381</v>
      </c>
    </row>
    <row r="5479" customFormat="false" ht="15" hidden="false" customHeight="true" outlineLevel="0" collapsed="false">
      <c r="A5479" s="1" t="n">
        <f aca="false">MAX($A$2:$A5478)+1</f>
        <v>4531</v>
      </c>
      <c r="C5479" s="1" t="str">
        <f aca="false">IF(H5479="",F5479,H5479)</f>
        <v>Blackburn Landfill Co-Generation</v>
      </c>
      <c r="F5479" s="5"/>
      <c r="G5479" s="1" t="n">
        <v>55488</v>
      </c>
      <c r="H5479" s="1" t="s">
        <v>8354</v>
      </c>
      <c r="I5479" s="1" t="n">
        <v>3057</v>
      </c>
      <c r="J5479" s="1" t="s">
        <v>8355</v>
      </c>
      <c r="K5479" s="1" t="s">
        <v>3381</v>
      </c>
    </row>
    <row r="5480" customFormat="false" ht="15" hidden="false" customHeight="true" outlineLevel="0" collapsed="false">
      <c r="A5480" s="1" t="n">
        <f aca="false">MAX($A$2:$A5479)+1</f>
        <v>4532</v>
      </c>
      <c r="C5480" s="1" t="str">
        <f aca="false">IF(H5480="",F5480,H5480)</f>
        <v>Tri Center Naniwa Energy</v>
      </c>
      <c r="F5480" s="5"/>
      <c r="G5480" s="1" t="n">
        <v>55494</v>
      </c>
      <c r="H5480" s="1" t="s">
        <v>8356</v>
      </c>
      <c r="I5480" s="1" t="n">
        <v>13193</v>
      </c>
      <c r="J5480" s="1" t="s">
        <v>8357</v>
      </c>
      <c r="K5480" s="1" t="s">
        <v>3381</v>
      </c>
    </row>
    <row r="5481" customFormat="false" ht="15" hidden="false" customHeight="true" outlineLevel="0" collapsed="false">
      <c r="A5481" s="1" t="n">
        <f aca="false">MAX($A$2:$A5480)+1</f>
        <v>4533</v>
      </c>
      <c r="C5481" s="1" t="str">
        <f aca="false">IF(H5481="",F5481,H5481)</f>
        <v>CalPeak Power Vaca Dixon Peaker Plant</v>
      </c>
      <c r="F5481" s="5"/>
      <c r="G5481" s="1" t="n">
        <v>55499</v>
      </c>
      <c r="H5481" s="1" t="s">
        <v>8358</v>
      </c>
      <c r="I5481" s="1" t="n">
        <v>59527</v>
      </c>
      <c r="J5481" s="1" t="s">
        <v>8359</v>
      </c>
      <c r="K5481" s="1" t="s">
        <v>3381</v>
      </c>
    </row>
    <row r="5482" customFormat="false" ht="15" hidden="false" customHeight="true" outlineLevel="0" collapsed="false">
      <c r="A5482" s="1" t="n">
        <f aca="false">MAX($A$2:$A5481)+1</f>
        <v>4534</v>
      </c>
      <c r="C5482" s="1" t="str">
        <f aca="false">IF(H5482="",F5482,H5482)</f>
        <v>Kiamichi Energy Facility</v>
      </c>
      <c r="F5482" s="5"/>
      <c r="G5482" s="1" t="n">
        <v>55501</v>
      </c>
      <c r="H5482" s="1" t="s">
        <v>8360</v>
      </c>
      <c r="I5482" s="1" t="n">
        <v>10362</v>
      </c>
      <c r="J5482" s="1" t="s">
        <v>8361</v>
      </c>
      <c r="K5482" s="1" t="s">
        <v>3381</v>
      </c>
    </row>
    <row r="5483" customFormat="false" ht="15" hidden="false" customHeight="true" outlineLevel="0" collapsed="false">
      <c r="A5483" s="1" t="n">
        <f aca="false">MAX($A$2:$A5482)+1</f>
        <v>4535</v>
      </c>
      <c r="C5483" s="1" t="str">
        <f aca="false">IF(H5483="",F5483,H5483)</f>
        <v>Limon Generating Station</v>
      </c>
      <c r="F5483" s="5"/>
      <c r="G5483" s="1" t="n">
        <v>55504</v>
      </c>
      <c r="H5483" s="1" t="s">
        <v>8362</v>
      </c>
      <c r="I5483" s="1" t="n">
        <v>30151</v>
      </c>
      <c r="J5483" s="1" t="s">
        <v>434</v>
      </c>
      <c r="K5483" s="1" t="s">
        <v>3381</v>
      </c>
    </row>
    <row r="5484" customFormat="false" ht="15" hidden="false" customHeight="true" outlineLevel="0" collapsed="false">
      <c r="A5484" s="1" t="n">
        <f aca="false">MAX($A$2:$A5483)+1</f>
        <v>4536</v>
      </c>
      <c r="C5484" s="1" t="str">
        <f aca="false">IF(H5484="",F5484,H5484)</f>
        <v>Frank Knutson</v>
      </c>
      <c r="F5484" s="5"/>
      <c r="G5484" s="1" t="n">
        <v>55505</v>
      </c>
      <c r="H5484" s="1" t="s">
        <v>8363</v>
      </c>
      <c r="I5484" s="1" t="n">
        <v>30151</v>
      </c>
      <c r="J5484" s="1" t="s">
        <v>434</v>
      </c>
      <c r="K5484" s="1" t="s">
        <v>3381</v>
      </c>
    </row>
    <row r="5485" customFormat="false" ht="15" hidden="false" customHeight="true" outlineLevel="0" collapsed="false">
      <c r="A5485" s="1" t="n">
        <f aca="false">MAX($A$2:$A5484)+1</f>
        <v>4537</v>
      </c>
      <c r="C5485" s="1" t="str">
        <f aca="false">IF(H5485="",F5485,H5485)</f>
        <v>CalPeak Power Panoche Peaker Plant</v>
      </c>
      <c r="F5485" s="5"/>
      <c r="G5485" s="1" t="n">
        <v>55508</v>
      </c>
      <c r="H5485" s="1" t="s">
        <v>8364</v>
      </c>
      <c r="I5485" s="1" t="n">
        <v>59527</v>
      </c>
      <c r="J5485" s="1" t="s">
        <v>8359</v>
      </c>
      <c r="K5485" s="1" t="s">
        <v>3381</v>
      </c>
    </row>
    <row r="5486" customFormat="false" ht="15" hidden="false" customHeight="true" outlineLevel="0" collapsed="false">
      <c r="A5486" s="1" t="n">
        <f aca="false">MAX($A$2:$A5485)+1</f>
        <v>4538</v>
      </c>
      <c r="C5486" s="1" t="str">
        <f aca="false">IF(H5486="",F5486,H5486)</f>
        <v>CalPeak Power Border Peaker Plant</v>
      </c>
      <c r="F5486" s="5"/>
      <c r="G5486" s="1" t="n">
        <v>55510</v>
      </c>
      <c r="H5486" s="1" t="s">
        <v>8365</v>
      </c>
      <c r="I5486" s="1" t="n">
        <v>59527</v>
      </c>
      <c r="J5486" s="1" t="s">
        <v>8359</v>
      </c>
      <c r="K5486" s="1" t="s">
        <v>3381</v>
      </c>
    </row>
    <row r="5487" customFormat="false" ht="15" hidden="false" customHeight="true" outlineLevel="0" collapsed="false">
      <c r="A5487" s="1" t="n">
        <f aca="false">MAX($A$2:$A5486)+1</f>
        <v>4539</v>
      </c>
      <c r="C5487" s="1" t="str">
        <f aca="false">IF(H5487="",F5487,H5487)</f>
        <v>CalPeak Power Enterprise Peaker Plant</v>
      </c>
      <c r="F5487" s="5"/>
      <c r="G5487" s="1" t="n">
        <v>55513</v>
      </c>
      <c r="H5487" s="1" t="s">
        <v>8366</v>
      </c>
      <c r="I5487" s="1" t="n">
        <v>59527</v>
      </c>
      <c r="J5487" s="1" t="s">
        <v>8359</v>
      </c>
      <c r="K5487" s="1" t="s">
        <v>3381</v>
      </c>
    </row>
    <row r="5488" customFormat="false" ht="15" hidden="false" customHeight="true" outlineLevel="0" collapsed="false">
      <c r="A5488" s="1" t="n">
        <f aca="false">MAX($A$2:$A5487)+1</f>
        <v>4540</v>
      </c>
      <c r="C5488" s="1" t="str">
        <f aca="false">IF(H5488="",F5488,H5488)</f>
        <v>Apex Generating Station</v>
      </c>
      <c r="F5488" s="5"/>
      <c r="G5488" s="1" t="n">
        <v>55514</v>
      </c>
      <c r="H5488" s="1" t="s">
        <v>8367</v>
      </c>
      <c r="I5488" s="1" t="n">
        <v>11208</v>
      </c>
      <c r="J5488" s="1" t="s">
        <v>3550</v>
      </c>
      <c r="K5488" s="1" t="s">
        <v>3381</v>
      </c>
    </row>
    <row r="5489" customFormat="false" ht="15" hidden="false" customHeight="true" outlineLevel="0" collapsed="false">
      <c r="A5489" s="1" t="n">
        <f aca="false">MAX($A$2:$A5488)+1</f>
        <v>4541</v>
      </c>
      <c r="C5489" s="1" t="str">
        <f aca="false">IF(H5489="",F5489,H5489)</f>
        <v>Fayette Energy Facility</v>
      </c>
      <c r="F5489" s="5"/>
      <c r="G5489" s="1" t="n">
        <v>55516</v>
      </c>
      <c r="H5489" s="1" t="s">
        <v>8368</v>
      </c>
      <c r="I5489" s="1" t="n">
        <v>59923</v>
      </c>
      <c r="J5489" s="1" t="s">
        <v>8369</v>
      </c>
      <c r="K5489" s="1" t="s">
        <v>3381</v>
      </c>
    </row>
    <row r="5490" customFormat="false" ht="15" hidden="false" customHeight="true" outlineLevel="0" collapsed="false">
      <c r="A5490" s="1" t="n">
        <f aca="false">MAX($A$2:$A5489)+1</f>
        <v>4542</v>
      </c>
      <c r="C5490" s="1" t="str">
        <f aca="false">IF(H5490="",F5490,H5490)</f>
        <v>Wallingford Energy</v>
      </c>
      <c r="F5490" s="5"/>
      <c r="G5490" s="1" t="n">
        <v>55517</v>
      </c>
      <c r="H5490" s="1" t="s">
        <v>8370</v>
      </c>
      <c r="I5490" s="1" t="n">
        <v>56927</v>
      </c>
      <c r="J5490" s="1" t="s">
        <v>8371</v>
      </c>
      <c r="K5490" s="1" t="s">
        <v>3381</v>
      </c>
    </row>
    <row r="5491" customFormat="false" ht="15" hidden="false" customHeight="true" outlineLevel="0" collapsed="false">
      <c r="A5491" s="1" t="n">
        <f aca="false">MAX($A$2:$A5490)+1</f>
        <v>4543</v>
      </c>
      <c r="C5491" s="1" t="str">
        <f aca="false">IF(H5491="",F5491,H5491)</f>
        <v>High Desert Power Plant</v>
      </c>
      <c r="F5491" s="5"/>
      <c r="G5491" s="1" t="n">
        <v>55518</v>
      </c>
      <c r="H5491" s="1" t="s">
        <v>8372</v>
      </c>
      <c r="I5491" s="1" t="n">
        <v>56559</v>
      </c>
      <c r="J5491" s="1" t="s">
        <v>8373</v>
      </c>
      <c r="K5491" s="1" t="s">
        <v>3381</v>
      </c>
    </row>
    <row r="5492" customFormat="false" ht="15" hidden="false" customHeight="true" outlineLevel="0" collapsed="false">
      <c r="A5492" s="1" t="n">
        <f aca="false">MAX($A$2:$A5491)+1</f>
        <v>4544</v>
      </c>
      <c r="C5492" s="1" t="str">
        <f aca="false">IF(H5492="",F5492,H5492)</f>
        <v>York Energy Center</v>
      </c>
      <c r="F5492" s="5"/>
      <c r="G5492" s="1" t="n">
        <v>55524</v>
      </c>
      <c r="H5492" s="1" t="s">
        <v>8374</v>
      </c>
      <c r="I5492" s="1" t="n">
        <v>56608</v>
      </c>
      <c r="J5492" s="1" t="s">
        <v>8375</v>
      </c>
      <c r="K5492" s="1" t="s">
        <v>3381</v>
      </c>
    </row>
    <row r="5493" customFormat="false" ht="15" hidden="false" customHeight="true" outlineLevel="0" collapsed="false">
      <c r="A5493" s="1" t="n">
        <f aca="false">MAX($A$2:$A5492)+1</f>
        <v>4545</v>
      </c>
      <c r="C5493" s="1" t="str">
        <f aca="false">IF(H5493="",F5493,H5493)</f>
        <v>MMSD South Shore Wastewater</v>
      </c>
      <c r="F5493" s="5"/>
      <c r="G5493" s="1" t="n">
        <v>55525</v>
      </c>
      <c r="H5493" s="1" t="s">
        <v>8376</v>
      </c>
      <c r="I5493" s="1" t="n">
        <v>12619</v>
      </c>
      <c r="J5493" s="1" t="s">
        <v>7874</v>
      </c>
      <c r="K5493" s="1" t="s">
        <v>3381</v>
      </c>
    </row>
    <row r="5494" customFormat="false" ht="15" hidden="false" customHeight="true" outlineLevel="0" collapsed="false">
      <c r="A5494" s="1" t="n">
        <f aca="false">MAX($A$2:$A5493)+1</f>
        <v>4546</v>
      </c>
      <c r="C5494" s="1" t="str">
        <f aca="false">IF(H5494="",F5494,H5494)</f>
        <v>Atascosita</v>
      </c>
      <c r="F5494" s="5"/>
      <c r="G5494" s="1" t="n">
        <v>55526</v>
      </c>
      <c r="H5494" s="1" t="s">
        <v>8377</v>
      </c>
      <c r="I5494" s="1" t="n">
        <v>56772</v>
      </c>
      <c r="J5494" s="1" t="s">
        <v>8378</v>
      </c>
      <c r="K5494" s="1" t="s">
        <v>3381</v>
      </c>
    </row>
    <row r="5495" customFormat="false" ht="15" hidden="false" customHeight="true" outlineLevel="0" collapsed="false">
      <c r="A5495" s="1" t="n">
        <f aca="false">MAX($A$2:$A5494)+1</f>
        <v>4547</v>
      </c>
      <c r="C5495" s="1" t="str">
        <f aca="false">IF(H5495="",F5495,H5495)</f>
        <v>Water Filter Plant #2</v>
      </c>
      <c r="F5495" s="5"/>
      <c r="G5495" s="1" t="n">
        <v>55534</v>
      </c>
      <c r="H5495" s="1" t="s">
        <v>8379</v>
      </c>
      <c r="I5495" s="1" t="n">
        <v>12944</v>
      </c>
      <c r="J5495" s="1" t="s">
        <v>8380</v>
      </c>
      <c r="K5495" s="1" t="s">
        <v>3381</v>
      </c>
    </row>
    <row r="5496" customFormat="false" ht="15" hidden="false" customHeight="true" outlineLevel="0" collapsed="false">
      <c r="A5496" s="1" t="n">
        <f aca="false">MAX($A$2:$A5495)+1</f>
        <v>4548</v>
      </c>
      <c r="C5496" s="1" t="str">
        <f aca="false">IF(H5496="",F5496,H5496)</f>
        <v>Escondido Energy Center</v>
      </c>
      <c r="F5496" s="5"/>
      <c r="G5496" s="1" t="n">
        <v>55538</v>
      </c>
      <c r="H5496" s="1" t="s">
        <v>8381</v>
      </c>
      <c r="I5496" s="1" t="n">
        <v>20323</v>
      </c>
      <c r="J5496" s="1" t="s">
        <v>5971</v>
      </c>
      <c r="K5496" s="1" t="s">
        <v>3381</v>
      </c>
    </row>
    <row r="5497" customFormat="false" ht="15" hidden="false" customHeight="true" outlineLevel="0" collapsed="false">
      <c r="A5497" s="1" t="n">
        <f aca="false">MAX($A$2:$A5496)+1</f>
        <v>4549</v>
      </c>
      <c r="C5497" s="1" t="str">
        <f aca="false">IF(H5497="",F5497,H5497)</f>
        <v>Chula Vista Energy Center</v>
      </c>
      <c r="F5497" s="5"/>
      <c r="G5497" s="1" t="n">
        <v>55540</v>
      </c>
      <c r="H5497" s="1" t="s">
        <v>8382</v>
      </c>
      <c r="I5497" s="1" t="n">
        <v>20323</v>
      </c>
      <c r="J5497" s="1" t="s">
        <v>5971</v>
      </c>
      <c r="K5497" s="1" t="s">
        <v>3381</v>
      </c>
    </row>
    <row r="5498" customFormat="false" ht="15" hidden="false" customHeight="true" outlineLevel="0" collapsed="false">
      <c r="A5498" s="1" t="n">
        <f aca="false">MAX($A$2:$A5497)+1</f>
        <v>4550</v>
      </c>
      <c r="C5498" s="1" t="str">
        <f aca="false">IF(H5498="",F5498,H5498)</f>
        <v>Indigo Energy Facility</v>
      </c>
      <c r="F5498" s="5"/>
      <c r="G5498" s="1" t="n">
        <v>55541</v>
      </c>
      <c r="H5498" s="1" t="s">
        <v>8383</v>
      </c>
      <c r="I5498" s="1" t="n">
        <v>49981</v>
      </c>
      <c r="J5498" s="1" t="s">
        <v>8384</v>
      </c>
      <c r="K5498" s="1" t="s">
        <v>3381</v>
      </c>
    </row>
    <row r="5499" customFormat="false" ht="15" hidden="false" customHeight="true" outlineLevel="0" collapsed="false">
      <c r="A5499" s="1" t="n">
        <f aca="false">MAX($A$2:$A5498)+1</f>
        <v>4551</v>
      </c>
      <c r="C5499" s="1" t="str">
        <f aca="false">IF(H5499="",F5499,H5499)</f>
        <v>Larkspur Energy Facility</v>
      </c>
      <c r="F5499" s="5"/>
      <c r="G5499" s="1" t="n">
        <v>55542</v>
      </c>
      <c r="H5499" s="1" t="s">
        <v>8385</v>
      </c>
      <c r="I5499" s="1" t="n">
        <v>49981</v>
      </c>
      <c r="J5499" s="1" t="s">
        <v>8384</v>
      </c>
      <c r="K5499" s="1" t="s">
        <v>3381</v>
      </c>
    </row>
    <row r="5500" customFormat="false" ht="15" hidden="false" customHeight="true" outlineLevel="0" collapsed="false">
      <c r="A5500" s="1" t="n">
        <f aca="false">MAX($A$2:$A5499)+1</f>
        <v>4552</v>
      </c>
      <c r="C5500" s="1" t="str">
        <f aca="false">IF(H5500="",F5500,H5500)</f>
        <v>Klamath Expansion Project</v>
      </c>
      <c r="F5500" s="5"/>
      <c r="G5500" s="1" t="n">
        <v>55544</v>
      </c>
      <c r="H5500" s="1" t="s">
        <v>8386</v>
      </c>
      <c r="I5500" s="1" t="n">
        <v>14372</v>
      </c>
      <c r="J5500" s="1" t="s">
        <v>8063</v>
      </c>
      <c r="K5500" s="1" t="s">
        <v>3381</v>
      </c>
    </row>
    <row r="5501" customFormat="false" ht="15" hidden="false" customHeight="true" outlineLevel="0" collapsed="false">
      <c r="A5501" s="1" t="n">
        <f aca="false">MAX($A$2:$A5500)+1</f>
        <v>4553</v>
      </c>
      <c r="C5501" s="1" t="str">
        <f aca="false">IF(H5501="",F5501,H5501)</f>
        <v>Hidalgo Energy Center</v>
      </c>
      <c r="F5501" s="5"/>
      <c r="G5501" s="1" t="n">
        <v>55545</v>
      </c>
      <c r="H5501" s="1" t="s">
        <v>8387</v>
      </c>
      <c r="I5501" s="1" t="n">
        <v>2934</v>
      </c>
      <c r="J5501" s="1" t="s">
        <v>8388</v>
      </c>
      <c r="K5501" s="1" t="s">
        <v>3381</v>
      </c>
    </row>
    <row r="5502" customFormat="false" ht="15" hidden="false" customHeight="true" outlineLevel="0" collapsed="false">
      <c r="A5502" s="1" t="n">
        <f aca="false">MAX($A$2:$A5501)+1</f>
        <v>4554</v>
      </c>
      <c r="C5502" s="1" t="str">
        <f aca="false">IF(H5502="",F5502,H5502)</f>
        <v>Baytown</v>
      </c>
      <c r="F5502" s="5"/>
      <c r="G5502" s="1" t="n">
        <v>55551</v>
      </c>
      <c r="H5502" s="1" t="s">
        <v>8389</v>
      </c>
      <c r="I5502" s="1" t="n">
        <v>56772</v>
      </c>
      <c r="J5502" s="1" t="s">
        <v>8378</v>
      </c>
      <c r="K5502" s="1" t="s">
        <v>3381</v>
      </c>
    </row>
    <row r="5503" customFormat="false" ht="15" hidden="false" customHeight="true" outlineLevel="0" collapsed="false">
      <c r="A5503" s="1" t="n">
        <f aca="false">MAX($A$2:$A5502)+1</f>
        <v>4555</v>
      </c>
      <c r="C5503" s="1" t="str">
        <f aca="false">IF(H5503="",F5503,H5503)</f>
        <v>Bluebonnet</v>
      </c>
      <c r="F5503" s="5"/>
      <c r="G5503" s="1" t="n">
        <v>55552</v>
      </c>
      <c r="H5503" s="1" t="s">
        <v>8390</v>
      </c>
      <c r="I5503" s="1" t="n">
        <v>56772</v>
      </c>
      <c r="J5503" s="1" t="s">
        <v>8378</v>
      </c>
      <c r="K5503" s="1" t="s">
        <v>3381</v>
      </c>
    </row>
    <row r="5504" customFormat="false" ht="15" hidden="false" customHeight="true" outlineLevel="0" collapsed="false">
      <c r="A5504" s="1" t="n">
        <f aca="false">MAX($A$2:$A5503)+1</f>
        <v>4556</v>
      </c>
      <c r="C5504" s="1" t="str">
        <f aca="false">IF(H5504="",F5504,H5504)</f>
        <v>Coastal Plains</v>
      </c>
      <c r="F5504" s="5"/>
      <c r="G5504" s="1" t="n">
        <v>55554</v>
      </c>
      <c r="H5504" s="1" t="s">
        <v>8391</v>
      </c>
      <c r="I5504" s="1" t="n">
        <v>56772</v>
      </c>
      <c r="J5504" s="1" t="s">
        <v>8378</v>
      </c>
      <c r="K5504" s="1" t="s">
        <v>3381</v>
      </c>
    </row>
    <row r="5505" customFormat="false" ht="15" hidden="false" customHeight="true" outlineLevel="0" collapsed="false">
      <c r="A5505" s="1" t="n">
        <f aca="false">MAX($A$2:$A5504)+1</f>
        <v>4557</v>
      </c>
      <c r="C5505" s="1" t="str">
        <f aca="false">IF(H5505="",F5505,H5505)</f>
        <v>Security</v>
      </c>
      <c r="F5505" s="5"/>
      <c r="G5505" s="1" t="n">
        <v>55556</v>
      </c>
      <c r="H5505" s="1" t="s">
        <v>8392</v>
      </c>
      <c r="I5505" s="1" t="n">
        <v>56772</v>
      </c>
      <c r="J5505" s="1" t="s">
        <v>8378</v>
      </c>
      <c r="K5505" s="1" t="s">
        <v>3381</v>
      </c>
    </row>
    <row r="5506" customFormat="false" ht="15" hidden="false" customHeight="true" outlineLevel="0" collapsed="false">
      <c r="A5506" s="1" t="n">
        <f aca="false">MAX($A$2:$A5505)+1</f>
        <v>4558</v>
      </c>
      <c r="C5506" s="1" t="str">
        <f aca="false">IF(H5506="",F5506,H5506)</f>
        <v>Wilmington Hydrogen Plant</v>
      </c>
      <c r="F5506" s="5"/>
      <c r="G5506" s="1" t="n">
        <v>55557</v>
      </c>
      <c r="H5506" s="1" t="s">
        <v>8393</v>
      </c>
      <c r="I5506" s="1" t="n">
        <v>991</v>
      </c>
      <c r="J5506" s="1" t="s">
        <v>8394</v>
      </c>
      <c r="K5506" s="1" t="s">
        <v>3381</v>
      </c>
    </row>
    <row r="5507" customFormat="false" ht="15" hidden="false" customHeight="true" outlineLevel="0" collapsed="false">
      <c r="A5507" s="1" t="n">
        <f aca="false">MAX($A$2:$A5506)+1</f>
        <v>4559</v>
      </c>
      <c r="C5507" s="1" t="str">
        <f aca="false">IF(H5507="",F5507,H5507)</f>
        <v>Combined Locks Energy Center</v>
      </c>
      <c r="F5507" s="5"/>
      <c r="G5507" s="1" t="n">
        <v>55558</v>
      </c>
      <c r="H5507" s="1" t="s">
        <v>8395</v>
      </c>
      <c r="I5507" s="1" t="n">
        <v>21025</v>
      </c>
      <c r="J5507" s="1" t="s">
        <v>8396</v>
      </c>
      <c r="K5507" s="1" t="s">
        <v>3381</v>
      </c>
    </row>
    <row r="5508" customFormat="false" ht="15" hidden="false" customHeight="true" outlineLevel="0" collapsed="false">
      <c r="A5508" s="1" t="n">
        <f aca="false">MAX($A$2:$A5507)+1</f>
        <v>4560</v>
      </c>
      <c r="C5508" s="1" t="str">
        <f aca="false">IF(H5508="",F5508,H5508)</f>
        <v>FPL Energy Vansycle LLC (WA)</v>
      </c>
      <c r="F5508" s="5"/>
      <c r="G5508" s="1" t="n">
        <v>55560</v>
      </c>
      <c r="H5508" s="1" t="s">
        <v>8397</v>
      </c>
      <c r="I5508" s="1" t="n">
        <v>6607</v>
      </c>
      <c r="J5508" s="1" t="s">
        <v>8398</v>
      </c>
      <c r="K5508" s="1" t="s">
        <v>3381</v>
      </c>
    </row>
    <row r="5509" customFormat="false" ht="15" hidden="false" customHeight="true" outlineLevel="0" collapsed="false">
      <c r="A5509" s="1" t="n">
        <f aca="false">MAX($A$2:$A5508)+1</f>
        <v>4561</v>
      </c>
      <c r="C5509" s="1" t="str">
        <f aca="false">IF(H5509="",F5509,H5509)</f>
        <v>Tsar Nicholas LLC</v>
      </c>
      <c r="F5509" s="5"/>
      <c r="G5509" s="1" t="n">
        <v>55561</v>
      </c>
      <c r="H5509" s="1" t="s">
        <v>8399</v>
      </c>
      <c r="I5509" s="1" t="n">
        <v>54725</v>
      </c>
      <c r="J5509" s="1" t="s">
        <v>8400</v>
      </c>
      <c r="K5509" s="1" t="s">
        <v>3381</v>
      </c>
    </row>
    <row r="5510" customFormat="false" ht="15" hidden="false" customHeight="true" outlineLevel="0" collapsed="false">
      <c r="A5510" s="1" t="n">
        <f aca="false">MAX($A$2:$A5509)+1</f>
        <v>4562</v>
      </c>
      <c r="C5510" s="1" t="str">
        <f aca="false">IF(H5510="",F5510,H5510)</f>
        <v>Sun River LLC</v>
      </c>
      <c r="F5510" s="5"/>
      <c r="G5510" s="1" t="n">
        <v>55562</v>
      </c>
      <c r="H5510" s="1" t="s">
        <v>8401</v>
      </c>
      <c r="I5510" s="1" t="n">
        <v>54725</v>
      </c>
      <c r="J5510" s="1" t="s">
        <v>8400</v>
      </c>
      <c r="K5510" s="1" t="s">
        <v>3381</v>
      </c>
    </row>
    <row r="5511" customFormat="false" ht="15" hidden="false" customHeight="true" outlineLevel="0" collapsed="false">
      <c r="A5511" s="1" t="n">
        <f aca="false">MAX($A$2:$A5510)+1</f>
        <v>4563</v>
      </c>
      <c r="C5511" s="1" t="str">
        <f aca="false">IF(H5511="",F5511,H5511)</f>
        <v>Julia Hills LLC</v>
      </c>
      <c r="F5511" s="5"/>
      <c r="G5511" s="1" t="n">
        <v>55563</v>
      </c>
      <c r="H5511" s="1" t="s">
        <v>8402</v>
      </c>
      <c r="I5511" s="1" t="n">
        <v>54725</v>
      </c>
      <c r="J5511" s="1" t="s">
        <v>8400</v>
      </c>
      <c r="K5511" s="1" t="s">
        <v>3381</v>
      </c>
    </row>
    <row r="5512" customFormat="false" ht="15" hidden="false" customHeight="true" outlineLevel="0" collapsed="false">
      <c r="A5512" s="1" t="n">
        <f aca="false">MAX($A$2:$A5511)+1</f>
        <v>4564</v>
      </c>
      <c r="C5512" s="1" t="str">
        <f aca="false">IF(H5512="",F5512,H5512)</f>
        <v>Jessica Mills LLC</v>
      </c>
      <c r="F5512" s="5"/>
      <c r="G5512" s="1" t="n">
        <v>55564</v>
      </c>
      <c r="H5512" s="1" t="s">
        <v>8403</v>
      </c>
      <c r="I5512" s="1" t="n">
        <v>54725</v>
      </c>
      <c r="J5512" s="1" t="s">
        <v>8400</v>
      </c>
      <c r="K5512" s="1" t="s">
        <v>3381</v>
      </c>
    </row>
    <row r="5513" customFormat="false" ht="15" hidden="false" customHeight="true" outlineLevel="0" collapsed="false">
      <c r="A5513" s="1" t="n">
        <f aca="false">MAX($A$2:$A5512)+1</f>
        <v>4565</v>
      </c>
      <c r="C5513" s="1" t="str">
        <f aca="false">IF(H5513="",F5513,H5513)</f>
        <v>Jack River LLC</v>
      </c>
      <c r="F5513" s="5"/>
      <c r="G5513" s="1" t="n">
        <v>55565</v>
      </c>
      <c r="H5513" s="1" t="s">
        <v>8404</v>
      </c>
      <c r="I5513" s="1" t="n">
        <v>54725</v>
      </c>
      <c r="J5513" s="1" t="s">
        <v>8400</v>
      </c>
      <c r="K5513" s="1" t="s">
        <v>3381</v>
      </c>
    </row>
    <row r="5514" customFormat="false" ht="15" hidden="false" customHeight="true" outlineLevel="0" collapsed="false">
      <c r="A5514" s="1" t="n">
        <f aca="false">MAX($A$2:$A5513)+1</f>
        <v>4566</v>
      </c>
      <c r="C5514" s="1" t="str">
        <f aca="false">IF(H5514="",F5514,H5514)</f>
        <v>Autumn Hills LLC</v>
      </c>
      <c r="F5514" s="5"/>
      <c r="G5514" s="1" t="n">
        <v>55566</v>
      </c>
      <c r="H5514" s="1" t="s">
        <v>8405</v>
      </c>
      <c r="I5514" s="1" t="n">
        <v>54725</v>
      </c>
      <c r="J5514" s="1" t="s">
        <v>8400</v>
      </c>
      <c r="K5514" s="1" t="s">
        <v>3381</v>
      </c>
    </row>
    <row r="5515" customFormat="false" ht="15" hidden="false" customHeight="true" outlineLevel="0" collapsed="false">
      <c r="A5515" s="1" t="n">
        <f aca="false">MAX($A$2:$A5514)+1</f>
        <v>4567</v>
      </c>
      <c r="C5515" s="1" t="str">
        <f aca="false">IF(H5515="",F5515,H5515)</f>
        <v>Winters Spawn LLC</v>
      </c>
      <c r="F5515" s="5"/>
      <c r="G5515" s="1" t="n">
        <v>55567</v>
      </c>
      <c r="H5515" s="1" t="s">
        <v>8406</v>
      </c>
      <c r="I5515" s="1" t="n">
        <v>54725</v>
      </c>
      <c r="J5515" s="1" t="s">
        <v>8400</v>
      </c>
      <c r="K5515" s="1" t="s">
        <v>3381</v>
      </c>
    </row>
    <row r="5516" customFormat="false" ht="15" hidden="false" customHeight="true" outlineLevel="0" collapsed="false">
      <c r="A5516" s="1" t="n">
        <f aca="false">MAX($A$2:$A5515)+1</f>
        <v>4568</v>
      </c>
      <c r="C5516" s="1" t="str">
        <f aca="false">IF(H5516="",F5516,H5516)</f>
        <v>Twin Lake Hills LLC</v>
      </c>
      <c r="F5516" s="5"/>
      <c r="G5516" s="1" t="n">
        <v>55568</v>
      </c>
      <c r="H5516" s="1" t="s">
        <v>8407</v>
      </c>
      <c r="I5516" s="1" t="n">
        <v>54725</v>
      </c>
      <c r="J5516" s="1" t="s">
        <v>8400</v>
      </c>
      <c r="K5516" s="1" t="s">
        <v>3381</v>
      </c>
    </row>
    <row r="5517" customFormat="false" ht="15" hidden="false" customHeight="true" outlineLevel="0" collapsed="false">
      <c r="A5517" s="1" t="n">
        <f aca="false">MAX($A$2:$A5516)+1</f>
        <v>4569</v>
      </c>
      <c r="C5517" s="1" t="str">
        <f aca="false">IF(H5517="",F5517,H5517)</f>
        <v>Spartan Hills LLC</v>
      </c>
      <c r="F5517" s="5"/>
      <c r="G5517" s="1" t="n">
        <v>55569</v>
      </c>
      <c r="H5517" s="1" t="s">
        <v>8408</v>
      </c>
      <c r="I5517" s="1" t="n">
        <v>54725</v>
      </c>
      <c r="J5517" s="1" t="s">
        <v>8400</v>
      </c>
      <c r="K5517" s="1" t="s">
        <v>3381</v>
      </c>
    </row>
    <row r="5518" customFormat="false" ht="15" hidden="false" customHeight="true" outlineLevel="0" collapsed="false">
      <c r="A5518" s="1" t="n">
        <f aca="false">MAX($A$2:$A5517)+1</f>
        <v>4570</v>
      </c>
      <c r="C5518" s="1" t="str">
        <f aca="false">IF(H5518="",F5518,H5518)</f>
        <v>Soliloquoy Ridge LLC</v>
      </c>
      <c r="F5518" s="5"/>
      <c r="G5518" s="1" t="n">
        <v>55570</v>
      </c>
      <c r="H5518" s="1" t="s">
        <v>8409</v>
      </c>
      <c r="I5518" s="1" t="n">
        <v>54725</v>
      </c>
      <c r="J5518" s="1" t="s">
        <v>8400</v>
      </c>
      <c r="K5518" s="1" t="s">
        <v>3381</v>
      </c>
    </row>
    <row r="5519" customFormat="false" ht="15" hidden="false" customHeight="true" outlineLevel="0" collapsed="false">
      <c r="A5519" s="1" t="n">
        <f aca="false">MAX($A$2:$A5518)+1</f>
        <v>4571</v>
      </c>
      <c r="C5519" s="1" t="str">
        <f aca="false">IF(H5519="",F5519,H5519)</f>
        <v>Ruthton Ridge LLC</v>
      </c>
      <c r="F5519" s="5"/>
      <c r="G5519" s="1" t="n">
        <v>55571</v>
      </c>
      <c r="H5519" s="1" t="s">
        <v>8410</v>
      </c>
      <c r="I5519" s="1" t="n">
        <v>54725</v>
      </c>
      <c r="J5519" s="1" t="s">
        <v>8400</v>
      </c>
      <c r="K5519" s="1" t="s">
        <v>3381</v>
      </c>
    </row>
    <row r="5520" customFormat="false" ht="15" hidden="false" customHeight="true" outlineLevel="0" collapsed="false">
      <c r="A5520" s="1" t="n">
        <f aca="false">MAX($A$2:$A5519)+1</f>
        <v>4572</v>
      </c>
      <c r="C5520" s="1" t="str">
        <f aca="false">IF(H5520="",F5520,H5520)</f>
        <v>Hope Creek LLC</v>
      </c>
      <c r="F5520" s="5"/>
      <c r="G5520" s="1" t="n">
        <v>55572</v>
      </c>
      <c r="H5520" s="1" t="s">
        <v>8411</v>
      </c>
      <c r="I5520" s="1" t="n">
        <v>54725</v>
      </c>
      <c r="J5520" s="1" t="s">
        <v>8400</v>
      </c>
      <c r="K5520" s="1" t="s">
        <v>3381</v>
      </c>
    </row>
    <row r="5521" customFormat="false" ht="15" hidden="false" customHeight="true" outlineLevel="0" collapsed="false">
      <c r="A5521" s="1" t="n">
        <f aca="false">MAX($A$2:$A5520)+1</f>
        <v>4573</v>
      </c>
      <c r="C5521" s="1" t="str">
        <f aca="false">IF(H5521="",F5521,H5521)</f>
        <v>Hadley Ridge LLC</v>
      </c>
      <c r="F5521" s="5"/>
      <c r="G5521" s="1" t="n">
        <v>55573</v>
      </c>
      <c r="H5521" s="1" t="s">
        <v>8412</v>
      </c>
      <c r="I5521" s="1" t="n">
        <v>54725</v>
      </c>
      <c r="J5521" s="1" t="s">
        <v>8400</v>
      </c>
      <c r="K5521" s="1" t="s">
        <v>3381</v>
      </c>
    </row>
    <row r="5522" customFormat="false" ht="15" hidden="false" customHeight="true" outlineLevel="0" collapsed="false">
      <c r="A5522" s="1" t="n">
        <f aca="false">MAX($A$2:$A5521)+1</f>
        <v>4574</v>
      </c>
      <c r="C5522" s="1" t="str">
        <f aca="false">IF(H5522="",F5522,H5522)</f>
        <v>Florence Hills LLC</v>
      </c>
      <c r="F5522" s="5"/>
      <c r="G5522" s="1" t="n">
        <v>55574</v>
      </c>
      <c r="H5522" s="1" t="s">
        <v>8413</v>
      </c>
      <c r="I5522" s="1" t="n">
        <v>54725</v>
      </c>
      <c r="J5522" s="1" t="s">
        <v>8400</v>
      </c>
      <c r="K5522" s="1" t="s">
        <v>3381</v>
      </c>
    </row>
    <row r="5523" customFormat="false" ht="15" hidden="false" customHeight="true" outlineLevel="0" collapsed="false">
      <c r="A5523" s="1" t="n">
        <f aca="false">MAX($A$2:$A5522)+1</f>
        <v>4575</v>
      </c>
      <c r="C5523" s="1" t="str">
        <f aca="false">IF(H5523="",F5523,H5523)</f>
        <v>Agassiz Beach LLC</v>
      </c>
      <c r="F5523" s="5"/>
      <c r="G5523" s="1" t="n">
        <v>55576</v>
      </c>
      <c r="H5523" s="1" t="s">
        <v>8414</v>
      </c>
      <c r="I5523" s="1" t="n">
        <v>54725</v>
      </c>
      <c r="J5523" s="1" t="s">
        <v>8400</v>
      </c>
      <c r="K5523" s="1" t="s">
        <v>3381</v>
      </c>
    </row>
    <row r="5524" customFormat="false" ht="15" hidden="false" customHeight="true" outlineLevel="0" collapsed="false">
      <c r="A5524" s="1" t="n">
        <f aca="false">MAX($A$2:$A5523)+1</f>
        <v>4576</v>
      </c>
      <c r="C5524" s="1" t="str">
        <f aca="false">IF(H5524="",F5524,H5524)</f>
        <v>Hueco Mountain Wind Ranch</v>
      </c>
      <c r="F5524" s="5"/>
      <c r="G5524" s="1" t="n">
        <v>55578</v>
      </c>
      <c r="H5524" s="1" t="s">
        <v>8415</v>
      </c>
      <c r="I5524" s="1" t="n">
        <v>5701</v>
      </c>
      <c r="J5524" s="1" t="s">
        <v>405</v>
      </c>
      <c r="K5524" s="1" t="s">
        <v>3381</v>
      </c>
    </row>
    <row r="5525" customFormat="false" ht="15" hidden="false" customHeight="true" outlineLevel="0" collapsed="false">
      <c r="A5525" s="1" t="n">
        <f aca="false">MAX($A$2:$A5524)+1</f>
        <v>4577</v>
      </c>
      <c r="C5525" s="1" t="str">
        <f aca="false">IF(H5525="",F5525,H5525)</f>
        <v>Llano Estacado Wind Ranch</v>
      </c>
      <c r="F5525" s="5"/>
      <c r="G5525" s="1" t="n">
        <v>55579</v>
      </c>
      <c r="H5525" s="1" t="s">
        <v>8416</v>
      </c>
      <c r="I5525" s="1" t="n">
        <v>17058</v>
      </c>
      <c r="J5525" s="1" t="s">
        <v>8417</v>
      </c>
      <c r="K5525" s="1" t="s">
        <v>3381</v>
      </c>
    </row>
    <row r="5526" customFormat="false" ht="15" hidden="false" customHeight="true" outlineLevel="0" collapsed="false">
      <c r="A5526" s="1" t="n">
        <f aca="false">MAX($A$2:$A5525)+1</f>
        <v>4578</v>
      </c>
      <c r="C5526" s="1" t="str">
        <f aca="false">IF(H5526="",F5526,H5526)</f>
        <v>King Mountain Wind Ranch 1</v>
      </c>
      <c r="F5526" s="5"/>
      <c r="G5526" s="1" t="n">
        <v>55581</v>
      </c>
      <c r="H5526" s="1" t="s">
        <v>8418</v>
      </c>
      <c r="I5526" s="1" t="n">
        <v>6354</v>
      </c>
      <c r="J5526" s="1" t="s">
        <v>8419</v>
      </c>
      <c r="K5526" s="1" t="s">
        <v>3381</v>
      </c>
    </row>
    <row r="5527" customFormat="false" ht="15" hidden="false" customHeight="true" outlineLevel="0" collapsed="false">
      <c r="A5527" s="1" t="n">
        <f aca="false">MAX($A$2:$A5526)+1</f>
        <v>4579</v>
      </c>
      <c r="C5527" s="1" t="str">
        <f aca="false">IF(H5527="",F5527,H5527)</f>
        <v>GRS Sunset Farms</v>
      </c>
      <c r="F5527" s="5"/>
      <c r="G5527" s="1" t="n">
        <v>55588</v>
      </c>
      <c r="H5527" s="1" t="s">
        <v>8420</v>
      </c>
      <c r="I5527" s="1" t="n">
        <v>25049</v>
      </c>
      <c r="J5527" s="1" t="s">
        <v>8421</v>
      </c>
      <c r="K5527" s="1" t="s">
        <v>3381</v>
      </c>
    </row>
    <row r="5528" customFormat="false" ht="15" hidden="false" customHeight="true" outlineLevel="0" collapsed="false">
      <c r="A5528" s="1" t="n">
        <f aca="false">MAX($A$2:$A5527)+1</f>
        <v>4580</v>
      </c>
      <c r="C5528" s="1" t="str">
        <f aca="false">IF(H5528="",F5528,H5528)</f>
        <v>GRS Fall River</v>
      </c>
      <c r="F5528" s="5"/>
      <c r="G5528" s="1" t="n">
        <v>55589</v>
      </c>
      <c r="H5528" s="1" t="s">
        <v>8422</v>
      </c>
      <c r="I5528" s="1" t="n">
        <v>25049</v>
      </c>
      <c r="J5528" s="1" t="s">
        <v>8421</v>
      </c>
      <c r="K5528" s="1" t="s">
        <v>3381</v>
      </c>
    </row>
    <row r="5529" customFormat="false" ht="15" hidden="false" customHeight="true" outlineLevel="0" collapsed="false">
      <c r="A5529" s="1" t="n">
        <f aca="false">MAX($A$2:$A5528)+1</f>
        <v>4581</v>
      </c>
      <c r="C5529" s="1" t="str">
        <f aca="false">IF(H5529="",F5529,H5529)</f>
        <v>Mallard Lake Electric</v>
      </c>
      <c r="F5529" s="5"/>
      <c r="G5529" s="1" t="n">
        <v>55592</v>
      </c>
      <c r="H5529" s="1" t="s">
        <v>8423</v>
      </c>
      <c r="I5529" s="1" t="n">
        <v>7011</v>
      </c>
      <c r="J5529" s="1" t="s">
        <v>8424</v>
      </c>
      <c r="K5529" s="1" t="s">
        <v>3381</v>
      </c>
    </row>
    <row r="5530" customFormat="false" ht="15" hidden="false" customHeight="true" outlineLevel="0" collapsed="false">
      <c r="A5530" s="1" t="n">
        <f aca="false">MAX($A$2:$A5529)+1</f>
        <v>4582</v>
      </c>
      <c r="C5530" s="1" t="str">
        <f aca="false">IF(H5530="",F5530,H5530)</f>
        <v>GRS Arbor Hills</v>
      </c>
      <c r="F5530" s="5"/>
      <c r="G5530" s="1" t="n">
        <v>55596</v>
      </c>
      <c r="H5530" s="1" t="s">
        <v>8425</v>
      </c>
      <c r="I5530" s="1" t="n">
        <v>25049</v>
      </c>
      <c r="J5530" s="1" t="s">
        <v>8421</v>
      </c>
      <c r="K5530" s="1" t="s">
        <v>3381</v>
      </c>
    </row>
    <row r="5531" customFormat="false" ht="15" hidden="false" customHeight="true" outlineLevel="0" collapsed="false">
      <c r="A5531" s="1" t="n">
        <f aca="false">MAX($A$2:$A5530)+1</f>
        <v>4583</v>
      </c>
      <c r="C5531" s="1" t="str">
        <f aca="false">IF(H5531="",F5531,H5531)</f>
        <v>GRS C&amp;C</v>
      </c>
      <c r="F5531" s="5"/>
      <c r="G5531" s="1" t="n">
        <v>55597</v>
      </c>
      <c r="H5531" s="1" t="s">
        <v>8426</v>
      </c>
      <c r="I5531" s="1" t="n">
        <v>25049</v>
      </c>
      <c r="J5531" s="1" t="s">
        <v>8421</v>
      </c>
      <c r="K5531" s="1" t="s">
        <v>3381</v>
      </c>
    </row>
    <row r="5532" customFormat="false" ht="15" hidden="false" customHeight="true" outlineLevel="0" collapsed="false">
      <c r="A5532" s="1" t="n">
        <f aca="false">MAX($A$2:$A5531)+1</f>
        <v>4584</v>
      </c>
      <c r="C5532" s="1" t="str">
        <f aca="false">IF(H5532="",F5532,H5532)</f>
        <v>GRS Pine Bend</v>
      </c>
      <c r="F5532" s="5"/>
      <c r="G5532" s="1" t="n">
        <v>55598</v>
      </c>
      <c r="H5532" s="1" t="s">
        <v>8427</v>
      </c>
      <c r="I5532" s="1" t="n">
        <v>57247</v>
      </c>
      <c r="J5532" s="1" t="s">
        <v>8428</v>
      </c>
      <c r="K5532" s="1" t="s">
        <v>3381</v>
      </c>
    </row>
    <row r="5533" customFormat="false" ht="15" hidden="false" customHeight="true" outlineLevel="0" collapsed="false">
      <c r="A5533" s="1" t="n">
        <f aca="false">MAX($A$2:$A5532)+1</f>
        <v>4585</v>
      </c>
      <c r="C5533" s="1" t="str">
        <f aca="false">IF(H5533="",F5533,H5533)</f>
        <v>GRS CMS</v>
      </c>
      <c r="F5533" s="5"/>
      <c r="G5533" s="1" t="n">
        <v>55599</v>
      </c>
      <c r="H5533" s="1" t="s">
        <v>8429</v>
      </c>
      <c r="I5533" s="1" t="n">
        <v>25049</v>
      </c>
      <c r="J5533" s="1" t="s">
        <v>8421</v>
      </c>
      <c r="K5533" s="1" t="s">
        <v>3381</v>
      </c>
    </row>
    <row r="5534" customFormat="false" ht="15" hidden="false" customHeight="true" outlineLevel="0" collapsed="false">
      <c r="A5534" s="1" t="n">
        <f aca="false">MAX($A$2:$A5533)+1</f>
        <v>4586</v>
      </c>
      <c r="C5534" s="1" t="str">
        <f aca="false">IF(H5534="",F5534,H5534)</f>
        <v>Binghamton Cogen</v>
      </c>
      <c r="F5534" s="5"/>
      <c r="G5534" s="1" t="n">
        <v>55600</v>
      </c>
      <c r="H5534" s="1" t="s">
        <v>8430</v>
      </c>
      <c r="I5534" s="1" t="n">
        <v>20323</v>
      </c>
      <c r="J5534" s="1" t="s">
        <v>5971</v>
      </c>
      <c r="K5534" s="1" t="s">
        <v>3381</v>
      </c>
    </row>
    <row r="5535" customFormat="false" ht="15" hidden="false" customHeight="true" outlineLevel="0" collapsed="false">
      <c r="A5535" s="1" t="n">
        <f aca="false">MAX($A$2:$A5534)+1</f>
        <v>4587</v>
      </c>
      <c r="C5535" s="1" t="str">
        <f aca="false">IF(H5535="",F5535,H5535)</f>
        <v>Prima Plant</v>
      </c>
      <c r="F5535" s="5"/>
      <c r="G5535" s="1" t="n">
        <v>55601</v>
      </c>
      <c r="H5535" s="1" t="s">
        <v>8431</v>
      </c>
      <c r="I5535" s="1" t="n">
        <v>57250</v>
      </c>
      <c r="J5535" s="1" t="s">
        <v>8432</v>
      </c>
      <c r="K5535" s="1" t="s">
        <v>3381</v>
      </c>
    </row>
    <row r="5536" customFormat="false" ht="15" hidden="false" customHeight="true" outlineLevel="0" collapsed="false">
      <c r="A5536" s="1" t="n">
        <f aca="false">MAX($A$2:$A5535)+1</f>
        <v>4588</v>
      </c>
      <c r="C5536" s="1" t="str">
        <f aca="false">IF(H5536="",F5536,H5536)</f>
        <v>MM San Diego-North City</v>
      </c>
      <c r="F5536" s="5"/>
      <c r="G5536" s="1" t="n">
        <v>55602</v>
      </c>
      <c r="H5536" s="1" t="s">
        <v>8433</v>
      </c>
      <c r="I5536" s="1" t="n">
        <v>57235</v>
      </c>
      <c r="J5536" s="1" t="s">
        <v>8434</v>
      </c>
      <c r="K5536" s="1" t="s">
        <v>3381</v>
      </c>
    </row>
    <row r="5537" customFormat="false" ht="15" hidden="false" customHeight="true" outlineLevel="0" collapsed="false">
      <c r="A5537" s="1" t="n">
        <f aca="false">MAX($A$2:$A5536)+1</f>
        <v>4589</v>
      </c>
      <c r="C5537" s="1" t="str">
        <f aca="false">IF(H5537="",F5537,H5537)</f>
        <v>Tajiguas Plant</v>
      </c>
      <c r="F5537" s="5"/>
      <c r="G5537" s="1" t="n">
        <v>55603</v>
      </c>
      <c r="H5537" s="1" t="s">
        <v>8435</v>
      </c>
      <c r="I5537" s="1" t="n">
        <v>57251</v>
      </c>
      <c r="J5537" s="1" t="s">
        <v>8436</v>
      </c>
      <c r="K5537" s="1" t="s">
        <v>3381</v>
      </c>
    </row>
    <row r="5538" customFormat="false" ht="15" hidden="false" customHeight="true" outlineLevel="0" collapsed="false">
      <c r="A5538" s="1" t="n">
        <f aca="false">MAX($A$2:$A5537)+1</f>
        <v>4590</v>
      </c>
      <c r="C5538" s="1" t="str">
        <f aca="false">IF(H5538="",F5538,H5538)</f>
        <v>Foote Creek II</v>
      </c>
      <c r="F5538" s="5"/>
      <c r="G5538" s="1" t="n">
        <v>55608</v>
      </c>
      <c r="H5538" s="1" t="s">
        <v>8437</v>
      </c>
      <c r="I5538" s="1" t="n">
        <v>2770</v>
      </c>
      <c r="J5538" s="1" t="s">
        <v>6273</v>
      </c>
      <c r="K5538" s="1" t="s">
        <v>3381</v>
      </c>
    </row>
    <row r="5539" customFormat="false" ht="15" hidden="false" customHeight="true" outlineLevel="0" collapsed="false">
      <c r="A5539" s="1" t="n">
        <f aca="false">MAX($A$2:$A5538)+1</f>
        <v>4591</v>
      </c>
      <c r="C5539" s="1" t="str">
        <f aca="false">IF(H5539="",F5539,H5539)</f>
        <v>Foote Creek III</v>
      </c>
      <c r="F5539" s="5"/>
      <c r="G5539" s="1" t="n">
        <v>55609</v>
      </c>
      <c r="H5539" s="1" t="s">
        <v>8438</v>
      </c>
      <c r="I5539" s="1" t="n">
        <v>2770</v>
      </c>
      <c r="J5539" s="1" t="s">
        <v>6273</v>
      </c>
      <c r="K5539" s="1" t="s">
        <v>3381</v>
      </c>
    </row>
    <row r="5540" customFormat="false" ht="15" hidden="false" customHeight="true" outlineLevel="0" collapsed="false">
      <c r="A5540" s="1" t="n">
        <f aca="false">MAX($A$2:$A5539)+1</f>
        <v>4592</v>
      </c>
      <c r="C5540" s="1" t="str">
        <f aca="false">IF(H5540="",F5540,H5540)</f>
        <v>Foote Creek IV</v>
      </c>
      <c r="F5540" s="5"/>
      <c r="G5540" s="1" t="n">
        <v>55610</v>
      </c>
      <c r="H5540" s="1" t="s">
        <v>8439</v>
      </c>
      <c r="I5540" s="1" t="n">
        <v>19740</v>
      </c>
      <c r="J5540" s="1" t="s">
        <v>7355</v>
      </c>
      <c r="K5540" s="1" t="s">
        <v>3381</v>
      </c>
    </row>
    <row r="5541" customFormat="false" ht="15" hidden="false" customHeight="true" outlineLevel="0" collapsed="false">
      <c r="A5541" s="1" t="n">
        <f aca="false">MAX($A$2:$A5540)+1</f>
        <v>4593</v>
      </c>
      <c r="C5541" s="1" t="str">
        <f aca="false">IF(H5541="",F5541,H5541)</f>
        <v>Monmouth Landfill Gas to Energy</v>
      </c>
      <c r="F5541" s="5"/>
      <c r="G5541" s="1" t="n">
        <v>55618</v>
      </c>
      <c r="H5541" s="1" t="s">
        <v>8440</v>
      </c>
      <c r="I5541" s="1" t="n">
        <v>12773</v>
      </c>
      <c r="J5541" s="1" t="s">
        <v>8441</v>
      </c>
      <c r="K5541" s="1" t="s">
        <v>3381</v>
      </c>
    </row>
    <row r="5542" customFormat="false" ht="15" hidden="false" customHeight="true" outlineLevel="0" collapsed="false">
      <c r="A5542" s="1" t="n">
        <f aca="false">MAX($A$2:$A5541)+1</f>
        <v>4594</v>
      </c>
      <c r="C5542" s="1" t="str">
        <f aca="false">IF(H5542="",F5542,H5542)</f>
        <v>Watchtower Educational Center</v>
      </c>
      <c r="F5542" s="5"/>
      <c r="G5542" s="1" t="n">
        <v>55619</v>
      </c>
      <c r="H5542" s="1" t="s">
        <v>8442</v>
      </c>
      <c r="I5542" s="1" t="n">
        <v>20238</v>
      </c>
      <c r="J5542" s="1" t="s">
        <v>8443</v>
      </c>
      <c r="K5542" s="1" t="s">
        <v>3381</v>
      </c>
    </row>
    <row r="5543" customFormat="false" ht="15" hidden="false" customHeight="true" outlineLevel="0" collapsed="false">
      <c r="A5543" s="1" t="n">
        <f aca="false">MAX($A$2:$A5542)+1</f>
        <v>4595</v>
      </c>
      <c r="C5543" s="1" t="str">
        <f aca="false">IF(H5543="",F5543,H5543)</f>
        <v>Creed Energy Center</v>
      </c>
      <c r="F5543" s="5"/>
      <c r="G5543" s="1" t="n">
        <v>55625</v>
      </c>
      <c r="H5543" s="1" t="s">
        <v>8444</v>
      </c>
      <c r="I5543" s="1" t="n">
        <v>49971</v>
      </c>
      <c r="J5543" s="1" t="s">
        <v>8445</v>
      </c>
      <c r="K5543" s="1" t="s">
        <v>3381</v>
      </c>
    </row>
    <row r="5544" customFormat="false" ht="15" hidden="false" customHeight="true" outlineLevel="0" collapsed="false">
      <c r="A5544" s="1" t="n">
        <f aca="false">MAX($A$2:$A5543)+1</f>
        <v>4596</v>
      </c>
      <c r="C5544" s="1" t="str">
        <f aca="false">IF(H5544="",F5544,H5544)</f>
        <v>Lambie Energy Center</v>
      </c>
      <c r="F5544" s="5"/>
      <c r="G5544" s="1" t="n">
        <v>55626</v>
      </c>
      <c r="H5544" s="1" t="s">
        <v>8446</v>
      </c>
      <c r="I5544" s="1" t="n">
        <v>49972</v>
      </c>
      <c r="J5544" s="1" t="s">
        <v>8447</v>
      </c>
      <c r="K5544" s="1" t="s">
        <v>3381</v>
      </c>
    </row>
    <row r="5545" customFormat="false" ht="15" hidden="false" customHeight="true" outlineLevel="0" collapsed="false">
      <c r="A5545" s="1" t="n">
        <f aca="false">MAX($A$2:$A5544)+1</f>
        <v>4597</v>
      </c>
      <c r="C5545" s="1" t="str">
        <f aca="false">IF(H5545="",F5545,H5545)</f>
        <v>Goose Haven Energy Center</v>
      </c>
      <c r="F5545" s="5"/>
      <c r="G5545" s="1" t="n">
        <v>55627</v>
      </c>
      <c r="H5545" s="1" t="s">
        <v>8448</v>
      </c>
      <c r="I5545" s="1" t="n">
        <v>49970</v>
      </c>
      <c r="J5545" s="1" t="s">
        <v>8448</v>
      </c>
      <c r="K5545" s="1" t="s">
        <v>3381</v>
      </c>
    </row>
    <row r="5546" customFormat="false" ht="15" hidden="false" customHeight="true" outlineLevel="0" collapsed="false">
      <c r="A5546" s="1" t="n">
        <f aca="false">MAX($A$2:$A5545)+1</f>
        <v>4598</v>
      </c>
      <c r="C5546" s="1" t="str">
        <f aca="false">IF(H5546="",F5546,H5546)</f>
        <v>University Park North</v>
      </c>
      <c r="F5546" s="5"/>
      <c r="G5546" s="1" t="n">
        <v>55640</v>
      </c>
      <c r="H5546" s="1" t="s">
        <v>8449</v>
      </c>
      <c r="I5546" s="1" t="n">
        <v>56928</v>
      </c>
      <c r="J5546" s="1" t="s">
        <v>8450</v>
      </c>
      <c r="K5546" s="1" t="s">
        <v>3381</v>
      </c>
    </row>
    <row r="5547" customFormat="false" ht="15" hidden="false" customHeight="true" outlineLevel="0" collapsed="false">
      <c r="A5547" s="1" t="n">
        <f aca="false">MAX($A$2:$A5546)+1</f>
        <v>4599</v>
      </c>
      <c r="C5547" s="1" t="str">
        <f aca="false">IF(H5547="",F5547,H5547)</f>
        <v>Plains End</v>
      </c>
      <c r="F5547" s="5"/>
      <c r="G5547" s="1" t="n">
        <v>55650</v>
      </c>
      <c r="H5547" s="1" t="s">
        <v>8451</v>
      </c>
      <c r="I5547" s="1" t="n">
        <v>15142</v>
      </c>
      <c r="J5547" s="1" t="s">
        <v>8452</v>
      </c>
      <c r="K5547" s="1" t="s">
        <v>3381</v>
      </c>
    </row>
    <row r="5548" customFormat="false" ht="15" hidden="false" customHeight="true" outlineLevel="0" collapsed="false">
      <c r="A5548" s="1" t="n">
        <f aca="false">MAX($A$2:$A5547)+1</f>
        <v>4600</v>
      </c>
      <c r="C5548" s="1" t="str">
        <f aca="false">IF(H5548="",F5548,H5548)</f>
        <v>FirstEnergy Chambersburg</v>
      </c>
      <c r="F5548" s="5"/>
      <c r="G5548" s="1" t="n">
        <v>55654</v>
      </c>
      <c r="H5548" s="1" t="s">
        <v>8453</v>
      </c>
      <c r="I5548" s="1" t="n">
        <v>23279</v>
      </c>
      <c r="J5548" s="1" t="s">
        <v>692</v>
      </c>
      <c r="K5548" s="1" t="s">
        <v>3381</v>
      </c>
    </row>
    <row r="5549" customFormat="false" ht="15" hidden="false" customHeight="true" outlineLevel="0" collapsed="false">
      <c r="A5549" s="1" t="n">
        <f aca="false">MAX($A$2:$A5548)+1</f>
        <v>4601</v>
      </c>
      <c r="C5549" s="1" t="str">
        <f aca="false">IF(H5549="",F5549,H5549)</f>
        <v>WFEC GenCo LLC</v>
      </c>
      <c r="F5549" s="5"/>
      <c r="G5549" s="1" t="n">
        <v>55655</v>
      </c>
      <c r="H5549" s="1" t="s">
        <v>8454</v>
      </c>
      <c r="I5549" s="1" t="n">
        <v>20447</v>
      </c>
      <c r="J5549" s="1" t="s">
        <v>4785</v>
      </c>
      <c r="K5549" s="1" t="s">
        <v>3381</v>
      </c>
    </row>
    <row r="5550" customFormat="false" ht="15" hidden="false" customHeight="true" outlineLevel="0" collapsed="false">
      <c r="A5550" s="1" t="n">
        <f aca="false">MAX($A$2:$A5549)+1</f>
        <v>4602</v>
      </c>
      <c r="C5550" s="1" t="str">
        <f aca="false">IF(H5550="",F5550,H5550)</f>
        <v>Pastoria Energy Facility, LLC</v>
      </c>
      <c r="F5550" s="5"/>
      <c r="G5550" s="1" t="n">
        <v>55656</v>
      </c>
      <c r="H5550" s="1" t="s">
        <v>8455</v>
      </c>
      <c r="I5550" s="1" t="n">
        <v>2820</v>
      </c>
      <c r="J5550" s="1" t="s">
        <v>8456</v>
      </c>
      <c r="K5550" s="1" t="s">
        <v>3381</v>
      </c>
    </row>
    <row r="5551" customFormat="false" ht="15" hidden="false" customHeight="true" outlineLevel="0" collapsed="false">
      <c r="A5551" s="1" t="n">
        <f aca="false">MAX($A$2:$A5550)+1</f>
        <v>4603</v>
      </c>
      <c r="C5551" s="1" t="str">
        <f aca="false">IF(H5551="",F5551,H5551)</f>
        <v>Essential Power Newington LLC</v>
      </c>
      <c r="F5551" s="5"/>
      <c r="G5551" s="1" t="n">
        <v>55661</v>
      </c>
      <c r="H5551" s="1" t="s">
        <v>8457</v>
      </c>
      <c r="I5551" s="1" t="n">
        <v>13538</v>
      </c>
      <c r="J5551" s="1" t="s">
        <v>8457</v>
      </c>
      <c r="K5551" s="1" t="s">
        <v>3381</v>
      </c>
    </row>
    <row r="5552" customFormat="false" ht="15" hidden="false" customHeight="true" outlineLevel="0" collapsed="false">
      <c r="A5552" s="1" t="n">
        <f aca="false">MAX($A$2:$A5551)+1</f>
        <v>4604</v>
      </c>
      <c r="C5552" s="1" t="str">
        <f aca="false">IF(H5552="",F5552,H5552)</f>
        <v>Prospect 4</v>
      </c>
      <c r="F5552" s="5"/>
      <c r="G5552" s="1" t="n">
        <v>3035</v>
      </c>
      <c r="H5552" s="1" t="s">
        <v>8458</v>
      </c>
      <c r="I5552" s="1" t="n">
        <v>14354</v>
      </c>
      <c r="J5552" s="1" t="s">
        <v>211</v>
      </c>
      <c r="K5552" s="1" t="s">
        <v>3381</v>
      </c>
    </row>
    <row r="5553" customFormat="false" ht="15" hidden="false" customHeight="true" outlineLevel="0" collapsed="false">
      <c r="A5553" s="1" t="n">
        <f aca="false">MAX($A$2:$A5552)+1</f>
        <v>4605</v>
      </c>
      <c r="C5553" s="1" t="str">
        <f aca="false">IF(H5553="",F5553,H5553)</f>
        <v>Lower Mount Bethel Energy</v>
      </c>
      <c r="F5553" s="5"/>
      <c r="G5553" s="1" t="n">
        <v>55667</v>
      </c>
      <c r="H5553" s="1" t="s">
        <v>8459</v>
      </c>
      <c r="I5553" s="1" t="n">
        <v>11275</v>
      </c>
      <c r="J5553" s="1" t="s">
        <v>8460</v>
      </c>
      <c r="K5553" s="1" t="s">
        <v>3381</v>
      </c>
    </row>
    <row r="5554" customFormat="false" ht="15" hidden="false" customHeight="true" outlineLevel="0" collapsed="false">
      <c r="A5554" s="1" t="n">
        <f aca="false">MAX($A$2:$A5553)+1</f>
        <v>4606</v>
      </c>
      <c r="C5554" s="1" t="str">
        <f aca="false">IF(H5554="",F5554,H5554)</f>
        <v>AL Sandersville LLC</v>
      </c>
      <c r="F5554" s="5"/>
      <c r="G5554" s="1" t="n">
        <v>55672</v>
      </c>
      <c r="H5554" s="1" t="s">
        <v>8461</v>
      </c>
      <c r="I5554" s="1" t="n">
        <v>59417</v>
      </c>
      <c r="J5554" s="1" t="s">
        <v>8462</v>
      </c>
      <c r="K5554" s="1" t="s">
        <v>3381</v>
      </c>
    </row>
    <row r="5555" customFormat="false" ht="15" hidden="false" customHeight="true" outlineLevel="0" collapsed="false">
      <c r="A5555" s="1" t="n">
        <f aca="false">MAX($A$2:$A5554)+1</f>
        <v>4607</v>
      </c>
      <c r="C5555" s="1" t="str">
        <f aca="false">IF(H5555="",F5555,H5555)</f>
        <v>Flambeau Crowley Rapids Project</v>
      </c>
      <c r="F5555" s="5"/>
      <c r="G5555" s="1" t="n">
        <v>55684</v>
      </c>
      <c r="H5555" s="1" t="s">
        <v>8463</v>
      </c>
      <c r="I5555" s="1" t="n">
        <v>58149</v>
      </c>
      <c r="J5555" s="1" t="s">
        <v>3887</v>
      </c>
      <c r="K5555" s="1" t="s">
        <v>3381</v>
      </c>
    </row>
    <row r="5556" customFormat="false" ht="15" hidden="false" customHeight="true" outlineLevel="0" collapsed="false">
      <c r="A5556" s="1" t="n">
        <f aca="false">MAX($A$2:$A5555)+1</f>
        <v>4608</v>
      </c>
      <c r="C5556" s="1" t="str">
        <f aca="false">IF(H5556="",F5556,H5556)</f>
        <v>Flambeau Lower Project</v>
      </c>
      <c r="F5556" s="5"/>
      <c r="G5556" s="1" t="n">
        <v>55685</v>
      </c>
      <c r="H5556" s="1" t="s">
        <v>8464</v>
      </c>
      <c r="I5556" s="1" t="n">
        <v>58149</v>
      </c>
      <c r="J5556" s="1" t="s">
        <v>3887</v>
      </c>
      <c r="K5556" s="1" t="s">
        <v>3381</v>
      </c>
    </row>
    <row r="5557" customFormat="false" ht="15" hidden="false" customHeight="true" outlineLevel="0" collapsed="false">
      <c r="A5557" s="1" t="n">
        <f aca="false">MAX($A$2:$A5556)+1</f>
        <v>4609</v>
      </c>
      <c r="C5557" s="1" t="str">
        <f aca="false">IF(H5557="",F5557,H5557)</f>
        <v>Bethlehem Power Plant</v>
      </c>
      <c r="F5557" s="5"/>
      <c r="G5557" s="1" t="n">
        <v>55690</v>
      </c>
      <c r="H5557" s="1" t="s">
        <v>8465</v>
      </c>
      <c r="I5557" s="1" t="n">
        <v>56607</v>
      </c>
      <c r="J5557" s="1" t="s">
        <v>8466</v>
      </c>
      <c r="K5557" s="1" t="s">
        <v>3381</v>
      </c>
    </row>
    <row r="5558" customFormat="false" ht="15" hidden="false" customHeight="true" outlineLevel="0" collapsed="false">
      <c r="A5558" s="1" t="n">
        <f aca="false">MAX($A$2:$A5557)+1</f>
        <v>4610</v>
      </c>
      <c r="C5558" s="1" t="str">
        <f aca="false">IF(H5558="",F5558,H5558)</f>
        <v>Quantum Choctaw Power LLC</v>
      </c>
      <c r="F5558" s="5"/>
      <c r="G5558" s="1" t="n">
        <v>55694</v>
      </c>
      <c r="H5558" s="1" t="s">
        <v>8467</v>
      </c>
      <c r="I5558" s="1" t="n">
        <v>18642</v>
      </c>
      <c r="J5558" s="1" t="s">
        <v>3387</v>
      </c>
      <c r="K5558" s="1" t="s">
        <v>3381</v>
      </c>
    </row>
    <row r="5559" customFormat="false" ht="15" hidden="false" customHeight="true" outlineLevel="0" collapsed="false">
      <c r="A5559" s="1" t="n">
        <f aca="false">MAX($A$2:$A5558)+1</f>
        <v>4611</v>
      </c>
      <c r="C5559" s="1" t="str">
        <f aca="false">IF(H5559="",F5559,H5559)</f>
        <v>Hanford Energy Park Peaker</v>
      </c>
      <c r="F5559" s="5"/>
      <c r="G5559" s="1" t="n">
        <v>55698</v>
      </c>
      <c r="H5559" s="1" t="s">
        <v>8468</v>
      </c>
      <c r="I5559" s="1" t="n">
        <v>7724</v>
      </c>
      <c r="J5559" s="1" t="s">
        <v>8469</v>
      </c>
      <c r="K5559" s="1" t="s">
        <v>3381</v>
      </c>
    </row>
    <row r="5560" customFormat="false" ht="15" hidden="false" customHeight="true" outlineLevel="0" collapsed="false">
      <c r="A5560" s="1" t="n">
        <f aca="false">MAX($A$2:$A5559)+1</f>
        <v>4612</v>
      </c>
      <c r="C5560" s="1" t="str">
        <f aca="false">IF(H5560="",F5560,H5560)</f>
        <v>Bayswater Peaking Facility LLC</v>
      </c>
      <c r="F5560" s="5"/>
      <c r="G5560" s="1" t="n">
        <v>55699</v>
      </c>
      <c r="H5560" s="1" t="s">
        <v>8470</v>
      </c>
      <c r="I5560" s="1" t="n">
        <v>1268</v>
      </c>
      <c r="J5560" s="1" t="s">
        <v>8470</v>
      </c>
      <c r="K5560" s="1" t="s">
        <v>3381</v>
      </c>
    </row>
    <row r="5561" customFormat="false" ht="15" hidden="false" customHeight="true" outlineLevel="0" collapsed="false">
      <c r="A5561" s="1" t="n">
        <f aca="false">MAX($A$2:$A5560)+1</f>
        <v>4613</v>
      </c>
      <c r="C5561" s="1" t="str">
        <f aca="false">IF(H5561="",F5561,H5561)</f>
        <v>Fremont Energy Center</v>
      </c>
      <c r="F5561" s="5"/>
      <c r="G5561" s="1" t="n">
        <v>55701</v>
      </c>
      <c r="H5561" s="1" t="s">
        <v>8471</v>
      </c>
      <c r="I5561" s="1" t="n">
        <v>6526</v>
      </c>
      <c r="J5561" s="1" t="s">
        <v>2888</v>
      </c>
      <c r="K5561" s="1" t="s">
        <v>3381</v>
      </c>
    </row>
    <row r="5562" customFormat="false" ht="15" hidden="false" customHeight="true" outlineLevel="0" collapsed="false">
      <c r="A5562" s="1" t="n">
        <f aca="false">MAX($A$2:$A5561)+1</f>
        <v>4614</v>
      </c>
      <c r="C5562" s="1" t="str">
        <f aca="false">IF(H5562="",F5562,H5562)</f>
        <v>Choctaw County</v>
      </c>
      <c r="F5562" s="5"/>
      <c r="G5562" s="1" t="n">
        <v>55706</v>
      </c>
      <c r="H5562" s="1" t="s">
        <v>8472</v>
      </c>
      <c r="I5562" s="1" t="n">
        <v>54885</v>
      </c>
      <c r="J5562" s="1" t="s">
        <v>4821</v>
      </c>
      <c r="K5562" s="1" t="s">
        <v>3381</v>
      </c>
    </row>
    <row r="5563" customFormat="false" ht="15" hidden="false" customHeight="true" outlineLevel="0" collapsed="false">
      <c r="A5563" s="1" t="n">
        <f aca="false">MAX($A$2:$A5562)+1</f>
        <v>4615</v>
      </c>
      <c r="C5563" s="1" t="str">
        <f aca="false">IF(H5563="",F5563,H5563)</f>
        <v>Nacogdoches Power</v>
      </c>
      <c r="F5563" s="5"/>
      <c r="G5563" s="1" t="n">
        <v>55708</v>
      </c>
      <c r="H5563" s="1" t="s">
        <v>8473</v>
      </c>
      <c r="I5563" s="1" t="n">
        <v>17650</v>
      </c>
      <c r="J5563" s="1" t="s">
        <v>5602</v>
      </c>
      <c r="K5563" s="1" t="s">
        <v>3381</v>
      </c>
    </row>
    <row r="5564" customFormat="false" ht="15" hidden="false" customHeight="true" outlineLevel="0" collapsed="false">
      <c r="A5564" s="1" t="n">
        <f aca="false">MAX($A$2:$A5563)+1</f>
        <v>4616</v>
      </c>
      <c r="C5564" s="1" t="str">
        <f aca="false">IF(H5564="",F5564,H5564)</f>
        <v>FirstEnergy Allegheny Energy Units 3 4 &amp; 5</v>
      </c>
      <c r="F5564" s="5"/>
      <c r="G5564" s="1" t="n">
        <v>55710</v>
      </c>
      <c r="H5564" s="1" t="s">
        <v>8474</v>
      </c>
      <c r="I5564" s="1" t="n">
        <v>23279</v>
      </c>
      <c r="J5564" s="1" t="s">
        <v>692</v>
      </c>
      <c r="K5564" s="1" t="s">
        <v>3381</v>
      </c>
    </row>
    <row r="5565" customFormat="false" ht="15" hidden="false" customHeight="true" outlineLevel="0" collapsed="false">
      <c r="A5565" s="1" t="n">
        <f aca="false">MAX($A$2:$A5564)+1</f>
        <v>4617</v>
      </c>
      <c r="C5565" s="1" t="str">
        <f aca="false">IF(H5565="",F5565,H5565)</f>
        <v>Magnet Cove</v>
      </c>
      <c r="F5565" s="5"/>
      <c r="G5565" s="1" t="n">
        <v>55714</v>
      </c>
      <c r="H5565" s="1" t="s">
        <v>8475</v>
      </c>
      <c r="I5565" s="1" t="n">
        <v>807</v>
      </c>
      <c r="J5565" s="1" t="s">
        <v>3473</v>
      </c>
      <c r="K5565" s="1" t="s">
        <v>3381</v>
      </c>
    </row>
    <row r="5566" customFormat="false" ht="15" hidden="false" customHeight="true" outlineLevel="0" collapsed="false">
      <c r="A5566" s="1" t="n">
        <f aca="false">MAX($A$2:$A5565)+1</f>
        <v>4618</v>
      </c>
      <c r="C5566" s="1" t="str">
        <f aca="false">IF(H5566="",F5566,H5566)</f>
        <v>Mountain View I&amp;2</v>
      </c>
      <c r="F5566" s="5"/>
      <c r="G5566" s="1" t="n">
        <v>55719</v>
      </c>
      <c r="H5566" s="1" t="s">
        <v>8476</v>
      </c>
      <c r="I5566" s="1" t="n">
        <v>19740</v>
      </c>
      <c r="J5566" s="1" t="s">
        <v>7355</v>
      </c>
      <c r="K5566" s="1" t="s">
        <v>3381</v>
      </c>
    </row>
    <row r="5567" customFormat="false" ht="15" hidden="false" customHeight="true" outlineLevel="0" collapsed="false">
      <c r="A5567" s="1" t="n">
        <f aca="false">MAX($A$2:$A5566)+1</f>
        <v>4619</v>
      </c>
      <c r="C5567" s="1" t="str">
        <f aca="false">IF(H5567="",F5567,H5567)</f>
        <v>Gray County Wind Energy</v>
      </c>
      <c r="F5567" s="5"/>
      <c r="G5567" s="1" t="n">
        <v>55734</v>
      </c>
      <c r="H5567" s="1" t="s">
        <v>8477</v>
      </c>
      <c r="I5567" s="1" t="n">
        <v>7531</v>
      </c>
      <c r="J5567" s="1" t="s">
        <v>8478</v>
      </c>
      <c r="K5567" s="1" t="s">
        <v>3381</v>
      </c>
    </row>
    <row r="5568" customFormat="false" ht="15" hidden="false" customHeight="true" outlineLevel="0" collapsed="false">
      <c r="A5568" s="1" t="n">
        <f aca="false">MAX($A$2:$A5567)+1</f>
        <v>4620</v>
      </c>
      <c r="C5568" s="1" t="str">
        <f aca="false">IF(H5568="",F5568,H5568)</f>
        <v>Buchanan Generation LLC</v>
      </c>
      <c r="F5568" s="5"/>
      <c r="G5568" s="1" t="n">
        <v>55738</v>
      </c>
      <c r="H5568" s="1" t="s">
        <v>8479</v>
      </c>
      <c r="I5568" s="1" t="n">
        <v>23279</v>
      </c>
      <c r="J5568" s="1" t="s">
        <v>692</v>
      </c>
      <c r="K5568" s="1" t="s">
        <v>3381</v>
      </c>
    </row>
    <row r="5569" customFormat="false" ht="15" hidden="false" customHeight="true" outlineLevel="0" collapsed="false">
      <c r="A5569" s="1" t="n">
        <f aca="false">MAX($A$2:$A5568)+1</f>
        <v>4621</v>
      </c>
      <c r="C5569" s="1" t="str">
        <f aca="false">IF(H5569="",F5569,H5569)</f>
        <v>Condon Windpower LLC</v>
      </c>
      <c r="F5569" s="5"/>
      <c r="G5569" s="1" t="n">
        <v>55739</v>
      </c>
      <c r="H5569" s="1" t="s">
        <v>8480</v>
      </c>
      <c r="I5569" s="1" t="n">
        <v>59496</v>
      </c>
      <c r="J5569" s="1" t="s">
        <v>7822</v>
      </c>
      <c r="K5569" s="1" t="s">
        <v>3381</v>
      </c>
    </row>
    <row r="5570" customFormat="false" ht="15" hidden="false" customHeight="true" outlineLevel="0" collapsed="false">
      <c r="A5570" s="1" t="n">
        <f aca="false">MAX($A$2:$A5569)+1</f>
        <v>4622</v>
      </c>
      <c r="C5570" s="1" t="str">
        <f aca="false">IF(H5570="",F5570,H5570)</f>
        <v>Rock River I LLC</v>
      </c>
      <c r="F5570" s="5"/>
      <c r="G5570" s="1" t="n">
        <v>55740</v>
      </c>
      <c r="H5570" s="1" t="s">
        <v>8481</v>
      </c>
      <c r="I5570" s="1" t="n">
        <v>58772</v>
      </c>
      <c r="J5570" s="1" t="s">
        <v>8482</v>
      </c>
      <c r="K5570" s="1" t="s">
        <v>3381</v>
      </c>
    </row>
    <row r="5571" customFormat="false" ht="15" hidden="false" customHeight="true" outlineLevel="0" collapsed="false">
      <c r="A5571" s="1" t="n">
        <f aca="false">MAX($A$2:$A5570)+1</f>
        <v>4623</v>
      </c>
      <c r="C5571" s="1" t="str">
        <f aca="false">IF(H5571="",F5571,H5571)</f>
        <v>Ridge Crest Wind Partners</v>
      </c>
      <c r="F5571" s="5"/>
      <c r="G5571" s="1" t="n">
        <v>55741</v>
      </c>
      <c r="H5571" s="1" t="s">
        <v>8483</v>
      </c>
      <c r="I5571" s="1" t="n">
        <v>5906</v>
      </c>
      <c r="J5571" s="1" t="s">
        <v>8484</v>
      </c>
      <c r="K5571" s="1" t="s">
        <v>3381</v>
      </c>
    </row>
    <row r="5572" customFormat="false" ht="15" hidden="false" customHeight="true" outlineLevel="0" collapsed="false">
      <c r="A5572" s="1" t="n">
        <f aca="false">MAX($A$2:$A5571)+1</f>
        <v>4624</v>
      </c>
      <c r="C5572" s="1" t="str">
        <f aca="false">IF(H5572="",F5572,H5572)</f>
        <v>NWP Indian Mesa Wind Farm</v>
      </c>
      <c r="F5572" s="5"/>
      <c r="G5572" s="1" t="n">
        <v>55747</v>
      </c>
      <c r="H5572" s="1" t="s">
        <v>8485</v>
      </c>
      <c r="I5572" s="1" t="n">
        <v>13866</v>
      </c>
      <c r="J5572" s="1" t="s">
        <v>8486</v>
      </c>
      <c r="K5572" s="1" t="s">
        <v>3381</v>
      </c>
    </row>
    <row r="5573" customFormat="false" ht="15" hidden="false" customHeight="true" outlineLevel="0" collapsed="false">
      <c r="A5573" s="1" t="n">
        <f aca="false">MAX($A$2:$A5572)+1</f>
        <v>4625</v>
      </c>
      <c r="C5573" s="1" t="str">
        <f aca="false">IF(H5573="",F5573,H5573)</f>
        <v>Los Esteros Critical Energy Center</v>
      </c>
      <c r="F5573" s="5"/>
      <c r="G5573" s="1" t="n">
        <v>55748</v>
      </c>
      <c r="H5573" s="1" t="s">
        <v>8487</v>
      </c>
      <c r="I5573" s="1" t="n">
        <v>2860</v>
      </c>
      <c r="J5573" s="1" t="s">
        <v>8488</v>
      </c>
      <c r="K5573" s="1" t="s">
        <v>3381</v>
      </c>
    </row>
    <row r="5574" customFormat="false" ht="15" hidden="false" customHeight="true" outlineLevel="0" collapsed="false">
      <c r="A5574" s="1" t="n">
        <f aca="false">MAX($A$2:$A5573)+1</f>
        <v>4626</v>
      </c>
      <c r="C5574" s="1" t="str">
        <f aca="false">IF(H5574="",F5574,H5574)</f>
        <v>Hardin Generator Project</v>
      </c>
      <c r="F5574" s="5"/>
      <c r="G5574" s="1" t="n">
        <v>55749</v>
      </c>
      <c r="H5574" s="1" t="s">
        <v>8489</v>
      </c>
      <c r="I5574" s="1" t="n">
        <v>16233</v>
      </c>
      <c r="J5574" s="1" t="s">
        <v>8490</v>
      </c>
      <c r="K5574" s="1" t="s">
        <v>3381</v>
      </c>
    </row>
    <row r="5575" customFormat="false" ht="15" hidden="false" customHeight="true" outlineLevel="0" collapsed="false">
      <c r="A5575" s="1" t="n">
        <f aca="false">MAX($A$2:$A5574)+1</f>
        <v>4627</v>
      </c>
      <c r="C5575" s="1" t="str">
        <f aca="false">IF(H5575="",F5575,H5575)</f>
        <v>Sonoma Central Landfill Phase I</v>
      </c>
      <c r="F5575" s="5"/>
      <c r="G5575" s="1" t="n">
        <v>55752</v>
      </c>
      <c r="H5575" s="1" t="s">
        <v>8491</v>
      </c>
      <c r="I5575" s="1" t="n">
        <v>17412</v>
      </c>
      <c r="J5575" s="1" t="s">
        <v>8492</v>
      </c>
      <c r="K5575" s="1" t="s">
        <v>3381</v>
      </c>
    </row>
    <row r="5576" customFormat="false" ht="15" hidden="false" customHeight="true" outlineLevel="0" collapsed="false">
      <c r="A5576" s="1" t="n">
        <f aca="false">A5575</f>
        <v>4627</v>
      </c>
      <c r="C5576" s="1" t="str">
        <f aca="false">IF(H5576="",F5576,H5576)</f>
        <v>Sonoma Central Landfill Phase II</v>
      </c>
      <c r="F5576" s="5"/>
      <c r="G5576" s="1" t="n">
        <v>55753</v>
      </c>
      <c r="H5576" s="1" t="s">
        <v>8493</v>
      </c>
      <c r="I5576" s="1" t="n">
        <v>17412</v>
      </c>
      <c r="J5576" s="1" t="s">
        <v>8492</v>
      </c>
      <c r="K5576" s="1" t="s">
        <v>3381</v>
      </c>
    </row>
    <row r="5577" customFormat="false" ht="15" hidden="false" customHeight="true" outlineLevel="0" collapsed="false">
      <c r="A5577" s="1" t="n">
        <f aca="false">MAX($A$2:$A5576)+1</f>
        <v>4628</v>
      </c>
      <c r="C5577" s="1" t="str">
        <f aca="false">IF(H5577="",F5577,H5577)</f>
        <v>Model City Energy Facility</v>
      </c>
      <c r="F5577" s="5"/>
      <c r="G5577" s="1" t="n">
        <v>55757</v>
      </c>
      <c r="H5577" s="1" t="s">
        <v>8494</v>
      </c>
      <c r="I5577" s="1" t="n">
        <v>12758</v>
      </c>
      <c r="J5577" s="1" t="s">
        <v>8495</v>
      </c>
      <c r="K5577" s="1" t="s">
        <v>3381</v>
      </c>
    </row>
    <row r="5578" customFormat="false" ht="15" hidden="false" customHeight="true" outlineLevel="0" collapsed="false">
      <c r="A5578" s="1" t="n">
        <f aca="false">MAX($A$2:$A5577)+1</f>
        <v>4629</v>
      </c>
      <c r="C5578" s="1" t="str">
        <f aca="false">IF(H5578="",F5578,H5578)</f>
        <v>Roxana Resource Recovery</v>
      </c>
      <c r="F5578" s="5"/>
      <c r="G5578" s="1" t="n">
        <v>55759</v>
      </c>
      <c r="H5578" s="1" t="s">
        <v>8496</v>
      </c>
      <c r="I5578" s="1" t="n">
        <v>9205</v>
      </c>
      <c r="J5578" s="1" t="s">
        <v>8497</v>
      </c>
      <c r="K5578" s="1" t="s">
        <v>3381</v>
      </c>
    </row>
    <row r="5579" customFormat="false" ht="15" hidden="false" customHeight="true" outlineLevel="0" collapsed="false">
      <c r="A5579" s="1" t="n">
        <f aca="false">MAX($A$2:$A5578)+1</f>
        <v>4630</v>
      </c>
      <c r="C5579" s="1" t="str">
        <f aca="false">IF(H5579="",F5579,H5579)</f>
        <v>Streator Energy Partners LLC</v>
      </c>
      <c r="F5579" s="5"/>
      <c r="G5579" s="1" t="n">
        <v>55760</v>
      </c>
      <c r="H5579" s="1" t="s">
        <v>8498</v>
      </c>
      <c r="I5579" s="1" t="n">
        <v>9205</v>
      </c>
      <c r="J5579" s="1" t="s">
        <v>8497</v>
      </c>
      <c r="K5579" s="1" t="s">
        <v>3381</v>
      </c>
    </row>
    <row r="5580" customFormat="false" ht="15" hidden="false" customHeight="true" outlineLevel="0" collapsed="false">
      <c r="A5580" s="1" t="n">
        <f aca="false">MAX($A$2:$A5579)+1</f>
        <v>4631</v>
      </c>
      <c r="C5580" s="1" t="str">
        <f aca="false">IF(H5580="",F5580,H5580)</f>
        <v>Brickyard Energy Partners LLC</v>
      </c>
      <c r="F5580" s="5"/>
      <c r="G5580" s="1" t="n">
        <v>55762</v>
      </c>
      <c r="H5580" s="1" t="s">
        <v>8499</v>
      </c>
      <c r="I5580" s="1" t="n">
        <v>9205</v>
      </c>
      <c r="J5580" s="1" t="s">
        <v>8497</v>
      </c>
      <c r="K5580" s="1" t="s">
        <v>3381</v>
      </c>
    </row>
    <row r="5581" customFormat="false" ht="15" hidden="false" customHeight="true" outlineLevel="0" collapsed="false">
      <c r="A5581" s="1" t="n">
        <f aca="false">MAX($A$2:$A5580)+1</f>
        <v>4632</v>
      </c>
      <c r="C5581" s="1" t="str">
        <f aca="false">IF(H5581="",F5581,H5581)</f>
        <v>Dixon/Lee Energy Partners LLC</v>
      </c>
      <c r="F5581" s="5"/>
      <c r="G5581" s="1" t="n">
        <v>55763</v>
      </c>
      <c r="H5581" s="1" t="s">
        <v>8500</v>
      </c>
      <c r="I5581" s="1" t="n">
        <v>9205</v>
      </c>
      <c r="J5581" s="1" t="s">
        <v>8497</v>
      </c>
      <c r="K5581" s="1" t="s">
        <v>3381</v>
      </c>
    </row>
    <row r="5582" customFormat="false" ht="15" hidden="false" customHeight="true" outlineLevel="0" collapsed="false">
      <c r="A5582" s="1" t="n">
        <f aca="false">MAX($A$2:$A5581)+1</f>
        <v>4633</v>
      </c>
      <c r="C5582" s="1" t="str">
        <f aca="false">IF(H5582="",F5582,H5582)</f>
        <v>Upper Rock Energy Partners LLC</v>
      </c>
      <c r="F5582" s="5"/>
      <c r="G5582" s="1" t="n">
        <v>55764</v>
      </c>
      <c r="H5582" s="1" t="s">
        <v>8501</v>
      </c>
      <c r="I5582" s="1" t="n">
        <v>9205</v>
      </c>
      <c r="J5582" s="1" t="s">
        <v>8497</v>
      </c>
      <c r="K5582" s="1" t="s">
        <v>3381</v>
      </c>
    </row>
    <row r="5583" customFormat="false" ht="15" hidden="false" customHeight="true" outlineLevel="0" collapsed="false">
      <c r="A5583" s="1" t="n">
        <f aca="false">MAX($A$2:$A5582)+1</f>
        <v>4634</v>
      </c>
      <c r="C5583" s="1" t="str">
        <f aca="false">IF(H5583="",F5583,H5583)</f>
        <v>Green Knight Energy Center</v>
      </c>
      <c r="F5583" s="5"/>
      <c r="G5583" s="1" t="n">
        <v>55765</v>
      </c>
      <c r="H5583" s="1" t="s">
        <v>8502</v>
      </c>
      <c r="I5583" s="1" t="n">
        <v>20183</v>
      </c>
      <c r="J5583" s="1" t="s">
        <v>8503</v>
      </c>
      <c r="K5583" s="1" t="s">
        <v>3381</v>
      </c>
    </row>
    <row r="5584" customFormat="false" ht="15" hidden="false" customHeight="true" outlineLevel="0" collapsed="false">
      <c r="A5584" s="1" t="n">
        <f aca="false">MAX($A$2:$A5583)+1</f>
        <v>4635</v>
      </c>
      <c r="C5584" s="1" t="str">
        <f aca="false">IF(H5584="",F5584,H5584)</f>
        <v>Kiefer Landfill</v>
      </c>
      <c r="F5584" s="5"/>
      <c r="G5584" s="1" t="n">
        <v>55766</v>
      </c>
      <c r="H5584" s="1" t="s">
        <v>8504</v>
      </c>
      <c r="I5584" s="1" t="n">
        <v>16546</v>
      </c>
      <c r="J5584" s="1" t="s">
        <v>8505</v>
      </c>
      <c r="K5584" s="1" t="s">
        <v>3381</v>
      </c>
    </row>
    <row r="5585" customFormat="false" ht="15" hidden="false" customHeight="true" outlineLevel="0" collapsed="false">
      <c r="A5585" s="1" t="n">
        <f aca="false">MAX($A$2:$A5584)+1</f>
        <v>4636</v>
      </c>
      <c r="C5585" s="1" t="str">
        <f aca="false">IF(H5585="",F5585,H5585)</f>
        <v>Madison Windpower LLC</v>
      </c>
      <c r="F5585" s="5"/>
      <c r="G5585" s="1" t="n">
        <v>55769</v>
      </c>
      <c r="H5585" s="1" t="s">
        <v>8506</v>
      </c>
      <c r="I5585" s="1" t="n">
        <v>49880</v>
      </c>
      <c r="J5585" s="1" t="s">
        <v>8507</v>
      </c>
      <c r="K5585" s="1" t="s">
        <v>3381</v>
      </c>
    </row>
    <row r="5586" customFormat="false" ht="15" hidden="false" customHeight="true" outlineLevel="0" collapsed="false">
      <c r="A5586" s="1" t="n">
        <f aca="false">MAX($A$2:$A5585)+1</f>
        <v>4637</v>
      </c>
      <c r="C5586" s="1" t="str">
        <f aca="false">IF(H5586="",F5586,H5586)</f>
        <v>Dane County Landfill #2 Rodefeld</v>
      </c>
      <c r="F5586" s="5"/>
      <c r="G5586" s="1" t="n">
        <v>55770</v>
      </c>
      <c r="H5586" s="1" t="s">
        <v>8508</v>
      </c>
      <c r="I5586" s="1" t="n">
        <v>4767</v>
      </c>
      <c r="J5586" s="1" t="s">
        <v>8509</v>
      </c>
      <c r="K5586" s="1" t="s">
        <v>3381</v>
      </c>
    </row>
    <row r="5587" customFormat="false" ht="15" hidden="false" customHeight="true" outlineLevel="0" collapsed="false">
      <c r="A5587" s="1" t="n">
        <f aca="false">MAX($A$2:$A5586)+1</f>
        <v>4638</v>
      </c>
      <c r="C5587" s="1" t="str">
        <f aca="false">IF(H5587="",F5587,H5587)</f>
        <v>Countyside Genco LLC</v>
      </c>
      <c r="F5587" s="5"/>
      <c r="G5587" s="1" t="n">
        <v>55773</v>
      </c>
      <c r="H5587" s="1" t="s">
        <v>8510</v>
      </c>
      <c r="I5587" s="1" t="n">
        <v>9205</v>
      </c>
      <c r="J5587" s="1" t="s">
        <v>8497</v>
      </c>
      <c r="K5587" s="1" t="s">
        <v>3381</v>
      </c>
    </row>
    <row r="5588" customFormat="false" ht="15" hidden="false" customHeight="true" outlineLevel="0" collapsed="false">
      <c r="A5588" s="1" t="n">
        <f aca="false">MAX($A$2:$A5587)+1</f>
        <v>4639</v>
      </c>
      <c r="C5588" s="1" t="str">
        <f aca="false">IF(H5588="",F5588,H5588)</f>
        <v>Morris Genco LLC</v>
      </c>
      <c r="F5588" s="5"/>
      <c r="G5588" s="1" t="n">
        <v>55774</v>
      </c>
      <c r="H5588" s="1" t="s">
        <v>8511</v>
      </c>
      <c r="I5588" s="1" t="n">
        <v>9205</v>
      </c>
      <c r="J5588" s="1" t="s">
        <v>8497</v>
      </c>
      <c r="K5588" s="1" t="s">
        <v>3381</v>
      </c>
    </row>
    <row r="5589" customFormat="false" ht="15" hidden="false" customHeight="true" outlineLevel="0" collapsed="false">
      <c r="A5589" s="1" t="n">
        <f aca="false">MAX($A$2:$A5588)+1</f>
        <v>4640</v>
      </c>
      <c r="C5589" s="1" t="str">
        <f aca="false">IF(H5589="",F5589,H5589)</f>
        <v>Barre</v>
      </c>
      <c r="F5589" s="5"/>
      <c r="G5589" s="1" t="n">
        <v>55776</v>
      </c>
      <c r="H5589" s="1" t="s">
        <v>8512</v>
      </c>
      <c r="I5589" s="1" t="n">
        <v>21148</v>
      </c>
      <c r="J5589" s="1" t="s">
        <v>7811</v>
      </c>
      <c r="K5589" s="1" t="s">
        <v>3381</v>
      </c>
    </row>
    <row r="5590" customFormat="false" ht="15" hidden="false" customHeight="true" outlineLevel="0" collapsed="false">
      <c r="A5590" s="1" t="n">
        <f aca="false">MAX($A$2:$A5589)+1</f>
        <v>4641</v>
      </c>
      <c r="C5590" s="1" t="str">
        <f aca="false">IF(H5590="",F5590,H5590)</f>
        <v>Wilmont Hills LLC</v>
      </c>
      <c r="F5590" s="5"/>
      <c r="G5590" s="1" t="n">
        <v>55782</v>
      </c>
      <c r="H5590" s="1" t="s">
        <v>8513</v>
      </c>
      <c r="I5590" s="1" t="n">
        <v>55728</v>
      </c>
      <c r="J5590" s="1" t="s">
        <v>8514</v>
      </c>
      <c r="K5590" s="1" t="s">
        <v>3381</v>
      </c>
    </row>
    <row r="5591" customFormat="false" ht="15" hidden="false" customHeight="true" outlineLevel="0" collapsed="false">
      <c r="A5591" s="1" t="n">
        <f aca="false">MAX($A$2:$A5590)+1</f>
        <v>4642</v>
      </c>
      <c r="C5591" s="1" t="str">
        <f aca="false">IF(H5591="",F5591,H5591)</f>
        <v>Edgewood Energy LLC</v>
      </c>
      <c r="F5591" s="5"/>
      <c r="G5591" s="1" t="n">
        <v>55786</v>
      </c>
      <c r="H5591" s="1" t="s">
        <v>8515</v>
      </c>
      <c r="I5591" s="1" t="n">
        <v>56852</v>
      </c>
      <c r="J5591" s="1" t="s">
        <v>8515</v>
      </c>
      <c r="K5591" s="1" t="s">
        <v>3381</v>
      </c>
    </row>
    <row r="5592" customFormat="false" ht="15" hidden="false" customHeight="true" outlineLevel="0" collapsed="false">
      <c r="A5592" s="1" t="n">
        <f aca="false">MAX($A$2:$A5591)+1</f>
        <v>4643</v>
      </c>
      <c r="C5592" s="1" t="str">
        <f aca="false">IF(H5592="",F5592,H5592)</f>
        <v>Shoreham Energy LLC</v>
      </c>
      <c r="F5592" s="5"/>
      <c r="G5592" s="1" t="n">
        <v>55787</v>
      </c>
      <c r="H5592" s="1" t="s">
        <v>8516</v>
      </c>
      <c r="I5592" s="1" t="n">
        <v>56853</v>
      </c>
      <c r="J5592" s="1" t="s">
        <v>8516</v>
      </c>
      <c r="K5592" s="1" t="s">
        <v>3381</v>
      </c>
    </row>
    <row r="5593" customFormat="false" ht="15" hidden="false" customHeight="true" outlineLevel="0" collapsed="false">
      <c r="A5593" s="1" t="n">
        <f aca="false">MAX($A$2:$A5592)+1</f>
        <v>4644</v>
      </c>
      <c r="C5593" s="1" t="str">
        <f aca="false">IF(H5593="",F5593,H5593)</f>
        <v>Fenner Wind</v>
      </c>
      <c r="F5593" s="5"/>
      <c r="G5593" s="1" t="n">
        <v>55790</v>
      </c>
      <c r="H5593" s="1" t="s">
        <v>8517</v>
      </c>
      <c r="I5593" s="1" t="n">
        <v>34688</v>
      </c>
      <c r="J5593" s="1" t="s">
        <v>6239</v>
      </c>
      <c r="K5593" s="1" t="s">
        <v>3381</v>
      </c>
    </row>
    <row r="5594" customFormat="false" ht="15" hidden="false" customHeight="true" outlineLevel="0" collapsed="false">
      <c r="A5594" s="1" t="n">
        <f aca="false">MAX($A$2:$A5593)+1</f>
        <v>4645</v>
      </c>
      <c r="C5594" s="1" t="str">
        <f aca="false">IF(H5594="",F5594,H5594)</f>
        <v>Woodward Mountain II</v>
      </c>
      <c r="F5594" s="5"/>
      <c r="G5594" s="1" t="n">
        <v>55795</v>
      </c>
      <c r="H5594" s="1" t="s">
        <v>8518</v>
      </c>
      <c r="I5594" s="1" t="n">
        <v>14629</v>
      </c>
      <c r="J5594" s="1" t="s">
        <v>8519</v>
      </c>
      <c r="K5594" s="1" t="s">
        <v>3381</v>
      </c>
    </row>
    <row r="5595" customFormat="false" ht="15" hidden="false" customHeight="true" outlineLevel="0" collapsed="false">
      <c r="A5595" s="1" t="n">
        <f aca="false">MAX($A$2:$A5594)+1</f>
        <v>4646</v>
      </c>
      <c r="C5595" s="1" t="str">
        <f aca="false">IF(H5595="",F5595,H5595)</f>
        <v>Woodward Mountain I</v>
      </c>
      <c r="F5595" s="5"/>
      <c r="G5595" s="1" t="n">
        <v>55796</v>
      </c>
      <c r="H5595" s="1" t="s">
        <v>8520</v>
      </c>
      <c r="I5595" s="1" t="n">
        <v>14628</v>
      </c>
      <c r="J5595" s="1" t="s">
        <v>8521</v>
      </c>
      <c r="K5595" s="1" t="s">
        <v>3381</v>
      </c>
    </row>
    <row r="5596" customFormat="false" ht="15" hidden="false" customHeight="true" outlineLevel="0" collapsed="false">
      <c r="A5596" s="1" t="n">
        <f aca="false">MAX($A$2:$A5595)+1</f>
        <v>4647</v>
      </c>
      <c r="C5596" s="1" t="str">
        <f aca="false">IF(H5596="",F5596,H5596)</f>
        <v>Otsego Mill Power Plant</v>
      </c>
      <c r="F5596" s="5"/>
      <c r="G5596" s="1" t="n">
        <v>55799</v>
      </c>
      <c r="H5596" s="1" t="s">
        <v>8522</v>
      </c>
      <c r="I5596" s="1" t="n">
        <v>55703</v>
      </c>
      <c r="J5596" s="1" t="s">
        <v>8523</v>
      </c>
      <c r="K5596" s="1" t="s">
        <v>3381</v>
      </c>
    </row>
    <row r="5597" customFormat="false" ht="15" hidden="false" customHeight="true" outlineLevel="0" collapsed="false">
      <c r="A5597" s="1" t="n">
        <f aca="false">A4386</f>
        <v>3444</v>
      </c>
      <c r="C5597" s="1" t="str">
        <f aca="false">IF(H5597="",F5597,H5597)</f>
        <v>FPL Energy Marcus Hook LP</v>
      </c>
      <c r="F5597" s="5"/>
      <c r="G5597" s="1" t="n">
        <v>55801</v>
      </c>
      <c r="H5597" s="1" t="s">
        <v>8524</v>
      </c>
      <c r="I5597" s="1" t="n">
        <v>6693</v>
      </c>
      <c r="J5597" s="1" t="s">
        <v>8524</v>
      </c>
      <c r="K5597" s="1" t="s">
        <v>3381</v>
      </c>
    </row>
    <row r="5598" customFormat="false" ht="15" hidden="false" customHeight="true" outlineLevel="0" collapsed="false">
      <c r="A5598" s="1" t="n">
        <f aca="false">A4386</f>
        <v>3444</v>
      </c>
      <c r="C5598" s="1" t="str">
        <f aca="false">IF(H5598="",F5598,H5598)</f>
        <v>sunoco (r&amp;m) - marcus hook</v>
      </c>
      <c r="F5598" s="5"/>
      <c r="G5598" s="1" t="n">
        <v>880020</v>
      </c>
      <c r="H5598" s="1" t="s">
        <v>8525</v>
      </c>
    </row>
    <row r="5599" customFormat="false" ht="15" hidden="false" customHeight="true" outlineLevel="0" collapsed="false">
      <c r="A5599" s="1" t="n">
        <f aca="false">MAX($A$2:$A5597)+1</f>
        <v>4648</v>
      </c>
      <c r="C5599" s="1" t="str">
        <f aca="false">IF(H5599="",F5599,H5599)</f>
        <v>Valencia Energy Facility</v>
      </c>
      <c r="F5599" s="5"/>
      <c r="G5599" s="1" t="n">
        <v>55802</v>
      </c>
      <c r="H5599" s="1" t="s">
        <v>8526</v>
      </c>
      <c r="I5599" s="1" t="n">
        <v>55972</v>
      </c>
      <c r="J5599" s="1" t="s">
        <v>8527</v>
      </c>
      <c r="K5599" s="1" t="s">
        <v>3381</v>
      </c>
    </row>
    <row r="5600" customFormat="false" ht="15" hidden="false" customHeight="true" outlineLevel="0" collapsed="false">
      <c r="A5600" s="1" t="n">
        <f aca="false">MAX($A$2:$A5599)+1</f>
        <v>4649</v>
      </c>
      <c r="C5600" s="1" t="str">
        <f aca="false">IF(H5600="",F5600,H5600)</f>
        <v>FPL E Somerset Windpower LLC</v>
      </c>
      <c r="F5600" s="5"/>
      <c r="G5600" s="1" t="n">
        <v>55803</v>
      </c>
      <c r="H5600" s="1" t="s">
        <v>8528</v>
      </c>
      <c r="I5600" s="1" t="n">
        <v>17515</v>
      </c>
      <c r="J5600" s="1" t="s">
        <v>8529</v>
      </c>
      <c r="K5600" s="1" t="s">
        <v>3381</v>
      </c>
    </row>
    <row r="5601" customFormat="false" ht="15" hidden="false" customHeight="true" outlineLevel="0" collapsed="false">
      <c r="A5601" s="1" t="n">
        <f aca="false">MAX($A$2:$A5600)+1</f>
        <v>4650</v>
      </c>
      <c r="C5601" s="1" t="str">
        <f aca="false">IF(H5601="",F5601,H5601)</f>
        <v>Top of Iowa Windfarm</v>
      </c>
      <c r="F5601" s="5"/>
      <c r="G5601" s="1" t="n">
        <v>55804</v>
      </c>
      <c r="H5601" s="1" t="s">
        <v>8530</v>
      </c>
      <c r="I5601" s="1" t="n">
        <v>13808</v>
      </c>
      <c r="J5601" s="1" t="s">
        <v>8531</v>
      </c>
      <c r="K5601" s="1" t="s">
        <v>3381</v>
      </c>
    </row>
    <row r="5602" customFormat="false" ht="15" hidden="false" customHeight="true" outlineLevel="0" collapsed="false">
      <c r="A5602" s="1" t="n">
        <f aca="false">MAX($A$2:$A5601)+1</f>
        <v>4651</v>
      </c>
      <c r="C5602" s="1" t="str">
        <f aca="false">IF(H5602="",F5602,H5602)</f>
        <v>Mill Run Windpower</v>
      </c>
      <c r="F5602" s="5"/>
      <c r="G5602" s="1" t="n">
        <v>55805</v>
      </c>
      <c r="H5602" s="1" t="s">
        <v>8532</v>
      </c>
      <c r="I5602" s="1" t="n">
        <v>12562</v>
      </c>
      <c r="J5602" s="1" t="s">
        <v>8533</v>
      </c>
      <c r="K5602" s="1" t="s">
        <v>3381</v>
      </c>
    </row>
    <row r="5603" customFormat="false" ht="15" hidden="false" customHeight="true" outlineLevel="0" collapsed="false">
      <c r="A5603" s="1" t="n">
        <f aca="false">MAX($A$2:$A5602)+1</f>
        <v>4652</v>
      </c>
      <c r="C5603" s="1" t="str">
        <f aca="false">IF(H5603="",F5603,H5603)</f>
        <v>Henrietta Peaker</v>
      </c>
      <c r="F5603" s="5"/>
      <c r="G5603" s="1" t="n">
        <v>55807</v>
      </c>
      <c r="H5603" s="1" t="s">
        <v>8534</v>
      </c>
      <c r="I5603" s="1" t="n">
        <v>7724</v>
      </c>
      <c r="J5603" s="1" t="s">
        <v>8469</v>
      </c>
      <c r="K5603" s="1" t="s">
        <v>3381</v>
      </c>
    </row>
    <row r="5604" customFormat="false" ht="15" hidden="false" customHeight="true" outlineLevel="0" collapsed="false">
      <c r="A5604" s="1" t="n">
        <f aca="false">MAX($A$2:$A5603)+1</f>
        <v>4653</v>
      </c>
      <c r="C5604" s="1" t="str">
        <f aca="false">IF(H5604="",F5604,H5604)</f>
        <v>Kas Brothers Windfarm</v>
      </c>
      <c r="F5604" s="5"/>
      <c r="G5604" s="1" t="n">
        <v>55809</v>
      </c>
      <c r="H5604" s="1" t="s">
        <v>8535</v>
      </c>
      <c r="I5604" s="1" t="n">
        <v>10046</v>
      </c>
      <c r="J5604" s="1" t="s">
        <v>8536</v>
      </c>
      <c r="K5604" s="1" t="s">
        <v>3381</v>
      </c>
    </row>
    <row r="5605" customFormat="false" ht="15" hidden="false" customHeight="true" outlineLevel="0" collapsed="false">
      <c r="A5605" s="1" t="n">
        <f aca="false">MAX($A$2:$A5604)+1</f>
        <v>4654</v>
      </c>
      <c r="C5605" s="1" t="str">
        <f aca="false">IF(H5605="",F5605,H5605)</f>
        <v>Gilroy Peaking Energy Center</v>
      </c>
      <c r="F5605" s="5"/>
      <c r="G5605" s="1" t="n">
        <v>55810</v>
      </c>
      <c r="H5605" s="1" t="s">
        <v>8537</v>
      </c>
      <c r="I5605" s="1" t="n">
        <v>3028</v>
      </c>
      <c r="J5605" s="1" t="s">
        <v>5877</v>
      </c>
      <c r="K5605" s="1" t="s">
        <v>3381</v>
      </c>
    </row>
    <row r="5606" customFormat="false" ht="15" hidden="false" customHeight="true" outlineLevel="0" collapsed="false">
      <c r="A5606" s="1" t="n">
        <f aca="false">MAX($A$2:$A5605)+1</f>
        <v>4655</v>
      </c>
      <c r="C5606" s="1" t="str">
        <f aca="false">IF(H5606="",F5606,H5606)</f>
        <v>King City Peaking</v>
      </c>
      <c r="F5606" s="5"/>
      <c r="G5606" s="1" t="n">
        <v>55811</v>
      </c>
      <c r="H5606" s="1" t="s">
        <v>8538</v>
      </c>
      <c r="I5606" s="1" t="n">
        <v>2865</v>
      </c>
      <c r="J5606" s="1" t="s">
        <v>8539</v>
      </c>
      <c r="K5606" s="1" t="s">
        <v>3381</v>
      </c>
    </row>
    <row r="5607" customFormat="false" ht="15" hidden="false" customHeight="true" outlineLevel="0" collapsed="false">
      <c r="A5607" s="1" t="n">
        <f aca="false">MAX($A$2:$A5606)+1</f>
        <v>4656</v>
      </c>
      <c r="C5607" s="1" t="str">
        <f aca="false">IF(H5607="",F5607,H5607)</f>
        <v>Yuba City Energy Center</v>
      </c>
      <c r="F5607" s="5"/>
      <c r="G5607" s="1" t="n">
        <v>55813</v>
      </c>
      <c r="H5607" s="1" t="s">
        <v>8540</v>
      </c>
      <c r="I5607" s="1" t="n">
        <v>2867</v>
      </c>
      <c r="J5607" s="1" t="s">
        <v>8541</v>
      </c>
      <c r="K5607" s="1" t="s">
        <v>3381</v>
      </c>
    </row>
    <row r="5608" customFormat="false" ht="15" hidden="false" customHeight="true" outlineLevel="0" collapsed="false">
      <c r="A5608" s="1" t="n">
        <f aca="false">MAX($A$2:$A5607)+1</f>
        <v>4657</v>
      </c>
      <c r="C5608" s="1" t="str">
        <f aca="false">IF(H5608="",F5608,H5608)</f>
        <v>Hawkeye Power Partners LLC</v>
      </c>
      <c r="F5608" s="5"/>
      <c r="G5608" s="1" t="n">
        <v>55816</v>
      </c>
      <c r="H5608" s="1" t="s">
        <v>8542</v>
      </c>
      <c r="I5608" s="1" t="n">
        <v>8294</v>
      </c>
      <c r="J5608" s="1" t="s">
        <v>8542</v>
      </c>
      <c r="K5608" s="1" t="s">
        <v>3381</v>
      </c>
    </row>
    <row r="5609" customFormat="false" ht="15" hidden="false" customHeight="true" outlineLevel="0" collapsed="false">
      <c r="A5609" s="1" t="n">
        <f aca="false">MAX($A$2:$A5608)+1</f>
        <v>4658</v>
      </c>
      <c r="C5609" s="1" t="str">
        <f aca="false">IF(H5609="",F5609,H5609)</f>
        <v>Frederickson Power LP</v>
      </c>
      <c r="F5609" s="5"/>
      <c r="G5609" s="1" t="n">
        <v>55818</v>
      </c>
      <c r="H5609" s="1" t="s">
        <v>8543</v>
      </c>
      <c r="I5609" s="1" t="n">
        <v>56613</v>
      </c>
      <c r="J5609" s="1" t="s">
        <v>8543</v>
      </c>
      <c r="K5609" s="1" t="s">
        <v>3381</v>
      </c>
    </row>
    <row r="5610" customFormat="false" ht="15" hidden="false" customHeight="true" outlineLevel="0" collapsed="false">
      <c r="A5610" s="1" t="n">
        <f aca="false">MAX($A$2:$A5609)+1</f>
        <v>4659</v>
      </c>
      <c r="C5610" s="1" t="str">
        <f aca="false">IF(H5610="",F5610,H5610)</f>
        <v>RCWMD Badlands Landfill Gas Project</v>
      </c>
      <c r="F5610" s="5"/>
      <c r="G5610" s="1" t="n">
        <v>55820</v>
      </c>
      <c r="H5610" s="1" t="s">
        <v>8544</v>
      </c>
      <c r="I5610" s="1" t="n">
        <v>16045</v>
      </c>
      <c r="J5610" s="1" t="s">
        <v>8545</v>
      </c>
      <c r="K5610" s="1" t="s">
        <v>3381</v>
      </c>
    </row>
    <row r="5611" customFormat="false" ht="15" hidden="false" customHeight="true" outlineLevel="0" collapsed="false">
      <c r="A5611" s="1" t="n">
        <f aca="false">MAX($A$2:$A5610)+1</f>
        <v>4660</v>
      </c>
      <c r="C5611" s="1" t="str">
        <f aca="false">IF(H5611="",F5611,H5611)</f>
        <v>Curtis H Stanton Energy Center</v>
      </c>
      <c r="F5611" s="5"/>
      <c r="G5611" s="1" t="n">
        <v>55821</v>
      </c>
      <c r="H5611" s="1" t="s">
        <v>8546</v>
      </c>
      <c r="I5611" s="1" t="n">
        <v>17650</v>
      </c>
      <c r="J5611" s="1" t="s">
        <v>5602</v>
      </c>
      <c r="K5611" s="1" t="s">
        <v>3381</v>
      </c>
    </row>
    <row r="5612" customFormat="false" ht="15" hidden="false" customHeight="true" outlineLevel="0" collapsed="false">
      <c r="A5612" s="1" t="n">
        <f aca="false">MAX($A$2:$A5611)+1</f>
        <v>4661</v>
      </c>
      <c r="C5612" s="1" t="str">
        <f aca="false">IF(H5612="",F5612,H5612)</f>
        <v>MNDOT Standby Generation</v>
      </c>
      <c r="F5612" s="5"/>
      <c r="G5612" s="1" t="n">
        <v>55824</v>
      </c>
      <c r="H5612" s="1" t="s">
        <v>8547</v>
      </c>
      <c r="I5612" s="1" t="n">
        <v>21144</v>
      </c>
      <c r="J5612" s="1" t="s">
        <v>8548</v>
      </c>
      <c r="K5612" s="1" t="s">
        <v>3381</v>
      </c>
    </row>
    <row r="5613" customFormat="false" ht="15" hidden="false" customHeight="true" outlineLevel="0" collapsed="false">
      <c r="A5613" s="1" t="n">
        <f aca="false">MAX($A$2:$A5612)+1</f>
        <v>4662</v>
      </c>
      <c r="C5613" s="1" t="str">
        <f aca="false">IF(H5613="",F5613,H5613)</f>
        <v>Auburndale Peaker Energy Center</v>
      </c>
      <c r="F5613" s="5"/>
      <c r="G5613" s="1" t="n">
        <v>55833</v>
      </c>
      <c r="H5613" s="1" t="s">
        <v>8549</v>
      </c>
      <c r="I5613" s="1" t="n">
        <v>2872</v>
      </c>
      <c r="J5613" s="1" t="s">
        <v>8550</v>
      </c>
      <c r="K5613" s="1" t="s">
        <v>3381</v>
      </c>
    </row>
    <row r="5614" customFormat="false" ht="15" hidden="false" customHeight="true" outlineLevel="0" collapsed="false">
      <c r="A5614" s="1" t="n">
        <f aca="false">MAX($A$2:$A5613)+1</f>
        <v>4663</v>
      </c>
      <c r="C5614" s="1" t="str">
        <f aca="false">IF(H5614="",F5614,H5614)</f>
        <v>Island Street Peaking Plant</v>
      </c>
      <c r="F5614" s="5"/>
      <c r="G5614" s="1" t="n">
        <v>55836</v>
      </c>
      <c r="H5614" s="1" t="s">
        <v>8551</v>
      </c>
      <c r="I5614" s="1" t="n">
        <v>20858</v>
      </c>
      <c r="J5614" s="1" t="s">
        <v>8552</v>
      </c>
      <c r="K5614" s="1" t="s">
        <v>3381</v>
      </c>
    </row>
    <row r="5615" customFormat="false" ht="15" hidden="false" customHeight="true" outlineLevel="0" collapsed="false">
      <c r="A5615" s="1" t="n">
        <f aca="false">MAX($A$2:$A5614)+1</f>
        <v>4664</v>
      </c>
      <c r="C5615" s="1" t="str">
        <f aca="false">IF(H5615="",F5615,H5615)</f>
        <v>Feather River Energy Center</v>
      </c>
      <c r="F5615" s="5"/>
      <c r="G5615" s="1" t="n">
        <v>55847</v>
      </c>
      <c r="H5615" s="1" t="s">
        <v>8553</v>
      </c>
      <c r="I5615" s="1" t="n">
        <v>2867</v>
      </c>
      <c r="J5615" s="1" t="s">
        <v>8541</v>
      </c>
      <c r="K5615" s="1" t="s">
        <v>3381</v>
      </c>
    </row>
    <row r="5616" customFormat="false" ht="15" hidden="false" customHeight="true" outlineLevel="0" collapsed="false">
      <c r="A5616" s="1" t="n">
        <f aca="false">MAX($A$2:$A5615)+1</f>
        <v>4665</v>
      </c>
      <c r="C5616" s="1" t="str">
        <f aca="false">IF(H5616="",F5616,H5616)</f>
        <v>Valero Refinery Cogeneration Unit 1</v>
      </c>
      <c r="F5616" s="5"/>
      <c r="G5616" s="1" t="n">
        <v>55851</v>
      </c>
      <c r="H5616" s="1" t="s">
        <v>8554</v>
      </c>
      <c r="I5616" s="1" t="n">
        <v>19676</v>
      </c>
      <c r="J5616" s="1" t="s">
        <v>8555</v>
      </c>
      <c r="K5616" s="1" t="s">
        <v>3381</v>
      </c>
    </row>
    <row r="5617" customFormat="false" ht="15" hidden="false" customHeight="true" outlineLevel="0" collapsed="false">
      <c r="A5617" s="1" t="n">
        <f aca="false">MAX($A$2:$A5616)+1</f>
        <v>4666</v>
      </c>
      <c r="C5617" s="1" t="str">
        <f aca="false">IF(H5617="",F5617,H5617)</f>
        <v>Inland Empire Energy Center</v>
      </c>
      <c r="F5617" s="5"/>
      <c r="G5617" s="1" t="n">
        <v>55853</v>
      </c>
      <c r="H5617" s="1" t="s">
        <v>8556</v>
      </c>
      <c r="I5617" s="1" t="n">
        <v>9155</v>
      </c>
      <c r="J5617" s="1" t="s">
        <v>8557</v>
      </c>
      <c r="K5617" s="1" t="s">
        <v>3381</v>
      </c>
    </row>
    <row r="5618" customFormat="false" ht="15" hidden="false" customHeight="true" outlineLevel="0" collapsed="false">
      <c r="A5618" s="1" t="n">
        <f aca="false">MAX($A$2:$A5617)+1</f>
        <v>4667</v>
      </c>
      <c r="C5618" s="1" t="str">
        <f aca="false">IF(H5618="",F5618,H5618)</f>
        <v>Wolfskill Energy Center</v>
      </c>
      <c r="F5618" s="5"/>
      <c r="G5618" s="1" t="n">
        <v>55855</v>
      </c>
      <c r="H5618" s="1" t="s">
        <v>8558</v>
      </c>
      <c r="I5618" s="1" t="n">
        <v>49972</v>
      </c>
      <c r="J5618" s="1" t="s">
        <v>8447</v>
      </c>
      <c r="K5618" s="1" t="s">
        <v>3381</v>
      </c>
    </row>
    <row r="5619" customFormat="false" ht="15" hidden="false" customHeight="true" outlineLevel="0" collapsed="false">
      <c r="A5619" s="1" t="n">
        <f aca="false">MAX($A$2:$A5618)+1</f>
        <v>4668</v>
      </c>
      <c r="C5619" s="1" t="str">
        <f aca="false">IF(H5619="",F5619,H5619)</f>
        <v>Oak Point Cogen</v>
      </c>
      <c r="F5619" s="5"/>
      <c r="G5619" s="1" t="n">
        <v>55857</v>
      </c>
      <c r="H5619" s="1" t="s">
        <v>8559</v>
      </c>
      <c r="I5619" s="1" t="n">
        <v>3455</v>
      </c>
      <c r="J5619" s="1" t="s">
        <v>8560</v>
      </c>
      <c r="K5619" s="1" t="s">
        <v>3381</v>
      </c>
    </row>
    <row r="5620" customFormat="false" ht="15" hidden="false" customHeight="true" outlineLevel="0" collapsed="false">
      <c r="A5620" s="1" t="n">
        <f aca="false">MAX($A$2:$A5619)+1</f>
        <v>4669</v>
      </c>
      <c r="C5620" s="1" t="str">
        <f aca="false">IF(H5620="",F5620,H5620)</f>
        <v>Quinebaug Lower Project</v>
      </c>
      <c r="F5620" s="5"/>
      <c r="G5620" s="1" t="n">
        <v>55860</v>
      </c>
      <c r="H5620" s="1" t="s">
        <v>8561</v>
      </c>
      <c r="I5620" s="1" t="n">
        <v>25771</v>
      </c>
      <c r="J5620" s="1" t="s">
        <v>8562</v>
      </c>
      <c r="K5620" s="1" t="s">
        <v>3381</v>
      </c>
    </row>
    <row r="5621" customFormat="false" ht="15" hidden="false" customHeight="true" outlineLevel="0" collapsed="false">
      <c r="A5621" s="1" t="n">
        <f aca="false">MAX($A$2:$A5620)+1</f>
        <v>4670</v>
      </c>
      <c r="C5621" s="1" t="str">
        <f aca="false">IF(H5621="",F5621,H5621)</f>
        <v>Stevens Point Mill</v>
      </c>
      <c r="F5621" s="5"/>
      <c r="G5621" s="1" t="n">
        <v>55861</v>
      </c>
      <c r="H5621" s="1" t="s">
        <v>8563</v>
      </c>
      <c r="I5621" s="1" t="n">
        <v>55965</v>
      </c>
      <c r="J5621" s="1" t="s">
        <v>6037</v>
      </c>
      <c r="K5621" s="1" t="s">
        <v>3381</v>
      </c>
    </row>
    <row r="5622" customFormat="false" ht="15" hidden="false" customHeight="true" outlineLevel="0" collapsed="false">
      <c r="A5622" s="1" t="n">
        <f aca="false">MAX($A$2:$A5621)+1</f>
        <v>4671</v>
      </c>
      <c r="C5622" s="1" t="str">
        <f aca="false">IF(H5622="",F5622,H5622)</f>
        <v>Kaheka Hydro</v>
      </c>
      <c r="F5622" s="5"/>
      <c r="G5622" s="1" t="n">
        <v>55864</v>
      </c>
      <c r="H5622" s="1" t="s">
        <v>8564</v>
      </c>
      <c r="I5622" s="1" t="n">
        <v>8286</v>
      </c>
      <c r="J5622" s="1" t="s">
        <v>6283</v>
      </c>
      <c r="K5622" s="1" t="s">
        <v>3381</v>
      </c>
    </row>
    <row r="5623" customFormat="false" ht="15" hidden="false" customHeight="true" outlineLevel="0" collapsed="false">
      <c r="A5623" s="1" t="n">
        <f aca="false">MAX($A$2:$A5622)+1</f>
        <v>4672</v>
      </c>
      <c r="C5623" s="1" t="str">
        <f aca="false">IF(H5623="",F5623,H5623)</f>
        <v>Basin Creek Plant</v>
      </c>
      <c r="F5623" s="5"/>
      <c r="G5623" s="1" t="n">
        <v>55866</v>
      </c>
      <c r="H5623" s="1" t="s">
        <v>8565</v>
      </c>
      <c r="I5623" s="1" t="n">
        <v>1308</v>
      </c>
      <c r="J5623" s="1" t="s">
        <v>8566</v>
      </c>
      <c r="K5623" s="1" t="s">
        <v>3381</v>
      </c>
    </row>
    <row r="5624" customFormat="false" ht="15" hidden="false" customHeight="true" outlineLevel="0" collapsed="false">
      <c r="A5624" s="1" t="n">
        <f aca="false">MAX($A$2:$A5623)+1</f>
        <v>4673</v>
      </c>
      <c r="C5624" s="1" t="str">
        <f aca="false">IF(H5624="",F5624,H5624)</f>
        <v>Benson Power Biomass Plant</v>
      </c>
      <c r="F5624" s="5"/>
      <c r="G5624" s="1" t="n">
        <v>55867</v>
      </c>
      <c r="H5624" s="1" t="s">
        <v>8567</v>
      </c>
      <c r="I5624" s="1" t="n">
        <v>6306</v>
      </c>
      <c r="J5624" s="1" t="s">
        <v>8568</v>
      </c>
      <c r="K5624" s="1" t="s">
        <v>3381</v>
      </c>
    </row>
    <row r="5625" customFormat="false" ht="15" hidden="false" customHeight="true" outlineLevel="0" collapsed="false">
      <c r="A5625" s="1" t="n">
        <f aca="false">MAX($A$2:$A5624)+1</f>
        <v>4674</v>
      </c>
      <c r="C5625" s="1" t="str">
        <f aca="false">IF(H5625="",F5625,H5625)</f>
        <v>Klondike Wind Power</v>
      </c>
      <c r="F5625" s="5"/>
      <c r="G5625" s="1" t="n">
        <v>55871</v>
      </c>
      <c r="H5625" s="1" t="s">
        <v>8569</v>
      </c>
      <c r="I5625" s="1" t="n">
        <v>15399</v>
      </c>
      <c r="J5625" s="1" t="s">
        <v>8570</v>
      </c>
      <c r="K5625" s="1" t="s">
        <v>3381</v>
      </c>
    </row>
    <row r="5626" customFormat="false" ht="15" hidden="false" customHeight="true" outlineLevel="0" collapsed="false">
      <c r="A5626" s="1" t="n">
        <f aca="false">MAX($A$2:$A5625)+1</f>
        <v>4675</v>
      </c>
      <c r="C5626" s="1" t="str">
        <f aca="false">IF(H5626="",F5626,H5626)</f>
        <v>Panoche Peaker</v>
      </c>
      <c r="F5626" s="5"/>
      <c r="G5626" s="1" t="n">
        <v>55874</v>
      </c>
      <c r="H5626" s="1" t="s">
        <v>8571</v>
      </c>
      <c r="I5626" s="1" t="n">
        <v>20323</v>
      </c>
      <c r="J5626" s="1" t="s">
        <v>5971</v>
      </c>
      <c r="K5626" s="1" t="s">
        <v>3381</v>
      </c>
    </row>
    <row r="5627" customFormat="false" ht="15" hidden="false" customHeight="true" outlineLevel="0" collapsed="false">
      <c r="A5627" s="1" t="n">
        <f aca="false">MAX($A$2:$A5626)+1</f>
        <v>4676</v>
      </c>
      <c r="C5627" s="1" t="str">
        <f aca="false">IF(H5627="",F5627,H5627)</f>
        <v>Sierra Pacific Aberdeen</v>
      </c>
      <c r="F5627" s="5"/>
      <c r="G5627" s="1" t="n">
        <v>55882</v>
      </c>
      <c r="H5627" s="1" t="s">
        <v>8572</v>
      </c>
      <c r="I5627" s="1" t="n">
        <v>17164</v>
      </c>
      <c r="J5627" s="1" t="s">
        <v>5957</v>
      </c>
      <c r="K5627" s="1" t="s">
        <v>3381</v>
      </c>
    </row>
    <row r="5628" customFormat="false" ht="15" hidden="false" customHeight="true" outlineLevel="0" collapsed="false">
      <c r="A5628" s="1" t="n">
        <f aca="false">MAX($A$2:$A5627)+1</f>
        <v>4677</v>
      </c>
      <c r="C5628" s="1" t="str">
        <f aca="false">IF(H5628="",F5628,H5628)</f>
        <v>Montgomery County Oaks LFGE Plant</v>
      </c>
      <c r="F5628" s="5"/>
      <c r="G5628" s="1" t="n">
        <v>55885</v>
      </c>
      <c r="H5628" s="1" t="s">
        <v>8573</v>
      </c>
      <c r="I5628" s="1" t="n">
        <v>56318</v>
      </c>
      <c r="J5628" s="1" t="s">
        <v>8574</v>
      </c>
      <c r="K5628" s="1" t="s">
        <v>3381</v>
      </c>
    </row>
    <row r="5629" customFormat="false" ht="15" hidden="false" customHeight="true" outlineLevel="0" collapsed="false">
      <c r="A5629" s="1" t="n">
        <f aca="false">MAX($A$2:$A5628)+1</f>
        <v>4678</v>
      </c>
      <c r="C5629" s="1" t="str">
        <f aca="false">IF(H5629="",F5629,H5629)</f>
        <v>Ridgeview</v>
      </c>
      <c r="F5629" s="5"/>
      <c r="G5629" s="1" t="n">
        <v>55925</v>
      </c>
      <c r="H5629" s="1" t="s">
        <v>8575</v>
      </c>
      <c r="I5629" s="1" t="n">
        <v>54842</v>
      </c>
      <c r="J5629" s="1" t="s">
        <v>6949</v>
      </c>
      <c r="K5629" s="1" t="s">
        <v>3381</v>
      </c>
    </row>
    <row r="5630" customFormat="false" ht="15" hidden="false" customHeight="true" outlineLevel="0" collapsed="false">
      <c r="A5630" s="1" t="n">
        <f aca="false">MAX($A$2:$A5629)+1</f>
        <v>4679</v>
      </c>
      <c r="C5630" s="1" t="str">
        <f aca="false">IF(H5630="",F5630,H5630)</f>
        <v>McMinnville</v>
      </c>
      <c r="F5630" s="5"/>
      <c r="G5630" s="1" t="n">
        <v>55928</v>
      </c>
      <c r="H5630" s="1" t="s">
        <v>8576</v>
      </c>
      <c r="I5630" s="1" t="n">
        <v>12186</v>
      </c>
      <c r="J5630" s="1" t="s">
        <v>8577</v>
      </c>
      <c r="K5630" s="1" t="s">
        <v>3381</v>
      </c>
    </row>
    <row r="5631" customFormat="false" ht="15" hidden="false" customHeight="true" outlineLevel="0" collapsed="false">
      <c r="A5631" s="1" t="n">
        <f aca="false">MAX($A$2:$A5630)+1</f>
        <v>4680</v>
      </c>
      <c r="C5631" s="1" t="str">
        <f aca="false">IF(H5631="",F5631,H5631)</f>
        <v>Boulder City Silver Lake Hydro</v>
      </c>
      <c r="F5631" s="5"/>
      <c r="G5631" s="1" t="n">
        <v>55931</v>
      </c>
      <c r="H5631" s="1" t="s">
        <v>8578</v>
      </c>
      <c r="I5631" s="1" t="n">
        <v>1994</v>
      </c>
      <c r="J5631" s="1" t="s">
        <v>3616</v>
      </c>
      <c r="K5631" s="1" t="s">
        <v>3381</v>
      </c>
    </row>
    <row r="5632" customFormat="false" ht="15" hidden="false" customHeight="true" outlineLevel="0" collapsed="false">
      <c r="A5632" s="1" t="n">
        <f aca="false">MAX($A$2:$A5631)+1</f>
        <v>4681</v>
      </c>
      <c r="C5632" s="1" t="str">
        <f aca="false">IF(H5632="",F5632,H5632)</f>
        <v>Tracy Combined Cycle Power Plant</v>
      </c>
      <c r="F5632" s="5"/>
      <c r="G5632" s="1" t="n">
        <v>55933</v>
      </c>
      <c r="H5632" s="1" t="s">
        <v>8579</v>
      </c>
      <c r="I5632" s="1" t="n">
        <v>7724</v>
      </c>
      <c r="J5632" s="1" t="s">
        <v>8469</v>
      </c>
      <c r="K5632" s="1" t="s">
        <v>3381</v>
      </c>
    </row>
    <row r="5633" customFormat="false" ht="15" hidden="false" customHeight="true" outlineLevel="0" collapsed="false">
      <c r="A5633" s="1" t="n">
        <f aca="false">MAX($A$2:$A5632)+1</f>
        <v>4682</v>
      </c>
      <c r="C5633" s="1" t="str">
        <f aca="false">IF(H5633="",F5633,H5633)</f>
        <v>Century Generating Facility</v>
      </c>
      <c r="F5633" s="5"/>
      <c r="G5633" s="1" t="n">
        <v>55934</v>
      </c>
      <c r="H5633" s="1" t="s">
        <v>8580</v>
      </c>
      <c r="I5633" s="1" t="n">
        <v>4382</v>
      </c>
      <c r="J5633" s="1" t="s">
        <v>8581</v>
      </c>
      <c r="K5633" s="1" t="s">
        <v>3381</v>
      </c>
    </row>
    <row r="5634" customFormat="false" ht="15" hidden="false" customHeight="true" outlineLevel="0" collapsed="false">
      <c r="A5634" s="1" t="n">
        <f aca="false">MAX($A$2:$A5633)+1</f>
        <v>4683</v>
      </c>
      <c r="C5634" s="1" t="str">
        <f aca="false">IF(H5634="",F5634,H5634)</f>
        <v>Drews Generating Facility</v>
      </c>
      <c r="F5634" s="5"/>
      <c r="G5634" s="1" t="n">
        <v>55935</v>
      </c>
      <c r="H5634" s="1" t="s">
        <v>8582</v>
      </c>
      <c r="I5634" s="1" t="n">
        <v>4382</v>
      </c>
      <c r="J5634" s="1" t="s">
        <v>8581</v>
      </c>
      <c r="K5634" s="1" t="s">
        <v>3381</v>
      </c>
    </row>
    <row r="5635" customFormat="false" ht="15" hidden="false" customHeight="true" outlineLevel="0" collapsed="false">
      <c r="A5635" s="1" t="n">
        <f aca="false">MAX($A$2:$A5634)+1</f>
        <v>4684</v>
      </c>
      <c r="C5635" s="1" t="str">
        <f aca="false">IF(H5635="",F5635,H5635)</f>
        <v>NRG Rockford II Energy Center</v>
      </c>
      <c r="F5635" s="5"/>
      <c r="G5635" s="1" t="n">
        <v>55936</v>
      </c>
      <c r="H5635" s="1" t="s">
        <v>8583</v>
      </c>
      <c r="I5635" s="1" t="n">
        <v>9262</v>
      </c>
      <c r="J5635" s="1" t="s">
        <v>8190</v>
      </c>
      <c r="K5635" s="1" t="s">
        <v>3381</v>
      </c>
    </row>
    <row r="5636" customFormat="false" ht="15" hidden="false" customHeight="true" outlineLevel="0" collapsed="false">
      <c r="A5636" s="1" t="n">
        <f aca="false">MAX($A$2:$A5635)+1</f>
        <v>4685</v>
      </c>
      <c r="C5636" s="1" t="str">
        <f aca="false">IF(H5636="",F5636,H5636)</f>
        <v>NAEA Ocean Peaking Power LLC</v>
      </c>
      <c r="F5636" s="5"/>
      <c r="G5636" s="1" t="n">
        <v>55938</v>
      </c>
      <c r="H5636" s="1" t="s">
        <v>8584</v>
      </c>
      <c r="I5636" s="1" t="n">
        <v>56160</v>
      </c>
      <c r="J5636" s="1" t="s">
        <v>7714</v>
      </c>
      <c r="K5636" s="1" t="s">
        <v>3381</v>
      </c>
    </row>
    <row r="5637" customFormat="false" ht="15" hidden="false" customHeight="true" outlineLevel="0" collapsed="false">
      <c r="A5637" s="1" t="n">
        <f aca="false">MAX($A$2:$A5636)+1</f>
        <v>4686</v>
      </c>
      <c r="C5637" s="1" t="str">
        <f aca="false">IF(H5637="",F5637,H5637)</f>
        <v>Bay Windpower I</v>
      </c>
      <c r="F5637" s="5"/>
      <c r="G5637" s="1" t="n">
        <v>55944</v>
      </c>
      <c r="H5637" s="1" t="s">
        <v>8585</v>
      </c>
      <c r="I5637" s="1" t="n">
        <v>1361</v>
      </c>
      <c r="J5637" s="1" t="s">
        <v>8586</v>
      </c>
      <c r="K5637" s="1" t="s">
        <v>3381</v>
      </c>
    </row>
    <row r="5638" customFormat="false" ht="15" hidden="false" customHeight="true" outlineLevel="0" collapsed="false">
      <c r="A5638" s="1" t="n">
        <f aca="false">MAX($A$2:$A5637)+1</f>
        <v>4687</v>
      </c>
      <c r="C5638" s="1" t="str">
        <f aca="false">IF(H5638="",F5638,H5638)</f>
        <v>Elk Hills Cogen</v>
      </c>
      <c r="F5638" s="5"/>
      <c r="G5638" s="1" t="n">
        <v>55950</v>
      </c>
      <c r="H5638" s="1" t="s">
        <v>8587</v>
      </c>
      <c r="I5638" s="1" t="n">
        <v>13989</v>
      </c>
      <c r="J5638" s="1" t="s">
        <v>8588</v>
      </c>
      <c r="K5638" s="1" t="s">
        <v>3381</v>
      </c>
    </row>
    <row r="5639" customFormat="false" ht="15" hidden="false" customHeight="true" outlineLevel="0" collapsed="false">
      <c r="A5639" s="1" t="n">
        <f aca="false">MAX($A$2:$A5638)+1</f>
        <v>4688</v>
      </c>
      <c r="C5639" s="1" t="str">
        <f aca="false">IF(H5639="",F5639,H5639)</f>
        <v>Agua Mansa Power Plant</v>
      </c>
      <c r="F5639" s="5"/>
      <c r="G5639" s="1" t="n">
        <v>55951</v>
      </c>
      <c r="H5639" s="1" t="s">
        <v>8589</v>
      </c>
      <c r="I5639" s="1" t="n">
        <v>5532</v>
      </c>
      <c r="J5639" s="1" t="s">
        <v>8590</v>
      </c>
      <c r="K5639" s="1" t="s">
        <v>3381</v>
      </c>
    </row>
    <row r="5640" customFormat="false" ht="15" hidden="false" customHeight="true" outlineLevel="0" collapsed="false">
      <c r="A5640" s="1" t="n">
        <f aca="false">MAX($A$2:$A5639)+1</f>
        <v>4689</v>
      </c>
      <c r="C5640" s="1" t="str">
        <f aca="false">IF(H5640="",F5640,H5640)</f>
        <v>Pretlow</v>
      </c>
      <c r="F5640" s="5"/>
      <c r="G5640" s="1" t="n">
        <v>55953</v>
      </c>
      <c r="H5640" s="1" t="s">
        <v>8591</v>
      </c>
      <c r="I5640" s="1" t="n">
        <v>6715</v>
      </c>
      <c r="J5640" s="1" t="s">
        <v>8592</v>
      </c>
      <c r="K5640" s="1" t="s">
        <v>3381</v>
      </c>
    </row>
    <row r="5641" customFormat="false" ht="15" hidden="false" customHeight="true" outlineLevel="0" collapsed="false">
      <c r="A5641" s="1" t="n">
        <f aca="false">MAX($A$2:$A5640)+1</f>
        <v>4690</v>
      </c>
      <c r="C5641" s="1" t="str">
        <f aca="false">IF(H5641="",F5641,H5641)</f>
        <v>Downtown</v>
      </c>
      <c r="F5641" s="5"/>
      <c r="G5641" s="1" t="n">
        <v>55954</v>
      </c>
      <c r="H5641" s="1" t="s">
        <v>8593</v>
      </c>
      <c r="I5641" s="1" t="n">
        <v>6715</v>
      </c>
      <c r="J5641" s="1" t="s">
        <v>8592</v>
      </c>
      <c r="K5641" s="1" t="s">
        <v>3381</v>
      </c>
    </row>
    <row r="5642" customFormat="false" ht="15" hidden="false" customHeight="true" outlineLevel="0" collapsed="false">
      <c r="A5642" s="1" t="n">
        <f aca="false">MAX($A$2:$A5641)+1</f>
        <v>4691</v>
      </c>
      <c r="C5642" s="1" t="str">
        <f aca="false">IF(H5642="",F5642,H5642)</f>
        <v>Riverview Energy Center</v>
      </c>
      <c r="F5642" s="5"/>
      <c r="G5642" s="1" t="n">
        <v>55963</v>
      </c>
      <c r="H5642" s="1" t="s">
        <v>8594</v>
      </c>
      <c r="I5642" s="1" t="n">
        <v>2874</v>
      </c>
      <c r="J5642" s="1" t="s">
        <v>8595</v>
      </c>
      <c r="K5642" s="1" t="s">
        <v>3381</v>
      </c>
    </row>
    <row r="5643" customFormat="false" ht="15" hidden="false" customHeight="true" outlineLevel="0" collapsed="false">
      <c r="A5643" s="1" t="n">
        <f aca="false">A4379</f>
        <v>3437</v>
      </c>
      <c r="C5643" s="1" t="str">
        <f aca="false">IF(H5643="",F5643,H5643)</f>
        <v>Brown Station Road Plant II</v>
      </c>
      <c r="F5643" s="5"/>
      <c r="G5643" s="1" t="n">
        <v>55964</v>
      </c>
      <c r="H5643" s="1" t="s">
        <v>8596</v>
      </c>
      <c r="I5643" s="1" t="n">
        <v>15380</v>
      </c>
      <c r="J5643" s="1" t="s">
        <v>6536</v>
      </c>
      <c r="K5643" s="1" t="s">
        <v>3381</v>
      </c>
    </row>
    <row r="5644" customFormat="false" ht="15" hidden="false" customHeight="true" outlineLevel="0" collapsed="false">
      <c r="A5644" s="1" t="n">
        <f aca="false">A4380</f>
        <v>3438</v>
      </c>
      <c r="C5644" s="1" t="str">
        <f aca="false">IF(H5644="",F5644,H5644)</f>
        <v>Wansley Combined Cycle</v>
      </c>
      <c r="F5644" s="5"/>
      <c r="G5644" s="1" t="n">
        <v>55965</v>
      </c>
      <c r="H5644" s="1" t="s">
        <v>8597</v>
      </c>
      <c r="I5644" s="1" t="n">
        <v>17650</v>
      </c>
      <c r="J5644" s="1" t="s">
        <v>5602</v>
      </c>
      <c r="K5644" s="1" t="s">
        <v>3381</v>
      </c>
    </row>
    <row r="5645" customFormat="false" ht="15" hidden="false" customHeight="true" outlineLevel="0" collapsed="false">
      <c r="A5645" s="1" t="n">
        <f aca="false">MAX($A$2:$A5644)+1</f>
        <v>4692</v>
      </c>
      <c r="C5645" s="1" t="str">
        <f aca="false">IF(H5645="",F5645,H5645)</f>
        <v>Nikiski Co-Generation</v>
      </c>
      <c r="F5645" s="5"/>
      <c r="G5645" s="1" t="n">
        <v>55966</v>
      </c>
      <c r="H5645" s="1" t="s">
        <v>8598</v>
      </c>
      <c r="I5645" s="1" t="n">
        <v>19558</v>
      </c>
      <c r="J5645" s="1" t="s">
        <v>2419</v>
      </c>
      <c r="K5645" s="1" t="s">
        <v>3381</v>
      </c>
    </row>
    <row r="5646" customFormat="false" ht="15" hidden="false" customHeight="true" outlineLevel="0" collapsed="false">
      <c r="A5646" s="1" t="n">
        <f aca="false">MAX($A$2:$A5645)+1</f>
        <v>4693</v>
      </c>
      <c r="C5646" s="1" t="str">
        <f aca="false">IF(H5646="",F5646,H5646)</f>
        <v>Trent Wind Farm LP</v>
      </c>
      <c r="F5646" s="5"/>
      <c r="G5646" s="1" t="n">
        <v>55968</v>
      </c>
      <c r="H5646" s="1" t="s">
        <v>8599</v>
      </c>
      <c r="I5646" s="1" t="n">
        <v>19171</v>
      </c>
      <c r="J5646" s="1" t="s">
        <v>8599</v>
      </c>
      <c r="K5646" s="1" t="s">
        <v>3381</v>
      </c>
    </row>
    <row r="5647" customFormat="false" ht="15" hidden="false" customHeight="true" outlineLevel="0" collapsed="false">
      <c r="A5647" s="1" t="n">
        <f aca="false">MAX($A$2:$A5646)+1</f>
        <v>4694</v>
      </c>
      <c r="C5647" s="1" t="str">
        <f aca="false">IF(H5647="",F5647,H5647)</f>
        <v>Hawkeye Energy Greenport LLC</v>
      </c>
      <c r="F5647" s="5"/>
      <c r="G5647" s="1" t="n">
        <v>55969</v>
      </c>
      <c r="H5647" s="1" t="s">
        <v>8600</v>
      </c>
      <c r="I5647" s="1" t="n">
        <v>7308</v>
      </c>
      <c r="J5647" s="1" t="s">
        <v>8600</v>
      </c>
      <c r="K5647" s="1" t="s">
        <v>3381</v>
      </c>
    </row>
    <row r="5648" customFormat="false" ht="15" hidden="false" customHeight="true" outlineLevel="0" collapsed="false">
      <c r="A5648" s="1" t="n">
        <f aca="false">MAX($A$2:$A5647)+1</f>
        <v>4695</v>
      </c>
      <c r="C5648" s="1" t="str">
        <f aca="false">IF(H5648="",F5648,H5648)</f>
        <v>Cosumnes</v>
      </c>
      <c r="F5648" s="5"/>
      <c r="G5648" s="1" t="n">
        <v>55970</v>
      </c>
      <c r="H5648" s="1" t="s">
        <v>8601</v>
      </c>
      <c r="I5648" s="1" t="n">
        <v>16534</v>
      </c>
      <c r="J5648" s="1" t="s">
        <v>3591</v>
      </c>
      <c r="K5648" s="1" t="s">
        <v>3381</v>
      </c>
    </row>
    <row r="5649" customFormat="false" ht="15" hidden="false" customHeight="true" outlineLevel="0" collapsed="false">
      <c r="A5649" s="1" t="n">
        <f aca="false">MAX($A$2:$A5648)+1</f>
        <v>4696</v>
      </c>
      <c r="C5649" s="1" t="str">
        <f aca="false">IF(H5649="",F5649,H5649)</f>
        <v>Cass County</v>
      </c>
      <c r="F5649" s="5"/>
      <c r="G5649" s="1" t="n">
        <v>55972</v>
      </c>
      <c r="H5649" s="1" t="s">
        <v>8602</v>
      </c>
      <c r="I5649" s="1" t="n">
        <v>14127</v>
      </c>
      <c r="J5649" s="1" t="s">
        <v>4532</v>
      </c>
      <c r="K5649" s="1" t="s">
        <v>3381</v>
      </c>
    </row>
    <row r="5650" customFormat="false" ht="15" hidden="false" customHeight="true" outlineLevel="0" collapsed="false">
      <c r="A5650" s="1" t="n">
        <f aca="false">MAX($A$2:$A5649)+1</f>
        <v>4697</v>
      </c>
      <c r="C5650" s="1" t="str">
        <f aca="false">IF(H5650="",F5650,H5650)</f>
        <v>Hunterstown Power Plant</v>
      </c>
      <c r="F5650" s="5"/>
      <c r="G5650" s="1" t="n">
        <v>55976</v>
      </c>
      <c r="H5650" s="1" t="s">
        <v>8603</v>
      </c>
      <c r="I5650" s="1" t="n">
        <v>54885</v>
      </c>
      <c r="J5650" s="1" t="s">
        <v>4821</v>
      </c>
      <c r="K5650" s="1" t="s">
        <v>3381</v>
      </c>
    </row>
    <row r="5651" customFormat="false" ht="15" hidden="false" customHeight="true" outlineLevel="0" collapsed="false">
      <c r="A5651" s="1" t="n">
        <f aca="false">MAX($A$2:$A5650)+1</f>
        <v>4698</v>
      </c>
      <c r="C5651" s="1" t="str">
        <f aca="false">IF(H5651="",F5651,H5651)</f>
        <v>Bluffview</v>
      </c>
      <c r="F5651" s="5"/>
      <c r="G5651" s="1" t="n">
        <v>55977</v>
      </c>
      <c r="H5651" s="1" t="s">
        <v>8604</v>
      </c>
      <c r="I5651" s="1" t="n">
        <v>6204</v>
      </c>
      <c r="J5651" s="1" t="s">
        <v>3701</v>
      </c>
      <c r="K5651" s="1" t="s">
        <v>3381</v>
      </c>
    </row>
    <row r="5652" customFormat="false" ht="15" hidden="false" customHeight="true" outlineLevel="0" collapsed="false">
      <c r="A5652" s="1" t="n">
        <f aca="false">MAX($A$2:$A5651)+1</f>
        <v>4699</v>
      </c>
      <c r="C5652" s="1" t="str">
        <f aca="false">IF(H5652="",F5652,H5652)</f>
        <v>Champepaden Wind Power</v>
      </c>
      <c r="F5652" s="5"/>
      <c r="G5652" s="1" t="n">
        <v>55980</v>
      </c>
      <c r="H5652" s="1" t="s">
        <v>8605</v>
      </c>
      <c r="I5652" s="1" t="n">
        <v>57170</v>
      </c>
      <c r="J5652" s="1" t="s">
        <v>6439</v>
      </c>
      <c r="K5652" s="1" t="s">
        <v>3381</v>
      </c>
    </row>
    <row r="5653" customFormat="false" ht="15" hidden="false" customHeight="true" outlineLevel="0" collapsed="false">
      <c r="A5653" s="1" t="n">
        <f aca="false">MAX($A$2:$A5652)+1</f>
        <v>4700</v>
      </c>
      <c r="C5653" s="1" t="str">
        <f aca="false">IF(H5653="",F5653,H5653)</f>
        <v>Moulton Wind Power</v>
      </c>
      <c r="F5653" s="5"/>
      <c r="G5653" s="1" t="n">
        <v>55981</v>
      </c>
      <c r="H5653" s="1" t="s">
        <v>8606</v>
      </c>
      <c r="I5653" s="1" t="n">
        <v>57170</v>
      </c>
      <c r="J5653" s="1" t="s">
        <v>6439</v>
      </c>
      <c r="K5653" s="1" t="s">
        <v>3381</v>
      </c>
    </row>
    <row r="5654" customFormat="false" ht="15" hidden="false" customHeight="true" outlineLevel="0" collapsed="false">
      <c r="A5654" s="1" t="n">
        <f aca="false">MAX($A$2:$A5653)+1</f>
        <v>4701</v>
      </c>
      <c r="C5654" s="1" t="str">
        <f aca="false">IF(H5654="",F5654,H5654)</f>
        <v>Salton Sea Power LLC - Unit 5</v>
      </c>
      <c r="F5654" s="5"/>
      <c r="G5654" s="1" t="n">
        <v>55983</v>
      </c>
      <c r="H5654" s="1" t="s">
        <v>8607</v>
      </c>
      <c r="I5654" s="1" t="n">
        <v>49899</v>
      </c>
      <c r="J5654" s="1" t="s">
        <v>6308</v>
      </c>
      <c r="K5654" s="1" t="s">
        <v>3381</v>
      </c>
    </row>
    <row r="5655" customFormat="false" ht="15" hidden="false" customHeight="true" outlineLevel="0" collapsed="false">
      <c r="A5655" s="1" t="n">
        <f aca="false">MAX($A$2:$A5654)+1</f>
        <v>4702</v>
      </c>
      <c r="C5655" s="1" t="str">
        <f aca="false">IF(H5655="",F5655,H5655)</f>
        <v>CE Turbo LLC</v>
      </c>
      <c r="F5655" s="5"/>
      <c r="G5655" s="1" t="n">
        <v>55984</v>
      </c>
      <c r="H5655" s="1" t="s">
        <v>8608</v>
      </c>
      <c r="I5655" s="1" t="n">
        <v>49899</v>
      </c>
      <c r="J5655" s="1" t="s">
        <v>6308</v>
      </c>
      <c r="K5655" s="1" t="s">
        <v>3381</v>
      </c>
    </row>
    <row r="5656" customFormat="false" ht="15" hidden="false" customHeight="true" outlineLevel="0" collapsed="false">
      <c r="A5656" s="1" t="n">
        <f aca="false">MAX($A$2:$A5655)+1</f>
        <v>4703</v>
      </c>
      <c r="C5656" s="1" t="str">
        <f aca="false">IF(H5656="",F5656,H5656)</f>
        <v>Mountaineer Wind Energy Center</v>
      </c>
      <c r="F5656" s="5"/>
      <c r="G5656" s="1" t="n">
        <v>55986</v>
      </c>
      <c r="H5656" s="1" t="s">
        <v>8609</v>
      </c>
      <c r="I5656" s="1" t="n">
        <v>6870</v>
      </c>
      <c r="J5656" s="1" t="s">
        <v>8610</v>
      </c>
      <c r="K5656" s="1" t="s">
        <v>3381</v>
      </c>
    </row>
    <row r="5657" customFormat="false" ht="15" hidden="false" customHeight="true" outlineLevel="0" collapsed="false">
      <c r="A5657" s="1" t="n">
        <f aca="false">MAX($A$2:$A5656)+1</f>
        <v>4704</v>
      </c>
      <c r="C5657" s="1" t="str">
        <f aca="false">IF(H5657="",F5657,H5657)</f>
        <v>Stillwater Water Treatment Plant</v>
      </c>
      <c r="F5657" s="5"/>
      <c r="G5657" s="1" t="n">
        <v>55987</v>
      </c>
      <c r="H5657" s="1" t="s">
        <v>8611</v>
      </c>
      <c r="I5657" s="1" t="n">
        <v>18125</v>
      </c>
      <c r="J5657" s="1" t="s">
        <v>4781</v>
      </c>
      <c r="K5657" s="1" t="s">
        <v>3381</v>
      </c>
    </row>
    <row r="5658" customFormat="false" ht="15" hidden="false" customHeight="true" outlineLevel="0" collapsed="false">
      <c r="A5658" s="1" t="n">
        <f aca="false">MAX($A$2:$A5657)+1</f>
        <v>4705</v>
      </c>
      <c r="C5658" s="1" t="str">
        <f aca="false">IF(H5658="",F5658,H5658)</f>
        <v>Wabuska</v>
      </c>
      <c r="F5658" s="5"/>
      <c r="G5658" s="1" t="n">
        <v>55988</v>
      </c>
      <c r="H5658" s="1" t="s">
        <v>8612</v>
      </c>
      <c r="I5658" s="1" t="n">
        <v>8785</v>
      </c>
      <c r="J5658" s="1" t="s">
        <v>8613</v>
      </c>
      <c r="K5658" s="1" t="s">
        <v>3381</v>
      </c>
    </row>
    <row r="5659" customFormat="false" ht="15" hidden="false" customHeight="true" outlineLevel="0" collapsed="false">
      <c r="A5659" s="1" t="n">
        <f aca="false">MAX($A$2:$A5658)+1</f>
        <v>4706</v>
      </c>
      <c r="C5659" s="1" t="str">
        <f aca="false">IF(H5659="",F5659,H5659)</f>
        <v>FPL Energy Vansycle LLC (OR)</v>
      </c>
      <c r="F5659" s="5"/>
      <c r="G5659" s="1" t="n">
        <v>55989</v>
      </c>
      <c r="H5659" s="1" t="s">
        <v>8614</v>
      </c>
      <c r="I5659" s="1" t="n">
        <v>6607</v>
      </c>
      <c r="J5659" s="1" t="s">
        <v>8398</v>
      </c>
      <c r="K5659" s="1" t="s">
        <v>3381</v>
      </c>
    </row>
    <row r="5660" customFormat="false" ht="15" hidden="false" customHeight="true" outlineLevel="0" collapsed="false">
      <c r="A5660" s="1" t="n">
        <f aca="false">MAX($A$2:$A5659)+1</f>
        <v>4707</v>
      </c>
      <c r="C5660" s="1" t="str">
        <f aca="false">IF(H5660="",F5660,H5660)</f>
        <v>Ashtabula</v>
      </c>
      <c r="F5660" s="5"/>
      <c r="G5660" s="1" t="n">
        <v>55990</v>
      </c>
      <c r="H5660" s="1" t="s">
        <v>1588</v>
      </c>
      <c r="I5660" s="1" t="n">
        <v>58115</v>
      </c>
      <c r="J5660" s="1" t="s">
        <v>8615</v>
      </c>
      <c r="K5660" s="1" t="s">
        <v>3381</v>
      </c>
    </row>
    <row r="5661" customFormat="false" ht="15" hidden="false" customHeight="true" outlineLevel="0" collapsed="false">
      <c r="A5661" s="1" t="n">
        <f aca="false">MAX($A$2:$A5660)+1</f>
        <v>4708</v>
      </c>
      <c r="C5661" s="1" t="str">
        <f aca="false">IF(H5661="",F5661,H5661)</f>
        <v>Brady</v>
      </c>
      <c r="F5661" s="5"/>
      <c r="G5661" s="1" t="n">
        <v>55991</v>
      </c>
      <c r="H5661" s="1" t="s">
        <v>8616</v>
      </c>
      <c r="I5661" s="1" t="n">
        <v>34691</v>
      </c>
      <c r="J5661" s="1" t="s">
        <v>5857</v>
      </c>
      <c r="K5661" s="1" t="s">
        <v>3381</v>
      </c>
    </row>
    <row r="5662" customFormat="false" ht="15" hidden="false" customHeight="true" outlineLevel="0" collapsed="false">
      <c r="A5662" s="1" t="n">
        <f aca="false">MAX($A$2:$A5661)+1</f>
        <v>4709</v>
      </c>
      <c r="C5662" s="1" t="str">
        <f aca="false">IF(H5662="",F5662,H5662)</f>
        <v>Desert Sky</v>
      </c>
      <c r="F5662" s="5"/>
      <c r="G5662" s="1" t="n">
        <v>55992</v>
      </c>
      <c r="H5662" s="1" t="s">
        <v>8617</v>
      </c>
      <c r="I5662" s="1" t="n">
        <v>49796</v>
      </c>
      <c r="J5662" s="1" t="s">
        <v>8618</v>
      </c>
      <c r="K5662" s="1" t="s">
        <v>3381</v>
      </c>
    </row>
    <row r="5663" customFormat="false" ht="15" hidden="false" customHeight="true" outlineLevel="0" collapsed="false">
      <c r="A5663" s="1" t="n">
        <f aca="false">MAX($A$2:$A5662)+1</f>
        <v>4710</v>
      </c>
      <c r="C5663" s="1" t="str">
        <f aca="false">IF(H5663="",F5663,H5663)</f>
        <v>Minot Wind Project</v>
      </c>
      <c r="F5663" s="5"/>
      <c r="G5663" s="1" t="n">
        <v>55995</v>
      </c>
      <c r="H5663" s="1" t="s">
        <v>8619</v>
      </c>
      <c r="I5663" s="1" t="n">
        <v>1307</v>
      </c>
      <c r="J5663" s="1" t="s">
        <v>4721</v>
      </c>
      <c r="K5663" s="1" t="s">
        <v>3381</v>
      </c>
    </row>
    <row r="5664" customFormat="false" ht="15" hidden="false" customHeight="true" outlineLevel="0" collapsed="false">
      <c r="A5664" s="1" t="n">
        <f aca="false">MAX($A$2:$A5663)+1</f>
        <v>4711</v>
      </c>
      <c r="C5664" s="1" t="str">
        <f aca="false">IF(H5664="",F5664,H5664)</f>
        <v>Alliant SBD0201 Penford Produc</v>
      </c>
      <c r="F5664" s="5"/>
      <c r="G5664" s="1" t="n">
        <v>55996</v>
      </c>
      <c r="H5664" s="1" t="s">
        <v>8620</v>
      </c>
      <c r="I5664" s="1" t="n">
        <v>361</v>
      </c>
      <c r="J5664" s="1" t="s">
        <v>7763</v>
      </c>
      <c r="K5664" s="1" t="s">
        <v>3381</v>
      </c>
    </row>
    <row r="5665" customFormat="false" ht="15" hidden="false" customHeight="true" outlineLevel="0" collapsed="false">
      <c r="A5665" s="1" t="n">
        <f aca="false">MAX($A$2:$A5664)+1</f>
        <v>4712</v>
      </c>
      <c r="C5665" s="1" t="str">
        <f aca="false">IF(H5665="",F5665,H5665)</f>
        <v>Orchard Park</v>
      </c>
      <c r="F5665" s="5"/>
      <c r="G5665" s="1" t="n">
        <v>55997</v>
      </c>
      <c r="H5665" s="1" t="s">
        <v>8621</v>
      </c>
      <c r="I5665" s="1" t="n">
        <v>3329</v>
      </c>
      <c r="J5665" s="1" t="s">
        <v>5485</v>
      </c>
      <c r="K5665" s="1" t="s">
        <v>3381</v>
      </c>
    </row>
    <row r="5666" customFormat="false" ht="15" hidden="false" customHeight="true" outlineLevel="0" collapsed="false">
      <c r="A5666" s="1" t="n">
        <f aca="false">MAX($A$2:$A5665)+1</f>
        <v>4713</v>
      </c>
      <c r="C5666" s="1" t="str">
        <f aca="false">IF(H5666="",F5666,H5666)</f>
        <v>NECCO Co-Generation</v>
      </c>
      <c r="F5666" s="5"/>
      <c r="G5666" s="1" t="n">
        <v>55999</v>
      </c>
      <c r="H5666" s="1" t="s">
        <v>8622</v>
      </c>
      <c r="I5666" s="1" t="n">
        <v>56221</v>
      </c>
      <c r="J5666" s="1" t="s">
        <v>8623</v>
      </c>
      <c r="K5666" s="1" t="s">
        <v>3381</v>
      </c>
    </row>
    <row r="5667" customFormat="false" ht="15" hidden="false" customHeight="true" outlineLevel="0" collapsed="false">
      <c r="A5667" s="1" t="n">
        <f aca="false">MAX($A$2:$A5666)+1</f>
        <v>4714</v>
      </c>
      <c r="C5667" s="1" t="str">
        <f aca="false">IF(H5667="",F5667,H5667)</f>
        <v>Waymart Wind</v>
      </c>
      <c r="F5667" s="5"/>
      <c r="G5667" s="1" t="n">
        <v>56001</v>
      </c>
      <c r="H5667" s="1" t="s">
        <v>8624</v>
      </c>
      <c r="I5667" s="1" t="n">
        <v>20208</v>
      </c>
      <c r="J5667" s="1" t="s">
        <v>8625</v>
      </c>
      <c r="K5667" s="1" t="s">
        <v>3381</v>
      </c>
    </row>
    <row r="5668" customFormat="false" ht="15" hidden="false" customHeight="true" outlineLevel="0" collapsed="false">
      <c r="A5668" s="1" t="n">
        <f aca="false">MAX($A$2:$A5667)+1</f>
        <v>4715</v>
      </c>
      <c r="C5668" s="1" t="str">
        <f aca="false">IF(H5668="",F5668,H5668)</f>
        <v>Minwind</v>
      </c>
      <c r="F5668" s="5"/>
      <c r="G5668" s="1" t="n">
        <v>56002</v>
      </c>
      <c r="H5668" s="1" t="s">
        <v>8626</v>
      </c>
      <c r="I5668" s="1" t="n">
        <v>12582</v>
      </c>
      <c r="J5668" s="1" t="s">
        <v>8627</v>
      </c>
      <c r="K5668" s="1" t="s">
        <v>3381</v>
      </c>
    </row>
    <row r="5669" customFormat="false" ht="15" hidden="false" customHeight="true" outlineLevel="0" collapsed="false">
      <c r="A5669" s="1" t="n">
        <f aca="false">MAX($A$2:$A5668)+1</f>
        <v>4716</v>
      </c>
      <c r="C5669" s="1" t="str">
        <f aca="false">IF(H5669="",F5669,H5669)</f>
        <v>Mount Clinton</v>
      </c>
      <c r="F5669" s="5"/>
      <c r="G5669" s="1" t="n">
        <v>56004</v>
      </c>
      <c r="H5669" s="1" t="s">
        <v>8628</v>
      </c>
      <c r="I5669" s="1" t="n">
        <v>8198</v>
      </c>
      <c r="J5669" s="1" t="s">
        <v>8629</v>
      </c>
      <c r="K5669" s="1" t="s">
        <v>3381</v>
      </c>
    </row>
    <row r="5670" customFormat="false" ht="15" hidden="false" customHeight="true" outlineLevel="0" collapsed="false">
      <c r="A5670" s="1" t="n">
        <f aca="false">MAX($A$2:$A5669)+1</f>
        <v>4717</v>
      </c>
      <c r="C5670" s="1" t="str">
        <f aca="false">IF(H5670="",F5670,H5670)</f>
        <v>Pleasant Valley (VA)</v>
      </c>
      <c r="F5670" s="5"/>
      <c r="G5670" s="1" t="n">
        <v>56005</v>
      </c>
      <c r="H5670" s="1" t="s">
        <v>8630</v>
      </c>
      <c r="I5670" s="1" t="n">
        <v>8198</v>
      </c>
      <c r="J5670" s="1" t="s">
        <v>8629</v>
      </c>
      <c r="K5670" s="1" t="s">
        <v>3381</v>
      </c>
    </row>
    <row r="5671" customFormat="false" ht="15" hidden="false" customHeight="true" outlineLevel="0" collapsed="false">
      <c r="A5671" s="1" t="n">
        <f aca="false">MAX($A$2:$A5670)+1</f>
        <v>4718</v>
      </c>
      <c r="C5671" s="1" t="str">
        <f aca="false">IF(H5671="",F5671,H5671)</f>
        <v>Harrisonburg Power Plant</v>
      </c>
      <c r="F5671" s="5"/>
      <c r="G5671" s="1" t="n">
        <v>56006</v>
      </c>
      <c r="H5671" s="1" t="s">
        <v>8631</v>
      </c>
      <c r="I5671" s="1" t="n">
        <v>8198</v>
      </c>
      <c r="J5671" s="1" t="s">
        <v>8629</v>
      </c>
      <c r="K5671" s="1" t="s">
        <v>3381</v>
      </c>
    </row>
    <row r="5672" customFormat="false" ht="15" hidden="false" customHeight="true" outlineLevel="0" collapsed="false">
      <c r="A5672" s="1" t="n">
        <f aca="false">MAX($A$2:$A5671)+1</f>
        <v>4719</v>
      </c>
      <c r="C5672" s="1" t="str">
        <f aca="false">IF(H5672="",F5672,H5672)</f>
        <v>Hancock County Wind Energy Center</v>
      </c>
      <c r="F5672" s="5"/>
      <c r="G5672" s="1" t="n">
        <v>56010</v>
      </c>
      <c r="H5672" s="1" t="s">
        <v>8632</v>
      </c>
      <c r="I5672" s="1" t="n">
        <v>6850</v>
      </c>
      <c r="J5672" s="1" t="s">
        <v>8633</v>
      </c>
      <c r="K5672" s="1" t="s">
        <v>3381</v>
      </c>
    </row>
    <row r="5673" customFormat="false" ht="15" hidden="false" customHeight="true" outlineLevel="0" collapsed="false">
      <c r="A5673" s="1" t="n">
        <f aca="false">MAX($A$2:$A5672)+1</f>
        <v>4720</v>
      </c>
      <c r="C5673" s="1" t="str">
        <f aca="false">IF(H5673="",F5673,H5673)</f>
        <v>Cabazon Wind Partners</v>
      </c>
      <c r="F5673" s="5"/>
      <c r="G5673" s="1" t="n">
        <v>56011</v>
      </c>
      <c r="H5673" s="1" t="s">
        <v>8634</v>
      </c>
      <c r="I5673" s="1" t="n">
        <v>17058</v>
      </c>
      <c r="J5673" s="1" t="s">
        <v>8417</v>
      </c>
      <c r="K5673" s="1" t="s">
        <v>3381</v>
      </c>
    </row>
    <row r="5674" customFormat="false" ht="15" hidden="false" customHeight="true" outlineLevel="0" collapsed="false">
      <c r="A5674" s="1" t="n">
        <f aca="false">MAX($A$2:$A5673)+1</f>
        <v>4721</v>
      </c>
      <c r="C5674" s="1" t="str">
        <f aca="false">IF(H5674="",F5674,H5674)</f>
        <v>Whitewater Hill Wind Partners</v>
      </c>
      <c r="F5674" s="5"/>
      <c r="G5674" s="1" t="n">
        <v>56012</v>
      </c>
      <c r="H5674" s="1" t="s">
        <v>8635</v>
      </c>
      <c r="I5674" s="1" t="n">
        <v>17058</v>
      </c>
      <c r="J5674" s="1" t="s">
        <v>8417</v>
      </c>
      <c r="K5674" s="1" t="s">
        <v>3381</v>
      </c>
    </row>
    <row r="5675" customFormat="false" ht="15" hidden="false" customHeight="true" outlineLevel="0" collapsed="false">
      <c r="A5675" s="1" t="n">
        <f aca="false">MAX($A$2:$A5674)+1</f>
        <v>4722</v>
      </c>
      <c r="C5675" s="1" t="str">
        <f aca="false">IF(H5675="",F5675,H5675)</f>
        <v>Exira</v>
      </c>
      <c r="F5675" s="5"/>
      <c r="G5675" s="1" t="n">
        <v>56013</v>
      </c>
      <c r="H5675" s="1" t="s">
        <v>8636</v>
      </c>
      <c r="I5675" s="1" t="n">
        <v>20421</v>
      </c>
      <c r="J5675" s="1" t="s">
        <v>8637</v>
      </c>
      <c r="K5675" s="1" t="s">
        <v>3381</v>
      </c>
    </row>
    <row r="5676" customFormat="false" ht="15" hidden="false" customHeight="true" outlineLevel="0" collapsed="false">
      <c r="A5676" s="1" t="n">
        <f aca="false">MAX($A$2:$A5675)+1</f>
        <v>4723</v>
      </c>
      <c r="C5676" s="1" t="str">
        <f aca="false">IF(H5676="",F5676,H5676)</f>
        <v>Bainbridge</v>
      </c>
      <c r="F5676" s="5"/>
      <c r="G5676" s="1" t="n">
        <v>56015</v>
      </c>
      <c r="H5676" s="1" t="s">
        <v>8638</v>
      </c>
      <c r="I5676" s="1" t="n">
        <v>17555</v>
      </c>
      <c r="J5676" s="1" t="s">
        <v>8094</v>
      </c>
      <c r="K5676" s="1" t="s">
        <v>3381</v>
      </c>
    </row>
    <row r="5677" customFormat="false" ht="15" hidden="false" customHeight="true" outlineLevel="0" collapsed="false">
      <c r="A5677" s="1" t="n">
        <f aca="false">MAX($A$2:$A5676)+1</f>
        <v>4724</v>
      </c>
      <c r="C5677" s="1" t="str">
        <f aca="false">IF(H5677="",F5677,H5677)</f>
        <v>Grimes Way</v>
      </c>
      <c r="F5677" s="5"/>
      <c r="G5677" s="1" t="n">
        <v>56016</v>
      </c>
      <c r="H5677" s="1" t="s">
        <v>8639</v>
      </c>
      <c r="I5677" s="1" t="n">
        <v>22040</v>
      </c>
      <c r="J5677" s="1" t="s">
        <v>8640</v>
      </c>
      <c r="K5677" s="1" t="s">
        <v>3381</v>
      </c>
    </row>
    <row r="5678" customFormat="false" ht="15" hidden="false" customHeight="true" outlineLevel="0" collapsed="false">
      <c r="A5678" s="1" t="n">
        <f aca="false">MAX($A$2:$A5677)+1</f>
        <v>4725</v>
      </c>
      <c r="C5678" s="1" t="str">
        <f aca="false">IF(H5678="",F5678,H5678)</f>
        <v>Franklin/Grays</v>
      </c>
      <c r="F5678" s="5"/>
      <c r="G5678" s="1" t="n">
        <v>56017</v>
      </c>
      <c r="H5678" s="1" t="s">
        <v>8641</v>
      </c>
      <c r="I5678" s="1" t="n">
        <v>6716</v>
      </c>
      <c r="J5678" s="1" t="s">
        <v>8642</v>
      </c>
      <c r="K5678" s="1" t="s">
        <v>3381</v>
      </c>
    </row>
    <row r="5679" customFormat="false" ht="15" hidden="false" customHeight="true" outlineLevel="0" collapsed="false">
      <c r="A5679" s="1" t="n">
        <f aca="false">MAX($A$2:$A5678)+1</f>
        <v>4726</v>
      </c>
      <c r="C5679" s="1" t="str">
        <f aca="false">IF(H5679="",F5679,H5679)</f>
        <v>AMEA Peaking</v>
      </c>
      <c r="F5679" s="5"/>
      <c r="G5679" s="1" t="n">
        <v>56018</v>
      </c>
      <c r="H5679" s="1" t="s">
        <v>8643</v>
      </c>
      <c r="I5679" s="1" t="n">
        <v>40614</v>
      </c>
      <c r="J5679" s="1" t="s">
        <v>8644</v>
      </c>
      <c r="K5679" s="1" t="s">
        <v>3381</v>
      </c>
    </row>
    <row r="5680" customFormat="false" ht="15" hidden="false" customHeight="true" outlineLevel="0" collapsed="false">
      <c r="A5680" s="1" t="n">
        <f aca="false">MAX($A$2:$A5679)+1</f>
        <v>4727</v>
      </c>
      <c r="C5680" s="1" t="str">
        <f aca="false">IF(H5680="",F5680,H5680)</f>
        <v>Waste Water Plant Generator</v>
      </c>
      <c r="F5680" s="5"/>
      <c r="G5680" s="1" t="n">
        <v>56022</v>
      </c>
      <c r="H5680" s="1" t="s">
        <v>8645</v>
      </c>
      <c r="I5680" s="1" t="n">
        <v>20813</v>
      </c>
      <c r="J5680" s="1" t="s">
        <v>4109</v>
      </c>
      <c r="K5680" s="1" t="s">
        <v>3381</v>
      </c>
    </row>
    <row r="5681" customFormat="false" ht="15" hidden="false" customHeight="true" outlineLevel="0" collapsed="false">
      <c r="A5681" s="1" t="n">
        <f aca="false">MAX($A$2:$A5680)+1</f>
        <v>4728</v>
      </c>
      <c r="C5681" s="1" t="str">
        <f aca="false">IF(H5681="",F5681,H5681)</f>
        <v>Traer East</v>
      </c>
      <c r="F5681" s="5"/>
      <c r="G5681" s="1" t="n">
        <v>56025</v>
      </c>
      <c r="H5681" s="1" t="s">
        <v>8646</v>
      </c>
      <c r="I5681" s="1" t="n">
        <v>19062</v>
      </c>
      <c r="J5681" s="1" t="s">
        <v>3988</v>
      </c>
      <c r="K5681" s="1" t="s">
        <v>3381</v>
      </c>
    </row>
    <row r="5682" customFormat="false" ht="15" hidden="false" customHeight="true" outlineLevel="0" collapsed="false">
      <c r="A5682" s="1" t="n">
        <f aca="false">MAX($A$2:$A5681)+1</f>
        <v>4729</v>
      </c>
      <c r="C5682" s="1" t="str">
        <f aca="false">IF(H5682="",F5682,H5682)</f>
        <v>Donald Von Raesfeld Power Plant</v>
      </c>
      <c r="F5682" s="5"/>
      <c r="G5682" s="1" t="n">
        <v>56026</v>
      </c>
      <c r="H5682" s="1" t="s">
        <v>8647</v>
      </c>
      <c r="I5682" s="1" t="n">
        <v>16655</v>
      </c>
      <c r="J5682" s="1" t="s">
        <v>5410</v>
      </c>
      <c r="K5682" s="1" t="s">
        <v>3381</v>
      </c>
    </row>
    <row r="5683" customFormat="false" ht="15" hidden="false" customHeight="true" outlineLevel="0" collapsed="false">
      <c r="A5683" s="1" t="n">
        <f aca="false">MAX($A$2:$A5682)+1</f>
        <v>4730</v>
      </c>
      <c r="C5683" s="1" t="str">
        <f aca="false">IF(H5683="",F5683,H5683)</f>
        <v>Equus Freeport Power</v>
      </c>
      <c r="F5683" s="5"/>
      <c r="G5683" s="1" t="n">
        <v>56032</v>
      </c>
      <c r="H5683" s="1" t="s">
        <v>8648</v>
      </c>
      <c r="I5683" s="1" t="n">
        <v>49845</v>
      </c>
      <c r="J5683" s="1" t="s">
        <v>8649</v>
      </c>
      <c r="K5683" s="1" t="s">
        <v>3381</v>
      </c>
    </row>
    <row r="5684" customFormat="false" ht="15" hidden="false" customHeight="true" outlineLevel="0" collapsed="false">
      <c r="A5684" s="1" t="n">
        <f aca="false">MAX($A$2:$A5683)+1</f>
        <v>4731</v>
      </c>
      <c r="C5684" s="1" t="str">
        <f aca="false">IF(H5684="",F5684,H5684)</f>
        <v>Smithfield Farmland Corp-Wilson</v>
      </c>
      <c r="F5684" s="5"/>
      <c r="G5684" s="1" t="n">
        <v>56035</v>
      </c>
      <c r="H5684" s="1" t="s">
        <v>8650</v>
      </c>
      <c r="I5684" s="1" t="n">
        <v>18065</v>
      </c>
      <c r="J5684" s="1" t="s">
        <v>8650</v>
      </c>
      <c r="K5684" s="1" t="s">
        <v>3381</v>
      </c>
    </row>
    <row r="5685" customFormat="false" ht="15" hidden="false" customHeight="true" outlineLevel="0" collapsed="false">
      <c r="A5685" s="1" t="n">
        <f aca="false">MAX($A$2:$A5684)+1</f>
        <v>4732</v>
      </c>
      <c r="C5685" s="1" t="str">
        <f aca="false">IF(H5685="",F5685,H5685)</f>
        <v>WWTP Power Generation Station</v>
      </c>
      <c r="F5685" s="5"/>
      <c r="G5685" s="1" t="n">
        <v>56036</v>
      </c>
      <c r="H5685" s="1" t="s">
        <v>8651</v>
      </c>
      <c r="I5685" s="1" t="n">
        <v>5571</v>
      </c>
      <c r="J5685" s="1" t="s">
        <v>3532</v>
      </c>
      <c r="K5685" s="1" t="s">
        <v>3381</v>
      </c>
    </row>
    <row r="5686" customFormat="false" ht="15" hidden="false" customHeight="true" outlineLevel="0" collapsed="false">
      <c r="A5686" s="1" t="n">
        <f aca="false">MAX($A$2:$A5685)+1</f>
        <v>4733</v>
      </c>
      <c r="C5686" s="1" t="str">
        <f aca="false">IF(H5686="",F5686,H5686)</f>
        <v>UMCP CHP Plant</v>
      </c>
      <c r="F5686" s="5"/>
      <c r="G5686" s="1" t="n">
        <v>56038</v>
      </c>
      <c r="H5686" s="1" t="s">
        <v>8652</v>
      </c>
      <c r="I5686" s="1" t="n">
        <v>19165</v>
      </c>
      <c r="J5686" s="1" t="s">
        <v>8653</v>
      </c>
      <c r="K5686" s="1" t="s">
        <v>3381</v>
      </c>
    </row>
    <row r="5687" customFormat="false" ht="15" hidden="false" customHeight="true" outlineLevel="0" collapsed="false">
      <c r="A5687" s="1" t="n">
        <f aca="false">MAX($A$2:$A5686)+1</f>
        <v>4734</v>
      </c>
      <c r="C5687" s="1" t="str">
        <f aca="false">IF(H5687="",F5687,H5687)</f>
        <v>H. Gonzales</v>
      </c>
      <c r="F5687" s="5"/>
      <c r="G5687" s="1" t="n">
        <v>56039</v>
      </c>
      <c r="H5687" s="1" t="s">
        <v>8654</v>
      </c>
      <c r="I5687" s="1" t="n">
        <v>19798</v>
      </c>
      <c r="J5687" s="1" t="s">
        <v>8655</v>
      </c>
      <c r="K5687" s="1" t="s">
        <v>3381</v>
      </c>
    </row>
    <row r="5688" customFormat="false" ht="15" hidden="false" customHeight="true" outlineLevel="0" collapsed="false">
      <c r="A5688" s="1" t="n">
        <f aca="false">MAX($A$2:$A5687)+1</f>
        <v>4735</v>
      </c>
      <c r="C5688" s="1" t="str">
        <f aca="false">IF(H5688="",F5688,H5688)</f>
        <v>Malburg</v>
      </c>
      <c r="F5688" s="5"/>
      <c r="G5688" s="1" t="n">
        <v>56041</v>
      </c>
      <c r="H5688" s="1" t="s">
        <v>8656</v>
      </c>
      <c r="I5688" s="1" t="n">
        <v>29116</v>
      </c>
      <c r="J5688" s="1" t="s">
        <v>8657</v>
      </c>
      <c r="K5688" s="1" t="s">
        <v>3381</v>
      </c>
    </row>
    <row r="5689" customFormat="false" ht="15" hidden="false" customHeight="true" outlineLevel="0" collapsed="false">
      <c r="A5689" s="1" t="n">
        <f aca="false">MAX($A$2:$A5688)+1</f>
        <v>4736</v>
      </c>
      <c r="C5689" s="1" t="str">
        <f aca="false">IF(H5689="",F5689,H5689)</f>
        <v>Magnolia Power Project</v>
      </c>
      <c r="F5689" s="5"/>
      <c r="G5689" s="1" t="n">
        <v>56046</v>
      </c>
      <c r="H5689" s="1" t="s">
        <v>8658</v>
      </c>
      <c r="I5689" s="1" t="n">
        <v>2507</v>
      </c>
      <c r="J5689" s="1" t="s">
        <v>5128</v>
      </c>
      <c r="K5689" s="1" t="s">
        <v>3381</v>
      </c>
    </row>
    <row r="5690" customFormat="false" ht="15" hidden="false" customHeight="true" outlineLevel="0" collapsed="false">
      <c r="A5690" s="1" t="n">
        <f aca="false">MAX($A$2:$A5689)+1</f>
        <v>4737</v>
      </c>
      <c r="C5690" s="1" t="str">
        <f aca="false">IF(H5690="",F5690,H5690)</f>
        <v>Inner Harbor East Heating</v>
      </c>
      <c r="F5690" s="5"/>
      <c r="G5690" s="1" t="n">
        <v>56050</v>
      </c>
      <c r="H5690" s="1" t="s">
        <v>8659</v>
      </c>
      <c r="I5690" s="1" t="n">
        <v>19198</v>
      </c>
      <c r="J5690" s="1" t="s">
        <v>8660</v>
      </c>
      <c r="K5690" s="1" t="s">
        <v>3381</v>
      </c>
    </row>
    <row r="5691" customFormat="false" ht="15" hidden="false" customHeight="true" outlineLevel="0" collapsed="false">
      <c r="A5691" s="1" t="n">
        <f aca="false">MAX($A$2:$A5690)+1</f>
        <v>4738</v>
      </c>
      <c r="C5691" s="1" t="str">
        <f aca="false">IF(H5691="",F5691,H5691)</f>
        <v>THUMS</v>
      </c>
      <c r="F5691" s="5"/>
      <c r="G5691" s="1" t="n">
        <v>56051</v>
      </c>
      <c r="H5691" s="1" t="s">
        <v>8661</v>
      </c>
      <c r="I5691" s="1" t="n">
        <v>18986</v>
      </c>
      <c r="J5691" s="1" t="s">
        <v>8662</v>
      </c>
      <c r="K5691" s="1" t="s">
        <v>3381</v>
      </c>
    </row>
    <row r="5692" customFormat="false" ht="15" hidden="false" customHeight="true" outlineLevel="0" collapsed="false">
      <c r="A5692" s="1" t="n">
        <f aca="false">MAX($A$2:$A5691)+1</f>
        <v>4739</v>
      </c>
      <c r="C5692" s="1" t="str">
        <f aca="false">IF(H5692="",F5692,H5692)</f>
        <v>Meyersdale Windpower</v>
      </c>
      <c r="F5692" s="5"/>
      <c r="G5692" s="1" t="n">
        <v>56052</v>
      </c>
      <c r="H5692" s="1" t="s">
        <v>8663</v>
      </c>
      <c r="I5692" s="1" t="n">
        <v>6865</v>
      </c>
      <c r="J5692" s="1" t="s">
        <v>8664</v>
      </c>
      <c r="K5692" s="1" t="s">
        <v>3381</v>
      </c>
    </row>
    <row r="5693" customFormat="false" ht="15" hidden="false" customHeight="true" outlineLevel="0" collapsed="false">
      <c r="A5693" s="1" t="n">
        <f aca="false">MAX($A$2:$A5692)+1</f>
        <v>4740</v>
      </c>
      <c r="C5693" s="1" t="str">
        <f aca="false">IF(H5693="",F5693,H5693)</f>
        <v>Casey City of</v>
      </c>
      <c r="F5693" s="5"/>
      <c r="G5693" s="1" t="n">
        <v>56053</v>
      </c>
      <c r="H5693" s="1" t="s">
        <v>8665</v>
      </c>
      <c r="I5693" s="1" t="n">
        <v>3153</v>
      </c>
      <c r="J5693" s="1" t="s">
        <v>8666</v>
      </c>
      <c r="K5693" s="1" t="s">
        <v>3381</v>
      </c>
    </row>
    <row r="5694" customFormat="false" ht="15" hidden="false" customHeight="true" outlineLevel="0" collapsed="false">
      <c r="A5694" s="1" t="n">
        <f aca="false">MAX($A$2:$A5693)+1</f>
        <v>4741</v>
      </c>
      <c r="C5694" s="1" t="str">
        <f aca="false">IF(H5694="",F5694,H5694)</f>
        <v>G McNeilus Wind Farm Dodge Center</v>
      </c>
      <c r="F5694" s="5"/>
      <c r="G5694" s="1" t="n">
        <v>56054</v>
      </c>
      <c r="H5694" s="1" t="s">
        <v>8667</v>
      </c>
      <c r="I5694" s="1" t="n">
        <v>6985</v>
      </c>
      <c r="J5694" s="1" t="s">
        <v>8668</v>
      </c>
      <c r="K5694" s="1" t="s">
        <v>3381</v>
      </c>
    </row>
    <row r="5695" customFormat="false" ht="15" hidden="false" customHeight="true" outlineLevel="0" collapsed="false">
      <c r="A5695" s="1" t="n">
        <f aca="false">MAX($A$2:$A5694)+1</f>
        <v>4742</v>
      </c>
      <c r="C5695" s="1" t="str">
        <f aca="false">IF(H5695="",F5695,H5695)</f>
        <v>Hana Substation</v>
      </c>
      <c r="F5695" s="5"/>
      <c r="G5695" s="1" t="n">
        <v>56055</v>
      </c>
      <c r="H5695" s="1" t="s">
        <v>8669</v>
      </c>
      <c r="I5695" s="1" t="n">
        <v>11843</v>
      </c>
      <c r="J5695" s="1" t="s">
        <v>2826</v>
      </c>
      <c r="K5695" s="1" t="s">
        <v>3381</v>
      </c>
    </row>
    <row r="5696" customFormat="false" ht="15" hidden="false" customHeight="true" outlineLevel="0" collapsed="false">
      <c r="A5696" s="1" t="n">
        <f aca="false">MAX($A$2:$A5695)+1</f>
        <v>4743</v>
      </c>
      <c r="C5696" s="1" t="str">
        <f aca="false">IF(H5696="",F5696,H5696)</f>
        <v>High Point, Fairfield</v>
      </c>
      <c r="F5696" s="5"/>
      <c r="G5696" s="1" t="n">
        <v>56059</v>
      </c>
      <c r="H5696" s="1" t="s">
        <v>8670</v>
      </c>
      <c r="I5696" s="1" t="n">
        <v>13630</v>
      </c>
      <c r="J5696" s="1" t="s">
        <v>8671</v>
      </c>
      <c r="K5696" s="1" t="s">
        <v>3381</v>
      </c>
    </row>
    <row r="5697" customFormat="false" ht="15" hidden="false" customHeight="true" outlineLevel="0" collapsed="false">
      <c r="A5697" s="1" t="n">
        <f aca="false">MAX($A$2:$A5696)+1</f>
        <v>4744</v>
      </c>
      <c r="C5697" s="1" t="str">
        <f aca="false">IF(H5697="",F5697,H5697)</f>
        <v>Statesville, Highway 64</v>
      </c>
      <c r="F5697" s="5"/>
      <c r="G5697" s="1" t="n">
        <v>56062</v>
      </c>
      <c r="H5697" s="1" t="s">
        <v>8672</v>
      </c>
      <c r="I5697" s="1" t="n">
        <v>13630</v>
      </c>
      <c r="J5697" s="1" t="s">
        <v>8671</v>
      </c>
      <c r="K5697" s="1" t="s">
        <v>3381</v>
      </c>
    </row>
    <row r="5698" customFormat="false" ht="15" hidden="false" customHeight="true" outlineLevel="0" collapsed="false">
      <c r="A5698" s="1" t="n">
        <f aca="false">MAX($A$2:$A5697)+1</f>
        <v>4745</v>
      </c>
      <c r="C5698" s="1" t="str">
        <f aca="false">IF(H5698="",F5698,H5698)</f>
        <v>Shelby, Toms Street</v>
      </c>
      <c r="F5698" s="5"/>
      <c r="G5698" s="1" t="n">
        <v>56063</v>
      </c>
      <c r="H5698" s="1" t="s">
        <v>8673</v>
      </c>
      <c r="I5698" s="1" t="n">
        <v>13630</v>
      </c>
      <c r="J5698" s="1" t="s">
        <v>8671</v>
      </c>
      <c r="K5698" s="1" t="s">
        <v>3381</v>
      </c>
    </row>
    <row r="5699" customFormat="false" ht="15" hidden="false" customHeight="true" outlineLevel="0" collapsed="false">
      <c r="A5699" s="1" t="n">
        <f aca="false">MAX($A$2:$A5698)+1</f>
        <v>4746</v>
      </c>
      <c r="C5699" s="1" t="str">
        <f aca="false">IF(H5699="",F5699,H5699)</f>
        <v>Morganton, Parker Road</v>
      </c>
      <c r="F5699" s="5"/>
      <c r="G5699" s="1" t="n">
        <v>56064</v>
      </c>
      <c r="H5699" s="1" t="s">
        <v>8674</v>
      </c>
      <c r="I5699" s="1" t="n">
        <v>13630</v>
      </c>
      <c r="J5699" s="1" t="s">
        <v>8671</v>
      </c>
      <c r="K5699" s="1" t="s">
        <v>3381</v>
      </c>
    </row>
    <row r="5700" customFormat="false" ht="15" hidden="false" customHeight="true" outlineLevel="0" collapsed="false">
      <c r="A5700" s="1" t="n">
        <f aca="false">MAX($A$2:$A5699)+1</f>
        <v>4747</v>
      </c>
      <c r="C5700" s="1" t="str">
        <f aca="false">IF(H5700="",F5700,H5700)</f>
        <v>Lexington Health Center</v>
      </c>
      <c r="F5700" s="5"/>
      <c r="G5700" s="1" t="n">
        <v>56067</v>
      </c>
      <c r="H5700" s="1" t="s">
        <v>8675</v>
      </c>
      <c r="I5700" s="1" t="n">
        <v>13630</v>
      </c>
      <c r="J5700" s="1" t="s">
        <v>8671</v>
      </c>
      <c r="K5700" s="1" t="s">
        <v>3381</v>
      </c>
    </row>
    <row r="5701" customFormat="false" ht="15" hidden="false" customHeight="true" outlineLevel="0" collapsed="false">
      <c r="A5701" s="1" t="n">
        <f aca="false">MAX($A$2:$A5700)+1</f>
        <v>4748</v>
      </c>
      <c r="C5701" s="1" t="str">
        <f aca="false">IF(H5701="",F5701,H5701)</f>
        <v>Berlin Landfill Gas</v>
      </c>
      <c r="F5701" s="5"/>
      <c r="G5701" s="1" t="n">
        <v>56069</v>
      </c>
      <c r="H5701" s="1" t="s">
        <v>8676</v>
      </c>
      <c r="I5701" s="1" t="n">
        <v>54842</v>
      </c>
      <c r="J5701" s="1" t="s">
        <v>6949</v>
      </c>
      <c r="K5701" s="1" t="s">
        <v>3381</v>
      </c>
    </row>
    <row r="5702" customFormat="false" ht="15" hidden="false" customHeight="true" outlineLevel="0" collapsed="false">
      <c r="A5702" s="1" t="n">
        <f aca="false">MAX($A$2:$A5701)+1</f>
        <v>4749</v>
      </c>
      <c r="C5702" s="1" t="str">
        <f aca="false">IF(H5702="",F5702,H5702)</f>
        <v>Alliant SBG 9802 Toyota</v>
      </c>
      <c r="F5702" s="5"/>
      <c r="G5702" s="1" t="n">
        <v>56073</v>
      </c>
      <c r="H5702" s="1" t="s">
        <v>8677</v>
      </c>
      <c r="I5702" s="1" t="n">
        <v>361</v>
      </c>
      <c r="J5702" s="1" t="s">
        <v>7763</v>
      </c>
      <c r="K5702" s="1" t="s">
        <v>3381</v>
      </c>
    </row>
    <row r="5703" customFormat="false" ht="15" hidden="false" customHeight="true" outlineLevel="0" collapsed="false">
      <c r="A5703" s="1" t="n">
        <f aca="false">MAX($A$2:$A5702)+1</f>
        <v>4750</v>
      </c>
      <c r="C5703" s="1" t="str">
        <f aca="false">IF(H5703="",F5703,H5703)</f>
        <v>Alliant SBD 9901 GE Capital</v>
      </c>
      <c r="F5703" s="5"/>
      <c r="G5703" s="1" t="n">
        <v>56074</v>
      </c>
      <c r="H5703" s="1" t="s">
        <v>8678</v>
      </c>
      <c r="I5703" s="1" t="n">
        <v>361</v>
      </c>
      <c r="J5703" s="1" t="s">
        <v>7763</v>
      </c>
      <c r="K5703" s="1" t="s">
        <v>3381</v>
      </c>
    </row>
    <row r="5704" customFormat="false" ht="15" hidden="false" customHeight="true" outlineLevel="0" collapsed="false">
      <c r="A5704" s="1" t="n">
        <f aca="false">MAX($A$2:$A5703)+1</f>
        <v>4751</v>
      </c>
      <c r="C5704" s="1" t="str">
        <f aca="false">IF(H5704="",F5704,H5704)</f>
        <v>High Winds LLC</v>
      </c>
      <c r="F5704" s="5"/>
      <c r="G5704" s="1" t="n">
        <v>56075</v>
      </c>
      <c r="H5704" s="1" t="s">
        <v>8679</v>
      </c>
      <c r="I5704" s="1" t="n">
        <v>8565</v>
      </c>
      <c r="J5704" s="1" t="s">
        <v>8680</v>
      </c>
      <c r="K5704" s="1" t="s">
        <v>3381</v>
      </c>
    </row>
    <row r="5705" customFormat="false" ht="15" hidden="false" customHeight="true" outlineLevel="0" collapsed="false">
      <c r="A5705" s="1" t="n">
        <f aca="false">MAX($A$2:$A5704)+1</f>
        <v>4752</v>
      </c>
      <c r="C5705" s="1" t="str">
        <f aca="false">IF(H5705="",F5705,H5705)</f>
        <v>ABC Coke</v>
      </c>
      <c r="F5705" s="5"/>
      <c r="G5705" s="1" t="n">
        <v>56076</v>
      </c>
      <c r="H5705" s="1" t="s">
        <v>8681</v>
      </c>
      <c r="I5705" s="1" t="n">
        <v>5321</v>
      </c>
      <c r="J5705" s="1" t="s">
        <v>8682</v>
      </c>
      <c r="K5705" s="1" t="s">
        <v>3381</v>
      </c>
    </row>
    <row r="5706" customFormat="false" ht="15" hidden="false" customHeight="true" outlineLevel="0" collapsed="false">
      <c r="A5706" s="1" t="n">
        <f aca="false">MAX($A$2:$A5705)+1</f>
        <v>4753</v>
      </c>
      <c r="C5706" s="1" t="str">
        <f aca="false">IF(H5706="",F5706,H5706)</f>
        <v>Walnut Energy Center</v>
      </c>
      <c r="F5706" s="5"/>
      <c r="G5706" s="1" t="n">
        <v>56078</v>
      </c>
      <c r="H5706" s="1" t="s">
        <v>8683</v>
      </c>
      <c r="I5706" s="1" t="n">
        <v>19281</v>
      </c>
      <c r="J5706" s="1" t="s">
        <v>3454</v>
      </c>
      <c r="K5706" s="1" t="s">
        <v>3381</v>
      </c>
    </row>
    <row r="5707" customFormat="false" ht="15" hidden="false" customHeight="true" outlineLevel="0" collapsed="false">
      <c r="A5707" s="1" t="n">
        <f aca="false">MAX($A$2:$A5706)+1</f>
        <v>4754</v>
      </c>
      <c r="C5707" s="1" t="str">
        <f aca="false">IF(H5707="",F5707,H5707)</f>
        <v>Riceland Foods Cogeneration Plant</v>
      </c>
      <c r="F5707" s="5"/>
      <c r="G5707" s="1" t="n">
        <v>56079</v>
      </c>
      <c r="H5707" s="1" t="s">
        <v>8684</v>
      </c>
      <c r="I5707" s="1" t="n">
        <v>15597</v>
      </c>
      <c r="J5707" s="1" t="s">
        <v>8685</v>
      </c>
      <c r="K5707" s="1" t="s">
        <v>3381</v>
      </c>
    </row>
    <row r="5708" customFormat="false" ht="15" hidden="false" customHeight="true" outlineLevel="0" collapsed="false">
      <c r="A5708" s="1" t="n">
        <f aca="false">MAX($A$2:$A5707)+1</f>
        <v>4755</v>
      </c>
      <c r="C5708" s="1" t="str">
        <f aca="false">IF(H5708="",F5708,H5708)</f>
        <v>SJ/SC WPCP</v>
      </c>
      <c r="F5708" s="5"/>
      <c r="G5708" s="1" t="n">
        <v>56080</v>
      </c>
      <c r="H5708" s="1" t="s">
        <v>8686</v>
      </c>
      <c r="I5708" s="1" t="n">
        <v>16657</v>
      </c>
      <c r="J5708" s="1" t="s">
        <v>8687</v>
      </c>
      <c r="K5708" s="1" t="s">
        <v>3381</v>
      </c>
    </row>
    <row r="5709" customFormat="false" ht="15" hidden="false" customHeight="true" outlineLevel="0" collapsed="false">
      <c r="A5709" s="1" t="n">
        <f aca="false">MAX($A$2:$A5708)+1</f>
        <v>4756</v>
      </c>
      <c r="C5709" s="1" t="str">
        <f aca="false">IF(H5709="",F5709,H5709)</f>
        <v>Blue Canyon Windpower</v>
      </c>
      <c r="F5709" s="5"/>
      <c r="G5709" s="1" t="n">
        <v>56081</v>
      </c>
      <c r="H5709" s="1" t="s">
        <v>8688</v>
      </c>
      <c r="I5709" s="1" t="n">
        <v>1881</v>
      </c>
      <c r="J5709" s="1" t="s">
        <v>8689</v>
      </c>
      <c r="K5709" s="1" t="s">
        <v>3381</v>
      </c>
    </row>
    <row r="5710" customFormat="false" ht="15" hidden="false" customHeight="true" outlineLevel="0" collapsed="false">
      <c r="A5710" s="1" t="n">
        <f aca="false">MAX($A$2:$A5709)+1</f>
        <v>4757</v>
      </c>
      <c r="C5710" s="1" t="str">
        <f aca="false">IF(H5710="",F5710,H5710)</f>
        <v>Blacksand Generating Facility</v>
      </c>
      <c r="F5710" s="5"/>
      <c r="G5710" s="1" t="n">
        <v>56090</v>
      </c>
      <c r="H5710" s="1" t="s">
        <v>8690</v>
      </c>
      <c r="I5710" s="1" t="n">
        <v>1828</v>
      </c>
      <c r="J5710" s="1" t="s">
        <v>8691</v>
      </c>
      <c r="K5710" s="1" t="s">
        <v>3381</v>
      </c>
    </row>
    <row r="5711" customFormat="false" ht="15" hidden="false" customHeight="true" outlineLevel="0" collapsed="false">
      <c r="A5711" s="1" t="n">
        <f aca="false">MAX($A$2:$A5710)+1</f>
        <v>4758</v>
      </c>
      <c r="C5711" s="1" t="str">
        <f aca="false">IF(H5711="",F5711,H5711)</f>
        <v>South Dakota Wind Energy Cente</v>
      </c>
      <c r="F5711" s="5"/>
      <c r="G5711" s="1" t="n">
        <v>56092</v>
      </c>
      <c r="H5711" s="1" t="s">
        <v>8692</v>
      </c>
      <c r="I5711" s="1" t="n">
        <v>34721</v>
      </c>
      <c r="J5711" s="1" t="s">
        <v>8693</v>
      </c>
      <c r="K5711" s="1" t="s">
        <v>3381</v>
      </c>
    </row>
    <row r="5712" customFormat="false" ht="15" hidden="false" customHeight="true" outlineLevel="0" collapsed="false">
      <c r="A5712" s="1" t="n">
        <f aca="false">MAX($A$2:$A5711)+1</f>
        <v>4759</v>
      </c>
      <c r="C5712" s="1" t="str">
        <f aca="false">IF(H5712="",F5712,H5712)</f>
        <v>TransAlta Wyoming Wind</v>
      </c>
      <c r="F5712" s="5"/>
      <c r="G5712" s="1" t="n">
        <v>56093</v>
      </c>
      <c r="H5712" s="1" t="s">
        <v>8694</v>
      </c>
      <c r="I5712" s="1" t="n">
        <v>58528</v>
      </c>
      <c r="J5712" s="1" t="s">
        <v>8695</v>
      </c>
      <c r="K5712" s="1" t="s">
        <v>3381</v>
      </c>
    </row>
    <row r="5713" customFormat="false" ht="15" hidden="false" customHeight="true" outlineLevel="0" collapsed="false">
      <c r="A5713" s="1" t="n">
        <f aca="false">MAX($A$2:$A5712)+1</f>
        <v>4760</v>
      </c>
      <c r="C5713" s="1" t="str">
        <f aca="false">IF(H5713="",F5713,H5713)</f>
        <v>Oklahoma Wind Energy Center</v>
      </c>
      <c r="F5713" s="5"/>
      <c r="G5713" s="1" t="n">
        <v>56094</v>
      </c>
      <c r="H5713" s="1" t="s">
        <v>8696</v>
      </c>
      <c r="I5713" s="1" t="n">
        <v>34719</v>
      </c>
      <c r="J5713" s="1" t="s">
        <v>8697</v>
      </c>
      <c r="K5713" s="1" t="s">
        <v>3381</v>
      </c>
    </row>
    <row r="5714" customFormat="false" ht="15" hidden="false" customHeight="true" outlineLevel="0" collapsed="false">
      <c r="A5714" s="1" t="n">
        <f aca="false">MAX($A$2:$A5713)+1</f>
        <v>4761</v>
      </c>
      <c r="C5714" s="1" t="str">
        <f aca="false">IF(H5714="",F5714,H5714)</f>
        <v>New Mexico Wind Energy Center</v>
      </c>
      <c r="F5714" s="5"/>
      <c r="G5714" s="1" t="n">
        <v>56097</v>
      </c>
      <c r="H5714" s="1" t="s">
        <v>8698</v>
      </c>
      <c r="I5714" s="1" t="n">
        <v>34717</v>
      </c>
      <c r="J5714" s="1" t="s">
        <v>8699</v>
      </c>
      <c r="K5714" s="1" t="s">
        <v>3381</v>
      </c>
    </row>
    <row r="5715" customFormat="false" ht="15" hidden="false" customHeight="true" outlineLevel="0" collapsed="false">
      <c r="A5715" s="1" t="n">
        <f aca="false">MAX($A$2:$A5714)+1</f>
        <v>4762</v>
      </c>
      <c r="C5715" s="1" t="str">
        <f aca="false">IF(H5715="",F5715,H5715)</f>
        <v>Hillsboro</v>
      </c>
      <c r="F5715" s="5"/>
      <c r="G5715" s="1" t="n">
        <v>56098</v>
      </c>
      <c r="H5715" s="1" t="s">
        <v>8700</v>
      </c>
      <c r="I5715" s="1" t="n">
        <v>8628</v>
      </c>
      <c r="J5715" s="1" t="s">
        <v>8701</v>
      </c>
      <c r="K5715" s="1" t="s">
        <v>3381</v>
      </c>
    </row>
    <row r="5716" customFormat="false" ht="15" hidden="false" customHeight="true" outlineLevel="0" collapsed="false">
      <c r="A5716" s="1" t="n">
        <f aca="false">MAX($A$2:$A5715)+1</f>
        <v>4763</v>
      </c>
      <c r="C5716" s="1" t="str">
        <f aca="false">IF(H5716="",F5716,H5716)</f>
        <v>FPL Energy North Dakota Wind I/II</v>
      </c>
      <c r="F5716" s="5"/>
      <c r="G5716" s="1" t="n">
        <v>56099</v>
      </c>
      <c r="H5716" s="1" t="s">
        <v>8702</v>
      </c>
      <c r="I5716" s="1" t="n">
        <v>34723</v>
      </c>
      <c r="J5716" s="1" t="s">
        <v>8703</v>
      </c>
      <c r="K5716" s="1" t="s">
        <v>3381</v>
      </c>
    </row>
    <row r="5717" customFormat="false" ht="15" hidden="false" customHeight="true" outlineLevel="0" collapsed="false">
      <c r="A5717" s="1" t="n">
        <f aca="false">MAX($A$2:$A5716)+1</f>
        <v>4764</v>
      </c>
      <c r="C5717" s="1" t="str">
        <f aca="false">IF(H5717="",F5717,H5717)</f>
        <v>St. Charles Power Plant</v>
      </c>
      <c r="F5717" s="5"/>
      <c r="G5717" s="1" t="n">
        <v>56100</v>
      </c>
      <c r="H5717" s="1" t="s">
        <v>8704</v>
      </c>
      <c r="I5717" s="1" t="n">
        <v>17862</v>
      </c>
      <c r="J5717" s="1" t="s">
        <v>8705</v>
      </c>
      <c r="K5717" s="1" t="s">
        <v>3381</v>
      </c>
    </row>
    <row r="5718" customFormat="false" ht="15" hidden="false" customHeight="true" outlineLevel="0" collapsed="false">
      <c r="A5718" s="1" t="n">
        <f aca="false">MAX($A$2:$A5717)+1</f>
        <v>4765</v>
      </c>
      <c r="C5718" s="1" t="str">
        <f aca="false">IF(H5718="",F5718,H5718)</f>
        <v>Mankato Energy Center</v>
      </c>
      <c r="F5718" s="5"/>
      <c r="G5718" s="1" t="n">
        <v>56104</v>
      </c>
      <c r="H5718" s="1" t="s">
        <v>8706</v>
      </c>
      <c r="I5718" s="1" t="n">
        <v>2338</v>
      </c>
      <c r="J5718" s="1" t="s">
        <v>8707</v>
      </c>
      <c r="K5718" s="1" t="s">
        <v>3381</v>
      </c>
    </row>
    <row r="5719" customFormat="false" ht="15" hidden="false" customHeight="true" outlineLevel="0" collapsed="false">
      <c r="A5719" s="1" t="n">
        <f aca="false">MAX($A$2:$A5718)+1</f>
        <v>4766</v>
      </c>
      <c r="C5719" s="1" t="str">
        <f aca="false">IF(H5719="",F5719,H5719)</f>
        <v>MEAN Wind Project</v>
      </c>
      <c r="F5719" s="5"/>
      <c r="G5719" s="1" t="n">
        <v>56106</v>
      </c>
      <c r="H5719" s="1" t="s">
        <v>8708</v>
      </c>
      <c r="I5719" s="1" t="n">
        <v>21352</v>
      </c>
      <c r="J5719" s="1" t="s">
        <v>8709</v>
      </c>
      <c r="K5719" s="1" t="s">
        <v>3381</v>
      </c>
    </row>
    <row r="5720" customFormat="false" ht="15" hidden="false" customHeight="true" outlineLevel="0" collapsed="false">
      <c r="A5720" s="1" t="n">
        <f aca="false">MAX($A$2:$A5719)+1</f>
        <v>4767</v>
      </c>
      <c r="C5720" s="1" t="str">
        <f aca="false">IF(H5720="",F5720,H5720)</f>
        <v>T J Labbe Electric Generating</v>
      </c>
      <c r="F5720" s="5"/>
      <c r="G5720" s="1" t="n">
        <v>56108</v>
      </c>
      <c r="H5720" s="1" t="s">
        <v>8710</v>
      </c>
      <c r="I5720" s="1" t="n">
        <v>50111</v>
      </c>
      <c r="J5720" s="1" t="s">
        <v>3109</v>
      </c>
      <c r="K5720" s="1" t="s">
        <v>3381</v>
      </c>
    </row>
    <row r="5721" customFormat="false" ht="15" hidden="false" customHeight="true" outlineLevel="0" collapsed="false">
      <c r="A5721" s="1" t="n">
        <f aca="false">MAX($A$2:$A5720)+1</f>
        <v>4768</v>
      </c>
      <c r="C5721" s="1" t="str">
        <f aca="false">IF(H5721="",F5721,H5721)</f>
        <v>Brazos Wind Farm</v>
      </c>
      <c r="F5721" s="5"/>
      <c r="G5721" s="1" t="n">
        <v>56111</v>
      </c>
      <c r="H5721" s="1" t="s">
        <v>8711</v>
      </c>
      <c r="I5721" s="1" t="n">
        <v>17058</v>
      </c>
      <c r="J5721" s="1" t="s">
        <v>8417</v>
      </c>
      <c r="K5721" s="1" t="s">
        <v>3381</v>
      </c>
    </row>
    <row r="5722" customFormat="false" ht="15" hidden="false" customHeight="true" outlineLevel="0" collapsed="false">
      <c r="A5722" s="1" t="n">
        <f aca="false">MAX($A$2:$A5721)+1</f>
        <v>4769</v>
      </c>
      <c r="C5722" s="1" t="str">
        <f aca="false">IF(H5722="",F5722,H5722)</f>
        <v>Mountain View III</v>
      </c>
      <c r="F5722" s="5"/>
      <c r="G5722" s="1" t="n">
        <v>56112</v>
      </c>
      <c r="H5722" s="1" t="s">
        <v>8712</v>
      </c>
      <c r="I5722" s="1" t="n">
        <v>15399</v>
      </c>
      <c r="J5722" s="1" t="s">
        <v>8570</v>
      </c>
      <c r="K5722" s="1" t="s">
        <v>3381</v>
      </c>
    </row>
    <row r="5723" customFormat="false" ht="15" hidden="false" customHeight="true" outlineLevel="0" collapsed="false">
      <c r="A5723" s="1" t="n">
        <f aca="false">MAX($A$2:$A5722)+1</f>
        <v>4770</v>
      </c>
      <c r="C5723" s="1" t="str">
        <f aca="false">IF(H5723="",F5723,H5723)</f>
        <v>Tessman Road</v>
      </c>
      <c r="F5723" s="5"/>
      <c r="G5723" s="1" t="n">
        <v>56113</v>
      </c>
      <c r="H5723" s="1" t="s">
        <v>8713</v>
      </c>
      <c r="I5723" s="1" t="n">
        <v>55858</v>
      </c>
      <c r="J5723" s="1" t="s">
        <v>8714</v>
      </c>
      <c r="K5723" s="1" t="s">
        <v>3381</v>
      </c>
    </row>
    <row r="5724" customFormat="false" ht="15" hidden="false" customHeight="true" outlineLevel="0" collapsed="false">
      <c r="A5724" s="1" t="n">
        <f aca="false">MAX($A$2:$A5723)+1</f>
        <v>4771</v>
      </c>
      <c r="C5724" s="1" t="str">
        <f aca="false">IF(H5724="",F5724,H5724)</f>
        <v>IMEA Highland</v>
      </c>
      <c r="F5724" s="5"/>
      <c r="G5724" s="1" t="n">
        <v>56114</v>
      </c>
      <c r="H5724" s="1" t="s">
        <v>8715</v>
      </c>
      <c r="I5724" s="1" t="n">
        <v>8573</v>
      </c>
      <c r="J5724" s="1" t="s">
        <v>3836</v>
      </c>
      <c r="K5724" s="1" t="s">
        <v>3381</v>
      </c>
    </row>
    <row r="5725" customFormat="false" ht="15" hidden="false" customHeight="true" outlineLevel="0" collapsed="false">
      <c r="A5725" s="1" t="n">
        <f aca="false">MAX($A$2:$A5724)+1</f>
        <v>4772</v>
      </c>
      <c r="C5725" s="1" t="str">
        <f aca="false">IF(H5725="",F5725,H5725)</f>
        <v>IMEA Flora</v>
      </c>
      <c r="F5725" s="5"/>
      <c r="G5725" s="1" t="n">
        <v>56116</v>
      </c>
      <c r="H5725" s="1" t="s">
        <v>8716</v>
      </c>
      <c r="I5725" s="1" t="n">
        <v>9286</v>
      </c>
      <c r="J5725" s="1" t="s">
        <v>8717</v>
      </c>
      <c r="K5725" s="1" t="s">
        <v>3381</v>
      </c>
    </row>
    <row r="5726" customFormat="false" ht="15" hidden="false" customHeight="true" outlineLevel="0" collapsed="false">
      <c r="A5726" s="1" t="n">
        <f aca="false">MAX($A$2:$A5725)+1</f>
        <v>4773</v>
      </c>
      <c r="C5726" s="1" t="str">
        <f aca="false">IF(H5726="",F5726,H5726)</f>
        <v>Flora Site A</v>
      </c>
      <c r="F5726" s="5"/>
      <c r="G5726" s="1" t="n">
        <v>56117</v>
      </c>
      <c r="H5726" s="1" t="s">
        <v>8718</v>
      </c>
      <c r="I5726" s="1" t="n">
        <v>6417</v>
      </c>
      <c r="J5726" s="1" t="s">
        <v>8719</v>
      </c>
      <c r="K5726" s="1" t="s">
        <v>3381</v>
      </c>
    </row>
    <row r="5727" customFormat="false" ht="15" hidden="false" customHeight="true" outlineLevel="0" collapsed="false">
      <c r="A5727" s="1" t="n">
        <f aca="false">MAX($A$2:$A5726)+1</f>
        <v>4774</v>
      </c>
      <c r="C5727" s="1" t="str">
        <f aca="false">IF(H5727="",F5727,H5727)</f>
        <v>Flora Site B</v>
      </c>
      <c r="F5727" s="5"/>
      <c r="G5727" s="1" t="n">
        <v>56118</v>
      </c>
      <c r="H5727" s="1" t="s">
        <v>8720</v>
      </c>
      <c r="I5727" s="1" t="n">
        <v>6417</v>
      </c>
      <c r="J5727" s="1" t="s">
        <v>8719</v>
      </c>
      <c r="K5727" s="1" t="s">
        <v>3381</v>
      </c>
    </row>
    <row r="5728" customFormat="false" ht="15" hidden="false" customHeight="true" outlineLevel="0" collapsed="false">
      <c r="A5728" s="1" t="n">
        <f aca="false">MAX($A$2:$A5727)+1</f>
        <v>4775</v>
      </c>
      <c r="C5728" s="1" t="str">
        <f aca="false">IF(H5728="",F5728,H5728)</f>
        <v>Middlesex Generating Facility</v>
      </c>
      <c r="F5728" s="5"/>
      <c r="G5728" s="1" t="n">
        <v>56119</v>
      </c>
      <c r="H5728" s="1" t="s">
        <v>8721</v>
      </c>
      <c r="I5728" s="1" t="n">
        <v>49775</v>
      </c>
      <c r="J5728" s="1" t="s">
        <v>8722</v>
      </c>
      <c r="K5728" s="1" t="s">
        <v>3381</v>
      </c>
    </row>
    <row r="5729" customFormat="false" ht="15" hidden="false" customHeight="true" outlineLevel="0" collapsed="false">
      <c r="A5729" s="1" t="n">
        <f aca="false">MAX($A$2:$A5728)+1</f>
        <v>4776</v>
      </c>
      <c r="C5729" s="1" t="str">
        <f aca="false">IF(H5729="",F5729,H5729)</f>
        <v>Minwind 3-9</v>
      </c>
      <c r="F5729" s="5"/>
      <c r="G5729" s="1" t="n">
        <v>56123</v>
      </c>
      <c r="H5729" s="1" t="s">
        <v>8723</v>
      </c>
      <c r="I5729" s="1" t="n">
        <v>12582</v>
      </c>
      <c r="J5729" s="1" t="s">
        <v>8627</v>
      </c>
      <c r="K5729" s="1" t="s">
        <v>3381</v>
      </c>
    </row>
    <row r="5730" customFormat="false" ht="15" hidden="false" customHeight="true" outlineLevel="0" collapsed="false">
      <c r="A5730" s="1" t="n">
        <f aca="false">MAX($A$2:$A5729)+1</f>
        <v>4777</v>
      </c>
      <c r="C5730" s="1" t="str">
        <f aca="false">IF(H5730="",F5730,H5730)</f>
        <v>SPFT - Newberg Cogen</v>
      </c>
      <c r="F5730" s="5"/>
      <c r="G5730" s="1" t="n">
        <v>56124</v>
      </c>
      <c r="H5730" s="1" t="s">
        <v>8724</v>
      </c>
      <c r="I5730" s="1" t="n">
        <v>49777</v>
      </c>
      <c r="J5730" s="1" t="s">
        <v>8725</v>
      </c>
      <c r="K5730" s="1" t="s">
        <v>3381</v>
      </c>
    </row>
    <row r="5731" customFormat="false" ht="15" hidden="false" customHeight="true" outlineLevel="0" collapsed="false">
      <c r="A5731" s="1" t="n">
        <f aca="false">MAX($A$2:$A5730)+1</f>
        <v>4778</v>
      </c>
      <c r="C5731" s="1" t="str">
        <f aca="false">IF(H5731="",F5731,H5731)</f>
        <v>Springville Hydroelectric</v>
      </c>
      <c r="F5731" s="5"/>
      <c r="G5731" s="1" t="n">
        <v>56125</v>
      </c>
      <c r="H5731" s="1" t="s">
        <v>8726</v>
      </c>
      <c r="I5731" s="1" t="n">
        <v>30076</v>
      </c>
      <c r="J5731" s="1" t="s">
        <v>6794</v>
      </c>
      <c r="K5731" s="1" t="s">
        <v>3381</v>
      </c>
    </row>
    <row r="5732" customFormat="false" ht="15" hidden="false" customHeight="true" outlineLevel="0" collapsed="false">
      <c r="A5732" s="1" t="n">
        <f aca="false">MAX($A$2:$A5731)+1</f>
        <v>4779</v>
      </c>
      <c r="C5732" s="1" t="str">
        <f aca="false">IF(H5732="",F5732,H5732)</f>
        <v>Sub 2 Generating Station</v>
      </c>
      <c r="F5732" s="5"/>
      <c r="G5732" s="1" t="n">
        <v>56126</v>
      </c>
      <c r="H5732" s="1" t="s">
        <v>8727</v>
      </c>
      <c r="I5732" s="1" t="n">
        <v>11460</v>
      </c>
      <c r="J5732" s="1" t="s">
        <v>4439</v>
      </c>
      <c r="K5732" s="1" t="s">
        <v>3381</v>
      </c>
    </row>
    <row r="5733" customFormat="false" ht="15" hidden="false" customHeight="true" outlineLevel="0" collapsed="false">
      <c r="A5733" s="1" t="n">
        <f aca="false">MAX($A$2:$A5732)+1</f>
        <v>4780</v>
      </c>
      <c r="C5733" s="1" t="str">
        <f aca="false">IF(H5733="",F5733,H5733)</f>
        <v>Macon Energy Center</v>
      </c>
      <c r="F5733" s="5"/>
      <c r="G5733" s="1" t="n">
        <v>56127</v>
      </c>
      <c r="H5733" s="1" t="s">
        <v>8728</v>
      </c>
      <c r="I5733" s="1" t="n">
        <v>11460</v>
      </c>
      <c r="J5733" s="1" t="s">
        <v>4439</v>
      </c>
      <c r="K5733" s="1" t="s">
        <v>3381</v>
      </c>
    </row>
    <row r="5734" customFormat="false" ht="15" hidden="false" customHeight="true" outlineLevel="0" collapsed="false">
      <c r="A5734" s="1" t="n">
        <f aca="false">MAX($A$2:$A5733)+1</f>
        <v>4781</v>
      </c>
      <c r="C5734" s="1" t="str">
        <f aca="false">IF(H5734="",F5734,H5734)</f>
        <v>Sub 3 Generating Station</v>
      </c>
      <c r="F5734" s="5"/>
      <c r="G5734" s="1" t="n">
        <v>56128</v>
      </c>
      <c r="H5734" s="1" t="s">
        <v>8729</v>
      </c>
      <c r="I5734" s="1" t="n">
        <v>11460</v>
      </c>
      <c r="J5734" s="1" t="s">
        <v>4439</v>
      </c>
      <c r="K5734" s="1" t="s">
        <v>3381</v>
      </c>
    </row>
    <row r="5735" customFormat="false" ht="15" hidden="false" customHeight="true" outlineLevel="0" collapsed="false">
      <c r="A5735" s="1" t="n">
        <f aca="false">MAX($A$2:$A5734)+1</f>
        <v>4782</v>
      </c>
      <c r="C5735" s="1" t="str">
        <f aca="false">IF(H5735="",F5735,H5735)</f>
        <v>Thermal Kem</v>
      </c>
      <c r="F5735" s="5"/>
      <c r="G5735" s="1" t="n">
        <v>56129</v>
      </c>
      <c r="H5735" s="1" t="s">
        <v>8730</v>
      </c>
      <c r="I5735" s="1" t="n">
        <v>59159</v>
      </c>
      <c r="J5735" s="1" t="s">
        <v>5647</v>
      </c>
      <c r="K5735" s="1" t="s">
        <v>3381</v>
      </c>
    </row>
    <row r="5736" customFormat="false" ht="15" hidden="false" customHeight="true" outlineLevel="0" collapsed="false">
      <c r="A5736" s="1" t="n">
        <f aca="false">MAX($A$2:$A5735)+1</f>
        <v>4783</v>
      </c>
      <c r="C5736" s="1" t="str">
        <f aca="false">IF(H5736="",F5736,H5736)</f>
        <v>Valenite</v>
      </c>
      <c r="F5736" s="5"/>
      <c r="G5736" s="1" t="n">
        <v>56131</v>
      </c>
      <c r="H5736" s="1" t="s">
        <v>8731</v>
      </c>
      <c r="I5736" s="1" t="n">
        <v>59159</v>
      </c>
      <c r="J5736" s="1" t="s">
        <v>5647</v>
      </c>
      <c r="K5736" s="1" t="s">
        <v>3381</v>
      </c>
    </row>
    <row r="5737" customFormat="false" ht="15" hidden="false" customHeight="true" outlineLevel="0" collapsed="false">
      <c r="A5737" s="1" t="n">
        <f aca="false">MAX($A$2:$A5736)+1</f>
        <v>4784</v>
      </c>
      <c r="C5737" s="1" t="str">
        <f aca="false">IF(H5737="",F5737,H5737)</f>
        <v>Honea Path</v>
      </c>
      <c r="F5737" s="5"/>
      <c r="G5737" s="1" t="n">
        <v>56132</v>
      </c>
      <c r="H5737" s="1" t="s">
        <v>8732</v>
      </c>
      <c r="I5737" s="1" t="n">
        <v>59159</v>
      </c>
      <c r="J5737" s="1" t="s">
        <v>5647</v>
      </c>
      <c r="K5737" s="1" t="s">
        <v>3381</v>
      </c>
    </row>
    <row r="5738" customFormat="false" ht="15" hidden="false" customHeight="true" outlineLevel="0" collapsed="false">
      <c r="A5738" s="1" t="n">
        <f aca="false">MAX($A$2:$A5737)+1</f>
        <v>4785</v>
      </c>
      <c r="C5738" s="1" t="str">
        <f aca="false">IF(H5738="",F5738,H5738)</f>
        <v>Regional Wastewater Control Facility</v>
      </c>
      <c r="F5738" s="5"/>
      <c r="G5738" s="1" t="n">
        <v>56134</v>
      </c>
      <c r="H5738" s="1" t="s">
        <v>8733</v>
      </c>
      <c r="I5738" s="1" t="n">
        <v>55934</v>
      </c>
      <c r="J5738" s="1" t="s">
        <v>8734</v>
      </c>
      <c r="K5738" s="1" t="s">
        <v>3381</v>
      </c>
    </row>
    <row r="5739" customFormat="false" ht="15" hidden="false" customHeight="true" outlineLevel="0" collapsed="false">
      <c r="A5739" s="1" t="n">
        <f aca="false">MAX($A$2:$A5738)+1</f>
        <v>4786</v>
      </c>
      <c r="C5739" s="1" t="str">
        <f aca="false">IF(H5739="",F5739,H5739)</f>
        <v>Ripon Generation Station</v>
      </c>
      <c r="F5739" s="5"/>
      <c r="G5739" s="1" t="n">
        <v>56135</v>
      </c>
      <c r="H5739" s="1" t="s">
        <v>8735</v>
      </c>
      <c r="I5739" s="1" t="n">
        <v>12745</v>
      </c>
      <c r="J5739" s="1" t="s">
        <v>3444</v>
      </c>
      <c r="K5739" s="1" t="s">
        <v>3381</v>
      </c>
    </row>
    <row r="5740" customFormat="false" ht="15" hidden="false" customHeight="true" outlineLevel="0" collapsed="false">
      <c r="A5740" s="1" t="n">
        <f aca="false">MAX($A$2:$A5739)+1</f>
        <v>4787</v>
      </c>
      <c r="C5740" s="1" t="str">
        <f aca="false">IF(H5740="",F5740,H5740)</f>
        <v>Anderson Erickson</v>
      </c>
      <c r="F5740" s="5"/>
      <c r="G5740" s="1" t="n">
        <v>56138</v>
      </c>
      <c r="H5740" s="1" t="s">
        <v>8736</v>
      </c>
      <c r="I5740" s="1" t="n">
        <v>12341</v>
      </c>
      <c r="J5740" s="1" t="s">
        <v>409</v>
      </c>
      <c r="K5740" s="1" t="s">
        <v>3381</v>
      </c>
    </row>
    <row r="5741" customFormat="false" ht="15" hidden="false" customHeight="true" outlineLevel="0" collapsed="false">
      <c r="A5741" s="1" t="n">
        <f aca="false">MAX($A$2:$A5740)+1</f>
        <v>4788</v>
      </c>
      <c r="C5741" s="1" t="str">
        <f aca="false">IF(H5741="",F5741,H5741)</f>
        <v>Neptune Gas Processing Plant</v>
      </c>
      <c r="F5741" s="5"/>
      <c r="G5741" s="1" t="n">
        <v>56139</v>
      </c>
      <c r="H5741" s="1" t="s">
        <v>8737</v>
      </c>
      <c r="I5741" s="1" t="n">
        <v>29925</v>
      </c>
      <c r="J5741" s="1" t="s">
        <v>6055</v>
      </c>
      <c r="K5741" s="1" t="s">
        <v>3381</v>
      </c>
    </row>
    <row r="5742" customFormat="false" ht="15" hidden="false" customHeight="true" outlineLevel="0" collapsed="false">
      <c r="A5742" s="1" t="n">
        <f aca="false">MAX($A$2:$A5741)+1</f>
        <v>4789</v>
      </c>
      <c r="C5742" s="1" t="str">
        <f aca="false">IF(H5742="",F5742,H5742)</f>
        <v>Jamaica Bay Peaking</v>
      </c>
      <c r="F5742" s="5"/>
      <c r="G5742" s="1" t="n">
        <v>56141</v>
      </c>
      <c r="H5742" s="1" t="s">
        <v>8738</v>
      </c>
      <c r="I5742" s="1" t="n">
        <v>49786</v>
      </c>
      <c r="J5742" s="1" t="s">
        <v>8739</v>
      </c>
      <c r="K5742" s="1" t="s">
        <v>3381</v>
      </c>
    </row>
    <row r="5743" customFormat="false" ht="15" hidden="false" customHeight="true" outlineLevel="0" collapsed="false">
      <c r="A5743" s="1" t="n">
        <f aca="false">MAX($A$2:$A5742)+1</f>
        <v>4790</v>
      </c>
      <c r="C5743" s="1" t="str">
        <f aca="false">IF(H5743="",F5743,H5743)</f>
        <v>Chanarambie Power Partners, LLC</v>
      </c>
      <c r="F5743" s="5"/>
      <c r="G5743" s="1" t="n">
        <v>56142</v>
      </c>
      <c r="H5743" s="1" t="s">
        <v>8740</v>
      </c>
      <c r="I5743" s="1" t="n">
        <v>59496</v>
      </c>
      <c r="J5743" s="1" t="s">
        <v>7822</v>
      </c>
      <c r="K5743" s="1" t="s">
        <v>3381</v>
      </c>
    </row>
    <row r="5744" customFormat="false" ht="15" hidden="false" customHeight="true" outlineLevel="0" collapsed="false">
      <c r="A5744" s="1" t="n">
        <f aca="false">MAX($A$2:$A5743)+1</f>
        <v>4791</v>
      </c>
      <c r="C5744" s="1" t="str">
        <f aca="false">IF(H5744="",F5744,H5744)</f>
        <v>Riverside Energy Resource Center</v>
      </c>
      <c r="F5744" s="5"/>
      <c r="G5744" s="1" t="n">
        <v>56143</v>
      </c>
      <c r="H5744" s="1" t="s">
        <v>8741</v>
      </c>
      <c r="I5744" s="1" t="n">
        <v>16088</v>
      </c>
      <c r="J5744" s="1" t="s">
        <v>8742</v>
      </c>
      <c r="K5744" s="1" t="s">
        <v>3381</v>
      </c>
    </row>
    <row r="5745" customFormat="false" ht="15" hidden="false" customHeight="true" outlineLevel="0" collapsed="false">
      <c r="A5745" s="1" t="n">
        <f aca="false">MAX($A$2:$A5744)+1</f>
        <v>4792</v>
      </c>
      <c r="C5745" s="1" t="str">
        <f aca="false">IF(H5745="",F5745,H5745)</f>
        <v>Springs Generating Station</v>
      </c>
      <c r="F5745" s="5"/>
      <c r="G5745" s="1" t="n">
        <v>56144</v>
      </c>
      <c r="H5745" s="1" t="s">
        <v>8743</v>
      </c>
      <c r="I5745" s="1" t="n">
        <v>16088</v>
      </c>
      <c r="J5745" s="1" t="s">
        <v>8742</v>
      </c>
      <c r="K5745" s="1" t="s">
        <v>3381</v>
      </c>
    </row>
    <row r="5746" customFormat="false" ht="15" hidden="false" customHeight="true" outlineLevel="0" collapsed="false">
      <c r="A5746" s="1" t="n">
        <f aca="false">MAX($A$2:$A5745)+1</f>
        <v>4793</v>
      </c>
      <c r="C5746" s="1" t="str">
        <f aca="false">IF(H5746="",F5746,H5746)</f>
        <v>False Island</v>
      </c>
      <c r="F5746" s="5"/>
      <c r="G5746" s="1" t="n">
        <v>56146</v>
      </c>
      <c r="H5746" s="1" t="s">
        <v>8744</v>
      </c>
      <c r="I5746" s="1" t="n">
        <v>219</v>
      </c>
      <c r="J5746" s="1" t="s">
        <v>3405</v>
      </c>
      <c r="K5746" s="1" t="s">
        <v>3381</v>
      </c>
    </row>
    <row r="5747" customFormat="false" ht="15" hidden="false" customHeight="true" outlineLevel="0" collapsed="false">
      <c r="A5747" s="1" t="n">
        <f aca="false">MAX($A$2:$A5746)+1</f>
        <v>4794</v>
      </c>
      <c r="C5747" s="1" t="str">
        <f aca="false">IF(H5747="",F5747,H5747)</f>
        <v>Viking</v>
      </c>
      <c r="F5747" s="5"/>
      <c r="G5747" s="1" t="n">
        <v>56147</v>
      </c>
      <c r="H5747" s="1" t="s">
        <v>8745</v>
      </c>
      <c r="I5747" s="1" t="n">
        <v>219</v>
      </c>
      <c r="J5747" s="1" t="s">
        <v>3405</v>
      </c>
      <c r="K5747" s="1" t="s">
        <v>3381</v>
      </c>
    </row>
    <row r="5748" customFormat="false" ht="15" hidden="false" customHeight="true" outlineLevel="0" collapsed="false">
      <c r="A5748" s="1" t="n">
        <f aca="false">MAX($A$2:$A5747)+1</f>
        <v>4795</v>
      </c>
      <c r="C5748" s="1" t="str">
        <f aca="false">IF(H5748="",F5748,H5748)</f>
        <v>Ft. Pierre</v>
      </c>
      <c r="F5748" s="5"/>
      <c r="G5748" s="1" t="n">
        <v>56148</v>
      </c>
      <c r="H5748" s="1" t="s">
        <v>8746</v>
      </c>
      <c r="I5748" s="1" t="n">
        <v>6615</v>
      </c>
      <c r="J5748" s="1" t="s">
        <v>8747</v>
      </c>
      <c r="K5748" s="1" t="s">
        <v>3381</v>
      </c>
    </row>
    <row r="5749" customFormat="false" ht="15" hidden="false" customHeight="true" outlineLevel="0" collapsed="false">
      <c r="A5749" s="1" t="n">
        <f aca="false">MAX($A$2:$A5748)+1</f>
        <v>4796</v>
      </c>
      <c r="C5749" s="1" t="str">
        <f aca="false">IF(H5749="",F5749,H5749)</f>
        <v>Seven Mile Creek LFG</v>
      </c>
      <c r="F5749" s="5"/>
      <c r="G5749" s="1" t="n">
        <v>56149</v>
      </c>
      <c r="H5749" s="1" t="s">
        <v>8748</v>
      </c>
      <c r="I5749" s="1" t="n">
        <v>4716</v>
      </c>
      <c r="J5749" s="1" t="s">
        <v>5094</v>
      </c>
      <c r="K5749" s="1" t="s">
        <v>3381</v>
      </c>
    </row>
    <row r="5750" customFormat="false" ht="15" hidden="false" customHeight="true" outlineLevel="0" collapsed="false">
      <c r="A5750" s="1" t="n">
        <f aca="false">MAX($A$2:$A5749)+1</f>
        <v>4797</v>
      </c>
      <c r="C5750" s="1" t="str">
        <f aca="false">IF(H5750="",F5750,H5750)</f>
        <v>Freeport Energy Center</v>
      </c>
      <c r="F5750" s="5"/>
      <c r="G5750" s="1" t="n">
        <v>56152</v>
      </c>
      <c r="H5750" s="1" t="s">
        <v>8749</v>
      </c>
      <c r="I5750" s="1" t="n">
        <v>5338</v>
      </c>
      <c r="J5750" s="1" t="s">
        <v>7258</v>
      </c>
      <c r="K5750" s="1" t="s">
        <v>3381</v>
      </c>
    </row>
    <row r="5751" customFormat="false" ht="15" hidden="false" customHeight="true" outlineLevel="0" collapsed="false">
      <c r="A5751" s="1" t="n">
        <f aca="false">MAX($A$2:$A5750)+1</f>
        <v>4798</v>
      </c>
      <c r="C5751" s="1" t="str">
        <f aca="false">IF(H5751="",F5751,H5751)</f>
        <v>Viking Wind Partners</v>
      </c>
      <c r="F5751" s="5"/>
      <c r="G5751" s="1" t="n">
        <v>56153</v>
      </c>
      <c r="H5751" s="1" t="s">
        <v>8750</v>
      </c>
      <c r="I5751" s="1" t="n">
        <v>59496</v>
      </c>
      <c r="J5751" s="1" t="s">
        <v>7822</v>
      </c>
      <c r="K5751" s="1" t="s">
        <v>3381</v>
      </c>
    </row>
    <row r="5752" customFormat="false" ht="15" hidden="false" customHeight="true" outlineLevel="0" collapsed="false">
      <c r="A5752" s="1" t="n">
        <f aca="false">MAX($A$2:$A5751)+1</f>
        <v>4799</v>
      </c>
      <c r="C5752" s="1" t="str">
        <f aca="false">IF(H5752="",F5752,H5752)</f>
        <v>Mendota Hills, LLC</v>
      </c>
      <c r="F5752" s="5"/>
      <c r="G5752" s="1" t="n">
        <v>56160</v>
      </c>
      <c r="H5752" s="1" t="s">
        <v>8751</v>
      </c>
      <c r="I5752" s="1" t="n">
        <v>50123</v>
      </c>
      <c r="J5752" s="1" t="s">
        <v>8752</v>
      </c>
      <c r="K5752" s="1" t="s">
        <v>3381</v>
      </c>
    </row>
    <row r="5753" customFormat="false" ht="15" hidden="false" customHeight="true" outlineLevel="0" collapsed="false">
      <c r="A5753" s="1" t="n">
        <f aca="false">MAX($A$2:$A5752)+1</f>
        <v>4800</v>
      </c>
      <c r="C5753" s="1" t="str">
        <f aca="false">IF(H5753="",F5753,H5753)</f>
        <v>Ainsworth Wind</v>
      </c>
      <c r="F5753" s="5"/>
      <c r="G5753" s="1" t="n">
        <v>56162</v>
      </c>
      <c r="H5753" s="1" t="s">
        <v>8753</v>
      </c>
      <c r="I5753" s="1" t="n">
        <v>13337</v>
      </c>
      <c r="J5753" s="1" t="s">
        <v>4483</v>
      </c>
      <c r="K5753" s="1" t="s">
        <v>3381</v>
      </c>
    </row>
    <row r="5754" customFormat="false" ht="15" hidden="false" customHeight="true" outlineLevel="0" collapsed="false">
      <c r="A5754" s="1" t="n">
        <f aca="false">MAX($A$2:$A5753)+1</f>
        <v>4801</v>
      </c>
      <c r="C5754" s="1" t="str">
        <f aca="false">IF(H5754="",F5754,H5754)</f>
        <v>Kennecott Power Plant</v>
      </c>
      <c r="F5754" s="5"/>
      <c r="G5754" s="1" t="n">
        <v>56163</v>
      </c>
      <c r="H5754" s="1" t="s">
        <v>8754</v>
      </c>
      <c r="I5754" s="1" t="n">
        <v>49805</v>
      </c>
      <c r="J5754" s="1" t="s">
        <v>8755</v>
      </c>
      <c r="K5754" s="1" t="s">
        <v>3381</v>
      </c>
    </row>
    <row r="5755" customFormat="false" ht="15" hidden="false" customHeight="true" outlineLevel="0" collapsed="false">
      <c r="A5755" s="1" t="n">
        <f aca="false">MAX($A$2:$A5754)+1</f>
        <v>4802</v>
      </c>
      <c r="C5755" s="1" t="str">
        <f aca="false">IF(H5755="",F5755,H5755)</f>
        <v>NEO Freehold Gen LLC</v>
      </c>
      <c r="F5755" s="5"/>
      <c r="G5755" s="1" t="n">
        <v>56169</v>
      </c>
      <c r="H5755" s="1" t="s">
        <v>8756</v>
      </c>
      <c r="I5755" s="1" t="n">
        <v>49812</v>
      </c>
      <c r="J5755" s="1" t="s">
        <v>8756</v>
      </c>
      <c r="K5755" s="1" t="s">
        <v>3381</v>
      </c>
    </row>
    <row r="5756" customFormat="false" ht="15" hidden="false" customHeight="true" outlineLevel="0" collapsed="false">
      <c r="A5756" s="1" t="n">
        <f aca="false">MAX($A$2:$A5755)+1</f>
        <v>4803</v>
      </c>
      <c r="C5756" s="1" t="str">
        <f aca="false">IF(H5756="",F5756,H5756)</f>
        <v>Mid Valley Plant</v>
      </c>
      <c r="F5756" s="5"/>
      <c r="G5756" s="1" t="n">
        <v>56170</v>
      </c>
      <c r="H5756" s="1" t="s">
        <v>8757</v>
      </c>
      <c r="I5756" s="1" t="n">
        <v>57253</v>
      </c>
      <c r="J5756" s="1" t="s">
        <v>8758</v>
      </c>
      <c r="K5756" s="1" t="s">
        <v>3381</v>
      </c>
    </row>
    <row r="5757" customFormat="false" ht="15" hidden="false" customHeight="true" outlineLevel="0" collapsed="false">
      <c r="A5757" s="1" t="n">
        <f aca="false">MAX($A$2:$A5756)+1</f>
        <v>4804</v>
      </c>
      <c r="C5757" s="1" t="str">
        <f aca="false">IF(H5757="",F5757,H5757)</f>
        <v>Milliken Plant</v>
      </c>
      <c r="F5757" s="5"/>
      <c r="G5757" s="1" t="n">
        <v>56171</v>
      </c>
      <c r="H5757" s="1" t="s">
        <v>8759</v>
      </c>
      <c r="I5757" s="1" t="n">
        <v>57254</v>
      </c>
      <c r="J5757" s="1" t="s">
        <v>8760</v>
      </c>
      <c r="K5757" s="1" t="s">
        <v>3381</v>
      </c>
    </row>
    <row r="5758" customFormat="false" ht="15" hidden="false" customHeight="true" outlineLevel="0" collapsed="false">
      <c r="A5758" s="1" t="n">
        <f aca="false">MAX($A$2:$A5757)+1</f>
        <v>4805</v>
      </c>
      <c r="C5758" s="1" t="str">
        <f aca="false">IF(H5758="",F5758,H5758)</f>
        <v>Flying Cloud Power Partners LLC</v>
      </c>
      <c r="F5758" s="5"/>
      <c r="G5758" s="1" t="n">
        <v>56172</v>
      </c>
      <c r="H5758" s="1" t="s">
        <v>8761</v>
      </c>
      <c r="I5758" s="1" t="n">
        <v>15399</v>
      </c>
      <c r="J5758" s="1" t="s">
        <v>8570</v>
      </c>
      <c r="K5758" s="1" t="s">
        <v>3381</v>
      </c>
    </row>
    <row r="5759" customFormat="false" ht="15" hidden="false" customHeight="true" outlineLevel="0" collapsed="false">
      <c r="A5759" s="1" t="n">
        <f aca="false">MAX($A$2:$A5758)+1</f>
        <v>4806</v>
      </c>
      <c r="C5759" s="1" t="str">
        <f aca="false">IF(H5759="",F5759,H5759)</f>
        <v>Colorado Green Holdings LLC</v>
      </c>
      <c r="F5759" s="5"/>
      <c r="G5759" s="1" t="n">
        <v>56173</v>
      </c>
      <c r="H5759" s="1" t="s">
        <v>8762</v>
      </c>
      <c r="I5759" s="1" t="n">
        <v>15399</v>
      </c>
      <c r="J5759" s="1" t="s">
        <v>8570</v>
      </c>
      <c r="K5759" s="1" t="s">
        <v>3381</v>
      </c>
    </row>
    <row r="5760" customFormat="false" ht="15" hidden="false" customHeight="true" outlineLevel="0" collapsed="false">
      <c r="A5760" s="1" t="n">
        <f aca="false">MAX($A$2:$A5759)+1</f>
        <v>4807</v>
      </c>
      <c r="C5760" s="1" t="str">
        <f aca="false">IF(H5760="",F5760,H5760)</f>
        <v>Moraine Wind LLC</v>
      </c>
      <c r="F5760" s="5"/>
      <c r="G5760" s="1" t="n">
        <v>56174</v>
      </c>
      <c r="H5760" s="1" t="s">
        <v>8763</v>
      </c>
      <c r="I5760" s="1" t="n">
        <v>15399</v>
      </c>
      <c r="J5760" s="1" t="s">
        <v>8570</v>
      </c>
      <c r="K5760" s="1" t="s">
        <v>3381</v>
      </c>
    </row>
    <row r="5761" customFormat="false" ht="15" hidden="false" customHeight="true" outlineLevel="0" collapsed="false">
      <c r="A5761" s="1" t="n">
        <f aca="false">MAX($A$2:$A5760)+1</f>
        <v>4808</v>
      </c>
      <c r="C5761" s="1" t="str">
        <f aca="false">IF(H5761="",F5761,H5761)</f>
        <v>Nebo Power Station</v>
      </c>
      <c r="F5761" s="5"/>
      <c r="G5761" s="1" t="n">
        <v>56177</v>
      </c>
      <c r="H5761" s="1" t="s">
        <v>8764</v>
      </c>
      <c r="I5761" s="1" t="n">
        <v>40575</v>
      </c>
      <c r="J5761" s="1" t="s">
        <v>8765</v>
      </c>
      <c r="K5761" s="1" t="s">
        <v>3381</v>
      </c>
    </row>
    <row r="5762" customFormat="false" ht="15" hidden="false" customHeight="true" outlineLevel="0" collapsed="false">
      <c r="A5762" s="1" t="n">
        <f aca="false">MAX($A$2:$A5761)+1</f>
        <v>4809</v>
      </c>
      <c r="C5762" s="1" t="str">
        <f aca="false">IF(H5762="",F5762,H5762)</f>
        <v>Genoa Diesel Generating Station</v>
      </c>
      <c r="F5762" s="5"/>
      <c r="G5762" s="1" t="n">
        <v>56181</v>
      </c>
      <c r="H5762" s="1" t="s">
        <v>8766</v>
      </c>
      <c r="I5762" s="1" t="n">
        <v>7100</v>
      </c>
      <c r="J5762" s="1" t="s">
        <v>8767</v>
      </c>
      <c r="K5762" s="1" t="s">
        <v>3381</v>
      </c>
    </row>
    <row r="5763" customFormat="false" ht="15" hidden="false" customHeight="true" outlineLevel="0" collapsed="false">
      <c r="A5763" s="1" t="n">
        <f aca="false">MAX($A$2:$A5762)+1</f>
        <v>4810</v>
      </c>
      <c r="C5763" s="1" t="str">
        <f aca="false">IF(H5763="",F5763,H5763)</f>
        <v>Columbia Flooring Melbourne</v>
      </c>
      <c r="F5763" s="5"/>
      <c r="G5763" s="1" t="n">
        <v>56182</v>
      </c>
      <c r="H5763" s="1" t="s">
        <v>8768</v>
      </c>
      <c r="I5763" s="1" t="n">
        <v>49831</v>
      </c>
      <c r="J5763" s="1" t="s">
        <v>8769</v>
      </c>
      <c r="K5763" s="1" t="s">
        <v>3381</v>
      </c>
    </row>
    <row r="5764" customFormat="false" ht="15" hidden="false" customHeight="true" outlineLevel="0" collapsed="false">
      <c r="A5764" s="1" t="n">
        <f aca="false">MAX($A$2:$A5763)+1</f>
        <v>4811</v>
      </c>
      <c r="C5764" s="1" t="str">
        <f aca="false">IF(H5764="",F5764,H5764)</f>
        <v>Red Bluff</v>
      </c>
      <c r="F5764" s="5"/>
      <c r="G5764" s="1" t="n">
        <v>56184</v>
      </c>
      <c r="H5764" s="1" t="s">
        <v>8770</v>
      </c>
      <c r="I5764" s="1" t="n">
        <v>55784</v>
      </c>
      <c r="J5764" s="1" t="s">
        <v>8771</v>
      </c>
      <c r="K5764" s="1" t="s">
        <v>3381</v>
      </c>
    </row>
    <row r="5765" customFormat="false" ht="15" hidden="false" customHeight="true" outlineLevel="0" collapsed="false">
      <c r="A5765" s="1" t="n">
        <f aca="false">MAX($A$2:$A5764)+1</f>
        <v>4812</v>
      </c>
      <c r="C5765" s="1" t="str">
        <f aca="false">IF(H5765="",F5765,H5765)</f>
        <v>Chowchilla II</v>
      </c>
      <c r="F5765" s="5"/>
      <c r="G5765" s="1" t="n">
        <v>56185</v>
      </c>
      <c r="H5765" s="1" t="s">
        <v>8772</v>
      </c>
      <c r="I5765" s="1" t="n">
        <v>55784</v>
      </c>
      <c r="J5765" s="1" t="s">
        <v>8771</v>
      </c>
      <c r="K5765" s="1" t="s">
        <v>3381</v>
      </c>
    </row>
    <row r="5766" customFormat="false" ht="15" hidden="false" customHeight="true" outlineLevel="0" collapsed="false">
      <c r="A5766" s="1" t="n">
        <f aca="false">MAX($A$2:$A5765)+1</f>
        <v>4813</v>
      </c>
      <c r="C5766" s="1" t="str">
        <f aca="false">IF(H5766="",F5766,H5766)</f>
        <v>Pinelawn Power LLC</v>
      </c>
      <c r="F5766" s="5"/>
      <c r="G5766" s="1" t="n">
        <v>56188</v>
      </c>
      <c r="H5766" s="1" t="s">
        <v>8773</v>
      </c>
      <c r="I5766" s="1" t="n">
        <v>49837</v>
      </c>
      <c r="J5766" s="1" t="s">
        <v>8773</v>
      </c>
      <c r="K5766" s="1" t="s">
        <v>3381</v>
      </c>
    </row>
    <row r="5767" customFormat="false" ht="15" hidden="false" customHeight="true" outlineLevel="0" collapsed="false">
      <c r="A5767" s="1" t="n">
        <f aca="false">MAX($A$2:$A5766)+1</f>
        <v>4814</v>
      </c>
      <c r="C5767" s="1" t="str">
        <f aca="false">IF(H5767="",F5767,H5767)</f>
        <v>Waterside Power, LLC</v>
      </c>
      <c r="F5767" s="5"/>
      <c r="G5767" s="1" t="n">
        <v>56189</v>
      </c>
      <c r="H5767" s="1" t="s">
        <v>8774</v>
      </c>
      <c r="I5767" s="1" t="n">
        <v>49840</v>
      </c>
      <c r="J5767" s="1" t="s">
        <v>8774</v>
      </c>
      <c r="K5767" s="1" t="s">
        <v>3381</v>
      </c>
    </row>
    <row r="5768" customFormat="false" ht="15" hidden="false" customHeight="true" outlineLevel="0" collapsed="false">
      <c r="A5768" s="1" t="n">
        <f aca="false">MAX($A$2:$A5767)+1</f>
        <v>4815</v>
      </c>
      <c r="C5768" s="1" t="str">
        <f aca="false">IF(H5768="",F5768,H5768)</f>
        <v>Central Michigan University</v>
      </c>
      <c r="F5768" s="5"/>
      <c r="G5768" s="1" t="n">
        <v>56190</v>
      </c>
      <c r="H5768" s="1" t="s">
        <v>8775</v>
      </c>
      <c r="I5768" s="1" t="n">
        <v>3304</v>
      </c>
      <c r="J5768" s="1" t="s">
        <v>8775</v>
      </c>
      <c r="K5768" s="1" t="s">
        <v>3381</v>
      </c>
    </row>
    <row r="5769" customFormat="false" ht="15" hidden="false" customHeight="true" outlineLevel="0" collapsed="false">
      <c r="A5769" s="1" t="n">
        <f aca="false">MAX($A$2:$A5768)+1</f>
        <v>4816</v>
      </c>
      <c r="C5769" s="1" t="str">
        <f aca="false">IF(H5769="",F5769,H5769)</f>
        <v>Georgia-Pacific Wauna Mill</v>
      </c>
      <c r="F5769" s="5"/>
      <c r="G5769" s="1" t="n">
        <v>56192</v>
      </c>
      <c r="H5769" s="1" t="s">
        <v>8776</v>
      </c>
      <c r="I5769" s="1" t="n">
        <v>49842</v>
      </c>
      <c r="J5769" s="1" t="s">
        <v>8777</v>
      </c>
      <c r="K5769" s="1" t="s">
        <v>3381</v>
      </c>
    </row>
    <row r="5770" customFormat="false" ht="15" hidden="false" customHeight="true" outlineLevel="0" collapsed="false">
      <c r="A5770" s="1" t="n">
        <f aca="false">MAX($A$2:$A5769)+1</f>
        <v>4817</v>
      </c>
      <c r="C5770" s="1" t="str">
        <f aca="false">IF(H5770="",F5770,H5770)</f>
        <v>Dike City Power Plant</v>
      </c>
      <c r="F5770" s="5"/>
      <c r="G5770" s="1" t="n">
        <v>56194</v>
      </c>
      <c r="H5770" s="1" t="s">
        <v>8778</v>
      </c>
      <c r="I5770" s="1" t="n">
        <v>5155</v>
      </c>
      <c r="J5770" s="1" t="s">
        <v>8779</v>
      </c>
      <c r="K5770" s="1" t="s">
        <v>3381</v>
      </c>
    </row>
    <row r="5771" customFormat="false" ht="15" hidden="false" customHeight="true" outlineLevel="0" collapsed="false">
      <c r="A5771" s="1" t="n">
        <f aca="false">MAX($A$2:$A5770)+1</f>
        <v>4818</v>
      </c>
      <c r="C5771" s="1" t="str">
        <f aca="false">IF(H5771="",F5771,H5771)</f>
        <v>Combine Hills I</v>
      </c>
      <c r="F5771" s="5"/>
      <c r="G5771" s="1" t="n">
        <v>56195</v>
      </c>
      <c r="H5771" s="1" t="s">
        <v>8780</v>
      </c>
      <c r="I5771" s="1" t="n">
        <v>49844</v>
      </c>
      <c r="J5771" s="1" t="s">
        <v>8781</v>
      </c>
      <c r="K5771" s="1" t="s">
        <v>3381</v>
      </c>
    </row>
    <row r="5772" customFormat="false" ht="15" hidden="false" customHeight="true" outlineLevel="0" collapsed="false">
      <c r="A5772" s="1" t="n">
        <f aca="false">MAX($A$2:$A5771)+1</f>
        <v>4819</v>
      </c>
      <c r="C5772" s="1" t="str">
        <f aca="false">IF(H5772="",F5772,H5772)</f>
        <v>500MW CC</v>
      </c>
      <c r="F5772" s="5"/>
      <c r="G5772" s="1" t="n">
        <v>56196</v>
      </c>
      <c r="H5772" s="1" t="s">
        <v>8782</v>
      </c>
      <c r="I5772" s="1" t="n">
        <v>15296</v>
      </c>
      <c r="J5772" s="1" t="s">
        <v>2968</v>
      </c>
      <c r="K5772" s="1" t="s">
        <v>3381</v>
      </c>
    </row>
    <row r="5773" customFormat="false" ht="15" hidden="false" customHeight="true" outlineLevel="0" collapsed="false">
      <c r="A5773" s="1" t="n">
        <f aca="false">MAX($A$2:$A5772)+1</f>
        <v>4820</v>
      </c>
      <c r="C5773" s="1" t="str">
        <f aca="false">IF(H5773="",F5773,H5773)</f>
        <v>TG Windfarm LLC</v>
      </c>
      <c r="F5773" s="5"/>
      <c r="G5773" s="1" t="n">
        <v>56199</v>
      </c>
      <c r="H5773" s="1" t="s">
        <v>8783</v>
      </c>
      <c r="I5773" s="1" t="n">
        <v>59883</v>
      </c>
      <c r="J5773" s="1" t="s">
        <v>8784</v>
      </c>
      <c r="K5773" s="1" t="s">
        <v>3381</v>
      </c>
    </row>
    <row r="5774" customFormat="false" ht="15" hidden="false" customHeight="true" outlineLevel="0" collapsed="false">
      <c r="A5774" s="1" t="n">
        <f aca="false">MAX($A$2:$A5773)+1</f>
        <v>4821</v>
      </c>
      <c r="C5774" s="1" t="str">
        <f aca="false">IF(H5774="",F5774,H5774)</f>
        <v>CG Windfarm LLC</v>
      </c>
      <c r="F5774" s="5"/>
      <c r="G5774" s="1" t="n">
        <v>56200</v>
      </c>
      <c r="H5774" s="1" t="s">
        <v>8785</v>
      </c>
      <c r="I5774" s="1" t="n">
        <v>59883</v>
      </c>
      <c r="J5774" s="1" t="s">
        <v>8784</v>
      </c>
      <c r="K5774" s="1" t="s">
        <v>3381</v>
      </c>
    </row>
    <row r="5775" customFormat="false" ht="15" hidden="false" customHeight="true" outlineLevel="0" collapsed="false">
      <c r="A5775" s="1" t="n">
        <f aca="false">MAX($A$2:$A5774)+1</f>
        <v>4822</v>
      </c>
      <c r="C5775" s="1" t="str">
        <f aca="false">IF(H5775="",F5775,H5775)</f>
        <v>Bisson Windfarm LLC</v>
      </c>
      <c r="F5775" s="5"/>
      <c r="G5775" s="1" t="n">
        <v>56201</v>
      </c>
      <c r="H5775" s="1" t="s">
        <v>8786</v>
      </c>
      <c r="I5775" s="1" t="n">
        <v>59883</v>
      </c>
      <c r="J5775" s="1" t="s">
        <v>8784</v>
      </c>
      <c r="K5775" s="1" t="s">
        <v>3381</v>
      </c>
    </row>
    <row r="5776" customFormat="false" ht="15" hidden="false" customHeight="true" outlineLevel="0" collapsed="false">
      <c r="A5776" s="1" t="n">
        <f aca="false">MAX($A$2:$A5775)+1</f>
        <v>4823</v>
      </c>
      <c r="C5776" s="1" t="str">
        <f aca="false">IF(H5776="",F5776,H5776)</f>
        <v>Tofteland Windfarm LLC</v>
      </c>
      <c r="F5776" s="5"/>
      <c r="G5776" s="1" t="n">
        <v>56202</v>
      </c>
      <c r="H5776" s="1" t="s">
        <v>8787</v>
      </c>
      <c r="I5776" s="1" t="n">
        <v>49867</v>
      </c>
      <c r="J5776" s="1" t="s">
        <v>8787</v>
      </c>
      <c r="K5776" s="1" t="s">
        <v>3381</v>
      </c>
    </row>
    <row r="5777" customFormat="false" ht="15" hidden="false" customHeight="true" outlineLevel="0" collapsed="false">
      <c r="A5777" s="1" t="n">
        <f aca="false">MAX($A$2:$A5776)+1</f>
        <v>4824</v>
      </c>
      <c r="C5777" s="1" t="str">
        <f aca="false">IF(H5777="",F5777,H5777)</f>
        <v>Westridge Windfarm LLC</v>
      </c>
      <c r="F5777" s="5"/>
      <c r="G5777" s="1" t="n">
        <v>56203</v>
      </c>
      <c r="H5777" s="1" t="s">
        <v>8788</v>
      </c>
      <c r="I5777" s="1" t="n">
        <v>59883</v>
      </c>
      <c r="J5777" s="1" t="s">
        <v>8784</v>
      </c>
      <c r="K5777" s="1" t="s">
        <v>3381</v>
      </c>
    </row>
    <row r="5778" customFormat="false" ht="15" hidden="false" customHeight="true" outlineLevel="0" collapsed="false">
      <c r="A5778" s="1" t="n">
        <f aca="false">MAX($A$2:$A5777)+1</f>
        <v>4825</v>
      </c>
      <c r="C5778" s="1" t="str">
        <f aca="false">IF(H5778="",F5778,H5778)</f>
        <v>Fey Windfarm LLC</v>
      </c>
      <c r="F5778" s="5"/>
      <c r="G5778" s="1" t="n">
        <v>56204</v>
      </c>
      <c r="H5778" s="1" t="s">
        <v>8789</v>
      </c>
      <c r="I5778" s="1" t="n">
        <v>49869</v>
      </c>
      <c r="J5778" s="1" t="s">
        <v>8789</v>
      </c>
      <c r="K5778" s="1" t="s">
        <v>3381</v>
      </c>
    </row>
    <row r="5779" customFormat="false" ht="15" hidden="false" customHeight="true" outlineLevel="0" collapsed="false">
      <c r="A5779" s="1" t="n">
        <f aca="false">MAX($A$2:$A5778)+1</f>
        <v>4826</v>
      </c>
      <c r="C5779" s="1" t="str">
        <f aca="false">IF(H5779="",F5779,H5779)</f>
        <v>Windcurrent Farms LLC</v>
      </c>
      <c r="F5779" s="5"/>
      <c r="G5779" s="1" t="n">
        <v>56205</v>
      </c>
      <c r="H5779" s="1" t="s">
        <v>8790</v>
      </c>
      <c r="I5779" s="1" t="n">
        <v>49870</v>
      </c>
      <c r="J5779" s="1" t="s">
        <v>8790</v>
      </c>
      <c r="K5779" s="1" t="s">
        <v>3381</v>
      </c>
    </row>
    <row r="5780" customFormat="false" ht="15" hidden="false" customHeight="true" outlineLevel="0" collapsed="false">
      <c r="A5780" s="1" t="n">
        <f aca="false">MAX($A$2:$A5779)+1</f>
        <v>4827</v>
      </c>
      <c r="C5780" s="1" t="str">
        <f aca="false">IF(H5780="",F5780,H5780)</f>
        <v>K-Brink Windfarm LLC</v>
      </c>
      <c r="F5780" s="5"/>
      <c r="G5780" s="1" t="n">
        <v>56206</v>
      </c>
      <c r="H5780" s="1" t="s">
        <v>8791</v>
      </c>
      <c r="I5780" s="1" t="n">
        <v>59883</v>
      </c>
      <c r="J5780" s="1" t="s">
        <v>8784</v>
      </c>
      <c r="K5780" s="1" t="s">
        <v>3381</v>
      </c>
    </row>
    <row r="5781" customFormat="false" ht="15" hidden="false" customHeight="true" outlineLevel="0" collapsed="false">
      <c r="A5781" s="1" t="n">
        <f aca="false">MAX($A$2:$A5780)+1</f>
        <v>4828</v>
      </c>
      <c r="C5781" s="1" t="str">
        <f aca="false">IF(H5781="",F5781,H5781)</f>
        <v>DL Windy Acres LLC</v>
      </c>
      <c r="F5781" s="5"/>
      <c r="G5781" s="1" t="n">
        <v>56207</v>
      </c>
      <c r="H5781" s="1" t="s">
        <v>8792</v>
      </c>
      <c r="I5781" s="1" t="n">
        <v>56800</v>
      </c>
      <c r="J5781" s="1" t="s">
        <v>8793</v>
      </c>
      <c r="K5781" s="1" t="s">
        <v>3381</v>
      </c>
    </row>
    <row r="5782" customFormat="false" ht="15" hidden="false" customHeight="true" outlineLevel="0" collapsed="false">
      <c r="A5782" s="1" t="n">
        <f aca="false">MAX($A$2:$A5781)+1</f>
        <v>4829</v>
      </c>
      <c r="C5782" s="1" t="str">
        <f aca="false">IF(H5782="",F5782,H5782)</f>
        <v>S&amp;P Windfarm LLC</v>
      </c>
      <c r="F5782" s="5"/>
      <c r="G5782" s="1" t="n">
        <v>56208</v>
      </c>
      <c r="H5782" s="1" t="s">
        <v>8794</v>
      </c>
      <c r="I5782" s="1" t="n">
        <v>56800</v>
      </c>
      <c r="J5782" s="1" t="s">
        <v>8793</v>
      </c>
      <c r="K5782" s="1" t="s">
        <v>3381</v>
      </c>
    </row>
    <row r="5783" customFormat="false" ht="15" hidden="false" customHeight="true" outlineLevel="0" collapsed="false">
      <c r="A5783" s="1" t="n">
        <f aca="false">MAX($A$2:$A5782)+1</f>
        <v>4830</v>
      </c>
      <c r="C5783" s="1" t="str">
        <f aca="false">IF(H5783="",F5783,H5783)</f>
        <v>Boeve Windfarm LLC</v>
      </c>
      <c r="F5783" s="5"/>
      <c r="G5783" s="1" t="n">
        <v>56209</v>
      </c>
      <c r="H5783" s="1" t="s">
        <v>8795</v>
      </c>
      <c r="I5783" s="1" t="n">
        <v>59883</v>
      </c>
      <c r="J5783" s="1" t="s">
        <v>8784</v>
      </c>
      <c r="K5783" s="1" t="s">
        <v>3381</v>
      </c>
    </row>
    <row r="5784" customFormat="false" ht="15" hidden="false" customHeight="true" outlineLevel="0" collapsed="false">
      <c r="A5784" s="1" t="n">
        <f aca="false">MAX($A$2:$A5783)+1</f>
        <v>4831</v>
      </c>
      <c r="C5784" s="1" t="str">
        <f aca="false">IF(H5784="",F5784,H5784)</f>
        <v>B&amp;K Energy Systems LLC</v>
      </c>
      <c r="F5784" s="5"/>
      <c r="G5784" s="1" t="n">
        <v>56210</v>
      </c>
      <c r="H5784" s="1" t="s">
        <v>8796</v>
      </c>
      <c r="I5784" s="1" t="n">
        <v>56800</v>
      </c>
      <c r="J5784" s="1" t="s">
        <v>8793</v>
      </c>
      <c r="K5784" s="1" t="s">
        <v>3381</v>
      </c>
    </row>
    <row r="5785" customFormat="false" ht="15" hidden="false" customHeight="true" outlineLevel="0" collapsed="false">
      <c r="A5785" s="1" t="n">
        <f aca="false">MAX($A$2:$A5784)+1</f>
        <v>4832</v>
      </c>
      <c r="C5785" s="1" t="str">
        <f aca="false">IF(H5785="",F5785,H5785)</f>
        <v>Sweetwater Wind  1 LLC</v>
      </c>
      <c r="F5785" s="5"/>
      <c r="G5785" s="1" t="n">
        <v>56211</v>
      </c>
      <c r="H5785" s="1" t="s">
        <v>8797</v>
      </c>
      <c r="I5785" s="1" t="n">
        <v>50123</v>
      </c>
      <c r="J5785" s="1" t="s">
        <v>8752</v>
      </c>
      <c r="K5785" s="1" t="s">
        <v>3381</v>
      </c>
    </row>
    <row r="5786" customFormat="false" ht="15" hidden="false" customHeight="true" outlineLevel="0" collapsed="false">
      <c r="A5786" s="1" t="n">
        <f aca="false">MAX($A$2:$A5785)+1</f>
        <v>4833</v>
      </c>
      <c r="C5786" s="1" t="str">
        <f aca="false">IF(H5786="",F5786,H5786)</f>
        <v>Sweetwater Wind 2 LLC</v>
      </c>
      <c r="F5786" s="5"/>
      <c r="G5786" s="1" t="n">
        <v>56212</v>
      </c>
      <c r="H5786" s="1" t="s">
        <v>8798</v>
      </c>
      <c r="I5786" s="1" t="n">
        <v>50123</v>
      </c>
      <c r="J5786" s="1" t="s">
        <v>8752</v>
      </c>
      <c r="K5786" s="1" t="s">
        <v>3381</v>
      </c>
    </row>
    <row r="5787" customFormat="false" ht="15" hidden="false" customHeight="true" outlineLevel="0" collapsed="false">
      <c r="A5787" s="1" t="n">
        <f aca="false">MAX($A$2:$A5786)+1</f>
        <v>4834</v>
      </c>
      <c r="C5787" s="1" t="str">
        <f aca="false">IF(H5787="",F5787,H5787)</f>
        <v>Allendorf</v>
      </c>
      <c r="F5787" s="5"/>
      <c r="G5787" s="1" t="n">
        <v>56215</v>
      </c>
      <c r="H5787" s="1" t="s">
        <v>8799</v>
      </c>
      <c r="I5787" s="1" t="n">
        <v>57202</v>
      </c>
      <c r="J5787" s="1" t="s">
        <v>8800</v>
      </c>
      <c r="K5787" s="1" t="s">
        <v>3381</v>
      </c>
    </row>
    <row r="5788" customFormat="false" ht="15" hidden="false" customHeight="true" outlineLevel="0" collapsed="false">
      <c r="A5788" s="1" t="n">
        <f aca="false">MAX($A$2:$A5787)+1</f>
        <v>4835</v>
      </c>
      <c r="C5788" s="1" t="str">
        <f aca="false">IF(H5788="",F5788,H5788)</f>
        <v>Alden Bailey Power Plant</v>
      </c>
      <c r="F5788" s="5"/>
      <c r="G5788" s="1" t="n">
        <v>56223</v>
      </c>
      <c r="H5788" s="1" t="s">
        <v>8801</v>
      </c>
      <c r="I5788" s="1" t="n">
        <v>28541</v>
      </c>
      <c r="J5788" s="1" t="s">
        <v>8802</v>
      </c>
      <c r="K5788" s="1" t="s">
        <v>3381</v>
      </c>
    </row>
    <row r="5789" customFormat="false" ht="15" hidden="false" customHeight="true" outlineLevel="0" collapsed="false">
      <c r="A5789" s="1" t="n">
        <f aca="false">MAX($A$2:$A5788)+1</f>
        <v>4836</v>
      </c>
      <c r="C5789" s="1" t="str">
        <f aca="false">IF(H5789="",F5789,H5789)</f>
        <v>TS Power Plant</v>
      </c>
      <c r="F5789" s="5"/>
      <c r="G5789" s="1" t="n">
        <v>56224</v>
      </c>
      <c r="H5789" s="1" t="s">
        <v>8803</v>
      </c>
      <c r="I5789" s="1" t="n">
        <v>49896</v>
      </c>
      <c r="J5789" s="1" t="s">
        <v>8804</v>
      </c>
      <c r="K5789" s="1" t="s">
        <v>3381</v>
      </c>
    </row>
    <row r="5790" customFormat="false" ht="15" hidden="false" customHeight="true" outlineLevel="0" collapsed="false">
      <c r="A5790" s="1" t="n">
        <f aca="false">MAX($A$2:$A5789)+1</f>
        <v>4837</v>
      </c>
      <c r="C5790" s="1" t="str">
        <f aca="false">IF(H5790="",F5790,H5790)</f>
        <v>Aeolus Wind Facility</v>
      </c>
      <c r="F5790" s="5"/>
      <c r="G5790" s="1" t="n">
        <v>56225</v>
      </c>
      <c r="H5790" s="1" t="s">
        <v>8805</v>
      </c>
      <c r="I5790" s="1" t="n">
        <v>49903</v>
      </c>
      <c r="J5790" s="1" t="s">
        <v>8806</v>
      </c>
      <c r="K5790" s="1" t="s">
        <v>3381</v>
      </c>
    </row>
    <row r="5791" customFormat="false" ht="15" hidden="false" customHeight="true" outlineLevel="0" collapsed="false">
      <c r="A5791" s="1" t="n">
        <f aca="false">MAX($A$2:$A5790)+1</f>
        <v>4838</v>
      </c>
      <c r="C5791" s="1" t="str">
        <f aca="false">IF(H5791="",F5791,H5791)</f>
        <v>Bowling Green Wind</v>
      </c>
      <c r="F5791" s="5"/>
      <c r="G5791" s="1" t="n">
        <v>56226</v>
      </c>
      <c r="H5791" s="1" t="s">
        <v>8807</v>
      </c>
      <c r="I5791" s="1" t="n">
        <v>40577</v>
      </c>
      <c r="J5791" s="1" t="s">
        <v>5576</v>
      </c>
      <c r="K5791" s="1" t="s">
        <v>3381</v>
      </c>
    </row>
    <row r="5792" customFormat="false" ht="15" hidden="false" customHeight="true" outlineLevel="0" collapsed="false">
      <c r="A5792" s="1" t="n">
        <f aca="false">MAX($A$2:$A5791)+1</f>
        <v>4839</v>
      </c>
      <c r="C5792" s="1" t="str">
        <f aca="false">IF(H5792="",F5792,H5792)</f>
        <v>Prescott Airport</v>
      </c>
      <c r="F5792" s="5"/>
      <c r="G5792" s="1" t="n">
        <v>56228</v>
      </c>
      <c r="H5792" s="1" t="s">
        <v>8808</v>
      </c>
      <c r="I5792" s="1" t="n">
        <v>803</v>
      </c>
      <c r="J5792" s="1" t="s">
        <v>326</v>
      </c>
      <c r="K5792" s="1" t="s">
        <v>3381</v>
      </c>
    </row>
    <row r="5793" customFormat="false" ht="15" hidden="false" customHeight="true" outlineLevel="0" collapsed="false">
      <c r="A5793" s="1" t="n">
        <f aca="false">MAX($A$2:$A5792)+1</f>
        <v>4840</v>
      </c>
      <c r="C5793" s="1" t="str">
        <f aca="false">IF(H5793="",F5793,H5793)</f>
        <v>Cogeneration 1</v>
      </c>
      <c r="F5793" s="5"/>
      <c r="G5793" s="1" t="n">
        <v>56229</v>
      </c>
      <c r="H5793" s="1" t="s">
        <v>8809</v>
      </c>
      <c r="I5793" s="1" t="n">
        <v>49913</v>
      </c>
      <c r="J5793" s="1" t="s">
        <v>8810</v>
      </c>
      <c r="K5793" s="1" t="s">
        <v>3381</v>
      </c>
    </row>
    <row r="5794" customFormat="false" ht="15" hidden="false" customHeight="true" outlineLevel="0" collapsed="false">
      <c r="A5794" s="1" t="n">
        <f aca="false">MAX($A$2:$A5793)+1</f>
        <v>4841</v>
      </c>
      <c r="C5794" s="1" t="str">
        <f aca="false">IF(H5794="",F5794,H5794)</f>
        <v>DeKalb Medical Center-Hillandale</v>
      </c>
      <c r="F5794" s="5"/>
      <c r="G5794" s="1" t="n">
        <v>56231</v>
      </c>
      <c r="H5794" s="1" t="s">
        <v>8811</v>
      </c>
      <c r="I5794" s="1" t="n">
        <v>50109</v>
      </c>
      <c r="J5794" s="1" t="s">
        <v>7853</v>
      </c>
      <c r="K5794" s="1" t="s">
        <v>3381</v>
      </c>
    </row>
    <row r="5795" customFormat="false" ht="15" hidden="false" customHeight="true" outlineLevel="0" collapsed="false">
      <c r="A5795" s="1" t="n">
        <f aca="false">MAX($A$2:$A5794)+1</f>
        <v>4842</v>
      </c>
      <c r="C5795" s="1" t="str">
        <f aca="false">IF(H5795="",F5795,H5795)</f>
        <v>EG178 Facility</v>
      </c>
      <c r="F5795" s="5"/>
      <c r="G5795" s="1" t="n">
        <v>56233</v>
      </c>
      <c r="H5795" s="1" t="s">
        <v>8812</v>
      </c>
      <c r="I5795" s="1" t="n">
        <v>49949</v>
      </c>
      <c r="J5795" s="1" t="s">
        <v>8813</v>
      </c>
      <c r="K5795" s="1" t="s">
        <v>3381</v>
      </c>
    </row>
    <row r="5796" customFormat="false" ht="15" hidden="false" customHeight="true" outlineLevel="0" collapsed="false">
      <c r="A5796" s="1" t="n">
        <f aca="false">MAX($A$2:$A5795)+1</f>
        <v>4843</v>
      </c>
      <c r="C5796" s="1" t="str">
        <f aca="false">IF(H5796="",F5796,H5796)</f>
        <v>Caithness Long Island Energy Center</v>
      </c>
      <c r="F5796" s="5"/>
      <c r="G5796" s="1" t="n">
        <v>56234</v>
      </c>
      <c r="H5796" s="1" t="s">
        <v>8814</v>
      </c>
      <c r="I5796" s="1" t="n">
        <v>49950</v>
      </c>
      <c r="J5796" s="1" t="s">
        <v>8815</v>
      </c>
      <c r="K5796" s="1" t="s">
        <v>3381</v>
      </c>
    </row>
    <row r="5797" customFormat="false" ht="15" hidden="false" customHeight="true" outlineLevel="0" collapsed="false">
      <c r="A5797" s="1" t="n">
        <f aca="false">MAX($A$2:$A5796)+1</f>
        <v>4844</v>
      </c>
      <c r="C5797" s="1" t="str">
        <f aca="false">IF(H5797="",F5797,H5797)</f>
        <v>Groton Generating Station</v>
      </c>
      <c r="F5797" s="5"/>
      <c r="G5797" s="1" t="n">
        <v>56238</v>
      </c>
      <c r="H5797" s="1" t="s">
        <v>8816</v>
      </c>
      <c r="I5797" s="1" t="n">
        <v>1307</v>
      </c>
      <c r="J5797" s="1" t="s">
        <v>4721</v>
      </c>
      <c r="K5797" s="1" t="s">
        <v>3381</v>
      </c>
    </row>
    <row r="5798" customFormat="false" ht="15" hidden="false" customHeight="true" outlineLevel="0" collapsed="false">
      <c r="A5798" s="1" t="n">
        <f aca="false">MAX($A$2:$A5797)+1</f>
        <v>4845</v>
      </c>
      <c r="C5798" s="1" t="str">
        <f aca="false">IF(H5798="",F5798,H5798)</f>
        <v>Malaga Power LLC</v>
      </c>
      <c r="F5798" s="5"/>
      <c r="G5798" s="1" t="n">
        <v>56239</v>
      </c>
      <c r="H5798" s="1" t="s">
        <v>8817</v>
      </c>
      <c r="I5798" s="1" t="n">
        <v>59527</v>
      </c>
      <c r="J5798" s="1" t="s">
        <v>8359</v>
      </c>
      <c r="K5798" s="1" t="s">
        <v>3381</v>
      </c>
    </row>
    <row r="5799" customFormat="false" ht="15" hidden="false" customHeight="true" outlineLevel="0" collapsed="false">
      <c r="A5799" s="1" t="n">
        <f aca="false">MAX($A$2:$A5798)+1</f>
        <v>4846</v>
      </c>
      <c r="C5799" s="1" t="str">
        <f aca="false">IF(H5799="",F5799,H5799)</f>
        <v>Buffalo Gap Wind Farm</v>
      </c>
      <c r="F5799" s="5"/>
      <c r="G5799" s="1" t="n">
        <v>56240</v>
      </c>
      <c r="H5799" s="1" t="s">
        <v>8818</v>
      </c>
      <c r="I5799" s="1" t="n">
        <v>19740</v>
      </c>
      <c r="J5799" s="1" t="s">
        <v>7355</v>
      </c>
      <c r="K5799" s="1" t="s">
        <v>3381</v>
      </c>
    </row>
    <row r="5800" customFormat="false" ht="15" hidden="false" customHeight="true" outlineLevel="0" collapsed="false">
      <c r="A5800" s="1" t="n">
        <f aca="false">MAX($A$2:$A5799)+1</f>
        <v>4847</v>
      </c>
      <c r="C5800" s="1" t="str">
        <f aca="false">IF(H5800="",F5800,H5800)</f>
        <v>Cannon Falls Energy Center</v>
      </c>
      <c r="F5800" s="5"/>
      <c r="G5800" s="1" t="n">
        <v>56241</v>
      </c>
      <c r="H5800" s="1" t="s">
        <v>8819</v>
      </c>
      <c r="I5800" s="1" t="n">
        <v>49893</v>
      </c>
      <c r="J5800" s="1" t="s">
        <v>5761</v>
      </c>
      <c r="K5800" s="1" t="s">
        <v>3381</v>
      </c>
    </row>
    <row r="5801" customFormat="false" ht="15" hidden="false" customHeight="true" outlineLevel="0" collapsed="false">
      <c r="A5801" s="1" t="n">
        <f aca="false">MAX($A$2:$A5800)+1</f>
        <v>4848</v>
      </c>
      <c r="C5801" s="1" t="str">
        <f aca="false">IF(H5801="",F5801,H5801)</f>
        <v>Kindred School</v>
      </c>
      <c r="F5801" s="5"/>
      <c r="G5801" s="1" t="n">
        <v>56242</v>
      </c>
      <c r="H5801" s="1" t="s">
        <v>8820</v>
      </c>
      <c r="I5801" s="1" t="n">
        <v>49991</v>
      </c>
      <c r="J5801" s="1" t="s">
        <v>8821</v>
      </c>
      <c r="K5801" s="1" t="s">
        <v>3381</v>
      </c>
    </row>
    <row r="5802" customFormat="false" ht="15" hidden="false" customHeight="true" outlineLevel="0" collapsed="false">
      <c r="A5802" s="1" t="n">
        <f aca="false">MAX($A$2:$A5801)+1</f>
        <v>4849</v>
      </c>
      <c r="C5802" s="1" t="str">
        <f aca="false">IF(H5802="",F5802,H5802)</f>
        <v>Perham Incinerator</v>
      </c>
      <c r="F5802" s="5"/>
      <c r="G5802" s="1" t="n">
        <v>56243</v>
      </c>
      <c r="H5802" s="1" t="s">
        <v>8822</v>
      </c>
      <c r="I5802" s="1" t="n">
        <v>58200</v>
      </c>
      <c r="J5802" s="1" t="s">
        <v>8823</v>
      </c>
      <c r="K5802" s="1" t="s">
        <v>3381</v>
      </c>
    </row>
    <row r="5803" customFormat="false" ht="15" hidden="false" customHeight="true" outlineLevel="0" collapsed="false">
      <c r="A5803" s="1" t="n">
        <f aca="false">MAX($A$2:$A5802)+1</f>
        <v>4850</v>
      </c>
      <c r="C5803" s="1" t="str">
        <f aca="false">IF(H5803="",F5803,H5803)</f>
        <v>State Auto Insurance</v>
      </c>
      <c r="F5803" s="5"/>
      <c r="G5803" s="1" t="n">
        <v>56244</v>
      </c>
      <c r="H5803" s="1" t="s">
        <v>8824</v>
      </c>
      <c r="I5803" s="1" t="n">
        <v>49989</v>
      </c>
      <c r="J5803" s="1" t="s">
        <v>8825</v>
      </c>
      <c r="K5803" s="1" t="s">
        <v>3381</v>
      </c>
    </row>
    <row r="5804" customFormat="false" ht="15" hidden="false" customHeight="true" outlineLevel="0" collapsed="false">
      <c r="A5804" s="1" t="n">
        <f aca="false">MAX($A$2:$A5803)+1</f>
        <v>4851</v>
      </c>
      <c r="C5804" s="1" t="str">
        <f aca="false">IF(H5804="",F5804,H5804)</f>
        <v>Stevens Community Medical Center</v>
      </c>
      <c r="F5804" s="5"/>
      <c r="G5804" s="1" t="n">
        <v>56245</v>
      </c>
      <c r="H5804" s="1" t="s">
        <v>8826</v>
      </c>
      <c r="I5804" s="1" t="n">
        <v>49993</v>
      </c>
      <c r="J5804" s="1" t="s">
        <v>8826</v>
      </c>
      <c r="K5804" s="1" t="s">
        <v>3381</v>
      </c>
    </row>
    <row r="5805" customFormat="false" ht="15" hidden="false" customHeight="true" outlineLevel="0" collapsed="false">
      <c r="A5805" s="1" t="n">
        <f aca="false">MAX($A$2:$A5804)+1</f>
        <v>4852</v>
      </c>
      <c r="C5805" s="1" t="str">
        <f aca="false">IF(H5805="",F5805,H5805)</f>
        <v>West Group Data Center F</v>
      </c>
      <c r="F5805" s="5"/>
      <c r="G5805" s="1" t="n">
        <v>56247</v>
      </c>
      <c r="H5805" s="1" t="s">
        <v>8827</v>
      </c>
      <c r="I5805" s="1" t="n">
        <v>18981</v>
      </c>
      <c r="J5805" s="1" t="s">
        <v>7493</v>
      </c>
      <c r="K5805" s="1" t="s">
        <v>3381</v>
      </c>
    </row>
    <row r="5806" customFormat="false" ht="15" hidden="false" customHeight="true" outlineLevel="0" collapsed="false">
      <c r="A5806" s="1" t="n">
        <f aca="false">MAX($A$2:$A5805)+1</f>
        <v>4853</v>
      </c>
      <c r="C5806" s="1" t="str">
        <f aca="false">IF(H5806="",F5806,H5806)</f>
        <v>Shell Chemical</v>
      </c>
      <c r="F5806" s="5"/>
      <c r="G5806" s="1" t="n">
        <v>56248</v>
      </c>
      <c r="H5806" s="1" t="s">
        <v>8828</v>
      </c>
      <c r="I5806" s="1" t="n">
        <v>32501</v>
      </c>
      <c r="J5806" s="1" t="s">
        <v>8829</v>
      </c>
      <c r="K5806" s="1" t="s">
        <v>3381</v>
      </c>
    </row>
    <row r="5807" customFormat="false" ht="15" hidden="false" customHeight="true" outlineLevel="0" collapsed="false">
      <c r="A5807" s="1" t="n">
        <f aca="false">MAX($A$2:$A5806)+1</f>
        <v>4854</v>
      </c>
      <c r="C5807" s="1" t="str">
        <f aca="false">IF(H5807="",F5807,H5807)</f>
        <v>Anson County Generation Facility</v>
      </c>
      <c r="F5807" s="5"/>
      <c r="G5807" s="1" t="n">
        <v>56249</v>
      </c>
      <c r="H5807" s="1" t="s">
        <v>8830</v>
      </c>
      <c r="I5807" s="1" t="n">
        <v>13683</v>
      </c>
      <c r="J5807" s="1" t="s">
        <v>4715</v>
      </c>
      <c r="K5807" s="1" t="s">
        <v>3381</v>
      </c>
    </row>
    <row r="5808" customFormat="false" ht="15" hidden="false" customHeight="true" outlineLevel="0" collapsed="false">
      <c r="A5808" s="1" t="n">
        <f aca="false">MAX($A$2:$A5807)+1</f>
        <v>4855</v>
      </c>
      <c r="C5808" s="1" t="str">
        <f aca="false">IF(H5808="",F5808,H5808)</f>
        <v>Ontario LFGTE</v>
      </c>
      <c r="F5808" s="5"/>
      <c r="G5808" s="1" t="n">
        <v>56250</v>
      </c>
      <c r="H5808" s="1" t="s">
        <v>8831</v>
      </c>
      <c r="I5808" s="1" t="n">
        <v>17283</v>
      </c>
      <c r="J5808" s="1" t="s">
        <v>7813</v>
      </c>
      <c r="K5808" s="1" t="s">
        <v>3381</v>
      </c>
    </row>
    <row r="5809" customFormat="false" ht="15" hidden="false" customHeight="true" outlineLevel="0" collapsed="false">
      <c r="A5809" s="1" t="n">
        <f aca="false">MAX($A$2:$A5808)+1</f>
        <v>4856</v>
      </c>
      <c r="C5809" s="1" t="str">
        <f aca="false">IF(H5809="",F5809,H5809)</f>
        <v>Millcreek Power Generation</v>
      </c>
      <c r="F5809" s="5"/>
      <c r="G5809" s="1" t="n">
        <v>56253</v>
      </c>
      <c r="H5809" s="1" t="s">
        <v>8832</v>
      </c>
      <c r="I5809" s="1" t="n">
        <v>17874</v>
      </c>
      <c r="J5809" s="1" t="s">
        <v>5394</v>
      </c>
      <c r="K5809" s="1" t="s">
        <v>3381</v>
      </c>
    </row>
    <row r="5810" customFormat="false" ht="15" hidden="false" customHeight="true" outlineLevel="0" collapsed="false">
      <c r="A5810" s="1" t="n">
        <f aca="false">MAX($A$2:$A5809)+1</f>
        <v>4857</v>
      </c>
      <c r="C5810" s="1" t="str">
        <f aca="false">IF(H5810="",F5810,H5810)</f>
        <v>Kapaia Power Station</v>
      </c>
      <c r="F5810" s="5"/>
      <c r="G5810" s="1" t="n">
        <v>56258</v>
      </c>
      <c r="H5810" s="1" t="s">
        <v>8833</v>
      </c>
      <c r="I5810" s="1" t="n">
        <v>10071</v>
      </c>
      <c r="J5810" s="1" t="s">
        <v>5291</v>
      </c>
      <c r="K5810" s="1" t="s">
        <v>3381</v>
      </c>
    </row>
    <row r="5811" customFormat="false" ht="15" hidden="false" customHeight="true" outlineLevel="0" collapsed="false">
      <c r="A5811" s="1" t="n">
        <f aca="false">MAX($A$2:$A5810)+1</f>
        <v>4858</v>
      </c>
      <c r="C5811" s="1" t="str">
        <f aca="false">IF(H5811="",F5811,H5811)</f>
        <v>Empire Generating Co  LLC</v>
      </c>
      <c r="F5811" s="5"/>
      <c r="G5811" s="1" t="n">
        <v>56259</v>
      </c>
      <c r="H5811" s="1" t="s">
        <v>8834</v>
      </c>
      <c r="I5811" s="1" t="n">
        <v>56480</v>
      </c>
      <c r="J5811" s="1" t="s">
        <v>8834</v>
      </c>
      <c r="K5811" s="1" t="s">
        <v>3381</v>
      </c>
    </row>
    <row r="5812" customFormat="false" ht="15" hidden="false" customHeight="true" outlineLevel="0" collapsed="false">
      <c r="A5812" s="1" t="n">
        <f aca="false">MAX($A$2:$A5811)+1</f>
        <v>4859</v>
      </c>
      <c r="C5812" s="1" t="str">
        <f aca="false">IF(H5812="",F5812,H5812)</f>
        <v>High Point, Pump Station Rd</v>
      </c>
      <c r="F5812" s="5"/>
      <c r="G5812" s="1" t="n">
        <v>56260</v>
      </c>
      <c r="H5812" s="1" t="s">
        <v>8835</v>
      </c>
      <c r="I5812" s="1" t="n">
        <v>13630</v>
      </c>
      <c r="J5812" s="1" t="s">
        <v>8671</v>
      </c>
      <c r="K5812" s="1" t="s">
        <v>3381</v>
      </c>
    </row>
    <row r="5813" customFormat="false" ht="15" hidden="false" customHeight="true" outlineLevel="0" collapsed="false">
      <c r="A5813" s="1" t="n">
        <f aca="false">MAX($A$2:$A5812)+1</f>
        <v>4860</v>
      </c>
      <c r="C5813" s="1" t="str">
        <f aca="false">IF(H5813="",F5813,H5813)</f>
        <v>Lexington</v>
      </c>
      <c r="F5813" s="5"/>
      <c r="G5813" s="1" t="n">
        <v>56261</v>
      </c>
      <c r="H5813" s="1" t="s">
        <v>8836</v>
      </c>
      <c r="I5813" s="1" t="n">
        <v>13630</v>
      </c>
      <c r="J5813" s="1" t="s">
        <v>8671</v>
      </c>
      <c r="K5813" s="1" t="s">
        <v>3381</v>
      </c>
    </row>
    <row r="5814" customFormat="false" ht="15" hidden="false" customHeight="true" outlineLevel="0" collapsed="false">
      <c r="A5814" s="1" t="n">
        <f aca="false">MAX($A$2:$A5813)+1</f>
        <v>4861</v>
      </c>
      <c r="C5814" s="1" t="str">
        <f aca="false">IF(H5814="",F5814,H5814)</f>
        <v>Gastonia, Tulip Drive</v>
      </c>
      <c r="F5814" s="5"/>
      <c r="G5814" s="1" t="n">
        <v>56262</v>
      </c>
      <c r="H5814" s="1" t="s">
        <v>8837</v>
      </c>
      <c r="I5814" s="1" t="n">
        <v>13630</v>
      </c>
      <c r="J5814" s="1" t="s">
        <v>8671</v>
      </c>
      <c r="K5814" s="1" t="s">
        <v>3381</v>
      </c>
    </row>
    <row r="5815" customFormat="false" ht="15" hidden="false" customHeight="true" outlineLevel="0" collapsed="false">
      <c r="A5815" s="1" t="n">
        <f aca="false">MAX($A$2:$A5814)+1</f>
        <v>4862</v>
      </c>
      <c r="C5815" s="1" t="str">
        <f aca="false">IF(H5815="",F5815,H5815)</f>
        <v>Albemarle Prime Power Park</v>
      </c>
      <c r="F5815" s="5"/>
      <c r="G5815" s="1" t="n">
        <v>56263</v>
      </c>
      <c r="H5815" s="1" t="s">
        <v>8838</v>
      </c>
      <c r="I5815" s="1" t="n">
        <v>13630</v>
      </c>
      <c r="J5815" s="1" t="s">
        <v>8671</v>
      </c>
      <c r="K5815" s="1" t="s">
        <v>3381</v>
      </c>
    </row>
    <row r="5816" customFormat="false" ht="15" hidden="false" customHeight="true" outlineLevel="0" collapsed="false">
      <c r="A5816" s="1" t="n">
        <f aca="false">MAX($A$2:$A5815)+1</f>
        <v>4863</v>
      </c>
      <c r="C5816" s="1" t="str">
        <f aca="false">IF(H5816="",F5816,H5816)</f>
        <v>South Fork</v>
      </c>
      <c r="F5816" s="5"/>
      <c r="G5816" s="1" t="n">
        <v>56265</v>
      </c>
      <c r="H5816" s="1" t="s">
        <v>8839</v>
      </c>
      <c r="I5816" s="1" t="n">
        <v>219</v>
      </c>
      <c r="J5816" s="1" t="s">
        <v>3405</v>
      </c>
      <c r="K5816" s="1" t="s">
        <v>3381</v>
      </c>
    </row>
    <row r="5817" customFormat="false" ht="15" hidden="false" customHeight="true" outlineLevel="0" collapsed="false">
      <c r="A5817" s="1" t="n">
        <f aca="false">MAX($A$2:$A5816)+1</f>
        <v>4864</v>
      </c>
      <c r="C5817" s="1" t="str">
        <f aca="false">IF(H5817="",F5817,H5817)</f>
        <v>WPPI Hartford DG</v>
      </c>
      <c r="F5817" s="5"/>
      <c r="G5817" s="1" t="n">
        <v>56266</v>
      </c>
      <c r="H5817" s="1" t="s">
        <v>8840</v>
      </c>
      <c r="I5817" s="1" t="n">
        <v>20858</v>
      </c>
      <c r="J5817" s="1" t="s">
        <v>8552</v>
      </c>
      <c r="K5817" s="1" t="s">
        <v>3381</v>
      </c>
    </row>
    <row r="5818" customFormat="false" ht="15" hidden="false" customHeight="true" outlineLevel="0" collapsed="false">
      <c r="A5818" s="1" t="n">
        <f aca="false">MAX($A$2:$A5817)+1</f>
        <v>4865</v>
      </c>
      <c r="C5818" s="1" t="str">
        <f aca="false">IF(H5818="",F5818,H5818)</f>
        <v>IBM West</v>
      </c>
      <c r="F5818" s="5"/>
      <c r="G5818" s="1" t="n">
        <v>56269</v>
      </c>
      <c r="H5818" s="1" t="s">
        <v>8841</v>
      </c>
      <c r="I5818" s="1" t="n">
        <v>16181</v>
      </c>
      <c r="J5818" s="1" t="s">
        <v>4364</v>
      </c>
      <c r="K5818" s="1" t="s">
        <v>3381</v>
      </c>
    </row>
    <row r="5819" customFormat="false" ht="15" hidden="false" customHeight="true" outlineLevel="0" collapsed="false">
      <c r="A5819" s="1" t="n">
        <f aca="false">MAX($A$2:$A5818)+1</f>
        <v>4866</v>
      </c>
      <c r="C5819" s="1" t="str">
        <f aca="false">IF(H5819="",F5819,H5819)</f>
        <v>Callahan Divide Wind Energy Center</v>
      </c>
      <c r="F5819" s="5"/>
      <c r="G5819" s="1" t="n">
        <v>56270</v>
      </c>
      <c r="H5819" s="1" t="s">
        <v>8842</v>
      </c>
      <c r="I5819" s="1" t="n">
        <v>50012</v>
      </c>
      <c r="J5819" s="1" t="s">
        <v>8843</v>
      </c>
      <c r="K5819" s="1" t="s">
        <v>3381</v>
      </c>
    </row>
    <row r="5820" customFormat="false" ht="15" hidden="false" customHeight="true" outlineLevel="0" collapsed="false">
      <c r="A5820" s="1" t="n">
        <f aca="false">MAX($A$2:$A5819)+1</f>
        <v>4867</v>
      </c>
      <c r="C5820" s="1" t="str">
        <f aca="false">IF(H5820="",F5820,H5820)</f>
        <v>Diablo Wind LLC</v>
      </c>
      <c r="F5820" s="5"/>
      <c r="G5820" s="1" t="n">
        <v>56271</v>
      </c>
      <c r="H5820" s="1" t="s">
        <v>8844</v>
      </c>
      <c r="I5820" s="1" t="n">
        <v>50013</v>
      </c>
      <c r="J5820" s="1" t="s">
        <v>8844</v>
      </c>
      <c r="K5820" s="1" t="s">
        <v>3381</v>
      </c>
    </row>
    <row r="5821" customFormat="false" ht="15" hidden="false" customHeight="true" outlineLevel="0" collapsed="false">
      <c r="A5821" s="1" t="n">
        <f aca="false">MAX($A$2:$A5820)+1</f>
        <v>4868</v>
      </c>
      <c r="C5821" s="1" t="str">
        <f aca="false">IF(H5821="",F5821,H5821)</f>
        <v>Weatherford Wind Energy Center</v>
      </c>
      <c r="F5821" s="5"/>
      <c r="G5821" s="1" t="n">
        <v>56273</v>
      </c>
      <c r="H5821" s="1" t="s">
        <v>8845</v>
      </c>
      <c r="I5821" s="1" t="n">
        <v>50014</v>
      </c>
      <c r="J5821" s="1" t="s">
        <v>8846</v>
      </c>
      <c r="K5821" s="1" t="s">
        <v>3381</v>
      </c>
    </row>
    <row r="5822" customFormat="false" ht="15" hidden="false" customHeight="true" outlineLevel="0" collapsed="false">
      <c r="A5822" s="1" t="n">
        <f aca="false">MAX($A$2:$A5821)+1</f>
        <v>4869</v>
      </c>
      <c r="C5822" s="1" t="str">
        <f aca="false">IF(H5822="",F5822,H5822)</f>
        <v>Valley Queen Cheese</v>
      </c>
      <c r="F5822" s="5"/>
      <c r="G5822" s="1" t="n">
        <v>56274</v>
      </c>
      <c r="H5822" s="1" t="s">
        <v>8847</v>
      </c>
      <c r="I5822" s="1" t="n">
        <v>49988</v>
      </c>
      <c r="J5822" s="1" t="s">
        <v>8848</v>
      </c>
      <c r="K5822" s="1" t="s">
        <v>3381</v>
      </c>
    </row>
    <row r="5823" customFormat="false" ht="15" hidden="false" customHeight="true" outlineLevel="0" collapsed="false">
      <c r="A5823" s="1" t="n">
        <f aca="false">MAX($A$2:$A5822)+1</f>
        <v>4870</v>
      </c>
      <c r="C5823" s="1" t="str">
        <f aca="false">IF(H5823="",F5823,H5823)</f>
        <v>Helzel &amp; Schwarzhoff 86</v>
      </c>
      <c r="F5823" s="5"/>
      <c r="G5823" s="1" t="n">
        <v>56275</v>
      </c>
      <c r="H5823" s="1" t="s">
        <v>8849</v>
      </c>
      <c r="I5823" s="1" t="n">
        <v>56899</v>
      </c>
      <c r="J5823" s="1" t="s">
        <v>6918</v>
      </c>
      <c r="K5823" s="1" t="s">
        <v>3381</v>
      </c>
    </row>
    <row r="5824" customFormat="false" ht="15" hidden="false" customHeight="true" outlineLevel="0" collapsed="false">
      <c r="A5824" s="1" t="n">
        <f aca="false">MAX($A$2:$A5823)+1</f>
        <v>4871</v>
      </c>
      <c r="C5824" s="1" t="str">
        <f aca="false">IF(H5824="",F5824,H5824)</f>
        <v>ZCO</v>
      </c>
      <c r="F5824" s="5"/>
      <c r="G5824" s="1" t="n">
        <v>56276</v>
      </c>
      <c r="H5824" s="1" t="s">
        <v>8850</v>
      </c>
      <c r="I5824" s="1" t="n">
        <v>56899</v>
      </c>
      <c r="J5824" s="1" t="s">
        <v>6918</v>
      </c>
      <c r="K5824" s="1" t="s">
        <v>3381</v>
      </c>
    </row>
    <row r="5825" customFormat="false" ht="15" hidden="false" customHeight="true" outlineLevel="0" collapsed="false">
      <c r="A5825" s="1" t="n">
        <f aca="false">MAX($A$2:$A5824)+1</f>
        <v>4872</v>
      </c>
      <c r="C5825" s="1" t="str">
        <f aca="false">IF(H5825="",F5825,H5825)</f>
        <v>Bavarian LFGTE</v>
      </c>
      <c r="F5825" s="5"/>
      <c r="G5825" s="1" t="n">
        <v>56277</v>
      </c>
      <c r="H5825" s="1" t="s">
        <v>8851</v>
      </c>
      <c r="I5825" s="1" t="n">
        <v>5580</v>
      </c>
      <c r="J5825" s="1" t="s">
        <v>3395</v>
      </c>
      <c r="K5825" s="1" t="s">
        <v>3381</v>
      </c>
    </row>
    <row r="5826" customFormat="false" ht="15" hidden="false" customHeight="true" outlineLevel="0" collapsed="false">
      <c r="A5826" s="1" t="n">
        <f aca="false">MAX($A$2:$A5825)+1</f>
        <v>4873</v>
      </c>
      <c r="C5826" s="1" t="str">
        <f aca="false">IF(H5826="",F5826,H5826)</f>
        <v>Green Valley LFGTE</v>
      </c>
      <c r="F5826" s="5"/>
      <c r="G5826" s="1" t="n">
        <v>56278</v>
      </c>
      <c r="H5826" s="1" t="s">
        <v>8852</v>
      </c>
      <c r="I5826" s="1" t="n">
        <v>5580</v>
      </c>
      <c r="J5826" s="1" t="s">
        <v>3395</v>
      </c>
      <c r="K5826" s="1" t="s">
        <v>3381</v>
      </c>
    </row>
    <row r="5827" customFormat="false" ht="15" hidden="false" customHeight="true" outlineLevel="0" collapsed="false">
      <c r="A5827" s="1" t="n">
        <f aca="false">MAX($A$2:$A5826)+1</f>
        <v>4874</v>
      </c>
      <c r="C5827" s="1" t="str">
        <f aca="false">IF(H5827="",F5827,H5827)</f>
        <v>Laurel Ridge LFGTE</v>
      </c>
      <c r="F5827" s="5"/>
      <c r="G5827" s="1" t="n">
        <v>56279</v>
      </c>
      <c r="H5827" s="1" t="s">
        <v>8853</v>
      </c>
      <c r="I5827" s="1" t="n">
        <v>5580</v>
      </c>
      <c r="J5827" s="1" t="s">
        <v>3395</v>
      </c>
      <c r="K5827" s="1" t="s">
        <v>3381</v>
      </c>
    </row>
    <row r="5828" customFormat="false" ht="15" hidden="false" customHeight="true" outlineLevel="0" collapsed="false">
      <c r="A5828" s="1" t="n">
        <f aca="false">MAX($A$2:$A5827)+1</f>
        <v>4875</v>
      </c>
      <c r="C5828" s="1" t="str">
        <f aca="false">IF(H5828="",F5828,H5828)</f>
        <v>Hardin County LFGTE</v>
      </c>
      <c r="F5828" s="5"/>
      <c r="G5828" s="1" t="n">
        <v>56280</v>
      </c>
      <c r="H5828" s="1" t="s">
        <v>8854</v>
      </c>
      <c r="I5828" s="1" t="n">
        <v>5580</v>
      </c>
      <c r="J5828" s="1" t="s">
        <v>3395</v>
      </c>
      <c r="K5828" s="1" t="s">
        <v>3381</v>
      </c>
    </row>
    <row r="5829" customFormat="false" ht="15" hidden="false" customHeight="true" outlineLevel="0" collapsed="false">
      <c r="A5829" s="1" t="n">
        <f aca="false">MAX($A$2:$A5828)+1</f>
        <v>4876</v>
      </c>
      <c r="C5829" s="1" t="str">
        <f aca="false">IF(H5829="",F5829,H5829)</f>
        <v>Hargis-Hebert Electric Generating</v>
      </c>
      <c r="F5829" s="5"/>
      <c r="G5829" s="1" t="n">
        <v>56283</v>
      </c>
      <c r="H5829" s="1" t="s">
        <v>8855</v>
      </c>
      <c r="I5829" s="1" t="n">
        <v>50111</v>
      </c>
      <c r="J5829" s="1" t="s">
        <v>3109</v>
      </c>
      <c r="K5829" s="1" t="s">
        <v>3381</v>
      </c>
    </row>
    <row r="5830" customFormat="false" ht="15" hidden="false" customHeight="true" outlineLevel="0" collapsed="false">
      <c r="A5830" s="1" t="n">
        <f aca="false">MAX($A$2:$A5829)+1</f>
        <v>4877</v>
      </c>
      <c r="C5830" s="1" t="str">
        <f aca="false">IF(H5830="",F5830,H5830)</f>
        <v>Santa Maria EPG</v>
      </c>
      <c r="F5830" s="5"/>
      <c r="G5830" s="1" t="n">
        <v>56284</v>
      </c>
      <c r="H5830" s="1" t="s">
        <v>8856</v>
      </c>
      <c r="I5830" s="1" t="n">
        <v>50045</v>
      </c>
      <c r="J5830" s="1" t="s">
        <v>6580</v>
      </c>
      <c r="K5830" s="1" t="s">
        <v>3381</v>
      </c>
    </row>
    <row r="5831" customFormat="false" ht="15" hidden="false" customHeight="true" outlineLevel="0" collapsed="false">
      <c r="A5831" s="1" t="n">
        <f aca="false">MAX($A$2:$A5830)+1</f>
        <v>4878</v>
      </c>
      <c r="C5831" s="1" t="str">
        <f aca="false">IF(H5831="",F5831,H5831)</f>
        <v>Salem Water Plant</v>
      </c>
      <c r="F5831" s="5"/>
      <c r="G5831" s="1" t="n">
        <v>56288</v>
      </c>
      <c r="H5831" s="1" t="s">
        <v>8857</v>
      </c>
      <c r="I5831" s="1" t="n">
        <v>16558</v>
      </c>
      <c r="J5831" s="1" t="s">
        <v>8858</v>
      </c>
      <c r="K5831" s="1" t="s">
        <v>3381</v>
      </c>
    </row>
    <row r="5832" customFormat="false" ht="15" hidden="false" customHeight="true" outlineLevel="0" collapsed="false">
      <c r="A5832" s="1" t="n">
        <f aca="false">MAX($A$2:$A5831)+1</f>
        <v>4879</v>
      </c>
      <c r="C5832" s="1" t="str">
        <f aca="false">IF(H5832="",F5832,H5832)</f>
        <v>Salem Street Dept</v>
      </c>
      <c r="F5832" s="5"/>
      <c r="G5832" s="1" t="n">
        <v>56289</v>
      </c>
      <c r="H5832" s="1" t="s">
        <v>8859</v>
      </c>
      <c r="I5832" s="1" t="n">
        <v>16558</v>
      </c>
      <c r="J5832" s="1" t="s">
        <v>8858</v>
      </c>
      <c r="K5832" s="1" t="s">
        <v>3381</v>
      </c>
    </row>
    <row r="5833" customFormat="false" ht="15" hidden="false" customHeight="true" outlineLevel="0" collapsed="false">
      <c r="A5833" s="1" t="n">
        <f aca="false">MAX($A$2:$A5832)+1</f>
        <v>4880</v>
      </c>
      <c r="C5833" s="1" t="str">
        <f aca="false">IF(H5833="",F5833,H5833)</f>
        <v>Maple Ridge Wind Farm</v>
      </c>
      <c r="F5833" s="5"/>
      <c r="G5833" s="1" t="n">
        <v>56290</v>
      </c>
      <c r="H5833" s="1" t="s">
        <v>8860</v>
      </c>
      <c r="I5833" s="1" t="n">
        <v>54684</v>
      </c>
      <c r="J5833" s="1" t="s">
        <v>8861</v>
      </c>
      <c r="K5833" s="1" t="s">
        <v>3381</v>
      </c>
    </row>
    <row r="5834" customFormat="false" ht="15" hidden="false" customHeight="true" outlineLevel="0" collapsed="false">
      <c r="A5834" s="1" t="n">
        <f aca="false">MAX($A$2:$A5833)+1</f>
        <v>4881</v>
      </c>
      <c r="C5834" s="1" t="str">
        <f aca="false">IF(H5834="",F5834,H5834)</f>
        <v>Horse Hollow Wind Energy Center</v>
      </c>
      <c r="F5834" s="5"/>
      <c r="G5834" s="1" t="n">
        <v>56291</v>
      </c>
      <c r="H5834" s="1" t="s">
        <v>8862</v>
      </c>
      <c r="I5834" s="1" t="n">
        <v>50063</v>
      </c>
      <c r="J5834" s="1" t="s">
        <v>8863</v>
      </c>
      <c r="K5834" s="1" t="s">
        <v>3381</v>
      </c>
    </row>
    <row r="5835" customFormat="false" ht="15" hidden="false" customHeight="true" outlineLevel="0" collapsed="false">
      <c r="A5835" s="1" t="n">
        <f aca="false">MAX($A$2:$A5834)+1</f>
        <v>4882</v>
      </c>
      <c r="C5835" s="1" t="str">
        <f aca="false">IF(H5835="",F5835,H5835)</f>
        <v>Hamlet Generating Facility</v>
      </c>
      <c r="F5835" s="5"/>
      <c r="G5835" s="1" t="n">
        <v>56292</v>
      </c>
      <c r="H5835" s="1" t="s">
        <v>8864</v>
      </c>
      <c r="I5835" s="1" t="n">
        <v>13683</v>
      </c>
      <c r="J5835" s="1" t="s">
        <v>4715</v>
      </c>
      <c r="K5835" s="1" t="s">
        <v>3381</v>
      </c>
    </row>
    <row r="5836" customFormat="false" ht="15" hidden="false" customHeight="true" outlineLevel="0" collapsed="false">
      <c r="A5836" s="1" t="n">
        <f aca="false">MAX($A$2:$A5835)+1</f>
        <v>4883</v>
      </c>
      <c r="C5836" s="1" t="str">
        <f aca="false">IF(H5836="",F5836,H5836)</f>
        <v>Caprock Wind Farm</v>
      </c>
      <c r="F5836" s="5"/>
      <c r="G5836" s="1" t="n">
        <v>56293</v>
      </c>
      <c r="H5836" s="1" t="s">
        <v>8865</v>
      </c>
      <c r="I5836" s="1" t="n">
        <v>50123</v>
      </c>
      <c r="J5836" s="1" t="s">
        <v>8752</v>
      </c>
      <c r="K5836" s="1" t="s">
        <v>3381</v>
      </c>
    </row>
    <row r="5837" customFormat="false" ht="15" hidden="false" customHeight="true" outlineLevel="0" collapsed="false">
      <c r="A5837" s="1" t="n">
        <f aca="false">MAX($A$2:$A5836)+1</f>
        <v>4884</v>
      </c>
      <c r="C5837" s="1" t="str">
        <f aca="false">IF(H5837="",F5837,H5837)</f>
        <v>Bayway Refinery</v>
      </c>
      <c r="F5837" s="5"/>
      <c r="G5837" s="1" t="n">
        <v>56294</v>
      </c>
      <c r="H5837" s="1" t="s">
        <v>8866</v>
      </c>
      <c r="I5837" s="1" t="n">
        <v>50095</v>
      </c>
      <c r="J5837" s="1" t="s">
        <v>7271</v>
      </c>
      <c r="K5837" s="1" t="s">
        <v>3381</v>
      </c>
    </row>
    <row r="5838" customFormat="false" ht="15" hidden="false" customHeight="true" outlineLevel="0" collapsed="false">
      <c r="A5838" s="1" t="n">
        <f aca="false">A5837</f>
        <v>4884</v>
      </c>
      <c r="C5838" s="1" t="str">
        <f aca="false">IF(H5838="",F5838,H5838)</f>
        <v>bayway refinery</v>
      </c>
      <c r="F5838" s="5"/>
      <c r="G5838" s="1" t="n">
        <v>880016</v>
      </c>
      <c r="H5838" s="1" t="s">
        <v>8867</v>
      </c>
    </row>
    <row r="5839" customFormat="false" ht="15" hidden="false" customHeight="true" outlineLevel="0" collapsed="false">
      <c r="A5839" s="1" t="n">
        <f aca="false">MAX($A$2:$A5837)+1</f>
        <v>4885</v>
      </c>
      <c r="C5839" s="1" t="str">
        <f aca="false">IF(H5839="",F5839,H5839)</f>
        <v>Kumeyaay Wind</v>
      </c>
      <c r="F5839" s="5"/>
      <c r="G5839" s="1" t="n">
        <v>56295</v>
      </c>
      <c r="H5839" s="1" t="s">
        <v>8868</v>
      </c>
      <c r="I5839" s="1" t="n">
        <v>50123</v>
      </c>
      <c r="J5839" s="1" t="s">
        <v>8752</v>
      </c>
      <c r="K5839" s="1" t="s">
        <v>3381</v>
      </c>
    </row>
    <row r="5840" customFormat="false" ht="15" hidden="false" customHeight="true" outlineLevel="0" collapsed="false">
      <c r="A5840" s="1" t="n">
        <f aca="false">MAX($A$2:$A5839)+1</f>
        <v>4886</v>
      </c>
      <c r="C5840" s="1" t="str">
        <f aca="false">IF(H5840="",F5840,H5840)</f>
        <v>Trimont Area Wind Farm</v>
      </c>
      <c r="F5840" s="5"/>
      <c r="G5840" s="1" t="n">
        <v>56296</v>
      </c>
      <c r="H5840" s="1" t="s">
        <v>8869</v>
      </c>
      <c r="I5840" s="1" t="n">
        <v>15399</v>
      </c>
      <c r="J5840" s="1" t="s">
        <v>8570</v>
      </c>
      <c r="K5840" s="1" t="s">
        <v>3381</v>
      </c>
    </row>
    <row r="5841" customFormat="false" ht="15" hidden="false" customHeight="true" outlineLevel="0" collapsed="false">
      <c r="A5841" s="1" t="n">
        <f aca="false">MAX($A$2:$A5840)+1</f>
        <v>4887</v>
      </c>
      <c r="C5841" s="1" t="str">
        <f aca="false">IF(H5841="",F5841,H5841)</f>
        <v>Crescent Ridge</v>
      </c>
      <c r="F5841" s="5"/>
      <c r="G5841" s="1" t="n">
        <v>56297</v>
      </c>
      <c r="H5841" s="1" t="s">
        <v>8870</v>
      </c>
      <c r="I5841" s="1" t="n">
        <v>50123</v>
      </c>
      <c r="J5841" s="1" t="s">
        <v>8752</v>
      </c>
      <c r="K5841" s="1" t="s">
        <v>3381</v>
      </c>
    </row>
    <row r="5842" customFormat="false" ht="15" hidden="false" customHeight="true" outlineLevel="0" collapsed="false">
      <c r="A5842" s="1" t="n">
        <f aca="false">MAX($A$2:$A5841)+1</f>
        <v>4888</v>
      </c>
      <c r="C5842" s="1" t="str">
        <f aca="false">IF(H5842="",F5842,H5842)</f>
        <v>Roseville Energy Park</v>
      </c>
      <c r="F5842" s="5"/>
      <c r="G5842" s="1" t="n">
        <v>56298</v>
      </c>
      <c r="H5842" s="1" t="s">
        <v>8871</v>
      </c>
      <c r="I5842" s="1" t="n">
        <v>16295</v>
      </c>
      <c r="J5842" s="1" t="s">
        <v>5521</v>
      </c>
      <c r="K5842" s="1" t="s">
        <v>3381</v>
      </c>
    </row>
    <row r="5843" customFormat="false" ht="15" hidden="false" customHeight="true" outlineLevel="0" collapsed="false">
      <c r="A5843" s="1" t="n">
        <f aca="false">MAX($A$2:$A5842)+1</f>
        <v>4889</v>
      </c>
      <c r="C5843" s="1" t="str">
        <f aca="false">IF(H5843="",F5843,H5843)</f>
        <v>Wind Park Bear Creek</v>
      </c>
      <c r="F5843" s="5"/>
      <c r="G5843" s="1" t="n">
        <v>56299</v>
      </c>
      <c r="H5843" s="1" t="s">
        <v>8872</v>
      </c>
      <c r="I5843" s="1" t="n">
        <v>50123</v>
      </c>
      <c r="J5843" s="1" t="s">
        <v>8752</v>
      </c>
      <c r="K5843" s="1" t="s">
        <v>3381</v>
      </c>
    </row>
    <row r="5844" customFormat="false" ht="15" hidden="false" customHeight="true" outlineLevel="0" collapsed="false">
      <c r="A5844" s="1" t="n">
        <f aca="false">MAX($A$2:$A5843)+1</f>
        <v>4890</v>
      </c>
      <c r="C5844" s="1" t="str">
        <f aca="false">IF(H5844="",F5844,H5844)</f>
        <v>Jersey-Atlantic Wind Farm</v>
      </c>
      <c r="F5844" s="5"/>
      <c r="G5844" s="1" t="n">
        <v>56300</v>
      </c>
      <c r="H5844" s="1" t="s">
        <v>8873</v>
      </c>
      <c r="I5844" s="1" t="n">
        <v>50123</v>
      </c>
      <c r="J5844" s="1" t="s">
        <v>8752</v>
      </c>
      <c r="K5844" s="1" t="s">
        <v>3381</v>
      </c>
    </row>
    <row r="5845" customFormat="false" ht="15" hidden="false" customHeight="true" outlineLevel="0" collapsed="false">
      <c r="A5845" s="1" t="n">
        <f aca="false">MAX($A$2:$A5844)+1</f>
        <v>4891</v>
      </c>
      <c r="C5845" s="1" t="str">
        <f aca="false">IF(H5845="",F5845,H5845)</f>
        <v>Wolverine Creek</v>
      </c>
      <c r="F5845" s="5"/>
      <c r="G5845" s="1" t="n">
        <v>56301</v>
      </c>
      <c r="H5845" s="1" t="s">
        <v>8874</v>
      </c>
      <c r="I5845" s="1" t="n">
        <v>49893</v>
      </c>
      <c r="J5845" s="1" t="s">
        <v>5761</v>
      </c>
      <c r="K5845" s="1" t="s">
        <v>3381</v>
      </c>
    </row>
    <row r="5846" customFormat="false" ht="15" hidden="false" customHeight="true" outlineLevel="0" collapsed="false">
      <c r="A5846" s="1" t="n">
        <f aca="false">MAX($A$2:$A5845)+1</f>
        <v>4892</v>
      </c>
      <c r="C5846" s="1" t="str">
        <f aca="false">IF(H5846="",F5846,H5846)</f>
        <v>Oasis Wind</v>
      </c>
      <c r="F5846" s="5"/>
      <c r="G5846" s="1" t="n">
        <v>56302</v>
      </c>
      <c r="H5846" s="1" t="s">
        <v>8875</v>
      </c>
      <c r="I5846" s="1" t="n">
        <v>57170</v>
      </c>
      <c r="J5846" s="1" t="s">
        <v>6439</v>
      </c>
      <c r="K5846" s="1" t="s">
        <v>3381</v>
      </c>
    </row>
    <row r="5847" customFormat="false" ht="15" hidden="false" customHeight="true" outlineLevel="0" collapsed="false">
      <c r="A5847" s="1" t="n">
        <f aca="false">MAX($A$2:$A5846)+1</f>
        <v>4893</v>
      </c>
      <c r="C5847" s="1" t="str">
        <f aca="false">IF(H5847="",F5847,H5847)</f>
        <v>Elk River Wind</v>
      </c>
      <c r="F5847" s="5"/>
      <c r="G5847" s="1" t="n">
        <v>56303</v>
      </c>
      <c r="H5847" s="1" t="s">
        <v>8876</v>
      </c>
      <c r="I5847" s="1" t="n">
        <v>15399</v>
      </c>
      <c r="J5847" s="1" t="s">
        <v>8570</v>
      </c>
      <c r="K5847" s="1" t="s">
        <v>3381</v>
      </c>
    </row>
    <row r="5848" customFormat="false" ht="15" hidden="false" customHeight="true" outlineLevel="0" collapsed="false">
      <c r="A5848" s="1" t="n">
        <f aca="false">MAX($A$2:$A5847)+1</f>
        <v>4894</v>
      </c>
      <c r="C5848" s="1" t="str">
        <f aca="false">IF(H5848="",F5848,H5848)</f>
        <v>San Juan Mesa Wind Project LLC</v>
      </c>
      <c r="F5848" s="5"/>
      <c r="G5848" s="1" t="n">
        <v>56304</v>
      </c>
      <c r="H5848" s="1" t="s">
        <v>8877</v>
      </c>
      <c r="I5848" s="1" t="n">
        <v>59883</v>
      </c>
      <c r="J5848" s="1" t="s">
        <v>8784</v>
      </c>
      <c r="K5848" s="1" t="s">
        <v>3381</v>
      </c>
    </row>
    <row r="5849" customFormat="false" ht="15" hidden="false" customHeight="true" outlineLevel="0" collapsed="false">
      <c r="A5849" s="1" t="n">
        <f aca="false">A997</f>
        <v>664</v>
      </c>
      <c r="C5849" s="1" t="str">
        <f aca="false">IF(H5849="",F5849,H5849)</f>
        <v>Adams Wind Farm</v>
      </c>
      <c r="F5849" s="5"/>
      <c r="G5849" s="1" t="n">
        <v>56307</v>
      </c>
      <c r="H5849" s="1" t="s">
        <v>8878</v>
      </c>
      <c r="I5849" s="1" t="n">
        <v>6985</v>
      </c>
      <c r="J5849" s="1" t="s">
        <v>8668</v>
      </c>
      <c r="K5849" s="1" t="s">
        <v>3381</v>
      </c>
    </row>
    <row r="5850" customFormat="false" ht="15" hidden="false" customHeight="true" outlineLevel="0" collapsed="false">
      <c r="A5850" s="1" t="n">
        <f aca="false">MAX($A$2:$A5849)+1</f>
        <v>4895</v>
      </c>
      <c r="C5850" s="1" t="str">
        <f aca="false">IF(H5850="",F5850,H5850)</f>
        <v>Fossil Gulch</v>
      </c>
      <c r="F5850" s="5"/>
      <c r="G5850" s="1" t="n">
        <v>56308</v>
      </c>
      <c r="H5850" s="1" t="s">
        <v>8879</v>
      </c>
      <c r="I5850" s="1" t="n">
        <v>54845</v>
      </c>
      <c r="J5850" s="1" t="s">
        <v>8880</v>
      </c>
      <c r="K5850" s="1" t="s">
        <v>3381</v>
      </c>
    </row>
    <row r="5851" customFormat="false" ht="15" hidden="false" customHeight="true" outlineLevel="0" collapsed="false">
      <c r="A5851" s="1" t="n">
        <f aca="false">MAX($A$2:$A5850)+1</f>
        <v>4896</v>
      </c>
      <c r="C5851" s="1" t="str">
        <f aca="false">IF(H5851="",F5851,H5851)</f>
        <v>Trigen St. Louis</v>
      </c>
      <c r="F5851" s="5"/>
      <c r="G5851" s="1" t="n">
        <v>56309</v>
      </c>
      <c r="H5851" s="1" t="s">
        <v>8881</v>
      </c>
      <c r="I5851" s="1" t="n">
        <v>50130</v>
      </c>
      <c r="J5851" s="1" t="s">
        <v>8882</v>
      </c>
      <c r="K5851" s="1" t="s">
        <v>3381</v>
      </c>
    </row>
    <row r="5852" customFormat="false" ht="15" hidden="false" customHeight="true" outlineLevel="0" collapsed="false">
      <c r="A5852" s="1" t="n">
        <f aca="false">MAX($A$2:$A5851)+1</f>
        <v>4897</v>
      </c>
      <c r="C5852" s="1" t="str">
        <f aca="false">IF(H5852="",F5852,H5852)</f>
        <v>Sweetwater Wind 3 LLC</v>
      </c>
      <c r="F5852" s="5"/>
      <c r="G5852" s="1" t="n">
        <v>56311</v>
      </c>
      <c r="H5852" s="1" t="s">
        <v>8883</v>
      </c>
      <c r="I5852" s="1" t="n">
        <v>50123</v>
      </c>
      <c r="J5852" s="1" t="s">
        <v>8752</v>
      </c>
      <c r="K5852" s="1" t="s">
        <v>3381</v>
      </c>
    </row>
    <row r="5853" customFormat="false" ht="15" hidden="false" customHeight="true" outlineLevel="0" collapsed="false">
      <c r="A5853" s="1" t="n">
        <f aca="false">MAX($A$2:$A5852)+1</f>
        <v>4898</v>
      </c>
      <c r="C5853" s="1" t="str">
        <f aca="false">IF(H5853="",F5853,H5853)</f>
        <v>Shute Creek Facility</v>
      </c>
      <c r="F5853" s="5"/>
      <c r="G5853" s="1" t="n">
        <v>56312</v>
      </c>
      <c r="H5853" s="1" t="s">
        <v>8884</v>
      </c>
      <c r="I5853" s="1" t="n">
        <v>6529</v>
      </c>
      <c r="J5853" s="1" t="s">
        <v>6708</v>
      </c>
      <c r="K5853" s="1" t="s">
        <v>3381</v>
      </c>
    </row>
    <row r="5854" customFormat="false" ht="15" hidden="false" customHeight="true" outlineLevel="0" collapsed="false">
      <c r="A5854" s="1" t="n">
        <f aca="false">MAX($A$2:$A5853)+1</f>
        <v>4899</v>
      </c>
      <c r="C5854" s="1" t="str">
        <f aca="false">IF(H5854="",F5854,H5854)</f>
        <v>Coleman Falls</v>
      </c>
      <c r="F5854" s="5"/>
      <c r="G5854" s="1" t="n">
        <v>56313</v>
      </c>
      <c r="H5854" s="1" t="s">
        <v>8885</v>
      </c>
      <c r="I5854" s="1" t="n">
        <v>50134</v>
      </c>
      <c r="J5854" s="1" t="s">
        <v>8886</v>
      </c>
      <c r="K5854" s="1" t="s">
        <v>3381</v>
      </c>
    </row>
    <row r="5855" customFormat="false" ht="15" hidden="false" customHeight="true" outlineLevel="0" collapsed="false">
      <c r="A5855" s="1" t="n">
        <f aca="false">MAX($A$2:$A5854)+1</f>
        <v>4900</v>
      </c>
      <c r="C5855" s="1" t="str">
        <f aca="false">IF(H5855="",F5855,H5855)</f>
        <v>Holcomb Rock</v>
      </c>
      <c r="F5855" s="5"/>
      <c r="G5855" s="1" t="n">
        <v>56314</v>
      </c>
      <c r="H5855" s="1" t="s">
        <v>8887</v>
      </c>
      <c r="I5855" s="1" t="n">
        <v>50134</v>
      </c>
      <c r="J5855" s="1" t="s">
        <v>8886</v>
      </c>
      <c r="K5855" s="1" t="s">
        <v>3381</v>
      </c>
    </row>
    <row r="5856" customFormat="false" ht="15" hidden="false" customHeight="true" outlineLevel="0" collapsed="false">
      <c r="A5856" s="1" t="n">
        <f aca="false">MAX($A$2:$A5855)+1</f>
        <v>4901</v>
      </c>
      <c r="C5856" s="1" t="str">
        <f aca="false">IF(H5856="",F5856,H5856)</f>
        <v>Raft River Geothermal Power Plant</v>
      </c>
      <c r="F5856" s="5"/>
      <c r="G5856" s="1" t="n">
        <v>56317</v>
      </c>
      <c r="H5856" s="1" t="s">
        <v>8888</v>
      </c>
      <c r="I5856" s="1" t="n">
        <v>50147</v>
      </c>
      <c r="J5856" s="1" t="s">
        <v>8889</v>
      </c>
      <c r="K5856" s="1" t="s">
        <v>3381</v>
      </c>
    </row>
    <row r="5857" customFormat="false" ht="15" hidden="false" customHeight="true" outlineLevel="0" collapsed="false">
      <c r="A5857" s="1" t="n">
        <f aca="false">MAX($A$2:$A5856)+1</f>
        <v>4902</v>
      </c>
      <c r="C5857" s="1" t="str">
        <f aca="false">IF(H5857="",F5857,H5857)</f>
        <v>Fauquier Landfill Gas</v>
      </c>
      <c r="F5857" s="5"/>
      <c r="G5857" s="1" t="n">
        <v>56318</v>
      </c>
      <c r="H5857" s="1" t="s">
        <v>8890</v>
      </c>
      <c r="I5857" s="1" t="n">
        <v>50152</v>
      </c>
      <c r="J5857" s="1" t="s">
        <v>8891</v>
      </c>
      <c r="K5857" s="1" t="s">
        <v>3381</v>
      </c>
    </row>
    <row r="5858" customFormat="false" ht="15" hidden="false" customHeight="true" outlineLevel="0" collapsed="false">
      <c r="A5858" s="1" t="n">
        <f aca="false">MAX($A$2:$A5857)+1</f>
        <v>4903</v>
      </c>
      <c r="C5858" s="1" t="str">
        <f aca="false">IF(H5858="",F5858,H5858)</f>
        <v>Spring Canyon</v>
      </c>
      <c r="F5858" s="5"/>
      <c r="G5858" s="1" t="n">
        <v>56320</v>
      </c>
      <c r="H5858" s="1" t="s">
        <v>8892</v>
      </c>
      <c r="I5858" s="1" t="n">
        <v>49893</v>
      </c>
      <c r="J5858" s="1" t="s">
        <v>5761</v>
      </c>
      <c r="K5858" s="1" t="s">
        <v>3381</v>
      </c>
    </row>
    <row r="5859" customFormat="false" ht="15" hidden="false" customHeight="true" outlineLevel="0" collapsed="false">
      <c r="A5859" s="1" t="n">
        <f aca="false">MAX($A$2:$A5858)+1</f>
        <v>4904</v>
      </c>
      <c r="C5859" s="1" t="str">
        <f aca="false">IF(H5859="",F5859,H5859)</f>
        <v>Richard Burdette Geothermal</v>
      </c>
      <c r="F5859" s="5"/>
      <c r="G5859" s="1" t="n">
        <v>56321</v>
      </c>
      <c r="H5859" s="1" t="s">
        <v>8893</v>
      </c>
      <c r="I5859" s="1" t="n">
        <v>34691</v>
      </c>
      <c r="J5859" s="1" t="s">
        <v>5857</v>
      </c>
      <c r="K5859" s="1" t="s">
        <v>3381</v>
      </c>
    </row>
    <row r="5860" customFormat="false" ht="15" hidden="false" customHeight="true" outlineLevel="0" collapsed="false">
      <c r="A5860" s="1" t="n">
        <f aca="false">MAX($A$2:$A5859)+1</f>
        <v>4905</v>
      </c>
      <c r="C5860" s="1" t="str">
        <f aca="false">IF(H5860="",F5860,H5860)</f>
        <v>Modern Innovative Energy LLC</v>
      </c>
      <c r="F5860" s="5"/>
      <c r="G5860" s="1" t="n">
        <v>56323</v>
      </c>
      <c r="H5860" s="1" t="s">
        <v>8894</v>
      </c>
      <c r="I5860" s="1" t="n">
        <v>50158</v>
      </c>
      <c r="J5860" s="1" t="s">
        <v>8895</v>
      </c>
      <c r="K5860" s="1" t="s">
        <v>3381</v>
      </c>
    </row>
    <row r="5861" customFormat="false" ht="15" hidden="false" customHeight="true" outlineLevel="0" collapsed="false">
      <c r="A5861" s="1" t="n">
        <f aca="false">MAX($A$2:$A5860)+1</f>
        <v>4906</v>
      </c>
      <c r="C5861" s="1" t="str">
        <f aca="false">IF(H5861="",F5861,H5861)</f>
        <v>Colonie LFGTE Facility</v>
      </c>
      <c r="F5861" s="5"/>
      <c r="G5861" s="1" t="n">
        <v>56324</v>
      </c>
      <c r="H5861" s="1" t="s">
        <v>8896</v>
      </c>
      <c r="I5861" s="1" t="n">
        <v>50158</v>
      </c>
      <c r="J5861" s="1" t="s">
        <v>8895</v>
      </c>
      <c r="K5861" s="1" t="s">
        <v>3381</v>
      </c>
    </row>
    <row r="5862" customFormat="false" ht="15" hidden="false" customHeight="true" outlineLevel="0" collapsed="false">
      <c r="A5862" s="1" t="n">
        <f aca="false">MAX($A$2:$A5861)+1</f>
        <v>4907</v>
      </c>
      <c r="C5862" s="1" t="str">
        <f aca="false">IF(H5862="",F5862,H5862)</f>
        <v>Delta Power</v>
      </c>
      <c r="F5862" s="5"/>
      <c r="G5862" s="1" t="n">
        <v>56325</v>
      </c>
      <c r="H5862" s="1" t="s">
        <v>8897</v>
      </c>
      <c r="I5862" s="1" t="n">
        <v>7353</v>
      </c>
      <c r="J5862" s="1" t="s">
        <v>5217</v>
      </c>
      <c r="K5862" s="1" t="s">
        <v>3381</v>
      </c>
    </row>
    <row r="5863" customFormat="false" ht="15" hidden="false" customHeight="true" outlineLevel="0" collapsed="false">
      <c r="A5863" s="1" t="n">
        <f aca="false">MAX($A$2:$A5862)+1</f>
        <v>4908</v>
      </c>
      <c r="C5863" s="1" t="str">
        <f aca="false">IF(H5863="",F5863,H5863)</f>
        <v>Pendleton County LFGTE</v>
      </c>
      <c r="F5863" s="5"/>
      <c r="G5863" s="1" t="n">
        <v>56327</v>
      </c>
      <c r="H5863" s="1" t="s">
        <v>8898</v>
      </c>
      <c r="I5863" s="1" t="n">
        <v>5580</v>
      </c>
      <c r="J5863" s="1" t="s">
        <v>3395</v>
      </c>
      <c r="K5863" s="1" t="s">
        <v>3381</v>
      </c>
    </row>
    <row r="5864" customFormat="false" ht="15" hidden="false" customHeight="true" outlineLevel="0" collapsed="false">
      <c r="A5864" s="1" t="n">
        <f aca="false">MAX($A$2:$A5863)+1</f>
        <v>4909</v>
      </c>
      <c r="C5864" s="1" t="str">
        <f aca="false">IF(H5864="",F5864,H5864)</f>
        <v>Campbell Industrial Park</v>
      </c>
      <c r="F5864" s="5"/>
      <c r="G5864" s="1" t="n">
        <v>56329</v>
      </c>
      <c r="H5864" s="1" t="s">
        <v>8899</v>
      </c>
      <c r="I5864" s="1" t="n">
        <v>19547</v>
      </c>
      <c r="J5864" s="1" t="s">
        <v>2760</v>
      </c>
      <c r="K5864" s="1" t="s">
        <v>3381</v>
      </c>
    </row>
    <row r="5865" customFormat="false" ht="15" hidden="false" customHeight="true" outlineLevel="0" collapsed="false">
      <c r="A5865" s="1" t="n">
        <f aca="false">MAX($A$2:$A5864)+1</f>
        <v>4910</v>
      </c>
      <c r="C5865" s="1" t="str">
        <f aca="false">IF(H5865="",F5865,H5865)</f>
        <v>Gauley River Power Partners</v>
      </c>
      <c r="F5865" s="5"/>
      <c r="G5865" s="1" t="n">
        <v>56333</v>
      </c>
      <c r="H5865" s="1" t="s">
        <v>8900</v>
      </c>
      <c r="I5865" s="1" t="n">
        <v>54686</v>
      </c>
      <c r="J5865" s="1" t="s">
        <v>8901</v>
      </c>
      <c r="K5865" s="1" t="s">
        <v>3381</v>
      </c>
    </row>
    <row r="5866" customFormat="false" ht="15" hidden="false" customHeight="true" outlineLevel="0" collapsed="false">
      <c r="A5866" s="1" t="n">
        <f aca="false">MAX($A$2:$A5865)+1</f>
        <v>4911</v>
      </c>
      <c r="C5866" s="1" t="str">
        <f aca="false">IF(H5866="",F5866,H5866)</f>
        <v>Blue Canyon Windpower II</v>
      </c>
      <c r="F5866" s="5"/>
      <c r="G5866" s="1" t="n">
        <v>56335</v>
      </c>
      <c r="H5866" s="1" t="s">
        <v>8902</v>
      </c>
      <c r="I5866" s="1" t="n">
        <v>54707</v>
      </c>
      <c r="J5866" s="1" t="s">
        <v>8903</v>
      </c>
      <c r="K5866" s="1" t="s">
        <v>3381</v>
      </c>
    </row>
    <row r="5867" customFormat="false" ht="15" hidden="false" customHeight="true" outlineLevel="0" collapsed="false">
      <c r="A5867" s="1" t="n">
        <f aca="false">MAX($A$2:$A5866)+1</f>
        <v>4912</v>
      </c>
      <c r="C5867" s="1" t="str">
        <f aca="false">IF(H5867="",F5867,H5867)</f>
        <v>Aragonne Wind LLC</v>
      </c>
      <c r="F5867" s="5"/>
      <c r="G5867" s="1" t="n">
        <v>56336</v>
      </c>
      <c r="H5867" s="1" t="s">
        <v>8904</v>
      </c>
      <c r="I5867" s="1" t="n">
        <v>50123</v>
      </c>
      <c r="J5867" s="1" t="s">
        <v>8752</v>
      </c>
      <c r="K5867" s="1" t="s">
        <v>3381</v>
      </c>
    </row>
    <row r="5868" customFormat="false" ht="15" hidden="false" customHeight="true" outlineLevel="0" collapsed="false">
      <c r="A5868" s="1" t="n">
        <f aca="false">MAX($A$2:$A5867)+1</f>
        <v>4913</v>
      </c>
      <c r="C5868" s="1" t="str">
        <f aca="false">IF(H5868="",F5868,H5868)</f>
        <v>Sweetwater Wind 4 LLC</v>
      </c>
      <c r="F5868" s="5"/>
      <c r="G5868" s="1" t="n">
        <v>56337</v>
      </c>
      <c r="H5868" s="1" t="s">
        <v>8905</v>
      </c>
      <c r="I5868" s="1" t="n">
        <v>50123</v>
      </c>
      <c r="J5868" s="1" t="s">
        <v>8752</v>
      </c>
      <c r="K5868" s="1" t="s">
        <v>3381</v>
      </c>
    </row>
    <row r="5869" customFormat="false" ht="15" hidden="false" customHeight="true" outlineLevel="0" collapsed="false">
      <c r="A5869" s="1" t="n">
        <f aca="false">MAX($A$2:$A5868)+1</f>
        <v>4914</v>
      </c>
      <c r="C5869" s="1" t="str">
        <f aca="false">IF(H5869="",F5869,H5869)</f>
        <v>High Trail Wind Farm LLC</v>
      </c>
      <c r="F5869" s="5"/>
      <c r="G5869" s="1" t="n">
        <v>56338</v>
      </c>
      <c r="H5869" s="1" t="s">
        <v>8906</v>
      </c>
      <c r="I5869" s="1" t="n">
        <v>54709</v>
      </c>
      <c r="J5869" s="1" t="s">
        <v>8906</v>
      </c>
      <c r="K5869" s="1" t="s">
        <v>3381</v>
      </c>
    </row>
    <row r="5870" customFormat="false" ht="15" hidden="false" customHeight="true" outlineLevel="0" collapsed="false">
      <c r="A5870" s="1" t="n">
        <f aca="false">MAX($A$2:$A5869)+1</f>
        <v>4915</v>
      </c>
      <c r="C5870" s="1" t="str">
        <f aca="false">IF(H5870="",F5870,H5870)</f>
        <v>Albemarle Hospital Unit</v>
      </c>
      <c r="F5870" s="5"/>
      <c r="G5870" s="1" t="n">
        <v>56339</v>
      </c>
      <c r="H5870" s="1" t="s">
        <v>8907</v>
      </c>
      <c r="I5870" s="1" t="n">
        <v>13630</v>
      </c>
      <c r="J5870" s="1" t="s">
        <v>8671</v>
      </c>
      <c r="K5870" s="1" t="s">
        <v>3381</v>
      </c>
    </row>
    <row r="5871" customFormat="false" ht="15" hidden="false" customHeight="true" outlineLevel="0" collapsed="false">
      <c r="A5871" s="1" t="n">
        <f aca="false">MAX($A$2:$A5870)+1</f>
        <v>4916</v>
      </c>
      <c r="C5871" s="1" t="str">
        <f aca="false">IF(H5871="",F5871,H5871)</f>
        <v>Cherryville City Hall</v>
      </c>
      <c r="F5871" s="5"/>
      <c r="G5871" s="1" t="n">
        <v>56340</v>
      </c>
      <c r="H5871" s="1" t="s">
        <v>8908</v>
      </c>
      <c r="I5871" s="1" t="n">
        <v>13630</v>
      </c>
      <c r="J5871" s="1" t="s">
        <v>8671</v>
      </c>
      <c r="K5871" s="1" t="s">
        <v>3381</v>
      </c>
    </row>
    <row r="5872" customFormat="false" ht="15" hidden="false" customHeight="true" outlineLevel="0" collapsed="false">
      <c r="A5872" s="1" t="n">
        <f aca="false">MAX($A$2:$A5871)+1</f>
        <v>4917</v>
      </c>
      <c r="C5872" s="1" t="str">
        <f aca="false">IF(H5872="",F5872,H5872)</f>
        <v>Lincolnton High School</v>
      </c>
      <c r="F5872" s="5"/>
      <c r="G5872" s="1" t="n">
        <v>56341</v>
      </c>
      <c r="H5872" s="1" t="s">
        <v>8909</v>
      </c>
      <c r="I5872" s="1" t="n">
        <v>13630</v>
      </c>
      <c r="J5872" s="1" t="s">
        <v>8671</v>
      </c>
      <c r="K5872" s="1" t="s">
        <v>3381</v>
      </c>
    </row>
    <row r="5873" customFormat="false" ht="15" hidden="false" customHeight="true" outlineLevel="0" collapsed="false">
      <c r="A5873" s="1" t="n">
        <f aca="false">MAX($A$2:$A5872)+1</f>
        <v>4918</v>
      </c>
      <c r="C5873" s="1" t="str">
        <f aca="false">IF(H5873="",F5873,H5873)</f>
        <v>Maiden Community Center</v>
      </c>
      <c r="F5873" s="5"/>
      <c r="G5873" s="1" t="n">
        <v>56342</v>
      </c>
      <c r="H5873" s="1" t="s">
        <v>8910</v>
      </c>
      <c r="I5873" s="1" t="n">
        <v>13630</v>
      </c>
      <c r="J5873" s="1" t="s">
        <v>8671</v>
      </c>
      <c r="K5873" s="1" t="s">
        <v>3381</v>
      </c>
    </row>
    <row r="5874" customFormat="false" ht="15" hidden="false" customHeight="true" outlineLevel="0" collapsed="false">
      <c r="A5874" s="1" t="n">
        <f aca="false">MAX($A$2:$A5873)+1</f>
        <v>4919</v>
      </c>
      <c r="C5874" s="1" t="str">
        <f aca="false">IF(H5874="",F5874,H5874)</f>
        <v>Monroe Middle School</v>
      </c>
      <c r="F5874" s="5"/>
      <c r="G5874" s="1" t="n">
        <v>56343</v>
      </c>
      <c r="H5874" s="1" t="s">
        <v>8911</v>
      </c>
      <c r="I5874" s="1" t="n">
        <v>13630</v>
      </c>
      <c r="J5874" s="1" t="s">
        <v>8671</v>
      </c>
      <c r="K5874" s="1" t="s">
        <v>3381</v>
      </c>
    </row>
    <row r="5875" customFormat="false" ht="15" hidden="false" customHeight="true" outlineLevel="0" collapsed="false">
      <c r="A5875" s="1" t="n">
        <f aca="false">MAX($A$2:$A5874)+1</f>
        <v>4920</v>
      </c>
      <c r="C5875" s="1" t="str">
        <f aca="false">IF(H5875="",F5875,H5875)</f>
        <v>Morganton Station 5</v>
      </c>
      <c r="F5875" s="5"/>
      <c r="G5875" s="1" t="n">
        <v>56344</v>
      </c>
      <c r="H5875" s="1" t="s">
        <v>8912</v>
      </c>
      <c r="I5875" s="1" t="n">
        <v>13630</v>
      </c>
      <c r="J5875" s="1" t="s">
        <v>8671</v>
      </c>
      <c r="K5875" s="1" t="s">
        <v>3381</v>
      </c>
    </row>
    <row r="5876" customFormat="false" ht="15" hidden="false" customHeight="true" outlineLevel="0" collapsed="false">
      <c r="A5876" s="1" t="n">
        <f aca="false">MAX($A$2:$A5875)+1</f>
        <v>4921</v>
      </c>
      <c r="C5876" s="1" t="str">
        <f aca="false">IF(H5876="",F5876,H5876)</f>
        <v>Pineville Delivery 1</v>
      </c>
      <c r="F5876" s="5"/>
      <c r="G5876" s="1" t="n">
        <v>56345</v>
      </c>
      <c r="H5876" s="1" t="s">
        <v>8913</v>
      </c>
      <c r="I5876" s="1" t="n">
        <v>13630</v>
      </c>
      <c r="J5876" s="1" t="s">
        <v>8671</v>
      </c>
      <c r="K5876" s="1" t="s">
        <v>3381</v>
      </c>
    </row>
    <row r="5877" customFormat="false" ht="15" hidden="false" customHeight="true" outlineLevel="0" collapsed="false">
      <c r="A5877" s="1" t="n">
        <f aca="false">MAX($A$2:$A5876)+1</f>
        <v>4922</v>
      </c>
      <c r="C5877" s="1" t="str">
        <f aca="false">IF(H5877="",F5877,H5877)</f>
        <v>Laverne Diesel Generating Plant</v>
      </c>
      <c r="F5877" s="5"/>
      <c r="G5877" s="1" t="n">
        <v>56348</v>
      </c>
      <c r="H5877" s="1" t="s">
        <v>8914</v>
      </c>
      <c r="I5877" s="1" t="n">
        <v>10777</v>
      </c>
      <c r="J5877" s="1" t="s">
        <v>8915</v>
      </c>
      <c r="K5877" s="1" t="s">
        <v>3381</v>
      </c>
    </row>
    <row r="5878" customFormat="false" ht="15" hidden="false" customHeight="true" outlineLevel="0" collapsed="false">
      <c r="A5878" s="1" t="n">
        <f aca="false">MAX($A$2:$A5877)+1</f>
        <v>4923</v>
      </c>
      <c r="C5878" s="1" t="str">
        <f aca="false">IF(H5878="",F5878,H5878)</f>
        <v>Quail Run Energy Center</v>
      </c>
      <c r="F5878" s="5"/>
      <c r="G5878" s="1" t="n">
        <v>56349</v>
      </c>
      <c r="H5878" s="1" t="s">
        <v>8916</v>
      </c>
      <c r="I5878" s="1" t="n">
        <v>56766</v>
      </c>
      <c r="J5878" s="1" t="s">
        <v>8917</v>
      </c>
      <c r="K5878" s="1" t="s">
        <v>3381</v>
      </c>
    </row>
    <row r="5879" customFormat="false" ht="15" hidden="false" customHeight="true" outlineLevel="0" collapsed="false">
      <c r="A5879" s="1" t="n">
        <f aca="false">MAX($A$2:$A5878)+1</f>
        <v>4924</v>
      </c>
      <c r="C5879" s="1" t="str">
        <f aca="false">IF(H5879="",F5879,H5879)</f>
        <v>Colorado Bend Energy Center</v>
      </c>
      <c r="F5879" s="5"/>
      <c r="G5879" s="1" t="n">
        <v>56350</v>
      </c>
      <c r="H5879" s="1" t="s">
        <v>8918</v>
      </c>
      <c r="I5879" s="1" t="n">
        <v>56765</v>
      </c>
      <c r="J5879" s="1" t="s">
        <v>8919</v>
      </c>
      <c r="K5879" s="1" t="s">
        <v>3381</v>
      </c>
    </row>
    <row r="5880" customFormat="false" ht="15" hidden="false" customHeight="true" outlineLevel="0" collapsed="false">
      <c r="A5880" s="1" t="n">
        <f aca="false">MAX($A$2:$A5879)+1</f>
        <v>4925</v>
      </c>
      <c r="C5880" s="1" t="str">
        <f aca="false">IF(H5880="",F5880,H5880)</f>
        <v>Clearwater Power Plant</v>
      </c>
      <c r="F5880" s="5"/>
      <c r="G5880" s="1" t="n">
        <v>56356</v>
      </c>
      <c r="H5880" s="1" t="s">
        <v>8920</v>
      </c>
      <c r="I5880" s="1" t="n">
        <v>16088</v>
      </c>
      <c r="J5880" s="1" t="s">
        <v>8742</v>
      </c>
      <c r="K5880" s="1" t="s">
        <v>3381</v>
      </c>
    </row>
    <row r="5881" customFormat="false" ht="15" hidden="false" customHeight="true" outlineLevel="0" collapsed="false">
      <c r="A5881" s="1" t="n">
        <f aca="false">MAX($A$2:$A5880)+1</f>
        <v>4926</v>
      </c>
      <c r="C5881" s="1" t="str">
        <f aca="false">IF(H5881="",F5881,H5881)</f>
        <v>FPL Energy Burleigh County Wind</v>
      </c>
      <c r="F5881" s="5"/>
      <c r="G5881" s="1" t="n">
        <v>56357</v>
      </c>
      <c r="H5881" s="1" t="s">
        <v>8921</v>
      </c>
      <c r="I5881" s="1" t="n">
        <v>54717</v>
      </c>
      <c r="J5881" s="1" t="s">
        <v>8922</v>
      </c>
      <c r="K5881" s="1" t="s">
        <v>3381</v>
      </c>
    </row>
    <row r="5882" customFormat="false" ht="15" hidden="false" customHeight="true" outlineLevel="0" collapsed="false">
      <c r="A5882" s="1" t="n">
        <f aca="false">MAX($A$2:$A5881)+1</f>
        <v>4927</v>
      </c>
      <c r="C5882" s="1" t="str">
        <f aca="false">IF(H5882="",F5882,H5882)</f>
        <v>Klondike Windpower II</v>
      </c>
      <c r="F5882" s="5"/>
      <c r="G5882" s="1" t="n">
        <v>56359</v>
      </c>
      <c r="H5882" s="1" t="s">
        <v>8923</v>
      </c>
      <c r="I5882" s="1" t="n">
        <v>15399</v>
      </c>
      <c r="J5882" s="1" t="s">
        <v>8570</v>
      </c>
      <c r="K5882" s="1" t="s">
        <v>3381</v>
      </c>
    </row>
    <row r="5883" customFormat="false" ht="15" hidden="false" customHeight="true" outlineLevel="0" collapsed="false">
      <c r="A5883" s="1" t="n">
        <f aca="false">MAX($A$2:$A5882)+1</f>
        <v>4928</v>
      </c>
      <c r="C5883" s="1" t="str">
        <f aca="false">IF(H5883="",F5883,H5883)</f>
        <v>Big Horn Wind Project</v>
      </c>
      <c r="F5883" s="5"/>
      <c r="G5883" s="1" t="n">
        <v>56361</v>
      </c>
      <c r="H5883" s="1" t="s">
        <v>8924</v>
      </c>
      <c r="I5883" s="1" t="n">
        <v>15399</v>
      </c>
      <c r="J5883" s="1" t="s">
        <v>8570</v>
      </c>
      <c r="K5883" s="1" t="s">
        <v>3381</v>
      </c>
    </row>
    <row r="5884" customFormat="false" ht="15" hidden="false" customHeight="true" outlineLevel="0" collapsed="false">
      <c r="A5884" s="1" t="n">
        <f aca="false">MAX($A$2:$A5883)+1</f>
        <v>4929</v>
      </c>
      <c r="C5884" s="1" t="str">
        <f aca="false">IF(H5884="",F5884,H5884)</f>
        <v>Shiloh I Wind Project</v>
      </c>
      <c r="F5884" s="5"/>
      <c r="G5884" s="1" t="n">
        <v>56362</v>
      </c>
      <c r="H5884" s="1" t="s">
        <v>8925</v>
      </c>
      <c r="I5884" s="1" t="n">
        <v>15399</v>
      </c>
      <c r="J5884" s="1" t="s">
        <v>8570</v>
      </c>
      <c r="K5884" s="1" t="s">
        <v>3381</v>
      </c>
    </row>
    <row r="5885" customFormat="false" ht="15" hidden="false" customHeight="true" outlineLevel="0" collapsed="false">
      <c r="A5885" s="1" t="n">
        <f aca="false">MAX($A$2:$A5884)+1</f>
        <v>4930</v>
      </c>
      <c r="C5885" s="1" t="str">
        <f aca="false">IF(H5885="",F5885,H5885)</f>
        <v>Danville New Design Plant</v>
      </c>
      <c r="F5885" s="5"/>
      <c r="G5885" s="1" t="n">
        <v>56363</v>
      </c>
      <c r="H5885" s="1" t="s">
        <v>8926</v>
      </c>
      <c r="I5885" s="1" t="n">
        <v>4794</v>
      </c>
      <c r="J5885" s="1" t="s">
        <v>5016</v>
      </c>
      <c r="K5885" s="1" t="s">
        <v>3381</v>
      </c>
    </row>
    <row r="5886" customFormat="false" ht="15" hidden="false" customHeight="true" outlineLevel="0" collapsed="false">
      <c r="A5886" s="1" t="n">
        <f aca="false">MAX($A$2:$A5885)+1</f>
        <v>4931</v>
      </c>
      <c r="C5886" s="1" t="str">
        <f aca="false">IF(H5886="",F5886,H5886)</f>
        <v>Danville Kentuck Road Plant</v>
      </c>
      <c r="F5886" s="5"/>
      <c r="G5886" s="1" t="n">
        <v>56364</v>
      </c>
      <c r="H5886" s="1" t="s">
        <v>8927</v>
      </c>
      <c r="I5886" s="1" t="n">
        <v>4794</v>
      </c>
      <c r="J5886" s="1" t="s">
        <v>5016</v>
      </c>
      <c r="K5886" s="1" t="s">
        <v>3381</v>
      </c>
    </row>
    <row r="5887" customFormat="false" ht="15" hidden="false" customHeight="true" outlineLevel="0" collapsed="false">
      <c r="A5887" s="1" t="n">
        <f aca="false">MAX($A$2:$A5886)+1</f>
        <v>4932</v>
      </c>
      <c r="C5887" s="1" t="str">
        <f aca="false">IF(H5887="",F5887,H5887)</f>
        <v>Danville Westover Plant</v>
      </c>
      <c r="F5887" s="5"/>
      <c r="G5887" s="1" t="n">
        <v>56365</v>
      </c>
      <c r="H5887" s="1" t="s">
        <v>8928</v>
      </c>
      <c r="I5887" s="1" t="n">
        <v>4794</v>
      </c>
      <c r="J5887" s="1" t="s">
        <v>5016</v>
      </c>
      <c r="K5887" s="1" t="s">
        <v>3381</v>
      </c>
    </row>
    <row r="5888" customFormat="false" ht="15" hidden="false" customHeight="true" outlineLevel="0" collapsed="false">
      <c r="A5888" s="1" t="n">
        <f aca="false">MAX($A$2:$A5887)+1</f>
        <v>4933</v>
      </c>
      <c r="C5888" s="1" t="str">
        <f aca="false">IF(H5888="",F5888,H5888)</f>
        <v>Electric Avenue Facility</v>
      </c>
      <c r="F5888" s="5"/>
      <c r="G5888" s="1" t="n">
        <v>56367</v>
      </c>
      <c r="H5888" s="1" t="s">
        <v>8929</v>
      </c>
      <c r="I5888" s="1" t="n">
        <v>4619</v>
      </c>
      <c r="J5888" s="1" t="s">
        <v>5014</v>
      </c>
      <c r="K5888" s="1" t="s">
        <v>3381</v>
      </c>
    </row>
    <row r="5889" customFormat="false" ht="15" hidden="false" customHeight="true" outlineLevel="0" collapsed="false">
      <c r="A5889" s="1" t="n">
        <f aca="false">MAX($A$2:$A5888)+1</f>
        <v>4934</v>
      </c>
      <c r="C5889" s="1" t="str">
        <f aca="false">IF(H5889="",F5889,H5889)</f>
        <v>Water Treatment Plant Generators</v>
      </c>
      <c r="F5889" s="5"/>
      <c r="G5889" s="1" t="n">
        <v>56368</v>
      </c>
      <c r="H5889" s="1" t="s">
        <v>8930</v>
      </c>
      <c r="I5889" s="1" t="n">
        <v>11560</v>
      </c>
      <c r="J5889" s="1" t="s">
        <v>5512</v>
      </c>
      <c r="K5889" s="1" t="s">
        <v>3381</v>
      </c>
    </row>
    <row r="5890" customFormat="false" ht="15" hidden="false" customHeight="true" outlineLevel="0" collapsed="false">
      <c r="A5890" s="1" t="n">
        <f aca="false">MAX($A$2:$A5889)+1</f>
        <v>4935</v>
      </c>
      <c r="C5890" s="1" t="str">
        <f aca="false">IF(H5890="",F5890,H5890)</f>
        <v>Casselman Wind Power Project</v>
      </c>
      <c r="F5890" s="5"/>
      <c r="G5890" s="1" t="n">
        <v>56369</v>
      </c>
      <c r="H5890" s="1" t="s">
        <v>8931</v>
      </c>
      <c r="I5890" s="1" t="n">
        <v>15399</v>
      </c>
      <c r="J5890" s="1" t="s">
        <v>8570</v>
      </c>
      <c r="K5890" s="1" t="s">
        <v>3381</v>
      </c>
    </row>
    <row r="5891" customFormat="false" ht="15" hidden="false" customHeight="true" outlineLevel="0" collapsed="false">
      <c r="A5891" s="1" t="n">
        <f aca="false">MAX($A$2:$A5890)+1</f>
        <v>4936</v>
      </c>
      <c r="C5891" s="1" t="str">
        <f aca="false">IF(H5891="",F5891,H5891)</f>
        <v>Cedar Creek Wind</v>
      </c>
      <c r="F5891" s="5"/>
      <c r="G5891" s="1" t="n">
        <v>56371</v>
      </c>
      <c r="H5891" s="1" t="s">
        <v>8932</v>
      </c>
      <c r="I5891" s="1" t="n">
        <v>50123</v>
      </c>
      <c r="J5891" s="1" t="s">
        <v>8752</v>
      </c>
      <c r="K5891" s="1" t="s">
        <v>3381</v>
      </c>
    </row>
    <row r="5892" customFormat="false" ht="15" hidden="false" customHeight="true" outlineLevel="0" collapsed="false">
      <c r="A5892" s="1" t="n">
        <f aca="false">MAX($A$2:$A5891)+1</f>
        <v>4937</v>
      </c>
      <c r="C5892" s="1" t="str">
        <f aca="false">IF(H5892="",F5892,H5892)</f>
        <v>Sweetwater Wind 5</v>
      </c>
      <c r="F5892" s="5"/>
      <c r="G5892" s="1" t="n">
        <v>56372</v>
      </c>
      <c r="H5892" s="1" t="s">
        <v>8933</v>
      </c>
      <c r="I5892" s="1" t="n">
        <v>50123</v>
      </c>
      <c r="J5892" s="1" t="s">
        <v>8752</v>
      </c>
      <c r="K5892" s="1" t="s">
        <v>3381</v>
      </c>
    </row>
    <row r="5893" customFormat="false" ht="15" hidden="false" customHeight="true" outlineLevel="0" collapsed="false">
      <c r="A5893" s="1" t="n">
        <f aca="false">MAX($A$2:$A5892)+1</f>
        <v>4938</v>
      </c>
      <c r="C5893" s="1" t="str">
        <f aca="false">IF(H5893="",F5893,H5893)</f>
        <v>Robert Mueller Energy Center</v>
      </c>
      <c r="F5893" s="5"/>
      <c r="G5893" s="1" t="n">
        <v>56374</v>
      </c>
      <c r="H5893" s="1" t="s">
        <v>8934</v>
      </c>
      <c r="I5893" s="1" t="n">
        <v>1015</v>
      </c>
      <c r="J5893" s="1" t="s">
        <v>4927</v>
      </c>
      <c r="K5893" s="1" t="s">
        <v>3381</v>
      </c>
    </row>
    <row r="5894" customFormat="false" ht="15" hidden="false" customHeight="true" outlineLevel="0" collapsed="false">
      <c r="A5894" s="1" t="n">
        <f aca="false">MAX($A$2:$A5893)+1</f>
        <v>4939</v>
      </c>
      <c r="C5894" s="1" t="str">
        <f aca="false">IF(H5894="",F5894,H5894)</f>
        <v>Pike County Wind Power</v>
      </c>
      <c r="F5894" s="5"/>
      <c r="G5894" s="1" t="n">
        <v>56376</v>
      </c>
      <c r="H5894" s="1" t="s">
        <v>8935</v>
      </c>
      <c r="I5894" s="1" t="n">
        <v>9209</v>
      </c>
      <c r="J5894" s="1" t="s">
        <v>8936</v>
      </c>
      <c r="K5894" s="1" t="s">
        <v>3381</v>
      </c>
    </row>
    <row r="5895" customFormat="false" ht="15" hidden="false" customHeight="true" outlineLevel="0" collapsed="false">
      <c r="A5895" s="1" t="n">
        <f aca="false">MAX($A$2:$A5894)+1</f>
        <v>4940</v>
      </c>
      <c r="C5895" s="1" t="str">
        <f aca="false">IF(H5895="",F5895,H5895)</f>
        <v>Judith Gap Wind Energy Center</v>
      </c>
      <c r="F5895" s="5"/>
      <c r="G5895" s="1" t="n">
        <v>56377</v>
      </c>
      <c r="H5895" s="1" t="s">
        <v>8937</v>
      </c>
      <c r="I5895" s="1" t="n">
        <v>49893</v>
      </c>
      <c r="J5895" s="1" t="s">
        <v>5761</v>
      </c>
      <c r="K5895" s="1" t="s">
        <v>3381</v>
      </c>
    </row>
    <row r="5896" customFormat="false" ht="15" hidden="false" customHeight="true" outlineLevel="0" collapsed="false">
      <c r="A5896" s="1" t="n">
        <f aca="false">MAX($A$2:$A5895)+1</f>
        <v>4941</v>
      </c>
      <c r="C5896" s="1" t="str">
        <f aca="false">IF(H5896="",F5896,H5896)</f>
        <v>Pakini Nui Wind Farm</v>
      </c>
      <c r="F5896" s="5"/>
      <c r="G5896" s="1" t="n">
        <v>56378</v>
      </c>
      <c r="H5896" s="1" t="s">
        <v>8938</v>
      </c>
      <c r="I5896" s="1" t="n">
        <v>794</v>
      </c>
      <c r="J5896" s="1" t="s">
        <v>8939</v>
      </c>
      <c r="K5896" s="1" t="s">
        <v>3381</v>
      </c>
    </row>
    <row r="5897" customFormat="false" ht="15" hidden="false" customHeight="true" outlineLevel="0" collapsed="false">
      <c r="A5897" s="1" t="n">
        <f aca="false">MAX($A$2:$A5896)+1</f>
        <v>4942</v>
      </c>
      <c r="C5897" s="1" t="str">
        <f aca="false">IF(H5897="",F5897,H5897)</f>
        <v>Centennial Wind Farm</v>
      </c>
      <c r="F5897" s="5"/>
      <c r="G5897" s="1" t="n">
        <v>56380</v>
      </c>
      <c r="H5897" s="1" t="s">
        <v>8940</v>
      </c>
      <c r="I5897" s="1" t="n">
        <v>14063</v>
      </c>
      <c r="J5897" s="1" t="s">
        <v>741</v>
      </c>
      <c r="K5897" s="1" t="s">
        <v>3381</v>
      </c>
    </row>
    <row r="5898" customFormat="false" ht="15" hidden="false" customHeight="true" outlineLevel="0" collapsed="false">
      <c r="A5898" s="1" t="n">
        <f aca="false">MAX($A$2:$A5897)+1</f>
        <v>4943</v>
      </c>
      <c r="C5898" s="1" t="str">
        <f aca="false">IF(H5898="",F5898,H5898)</f>
        <v>Northern Iowa Windpower II</v>
      </c>
      <c r="F5898" s="5"/>
      <c r="G5898" s="1" t="n">
        <v>56383</v>
      </c>
      <c r="H5898" s="1" t="s">
        <v>8941</v>
      </c>
      <c r="I5898" s="1" t="n">
        <v>15399</v>
      </c>
      <c r="J5898" s="1" t="s">
        <v>8570</v>
      </c>
      <c r="K5898" s="1" t="s">
        <v>3381</v>
      </c>
    </row>
    <row r="5899" customFormat="false" ht="15" hidden="false" customHeight="true" outlineLevel="0" collapsed="false">
      <c r="A5899" s="1" t="n">
        <f aca="false">MAX($A$2:$A5898)+1</f>
        <v>4944</v>
      </c>
      <c r="C5899" s="1" t="str">
        <f aca="false">IF(H5899="",F5899,H5899)</f>
        <v>FPL Energy Oliver Wind I LLC</v>
      </c>
      <c r="F5899" s="5"/>
      <c r="G5899" s="1" t="n">
        <v>56392</v>
      </c>
      <c r="H5899" s="1" t="s">
        <v>8942</v>
      </c>
      <c r="I5899" s="1" t="n">
        <v>55696</v>
      </c>
      <c r="J5899" s="1" t="s">
        <v>8943</v>
      </c>
      <c r="K5899" s="1" t="s">
        <v>3381</v>
      </c>
    </row>
    <row r="5900" customFormat="false" ht="15" hidden="false" customHeight="true" outlineLevel="0" collapsed="false">
      <c r="A5900" s="1" t="n">
        <f aca="false">MAX($A$2:$A5899)+1</f>
        <v>4945</v>
      </c>
      <c r="C5900" s="1" t="str">
        <f aca="false">IF(H5900="",F5900,H5900)</f>
        <v>Forest Creek Wind Farm LLC</v>
      </c>
      <c r="F5900" s="5"/>
      <c r="G5900" s="1" t="n">
        <v>56394</v>
      </c>
      <c r="H5900" s="1" t="s">
        <v>8944</v>
      </c>
      <c r="I5900" s="1" t="n">
        <v>56215</v>
      </c>
      <c r="J5900" s="1" t="s">
        <v>8945</v>
      </c>
      <c r="K5900" s="1" t="s">
        <v>3381</v>
      </c>
    </row>
    <row r="5901" customFormat="false" ht="15" hidden="false" customHeight="true" outlineLevel="0" collapsed="false">
      <c r="A5901" s="1" t="n">
        <f aca="false">MAX($A$2:$A5900)+1</f>
        <v>4946</v>
      </c>
      <c r="C5901" s="1" t="str">
        <f aca="false">IF(H5901="",F5901,H5901)</f>
        <v>Mesquite Wind Power LLC</v>
      </c>
      <c r="F5901" s="5"/>
      <c r="G5901" s="1" t="n">
        <v>56395</v>
      </c>
      <c r="H5901" s="1" t="s">
        <v>8946</v>
      </c>
      <c r="I5901" s="1" t="n">
        <v>54759</v>
      </c>
      <c r="J5901" s="1" t="s">
        <v>8947</v>
      </c>
      <c r="K5901" s="1" t="s">
        <v>3381</v>
      </c>
    </row>
    <row r="5902" customFormat="false" ht="15" hidden="false" customHeight="true" outlineLevel="0" collapsed="false">
      <c r="A5902" s="1" t="n">
        <f aca="false">MAX($A$2:$A5901)+1</f>
        <v>4947</v>
      </c>
      <c r="C5902" s="1" t="str">
        <f aca="false">IF(H5902="",F5902,H5902)</f>
        <v>Hunlock Unit 4</v>
      </c>
      <c r="F5902" s="5"/>
      <c r="G5902" s="1" t="n">
        <v>56397</v>
      </c>
      <c r="H5902" s="1" t="s">
        <v>8948</v>
      </c>
      <c r="I5902" s="1" t="n">
        <v>23279</v>
      </c>
      <c r="J5902" s="1" t="s">
        <v>692</v>
      </c>
      <c r="K5902" s="1" t="s">
        <v>3381</v>
      </c>
    </row>
    <row r="5903" customFormat="false" ht="15" hidden="false" customHeight="true" outlineLevel="0" collapsed="false">
      <c r="A5903" s="1" t="n">
        <f aca="false">MAX($A$2:$A5902)+1</f>
        <v>4948</v>
      </c>
      <c r="C5903" s="1" t="str">
        <f aca="false">IF(H5903="",F5903,H5903)</f>
        <v>Lempster Wind LLC</v>
      </c>
      <c r="F5903" s="5"/>
      <c r="G5903" s="1" t="n">
        <v>56399</v>
      </c>
      <c r="H5903" s="1" t="s">
        <v>8949</v>
      </c>
      <c r="I5903" s="1" t="n">
        <v>15399</v>
      </c>
      <c r="J5903" s="1" t="s">
        <v>8570</v>
      </c>
      <c r="K5903" s="1" t="s">
        <v>3381</v>
      </c>
    </row>
    <row r="5904" customFormat="false" ht="15" hidden="false" customHeight="true" outlineLevel="0" collapsed="false">
      <c r="A5904" s="1" t="n">
        <f aca="false">MAX($A$2:$A5903)+1</f>
        <v>4949</v>
      </c>
      <c r="C5904" s="1" t="str">
        <f aca="false">IF(H5904="",F5904,H5904)</f>
        <v>Treasure Coast Energy Center</v>
      </c>
      <c r="F5904" s="5"/>
      <c r="G5904" s="1" t="n">
        <v>56400</v>
      </c>
      <c r="H5904" s="1" t="s">
        <v>8950</v>
      </c>
      <c r="I5904" s="1" t="n">
        <v>6616</v>
      </c>
      <c r="J5904" s="1" t="s">
        <v>8951</v>
      </c>
      <c r="K5904" s="1" t="s">
        <v>3381</v>
      </c>
    </row>
    <row r="5905" customFormat="false" ht="15" hidden="false" customHeight="true" outlineLevel="0" collapsed="false">
      <c r="A5905" s="1" t="n">
        <f aca="false">MAX($A$2:$A5904)+1</f>
        <v>4950</v>
      </c>
      <c r="C5905" s="1" t="str">
        <f aca="false">IF(H5905="",F5905,H5905)</f>
        <v>Noble Hill Landfill</v>
      </c>
      <c r="F5905" s="5"/>
      <c r="G5905" s="1" t="n">
        <v>56404</v>
      </c>
      <c r="H5905" s="1" t="s">
        <v>8952</v>
      </c>
      <c r="I5905" s="1" t="n">
        <v>17833</v>
      </c>
      <c r="J5905" s="1" t="s">
        <v>4453</v>
      </c>
      <c r="K5905" s="1" t="s">
        <v>3381</v>
      </c>
    </row>
    <row r="5906" customFormat="false" ht="15" hidden="false" customHeight="true" outlineLevel="0" collapsed="false">
      <c r="A5906" s="1" t="n">
        <f aca="false">MAX($A$2:$A5905)+1</f>
        <v>4951</v>
      </c>
      <c r="C5906" s="1" t="str">
        <f aca="false">IF(H5906="",F5906,H5906)</f>
        <v>Nevada Solar One</v>
      </c>
      <c r="F5906" s="5"/>
      <c r="G5906" s="1" t="n">
        <v>56405</v>
      </c>
      <c r="H5906" s="1" t="s">
        <v>8953</v>
      </c>
      <c r="I5906" s="1" t="n">
        <v>55744</v>
      </c>
      <c r="J5906" s="1" t="s">
        <v>8954</v>
      </c>
      <c r="K5906" s="1" t="s">
        <v>3381</v>
      </c>
    </row>
    <row r="5907" customFormat="false" ht="15" hidden="false" customHeight="true" outlineLevel="0" collapsed="false">
      <c r="A5907" s="1" t="n">
        <f aca="false">MAX($A$2:$A5906)+1</f>
        <v>4952</v>
      </c>
      <c r="C5907" s="1" t="str">
        <f aca="false">IF(H5907="",F5907,H5907)</f>
        <v>Sierra Pacific Burlington Facility</v>
      </c>
      <c r="F5907" s="5"/>
      <c r="G5907" s="1" t="n">
        <v>56406</v>
      </c>
      <c r="H5907" s="1" t="s">
        <v>8955</v>
      </c>
      <c r="I5907" s="1" t="n">
        <v>17164</v>
      </c>
      <c r="J5907" s="1" t="s">
        <v>5957</v>
      </c>
      <c r="K5907" s="1" t="s">
        <v>3381</v>
      </c>
    </row>
    <row r="5908" customFormat="false" ht="15" hidden="false" customHeight="true" outlineLevel="0" collapsed="false">
      <c r="A5908" s="1" t="n">
        <f aca="false">MAX($A$2:$A5907)+1</f>
        <v>4953</v>
      </c>
      <c r="C5908" s="1" t="str">
        <f aca="false">IF(H5908="",F5908,H5908)</f>
        <v>Agriwind LLC</v>
      </c>
      <c r="F5908" s="5"/>
      <c r="G5908" s="1" t="n">
        <v>56408</v>
      </c>
      <c r="H5908" s="1" t="s">
        <v>8956</v>
      </c>
      <c r="I5908" s="1" t="n">
        <v>54789</v>
      </c>
      <c r="J5908" s="1" t="s">
        <v>8957</v>
      </c>
      <c r="K5908" s="1" t="s">
        <v>3381</v>
      </c>
    </row>
    <row r="5909" customFormat="false" ht="15" hidden="false" customHeight="true" outlineLevel="0" collapsed="false">
      <c r="A5909" s="1" t="n">
        <f aca="false">MAX($A$2:$A5908)+1</f>
        <v>4954</v>
      </c>
      <c r="C5909" s="1" t="str">
        <f aca="false">IF(H5909="",F5909,H5909)</f>
        <v>Stahl Wind Energy</v>
      </c>
      <c r="F5909" s="5"/>
      <c r="G5909" s="1" t="n">
        <v>56409</v>
      </c>
      <c r="H5909" s="1" t="s">
        <v>8958</v>
      </c>
      <c r="I5909" s="1" t="n">
        <v>54790</v>
      </c>
      <c r="J5909" s="1" t="s">
        <v>8959</v>
      </c>
      <c r="K5909" s="1" t="s">
        <v>3381</v>
      </c>
    </row>
    <row r="5910" customFormat="false" ht="15" hidden="false" customHeight="true" outlineLevel="0" collapsed="false">
      <c r="A5910" s="1" t="n">
        <f aca="false">MAX($A$2:$A5909)+1</f>
        <v>4955</v>
      </c>
      <c r="C5910" s="1" t="str">
        <f aca="false">IF(H5910="",F5910,H5910)</f>
        <v>Carstensen Wind</v>
      </c>
      <c r="F5910" s="5"/>
      <c r="G5910" s="1" t="n">
        <v>56410</v>
      </c>
      <c r="H5910" s="1" t="s">
        <v>8960</v>
      </c>
      <c r="I5910" s="1" t="n">
        <v>54791</v>
      </c>
      <c r="J5910" s="1" t="s">
        <v>8961</v>
      </c>
      <c r="K5910" s="1" t="s">
        <v>3381</v>
      </c>
    </row>
    <row r="5911" customFormat="false" ht="15" hidden="false" customHeight="true" outlineLevel="0" collapsed="false">
      <c r="A5911" s="1" t="n">
        <f aca="false">MAX($A$2:$A5910)+1</f>
        <v>4956</v>
      </c>
      <c r="C5911" s="1" t="str">
        <f aca="false">IF(H5911="",F5911,H5911)</f>
        <v>Northern Lights Wind LLC</v>
      </c>
      <c r="F5911" s="5"/>
      <c r="G5911" s="1" t="n">
        <v>56411</v>
      </c>
      <c r="H5911" s="1" t="s">
        <v>8962</v>
      </c>
      <c r="I5911" s="1" t="n">
        <v>54792</v>
      </c>
      <c r="J5911" s="1" t="s">
        <v>8962</v>
      </c>
      <c r="K5911" s="1" t="s">
        <v>3381</v>
      </c>
    </row>
    <row r="5912" customFormat="false" ht="15" hidden="false" customHeight="true" outlineLevel="0" collapsed="false">
      <c r="A5912" s="1" t="n">
        <f aca="false">MAX($A$2:$A5911)+1</f>
        <v>4957</v>
      </c>
      <c r="C5912" s="1" t="str">
        <f aca="false">IF(H5912="",F5912,H5912)</f>
        <v>Lucky Wind</v>
      </c>
      <c r="F5912" s="5"/>
      <c r="G5912" s="1" t="n">
        <v>56412</v>
      </c>
      <c r="H5912" s="1" t="s">
        <v>8963</v>
      </c>
      <c r="I5912" s="1" t="n">
        <v>54793</v>
      </c>
      <c r="J5912" s="1" t="s">
        <v>8964</v>
      </c>
      <c r="K5912" s="1" t="s">
        <v>3381</v>
      </c>
    </row>
    <row r="5913" customFormat="false" ht="15" hidden="false" customHeight="true" outlineLevel="0" collapsed="false">
      <c r="A5913" s="1" t="n">
        <f aca="false">MAX($A$2:$A5912)+1</f>
        <v>4958</v>
      </c>
      <c r="C5913" s="1" t="str">
        <f aca="false">IF(H5913="",F5913,H5913)</f>
        <v>Greenback Energy</v>
      </c>
      <c r="F5913" s="5"/>
      <c r="G5913" s="1" t="n">
        <v>56413</v>
      </c>
      <c r="H5913" s="1" t="s">
        <v>8965</v>
      </c>
      <c r="I5913" s="1" t="n">
        <v>54794</v>
      </c>
      <c r="J5913" s="1" t="s">
        <v>8966</v>
      </c>
      <c r="K5913" s="1" t="s">
        <v>3381</v>
      </c>
    </row>
    <row r="5914" customFormat="false" ht="15" hidden="false" customHeight="true" outlineLevel="0" collapsed="false">
      <c r="A5914" s="1" t="n">
        <f aca="false">MAX($A$2:$A5913)+1</f>
        <v>4959</v>
      </c>
      <c r="C5914" s="1" t="str">
        <f aca="false">IF(H5914="",F5914,H5914)</f>
        <v>Redwood Falls Wind</v>
      </c>
      <c r="F5914" s="5"/>
      <c r="G5914" s="1" t="n">
        <v>56414</v>
      </c>
      <c r="H5914" s="1" t="s">
        <v>8967</v>
      </c>
      <c r="I5914" s="1" t="n">
        <v>40580</v>
      </c>
      <c r="J5914" s="1" t="s">
        <v>4319</v>
      </c>
      <c r="K5914" s="1" t="s">
        <v>3381</v>
      </c>
    </row>
    <row r="5915" customFormat="false" ht="15" hidden="false" customHeight="true" outlineLevel="0" collapsed="false">
      <c r="A5915" s="1" t="n">
        <f aca="false">MAX($A$2:$A5914)+1</f>
        <v>4960</v>
      </c>
      <c r="C5915" s="1" t="str">
        <f aca="false">IF(H5915="",F5915,H5915)</f>
        <v>Fairmont Wind</v>
      </c>
      <c r="F5915" s="5"/>
      <c r="G5915" s="1" t="n">
        <v>56415</v>
      </c>
      <c r="H5915" s="1" t="s">
        <v>8968</v>
      </c>
      <c r="I5915" s="1" t="n">
        <v>40580</v>
      </c>
      <c r="J5915" s="1" t="s">
        <v>4319</v>
      </c>
      <c r="K5915" s="1" t="s">
        <v>3381</v>
      </c>
    </row>
    <row r="5916" customFormat="false" ht="15" hidden="false" customHeight="true" outlineLevel="0" collapsed="false">
      <c r="A5916" s="1" t="n">
        <f aca="false">MAX($A$2:$A5915)+1</f>
        <v>4961</v>
      </c>
      <c r="C5916" s="1" t="str">
        <f aca="false">IF(H5916="",F5916,H5916)</f>
        <v>Michigan Wind 1 LLC</v>
      </c>
      <c r="F5916" s="5"/>
      <c r="G5916" s="1" t="n">
        <v>56416</v>
      </c>
      <c r="H5916" s="1" t="s">
        <v>8969</v>
      </c>
      <c r="I5916" s="1" t="n">
        <v>54800</v>
      </c>
      <c r="J5916" s="1" t="s">
        <v>8969</v>
      </c>
      <c r="K5916" s="1" t="s">
        <v>3381</v>
      </c>
    </row>
    <row r="5917" customFormat="false" ht="15" hidden="false" customHeight="true" outlineLevel="0" collapsed="false">
      <c r="A5917" s="1" t="n">
        <f aca="false">MAX($A$2:$A5916)+1</f>
        <v>4962</v>
      </c>
      <c r="C5917" s="1" t="str">
        <f aca="false">IF(H5917="",F5917,H5917)</f>
        <v>Westchester Gas Recovery</v>
      </c>
      <c r="F5917" s="5"/>
      <c r="G5917" s="1" t="n">
        <v>56417</v>
      </c>
      <c r="H5917" s="1" t="s">
        <v>8970</v>
      </c>
      <c r="I5917" s="1" t="n">
        <v>54808</v>
      </c>
      <c r="J5917" s="1" t="s">
        <v>8971</v>
      </c>
      <c r="K5917" s="1" t="s">
        <v>3381</v>
      </c>
    </row>
    <row r="5918" customFormat="false" ht="15" hidden="false" customHeight="true" outlineLevel="0" collapsed="false">
      <c r="A5918" s="1" t="n">
        <f aca="false">MAX($A$2:$A5917)+1</f>
        <v>4963</v>
      </c>
      <c r="C5918" s="1" t="str">
        <f aca="false">IF(H5918="",F5918,H5918)</f>
        <v>Des Plaines Gas Recovery</v>
      </c>
      <c r="F5918" s="5"/>
      <c r="G5918" s="1" t="n">
        <v>56418</v>
      </c>
      <c r="H5918" s="1" t="s">
        <v>8972</v>
      </c>
      <c r="I5918" s="1" t="n">
        <v>54808</v>
      </c>
      <c r="J5918" s="1" t="s">
        <v>8971</v>
      </c>
      <c r="K5918" s="1" t="s">
        <v>3381</v>
      </c>
    </row>
    <row r="5919" customFormat="false" ht="15" hidden="false" customHeight="true" outlineLevel="0" collapsed="false">
      <c r="A5919" s="1" t="n">
        <f aca="false">MAX($A$2:$A5918)+1</f>
        <v>4964</v>
      </c>
      <c r="C5919" s="1" t="str">
        <f aca="false">IF(H5919="",F5919,H5919)</f>
        <v>Beecher Gas Recovery</v>
      </c>
      <c r="F5919" s="5"/>
      <c r="G5919" s="1" t="n">
        <v>56419</v>
      </c>
      <c r="H5919" s="1" t="s">
        <v>8973</v>
      </c>
      <c r="I5919" s="1" t="n">
        <v>54808</v>
      </c>
      <c r="J5919" s="1" t="s">
        <v>8971</v>
      </c>
      <c r="K5919" s="1" t="s">
        <v>3381</v>
      </c>
    </row>
    <row r="5920" customFormat="false" ht="15" hidden="false" customHeight="true" outlineLevel="0" collapsed="false">
      <c r="A5920" s="1" t="n">
        <f aca="false">MAX($A$2:$A5919)+1</f>
        <v>4965</v>
      </c>
      <c r="C5920" s="1" t="str">
        <f aca="false">IF(H5920="",F5920,H5920)</f>
        <v>Renick Run Pumping Station 03-04</v>
      </c>
      <c r="F5920" s="5"/>
      <c r="G5920" s="1" t="n">
        <v>56420</v>
      </c>
      <c r="H5920" s="1" t="s">
        <v>8974</v>
      </c>
      <c r="I5920" s="1" t="n">
        <v>4065</v>
      </c>
      <c r="J5920" s="1" t="s">
        <v>5446</v>
      </c>
      <c r="K5920" s="1" t="s">
        <v>3381</v>
      </c>
    </row>
    <row r="5921" customFormat="false" ht="15" hidden="false" customHeight="true" outlineLevel="0" collapsed="false">
      <c r="A5921" s="1" t="n">
        <f aca="false">MAX($A$2:$A5920)+1</f>
        <v>4966</v>
      </c>
      <c r="C5921" s="1" t="str">
        <f aca="false">IF(H5921="",F5921,H5921)</f>
        <v>PS ST-8 Engine No 1</v>
      </c>
      <c r="F5921" s="5"/>
      <c r="G5921" s="1" t="n">
        <v>56421</v>
      </c>
      <c r="H5921" s="1" t="s">
        <v>8975</v>
      </c>
      <c r="I5921" s="1" t="n">
        <v>4065</v>
      </c>
      <c r="J5921" s="1" t="s">
        <v>5446</v>
      </c>
      <c r="K5921" s="1" t="s">
        <v>3381</v>
      </c>
    </row>
    <row r="5922" customFormat="false" ht="15" hidden="false" customHeight="true" outlineLevel="0" collapsed="false">
      <c r="A5922" s="1" t="n">
        <f aca="false">MAX($A$2:$A5921)+1</f>
        <v>4967</v>
      </c>
      <c r="C5922" s="1" t="str">
        <f aca="false">IF(H5922="",F5922,H5922)</f>
        <v>ST-1/1A Engine No 1</v>
      </c>
      <c r="F5922" s="5"/>
      <c r="G5922" s="1" t="n">
        <v>56422</v>
      </c>
      <c r="H5922" s="1" t="s">
        <v>8976</v>
      </c>
      <c r="I5922" s="1" t="n">
        <v>4065</v>
      </c>
      <c r="J5922" s="1" t="s">
        <v>5446</v>
      </c>
      <c r="K5922" s="1" t="s">
        <v>3381</v>
      </c>
    </row>
    <row r="5923" customFormat="false" ht="15" hidden="false" customHeight="true" outlineLevel="0" collapsed="false">
      <c r="A5923" s="1" t="n">
        <f aca="false">MAX($A$2:$A5922)+1</f>
        <v>4968</v>
      </c>
      <c r="C5923" s="1" t="str">
        <f aca="false">IF(H5923="",F5923,H5923)</f>
        <v>Dodge Park Engine No 1</v>
      </c>
      <c r="F5923" s="5"/>
      <c r="G5923" s="1" t="n">
        <v>56423</v>
      </c>
      <c r="H5923" s="1" t="s">
        <v>8977</v>
      </c>
      <c r="I5923" s="1" t="n">
        <v>4065</v>
      </c>
      <c r="J5923" s="1" t="s">
        <v>5446</v>
      </c>
      <c r="K5923" s="1" t="s">
        <v>3381</v>
      </c>
    </row>
    <row r="5924" customFormat="false" ht="15" hidden="false" customHeight="true" outlineLevel="0" collapsed="false">
      <c r="A5924" s="1" t="n">
        <f aca="false">MAX($A$2:$A5923)+1</f>
        <v>4969</v>
      </c>
      <c r="C5924" s="1" t="str">
        <f aca="false">IF(H5924="",F5924,H5924)</f>
        <v>Mower County Wind Energy Center</v>
      </c>
      <c r="F5924" s="5"/>
      <c r="G5924" s="1" t="n">
        <v>56424</v>
      </c>
      <c r="H5924" s="1" t="s">
        <v>8978</v>
      </c>
      <c r="I5924" s="1" t="n">
        <v>54819</v>
      </c>
      <c r="J5924" s="1" t="s">
        <v>8979</v>
      </c>
      <c r="K5924" s="1" t="s">
        <v>3381</v>
      </c>
    </row>
    <row r="5925" customFormat="false" ht="15" hidden="false" customHeight="true" outlineLevel="0" collapsed="false">
      <c r="A5925" s="1" t="n">
        <f aca="false">MAX($A$2:$A5924)+1</f>
        <v>4970</v>
      </c>
      <c r="C5925" s="1" t="str">
        <f aca="false">IF(H5925="",F5925,H5925)</f>
        <v>Ameresco Chicopee Energy</v>
      </c>
      <c r="F5925" s="5"/>
      <c r="G5925" s="1" t="n">
        <v>56426</v>
      </c>
      <c r="H5925" s="1" t="s">
        <v>8980</v>
      </c>
      <c r="I5925" s="1" t="n">
        <v>54812</v>
      </c>
      <c r="J5925" s="1" t="s">
        <v>8981</v>
      </c>
      <c r="K5925" s="1" t="s">
        <v>3381</v>
      </c>
    </row>
    <row r="5926" customFormat="false" ht="15" hidden="false" customHeight="true" outlineLevel="0" collapsed="false">
      <c r="A5926" s="1" t="n">
        <f aca="false">MAX($A$2:$A5925)+1</f>
        <v>4971</v>
      </c>
      <c r="C5926" s="1" t="str">
        <f aca="false">IF(H5926="",F5926,H5926)</f>
        <v>Ameresco Janesville</v>
      </c>
      <c r="F5926" s="5"/>
      <c r="G5926" s="1" t="n">
        <v>56427</v>
      </c>
      <c r="H5926" s="1" t="s">
        <v>8982</v>
      </c>
      <c r="I5926" s="1" t="n">
        <v>54813</v>
      </c>
      <c r="J5926" s="1" t="s">
        <v>8983</v>
      </c>
      <c r="K5926" s="1" t="s">
        <v>3381</v>
      </c>
    </row>
    <row r="5927" customFormat="false" ht="15" hidden="false" customHeight="true" outlineLevel="0" collapsed="false">
      <c r="A5927" s="1" t="n">
        <f aca="false">MAX($A$2:$A5926)+1</f>
        <v>4972</v>
      </c>
      <c r="C5927" s="1" t="str">
        <f aca="false">IF(H5927="",F5927,H5927)</f>
        <v>Ameresco Santa Cruz Energy</v>
      </c>
      <c r="F5927" s="5"/>
      <c r="G5927" s="1" t="n">
        <v>56428</v>
      </c>
      <c r="H5927" s="1" t="s">
        <v>8984</v>
      </c>
      <c r="I5927" s="1" t="n">
        <v>54814</v>
      </c>
      <c r="J5927" s="1" t="s">
        <v>8985</v>
      </c>
      <c r="K5927" s="1" t="s">
        <v>3381</v>
      </c>
    </row>
    <row r="5928" customFormat="false" ht="15" hidden="false" customHeight="true" outlineLevel="0" collapsed="false">
      <c r="A5928" s="1" t="n">
        <f aca="false">MAX($A$2:$A5927)+1</f>
        <v>4973</v>
      </c>
      <c r="C5928" s="1" t="str">
        <f aca="false">IF(H5928="",F5928,H5928)</f>
        <v>Ameresco Delaware South</v>
      </c>
      <c r="F5928" s="5"/>
      <c r="G5928" s="1" t="n">
        <v>56429</v>
      </c>
      <c r="H5928" s="1" t="s">
        <v>8986</v>
      </c>
      <c r="I5928" s="1" t="n">
        <v>54815</v>
      </c>
      <c r="J5928" s="1" t="s">
        <v>8987</v>
      </c>
      <c r="K5928" s="1" t="s">
        <v>3381</v>
      </c>
    </row>
    <row r="5929" customFormat="false" ht="15" hidden="false" customHeight="true" outlineLevel="0" collapsed="false">
      <c r="A5929" s="1" t="n">
        <f aca="false">MAX($A$2:$A5928)+1</f>
        <v>4974</v>
      </c>
      <c r="C5929" s="1" t="str">
        <f aca="false">IF(H5929="",F5929,H5929)</f>
        <v>Ameresco Delaware Central</v>
      </c>
      <c r="F5929" s="5"/>
      <c r="G5929" s="1" t="n">
        <v>56430</v>
      </c>
      <c r="H5929" s="1" t="s">
        <v>8988</v>
      </c>
      <c r="I5929" s="1" t="n">
        <v>54816</v>
      </c>
      <c r="J5929" s="1" t="s">
        <v>8989</v>
      </c>
      <c r="K5929" s="1" t="s">
        <v>3381</v>
      </c>
    </row>
    <row r="5930" customFormat="false" ht="15" hidden="false" customHeight="true" outlineLevel="0" collapsed="false">
      <c r="A5930" s="1" t="n">
        <f aca="false">MAX($A$2:$A5929)+1</f>
        <v>4975</v>
      </c>
      <c r="C5930" s="1" t="str">
        <f aca="false">IF(H5930="",F5930,H5930)</f>
        <v>Wildorado Wind LLC</v>
      </c>
      <c r="F5930" s="5"/>
      <c r="G5930" s="1" t="n">
        <v>56432</v>
      </c>
      <c r="H5930" s="1" t="s">
        <v>8990</v>
      </c>
      <c r="I5930" s="1" t="n">
        <v>59883</v>
      </c>
      <c r="J5930" s="1" t="s">
        <v>8784</v>
      </c>
      <c r="K5930" s="1" t="s">
        <v>3381</v>
      </c>
    </row>
    <row r="5931" customFormat="false" ht="15" hidden="false" customHeight="true" outlineLevel="0" collapsed="false">
      <c r="A5931" s="1" t="n">
        <f aca="false">MAX($A$2:$A5930)+1</f>
        <v>4976</v>
      </c>
      <c r="C5931" s="1" t="str">
        <f aca="false">IF(H5931="",F5931,H5931)</f>
        <v>Pine Tree Wind Power Project</v>
      </c>
      <c r="F5931" s="5"/>
      <c r="G5931" s="1" t="n">
        <v>56433</v>
      </c>
      <c r="H5931" s="1" t="s">
        <v>8991</v>
      </c>
      <c r="I5931" s="1" t="n">
        <v>11208</v>
      </c>
      <c r="J5931" s="1" t="s">
        <v>3550</v>
      </c>
      <c r="K5931" s="1" t="s">
        <v>3381</v>
      </c>
    </row>
    <row r="5932" customFormat="false" ht="15" hidden="false" customHeight="true" outlineLevel="0" collapsed="false">
      <c r="A5932" s="1" t="n">
        <f aca="false">MAX($A$2:$A5931)+1</f>
        <v>4977</v>
      </c>
      <c r="C5932" s="1" t="str">
        <f aca="false">IF(H5932="",F5932,H5932)</f>
        <v>Burley Butte Windpark</v>
      </c>
      <c r="F5932" s="5"/>
      <c r="G5932" s="1" t="n">
        <v>56434</v>
      </c>
      <c r="H5932" s="1" t="s">
        <v>8992</v>
      </c>
      <c r="I5932" s="1" t="n">
        <v>56592</v>
      </c>
      <c r="J5932" s="1" t="s">
        <v>38</v>
      </c>
      <c r="K5932" s="1" t="s">
        <v>3381</v>
      </c>
    </row>
    <row r="5933" customFormat="false" ht="15" hidden="false" customHeight="true" outlineLevel="0" collapsed="false">
      <c r="A5933" s="1" t="n">
        <f aca="false">MAX($A$2:$A5932)+1</f>
        <v>4978</v>
      </c>
      <c r="C5933" s="1" t="str">
        <f aca="false">IF(H5933="",F5933,H5933)</f>
        <v>Golden Valley Wind Park LLC</v>
      </c>
      <c r="F5933" s="5"/>
      <c r="G5933" s="1" t="n">
        <v>56435</v>
      </c>
      <c r="H5933" s="1" t="s">
        <v>8993</v>
      </c>
      <c r="I5933" s="1" t="n">
        <v>56592</v>
      </c>
      <c r="J5933" s="1" t="s">
        <v>38</v>
      </c>
      <c r="K5933" s="1" t="s">
        <v>3381</v>
      </c>
    </row>
    <row r="5934" customFormat="false" ht="15" hidden="false" customHeight="true" outlineLevel="0" collapsed="false">
      <c r="A5934" s="1" t="n">
        <f aca="false">MAX($A$2:$A5933)+1</f>
        <v>4979</v>
      </c>
      <c r="C5934" s="1" t="str">
        <f aca="false">IF(H5934="",F5934,H5934)</f>
        <v>Milner Dam Wind Park LLC</v>
      </c>
      <c r="F5934" s="5"/>
      <c r="G5934" s="1" t="n">
        <v>56437</v>
      </c>
      <c r="H5934" s="1" t="s">
        <v>8994</v>
      </c>
      <c r="I5934" s="1" t="n">
        <v>56592</v>
      </c>
      <c r="J5934" s="1" t="s">
        <v>38</v>
      </c>
      <c r="K5934" s="1" t="s">
        <v>3381</v>
      </c>
    </row>
    <row r="5935" customFormat="false" ht="15" hidden="false" customHeight="true" outlineLevel="0" collapsed="false">
      <c r="A5935" s="1" t="n">
        <f aca="false">MAX($A$2:$A5934)+1</f>
        <v>4980</v>
      </c>
      <c r="C5935" s="1" t="str">
        <f aca="false">IF(H5935="",F5935,H5935)</f>
        <v>Oregon Trail Wind Park</v>
      </c>
      <c r="F5935" s="5"/>
      <c r="G5935" s="1" t="n">
        <v>56439</v>
      </c>
      <c r="H5935" s="1" t="s">
        <v>8995</v>
      </c>
      <c r="I5935" s="1" t="n">
        <v>56592</v>
      </c>
      <c r="J5935" s="1" t="s">
        <v>38</v>
      </c>
      <c r="K5935" s="1" t="s">
        <v>3381</v>
      </c>
    </row>
    <row r="5936" customFormat="false" ht="15" hidden="false" customHeight="true" outlineLevel="0" collapsed="false">
      <c r="A5936" s="1" t="n">
        <f aca="false">MAX($A$2:$A5935)+1</f>
        <v>4981</v>
      </c>
      <c r="C5936" s="1" t="str">
        <f aca="false">IF(H5936="",F5936,H5936)</f>
        <v>Pilgrim Stage Wind Park</v>
      </c>
      <c r="F5936" s="5"/>
      <c r="G5936" s="1" t="n">
        <v>56440</v>
      </c>
      <c r="H5936" s="1" t="s">
        <v>8996</v>
      </c>
      <c r="I5936" s="1" t="n">
        <v>56592</v>
      </c>
      <c r="J5936" s="1" t="s">
        <v>38</v>
      </c>
      <c r="K5936" s="1" t="s">
        <v>3381</v>
      </c>
    </row>
    <row r="5937" customFormat="false" ht="15" hidden="false" customHeight="true" outlineLevel="0" collapsed="false">
      <c r="A5937" s="1" t="n">
        <f aca="false">MAX($A$2:$A5936)+1</f>
        <v>4982</v>
      </c>
      <c r="C5937" s="1" t="str">
        <f aca="false">IF(H5937="",F5937,H5937)</f>
        <v>Salmon Falls Wind Park</v>
      </c>
      <c r="F5937" s="5"/>
      <c r="G5937" s="1" t="n">
        <v>56441</v>
      </c>
      <c r="H5937" s="1" t="s">
        <v>8997</v>
      </c>
      <c r="I5937" s="1" t="n">
        <v>56592</v>
      </c>
      <c r="J5937" s="1" t="s">
        <v>38</v>
      </c>
      <c r="K5937" s="1" t="s">
        <v>3381</v>
      </c>
    </row>
    <row r="5938" customFormat="false" ht="15" hidden="false" customHeight="true" outlineLevel="0" collapsed="false">
      <c r="A5938" s="1" t="n">
        <f aca="false">MAX($A$2:$A5937)+1</f>
        <v>4983</v>
      </c>
      <c r="C5938" s="1" t="str">
        <f aca="false">IF(H5938="",F5938,H5938)</f>
        <v>Tuana Gulch Wind Park</v>
      </c>
      <c r="F5938" s="5"/>
      <c r="G5938" s="1" t="n">
        <v>56443</v>
      </c>
      <c r="H5938" s="1" t="s">
        <v>8998</v>
      </c>
      <c r="I5938" s="1" t="n">
        <v>56592</v>
      </c>
      <c r="J5938" s="1" t="s">
        <v>38</v>
      </c>
      <c r="K5938" s="1" t="s">
        <v>3381</v>
      </c>
    </row>
    <row r="5939" customFormat="false" ht="15" hidden="false" customHeight="true" outlineLevel="0" collapsed="false">
      <c r="A5939" s="1" t="n">
        <f aca="false">MAX($A$2:$A5938)+1</f>
        <v>4984</v>
      </c>
      <c r="C5939" s="1" t="str">
        <f aca="false">IF(H5939="",F5939,H5939)</f>
        <v>Spindle Hill Energy Center</v>
      </c>
      <c r="F5939" s="5"/>
      <c r="G5939" s="1" t="n">
        <v>56445</v>
      </c>
      <c r="H5939" s="1" t="s">
        <v>8999</v>
      </c>
      <c r="I5939" s="1" t="n">
        <v>49893</v>
      </c>
      <c r="J5939" s="1" t="s">
        <v>5761</v>
      </c>
      <c r="K5939" s="1" t="s">
        <v>3381</v>
      </c>
    </row>
    <row r="5940" customFormat="false" ht="15" hidden="false" customHeight="true" outlineLevel="0" collapsed="false">
      <c r="A5940" s="1" t="n">
        <f aca="false">MAX($A$2:$A5939)+1</f>
        <v>4985</v>
      </c>
      <c r="C5940" s="1" t="str">
        <f aca="false">IF(H5940="",F5940,H5940)</f>
        <v>Buena Vista Energy LLC</v>
      </c>
      <c r="F5940" s="5"/>
      <c r="G5940" s="1" t="n">
        <v>56446</v>
      </c>
      <c r="H5940" s="1" t="s">
        <v>9000</v>
      </c>
      <c r="I5940" s="1" t="n">
        <v>50123</v>
      </c>
      <c r="J5940" s="1" t="s">
        <v>8752</v>
      </c>
      <c r="K5940" s="1" t="s">
        <v>3381</v>
      </c>
    </row>
    <row r="5941" customFormat="false" ht="15" hidden="false" customHeight="true" outlineLevel="0" collapsed="false">
      <c r="A5941" s="1" t="n">
        <f aca="false">MAX($A$2:$A5940)+1</f>
        <v>4986</v>
      </c>
      <c r="C5941" s="1" t="str">
        <f aca="false">IF(H5941="",F5941,H5941)</f>
        <v>Hawi  Wind Farm</v>
      </c>
      <c r="F5941" s="5"/>
      <c r="G5941" s="1" t="n">
        <v>56447</v>
      </c>
      <c r="H5941" s="1" t="s">
        <v>9001</v>
      </c>
      <c r="I5941" s="1" t="n">
        <v>57170</v>
      </c>
      <c r="J5941" s="1" t="s">
        <v>6439</v>
      </c>
      <c r="K5941" s="1" t="s">
        <v>3381</v>
      </c>
    </row>
    <row r="5942" customFormat="false" ht="15" hidden="false" customHeight="true" outlineLevel="0" collapsed="false">
      <c r="A5942" s="1" t="n">
        <f aca="false">MAX($A$2:$A5941)+1</f>
        <v>4987</v>
      </c>
      <c r="C5942" s="1" t="str">
        <f aca="false">IF(H5942="",F5942,H5942)</f>
        <v>Mars Hill Wind Farm Project</v>
      </c>
      <c r="F5942" s="5"/>
      <c r="G5942" s="1" t="n">
        <v>56448</v>
      </c>
      <c r="H5942" s="1" t="s">
        <v>9002</v>
      </c>
      <c r="I5942" s="1" t="n">
        <v>59155</v>
      </c>
      <c r="J5942" s="1" t="s">
        <v>9003</v>
      </c>
      <c r="K5942" s="1" t="s">
        <v>3381</v>
      </c>
    </row>
    <row r="5943" customFormat="false" ht="15" hidden="false" customHeight="true" outlineLevel="0" collapsed="false">
      <c r="A5943" s="1" t="n">
        <f aca="false">MAX($A$2:$A5942)+1</f>
        <v>4988</v>
      </c>
      <c r="C5943" s="1" t="str">
        <f aca="false">IF(H5943="",F5943,H5943)</f>
        <v>Kaheawa Pastures Wind Farm</v>
      </c>
      <c r="F5943" s="5"/>
      <c r="G5943" s="1" t="n">
        <v>56449</v>
      </c>
      <c r="H5943" s="1" t="s">
        <v>9004</v>
      </c>
      <c r="I5943" s="1" t="n">
        <v>59155</v>
      </c>
      <c r="J5943" s="1" t="s">
        <v>9003</v>
      </c>
      <c r="K5943" s="1" t="s">
        <v>3381</v>
      </c>
    </row>
    <row r="5944" customFormat="false" ht="15" hidden="false" customHeight="true" outlineLevel="0" collapsed="false">
      <c r="A5944" s="1" t="n">
        <f aca="false">MAX($A$2:$A5943)+1</f>
        <v>4989</v>
      </c>
      <c r="C5944" s="1" t="str">
        <f aca="false">IF(H5944="",F5944,H5944)</f>
        <v>GSG LLC</v>
      </c>
      <c r="F5944" s="5"/>
      <c r="G5944" s="1" t="n">
        <v>56450</v>
      </c>
      <c r="H5944" s="1" t="s">
        <v>9005</v>
      </c>
      <c r="I5944" s="1" t="n">
        <v>50123</v>
      </c>
      <c r="J5944" s="1" t="s">
        <v>8752</v>
      </c>
      <c r="K5944" s="1" t="s">
        <v>3381</v>
      </c>
    </row>
    <row r="5945" customFormat="false" ht="15" hidden="false" customHeight="true" outlineLevel="0" collapsed="false">
      <c r="A5945" s="1" t="n">
        <f aca="false">MAX($A$2:$A5944)+1</f>
        <v>4990</v>
      </c>
      <c r="C5945" s="1" t="str">
        <f aca="false">IF(H5945="",F5945,H5945)</f>
        <v>Allegheny Ridge Wind Farm</v>
      </c>
      <c r="F5945" s="5"/>
      <c r="G5945" s="1" t="n">
        <v>56451</v>
      </c>
      <c r="H5945" s="1" t="s">
        <v>9006</v>
      </c>
      <c r="I5945" s="1" t="n">
        <v>50123</v>
      </c>
      <c r="J5945" s="1" t="s">
        <v>8752</v>
      </c>
      <c r="K5945" s="1" t="s">
        <v>3381</v>
      </c>
    </row>
    <row r="5946" customFormat="false" ht="15" hidden="false" customHeight="true" outlineLevel="0" collapsed="false">
      <c r="A5946" s="1" t="n">
        <f aca="false">MAX($A$2:$A5945)+1</f>
        <v>4991</v>
      </c>
      <c r="C5946" s="1" t="str">
        <f aca="false">IF(H5946="",F5946,H5946)</f>
        <v>Post Wind Farm LP</v>
      </c>
      <c r="F5946" s="5"/>
      <c r="G5946" s="1" t="n">
        <v>56457</v>
      </c>
      <c r="H5946" s="1" t="s">
        <v>9007</v>
      </c>
      <c r="I5946" s="1" t="n">
        <v>54870</v>
      </c>
      <c r="J5946" s="1" t="s">
        <v>9008</v>
      </c>
      <c r="K5946" s="1" t="s">
        <v>3381</v>
      </c>
    </row>
    <row r="5947" customFormat="false" ht="15" hidden="false" customHeight="true" outlineLevel="0" collapsed="false">
      <c r="A5947" s="1" t="n">
        <f aca="false">MAX($A$2:$A5946)+1</f>
        <v>4992</v>
      </c>
      <c r="C5947" s="1" t="str">
        <f aca="false">IF(H5947="",F5947,H5947)</f>
        <v>Hobbs Generating Station</v>
      </c>
      <c r="F5947" s="5"/>
      <c r="G5947" s="1" t="n">
        <v>56458</v>
      </c>
      <c r="H5947" s="1" t="s">
        <v>9009</v>
      </c>
      <c r="I5947" s="1" t="n">
        <v>54874</v>
      </c>
      <c r="J5947" s="1" t="s">
        <v>9010</v>
      </c>
      <c r="K5947" s="1" t="s">
        <v>3381</v>
      </c>
    </row>
    <row r="5948" customFormat="false" ht="15" hidden="false" customHeight="true" outlineLevel="0" collapsed="false">
      <c r="A5948" s="1" t="n">
        <f aca="false">MAX($A$2:$A5947)+1</f>
        <v>4993</v>
      </c>
      <c r="C5948" s="1" t="str">
        <f aca="false">IF(H5948="",F5948,H5948)</f>
        <v>MinnDakota Wind LLC</v>
      </c>
      <c r="F5948" s="5"/>
      <c r="G5948" s="1" t="n">
        <v>56459</v>
      </c>
      <c r="H5948" s="1" t="s">
        <v>9011</v>
      </c>
      <c r="I5948" s="1" t="n">
        <v>15399</v>
      </c>
      <c r="J5948" s="1" t="s">
        <v>8570</v>
      </c>
      <c r="K5948" s="1" t="s">
        <v>3381</v>
      </c>
    </row>
    <row r="5949" customFormat="false" ht="15" hidden="false" customHeight="true" outlineLevel="0" collapsed="false">
      <c r="A5949" s="1" t="n">
        <f aca="false">MAX($A$2:$A5948)+1</f>
        <v>4994</v>
      </c>
      <c r="C5949" s="1" t="str">
        <f aca="false">IF(H5949="",F5949,H5949)</f>
        <v>Twin Buttes Wind Project</v>
      </c>
      <c r="F5949" s="5"/>
      <c r="G5949" s="1" t="n">
        <v>56460</v>
      </c>
      <c r="H5949" s="1" t="s">
        <v>9012</v>
      </c>
      <c r="I5949" s="1" t="n">
        <v>15399</v>
      </c>
      <c r="J5949" s="1" t="s">
        <v>8570</v>
      </c>
      <c r="K5949" s="1" t="s">
        <v>3381</v>
      </c>
    </row>
    <row r="5950" customFormat="false" ht="15" hidden="false" customHeight="true" outlineLevel="0" collapsed="false">
      <c r="A5950" s="1" t="n">
        <f aca="false">MAX($A$2:$A5949)+1</f>
        <v>4995</v>
      </c>
      <c r="C5950" s="1" t="str">
        <f aca="false">IF(H5950="",F5950,H5950)</f>
        <v>Dry Creek LFG to Energy Project</v>
      </c>
      <c r="F5950" s="5"/>
      <c r="G5950" s="1" t="n">
        <v>56461</v>
      </c>
      <c r="H5950" s="1" t="s">
        <v>9013</v>
      </c>
      <c r="I5950" s="1" t="n">
        <v>54878</v>
      </c>
      <c r="J5950" s="1" t="s">
        <v>9014</v>
      </c>
      <c r="K5950" s="1" t="s">
        <v>3381</v>
      </c>
    </row>
    <row r="5951" customFormat="false" ht="15" hidden="false" customHeight="true" outlineLevel="0" collapsed="false">
      <c r="A5951" s="1" t="n">
        <f aca="false">MAX($A$2:$A5950)+1</f>
        <v>4996</v>
      </c>
      <c r="C5951" s="1" t="str">
        <f aca="false">IF(H5951="",F5951,H5951)</f>
        <v>Geneva Generation Facility</v>
      </c>
      <c r="F5951" s="5"/>
      <c r="G5951" s="1" t="n">
        <v>56462</v>
      </c>
      <c r="H5951" s="1" t="s">
        <v>9015</v>
      </c>
      <c r="I5951" s="1" t="n">
        <v>7096</v>
      </c>
      <c r="J5951" s="1" t="s">
        <v>9016</v>
      </c>
      <c r="K5951" s="1" t="s">
        <v>3381</v>
      </c>
    </row>
    <row r="5952" customFormat="false" ht="15" hidden="false" customHeight="true" outlineLevel="0" collapsed="false">
      <c r="A5952" s="1" t="n">
        <f aca="false">MAX($A$2:$A5951)+1</f>
        <v>4997</v>
      </c>
      <c r="C5952" s="1" t="str">
        <f aca="false">IF(H5952="",F5952,H5952)</f>
        <v>Oak Ridge LFGTE</v>
      </c>
      <c r="F5952" s="5"/>
      <c r="G5952" s="1" t="n">
        <v>56463</v>
      </c>
      <c r="H5952" s="1" t="s">
        <v>9017</v>
      </c>
      <c r="I5952" s="1" t="n">
        <v>40211</v>
      </c>
      <c r="J5952" s="1" t="s">
        <v>1449</v>
      </c>
      <c r="K5952" s="1" t="s">
        <v>3381</v>
      </c>
    </row>
    <row r="5953" customFormat="false" ht="15" hidden="false" customHeight="true" outlineLevel="0" collapsed="false">
      <c r="A5953" s="1" t="n">
        <f aca="false">MAX($A$2:$A5952)+1</f>
        <v>4998</v>
      </c>
      <c r="C5953" s="1" t="str">
        <f aca="false">IF(H5953="",F5953,H5953)</f>
        <v>Jay County LFGTE</v>
      </c>
      <c r="F5953" s="5"/>
      <c r="G5953" s="1" t="n">
        <v>56464</v>
      </c>
      <c r="H5953" s="1" t="s">
        <v>9018</v>
      </c>
      <c r="I5953" s="1" t="n">
        <v>40211</v>
      </c>
      <c r="J5953" s="1" t="s">
        <v>1449</v>
      </c>
      <c r="K5953" s="1" t="s">
        <v>3381</v>
      </c>
    </row>
    <row r="5954" customFormat="false" ht="15" hidden="false" customHeight="true" outlineLevel="0" collapsed="false">
      <c r="A5954" s="1" t="n">
        <f aca="false">MAX($A$2:$A5953)+1</f>
        <v>4999</v>
      </c>
      <c r="C5954" s="1" t="str">
        <f aca="false">IF(H5954="",F5954,H5954)</f>
        <v>Liberty I &amp; II LFGTE</v>
      </c>
      <c r="F5954" s="5"/>
      <c r="G5954" s="1" t="n">
        <v>56465</v>
      </c>
      <c r="H5954" s="1" t="s">
        <v>9019</v>
      </c>
      <c r="I5954" s="1" t="n">
        <v>40211</v>
      </c>
      <c r="J5954" s="1" t="s">
        <v>1449</v>
      </c>
      <c r="K5954" s="1" t="s">
        <v>3381</v>
      </c>
    </row>
    <row r="5955" customFormat="false" ht="15" hidden="false" customHeight="true" outlineLevel="0" collapsed="false">
      <c r="A5955" s="1" t="n">
        <f aca="false">MAX($A$2:$A5954)+1</f>
        <v>5000</v>
      </c>
      <c r="C5955" s="1" t="str">
        <f aca="false">IF(H5955="",F5955,H5955)</f>
        <v>Russell City Energy Center</v>
      </c>
      <c r="F5955" s="5"/>
      <c r="G5955" s="1" t="n">
        <v>56467</v>
      </c>
      <c r="H5955" s="1" t="s">
        <v>9020</v>
      </c>
      <c r="I5955" s="1" t="n">
        <v>54890</v>
      </c>
      <c r="J5955" s="1" t="s">
        <v>9021</v>
      </c>
      <c r="K5955" s="1" t="s">
        <v>3381</v>
      </c>
    </row>
    <row r="5956" customFormat="false" ht="15" hidden="false" customHeight="true" outlineLevel="0" collapsed="false">
      <c r="A5956" s="1" t="n">
        <f aca="false">MAX($A$2:$A5955)+1</f>
        <v>5001</v>
      </c>
      <c r="C5956" s="1" t="str">
        <f aca="false">IF(H5956="",F5956,H5956)</f>
        <v>Klondike Windpower III</v>
      </c>
      <c r="F5956" s="5"/>
      <c r="G5956" s="1" t="n">
        <v>56468</v>
      </c>
      <c r="H5956" s="1" t="s">
        <v>9022</v>
      </c>
      <c r="I5956" s="1" t="n">
        <v>15399</v>
      </c>
      <c r="J5956" s="1" t="s">
        <v>8570</v>
      </c>
      <c r="K5956" s="1" t="s">
        <v>3381</v>
      </c>
    </row>
    <row r="5957" customFormat="false" ht="15" hidden="false" customHeight="true" outlineLevel="0" collapsed="false">
      <c r="A5957" s="1" t="n">
        <f aca="false">MAX($A$2:$A5956)+1</f>
        <v>5002</v>
      </c>
      <c r="C5957" s="1" t="str">
        <f aca="false">IF(H5957="",F5957,H5957)</f>
        <v>Roseburg Forest Products Biomass</v>
      </c>
      <c r="F5957" s="5"/>
      <c r="G5957" s="1" t="n">
        <v>56469</v>
      </c>
      <c r="H5957" s="1" t="s">
        <v>9023</v>
      </c>
      <c r="I5957" s="1" t="n">
        <v>54894</v>
      </c>
      <c r="J5957" s="1" t="s">
        <v>9024</v>
      </c>
      <c r="K5957" s="1" t="s">
        <v>3381</v>
      </c>
    </row>
    <row r="5958" customFormat="false" ht="15" hidden="false" customHeight="true" outlineLevel="0" collapsed="false">
      <c r="A5958" s="1" t="n">
        <f aca="false">MAX($A$2:$A5957)+1</f>
        <v>5003</v>
      </c>
      <c r="C5958" s="1" t="str">
        <f aca="false">IF(H5958="",F5958,H5958)</f>
        <v>Locust Ridge</v>
      </c>
      <c r="F5958" s="5"/>
      <c r="G5958" s="1" t="n">
        <v>56470</v>
      </c>
      <c r="H5958" s="1" t="s">
        <v>9025</v>
      </c>
      <c r="I5958" s="1" t="n">
        <v>15399</v>
      </c>
      <c r="J5958" s="1" t="s">
        <v>8570</v>
      </c>
      <c r="K5958" s="1" t="s">
        <v>3381</v>
      </c>
    </row>
    <row r="5959" customFormat="false" ht="15" hidden="false" customHeight="true" outlineLevel="0" collapsed="false">
      <c r="A5959" s="1" t="n">
        <f aca="false">MAX($A$2:$A5958)+1</f>
        <v>5004</v>
      </c>
      <c r="C5959" s="1" t="str">
        <f aca="false">IF(H5959="",F5959,H5959)</f>
        <v>Pebbly Beach</v>
      </c>
      <c r="F5959" s="5"/>
      <c r="G5959" s="1" t="n">
        <v>6704</v>
      </c>
      <c r="H5959" s="1" t="s">
        <v>9026</v>
      </c>
      <c r="I5959" s="1" t="n">
        <v>17609</v>
      </c>
      <c r="J5959" s="1" t="s">
        <v>114</v>
      </c>
      <c r="K5959" s="1" t="s">
        <v>3381</v>
      </c>
    </row>
    <row r="5960" customFormat="false" ht="15" hidden="false" customHeight="true" outlineLevel="0" collapsed="false">
      <c r="A5960" s="1" t="n">
        <f aca="false">MAX($A$2:$A5959)+1</f>
        <v>5005</v>
      </c>
      <c r="C5960" s="1" t="str">
        <f aca="false">IF(H5960="",F5960,H5960)</f>
        <v>Santa Ana 1</v>
      </c>
      <c r="F5960" s="5"/>
      <c r="G5960" s="1" t="n">
        <v>361</v>
      </c>
      <c r="H5960" s="1" t="s">
        <v>9027</v>
      </c>
      <c r="I5960" s="1" t="n">
        <v>17609</v>
      </c>
      <c r="J5960" s="1" t="s">
        <v>114</v>
      </c>
      <c r="K5960" s="1" t="s">
        <v>3381</v>
      </c>
    </row>
    <row r="5961" customFormat="false" ht="15" hidden="false" customHeight="true" outlineLevel="0" collapsed="false">
      <c r="A5961" s="1" t="n">
        <f aca="false">MAX($A$2:$A5960)+1</f>
        <v>5006</v>
      </c>
      <c r="C5961" s="1" t="str">
        <f aca="false">IF(H5961="",F5961,H5961)</f>
        <v>MJMEUC Generating Station #1</v>
      </c>
      <c r="F5961" s="5"/>
      <c r="G5961" s="1" t="n">
        <v>56478</v>
      </c>
      <c r="H5961" s="1" t="s">
        <v>9028</v>
      </c>
      <c r="I5961" s="1" t="n">
        <v>12670</v>
      </c>
      <c r="J5961" s="1" t="s">
        <v>9029</v>
      </c>
      <c r="K5961" s="1" t="s">
        <v>3381</v>
      </c>
    </row>
    <row r="5962" customFormat="false" ht="15" hidden="false" customHeight="true" outlineLevel="0" collapsed="false">
      <c r="A5962" s="1" t="n">
        <f aca="false">MAX($A$2:$A5961)+1</f>
        <v>5007</v>
      </c>
      <c r="C5962" s="1" t="str">
        <f aca="false">IF(H5962="",F5962,H5962)</f>
        <v>Sand Bluff Wind Farm</v>
      </c>
      <c r="F5962" s="5"/>
      <c r="G5962" s="1" t="n">
        <v>56479</v>
      </c>
      <c r="H5962" s="1" t="s">
        <v>9030</v>
      </c>
      <c r="I5962" s="1" t="n">
        <v>56215</v>
      </c>
      <c r="J5962" s="1" t="s">
        <v>8945</v>
      </c>
      <c r="K5962" s="1" t="s">
        <v>3381</v>
      </c>
    </row>
    <row r="5963" customFormat="false" ht="15" hidden="false" customHeight="true" outlineLevel="0" collapsed="false">
      <c r="A5963" s="1" t="n">
        <f aca="false">MAX($A$2:$A5962)+1</f>
        <v>5008</v>
      </c>
      <c r="C5963" s="1" t="str">
        <f aca="false">IF(H5963="",F5963,H5963)</f>
        <v>Marshfield Utilities Gas Plant</v>
      </c>
      <c r="F5963" s="5"/>
      <c r="G5963" s="1" t="n">
        <v>56480</v>
      </c>
      <c r="H5963" s="1" t="s">
        <v>9031</v>
      </c>
      <c r="I5963" s="1" t="n">
        <v>11740</v>
      </c>
      <c r="J5963" s="1" t="s">
        <v>9032</v>
      </c>
      <c r="K5963" s="1" t="s">
        <v>3381</v>
      </c>
    </row>
    <row r="5964" customFormat="false" ht="15" hidden="false" customHeight="true" outlineLevel="0" collapsed="false">
      <c r="A5964" s="1" t="n">
        <f aca="false">MAX($A$2:$A5963)+1</f>
        <v>5009</v>
      </c>
      <c r="C5964" s="1" t="str">
        <f aca="false">IF(H5964="",F5964,H5964)</f>
        <v>SunE Alamosa</v>
      </c>
      <c r="F5964" s="5"/>
      <c r="G5964" s="1" t="n">
        <v>56481</v>
      </c>
      <c r="H5964" s="1" t="s">
        <v>9033</v>
      </c>
      <c r="I5964" s="1" t="n">
        <v>54902</v>
      </c>
      <c r="J5964" s="1" t="s">
        <v>9034</v>
      </c>
      <c r="K5964" s="1" t="s">
        <v>3381</v>
      </c>
    </row>
    <row r="5965" customFormat="false" ht="15" hidden="false" customHeight="true" outlineLevel="0" collapsed="false">
      <c r="A5965" s="1" t="n">
        <f aca="false">MAX($A$2:$A5964)+1</f>
        <v>5010</v>
      </c>
      <c r="C5965" s="1" t="str">
        <f aca="false">IF(H5965="",F5965,H5965)</f>
        <v>Post Oak Wind LLC</v>
      </c>
      <c r="F5965" s="5"/>
      <c r="G5965" s="1" t="n">
        <v>56483</v>
      </c>
      <c r="H5965" s="1" t="s">
        <v>9035</v>
      </c>
      <c r="I5965" s="1" t="n">
        <v>54759</v>
      </c>
      <c r="J5965" s="1" t="s">
        <v>8947</v>
      </c>
      <c r="K5965" s="1" t="s">
        <v>3381</v>
      </c>
    </row>
    <row r="5966" customFormat="false" ht="15" hidden="false" customHeight="true" outlineLevel="0" collapsed="false">
      <c r="A5966" s="1" t="n">
        <f aca="false">MAX($A$2:$A5965)+1</f>
        <v>5011</v>
      </c>
      <c r="C5966" s="1" t="str">
        <f aca="false">IF(H5966="",F5966,H5966)</f>
        <v>Buffalo Gap 2 Wind Farm</v>
      </c>
      <c r="F5966" s="5"/>
      <c r="G5966" s="1" t="n">
        <v>56484</v>
      </c>
      <c r="H5966" s="1" t="s">
        <v>9036</v>
      </c>
      <c r="I5966" s="1" t="n">
        <v>19740</v>
      </c>
      <c r="J5966" s="1" t="s">
        <v>7355</v>
      </c>
      <c r="K5966" s="1" t="s">
        <v>3381</v>
      </c>
    </row>
    <row r="5967" customFormat="false" ht="15" hidden="false" customHeight="true" outlineLevel="0" collapsed="false">
      <c r="A5967" s="1" t="n">
        <f aca="false">MAX($A$2:$A5966)+1</f>
        <v>5012</v>
      </c>
      <c r="C5967" s="1" t="str">
        <f aca="false">IF(H5967="",F5967,H5967)</f>
        <v>White Creek Wind Farm</v>
      </c>
      <c r="F5967" s="5"/>
      <c r="G5967" s="1" t="n">
        <v>56487</v>
      </c>
      <c r="H5967" s="1" t="s">
        <v>9037</v>
      </c>
      <c r="I5967" s="1" t="n">
        <v>55907</v>
      </c>
      <c r="J5967" s="1" t="s">
        <v>9038</v>
      </c>
      <c r="K5967" s="1" t="s">
        <v>3381</v>
      </c>
    </row>
    <row r="5968" customFormat="false" ht="15" hidden="false" customHeight="true" outlineLevel="0" collapsed="false">
      <c r="A5968" s="1" t="n">
        <f aca="false">MAX($A$2:$A5967)+1</f>
        <v>5013</v>
      </c>
      <c r="C5968" s="1" t="str">
        <f aca="false">IF(H5968="",F5968,H5968)</f>
        <v>Smoky Hills Wind Project Phase I</v>
      </c>
      <c r="F5968" s="5"/>
      <c r="G5968" s="1" t="n">
        <v>56488</v>
      </c>
      <c r="H5968" s="1" t="s">
        <v>9039</v>
      </c>
      <c r="I5968" s="1" t="n">
        <v>55886</v>
      </c>
      <c r="J5968" s="1" t="s">
        <v>9040</v>
      </c>
      <c r="K5968" s="1" t="s">
        <v>3381</v>
      </c>
    </row>
    <row r="5969" customFormat="false" ht="15" hidden="false" customHeight="true" outlineLevel="0" collapsed="false">
      <c r="A5969" s="1" t="n">
        <f aca="false">MAX($A$2:$A5968)+1</f>
        <v>5014</v>
      </c>
      <c r="C5969" s="1" t="str">
        <f aca="false">IF(H5969="",F5969,H5969)</f>
        <v>Elkins Generating Center</v>
      </c>
      <c r="F5969" s="5"/>
      <c r="G5969" s="1" t="n">
        <v>56489</v>
      </c>
      <c r="H5969" s="1" t="s">
        <v>9041</v>
      </c>
      <c r="I5969" s="1" t="n">
        <v>807</v>
      </c>
      <c r="J5969" s="1" t="s">
        <v>3473</v>
      </c>
      <c r="K5969" s="1" t="s">
        <v>3381</v>
      </c>
    </row>
    <row r="5970" customFormat="false" ht="15" hidden="false" customHeight="true" outlineLevel="0" collapsed="false">
      <c r="A5970" s="1" t="n">
        <f aca="false">MAX($A$2:$A5969)+1</f>
        <v>5015</v>
      </c>
      <c r="C5970" s="1" t="str">
        <f aca="false">IF(H5970="",F5970,H5970)</f>
        <v>Dean Drive Area Electric Generators</v>
      </c>
      <c r="F5970" s="5"/>
      <c r="G5970" s="1" t="n">
        <v>56491</v>
      </c>
      <c r="H5970" s="1" t="s">
        <v>9042</v>
      </c>
      <c r="I5970" s="1" t="n">
        <v>11560</v>
      </c>
      <c r="J5970" s="1" t="s">
        <v>5512</v>
      </c>
      <c r="K5970" s="1" t="s">
        <v>3381</v>
      </c>
    </row>
    <row r="5971" customFormat="false" ht="15" hidden="false" customHeight="true" outlineLevel="0" collapsed="false">
      <c r="A5971" s="1" t="n">
        <f aca="false">MAX($A$2:$A5970)+1</f>
        <v>5016</v>
      </c>
      <c r="C5971" s="1" t="str">
        <f aca="false">IF(H5971="",F5971,H5971)</f>
        <v>Buffalo Mountain Energy Center</v>
      </c>
      <c r="F5971" s="5"/>
      <c r="G5971" s="1" t="n">
        <v>56493</v>
      </c>
      <c r="H5971" s="1" t="s">
        <v>9043</v>
      </c>
      <c r="I5971" s="1" t="n">
        <v>49893</v>
      </c>
      <c r="J5971" s="1" t="s">
        <v>5761</v>
      </c>
      <c r="K5971" s="1" t="s">
        <v>3381</v>
      </c>
    </row>
    <row r="5972" customFormat="false" ht="15" hidden="false" customHeight="true" outlineLevel="0" collapsed="false">
      <c r="A5972" s="1" t="n">
        <f aca="false">MAX($A$2:$A5971)+1</f>
        <v>5017</v>
      </c>
      <c r="C5972" s="1" t="str">
        <f aca="false">IF(H5972="",F5972,H5972)</f>
        <v>Prairie Star Wind Farm</v>
      </c>
      <c r="F5972" s="5"/>
      <c r="G5972" s="1" t="n">
        <v>56494</v>
      </c>
      <c r="H5972" s="1" t="s">
        <v>9044</v>
      </c>
      <c r="I5972" s="1" t="n">
        <v>54904</v>
      </c>
      <c r="J5972" s="1" t="s">
        <v>9045</v>
      </c>
      <c r="K5972" s="1" t="s">
        <v>3381</v>
      </c>
    </row>
    <row r="5973" customFormat="false" ht="15" hidden="false" customHeight="true" outlineLevel="0" collapsed="false">
      <c r="A5973" s="1" t="n">
        <f aca="false">MAX($A$2:$A5972)+1</f>
        <v>5018</v>
      </c>
      <c r="C5973" s="1" t="str">
        <f aca="false">IF(H5973="",F5973,H5973)</f>
        <v>NedPower Mount Storm</v>
      </c>
      <c r="F5973" s="5"/>
      <c r="G5973" s="1" t="n">
        <v>56495</v>
      </c>
      <c r="H5973" s="1" t="s">
        <v>9046</v>
      </c>
      <c r="I5973" s="1" t="n">
        <v>17058</v>
      </c>
      <c r="J5973" s="1" t="s">
        <v>8417</v>
      </c>
      <c r="K5973" s="1" t="s">
        <v>3381</v>
      </c>
    </row>
    <row r="5974" customFormat="false" ht="15" hidden="false" customHeight="true" outlineLevel="0" collapsed="false">
      <c r="A5974" s="1" t="n">
        <f aca="false">MAX($A$2:$A5973)+1</f>
        <v>5019</v>
      </c>
      <c r="C5974" s="1" t="str">
        <f aca="false">IF(H5974="",F5974,H5974)</f>
        <v>Phillips 66 Billings Refinery</v>
      </c>
      <c r="F5974" s="5"/>
      <c r="G5974" s="1" t="n">
        <v>56496</v>
      </c>
      <c r="H5974" s="1" t="s">
        <v>9047</v>
      </c>
      <c r="I5974" s="1" t="n">
        <v>54916</v>
      </c>
      <c r="J5974" s="1" t="s">
        <v>9047</v>
      </c>
      <c r="K5974" s="1" t="s">
        <v>3381</v>
      </c>
    </row>
    <row r="5975" customFormat="false" ht="15" hidden="false" customHeight="true" outlineLevel="0" collapsed="false">
      <c r="A5975" s="1" t="n">
        <f aca="false">MAX($A$2:$A5974)+1</f>
        <v>5020</v>
      </c>
      <c r="C5975" s="1" t="str">
        <f aca="false">IF(H5975="",F5975,H5975)</f>
        <v>Mora Drop Hydroelectric Project</v>
      </c>
      <c r="F5975" s="5"/>
      <c r="G5975" s="1" t="n">
        <v>56498</v>
      </c>
      <c r="H5975" s="1" t="s">
        <v>9048</v>
      </c>
      <c r="I5975" s="1" t="n">
        <v>1932</v>
      </c>
      <c r="J5975" s="1" t="s">
        <v>5854</v>
      </c>
      <c r="K5975" s="1" t="s">
        <v>3381</v>
      </c>
    </row>
    <row r="5976" customFormat="false" ht="15" hidden="false" customHeight="true" outlineLevel="0" collapsed="false">
      <c r="A5976" s="1" t="n">
        <f aca="false">MAX($A$2:$A5975)+1</f>
        <v>5021</v>
      </c>
      <c r="C5976" s="1" t="str">
        <f aca="false">IF(H5976="",F5976,H5976)</f>
        <v>Tiber Dam Hydroelectric Plant</v>
      </c>
      <c r="F5976" s="5"/>
      <c r="G5976" s="1" t="n">
        <v>56499</v>
      </c>
      <c r="H5976" s="1" t="s">
        <v>9049</v>
      </c>
      <c r="I5976" s="1" t="n">
        <v>55704</v>
      </c>
      <c r="J5976" s="1" t="s">
        <v>9050</v>
      </c>
      <c r="K5976" s="1" t="s">
        <v>3381</v>
      </c>
    </row>
    <row r="5977" customFormat="false" ht="15" hidden="false" customHeight="true" outlineLevel="0" collapsed="false">
      <c r="A5977" s="1" t="n">
        <f aca="false">MAX($A$2:$A5976)+1</f>
        <v>5022</v>
      </c>
      <c r="C5977" s="1" t="str">
        <f aca="false">IF(H5977="",F5977,H5977)</f>
        <v>Western 102 Power Plant</v>
      </c>
      <c r="F5977" s="5"/>
      <c r="G5977" s="1" t="n">
        <v>56500</v>
      </c>
      <c r="H5977" s="1" t="s">
        <v>9051</v>
      </c>
      <c r="I5977" s="1" t="n">
        <v>55710</v>
      </c>
      <c r="J5977" s="1" t="s">
        <v>9052</v>
      </c>
      <c r="K5977" s="1" t="s">
        <v>3381</v>
      </c>
    </row>
    <row r="5978" customFormat="false" ht="15" hidden="false" customHeight="true" outlineLevel="0" collapsed="false">
      <c r="A5978" s="1" t="n">
        <f aca="false">MAX($A$2:$A5977)+1</f>
        <v>5023</v>
      </c>
      <c r="C5978" s="1" t="str">
        <f aca="false">IF(H5978="",F5978,H5978)</f>
        <v>Riley Generating Station</v>
      </c>
      <c r="F5978" s="5"/>
      <c r="G5978" s="1" t="n">
        <v>56503</v>
      </c>
      <c r="H5978" s="1" t="s">
        <v>9053</v>
      </c>
      <c r="I5978" s="1" t="n">
        <v>21158</v>
      </c>
      <c r="J5978" s="1" t="s">
        <v>4279</v>
      </c>
      <c r="K5978" s="1" t="s">
        <v>3381</v>
      </c>
    </row>
    <row r="5979" customFormat="false" ht="15" hidden="false" customHeight="true" outlineLevel="0" collapsed="false">
      <c r="A5979" s="1" t="n">
        <f aca="false">MAX($A$2:$A5978)+1</f>
        <v>5024</v>
      </c>
      <c r="C5979" s="1" t="str">
        <f aca="false">IF(H5979="",F5979,H5979)</f>
        <v>Municipal Power Plant</v>
      </c>
      <c r="F5979" s="5"/>
      <c r="G5979" s="1" t="n">
        <v>56504</v>
      </c>
      <c r="H5979" s="1" t="s">
        <v>9054</v>
      </c>
      <c r="I5979" s="1" t="n">
        <v>21158</v>
      </c>
      <c r="J5979" s="1" t="s">
        <v>4279</v>
      </c>
      <c r="K5979" s="1" t="s">
        <v>3381</v>
      </c>
    </row>
    <row r="5980" customFormat="false" ht="15" hidden="false" customHeight="true" outlineLevel="0" collapsed="false">
      <c r="A5980" s="1" t="n">
        <f aca="false">MAX($A$2:$A5979)+1</f>
        <v>5025</v>
      </c>
      <c r="C5980" s="1" t="str">
        <f aca="false">IF(H5980="",F5980,H5980)</f>
        <v>Jonesboro City Water &amp; Light Plant</v>
      </c>
      <c r="F5980" s="5"/>
      <c r="G5980" s="1" t="n">
        <v>56505</v>
      </c>
      <c r="H5980" s="1" t="s">
        <v>9055</v>
      </c>
      <c r="I5980" s="1" t="n">
        <v>9879</v>
      </c>
      <c r="J5980" s="1" t="s">
        <v>9056</v>
      </c>
      <c r="K5980" s="1" t="s">
        <v>3381</v>
      </c>
    </row>
    <row r="5981" customFormat="false" ht="15" hidden="false" customHeight="true" outlineLevel="0" collapsed="false">
      <c r="A5981" s="1" t="n">
        <f aca="false">MAX($A$2:$A5980)+1</f>
        <v>5026</v>
      </c>
      <c r="C5981" s="1" t="str">
        <f aca="false">IF(H5981="",F5981,H5981)</f>
        <v>Scurry County Wind LP</v>
      </c>
      <c r="F5981" s="5"/>
      <c r="G5981" s="1" t="n">
        <v>56506</v>
      </c>
      <c r="H5981" s="1" t="s">
        <v>9057</v>
      </c>
      <c r="I5981" s="1" t="n">
        <v>49893</v>
      </c>
      <c r="J5981" s="1" t="s">
        <v>5761</v>
      </c>
      <c r="K5981" s="1" t="s">
        <v>3381</v>
      </c>
    </row>
    <row r="5982" customFormat="false" ht="15" hidden="false" customHeight="true" outlineLevel="0" collapsed="false">
      <c r="A5982" s="1" t="n">
        <f aca="false">MAX($A$2:$A5981)+1</f>
        <v>5027</v>
      </c>
      <c r="C5982" s="1" t="str">
        <f aca="false">IF(H5982="",F5982,H5982)</f>
        <v>Tesoro SLC Cogeneration Plant</v>
      </c>
      <c r="F5982" s="5"/>
      <c r="G5982" s="1" t="n">
        <v>56509</v>
      </c>
      <c r="H5982" s="1" t="s">
        <v>9058</v>
      </c>
      <c r="I5982" s="1" t="n">
        <v>54911</v>
      </c>
      <c r="J5982" s="1" t="s">
        <v>9059</v>
      </c>
      <c r="K5982" s="1" t="s">
        <v>3381</v>
      </c>
    </row>
    <row r="5983" customFormat="false" ht="15" hidden="false" customHeight="true" outlineLevel="0" collapsed="false">
      <c r="A5983" s="1" t="n">
        <f aca="false">MAX($A$2:$A5982)+1</f>
        <v>5028</v>
      </c>
      <c r="C5983" s="1" t="str">
        <f aca="false">IF(H5983="",F5983,H5983)</f>
        <v>Frey Farm Landfill</v>
      </c>
      <c r="F5983" s="5"/>
      <c r="G5983" s="1" t="n">
        <v>56510</v>
      </c>
      <c r="H5983" s="1" t="s">
        <v>9060</v>
      </c>
      <c r="I5983" s="1" t="n">
        <v>57249</v>
      </c>
      <c r="J5983" s="1" t="s">
        <v>7968</v>
      </c>
      <c r="K5983" s="1" t="s">
        <v>3381</v>
      </c>
    </row>
    <row r="5984" customFormat="false" ht="15" hidden="false" customHeight="true" outlineLevel="0" collapsed="false">
      <c r="A5984" s="1" t="n">
        <f aca="false">MAX($A$2:$A5983)+1</f>
        <v>5029</v>
      </c>
      <c r="C5984" s="1" t="str">
        <f aca="false">IF(H5984="",F5984,H5984)</f>
        <v>Pennsauken Landfill</v>
      </c>
      <c r="F5984" s="5"/>
      <c r="G5984" s="1" t="n">
        <v>56511</v>
      </c>
      <c r="H5984" s="1" t="s">
        <v>9061</v>
      </c>
      <c r="I5984" s="1" t="n">
        <v>57249</v>
      </c>
      <c r="J5984" s="1" t="s">
        <v>7968</v>
      </c>
      <c r="K5984" s="1" t="s">
        <v>3381</v>
      </c>
    </row>
    <row r="5985" customFormat="false" ht="15" hidden="false" customHeight="true" outlineLevel="0" collapsed="false">
      <c r="A5985" s="1" t="n">
        <f aca="false">MAX($A$2:$A5984)+1</f>
        <v>5030</v>
      </c>
      <c r="C5985" s="1" t="str">
        <f aca="false">IF(H5985="",F5985,H5985)</f>
        <v>GLRA Landfill</v>
      </c>
      <c r="F5985" s="5"/>
      <c r="G5985" s="1" t="n">
        <v>56512</v>
      </c>
      <c r="H5985" s="1" t="s">
        <v>9062</v>
      </c>
      <c r="I5985" s="1" t="n">
        <v>57249</v>
      </c>
      <c r="J5985" s="1" t="s">
        <v>7968</v>
      </c>
      <c r="K5985" s="1" t="s">
        <v>3381</v>
      </c>
    </row>
    <row r="5986" customFormat="false" ht="15" hidden="false" customHeight="true" outlineLevel="0" collapsed="false">
      <c r="A5986" s="1" t="n">
        <f aca="false">MAX($A$2:$A5985)+1</f>
        <v>5031</v>
      </c>
      <c r="C5986" s="1" t="str">
        <f aca="false">IF(H5986="",F5986,H5986)</f>
        <v>Whitemarsh Central Utility Plant</v>
      </c>
      <c r="F5986" s="5"/>
      <c r="G5986" s="1" t="n">
        <v>56513</v>
      </c>
      <c r="H5986" s="1" t="s">
        <v>9063</v>
      </c>
      <c r="I5986" s="1" t="n">
        <v>57249</v>
      </c>
      <c r="J5986" s="1" t="s">
        <v>7968</v>
      </c>
      <c r="K5986" s="1" t="s">
        <v>3381</v>
      </c>
    </row>
    <row r="5987" customFormat="false" ht="15" hidden="false" customHeight="true" outlineLevel="0" collapsed="false">
      <c r="A5987" s="1" t="n">
        <f aca="false">MAX($A$2:$A5986)+1</f>
        <v>5032</v>
      </c>
      <c r="C5987" s="1" t="str">
        <f aca="false">IF(H5987="",F5987,H5987)</f>
        <v>Plains End II LLC</v>
      </c>
      <c r="F5987" s="5"/>
      <c r="G5987" s="1" t="n">
        <v>56516</v>
      </c>
      <c r="H5987" s="1" t="s">
        <v>9064</v>
      </c>
      <c r="I5987" s="1" t="n">
        <v>15142</v>
      </c>
      <c r="J5987" s="1" t="s">
        <v>8452</v>
      </c>
      <c r="K5987" s="1" t="s">
        <v>3381</v>
      </c>
    </row>
    <row r="5988" customFormat="false" ht="15" hidden="false" customHeight="true" outlineLevel="0" collapsed="false">
      <c r="A5988" s="1" t="n">
        <f aca="false">MAX($A$2:$A5987)+1</f>
        <v>5033</v>
      </c>
      <c r="C5988" s="1" t="str">
        <f aca="false">IF(H5988="",F5988,H5988)</f>
        <v>West Diesel Generation Unit</v>
      </c>
      <c r="F5988" s="5"/>
      <c r="G5988" s="1" t="n">
        <v>56517</v>
      </c>
      <c r="H5988" s="1" t="s">
        <v>9065</v>
      </c>
      <c r="I5988" s="1" t="n">
        <v>15180</v>
      </c>
      <c r="J5988" s="1" t="s">
        <v>9066</v>
      </c>
      <c r="K5988" s="1" t="s">
        <v>3381</v>
      </c>
    </row>
    <row r="5989" customFormat="false" ht="15" hidden="false" customHeight="true" outlineLevel="0" collapsed="false">
      <c r="A5989" s="1" t="n">
        <f aca="false">MAX($A$2:$A5988)+1</f>
        <v>5034</v>
      </c>
      <c r="C5989" s="1" t="str">
        <f aca="false">IF(H5989="",F5989,H5989)</f>
        <v>South Energy Center</v>
      </c>
      <c r="F5989" s="5"/>
      <c r="G5989" s="1" t="n">
        <v>56518</v>
      </c>
      <c r="H5989" s="1" t="s">
        <v>9067</v>
      </c>
      <c r="I5989" s="1" t="n">
        <v>6909</v>
      </c>
      <c r="J5989" s="1" t="s">
        <v>3719</v>
      </c>
      <c r="K5989" s="1" t="s">
        <v>3381</v>
      </c>
    </row>
    <row r="5990" customFormat="false" ht="15" hidden="false" customHeight="true" outlineLevel="0" collapsed="false">
      <c r="A5990" s="1" t="n">
        <f aca="false">MAX($A$2:$A5989)+1</f>
        <v>5035</v>
      </c>
      <c r="C5990" s="1" t="str">
        <f aca="false">IF(H5990="",F5990,H5990)</f>
        <v>Salem Electric Department</v>
      </c>
      <c r="F5990" s="5"/>
      <c r="G5990" s="1" t="n">
        <v>56519</v>
      </c>
      <c r="H5990" s="1" t="s">
        <v>9068</v>
      </c>
      <c r="I5990" s="1" t="n">
        <v>16558</v>
      </c>
      <c r="J5990" s="1" t="s">
        <v>8858</v>
      </c>
      <c r="K5990" s="1" t="s">
        <v>3381</v>
      </c>
    </row>
    <row r="5991" customFormat="false" ht="15" hidden="false" customHeight="true" outlineLevel="0" collapsed="false">
      <c r="A5991" s="1" t="n">
        <f aca="false">MAX($A$2:$A5990)+1</f>
        <v>5036</v>
      </c>
      <c r="C5991" s="1" t="str">
        <f aca="false">IF(H5991="",F5991,H5991)</f>
        <v>Deertrack Park Gas Recovery</v>
      </c>
      <c r="F5991" s="5"/>
      <c r="G5991" s="1" t="n">
        <v>56520</v>
      </c>
      <c r="H5991" s="1" t="s">
        <v>9069</v>
      </c>
      <c r="I5991" s="1" t="n">
        <v>54842</v>
      </c>
      <c r="J5991" s="1" t="s">
        <v>6949</v>
      </c>
      <c r="K5991" s="1" t="s">
        <v>3381</v>
      </c>
    </row>
    <row r="5992" customFormat="false" ht="15" hidden="false" customHeight="true" outlineLevel="0" collapsed="false">
      <c r="A5992" s="1" t="n">
        <f aca="false">MAX($A$2:$A5991)+1</f>
        <v>5037</v>
      </c>
      <c r="C5992" s="1" t="str">
        <f aca="false">IF(H5992="",F5992,H5992)</f>
        <v>Lake Mills Gas Recovery</v>
      </c>
      <c r="F5992" s="5"/>
      <c r="G5992" s="1" t="n">
        <v>56521</v>
      </c>
      <c r="H5992" s="1" t="s">
        <v>9070</v>
      </c>
      <c r="I5992" s="1" t="n">
        <v>54842</v>
      </c>
      <c r="J5992" s="1" t="s">
        <v>6949</v>
      </c>
      <c r="K5992" s="1" t="s">
        <v>3381</v>
      </c>
    </row>
    <row r="5993" customFormat="false" ht="15" hidden="false" customHeight="true" outlineLevel="0" collapsed="false">
      <c r="A5993" s="1" t="n">
        <f aca="false">MAX($A$2:$A5992)+1</f>
        <v>5038</v>
      </c>
      <c r="C5993" s="1" t="str">
        <f aca="false">IF(H5993="",F5993,H5993)</f>
        <v>Springhill Gas Recovery Plant</v>
      </c>
      <c r="F5993" s="5"/>
      <c r="G5993" s="1" t="n">
        <v>56522</v>
      </c>
      <c r="H5993" s="1" t="s">
        <v>9071</v>
      </c>
      <c r="I5993" s="1" t="n">
        <v>54842</v>
      </c>
      <c r="J5993" s="1" t="s">
        <v>6949</v>
      </c>
      <c r="K5993" s="1" t="s">
        <v>3381</v>
      </c>
    </row>
    <row r="5994" customFormat="false" ht="15" hidden="false" customHeight="true" outlineLevel="0" collapsed="false">
      <c r="A5994" s="1" t="n">
        <f aca="false">MAX($A$2:$A5993)+1</f>
        <v>5039</v>
      </c>
      <c r="C5994" s="1" t="str">
        <f aca="false">IF(H5994="",F5994,H5994)</f>
        <v>Two Pine Landfill Gas Recovery</v>
      </c>
      <c r="F5994" s="5"/>
      <c r="G5994" s="1" t="n">
        <v>56523</v>
      </c>
      <c r="H5994" s="1" t="s">
        <v>9072</v>
      </c>
      <c r="I5994" s="1" t="n">
        <v>54842</v>
      </c>
      <c r="J5994" s="1" t="s">
        <v>6949</v>
      </c>
      <c r="K5994" s="1" t="s">
        <v>3381</v>
      </c>
    </row>
    <row r="5995" customFormat="false" ht="15" hidden="false" customHeight="true" outlineLevel="0" collapsed="false">
      <c r="A5995" s="1" t="n">
        <f aca="false">MAX($A$2:$A5994)+1</f>
        <v>5040</v>
      </c>
      <c r="C5995" s="1" t="str">
        <f aca="false">IF(H5995="",F5995,H5995)</f>
        <v>Austin Gas Recovery</v>
      </c>
      <c r="F5995" s="5"/>
      <c r="G5995" s="1" t="n">
        <v>56524</v>
      </c>
      <c r="H5995" s="1" t="s">
        <v>9073</v>
      </c>
      <c r="I5995" s="1" t="n">
        <v>54842</v>
      </c>
      <c r="J5995" s="1" t="s">
        <v>6949</v>
      </c>
      <c r="K5995" s="1" t="s">
        <v>3381</v>
      </c>
    </row>
    <row r="5996" customFormat="false" ht="15" hidden="false" customHeight="true" outlineLevel="0" collapsed="false">
      <c r="A5996" s="1" t="n">
        <f aca="false">MAX($A$2:$A5995)+1</f>
        <v>5041</v>
      </c>
      <c r="C5996" s="1" t="str">
        <f aca="false">IF(H5996="",F5996,H5996)</f>
        <v>Timberline Trail Gas Recovery</v>
      </c>
      <c r="F5996" s="5"/>
      <c r="G5996" s="1" t="n">
        <v>56525</v>
      </c>
      <c r="H5996" s="1" t="s">
        <v>9074</v>
      </c>
      <c r="I5996" s="1" t="n">
        <v>54842</v>
      </c>
      <c r="J5996" s="1" t="s">
        <v>6949</v>
      </c>
      <c r="K5996" s="1" t="s">
        <v>3381</v>
      </c>
    </row>
    <row r="5997" customFormat="false" ht="15" hidden="false" customHeight="true" outlineLevel="0" collapsed="false">
      <c r="A5997" s="1" t="n">
        <f aca="false">MAX($A$2:$A5996)+1</f>
        <v>5042</v>
      </c>
      <c r="C5997" s="1" t="str">
        <f aca="false">IF(H5997="",F5997,H5997)</f>
        <v>Chaffee Gas Recovery</v>
      </c>
      <c r="F5997" s="5"/>
      <c r="G5997" s="1" t="n">
        <v>56526</v>
      </c>
      <c r="H5997" s="1" t="s">
        <v>9075</v>
      </c>
      <c r="I5997" s="1" t="n">
        <v>54842</v>
      </c>
      <c r="J5997" s="1" t="s">
        <v>6949</v>
      </c>
      <c r="K5997" s="1" t="s">
        <v>3381</v>
      </c>
    </row>
    <row r="5998" customFormat="false" ht="15" hidden="false" customHeight="true" outlineLevel="0" collapsed="false">
      <c r="A5998" s="1" t="n">
        <f aca="false">MAX($A$2:$A5997)+1</f>
        <v>5043</v>
      </c>
      <c r="C5998" s="1" t="str">
        <f aca="false">IF(H5998="",F5998,H5998)</f>
        <v>Fitchburg Gas Recovery</v>
      </c>
      <c r="F5998" s="5"/>
      <c r="G5998" s="1" t="n">
        <v>56527</v>
      </c>
      <c r="H5998" s="1" t="s">
        <v>9076</v>
      </c>
      <c r="I5998" s="1" t="n">
        <v>54842</v>
      </c>
      <c r="J5998" s="1" t="s">
        <v>6949</v>
      </c>
      <c r="K5998" s="1" t="s">
        <v>3381</v>
      </c>
    </row>
    <row r="5999" customFormat="false" ht="15" hidden="false" customHeight="true" outlineLevel="0" collapsed="false">
      <c r="A5999" s="1" t="n">
        <f aca="false">MAX($A$2:$A5998)+1</f>
        <v>5044</v>
      </c>
      <c r="C5999" s="1" t="str">
        <f aca="false">IF(H5999="",F5999,H5999)</f>
        <v>Skyline Gas Recovery</v>
      </c>
      <c r="F5999" s="5"/>
      <c r="G5999" s="1" t="n">
        <v>56528</v>
      </c>
      <c r="H5999" s="1" t="s">
        <v>9077</v>
      </c>
      <c r="I5999" s="1" t="n">
        <v>54842</v>
      </c>
      <c r="J5999" s="1" t="s">
        <v>6949</v>
      </c>
      <c r="K5999" s="1" t="s">
        <v>3381</v>
      </c>
    </row>
    <row r="6000" customFormat="false" ht="15" hidden="false" customHeight="true" outlineLevel="0" collapsed="false">
      <c r="A6000" s="1" t="n">
        <f aca="false">MAX($A$2:$A5999)+1</f>
        <v>5045</v>
      </c>
      <c r="C6000" s="1" t="str">
        <f aca="false">IF(H6000="",F6000,H6000)</f>
        <v>Five Oaks Gas Recovery</v>
      </c>
      <c r="F6000" s="5"/>
      <c r="G6000" s="1" t="n">
        <v>56529</v>
      </c>
      <c r="H6000" s="1" t="s">
        <v>9078</v>
      </c>
      <c r="I6000" s="1" t="n">
        <v>54842</v>
      </c>
      <c r="J6000" s="1" t="s">
        <v>6949</v>
      </c>
      <c r="K6000" s="1" t="s">
        <v>3381</v>
      </c>
    </row>
    <row r="6001" customFormat="false" ht="15" hidden="false" customHeight="true" outlineLevel="0" collapsed="false">
      <c r="A6001" s="1" t="n">
        <f aca="false">MAX($A$2:$A6000)+1</f>
        <v>5046</v>
      </c>
      <c r="C6001" s="1" t="str">
        <f aca="false">IF(H6001="",F6001,H6001)</f>
        <v>DADS Gas Recovery</v>
      </c>
      <c r="F6001" s="5"/>
      <c r="G6001" s="1" t="n">
        <v>56530</v>
      </c>
      <c r="H6001" s="1" t="s">
        <v>9079</v>
      </c>
      <c r="I6001" s="1" t="n">
        <v>54842</v>
      </c>
      <c r="J6001" s="1" t="s">
        <v>6949</v>
      </c>
      <c r="K6001" s="1" t="s">
        <v>3381</v>
      </c>
    </row>
    <row r="6002" customFormat="false" ht="15" hidden="false" customHeight="true" outlineLevel="0" collapsed="false">
      <c r="A6002" s="1" t="n">
        <f aca="false">MAX($A$2:$A6001)+1</f>
        <v>5047</v>
      </c>
      <c r="C6002" s="1" t="str">
        <f aca="false">IF(H6002="",F6002,H6002)</f>
        <v>Waste Management Bethel LFGTE</v>
      </c>
      <c r="F6002" s="5"/>
      <c r="G6002" s="1" t="n">
        <v>56531</v>
      </c>
      <c r="H6002" s="1" t="s">
        <v>9080</v>
      </c>
      <c r="I6002" s="1" t="n">
        <v>54842</v>
      </c>
      <c r="J6002" s="1" t="s">
        <v>6949</v>
      </c>
      <c r="K6002" s="1" t="s">
        <v>3381</v>
      </c>
    </row>
    <row r="6003" customFormat="false" ht="15" hidden="false" customHeight="true" outlineLevel="0" collapsed="false">
      <c r="A6003" s="1" t="n">
        <f aca="false">MAX($A$2:$A6002)+1</f>
        <v>5048</v>
      </c>
      <c r="C6003" s="1" t="str">
        <f aca="false">IF(H6003="",F6003,H6003)</f>
        <v>El Sobrante Gas Recovery</v>
      </c>
      <c r="F6003" s="5"/>
      <c r="G6003" s="1" t="n">
        <v>56534</v>
      </c>
      <c r="H6003" s="1" t="s">
        <v>9081</v>
      </c>
      <c r="I6003" s="1" t="n">
        <v>55733</v>
      </c>
      <c r="J6003" s="1" t="s">
        <v>9082</v>
      </c>
      <c r="K6003" s="1" t="s">
        <v>3381</v>
      </c>
    </row>
    <row r="6004" customFormat="false" ht="15" hidden="false" customHeight="true" outlineLevel="0" collapsed="false">
      <c r="A6004" s="1" t="n">
        <f aca="false">MAX($A$2:$A6003)+1</f>
        <v>5049</v>
      </c>
      <c r="C6004" s="1" t="str">
        <f aca="false">IF(H6004="",F6004,H6004)</f>
        <v>Waste Management Simi Valley LFGTE</v>
      </c>
      <c r="F6004" s="5"/>
      <c r="G6004" s="1" t="n">
        <v>56535</v>
      </c>
      <c r="H6004" s="1" t="s">
        <v>9083</v>
      </c>
      <c r="I6004" s="1" t="n">
        <v>55733</v>
      </c>
      <c r="J6004" s="1" t="s">
        <v>9082</v>
      </c>
      <c r="K6004" s="1" t="s">
        <v>3381</v>
      </c>
    </row>
    <row r="6005" customFormat="false" ht="15" hidden="false" customHeight="true" outlineLevel="0" collapsed="false">
      <c r="A6005" s="1" t="n">
        <f aca="false">MAX($A$2:$A6004)+1</f>
        <v>5050</v>
      </c>
      <c r="C6005" s="1" t="str">
        <f aca="false">IF(H6005="",F6005,H6005)</f>
        <v>Cow Branch Wind Power LLC</v>
      </c>
      <c r="F6005" s="5"/>
      <c r="G6005" s="1" t="n">
        <v>56536</v>
      </c>
      <c r="H6005" s="1" t="s">
        <v>9084</v>
      </c>
      <c r="I6005" s="1" t="n">
        <v>55734</v>
      </c>
      <c r="J6005" s="1" t="s">
        <v>9085</v>
      </c>
      <c r="K6005" s="1" t="s">
        <v>3381</v>
      </c>
    </row>
    <row r="6006" customFormat="false" ht="15" hidden="false" customHeight="true" outlineLevel="0" collapsed="false">
      <c r="A6006" s="1" t="n">
        <f aca="false">MAX($A$2:$A6005)+1</f>
        <v>5051</v>
      </c>
      <c r="C6006" s="1" t="str">
        <f aca="false">IF(H6006="",F6006,H6006)</f>
        <v>CR Clearing LLC</v>
      </c>
      <c r="F6006" s="5"/>
      <c r="G6006" s="1" t="n">
        <v>56537</v>
      </c>
      <c r="H6006" s="1" t="s">
        <v>9086</v>
      </c>
      <c r="I6006" s="1" t="n">
        <v>55735</v>
      </c>
      <c r="J6006" s="1" t="s">
        <v>9087</v>
      </c>
      <c r="K6006" s="1" t="s">
        <v>3381</v>
      </c>
    </row>
    <row r="6007" customFormat="false" ht="15" hidden="false" customHeight="true" outlineLevel="0" collapsed="false">
      <c r="A6007" s="1" t="n">
        <f aca="false">MAX($A$2:$A6006)+1</f>
        <v>5052</v>
      </c>
      <c r="C6007" s="1" t="str">
        <f aca="false">IF(H6007="",F6007,H6007)</f>
        <v>Loess Hills Wind Farm LLC</v>
      </c>
      <c r="F6007" s="5"/>
      <c r="G6007" s="1" t="n">
        <v>56538</v>
      </c>
      <c r="H6007" s="1" t="s">
        <v>9088</v>
      </c>
      <c r="I6007" s="1" t="n">
        <v>55736</v>
      </c>
      <c r="J6007" s="1" t="s">
        <v>9089</v>
      </c>
      <c r="K6007" s="1" t="s">
        <v>3381</v>
      </c>
    </row>
    <row r="6008" customFormat="false" ht="15" hidden="false" customHeight="true" outlineLevel="0" collapsed="false">
      <c r="A6008" s="1" t="n">
        <f aca="false">MAX($A$2:$A6007)+1</f>
        <v>5053</v>
      </c>
      <c r="C6008" s="1" t="str">
        <f aca="false">IF(H6008="",F6008,H6008)</f>
        <v>Clark-Floyd Landfill Gas Generating</v>
      </c>
      <c r="F6008" s="5"/>
      <c r="G6008" s="1" t="n">
        <v>56539</v>
      </c>
      <c r="H6008" s="1" t="s">
        <v>9090</v>
      </c>
      <c r="I6008" s="1" t="n">
        <v>9267</v>
      </c>
      <c r="J6008" s="1" t="s">
        <v>1769</v>
      </c>
      <c r="K6008" s="1" t="s">
        <v>3381</v>
      </c>
    </row>
    <row r="6009" customFormat="false" ht="15" hidden="false" customHeight="true" outlineLevel="0" collapsed="false">
      <c r="A6009" s="1" t="n">
        <f aca="false">MAX($A$2:$A6008)+1</f>
        <v>5054</v>
      </c>
      <c r="C6009" s="1" t="str">
        <f aca="false">IF(H6009="",F6009,H6009)</f>
        <v>Galena 2 Geothermal Power Plant</v>
      </c>
      <c r="F6009" s="5"/>
      <c r="G6009" s="1" t="n">
        <v>56540</v>
      </c>
      <c r="H6009" s="1" t="s">
        <v>9091</v>
      </c>
      <c r="I6009" s="1" t="n">
        <v>34691</v>
      </c>
      <c r="J6009" s="1" t="s">
        <v>5857</v>
      </c>
      <c r="K6009" s="1" t="s">
        <v>3381</v>
      </c>
    </row>
    <row r="6010" customFormat="false" ht="15" hidden="false" customHeight="true" outlineLevel="0" collapsed="false">
      <c r="A6010" s="1" t="n">
        <f aca="false">MAX($A$2:$A6009)+1</f>
        <v>5055</v>
      </c>
      <c r="C6010" s="1" t="str">
        <f aca="false">IF(H6010="",F6010,H6010)</f>
        <v>Galena 3 Geothermal Power Plant</v>
      </c>
      <c r="F6010" s="5"/>
      <c r="G6010" s="1" t="n">
        <v>56541</v>
      </c>
      <c r="H6010" s="1" t="s">
        <v>9092</v>
      </c>
      <c r="I6010" s="1" t="n">
        <v>34691</v>
      </c>
      <c r="J6010" s="1" t="s">
        <v>5857</v>
      </c>
      <c r="K6010" s="1" t="s">
        <v>3381</v>
      </c>
    </row>
    <row r="6011" customFormat="false" ht="15" hidden="false" customHeight="true" outlineLevel="0" collapsed="false">
      <c r="A6011" s="1" t="n">
        <f aca="false">MAX($A$2:$A6010)+1</f>
        <v>5056</v>
      </c>
      <c r="C6011" s="1" t="str">
        <f aca="false">IF(H6011="",F6011,H6011)</f>
        <v>Kasidaya Creek Hydro</v>
      </c>
      <c r="F6011" s="5"/>
      <c r="G6011" s="1" t="n">
        <v>56542</v>
      </c>
      <c r="H6011" s="1" t="s">
        <v>9093</v>
      </c>
      <c r="I6011" s="1" t="n">
        <v>219</v>
      </c>
      <c r="J6011" s="1" t="s">
        <v>3405</v>
      </c>
      <c r="K6011" s="1" t="s">
        <v>3381</v>
      </c>
    </row>
    <row r="6012" customFormat="false" ht="15" hidden="false" customHeight="true" outlineLevel="0" collapsed="false">
      <c r="A6012" s="1" t="n">
        <f aca="false">MAX($A$2:$A6011)+1</f>
        <v>5057</v>
      </c>
      <c r="C6012" s="1" t="str">
        <f aca="false">IF(H6012="",F6012,H6012)</f>
        <v>Eastridge Wind Project</v>
      </c>
      <c r="F6012" s="5"/>
      <c r="G6012" s="1" t="n">
        <v>56543</v>
      </c>
      <c r="H6012" s="1" t="s">
        <v>9094</v>
      </c>
      <c r="I6012" s="1" t="n">
        <v>59883</v>
      </c>
      <c r="J6012" s="1" t="s">
        <v>8784</v>
      </c>
      <c r="K6012" s="1" t="s">
        <v>3381</v>
      </c>
    </row>
    <row r="6013" customFormat="false" ht="15" hidden="false" customHeight="true" outlineLevel="0" collapsed="false">
      <c r="A6013" s="1" t="n">
        <f aca="false">MAX($A$2:$A6012)+1</f>
        <v>5058</v>
      </c>
      <c r="C6013" s="1" t="str">
        <f aca="false">IF(H6013="",F6013,H6013)</f>
        <v>Windom Wind Project</v>
      </c>
      <c r="F6013" s="5"/>
      <c r="G6013" s="1" t="n">
        <v>56544</v>
      </c>
      <c r="H6013" s="1" t="s">
        <v>9095</v>
      </c>
      <c r="I6013" s="1" t="n">
        <v>59883</v>
      </c>
      <c r="J6013" s="1" t="s">
        <v>8784</v>
      </c>
      <c r="K6013" s="1" t="s">
        <v>3381</v>
      </c>
    </row>
    <row r="6014" customFormat="false" ht="15" hidden="false" customHeight="true" outlineLevel="0" collapsed="false">
      <c r="A6014" s="1" t="n">
        <f aca="false">MAX($A$2:$A6013)+1</f>
        <v>5059</v>
      </c>
      <c r="C6014" s="1" t="str">
        <f aca="false">IF(H6014="",F6014,H6014)</f>
        <v>Seneca City of</v>
      </c>
      <c r="F6014" s="5"/>
      <c r="G6014" s="1" t="n">
        <v>56545</v>
      </c>
      <c r="H6014" s="1" t="s">
        <v>9096</v>
      </c>
      <c r="I6014" s="1" t="n">
        <v>16921</v>
      </c>
      <c r="J6014" s="1" t="s">
        <v>9097</v>
      </c>
      <c r="K6014" s="1" t="s">
        <v>3381</v>
      </c>
    </row>
    <row r="6015" customFormat="false" ht="15" hidden="false" customHeight="true" outlineLevel="0" collapsed="false">
      <c r="A6015" s="1" t="n">
        <f aca="false">MAX($A$2:$A6014)+1</f>
        <v>5060</v>
      </c>
      <c r="C6015" s="1" t="str">
        <f aca="false">IF(H6015="",F6015,H6015)</f>
        <v>Cornelius Delivery No 1</v>
      </c>
      <c r="F6015" s="5"/>
      <c r="G6015" s="1" t="n">
        <v>56546</v>
      </c>
      <c r="H6015" s="1" t="s">
        <v>9098</v>
      </c>
      <c r="I6015" s="1" t="n">
        <v>13630</v>
      </c>
      <c r="J6015" s="1" t="s">
        <v>8671</v>
      </c>
      <c r="K6015" s="1" t="s">
        <v>3381</v>
      </c>
    </row>
    <row r="6016" customFormat="false" ht="15" hidden="false" customHeight="true" outlineLevel="0" collapsed="false">
      <c r="A6016" s="1" t="n">
        <f aca="false">MAX($A$2:$A6015)+1</f>
        <v>5061</v>
      </c>
      <c r="C6016" s="1" t="str">
        <f aca="false">IF(H6016="",F6016,H6016)</f>
        <v>Bostic Delivery No 2</v>
      </c>
      <c r="F6016" s="5"/>
      <c r="G6016" s="1" t="n">
        <v>56547</v>
      </c>
      <c r="H6016" s="1" t="s">
        <v>9099</v>
      </c>
      <c r="I6016" s="1" t="n">
        <v>13630</v>
      </c>
      <c r="J6016" s="1" t="s">
        <v>8671</v>
      </c>
      <c r="K6016" s="1" t="s">
        <v>3381</v>
      </c>
    </row>
    <row r="6017" customFormat="false" ht="15" hidden="false" customHeight="true" outlineLevel="0" collapsed="false">
      <c r="A6017" s="1" t="n">
        <f aca="false">MAX($A$2:$A6016)+1</f>
        <v>5062</v>
      </c>
      <c r="C6017" s="1" t="str">
        <f aca="false">IF(H6017="",F6017,H6017)</f>
        <v>Drexel Operations Center</v>
      </c>
      <c r="F6017" s="5"/>
      <c r="G6017" s="1" t="n">
        <v>56548</v>
      </c>
      <c r="H6017" s="1" t="s">
        <v>9100</v>
      </c>
      <c r="I6017" s="1" t="n">
        <v>13630</v>
      </c>
      <c r="J6017" s="1" t="s">
        <v>8671</v>
      </c>
      <c r="K6017" s="1" t="s">
        <v>3381</v>
      </c>
    </row>
    <row r="6018" customFormat="false" ht="15" hidden="false" customHeight="true" outlineLevel="0" collapsed="false">
      <c r="A6018" s="1" t="n">
        <f aca="false">MAX($A$2:$A6017)+1</f>
        <v>5063</v>
      </c>
      <c r="C6018" s="1" t="str">
        <f aca="false">IF(H6018="",F6018,H6018)</f>
        <v>Granite Falls Walmart</v>
      </c>
      <c r="F6018" s="5"/>
      <c r="G6018" s="1" t="n">
        <v>56549</v>
      </c>
      <c r="H6018" s="1" t="s">
        <v>9101</v>
      </c>
      <c r="I6018" s="1" t="n">
        <v>13630</v>
      </c>
      <c r="J6018" s="1" t="s">
        <v>8671</v>
      </c>
      <c r="K6018" s="1" t="s">
        <v>3381</v>
      </c>
    </row>
    <row r="6019" customFormat="false" ht="15" hidden="false" customHeight="true" outlineLevel="0" collapsed="false">
      <c r="A6019" s="1" t="n">
        <f aca="false">MAX($A$2:$A6018)+1</f>
        <v>5064</v>
      </c>
      <c r="C6019" s="1" t="str">
        <f aca="false">IF(H6019="",F6019,H6019)</f>
        <v>Huntersville Delivery No 2</v>
      </c>
      <c r="F6019" s="5"/>
      <c r="G6019" s="1" t="n">
        <v>56550</v>
      </c>
      <c r="H6019" s="1" t="s">
        <v>9102</v>
      </c>
      <c r="I6019" s="1" t="n">
        <v>13630</v>
      </c>
      <c r="J6019" s="1" t="s">
        <v>8671</v>
      </c>
      <c r="K6019" s="1" t="s">
        <v>3381</v>
      </c>
    </row>
    <row r="6020" customFormat="false" ht="15" hidden="false" customHeight="true" outlineLevel="0" collapsed="false">
      <c r="A6020" s="1" t="n">
        <f aca="false">MAX($A$2:$A6019)+1</f>
        <v>5065</v>
      </c>
      <c r="C6020" s="1" t="str">
        <f aca="false">IF(H6020="",F6020,H6020)</f>
        <v>Landis Delivery No 2</v>
      </c>
      <c r="F6020" s="5"/>
      <c r="G6020" s="1" t="n">
        <v>56551</v>
      </c>
      <c r="H6020" s="1" t="s">
        <v>9103</v>
      </c>
      <c r="I6020" s="1" t="n">
        <v>13630</v>
      </c>
      <c r="J6020" s="1" t="s">
        <v>8671</v>
      </c>
      <c r="K6020" s="1" t="s">
        <v>3381</v>
      </c>
    </row>
    <row r="6021" customFormat="false" ht="15" hidden="false" customHeight="true" outlineLevel="0" collapsed="false">
      <c r="A6021" s="1" t="n">
        <f aca="false">MAX($A$2:$A6020)+1</f>
        <v>5066</v>
      </c>
      <c r="C6021" s="1" t="str">
        <f aca="false">IF(H6021="",F6021,H6021)</f>
        <v>Statesville Delivery No 3</v>
      </c>
      <c r="F6021" s="5"/>
      <c r="G6021" s="1" t="n">
        <v>56552</v>
      </c>
      <c r="H6021" s="1" t="s">
        <v>9104</v>
      </c>
      <c r="I6021" s="1" t="n">
        <v>13630</v>
      </c>
      <c r="J6021" s="1" t="s">
        <v>8671</v>
      </c>
      <c r="K6021" s="1" t="s">
        <v>3381</v>
      </c>
    </row>
    <row r="6022" customFormat="false" ht="15" hidden="false" customHeight="true" outlineLevel="0" collapsed="false">
      <c r="A6022" s="1" t="n">
        <f aca="false">MAX($A$2:$A6021)+1</f>
        <v>5067</v>
      </c>
      <c r="C6022" s="1" t="str">
        <f aca="false">IF(H6022="",F6022,H6022)</f>
        <v>Catawba River Pollution Control</v>
      </c>
      <c r="F6022" s="5"/>
      <c r="G6022" s="1" t="n">
        <v>56553</v>
      </c>
      <c r="H6022" s="1" t="s">
        <v>9105</v>
      </c>
      <c r="I6022" s="1" t="n">
        <v>12944</v>
      </c>
      <c r="J6022" s="1" t="s">
        <v>8380</v>
      </c>
      <c r="K6022" s="1" t="s">
        <v>3381</v>
      </c>
    </row>
    <row r="6023" customFormat="false" ht="15" hidden="false" customHeight="true" outlineLevel="0" collapsed="false">
      <c r="A6023" s="1" t="n">
        <f aca="false">MAX($A$2:$A6022)+1</f>
        <v>5068</v>
      </c>
      <c r="C6023" s="1" t="str">
        <f aca="false">IF(H6023="",F6023,H6023)</f>
        <v>Salt Lake Energy Systems</v>
      </c>
      <c r="F6023" s="5"/>
      <c r="G6023" s="1" t="n">
        <v>56554</v>
      </c>
      <c r="H6023" s="1" t="s">
        <v>9106</v>
      </c>
      <c r="I6023" s="1" t="n">
        <v>56355</v>
      </c>
      <c r="J6023" s="1" t="s">
        <v>7283</v>
      </c>
      <c r="K6023" s="1" t="s">
        <v>3381</v>
      </c>
    </row>
    <row r="6024" customFormat="false" ht="15" hidden="false" customHeight="true" outlineLevel="0" collapsed="false">
      <c r="A6024" s="1" t="n">
        <f aca="false">MAX($A$2:$A6023)+1</f>
        <v>5069</v>
      </c>
      <c r="C6024" s="1" t="str">
        <f aca="false">IF(H6024="",F6024,H6024)</f>
        <v>Wind Capital Holdings LLC</v>
      </c>
      <c r="F6024" s="5"/>
      <c r="G6024" s="1" t="n">
        <v>56555</v>
      </c>
      <c r="H6024" s="1" t="s">
        <v>9107</v>
      </c>
      <c r="I6024" s="1" t="n">
        <v>55737</v>
      </c>
      <c r="J6024" s="1" t="s">
        <v>9107</v>
      </c>
      <c r="K6024" s="1" t="s">
        <v>3381</v>
      </c>
    </row>
    <row r="6025" customFormat="false" ht="15" hidden="false" customHeight="true" outlineLevel="0" collapsed="false">
      <c r="A6025" s="1" t="n">
        <f aca="false">MAX($A$2:$A6024)+1</f>
        <v>5070</v>
      </c>
      <c r="C6025" s="1" t="str">
        <f aca="false">IF(H6025="",F6025,H6025)</f>
        <v>PPS Power Plant No 1</v>
      </c>
      <c r="F6025" s="5"/>
      <c r="G6025" s="1" t="n">
        <v>56556</v>
      </c>
      <c r="H6025" s="1" t="s">
        <v>9108</v>
      </c>
      <c r="I6025" s="1" t="n">
        <v>55772</v>
      </c>
      <c r="J6025" s="1" t="s">
        <v>9109</v>
      </c>
      <c r="K6025" s="1" t="s">
        <v>3381</v>
      </c>
    </row>
    <row r="6026" customFormat="false" ht="15" hidden="false" customHeight="true" outlineLevel="0" collapsed="false">
      <c r="A6026" s="1" t="n">
        <f aca="false">MAX($A$2:$A6025)+1</f>
        <v>5071</v>
      </c>
      <c r="C6026" s="1" t="str">
        <f aca="false">IF(H6026="",F6026,H6026)</f>
        <v>EXC Wind 1 LLC</v>
      </c>
      <c r="F6026" s="5"/>
      <c r="G6026" s="1" t="n">
        <v>56557</v>
      </c>
      <c r="H6026" s="1" t="s">
        <v>9110</v>
      </c>
      <c r="I6026" s="1" t="n">
        <v>55838</v>
      </c>
      <c r="J6026" s="1" t="s">
        <v>9111</v>
      </c>
      <c r="K6026" s="1" t="s">
        <v>3381</v>
      </c>
    </row>
    <row r="6027" customFormat="false" ht="15" hidden="false" customHeight="true" outlineLevel="0" collapsed="false">
      <c r="A6027" s="1" t="n">
        <f aca="false">MAX($A$2:$A6026)+1</f>
        <v>5072</v>
      </c>
      <c r="C6027" s="1" t="str">
        <f aca="false">IF(H6027="",F6027,H6027)</f>
        <v>EXC Wind 2 LLC</v>
      </c>
      <c r="F6027" s="5"/>
      <c r="G6027" s="1" t="n">
        <v>56558</v>
      </c>
      <c r="H6027" s="1" t="s">
        <v>9112</v>
      </c>
      <c r="I6027" s="1" t="n">
        <v>55837</v>
      </c>
      <c r="J6027" s="1" t="s">
        <v>9113</v>
      </c>
      <c r="K6027" s="1" t="s">
        <v>3381</v>
      </c>
    </row>
    <row r="6028" customFormat="false" ht="15" hidden="false" customHeight="true" outlineLevel="0" collapsed="false">
      <c r="A6028" s="1" t="n">
        <f aca="false">MAX($A$2:$A6027)+1</f>
        <v>5073</v>
      </c>
      <c r="C6028" s="1" t="str">
        <f aca="false">IF(H6028="",F6028,H6028)</f>
        <v>EXC Wind 3 LLC</v>
      </c>
      <c r="F6028" s="5"/>
      <c r="G6028" s="1" t="n">
        <v>56559</v>
      </c>
      <c r="H6028" s="1" t="s">
        <v>9114</v>
      </c>
      <c r="I6028" s="1" t="n">
        <v>55836</v>
      </c>
      <c r="J6028" s="1" t="s">
        <v>9115</v>
      </c>
      <c r="K6028" s="1" t="s">
        <v>3381</v>
      </c>
    </row>
    <row r="6029" customFormat="false" ht="15" hidden="false" customHeight="true" outlineLevel="0" collapsed="false">
      <c r="A6029" s="1" t="n">
        <f aca="false">MAX($A$2:$A6028)+1</f>
        <v>5074</v>
      </c>
      <c r="C6029" s="1" t="str">
        <f aca="false">IF(H6029="",F6029,H6029)</f>
        <v>EXC Wind 4 LLC</v>
      </c>
      <c r="F6029" s="5"/>
      <c r="G6029" s="1" t="n">
        <v>56560</v>
      </c>
      <c r="H6029" s="1" t="s">
        <v>9116</v>
      </c>
      <c r="I6029" s="1" t="n">
        <v>55835</v>
      </c>
      <c r="J6029" s="1" t="s">
        <v>9117</v>
      </c>
      <c r="K6029" s="1" t="s">
        <v>3381</v>
      </c>
    </row>
    <row r="6030" customFormat="false" ht="15" hidden="false" customHeight="true" outlineLevel="0" collapsed="false">
      <c r="A6030" s="1" t="n">
        <f aca="false">MAX($A$2:$A6029)+1</f>
        <v>5075</v>
      </c>
      <c r="C6030" s="1" t="str">
        <f aca="false">IF(H6030="",F6030,H6030)</f>
        <v>EXC Wind 5 LLC</v>
      </c>
      <c r="F6030" s="5"/>
      <c r="G6030" s="1" t="n">
        <v>56561</v>
      </c>
      <c r="H6030" s="1" t="s">
        <v>9118</v>
      </c>
      <c r="I6030" s="1" t="n">
        <v>55834</v>
      </c>
      <c r="J6030" s="1" t="s">
        <v>9119</v>
      </c>
      <c r="K6030" s="1" t="s">
        <v>3381</v>
      </c>
    </row>
    <row r="6031" customFormat="false" ht="15" hidden="false" customHeight="true" outlineLevel="0" collapsed="false">
      <c r="A6031" s="1" t="n">
        <f aca="false">MAX($A$2:$A6030)+1</f>
        <v>5076</v>
      </c>
      <c r="C6031" s="1" t="str">
        <f aca="false">IF(H6031="",F6031,H6031)</f>
        <v>EXC Wind 6 LLC</v>
      </c>
      <c r="F6031" s="5"/>
      <c r="G6031" s="1" t="n">
        <v>56562</v>
      </c>
      <c r="H6031" s="1" t="s">
        <v>9120</v>
      </c>
      <c r="I6031" s="1" t="n">
        <v>55833</v>
      </c>
      <c r="J6031" s="1" t="s">
        <v>9121</v>
      </c>
      <c r="K6031" s="1" t="s">
        <v>3381</v>
      </c>
    </row>
    <row r="6032" customFormat="false" ht="15" hidden="false" customHeight="true" outlineLevel="0" collapsed="false">
      <c r="A6032" s="1" t="n">
        <f aca="false">MAX($A$2:$A6031)+1</f>
        <v>5077</v>
      </c>
      <c r="C6032" s="1" t="str">
        <f aca="false">IF(H6032="",F6032,H6032)</f>
        <v>Peetz Table Wind Energy</v>
      </c>
      <c r="F6032" s="5"/>
      <c r="G6032" s="1" t="n">
        <v>56563</v>
      </c>
      <c r="H6032" s="1" t="s">
        <v>9122</v>
      </c>
      <c r="I6032" s="1" t="n">
        <v>55785</v>
      </c>
      <c r="J6032" s="1" t="s">
        <v>9123</v>
      </c>
      <c r="K6032" s="1" t="s">
        <v>3381</v>
      </c>
    </row>
    <row r="6033" customFormat="false" ht="15" hidden="false" customHeight="true" outlineLevel="0" collapsed="false">
      <c r="A6033" s="1" t="n">
        <f aca="false">MAX($A$2:$A6032)+1</f>
        <v>5078</v>
      </c>
      <c r="C6033" s="1" t="str">
        <f aca="false">IF(H6033="",F6033,H6033)</f>
        <v>J Lamar Stall Unit</v>
      </c>
      <c r="F6033" s="5"/>
      <c r="G6033" s="1" t="n">
        <v>56565</v>
      </c>
      <c r="H6033" s="1" t="s">
        <v>9124</v>
      </c>
      <c r="I6033" s="1" t="n">
        <v>17698</v>
      </c>
      <c r="J6033" s="1" t="s">
        <v>18</v>
      </c>
      <c r="K6033" s="1" t="s">
        <v>3381</v>
      </c>
    </row>
    <row r="6034" customFormat="false" ht="15" hidden="false" customHeight="true" outlineLevel="0" collapsed="false">
      <c r="A6034" s="1" t="n">
        <f aca="false">MAX($A$2:$A6033)+1</f>
        <v>5079</v>
      </c>
      <c r="C6034" s="1" t="str">
        <f aca="false">IF(H6034="",F6034,H6034)</f>
        <v>Nellis Air Force Base Solar Array</v>
      </c>
      <c r="F6034" s="5"/>
      <c r="G6034" s="1" t="n">
        <v>56568</v>
      </c>
      <c r="H6034" s="1" t="s">
        <v>9125</v>
      </c>
      <c r="I6034" s="1" t="n">
        <v>56203</v>
      </c>
      <c r="J6034" s="1" t="s">
        <v>9126</v>
      </c>
      <c r="K6034" s="1" t="s">
        <v>3381</v>
      </c>
    </row>
    <row r="6035" customFormat="false" ht="15" hidden="false" customHeight="true" outlineLevel="0" collapsed="false">
      <c r="A6035" s="1" t="n">
        <f aca="false">MAX($A$2:$A6034)+1</f>
        <v>5080</v>
      </c>
      <c r="C6035" s="1" t="str">
        <f aca="false">IF(H6035="",F6035,H6035)</f>
        <v>Niland Gas Turbine Plant</v>
      </c>
      <c r="F6035" s="5"/>
      <c r="G6035" s="1" t="n">
        <v>56569</v>
      </c>
      <c r="H6035" s="1" t="s">
        <v>9127</v>
      </c>
      <c r="I6035" s="1" t="n">
        <v>9216</v>
      </c>
      <c r="J6035" s="1" t="s">
        <v>3507</v>
      </c>
      <c r="K6035" s="1" t="s">
        <v>3381</v>
      </c>
    </row>
    <row r="6036" customFormat="false" ht="15" hidden="false" customHeight="true" outlineLevel="0" collapsed="false">
      <c r="A6036" s="1" t="n">
        <f aca="false">MAX($A$2:$A6035)+1</f>
        <v>5081</v>
      </c>
      <c r="C6036" s="1" t="str">
        <f aca="false">IF(H6036="",F6036,H6036)</f>
        <v>Terra-Gen VG Wind LLC</v>
      </c>
      <c r="F6036" s="5"/>
      <c r="G6036" s="1" t="n">
        <v>56570</v>
      </c>
      <c r="H6036" s="1" t="s">
        <v>9128</v>
      </c>
      <c r="I6036" s="1" t="n">
        <v>2770</v>
      </c>
      <c r="J6036" s="1" t="s">
        <v>6273</v>
      </c>
      <c r="K6036" s="1" t="s">
        <v>3381</v>
      </c>
    </row>
    <row r="6037" customFormat="false" ht="15" hidden="false" customHeight="true" outlineLevel="0" collapsed="false">
      <c r="A6037" s="1" t="n">
        <f aca="false">MAX($A$2:$A6036)+1</f>
        <v>5082</v>
      </c>
      <c r="C6037" s="1" t="str">
        <f aca="false">IF(H6037="",F6037,H6037)</f>
        <v>Eastern Landfill Gas LLC</v>
      </c>
      <c r="F6037" s="5"/>
      <c r="G6037" s="1" t="n">
        <v>56571</v>
      </c>
      <c r="H6037" s="1" t="s">
        <v>9129</v>
      </c>
      <c r="I6037" s="1" t="n">
        <v>55796</v>
      </c>
      <c r="J6037" s="1" t="s">
        <v>9129</v>
      </c>
      <c r="K6037" s="1" t="s">
        <v>3381</v>
      </c>
    </row>
    <row r="6038" customFormat="false" ht="15" hidden="false" customHeight="true" outlineLevel="0" collapsed="false">
      <c r="A6038" s="1" t="n">
        <f aca="false">MAX($A$2:$A6037)+1</f>
        <v>5083</v>
      </c>
      <c r="C6038" s="1" t="str">
        <f aca="false">IF(H6038="",F6038,H6038)</f>
        <v>Bethlehem Renewable Energy LLC</v>
      </c>
      <c r="F6038" s="5"/>
      <c r="G6038" s="1" t="n">
        <v>56572</v>
      </c>
      <c r="H6038" s="1" t="s">
        <v>9130</v>
      </c>
      <c r="I6038" s="1" t="n">
        <v>55795</v>
      </c>
      <c r="J6038" s="1" t="s">
        <v>9130</v>
      </c>
      <c r="K6038" s="1" t="s">
        <v>3381</v>
      </c>
    </row>
    <row r="6039" customFormat="false" ht="15" hidden="false" customHeight="true" outlineLevel="0" collapsed="false">
      <c r="A6039" s="1" t="n">
        <f aca="false">MAX($A$2:$A6038)+1</f>
        <v>5084</v>
      </c>
      <c r="C6039" s="1" t="str">
        <f aca="false">IF(H6039="",F6039,H6039)</f>
        <v>FPL Energy Oliver Wind II LLC</v>
      </c>
      <c r="F6039" s="5"/>
      <c r="G6039" s="1" t="n">
        <v>56573</v>
      </c>
      <c r="H6039" s="1" t="s">
        <v>9131</v>
      </c>
      <c r="I6039" s="1" t="n">
        <v>54799</v>
      </c>
      <c r="J6039" s="1" t="s">
        <v>9132</v>
      </c>
      <c r="K6039" s="1" t="s">
        <v>3381</v>
      </c>
    </row>
    <row r="6040" customFormat="false" ht="15" hidden="false" customHeight="true" outlineLevel="0" collapsed="false">
      <c r="A6040" s="1" t="n">
        <f aca="false">MAX($A$2:$A6039)+1</f>
        <v>5085</v>
      </c>
      <c r="C6040" s="1" t="str">
        <f aca="false">IF(H6040="",F6040,H6040)</f>
        <v>Steel Winds Wind Farm</v>
      </c>
      <c r="F6040" s="5"/>
      <c r="G6040" s="1" t="n">
        <v>56575</v>
      </c>
      <c r="H6040" s="1" t="s">
        <v>9133</v>
      </c>
      <c r="I6040" s="1" t="n">
        <v>59155</v>
      </c>
      <c r="J6040" s="1" t="s">
        <v>9003</v>
      </c>
      <c r="K6040" s="1" t="s">
        <v>3381</v>
      </c>
    </row>
    <row r="6041" customFormat="false" ht="15" hidden="false" customHeight="true" outlineLevel="0" collapsed="false">
      <c r="A6041" s="1" t="n">
        <f aca="false">MAX($A$2:$A6040)+1</f>
        <v>5086</v>
      </c>
      <c r="C6041" s="1" t="str">
        <f aca="false">IF(H6041="",F6041,H6041)</f>
        <v>Shane's Wind Machine</v>
      </c>
      <c r="F6041" s="5"/>
      <c r="G6041" s="1" t="n">
        <v>56577</v>
      </c>
      <c r="H6041" s="1" t="s">
        <v>9134</v>
      </c>
      <c r="I6041" s="1" t="n">
        <v>55832</v>
      </c>
      <c r="J6041" s="1" t="s">
        <v>9135</v>
      </c>
      <c r="K6041" s="1" t="s">
        <v>3381</v>
      </c>
    </row>
    <row r="6042" customFormat="false" ht="15" hidden="false" customHeight="true" outlineLevel="0" collapsed="false">
      <c r="A6042" s="1" t="n">
        <f aca="false">MAX($A$2:$A6041)+1</f>
        <v>5087</v>
      </c>
      <c r="C6042" s="1" t="str">
        <f aca="false">IF(H6042="",F6042,H6042)</f>
        <v>Roadrunner I LLC</v>
      </c>
      <c r="F6042" s="5"/>
      <c r="G6042" s="1" t="n">
        <v>56578</v>
      </c>
      <c r="H6042" s="1" t="s">
        <v>9136</v>
      </c>
      <c r="I6042" s="1" t="n">
        <v>56808</v>
      </c>
      <c r="J6042" s="1" t="s">
        <v>9137</v>
      </c>
      <c r="K6042" s="1" t="s">
        <v>3381</v>
      </c>
    </row>
    <row r="6043" customFormat="false" ht="15" hidden="false" customHeight="true" outlineLevel="0" collapsed="false">
      <c r="A6043" s="1" t="n">
        <f aca="false">MAX($A$2:$A6042)+1</f>
        <v>5088</v>
      </c>
      <c r="C6043" s="1" t="str">
        <f aca="false">IF(H6043="",F6043,H6043)</f>
        <v>Windy Dog I LLC</v>
      </c>
      <c r="F6043" s="5"/>
      <c r="G6043" s="1" t="n">
        <v>56579</v>
      </c>
      <c r="H6043" s="1" t="s">
        <v>9138</v>
      </c>
      <c r="I6043" s="1" t="n">
        <v>56808</v>
      </c>
      <c r="J6043" s="1" t="s">
        <v>9137</v>
      </c>
      <c r="K6043" s="1" t="s">
        <v>3381</v>
      </c>
    </row>
    <row r="6044" customFormat="false" ht="15" hidden="false" customHeight="true" outlineLevel="0" collapsed="false">
      <c r="A6044" s="1" t="n">
        <f aca="false">MAX($A$2:$A6043)+1</f>
        <v>5089</v>
      </c>
      <c r="C6044" s="1" t="str">
        <f aca="false">IF(H6044="",F6044,H6044)</f>
        <v>Blue Breezes LLC</v>
      </c>
      <c r="F6044" s="5"/>
      <c r="G6044" s="1" t="n">
        <v>56580</v>
      </c>
      <c r="H6044" s="1" t="s">
        <v>9139</v>
      </c>
      <c r="I6044" s="1" t="n">
        <v>56807</v>
      </c>
      <c r="J6044" s="1" t="s">
        <v>9140</v>
      </c>
      <c r="K6044" s="1" t="s">
        <v>3381</v>
      </c>
    </row>
    <row r="6045" customFormat="false" ht="15" hidden="false" customHeight="true" outlineLevel="0" collapsed="false">
      <c r="A6045" s="1" t="n">
        <f aca="false">MAX($A$2:$A6044)+1</f>
        <v>5090</v>
      </c>
      <c r="C6045" s="1" t="str">
        <f aca="false">IF(H6045="",F6045,H6045)</f>
        <v>Blue Breezes II LLC</v>
      </c>
      <c r="F6045" s="5"/>
      <c r="G6045" s="1" t="n">
        <v>56581</v>
      </c>
      <c r="H6045" s="1" t="s">
        <v>9141</v>
      </c>
      <c r="I6045" s="1" t="n">
        <v>56807</v>
      </c>
      <c r="J6045" s="1" t="s">
        <v>9140</v>
      </c>
      <c r="K6045" s="1" t="s">
        <v>3381</v>
      </c>
    </row>
    <row r="6046" customFormat="false" ht="15" hidden="false" customHeight="true" outlineLevel="0" collapsed="false">
      <c r="A6046" s="1" t="n">
        <f aca="false">MAX($A$2:$A6045)+1</f>
        <v>5091</v>
      </c>
      <c r="C6046" s="1" t="str">
        <f aca="false">IF(H6046="",F6046,H6046)</f>
        <v>Breezy Bucks II LLC</v>
      </c>
      <c r="F6046" s="5"/>
      <c r="G6046" s="1" t="n">
        <v>56582</v>
      </c>
      <c r="H6046" s="1" t="s">
        <v>9142</v>
      </c>
      <c r="I6046" s="1" t="n">
        <v>56808</v>
      </c>
      <c r="J6046" s="1" t="s">
        <v>9137</v>
      </c>
      <c r="K6046" s="1" t="s">
        <v>3381</v>
      </c>
    </row>
    <row r="6047" customFormat="false" ht="15" hidden="false" customHeight="true" outlineLevel="0" collapsed="false">
      <c r="A6047" s="1" t="n">
        <f aca="false">MAX($A$2:$A6046)+1</f>
        <v>5092</v>
      </c>
      <c r="C6047" s="1" t="str">
        <f aca="false">IF(H6047="",F6047,H6047)</f>
        <v>Salty Dog I LLC</v>
      </c>
      <c r="F6047" s="5"/>
      <c r="G6047" s="1" t="n">
        <v>56583</v>
      </c>
      <c r="H6047" s="1" t="s">
        <v>9143</v>
      </c>
      <c r="I6047" s="1" t="n">
        <v>56808</v>
      </c>
      <c r="J6047" s="1" t="s">
        <v>9137</v>
      </c>
      <c r="K6047" s="1" t="s">
        <v>3381</v>
      </c>
    </row>
    <row r="6048" customFormat="false" ht="15" hidden="false" customHeight="true" outlineLevel="0" collapsed="false">
      <c r="A6048" s="1" t="n">
        <f aca="false">MAX($A$2:$A6047)+1</f>
        <v>5093</v>
      </c>
      <c r="C6048" s="1" t="str">
        <f aca="false">IF(H6048="",F6048,H6048)</f>
        <v>Salty Dog II LLC</v>
      </c>
      <c r="F6048" s="5"/>
      <c r="G6048" s="1" t="n">
        <v>56584</v>
      </c>
      <c r="H6048" s="1" t="s">
        <v>9144</v>
      </c>
      <c r="I6048" s="1" t="n">
        <v>56808</v>
      </c>
      <c r="J6048" s="1" t="s">
        <v>9137</v>
      </c>
      <c r="K6048" s="1" t="s">
        <v>3381</v>
      </c>
    </row>
    <row r="6049" customFormat="false" ht="15" hidden="false" customHeight="true" outlineLevel="0" collapsed="false">
      <c r="A6049" s="1" t="n">
        <f aca="false">MAX($A$2:$A6048)+1</f>
        <v>5094</v>
      </c>
      <c r="C6049" s="1" t="str">
        <f aca="false">IF(H6049="",F6049,H6049)</f>
        <v>Wallys Wind Farm LLC</v>
      </c>
      <c r="F6049" s="5"/>
      <c r="G6049" s="1" t="n">
        <v>56585</v>
      </c>
      <c r="H6049" s="1" t="s">
        <v>9145</v>
      </c>
      <c r="I6049" s="1" t="n">
        <v>56808</v>
      </c>
      <c r="J6049" s="1" t="s">
        <v>9137</v>
      </c>
      <c r="K6049" s="1" t="s">
        <v>3381</v>
      </c>
    </row>
    <row r="6050" customFormat="false" ht="15" hidden="false" customHeight="true" outlineLevel="0" collapsed="false">
      <c r="A6050" s="1" t="n">
        <f aca="false">MAX($A$2:$A6049)+1</f>
        <v>5095</v>
      </c>
      <c r="C6050" s="1" t="str">
        <f aca="false">IF(H6050="",F6050,H6050)</f>
        <v>Sunset Breeze LLC</v>
      </c>
      <c r="F6050" s="5"/>
      <c r="G6050" s="1" t="n">
        <v>56586</v>
      </c>
      <c r="H6050" s="1" t="s">
        <v>9146</v>
      </c>
      <c r="I6050" s="1" t="n">
        <v>57157</v>
      </c>
      <c r="J6050" s="1" t="s">
        <v>9147</v>
      </c>
      <c r="K6050" s="1" t="s">
        <v>3381</v>
      </c>
    </row>
    <row r="6051" customFormat="false" ht="15" hidden="false" customHeight="true" outlineLevel="0" collapsed="false">
      <c r="A6051" s="1" t="n">
        <f aca="false">MAX($A$2:$A6050)+1</f>
        <v>5096</v>
      </c>
      <c r="C6051" s="1" t="str">
        <f aca="false">IF(H6051="",F6051,H6051)</f>
        <v>Minnesota Breeze LLC</v>
      </c>
      <c r="F6051" s="5"/>
      <c r="G6051" s="1" t="n">
        <v>56587</v>
      </c>
      <c r="H6051" s="1" t="s">
        <v>9148</v>
      </c>
      <c r="I6051" s="1" t="n">
        <v>57157</v>
      </c>
      <c r="J6051" s="1" t="s">
        <v>9147</v>
      </c>
      <c r="K6051" s="1" t="s">
        <v>3381</v>
      </c>
    </row>
    <row r="6052" customFormat="false" ht="15" hidden="false" customHeight="true" outlineLevel="0" collapsed="false">
      <c r="A6052" s="1" t="n">
        <f aca="false">MAX($A$2:$A6051)+1</f>
        <v>5097</v>
      </c>
      <c r="C6052" s="1" t="str">
        <f aca="false">IF(H6052="",F6052,H6052)</f>
        <v>G Flow Wind LLC</v>
      </c>
      <c r="F6052" s="5"/>
      <c r="G6052" s="1" t="n">
        <v>56588</v>
      </c>
      <c r="H6052" s="1" t="s">
        <v>9149</v>
      </c>
      <c r="I6052" s="1" t="n">
        <v>57157</v>
      </c>
      <c r="J6052" s="1" t="s">
        <v>9147</v>
      </c>
      <c r="K6052" s="1" t="s">
        <v>3381</v>
      </c>
    </row>
    <row r="6053" customFormat="false" ht="15" hidden="false" customHeight="true" outlineLevel="0" collapsed="false">
      <c r="A6053" s="1" t="n">
        <f aca="false">MAX($A$2:$A6052)+1</f>
        <v>5098</v>
      </c>
      <c r="C6053" s="1" t="str">
        <f aca="false">IF(H6053="",F6053,H6053)</f>
        <v>Wolf Wind Enterprises LLC</v>
      </c>
      <c r="F6053" s="5"/>
      <c r="G6053" s="1" t="n">
        <v>56589</v>
      </c>
      <c r="H6053" s="1" t="s">
        <v>9150</v>
      </c>
      <c r="I6053" s="1" t="n">
        <v>57157</v>
      </c>
      <c r="J6053" s="1" t="s">
        <v>9147</v>
      </c>
      <c r="K6053" s="1" t="s">
        <v>3381</v>
      </c>
    </row>
    <row r="6054" customFormat="false" ht="15" hidden="false" customHeight="true" outlineLevel="0" collapsed="false">
      <c r="A6054" s="1" t="n">
        <f aca="false">MAX($A$2:$A6053)+1</f>
        <v>5099</v>
      </c>
      <c r="C6054" s="1" t="str">
        <f aca="false">IF(H6054="",F6054,H6054)</f>
        <v>Green Acres Breeze LLC</v>
      </c>
      <c r="F6054" s="5"/>
      <c r="G6054" s="1" t="n">
        <v>56590</v>
      </c>
      <c r="H6054" s="1" t="s">
        <v>9151</v>
      </c>
      <c r="I6054" s="1" t="n">
        <v>57157</v>
      </c>
      <c r="J6054" s="1" t="s">
        <v>9147</v>
      </c>
      <c r="K6054" s="1" t="s">
        <v>3381</v>
      </c>
    </row>
    <row r="6055" customFormat="false" ht="15" hidden="false" customHeight="true" outlineLevel="0" collapsed="false">
      <c r="A6055" s="1" t="n">
        <f aca="false">MAX($A$2:$A6054)+1</f>
        <v>5100</v>
      </c>
      <c r="C6055" s="1" t="str">
        <f aca="false">IF(H6055="",F6055,H6055)</f>
        <v>Horseshoe Bend Wind Park</v>
      </c>
      <c r="F6055" s="5"/>
      <c r="G6055" s="1" t="n">
        <v>56591</v>
      </c>
      <c r="H6055" s="1" t="s">
        <v>9152</v>
      </c>
      <c r="I6055" s="1" t="n">
        <v>56568</v>
      </c>
      <c r="J6055" s="1" t="s">
        <v>9153</v>
      </c>
      <c r="K6055" s="1" t="s">
        <v>3381</v>
      </c>
    </row>
    <row r="6056" customFormat="false" ht="15" hidden="false" customHeight="true" outlineLevel="0" collapsed="false">
      <c r="A6056" s="1" t="n">
        <f aca="false">MAX($A$2:$A6055)+1</f>
        <v>5101</v>
      </c>
      <c r="C6056" s="1" t="str">
        <f aca="false">IF(H6056="",F6056,H6056)</f>
        <v>Champion Wind Farm LLC</v>
      </c>
      <c r="F6056" s="5"/>
      <c r="G6056" s="1" t="n">
        <v>56592</v>
      </c>
      <c r="H6056" s="1" t="s">
        <v>9154</v>
      </c>
      <c r="I6056" s="1" t="n">
        <v>56215</v>
      </c>
      <c r="J6056" s="1" t="s">
        <v>8945</v>
      </c>
      <c r="K6056" s="1" t="s">
        <v>3381</v>
      </c>
    </row>
    <row r="6057" customFormat="false" ht="15" hidden="false" customHeight="true" outlineLevel="0" collapsed="false">
      <c r="A6057" s="1" t="n">
        <f aca="false">MAX($A$2:$A6056)+1</f>
        <v>5102</v>
      </c>
      <c r="C6057" s="1" t="str">
        <f aca="false">IF(H6057="",F6057,H6057)</f>
        <v>Roscoe Wind Farm LLC</v>
      </c>
      <c r="F6057" s="5"/>
      <c r="G6057" s="1" t="n">
        <v>56593</v>
      </c>
      <c r="H6057" s="1" t="s">
        <v>9155</v>
      </c>
      <c r="I6057" s="1" t="n">
        <v>56215</v>
      </c>
      <c r="J6057" s="1" t="s">
        <v>8945</v>
      </c>
      <c r="K6057" s="1" t="s">
        <v>3381</v>
      </c>
    </row>
    <row r="6058" customFormat="false" ht="15" hidden="false" customHeight="true" outlineLevel="0" collapsed="false">
      <c r="A6058" s="1" t="n">
        <f aca="false">MAX($A$2:$A6057)+1</f>
        <v>5103</v>
      </c>
      <c r="C6058" s="1" t="str">
        <f aca="false">IF(H6058="",F6058,H6058)</f>
        <v>Munnsville Wind Farm LLC</v>
      </c>
      <c r="F6058" s="5"/>
      <c r="G6058" s="1" t="n">
        <v>56594</v>
      </c>
      <c r="H6058" s="1" t="s">
        <v>9156</v>
      </c>
      <c r="I6058" s="1" t="n">
        <v>56215</v>
      </c>
      <c r="J6058" s="1" t="s">
        <v>8945</v>
      </c>
      <c r="K6058" s="1" t="s">
        <v>3381</v>
      </c>
    </row>
    <row r="6059" customFormat="false" ht="15" hidden="false" customHeight="true" outlineLevel="0" collapsed="false">
      <c r="A6059" s="1" t="n">
        <f aca="false">MAX($A$2:$A6058)+1</f>
        <v>5104</v>
      </c>
      <c r="C6059" s="1" t="str">
        <f aca="false">IF(H6059="",F6059,H6059)</f>
        <v>Breezy Bucks I LLC</v>
      </c>
      <c r="F6059" s="5"/>
      <c r="G6059" s="1" t="n">
        <v>56595</v>
      </c>
      <c r="H6059" s="1" t="s">
        <v>9157</v>
      </c>
      <c r="I6059" s="1" t="n">
        <v>56808</v>
      </c>
      <c r="J6059" s="1" t="s">
        <v>9137</v>
      </c>
      <c r="K6059" s="1" t="s">
        <v>3381</v>
      </c>
    </row>
    <row r="6060" customFormat="false" ht="15" hidden="false" customHeight="true" outlineLevel="0" collapsed="false">
      <c r="A6060" s="1" t="n">
        <f aca="false">MAX($A$2:$A6059)+1</f>
        <v>5105</v>
      </c>
      <c r="C6060" s="1" t="str">
        <f aca="false">IF(H6060="",F6060,H6060)</f>
        <v>Elm Street Substation Generators</v>
      </c>
      <c r="F6060" s="5"/>
      <c r="G6060" s="1" t="n">
        <v>56597</v>
      </c>
      <c r="H6060" s="1" t="s">
        <v>9158</v>
      </c>
      <c r="I6060" s="1" t="n">
        <v>6205</v>
      </c>
      <c r="J6060" s="1" t="s">
        <v>9159</v>
      </c>
      <c r="K6060" s="1" t="s">
        <v>3381</v>
      </c>
    </row>
    <row r="6061" customFormat="false" ht="15" hidden="false" customHeight="true" outlineLevel="0" collapsed="false">
      <c r="A6061" s="1" t="n">
        <f aca="false">MAX($A$2:$A6060)+1</f>
        <v>5106</v>
      </c>
      <c r="C6061" s="1" t="str">
        <f aca="false">IF(H6061="",F6061,H6061)</f>
        <v>Walton Street Substation</v>
      </c>
      <c r="F6061" s="5"/>
      <c r="G6061" s="1" t="n">
        <v>56598</v>
      </c>
      <c r="H6061" s="1" t="s">
        <v>9160</v>
      </c>
      <c r="I6061" s="1" t="n">
        <v>6205</v>
      </c>
      <c r="J6061" s="1" t="s">
        <v>9159</v>
      </c>
      <c r="K6061" s="1" t="s">
        <v>3381</v>
      </c>
    </row>
    <row r="6062" customFormat="false" ht="15" hidden="false" customHeight="true" outlineLevel="0" collapsed="false">
      <c r="A6062" s="1" t="n">
        <f aca="false">MAX($A$2:$A6061)+1</f>
        <v>5107</v>
      </c>
      <c r="C6062" s="1" t="str">
        <f aca="false">IF(H6062="",F6062,H6062)</f>
        <v>Jefferson Street Substation</v>
      </c>
      <c r="F6062" s="5"/>
      <c r="G6062" s="1" t="n">
        <v>56599</v>
      </c>
      <c r="H6062" s="1" t="s">
        <v>9161</v>
      </c>
      <c r="I6062" s="1" t="n">
        <v>6205</v>
      </c>
      <c r="J6062" s="1" t="s">
        <v>9159</v>
      </c>
      <c r="K6062" s="1" t="s">
        <v>3381</v>
      </c>
    </row>
    <row r="6063" customFormat="false" ht="15" hidden="false" customHeight="true" outlineLevel="0" collapsed="false">
      <c r="A6063" s="1" t="n">
        <f aca="false">MAX($A$2:$A6062)+1</f>
        <v>5108</v>
      </c>
      <c r="C6063" s="1" t="str">
        <f aca="false">IF(H6063="",F6063,H6063)</f>
        <v>Overall Road Station</v>
      </c>
      <c r="F6063" s="5"/>
      <c r="G6063" s="1" t="n">
        <v>56600</v>
      </c>
      <c r="H6063" s="1" t="s">
        <v>9162</v>
      </c>
      <c r="I6063" s="1" t="n">
        <v>6205</v>
      </c>
      <c r="J6063" s="1" t="s">
        <v>9159</v>
      </c>
      <c r="K6063" s="1" t="s">
        <v>3381</v>
      </c>
    </row>
    <row r="6064" customFormat="false" ht="15" hidden="false" customHeight="true" outlineLevel="0" collapsed="false">
      <c r="A6064" s="1" t="n">
        <f aca="false">MAX($A$2:$A6063)+1</f>
        <v>5109</v>
      </c>
      <c r="C6064" s="1" t="str">
        <f aca="false">IF(H6064="",F6064,H6064)</f>
        <v>Snyder Wind Farm</v>
      </c>
      <c r="F6064" s="5"/>
      <c r="G6064" s="1" t="n">
        <v>56602</v>
      </c>
      <c r="H6064" s="1" t="s">
        <v>9163</v>
      </c>
      <c r="I6064" s="1" t="n">
        <v>55847</v>
      </c>
      <c r="J6064" s="1" t="s">
        <v>9164</v>
      </c>
      <c r="K6064" s="1" t="s">
        <v>3381</v>
      </c>
    </row>
    <row r="6065" customFormat="false" ht="15" hidden="false" customHeight="true" outlineLevel="0" collapsed="false">
      <c r="A6065" s="1" t="n">
        <f aca="false">MAX($A$2:$A6064)+1</f>
        <v>5110</v>
      </c>
      <c r="C6065" s="1" t="str">
        <f aca="false">IF(H6065="",F6065,H6065)</f>
        <v>San Jacinto County Peaking Facility</v>
      </c>
      <c r="F6065" s="5"/>
      <c r="G6065" s="1" t="n">
        <v>56603</v>
      </c>
      <c r="H6065" s="1" t="s">
        <v>9165</v>
      </c>
      <c r="I6065" s="1" t="n">
        <v>39347</v>
      </c>
      <c r="J6065" s="1" t="s">
        <v>2740</v>
      </c>
      <c r="K6065" s="1" t="s">
        <v>3381</v>
      </c>
    </row>
    <row r="6066" customFormat="false" ht="15" hidden="false" customHeight="true" outlineLevel="0" collapsed="false">
      <c r="A6066" s="1" t="n">
        <f aca="false">MAX($A$2:$A6065)+1</f>
        <v>5111</v>
      </c>
      <c r="C6066" s="1" t="str">
        <f aca="false">IF(H6066="",F6066,H6066)</f>
        <v>Hardin County Peaking Facility</v>
      </c>
      <c r="F6066" s="5"/>
      <c r="G6066" s="1" t="n">
        <v>56604</v>
      </c>
      <c r="H6066" s="1" t="s">
        <v>9166</v>
      </c>
      <c r="I6066" s="1" t="n">
        <v>39347</v>
      </c>
      <c r="J6066" s="1" t="s">
        <v>2740</v>
      </c>
      <c r="K6066" s="1" t="s">
        <v>3381</v>
      </c>
    </row>
    <row r="6067" customFormat="false" ht="15" hidden="false" customHeight="true" outlineLevel="0" collapsed="false">
      <c r="A6067" s="1" t="n">
        <f aca="false">MAX($A$2:$A6066)+1</f>
        <v>5112</v>
      </c>
      <c r="C6067" s="1" t="str">
        <f aca="false">IF(H6067="",F6067,H6067)</f>
        <v>Langdon Wind  LLC</v>
      </c>
      <c r="F6067" s="5"/>
      <c r="G6067" s="1" t="n">
        <v>56605</v>
      </c>
      <c r="H6067" s="1" t="s">
        <v>9167</v>
      </c>
      <c r="I6067" s="1" t="n">
        <v>55799</v>
      </c>
      <c r="J6067" s="1" t="s">
        <v>9168</v>
      </c>
      <c r="K6067" s="1" t="s">
        <v>3381</v>
      </c>
    </row>
    <row r="6068" customFormat="false" ht="15" hidden="false" customHeight="true" outlineLevel="0" collapsed="false">
      <c r="A6068" s="1" t="n">
        <f aca="false">MAX($A$2:$A6067)+1</f>
        <v>5113</v>
      </c>
      <c r="C6068" s="1" t="str">
        <f aca="false">IF(H6068="",F6068,H6068)</f>
        <v>Culbertson Generation Station</v>
      </c>
      <c r="F6068" s="5"/>
      <c r="G6068" s="1" t="n">
        <v>56606</v>
      </c>
      <c r="H6068" s="1" t="s">
        <v>9169</v>
      </c>
      <c r="I6068" s="1" t="n">
        <v>1307</v>
      </c>
      <c r="J6068" s="1" t="s">
        <v>4721</v>
      </c>
      <c r="K6068" s="1" t="s">
        <v>3381</v>
      </c>
    </row>
    <row r="6069" customFormat="false" ht="15" hidden="false" customHeight="true" outlineLevel="0" collapsed="false">
      <c r="A6069" s="1" t="n">
        <f aca="false">MAX($A$2:$A6068)+1</f>
        <v>5114</v>
      </c>
      <c r="C6069" s="1" t="str">
        <f aca="false">IF(H6069="",F6069,H6069)</f>
        <v>Prairie Winds ND1</v>
      </c>
      <c r="F6069" s="5"/>
      <c r="G6069" s="1" t="n">
        <v>56607</v>
      </c>
      <c r="H6069" s="1" t="s">
        <v>9170</v>
      </c>
      <c r="I6069" s="1" t="n">
        <v>1307</v>
      </c>
      <c r="J6069" s="1" t="s">
        <v>4721</v>
      </c>
      <c r="K6069" s="1" t="s">
        <v>3381</v>
      </c>
    </row>
    <row r="6070" customFormat="false" ht="15" hidden="false" customHeight="true" outlineLevel="0" collapsed="false">
      <c r="A6070" s="1" t="n">
        <f aca="false">MAX($A$2:$A6069)+1</f>
        <v>5115</v>
      </c>
      <c r="C6070" s="1" t="str">
        <f aca="false">IF(H6070="",F6070,H6070)</f>
        <v>Prairie Winds SD1</v>
      </c>
      <c r="F6070" s="5"/>
      <c r="G6070" s="1" t="n">
        <v>56608</v>
      </c>
      <c r="H6070" s="1" t="s">
        <v>9171</v>
      </c>
      <c r="I6070" s="1" t="n">
        <v>1307</v>
      </c>
      <c r="J6070" s="1" t="s">
        <v>4721</v>
      </c>
      <c r="K6070" s="1" t="s">
        <v>3381</v>
      </c>
    </row>
    <row r="6071" customFormat="false" ht="15" hidden="false" customHeight="true" outlineLevel="0" collapsed="false">
      <c r="A6071" s="1" t="n">
        <f aca="false">MAX($A$2:$A6070)+1</f>
        <v>5116</v>
      </c>
      <c r="C6071" s="1" t="str">
        <f aca="false">IF(H6071="",F6071,H6071)</f>
        <v>Dry Fork Station</v>
      </c>
      <c r="F6071" s="5"/>
      <c r="G6071" s="1" t="n">
        <v>56609</v>
      </c>
      <c r="H6071" s="1" t="s">
        <v>9172</v>
      </c>
      <c r="I6071" s="1" t="n">
        <v>1307</v>
      </c>
      <c r="J6071" s="1" t="s">
        <v>4721</v>
      </c>
      <c r="K6071" s="1" t="s">
        <v>3381</v>
      </c>
    </row>
    <row r="6072" customFormat="false" ht="15" hidden="false" customHeight="true" outlineLevel="0" collapsed="false">
      <c r="A6072" s="1" t="n">
        <f aca="false">MAX($A$2:$A6071)+1</f>
        <v>5117</v>
      </c>
      <c r="C6072" s="1" t="str">
        <f aca="false">IF(H6072="",F6072,H6072)</f>
        <v>Deer Creek Station</v>
      </c>
      <c r="F6072" s="5"/>
      <c r="G6072" s="1" t="n">
        <v>56610</v>
      </c>
      <c r="H6072" s="1" t="s">
        <v>9173</v>
      </c>
      <c r="I6072" s="1" t="n">
        <v>1307</v>
      </c>
      <c r="J6072" s="1" t="s">
        <v>4721</v>
      </c>
      <c r="K6072" s="1" t="s">
        <v>3381</v>
      </c>
    </row>
    <row r="6073" customFormat="false" ht="15" hidden="false" customHeight="true" outlineLevel="0" collapsed="false">
      <c r="A6073" s="1" t="n">
        <f aca="false">MAX($A$2:$A6072)+1</f>
        <v>5118</v>
      </c>
      <c r="C6073" s="1" t="str">
        <f aca="false">IF(H6073="",F6073,H6073)</f>
        <v>Sandy Creek Energy Station</v>
      </c>
      <c r="F6073" s="5"/>
      <c r="G6073" s="1" t="n">
        <v>56611</v>
      </c>
      <c r="H6073" s="1" t="s">
        <v>9174</v>
      </c>
      <c r="I6073" s="1" t="n">
        <v>55861</v>
      </c>
      <c r="J6073" s="1" t="s">
        <v>9175</v>
      </c>
      <c r="K6073" s="1" t="s">
        <v>3381</v>
      </c>
    </row>
    <row r="6074" customFormat="false" ht="15" hidden="false" customHeight="true" outlineLevel="0" collapsed="false">
      <c r="A6074" s="1" t="n">
        <f aca="false">MAX($A$2:$A6073)+1</f>
        <v>5119</v>
      </c>
      <c r="C6074" s="1" t="str">
        <f aca="false">IF(H6074="",F6074,H6074)</f>
        <v>Logan Wind Energy</v>
      </c>
      <c r="F6074" s="5"/>
      <c r="G6074" s="1" t="n">
        <v>56613</v>
      </c>
      <c r="H6074" s="1" t="s">
        <v>9176</v>
      </c>
      <c r="I6074" s="1" t="n">
        <v>55862</v>
      </c>
      <c r="J6074" s="1" t="s">
        <v>9177</v>
      </c>
      <c r="K6074" s="1" t="s">
        <v>3381</v>
      </c>
    </row>
    <row r="6075" customFormat="false" ht="15" hidden="false" customHeight="true" outlineLevel="0" collapsed="false">
      <c r="A6075" s="1" t="n">
        <f aca="false">MAX($A$2:$A6074)+1</f>
        <v>5120</v>
      </c>
      <c r="C6075" s="1" t="str">
        <f aca="false">IF(H6075="",F6075,H6075)</f>
        <v>Old Trail Wind Farm</v>
      </c>
      <c r="F6075" s="5"/>
      <c r="G6075" s="1" t="n">
        <v>56614</v>
      </c>
      <c r="H6075" s="1" t="s">
        <v>9178</v>
      </c>
      <c r="I6075" s="1" t="n">
        <v>55866</v>
      </c>
      <c r="J6075" s="1" t="s">
        <v>9179</v>
      </c>
      <c r="K6075" s="1" t="s">
        <v>3381</v>
      </c>
    </row>
    <row r="6076" customFormat="false" ht="15" hidden="false" customHeight="true" outlineLevel="0" collapsed="false">
      <c r="A6076" s="1" t="n">
        <f aca="false">MAX($A$2:$A6075)+1</f>
        <v>5121</v>
      </c>
      <c r="C6076" s="1" t="str">
        <f aca="false">IF(H6076="",F6076,H6076)</f>
        <v>Rancho Penasquitos</v>
      </c>
      <c r="F6076" s="5"/>
      <c r="G6076" s="1" t="n">
        <v>56615</v>
      </c>
      <c r="H6076" s="1" t="s">
        <v>9180</v>
      </c>
      <c r="I6076" s="1" t="n">
        <v>27075</v>
      </c>
      <c r="J6076" s="1" t="s">
        <v>9181</v>
      </c>
      <c r="K6076" s="1" t="s">
        <v>3381</v>
      </c>
    </row>
    <row r="6077" customFormat="false" ht="15" hidden="false" customHeight="true" outlineLevel="0" collapsed="false">
      <c r="A6077" s="1" t="n">
        <f aca="false">MAX($A$2:$A6076)+1</f>
        <v>5122</v>
      </c>
      <c r="C6077" s="1" t="str">
        <f aca="false">IF(H6077="",F6077,H6077)</f>
        <v>Novo BioPower Plant</v>
      </c>
      <c r="F6077" s="5"/>
      <c r="G6077" s="1" t="n">
        <v>56616</v>
      </c>
      <c r="H6077" s="1" t="s">
        <v>9182</v>
      </c>
      <c r="I6077" s="1" t="n">
        <v>55925</v>
      </c>
      <c r="J6077" s="1" t="s">
        <v>9183</v>
      </c>
      <c r="K6077" s="1" t="s">
        <v>3381</v>
      </c>
    </row>
    <row r="6078" customFormat="false" ht="15" hidden="false" customHeight="true" outlineLevel="0" collapsed="false">
      <c r="A6078" s="1" t="n">
        <f aca="false">MAX($A$2:$A6077)+1</f>
        <v>5123</v>
      </c>
      <c r="C6078" s="1" t="str">
        <f aca="false">IF(H6078="",F6078,H6078)</f>
        <v>Fenton Wind Farm</v>
      </c>
      <c r="F6078" s="5"/>
      <c r="G6078" s="1" t="n">
        <v>56617</v>
      </c>
      <c r="H6078" s="1" t="s">
        <v>9184</v>
      </c>
      <c r="I6078" s="1" t="n">
        <v>57170</v>
      </c>
      <c r="J6078" s="1" t="s">
        <v>6439</v>
      </c>
      <c r="K6078" s="1" t="s">
        <v>3381</v>
      </c>
    </row>
    <row r="6079" customFormat="false" ht="15" hidden="false" customHeight="true" outlineLevel="0" collapsed="false">
      <c r="A6079" s="1" t="n">
        <f aca="false">MAX($A$2:$A6078)+1</f>
        <v>5124</v>
      </c>
      <c r="C6079" s="1" t="str">
        <f aca="false">IF(H6079="",F6079,H6079)</f>
        <v>Noble Clinton Windpark LLC</v>
      </c>
      <c r="F6079" s="5"/>
      <c r="G6079" s="1" t="n">
        <v>56618</v>
      </c>
      <c r="H6079" s="1" t="s">
        <v>9185</v>
      </c>
      <c r="I6079" s="1" t="n">
        <v>55868</v>
      </c>
      <c r="J6079" s="1" t="s">
        <v>9186</v>
      </c>
      <c r="K6079" s="1" t="s">
        <v>3381</v>
      </c>
    </row>
    <row r="6080" customFormat="false" ht="15" hidden="false" customHeight="true" outlineLevel="0" collapsed="false">
      <c r="A6080" s="1" t="n">
        <f aca="false">MAX($A$2:$A6079)+1</f>
        <v>5125</v>
      </c>
      <c r="C6080" s="1" t="str">
        <f aca="false">IF(H6080="",F6080,H6080)</f>
        <v>Noble Ellenburg Windpark LLC</v>
      </c>
      <c r="F6080" s="5"/>
      <c r="G6080" s="1" t="n">
        <v>56619</v>
      </c>
      <c r="H6080" s="1" t="s">
        <v>9187</v>
      </c>
      <c r="I6080" s="1" t="n">
        <v>55868</v>
      </c>
      <c r="J6080" s="1" t="s">
        <v>9186</v>
      </c>
      <c r="K6080" s="1" t="s">
        <v>3381</v>
      </c>
    </row>
    <row r="6081" customFormat="false" ht="15" hidden="false" customHeight="true" outlineLevel="0" collapsed="false">
      <c r="A6081" s="1" t="n">
        <f aca="false">MAX($A$2:$A6080)+1</f>
        <v>5126</v>
      </c>
      <c r="C6081" s="1" t="str">
        <f aca="false">IF(H6081="",F6081,H6081)</f>
        <v>Noble Bliss Windpark LLC</v>
      </c>
      <c r="F6081" s="5"/>
      <c r="G6081" s="1" t="n">
        <v>56620</v>
      </c>
      <c r="H6081" s="1" t="s">
        <v>9188</v>
      </c>
      <c r="I6081" s="1" t="n">
        <v>55868</v>
      </c>
      <c r="J6081" s="1" t="s">
        <v>9186</v>
      </c>
      <c r="K6081" s="1" t="s">
        <v>3381</v>
      </c>
    </row>
    <row r="6082" customFormat="false" ht="15" hidden="false" customHeight="true" outlineLevel="0" collapsed="false">
      <c r="A6082" s="1" t="n">
        <f aca="false">MAX($A$2:$A6081)+1</f>
        <v>5127</v>
      </c>
      <c r="C6082" s="1" t="str">
        <f aca="false">IF(H6082="",F6082,H6082)</f>
        <v>Sleeping Bear LLC</v>
      </c>
      <c r="F6082" s="5"/>
      <c r="G6082" s="1" t="n">
        <v>56621</v>
      </c>
      <c r="H6082" s="1" t="s">
        <v>9189</v>
      </c>
      <c r="I6082" s="1" t="n">
        <v>59883</v>
      </c>
      <c r="J6082" s="1" t="s">
        <v>8784</v>
      </c>
      <c r="K6082" s="1" t="s">
        <v>3381</v>
      </c>
    </row>
    <row r="6083" customFormat="false" ht="15" hidden="false" customHeight="true" outlineLevel="0" collapsed="false">
      <c r="A6083" s="1" t="n">
        <f aca="false">MAX($A$2:$A6082)+1</f>
        <v>5128</v>
      </c>
      <c r="C6083" s="1" t="str">
        <f aca="false">IF(H6083="",F6083,H6083)</f>
        <v>Providence Heights Wind LLC</v>
      </c>
      <c r="F6083" s="5"/>
      <c r="G6083" s="1" t="n">
        <v>56622</v>
      </c>
      <c r="H6083" s="1" t="s">
        <v>9190</v>
      </c>
      <c r="I6083" s="1" t="n">
        <v>15399</v>
      </c>
      <c r="J6083" s="1" t="s">
        <v>8570</v>
      </c>
      <c r="K6083" s="1" t="s">
        <v>3381</v>
      </c>
    </row>
    <row r="6084" customFormat="false" ht="15" hidden="false" customHeight="true" outlineLevel="0" collapsed="false">
      <c r="A6084" s="1" t="n">
        <f aca="false">MAX($A$2:$A6083)+1</f>
        <v>5129</v>
      </c>
      <c r="C6084" s="1" t="str">
        <f aca="false">IF(H6084="",F6084,H6084)</f>
        <v>Elkhorn Valley Wind Farm</v>
      </c>
      <c r="F6084" s="5"/>
      <c r="G6084" s="1" t="n">
        <v>56623</v>
      </c>
      <c r="H6084" s="1" t="s">
        <v>9191</v>
      </c>
      <c r="I6084" s="1" t="n">
        <v>55880</v>
      </c>
      <c r="J6084" s="1" t="s">
        <v>9192</v>
      </c>
      <c r="K6084" s="1" t="s">
        <v>3381</v>
      </c>
    </row>
    <row r="6085" customFormat="false" ht="15" hidden="false" customHeight="true" outlineLevel="0" collapsed="false">
      <c r="A6085" s="1" t="n">
        <f aca="false">MAX($A$2:$A6084)+1</f>
        <v>5130</v>
      </c>
      <c r="C6085" s="1" t="str">
        <f aca="false">IF(H6085="",F6085,H6085)</f>
        <v>BC Energy LLC</v>
      </c>
      <c r="F6085" s="5"/>
      <c r="G6085" s="1" t="n">
        <v>56624</v>
      </c>
      <c r="H6085" s="1" t="s">
        <v>9193</v>
      </c>
      <c r="I6085" s="1" t="n">
        <v>57158</v>
      </c>
      <c r="J6085" s="1" t="s">
        <v>9194</v>
      </c>
      <c r="K6085" s="1" t="s">
        <v>3381</v>
      </c>
    </row>
    <row r="6086" customFormat="false" ht="15" hidden="false" customHeight="true" outlineLevel="0" collapsed="false">
      <c r="A6086" s="1" t="n">
        <f aca="false">MAX($A$2:$A6085)+1</f>
        <v>5131</v>
      </c>
      <c r="C6086" s="1" t="str">
        <f aca="false">IF(H6086="",F6086,H6086)</f>
        <v>KC Energy LLC</v>
      </c>
      <c r="F6086" s="5"/>
      <c r="G6086" s="1" t="n">
        <v>56625</v>
      </c>
      <c r="H6086" s="1" t="s">
        <v>9195</v>
      </c>
      <c r="I6086" s="1" t="n">
        <v>57158</v>
      </c>
      <c r="J6086" s="1" t="s">
        <v>9194</v>
      </c>
      <c r="K6086" s="1" t="s">
        <v>3381</v>
      </c>
    </row>
    <row r="6087" customFormat="false" ht="15" hidden="false" customHeight="true" outlineLevel="0" collapsed="false">
      <c r="A6087" s="1" t="n">
        <f aca="false">MAX($A$2:$A6086)+1</f>
        <v>5132</v>
      </c>
      <c r="C6087" s="1" t="str">
        <f aca="false">IF(H6087="",F6087,H6087)</f>
        <v>K&amp;D Energy LLC</v>
      </c>
      <c r="F6087" s="5"/>
      <c r="G6087" s="1" t="n">
        <v>56626</v>
      </c>
      <c r="H6087" s="1" t="s">
        <v>9196</v>
      </c>
      <c r="I6087" s="1" t="n">
        <v>57158</v>
      </c>
      <c r="J6087" s="1" t="s">
        <v>9194</v>
      </c>
      <c r="K6087" s="1" t="s">
        <v>3381</v>
      </c>
    </row>
    <row r="6088" customFormat="false" ht="15" hidden="false" customHeight="true" outlineLevel="0" collapsed="false">
      <c r="A6088" s="1" t="n">
        <f aca="false">MAX($A$2:$A6087)+1</f>
        <v>5133</v>
      </c>
      <c r="C6088" s="1" t="str">
        <f aca="false">IF(H6088="",F6088,H6088)</f>
        <v>KSS Turbines LLC</v>
      </c>
      <c r="F6088" s="5"/>
      <c r="G6088" s="1" t="n">
        <v>56627</v>
      </c>
      <c r="H6088" s="1" t="s">
        <v>9197</v>
      </c>
      <c r="I6088" s="1" t="n">
        <v>57158</v>
      </c>
      <c r="J6088" s="1" t="s">
        <v>9194</v>
      </c>
      <c r="K6088" s="1" t="s">
        <v>3381</v>
      </c>
    </row>
    <row r="6089" customFormat="false" ht="15" hidden="false" customHeight="true" outlineLevel="0" collapsed="false">
      <c r="A6089" s="1" t="n">
        <f aca="false">MAX($A$2:$A6088)+1</f>
        <v>5134</v>
      </c>
      <c r="C6089" s="1" t="str">
        <f aca="false">IF(H6089="",F6089,H6089)</f>
        <v>Prairie Wind Power LLC</v>
      </c>
      <c r="F6089" s="5"/>
      <c r="G6089" s="1" t="n">
        <v>56628</v>
      </c>
      <c r="H6089" s="1" t="s">
        <v>9198</v>
      </c>
      <c r="I6089" s="1" t="n">
        <v>56805</v>
      </c>
      <c r="J6089" s="1" t="s">
        <v>9199</v>
      </c>
      <c r="K6089" s="1" t="s">
        <v>3381</v>
      </c>
    </row>
    <row r="6090" customFormat="false" ht="15" hidden="false" customHeight="true" outlineLevel="0" collapsed="false">
      <c r="A6090" s="1" t="n">
        <f aca="false">MAX($A$2:$A6089)+1</f>
        <v>5135</v>
      </c>
      <c r="C6090" s="1" t="str">
        <f aca="false">IF(H6090="",F6090,H6090)</f>
        <v>Waterbury Generation</v>
      </c>
      <c r="F6090" s="5"/>
      <c r="G6090" s="1" t="n">
        <v>56629</v>
      </c>
      <c r="H6090" s="1" t="s">
        <v>9200</v>
      </c>
      <c r="I6090" s="1" t="n">
        <v>54895</v>
      </c>
      <c r="J6090" s="1" t="s">
        <v>3667</v>
      </c>
      <c r="K6090" s="1" t="s">
        <v>3381</v>
      </c>
    </row>
    <row r="6091" customFormat="false" ht="15" hidden="false" customHeight="true" outlineLevel="0" collapsed="false">
      <c r="A6091" s="1" t="n">
        <f aca="false">MAX($A$2:$A6090)+1</f>
        <v>5136</v>
      </c>
      <c r="C6091" s="1" t="str">
        <f aca="false">IF(H6091="",F6091,H6091)</f>
        <v>Dutch Hill Wind Project</v>
      </c>
      <c r="F6091" s="5"/>
      <c r="G6091" s="1" t="n">
        <v>56633</v>
      </c>
      <c r="H6091" s="1" t="s">
        <v>9201</v>
      </c>
      <c r="I6091" s="1" t="n">
        <v>59155</v>
      </c>
      <c r="J6091" s="1" t="s">
        <v>9003</v>
      </c>
      <c r="K6091" s="1" t="s">
        <v>3381</v>
      </c>
    </row>
    <row r="6092" customFormat="false" ht="15" hidden="false" customHeight="true" outlineLevel="0" collapsed="false">
      <c r="A6092" s="1" t="n">
        <f aca="false">MAX($A$2:$A6091)+1</f>
        <v>5137</v>
      </c>
      <c r="C6092" s="1" t="str">
        <f aca="false">IF(H6092="",F6092,H6092)</f>
        <v>Cohocton Wind Project</v>
      </c>
      <c r="F6092" s="5"/>
      <c r="G6092" s="1" t="n">
        <v>56634</v>
      </c>
      <c r="H6092" s="1" t="s">
        <v>9202</v>
      </c>
      <c r="I6092" s="1" t="n">
        <v>59155</v>
      </c>
      <c r="J6092" s="1" t="s">
        <v>9003</v>
      </c>
      <c r="K6092" s="1" t="s">
        <v>3381</v>
      </c>
    </row>
    <row r="6093" customFormat="false" ht="15" hidden="false" customHeight="true" outlineLevel="0" collapsed="false">
      <c r="A6093" s="1" t="n">
        <f aca="false">MAX($A$2:$A6092)+1</f>
        <v>5138</v>
      </c>
      <c r="C6093" s="1" t="str">
        <f aca="false">IF(H6093="",F6093,H6093)</f>
        <v>Harvest Windfarm LLC</v>
      </c>
      <c r="F6093" s="5"/>
      <c r="G6093" s="1" t="n">
        <v>56635</v>
      </c>
      <c r="H6093" s="1" t="s">
        <v>9203</v>
      </c>
      <c r="I6093" s="1" t="n">
        <v>55873</v>
      </c>
      <c r="J6093" s="1" t="s">
        <v>9204</v>
      </c>
      <c r="K6093" s="1" t="s">
        <v>3381</v>
      </c>
    </row>
    <row r="6094" customFormat="false" ht="15" hidden="false" customHeight="true" outlineLevel="0" collapsed="false">
      <c r="A6094" s="1" t="n">
        <f aca="false">MAX($A$2:$A6093)+1</f>
        <v>5139</v>
      </c>
      <c r="C6094" s="1" t="str">
        <f aca="false">IF(H6094="",F6094,H6094)</f>
        <v>Hot Springs Windfarm LLC</v>
      </c>
      <c r="F6094" s="5"/>
      <c r="G6094" s="1" t="n">
        <v>56636</v>
      </c>
      <c r="H6094" s="1" t="s">
        <v>9205</v>
      </c>
      <c r="I6094" s="1" t="n">
        <v>55891</v>
      </c>
      <c r="J6094" s="1" t="s">
        <v>2766</v>
      </c>
      <c r="K6094" s="1" t="s">
        <v>3381</v>
      </c>
    </row>
    <row r="6095" customFormat="false" ht="15" hidden="false" customHeight="true" outlineLevel="0" collapsed="false">
      <c r="A6095" s="1" t="n">
        <f aca="false">MAX($A$2:$A6094)+1</f>
        <v>5140</v>
      </c>
      <c r="C6095" s="1" t="str">
        <f aca="false">IF(H6095="",F6095,H6095)</f>
        <v>Bennett Creek Windfarm LLC</v>
      </c>
      <c r="F6095" s="5"/>
      <c r="G6095" s="1" t="n">
        <v>56637</v>
      </c>
      <c r="H6095" s="1" t="s">
        <v>9206</v>
      </c>
      <c r="I6095" s="1" t="n">
        <v>55890</v>
      </c>
      <c r="J6095" s="1" t="s">
        <v>9206</v>
      </c>
      <c r="K6095" s="1" t="s">
        <v>3381</v>
      </c>
    </row>
    <row r="6096" customFormat="false" ht="15" hidden="false" customHeight="true" outlineLevel="0" collapsed="false">
      <c r="A6096" s="1" t="n">
        <f aca="false">MAX($A$2:$A6095)+1</f>
        <v>5141</v>
      </c>
      <c r="C6096" s="1" t="str">
        <f aca="false">IF(H6096="",F6096,H6096)</f>
        <v>Buffalo Gap 3 Wind Farm</v>
      </c>
      <c r="F6096" s="5"/>
      <c r="G6096" s="1" t="n">
        <v>56638</v>
      </c>
      <c r="H6096" s="1" t="s">
        <v>9207</v>
      </c>
      <c r="I6096" s="1" t="n">
        <v>19740</v>
      </c>
      <c r="J6096" s="1" t="s">
        <v>7355</v>
      </c>
      <c r="K6096" s="1" t="s">
        <v>3381</v>
      </c>
    </row>
    <row r="6097" customFormat="false" ht="15" hidden="false" customHeight="true" outlineLevel="0" collapsed="false">
      <c r="A6097" s="1" t="n">
        <f aca="false">MAX($A$2:$A6096)+1</f>
        <v>5142</v>
      </c>
      <c r="C6097" s="1" t="str">
        <f aca="false">IF(H6097="",F6097,H6097)</f>
        <v>Midway Peaking LLC</v>
      </c>
      <c r="F6097" s="5"/>
      <c r="G6097" s="1" t="n">
        <v>56639</v>
      </c>
      <c r="H6097" s="1" t="s">
        <v>9208</v>
      </c>
      <c r="I6097" s="1" t="n">
        <v>59527</v>
      </c>
      <c r="J6097" s="1" t="s">
        <v>8359</v>
      </c>
      <c r="K6097" s="1" t="s">
        <v>3381</v>
      </c>
    </row>
    <row r="6098" customFormat="false" ht="15" hidden="false" customHeight="true" outlineLevel="0" collapsed="false">
      <c r="A6098" s="1" t="n">
        <f aca="false">MAX($A$2:$A6097)+1</f>
        <v>5143</v>
      </c>
      <c r="C6098" s="1" t="str">
        <f aca="false">IF(H6098="",F6098,H6098)</f>
        <v>Camp Grove Wind Farm</v>
      </c>
      <c r="F6098" s="5"/>
      <c r="G6098" s="1" t="n">
        <v>56640</v>
      </c>
      <c r="H6098" s="1" t="s">
        <v>9209</v>
      </c>
      <c r="I6098" s="1" t="n">
        <v>55931</v>
      </c>
      <c r="J6098" s="1" t="s">
        <v>9210</v>
      </c>
      <c r="K6098" s="1" t="s">
        <v>3381</v>
      </c>
    </row>
    <row r="6099" customFormat="false" ht="15" hidden="false" customHeight="true" outlineLevel="0" collapsed="false">
      <c r="A6099" s="1" t="n">
        <f aca="false">MAX($A$2:$A6098)+1</f>
        <v>5144</v>
      </c>
      <c r="C6099" s="1" t="str">
        <f aca="false">IF(H6099="",F6099,H6099)</f>
        <v>St Paul Cogeneration</v>
      </c>
      <c r="F6099" s="5"/>
      <c r="G6099" s="1" t="n">
        <v>56643</v>
      </c>
      <c r="H6099" s="1" t="s">
        <v>9211</v>
      </c>
      <c r="I6099" s="1" t="n">
        <v>55893</v>
      </c>
      <c r="J6099" s="1" t="s">
        <v>9212</v>
      </c>
      <c r="K6099" s="1" t="s">
        <v>3381</v>
      </c>
    </row>
    <row r="6100" customFormat="false" ht="15" hidden="false" customHeight="true" outlineLevel="0" collapsed="false">
      <c r="A6100" s="1" t="n">
        <f aca="false">MAX($A$2:$A6099)+1</f>
        <v>5145</v>
      </c>
      <c r="C6100" s="1" t="str">
        <f aca="false">IF(H6100="",F6100,H6100)</f>
        <v>Stanton Wind Energy LLC</v>
      </c>
      <c r="F6100" s="5"/>
      <c r="G6100" s="1" t="n">
        <v>56644</v>
      </c>
      <c r="H6100" s="1" t="s">
        <v>9213</v>
      </c>
      <c r="I6100" s="1" t="n">
        <v>49893</v>
      </c>
      <c r="J6100" s="1" t="s">
        <v>5761</v>
      </c>
      <c r="K6100" s="1" t="s">
        <v>3381</v>
      </c>
    </row>
    <row r="6101" customFormat="false" ht="15" hidden="false" customHeight="true" outlineLevel="0" collapsed="false">
      <c r="A6101" s="1" t="n">
        <f aca="false">MAX($A$2:$A6100)+1</f>
        <v>5146</v>
      </c>
      <c r="C6101" s="1" t="str">
        <f aca="false">IF(H6101="",F6101,H6101)</f>
        <v>Osceola Windpower LLC</v>
      </c>
      <c r="F6101" s="5"/>
      <c r="G6101" s="1" t="n">
        <v>56645</v>
      </c>
      <c r="H6101" s="1" t="s">
        <v>9214</v>
      </c>
      <c r="I6101" s="1" t="n">
        <v>55901</v>
      </c>
      <c r="J6101" s="1" t="s">
        <v>9214</v>
      </c>
      <c r="K6101" s="1" t="s">
        <v>3381</v>
      </c>
    </row>
    <row r="6102" customFormat="false" ht="15" hidden="false" customHeight="true" outlineLevel="0" collapsed="false">
      <c r="A6102" s="1" t="n">
        <f aca="false">MAX($A$2:$A6101)+1</f>
        <v>5147</v>
      </c>
      <c r="C6102" s="1" t="str">
        <f aca="false">IF(H6102="",F6102,H6102)</f>
        <v>Chandler Hills Wind Farm</v>
      </c>
      <c r="F6102" s="5"/>
      <c r="G6102" s="1" t="n">
        <v>56646</v>
      </c>
      <c r="H6102" s="1" t="s">
        <v>9215</v>
      </c>
      <c r="I6102" s="1" t="n">
        <v>5906</v>
      </c>
      <c r="J6102" s="1" t="s">
        <v>8484</v>
      </c>
      <c r="K6102" s="1" t="s">
        <v>3381</v>
      </c>
    </row>
    <row r="6103" customFormat="false" ht="15" hidden="false" customHeight="true" outlineLevel="0" collapsed="false">
      <c r="A6103" s="1" t="n">
        <f aca="false">MAX($A$2:$A6102)+1</f>
        <v>5148</v>
      </c>
      <c r="C6103" s="1" t="str">
        <f aca="false">IF(H6103="",F6103,H6103)</f>
        <v>Butler Ridge</v>
      </c>
      <c r="F6103" s="5"/>
      <c r="G6103" s="1" t="n">
        <v>56647</v>
      </c>
      <c r="H6103" s="1" t="s">
        <v>9216</v>
      </c>
      <c r="I6103" s="1" t="n">
        <v>56484</v>
      </c>
      <c r="J6103" s="1" t="s">
        <v>9217</v>
      </c>
      <c r="K6103" s="1" t="s">
        <v>3381</v>
      </c>
    </row>
    <row r="6104" customFormat="false" ht="15" hidden="false" customHeight="true" outlineLevel="0" collapsed="false">
      <c r="A6104" s="1" t="n">
        <f aca="false">MAX($A$2:$A6103)+1</f>
        <v>5149</v>
      </c>
      <c r="C6104" s="1" t="str">
        <f aca="false">IF(H6104="",F6104,H6104)</f>
        <v>Majestic 1 Wind Farm</v>
      </c>
      <c r="F6104" s="5"/>
      <c r="G6104" s="1" t="n">
        <v>56648</v>
      </c>
      <c r="H6104" s="1" t="s">
        <v>9218</v>
      </c>
      <c r="I6104" s="1" t="n">
        <v>58353</v>
      </c>
      <c r="J6104" s="1" t="s">
        <v>9219</v>
      </c>
      <c r="K6104" s="1" t="s">
        <v>3381</v>
      </c>
    </row>
    <row r="6105" customFormat="false" ht="15" hidden="false" customHeight="true" outlineLevel="0" collapsed="false">
      <c r="A6105" s="1" t="n">
        <f aca="false">MAX($A$2:$A6104)+1</f>
        <v>5150</v>
      </c>
      <c r="C6105" s="1" t="str">
        <f aca="false">IF(H6105="",F6105,H6105)</f>
        <v>South Trent Wind Farm</v>
      </c>
      <c r="F6105" s="5"/>
      <c r="G6105" s="1" t="n">
        <v>56649</v>
      </c>
      <c r="H6105" s="1" t="s">
        <v>9220</v>
      </c>
      <c r="I6105" s="1" t="n">
        <v>55397</v>
      </c>
      <c r="J6105" s="1" t="s">
        <v>9221</v>
      </c>
      <c r="K6105" s="1" t="s">
        <v>3381</v>
      </c>
    </row>
    <row r="6106" customFormat="false" ht="15" hidden="false" customHeight="true" outlineLevel="0" collapsed="false">
      <c r="A6106" s="1" t="n">
        <f aca="false">MAX($A$2:$A6105)+1</f>
        <v>5151</v>
      </c>
      <c r="C6106" s="1" t="str">
        <f aca="false">IF(H6106="",F6106,H6106)</f>
        <v>Wessington Springs</v>
      </c>
      <c r="F6106" s="5"/>
      <c r="G6106" s="1" t="n">
        <v>56650</v>
      </c>
      <c r="H6106" s="1" t="s">
        <v>9222</v>
      </c>
      <c r="I6106" s="1" t="n">
        <v>59102</v>
      </c>
      <c r="J6106" s="1" t="s">
        <v>9223</v>
      </c>
      <c r="K6106" s="1" t="s">
        <v>3381</v>
      </c>
    </row>
    <row r="6107" customFormat="false" ht="15" hidden="false" customHeight="true" outlineLevel="0" collapsed="false">
      <c r="A6107" s="1" t="n">
        <f aca="false">MAX($A$2:$A6106)+1</f>
        <v>5152</v>
      </c>
      <c r="C6107" s="1" t="str">
        <f aca="false">IF(H6107="",F6107,H6107)</f>
        <v>North Allegheny Windpower Project</v>
      </c>
      <c r="F6107" s="5"/>
      <c r="G6107" s="1" t="n">
        <v>56651</v>
      </c>
      <c r="H6107" s="1" t="s">
        <v>9224</v>
      </c>
      <c r="I6107" s="1" t="n">
        <v>56385</v>
      </c>
      <c r="J6107" s="1" t="s">
        <v>9225</v>
      </c>
      <c r="K6107" s="1" t="s">
        <v>3381</v>
      </c>
    </row>
    <row r="6108" customFormat="false" ht="15" hidden="false" customHeight="true" outlineLevel="0" collapsed="false">
      <c r="A6108" s="1" t="n">
        <f aca="false">MAX($A$2:$A6107)+1</f>
        <v>5153</v>
      </c>
      <c r="C6108" s="1" t="str">
        <f aca="false">IF(H6108="",F6108,H6108)</f>
        <v>Hatchet Ridge Wind Project</v>
      </c>
      <c r="F6108" s="5"/>
      <c r="G6108" s="1" t="n">
        <v>56654</v>
      </c>
      <c r="H6108" s="1" t="s">
        <v>9226</v>
      </c>
      <c r="I6108" s="1" t="n">
        <v>56545</v>
      </c>
      <c r="J6108" s="1" t="s">
        <v>9227</v>
      </c>
      <c r="K6108" s="1" t="s">
        <v>3381</v>
      </c>
    </row>
    <row r="6109" customFormat="false" ht="15" hidden="false" customHeight="true" outlineLevel="0" collapsed="false">
      <c r="A6109" s="1" t="n">
        <f aca="false">MAX($A$2:$A6108)+1</f>
        <v>5154</v>
      </c>
      <c r="C6109" s="1" t="str">
        <f aca="false">IF(H6109="",F6109,H6109)</f>
        <v>Michigan Wind 2</v>
      </c>
      <c r="F6109" s="5"/>
      <c r="G6109" s="1" t="n">
        <v>56659</v>
      </c>
      <c r="H6109" s="1" t="s">
        <v>9228</v>
      </c>
      <c r="I6109" s="1" t="n">
        <v>56951</v>
      </c>
      <c r="J6109" s="1" t="s">
        <v>9229</v>
      </c>
      <c r="K6109" s="1" t="s">
        <v>3381</v>
      </c>
    </row>
    <row r="6110" customFormat="false" ht="15" hidden="false" customHeight="true" outlineLevel="0" collapsed="false">
      <c r="A6110" s="1" t="n">
        <f aca="false">MAX($A$2:$A6109)+1</f>
        <v>5155</v>
      </c>
      <c r="C6110" s="1" t="str">
        <f aca="false">IF(H6110="",F6110,H6110)</f>
        <v>Pattern Gulf Wind</v>
      </c>
      <c r="F6110" s="5"/>
      <c r="G6110" s="1" t="n">
        <v>56661</v>
      </c>
      <c r="H6110" s="1" t="s">
        <v>9230</v>
      </c>
      <c r="I6110" s="1" t="n">
        <v>56545</v>
      </c>
      <c r="J6110" s="1" t="s">
        <v>9227</v>
      </c>
      <c r="K6110" s="1" t="s">
        <v>3381</v>
      </c>
    </row>
    <row r="6111" customFormat="false" ht="15" hidden="false" customHeight="true" outlineLevel="0" collapsed="false">
      <c r="A6111" s="1" t="n">
        <f aca="false">MAX($A$2:$A6110)+1</f>
        <v>5156</v>
      </c>
      <c r="C6111" s="1" t="str">
        <f aca="false">IF(H6111="",F6111,H6111)</f>
        <v>Dempsey Ridge Wind Farm</v>
      </c>
      <c r="F6111" s="5"/>
      <c r="G6111" s="1" t="n">
        <v>56665</v>
      </c>
      <c r="H6111" s="1" t="s">
        <v>9231</v>
      </c>
      <c r="I6111" s="1" t="n">
        <v>55918</v>
      </c>
      <c r="J6111" s="1" t="s">
        <v>9232</v>
      </c>
      <c r="K6111" s="1" t="s">
        <v>3381</v>
      </c>
    </row>
    <row r="6112" customFormat="false" ht="15" hidden="false" customHeight="true" outlineLevel="0" collapsed="false">
      <c r="A6112" s="1" t="n">
        <f aca="false">MAX($A$2:$A6111)+1</f>
        <v>5157</v>
      </c>
      <c r="C6112" s="1" t="str">
        <f aca="false">IF(H6112="",F6112,H6112)</f>
        <v>Lanai Solar-Electric Plant</v>
      </c>
      <c r="F6112" s="5"/>
      <c r="G6112" s="1" t="n">
        <v>56667</v>
      </c>
      <c r="H6112" s="1" t="s">
        <v>9233</v>
      </c>
      <c r="I6112" s="1" t="n">
        <v>55910</v>
      </c>
      <c r="J6112" s="1" t="s">
        <v>9234</v>
      </c>
      <c r="K6112" s="1" t="s">
        <v>3381</v>
      </c>
    </row>
    <row r="6113" customFormat="false" ht="15" hidden="false" customHeight="true" outlineLevel="0" collapsed="false">
      <c r="A6113" s="1" t="n">
        <f aca="false">MAX($A$2:$A6112)+1</f>
        <v>5158</v>
      </c>
      <c r="C6113" s="1" t="str">
        <f aca="false">IF(H6113="",F6113,H6113)</f>
        <v>NIH Cogeneration Facility</v>
      </c>
      <c r="F6113" s="5"/>
      <c r="G6113" s="1" t="n">
        <v>56668</v>
      </c>
      <c r="H6113" s="1" t="s">
        <v>9235</v>
      </c>
      <c r="I6113" s="1" t="n">
        <v>14405</v>
      </c>
      <c r="J6113" s="1" t="s">
        <v>9236</v>
      </c>
      <c r="K6113" s="1" t="s">
        <v>3381</v>
      </c>
    </row>
    <row r="6114" customFormat="false" ht="15" hidden="false" customHeight="true" outlineLevel="0" collapsed="false">
      <c r="A6114" s="1" t="n">
        <f aca="false">MAX($A$2:$A6113)+1</f>
        <v>5159</v>
      </c>
      <c r="C6114" s="1" t="str">
        <f aca="false">IF(H6114="",F6114,H6114)</f>
        <v>Tatanka Wind Power LLC</v>
      </c>
      <c r="F6114" s="5"/>
      <c r="G6114" s="1" t="n">
        <v>56669</v>
      </c>
      <c r="H6114" s="1" t="s">
        <v>9237</v>
      </c>
      <c r="I6114" s="1" t="n">
        <v>55918</v>
      </c>
      <c r="J6114" s="1" t="s">
        <v>9232</v>
      </c>
      <c r="K6114" s="1" t="s">
        <v>3381</v>
      </c>
    </row>
    <row r="6115" customFormat="false" ht="15" hidden="false" customHeight="true" outlineLevel="0" collapsed="false">
      <c r="A6115" s="1" t="n">
        <f aca="false">MAX($A$2:$A6114)+1</f>
        <v>5160</v>
      </c>
      <c r="C6115" s="1" t="str">
        <f aca="false">IF(H6115="",F6115,H6115)</f>
        <v>Velva Windfarm LLC</v>
      </c>
      <c r="F6115" s="5"/>
      <c r="G6115" s="1" t="n">
        <v>56670</v>
      </c>
      <c r="H6115" s="1" t="s">
        <v>9238</v>
      </c>
      <c r="I6115" s="1" t="n">
        <v>55918</v>
      </c>
      <c r="J6115" s="1" t="s">
        <v>9232</v>
      </c>
      <c r="K6115" s="1" t="s">
        <v>3381</v>
      </c>
    </row>
    <row r="6116" customFormat="false" ht="15" hidden="false" customHeight="true" outlineLevel="0" collapsed="false">
      <c r="A6116" s="1" t="n">
        <f aca="false">MAX($A$2:$A6115)+1</f>
        <v>5161</v>
      </c>
      <c r="C6116" s="1" t="str">
        <f aca="false">IF(H6116="",F6116,H6116)</f>
        <v>Longview Power Plant</v>
      </c>
      <c r="F6116" s="5"/>
      <c r="G6116" s="1" t="n">
        <v>56671</v>
      </c>
      <c r="H6116" s="1" t="s">
        <v>9239</v>
      </c>
      <c r="I6116" s="1" t="n">
        <v>55924</v>
      </c>
      <c r="J6116" s="1" t="s">
        <v>9240</v>
      </c>
      <c r="K6116" s="1" t="s">
        <v>3381</v>
      </c>
    </row>
    <row r="6117" customFormat="false" ht="15" hidden="false" customHeight="true" outlineLevel="0" collapsed="false">
      <c r="A6117" s="1" t="n">
        <f aca="false">MAX($A$2:$A6116)+1</f>
        <v>5162</v>
      </c>
      <c r="C6117" s="1" t="str">
        <f aca="false">IF(H6117="",F6117,H6117)</f>
        <v>Whirlwind Energy Center</v>
      </c>
      <c r="F6117" s="5"/>
      <c r="G6117" s="1" t="n">
        <v>56673</v>
      </c>
      <c r="H6117" s="1" t="s">
        <v>9241</v>
      </c>
      <c r="I6117" s="1" t="n">
        <v>55922</v>
      </c>
      <c r="J6117" s="1" t="s">
        <v>9242</v>
      </c>
      <c r="K6117" s="1" t="s">
        <v>3381</v>
      </c>
    </row>
    <row r="6118" customFormat="false" ht="15" hidden="false" customHeight="true" outlineLevel="0" collapsed="false">
      <c r="A6118" s="1" t="n">
        <f aca="false">MAX($A$2:$A6117)+1</f>
        <v>5163</v>
      </c>
      <c r="C6118" s="1" t="str">
        <f aca="false">IF(H6118="",F6118,H6118)</f>
        <v>Winchester Power Park</v>
      </c>
      <c r="F6118" s="5"/>
      <c r="G6118" s="1" t="n">
        <v>56674</v>
      </c>
      <c r="H6118" s="1" t="s">
        <v>9243</v>
      </c>
      <c r="I6118" s="1" t="n">
        <v>11269</v>
      </c>
      <c r="J6118" s="1" t="s">
        <v>4940</v>
      </c>
      <c r="K6118" s="1" t="s">
        <v>3381</v>
      </c>
    </row>
    <row r="6119" customFormat="false" ht="15" hidden="false" customHeight="true" outlineLevel="0" collapsed="false">
      <c r="A6119" s="1" t="n">
        <f aca="false">MAX($A$2:$A6118)+1</f>
        <v>5164</v>
      </c>
      <c r="C6119" s="1" t="str">
        <f aca="false">IF(H6119="",F6119,H6119)</f>
        <v>Benton County Wind Farm</v>
      </c>
      <c r="F6119" s="5"/>
      <c r="G6119" s="1" t="n">
        <v>56679</v>
      </c>
      <c r="H6119" s="1" t="s">
        <v>9244</v>
      </c>
      <c r="I6119" s="1" t="n">
        <v>55931</v>
      </c>
      <c r="J6119" s="1" t="s">
        <v>9210</v>
      </c>
      <c r="K6119" s="1" t="s">
        <v>3381</v>
      </c>
    </row>
    <row r="6120" customFormat="false" ht="15" hidden="false" customHeight="true" outlineLevel="0" collapsed="false">
      <c r="A6120" s="1" t="n">
        <f aca="false">MAX($A$2:$A6119)+1</f>
        <v>5165</v>
      </c>
      <c r="C6120" s="1" t="str">
        <f aca="false">IF(H6120="",F6120,H6120)</f>
        <v>Wicomico</v>
      </c>
      <c r="F6120" s="5"/>
      <c r="G6120" s="1" t="n">
        <v>56680</v>
      </c>
      <c r="H6120" s="1" t="s">
        <v>9245</v>
      </c>
      <c r="I6120" s="1" t="n">
        <v>55938</v>
      </c>
      <c r="J6120" s="1" t="s">
        <v>9246</v>
      </c>
      <c r="K6120" s="1" t="s">
        <v>3381</v>
      </c>
    </row>
    <row r="6121" customFormat="false" ht="15" hidden="false" customHeight="true" outlineLevel="0" collapsed="false">
      <c r="A6121" s="1" t="n">
        <f aca="false">MAX($A$2:$A6120)+1</f>
        <v>5166</v>
      </c>
      <c r="C6121" s="1" t="str">
        <f aca="false">IF(H6121="",F6121,H6121)</f>
        <v>Amelia</v>
      </c>
      <c r="F6121" s="5"/>
      <c r="G6121" s="1" t="n">
        <v>56681</v>
      </c>
      <c r="H6121" s="1" t="s">
        <v>9247</v>
      </c>
      <c r="I6121" s="1" t="n">
        <v>55938</v>
      </c>
      <c r="J6121" s="1" t="s">
        <v>9246</v>
      </c>
      <c r="K6121" s="1" t="s">
        <v>3381</v>
      </c>
    </row>
    <row r="6122" customFormat="false" ht="15" hidden="false" customHeight="true" outlineLevel="0" collapsed="false">
      <c r="A6122" s="1" t="n">
        <f aca="false">MAX($A$2:$A6121)+1</f>
        <v>5167</v>
      </c>
      <c r="C6122" s="1" t="str">
        <f aca="false">IF(H6122="",F6122,H6122)</f>
        <v>Brunswick Landfill Gas</v>
      </c>
      <c r="F6122" s="5"/>
      <c r="G6122" s="1" t="n">
        <v>56682</v>
      </c>
      <c r="H6122" s="1" t="s">
        <v>9248</v>
      </c>
      <c r="I6122" s="1" t="n">
        <v>55938</v>
      </c>
      <c r="J6122" s="1" t="s">
        <v>9246</v>
      </c>
      <c r="K6122" s="1" t="s">
        <v>3381</v>
      </c>
    </row>
    <row r="6123" customFormat="false" ht="15" hidden="false" customHeight="true" outlineLevel="0" collapsed="false">
      <c r="A6123" s="1" t="n">
        <f aca="false">MAX($A$2:$A6122)+1</f>
        <v>5168</v>
      </c>
      <c r="C6123" s="1" t="str">
        <f aca="false">IF(H6123="",F6123,H6123)</f>
        <v>Charles City</v>
      </c>
      <c r="F6123" s="5"/>
      <c r="G6123" s="1" t="n">
        <v>56683</v>
      </c>
      <c r="H6123" s="1" t="s">
        <v>9249</v>
      </c>
      <c r="I6123" s="1" t="n">
        <v>55938</v>
      </c>
      <c r="J6123" s="1" t="s">
        <v>9246</v>
      </c>
      <c r="K6123" s="1" t="s">
        <v>3381</v>
      </c>
    </row>
    <row r="6124" customFormat="false" ht="15" hidden="false" customHeight="true" outlineLevel="0" collapsed="false">
      <c r="A6124" s="1" t="n">
        <f aca="false">MAX($A$2:$A6123)+1</f>
        <v>5169</v>
      </c>
      <c r="C6124" s="1" t="str">
        <f aca="false">IF(H6124="",F6124,H6124)</f>
        <v>Chesterfield Landfill Gas</v>
      </c>
      <c r="F6124" s="5"/>
      <c r="G6124" s="1" t="n">
        <v>56684</v>
      </c>
      <c r="H6124" s="1" t="s">
        <v>9250</v>
      </c>
      <c r="I6124" s="1" t="n">
        <v>55938</v>
      </c>
      <c r="J6124" s="1" t="s">
        <v>9246</v>
      </c>
      <c r="K6124" s="1" t="s">
        <v>3381</v>
      </c>
    </row>
    <row r="6125" customFormat="false" ht="15" hidden="false" customHeight="true" outlineLevel="0" collapsed="false">
      <c r="A6125" s="1" t="n">
        <f aca="false">MAX($A$2:$A6124)+1</f>
        <v>5170</v>
      </c>
      <c r="C6125" s="1" t="str">
        <f aca="false">IF(H6125="",F6125,H6125)</f>
        <v>King &amp; Queen</v>
      </c>
      <c r="F6125" s="5"/>
      <c r="G6125" s="1" t="n">
        <v>56686</v>
      </c>
      <c r="H6125" s="1" t="s">
        <v>9251</v>
      </c>
      <c r="I6125" s="1" t="n">
        <v>55938</v>
      </c>
      <c r="J6125" s="1" t="s">
        <v>9246</v>
      </c>
      <c r="K6125" s="1" t="s">
        <v>3381</v>
      </c>
    </row>
    <row r="6126" customFormat="false" ht="15" hidden="false" customHeight="true" outlineLevel="0" collapsed="false">
      <c r="A6126" s="1" t="n">
        <f aca="false">MAX($A$2:$A6125)+1</f>
        <v>5171</v>
      </c>
      <c r="C6126" s="1" t="str">
        <f aca="false">IF(H6126="",F6126,H6126)</f>
        <v>Mountain View</v>
      </c>
      <c r="F6126" s="5"/>
      <c r="G6126" s="1" t="n">
        <v>56687</v>
      </c>
      <c r="H6126" s="1" t="s">
        <v>9252</v>
      </c>
      <c r="I6126" s="1" t="n">
        <v>55938</v>
      </c>
      <c r="J6126" s="1" t="s">
        <v>9246</v>
      </c>
      <c r="K6126" s="1" t="s">
        <v>3381</v>
      </c>
    </row>
    <row r="6127" customFormat="false" ht="15" hidden="false" customHeight="true" outlineLevel="0" collapsed="false">
      <c r="A6127" s="1" t="n">
        <f aca="false">MAX($A$2:$A6126)+1</f>
        <v>5172</v>
      </c>
      <c r="C6127" s="1" t="str">
        <f aca="false">IF(H6127="",F6127,H6127)</f>
        <v>New Bern</v>
      </c>
      <c r="F6127" s="5"/>
      <c r="G6127" s="1" t="n">
        <v>56688</v>
      </c>
      <c r="H6127" s="1" t="s">
        <v>9253</v>
      </c>
      <c r="I6127" s="1" t="n">
        <v>55938</v>
      </c>
      <c r="J6127" s="1" t="s">
        <v>9246</v>
      </c>
      <c r="K6127" s="1" t="s">
        <v>3381</v>
      </c>
    </row>
    <row r="6128" customFormat="false" ht="15" hidden="false" customHeight="true" outlineLevel="0" collapsed="false">
      <c r="A6128" s="1" t="n">
        <f aca="false">MAX($A$2:$A6127)+1</f>
        <v>5173</v>
      </c>
      <c r="C6128" s="1" t="str">
        <f aca="false">IF(H6128="",F6128,H6128)</f>
        <v>Pine Grove</v>
      </c>
      <c r="F6128" s="5"/>
      <c r="G6128" s="1" t="n">
        <v>56690</v>
      </c>
      <c r="H6128" s="1" t="s">
        <v>9254</v>
      </c>
      <c r="I6128" s="1" t="n">
        <v>55938</v>
      </c>
      <c r="J6128" s="1" t="s">
        <v>9246</v>
      </c>
      <c r="K6128" s="1" t="s">
        <v>3381</v>
      </c>
    </row>
    <row r="6129" customFormat="false" ht="15" hidden="false" customHeight="true" outlineLevel="0" collapsed="false">
      <c r="A6129" s="1" t="n">
        <f aca="false">MAX($A$2:$A6128)+1</f>
        <v>5174</v>
      </c>
      <c r="C6129" s="1" t="str">
        <f aca="false">IF(H6129="",F6129,H6129)</f>
        <v>Rockville 1 &amp; 2</v>
      </c>
      <c r="F6129" s="5"/>
      <c r="G6129" s="1" t="n">
        <v>56692</v>
      </c>
      <c r="H6129" s="1" t="s">
        <v>9255</v>
      </c>
      <c r="I6129" s="1" t="n">
        <v>55938</v>
      </c>
      <c r="J6129" s="1" t="s">
        <v>9246</v>
      </c>
      <c r="K6129" s="1" t="s">
        <v>3381</v>
      </c>
    </row>
    <row r="6130" customFormat="false" ht="15" hidden="false" customHeight="true" outlineLevel="0" collapsed="false">
      <c r="A6130" s="1" t="n">
        <f aca="false">MAX($A$2:$A6129)+1</f>
        <v>5175</v>
      </c>
      <c r="C6130" s="1" t="str">
        <f aca="false">IF(H6130="",F6130,H6130)</f>
        <v>Virginia Beach</v>
      </c>
      <c r="F6130" s="5"/>
      <c r="G6130" s="1" t="n">
        <v>56693</v>
      </c>
      <c r="H6130" s="1" t="s">
        <v>9256</v>
      </c>
      <c r="I6130" s="1" t="n">
        <v>55938</v>
      </c>
      <c r="J6130" s="1" t="s">
        <v>9246</v>
      </c>
      <c r="K6130" s="1" t="s">
        <v>3381</v>
      </c>
    </row>
    <row r="6131" customFormat="false" ht="15" hidden="false" customHeight="true" outlineLevel="0" collapsed="false">
      <c r="A6131" s="1" t="n">
        <f aca="false">MAX($A$2:$A6130)+1</f>
        <v>5176</v>
      </c>
      <c r="C6131" s="1" t="str">
        <f aca="false">IF(H6131="",F6131,H6131)</f>
        <v>Russell D Smith</v>
      </c>
      <c r="F6131" s="5"/>
      <c r="G6131" s="1" t="n">
        <v>56694</v>
      </c>
      <c r="H6131" s="1" t="s">
        <v>9257</v>
      </c>
      <c r="I6131" s="1" t="n">
        <v>55939</v>
      </c>
      <c r="J6131" s="1" t="s">
        <v>9258</v>
      </c>
      <c r="K6131" s="1" t="s">
        <v>3381</v>
      </c>
    </row>
    <row r="6132" customFormat="false" ht="15" hidden="false" customHeight="true" outlineLevel="0" collapsed="false">
      <c r="A6132" s="1" t="n">
        <f aca="false">MAX($A$2:$A6131)+1</f>
        <v>5177</v>
      </c>
      <c r="C6132" s="1" t="str">
        <f aca="false">IF(H6132="",F6132,H6132)</f>
        <v>Summer Falls Power Plant</v>
      </c>
      <c r="F6132" s="5"/>
      <c r="G6132" s="1" t="n">
        <v>56695</v>
      </c>
      <c r="H6132" s="1" t="s">
        <v>9259</v>
      </c>
      <c r="I6132" s="1" t="n">
        <v>55939</v>
      </c>
      <c r="J6132" s="1" t="s">
        <v>9258</v>
      </c>
      <c r="K6132" s="1" t="s">
        <v>3381</v>
      </c>
    </row>
    <row r="6133" customFormat="false" ht="15" hidden="false" customHeight="true" outlineLevel="0" collapsed="false">
      <c r="A6133" s="1" t="n">
        <f aca="false">MAX($A$2:$A6132)+1</f>
        <v>5178</v>
      </c>
      <c r="C6133" s="1" t="str">
        <f aca="false">IF(H6133="",F6133,H6133)</f>
        <v>Eltopia Branch Canal 4.6</v>
      </c>
      <c r="F6133" s="5"/>
      <c r="G6133" s="1" t="n">
        <v>56696</v>
      </c>
      <c r="H6133" s="1" t="s">
        <v>9260</v>
      </c>
      <c r="I6133" s="1" t="n">
        <v>55939</v>
      </c>
      <c r="J6133" s="1" t="s">
        <v>9258</v>
      </c>
      <c r="K6133" s="1" t="s">
        <v>3381</v>
      </c>
    </row>
    <row r="6134" customFormat="false" ht="15" hidden="false" customHeight="true" outlineLevel="0" collapsed="false">
      <c r="A6134" s="1" t="n">
        <f aca="false">MAX($A$2:$A6133)+1</f>
        <v>5179</v>
      </c>
      <c r="C6134" s="1" t="str">
        <f aca="false">IF(H6134="",F6134,H6134)</f>
        <v>Potholes East Canal 66.0</v>
      </c>
      <c r="F6134" s="5"/>
      <c r="G6134" s="1" t="n">
        <v>56697</v>
      </c>
      <c r="H6134" s="1" t="s">
        <v>9261</v>
      </c>
      <c r="I6134" s="1" t="n">
        <v>55939</v>
      </c>
      <c r="J6134" s="1" t="s">
        <v>9258</v>
      </c>
      <c r="K6134" s="1" t="s">
        <v>3381</v>
      </c>
    </row>
    <row r="6135" customFormat="false" ht="15" hidden="false" customHeight="true" outlineLevel="0" collapsed="false">
      <c r="A6135" s="1" t="n">
        <f aca="false">MAX($A$2:$A6134)+1</f>
        <v>5180</v>
      </c>
      <c r="C6135" s="1" t="str">
        <f aca="false">IF(H6135="",F6135,H6135)</f>
        <v>Main Canal Headworks</v>
      </c>
      <c r="F6135" s="5"/>
      <c r="G6135" s="1" t="n">
        <v>56698</v>
      </c>
      <c r="H6135" s="1" t="s">
        <v>9262</v>
      </c>
      <c r="I6135" s="1" t="n">
        <v>55939</v>
      </c>
      <c r="J6135" s="1" t="s">
        <v>9258</v>
      </c>
      <c r="K6135" s="1" t="s">
        <v>3381</v>
      </c>
    </row>
    <row r="6136" customFormat="false" ht="15" hidden="false" customHeight="true" outlineLevel="0" collapsed="false">
      <c r="A6136" s="1" t="n">
        <f aca="false">MAX($A$2:$A6135)+1</f>
        <v>5181</v>
      </c>
      <c r="C6136" s="1" t="str">
        <f aca="false">IF(H6136="",F6136,H6136)</f>
        <v>Forward Windpower LLC</v>
      </c>
      <c r="F6136" s="5"/>
      <c r="G6136" s="1" t="n">
        <v>56699</v>
      </c>
      <c r="H6136" s="1" t="s">
        <v>9263</v>
      </c>
      <c r="I6136" s="1" t="n">
        <v>59883</v>
      </c>
      <c r="J6136" s="1" t="s">
        <v>8784</v>
      </c>
      <c r="K6136" s="1" t="s">
        <v>3381</v>
      </c>
    </row>
    <row r="6137" customFormat="false" ht="15" hidden="false" customHeight="true" outlineLevel="0" collapsed="false">
      <c r="A6137" s="1" t="n">
        <f aca="false">MAX($A$2:$A6136)+1</f>
        <v>5182</v>
      </c>
      <c r="C6137" s="1" t="str">
        <f aca="false">IF(H6137="",F6137,H6137)</f>
        <v>Lookout Windpower LLC</v>
      </c>
      <c r="F6137" s="5"/>
      <c r="G6137" s="1" t="n">
        <v>56700</v>
      </c>
      <c r="H6137" s="1" t="s">
        <v>9264</v>
      </c>
      <c r="I6137" s="1" t="n">
        <v>59883</v>
      </c>
      <c r="J6137" s="1" t="s">
        <v>8784</v>
      </c>
      <c r="K6137" s="1" t="s">
        <v>3381</v>
      </c>
    </row>
    <row r="6138" customFormat="false" ht="15" hidden="false" customHeight="true" outlineLevel="0" collapsed="false">
      <c r="A6138" s="1" t="n">
        <f aca="false">MAX($A$2:$A6137)+1</f>
        <v>5183</v>
      </c>
      <c r="C6138" s="1" t="str">
        <f aca="false">IF(H6138="",F6138,H6138)</f>
        <v>Haworth Water Treatment Plant</v>
      </c>
      <c r="F6138" s="5"/>
      <c r="G6138" s="1" t="n">
        <v>56701</v>
      </c>
      <c r="H6138" s="1" t="s">
        <v>9265</v>
      </c>
      <c r="I6138" s="1" t="n">
        <v>57249</v>
      </c>
      <c r="J6138" s="1" t="s">
        <v>7968</v>
      </c>
      <c r="K6138" s="1" t="s">
        <v>3381</v>
      </c>
    </row>
    <row r="6139" customFormat="false" ht="15" hidden="false" customHeight="true" outlineLevel="0" collapsed="false">
      <c r="A6139" s="1" t="n">
        <f aca="false">MAX($A$2:$A6138)+1</f>
        <v>5184</v>
      </c>
      <c r="C6139" s="1" t="str">
        <f aca="false">IF(H6139="",F6139,H6139)</f>
        <v>Tuolumne Wind Project</v>
      </c>
      <c r="F6139" s="5"/>
      <c r="G6139" s="1" t="n">
        <v>56702</v>
      </c>
      <c r="H6139" s="1" t="s">
        <v>9266</v>
      </c>
      <c r="I6139" s="1" t="n">
        <v>19281</v>
      </c>
      <c r="J6139" s="1" t="s">
        <v>3454</v>
      </c>
      <c r="K6139" s="1" t="s">
        <v>3381</v>
      </c>
    </row>
    <row r="6140" customFormat="false" ht="15" hidden="false" customHeight="true" outlineLevel="0" collapsed="false">
      <c r="A6140" s="1" t="n">
        <f aca="false">MAX($A$2:$A6139)+1</f>
        <v>5185</v>
      </c>
      <c r="C6140" s="1" t="str">
        <f aca="false">IF(H6140="",F6140,H6140)</f>
        <v>Lyons Falls Hydroelectric</v>
      </c>
      <c r="F6140" s="5"/>
      <c r="G6140" s="1" t="n">
        <v>56703</v>
      </c>
      <c r="H6140" s="1" t="s">
        <v>9267</v>
      </c>
      <c r="I6140" s="1" t="n">
        <v>55941</v>
      </c>
      <c r="J6140" s="1" t="s">
        <v>9268</v>
      </c>
      <c r="K6140" s="1" t="s">
        <v>3381</v>
      </c>
    </row>
    <row r="6141" customFormat="false" ht="15" hidden="false" customHeight="true" outlineLevel="0" collapsed="false">
      <c r="A6141" s="1" t="n">
        <f aca="false">MAX($A$2:$A6140)+1</f>
        <v>5186</v>
      </c>
      <c r="C6141" s="1" t="str">
        <f aca="false">IF(H6141="",F6141,H6141)</f>
        <v>Gouldtown</v>
      </c>
      <c r="F6141" s="5"/>
      <c r="G6141" s="1" t="n">
        <v>56704</v>
      </c>
      <c r="H6141" s="1" t="s">
        <v>9269</v>
      </c>
      <c r="I6141" s="1" t="n">
        <v>55941</v>
      </c>
      <c r="J6141" s="1" t="s">
        <v>9268</v>
      </c>
      <c r="K6141" s="1" t="s">
        <v>3381</v>
      </c>
    </row>
    <row r="6142" customFormat="false" ht="15" hidden="false" customHeight="true" outlineLevel="0" collapsed="false">
      <c r="A6142" s="1" t="n">
        <f aca="false">MAX($A$2:$A6141)+1</f>
        <v>5187</v>
      </c>
      <c r="C6142" s="1" t="str">
        <f aca="false">IF(H6142="",F6142,H6142)</f>
        <v>Kosterville</v>
      </c>
      <c r="F6142" s="5"/>
      <c r="G6142" s="1" t="n">
        <v>56705</v>
      </c>
      <c r="H6142" s="1" t="s">
        <v>9270</v>
      </c>
      <c r="I6142" s="1" t="n">
        <v>55941</v>
      </c>
      <c r="J6142" s="1" t="s">
        <v>9268</v>
      </c>
      <c r="K6142" s="1" t="s">
        <v>3381</v>
      </c>
    </row>
    <row r="6143" customFormat="false" ht="15" hidden="false" customHeight="true" outlineLevel="0" collapsed="false">
      <c r="A6143" s="1" t="n">
        <f aca="false">MAX($A$2:$A6142)+1</f>
        <v>5188</v>
      </c>
      <c r="C6143" s="1" t="str">
        <f aca="false">IF(H6143="",F6143,H6143)</f>
        <v>Ampersand Chowchilla Biomass LLC</v>
      </c>
      <c r="F6143" s="5"/>
      <c r="G6143" s="1" t="n">
        <v>56706</v>
      </c>
      <c r="H6143" s="1" t="s">
        <v>9271</v>
      </c>
      <c r="I6143" s="1" t="n">
        <v>55953</v>
      </c>
      <c r="J6143" s="1" t="s">
        <v>9271</v>
      </c>
      <c r="K6143" s="1" t="s">
        <v>3381</v>
      </c>
    </row>
    <row r="6144" customFormat="false" ht="15" hidden="false" customHeight="true" outlineLevel="0" collapsed="false">
      <c r="A6144" s="1" t="n">
        <f aca="false">MAX($A$2:$A6143)+1</f>
        <v>5189</v>
      </c>
      <c r="C6144" s="1" t="str">
        <f aca="false">IF(H6144="",F6144,H6144)</f>
        <v>El Nido Facility</v>
      </c>
      <c r="F6144" s="5"/>
      <c r="G6144" s="1" t="n">
        <v>56707</v>
      </c>
      <c r="H6144" s="1" t="s">
        <v>9272</v>
      </c>
      <c r="I6144" s="1" t="n">
        <v>55952</v>
      </c>
      <c r="J6144" s="1" t="s">
        <v>9273</v>
      </c>
      <c r="K6144" s="1" t="s">
        <v>3381</v>
      </c>
    </row>
    <row r="6145" customFormat="false" ht="15" hidden="false" customHeight="true" outlineLevel="0" collapsed="false">
      <c r="A6145" s="1" t="n">
        <f aca="false">MAX($A$2:$A6144)+1</f>
        <v>5190</v>
      </c>
      <c r="C6145" s="1" t="str">
        <f aca="false">IF(H6145="",F6145,H6145)</f>
        <v>CFB Power Plant</v>
      </c>
      <c r="F6145" s="5"/>
      <c r="G6145" s="1" t="n">
        <v>56708</v>
      </c>
      <c r="H6145" s="1" t="s">
        <v>9274</v>
      </c>
      <c r="I6145" s="1" t="n">
        <v>6541</v>
      </c>
      <c r="J6145" s="1" t="s">
        <v>6255</v>
      </c>
      <c r="K6145" s="1" t="s">
        <v>3381</v>
      </c>
    </row>
    <row r="6146" customFormat="false" ht="15" hidden="false" customHeight="true" outlineLevel="0" collapsed="false">
      <c r="A6146" s="1" t="n">
        <f aca="false">MAX($A$2:$A6145)+1</f>
        <v>5191</v>
      </c>
      <c r="C6146" s="1" t="str">
        <f aca="false">IF(H6146="",F6146,H6146)</f>
        <v>Christoffer Wind Energy I LLC</v>
      </c>
      <c r="F6146" s="5"/>
      <c r="G6146" s="1" t="n">
        <v>56709</v>
      </c>
      <c r="H6146" s="1" t="s">
        <v>9275</v>
      </c>
      <c r="I6146" s="1" t="n">
        <v>56801</v>
      </c>
      <c r="J6146" s="1" t="s">
        <v>9276</v>
      </c>
      <c r="K6146" s="1" t="s">
        <v>3381</v>
      </c>
    </row>
    <row r="6147" customFormat="false" ht="15" hidden="false" customHeight="true" outlineLevel="0" collapsed="false">
      <c r="A6147" s="1" t="n">
        <f aca="false">MAX($A$2:$A6146)+1</f>
        <v>5192</v>
      </c>
      <c r="C6147" s="1" t="str">
        <f aca="false">IF(H6147="",F6147,H6147)</f>
        <v>Christoffer Wind Energy II LLC</v>
      </c>
      <c r="F6147" s="5"/>
      <c r="G6147" s="1" t="n">
        <v>56710</v>
      </c>
      <c r="H6147" s="1" t="s">
        <v>9277</v>
      </c>
      <c r="I6147" s="1" t="n">
        <v>56801</v>
      </c>
      <c r="J6147" s="1" t="s">
        <v>9276</v>
      </c>
      <c r="K6147" s="1" t="s">
        <v>3381</v>
      </c>
    </row>
    <row r="6148" customFormat="false" ht="15" hidden="false" customHeight="true" outlineLevel="0" collapsed="false">
      <c r="A6148" s="1" t="n">
        <f aca="false">MAX($A$2:$A6147)+1</f>
        <v>5193</v>
      </c>
      <c r="C6148" s="1" t="str">
        <f aca="false">IF(H6148="",F6148,H6148)</f>
        <v>Christoffer Wind Energy III LLC</v>
      </c>
      <c r="F6148" s="5"/>
      <c r="G6148" s="1" t="n">
        <v>56711</v>
      </c>
      <c r="H6148" s="1" t="s">
        <v>9278</v>
      </c>
      <c r="I6148" s="1" t="n">
        <v>56801</v>
      </c>
      <c r="J6148" s="1" t="s">
        <v>9276</v>
      </c>
      <c r="K6148" s="1" t="s">
        <v>3381</v>
      </c>
    </row>
    <row r="6149" customFormat="false" ht="15" hidden="false" customHeight="true" outlineLevel="0" collapsed="false">
      <c r="A6149" s="1" t="n">
        <f aca="false">MAX($A$2:$A6148)+1</f>
        <v>5194</v>
      </c>
      <c r="C6149" s="1" t="str">
        <f aca="false">IF(H6149="",F6149,H6149)</f>
        <v>Christoffer Wind Energy IV LLC</v>
      </c>
      <c r="F6149" s="5"/>
      <c r="G6149" s="1" t="n">
        <v>56712</v>
      </c>
      <c r="H6149" s="1" t="s">
        <v>9279</v>
      </c>
      <c r="I6149" s="1" t="n">
        <v>56801</v>
      </c>
      <c r="J6149" s="1" t="s">
        <v>9276</v>
      </c>
      <c r="K6149" s="1" t="s">
        <v>3381</v>
      </c>
    </row>
    <row r="6150" customFormat="false" ht="15" hidden="false" customHeight="true" outlineLevel="0" collapsed="false">
      <c r="A6150" s="1" t="n">
        <f aca="false">MAX($A$2:$A6149)+1</f>
        <v>5195</v>
      </c>
      <c r="C6150" s="1" t="str">
        <f aca="false">IF(H6150="",F6150,H6150)</f>
        <v>Jeffers Wind 20 LLC</v>
      </c>
      <c r="F6150" s="5"/>
      <c r="G6150" s="1" t="n">
        <v>56750</v>
      </c>
      <c r="H6150" s="1" t="s">
        <v>9280</v>
      </c>
      <c r="I6150" s="1" t="n">
        <v>59883</v>
      </c>
      <c r="J6150" s="1" t="s">
        <v>8784</v>
      </c>
      <c r="K6150" s="1" t="s">
        <v>3381</v>
      </c>
    </row>
    <row r="6151" customFormat="false" ht="15" hidden="false" customHeight="true" outlineLevel="0" collapsed="false">
      <c r="A6151" s="1" t="n">
        <f aca="false">MAX($A$2:$A6150)+1</f>
        <v>5196</v>
      </c>
      <c r="C6151" s="1" t="str">
        <f aca="false">IF(H6151="",F6151,H6151)</f>
        <v>Spanish Fork Wind Park 2 LLC</v>
      </c>
      <c r="F6151" s="5"/>
      <c r="G6151" s="1" t="n">
        <v>56751</v>
      </c>
      <c r="H6151" s="1" t="s">
        <v>9281</v>
      </c>
      <c r="I6151" s="1" t="n">
        <v>59883</v>
      </c>
      <c r="J6151" s="1" t="s">
        <v>8784</v>
      </c>
      <c r="K6151" s="1" t="s">
        <v>3381</v>
      </c>
    </row>
    <row r="6152" customFormat="false" ht="15" hidden="false" customHeight="true" outlineLevel="0" collapsed="false">
      <c r="A6152" s="1" t="n">
        <f aca="false">MAX($A$2:$A6151)+1</f>
        <v>5197</v>
      </c>
      <c r="C6152" s="1" t="str">
        <f aca="false">IF(H6152="",F6152,H6152)</f>
        <v>Mountain Wind Power  LLC</v>
      </c>
      <c r="F6152" s="5"/>
      <c r="G6152" s="1" t="n">
        <v>56752</v>
      </c>
      <c r="H6152" s="1" t="s">
        <v>9282</v>
      </c>
      <c r="I6152" s="1" t="n">
        <v>59883</v>
      </c>
      <c r="J6152" s="1" t="s">
        <v>8784</v>
      </c>
      <c r="K6152" s="1" t="s">
        <v>3381</v>
      </c>
    </row>
    <row r="6153" customFormat="false" ht="15" hidden="false" customHeight="true" outlineLevel="0" collapsed="false">
      <c r="A6153" s="1" t="n">
        <f aca="false">MAX($A$2:$A6152)+1</f>
        <v>5198</v>
      </c>
      <c r="C6153" s="1" t="str">
        <f aca="false">IF(H6153="",F6153,H6153)</f>
        <v>Mountain Wind Power II  LLC</v>
      </c>
      <c r="F6153" s="5"/>
      <c r="G6153" s="1" t="n">
        <v>56753</v>
      </c>
      <c r="H6153" s="1" t="s">
        <v>9283</v>
      </c>
      <c r="I6153" s="1" t="n">
        <v>59883</v>
      </c>
      <c r="J6153" s="1" t="s">
        <v>8784</v>
      </c>
      <c r="K6153" s="1" t="s">
        <v>3381</v>
      </c>
    </row>
    <row r="6154" customFormat="false" ht="15" hidden="false" customHeight="true" outlineLevel="0" collapsed="false">
      <c r="A6154" s="1" t="n">
        <f aca="false">MAX($A$2:$A6153)+1</f>
        <v>5199</v>
      </c>
      <c r="C6154" s="1" t="str">
        <f aca="false">IF(H6154="",F6154,H6154)</f>
        <v>Goat Wind LP</v>
      </c>
      <c r="F6154" s="5"/>
      <c r="G6154" s="1" t="n">
        <v>56754</v>
      </c>
      <c r="H6154" s="1" t="s">
        <v>9284</v>
      </c>
      <c r="I6154" s="1" t="n">
        <v>59883</v>
      </c>
      <c r="J6154" s="1" t="s">
        <v>8784</v>
      </c>
      <c r="K6154" s="1" t="s">
        <v>3381</v>
      </c>
    </row>
    <row r="6155" customFormat="false" ht="15" hidden="false" customHeight="true" outlineLevel="0" collapsed="false">
      <c r="A6155" s="1" t="n">
        <f aca="false">MAX($A$2:$A6154)+1</f>
        <v>5200</v>
      </c>
      <c r="C6155" s="1" t="str">
        <f aca="false">IF(H6155="",F6155,H6155)</f>
        <v>Odin Wind Farm LLC</v>
      </c>
      <c r="F6155" s="5"/>
      <c r="G6155" s="1" t="n">
        <v>56755</v>
      </c>
      <c r="H6155" s="1" t="s">
        <v>9285</v>
      </c>
      <c r="I6155" s="1" t="n">
        <v>59883</v>
      </c>
      <c r="J6155" s="1" t="s">
        <v>8784</v>
      </c>
      <c r="K6155" s="1" t="s">
        <v>3381</v>
      </c>
    </row>
    <row r="6156" customFormat="false" ht="15" hidden="false" customHeight="true" outlineLevel="0" collapsed="false">
      <c r="A6156" s="1" t="n">
        <f aca="false">MAX($A$2:$A6155)+1</f>
        <v>5201</v>
      </c>
      <c r="C6156" s="1" t="str">
        <f aca="false">IF(H6156="",F6156,H6156)</f>
        <v>Capricorn Ridge Wind LLC</v>
      </c>
      <c r="F6156" s="5"/>
      <c r="G6156" s="1" t="n">
        <v>56763</v>
      </c>
      <c r="H6156" s="1" t="s">
        <v>9286</v>
      </c>
      <c r="I6156" s="1" t="n">
        <v>55958</v>
      </c>
      <c r="J6156" s="1" t="s">
        <v>9286</v>
      </c>
      <c r="K6156" s="1" t="s">
        <v>3381</v>
      </c>
    </row>
    <row r="6157" customFormat="false" ht="15" hidden="false" customHeight="true" outlineLevel="0" collapsed="false">
      <c r="A6157" s="1" t="n">
        <f aca="false">MAX($A$2:$A6156)+1</f>
        <v>5202</v>
      </c>
      <c r="C6157" s="1" t="str">
        <f aca="false">IF(H6157="",F6157,H6157)</f>
        <v>Winnebago Wind Power Project</v>
      </c>
      <c r="F6157" s="5"/>
      <c r="G6157" s="1" t="n">
        <v>56764</v>
      </c>
      <c r="H6157" s="1" t="s">
        <v>9287</v>
      </c>
      <c r="I6157" s="1" t="n">
        <v>15399</v>
      </c>
      <c r="J6157" s="1" t="s">
        <v>8570</v>
      </c>
      <c r="K6157" s="1" t="s">
        <v>3381</v>
      </c>
    </row>
    <row r="6158" customFormat="false" ht="15" hidden="false" customHeight="true" outlineLevel="0" collapsed="false">
      <c r="A6158" s="1" t="n">
        <f aca="false">MAX($A$2:$A6157)+1</f>
        <v>5203</v>
      </c>
      <c r="C6158" s="1" t="str">
        <f aca="false">IF(H6158="",F6158,H6158)</f>
        <v>Barton Windpower LLC</v>
      </c>
      <c r="F6158" s="5"/>
      <c r="G6158" s="1" t="n">
        <v>56765</v>
      </c>
      <c r="H6158" s="1" t="s">
        <v>9288</v>
      </c>
      <c r="I6158" s="1" t="n">
        <v>15399</v>
      </c>
      <c r="J6158" s="1" t="s">
        <v>8570</v>
      </c>
      <c r="K6158" s="1" t="s">
        <v>3381</v>
      </c>
    </row>
    <row r="6159" customFormat="false" ht="15" hidden="false" customHeight="true" outlineLevel="0" collapsed="false">
      <c r="A6159" s="1" t="n">
        <f aca="false">MAX($A$2:$A6158)+1</f>
        <v>5204</v>
      </c>
      <c r="C6159" s="1" t="str">
        <f aca="false">IF(H6159="",F6159,H6159)</f>
        <v>Farmers City Wind LLC</v>
      </c>
      <c r="F6159" s="5"/>
      <c r="G6159" s="1" t="n">
        <v>56767</v>
      </c>
      <c r="H6159" s="1" t="s">
        <v>9289</v>
      </c>
      <c r="I6159" s="1" t="n">
        <v>15399</v>
      </c>
      <c r="J6159" s="1" t="s">
        <v>8570</v>
      </c>
      <c r="K6159" s="1" t="s">
        <v>3381</v>
      </c>
    </row>
    <row r="6160" customFormat="false" ht="15" hidden="false" customHeight="true" outlineLevel="0" collapsed="false">
      <c r="A6160" s="1" t="n">
        <f aca="false">MAX($A$2:$A6159)+1</f>
        <v>5205</v>
      </c>
      <c r="C6160" s="1" t="str">
        <f aca="false">IF(H6160="",F6160,H6160)</f>
        <v>CalRenew-1</v>
      </c>
      <c r="F6160" s="5"/>
      <c r="G6160" s="1" t="n">
        <v>56768</v>
      </c>
      <c r="H6160" s="1" t="s">
        <v>9290</v>
      </c>
      <c r="I6160" s="1" t="n">
        <v>55961</v>
      </c>
      <c r="J6160" s="1" t="s">
        <v>9291</v>
      </c>
      <c r="K6160" s="1" t="s">
        <v>3381</v>
      </c>
    </row>
    <row r="6161" customFormat="false" ht="15" hidden="false" customHeight="true" outlineLevel="0" collapsed="false">
      <c r="A6161" s="1" t="n">
        <f aca="false">MAX($A$2:$A6160)+1</f>
        <v>5206</v>
      </c>
      <c r="C6161" s="1" t="str">
        <f aca="false">IF(H6161="",F6161,H6161)</f>
        <v>Locust Ridge II LLC</v>
      </c>
      <c r="F6161" s="5"/>
      <c r="G6161" s="1" t="n">
        <v>56770</v>
      </c>
      <c r="H6161" s="1" t="s">
        <v>9292</v>
      </c>
      <c r="I6161" s="1" t="n">
        <v>15399</v>
      </c>
      <c r="J6161" s="1" t="s">
        <v>8570</v>
      </c>
      <c r="K6161" s="1" t="s">
        <v>3381</v>
      </c>
    </row>
    <row r="6162" customFormat="false" ht="15" hidden="false" customHeight="true" outlineLevel="0" collapsed="false">
      <c r="A6162" s="1" t="n">
        <f aca="false">MAX($A$2:$A6161)+1</f>
        <v>5207</v>
      </c>
      <c r="C6162" s="1" t="str">
        <f aca="false">IF(H6162="",F6162,H6162)</f>
        <v>Silver Star I Wind Power Project</v>
      </c>
      <c r="F6162" s="5"/>
      <c r="G6162" s="1" t="n">
        <v>56771</v>
      </c>
      <c r="H6162" s="1" t="s">
        <v>9293</v>
      </c>
      <c r="I6162" s="1" t="n">
        <v>55963</v>
      </c>
      <c r="J6162" s="1" t="s">
        <v>6939</v>
      </c>
      <c r="K6162" s="1" t="s">
        <v>3381</v>
      </c>
    </row>
    <row r="6163" customFormat="false" ht="15" hidden="false" customHeight="true" outlineLevel="0" collapsed="false">
      <c r="A6163" s="1" t="n">
        <f aca="false">MAX($A$2:$A6162)+1</f>
        <v>5208</v>
      </c>
      <c r="C6163" s="1" t="str">
        <f aca="false">IF(H6163="",F6163,H6163)</f>
        <v>McAdoo Wind Energy LLC</v>
      </c>
      <c r="F6163" s="5"/>
      <c r="G6163" s="1" t="n">
        <v>56773</v>
      </c>
      <c r="H6163" s="1" t="s">
        <v>9294</v>
      </c>
      <c r="I6163" s="1" t="n">
        <v>49893</v>
      </c>
      <c r="J6163" s="1" t="s">
        <v>5761</v>
      </c>
      <c r="K6163" s="1" t="s">
        <v>3381</v>
      </c>
    </row>
    <row r="6164" customFormat="false" ht="15" hidden="false" customHeight="true" outlineLevel="0" collapsed="false">
      <c r="A6164" s="1" t="n">
        <f aca="false">MAX($A$2:$A6163)+1</f>
        <v>5209</v>
      </c>
      <c r="C6164" s="1" t="str">
        <f aca="false">IF(H6164="",F6164,H6164)</f>
        <v>Turkey Track Wind  Energy LLC</v>
      </c>
      <c r="F6164" s="5"/>
      <c r="G6164" s="1" t="n">
        <v>56774</v>
      </c>
      <c r="H6164" s="1" t="s">
        <v>9295</v>
      </c>
      <c r="I6164" s="1" t="n">
        <v>49893</v>
      </c>
      <c r="J6164" s="1" t="s">
        <v>5761</v>
      </c>
      <c r="K6164" s="1" t="s">
        <v>3381</v>
      </c>
    </row>
    <row r="6165" customFormat="false" ht="15" hidden="false" customHeight="true" outlineLevel="0" collapsed="false">
      <c r="A6165" s="1" t="n">
        <f aca="false">MAX($A$2:$A6164)+1</f>
        <v>5210</v>
      </c>
      <c r="C6165" s="1" t="str">
        <f aca="false">IF(H6165="",F6165,H6165)</f>
        <v>Scurry County Wind II</v>
      </c>
      <c r="F6165" s="5"/>
      <c r="G6165" s="1" t="n">
        <v>56775</v>
      </c>
      <c r="H6165" s="1" t="s">
        <v>9296</v>
      </c>
      <c r="I6165" s="1" t="n">
        <v>49893</v>
      </c>
      <c r="J6165" s="1" t="s">
        <v>5761</v>
      </c>
      <c r="K6165" s="1" t="s">
        <v>3381</v>
      </c>
    </row>
    <row r="6166" customFormat="false" ht="15" hidden="false" customHeight="true" outlineLevel="0" collapsed="false">
      <c r="A6166" s="1" t="n">
        <f aca="false">MAX($A$2:$A6165)+1</f>
        <v>5211</v>
      </c>
      <c r="C6166" s="1" t="str">
        <f aca="false">IF(H6166="",F6166,H6166)</f>
        <v>Fowler Ridge Wind Farm LLC</v>
      </c>
      <c r="F6166" s="5"/>
      <c r="G6166" s="1" t="n">
        <v>56777</v>
      </c>
      <c r="H6166" s="1" t="s">
        <v>9297</v>
      </c>
      <c r="I6166" s="1" t="n">
        <v>55963</v>
      </c>
      <c r="J6166" s="1" t="s">
        <v>6939</v>
      </c>
      <c r="K6166" s="1" t="s">
        <v>3381</v>
      </c>
    </row>
    <row r="6167" customFormat="false" ht="15" hidden="false" customHeight="true" outlineLevel="0" collapsed="false">
      <c r="A6167" s="1" t="n">
        <f aca="false">MAX($A$2:$A6166)+1</f>
        <v>5212</v>
      </c>
      <c r="C6167" s="1" t="str">
        <f aca="false">IF(H6167="",F6167,H6167)</f>
        <v>Sherbino I Wind Farm</v>
      </c>
      <c r="F6167" s="5"/>
      <c r="G6167" s="1" t="n">
        <v>56779</v>
      </c>
      <c r="H6167" s="1" t="s">
        <v>9298</v>
      </c>
      <c r="I6167" s="1" t="n">
        <v>55963</v>
      </c>
      <c r="J6167" s="1" t="s">
        <v>6939</v>
      </c>
      <c r="K6167" s="1" t="s">
        <v>3381</v>
      </c>
    </row>
    <row r="6168" customFormat="false" ht="15" hidden="false" customHeight="true" outlineLevel="0" collapsed="false">
      <c r="A6168" s="1" t="n">
        <f aca="false">MAX($A$2:$A6167)+1</f>
        <v>5213</v>
      </c>
      <c r="C6168" s="1" t="str">
        <f aca="false">IF(H6168="",F6168,H6168)</f>
        <v>Evergreen BioPower LLC</v>
      </c>
      <c r="F6168" s="5"/>
      <c r="G6168" s="1" t="n">
        <v>56781</v>
      </c>
      <c r="H6168" s="1" t="s">
        <v>9299</v>
      </c>
      <c r="I6168" s="1" t="n">
        <v>55968</v>
      </c>
      <c r="J6168" s="1" t="s">
        <v>9299</v>
      </c>
      <c r="K6168" s="1" t="s">
        <v>3381</v>
      </c>
    </row>
    <row r="6169" customFormat="false" ht="15" hidden="false" customHeight="true" outlineLevel="0" collapsed="false">
      <c r="A6169" s="1" t="n">
        <f aca="false">MAX($A$2:$A6168)+1</f>
        <v>5214</v>
      </c>
      <c r="C6169" s="1" t="str">
        <f aca="false">IF(H6169="",F6169,H6169)</f>
        <v>Elbow Creek Wind Project LLC</v>
      </c>
      <c r="F6169" s="5"/>
      <c r="G6169" s="1" t="n">
        <v>56783</v>
      </c>
      <c r="H6169" s="1" t="s">
        <v>9300</v>
      </c>
      <c r="I6169" s="1" t="n">
        <v>55981</v>
      </c>
      <c r="J6169" s="1" t="s">
        <v>9300</v>
      </c>
      <c r="K6169" s="1" t="s">
        <v>3381</v>
      </c>
    </row>
    <row r="6170" customFormat="false" ht="15" hidden="false" customHeight="true" outlineLevel="0" collapsed="false">
      <c r="A6170" s="1" t="n">
        <f aca="false">MAX($A$2:$A6169)+1</f>
        <v>5215</v>
      </c>
      <c r="C6170" s="1" t="str">
        <f aca="false">IF(H6170="",F6170,H6170)</f>
        <v>Cloud County Wind Farm</v>
      </c>
      <c r="F6170" s="5"/>
      <c r="G6170" s="1" t="n">
        <v>56784</v>
      </c>
      <c r="H6170" s="1" t="s">
        <v>9301</v>
      </c>
      <c r="I6170" s="1" t="n">
        <v>55990</v>
      </c>
      <c r="J6170" s="1" t="s">
        <v>9302</v>
      </c>
      <c r="K6170" s="1" t="s">
        <v>3381</v>
      </c>
    </row>
    <row r="6171" customFormat="false" ht="15" hidden="false" customHeight="true" outlineLevel="0" collapsed="false">
      <c r="A6171" s="1" t="n">
        <f aca="false">MAX($A$2:$A6170)+1</f>
        <v>5216</v>
      </c>
      <c r="C6171" s="1" t="str">
        <f aca="false">IF(H6171="",F6171,H6171)</f>
        <v>Virginia Tech Power Plant</v>
      </c>
      <c r="F6171" s="5"/>
      <c r="G6171" s="1" t="n">
        <v>56785</v>
      </c>
      <c r="H6171" s="1" t="s">
        <v>9303</v>
      </c>
      <c r="I6171" s="1" t="n">
        <v>55988</v>
      </c>
      <c r="J6171" s="1" t="s">
        <v>9304</v>
      </c>
      <c r="K6171" s="1" t="s">
        <v>3381</v>
      </c>
    </row>
    <row r="6172" customFormat="false" ht="15" hidden="false" customHeight="true" outlineLevel="0" collapsed="false">
      <c r="A6172" s="1" t="n">
        <f aca="false">MAX($A$2:$A6171)+1</f>
        <v>5217</v>
      </c>
      <c r="C6172" s="1" t="str">
        <f aca="false">IF(H6172="",F6172,H6172)</f>
        <v>Spiritwood Station</v>
      </c>
      <c r="F6172" s="5"/>
      <c r="G6172" s="1" t="n">
        <v>56786</v>
      </c>
      <c r="H6172" s="1" t="s">
        <v>9305</v>
      </c>
      <c r="I6172" s="1" t="n">
        <v>7570</v>
      </c>
      <c r="J6172" s="1" t="s">
        <v>4391</v>
      </c>
      <c r="K6172" s="1" t="s">
        <v>3381</v>
      </c>
    </row>
    <row r="6173" customFormat="false" ht="15" hidden="false" customHeight="true" outlineLevel="0" collapsed="false">
      <c r="A6173" s="1" t="n">
        <f aca="false">MAX($A$2:$A6172)+1</f>
        <v>5218</v>
      </c>
      <c r="C6173" s="1" t="str">
        <f aca="false">IF(H6173="",F6173,H6173)</f>
        <v>Geismar Cogen</v>
      </c>
      <c r="F6173" s="5"/>
      <c r="G6173" s="1" t="n">
        <v>56787</v>
      </c>
      <c r="H6173" s="1" t="s">
        <v>9306</v>
      </c>
      <c r="I6173" s="1" t="n">
        <v>335</v>
      </c>
      <c r="J6173" s="1" t="s">
        <v>7786</v>
      </c>
      <c r="K6173" s="1" t="s">
        <v>3381</v>
      </c>
    </row>
    <row r="6174" customFormat="false" ht="15" hidden="false" customHeight="true" outlineLevel="0" collapsed="false">
      <c r="A6174" s="1" t="n">
        <f aca="false">MAX($A$2:$A6173)+1</f>
        <v>5219</v>
      </c>
      <c r="C6174" s="1" t="str">
        <f aca="false">IF(H6174="",F6174,H6174)</f>
        <v>Pebble Springs Wind LLC</v>
      </c>
      <c r="F6174" s="5"/>
      <c r="G6174" s="1" t="n">
        <v>56789</v>
      </c>
      <c r="H6174" s="1" t="s">
        <v>9307</v>
      </c>
      <c r="I6174" s="1" t="n">
        <v>15399</v>
      </c>
      <c r="J6174" s="1" t="s">
        <v>8570</v>
      </c>
      <c r="K6174" s="1" t="s">
        <v>3381</v>
      </c>
    </row>
    <row r="6175" customFormat="false" ht="15" hidden="false" customHeight="true" outlineLevel="0" collapsed="false">
      <c r="A6175" s="1" t="n">
        <f aca="false">MAX($A$2:$A6174)+1</f>
        <v>5220</v>
      </c>
      <c r="C6175" s="1" t="str">
        <f aca="false">IF(H6175="",F6175,H6175)</f>
        <v>Hay Canyon Wind Power LLC</v>
      </c>
      <c r="F6175" s="5"/>
      <c r="G6175" s="1" t="n">
        <v>56790</v>
      </c>
      <c r="H6175" s="1" t="s">
        <v>9308</v>
      </c>
      <c r="I6175" s="1" t="n">
        <v>15399</v>
      </c>
      <c r="J6175" s="1" t="s">
        <v>8570</v>
      </c>
      <c r="K6175" s="1" t="s">
        <v>3381</v>
      </c>
    </row>
    <row r="6176" customFormat="false" ht="15" hidden="false" customHeight="true" outlineLevel="0" collapsed="false">
      <c r="A6176" s="1" t="n">
        <f aca="false">MAX($A$2:$A6175)+1</f>
        <v>5221</v>
      </c>
      <c r="C6176" s="1" t="str">
        <f aca="false">IF(H6176="",F6176,H6176)</f>
        <v>Dillon Wind LLC</v>
      </c>
      <c r="F6176" s="5"/>
      <c r="G6176" s="1" t="n">
        <v>56791</v>
      </c>
      <c r="H6176" s="1" t="s">
        <v>9309</v>
      </c>
      <c r="I6176" s="1" t="n">
        <v>15399</v>
      </c>
      <c r="J6176" s="1" t="s">
        <v>8570</v>
      </c>
      <c r="K6176" s="1" t="s">
        <v>3381</v>
      </c>
    </row>
    <row r="6177" customFormat="false" ht="15" hidden="false" customHeight="true" outlineLevel="0" collapsed="false">
      <c r="A6177" s="1" t="n">
        <f aca="false">MAX($A$2:$A6176)+1</f>
        <v>5222</v>
      </c>
      <c r="C6177" s="1" t="str">
        <f aca="false">IF(H6177="",F6177,H6177)</f>
        <v>Buffalo Ridge I LLC</v>
      </c>
      <c r="F6177" s="5"/>
      <c r="G6177" s="1" t="n">
        <v>56792</v>
      </c>
      <c r="H6177" s="1" t="s">
        <v>9310</v>
      </c>
      <c r="I6177" s="1" t="n">
        <v>15399</v>
      </c>
      <c r="J6177" s="1" t="s">
        <v>8570</v>
      </c>
      <c r="K6177" s="1" t="s">
        <v>3381</v>
      </c>
    </row>
    <row r="6178" customFormat="false" ht="15" hidden="false" customHeight="true" outlineLevel="0" collapsed="false">
      <c r="A6178" s="1" t="n">
        <f aca="false">MAX($A$2:$A6177)+1</f>
        <v>5223</v>
      </c>
      <c r="C6178" s="1" t="str">
        <f aca="false">IF(H6178="",F6178,H6178)</f>
        <v>Elm Creek Wind LLC</v>
      </c>
      <c r="F6178" s="5"/>
      <c r="G6178" s="1" t="n">
        <v>56793</v>
      </c>
      <c r="H6178" s="1" t="s">
        <v>9311</v>
      </c>
      <c r="I6178" s="1" t="n">
        <v>15399</v>
      </c>
      <c r="J6178" s="1" t="s">
        <v>8570</v>
      </c>
      <c r="K6178" s="1" t="s">
        <v>3381</v>
      </c>
    </row>
    <row r="6179" customFormat="false" ht="15" hidden="false" customHeight="true" outlineLevel="0" collapsed="false">
      <c r="A6179" s="1" t="n">
        <f aca="false">MAX($A$2:$A6178)+1</f>
        <v>5224</v>
      </c>
      <c r="C6179" s="1" t="str">
        <f aca="false">IF(H6179="",F6179,H6179)</f>
        <v>Moraine II Wind LLC</v>
      </c>
      <c r="F6179" s="5"/>
      <c r="G6179" s="1" t="n">
        <v>56794</v>
      </c>
      <c r="H6179" s="1" t="s">
        <v>9312</v>
      </c>
      <c r="I6179" s="1" t="n">
        <v>15399</v>
      </c>
      <c r="J6179" s="1" t="s">
        <v>8570</v>
      </c>
      <c r="K6179" s="1" t="s">
        <v>3381</v>
      </c>
    </row>
    <row r="6180" customFormat="false" ht="15" hidden="false" customHeight="true" outlineLevel="0" collapsed="false">
      <c r="A6180" s="1" t="n">
        <f aca="false">MAX($A$2:$A6179)+1</f>
        <v>5225</v>
      </c>
      <c r="C6180" s="1" t="str">
        <f aca="false">IF(H6180="",F6180,H6180)</f>
        <v>Penascal Wind Power LLC</v>
      </c>
      <c r="F6180" s="5"/>
      <c r="G6180" s="1" t="n">
        <v>56795</v>
      </c>
      <c r="H6180" s="1" t="s">
        <v>9313</v>
      </c>
      <c r="I6180" s="1" t="n">
        <v>15399</v>
      </c>
      <c r="J6180" s="1" t="s">
        <v>8570</v>
      </c>
      <c r="K6180" s="1" t="s">
        <v>3381</v>
      </c>
    </row>
    <row r="6181" customFormat="false" ht="15" hidden="false" customHeight="true" outlineLevel="0" collapsed="false">
      <c r="A6181" s="1" t="n">
        <f aca="false">MAX($A$2:$A6180)+1</f>
        <v>5226</v>
      </c>
      <c r="C6181" s="1" t="str">
        <f aca="false">IF(H6181="",F6181,H6181)</f>
        <v>South Chestnut LLC</v>
      </c>
      <c r="F6181" s="5"/>
      <c r="G6181" s="1" t="n">
        <v>56796</v>
      </c>
      <c r="H6181" s="1" t="s">
        <v>9314</v>
      </c>
      <c r="I6181" s="1" t="n">
        <v>15399</v>
      </c>
      <c r="J6181" s="1" t="s">
        <v>8570</v>
      </c>
      <c r="K6181" s="1" t="s">
        <v>3381</v>
      </c>
    </row>
    <row r="6182" customFormat="false" ht="15" hidden="false" customHeight="true" outlineLevel="0" collapsed="false">
      <c r="A6182" s="1" t="n">
        <f aca="false">MAX($A$2:$A6181)+1</f>
        <v>5227</v>
      </c>
      <c r="C6182" s="1" t="str">
        <f aca="false">IF(H6182="",F6182,H6182)</f>
        <v>Pioneer Prairie Wind Farm</v>
      </c>
      <c r="F6182" s="5"/>
      <c r="G6182" s="1" t="n">
        <v>56797</v>
      </c>
      <c r="H6182" s="1" t="s">
        <v>9315</v>
      </c>
      <c r="I6182" s="1" t="n">
        <v>55992</v>
      </c>
      <c r="J6182" s="1" t="s">
        <v>9316</v>
      </c>
      <c r="K6182" s="1" t="s">
        <v>3381</v>
      </c>
    </row>
    <row r="6183" customFormat="false" ht="15" hidden="false" customHeight="true" outlineLevel="0" collapsed="false">
      <c r="A6183" s="1" t="n">
        <f aca="false">MAX($A$2:$A6182)+1</f>
        <v>5228</v>
      </c>
      <c r="C6183" s="1" t="str">
        <f aca="false">IF(H6183="",F6183,H6183)</f>
        <v>Kleen Energy Systems Project</v>
      </c>
      <c r="F6183" s="5"/>
      <c r="G6183" s="1" t="n">
        <v>56798</v>
      </c>
      <c r="H6183" s="1" t="s">
        <v>9317</v>
      </c>
      <c r="I6183" s="1" t="n">
        <v>55993</v>
      </c>
      <c r="J6183" s="1" t="s">
        <v>9318</v>
      </c>
      <c r="K6183" s="1" t="s">
        <v>3381</v>
      </c>
    </row>
    <row r="6184" customFormat="false" ht="15" hidden="false" customHeight="true" outlineLevel="0" collapsed="false">
      <c r="A6184" s="1" t="n">
        <f aca="false">MAX($A$2:$A6183)+1</f>
        <v>5229</v>
      </c>
      <c r="C6184" s="1" t="str">
        <f aca="false">IF(H6184="",F6184,H6184)</f>
        <v>Greenland Energy Center</v>
      </c>
      <c r="F6184" s="5"/>
      <c r="G6184" s="1" t="n">
        <v>56799</v>
      </c>
      <c r="H6184" s="1" t="s">
        <v>9319</v>
      </c>
      <c r="I6184" s="1" t="n">
        <v>9617</v>
      </c>
      <c r="J6184" s="1" t="s">
        <v>1324</v>
      </c>
      <c r="K6184" s="1" t="s">
        <v>3381</v>
      </c>
    </row>
    <row r="6185" customFormat="false" ht="15" hidden="false" customHeight="true" outlineLevel="0" collapsed="false">
      <c r="A6185" s="1" t="n">
        <f aca="false">MAX($A$2:$A6184)+1</f>
        <v>5230</v>
      </c>
      <c r="C6185" s="1" t="str">
        <f aca="false">IF(H6185="",F6185,H6185)</f>
        <v>Hull Wind II</v>
      </c>
      <c r="F6185" s="5"/>
      <c r="G6185" s="1" t="n">
        <v>56800</v>
      </c>
      <c r="H6185" s="1" t="s">
        <v>9320</v>
      </c>
      <c r="I6185" s="1" t="n">
        <v>8797</v>
      </c>
      <c r="J6185" s="1" t="s">
        <v>9321</v>
      </c>
      <c r="K6185" s="1" t="s">
        <v>3381</v>
      </c>
    </row>
    <row r="6186" customFormat="false" ht="15" hidden="false" customHeight="true" outlineLevel="0" collapsed="false">
      <c r="A6186" s="1" t="n">
        <f aca="false">MAX($A$2:$A6185)+1</f>
        <v>5231</v>
      </c>
      <c r="C6186" s="1" t="str">
        <f aca="false">IF(H6186="",F6186,H6186)</f>
        <v>Panoche Energy Center</v>
      </c>
      <c r="F6186" s="5"/>
      <c r="G6186" s="1" t="n">
        <v>56803</v>
      </c>
      <c r="H6186" s="1" t="s">
        <v>9322</v>
      </c>
      <c r="I6186" s="1" t="n">
        <v>56019</v>
      </c>
      <c r="J6186" s="1" t="s">
        <v>9323</v>
      </c>
      <c r="K6186" s="1" t="s">
        <v>3381</v>
      </c>
    </row>
    <row r="6187" customFormat="false" ht="15" hidden="false" customHeight="true" outlineLevel="0" collapsed="false">
      <c r="A6187" s="1" t="n">
        <f aca="false">MAX($A$2:$A6186)+1</f>
        <v>5232</v>
      </c>
      <c r="C6187" s="1" t="str">
        <f aca="false">IF(H6187="",F6187,H6187)</f>
        <v>Red Hills Wind Project LLC</v>
      </c>
      <c r="F6187" s="5"/>
      <c r="G6187" s="1" t="n">
        <v>56804</v>
      </c>
      <c r="H6187" s="1" t="s">
        <v>9324</v>
      </c>
      <c r="I6187" s="1" t="n">
        <v>55918</v>
      </c>
      <c r="J6187" s="1" t="s">
        <v>9232</v>
      </c>
      <c r="K6187" s="1" t="s">
        <v>3381</v>
      </c>
    </row>
    <row r="6188" customFormat="false" ht="15" hidden="false" customHeight="true" outlineLevel="0" collapsed="false">
      <c r="A6188" s="1" t="n">
        <f aca="false">MAX($A$2:$A6187)+1</f>
        <v>5233</v>
      </c>
      <c r="C6188" s="1" t="str">
        <f aca="false">IF(H6188="",F6188,H6188)</f>
        <v>EcoGrove Wind LLC</v>
      </c>
      <c r="F6188" s="5"/>
      <c r="G6188" s="1" t="n">
        <v>56805</v>
      </c>
      <c r="H6188" s="1" t="s">
        <v>9325</v>
      </c>
      <c r="I6188" s="1" t="n">
        <v>55918</v>
      </c>
      <c r="J6188" s="1" t="s">
        <v>9232</v>
      </c>
      <c r="K6188" s="1" t="s">
        <v>3381</v>
      </c>
    </row>
    <row r="6189" customFormat="false" ht="15" hidden="false" customHeight="true" outlineLevel="0" collapsed="false">
      <c r="A6189" s="1" t="n">
        <f aca="false">A3248</f>
        <v>2323</v>
      </c>
      <c r="C6189" s="1" t="str">
        <f aca="false">IF(H6189="",F6189,H6189)</f>
        <v>Cedar Bayou 4</v>
      </c>
      <c r="F6189" s="5"/>
      <c r="G6189" s="1" t="n">
        <v>56806</v>
      </c>
      <c r="H6189" s="1" t="s">
        <v>9326</v>
      </c>
      <c r="I6189" s="1" t="n">
        <v>56020</v>
      </c>
      <c r="J6189" s="1" t="s">
        <v>9327</v>
      </c>
      <c r="K6189" s="1" t="s">
        <v>3381</v>
      </c>
    </row>
    <row r="6190" customFormat="false" ht="15" hidden="false" customHeight="true" outlineLevel="0" collapsed="false">
      <c r="A6190" s="1" t="n">
        <f aca="false">MAX($A$2:$A6189)+1</f>
        <v>5234</v>
      </c>
      <c r="C6190" s="1" t="str">
        <f aca="false">IF(H6190="",F6190,H6190)</f>
        <v>Solana Generating Station</v>
      </c>
      <c r="F6190" s="5"/>
      <c r="G6190" s="1" t="n">
        <v>56812</v>
      </c>
      <c r="H6190" s="1" t="s">
        <v>9328</v>
      </c>
      <c r="I6190" s="1" t="n">
        <v>56023</v>
      </c>
      <c r="J6190" s="1" t="s">
        <v>9329</v>
      </c>
      <c r="K6190" s="1" t="s">
        <v>3381</v>
      </c>
    </row>
    <row r="6191" customFormat="false" ht="15" hidden="false" customHeight="true" outlineLevel="0" collapsed="false">
      <c r="A6191" s="1" t="n">
        <f aca="false">MAX($A$2:$A6190)+1</f>
        <v>5235</v>
      </c>
      <c r="C6191" s="1" t="str">
        <f aca="false">IF(H6191="",F6191,H6191)</f>
        <v>CSU Fresno Solar Project</v>
      </c>
      <c r="F6191" s="5"/>
      <c r="G6191" s="1" t="n">
        <v>56813</v>
      </c>
      <c r="H6191" s="1" t="s">
        <v>9330</v>
      </c>
      <c r="I6191" s="1" t="n">
        <v>56028</v>
      </c>
      <c r="J6191" s="1" t="s">
        <v>9331</v>
      </c>
      <c r="K6191" s="1" t="s">
        <v>3381</v>
      </c>
    </row>
    <row r="6192" customFormat="false" ht="15" hidden="false" customHeight="true" outlineLevel="0" collapsed="false">
      <c r="A6192" s="1" t="n">
        <f aca="false">MAX($A$2:$A6191)+1</f>
        <v>5236</v>
      </c>
      <c r="C6192" s="1" t="str">
        <f aca="false">IF(H6192="",F6192,H6192)</f>
        <v>ELACC Photovoltaic Power Facility</v>
      </c>
      <c r="F6192" s="5"/>
      <c r="G6192" s="1" t="n">
        <v>56814</v>
      </c>
      <c r="H6192" s="1" t="s">
        <v>9332</v>
      </c>
      <c r="I6192" s="1" t="n">
        <v>56027</v>
      </c>
      <c r="J6192" s="1" t="s">
        <v>9333</v>
      </c>
      <c r="K6192" s="1" t="s">
        <v>3381</v>
      </c>
    </row>
    <row r="6193" customFormat="false" ht="15" hidden="false" customHeight="true" outlineLevel="0" collapsed="false">
      <c r="A6193" s="1" t="n">
        <f aca="false">MAX($A$2:$A6192)+1</f>
        <v>5237</v>
      </c>
      <c r="C6193" s="1" t="str">
        <f aca="false">IF(H6193="",F6193,H6193)</f>
        <v>Denver Int Airport</v>
      </c>
      <c r="F6193" s="5"/>
      <c r="G6193" s="1" t="n">
        <v>56815</v>
      </c>
      <c r="H6193" s="1" t="s">
        <v>9334</v>
      </c>
      <c r="I6193" s="1" t="n">
        <v>56026</v>
      </c>
      <c r="J6193" s="1" t="s">
        <v>9335</v>
      </c>
      <c r="K6193" s="1" t="s">
        <v>3381</v>
      </c>
    </row>
    <row r="6194" customFormat="false" ht="15" hidden="false" customHeight="true" outlineLevel="0" collapsed="false">
      <c r="A6194" s="1" t="n">
        <f aca="false">MAX($A$2:$A6193)+1</f>
        <v>5238</v>
      </c>
      <c r="C6194" s="1" t="str">
        <f aca="false">IF(H6194="",F6194,H6194)</f>
        <v>Hackberry Wind Farm</v>
      </c>
      <c r="F6194" s="5"/>
      <c r="G6194" s="1" t="n">
        <v>56823</v>
      </c>
      <c r="H6194" s="1" t="s">
        <v>9336</v>
      </c>
      <c r="I6194" s="1" t="n">
        <v>56033</v>
      </c>
      <c r="J6194" s="1" t="s">
        <v>9337</v>
      </c>
      <c r="K6194" s="1" t="s">
        <v>3381</v>
      </c>
    </row>
    <row r="6195" customFormat="false" ht="15" hidden="false" customHeight="true" outlineLevel="0" collapsed="false">
      <c r="A6195" s="1" t="n">
        <f aca="false">MAX($A$2:$A6194)+1</f>
        <v>5239</v>
      </c>
      <c r="C6195" s="1" t="str">
        <f aca="false">IF(H6195="",F6195,H6195)</f>
        <v>Marshall Wind 2 LLC</v>
      </c>
      <c r="F6195" s="5"/>
      <c r="G6195" s="1" t="n">
        <v>56824</v>
      </c>
      <c r="H6195" s="1" t="s">
        <v>9338</v>
      </c>
      <c r="I6195" s="1" t="n">
        <v>56806</v>
      </c>
      <c r="J6195" s="1" t="s">
        <v>9339</v>
      </c>
      <c r="K6195" s="1" t="s">
        <v>3381</v>
      </c>
    </row>
    <row r="6196" customFormat="false" ht="15" hidden="false" customHeight="true" outlineLevel="0" collapsed="false">
      <c r="A6196" s="1" t="n">
        <f aca="false">MAX($A$2:$A6195)+1</f>
        <v>5240</v>
      </c>
      <c r="C6196" s="1" t="str">
        <f aca="false">IF(H6196="",F6196,H6196)</f>
        <v>Marshall Wind 3 LLC</v>
      </c>
      <c r="F6196" s="5"/>
      <c r="G6196" s="1" t="n">
        <v>56825</v>
      </c>
      <c r="H6196" s="1" t="s">
        <v>9340</v>
      </c>
      <c r="I6196" s="1" t="n">
        <v>56806</v>
      </c>
      <c r="J6196" s="1" t="s">
        <v>9339</v>
      </c>
      <c r="K6196" s="1" t="s">
        <v>3381</v>
      </c>
    </row>
    <row r="6197" customFormat="false" ht="15" hidden="false" customHeight="true" outlineLevel="0" collapsed="false">
      <c r="A6197" s="1" t="n">
        <f aca="false">MAX($A$2:$A6196)+1</f>
        <v>5241</v>
      </c>
      <c r="C6197" s="1" t="str">
        <f aca="false">IF(H6197="",F6197,H6197)</f>
        <v>Marshall Wind 4 LLC</v>
      </c>
      <c r="F6197" s="5"/>
      <c r="G6197" s="1" t="n">
        <v>56826</v>
      </c>
      <c r="H6197" s="1" t="s">
        <v>9341</v>
      </c>
      <c r="I6197" s="1" t="n">
        <v>56806</v>
      </c>
      <c r="J6197" s="1" t="s">
        <v>9339</v>
      </c>
      <c r="K6197" s="1" t="s">
        <v>3381</v>
      </c>
    </row>
    <row r="6198" customFormat="false" ht="15" hidden="false" customHeight="true" outlineLevel="0" collapsed="false">
      <c r="A6198" s="1" t="n">
        <f aca="false">MAX($A$2:$A6197)+1</f>
        <v>5242</v>
      </c>
      <c r="C6198" s="1" t="str">
        <f aca="false">IF(H6198="",F6198,H6198)</f>
        <v>Marshall Wind 5 LLC</v>
      </c>
      <c r="F6198" s="5"/>
      <c r="G6198" s="1" t="n">
        <v>56827</v>
      </c>
      <c r="H6198" s="1" t="s">
        <v>9342</v>
      </c>
      <c r="I6198" s="1" t="n">
        <v>56806</v>
      </c>
      <c r="J6198" s="1" t="s">
        <v>9339</v>
      </c>
      <c r="K6198" s="1" t="s">
        <v>3381</v>
      </c>
    </row>
    <row r="6199" customFormat="false" ht="15" hidden="false" customHeight="true" outlineLevel="0" collapsed="false">
      <c r="A6199" s="1" t="n">
        <f aca="false">MAX($A$2:$A6198)+1</f>
        <v>5243</v>
      </c>
      <c r="C6199" s="1" t="str">
        <f aca="false">IF(H6199="",F6199,H6199)</f>
        <v>Marshall Wind 6 LLC</v>
      </c>
      <c r="F6199" s="5"/>
      <c r="G6199" s="1" t="n">
        <v>56828</v>
      </c>
      <c r="H6199" s="1" t="s">
        <v>9343</v>
      </c>
      <c r="I6199" s="1" t="n">
        <v>56806</v>
      </c>
      <c r="J6199" s="1" t="s">
        <v>9339</v>
      </c>
      <c r="K6199" s="1" t="s">
        <v>3381</v>
      </c>
    </row>
    <row r="6200" customFormat="false" ht="15" hidden="false" customHeight="true" outlineLevel="0" collapsed="false">
      <c r="A6200" s="1" t="n">
        <f aca="false">MAX($A$2:$A6199)+1</f>
        <v>5244</v>
      </c>
      <c r="C6200" s="1" t="str">
        <f aca="false">IF(H6200="",F6200,H6200)</f>
        <v>Kibby Wind Power Project</v>
      </c>
      <c r="F6200" s="5"/>
      <c r="G6200" s="1" t="n">
        <v>56829</v>
      </c>
      <c r="H6200" s="1" t="s">
        <v>9344</v>
      </c>
      <c r="I6200" s="1" t="n">
        <v>56030</v>
      </c>
      <c r="J6200" s="1" t="s">
        <v>9345</v>
      </c>
      <c r="K6200" s="1" t="s">
        <v>3381</v>
      </c>
    </row>
    <row r="6201" customFormat="false" ht="15" hidden="false" customHeight="true" outlineLevel="0" collapsed="false">
      <c r="A6201" s="1" t="n">
        <f aca="false">MAX($A$2:$A6200)+1</f>
        <v>5245</v>
      </c>
      <c r="C6201" s="1" t="str">
        <f aca="false">IF(H6201="",F6201,H6201)</f>
        <v>North Brawley Geothermal Plant</v>
      </c>
      <c r="F6201" s="5"/>
      <c r="G6201" s="1" t="n">
        <v>56832</v>
      </c>
      <c r="H6201" s="1" t="s">
        <v>9346</v>
      </c>
      <c r="I6201" s="1" t="n">
        <v>34691</v>
      </c>
      <c r="J6201" s="1" t="s">
        <v>5857</v>
      </c>
      <c r="K6201" s="1" t="s">
        <v>3381</v>
      </c>
    </row>
    <row r="6202" customFormat="false" ht="15" hidden="false" customHeight="true" outlineLevel="0" collapsed="false">
      <c r="A6202" s="1" t="n">
        <f aca="false">MAX($A$2:$A6201)+1</f>
        <v>5246</v>
      </c>
      <c r="C6202" s="1" t="str">
        <f aca="false">IF(H6202="",F6202,H6202)</f>
        <v>OREG 1 Inc</v>
      </c>
      <c r="F6202" s="5"/>
      <c r="G6202" s="1" t="n">
        <v>56833</v>
      </c>
      <c r="H6202" s="1" t="s">
        <v>9347</v>
      </c>
      <c r="I6202" s="1" t="n">
        <v>34691</v>
      </c>
      <c r="J6202" s="1" t="s">
        <v>5857</v>
      </c>
      <c r="K6202" s="1" t="s">
        <v>3381</v>
      </c>
    </row>
    <row r="6203" customFormat="false" ht="15" hidden="false" customHeight="true" outlineLevel="0" collapsed="false">
      <c r="A6203" s="1" t="n">
        <f aca="false">MAX($A$2:$A6202)+1</f>
        <v>5247</v>
      </c>
      <c r="C6203" s="1" t="str">
        <f aca="false">IF(H6203="",F6203,H6203)</f>
        <v>High Plains Wind Power LLC</v>
      </c>
      <c r="F6203" s="5"/>
      <c r="G6203" s="1" t="n">
        <v>56834</v>
      </c>
      <c r="H6203" s="1" t="s">
        <v>9348</v>
      </c>
      <c r="I6203" s="1" t="n">
        <v>56046</v>
      </c>
      <c r="J6203" s="1" t="s">
        <v>1745</v>
      </c>
      <c r="K6203" s="1" t="s">
        <v>3381</v>
      </c>
    </row>
    <row r="6204" customFormat="false" ht="15" hidden="false" customHeight="true" outlineLevel="0" collapsed="false">
      <c r="A6204" s="1" t="n">
        <f aca="false">MAX($A$2:$A6203)+1</f>
        <v>5248</v>
      </c>
      <c r="C6204" s="1" t="str">
        <f aca="false">IF(H6204="",F6204,H6204)</f>
        <v>EXC Wind 11 LLC</v>
      </c>
      <c r="F6204" s="5"/>
      <c r="G6204" s="1" t="n">
        <v>56835</v>
      </c>
      <c r="H6204" s="1" t="s">
        <v>9349</v>
      </c>
      <c r="I6204" s="1" t="n">
        <v>56045</v>
      </c>
      <c r="J6204" s="1" t="s">
        <v>9350</v>
      </c>
      <c r="K6204" s="1" t="s">
        <v>3381</v>
      </c>
    </row>
    <row r="6205" customFormat="false" ht="15" hidden="false" customHeight="true" outlineLevel="0" collapsed="false">
      <c r="A6205" s="1" t="n">
        <f aca="false">MAX($A$2:$A6204)+1</f>
        <v>5249</v>
      </c>
      <c r="C6205" s="1" t="str">
        <f aca="false">IF(H6205="",F6205,H6205)</f>
        <v>EXC Wind 10 LLC</v>
      </c>
      <c r="F6205" s="5"/>
      <c r="G6205" s="1" t="n">
        <v>56836</v>
      </c>
      <c r="H6205" s="1" t="s">
        <v>9351</v>
      </c>
      <c r="I6205" s="1" t="n">
        <v>56044</v>
      </c>
      <c r="J6205" s="1" t="s">
        <v>9352</v>
      </c>
      <c r="K6205" s="1" t="s">
        <v>3381</v>
      </c>
    </row>
    <row r="6206" customFormat="false" ht="15" hidden="false" customHeight="true" outlineLevel="0" collapsed="false">
      <c r="A6206" s="1" t="n">
        <f aca="false">MAX($A$2:$A6205)+1</f>
        <v>5250</v>
      </c>
      <c r="C6206" s="1" t="str">
        <f aca="false">IF(H6206="",F6206,H6206)</f>
        <v>EXC Wind 9 LLC</v>
      </c>
      <c r="F6206" s="5"/>
      <c r="G6206" s="1" t="n">
        <v>56837</v>
      </c>
      <c r="H6206" s="1" t="s">
        <v>9353</v>
      </c>
      <c r="I6206" s="1" t="n">
        <v>56043</v>
      </c>
      <c r="J6206" s="1" t="s">
        <v>9354</v>
      </c>
      <c r="K6206" s="1" t="s">
        <v>3381</v>
      </c>
    </row>
    <row r="6207" customFormat="false" ht="15" hidden="false" customHeight="true" outlineLevel="0" collapsed="false">
      <c r="A6207" s="1" t="n">
        <f aca="false">MAX($A$2:$A6206)+1</f>
        <v>5251</v>
      </c>
      <c r="C6207" s="1" t="str">
        <f aca="false">IF(H6207="",F6207,H6207)</f>
        <v>EXC Wind 8 LLC</v>
      </c>
      <c r="F6207" s="5"/>
      <c r="G6207" s="1" t="n">
        <v>56838</v>
      </c>
      <c r="H6207" s="1" t="s">
        <v>9355</v>
      </c>
      <c r="I6207" s="1" t="n">
        <v>56042</v>
      </c>
      <c r="J6207" s="1" t="s">
        <v>9356</v>
      </c>
      <c r="K6207" s="1" t="s">
        <v>3381</v>
      </c>
    </row>
    <row r="6208" customFormat="false" ht="15" hidden="false" customHeight="true" outlineLevel="0" collapsed="false">
      <c r="A6208" s="1" t="n">
        <f aca="false">MAX($A$2:$A6207)+1</f>
        <v>5252</v>
      </c>
      <c r="C6208" s="1" t="str">
        <f aca="false">IF(H6208="",F6208,H6208)</f>
        <v>EXC Wind 7 LLC</v>
      </c>
      <c r="F6208" s="5"/>
      <c r="G6208" s="1" t="n">
        <v>56839</v>
      </c>
      <c r="H6208" s="1" t="s">
        <v>9357</v>
      </c>
      <c r="I6208" s="1" t="n">
        <v>56041</v>
      </c>
      <c r="J6208" s="1" t="s">
        <v>9358</v>
      </c>
      <c r="K6208" s="1" t="s">
        <v>3381</v>
      </c>
    </row>
    <row r="6209" customFormat="false" ht="15" hidden="false" customHeight="true" outlineLevel="0" collapsed="false">
      <c r="A6209" s="1" t="n">
        <f aca="false">MAX($A$2:$A6208)+1</f>
        <v>5253</v>
      </c>
      <c r="C6209" s="1" t="str">
        <f aca="false">IF(H6209="",F6209,H6209)</f>
        <v>Marshall Wind 1 LLC</v>
      </c>
      <c r="F6209" s="5"/>
      <c r="G6209" s="1" t="n">
        <v>56840</v>
      </c>
      <c r="H6209" s="1" t="s">
        <v>9359</v>
      </c>
      <c r="I6209" s="1" t="n">
        <v>56806</v>
      </c>
      <c r="J6209" s="1" t="s">
        <v>9339</v>
      </c>
      <c r="K6209" s="1" t="s">
        <v>3381</v>
      </c>
    </row>
    <row r="6210" customFormat="false" ht="15" hidden="false" customHeight="true" outlineLevel="0" collapsed="false">
      <c r="A6210" s="1" t="n">
        <f aca="false">MAX($A$2:$A6209)+1</f>
        <v>5254</v>
      </c>
      <c r="C6210" s="1" t="str">
        <f aca="false">IF(H6210="",F6210,H6210)</f>
        <v>Stairs</v>
      </c>
      <c r="F6210" s="5"/>
      <c r="G6210" s="1" t="n">
        <v>3659</v>
      </c>
      <c r="H6210" s="1" t="s">
        <v>9360</v>
      </c>
      <c r="I6210" s="1" t="n">
        <v>14354</v>
      </c>
      <c r="J6210" s="1" t="s">
        <v>211</v>
      </c>
      <c r="K6210" s="1" t="s">
        <v>3381</v>
      </c>
    </row>
    <row r="6211" customFormat="false" ht="15" hidden="false" customHeight="true" outlineLevel="0" collapsed="false">
      <c r="A6211" s="1" t="n">
        <f aca="false">MAX($A$2:$A6210)+1</f>
        <v>5255</v>
      </c>
      <c r="C6211" s="1" t="str">
        <f aca="false">IF(H6211="",F6211,H6211)</f>
        <v>Plainfield Renewable Energy LLC</v>
      </c>
      <c r="F6211" s="5"/>
      <c r="G6211" s="1" t="n">
        <v>56847</v>
      </c>
      <c r="H6211" s="1" t="s">
        <v>9361</v>
      </c>
      <c r="I6211" s="1" t="n">
        <v>56067</v>
      </c>
      <c r="J6211" s="1" t="s">
        <v>9362</v>
      </c>
      <c r="K6211" s="1" t="s">
        <v>3381</v>
      </c>
    </row>
    <row r="6212" customFormat="false" ht="15" hidden="false" customHeight="true" outlineLevel="0" collapsed="false">
      <c r="A6212" s="1" t="n">
        <f aca="false">MAX($A$2:$A6211)+1</f>
        <v>5256</v>
      </c>
      <c r="C6212" s="1" t="str">
        <f aca="false">IF(H6212="",F6212,H6212)</f>
        <v>Haverhill North Cogeneration Facility</v>
      </c>
      <c r="F6212" s="5"/>
      <c r="G6212" s="1" t="n">
        <v>56848</v>
      </c>
      <c r="H6212" s="1" t="s">
        <v>9363</v>
      </c>
      <c r="I6212" s="1" t="n">
        <v>56069</v>
      </c>
      <c r="J6212" s="1" t="s">
        <v>9364</v>
      </c>
      <c r="K6212" s="1" t="s">
        <v>3381</v>
      </c>
    </row>
    <row r="6213" customFormat="false" ht="15" hidden="false" customHeight="true" outlineLevel="0" collapsed="false">
      <c r="A6213" s="1" t="n">
        <f aca="false">MAX($A$2:$A6212)+1</f>
        <v>5257</v>
      </c>
      <c r="C6213" s="1" t="str">
        <f aca="false">IF(H6213="",F6213,H6213)</f>
        <v>Lanchester Generating Station</v>
      </c>
      <c r="F6213" s="5"/>
      <c r="G6213" s="1" t="n">
        <v>56850</v>
      </c>
      <c r="H6213" s="1" t="s">
        <v>9365</v>
      </c>
      <c r="I6213" s="1" t="n">
        <v>7477</v>
      </c>
      <c r="J6213" s="1" t="s">
        <v>6237</v>
      </c>
      <c r="K6213" s="1" t="s">
        <v>3381</v>
      </c>
    </row>
    <row r="6214" customFormat="false" ht="15" hidden="false" customHeight="true" outlineLevel="0" collapsed="false">
      <c r="A6214" s="1" t="n">
        <f aca="false">MAX($A$2:$A6213)+1</f>
        <v>5258</v>
      </c>
      <c r="C6214" s="1" t="str">
        <f aca="false">IF(H6214="",F6214,H6214)</f>
        <v>South Kent Generating Station</v>
      </c>
      <c r="F6214" s="5"/>
      <c r="G6214" s="1" t="n">
        <v>56851</v>
      </c>
      <c r="H6214" s="1" t="s">
        <v>9366</v>
      </c>
      <c r="I6214" s="1" t="n">
        <v>7477</v>
      </c>
      <c r="J6214" s="1" t="s">
        <v>6237</v>
      </c>
      <c r="K6214" s="1" t="s">
        <v>3381</v>
      </c>
    </row>
    <row r="6215" customFormat="false" ht="15" hidden="false" customHeight="true" outlineLevel="0" collapsed="false">
      <c r="A6215" s="1" t="n">
        <f aca="false">MAX($A$2:$A6214)+1</f>
        <v>5259</v>
      </c>
      <c r="C6215" s="1" t="str">
        <f aca="false">IF(H6215="",F6215,H6215)</f>
        <v>White Feather Generating Station</v>
      </c>
      <c r="F6215" s="5"/>
      <c r="G6215" s="1" t="n">
        <v>56852</v>
      </c>
      <c r="H6215" s="1" t="s">
        <v>9367</v>
      </c>
      <c r="I6215" s="1" t="n">
        <v>7477</v>
      </c>
      <c r="J6215" s="1" t="s">
        <v>6237</v>
      </c>
      <c r="K6215" s="1" t="s">
        <v>3381</v>
      </c>
    </row>
    <row r="6216" customFormat="false" ht="15" hidden="false" customHeight="true" outlineLevel="0" collapsed="false">
      <c r="A6216" s="1" t="n">
        <f aca="false">MAX($A$2:$A6215)+1</f>
        <v>5260</v>
      </c>
      <c r="C6216" s="1" t="str">
        <f aca="false">IF(H6216="",F6216,H6216)</f>
        <v>Trans-Jordan Generating Station</v>
      </c>
      <c r="F6216" s="5"/>
      <c r="G6216" s="1" t="n">
        <v>56853</v>
      </c>
      <c r="H6216" s="1" t="s">
        <v>9368</v>
      </c>
      <c r="I6216" s="1" t="n">
        <v>7477</v>
      </c>
      <c r="J6216" s="1" t="s">
        <v>6237</v>
      </c>
      <c r="K6216" s="1" t="s">
        <v>3381</v>
      </c>
    </row>
    <row r="6217" customFormat="false" ht="15" hidden="false" customHeight="true" outlineLevel="0" collapsed="false">
      <c r="A6217" s="1" t="n">
        <f aca="false">MAX($A$2:$A6216)+1</f>
        <v>5261</v>
      </c>
      <c r="C6217" s="1" t="str">
        <f aca="false">IF(H6217="",F6217,H6217)</f>
        <v>Wheat Field Wind Power Project</v>
      </c>
      <c r="F6217" s="5"/>
      <c r="G6217" s="1" t="n">
        <v>56854</v>
      </c>
      <c r="H6217" s="1" t="s">
        <v>9369</v>
      </c>
      <c r="I6217" s="1" t="n">
        <v>56073</v>
      </c>
      <c r="J6217" s="1" t="s">
        <v>9370</v>
      </c>
      <c r="K6217" s="1" t="s">
        <v>3381</v>
      </c>
    </row>
    <row r="6218" customFormat="false" ht="15" hidden="false" customHeight="true" outlineLevel="0" collapsed="false">
      <c r="A6218" s="1" t="n">
        <f aca="false">MAX($A$2:$A6217)+1</f>
        <v>5262</v>
      </c>
      <c r="C6218" s="1" t="str">
        <f aca="false">IF(H6218="",F6218,H6218)</f>
        <v>Arlington Wind Power Project</v>
      </c>
      <c r="F6218" s="5"/>
      <c r="G6218" s="1" t="n">
        <v>56855</v>
      </c>
      <c r="H6218" s="1" t="s">
        <v>9371</v>
      </c>
      <c r="I6218" s="1" t="n">
        <v>56074</v>
      </c>
      <c r="J6218" s="1" t="s">
        <v>9372</v>
      </c>
      <c r="K6218" s="1" t="s">
        <v>3381</v>
      </c>
    </row>
    <row r="6219" customFormat="false" ht="15" hidden="false" customHeight="true" outlineLevel="0" collapsed="false">
      <c r="A6219" s="1" t="n">
        <f aca="false">MAX($A$2:$A6218)+1</f>
        <v>5263</v>
      </c>
      <c r="C6219" s="1" t="str">
        <f aca="false">IF(H6219="",F6219,H6219)</f>
        <v>Rail Splitter Wind Farm</v>
      </c>
      <c r="F6219" s="5"/>
      <c r="G6219" s="1" t="n">
        <v>56856</v>
      </c>
      <c r="H6219" s="1" t="s">
        <v>9373</v>
      </c>
      <c r="I6219" s="1" t="n">
        <v>56075</v>
      </c>
      <c r="J6219" s="1" t="s">
        <v>9374</v>
      </c>
      <c r="K6219" s="1" t="s">
        <v>3381</v>
      </c>
    </row>
    <row r="6220" customFormat="false" ht="15" hidden="false" customHeight="true" outlineLevel="0" collapsed="false">
      <c r="A6220" s="1" t="n">
        <f aca="false">MAX($A$2:$A6219)+1</f>
        <v>5264</v>
      </c>
      <c r="C6220" s="1" t="str">
        <f aca="false">IF(H6220="",F6220,H6220)</f>
        <v>Marble River Wind Farm</v>
      </c>
      <c r="F6220" s="5"/>
      <c r="G6220" s="1" t="n">
        <v>56857</v>
      </c>
      <c r="H6220" s="1" t="s">
        <v>9375</v>
      </c>
      <c r="I6220" s="1" t="n">
        <v>56072</v>
      </c>
      <c r="J6220" s="1" t="s">
        <v>9376</v>
      </c>
      <c r="K6220" s="1" t="s">
        <v>3381</v>
      </c>
    </row>
    <row r="6221" customFormat="false" ht="15" hidden="false" customHeight="true" outlineLevel="0" collapsed="false">
      <c r="A6221" s="1" t="n">
        <f aca="false">MAX($A$2:$A6220)+1</f>
        <v>5265</v>
      </c>
      <c r="C6221" s="1" t="str">
        <f aca="false">IF(H6221="",F6221,H6221)</f>
        <v>Sagebrush Power Partners</v>
      </c>
      <c r="F6221" s="5"/>
      <c r="G6221" s="1" t="n">
        <v>56858</v>
      </c>
      <c r="H6221" s="1" t="s">
        <v>9377</v>
      </c>
      <c r="I6221" s="1" t="n">
        <v>56071</v>
      </c>
      <c r="J6221" s="1" t="s">
        <v>9378</v>
      </c>
      <c r="K6221" s="1" t="s">
        <v>3381</v>
      </c>
    </row>
    <row r="6222" customFormat="false" ht="15" hidden="false" customHeight="true" outlineLevel="0" collapsed="false">
      <c r="A6222" s="1" t="n">
        <f aca="false">MAX($A$2:$A6221)+1</f>
        <v>5266</v>
      </c>
      <c r="C6222" s="1" t="str">
        <f aca="false">IF(H6222="",F6222,H6222)</f>
        <v>Crosswind Energy Project</v>
      </c>
      <c r="F6222" s="5"/>
      <c r="G6222" s="1" t="n">
        <v>56859</v>
      </c>
      <c r="H6222" s="1" t="s">
        <v>9379</v>
      </c>
      <c r="I6222" s="1" t="n">
        <v>59883</v>
      </c>
      <c r="J6222" s="1" t="s">
        <v>8784</v>
      </c>
      <c r="K6222" s="1" t="s">
        <v>3381</v>
      </c>
    </row>
    <row r="6223" customFormat="false" ht="15" hidden="false" customHeight="true" outlineLevel="0" collapsed="false">
      <c r="A6223" s="1" t="n">
        <f aca="false">MAX($A$2:$A6222)+1</f>
        <v>5267</v>
      </c>
      <c r="C6223" s="1" t="str">
        <f aca="false">IF(H6223="",F6223,H6223)</f>
        <v>Hardin Hilltop Wind LLC</v>
      </c>
      <c r="F6223" s="5"/>
      <c r="G6223" s="1" t="n">
        <v>56860</v>
      </c>
      <c r="H6223" s="1" t="s">
        <v>9380</v>
      </c>
      <c r="I6223" s="1" t="n">
        <v>59883</v>
      </c>
      <c r="J6223" s="1" t="s">
        <v>8784</v>
      </c>
      <c r="K6223" s="1" t="s">
        <v>3381</v>
      </c>
    </row>
    <row r="6224" customFormat="false" ht="15" hidden="false" customHeight="true" outlineLevel="0" collapsed="false">
      <c r="A6224" s="1" t="n">
        <f aca="false">MAX($A$2:$A6223)+1</f>
        <v>5268</v>
      </c>
      <c r="C6224" s="1" t="str">
        <f aca="false">IF(H6224="",F6224,H6224)</f>
        <v>Bolthouse S&amp;P and Rowen Farms Solar</v>
      </c>
      <c r="F6224" s="5"/>
      <c r="G6224" s="1" t="n">
        <v>56862</v>
      </c>
      <c r="H6224" s="1" t="s">
        <v>9381</v>
      </c>
      <c r="I6224" s="1" t="n">
        <v>56105</v>
      </c>
      <c r="J6224" s="1" t="s">
        <v>9382</v>
      </c>
      <c r="K6224" s="1" t="s">
        <v>3381</v>
      </c>
    </row>
    <row r="6225" customFormat="false" ht="15" hidden="false" customHeight="true" outlineLevel="0" collapsed="false">
      <c r="A6225" s="1" t="n">
        <f aca="false">MAX($A$2:$A6224)+1</f>
        <v>5269</v>
      </c>
      <c r="C6225" s="1" t="str">
        <f aca="false">IF(H6225="",F6225,H6225)</f>
        <v>Covel Gardens Gas Recovery</v>
      </c>
      <c r="F6225" s="5"/>
      <c r="G6225" s="1" t="n">
        <v>56864</v>
      </c>
      <c r="H6225" s="1" t="s">
        <v>9383</v>
      </c>
      <c r="I6225" s="1" t="n">
        <v>55858</v>
      </c>
      <c r="J6225" s="1" t="s">
        <v>8714</v>
      </c>
      <c r="K6225" s="1" t="s">
        <v>3381</v>
      </c>
    </row>
    <row r="6226" customFormat="false" ht="15" hidden="false" customHeight="true" outlineLevel="0" collapsed="false">
      <c r="A6226" s="1" t="n">
        <f aca="false">MAX($A$2:$A6225)+1</f>
        <v>5270</v>
      </c>
      <c r="C6226" s="1" t="str">
        <f aca="false">IF(H6226="",F6226,H6226)</f>
        <v>Ottawa County Project</v>
      </c>
      <c r="F6226" s="5"/>
      <c r="G6226" s="1" t="n">
        <v>56865</v>
      </c>
      <c r="H6226" s="1" t="s">
        <v>9384</v>
      </c>
      <c r="I6226" s="1" t="n">
        <v>55858</v>
      </c>
      <c r="J6226" s="1" t="s">
        <v>8714</v>
      </c>
      <c r="K6226" s="1" t="s">
        <v>3381</v>
      </c>
    </row>
    <row r="6227" customFormat="false" ht="15" hidden="false" customHeight="true" outlineLevel="0" collapsed="false">
      <c r="A6227" s="1" t="n">
        <f aca="false">MAX($A$2:$A6226)+1</f>
        <v>5271</v>
      </c>
      <c r="C6227" s="1" t="str">
        <f aca="false">IF(H6227="",F6227,H6227)</f>
        <v>Carbon Limestone</v>
      </c>
      <c r="F6227" s="5"/>
      <c r="G6227" s="1" t="n">
        <v>56868</v>
      </c>
      <c r="H6227" s="1" t="s">
        <v>9385</v>
      </c>
      <c r="I6227" s="1" t="n">
        <v>55858</v>
      </c>
      <c r="J6227" s="1" t="s">
        <v>8714</v>
      </c>
      <c r="K6227" s="1" t="s">
        <v>3381</v>
      </c>
    </row>
    <row r="6228" customFormat="false" ht="15" hidden="false" customHeight="true" outlineLevel="0" collapsed="false">
      <c r="A6228" s="1" t="n">
        <f aca="false">MAX($A$2:$A6227)+1</f>
        <v>5272</v>
      </c>
      <c r="C6228" s="1" t="str">
        <f aca="false">IF(H6228="",F6228,H6228)</f>
        <v>Loraine County Project</v>
      </c>
      <c r="F6228" s="5"/>
      <c r="G6228" s="1" t="n">
        <v>56869</v>
      </c>
      <c r="H6228" s="1" t="s">
        <v>9386</v>
      </c>
      <c r="I6228" s="1" t="n">
        <v>55858</v>
      </c>
      <c r="J6228" s="1" t="s">
        <v>8714</v>
      </c>
      <c r="K6228" s="1" t="s">
        <v>3381</v>
      </c>
    </row>
    <row r="6229" customFormat="false" ht="15" hidden="false" customHeight="true" outlineLevel="0" collapsed="false">
      <c r="A6229" s="1" t="n">
        <f aca="false">MAX($A$2:$A6228)+1</f>
        <v>5273</v>
      </c>
      <c r="C6229" s="1" t="str">
        <f aca="false">IF(H6229="",F6229,H6229)</f>
        <v>Taylor</v>
      </c>
      <c r="F6229" s="5"/>
      <c r="G6229" s="1" t="n">
        <v>56870</v>
      </c>
      <c r="H6229" s="1" t="s">
        <v>9387</v>
      </c>
      <c r="I6229" s="1" t="n">
        <v>55858</v>
      </c>
      <c r="J6229" s="1" t="s">
        <v>8714</v>
      </c>
      <c r="K6229" s="1" t="s">
        <v>3381</v>
      </c>
    </row>
    <row r="6230" customFormat="false" ht="15" hidden="false" customHeight="true" outlineLevel="0" collapsed="false">
      <c r="A6230" s="1" t="n">
        <f aca="false">MAX($A$2:$A6229)+1</f>
        <v>5274</v>
      </c>
      <c r="C6230" s="1" t="str">
        <f aca="false">IF(H6230="",F6230,H6230)</f>
        <v>Zion Landfill Gas to Energy Facility</v>
      </c>
      <c r="F6230" s="5"/>
      <c r="G6230" s="1" t="n">
        <v>56871</v>
      </c>
      <c r="H6230" s="1" t="s">
        <v>9388</v>
      </c>
      <c r="I6230" s="1" t="n">
        <v>55858</v>
      </c>
      <c r="J6230" s="1" t="s">
        <v>8714</v>
      </c>
      <c r="K6230" s="1" t="s">
        <v>3381</v>
      </c>
    </row>
    <row r="6231" customFormat="false" ht="15" hidden="false" customHeight="true" outlineLevel="0" collapsed="false">
      <c r="A6231" s="1" t="n">
        <f aca="false">MAX($A$2:$A6230)+1</f>
        <v>5275</v>
      </c>
      <c r="C6231" s="1" t="str">
        <f aca="false">IF(H6231="",F6231,H6231)</f>
        <v>SECCRA Community Landfill</v>
      </c>
      <c r="F6231" s="5"/>
      <c r="G6231" s="1" t="n">
        <v>56873</v>
      </c>
      <c r="H6231" s="1" t="s">
        <v>9389</v>
      </c>
      <c r="I6231" s="1" t="n">
        <v>56081</v>
      </c>
      <c r="J6231" s="1" t="s">
        <v>9390</v>
      </c>
      <c r="K6231" s="1" t="s">
        <v>3381</v>
      </c>
    </row>
    <row r="6232" customFormat="false" ht="15" hidden="false" customHeight="true" outlineLevel="0" collapsed="false">
      <c r="A6232" s="1" t="n">
        <f aca="false">MAX($A$2:$A6231)+1</f>
        <v>5276</v>
      </c>
      <c r="C6232" s="1" t="str">
        <f aca="false">IF(H6232="",F6232,H6232)</f>
        <v>Shiloh Wind Project 2 LLC</v>
      </c>
      <c r="F6232" s="5"/>
      <c r="G6232" s="1" t="n">
        <v>56874</v>
      </c>
      <c r="H6232" s="1" t="s">
        <v>9391</v>
      </c>
      <c r="I6232" s="1" t="n">
        <v>57170</v>
      </c>
      <c r="J6232" s="1" t="s">
        <v>6439</v>
      </c>
      <c r="K6232" s="1" t="s">
        <v>3381</v>
      </c>
    </row>
    <row r="6233" customFormat="false" ht="15" hidden="false" customHeight="true" outlineLevel="0" collapsed="false">
      <c r="A6233" s="1" t="n">
        <f aca="false">MAX($A$2:$A6232)+1</f>
        <v>5277</v>
      </c>
      <c r="C6233" s="1" t="str">
        <f aca="false">IF(H6233="",F6233,H6233)</f>
        <v>Sacramento Soleil LLC</v>
      </c>
      <c r="F6233" s="5"/>
      <c r="G6233" s="1" t="n">
        <v>56875</v>
      </c>
      <c r="H6233" s="1" t="s">
        <v>9392</v>
      </c>
      <c r="I6233" s="1" t="n">
        <v>57170</v>
      </c>
      <c r="J6233" s="1" t="s">
        <v>6439</v>
      </c>
      <c r="K6233" s="1" t="s">
        <v>3381</v>
      </c>
    </row>
    <row r="6234" customFormat="false" ht="15" hidden="false" customHeight="true" outlineLevel="0" collapsed="false">
      <c r="A6234" s="1" t="n">
        <f aca="false">MAX($A$2:$A6233)+1</f>
        <v>5278</v>
      </c>
      <c r="C6234" s="1" t="str">
        <f aca="false">IF(H6234="",F6234,H6234)</f>
        <v>Wapsipinicon Wind Project</v>
      </c>
      <c r="F6234" s="5"/>
      <c r="G6234" s="1" t="n">
        <v>56876</v>
      </c>
      <c r="H6234" s="1" t="s">
        <v>9393</v>
      </c>
      <c r="I6234" s="1" t="n">
        <v>57170</v>
      </c>
      <c r="J6234" s="1" t="s">
        <v>6439</v>
      </c>
      <c r="K6234" s="1" t="s">
        <v>3381</v>
      </c>
    </row>
    <row r="6235" customFormat="false" ht="15" hidden="false" customHeight="true" outlineLevel="0" collapsed="false">
      <c r="A6235" s="1" t="n">
        <f aca="false">MAX($A$2:$A6234)+1</f>
        <v>5279</v>
      </c>
      <c r="C6235" s="1" t="str">
        <f aca="false">IF(H6235="",F6235,H6235)</f>
        <v>Hall's Warehouse Solar Project</v>
      </c>
      <c r="F6235" s="5"/>
      <c r="G6235" s="1" t="n">
        <v>56877</v>
      </c>
      <c r="H6235" s="1" t="s">
        <v>9394</v>
      </c>
      <c r="I6235" s="1" t="n">
        <v>59100</v>
      </c>
      <c r="J6235" s="1" t="s">
        <v>9395</v>
      </c>
      <c r="K6235" s="1" t="s">
        <v>3381</v>
      </c>
    </row>
    <row r="6236" customFormat="false" ht="15" hidden="false" customHeight="true" outlineLevel="0" collapsed="false">
      <c r="A6236" s="1" t="n">
        <f aca="false">MAX($A$2:$A6235)+1</f>
        <v>5280</v>
      </c>
      <c r="C6236" s="1" t="str">
        <f aca="false">IF(H6236="",F6236,H6236)</f>
        <v>Hoosier Wind Project LLC</v>
      </c>
      <c r="F6236" s="5"/>
      <c r="G6236" s="1" t="n">
        <v>56878</v>
      </c>
      <c r="H6236" s="1" t="s">
        <v>9396</v>
      </c>
      <c r="I6236" s="1" t="n">
        <v>57170</v>
      </c>
      <c r="J6236" s="1" t="s">
        <v>6439</v>
      </c>
      <c r="K6236" s="1" t="s">
        <v>3381</v>
      </c>
    </row>
    <row r="6237" customFormat="false" ht="15" hidden="false" customHeight="true" outlineLevel="0" collapsed="false">
      <c r="A6237" s="1" t="n">
        <f aca="false">MAX($A$2:$A6236)+1</f>
        <v>5281</v>
      </c>
      <c r="C6237" s="1" t="str">
        <f aca="false">IF(H6237="",F6237,H6237)</f>
        <v>Flat Ridge Wind Energy LLC</v>
      </c>
      <c r="F6237" s="5"/>
      <c r="G6237" s="1" t="n">
        <v>56879</v>
      </c>
      <c r="H6237" s="1" t="s">
        <v>9397</v>
      </c>
      <c r="I6237" s="1" t="n">
        <v>55963</v>
      </c>
      <c r="J6237" s="1" t="s">
        <v>6939</v>
      </c>
      <c r="K6237" s="1" t="s">
        <v>3381</v>
      </c>
    </row>
    <row r="6238" customFormat="false" ht="15" hidden="false" customHeight="true" outlineLevel="0" collapsed="false">
      <c r="A6238" s="1" t="n">
        <f aca="false">MAX($A$2:$A6237)+1</f>
        <v>5282</v>
      </c>
      <c r="C6238" s="1" t="str">
        <f aca="false">IF(H6238="",F6238,H6238)</f>
        <v>OREG 2 Inc</v>
      </c>
      <c r="F6238" s="5"/>
      <c r="G6238" s="1" t="n">
        <v>56880</v>
      </c>
      <c r="H6238" s="1" t="s">
        <v>9398</v>
      </c>
      <c r="I6238" s="1" t="n">
        <v>34691</v>
      </c>
      <c r="J6238" s="1" t="s">
        <v>5857</v>
      </c>
      <c r="K6238" s="1" t="s">
        <v>3381</v>
      </c>
    </row>
    <row r="6239" customFormat="false" ht="15" hidden="false" customHeight="true" outlineLevel="0" collapsed="false">
      <c r="A6239" s="1" t="n">
        <f aca="false">MAX($A$2:$A6238)+1</f>
        <v>5283</v>
      </c>
      <c r="C6239" s="1" t="str">
        <f aca="false">IF(H6239="",F6239,H6239)</f>
        <v>Pennsauken Solar</v>
      </c>
      <c r="F6239" s="5"/>
      <c r="G6239" s="1" t="n">
        <v>56883</v>
      </c>
      <c r="H6239" s="1" t="s">
        <v>9399</v>
      </c>
      <c r="I6239" s="1" t="n">
        <v>57249</v>
      </c>
      <c r="J6239" s="1" t="s">
        <v>7968</v>
      </c>
      <c r="K6239" s="1" t="s">
        <v>3381</v>
      </c>
    </row>
    <row r="6240" customFormat="false" ht="15" hidden="false" customHeight="true" outlineLevel="0" collapsed="false">
      <c r="A6240" s="1" t="n">
        <f aca="false">MAX($A$2:$A6239)+1</f>
        <v>5284</v>
      </c>
      <c r="C6240" s="1" t="str">
        <f aca="false">IF(H6240="",F6240,H6240)</f>
        <v>Cumberland County Solid Waste Complex</v>
      </c>
      <c r="F6240" s="5"/>
      <c r="G6240" s="1" t="n">
        <v>56884</v>
      </c>
      <c r="H6240" s="1" t="s">
        <v>9400</v>
      </c>
      <c r="I6240" s="1" t="n">
        <v>57249</v>
      </c>
      <c r="J6240" s="1" t="s">
        <v>7968</v>
      </c>
      <c r="K6240" s="1" t="s">
        <v>3381</v>
      </c>
    </row>
    <row r="6241" customFormat="false" ht="15" hidden="false" customHeight="true" outlineLevel="0" collapsed="false">
      <c r="A6241" s="1" t="n">
        <f aca="false">MAX($A$2:$A6240)+1</f>
        <v>5285</v>
      </c>
      <c r="C6241" s="1" t="str">
        <f aca="false">IF(H6241="",F6241,H6241)</f>
        <v>Cumberland County PA LFG Recovery</v>
      </c>
      <c r="F6241" s="5"/>
      <c r="G6241" s="1" t="n">
        <v>56887</v>
      </c>
      <c r="H6241" s="1" t="s">
        <v>9401</v>
      </c>
      <c r="I6241" s="1" t="n">
        <v>57249</v>
      </c>
      <c r="J6241" s="1" t="s">
        <v>7968</v>
      </c>
      <c r="K6241" s="1" t="s">
        <v>3381</v>
      </c>
    </row>
    <row r="6242" customFormat="false" ht="15" hidden="false" customHeight="true" outlineLevel="0" collapsed="false">
      <c r="A6242" s="1" t="n">
        <f aca="false">MAX($A$2:$A6241)+1</f>
        <v>5286</v>
      </c>
      <c r="C6242" s="1" t="str">
        <f aca="false">IF(H6242="",F6242,H6242)</f>
        <v>Warren County Solar</v>
      </c>
      <c r="F6242" s="5"/>
      <c r="G6242" s="1" t="n">
        <v>56888</v>
      </c>
      <c r="H6242" s="1" t="s">
        <v>9402</v>
      </c>
      <c r="I6242" s="1" t="n">
        <v>57249</v>
      </c>
      <c r="J6242" s="1" t="s">
        <v>7968</v>
      </c>
      <c r="K6242" s="1" t="s">
        <v>3381</v>
      </c>
    </row>
    <row r="6243" customFormat="false" ht="15" hidden="false" customHeight="true" outlineLevel="0" collapsed="false">
      <c r="A6243" s="1" t="n">
        <f aca="false">MAX($A$2:$A6242)+1</f>
        <v>5287</v>
      </c>
      <c r="C6243" s="1" t="str">
        <f aca="false">IF(H6243="",F6243,H6243)</f>
        <v>PPL Renewable Energy Merck Solar</v>
      </c>
      <c r="F6243" s="5"/>
      <c r="G6243" s="1" t="n">
        <v>56889</v>
      </c>
      <c r="H6243" s="1" t="s">
        <v>9403</v>
      </c>
      <c r="I6243" s="1" t="n">
        <v>57249</v>
      </c>
      <c r="J6243" s="1" t="s">
        <v>7968</v>
      </c>
      <c r="K6243" s="1" t="s">
        <v>3381</v>
      </c>
    </row>
    <row r="6244" customFormat="false" ht="15" hidden="false" customHeight="true" outlineLevel="0" collapsed="false">
      <c r="A6244" s="1" t="n">
        <f aca="false">MAX($A$2:$A6243)+1</f>
        <v>5288</v>
      </c>
      <c r="C6244" s="1" t="str">
        <f aca="false">IF(H6244="",F6244,H6244)</f>
        <v>Norther Tier Landfill</v>
      </c>
      <c r="F6244" s="5"/>
      <c r="G6244" s="1" t="n">
        <v>56890</v>
      </c>
      <c r="H6244" s="1" t="s">
        <v>9404</v>
      </c>
      <c r="I6244" s="1" t="n">
        <v>57249</v>
      </c>
      <c r="J6244" s="1" t="s">
        <v>7968</v>
      </c>
      <c r="K6244" s="1" t="s">
        <v>3381</v>
      </c>
    </row>
    <row r="6245" customFormat="false" ht="15" hidden="false" customHeight="true" outlineLevel="0" collapsed="false">
      <c r="A6245" s="1" t="n">
        <f aca="false">MAX($A$2:$A6244)+1</f>
        <v>5289</v>
      </c>
      <c r="C6245" s="1" t="str">
        <f aca="false">IF(H6245="",F6245,H6245)</f>
        <v>Moretown</v>
      </c>
      <c r="F6245" s="5"/>
      <c r="G6245" s="1" t="n">
        <v>56891</v>
      </c>
      <c r="H6245" s="1" t="s">
        <v>9405</v>
      </c>
      <c r="I6245" s="1" t="n">
        <v>57249</v>
      </c>
      <c r="J6245" s="1" t="s">
        <v>7968</v>
      </c>
      <c r="K6245" s="1" t="s">
        <v>3381</v>
      </c>
    </row>
    <row r="6246" customFormat="false" ht="15" hidden="false" customHeight="true" outlineLevel="0" collapsed="false">
      <c r="A6246" s="1" t="n">
        <f aca="false">MAX($A$2:$A6245)+1</f>
        <v>5290</v>
      </c>
      <c r="C6246" s="1" t="str">
        <f aca="false">IF(H6246="",F6246,H6246)</f>
        <v>Silver Creek Lift Station</v>
      </c>
      <c r="F6246" s="5"/>
      <c r="G6246" s="1" t="n">
        <v>56892</v>
      </c>
      <c r="H6246" s="1" t="s">
        <v>9406</v>
      </c>
      <c r="I6246" s="1" t="n">
        <v>12944</v>
      </c>
      <c r="J6246" s="1" t="s">
        <v>8380</v>
      </c>
      <c r="K6246" s="1" t="s">
        <v>3381</v>
      </c>
    </row>
    <row r="6247" customFormat="false" ht="15" hidden="false" customHeight="true" outlineLevel="0" collapsed="false">
      <c r="A6247" s="1" t="n">
        <f aca="false">MAX($A$2:$A6246)+1</f>
        <v>5291</v>
      </c>
      <c r="C6247" s="1" t="str">
        <f aca="false">IF(H6247="",F6247,H6247)</f>
        <v>Chester Diversion Hydroelectric Project</v>
      </c>
      <c r="F6247" s="5"/>
      <c r="G6247" s="1" t="n">
        <v>56893</v>
      </c>
      <c r="H6247" s="1" t="s">
        <v>9407</v>
      </c>
      <c r="I6247" s="1" t="n">
        <v>6169</v>
      </c>
      <c r="J6247" s="1" t="s">
        <v>5113</v>
      </c>
      <c r="K6247" s="1" t="s">
        <v>3381</v>
      </c>
    </row>
    <row r="6248" customFormat="false" ht="15" hidden="false" customHeight="true" outlineLevel="0" collapsed="false">
      <c r="A6248" s="1" t="n">
        <f aca="false">MAX($A$2:$A6247)+1</f>
        <v>5292</v>
      </c>
      <c r="C6248" s="1" t="str">
        <f aca="false">IF(H6248="",F6248,H6248)</f>
        <v>Ameresco Stafford</v>
      </c>
      <c r="F6248" s="5"/>
      <c r="G6248" s="1" t="n">
        <v>56894</v>
      </c>
      <c r="H6248" s="1" t="s">
        <v>9408</v>
      </c>
      <c r="I6248" s="1" t="n">
        <v>56100</v>
      </c>
      <c r="J6248" s="1" t="s">
        <v>9409</v>
      </c>
      <c r="K6248" s="1" t="s">
        <v>3381</v>
      </c>
    </row>
    <row r="6249" customFormat="false" ht="15" hidden="false" customHeight="true" outlineLevel="0" collapsed="false">
      <c r="A6249" s="1" t="n">
        <f aca="false">MAX($A$2:$A6248)+1</f>
        <v>5293</v>
      </c>
      <c r="C6249" s="1" t="str">
        <f aca="false">IF(H6249="",F6249,H6249)</f>
        <v>Ameresco Ox Mountain</v>
      </c>
      <c r="F6249" s="5"/>
      <c r="G6249" s="1" t="n">
        <v>56895</v>
      </c>
      <c r="H6249" s="1" t="s">
        <v>9410</v>
      </c>
      <c r="I6249" s="1" t="n">
        <v>56101</v>
      </c>
      <c r="J6249" s="1" t="s">
        <v>9411</v>
      </c>
      <c r="K6249" s="1" t="s">
        <v>3381</v>
      </c>
    </row>
    <row r="6250" customFormat="false" ht="15" hidden="false" customHeight="true" outlineLevel="0" collapsed="false">
      <c r="A6250" s="1" t="n">
        <f aca="false">MAX($A$2:$A6249)+1</f>
        <v>5294</v>
      </c>
      <c r="C6250" s="1" t="str">
        <f aca="false">IF(H6250="",F6250,H6250)</f>
        <v>Ameresco Jefferson City</v>
      </c>
      <c r="F6250" s="5"/>
      <c r="G6250" s="1" t="n">
        <v>56896</v>
      </c>
      <c r="H6250" s="1" t="s">
        <v>9412</v>
      </c>
      <c r="I6250" s="1" t="n">
        <v>56102</v>
      </c>
      <c r="J6250" s="1" t="s">
        <v>9413</v>
      </c>
      <c r="K6250" s="1" t="s">
        <v>3381</v>
      </c>
    </row>
    <row r="6251" customFormat="false" ht="15" hidden="false" customHeight="true" outlineLevel="0" collapsed="false">
      <c r="A6251" s="1" t="n">
        <f aca="false">MAX($A$2:$A6250)+1</f>
        <v>5295</v>
      </c>
      <c r="C6251" s="1" t="str">
        <f aca="false">IF(H6251="",F6251,H6251)</f>
        <v>Ameresco Keller Canyon</v>
      </c>
      <c r="F6251" s="5"/>
      <c r="G6251" s="1" t="n">
        <v>56897</v>
      </c>
      <c r="H6251" s="1" t="s">
        <v>9414</v>
      </c>
      <c r="I6251" s="1" t="n">
        <v>56103</v>
      </c>
      <c r="J6251" s="1" t="s">
        <v>9415</v>
      </c>
      <c r="K6251" s="1" t="s">
        <v>3381</v>
      </c>
    </row>
    <row r="6252" customFormat="false" ht="15" hidden="false" customHeight="true" outlineLevel="0" collapsed="false">
      <c r="A6252" s="1" t="n">
        <f aca="false">MAX($A$2:$A6251)+1</f>
        <v>5296</v>
      </c>
      <c r="C6252" s="1" t="str">
        <f aca="false">IF(H6252="",F6252,H6252)</f>
        <v>Ameresco Chiquita Canyon</v>
      </c>
      <c r="F6252" s="5"/>
      <c r="G6252" s="1" t="n">
        <v>56898</v>
      </c>
      <c r="H6252" s="1" t="s">
        <v>9416</v>
      </c>
      <c r="I6252" s="1" t="n">
        <v>56104</v>
      </c>
      <c r="J6252" s="1" t="s">
        <v>9417</v>
      </c>
      <c r="K6252" s="1" t="s">
        <v>3381</v>
      </c>
    </row>
    <row r="6253" customFormat="false" ht="15" hidden="false" customHeight="true" outlineLevel="0" collapsed="false">
      <c r="A6253" s="1" t="n">
        <f aca="false">MAX($A$2:$A6252)+1</f>
        <v>5297</v>
      </c>
      <c r="C6253" s="1" t="str">
        <f aca="false">IF(H6253="",F6253,H6253)</f>
        <v>IRC Generator Facility</v>
      </c>
      <c r="F6253" s="5"/>
      <c r="G6253" s="1" t="n">
        <v>56899</v>
      </c>
      <c r="H6253" s="1" t="s">
        <v>9418</v>
      </c>
      <c r="I6253" s="1" t="n">
        <v>6957</v>
      </c>
      <c r="J6253" s="1" t="s">
        <v>4982</v>
      </c>
      <c r="K6253" s="1" t="s">
        <v>3381</v>
      </c>
    </row>
    <row r="6254" customFormat="false" ht="15" hidden="false" customHeight="true" outlineLevel="0" collapsed="false">
      <c r="A6254" s="1" t="n">
        <f aca="false">MAX($A$2:$A6253)+1</f>
        <v>5298</v>
      </c>
      <c r="C6254" s="1" t="str">
        <f aca="false">IF(H6254="",F6254,H6254)</f>
        <v>Atlantic City Convention Center</v>
      </c>
      <c r="F6254" s="5"/>
      <c r="G6254" s="1" t="n">
        <v>56900</v>
      </c>
      <c r="H6254" s="1" t="s">
        <v>9419</v>
      </c>
      <c r="I6254" s="1" t="n">
        <v>14405</v>
      </c>
      <c r="J6254" s="1" t="s">
        <v>9236</v>
      </c>
      <c r="K6254" s="1" t="s">
        <v>3381</v>
      </c>
    </row>
    <row r="6255" customFormat="false" ht="15" hidden="false" customHeight="true" outlineLevel="0" collapsed="false">
      <c r="A6255" s="1" t="n">
        <f aca="false">MAX($A$2:$A6254)+1</f>
        <v>5299</v>
      </c>
      <c r="C6255" s="1" t="str">
        <f aca="false">IF(H6255="",F6255,H6255)</f>
        <v>Noble Altona Windpark LLC</v>
      </c>
      <c r="F6255" s="5"/>
      <c r="G6255" s="1" t="n">
        <v>56901</v>
      </c>
      <c r="H6255" s="1" t="s">
        <v>9420</v>
      </c>
      <c r="I6255" s="1" t="n">
        <v>55868</v>
      </c>
      <c r="J6255" s="1" t="s">
        <v>9186</v>
      </c>
      <c r="K6255" s="1" t="s">
        <v>3381</v>
      </c>
    </row>
    <row r="6256" customFormat="false" ht="15" hidden="false" customHeight="true" outlineLevel="0" collapsed="false">
      <c r="A6256" s="1" t="n">
        <f aca="false">MAX($A$2:$A6255)+1</f>
        <v>5300</v>
      </c>
      <c r="C6256" s="1" t="str">
        <f aca="false">IF(H6256="",F6256,H6256)</f>
        <v>Noble Wethersfield Windpark LLC</v>
      </c>
      <c r="F6256" s="5"/>
      <c r="G6256" s="1" t="n">
        <v>56902</v>
      </c>
      <c r="H6256" s="1" t="s">
        <v>9421</v>
      </c>
      <c r="I6256" s="1" t="n">
        <v>55868</v>
      </c>
      <c r="J6256" s="1" t="s">
        <v>9186</v>
      </c>
      <c r="K6256" s="1" t="s">
        <v>3381</v>
      </c>
    </row>
    <row r="6257" customFormat="false" ht="15" hidden="false" customHeight="true" outlineLevel="0" collapsed="false">
      <c r="A6257" s="1" t="n">
        <f aca="false">MAX($A$2:$A6256)+1</f>
        <v>5301</v>
      </c>
      <c r="C6257" s="1" t="str">
        <f aca="false">IF(H6257="",F6257,H6257)</f>
        <v>Noble Chateaugay Windpark LLC</v>
      </c>
      <c r="F6257" s="5"/>
      <c r="G6257" s="1" t="n">
        <v>56904</v>
      </c>
      <c r="H6257" s="1" t="s">
        <v>9422</v>
      </c>
      <c r="I6257" s="1" t="n">
        <v>55868</v>
      </c>
      <c r="J6257" s="1" t="s">
        <v>9186</v>
      </c>
      <c r="K6257" s="1" t="s">
        <v>3381</v>
      </c>
    </row>
    <row r="6258" customFormat="false" ht="15" hidden="false" customHeight="true" outlineLevel="0" collapsed="false">
      <c r="A6258" s="1" t="n">
        <f aca="false">MAX($A$2:$A6257)+1</f>
        <v>5302</v>
      </c>
      <c r="C6258" s="1" t="str">
        <f aca="false">IF(H6258="",F6258,H6258)</f>
        <v>Noble Great Plains Windpark LLC</v>
      </c>
      <c r="F6258" s="5"/>
      <c r="G6258" s="1" t="n">
        <v>56905</v>
      </c>
      <c r="H6258" s="1" t="s">
        <v>9423</v>
      </c>
      <c r="I6258" s="1" t="n">
        <v>55868</v>
      </c>
      <c r="J6258" s="1" t="s">
        <v>9186</v>
      </c>
      <c r="K6258" s="1" t="s">
        <v>3381</v>
      </c>
    </row>
    <row r="6259" customFormat="false" ht="15" hidden="false" customHeight="true" outlineLevel="0" collapsed="false">
      <c r="A6259" s="1" t="n">
        <f aca="false">MAX($A$2:$A6258)+1</f>
        <v>5303</v>
      </c>
      <c r="C6259" s="1" t="str">
        <f aca="false">IF(H6259="",F6259,H6259)</f>
        <v>Gap Pacific Distribution Center</v>
      </c>
      <c r="F6259" s="5"/>
      <c r="G6259" s="1" t="n">
        <v>56909</v>
      </c>
      <c r="H6259" s="1" t="s">
        <v>9424</v>
      </c>
      <c r="I6259" s="1" t="n">
        <v>56113</v>
      </c>
      <c r="J6259" s="1" t="s">
        <v>9425</v>
      </c>
      <c r="K6259" s="1" t="s">
        <v>3381</v>
      </c>
    </row>
    <row r="6260" customFormat="false" ht="15" hidden="false" customHeight="true" outlineLevel="0" collapsed="false">
      <c r="A6260" s="1" t="n">
        <f aca="false">MAX($A$2:$A6259)+1</f>
        <v>5304</v>
      </c>
      <c r="C6260" s="1" t="str">
        <f aca="false">IF(H6260="",F6260,H6260)</f>
        <v>Broad Mountain</v>
      </c>
      <c r="F6260" s="5"/>
      <c r="G6260" s="1" t="n">
        <v>56911</v>
      </c>
      <c r="H6260" s="1" t="s">
        <v>9426</v>
      </c>
      <c r="I6260" s="1" t="n">
        <v>19391</v>
      </c>
      <c r="J6260" s="1" t="s">
        <v>4852</v>
      </c>
      <c r="K6260" s="1" t="s">
        <v>3381</v>
      </c>
    </row>
    <row r="6261" customFormat="false" ht="15" hidden="false" customHeight="true" outlineLevel="0" collapsed="false">
      <c r="A6261" s="1" t="n">
        <f aca="false">MAX($A$2:$A6260)+1</f>
        <v>5305</v>
      </c>
      <c r="C6261" s="1" t="str">
        <f aca="false">IF(H6261="",F6261,H6261)</f>
        <v>Langdon Wind II LLC</v>
      </c>
      <c r="F6261" s="5"/>
      <c r="G6261" s="1" t="n">
        <v>56912</v>
      </c>
      <c r="H6261" s="1" t="s">
        <v>9427</v>
      </c>
      <c r="I6261" s="1" t="n">
        <v>55799</v>
      </c>
      <c r="J6261" s="1" t="s">
        <v>9168</v>
      </c>
      <c r="K6261" s="1" t="s">
        <v>3381</v>
      </c>
    </row>
    <row r="6262" customFormat="false" ht="15" hidden="false" customHeight="true" outlineLevel="0" collapsed="false">
      <c r="A6262" s="1" t="n">
        <f aca="false">MAX($A$2:$A6261)+1</f>
        <v>5306</v>
      </c>
      <c r="C6262" s="1" t="str">
        <f aca="false">IF(H6262="",F6262,H6262)</f>
        <v>Osceola Windpower II</v>
      </c>
      <c r="F6262" s="5"/>
      <c r="G6262" s="1" t="n">
        <v>56913</v>
      </c>
      <c r="H6262" s="1" t="s">
        <v>9428</v>
      </c>
      <c r="I6262" s="1" t="n">
        <v>56121</v>
      </c>
      <c r="J6262" s="1" t="s">
        <v>9428</v>
      </c>
      <c r="K6262" s="1" t="s">
        <v>3381</v>
      </c>
    </row>
    <row r="6263" customFormat="false" ht="15" hidden="false" customHeight="true" outlineLevel="0" collapsed="false">
      <c r="A6263" s="1" t="n">
        <f aca="false">MAX($A$2:$A6262)+1</f>
        <v>5307</v>
      </c>
      <c r="C6263" s="1" t="str">
        <f aca="false">IF(H6263="",F6263,H6263)</f>
        <v>Orange Grove Peaking Facility</v>
      </c>
      <c r="F6263" s="5"/>
      <c r="G6263" s="1" t="n">
        <v>56914</v>
      </c>
      <c r="H6263" s="1" t="s">
        <v>9429</v>
      </c>
      <c r="I6263" s="1" t="n">
        <v>56127</v>
      </c>
      <c r="J6263" s="1" t="s">
        <v>9430</v>
      </c>
      <c r="K6263" s="1" t="s">
        <v>3381</v>
      </c>
    </row>
    <row r="6264" customFormat="false" ht="15" hidden="false" customHeight="true" outlineLevel="0" collapsed="false">
      <c r="A6264" s="1" t="n">
        <f aca="false">MAX($A$2:$A6263)+1</f>
        <v>5308</v>
      </c>
      <c r="C6264" s="1" t="str">
        <f aca="false">IF(H6264="",F6264,H6264)</f>
        <v>SAS Solar Farm</v>
      </c>
      <c r="F6264" s="5"/>
      <c r="G6264" s="1" t="n">
        <v>56915</v>
      </c>
      <c r="H6264" s="1" t="s">
        <v>9431</v>
      </c>
      <c r="I6264" s="1" t="n">
        <v>56128</v>
      </c>
      <c r="J6264" s="1" t="s">
        <v>9432</v>
      </c>
      <c r="K6264" s="1" t="s">
        <v>3381</v>
      </c>
    </row>
    <row r="6265" customFormat="false" ht="15" hidden="false" customHeight="true" outlineLevel="0" collapsed="false">
      <c r="A6265" s="1" t="n">
        <f aca="false">MAX($A$2:$A6264)+1</f>
        <v>5309</v>
      </c>
      <c r="C6265" s="1" t="str">
        <f aca="false">IF(H6265="",F6265,H6265)</f>
        <v>Imperial Valley Solar, LLC</v>
      </c>
      <c r="F6265" s="5"/>
      <c r="G6265" s="1" t="n">
        <v>56917</v>
      </c>
      <c r="H6265" s="1" t="s">
        <v>9433</v>
      </c>
      <c r="I6265" s="1" t="n">
        <v>56167</v>
      </c>
      <c r="J6265" s="1" t="s">
        <v>9433</v>
      </c>
      <c r="K6265" s="1" t="s">
        <v>3381</v>
      </c>
    </row>
    <row r="6266" customFormat="false" ht="15" hidden="false" customHeight="true" outlineLevel="0" collapsed="false">
      <c r="A6266" s="1" t="n">
        <f aca="false">MAX($A$2:$A6265)+1</f>
        <v>5310</v>
      </c>
      <c r="C6266" s="1" t="str">
        <f aca="false">IF(H6266="",F6266,H6266)</f>
        <v>FPL Energy Ashtabula Wind LLC</v>
      </c>
      <c r="F6266" s="5"/>
      <c r="G6266" s="1" t="n">
        <v>56919</v>
      </c>
      <c r="H6266" s="1" t="s">
        <v>9434</v>
      </c>
      <c r="I6266" s="1" t="n">
        <v>56122</v>
      </c>
      <c r="J6266" s="1" t="s">
        <v>9434</v>
      </c>
      <c r="K6266" s="1" t="s">
        <v>3381</v>
      </c>
    </row>
    <row r="6267" customFormat="false" ht="15" hidden="false" customHeight="true" outlineLevel="0" collapsed="false">
      <c r="A6267" s="1" t="n">
        <f aca="false">MAX($A$2:$A6266)+1</f>
        <v>5311</v>
      </c>
      <c r="C6267" s="1" t="str">
        <f aca="false">IF(H6267="",F6267,H6267)</f>
        <v>EC&amp;R Panther Creek Wind Farm I</v>
      </c>
      <c r="F6267" s="5"/>
      <c r="G6267" s="1" t="n">
        <v>56920</v>
      </c>
      <c r="H6267" s="1" t="s">
        <v>9435</v>
      </c>
      <c r="I6267" s="1" t="n">
        <v>56215</v>
      </c>
      <c r="J6267" s="1" t="s">
        <v>8945</v>
      </c>
      <c r="K6267" s="1" t="s">
        <v>3381</v>
      </c>
    </row>
    <row r="6268" customFormat="false" ht="15" hidden="false" customHeight="true" outlineLevel="0" collapsed="false">
      <c r="A6268" s="1" t="n">
        <f aca="false">MAX($A$2:$A6267)+1</f>
        <v>5312</v>
      </c>
      <c r="C6268" s="1" t="str">
        <f aca="false">IF(H6268="",F6268,H6268)</f>
        <v>EC&amp;R Panther Creek Wind Farm II</v>
      </c>
      <c r="F6268" s="5"/>
      <c r="G6268" s="1" t="n">
        <v>56921</v>
      </c>
      <c r="H6268" s="1" t="s">
        <v>9436</v>
      </c>
      <c r="I6268" s="1" t="n">
        <v>56215</v>
      </c>
      <c r="J6268" s="1" t="s">
        <v>8945</v>
      </c>
      <c r="K6268" s="1" t="s">
        <v>3381</v>
      </c>
    </row>
    <row r="6269" customFormat="false" ht="15" hidden="false" customHeight="true" outlineLevel="0" collapsed="false">
      <c r="A6269" s="1" t="n">
        <f aca="false">MAX($A$2:$A6268)+1</f>
        <v>5313</v>
      </c>
      <c r="C6269" s="1" t="str">
        <f aca="false">IF(H6269="",F6269,H6269)</f>
        <v>FPL Energy Crystal Lake Wind LLC</v>
      </c>
      <c r="F6269" s="5"/>
      <c r="G6269" s="1" t="n">
        <v>56923</v>
      </c>
      <c r="H6269" s="1" t="s">
        <v>9437</v>
      </c>
      <c r="I6269" s="1" t="n">
        <v>56123</v>
      </c>
      <c r="J6269" s="1" t="s">
        <v>9437</v>
      </c>
      <c r="K6269" s="1" t="s">
        <v>3381</v>
      </c>
    </row>
    <row r="6270" customFormat="false" ht="15" hidden="false" customHeight="true" outlineLevel="0" collapsed="false">
      <c r="A6270" s="1" t="n">
        <f aca="false">MAX($A$2:$A6269)+1</f>
        <v>5314</v>
      </c>
      <c r="C6270" s="1" t="str">
        <f aca="false">IF(H6270="",F6270,H6270)</f>
        <v>FPL Energy Story Wind LLC</v>
      </c>
      <c r="F6270" s="5"/>
      <c r="G6270" s="1" t="n">
        <v>56924</v>
      </c>
      <c r="H6270" s="1" t="s">
        <v>9438</v>
      </c>
      <c r="I6270" s="1" t="n">
        <v>56119</v>
      </c>
      <c r="J6270" s="1" t="s">
        <v>9438</v>
      </c>
      <c r="K6270" s="1" t="s">
        <v>3381</v>
      </c>
    </row>
    <row r="6271" customFormat="false" ht="15" hidden="false" customHeight="true" outlineLevel="0" collapsed="false">
      <c r="A6271" s="1" t="n">
        <f aca="false">MAX($A$2:$A6270)+1</f>
        <v>5315</v>
      </c>
      <c r="C6271" s="1" t="str">
        <f aca="false">IF(H6271="",F6271,H6271)</f>
        <v>FPL Energy Crystal Lake Wind II LLC</v>
      </c>
      <c r="F6271" s="5"/>
      <c r="G6271" s="1" t="n">
        <v>56925</v>
      </c>
      <c r="H6271" s="1" t="s">
        <v>9439</v>
      </c>
      <c r="I6271" s="1" t="n">
        <v>56124</v>
      </c>
      <c r="J6271" s="1" t="s">
        <v>9439</v>
      </c>
      <c r="K6271" s="1" t="s">
        <v>3381</v>
      </c>
    </row>
    <row r="6272" customFormat="false" ht="15" hidden="false" customHeight="true" outlineLevel="0" collapsed="false">
      <c r="A6272" s="1" t="n">
        <f aca="false">MAX($A$2:$A6271)+1</f>
        <v>5316</v>
      </c>
      <c r="C6272" s="1" t="str">
        <f aca="false">IF(H6272="",F6272,H6272)</f>
        <v>Fairfield University CHP Plant</v>
      </c>
      <c r="F6272" s="5"/>
      <c r="G6272" s="1" t="n">
        <v>56928</v>
      </c>
      <c r="H6272" s="1" t="s">
        <v>9440</v>
      </c>
      <c r="I6272" s="1" t="n">
        <v>56143</v>
      </c>
      <c r="J6272" s="1" t="s">
        <v>9441</v>
      </c>
      <c r="K6272" s="1" t="s">
        <v>3381</v>
      </c>
    </row>
    <row r="6273" customFormat="false" ht="15" hidden="false" customHeight="true" outlineLevel="0" collapsed="false">
      <c r="A6273" s="1" t="n">
        <f aca="false">MAX($A$2:$A6272)+1</f>
        <v>5317</v>
      </c>
      <c r="C6273" s="1" t="str">
        <f aca="false">IF(H6273="",F6273,H6273)</f>
        <v>Aspen Biomass Power Plant</v>
      </c>
      <c r="F6273" s="5"/>
      <c r="G6273" s="1" t="n">
        <v>56931</v>
      </c>
      <c r="H6273" s="1" t="s">
        <v>9442</v>
      </c>
      <c r="I6273" s="1" t="n">
        <v>56148</v>
      </c>
      <c r="J6273" s="1" t="s">
        <v>9443</v>
      </c>
      <c r="K6273" s="1" t="s">
        <v>3381</v>
      </c>
    </row>
    <row r="6274" customFormat="false" ht="15" hidden="false" customHeight="true" outlineLevel="0" collapsed="false">
      <c r="A6274" s="1" t="n">
        <f aca="false">MAX($A$2:$A6273)+1</f>
        <v>5318</v>
      </c>
      <c r="C6274" s="1" t="str">
        <f aca="false">IF(H6274="",F6274,H6274)</f>
        <v>Biotech LS 0836</v>
      </c>
      <c r="F6274" s="5"/>
      <c r="G6274" s="1" t="n">
        <v>56932</v>
      </c>
      <c r="H6274" s="1" t="s">
        <v>9444</v>
      </c>
      <c r="I6274" s="1" t="n">
        <v>22040</v>
      </c>
      <c r="J6274" s="1" t="s">
        <v>8640</v>
      </c>
      <c r="K6274" s="1" t="s">
        <v>3381</v>
      </c>
    </row>
    <row r="6275" customFormat="false" ht="15" hidden="false" customHeight="true" outlineLevel="0" collapsed="false">
      <c r="A6275" s="1" t="n">
        <f aca="false">MAX($A$2:$A6274)+1</f>
        <v>5319</v>
      </c>
      <c r="C6275" s="1" t="str">
        <f aca="false">IF(H6275="",F6275,H6275)</f>
        <v>Threemile Canyon Wind I LLC</v>
      </c>
      <c r="F6275" s="5"/>
      <c r="G6275" s="1" t="n">
        <v>56933</v>
      </c>
      <c r="H6275" s="1" t="s">
        <v>9445</v>
      </c>
      <c r="I6275" s="1" t="n">
        <v>56159</v>
      </c>
      <c r="J6275" s="1" t="s">
        <v>9446</v>
      </c>
      <c r="K6275" s="1" t="s">
        <v>3381</v>
      </c>
    </row>
    <row r="6276" customFormat="false" ht="15" hidden="false" customHeight="true" outlineLevel="0" collapsed="false">
      <c r="A6276" s="1" t="n">
        <f aca="false">MAX($A$2:$A6275)+1</f>
        <v>5320</v>
      </c>
      <c r="C6276" s="1" t="str">
        <f aca="false">IF(H6276="",F6276,H6276)</f>
        <v>Cassia Wind Farm LLC</v>
      </c>
      <c r="F6276" s="5"/>
      <c r="G6276" s="1" t="n">
        <v>56934</v>
      </c>
      <c r="H6276" s="1" t="s">
        <v>9447</v>
      </c>
      <c r="I6276" s="1" t="n">
        <v>56158</v>
      </c>
      <c r="J6276" s="1" t="s">
        <v>9448</v>
      </c>
      <c r="K6276" s="1" t="s">
        <v>3381</v>
      </c>
    </row>
    <row r="6277" customFormat="false" ht="15" hidden="false" customHeight="true" outlineLevel="0" collapsed="false">
      <c r="A6277" s="1" t="n">
        <f aca="false">MAX($A$2:$A6276)+1</f>
        <v>5321</v>
      </c>
      <c r="C6277" s="1" t="str">
        <f aca="false">IF(H6277="",F6277,H6277)</f>
        <v>Cassia Gulch Wind Park LLC</v>
      </c>
      <c r="F6277" s="5"/>
      <c r="G6277" s="1" t="n">
        <v>56935</v>
      </c>
      <c r="H6277" s="1" t="s">
        <v>9449</v>
      </c>
      <c r="I6277" s="1" t="n">
        <v>56157</v>
      </c>
      <c r="J6277" s="1" t="s">
        <v>9450</v>
      </c>
      <c r="K6277" s="1" t="s">
        <v>3381</v>
      </c>
    </row>
    <row r="6278" customFormat="false" ht="15" hidden="false" customHeight="true" outlineLevel="0" collapsed="false">
      <c r="A6278" s="1" t="n">
        <f aca="false">A2047</f>
        <v>1224</v>
      </c>
      <c r="C6278" s="1" t="str">
        <f aca="false">IF(H6278="",F6278,H6278)</f>
        <v>Brookfield Power Glen Falls Hydro</v>
      </c>
      <c r="F6278" s="5"/>
      <c r="G6278" s="1" t="n">
        <v>56936</v>
      </c>
      <c r="H6278" s="1" t="s">
        <v>9451</v>
      </c>
      <c r="I6278" s="1" t="n">
        <v>5914</v>
      </c>
      <c r="J6278" s="1" t="s">
        <v>4604</v>
      </c>
      <c r="K6278" s="1" t="s">
        <v>3381</v>
      </c>
    </row>
    <row r="6279" customFormat="false" ht="15" hidden="false" customHeight="true" outlineLevel="0" collapsed="false">
      <c r="A6279" s="1" t="n">
        <f aca="false">MAX($A$2:$A6278)+1</f>
        <v>5322</v>
      </c>
      <c r="C6279" s="1" t="str">
        <f aca="false">IF(H6279="",F6279,H6279)</f>
        <v>Fairbanks Morse Engine</v>
      </c>
      <c r="F6279" s="5"/>
      <c r="G6279" s="1" t="n">
        <v>56937</v>
      </c>
      <c r="H6279" s="1" t="s">
        <v>9452</v>
      </c>
      <c r="I6279" s="1" t="n">
        <v>56175</v>
      </c>
      <c r="J6279" s="1" t="s">
        <v>9452</v>
      </c>
      <c r="K6279" s="1" t="s">
        <v>3381</v>
      </c>
    </row>
    <row r="6280" customFormat="false" ht="15" hidden="false" customHeight="true" outlineLevel="0" collapsed="false">
      <c r="A6280" s="1" t="n">
        <f aca="false">MAX($A$2:$A6279)+1</f>
        <v>5323</v>
      </c>
      <c r="C6280" s="1" t="str">
        <f aca="false">IF(H6280="",F6280,H6280)</f>
        <v>SunEdison LV Sutton Plant Site</v>
      </c>
      <c r="F6280" s="5"/>
      <c r="G6280" s="1" t="n">
        <v>56938</v>
      </c>
      <c r="H6280" s="1" t="s">
        <v>9453</v>
      </c>
      <c r="I6280" s="1" t="n">
        <v>56183</v>
      </c>
      <c r="J6280" s="1" t="s">
        <v>9454</v>
      </c>
      <c r="K6280" s="1" t="s">
        <v>3381</v>
      </c>
    </row>
    <row r="6281" customFormat="false" ht="15" hidden="false" customHeight="true" outlineLevel="0" collapsed="false">
      <c r="A6281" s="1" t="n">
        <f aca="false">MAX($A$2:$A6280)+1</f>
        <v>5324</v>
      </c>
      <c r="C6281" s="1" t="str">
        <f aca="false">IF(H6281="",F6281,H6281)</f>
        <v>NRG Solar Blythe LLC</v>
      </c>
      <c r="F6281" s="5"/>
      <c r="G6281" s="1" t="n">
        <v>56939</v>
      </c>
      <c r="H6281" s="1" t="s">
        <v>9455</v>
      </c>
      <c r="I6281" s="1" t="n">
        <v>59399</v>
      </c>
      <c r="J6281" s="1" t="s">
        <v>9456</v>
      </c>
      <c r="K6281" s="1" t="s">
        <v>3381</v>
      </c>
    </row>
    <row r="6282" customFormat="false" ht="15" hidden="false" customHeight="true" outlineLevel="0" collapsed="false">
      <c r="A6282" s="1" t="n">
        <f aca="false">MAX($A$2:$A6281)+1</f>
        <v>5325</v>
      </c>
      <c r="C6282" s="1" t="str">
        <f aca="false">IF(H6282="",F6282,H6282)</f>
        <v>Grand Ridge Wind Energy Center</v>
      </c>
      <c r="F6282" s="5"/>
      <c r="G6282" s="1" t="n">
        <v>56941</v>
      </c>
      <c r="H6282" s="1" t="s">
        <v>9457</v>
      </c>
      <c r="I6282" s="1" t="n">
        <v>49893</v>
      </c>
      <c r="J6282" s="1" t="s">
        <v>5761</v>
      </c>
      <c r="K6282" s="1" t="s">
        <v>3381</v>
      </c>
    </row>
    <row r="6283" customFormat="false" ht="15" hidden="false" customHeight="true" outlineLevel="0" collapsed="false">
      <c r="A6283" s="1" t="n">
        <f aca="false">MAX($A$2:$A6282)+1</f>
        <v>5326</v>
      </c>
      <c r="C6283" s="1" t="str">
        <f aca="false">IF(H6283="",F6283,H6283)</f>
        <v>Forward Wind Energy Center</v>
      </c>
      <c r="F6283" s="5"/>
      <c r="G6283" s="1" t="n">
        <v>56942</v>
      </c>
      <c r="H6283" s="1" t="s">
        <v>9458</v>
      </c>
      <c r="I6283" s="1" t="n">
        <v>49893</v>
      </c>
      <c r="J6283" s="1" t="s">
        <v>5761</v>
      </c>
      <c r="K6283" s="1" t="s">
        <v>3381</v>
      </c>
    </row>
    <row r="6284" customFormat="false" ht="15" hidden="false" customHeight="true" outlineLevel="0" collapsed="false">
      <c r="A6284" s="1" t="n">
        <f aca="false">MAX($A$2:$A6283)+1</f>
        <v>5327</v>
      </c>
      <c r="C6284" s="1" t="str">
        <f aca="false">IF(H6284="",F6284,H6284)</f>
        <v>CM10</v>
      </c>
      <c r="F6284" s="5"/>
      <c r="G6284" s="1" t="n">
        <v>56944</v>
      </c>
      <c r="H6284" s="1" t="s">
        <v>9459</v>
      </c>
      <c r="I6284" s="1" t="n">
        <v>57036</v>
      </c>
      <c r="J6284" s="1" t="s">
        <v>9460</v>
      </c>
      <c r="K6284" s="1" t="s">
        <v>3381</v>
      </c>
    </row>
    <row r="6285" customFormat="false" ht="15" hidden="false" customHeight="true" outlineLevel="0" collapsed="false">
      <c r="A6285" s="1" t="n">
        <f aca="false">MAX($A$2:$A6284)+1</f>
        <v>5328</v>
      </c>
      <c r="C6285" s="1" t="str">
        <f aca="false">IF(H6285="",F6285,H6285)</f>
        <v>High Lonesome Mesa  LLC</v>
      </c>
      <c r="F6285" s="5"/>
      <c r="G6285" s="1" t="n">
        <v>56945</v>
      </c>
      <c r="H6285" s="1" t="s">
        <v>9461</v>
      </c>
      <c r="I6285" s="1" t="n">
        <v>59883</v>
      </c>
      <c r="J6285" s="1" t="s">
        <v>8784</v>
      </c>
      <c r="K6285" s="1" t="s">
        <v>3381</v>
      </c>
    </row>
    <row r="6286" customFormat="false" ht="15" hidden="false" customHeight="true" outlineLevel="0" collapsed="false">
      <c r="A6286" s="1" t="n">
        <f aca="false">MAX($A$2:$A6285)+1</f>
        <v>5329</v>
      </c>
      <c r="C6286" s="1" t="str">
        <f aca="false">IF(H6286="",F6286,H6286)</f>
        <v>Buffalo Bear LLC</v>
      </c>
      <c r="F6286" s="5"/>
      <c r="G6286" s="1" t="n">
        <v>56946</v>
      </c>
      <c r="H6286" s="1" t="s">
        <v>9462</v>
      </c>
      <c r="I6286" s="1" t="n">
        <v>59883</v>
      </c>
      <c r="J6286" s="1" t="s">
        <v>8784</v>
      </c>
      <c r="K6286" s="1" t="s">
        <v>3381</v>
      </c>
    </row>
    <row r="6287" customFormat="false" ht="15" hidden="false" customHeight="true" outlineLevel="0" collapsed="false">
      <c r="A6287" s="1" t="n">
        <f aca="false">MAX($A$2:$A6286)+1</f>
        <v>5330</v>
      </c>
      <c r="C6287" s="1" t="str">
        <f aca="false">IF(H6287="",F6287,H6287)</f>
        <v>Elkhorn Ridge Wind LLC</v>
      </c>
      <c r="F6287" s="5"/>
      <c r="G6287" s="1" t="n">
        <v>56947</v>
      </c>
      <c r="H6287" s="1" t="s">
        <v>9463</v>
      </c>
      <c r="I6287" s="1" t="n">
        <v>59883</v>
      </c>
      <c r="J6287" s="1" t="s">
        <v>8784</v>
      </c>
      <c r="K6287" s="1" t="s">
        <v>3381</v>
      </c>
    </row>
    <row r="6288" customFormat="false" ht="15" hidden="false" customHeight="true" outlineLevel="0" collapsed="false">
      <c r="A6288" s="1" t="n">
        <f aca="false">MAX($A$2:$A6287)+1</f>
        <v>5331</v>
      </c>
      <c r="C6288" s="1" t="str">
        <f aca="false">IF(H6288="",F6288,H6288)</f>
        <v>Coolidge Generation Station</v>
      </c>
      <c r="F6288" s="5"/>
      <c r="G6288" s="1" t="n">
        <v>56948</v>
      </c>
      <c r="H6288" s="1" t="s">
        <v>9464</v>
      </c>
      <c r="I6288" s="1" t="n">
        <v>56218</v>
      </c>
      <c r="J6288" s="1" t="s">
        <v>9465</v>
      </c>
      <c r="K6288" s="1" t="s">
        <v>3381</v>
      </c>
    </row>
    <row r="6289" customFormat="false" ht="15" hidden="false" customHeight="true" outlineLevel="0" collapsed="false">
      <c r="A6289" s="1" t="n">
        <f aca="false">MAX($A$2:$A6288)+1</f>
        <v>5332</v>
      </c>
      <c r="C6289" s="1" t="str">
        <f aca="false">IF(H6289="",F6289,H6289)</f>
        <v>Enoree Phase II Landfill Gas Recovery</v>
      </c>
      <c r="F6289" s="5"/>
      <c r="G6289" s="1" t="n">
        <v>56951</v>
      </c>
      <c r="H6289" s="1" t="s">
        <v>9466</v>
      </c>
      <c r="I6289" s="1" t="n">
        <v>58523</v>
      </c>
      <c r="J6289" s="1" t="s">
        <v>9467</v>
      </c>
      <c r="K6289" s="1" t="s">
        <v>3381</v>
      </c>
    </row>
    <row r="6290" customFormat="false" ht="15" hidden="false" customHeight="true" outlineLevel="0" collapsed="false">
      <c r="A6290" s="1" t="n">
        <f aca="false">MAX($A$2:$A6289)+1</f>
        <v>5333</v>
      </c>
      <c r="C6290" s="1" t="str">
        <f aca="false">IF(H6290="",F6290,H6290)</f>
        <v>Willow Creek Energy Center</v>
      </c>
      <c r="F6290" s="5"/>
      <c r="G6290" s="1" t="n">
        <v>56952</v>
      </c>
      <c r="H6290" s="1" t="s">
        <v>9468</v>
      </c>
      <c r="I6290" s="1" t="n">
        <v>49893</v>
      </c>
      <c r="J6290" s="1" t="s">
        <v>5761</v>
      </c>
      <c r="K6290" s="1" t="s">
        <v>3381</v>
      </c>
    </row>
    <row r="6291" customFormat="false" ht="15" hidden="false" customHeight="true" outlineLevel="0" collapsed="false">
      <c r="A6291" s="1" t="n">
        <f aca="false">MAX($A$2:$A6290)+1</f>
        <v>5334</v>
      </c>
      <c r="C6291" s="1" t="str">
        <f aca="false">IF(H6291="",F6291,H6291)</f>
        <v>High Sheldon Wind Farm</v>
      </c>
      <c r="F6291" s="5"/>
      <c r="G6291" s="1" t="n">
        <v>56953</v>
      </c>
      <c r="H6291" s="1" t="s">
        <v>9469</v>
      </c>
      <c r="I6291" s="1" t="n">
        <v>49893</v>
      </c>
      <c r="J6291" s="1" t="s">
        <v>5761</v>
      </c>
      <c r="K6291" s="1" t="s">
        <v>3381</v>
      </c>
    </row>
    <row r="6292" customFormat="false" ht="15" hidden="false" customHeight="true" outlineLevel="0" collapsed="false">
      <c r="A6292" s="1" t="n">
        <f aca="false">MAX($A$2:$A6291)+1</f>
        <v>5335</v>
      </c>
      <c r="C6292" s="1" t="str">
        <f aca="false">IF(H6292="",F6292,H6292)</f>
        <v>Gastonia Prime Power Park</v>
      </c>
      <c r="F6292" s="5"/>
      <c r="G6292" s="1" t="n">
        <v>56954</v>
      </c>
      <c r="H6292" s="1" t="s">
        <v>9470</v>
      </c>
      <c r="I6292" s="1" t="n">
        <v>13630</v>
      </c>
      <c r="J6292" s="1" t="s">
        <v>8671</v>
      </c>
      <c r="K6292" s="1" t="s">
        <v>3381</v>
      </c>
    </row>
    <row r="6293" customFormat="false" ht="15" hidden="false" customHeight="true" outlineLevel="0" collapsed="false">
      <c r="A6293" s="1" t="n">
        <f aca="false">MAX($A$2:$A6292)+1</f>
        <v>5336</v>
      </c>
      <c r="C6293" s="1" t="str">
        <f aca="false">IF(H6293="",F6293,H6293)</f>
        <v>Bull Creek Wind</v>
      </c>
      <c r="F6293" s="5"/>
      <c r="G6293" s="1" t="n">
        <v>56956</v>
      </c>
      <c r="H6293" s="1" t="s">
        <v>9471</v>
      </c>
      <c r="I6293" s="1" t="n">
        <v>56222</v>
      </c>
      <c r="J6293" s="1" t="s">
        <v>9472</v>
      </c>
      <c r="K6293" s="1" t="s">
        <v>3381</v>
      </c>
    </row>
    <row r="6294" customFormat="false" ht="15" hidden="false" customHeight="true" outlineLevel="0" collapsed="false">
      <c r="A6294" s="1" t="n">
        <f aca="false">MAX($A$2:$A6293)+1</f>
        <v>5337</v>
      </c>
      <c r="C6294" s="1" t="str">
        <f aca="false">IF(H6294="",F6294,H6294)</f>
        <v>Pioneer Crossing Energy, LLC</v>
      </c>
      <c r="F6294" s="5"/>
      <c r="G6294" s="1" t="n">
        <v>56957</v>
      </c>
      <c r="H6294" s="1" t="s">
        <v>9473</v>
      </c>
      <c r="I6294" s="1" t="n">
        <v>59880</v>
      </c>
      <c r="J6294" s="1" t="s">
        <v>9474</v>
      </c>
      <c r="K6294" s="1" t="s">
        <v>3381</v>
      </c>
    </row>
    <row r="6295" customFormat="false" ht="15" hidden="false" customHeight="true" outlineLevel="0" collapsed="false">
      <c r="A6295" s="1" t="n">
        <f aca="false">MAX($A$2:$A6294)+1</f>
        <v>5338</v>
      </c>
      <c r="C6295" s="1" t="str">
        <f aca="false">IF(H6295="",F6295,H6295)</f>
        <v>DANC LFGTE Facility</v>
      </c>
      <c r="F6295" s="5"/>
      <c r="G6295" s="1" t="n">
        <v>56958</v>
      </c>
      <c r="H6295" s="1" t="s">
        <v>9475</v>
      </c>
      <c r="I6295" s="1" t="n">
        <v>50158</v>
      </c>
      <c r="J6295" s="1" t="s">
        <v>8895</v>
      </c>
      <c r="K6295" s="1" t="s">
        <v>3381</v>
      </c>
    </row>
    <row r="6296" customFormat="false" ht="15" hidden="false" customHeight="true" outlineLevel="0" collapsed="false">
      <c r="A6296" s="1" t="n">
        <f aca="false">MAX($A$2:$A6295)+1</f>
        <v>5339</v>
      </c>
      <c r="C6296" s="1" t="str">
        <f aca="false">IF(H6296="",F6296,H6296)</f>
        <v>Ocotillo Windpower</v>
      </c>
      <c r="F6296" s="5"/>
      <c r="G6296" s="1" t="n">
        <v>56959</v>
      </c>
      <c r="H6296" s="1" t="s">
        <v>9476</v>
      </c>
      <c r="I6296" s="1" t="n">
        <v>56273</v>
      </c>
      <c r="J6296" s="1" t="s">
        <v>9477</v>
      </c>
      <c r="K6296" s="1" t="s">
        <v>3381</v>
      </c>
    </row>
    <row r="6297" customFormat="false" ht="15" hidden="false" customHeight="true" outlineLevel="0" collapsed="false">
      <c r="A6297" s="1" t="n">
        <f aca="false">MAX($A$2:$A6296)+1</f>
        <v>5340</v>
      </c>
      <c r="C6297" s="1" t="str">
        <f aca="false">IF(H6297="",F6297,H6297)</f>
        <v>Happy Jack Windpower Project</v>
      </c>
      <c r="F6297" s="5"/>
      <c r="G6297" s="1" t="n">
        <v>56960</v>
      </c>
      <c r="H6297" s="1" t="s">
        <v>9478</v>
      </c>
      <c r="I6297" s="1" t="n">
        <v>56271</v>
      </c>
      <c r="J6297" s="1" t="s">
        <v>9479</v>
      </c>
      <c r="K6297" s="1" t="s">
        <v>3381</v>
      </c>
    </row>
    <row r="6298" customFormat="false" ht="15" hidden="false" customHeight="true" outlineLevel="0" collapsed="false">
      <c r="A6298" s="1" t="n">
        <f aca="false">MAX($A$2:$A6297)+1</f>
        <v>5341</v>
      </c>
      <c r="C6298" s="1" t="str">
        <f aca="false">IF(H6298="",F6298,H6298)</f>
        <v>Notrees Windpower</v>
      </c>
      <c r="F6298" s="5"/>
      <c r="G6298" s="1" t="n">
        <v>56961</v>
      </c>
      <c r="H6298" s="1" t="s">
        <v>9480</v>
      </c>
      <c r="I6298" s="1" t="n">
        <v>56272</v>
      </c>
      <c r="J6298" s="1" t="s">
        <v>9481</v>
      </c>
      <c r="K6298" s="1" t="s">
        <v>3381</v>
      </c>
    </row>
    <row r="6299" customFormat="false" ht="15" hidden="false" customHeight="true" outlineLevel="0" collapsed="false">
      <c r="A6299" s="1" t="n">
        <f aca="false">MAX($A$2:$A6298)+1</f>
        <v>5342</v>
      </c>
      <c r="C6299" s="1" t="str">
        <f aca="false">IF(H6299="",F6299,H6299)</f>
        <v>Iredell County LFG Facility</v>
      </c>
      <c r="F6299" s="5"/>
      <c r="G6299" s="1" t="n">
        <v>56962</v>
      </c>
      <c r="H6299" s="1" t="s">
        <v>9482</v>
      </c>
      <c r="I6299" s="1" t="n">
        <v>56261</v>
      </c>
      <c r="J6299" s="1" t="s">
        <v>9483</v>
      </c>
      <c r="K6299" s="1" t="s">
        <v>3381</v>
      </c>
    </row>
    <row r="6300" customFormat="false" ht="15" hidden="false" customHeight="true" outlineLevel="0" collapsed="false">
      <c r="A6300" s="1" t="n">
        <f aca="false">MAX($A$2:$A6299)+1</f>
        <v>5343</v>
      </c>
      <c r="C6300" s="1" t="str">
        <f aca="false">IF(H6300="",F6300,H6300)</f>
        <v>West Deptford Energy Station</v>
      </c>
      <c r="F6300" s="5"/>
      <c r="G6300" s="1" t="n">
        <v>56963</v>
      </c>
      <c r="H6300" s="1" t="s">
        <v>9484</v>
      </c>
      <c r="I6300" s="1" t="n">
        <v>56236</v>
      </c>
      <c r="J6300" s="1" t="s">
        <v>9485</v>
      </c>
      <c r="K6300" s="1" t="s">
        <v>3381</v>
      </c>
    </row>
    <row r="6301" customFormat="false" ht="15" hidden="false" customHeight="true" outlineLevel="0" collapsed="false">
      <c r="A6301" s="1" t="n">
        <f aca="false">A4594</f>
        <v>3652</v>
      </c>
      <c r="C6301" s="1" t="str">
        <f aca="false">IF(H6301="",F6301,H6301)</f>
        <v>Bayonne Energy Center</v>
      </c>
      <c r="F6301" s="5"/>
      <c r="G6301" s="1" t="n">
        <v>56964</v>
      </c>
      <c r="H6301" s="1" t="s">
        <v>9486</v>
      </c>
      <c r="I6301" s="1" t="n">
        <v>56267</v>
      </c>
      <c r="J6301" s="1" t="s">
        <v>9487</v>
      </c>
      <c r="K6301" s="1" t="s">
        <v>3381</v>
      </c>
    </row>
    <row r="6302" customFormat="false" ht="15" hidden="false" customHeight="true" outlineLevel="0" collapsed="false">
      <c r="A6302" s="1" t="n">
        <f aca="false">MAX($A$2:$A6301)+1</f>
        <v>5344</v>
      </c>
      <c r="C6302" s="1" t="str">
        <f aca="false">IF(H6302="",F6302,H6302)</f>
        <v>QVC Inc</v>
      </c>
      <c r="F6302" s="5"/>
      <c r="G6302" s="1" t="n">
        <v>56966</v>
      </c>
      <c r="H6302" s="1" t="s">
        <v>9488</v>
      </c>
      <c r="I6302" s="1" t="n">
        <v>56237</v>
      </c>
      <c r="J6302" s="1" t="s">
        <v>9488</v>
      </c>
      <c r="K6302" s="1" t="s">
        <v>3381</v>
      </c>
    </row>
    <row r="6303" customFormat="false" ht="15" hidden="false" customHeight="true" outlineLevel="0" collapsed="false">
      <c r="A6303" s="1" t="n">
        <f aca="false">MAX($A$2:$A6302)+1</f>
        <v>5345</v>
      </c>
      <c r="C6303" s="1" t="str">
        <f aca="false">IF(H6303="",F6303,H6303)</f>
        <v>Butter Creek Power LLC</v>
      </c>
      <c r="F6303" s="5"/>
      <c r="G6303" s="1" t="n">
        <v>56967</v>
      </c>
      <c r="H6303" s="1" t="s">
        <v>9489</v>
      </c>
      <c r="I6303" s="1" t="n">
        <v>56804</v>
      </c>
      <c r="J6303" s="1" t="s">
        <v>9490</v>
      </c>
      <c r="K6303" s="1" t="s">
        <v>3381</v>
      </c>
    </row>
    <row r="6304" customFormat="false" ht="15" hidden="false" customHeight="true" outlineLevel="0" collapsed="false">
      <c r="A6304" s="1" t="n">
        <f aca="false">MAX($A$2:$A6303)+1</f>
        <v>5346</v>
      </c>
      <c r="C6304" s="1" t="str">
        <f aca="false">IF(H6304="",F6304,H6304)</f>
        <v>Big Top LLC</v>
      </c>
      <c r="F6304" s="5"/>
      <c r="G6304" s="1" t="n">
        <v>56968</v>
      </c>
      <c r="H6304" s="1" t="s">
        <v>9491</v>
      </c>
      <c r="I6304" s="1" t="n">
        <v>56804</v>
      </c>
      <c r="J6304" s="1" t="s">
        <v>9490</v>
      </c>
      <c r="K6304" s="1" t="s">
        <v>3381</v>
      </c>
    </row>
    <row r="6305" customFormat="false" ht="15" hidden="false" customHeight="true" outlineLevel="0" collapsed="false">
      <c r="A6305" s="1" t="n">
        <f aca="false">MAX($A$2:$A6304)+1</f>
        <v>5347</v>
      </c>
      <c r="C6305" s="1" t="str">
        <f aca="false">IF(H6305="",F6305,H6305)</f>
        <v>Four Corners Windfarm LLC</v>
      </c>
      <c r="F6305" s="5"/>
      <c r="G6305" s="1" t="n">
        <v>56969</v>
      </c>
      <c r="H6305" s="1" t="s">
        <v>9492</v>
      </c>
      <c r="I6305" s="1" t="n">
        <v>56803</v>
      </c>
      <c r="J6305" s="1" t="s">
        <v>9493</v>
      </c>
      <c r="K6305" s="1" t="s">
        <v>3381</v>
      </c>
    </row>
    <row r="6306" customFormat="false" ht="15" hidden="false" customHeight="true" outlineLevel="0" collapsed="false">
      <c r="A6306" s="1" t="n">
        <f aca="false">MAX($A$2:$A6305)+1</f>
        <v>5348</v>
      </c>
      <c r="C6306" s="1" t="str">
        <f aca="false">IF(H6306="",F6306,H6306)</f>
        <v>Four Mile Canyon Windfarm LLC</v>
      </c>
      <c r="F6306" s="5"/>
      <c r="G6306" s="1" t="n">
        <v>56970</v>
      </c>
      <c r="H6306" s="1" t="s">
        <v>9494</v>
      </c>
      <c r="I6306" s="1" t="n">
        <v>56803</v>
      </c>
      <c r="J6306" s="1" t="s">
        <v>9493</v>
      </c>
      <c r="K6306" s="1" t="s">
        <v>3381</v>
      </c>
    </row>
    <row r="6307" customFormat="false" ht="15" hidden="false" customHeight="true" outlineLevel="0" collapsed="false">
      <c r="A6307" s="1" t="n">
        <f aca="false">MAX($A$2:$A6306)+1</f>
        <v>5349</v>
      </c>
      <c r="C6307" s="1" t="str">
        <f aca="false">IF(H6307="",F6307,H6307)</f>
        <v>Oregon Trail Windfarm LLC</v>
      </c>
      <c r="F6307" s="5"/>
      <c r="G6307" s="1" t="n">
        <v>56971</v>
      </c>
      <c r="H6307" s="1" t="s">
        <v>9495</v>
      </c>
      <c r="I6307" s="1" t="n">
        <v>56802</v>
      </c>
      <c r="J6307" s="1" t="s">
        <v>9496</v>
      </c>
      <c r="K6307" s="1" t="s">
        <v>3381</v>
      </c>
    </row>
    <row r="6308" customFormat="false" ht="15" hidden="false" customHeight="true" outlineLevel="0" collapsed="false">
      <c r="A6308" s="1" t="n">
        <f aca="false">MAX($A$2:$A6307)+1</f>
        <v>5350</v>
      </c>
      <c r="C6308" s="1" t="str">
        <f aca="false">IF(H6308="",F6308,H6308)</f>
        <v>Pacific Canyon Windfarm LLC</v>
      </c>
      <c r="F6308" s="5"/>
      <c r="G6308" s="1" t="n">
        <v>56972</v>
      </c>
      <c r="H6308" s="1" t="s">
        <v>9497</v>
      </c>
      <c r="I6308" s="1" t="n">
        <v>56802</v>
      </c>
      <c r="J6308" s="1" t="s">
        <v>9496</v>
      </c>
      <c r="K6308" s="1" t="s">
        <v>3381</v>
      </c>
    </row>
    <row r="6309" customFormat="false" ht="15" hidden="false" customHeight="true" outlineLevel="0" collapsed="false">
      <c r="A6309" s="1" t="n">
        <f aca="false">MAX($A$2:$A6308)+1</f>
        <v>5351</v>
      </c>
      <c r="C6309" s="1" t="str">
        <f aca="false">IF(H6309="",F6309,H6309)</f>
        <v>Sand Ranch Windfarm LLC</v>
      </c>
      <c r="F6309" s="5"/>
      <c r="G6309" s="1" t="n">
        <v>56973</v>
      </c>
      <c r="H6309" s="1" t="s">
        <v>9498</v>
      </c>
      <c r="I6309" s="1" t="n">
        <v>56802</v>
      </c>
      <c r="J6309" s="1" t="s">
        <v>9496</v>
      </c>
      <c r="K6309" s="1" t="s">
        <v>3381</v>
      </c>
    </row>
    <row r="6310" customFormat="false" ht="15" hidden="false" customHeight="true" outlineLevel="0" collapsed="false">
      <c r="A6310" s="1" t="n">
        <f aca="false">MAX($A$2:$A6309)+1</f>
        <v>5352</v>
      </c>
      <c r="C6310" s="1" t="str">
        <f aca="false">IF(H6310="",F6310,H6310)</f>
        <v>Wagon Trail LLC</v>
      </c>
      <c r="F6310" s="5"/>
      <c r="G6310" s="1" t="n">
        <v>56974</v>
      </c>
      <c r="H6310" s="1" t="s">
        <v>9499</v>
      </c>
      <c r="I6310" s="1" t="n">
        <v>56804</v>
      </c>
      <c r="J6310" s="1" t="s">
        <v>9490</v>
      </c>
      <c r="K6310" s="1" t="s">
        <v>3381</v>
      </c>
    </row>
    <row r="6311" customFormat="false" ht="15" hidden="false" customHeight="true" outlineLevel="0" collapsed="false">
      <c r="A6311" s="1" t="n">
        <f aca="false">MAX($A$2:$A6310)+1</f>
        <v>5353</v>
      </c>
      <c r="C6311" s="1" t="str">
        <f aca="false">IF(H6311="",F6311,H6311)</f>
        <v>Ward Butte Windfarm LLC</v>
      </c>
      <c r="F6311" s="5"/>
      <c r="G6311" s="1" t="n">
        <v>56975</v>
      </c>
      <c r="H6311" s="1" t="s">
        <v>9500</v>
      </c>
      <c r="I6311" s="1" t="n">
        <v>56802</v>
      </c>
      <c r="J6311" s="1" t="s">
        <v>9496</v>
      </c>
      <c r="K6311" s="1" t="s">
        <v>3381</v>
      </c>
    </row>
    <row r="6312" customFormat="false" ht="15" hidden="false" customHeight="true" outlineLevel="0" collapsed="false">
      <c r="A6312" s="1" t="n">
        <f aca="false">MAX($A$2:$A6311)+1</f>
        <v>5354</v>
      </c>
      <c r="C6312" s="1" t="str">
        <f aca="false">IF(H6312="",F6312,H6312)</f>
        <v>Mason County LFGTE</v>
      </c>
      <c r="F6312" s="5"/>
      <c r="G6312" s="1" t="n">
        <v>56977</v>
      </c>
      <c r="H6312" s="1" t="s">
        <v>9501</v>
      </c>
      <c r="I6312" s="1" t="n">
        <v>5580</v>
      </c>
      <c r="J6312" s="1" t="s">
        <v>3395</v>
      </c>
      <c r="K6312" s="1" t="s">
        <v>3381</v>
      </c>
    </row>
    <row r="6313" customFormat="false" ht="15" hidden="false" customHeight="true" outlineLevel="0" collapsed="false">
      <c r="A6313" s="1" t="n">
        <f aca="false">MAX($A$2:$A6312)+1</f>
        <v>5355</v>
      </c>
      <c r="C6313" s="1" t="str">
        <f aca="false">IF(H6313="",F6313,H6313)</f>
        <v>Sears Hydroelectric Plant</v>
      </c>
      <c r="F6313" s="5"/>
      <c r="G6313" s="1" t="n">
        <v>56978</v>
      </c>
      <c r="H6313" s="1" t="s">
        <v>9502</v>
      </c>
      <c r="I6313" s="1" t="n">
        <v>56268</v>
      </c>
      <c r="J6313" s="1" t="s">
        <v>9503</v>
      </c>
      <c r="K6313" s="1" t="s">
        <v>3381</v>
      </c>
    </row>
    <row r="6314" customFormat="false" ht="15" hidden="false" customHeight="true" outlineLevel="0" collapsed="false">
      <c r="A6314" s="1" t="n">
        <f aca="false">MAX($A$2:$A6313)+1</f>
        <v>5356</v>
      </c>
      <c r="C6314" s="1" t="str">
        <f aca="false">IF(H6314="",F6314,H6314)</f>
        <v>EC&amp;R Panther Creek Wind Farm III</v>
      </c>
      <c r="F6314" s="5"/>
      <c r="G6314" s="1" t="n">
        <v>56979</v>
      </c>
      <c r="H6314" s="1" t="s">
        <v>9504</v>
      </c>
      <c r="I6314" s="1" t="n">
        <v>56215</v>
      </c>
      <c r="J6314" s="1" t="s">
        <v>8945</v>
      </c>
      <c r="K6314" s="1" t="s">
        <v>3381</v>
      </c>
    </row>
    <row r="6315" customFormat="false" ht="15" hidden="false" customHeight="true" outlineLevel="0" collapsed="false">
      <c r="A6315" s="1" t="n">
        <f aca="false">MAX($A$2:$A6314)+1</f>
        <v>5357</v>
      </c>
      <c r="C6315" s="1" t="str">
        <f aca="false">IF(H6315="",F6315,H6315)</f>
        <v>Stony Creek Wind Farm LLC</v>
      </c>
      <c r="F6315" s="5"/>
      <c r="G6315" s="1" t="n">
        <v>56980</v>
      </c>
      <c r="H6315" s="1" t="s">
        <v>9505</v>
      </c>
      <c r="I6315" s="1" t="n">
        <v>56215</v>
      </c>
      <c r="J6315" s="1" t="s">
        <v>8945</v>
      </c>
      <c r="K6315" s="1" t="s">
        <v>3381</v>
      </c>
    </row>
    <row r="6316" customFormat="false" ht="15" hidden="false" customHeight="true" outlineLevel="0" collapsed="false">
      <c r="A6316" s="1" t="n">
        <f aca="false">MAX($A$2:$A6315)+1</f>
        <v>5358</v>
      </c>
      <c r="C6316" s="1" t="str">
        <f aca="false">IF(H6316="",F6316,H6316)</f>
        <v>Pyron Wind Farm LLC</v>
      </c>
      <c r="F6316" s="5"/>
      <c r="G6316" s="1" t="n">
        <v>56981</v>
      </c>
      <c r="H6316" s="1" t="s">
        <v>9506</v>
      </c>
      <c r="I6316" s="1" t="n">
        <v>56215</v>
      </c>
      <c r="J6316" s="1" t="s">
        <v>8945</v>
      </c>
      <c r="K6316" s="1" t="s">
        <v>3381</v>
      </c>
    </row>
    <row r="6317" customFormat="false" ht="15" hidden="false" customHeight="true" outlineLevel="0" collapsed="false">
      <c r="A6317" s="1" t="n">
        <f aca="false">MAX($A$2:$A6316)+1</f>
        <v>5359</v>
      </c>
      <c r="C6317" s="1" t="str">
        <f aca="false">IF(H6317="",F6317,H6317)</f>
        <v>NGP Blue Mountain I LLC</v>
      </c>
      <c r="F6317" s="5"/>
      <c r="G6317" s="1" t="n">
        <v>56982</v>
      </c>
      <c r="H6317" s="1" t="s">
        <v>9507</v>
      </c>
      <c r="I6317" s="1" t="n">
        <v>56249</v>
      </c>
      <c r="J6317" s="1" t="s">
        <v>9507</v>
      </c>
      <c r="K6317" s="1" t="s">
        <v>3381</v>
      </c>
    </row>
    <row r="6318" customFormat="false" ht="15" hidden="false" customHeight="true" outlineLevel="0" collapsed="false">
      <c r="A6318" s="1" t="n">
        <f aca="false">MAX($A$2:$A6317)+1</f>
        <v>5360</v>
      </c>
      <c r="C6318" s="1" t="str">
        <f aca="false">IF(H6318="",F6318,H6318)</f>
        <v>EC&amp;R Papalote Creek I LLC</v>
      </c>
      <c r="F6318" s="5"/>
      <c r="G6318" s="1" t="n">
        <v>56983</v>
      </c>
      <c r="H6318" s="1" t="s">
        <v>9508</v>
      </c>
      <c r="I6318" s="1" t="n">
        <v>56215</v>
      </c>
      <c r="J6318" s="1" t="s">
        <v>8945</v>
      </c>
      <c r="K6318" s="1" t="s">
        <v>3381</v>
      </c>
    </row>
    <row r="6319" customFormat="false" ht="15" hidden="false" customHeight="true" outlineLevel="0" collapsed="false">
      <c r="A6319" s="1" t="n">
        <f aca="false">MAX($A$2:$A6318)+1</f>
        <v>5361</v>
      </c>
      <c r="C6319" s="1" t="str">
        <f aca="false">IF(H6319="",F6319,H6319)</f>
        <v>Inadale Wind Farm LLC</v>
      </c>
      <c r="F6319" s="5"/>
      <c r="G6319" s="1" t="n">
        <v>56984</v>
      </c>
      <c r="H6319" s="1" t="s">
        <v>9509</v>
      </c>
      <c r="I6319" s="1" t="n">
        <v>56215</v>
      </c>
      <c r="J6319" s="1" t="s">
        <v>8945</v>
      </c>
      <c r="K6319" s="1" t="s">
        <v>3381</v>
      </c>
    </row>
    <row r="6320" customFormat="false" ht="15" hidden="false" customHeight="true" outlineLevel="0" collapsed="false">
      <c r="A6320" s="1" t="n">
        <f aca="false">MAX($A$2:$A6319)+1</f>
        <v>5362</v>
      </c>
      <c r="C6320" s="1" t="str">
        <f aca="false">IF(H6320="",F6320,H6320)</f>
        <v>Smoky Hills Wind Project Phase II</v>
      </c>
      <c r="F6320" s="5"/>
      <c r="G6320" s="1" t="n">
        <v>56985</v>
      </c>
      <c r="H6320" s="1" t="s">
        <v>9510</v>
      </c>
      <c r="I6320" s="1" t="n">
        <v>56285</v>
      </c>
      <c r="J6320" s="1" t="s">
        <v>9511</v>
      </c>
      <c r="K6320" s="1" t="s">
        <v>3381</v>
      </c>
    </row>
    <row r="6321" customFormat="false" ht="15" hidden="false" customHeight="true" outlineLevel="0" collapsed="false">
      <c r="A6321" s="1" t="n">
        <f aca="false">MAX($A$2:$A6320)+1</f>
        <v>5363</v>
      </c>
      <c r="C6321" s="1" t="str">
        <f aca="false">IF(H6321="",F6321,H6321)</f>
        <v>Clinton LFGTE Facility</v>
      </c>
      <c r="F6321" s="5"/>
      <c r="G6321" s="1" t="n">
        <v>56986</v>
      </c>
      <c r="H6321" s="1" t="s">
        <v>9512</v>
      </c>
      <c r="I6321" s="1" t="n">
        <v>50158</v>
      </c>
      <c r="J6321" s="1" t="s">
        <v>8895</v>
      </c>
      <c r="K6321" s="1" t="s">
        <v>3381</v>
      </c>
    </row>
    <row r="6322" customFormat="false" ht="15" hidden="false" customHeight="true" outlineLevel="0" collapsed="false">
      <c r="A6322" s="1" t="n">
        <f aca="false">MAX($A$2:$A6321)+1</f>
        <v>5364</v>
      </c>
      <c r="C6322" s="1" t="str">
        <f aca="false">IF(H6322="",F6322,H6322)</f>
        <v>Hyland LFGTE Facility</v>
      </c>
      <c r="F6322" s="5"/>
      <c r="G6322" s="1" t="n">
        <v>56987</v>
      </c>
      <c r="H6322" s="1" t="s">
        <v>9513</v>
      </c>
      <c r="I6322" s="1" t="n">
        <v>50158</v>
      </c>
      <c r="J6322" s="1" t="s">
        <v>8895</v>
      </c>
      <c r="K6322" s="1" t="s">
        <v>3381</v>
      </c>
    </row>
    <row r="6323" customFormat="false" ht="15" hidden="false" customHeight="true" outlineLevel="0" collapsed="false">
      <c r="A6323" s="1" t="n">
        <f aca="false">MAX($A$2:$A6322)+1</f>
        <v>5365</v>
      </c>
      <c r="C6323" s="1" t="str">
        <f aca="false">IF(H6323="",F6323,H6323)</f>
        <v>Stetson Wind I</v>
      </c>
      <c r="F6323" s="5"/>
      <c r="G6323" s="1" t="n">
        <v>56989</v>
      </c>
      <c r="H6323" s="1" t="s">
        <v>9514</v>
      </c>
      <c r="I6323" s="1" t="n">
        <v>59155</v>
      </c>
      <c r="J6323" s="1" t="s">
        <v>9003</v>
      </c>
      <c r="K6323" s="1" t="s">
        <v>3381</v>
      </c>
    </row>
    <row r="6324" customFormat="false" ht="15" hidden="false" customHeight="true" outlineLevel="0" collapsed="false">
      <c r="A6324" s="1" t="n">
        <f aca="false">MAX($A$2:$A6323)+1</f>
        <v>5366</v>
      </c>
      <c r="C6324" s="1" t="str">
        <f aca="false">IF(H6324="",F6324,H6324)</f>
        <v>Rollins Wind Project</v>
      </c>
      <c r="F6324" s="5"/>
      <c r="G6324" s="1" t="n">
        <v>56990</v>
      </c>
      <c r="H6324" s="1" t="s">
        <v>9515</v>
      </c>
      <c r="I6324" s="1" t="n">
        <v>59155</v>
      </c>
      <c r="J6324" s="1" t="s">
        <v>9003</v>
      </c>
      <c r="K6324" s="1" t="s">
        <v>3381</v>
      </c>
    </row>
    <row r="6325" customFormat="false" ht="15" hidden="false" customHeight="true" outlineLevel="0" collapsed="false">
      <c r="A6325" s="1" t="n">
        <f aca="false">MAX($A$2:$A6324)+1</f>
        <v>5367</v>
      </c>
      <c r="C6325" s="1" t="str">
        <f aca="false">IF(H6325="",F6325,H6325)</f>
        <v>Stetson Wind II</v>
      </c>
      <c r="F6325" s="5"/>
      <c r="G6325" s="1" t="n">
        <v>56991</v>
      </c>
      <c r="H6325" s="1" t="s">
        <v>9516</v>
      </c>
      <c r="I6325" s="1" t="n">
        <v>59155</v>
      </c>
      <c r="J6325" s="1" t="s">
        <v>9003</v>
      </c>
      <c r="K6325" s="1" t="s">
        <v>3381</v>
      </c>
    </row>
    <row r="6326" customFormat="false" ht="15" hidden="false" customHeight="true" outlineLevel="0" collapsed="false">
      <c r="A6326" s="1" t="n">
        <f aca="false">MAX($A$2:$A6325)+1</f>
        <v>5368</v>
      </c>
      <c r="C6326" s="1" t="str">
        <f aca="false">IF(H6326="",F6326,H6326)</f>
        <v>MF Mesa Lane LLC</v>
      </c>
      <c r="F6326" s="5"/>
      <c r="G6326" s="1" t="n">
        <v>56993</v>
      </c>
      <c r="H6326" s="1" t="s">
        <v>9517</v>
      </c>
      <c r="I6326" s="1" t="n">
        <v>56284</v>
      </c>
      <c r="J6326" s="1" t="s">
        <v>9517</v>
      </c>
      <c r="K6326" s="1" t="s">
        <v>3381</v>
      </c>
    </row>
    <row r="6327" customFormat="false" ht="15" hidden="false" customHeight="true" outlineLevel="0" collapsed="false">
      <c r="A6327" s="1" t="n">
        <f aca="false">MAX($A$2:$A6326)+1</f>
        <v>5369</v>
      </c>
      <c r="C6327" s="1" t="str">
        <f aca="false">IF(H6327="",F6327,H6327)</f>
        <v>Santa Ana 3</v>
      </c>
      <c r="F6327" s="5"/>
      <c r="G6327" s="1" t="n">
        <v>363</v>
      </c>
      <c r="H6327" s="1" t="s">
        <v>9518</v>
      </c>
      <c r="I6327" s="1" t="n">
        <v>17609</v>
      </c>
      <c r="J6327" s="1" t="s">
        <v>114</v>
      </c>
      <c r="K6327" s="1" t="s">
        <v>3381</v>
      </c>
    </row>
    <row r="6328" customFormat="false" ht="15" hidden="false" customHeight="true" outlineLevel="0" collapsed="false">
      <c r="A6328" s="1" t="n">
        <f aca="false">MAX($A$2:$A6327)+1</f>
        <v>5370</v>
      </c>
      <c r="C6328" s="1" t="str">
        <f aca="false">IF(H6328="",F6328,H6328)</f>
        <v>Arrowrock Hydroelectric Project</v>
      </c>
      <c r="F6328" s="5"/>
      <c r="G6328" s="1" t="n">
        <v>56997</v>
      </c>
      <c r="H6328" s="1" t="s">
        <v>9519</v>
      </c>
      <c r="I6328" s="1" t="n">
        <v>1932</v>
      </c>
      <c r="J6328" s="1" t="s">
        <v>5854</v>
      </c>
      <c r="K6328" s="1" t="s">
        <v>3381</v>
      </c>
    </row>
    <row r="6329" customFormat="false" ht="15" hidden="false" customHeight="true" outlineLevel="0" collapsed="false">
      <c r="A6329" s="1" t="n">
        <f aca="false">A2277</f>
        <v>1361</v>
      </c>
      <c r="C6329" s="1" t="str">
        <f aca="false">IF(H6329="",F6329,H6329)</f>
        <v>El Cajon Energy Center</v>
      </c>
      <c r="F6329" s="5"/>
      <c r="G6329" s="1" t="n">
        <v>57001</v>
      </c>
      <c r="H6329" s="1" t="s">
        <v>9520</v>
      </c>
      <c r="I6329" s="1" t="n">
        <v>56275</v>
      </c>
      <c r="J6329" s="1" t="s">
        <v>9521</v>
      </c>
      <c r="K6329" s="1" t="s">
        <v>3381</v>
      </c>
    </row>
    <row r="6330" customFormat="false" ht="15" hidden="false" customHeight="true" outlineLevel="0" collapsed="false">
      <c r="A6330" s="1" t="n">
        <f aca="false">MAX($A$2:$A6329)+1</f>
        <v>5371</v>
      </c>
      <c r="C6330" s="1" t="str">
        <f aca="false">IF(H6330="",F6330,H6330)</f>
        <v>Oakfield Wind Project</v>
      </c>
      <c r="F6330" s="5"/>
      <c r="G6330" s="1" t="n">
        <v>57002</v>
      </c>
      <c r="H6330" s="1" t="s">
        <v>9522</v>
      </c>
      <c r="I6330" s="1" t="n">
        <v>59155</v>
      </c>
      <c r="J6330" s="1" t="s">
        <v>9003</v>
      </c>
      <c r="K6330" s="1" t="s">
        <v>3381</v>
      </c>
    </row>
    <row r="6331" customFormat="false" ht="15" hidden="false" customHeight="true" outlineLevel="0" collapsed="false">
      <c r="A6331" s="1" t="n">
        <f aca="false">MAX($A$2:$A6330)+1</f>
        <v>5372</v>
      </c>
      <c r="C6331" s="1" t="str">
        <f aca="false">IF(H6331="",F6331,H6331)</f>
        <v>Fulton LFGTE Facility</v>
      </c>
      <c r="F6331" s="5"/>
      <c r="G6331" s="1" t="n">
        <v>57003</v>
      </c>
      <c r="H6331" s="1" t="s">
        <v>9523</v>
      </c>
      <c r="I6331" s="1" t="n">
        <v>50158</v>
      </c>
      <c r="J6331" s="1" t="s">
        <v>8895</v>
      </c>
      <c r="K6331" s="1" t="s">
        <v>3381</v>
      </c>
    </row>
    <row r="6332" customFormat="false" ht="15" hidden="false" customHeight="true" outlineLevel="0" collapsed="false">
      <c r="A6332" s="1" t="n">
        <f aca="false">MAX($A$2:$A6331)+1</f>
        <v>5373</v>
      </c>
      <c r="C6332" s="1" t="str">
        <f aca="false">IF(H6332="",F6332,H6332)</f>
        <v>SunEdison Walgreens Moreno Valley</v>
      </c>
      <c r="F6332" s="5"/>
      <c r="G6332" s="1" t="n">
        <v>57004</v>
      </c>
      <c r="H6332" s="1" t="s">
        <v>9524</v>
      </c>
      <c r="I6332" s="1" t="n">
        <v>56294</v>
      </c>
      <c r="J6332" s="1" t="s">
        <v>9525</v>
      </c>
      <c r="K6332" s="1" t="s">
        <v>3381</v>
      </c>
    </row>
    <row r="6333" customFormat="false" ht="15" hidden="false" customHeight="true" outlineLevel="0" collapsed="false">
      <c r="A6333" s="1" t="n">
        <f aca="false">MAX($A$2:$A6332)+1</f>
        <v>5374</v>
      </c>
      <c r="C6333" s="1" t="str">
        <f aca="false">IF(H6333="",F6333,H6333)</f>
        <v>Mariani Packing Vacaville Solar</v>
      </c>
      <c r="F6333" s="5"/>
      <c r="G6333" s="1" t="n">
        <v>57005</v>
      </c>
      <c r="H6333" s="1" t="s">
        <v>9526</v>
      </c>
      <c r="I6333" s="1" t="n">
        <v>56431</v>
      </c>
      <c r="J6333" s="1" t="s">
        <v>9527</v>
      </c>
      <c r="K6333" s="1" t="s">
        <v>3381</v>
      </c>
    </row>
    <row r="6334" customFormat="false" ht="15" hidden="false" customHeight="true" outlineLevel="0" collapsed="false">
      <c r="A6334" s="1" t="n">
        <f aca="false">MAX($A$2:$A6333)+1</f>
        <v>5375</v>
      </c>
      <c r="C6334" s="1" t="str">
        <f aca="false">IF(H6334="",F6334,H6334)</f>
        <v>Walgreens Woodland Distribution Center</v>
      </c>
      <c r="F6334" s="5"/>
      <c r="G6334" s="1" t="n">
        <v>57006</v>
      </c>
      <c r="H6334" s="1" t="s">
        <v>9528</v>
      </c>
      <c r="I6334" s="1" t="n">
        <v>56296</v>
      </c>
      <c r="J6334" s="1" t="s">
        <v>9529</v>
      </c>
      <c r="K6334" s="1" t="s">
        <v>3381</v>
      </c>
    </row>
    <row r="6335" customFormat="false" ht="15" hidden="false" customHeight="true" outlineLevel="0" collapsed="false">
      <c r="A6335" s="1" t="n">
        <f aca="false">MAX($A$2:$A6334)+1</f>
        <v>5376</v>
      </c>
      <c r="C6335" s="1" t="str">
        <f aca="false">IF(H6335="",F6335,H6335)</f>
        <v>SunEdison Ironwood State Prison</v>
      </c>
      <c r="F6335" s="5"/>
      <c r="G6335" s="1" t="n">
        <v>57007</v>
      </c>
      <c r="H6335" s="1" t="s">
        <v>9530</v>
      </c>
      <c r="I6335" s="1" t="n">
        <v>56297</v>
      </c>
      <c r="J6335" s="1" t="s">
        <v>9531</v>
      </c>
      <c r="K6335" s="1" t="s">
        <v>3381</v>
      </c>
    </row>
    <row r="6336" customFormat="false" ht="15" hidden="false" customHeight="true" outlineLevel="0" collapsed="false">
      <c r="A6336" s="1" t="n">
        <f aca="false">MAX($A$2:$A6335)+1</f>
        <v>5377</v>
      </c>
      <c r="C6336" s="1" t="str">
        <f aca="false">IF(H6336="",F6336,H6336)</f>
        <v>SunEdison Procter &amp; Gamble Oxnard</v>
      </c>
      <c r="F6336" s="5"/>
      <c r="G6336" s="1" t="n">
        <v>57008</v>
      </c>
      <c r="H6336" s="1" t="s">
        <v>9532</v>
      </c>
      <c r="I6336" s="1" t="n">
        <v>56431</v>
      </c>
      <c r="J6336" s="1" t="s">
        <v>9527</v>
      </c>
      <c r="K6336" s="1" t="s">
        <v>3381</v>
      </c>
    </row>
    <row r="6337" customFormat="false" ht="15" hidden="false" customHeight="true" outlineLevel="0" collapsed="false">
      <c r="A6337" s="1" t="n">
        <f aca="false">MAX($A$2:$A6336)+1</f>
        <v>5378</v>
      </c>
      <c r="C6337" s="1" t="str">
        <f aca="false">IF(H6337="",F6337,H6337)</f>
        <v>Kohls San Bernardino Solar Facility</v>
      </c>
      <c r="F6337" s="5"/>
      <c r="G6337" s="1" t="n">
        <v>57009</v>
      </c>
      <c r="H6337" s="1" t="s">
        <v>9533</v>
      </c>
      <c r="I6337" s="1" t="n">
        <v>56300</v>
      </c>
      <c r="J6337" s="1" t="s">
        <v>9534</v>
      </c>
      <c r="K6337" s="1" t="s">
        <v>3381</v>
      </c>
    </row>
    <row r="6338" customFormat="false" ht="15" hidden="false" customHeight="true" outlineLevel="0" collapsed="false">
      <c r="A6338" s="1" t="n">
        <f aca="false">MAX($A$2:$A6337)+1</f>
        <v>5379</v>
      </c>
      <c r="C6338" s="1" t="str">
        <f aca="false">IF(H6338="",F6338,H6338)</f>
        <v>SunEdison Anheuser Busch Fairfield</v>
      </c>
      <c r="F6338" s="5"/>
      <c r="G6338" s="1" t="n">
        <v>57010</v>
      </c>
      <c r="H6338" s="1" t="s">
        <v>9535</v>
      </c>
      <c r="I6338" s="1" t="n">
        <v>56434</v>
      </c>
      <c r="J6338" s="1" t="s">
        <v>9536</v>
      </c>
      <c r="K6338" s="1" t="s">
        <v>3381</v>
      </c>
    </row>
    <row r="6339" customFormat="false" ht="15" hidden="false" customHeight="true" outlineLevel="0" collapsed="false">
      <c r="A6339" s="1" t="n">
        <f aca="false">MAX($A$2:$A6338)+1</f>
        <v>5380</v>
      </c>
      <c r="C6339" s="1" t="str">
        <f aca="false">IF(H6339="",F6339,H6339)</f>
        <v>Chuckawalla Valley State Prison</v>
      </c>
      <c r="F6339" s="5"/>
      <c r="G6339" s="1" t="n">
        <v>57011</v>
      </c>
      <c r="H6339" s="1" t="s">
        <v>9537</v>
      </c>
      <c r="I6339" s="1" t="n">
        <v>56302</v>
      </c>
      <c r="J6339" s="1" t="s">
        <v>9538</v>
      </c>
      <c r="K6339" s="1" t="s">
        <v>3381</v>
      </c>
    </row>
    <row r="6340" customFormat="false" ht="15" hidden="false" customHeight="true" outlineLevel="0" collapsed="false">
      <c r="A6340" s="1" t="n">
        <f aca="false">MAX($A$2:$A6339)+1</f>
        <v>5381</v>
      </c>
      <c r="C6340" s="1" t="str">
        <f aca="false">IF(H6340="",F6340,H6340)</f>
        <v>SunEdison Walmart Apple Valley DC</v>
      </c>
      <c r="F6340" s="5"/>
      <c r="G6340" s="1" t="n">
        <v>57012</v>
      </c>
      <c r="H6340" s="1" t="s">
        <v>9539</v>
      </c>
      <c r="I6340" s="1" t="n">
        <v>56434</v>
      </c>
      <c r="J6340" s="1" t="s">
        <v>9536</v>
      </c>
      <c r="K6340" s="1" t="s">
        <v>3381</v>
      </c>
    </row>
    <row r="6341" customFormat="false" ht="15" hidden="false" customHeight="true" outlineLevel="0" collapsed="false">
      <c r="A6341" s="1" t="n">
        <f aca="false">MAX($A$2:$A6340)+1</f>
        <v>5382</v>
      </c>
      <c r="C6341" s="1" t="str">
        <f aca="false">IF(H6341="",F6341,H6341)</f>
        <v>DeKalb County Green Energy Facility</v>
      </c>
      <c r="F6341" s="5"/>
      <c r="G6341" s="1" t="n">
        <v>57013</v>
      </c>
      <c r="H6341" s="1" t="s">
        <v>9540</v>
      </c>
      <c r="I6341" s="1" t="n">
        <v>56306</v>
      </c>
      <c r="J6341" s="1" t="s">
        <v>9541</v>
      </c>
      <c r="K6341" s="1" t="s">
        <v>3381</v>
      </c>
    </row>
    <row r="6342" customFormat="false" ht="15" hidden="false" customHeight="true" outlineLevel="0" collapsed="false">
      <c r="A6342" s="1" t="n">
        <f aca="false">MAX($A$2:$A6341)+1</f>
        <v>5383</v>
      </c>
      <c r="C6342" s="1" t="str">
        <f aca="false">IF(H6342="",F6342,H6342)</f>
        <v>Waste Management Arden LFGTE</v>
      </c>
      <c r="F6342" s="5"/>
      <c r="G6342" s="1" t="n">
        <v>57014</v>
      </c>
      <c r="H6342" s="1" t="s">
        <v>9542</v>
      </c>
      <c r="I6342" s="1" t="n">
        <v>54842</v>
      </c>
      <c r="J6342" s="1" t="s">
        <v>6949</v>
      </c>
      <c r="K6342" s="1" t="s">
        <v>3381</v>
      </c>
    </row>
    <row r="6343" customFormat="false" ht="15" hidden="false" customHeight="true" outlineLevel="0" collapsed="false">
      <c r="A6343" s="1" t="n">
        <f aca="false">MAX($A$2:$A6342)+1</f>
        <v>5384</v>
      </c>
      <c r="C6343" s="1" t="str">
        <f aca="false">IF(H6343="",F6343,H6343)</f>
        <v>Waste Management Columbia Ridge LFGTE</v>
      </c>
      <c r="F6343" s="5"/>
      <c r="G6343" s="1" t="n">
        <v>57015</v>
      </c>
      <c r="H6343" s="1" t="s">
        <v>9543</v>
      </c>
      <c r="I6343" s="1" t="n">
        <v>54842</v>
      </c>
      <c r="J6343" s="1" t="s">
        <v>6949</v>
      </c>
      <c r="K6343" s="1" t="s">
        <v>3381</v>
      </c>
    </row>
    <row r="6344" customFormat="false" ht="15" hidden="false" customHeight="true" outlineLevel="0" collapsed="false">
      <c r="A6344" s="1" t="n">
        <f aca="false">MAX($A$2:$A6343)+1</f>
        <v>5385</v>
      </c>
      <c r="C6344" s="1" t="str">
        <f aca="false">IF(H6344="",F6344,H6344)</f>
        <v>Waste Management Crossroads LFGTE</v>
      </c>
      <c r="F6344" s="5"/>
      <c r="G6344" s="1" t="n">
        <v>57016</v>
      </c>
      <c r="H6344" s="1" t="s">
        <v>9544</v>
      </c>
      <c r="I6344" s="1" t="n">
        <v>54842</v>
      </c>
      <c r="J6344" s="1" t="s">
        <v>6949</v>
      </c>
      <c r="K6344" s="1" t="s">
        <v>3381</v>
      </c>
    </row>
    <row r="6345" customFormat="false" ht="15" hidden="false" customHeight="true" outlineLevel="0" collapsed="false">
      <c r="A6345" s="1" t="n">
        <f aca="false">MAX($A$2:$A6344)+1</f>
        <v>5386</v>
      </c>
      <c r="C6345" s="1" t="str">
        <f aca="false">IF(H6345="",F6345,H6345)</f>
        <v>Spruce Ridge Gas Recovery</v>
      </c>
      <c r="F6345" s="5"/>
      <c r="G6345" s="1" t="n">
        <v>57017</v>
      </c>
      <c r="H6345" s="1" t="s">
        <v>9545</v>
      </c>
      <c r="I6345" s="1" t="n">
        <v>54842</v>
      </c>
      <c r="J6345" s="1" t="s">
        <v>6949</v>
      </c>
      <c r="K6345" s="1" t="s">
        <v>3381</v>
      </c>
    </row>
    <row r="6346" customFormat="false" ht="15" hidden="false" customHeight="true" outlineLevel="0" collapsed="false">
      <c r="A6346" s="1" t="n">
        <f aca="false">MAX($A$2:$A6345)+1</f>
        <v>5387</v>
      </c>
      <c r="C6346" s="1" t="str">
        <f aca="false">IF(H6346="",F6346,H6346)</f>
        <v>Waste Management Middle Peninsula LFGTE</v>
      </c>
      <c r="F6346" s="5"/>
      <c r="G6346" s="1" t="n">
        <v>57018</v>
      </c>
      <c r="H6346" s="1" t="s">
        <v>9546</v>
      </c>
      <c r="I6346" s="1" t="n">
        <v>54842</v>
      </c>
      <c r="J6346" s="1" t="s">
        <v>6949</v>
      </c>
      <c r="K6346" s="1" t="s">
        <v>3381</v>
      </c>
    </row>
    <row r="6347" customFormat="false" ht="15" hidden="false" customHeight="true" outlineLevel="0" collapsed="false">
      <c r="A6347" s="1" t="n">
        <f aca="false">MAX($A$2:$A6346)+1</f>
        <v>5388</v>
      </c>
      <c r="C6347" s="1" t="str">
        <f aca="false">IF(H6347="",F6347,H6347)</f>
        <v>Riverbend Landfill</v>
      </c>
      <c r="F6347" s="5"/>
      <c r="G6347" s="1" t="n">
        <v>57019</v>
      </c>
      <c r="H6347" s="1" t="s">
        <v>9547</v>
      </c>
      <c r="I6347" s="1" t="n">
        <v>54842</v>
      </c>
      <c r="J6347" s="1" t="s">
        <v>6949</v>
      </c>
      <c r="K6347" s="1" t="s">
        <v>3381</v>
      </c>
    </row>
    <row r="6348" customFormat="false" ht="15" hidden="false" customHeight="true" outlineLevel="0" collapsed="false">
      <c r="A6348" s="1" t="n">
        <f aca="false">MAX($A$2:$A6347)+1</f>
        <v>5389</v>
      </c>
      <c r="C6348" s="1" t="str">
        <f aca="false">IF(H6348="",F6348,H6348)</f>
        <v>Westside Landfill Gas Recovery</v>
      </c>
      <c r="F6348" s="5"/>
      <c r="G6348" s="1" t="n">
        <v>57020</v>
      </c>
      <c r="H6348" s="1" t="s">
        <v>9548</v>
      </c>
      <c r="I6348" s="1" t="n">
        <v>54842</v>
      </c>
      <c r="J6348" s="1" t="s">
        <v>6949</v>
      </c>
      <c r="K6348" s="1" t="s">
        <v>3381</v>
      </c>
    </row>
    <row r="6349" customFormat="false" ht="15" hidden="false" customHeight="true" outlineLevel="0" collapsed="false">
      <c r="A6349" s="1" t="n">
        <f aca="false">MAX($A$2:$A6348)+1</f>
        <v>5390</v>
      </c>
      <c r="C6349" s="1" t="str">
        <f aca="false">IF(H6349="",F6349,H6349)</f>
        <v>Waste Management Madison County LFGTE</v>
      </c>
      <c r="F6349" s="5"/>
      <c r="G6349" s="1" t="n">
        <v>57021</v>
      </c>
      <c r="H6349" s="1" t="s">
        <v>9549</v>
      </c>
      <c r="I6349" s="1" t="n">
        <v>54842</v>
      </c>
      <c r="J6349" s="1" t="s">
        <v>6949</v>
      </c>
      <c r="K6349" s="1" t="s">
        <v>3381</v>
      </c>
    </row>
    <row r="6350" customFormat="false" ht="15" hidden="false" customHeight="true" outlineLevel="0" collapsed="false">
      <c r="A6350" s="1" t="n">
        <f aca="false">MAX($A$2:$A6349)+1</f>
        <v>5391</v>
      </c>
      <c r="C6350" s="1" t="str">
        <f aca="false">IF(H6350="",F6350,H6350)</f>
        <v>Waste Management King George LFGTE</v>
      </c>
      <c r="F6350" s="5"/>
      <c r="G6350" s="1" t="n">
        <v>57022</v>
      </c>
      <c r="H6350" s="1" t="s">
        <v>9550</v>
      </c>
      <c r="I6350" s="1" t="n">
        <v>54842</v>
      </c>
      <c r="J6350" s="1" t="s">
        <v>6949</v>
      </c>
      <c r="K6350" s="1" t="s">
        <v>3381</v>
      </c>
    </row>
    <row r="6351" customFormat="false" ht="15" hidden="false" customHeight="true" outlineLevel="0" collapsed="false">
      <c r="A6351" s="1" t="n">
        <f aca="false">MAX($A$2:$A6350)+1</f>
        <v>5392</v>
      </c>
      <c r="C6351" s="1" t="str">
        <f aca="false">IF(H6351="",F6351,H6351)</f>
        <v>Waste Management Rolling Meadows LFGTE</v>
      </c>
      <c r="F6351" s="5"/>
      <c r="G6351" s="1" t="n">
        <v>57023</v>
      </c>
      <c r="H6351" s="1" t="s">
        <v>9551</v>
      </c>
      <c r="I6351" s="1" t="n">
        <v>54842</v>
      </c>
      <c r="J6351" s="1" t="s">
        <v>6949</v>
      </c>
      <c r="K6351" s="1" t="s">
        <v>3381</v>
      </c>
    </row>
    <row r="6352" customFormat="false" ht="15" hidden="false" customHeight="true" outlineLevel="0" collapsed="false">
      <c r="A6352" s="1" t="n">
        <f aca="false">MAX($A$2:$A6351)+1</f>
        <v>5393</v>
      </c>
      <c r="C6352" s="1" t="str">
        <f aca="false">IF(H6352="",F6352,H6352)</f>
        <v>Waste Management Northern Oaks LFGTE</v>
      </c>
      <c r="F6352" s="5"/>
      <c r="G6352" s="1" t="n">
        <v>57024</v>
      </c>
      <c r="H6352" s="1" t="s">
        <v>9552</v>
      </c>
      <c r="I6352" s="1" t="n">
        <v>54842</v>
      </c>
      <c r="J6352" s="1" t="s">
        <v>6949</v>
      </c>
      <c r="K6352" s="1" t="s">
        <v>3381</v>
      </c>
    </row>
    <row r="6353" customFormat="false" ht="15" hidden="false" customHeight="true" outlineLevel="0" collapsed="false">
      <c r="A6353" s="1" t="n">
        <f aca="false">MAX($A$2:$A6352)+1</f>
        <v>5394</v>
      </c>
      <c r="C6353" s="1" t="str">
        <f aca="false">IF(H6353="",F6353,H6353)</f>
        <v>Waste Management Eco Vista LFGTE</v>
      </c>
      <c r="F6353" s="5"/>
      <c r="G6353" s="1" t="n">
        <v>57025</v>
      </c>
      <c r="H6353" s="1" t="s">
        <v>9553</v>
      </c>
      <c r="I6353" s="1" t="n">
        <v>54842</v>
      </c>
      <c r="J6353" s="1" t="s">
        <v>6949</v>
      </c>
      <c r="K6353" s="1" t="s">
        <v>3381</v>
      </c>
    </row>
    <row r="6354" customFormat="false" ht="15" hidden="false" customHeight="true" outlineLevel="0" collapsed="false">
      <c r="A6354" s="1" t="n">
        <f aca="false">MAX($A$2:$A6353)+1</f>
        <v>5395</v>
      </c>
      <c r="C6354" s="1" t="str">
        <f aca="false">IF(H6354="",F6354,H6354)</f>
        <v>Superior Landfill Gas Recovery</v>
      </c>
      <c r="F6354" s="5"/>
      <c r="G6354" s="1" t="n">
        <v>57026</v>
      </c>
      <c r="H6354" s="1" t="s">
        <v>9554</v>
      </c>
      <c r="I6354" s="1" t="n">
        <v>54842</v>
      </c>
      <c r="J6354" s="1" t="s">
        <v>6949</v>
      </c>
      <c r="K6354" s="1" t="s">
        <v>3381</v>
      </c>
    </row>
    <row r="6355" customFormat="false" ht="15" hidden="false" customHeight="true" outlineLevel="0" collapsed="false">
      <c r="A6355" s="1" t="n">
        <f aca="false">MAX($A$2:$A6354)+1</f>
        <v>5396</v>
      </c>
      <c r="C6355" s="1" t="str">
        <f aca="false">IF(H6355="",F6355,H6355)</f>
        <v>Canyon Power Plant</v>
      </c>
      <c r="F6355" s="5"/>
      <c r="G6355" s="1" t="n">
        <v>57027</v>
      </c>
      <c r="H6355" s="1" t="s">
        <v>9555</v>
      </c>
      <c r="I6355" s="1" t="n">
        <v>590</v>
      </c>
      <c r="J6355" s="1" t="s">
        <v>5599</v>
      </c>
      <c r="K6355" s="1" t="s">
        <v>3381</v>
      </c>
    </row>
    <row r="6356" customFormat="false" ht="15" hidden="false" customHeight="true" outlineLevel="0" collapsed="false">
      <c r="A6356" s="1" t="n">
        <f aca="false">MAX($A$2:$A6355)+1</f>
        <v>5397</v>
      </c>
      <c r="C6356" s="1" t="str">
        <f aca="false">IF(H6356="",F6356,H6356)</f>
        <v>Cleveland Cnty Generating Facility</v>
      </c>
      <c r="F6356" s="5"/>
      <c r="G6356" s="1" t="n">
        <v>57029</v>
      </c>
      <c r="H6356" s="1" t="s">
        <v>9556</v>
      </c>
      <c r="I6356" s="1" t="n">
        <v>17650</v>
      </c>
      <c r="J6356" s="1" t="s">
        <v>5602</v>
      </c>
      <c r="K6356" s="1" t="s">
        <v>3381</v>
      </c>
    </row>
    <row r="6357" customFormat="false" ht="15" hidden="false" customHeight="true" outlineLevel="0" collapsed="false">
      <c r="A6357" s="1" t="n">
        <f aca="false">MAX($A$2:$A6356)+1</f>
        <v>5398</v>
      </c>
      <c r="C6357" s="1" t="str">
        <f aca="false">IF(H6357="",F6357,H6357)</f>
        <v>Willmar Municipal East Substation</v>
      </c>
      <c r="F6357" s="5"/>
      <c r="G6357" s="1" t="n">
        <v>57034</v>
      </c>
      <c r="H6357" s="1" t="s">
        <v>9557</v>
      </c>
      <c r="I6357" s="1" t="n">
        <v>20737</v>
      </c>
      <c r="J6357" s="1" t="s">
        <v>4385</v>
      </c>
      <c r="K6357" s="1" t="s">
        <v>3381</v>
      </c>
    </row>
    <row r="6358" customFormat="false" ht="15" hidden="false" customHeight="true" outlineLevel="0" collapsed="false">
      <c r="A6358" s="1" t="n">
        <f aca="false">MAX($A$2:$A6357)+1</f>
        <v>5399</v>
      </c>
      <c r="C6358" s="1" t="str">
        <f aca="false">IF(H6358="",F6358,H6358)</f>
        <v>Willmar Municipal SW Substation</v>
      </c>
      <c r="F6358" s="5"/>
      <c r="G6358" s="1" t="n">
        <v>57035</v>
      </c>
      <c r="H6358" s="1" t="s">
        <v>9558</v>
      </c>
      <c r="I6358" s="1" t="n">
        <v>20737</v>
      </c>
      <c r="J6358" s="1" t="s">
        <v>4385</v>
      </c>
      <c r="K6358" s="1" t="s">
        <v>3381</v>
      </c>
    </row>
    <row r="6359" customFormat="false" ht="15" hidden="false" customHeight="true" outlineLevel="0" collapsed="false">
      <c r="A6359" s="1" t="n">
        <f aca="false">MAX($A$2:$A6358)+1</f>
        <v>5400</v>
      </c>
      <c r="C6359" s="1" t="str">
        <f aca="false">IF(H6359="",F6359,H6359)</f>
        <v>Kemper County IGCC Project</v>
      </c>
      <c r="F6359" s="5"/>
      <c r="G6359" s="1" t="n">
        <v>57037</v>
      </c>
      <c r="H6359" s="1" t="s">
        <v>9559</v>
      </c>
      <c r="I6359" s="1" t="n">
        <v>12686</v>
      </c>
      <c r="J6359" s="1" t="s">
        <v>318</v>
      </c>
      <c r="K6359" s="1" t="s">
        <v>3381</v>
      </c>
    </row>
    <row r="6360" customFormat="false" ht="15" hidden="false" customHeight="true" outlineLevel="0" collapsed="false">
      <c r="A6360" s="1" t="n">
        <f aca="false">MAX($A$2:$A6359)+1</f>
        <v>5401</v>
      </c>
      <c r="C6360" s="1" t="str">
        <f aca="false">IF(H6360="",F6360,H6360)</f>
        <v>Wallowa Falls</v>
      </c>
      <c r="F6360" s="5"/>
      <c r="G6360" s="1" t="n">
        <v>3041</v>
      </c>
      <c r="H6360" s="1" t="s">
        <v>9560</v>
      </c>
      <c r="I6360" s="1" t="n">
        <v>14354</v>
      </c>
      <c r="J6360" s="1" t="s">
        <v>211</v>
      </c>
      <c r="K6360" s="1" t="s">
        <v>3381</v>
      </c>
    </row>
    <row r="6361" customFormat="false" ht="15" hidden="false" customHeight="true" outlineLevel="0" collapsed="false">
      <c r="A6361" s="1" t="n">
        <f aca="false">MAX($A$2:$A6360)+1</f>
        <v>5402</v>
      </c>
      <c r="C6361" s="1" t="str">
        <f aca="false">IF(H6361="",F6361,H6361)</f>
        <v>Weber</v>
      </c>
      <c r="F6361" s="5"/>
      <c r="G6361" s="1" t="n">
        <v>3661</v>
      </c>
      <c r="H6361" s="1" t="s">
        <v>9561</v>
      </c>
      <c r="I6361" s="1" t="n">
        <v>14354</v>
      </c>
      <c r="J6361" s="1" t="s">
        <v>211</v>
      </c>
      <c r="K6361" s="1" t="s">
        <v>3381</v>
      </c>
    </row>
    <row r="6362" customFormat="false" ht="15" hidden="false" customHeight="true" outlineLevel="0" collapsed="false">
      <c r="A6362" s="1" t="n">
        <f aca="false">MAX($A$2:$A6361)+1</f>
        <v>5403</v>
      </c>
      <c r="C6362" s="1" t="str">
        <f aca="false">IF(H6362="",F6362,H6362)</f>
        <v>Armenia Mountain Wind Farm</v>
      </c>
      <c r="F6362" s="5"/>
      <c r="G6362" s="1" t="n">
        <v>57044</v>
      </c>
      <c r="H6362" s="1" t="s">
        <v>9562</v>
      </c>
      <c r="I6362" s="1" t="n">
        <v>59496</v>
      </c>
      <c r="J6362" s="1" t="s">
        <v>7822</v>
      </c>
      <c r="K6362" s="1" t="s">
        <v>3381</v>
      </c>
    </row>
    <row r="6363" customFormat="false" ht="15" hidden="false" customHeight="true" outlineLevel="0" collapsed="false">
      <c r="A6363" s="1" t="n">
        <f aca="false">MAX($A$2:$A6362)+1</f>
        <v>5404</v>
      </c>
      <c r="C6363" s="1" t="str">
        <f aca="false">IF(H6363="",F6363,H6363)</f>
        <v>Rolling Thunder Wind Farm</v>
      </c>
      <c r="F6363" s="5"/>
      <c r="G6363" s="1" t="n">
        <v>57045</v>
      </c>
      <c r="H6363" s="1" t="s">
        <v>9563</v>
      </c>
      <c r="I6363" s="1" t="n">
        <v>55963</v>
      </c>
      <c r="J6363" s="1" t="s">
        <v>6939</v>
      </c>
      <c r="K6363" s="1" t="s">
        <v>3381</v>
      </c>
    </row>
    <row r="6364" customFormat="false" ht="15" hidden="false" customHeight="true" outlineLevel="0" collapsed="false">
      <c r="A6364" s="1" t="n">
        <f aca="false">MAX($A$2:$A6363)+1</f>
        <v>5405</v>
      </c>
      <c r="C6364" s="1" t="str">
        <f aca="false">IF(H6364="",F6364,H6364)</f>
        <v>Archer Daniels Midland Columbus</v>
      </c>
      <c r="F6364" s="5"/>
      <c r="G6364" s="1" t="n">
        <v>57046</v>
      </c>
      <c r="H6364" s="1" t="s">
        <v>9564</v>
      </c>
      <c r="I6364" s="1" t="n">
        <v>772</v>
      </c>
      <c r="J6364" s="1" t="s">
        <v>6471</v>
      </c>
      <c r="K6364" s="1" t="s">
        <v>3381</v>
      </c>
    </row>
    <row r="6365" customFormat="false" ht="15" hidden="false" customHeight="true" outlineLevel="0" collapsed="false">
      <c r="A6365" s="1" t="n">
        <f aca="false">MAX($A$2:$A6364)+1</f>
        <v>5406</v>
      </c>
      <c r="C6365" s="1" t="str">
        <f aca="false">IF(H6365="",F6365,H6365)</f>
        <v>White River (WI)</v>
      </c>
      <c r="F6365" s="5"/>
      <c r="G6365" s="1" t="n">
        <v>3989</v>
      </c>
      <c r="H6365" s="1" t="s">
        <v>9565</v>
      </c>
      <c r="I6365" s="1" t="n">
        <v>13781</v>
      </c>
      <c r="J6365" s="1" t="s">
        <v>31</v>
      </c>
      <c r="K6365" s="1" t="s">
        <v>3381</v>
      </c>
    </row>
    <row r="6366" customFormat="false" ht="15" hidden="false" customHeight="true" outlineLevel="0" collapsed="false">
      <c r="A6366" s="1" t="n">
        <f aca="false">MAX($A$2:$A6365)+1</f>
        <v>5407</v>
      </c>
      <c r="C6366" s="1" t="str">
        <f aca="false">IF(H6366="",F6366,H6366)</f>
        <v>NaturEner Glacier Wind Energy 1</v>
      </c>
      <c r="F6366" s="5"/>
      <c r="G6366" s="1" t="n">
        <v>57049</v>
      </c>
      <c r="H6366" s="1" t="s">
        <v>9566</v>
      </c>
      <c r="I6366" s="1" t="n">
        <v>56365</v>
      </c>
      <c r="J6366" s="1" t="s">
        <v>9567</v>
      </c>
      <c r="K6366" s="1" t="s">
        <v>3381</v>
      </c>
    </row>
    <row r="6367" customFormat="false" ht="15" hidden="false" customHeight="true" outlineLevel="0" collapsed="false">
      <c r="A6367" s="1" t="n">
        <f aca="false">MAX($A$2:$A6366)+1</f>
        <v>5408</v>
      </c>
      <c r="C6367" s="1" t="str">
        <f aca="false">IF(H6367="",F6367,H6367)</f>
        <v>NaturEner Glacier Wind Energy 2</v>
      </c>
      <c r="F6367" s="5"/>
      <c r="G6367" s="1" t="n">
        <v>57050</v>
      </c>
      <c r="H6367" s="1" t="s">
        <v>9568</v>
      </c>
      <c r="I6367" s="1" t="n">
        <v>56366</v>
      </c>
      <c r="J6367" s="1" t="s">
        <v>9569</v>
      </c>
      <c r="K6367" s="1" t="s">
        <v>3381</v>
      </c>
    </row>
    <row r="6368" customFormat="false" ht="15" hidden="false" customHeight="true" outlineLevel="0" collapsed="false">
      <c r="A6368" s="1" t="n">
        <f aca="false">MAX($A$2:$A6367)+1</f>
        <v>5409</v>
      </c>
      <c r="C6368" s="1" t="str">
        <f aca="false">IF(H6368="",F6368,H6368)</f>
        <v>Noatak</v>
      </c>
      <c r="F6368" s="5"/>
      <c r="G6368" s="1" t="n">
        <v>57051</v>
      </c>
      <c r="H6368" s="1" t="s">
        <v>9570</v>
      </c>
      <c r="I6368" s="1" t="n">
        <v>221</v>
      </c>
      <c r="J6368" s="1" t="s">
        <v>5231</v>
      </c>
      <c r="K6368" s="1" t="s">
        <v>3381</v>
      </c>
    </row>
    <row r="6369" customFormat="false" ht="15" hidden="false" customHeight="true" outlineLevel="0" collapsed="false">
      <c r="A6369" s="1" t="n">
        <f aca="false">MAX($A$2:$A6368)+1</f>
        <v>5410</v>
      </c>
      <c r="C6369" s="1" t="str">
        <f aca="false">IF(H6369="",F6369,H6369)</f>
        <v>Savoonga</v>
      </c>
      <c r="F6369" s="5"/>
      <c r="G6369" s="1" t="n">
        <v>57052</v>
      </c>
      <c r="H6369" s="1" t="s">
        <v>9571</v>
      </c>
      <c r="I6369" s="1" t="n">
        <v>221</v>
      </c>
      <c r="J6369" s="1" t="s">
        <v>5231</v>
      </c>
      <c r="K6369" s="1" t="s">
        <v>3381</v>
      </c>
    </row>
    <row r="6370" customFormat="false" ht="15" hidden="false" customHeight="true" outlineLevel="0" collapsed="false">
      <c r="A6370" s="1" t="n">
        <f aca="false">MAX($A$2:$A6369)+1</f>
        <v>5411</v>
      </c>
      <c r="C6370" s="1" t="str">
        <f aca="false">IF(H6370="",F6370,H6370)</f>
        <v>Alakanuk</v>
      </c>
      <c r="F6370" s="5"/>
      <c r="G6370" s="1" t="n">
        <v>57053</v>
      </c>
      <c r="H6370" s="1" t="s">
        <v>9572</v>
      </c>
      <c r="I6370" s="1" t="n">
        <v>221</v>
      </c>
      <c r="J6370" s="1" t="s">
        <v>5231</v>
      </c>
      <c r="K6370" s="1" t="s">
        <v>3381</v>
      </c>
    </row>
    <row r="6371" customFormat="false" ht="15" hidden="false" customHeight="true" outlineLevel="0" collapsed="false">
      <c r="A6371" s="1" t="n">
        <f aca="false">MAX($A$2:$A6370)+1</f>
        <v>5412</v>
      </c>
      <c r="C6371" s="1" t="str">
        <f aca="false">IF(H6371="",F6371,H6371)</f>
        <v>Upper Kalskag</v>
      </c>
      <c r="F6371" s="5"/>
      <c r="G6371" s="1" t="n">
        <v>57054</v>
      </c>
      <c r="H6371" s="1" t="s">
        <v>9573</v>
      </c>
      <c r="I6371" s="1" t="n">
        <v>221</v>
      </c>
      <c r="J6371" s="1" t="s">
        <v>5231</v>
      </c>
      <c r="K6371" s="1" t="s">
        <v>3381</v>
      </c>
    </row>
    <row r="6372" customFormat="false" ht="15" hidden="false" customHeight="true" outlineLevel="0" collapsed="false">
      <c r="A6372" s="1" t="n">
        <f aca="false">MAX($A$2:$A6371)+1</f>
        <v>5413</v>
      </c>
      <c r="C6372" s="1" t="str">
        <f aca="false">IF(H6372="",F6372,H6372)</f>
        <v>Stebbins</v>
      </c>
      <c r="F6372" s="5"/>
      <c r="G6372" s="1" t="n">
        <v>57055</v>
      </c>
      <c r="H6372" s="1" t="s">
        <v>9574</v>
      </c>
      <c r="I6372" s="1" t="n">
        <v>221</v>
      </c>
      <c r="J6372" s="1" t="s">
        <v>5231</v>
      </c>
      <c r="K6372" s="1" t="s">
        <v>3381</v>
      </c>
    </row>
    <row r="6373" customFormat="false" ht="15" hidden="false" customHeight="true" outlineLevel="0" collapsed="false">
      <c r="A6373" s="1" t="n">
        <f aca="false">MAX($A$2:$A6372)+1</f>
        <v>5414</v>
      </c>
      <c r="C6373" s="1" t="str">
        <f aca="false">IF(H6373="",F6373,H6373)</f>
        <v>Scammon Bay</v>
      </c>
      <c r="F6373" s="5"/>
      <c r="G6373" s="1" t="n">
        <v>57056</v>
      </c>
      <c r="H6373" s="1" t="s">
        <v>9575</v>
      </c>
      <c r="I6373" s="1" t="n">
        <v>221</v>
      </c>
      <c r="J6373" s="1" t="s">
        <v>5231</v>
      </c>
      <c r="K6373" s="1" t="s">
        <v>3381</v>
      </c>
    </row>
    <row r="6374" customFormat="false" ht="15" hidden="false" customHeight="true" outlineLevel="0" collapsed="false">
      <c r="A6374" s="1" t="n">
        <f aca="false">MAX($A$2:$A6373)+1</f>
        <v>5415</v>
      </c>
      <c r="C6374" s="1" t="str">
        <f aca="false">IF(H6374="",F6374,H6374)</f>
        <v>Quinhagak</v>
      </c>
      <c r="F6374" s="5"/>
      <c r="G6374" s="1" t="n">
        <v>57057</v>
      </c>
      <c r="H6374" s="1" t="s">
        <v>9576</v>
      </c>
      <c r="I6374" s="1" t="n">
        <v>221</v>
      </c>
      <c r="J6374" s="1" t="s">
        <v>5231</v>
      </c>
      <c r="K6374" s="1" t="s">
        <v>3381</v>
      </c>
    </row>
    <row r="6375" customFormat="false" ht="15" hidden="false" customHeight="true" outlineLevel="0" collapsed="false">
      <c r="A6375" s="1" t="n">
        <f aca="false">MAX($A$2:$A6374)+1</f>
        <v>5416</v>
      </c>
      <c r="C6375" s="1" t="str">
        <f aca="false">IF(H6375="",F6375,H6375)</f>
        <v>Pilot Station</v>
      </c>
      <c r="F6375" s="5"/>
      <c r="G6375" s="1" t="n">
        <v>57058</v>
      </c>
      <c r="H6375" s="1" t="s">
        <v>9577</v>
      </c>
      <c r="I6375" s="1" t="n">
        <v>221</v>
      </c>
      <c r="J6375" s="1" t="s">
        <v>5231</v>
      </c>
      <c r="K6375" s="1" t="s">
        <v>3381</v>
      </c>
    </row>
    <row r="6376" customFormat="false" ht="15" hidden="false" customHeight="true" outlineLevel="0" collapsed="false">
      <c r="A6376" s="1" t="n">
        <f aca="false">MAX($A$2:$A6375)+1</f>
        <v>5417</v>
      </c>
      <c r="C6376" s="1" t="str">
        <f aca="false">IF(H6376="",F6376,H6376)</f>
        <v>Koyuk</v>
      </c>
      <c r="F6376" s="5"/>
      <c r="G6376" s="1" t="n">
        <v>57059</v>
      </c>
      <c r="H6376" s="1" t="s">
        <v>9578</v>
      </c>
      <c r="I6376" s="1" t="n">
        <v>221</v>
      </c>
      <c r="J6376" s="1" t="s">
        <v>5231</v>
      </c>
      <c r="K6376" s="1" t="s">
        <v>3381</v>
      </c>
    </row>
    <row r="6377" customFormat="false" ht="15" hidden="false" customHeight="true" outlineLevel="0" collapsed="false">
      <c r="A6377" s="1" t="n">
        <f aca="false">MAX($A$2:$A6376)+1</f>
        <v>5418</v>
      </c>
      <c r="C6377" s="1" t="str">
        <f aca="false">IF(H6377="",F6377,H6377)</f>
        <v>Elim</v>
      </c>
      <c r="F6377" s="5"/>
      <c r="G6377" s="1" t="n">
        <v>57060</v>
      </c>
      <c r="H6377" s="1" t="s">
        <v>9579</v>
      </c>
      <c r="I6377" s="1" t="n">
        <v>221</v>
      </c>
      <c r="J6377" s="1" t="s">
        <v>5231</v>
      </c>
      <c r="K6377" s="1" t="s">
        <v>3381</v>
      </c>
    </row>
    <row r="6378" customFormat="false" ht="15" hidden="false" customHeight="true" outlineLevel="0" collapsed="false">
      <c r="A6378" s="1" t="n">
        <f aca="false">MAX($A$2:$A6377)+1</f>
        <v>5419</v>
      </c>
      <c r="C6378" s="1" t="str">
        <f aca="false">IF(H6378="",F6378,H6378)</f>
        <v>St. Michael</v>
      </c>
      <c r="F6378" s="5"/>
      <c r="G6378" s="1" t="n">
        <v>57061</v>
      </c>
      <c r="H6378" s="1" t="s">
        <v>9580</v>
      </c>
      <c r="I6378" s="1" t="n">
        <v>221</v>
      </c>
      <c r="J6378" s="1" t="s">
        <v>5231</v>
      </c>
      <c r="K6378" s="1" t="s">
        <v>3381</v>
      </c>
    </row>
    <row r="6379" customFormat="false" ht="15" hidden="false" customHeight="true" outlineLevel="0" collapsed="false">
      <c r="A6379" s="1" t="n">
        <f aca="false">MAX($A$2:$A6378)+1</f>
        <v>5420</v>
      </c>
      <c r="C6379" s="1" t="str">
        <f aca="false">IF(H6379="",F6379,H6379)</f>
        <v>Gambell</v>
      </c>
      <c r="F6379" s="5"/>
      <c r="G6379" s="1" t="n">
        <v>57062</v>
      </c>
      <c r="H6379" s="1" t="s">
        <v>9581</v>
      </c>
      <c r="I6379" s="1" t="n">
        <v>221</v>
      </c>
      <c r="J6379" s="1" t="s">
        <v>5231</v>
      </c>
      <c r="K6379" s="1" t="s">
        <v>3381</v>
      </c>
    </row>
    <row r="6380" customFormat="false" ht="15" hidden="false" customHeight="true" outlineLevel="0" collapsed="false">
      <c r="A6380" s="1" t="n">
        <f aca="false">MAX($A$2:$A6379)+1</f>
        <v>5421</v>
      </c>
      <c r="C6380" s="1" t="str">
        <f aca="false">IF(H6380="",F6380,H6380)</f>
        <v>Shungnak</v>
      </c>
      <c r="F6380" s="5"/>
      <c r="G6380" s="1" t="n">
        <v>57063</v>
      </c>
      <c r="H6380" s="1" t="s">
        <v>9582</v>
      </c>
      <c r="I6380" s="1" t="n">
        <v>221</v>
      </c>
      <c r="J6380" s="1" t="s">
        <v>5231</v>
      </c>
      <c r="K6380" s="1" t="s">
        <v>3381</v>
      </c>
    </row>
    <row r="6381" customFormat="false" ht="15" hidden="false" customHeight="true" outlineLevel="0" collapsed="false">
      <c r="A6381" s="1" t="n">
        <f aca="false">MAX($A$2:$A6380)+1</f>
        <v>5422</v>
      </c>
      <c r="C6381" s="1" t="str">
        <f aca="false">IF(H6381="",F6381,H6381)</f>
        <v>Kotlik</v>
      </c>
      <c r="F6381" s="5"/>
      <c r="G6381" s="1" t="n">
        <v>57064</v>
      </c>
      <c r="H6381" s="1" t="s">
        <v>9583</v>
      </c>
      <c r="I6381" s="1" t="n">
        <v>221</v>
      </c>
      <c r="J6381" s="1" t="s">
        <v>5231</v>
      </c>
      <c r="K6381" s="1" t="s">
        <v>3381</v>
      </c>
    </row>
    <row r="6382" customFormat="false" ht="15" hidden="false" customHeight="true" outlineLevel="0" collapsed="false">
      <c r="A6382" s="1" t="n">
        <f aca="false">MAX($A$2:$A6381)+1</f>
        <v>5423</v>
      </c>
      <c r="C6382" s="1" t="str">
        <f aca="false">IF(H6382="",F6382,H6382)</f>
        <v>Kivalina</v>
      </c>
      <c r="F6382" s="5"/>
      <c r="G6382" s="1" t="n">
        <v>57065</v>
      </c>
      <c r="H6382" s="1" t="s">
        <v>9584</v>
      </c>
      <c r="I6382" s="1" t="n">
        <v>221</v>
      </c>
      <c r="J6382" s="1" t="s">
        <v>5231</v>
      </c>
      <c r="K6382" s="1" t="s">
        <v>3381</v>
      </c>
    </row>
    <row r="6383" customFormat="false" ht="15" hidden="false" customHeight="true" outlineLevel="0" collapsed="false">
      <c r="A6383" s="1" t="n">
        <f aca="false">MAX($A$2:$A6382)+1</f>
        <v>5424</v>
      </c>
      <c r="C6383" s="1" t="str">
        <f aca="false">IF(H6383="",F6383,H6383)</f>
        <v>Kasigluk</v>
      </c>
      <c r="F6383" s="5"/>
      <c r="G6383" s="1" t="n">
        <v>57066</v>
      </c>
      <c r="H6383" s="1" t="s">
        <v>9585</v>
      </c>
      <c r="I6383" s="1" t="n">
        <v>221</v>
      </c>
      <c r="J6383" s="1" t="s">
        <v>5231</v>
      </c>
      <c r="K6383" s="1" t="s">
        <v>3381</v>
      </c>
    </row>
    <row r="6384" customFormat="false" ht="15" hidden="false" customHeight="true" outlineLevel="0" collapsed="false">
      <c r="A6384" s="1" t="n">
        <f aca="false">MAX($A$2:$A6383)+1</f>
        <v>5425</v>
      </c>
      <c r="C6384" s="1" t="str">
        <f aca="false">IF(H6384="",F6384,H6384)</f>
        <v>Toksook Bay</v>
      </c>
      <c r="F6384" s="5"/>
      <c r="G6384" s="1" t="n">
        <v>57067</v>
      </c>
      <c r="H6384" s="1" t="s">
        <v>9586</v>
      </c>
      <c r="I6384" s="1" t="n">
        <v>221</v>
      </c>
      <c r="J6384" s="1" t="s">
        <v>5231</v>
      </c>
      <c r="K6384" s="1" t="s">
        <v>3381</v>
      </c>
    </row>
    <row r="6385" customFormat="false" ht="15" hidden="false" customHeight="true" outlineLevel="0" collapsed="false">
      <c r="A6385" s="1" t="n">
        <f aca="false">A2429</f>
        <v>1510</v>
      </c>
      <c r="C6385" s="1" t="str">
        <f aca="false">IF(H6385="",F6385,H6385)</f>
        <v>GenConn Middletown LLC</v>
      </c>
      <c r="F6385" s="5"/>
      <c r="G6385" s="1" t="n">
        <v>57068</v>
      </c>
      <c r="H6385" s="1" t="s">
        <v>9587</v>
      </c>
      <c r="I6385" s="1" t="n">
        <v>56354</v>
      </c>
      <c r="J6385" s="1" t="s">
        <v>9587</v>
      </c>
      <c r="K6385" s="1" t="s">
        <v>3381</v>
      </c>
    </row>
    <row r="6386" customFormat="false" ht="15" hidden="false" customHeight="true" outlineLevel="0" collapsed="false">
      <c r="A6386" s="1" t="n">
        <f aca="false">MAX($A$2:$A6385)+1</f>
        <v>5426</v>
      </c>
      <c r="C6386" s="1" t="str">
        <f aca="false">IF(H6386="",F6386,H6386)</f>
        <v>Twin Cities Hydro LLC</v>
      </c>
      <c r="F6386" s="5"/>
      <c r="G6386" s="1" t="n">
        <v>57069</v>
      </c>
      <c r="H6386" s="1" t="s">
        <v>9588</v>
      </c>
      <c r="I6386" s="1" t="n">
        <v>56353</v>
      </c>
      <c r="J6386" s="1" t="s">
        <v>9588</v>
      </c>
      <c r="K6386" s="1" t="s">
        <v>3381</v>
      </c>
    </row>
    <row r="6387" customFormat="false" ht="15" hidden="false" customHeight="true" outlineLevel="0" collapsed="false">
      <c r="A6387" s="1" t="n">
        <f aca="false">MAX($A$2:$A6386)+1</f>
        <v>5427</v>
      </c>
      <c r="C6387" s="1" t="str">
        <f aca="false">IF(H6387="",F6387,H6387)</f>
        <v>GenConn Devon LLC</v>
      </c>
      <c r="F6387" s="5"/>
      <c r="G6387" s="1" t="n">
        <v>57070</v>
      </c>
      <c r="H6387" s="1" t="s">
        <v>9589</v>
      </c>
      <c r="I6387" s="1" t="n">
        <v>56352</v>
      </c>
      <c r="J6387" s="1" t="s">
        <v>9589</v>
      </c>
      <c r="K6387" s="1" t="s">
        <v>3381</v>
      </c>
    </row>
    <row r="6388" customFormat="false" ht="15" hidden="false" customHeight="true" outlineLevel="0" collapsed="false">
      <c r="A6388" s="1" t="n">
        <f aca="false">MAX($A$2:$A6387)+1</f>
        <v>5428</v>
      </c>
      <c r="C6388" s="1" t="str">
        <f aca="false">IF(H6388="",F6388,H6388)</f>
        <v>Denton Power LLC</v>
      </c>
      <c r="F6388" s="5"/>
      <c r="G6388" s="1" t="n">
        <v>57071</v>
      </c>
      <c r="H6388" s="1" t="s">
        <v>9590</v>
      </c>
      <c r="I6388" s="1" t="n">
        <v>56351</v>
      </c>
      <c r="J6388" s="1" t="s">
        <v>9590</v>
      </c>
      <c r="K6388" s="1" t="s">
        <v>3381</v>
      </c>
    </row>
    <row r="6389" customFormat="false" ht="15" hidden="false" customHeight="true" outlineLevel="0" collapsed="false">
      <c r="A6389" s="1" t="n">
        <f aca="false">MAX($A$2:$A6388)+1</f>
        <v>5429</v>
      </c>
      <c r="C6389" s="1" t="str">
        <f aca="false">IF(H6389="",F6389,H6389)</f>
        <v>Granite City Works</v>
      </c>
      <c r="F6389" s="5"/>
      <c r="G6389" s="1" t="n">
        <v>57072</v>
      </c>
      <c r="H6389" s="1" t="s">
        <v>9591</v>
      </c>
      <c r="I6389" s="1" t="n">
        <v>56364</v>
      </c>
      <c r="J6389" s="1" t="s">
        <v>9592</v>
      </c>
      <c r="K6389" s="1" t="s">
        <v>3381</v>
      </c>
    </row>
    <row r="6390" customFormat="false" ht="15" hidden="false" customHeight="true" outlineLevel="0" collapsed="false">
      <c r="A6390" s="1" t="n">
        <f aca="false">MAX($A$2:$A6389)+1</f>
        <v>5430</v>
      </c>
      <c r="C6390" s="1" t="str">
        <f aca="false">IF(H6390="",F6390,H6390)</f>
        <v>Ivanpah 2</v>
      </c>
      <c r="F6390" s="5"/>
      <c r="G6390" s="1" t="n">
        <v>57073</v>
      </c>
      <c r="H6390" s="1" t="s">
        <v>9593</v>
      </c>
      <c r="I6390" s="1" t="n">
        <v>57499</v>
      </c>
      <c r="J6390" s="1" t="s">
        <v>9594</v>
      </c>
      <c r="K6390" s="1" t="s">
        <v>3381</v>
      </c>
    </row>
    <row r="6391" customFormat="false" ht="15" hidden="false" customHeight="true" outlineLevel="0" collapsed="false">
      <c r="A6391" s="1" t="n">
        <f aca="false">MAX($A$2:$A6390)+1</f>
        <v>5431</v>
      </c>
      <c r="C6391" s="1" t="str">
        <f aca="false">IF(H6391="",F6391,H6391)</f>
        <v>Ivanpah 1</v>
      </c>
      <c r="F6391" s="5"/>
      <c r="G6391" s="1" t="n">
        <v>57074</v>
      </c>
      <c r="H6391" s="1" t="s">
        <v>9595</v>
      </c>
      <c r="I6391" s="1" t="n">
        <v>57499</v>
      </c>
      <c r="J6391" s="1" t="s">
        <v>9594</v>
      </c>
      <c r="K6391" s="1" t="s">
        <v>3381</v>
      </c>
    </row>
    <row r="6392" customFormat="false" ht="15" hidden="false" customHeight="true" outlineLevel="0" collapsed="false">
      <c r="A6392" s="1" t="n">
        <f aca="false">MAX($A$2:$A6391)+1</f>
        <v>5432</v>
      </c>
      <c r="C6392" s="1" t="str">
        <f aca="false">IF(H6392="",F6392,H6392)</f>
        <v>Ivanpah 3</v>
      </c>
      <c r="F6392" s="5"/>
      <c r="G6392" s="1" t="n">
        <v>57075</v>
      </c>
      <c r="H6392" s="1" t="s">
        <v>9596</v>
      </c>
      <c r="I6392" s="1" t="n">
        <v>57499</v>
      </c>
      <c r="J6392" s="1" t="s">
        <v>9594</v>
      </c>
      <c r="K6392" s="1" t="s">
        <v>3381</v>
      </c>
    </row>
    <row r="6393" customFormat="false" ht="15" hidden="false" customHeight="true" outlineLevel="0" collapsed="false">
      <c r="A6393" s="1" t="n">
        <f aca="false">MAX($A$2:$A6392)+1</f>
        <v>5433</v>
      </c>
      <c r="C6393" s="1" t="str">
        <f aca="false">IF(H6393="",F6393,H6393)</f>
        <v>South Columbus Water Resource Facility</v>
      </c>
      <c r="F6393" s="5"/>
      <c r="G6393" s="1" t="n">
        <v>57076</v>
      </c>
      <c r="H6393" s="1" t="s">
        <v>9597</v>
      </c>
      <c r="I6393" s="1" t="n">
        <v>56367</v>
      </c>
      <c r="J6393" s="1" t="s">
        <v>9598</v>
      </c>
      <c r="K6393" s="1" t="s">
        <v>3381</v>
      </c>
    </row>
    <row r="6394" customFormat="false" ht="15" hidden="false" customHeight="true" outlineLevel="0" collapsed="false">
      <c r="A6394" s="1" t="n">
        <f aca="false">MAX($A$2:$A6393)+1</f>
        <v>5434</v>
      </c>
      <c r="C6394" s="1" t="str">
        <f aca="false">IF(H6394="",F6394,H6394)</f>
        <v>Steel Winds II</v>
      </c>
      <c r="F6394" s="5"/>
      <c r="G6394" s="1" t="n">
        <v>57078</v>
      </c>
      <c r="H6394" s="1" t="s">
        <v>9599</v>
      </c>
      <c r="I6394" s="1" t="n">
        <v>59155</v>
      </c>
      <c r="J6394" s="1" t="s">
        <v>9003</v>
      </c>
      <c r="K6394" s="1" t="s">
        <v>3381</v>
      </c>
    </row>
    <row r="6395" customFormat="false" ht="15" hidden="false" customHeight="true" outlineLevel="0" collapsed="false">
      <c r="A6395" s="1" t="n">
        <f aca="false">MAX($A$2:$A6394)+1</f>
        <v>5435</v>
      </c>
      <c r="C6395" s="1" t="str">
        <f aca="false">IF(H6395="",F6395,H6395)</f>
        <v>Milford Wind Corridor I LLC</v>
      </c>
      <c r="F6395" s="5"/>
      <c r="G6395" s="1" t="n">
        <v>57079</v>
      </c>
      <c r="H6395" s="1" t="s">
        <v>9600</v>
      </c>
      <c r="I6395" s="1" t="n">
        <v>59155</v>
      </c>
      <c r="J6395" s="1" t="s">
        <v>9003</v>
      </c>
      <c r="K6395" s="1" t="s">
        <v>3381</v>
      </c>
    </row>
    <row r="6396" customFormat="false" ht="15" hidden="false" customHeight="true" outlineLevel="0" collapsed="false">
      <c r="A6396" s="1" t="n">
        <f aca="false">MAX($A$2:$A6395)+1</f>
        <v>5436</v>
      </c>
      <c r="C6396" s="1" t="str">
        <f aca="false">IF(H6396="",F6396,H6396)</f>
        <v>Sheffield Wind</v>
      </c>
      <c r="F6396" s="5"/>
      <c r="G6396" s="1" t="n">
        <v>57080</v>
      </c>
      <c r="H6396" s="1" t="s">
        <v>9601</v>
      </c>
      <c r="I6396" s="1" t="n">
        <v>59155</v>
      </c>
      <c r="J6396" s="1" t="s">
        <v>9003</v>
      </c>
      <c r="K6396" s="1" t="s">
        <v>3381</v>
      </c>
    </row>
    <row r="6397" customFormat="false" ht="15" hidden="false" customHeight="true" outlineLevel="0" collapsed="false">
      <c r="A6397" s="1" t="n">
        <f aca="false">MAX($A$2:$A6396)+1</f>
        <v>5437</v>
      </c>
      <c r="C6397" s="1" t="str">
        <f aca="false">IF(H6397="",F6397,H6397)</f>
        <v>Calpine Vineland Solar LLC</v>
      </c>
      <c r="F6397" s="5"/>
      <c r="G6397" s="1" t="n">
        <v>57081</v>
      </c>
      <c r="H6397" s="1" t="s">
        <v>9602</v>
      </c>
      <c r="I6397" s="1" t="n">
        <v>56610</v>
      </c>
      <c r="J6397" s="1" t="s">
        <v>9602</v>
      </c>
      <c r="K6397" s="1" t="s">
        <v>3381</v>
      </c>
    </row>
    <row r="6398" customFormat="false" ht="15" hidden="false" customHeight="true" outlineLevel="0" collapsed="false">
      <c r="A6398" s="1" t="n">
        <f aca="false">MAX($A$2:$A6397)+1</f>
        <v>5438</v>
      </c>
      <c r="C6398" s="1" t="str">
        <f aca="false">IF(H6398="",F6398,H6398)</f>
        <v>Kaheawa Wind Power II LLC</v>
      </c>
      <c r="F6398" s="5"/>
      <c r="G6398" s="1" t="n">
        <v>57082</v>
      </c>
      <c r="H6398" s="1" t="s">
        <v>9603</v>
      </c>
      <c r="I6398" s="1" t="n">
        <v>59155</v>
      </c>
      <c r="J6398" s="1" t="s">
        <v>9003</v>
      </c>
      <c r="K6398" s="1" t="s">
        <v>3381</v>
      </c>
    </row>
    <row r="6399" customFormat="false" ht="15" hidden="false" customHeight="true" outlineLevel="0" collapsed="false">
      <c r="A6399" s="1" t="n">
        <f aca="false">MAX($A$2:$A6398)+1</f>
        <v>5439</v>
      </c>
      <c r="C6399" s="1" t="str">
        <f aca="false">IF(H6399="",F6399,H6399)</f>
        <v>Bull Hill Wind Project</v>
      </c>
      <c r="F6399" s="5"/>
      <c r="G6399" s="1" t="n">
        <v>57083</v>
      </c>
      <c r="H6399" s="1" t="s">
        <v>9604</v>
      </c>
      <c r="I6399" s="1" t="n">
        <v>59155</v>
      </c>
      <c r="J6399" s="1" t="s">
        <v>9003</v>
      </c>
      <c r="K6399" s="1" t="s">
        <v>3381</v>
      </c>
    </row>
    <row r="6400" customFormat="false" ht="15" hidden="false" customHeight="true" outlineLevel="0" collapsed="false">
      <c r="A6400" s="1" t="n">
        <f aca="false">MAX($A$2:$A6399)+1</f>
        <v>5440</v>
      </c>
      <c r="C6400" s="1" t="str">
        <f aca="false">IF(H6400="",F6400,H6400)</f>
        <v>Kahuku Wind Power LLC</v>
      </c>
      <c r="F6400" s="5"/>
      <c r="G6400" s="1" t="n">
        <v>57087</v>
      </c>
      <c r="H6400" s="1" t="s">
        <v>9605</v>
      </c>
      <c r="I6400" s="1" t="n">
        <v>59155</v>
      </c>
      <c r="J6400" s="1" t="s">
        <v>9003</v>
      </c>
      <c r="K6400" s="1" t="s">
        <v>3381</v>
      </c>
    </row>
    <row r="6401" customFormat="false" ht="15" hidden="false" customHeight="true" outlineLevel="0" collapsed="false">
      <c r="A6401" s="1" t="n">
        <f aca="false">MAX($A$2:$A6400)+1</f>
        <v>5441</v>
      </c>
      <c r="C6401" s="1" t="str">
        <f aca="false">IF(H6401="",F6401,H6401)</f>
        <v>Campbell Hill Windpower</v>
      </c>
      <c r="F6401" s="5"/>
      <c r="G6401" s="1" t="n">
        <v>57090</v>
      </c>
      <c r="H6401" s="1" t="s">
        <v>9606</v>
      </c>
      <c r="I6401" s="1" t="n">
        <v>56378</v>
      </c>
      <c r="J6401" s="1" t="s">
        <v>9607</v>
      </c>
      <c r="K6401" s="1" t="s">
        <v>3381</v>
      </c>
    </row>
    <row r="6402" customFormat="false" ht="15" hidden="false" customHeight="true" outlineLevel="0" collapsed="false">
      <c r="A6402" s="1" t="n">
        <f aca="false">MAX($A$2:$A6401)+1</f>
        <v>5442</v>
      </c>
      <c r="C6402" s="1" t="str">
        <f aca="false">IF(H6402="",F6402,H6402)</f>
        <v>Silver Sage Windpower</v>
      </c>
      <c r="F6402" s="5"/>
      <c r="G6402" s="1" t="n">
        <v>57091</v>
      </c>
      <c r="H6402" s="1" t="s">
        <v>9608</v>
      </c>
      <c r="I6402" s="1" t="n">
        <v>56377</v>
      </c>
      <c r="J6402" s="1" t="s">
        <v>9609</v>
      </c>
      <c r="K6402" s="1" t="s">
        <v>3381</v>
      </c>
    </row>
    <row r="6403" customFormat="false" ht="15" hidden="false" customHeight="true" outlineLevel="0" collapsed="false">
      <c r="A6403" s="1" t="n">
        <f aca="false">MAX($A$2:$A6402)+1</f>
        <v>5443</v>
      </c>
      <c r="C6403" s="1" t="str">
        <f aca="false">IF(H6403="",F6403,H6403)</f>
        <v>Casper Wind Farm</v>
      </c>
      <c r="F6403" s="5"/>
      <c r="G6403" s="1" t="n">
        <v>57093</v>
      </c>
      <c r="H6403" s="1" t="s">
        <v>9610</v>
      </c>
      <c r="I6403" s="1" t="n">
        <v>56394</v>
      </c>
      <c r="J6403" s="1" t="s">
        <v>9611</v>
      </c>
      <c r="K6403" s="1" t="s">
        <v>3381</v>
      </c>
    </row>
    <row r="6404" customFormat="false" ht="15" hidden="false" customHeight="true" outlineLevel="0" collapsed="false">
      <c r="A6404" s="1" t="n">
        <f aca="false">MAX($A$2:$A6403)+1</f>
        <v>5444</v>
      </c>
      <c r="C6404" s="1" t="str">
        <f aca="false">IF(H6404="",F6404,H6404)</f>
        <v>Streator Cayuga Ridge South</v>
      </c>
      <c r="F6404" s="5"/>
      <c r="G6404" s="1" t="n">
        <v>57094</v>
      </c>
      <c r="H6404" s="1" t="s">
        <v>9612</v>
      </c>
      <c r="I6404" s="1" t="n">
        <v>15399</v>
      </c>
      <c r="J6404" s="1" t="s">
        <v>8570</v>
      </c>
      <c r="K6404" s="1" t="s">
        <v>3381</v>
      </c>
    </row>
    <row r="6405" customFormat="false" ht="15" hidden="false" customHeight="true" outlineLevel="0" collapsed="false">
      <c r="A6405" s="1" t="n">
        <f aca="false">MAX($A$2:$A6404)+1</f>
        <v>5445</v>
      </c>
      <c r="C6405" s="1" t="str">
        <f aca="false">IF(H6405="",F6405,H6405)</f>
        <v>Penascal II Wind Project LLC</v>
      </c>
      <c r="F6405" s="5"/>
      <c r="G6405" s="1" t="n">
        <v>57095</v>
      </c>
      <c r="H6405" s="1" t="s">
        <v>9613</v>
      </c>
      <c r="I6405" s="1" t="n">
        <v>15399</v>
      </c>
      <c r="J6405" s="1" t="s">
        <v>8570</v>
      </c>
      <c r="K6405" s="1" t="s">
        <v>3381</v>
      </c>
    </row>
    <row r="6406" customFormat="false" ht="15" hidden="false" customHeight="true" outlineLevel="0" collapsed="false">
      <c r="A6406" s="1" t="n">
        <f aca="false">MAX($A$2:$A6405)+1</f>
        <v>5446</v>
      </c>
      <c r="C6406" s="1" t="str">
        <f aca="false">IF(H6406="",F6406,H6406)</f>
        <v>Star Point Wind Project LLC</v>
      </c>
      <c r="F6406" s="5"/>
      <c r="G6406" s="1" t="n">
        <v>57096</v>
      </c>
      <c r="H6406" s="1" t="s">
        <v>9614</v>
      </c>
      <c r="I6406" s="1" t="n">
        <v>15399</v>
      </c>
      <c r="J6406" s="1" t="s">
        <v>8570</v>
      </c>
      <c r="K6406" s="1" t="s">
        <v>3381</v>
      </c>
    </row>
    <row r="6407" customFormat="false" ht="15" hidden="false" customHeight="true" outlineLevel="0" collapsed="false">
      <c r="A6407" s="1" t="n">
        <f aca="false">MAX($A$2:$A6406)+1</f>
        <v>5447</v>
      </c>
      <c r="C6407" s="1" t="str">
        <f aca="false">IF(H6407="",F6407,H6407)</f>
        <v>Rugby Wind Power Project</v>
      </c>
      <c r="F6407" s="5"/>
      <c r="G6407" s="1" t="n">
        <v>57097</v>
      </c>
      <c r="H6407" s="1" t="s">
        <v>9615</v>
      </c>
      <c r="I6407" s="1" t="n">
        <v>15399</v>
      </c>
      <c r="J6407" s="1" t="s">
        <v>8570</v>
      </c>
      <c r="K6407" s="1" t="s">
        <v>3381</v>
      </c>
    </row>
    <row r="6408" customFormat="false" ht="15" hidden="false" customHeight="true" outlineLevel="0" collapsed="false">
      <c r="A6408" s="1" t="n">
        <f aca="false">MAX($A$2:$A6407)+1</f>
        <v>5448</v>
      </c>
      <c r="C6408" s="1" t="str">
        <f aca="false">IF(H6408="",F6408,H6408)</f>
        <v>Dry Lake Wind LLC</v>
      </c>
      <c r="F6408" s="5"/>
      <c r="G6408" s="1" t="n">
        <v>57098</v>
      </c>
      <c r="H6408" s="1" t="s">
        <v>9616</v>
      </c>
      <c r="I6408" s="1" t="n">
        <v>15399</v>
      </c>
      <c r="J6408" s="1" t="s">
        <v>8570</v>
      </c>
      <c r="K6408" s="1" t="s">
        <v>3381</v>
      </c>
    </row>
    <row r="6409" customFormat="false" ht="15" hidden="false" customHeight="true" outlineLevel="0" collapsed="false">
      <c r="A6409" s="1" t="n">
        <f aca="false">MAX($A$2:$A6408)+1</f>
        <v>5449</v>
      </c>
      <c r="C6409" s="1" t="str">
        <f aca="false">IF(H6409="",F6409,H6409)</f>
        <v>WestRock (WA)</v>
      </c>
      <c r="F6409" s="5"/>
      <c r="G6409" s="1" t="n">
        <v>57099</v>
      </c>
      <c r="H6409" s="1" t="s">
        <v>9617</v>
      </c>
      <c r="I6409" s="1" t="n">
        <v>59348</v>
      </c>
      <c r="J6409" s="1" t="s">
        <v>9617</v>
      </c>
      <c r="K6409" s="1" t="s">
        <v>3381</v>
      </c>
    </row>
    <row r="6410" customFormat="false" ht="15" hidden="false" customHeight="true" outlineLevel="0" collapsed="false">
      <c r="A6410" s="1" t="n">
        <f aca="false">MAX($A$2:$A6409)+1</f>
        <v>5450</v>
      </c>
      <c r="C6410" s="1" t="str">
        <f aca="false">IF(H6410="",F6410,H6410)</f>
        <v>Santa Maria LFG Power Plant</v>
      </c>
      <c r="F6410" s="5"/>
      <c r="G6410" s="1" t="n">
        <v>57100</v>
      </c>
      <c r="H6410" s="1" t="s">
        <v>9618</v>
      </c>
      <c r="I6410" s="1" t="n">
        <v>56396</v>
      </c>
      <c r="J6410" s="1" t="s">
        <v>9619</v>
      </c>
      <c r="K6410" s="1" t="s">
        <v>3381</v>
      </c>
    </row>
    <row r="6411" customFormat="false" ht="15" hidden="false" customHeight="true" outlineLevel="0" collapsed="false">
      <c r="A6411" s="1" t="n">
        <f aca="false">MAX($A$2:$A6410)+1</f>
        <v>5451</v>
      </c>
      <c r="C6411" s="1" t="str">
        <f aca="false">IF(H6411="",F6411,H6411)</f>
        <v>J&amp;A-Santa Maria II LLC</v>
      </c>
      <c r="F6411" s="5"/>
      <c r="G6411" s="1" t="n">
        <v>57101</v>
      </c>
      <c r="H6411" s="1" t="s">
        <v>9620</v>
      </c>
      <c r="I6411" s="1" t="n">
        <v>56397</v>
      </c>
      <c r="J6411" s="1" t="s">
        <v>9620</v>
      </c>
      <c r="K6411" s="1" t="s">
        <v>3381</v>
      </c>
    </row>
    <row r="6412" customFormat="false" ht="15" hidden="false" customHeight="true" outlineLevel="0" collapsed="false">
      <c r="A6412" s="1" t="n">
        <f aca="false">MAX($A$2:$A6411)+1</f>
        <v>5452</v>
      </c>
      <c r="C6412" s="1" t="str">
        <f aca="false">IF(H6412="",F6412,H6412)</f>
        <v>Whittier LFG Power Plant #1</v>
      </c>
      <c r="F6412" s="5"/>
      <c r="G6412" s="1" t="n">
        <v>57102</v>
      </c>
      <c r="H6412" s="1" t="s">
        <v>9621</v>
      </c>
      <c r="I6412" s="1" t="n">
        <v>56395</v>
      </c>
      <c r="J6412" s="1" t="s">
        <v>9622</v>
      </c>
      <c r="K6412" s="1" t="s">
        <v>3381</v>
      </c>
    </row>
    <row r="6413" customFormat="false" ht="15" hidden="false" customHeight="true" outlineLevel="0" collapsed="false">
      <c r="A6413" s="1" t="n">
        <f aca="false">MAX($A$2:$A6412)+1</f>
        <v>5453</v>
      </c>
      <c r="C6413" s="1" t="str">
        <f aca="false">IF(H6413="",F6413,H6413)</f>
        <v>Newark America Mill</v>
      </c>
      <c r="F6413" s="5"/>
      <c r="G6413" s="1" t="n">
        <v>57103</v>
      </c>
      <c r="H6413" s="1" t="s">
        <v>9623</v>
      </c>
      <c r="I6413" s="1" t="n">
        <v>56406</v>
      </c>
      <c r="J6413" s="1" t="s">
        <v>9624</v>
      </c>
      <c r="K6413" s="1" t="s">
        <v>3381</v>
      </c>
    </row>
    <row r="6414" customFormat="false" ht="15" hidden="false" customHeight="true" outlineLevel="0" collapsed="false">
      <c r="A6414" s="1" t="n">
        <f aca="false">MAX($A$2:$A6413)+1</f>
        <v>5454</v>
      </c>
      <c r="C6414" s="1" t="str">
        <f aca="false">IF(H6414="",F6414,H6414)</f>
        <v>Mesalands Comm College Wind Turbine</v>
      </c>
      <c r="F6414" s="5"/>
      <c r="G6414" s="1" t="n">
        <v>57106</v>
      </c>
      <c r="H6414" s="1" t="s">
        <v>9625</v>
      </c>
      <c r="I6414" s="1" t="n">
        <v>56410</v>
      </c>
      <c r="J6414" s="1" t="s">
        <v>9626</v>
      </c>
      <c r="K6414" s="1" t="s">
        <v>3381</v>
      </c>
    </row>
    <row r="6415" customFormat="false" ht="15" hidden="false" customHeight="true" outlineLevel="0" collapsed="false">
      <c r="A6415" s="1" t="n">
        <f aca="false">MAX($A$2:$A6414)+1</f>
        <v>5455</v>
      </c>
      <c r="C6415" s="1" t="str">
        <f aca="false">IF(H6415="",F6415,H6415)</f>
        <v>Milford Wind Corridor Stage II LLC</v>
      </c>
      <c r="F6415" s="5"/>
      <c r="G6415" s="1" t="n">
        <v>57107</v>
      </c>
      <c r="H6415" s="1" t="s">
        <v>9627</v>
      </c>
      <c r="I6415" s="1" t="n">
        <v>56409</v>
      </c>
      <c r="J6415" s="1" t="s">
        <v>9627</v>
      </c>
      <c r="K6415" s="1" t="s">
        <v>3381</v>
      </c>
    </row>
    <row r="6416" customFormat="false" ht="15" hidden="false" customHeight="true" outlineLevel="0" collapsed="false">
      <c r="A6416" s="1" t="n">
        <f aca="false">MAX($A$2:$A6415)+1</f>
        <v>5456</v>
      </c>
      <c r="C6416" s="1" t="str">
        <f aca="false">IF(H6416="",F6416,H6416)</f>
        <v>Blue Canyon Windpower V LLC</v>
      </c>
      <c r="F6416" s="5"/>
      <c r="G6416" s="1" t="n">
        <v>57108</v>
      </c>
      <c r="H6416" s="1" t="s">
        <v>9628</v>
      </c>
      <c r="I6416" s="1" t="n">
        <v>56416</v>
      </c>
      <c r="J6416" s="1" t="s">
        <v>9628</v>
      </c>
      <c r="K6416" s="1" t="s">
        <v>3381</v>
      </c>
    </row>
    <row r="6417" customFormat="false" ht="15" hidden="false" customHeight="true" outlineLevel="0" collapsed="false">
      <c r="A6417" s="1" t="n">
        <f aca="false">MAX($A$2:$A6416)+1</f>
        <v>5457</v>
      </c>
      <c r="C6417" s="1" t="str">
        <f aca="false">IF(H6417="",F6417,H6417)</f>
        <v>Meadow Lake Wind Farm LLC</v>
      </c>
      <c r="F6417" s="5"/>
      <c r="G6417" s="1" t="n">
        <v>57109</v>
      </c>
      <c r="H6417" s="1" t="s">
        <v>9629</v>
      </c>
      <c r="I6417" s="1" t="n">
        <v>56417</v>
      </c>
      <c r="J6417" s="1" t="s">
        <v>9629</v>
      </c>
      <c r="K6417" s="1" t="s">
        <v>3381</v>
      </c>
    </row>
    <row r="6418" customFormat="false" ht="15" hidden="false" customHeight="true" outlineLevel="0" collapsed="false">
      <c r="A6418" s="1" t="n">
        <f aca="false">MAX($A$2:$A6417)+1</f>
        <v>5458</v>
      </c>
      <c r="C6418" s="1" t="str">
        <f aca="false">IF(H6418="",F6418,H6418)</f>
        <v>Blackstone Wind Farm LLC</v>
      </c>
      <c r="F6418" s="5"/>
      <c r="G6418" s="1" t="n">
        <v>57110</v>
      </c>
      <c r="H6418" s="1" t="s">
        <v>9630</v>
      </c>
      <c r="I6418" s="1" t="n">
        <v>56418</v>
      </c>
      <c r="J6418" s="1" t="s">
        <v>9630</v>
      </c>
      <c r="K6418" s="1" t="s">
        <v>3381</v>
      </c>
    </row>
    <row r="6419" customFormat="false" ht="15" hidden="false" customHeight="true" outlineLevel="0" collapsed="false">
      <c r="A6419" s="1" t="n">
        <f aca="false">MAX($A$2:$A6418)+1</f>
        <v>5459</v>
      </c>
      <c r="C6419" s="1" t="str">
        <f aca="false">IF(H6419="",F6419,H6419)</f>
        <v>Lost Lakes Wind Farm LLC</v>
      </c>
      <c r="F6419" s="5"/>
      <c r="G6419" s="1" t="n">
        <v>57111</v>
      </c>
      <c r="H6419" s="1" t="s">
        <v>9631</v>
      </c>
      <c r="I6419" s="1" t="n">
        <v>56419</v>
      </c>
      <c r="J6419" s="1" t="s">
        <v>9631</v>
      </c>
      <c r="K6419" s="1" t="s">
        <v>3381</v>
      </c>
    </row>
    <row r="6420" customFormat="false" ht="15" hidden="false" customHeight="true" outlineLevel="0" collapsed="false">
      <c r="A6420" s="1" t="n">
        <f aca="false">MAX($A$2:$A6419)+1</f>
        <v>5460</v>
      </c>
      <c r="C6420" s="1" t="str">
        <f aca="false">IF(H6420="",F6420,H6420)</f>
        <v>Meadow Lake Wind Farm II LLC</v>
      </c>
      <c r="F6420" s="5"/>
      <c r="G6420" s="1" t="n">
        <v>57112</v>
      </c>
      <c r="H6420" s="1" t="s">
        <v>9632</v>
      </c>
      <c r="I6420" s="1" t="n">
        <v>56420</v>
      </c>
      <c r="J6420" s="1" t="s">
        <v>9632</v>
      </c>
      <c r="K6420" s="1" t="s">
        <v>3381</v>
      </c>
    </row>
    <row r="6421" customFormat="false" ht="15" hidden="false" customHeight="true" outlineLevel="0" collapsed="false">
      <c r="A6421" s="1" t="n">
        <f aca="false">MAX($A$2:$A6420)+1</f>
        <v>5461</v>
      </c>
      <c r="C6421" s="1" t="str">
        <f aca="false">IF(H6421="",F6421,H6421)</f>
        <v>Blackstone Wind Farm II LLC</v>
      </c>
      <c r="F6421" s="5"/>
      <c r="G6421" s="1" t="n">
        <v>57113</v>
      </c>
      <c r="H6421" s="1" t="s">
        <v>9633</v>
      </c>
      <c r="I6421" s="1" t="n">
        <v>56421</v>
      </c>
      <c r="J6421" s="1" t="s">
        <v>9633</v>
      </c>
      <c r="K6421" s="1" t="s">
        <v>3381</v>
      </c>
    </row>
    <row r="6422" customFormat="false" ht="15" hidden="false" customHeight="true" outlineLevel="0" collapsed="false">
      <c r="A6422" s="1" t="n">
        <f aca="false">MAX($A$2:$A6421)+1</f>
        <v>5462</v>
      </c>
      <c r="C6422" s="1" t="str">
        <f aca="false">IF(H6422="",F6422,H6422)</f>
        <v>Meadow Lake Wind Farm III LLC</v>
      </c>
      <c r="F6422" s="5"/>
      <c r="G6422" s="1" t="n">
        <v>57115</v>
      </c>
      <c r="H6422" s="1" t="s">
        <v>9634</v>
      </c>
      <c r="I6422" s="1" t="n">
        <v>56423</v>
      </c>
      <c r="J6422" s="1" t="s">
        <v>9634</v>
      </c>
      <c r="K6422" s="1" t="s">
        <v>3381</v>
      </c>
    </row>
    <row r="6423" customFormat="false" ht="15" hidden="false" customHeight="true" outlineLevel="0" collapsed="false">
      <c r="A6423" s="1" t="n">
        <f aca="false">MAX($A$2:$A6422)+1</f>
        <v>5463</v>
      </c>
      <c r="C6423" s="1" t="str">
        <f aca="false">IF(H6423="",F6423,H6423)</f>
        <v>Greensburg Wind Farm LLC</v>
      </c>
      <c r="F6423" s="5"/>
      <c r="G6423" s="1" t="n">
        <v>57118</v>
      </c>
      <c r="H6423" s="1" t="s">
        <v>9635</v>
      </c>
      <c r="I6423" s="1" t="n">
        <v>56246</v>
      </c>
      <c r="J6423" s="1" t="s">
        <v>9636</v>
      </c>
      <c r="K6423" s="1" t="s">
        <v>3381</v>
      </c>
    </row>
    <row r="6424" customFormat="false" ht="15" hidden="false" customHeight="true" outlineLevel="0" collapsed="false">
      <c r="A6424" s="1" t="n">
        <f aca="false">MAX($A$2:$A6423)+1</f>
        <v>5464</v>
      </c>
      <c r="C6424" s="1" t="str">
        <f aca="false">IF(H6424="",F6424,H6424)</f>
        <v>Koda Biomass Plant</v>
      </c>
      <c r="F6424" s="5"/>
      <c r="G6424" s="1" t="n">
        <v>57119</v>
      </c>
      <c r="H6424" s="1" t="s">
        <v>9637</v>
      </c>
      <c r="I6424" s="1" t="n">
        <v>56413</v>
      </c>
      <c r="J6424" s="1" t="s">
        <v>9638</v>
      </c>
      <c r="K6424" s="1" t="s">
        <v>3381</v>
      </c>
    </row>
    <row r="6425" customFormat="false" ht="15" hidden="false" customHeight="true" outlineLevel="0" collapsed="false">
      <c r="A6425" s="1" t="n">
        <f aca="false">MAX($A$2:$A6424)+1</f>
        <v>5465</v>
      </c>
      <c r="C6425" s="1" t="str">
        <f aca="false">IF(H6425="",F6425,H6425)</f>
        <v>Wilton Wind II LLC</v>
      </c>
      <c r="F6425" s="5"/>
      <c r="G6425" s="1" t="n">
        <v>57120</v>
      </c>
      <c r="H6425" s="1" t="s">
        <v>9639</v>
      </c>
      <c r="I6425" s="1" t="n">
        <v>56415</v>
      </c>
      <c r="J6425" s="1" t="s">
        <v>9639</v>
      </c>
      <c r="K6425" s="1" t="s">
        <v>3381</v>
      </c>
    </row>
    <row r="6426" customFormat="false" ht="15" hidden="false" customHeight="true" outlineLevel="0" collapsed="false">
      <c r="A6426" s="1" t="n">
        <f aca="false">MAX($A$2:$A6425)+1</f>
        <v>5466</v>
      </c>
      <c r="C6426" s="1" t="str">
        <f aca="false">IF(H6426="",F6426,H6426)</f>
        <v>Ashtabula Wind II LLC</v>
      </c>
      <c r="F6426" s="5"/>
      <c r="G6426" s="1" t="n">
        <v>57121</v>
      </c>
      <c r="H6426" s="1" t="s">
        <v>9640</v>
      </c>
      <c r="I6426" s="1" t="n">
        <v>56414</v>
      </c>
      <c r="J6426" s="1" t="s">
        <v>9640</v>
      </c>
      <c r="K6426" s="1" t="s">
        <v>3381</v>
      </c>
    </row>
    <row r="6427" customFormat="false" ht="15" hidden="false" customHeight="true" outlineLevel="0" collapsed="false">
      <c r="A6427" s="1" t="n">
        <f aca="false">MAX($A$2:$A6426)+1</f>
        <v>5467</v>
      </c>
      <c r="C6427" s="1" t="str">
        <f aca="false">IF(H6427="",F6427,H6427)</f>
        <v>UCI Facilities Management Central Plant</v>
      </c>
      <c r="F6427" s="5"/>
      <c r="G6427" s="1" t="n">
        <v>57122</v>
      </c>
      <c r="H6427" s="1" t="s">
        <v>9641</v>
      </c>
      <c r="I6427" s="1" t="n">
        <v>56427</v>
      </c>
      <c r="J6427" s="1" t="s">
        <v>9642</v>
      </c>
      <c r="K6427" s="1" t="s">
        <v>3381</v>
      </c>
    </row>
    <row r="6428" customFormat="false" ht="15" hidden="false" customHeight="true" outlineLevel="0" collapsed="false">
      <c r="A6428" s="1" t="n">
        <f aca="false">MAX($A$2:$A6427)+1</f>
        <v>5468</v>
      </c>
      <c r="C6428" s="1" t="str">
        <f aca="false">IF(H6428="",F6428,H6428)</f>
        <v>Trail Ridge Landfill Gas Recovery</v>
      </c>
      <c r="F6428" s="5"/>
      <c r="G6428" s="1" t="n">
        <v>57123</v>
      </c>
      <c r="H6428" s="1" t="s">
        <v>9643</v>
      </c>
      <c r="I6428" s="1" t="n">
        <v>56355</v>
      </c>
      <c r="J6428" s="1" t="s">
        <v>7283</v>
      </c>
      <c r="K6428" s="1" t="s">
        <v>3381</v>
      </c>
    </row>
    <row r="6429" customFormat="false" ht="15" hidden="false" customHeight="true" outlineLevel="0" collapsed="false">
      <c r="A6429" s="1" t="n">
        <f aca="false">MAX($A$2:$A6428)+1</f>
        <v>5469</v>
      </c>
      <c r="C6429" s="1" t="str">
        <f aca="false">IF(H6429="",F6429,H6429)</f>
        <v>Payne's Ferry</v>
      </c>
      <c r="F6429" s="5"/>
      <c r="G6429" s="1" t="n">
        <v>57124</v>
      </c>
      <c r="H6429" s="1" t="s">
        <v>9644</v>
      </c>
      <c r="I6429" s="1" t="n">
        <v>56592</v>
      </c>
      <c r="J6429" s="1" t="s">
        <v>38</v>
      </c>
      <c r="K6429" s="1" t="s">
        <v>3381</v>
      </c>
    </row>
    <row r="6430" customFormat="false" ht="15" hidden="false" customHeight="true" outlineLevel="0" collapsed="false">
      <c r="A6430" s="1" t="n">
        <f aca="false">MAX($A$2:$A6429)+1</f>
        <v>5470</v>
      </c>
      <c r="C6430" s="1" t="str">
        <f aca="false">IF(H6430="",F6430,H6430)</f>
        <v>Camp Reed</v>
      </c>
      <c r="F6430" s="5"/>
      <c r="G6430" s="1" t="n">
        <v>57125</v>
      </c>
      <c r="H6430" s="1" t="s">
        <v>9645</v>
      </c>
      <c r="I6430" s="1" t="n">
        <v>56592</v>
      </c>
      <c r="J6430" s="1" t="s">
        <v>38</v>
      </c>
      <c r="K6430" s="1" t="s">
        <v>3381</v>
      </c>
    </row>
    <row r="6431" customFormat="false" ht="15" hidden="false" customHeight="true" outlineLevel="0" collapsed="false">
      <c r="A6431" s="1" t="n">
        <f aca="false">MAX($A$2:$A6430)+1</f>
        <v>5471</v>
      </c>
      <c r="C6431" s="1" t="str">
        <f aca="false">IF(H6431="",F6431,H6431)</f>
        <v>Yahoo Creek</v>
      </c>
      <c r="F6431" s="5"/>
      <c r="G6431" s="1" t="n">
        <v>57126</v>
      </c>
      <c r="H6431" s="1" t="s">
        <v>9646</v>
      </c>
      <c r="I6431" s="1" t="n">
        <v>56592</v>
      </c>
      <c r="J6431" s="1" t="s">
        <v>38</v>
      </c>
      <c r="K6431" s="1" t="s">
        <v>3381</v>
      </c>
    </row>
    <row r="6432" customFormat="false" ht="15" hidden="false" customHeight="true" outlineLevel="0" collapsed="false">
      <c r="A6432" s="1" t="n">
        <f aca="false">MAX($A$2:$A6431)+1</f>
        <v>5472</v>
      </c>
      <c r="C6432" s="1" t="str">
        <f aca="false">IF(H6432="",F6432,H6432)</f>
        <v>G2 Energy Marion LLC</v>
      </c>
      <c r="F6432" s="5"/>
      <c r="G6432" s="1" t="n">
        <v>57128</v>
      </c>
      <c r="H6432" s="1" t="s">
        <v>9647</v>
      </c>
      <c r="I6432" s="1" t="n">
        <v>56440</v>
      </c>
      <c r="J6432" s="1" t="s">
        <v>9648</v>
      </c>
      <c r="K6432" s="1" t="s">
        <v>3381</v>
      </c>
    </row>
    <row r="6433" customFormat="false" ht="15" hidden="false" customHeight="true" outlineLevel="0" collapsed="false">
      <c r="A6433" s="1" t="n">
        <f aca="false">MAX($A$2:$A6432)+1</f>
        <v>5473</v>
      </c>
      <c r="C6433" s="1" t="str">
        <f aca="false">IF(H6433="",F6433,H6433)</f>
        <v>Beaver Ridge Wind</v>
      </c>
      <c r="F6433" s="5"/>
      <c r="G6433" s="1" t="n">
        <v>57130</v>
      </c>
      <c r="H6433" s="1" t="s">
        <v>9649</v>
      </c>
      <c r="I6433" s="1" t="n">
        <v>56439</v>
      </c>
      <c r="J6433" s="1" t="s">
        <v>9650</v>
      </c>
      <c r="K6433" s="1" t="s">
        <v>3381</v>
      </c>
    </row>
    <row r="6434" customFormat="false" ht="15" hidden="false" customHeight="true" outlineLevel="0" collapsed="false">
      <c r="A6434" s="1" t="n">
        <f aca="false">MAX($A$2:$A6433)+1</f>
        <v>5474</v>
      </c>
      <c r="C6434" s="1" t="str">
        <f aca="false">IF(H6434="",F6434,H6434)</f>
        <v>Stoney Corners Wind Farm</v>
      </c>
      <c r="F6434" s="5"/>
      <c r="G6434" s="1" t="n">
        <v>57131</v>
      </c>
      <c r="H6434" s="1" t="s">
        <v>9651</v>
      </c>
      <c r="I6434" s="1" t="n">
        <v>56437</v>
      </c>
      <c r="J6434" s="1" t="s">
        <v>9652</v>
      </c>
      <c r="K6434" s="1" t="s">
        <v>3381</v>
      </c>
    </row>
    <row r="6435" customFormat="false" ht="15" hidden="false" customHeight="true" outlineLevel="0" collapsed="false">
      <c r="A6435" s="1" t="n">
        <f aca="false">MAX($A$2:$A6434)+1</f>
        <v>5475</v>
      </c>
      <c r="C6435" s="1" t="str">
        <f aca="false">IF(H6435="",F6435,H6435)</f>
        <v>G2 Energy Ostrom Road LLC</v>
      </c>
      <c r="F6435" s="5"/>
      <c r="G6435" s="1" t="n">
        <v>57133</v>
      </c>
      <c r="H6435" s="1" t="s">
        <v>9653</v>
      </c>
      <c r="I6435" s="1" t="n">
        <v>56440</v>
      </c>
      <c r="J6435" s="1" t="s">
        <v>9648</v>
      </c>
      <c r="K6435" s="1" t="s">
        <v>3381</v>
      </c>
    </row>
    <row r="6436" customFormat="false" ht="15" hidden="false" customHeight="true" outlineLevel="0" collapsed="false">
      <c r="A6436" s="1" t="n">
        <f aca="false">MAX($A$2:$A6435)+1</f>
        <v>5476</v>
      </c>
      <c r="C6436" s="1" t="str">
        <f aca="false">IF(H6436="",F6436,H6436)</f>
        <v>OREG 4 Peetz</v>
      </c>
      <c r="F6436" s="5"/>
      <c r="G6436" s="1" t="n">
        <v>57134</v>
      </c>
      <c r="H6436" s="1" t="s">
        <v>9654</v>
      </c>
      <c r="I6436" s="1" t="n">
        <v>34691</v>
      </c>
      <c r="J6436" s="1" t="s">
        <v>5857</v>
      </c>
      <c r="K6436" s="1" t="s">
        <v>3381</v>
      </c>
    </row>
    <row r="6437" customFormat="false" ht="15" hidden="false" customHeight="true" outlineLevel="0" collapsed="false">
      <c r="A6437" s="1" t="n">
        <f aca="false">MAX($A$2:$A6436)+1</f>
        <v>5477</v>
      </c>
      <c r="C6437" s="1" t="str">
        <f aca="false">IF(H6437="",F6437,H6437)</f>
        <v>Big Sky Wind LLC</v>
      </c>
      <c r="F6437" s="5"/>
      <c r="G6437" s="1" t="n">
        <v>57135</v>
      </c>
      <c r="H6437" s="1" t="s">
        <v>9655</v>
      </c>
      <c r="I6437" s="1" t="n">
        <v>58672</v>
      </c>
      <c r="J6437" s="1" t="s">
        <v>9656</v>
      </c>
      <c r="K6437" s="1" t="s">
        <v>3381</v>
      </c>
    </row>
    <row r="6438" customFormat="false" ht="15" hidden="false" customHeight="true" outlineLevel="0" collapsed="false">
      <c r="A6438" s="1" t="n">
        <f aca="false">MAX($A$2:$A6437)+1</f>
        <v>5478</v>
      </c>
      <c r="C6438" s="1" t="str">
        <f aca="false">IF(H6438="",F6438,H6438)</f>
        <v>Tuana Springs</v>
      </c>
      <c r="F6438" s="5"/>
      <c r="G6438" s="1" t="n">
        <v>57136</v>
      </c>
      <c r="H6438" s="1" t="s">
        <v>9657</v>
      </c>
      <c r="I6438" s="1" t="n">
        <v>56475</v>
      </c>
      <c r="J6438" s="1" t="s">
        <v>9658</v>
      </c>
      <c r="K6438" s="1" t="s">
        <v>3381</v>
      </c>
    </row>
    <row r="6439" customFormat="false" ht="15" hidden="false" customHeight="true" outlineLevel="0" collapsed="false">
      <c r="A6439" s="1" t="n">
        <f aca="false">MAX($A$2:$A6438)+1</f>
        <v>5479</v>
      </c>
      <c r="C6439" s="1" t="str">
        <f aca="false">IF(H6439="",F6439,H6439)</f>
        <v>Eurus Combine Hills Turbine Ranch 2</v>
      </c>
      <c r="F6439" s="5"/>
      <c r="G6439" s="1" t="n">
        <v>57137</v>
      </c>
      <c r="H6439" s="1" t="s">
        <v>9659</v>
      </c>
      <c r="I6439" s="1" t="n">
        <v>56483</v>
      </c>
      <c r="J6439" s="1" t="s">
        <v>9660</v>
      </c>
      <c r="K6439" s="1" t="s">
        <v>3381</v>
      </c>
    </row>
    <row r="6440" customFormat="false" ht="15" hidden="false" customHeight="true" outlineLevel="0" collapsed="false">
      <c r="A6440" s="1" t="n">
        <f aca="false">MAX($A$2:$A6439)+1</f>
        <v>5480</v>
      </c>
      <c r="C6440" s="1" t="str">
        <f aca="false">IF(H6440="",F6440,H6440)</f>
        <v>Savannah River Site Biomass Cogen</v>
      </c>
      <c r="F6440" s="5"/>
      <c r="G6440" s="1" t="n">
        <v>57138</v>
      </c>
      <c r="H6440" s="1" t="s">
        <v>9661</v>
      </c>
      <c r="I6440" s="1" t="n">
        <v>56476</v>
      </c>
      <c r="J6440" s="1" t="s">
        <v>9662</v>
      </c>
      <c r="K6440" s="1" t="s">
        <v>3381</v>
      </c>
    </row>
    <row r="6441" customFormat="false" ht="15" hidden="false" customHeight="true" outlineLevel="0" collapsed="false">
      <c r="A6441" s="1" t="n">
        <f aca="false">MAX($A$2:$A6440)+1</f>
        <v>5481</v>
      </c>
      <c r="C6441" s="1" t="str">
        <f aca="false">IF(H6441="",F6441,H6441)</f>
        <v>Highland Wind Project (PA)</v>
      </c>
      <c r="F6441" s="5"/>
      <c r="G6441" s="1" t="n">
        <v>57139</v>
      </c>
      <c r="H6441" s="1" t="s">
        <v>9663</v>
      </c>
      <c r="I6441" s="1" t="n">
        <v>58672</v>
      </c>
      <c r="J6441" s="1" t="s">
        <v>9656</v>
      </c>
      <c r="K6441" s="1" t="s">
        <v>3381</v>
      </c>
    </row>
    <row r="6442" customFormat="false" ht="15" hidden="false" customHeight="true" outlineLevel="0" collapsed="false">
      <c r="A6442" s="1" t="n">
        <f aca="false">MAX($A$2:$A6441)+1</f>
        <v>5482</v>
      </c>
      <c r="C6442" s="1" t="str">
        <f aca="false">IF(H6442="",F6442,H6442)</f>
        <v>RV CSU Power LLC</v>
      </c>
      <c r="F6442" s="5"/>
      <c r="G6442" s="1" t="n">
        <v>57141</v>
      </c>
      <c r="H6442" s="1" t="s">
        <v>9664</v>
      </c>
      <c r="I6442" s="1" t="n">
        <v>56493</v>
      </c>
      <c r="J6442" s="1" t="s">
        <v>9664</v>
      </c>
      <c r="K6442" s="1" t="s">
        <v>3381</v>
      </c>
    </row>
    <row r="6443" customFormat="false" ht="15" hidden="false" customHeight="true" outlineLevel="0" collapsed="false">
      <c r="A6443" s="1" t="n">
        <f aca="false">MAX($A$2:$A6442)+1</f>
        <v>5483</v>
      </c>
      <c r="C6443" s="1" t="str">
        <f aca="false">IF(H6443="",F6443,H6443)</f>
        <v>Beech Ridge Energy LLC</v>
      </c>
      <c r="F6443" s="5"/>
      <c r="G6443" s="1" t="n">
        <v>57151</v>
      </c>
      <c r="H6443" s="1" t="s">
        <v>9665</v>
      </c>
      <c r="I6443" s="1" t="n">
        <v>49893</v>
      </c>
      <c r="J6443" s="1" t="s">
        <v>5761</v>
      </c>
      <c r="K6443" s="1" t="s">
        <v>3381</v>
      </c>
    </row>
    <row r="6444" customFormat="false" ht="15" hidden="false" customHeight="true" outlineLevel="0" collapsed="false">
      <c r="A6444" s="1" t="n">
        <f aca="false">MAX($A$2:$A6443)+1</f>
        <v>5484</v>
      </c>
      <c r="C6444" s="1" t="str">
        <f aca="false">IF(H6444="",F6444,H6444)</f>
        <v>Harvest Wind Project</v>
      </c>
      <c r="F6444" s="5"/>
      <c r="G6444" s="1" t="n">
        <v>57152</v>
      </c>
      <c r="H6444" s="1" t="s">
        <v>9666</v>
      </c>
      <c r="I6444" s="1" t="n">
        <v>56499</v>
      </c>
      <c r="J6444" s="1" t="s">
        <v>9667</v>
      </c>
      <c r="K6444" s="1" t="s">
        <v>3381</v>
      </c>
    </row>
    <row r="6445" customFormat="false" ht="15" hidden="false" customHeight="true" outlineLevel="0" collapsed="false">
      <c r="A6445" s="1" t="n">
        <f aca="false">MAX($A$2:$A6444)+1</f>
        <v>5485</v>
      </c>
      <c r="C6445" s="1" t="str">
        <f aca="false">IF(H6445="",F6445,H6445)</f>
        <v>Langford Wind Power</v>
      </c>
      <c r="F6445" s="5"/>
      <c r="G6445" s="1" t="n">
        <v>57153</v>
      </c>
      <c r="H6445" s="1" t="s">
        <v>9668</v>
      </c>
      <c r="I6445" s="1" t="n">
        <v>56506</v>
      </c>
      <c r="J6445" s="1" t="s">
        <v>9669</v>
      </c>
      <c r="K6445" s="1" t="s">
        <v>3381</v>
      </c>
    </row>
    <row r="6446" customFormat="false" ht="15" hidden="false" customHeight="true" outlineLevel="0" collapsed="false">
      <c r="A6446" s="1" t="n">
        <f aca="false">MAX($A$2:$A6445)+1</f>
        <v>5486</v>
      </c>
      <c r="C6446" s="1" t="str">
        <f aca="false">IF(H6446="",F6446,H6446)</f>
        <v>Barton Chapel Wind Farm</v>
      </c>
      <c r="F6446" s="5"/>
      <c r="G6446" s="1" t="n">
        <v>57156</v>
      </c>
      <c r="H6446" s="1" t="s">
        <v>9670</v>
      </c>
      <c r="I6446" s="1" t="n">
        <v>15399</v>
      </c>
      <c r="J6446" s="1" t="s">
        <v>8570</v>
      </c>
      <c r="K6446" s="1" t="s">
        <v>3381</v>
      </c>
    </row>
    <row r="6447" customFormat="false" ht="15" hidden="false" customHeight="true" outlineLevel="0" collapsed="false">
      <c r="A6447" s="1" t="n">
        <f aca="false">MAX($A$2:$A6446)+1</f>
        <v>5487</v>
      </c>
      <c r="C6447" s="1" t="str">
        <f aca="false">IF(H6447="",F6447,H6447)</f>
        <v>Windy Flats Wind Project</v>
      </c>
      <c r="F6447" s="5"/>
      <c r="G6447" s="1" t="n">
        <v>57159</v>
      </c>
      <c r="H6447" s="1" t="s">
        <v>9671</v>
      </c>
      <c r="I6447" s="1" t="n">
        <v>56514</v>
      </c>
      <c r="J6447" s="1" t="s">
        <v>9672</v>
      </c>
      <c r="K6447" s="1" t="s">
        <v>3381</v>
      </c>
    </row>
    <row r="6448" customFormat="false" ht="15" hidden="false" customHeight="true" outlineLevel="0" collapsed="false">
      <c r="A6448" s="1" t="n">
        <f aca="false">MAX($A$2:$A6447)+1</f>
        <v>5488</v>
      </c>
      <c r="C6448" s="1" t="str">
        <f aca="false">IF(H6448="",F6448,H6448)</f>
        <v>White River Lock and Dam 1</v>
      </c>
      <c r="F6448" s="5"/>
      <c r="G6448" s="1" t="n">
        <v>57160</v>
      </c>
      <c r="H6448" s="1" t="s">
        <v>9673</v>
      </c>
      <c r="I6448" s="1" t="n">
        <v>56515</v>
      </c>
      <c r="J6448" s="1" t="s">
        <v>9674</v>
      </c>
      <c r="K6448" s="1" t="s">
        <v>3381</v>
      </c>
    </row>
    <row r="6449" customFormat="false" ht="15" hidden="false" customHeight="true" outlineLevel="0" collapsed="false">
      <c r="A6449" s="1" t="n">
        <f aca="false">MAX($A$2:$A6448)+1</f>
        <v>5489</v>
      </c>
      <c r="C6449" s="1" t="str">
        <f aca="false">IF(H6449="",F6449,H6449)</f>
        <v>White River Lock and Dam 3</v>
      </c>
      <c r="F6449" s="5"/>
      <c r="G6449" s="1" t="n">
        <v>57162</v>
      </c>
      <c r="H6449" s="1" t="s">
        <v>9675</v>
      </c>
      <c r="I6449" s="1" t="n">
        <v>56515</v>
      </c>
      <c r="J6449" s="1" t="s">
        <v>9674</v>
      </c>
      <c r="K6449" s="1" t="s">
        <v>3381</v>
      </c>
    </row>
    <row r="6450" customFormat="false" ht="15" hidden="false" customHeight="true" outlineLevel="0" collapsed="false">
      <c r="A6450" s="1" t="n">
        <f aca="false">MAX($A$2:$A6449)+1</f>
        <v>5490</v>
      </c>
      <c r="C6450" s="1" t="str">
        <f aca="false">IF(H6450="",F6450,H6450)</f>
        <v>Calabasas Gas to Energy Facility</v>
      </c>
      <c r="F6450" s="5"/>
      <c r="G6450" s="1" t="n">
        <v>57163</v>
      </c>
      <c r="H6450" s="1" t="s">
        <v>9676</v>
      </c>
      <c r="I6450" s="1" t="n">
        <v>11217</v>
      </c>
      <c r="J6450" s="1" t="s">
        <v>5911</v>
      </c>
      <c r="K6450" s="1" t="s">
        <v>3381</v>
      </c>
    </row>
    <row r="6451" customFormat="false" ht="15" hidden="false" customHeight="true" outlineLevel="0" collapsed="false">
      <c r="A6451" s="1" t="n">
        <f aca="false">MAX($A$2:$A6450)+1</f>
        <v>5491</v>
      </c>
      <c r="C6451" s="1" t="str">
        <f aca="false">IF(H6451="",F6451,H6451)</f>
        <v>Farmers Branch Renewable Energy Facility</v>
      </c>
      <c r="F6451" s="5"/>
      <c r="G6451" s="1" t="n">
        <v>57165</v>
      </c>
      <c r="H6451" s="1" t="s">
        <v>9677</v>
      </c>
      <c r="I6451" s="1" t="n">
        <v>54842</v>
      </c>
      <c r="J6451" s="1" t="s">
        <v>6949</v>
      </c>
      <c r="K6451" s="1" t="s">
        <v>3381</v>
      </c>
    </row>
    <row r="6452" customFormat="false" ht="15" hidden="false" customHeight="true" outlineLevel="0" collapsed="false">
      <c r="A6452" s="1" t="n">
        <f aca="false">MAX($A$2:$A6451)+1</f>
        <v>5492</v>
      </c>
      <c r="C6452" s="1" t="str">
        <f aca="false">IF(H6452="",F6452,H6452)</f>
        <v>Waste Management Lockwood LFGTE</v>
      </c>
      <c r="F6452" s="5"/>
      <c r="G6452" s="1" t="n">
        <v>57166</v>
      </c>
      <c r="H6452" s="1" t="s">
        <v>9678</v>
      </c>
      <c r="I6452" s="1" t="n">
        <v>54842</v>
      </c>
      <c r="J6452" s="1" t="s">
        <v>6949</v>
      </c>
      <c r="K6452" s="1" t="s">
        <v>3381</v>
      </c>
    </row>
    <row r="6453" customFormat="false" ht="15" hidden="false" customHeight="true" outlineLevel="0" collapsed="false">
      <c r="A6453" s="1" t="n">
        <f aca="false">MAX($A$2:$A6452)+1</f>
        <v>5493</v>
      </c>
      <c r="C6453" s="1" t="str">
        <f aca="false">IF(H6453="",F6453,H6453)</f>
        <v>Mesquite Creek LFGTE Project</v>
      </c>
      <c r="F6453" s="5"/>
      <c r="G6453" s="1" t="n">
        <v>57167</v>
      </c>
      <c r="H6453" s="1" t="s">
        <v>9679</v>
      </c>
      <c r="I6453" s="1" t="n">
        <v>54842</v>
      </c>
      <c r="J6453" s="1" t="s">
        <v>6949</v>
      </c>
      <c r="K6453" s="1" t="s">
        <v>3381</v>
      </c>
    </row>
    <row r="6454" customFormat="false" ht="15" hidden="false" customHeight="true" outlineLevel="0" collapsed="false">
      <c r="A6454" s="1" t="n">
        <f aca="false">MAX($A$2:$A6453)+1</f>
        <v>5494</v>
      </c>
      <c r="C6454" s="1" t="str">
        <f aca="false">IF(H6454="",F6454,H6454)</f>
        <v>Waste Management Naples LFGTE Project</v>
      </c>
      <c r="F6454" s="5"/>
      <c r="G6454" s="1" t="n">
        <v>57168</v>
      </c>
      <c r="H6454" s="1" t="s">
        <v>9680</v>
      </c>
      <c r="I6454" s="1" t="n">
        <v>54842</v>
      </c>
      <c r="J6454" s="1" t="s">
        <v>6949</v>
      </c>
      <c r="K6454" s="1" t="s">
        <v>3381</v>
      </c>
    </row>
    <row r="6455" customFormat="false" ht="15" hidden="false" customHeight="true" outlineLevel="0" collapsed="false">
      <c r="A6455" s="1" t="n">
        <f aca="false">MAX($A$2:$A6454)+1</f>
        <v>5495</v>
      </c>
      <c r="C6455" s="1" t="str">
        <f aca="false">IF(H6455="",F6455,H6455)</f>
        <v>Waste Management Piedmont LFGTE Project</v>
      </c>
      <c r="F6455" s="5"/>
      <c r="G6455" s="1" t="n">
        <v>57169</v>
      </c>
      <c r="H6455" s="1" t="s">
        <v>9681</v>
      </c>
      <c r="I6455" s="1" t="n">
        <v>54842</v>
      </c>
      <c r="J6455" s="1" t="s">
        <v>6949</v>
      </c>
      <c r="K6455" s="1" t="s">
        <v>3381</v>
      </c>
    </row>
    <row r="6456" customFormat="false" ht="15" hidden="false" customHeight="true" outlineLevel="0" collapsed="false">
      <c r="A6456" s="1" t="n">
        <f aca="false">MAX($A$2:$A6455)+1</f>
        <v>5496</v>
      </c>
      <c r="C6456" s="1" t="str">
        <f aca="false">IF(H6456="",F6456,H6456)</f>
        <v>Suburban Landfill Gas Recovery</v>
      </c>
      <c r="F6456" s="5"/>
      <c r="G6456" s="1" t="n">
        <v>57170</v>
      </c>
      <c r="H6456" s="1" t="s">
        <v>9682</v>
      </c>
      <c r="I6456" s="1" t="n">
        <v>54842</v>
      </c>
      <c r="J6456" s="1" t="s">
        <v>6949</v>
      </c>
      <c r="K6456" s="1" t="s">
        <v>3381</v>
      </c>
    </row>
    <row r="6457" customFormat="false" ht="15" hidden="false" customHeight="true" outlineLevel="0" collapsed="false">
      <c r="A6457" s="1" t="n">
        <f aca="false">MAX($A$2:$A6456)+1</f>
        <v>5497</v>
      </c>
      <c r="C6457" s="1" t="str">
        <f aca="false">IF(H6457="",F6457,H6457)</f>
        <v>Glen Ullin Station 6</v>
      </c>
      <c r="F6457" s="5"/>
      <c r="G6457" s="1" t="n">
        <v>57172</v>
      </c>
      <c r="H6457" s="1" t="s">
        <v>9683</v>
      </c>
      <c r="I6457" s="1" t="n">
        <v>12199</v>
      </c>
      <c r="J6457" s="1" t="s">
        <v>630</v>
      </c>
      <c r="K6457" s="1" t="s">
        <v>3381</v>
      </c>
    </row>
    <row r="6458" customFormat="false" ht="15" hidden="false" customHeight="true" outlineLevel="0" collapsed="false">
      <c r="A6458" s="1" t="n">
        <f aca="false">MAX($A$2:$A6457)+1</f>
        <v>5498</v>
      </c>
      <c r="C6458" s="1" t="str">
        <f aca="false">IF(H6458="",F6458,H6458)</f>
        <v>Bridgewater Dairy Anaerobic Digester</v>
      </c>
      <c r="F6458" s="5"/>
      <c r="G6458" s="1" t="n">
        <v>57173</v>
      </c>
      <c r="H6458" s="1" t="s">
        <v>9684</v>
      </c>
      <c r="I6458" s="1" t="n">
        <v>56498</v>
      </c>
      <c r="J6458" s="1" t="s">
        <v>9685</v>
      </c>
      <c r="K6458" s="1" t="s">
        <v>3381</v>
      </c>
    </row>
    <row r="6459" customFormat="false" ht="15" hidden="false" customHeight="true" outlineLevel="0" collapsed="false">
      <c r="A6459" s="1" t="n">
        <f aca="false">MAX($A$2:$A6458)+1</f>
        <v>5499</v>
      </c>
      <c r="C6459" s="1" t="str">
        <f aca="false">IF(H6459="",F6459,H6459)</f>
        <v>Colorado Highlands Wind</v>
      </c>
      <c r="F6459" s="5"/>
      <c r="G6459" s="1" t="n">
        <v>57174</v>
      </c>
      <c r="H6459" s="1" t="s">
        <v>9686</v>
      </c>
      <c r="I6459" s="1" t="n">
        <v>56523</v>
      </c>
      <c r="J6459" s="1" t="s">
        <v>9687</v>
      </c>
      <c r="K6459" s="1" t="s">
        <v>3381</v>
      </c>
    </row>
    <row r="6460" customFormat="false" ht="15" hidden="false" customHeight="true" outlineLevel="0" collapsed="false">
      <c r="A6460" s="1" t="n">
        <f aca="false">MAX($A$2:$A6459)+1</f>
        <v>5500</v>
      </c>
      <c r="C6460" s="1" t="str">
        <f aca="false">IF(H6460="",F6460,H6460)</f>
        <v>University of Delaware Wind Turbine</v>
      </c>
      <c r="F6460" s="5"/>
      <c r="G6460" s="1" t="n">
        <v>57176</v>
      </c>
      <c r="H6460" s="1" t="s">
        <v>9688</v>
      </c>
      <c r="I6460" s="1" t="n">
        <v>56518</v>
      </c>
      <c r="J6460" s="1" t="s">
        <v>9689</v>
      </c>
      <c r="K6460" s="1" t="s">
        <v>3381</v>
      </c>
    </row>
    <row r="6461" customFormat="false" ht="15" hidden="false" customHeight="true" outlineLevel="0" collapsed="false">
      <c r="A6461" s="1" t="n">
        <f aca="false">MAX($A$2:$A6460)+1</f>
        <v>5501</v>
      </c>
      <c r="C6461" s="1" t="str">
        <f aca="false">IF(H6461="",F6461,H6461)</f>
        <v>Meadow Lake Wind Farm IV</v>
      </c>
      <c r="F6461" s="5"/>
      <c r="G6461" s="1" t="n">
        <v>57177</v>
      </c>
      <c r="H6461" s="1" t="s">
        <v>9690</v>
      </c>
      <c r="I6461" s="1" t="n">
        <v>56520</v>
      </c>
      <c r="J6461" s="1" t="s">
        <v>9691</v>
      </c>
      <c r="K6461" s="1" t="s">
        <v>3381</v>
      </c>
    </row>
    <row r="6462" customFormat="false" ht="15" hidden="false" customHeight="true" outlineLevel="0" collapsed="false">
      <c r="A6462" s="1" t="n">
        <f aca="false">MAX($A$2:$A6461)+1</f>
        <v>5502</v>
      </c>
      <c r="C6462" s="1" t="str">
        <f aca="false">IF(H6462="",F6462,H6462)</f>
        <v>HSCo CHP</v>
      </c>
      <c r="F6462" s="5"/>
      <c r="G6462" s="1" t="n">
        <v>57179</v>
      </c>
      <c r="H6462" s="1" t="s">
        <v>9692</v>
      </c>
      <c r="I6462" s="1" t="n">
        <v>8153</v>
      </c>
      <c r="J6462" s="1" t="s">
        <v>7289</v>
      </c>
      <c r="K6462" s="1" t="s">
        <v>3381</v>
      </c>
    </row>
    <row r="6463" customFormat="false" ht="15" hidden="false" customHeight="true" outlineLevel="0" collapsed="false">
      <c r="A6463" s="1" t="n">
        <f aca="false">MAX($A$2:$A6462)+1</f>
        <v>5503</v>
      </c>
      <c r="C6463" s="1" t="str">
        <f aca="false">IF(H6463="",F6463,H6463)</f>
        <v>PPL Frey Farm Landfill Wind</v>
      </c>
      <c r="F6463" s="5"/>
      <c r="G6463" s="1" t="n">
        <v>57182</v>
      </c>
      <c r="H6463" s="1" t="s">
        <v>9693</v>
      </c>
      <c r="I6463" s="1" t="n">
        <v>57249</v>
      </c>
      <c r="J6463" s="1" t="s">
        <v>7968</v>
      </c>
      <c r="K6463" s="1" t="s">
        <v>3381</v>
      </c>
    </row>
    <row r="6464" customFormat="false" ht="15" hidden="false" customHeight="true" outlineLevel="0" collapsed="false">
      <c r="A6464" s="1" t="n">
        <f aca="false">MAX($A$2:$A6463)+1</f>
        <v>5504</v>
      </c>
      <c r="C6464" s="1" t="str">
        <f aca="false">IF(H6464="",F6464,H6464)</f>
        <v>PPL Glendon LFGTE Plant</v>
      </c>
      <c r="F6464" s="5"/>
      <c r="G6464" s="1" t="n">
        <v>57183</v>
      </c>
      <c r="H6464" s="1" t="s">
        <v>9694</v>
      </c>
      <c r="I6464" s="1" t="n">
        <v>57249</v>
      </c>
      <c r="J6464" s="1" t="s">
        <v>7968</v>
      </c>
      <c r="K6464" s="1" t="s">
        <v>3381</v>
      </c>
    </row>
    <row r="6465" customFormat="false" ht="15" hidden="false" customHeight="true" outlineLevel="0" collapsed="false">
      <c r="A6465" s="1" t="n">
        <f aca="false">MAX($A$2:$A6464)+1</f>
        <v>5505</v>
      </c>
      <c r="C6465" s="1" t="str">
        <f aca="false">IF(H6465="",F6465,H6465)</f>
        <v>Orono Hydro Station</v>
      </c>
      <c r="F6465" s="5"/>
      <c r="G6465" s="1" t="n">
        <v>57184</v>
      </c>
      <c r="H6465" s="1" t="s">
        <v>9695</v>
      </c>
      <c r="I6465" s="1" t="n">
        <v>59178</v>
      </c>
      <c r="J6465" s="1" t="s">
        <v>4139</v>
      </c>
      <c r="K6465" s="1" t="s">
        <v>3381</v>
      </c>
    </row>
    <row r="6466" customFormat="false" ht="15" hidden="false" customHeight="true" outlineLevel="0" collapsed="false">
      <c r="A6466" s="1" t="n">
        <f aca="false">MAX($A$2:$A6465)+1</f>
        <v>5506</v>
      </c>
      <c r="C6466" s="1" t="str">
        <f aca="false">IF(H6466="",F6466,H6466)</f>
        <v>Chautauqua LFGTE Facility</v>
      </c>
      <c r="F6466" s="5"/>
      <c r="G6466" s="1" t="n">
        <v>57186</v>
      </c>
      <c r="H6466" s="1" t="s">
        <v>9696</v>
      </c>
      <c r="I6466" s="1" t="n">
        <v>50158</v>
      </c>
      <c r="J6466" s="1" t="s">
        <v>8895</v>
      </c>
      <c r="K6466" s="1" t="s">
        <v>3381</v>
      </c>
    </row>
    <row r="6467" customFormat="false" ht="15" hidden="false" customHeight="true" outlineLevel="0" collapsed="false">
      <c r="A6467" s="1" t="n">
        <f aca="false">MAX($A$2:$A6466)+1</f>
        <v>5507</v>
      </c>
      <c r="C6467" s="1" t="str">
        <f aca="false">IF(H6467="",F6467,H6467)</f>
        <v>Pillar Mountain Wind Project</v>
      </c>
      <c r="F6467" s="5"/>
      <c r="G6467" s="1" t="n">
        <v>57187</v>
      </c>
      <c r="H6467" s="1" t="s">
        <v>9697</v>
      </c>
      <c r="I6467" s="1" t="n">
        <v>10433</v>
      </c>
      <c r="J6467" s="1" t="s">
        <v>3410</v>
      </c>
      <c r="K6467" s="1" t="s">
        <v>3381</v>
      </c>
    </row>
    <row r="6468" customFormat="false" ht="15" hidden="false" customHeight="true" outlineLevel="0" collapsed="false">
      <c r="A6468" s="1" t="n">
        <f aca="false">MAX($A$2:$A6467)+1</f>
        <v>5508</v>
      </c>
      <c r="C6468" s="1" t="str">
        <f aca="false">IF(H6468="",F6468,H6468)</f>
        <v>Vantage Wind Energy LLC</v>
      </c>
      <c r="F6468" s="5"/>
      <c r="G6468" s="1" t="n">
        <v>57188</v>
      </c>
      <c r="H6468" s="1" t="s">
        <v>9698</v>
      </c>
      <c r="I6468" s="1" t="n">
        <v>49893</v>
      </c>
      <c r="J6468" s="1" t="s">
        <v>5761</v>
      </c>
      <c r="K6468" s="1" t="s">
        <v>3381</v>
      </c>
    </row>
    <row r="6469" customFormat="false" ht="15" hidden="false" customHeight="true" outlineLevel="0" collapsed="false">
      <c r="A6469" s="1" t="n">
        <f aca="false">MAX($A$2:$A6468)+1</f>
        <v>5509</v>
      </c>
      <c r="C6469" s="1" t="str">
        <f aca="false">IF(H6469="",F6469,H6469)</f>
        <v>Lost Creek Wind Energy Facility</v>
      </c>
      <c r="F6469" s="5"/>
      <c r="G6469" s="1" t="n">
        <v>57189</v>
      </c>
      <c r="H6469" s="1" t="s">
        <v>9699</v>
      </c>
      <c r="I6469" s="1" t="n">
        <v>56545</v>
      </c>
      <c r="J6469" s="1" t="s">
        <v>9227</v>
      </c>
      <c r="K6469" s="1" t="s">
        <v>3381</v>
      </c>
    </row>
    <row r="6470" customFormat="false" ht="15" hidden="false" customHeight="true" outlineLevel="0" collapsed="false">
      <c r="A6470" s="1" t="n">
        <f aca="false">MAX($A$2:$A6469)+1</f>
        <v>5510</v>
      </c>
      <c r="C6470" s="1" t="str">
        <f aca="false">IF(H6470="",F6470,H6470)</f>
        <v>Little Quinnesec Falls Hydro Project</v>
      </c>
      <c r="F6470" s="5"/>
      <c r="G6470" s="1" t="n">
        <v>57190</v>
      </c>
      <c r="H6470" s="1" t="s">
        <v>9700</v>
      </c>
      <c r="I6470" s="1" t="n">
        <v>56540</v>
      </c>
      <c r="J6470" s="1" t="s">
        <v>9701</v>
      </c>
      <c r="K6470" s="1" t="s">
        <v>3381</v>
      </c>
    </row>
    <row r="6471" customFormat="false" ht="15" hidden="false" customHeight="true" outlineLevel="0" collapsed="false">
      <c r="A6471" s="1" t="n">
        <f aca="false">MAX($A$2:$A6470)+1</f>
        <v>5511</v>
      </c>
      <c r="C6471" s="1" t="str">
        <f aca="false">IF(H6471="",F6471,H6471)</f>
        <v>Exelon Solar Chicago</v>
      </c>
      <c r="F6471" s="5"/>
      <c r="G6471" s="1" t="n">
        <v>57191</v>
      </c>
      <c r="H6471" s="1" t="s">
        <v>9702</v>
      </c>
      <c r="I6471" s="1" t="n">
        <v>6035</v>
      </c>
      <c r="J6471" s="1" t="s">
        <v>2548</v>
      </c>
      <c r="K6471" s="1" t="s">
        <v>3381</v>
      </c>
    </row>
    <row r="6472" customFormat="false" ht="15" hidden="false" customHeight="true" outlineLevel="0" collapsed="false">
      <c r="A6472" s="1" t="n">
        <f aca="false">MAX($A$2:$A6471)+1</f>
        <v>5512</v>
      </c>
      <c r="C6472" s="1" t="str">
        <f aca="false">IF(H6472="",F6472,H6472)</f>
        <v>Spring Valley Wind Project</v>
      </c>
      <c r="F6472" s="5"/>
      <c r="G6472" s="1" t="n">
        <v>57192</v>
      </c>
      <c r="H6472" s="1" t="s">
        <v>9703</v>
      </c>
      <c r="I6472" s="1" t="n">
        <v>56545</v>
      </c>
      <c r="J6472" s="1" t="s">
        <v>9227</v>
      </c>
      <c r="K6472" s="1" t="s">
        <v>3381</v>
      </c>
    </row>
    <row r="6473" customFormat="false" ht="15" hidden="false" customHeight="true" outlineLevel="0" collapsed="false">
      <c r="A6473" s="1" t="n">
        <f aca="false">MAX($A$2:$A6472)+1</f>
        <v>5513</v>
      </c>
      <c r="C6473" s="1" t="str">
        <f aca="false">IF(H6473="",F6473,H6473)</f>
        <v>Day County Wind LLC</v>
      </c>
      <c r="F6473" s="5"/>
      <c r="G6473" s="1" t="n">
        <v>57194</v>
      </c>
      <c r="H6473" s="1" t="s">
        <v>9704</v>
      </c>
      <c r="I6473" s="1" t="n">
        <v>56561</v>
      </c>
      <c r="J6473" s="1" t="s">
        <v>9704</v>
      </c>
      <c r="K6473" s="1" t="s">
        <v>3381</v>
      </c>
    </row>
    <row r="6474" customFormat="false" ht="15" hidden="false" customHeight="true" outlineLevel="0" collapsed="false">
      <c r="A6474" s="1" t="n">
        <f aca="false">MAX($A$2:$A6473)+1</f>
        <v>5514</v>
      </c>
      <c r="C6474" s="1" t="str">
        <f aca="false">IF(H6474="",F6474,H6474)</f>
        <v>High Point, POLO</v>
      </c>
      <c r="F6474" s="5"/>
      <c r="G6474" s="1" t="n">
        <v>57196</v>
      </c>
      <c r="H6474" s="1" t="s">
        <v>9705</v>
      </c>
      <c r="I6474" s="1" t="n">
        <v>13630</v>
      </c>
      <c r="J6474" s="1" t="s">
        <v>8671</v>
      </c>
      <c r="K6474" s="1" t="s">
        <v>3381</v>
      </c>
    </row>
    <row r="6475" customFormat="false" ht="15" hidden="false" customHeight="true" outlineLevel="0" collapsed="false">
      <c r="A6475" s="1" t="n">
        <f aca="false">MAX($A$2:$A6474)+1</f>
        <v>5515</v>
      </c>
      <c r="C6475" s="1" t="str">
        <f aca="false">IF(H6475="",F6475,H6475)</f>
        <v>Blue Wing Solar Energy Generation</v>
      </c>
      <c r="F6475" s="5"/>
      <c r="G6475" s="1" t="n">
        <v>57197</v>
      </c>
      <c r="H6475" s="1" t="s">
        <v>9706</v>
      </c>
      <c r="I6475" s="1" t="n">
        <v>56565</v>
      </c>
      <c r="J6475" s="1" t="s">
        <v>9707</v>
      </c>
      <c r="K6475" s="1" t="s">
        <v>3381</v>
      </c>
    </row>
    <row r="6476" customFormat="false" ht="15" hidden="false" customHeight="true" outlineLevel="0" collapsed="false">
      <c r="A6476" s="1" t="n">
        <f aca="false">MAX($A$2:$A6475)+1</f>
        <v>5516</v>
      </c>
      <c r="C6476" s="1" t="str">
        <f aca="false">IF(H6476="",F6476,H6476)</f>
        <v>Shelby Solar Energy Generation Facility</v>
      </c>
      <c r="F6476" s="5"/>
      <c r="G6476" s="1" t="n">
        <v>57200</v>
      </c>
      <c r="H6476" s="1" t="s">
        <v>9708</v>
      </c>
      <c r="I6476" s="1" t="n">
        <v>56563</v>
      </c>
      <c r="J6476" s="1" t="s">
        <v>9709</v>
      </c>
      <c r="K6476" s="1" t="s">
        <v>3381</v>
      </c>
    </row>
    <row r="6477" customFormat="false" ht="15" hidden="false" customHeight="true" outlineLevel="0" collapsed="false">
      <c r="A6477" s="1" t="n">
        <f aca="false">MAX($A$2:$A6476)+1</f>
        <v>5517</v>
      </c>
      <c r="C6477" s="1" t="str">
        <f aca="false">IF(H6477="",F6477,H6477)</f>
        <v>FPL Energy Montezuma Winds LLC</v>
      </c>
      <c r="F6477" s="5"/>
      <c r="G6477" s="1" t="n">
        <v>57201</v>
      </c>
      <c r="H6477" s="1" t="s">
        <v>9710</v>
      </c>
      <c r="I6477" s="1" t="n">
        <v>56555</v>
      </c>
      <c r="J6477" s="1" t="s">
        <v>9711</v>
      </c>
      <c r="K6477" s="1" t="s">
        <v>3381</v>
      </c>
    </row>
    <row r="6478" customFormat="false" ht="15" hidden="false" customHeight="true" outlineLevel="0" collapsed="false">
      <c r="A6478" s="1" t="n">
        <f aca="false">MAX($A$2:$A6477)+1</f>
        <v>5518</v>
      </c>
      <c r="C6478" s="1" t="str">
        <f aca="false">IF(H6478="",F6478,H6478)</f>
        <v>Jacksonville Solar</v>
      </c>
      <c r="F6478" s="5"/>
      <c r="G6478" s="1" t="n">
        <v>57202</v>
      </c>
      <c r="H6478" s="1" t="s">
        <v>9712</v>
      </c>
      <c r="I6478" s="1" t="n">
        <v>56582</v>
      </c>
      <c r="J6478" s="1" t="s">
        <v>9713</v>
      </c>
      <c r="K6478" s="1" t="s">
        <v>3381</v>
      </c>
    </row>
    <row r="6479" customFormat="false" ht="15" hidden="false" customHeight="true" outlineLevel="0" collapsed="false">
      <c r="A6479" s="1" t="n">
        <f aca="false">MAX($A$2:$A6478)+1</f>
        <v>5519</v>
      </c>
      <c r="C6479" s="1" t="str">
        <f aca="false">IF(H6479="",F6479,H6479)</f>
        <v>Wyandot Solar Farm</v>
      </c>
      <c r="F6479" s="5"/>
      <c r="G6479" s="1" t="n">
        <v>57203</v>
      </c>
      <c r="H6479" s="1" t="s">
        <v>9714</v>
      </c>
      <c r="I6479" s="1" t="n">
        <v>56583</v>
      </c>
      <c r="J6479" s="1" t="s">
        <v>9715</v>
      </c>
      <c r="K6479" s="1" t="s">
        <v>3381</v>
      </c>
    </row>
    <row r="6480" customFormat="false" ht="15" hidden="false" customHeight="true" outlineLevel="0" collapsed="false">
      <c r="A6480" s="1" t="n">
        <f aca="false">MAX($A$2:$A6479)+1</f>
        <v>5520</v>
      </c>
      <c r="C6480" s="1" t="str">
        <f aca="false">IF(H6480="",F6480,H6480)</f>
        <v>PSEG Hackettstown</v>
      </c>
      <c r="F6480" s="5"/>
      <c r="G6480" s="1" t="n">
        <v>57204</v>
      </c>
      <c r="H6480" s="1" t="s">
        <v>9716</v>
      </c>
      <c r="I6480" s="1" t="n">
        <v>56584</v>
      </c>
      <c r="J6480" s="1" t="s">
        <v>9717</v>
      </c>
      <c r="K6480" s="1" t="s">
        <v>3381</v>
      </c>
    </row>
    <row r="6481" customFormat="false" ht="15" hidden="false" customHeight="true" outlineLevel="0" collapsed="false">
      <c r="A6481" s="1" t="n">
        <f aca="false">MAX($A$2:$A6480)+1</f>
        <v>5521</v>
      </c>
      <c r="C6481" s="1" t="str">
        <f aca="false">IF(H6481="",F6481,H6481)</f>
        <v>CM48</v>
      </c>
      <c r="F6481" s="5"/>
      <c r="G6481" s="1" t="n">
        <v>57205</v>
      </c>
      <c r="H6481" s="1" t="s">
        <v>9718</v>
      </c>
      <c r="I6481" s="1" t="n">
        <v>57036</v>
      </c>
      <c r="J6481" s="1" t="s">
        <v>9460</v>
      </c>
      <c r="K6481" s="1" t="s">
        <v>3381</v>
      </c>
    </row>
    <row r="6482" customFormat="false" ht="15" hidden="false" customHeight="true" outlineLevel="0" collapsed="false">
      <c r="A6482" s="1" t="n">
        <f aca="false">MAX($A$2:$A6481)+1</f>
        <v>5522</v>
      </c>
      <c r="C6482" s="1" t="str">
        <f aca="false">IF(H6482="",F6482,H6482)</f>
        <v>Soldotna</v>
      </c>
      <c r="F6482" s="5"/>
      <c r="G6482" s="1" t="n">
        <v>57206</v>
      </c>
      <c r="H6482" s="1" t="s">
        <v>9719</v>
      </c>
      <c r="I6482" s="1" t="n">
        <v>19558</v>
      </c>
      <c r="J6482" s="1" t="s">
        <v>2419</v>
      </c>
      <c r="K6482" s="1" t="s">
        <v>3381</v>
      </c>
    </row>
    <row r="6483" customFormat="false" ht="15" hidden="false" customHeight="true" outlineLevel="0" collapsed="false">
      <c r="A6483" s="1" t="n">
        <f aca="false">MAX($A$2:$A6482)+1</f>
        <v>5523</v>
      </c>
      <c r="C6483" s="1" t="str">
        <f aca="false">IF(H6483="",F6483,H6483)</f>
        <v>Thomson Reuters Data Center Bldg ES101</v>
      </c>
      <c r="F6483" s="5"/>
      <c r="G6483" s="1" t="n">
        <v>57207</v>
      </c>
      <c r="H6483" s="1" t="s">
        <v>9720</v>
      </c>
      <c r="I6483" s="1" t="n">
        <v>18981</v>
      </c>
      <c r="J6483" s="1" t="s">
        <v>7493</v>
      </c>
      <c r="K6483" s="1" t="s">
        <v>3381</v>
      </c>
    </row>
    <row r="6484" customFormat="false" ht="15" hidden="false" customHeight="true" outlineLevel="0" collapsed="false">
      <c r="A6484" s="1" t="n">
        <f aca="false">MAX($A$2:$A6483)+1</f>
        <v>5524</v>
      </c>
      <c r="C6484" s="1" t="str">
        <f aca="false">IF(H6484="",F6484,H6484)</f>
        <v>Thomson Reuters Data Center Bldg H</v>
      </c>
      <c r="F6484" s="5"/>
      <c r="G6484" s="1" t="n">
        <v>57208</v>
      </c>
      <c r="H6484" s="1" t="s">
        <v>9721</v>
      </c>
      <c r="I6484" s="1" t="n">
        <v>18981</v>
      </c>
      <c r="J6484" s="1" t="s">
        <v>7493</v>
      </c>
      <c r="K6484" s="1" t="s">
        <v>3381</v>
      </c>
    </row>
    <row r="6485" customFormat="false" ht="15" hidden="false" customHeight="true" outlineLevel="0" collapsed="false">
      <c r="A6485" s="1" t="n">
        <f aca="false">MAX($A$2:$A6484)+1</f>
        <v>5525</v>
      </c>
      <c r="C6485" s="1" t="str">
        <f aca="false">IF(H6485="",F6485,H6485)</f>
        <v>Cedar Creek II</v>
      </c>
      <c r="F6485" s="5"/>
      <c r="G6485" s="1" t="n">
        <v>57210</v>
      </c>
      <c r="H6485" s="1" t="s">
        <v>9722</v>
      </c>
      <c r="I6485" s="1" t="n">
        <v>55963</v>
      </c>
      <c r="J6485" s="1" t="s">
        <v>6939</v>
      </c>
      <c r="K6485" s="1" t="s">
        <v>3381</v>
      </c>
    </row>
    <row r="6486" customFormat="false" ht="15" hidden="false" customHeight="true" outlineLevel="0" collapsed="false">
      <c r="A6486" s="1" t="n">
        <f aca="false">MAX($A$2:$A6485)+1</f>
        <v>5526</v>
      </c>
      <c r="C6486" s="1" t="str">
        <f aca="false">IF(H6486="",F6486,H6486)</f>
        <v>Goshen Phase II</v>
      </c>
      <c r="F6486" s="5"/>
      <c r="G6486" s="1" t="n">
        <v>57211</v>
      </c>
      <c r="H6486" s="1" t="s">
        <v>9723</v>
      </c>
      <c r="I6486" s="1" t="n">
        <v>55963</v>
      </c>
      <c r="J6486" s="1" t="s">
        <v>6939</v>
      </c>
      <c r="K6486" s="1" t="s">
        <v>3381</v>
      </c>
    </row>
    <row r="6487" customFormat="false" ht="15" hidden="false" customHeight="true" outlineLevel="0" collapsed="false">
      <c r="A6487" s="1" t="n">
        <f aca="false">MAX($A$2:$A6486)+1</f>
        <v>5527</v>
      </c>
      <c r="C6487" s="1" t="str">
        <f aca="false">IF(H6487="",F6487,H6487)</f>
        <v>EC&amp;R Papalote Creek II LLC</v>
      </c>
      <c r="F6487" s="5"/>
      <c r="G6487" s="1" t="n">
        <v>57212</v>
      </c>
      <c r="H6487" s="1" t="s">
        <v>9724</v>
      </c>
      <c r="I6487" s="1" t="n">
        <v>56215</v>
      </c>
      <c r="J6487" s="1" t="s">
        <v>8945</v>
      </c>
      <c r="K6487" s="1" t="s">
        <v>3381</v>
      </c>
    </row>
    <row r="6488" customFormat="false" ht="15" hidden="false" customHeight="true" outlineLevel="0" collapsed="false">
      <c r="A6488" s="1" t="n">
        <f aca="false">MAX($A$2:$A6487)+1</f>
        <v>5528</v>
      </c>
      <c r="C6488" s="1" t="str">
        <f aca="false">IF(H6488="",F6488,H6488)</f>
        <v>ENEL Salt Wells LLC</v>
      </c>
      <c r="F6488" s="5"/>
      <c r="G6488" s="1" t="n">
        <v>57213</v>
      </c>
      <c r="H6488" s="1" t="s">
        <v>9725</v>
      </c>
      <c r="I6488" s="1" t="n">
        <v>56657</v>
      </c>
      <c r="J6488" s="1" t="s">
        <v>9725</v>
      </c>
      <c r="K6488" s="1" t="s">
        <v>3381</v>
      </c>
    </row>
    <row r="6489" customFormat="false" ht="15" hidden="false" customHeight="true" outlineLevel="0" collapsed="false">
      <c r="A6489" s="1" t="n">
        <f aca="false">MAX($A$2:$A6488)+1</f>
        <v>5529</v>
      </c>
      <c r="C6489" s="1" t="str">
        <f aca="false">IF(H6489="",F6489,H6489)</f>
        <v>Waverly Community Wind Project</v>
      </c>
      <c r="F6489" s="5"/>
      <c r="G6489" s="1" t="n">
        <v>57214</v>
      </c>
      <c r="H6489" s="1" t="s">
        <v>9726</v>
      </c>
      <c r="I6489" s="1" t="n">
        <v>20214</v>
      </c>
      <c r="J6489" s="1" t="s">
        <v>5319</v>
      </c>
      <c r="K6489" s="1" t="s">
        <v>3381</v>
      </c>
    </row>
    <row r="6490" customFormat="false" ht="15" hidden="false" customHeight="true" outlineLevel="0" collapsed="false">
      <c r="A6490" s="1" t="n">
        <f aca="false">MAX($A$2:$A6489)+1</f>
        <v>5530</v>
      </c>
      <c r="C6490" s="1" t="str">
        <f aca="false">IF(H6490="",F6490,H6490)</f>
        <v>Crayola Solar Project</v>
      </c>
      <c r="F6490" s="5"/>
      <c r="G6490" s="1" t="n">
        <v>57216</v>
      </c>
      <c r="H6490" s="1" t="s">
        <v>9727</v>
      </c>
      <c r="I6490" s="1" t="n">
        <v>19391</v>
      </c>
      <c r="J6490" s="1" t="s">
        <v>4852</v>
      </c>
      <c r="K6490" s="1" t="s">
        <v>3381</v>
      </c>
    </row>
    <row r="6491" customFormat="false" ht="15" hidden="false" customHeight="true" outlineLevel="0" collapsed="false">
      <c r="A6491" s="1" t="n">
        <f aca="false">MAX($A$2:$A6490)+1</f>
        <v>5531</v>
      </c>
      <c r="C6491" s="1" t="str">
        <f aca="false">IF(H6491="",F6491,H6491)</f>
        <v>Solar Photovoltaic Project #02</v>
      </c>
      <c r="F6491" s="5"/>
      <c r="G6491" s="1" t="n">
        <v>56996</v>
      </c>
      <c r="H6491" s="1" t="s">
        <v>9728</v>
      </c>
      <c r="I6491" s="1" t="n">
        <v>17609</v>
      </c>
      <c r="J6491" s="1" t="s">
        <v>114</v>
      </c>
      <c r="K6491" s="1" t="s">
        <v>3381</v>
      </c>
    </row>
    <row r="6492" customFormat="false" ht="15" hidden="false" customHeight="true" outlineLevel="0" collapsed="false">
      <c r="A6492" s="1" t="n">
        <f aca="false">MAX($A$2:$A6491)+1</f>
        <v>5532</v>
      </c>
      <c r="C6492" s="1" t="str">
        <f aca="false">IF(H6492="",F6492,H6492)</f>
        <v>Solar Photovoltaic Project #03</v>
      </c>
      <c r="F6492" s="5"/>
      <c r="G6492" s="1" t="n">
        <v>57217</v>
      </c>
      <c r="H6492" s="1" t="s">
        <v>9729</v>
      </c>
      <c r="I6492" s="1" t="n">
        <v>17609</v>
      </c>
      <c r="J6492" s="1" t="s">
        <v>114</v>
      </c>
      <c r="K6492" s="1" t="s">
        <v>3381</v>
      </c>
    </row>
    <row r="6493" customFormat="false" ht="15" hidden="false" customHeight="true" outlineLevel="0" collapsed="false">
      <c r="A6493" s="1" t="n">
        <f aca="false">MAX($A$2:$A6492)+1</f>
        <v>5533</v>
      </c>
      <c r="C6493" s="1" t="str">
        <f aca="false">IF(H6493="",F6493,H6493)</f>
        <v>Solar Photovoltaic Project #05</v>
      </c>
      <c r="F6493" s="5"/>
      <c r="G6493" s="1" t="n">
        <v>57219</v>
      </c>
      <c r="H6493" s="1" t="s">
        <v>9730</v>
      </c>
      <c r="I6493" s="1" t="n">
        <v>17609</v>
      </c>
      <c r="J6493" s="1" t="s">
        <v>114</v>
      </c>
      <c r="K6493" s="1" t="s">
        <v>3381</v>
      </c>
    </row>
    <row r="6494" customFormat="false" ht="15" hidden="false" customHeight="true" outlineLevel="0" collapsed="false">
      <c r="A6494" s="1" t="n">
        <f aca="false">MAX($A$2:$A6493)+1</f>
        <v>5534</v>
      </c>
      <c r="C6494" s="1" t="str">
        <f aca="false">IF(H6494="",F6494,H6494)</f>
        <v>Solar Photovoltaic Project #06</v>
      </c>
      <c r="F6494" s="5"/>
      <c r="G6494" s="1" t="n">
        <v>57220</v>
      </c>
      <c r="H6494" s="1" t="s">
        <v>9731</v>
      </c>
      <c r="I6494" s="1" t="n">
        <v>17609</v>
      </c>
      <c r="J6494" s="1" t="s">
        <v>114</v>
      </c>
      <c r="K6494" s="1" t="s">
        <v>3381</v>
      </c>
    </row>
    <row r="6495" customFormat="false" ht="15" hidden="false" customHeight="true" outlineLevel="0" collapsed="false">
      <c r="A6495" s="1" t="n">
        <f aca="false">MAX($A$2:$A6494)+1</f>
        <v>5535</v>
      </c>
      <c r="C6495" s="1" t="str">
        <f aca="false">IF(H6495="",F6495,H6495)</f>
        <v>Solar Photovoltaic Project #07</v>
      </c>
      <c r="F6495" s="5"/>
      <c r="G6495" s="1" t="n">
        <v>57221</v>
      </c>
      <c r="H6495" s="1" t="s">
        <v>9732</v>
      </c>
      <c r="I6495" s="1" t="n">
        <v>17609</v>
      </c>
      <c r="J6495" s="1" t="s">
        <v>114</v>
      </c>
      <c r="K6495" s="1" t="s">
        <v>3381</v>
      </c>
    </row>
    <row r="6496" customFormat="false" ht="15" hidden="false" customHeight="true" outlineLevel="0" collapsed="false">
      <c r="A6496" s="1" t="n">
        <f aca="false">MAX($A$2:$A6495)+1</f>
        <v>5536</v>
      </c>
      <c r="C6496" s="1" t="str">
        <f aca="false">IF(H6496="",F6496,H6496)</f>
        <v>Solar Photovoltaic Project #08</v>
      </c>
      <c r="F6496" s="5"/>
      <c r="G6496" s="1" t="n">
        <v>57222</v>
      </c>
      <c r="H6496" s="1" t="s">
        <v>9733</v>
      </c>
      <c r="I6496" s="1" t="n">
        <v>17609</v>
      </c>
      <c r="J6496" s="1" t="s">
        <v>114</v>
      </c>
      <c r="K6496" s="1" t="s">
        <v>3381</v>
      </c>
    </row>
    <row r="6497" customFormat="false" ht="15" hidden="false" customHeight="true" outlineLevel="0" collapsed="false">
      <c r="A6497" s="1" t="n">
        <f aca="false">MAX($A$2:$A6496)+1</f>
        <v>5537</v>
      </c>
      <c r="C6497" s="1" t="str">
        <f aca="false">IF(H6497="",F6497,H6497)</f>
        <v>Solar Photovoltaic Project #09</v>
      </c>
      <c r="F6497" s="5"/>
      <c r="G6497" s="1" t="n">
        <v>57223</v>
      </c>
      <c r="H6497" s="1" t="s">
        <v>9734</v>
      </c>
      <c r="I6497" s="1" t="n">
        <v>17609</v>
      </c>
      <c r="J6497" s="1" t="s">
        <v>114</v>
      </c>
      <c r="K6497" s="1" t="s">
        <v>3381</v>
      </c>
    </row>
    <row r="6498" customFormat="false" ht="15" hidden="false" customHeight="true" outlineLevel="0" collapsed="false">
      <c r="A6498" s="1" t="n">
        <f aca="false">MAX($A$2:$A6497)+1</f>
        <v>5538</v>
      </c>
      <c r="C6498" s="1" t="str">
        <f aca="false">IF(H6498="",F6498,H6498)</f>
        <v>Solar Photovoltaic Project #10</v>
      </c>
      <c r="F6498" s="5"/>
      <c r="G6498" s="1" t="n">
        <v>57224</v>
      </c>
      <c r="H6498" s="1" t="s">
        <v>9735</v>
      </c>
      <c r="I6498" s="1" t="n">
        <v>17609</v>
      </c>
      <c r="J6498" s="1" t="s">
        <v>114</v>
      </c>
      <c r="K6498" s="1" t="s">
        <v>3381</v>
      </c>
    </row>
    <row r="6499" customFormat="false" ht="15" hidden="false" customHeight="true" outlineLevel="0" collapsed="false">
      <c r="A6499" s="1" t="n">
        <f aca="false">MAX($A$2:$A6498)+1</f>
        <v>5539</v>
      </c>
      <c r="C6499" s="1" t="str">
        <f aca="false">IF(H6499="",F6499,H6499)</f>
        <v>Solar Photovoltaic Project #11</v>
      </c>
      <c r="F6499" s="5"/>
      <c r="G6499" s="1" t="n">
        <v>57225</v>
      </c>
      <c r="H6499" s="1" t="s">
        <v>9736</v>
      </c>
      <c r="I6499" s="1" t="n">
        <v>17609</v>
      </c>
      <c r="J6499" s="1" t="s">
        <v>114</v>
      </c>
      <c r="K6499" s="1" t="s">
        <v>3381</v>
      </c>
    </row>
    <row r="6500" customFormat="false" ht="15" hidden="false" customHeight="true" outlineLevel="0" collapsed="false">
      <c r="A6500" s="1" t="n">
        <f aca="false">MAX($A$2:$A6499)+1</f>
        <v>5540</v>
      </c>
      <c r="C6500" s="1" t="str">
        <f aca="false">IF(H6500="",F6500,H6500)</f>
        <v>Solar Photovoltaic Project #12</v>
      </c>
      <c r="F6500" s="5"/>
      <c r="G6500" s="1" t="n">
        <v>57226</v>
      </c>
      <c r="H6500" s="1" t="s">
        <v>9737</v>
      </c>
      <c r="I6500" s="1" t="n">
        <v>17609</v>
      </c>
      <c r="J6500" s="1" t="s">
        <v>114</v>
      </c>
      <c r="K6500" s="1" t="s">
        <v>3381</v>
      </c>
    </row>
    <row r="6501" customFormat="false" ht="15" hidden="false" customHeight="true" outlineLevel="0" collapsed="false">
      <c r="A6501" s="1" t="n">
        <f aca="false">MAX($A$2:$A6500)+1</f>
        <v>5541</v>
      </c>
      <c r="C6501" s="1" t="str">
        <f aca="false">IF(H6501="",F6501,H6501)</f>
        <v>Solar Photovoltaic Project #13</v>
      </c>
      <c r="F6501" s="5"/>
      <c r="G6501" s="1" t="n">
        <v>57227</v>
      </c>
      <c r="H6501" s="1" t="s">
        <v>9738</v>
      </c>
      <c r="I6501" s="1" t="n">
        <v>17609</v>
      </c>
      <c r="J6501" s="1" t="s">
        <v>114</v>
      </c>
      <c r="K6501" s="1" t="s">
        <v>3381</v>
      </c>
    </row>
    <row r="6502" customFormat="false" ht="15" hidden="false" customHeight="true" outlineLevel="0" collapsed="false">
      <c r="A6502" s="1" t="n">
        <f aca="false">MAX($A$2:$A6501)+1</f>
        <v>5542</v>
      </c>
      <c r="C6502" s="1" t="str">
        <f aca="false">IF(H6502="",F6502,H6502)</f>
        <v>Solar Photovoltaic Project #15</v>
      </c>
      <c r="F6502" s="5"/>
      <c r="G6502" s="1" t="n">
        <v>57229</v>
      </c>
      <c r="H6502" s="1" t="s">
        <v>9739</v>
      </c>
      <c r="I6502" s="1" t="n">
        <v>17609</v>
      </c>
      <c r="J6502" s="1" t="s">
        <v>114</v>
      </c>
      <c r="K6502" s="1" t="s">
        <v>3381</v>
      </c>
    </row>
    <row r="6503" customFormat="false" ht="15" hidden="false" customHeight="true" outlineLevel="0" collapsed="false">
      <c r="A6503" s="1" t="n">
        <f aca="false">MAX($A$2:$A6502)+1</f>
        <v>5543</v>
      </c>
      <c r="C6503" s="1" t="str">
        <f aca="false">IF(H6503="",F6503,H6503)</f>
        <v>Solar Photovoltaic Project #16</v>
      </c>
      <c r="F6503" s="5"/>
      <c r="G6503" s="1" t="n">
        <v>57230</v>
      </c>
      <c r="H6503" s="1" t="s">
        <v>9740</v>
      </c>
      <c r="I6503" s="1" t="n">
        <v>17609</v>
      </c>
      <c r="J6503" s="1" t="s">
        <v>114</v>
      </c>
      <c r="K6503" s="1" t="s">
        <v>3381</v>
      </c>
    </row>
    <row r="6504" customFormat="false" ht="15" hidden="false" customHeight="true" outlineLevel="0" collapsed="false">
      <c r="A6504" s="1" t="n">
        <f aca="false">MAX($A$2:$A6503)+1</f>
        <v>5544</v>
      </c>
      <c r="C6504" s="1" t="str">
        <f aca="false">IF(H6504="",F6504,H6504)</f>
        <v>Solar Photovoltaic Project #17</v>
      </c>
      <c r="F6504" s="5"/>
      <c r="G6504" s="1" t="n">
        <v>57231</v>
      </c>
      <c r="H6504" s="1" t="s">
        <v>9741</v>
      </c>
      <c r="I6504" s="1" t="n">
        <v>17609</v>
      </c>
      <c r="J6504" s="1" t="s">
        <v>114</v>
      </c>
      <c r="K6504" s="1" t="s">
        <v>3381</v>
      </c>
    </row>
    <row r="6505" customFormat="false" ht="15" hidden="false" customHeight="true" outlineLevel="0" collapsed="false">
      <c r="A6505" s="1" t="n">
        <f aca="false">MAX($A$2:$A6504)+1</f>
        <v>5545</v>
      </c>
      <c r="C6505" s="1" t="str">
        <f aca="false">IF(H6505="",F6505,H6505)</f>
        <v>Solar Photovoltaic Project #18</v>
      </c>
      <c r="F6505" s="5"/>
      <c r="G6505" s="1" t="n">
        <v>57232</v>
      </c>
      <c r="H6505" s="1" t="s">
        <v>9742</v>
      </c>
      <c r="I6505" s="1" t="n">
        <v>17609</v>
      </c>
      <c r="J6505" s="1" t="s">
        <v>114</v>
      </c>
      <c r="K6505" s="1" t="s">
        <v>3381</v>
      </c>
    </row>
    <row r="6506" customFormat="false" ht="15" hidden="false" customHeight="true" outlineLevel="0" collapsed="false">
      <c r="A6506" s="1" t="n">
        <f aca="false">MAX($A$2:$A6505)+1</f>
        <v>5546</v>
      </c>
      <c r="C6506" s="1" t="str">
        <f aca="false">IF(H6506="",F6506,H6506)</f>
        <v>Solar Photovoltaic Project #22</v>
      </c>
      <c r="F6506" s="5"/>
      <c r="G6506" s="1" t="n">
        <v>57237</v>
      </c>
      <c r="H6506" s="1" t="s">
        <v>9743</v>
      </c>
      <c r="I6506" s="1" t="n">
        <v>17609</v>
      </c>
      <c r="J6506" s="1" t="s">
        <v>114</v>
      </c>
      <c r="K6506" s="1" t="s">
        <v>3381</v>
      </c>
    </row>
    <row r="6507" customFormat="false" ht="15" hidden="false" customHeight="true" outlineLevel="0" collapsed="false">
      <c r="A6507" s="1" t="n">
        <f aca="false">MAX($A$2:$A6506)+1</f>
        <v>5547</v>
      </c>
      <c r="C6507" s="1" t="str">
        <f aca="false">IF(H6507="",F6507,H6507)</f>
        <v>Roth Rock Wind Farm LLC</v>
      </c>
      <c r="F6507" s="5"/>
      <c r="G6507" s="1" t="n">
        <v>57239</v>
      </c>
      <c r="H6507" s="1" t="s">
        <v>9744</v>
      </c>
      <c r="I6507" s="1" t="n">
        <v>56603</v>
      </c>
      <c r="J6507" s="1" t="s">
        <v>9744</v>
      </c>
      <c r="K6507" s="1" t="s">
        <v>3381</v>
      </c>
    </row>
    <row r="6508" customFormat="false" ht="15" hidden="false" customHeight="true" outlineLevel="0" collapsed="false">
      <c r="A6508" s="1" t="n">
        <f aca="false">MAX($A$2:$A6507)+1</f>
        <v>5548</v>
      </c>
      <c r="C6508" s="1" t="str">
        <f aca="false">IF(H6508="",F6508,H6508)</f>
        <v>Roth Rock North Wind Farm, LLC</v>
      </c>
      <c r="F6508" s="5"/>
      <c r="G6508" s="1" t="n">
        <v>57240</v>
      </c>
      <c r="H6508" s="1" t="s">
        <v>9745</v>
      </c>
      <c r="I6508" s="1" t="n">
        <v>56603</v>
      </c>
      <c r="J6508" s="1" t="s">
        <v>9744</v>
      </c>
      <c r="K6508" s="1" t="s">
        <v>3381</v>
      </c>
    </row>
    <row r="6509" customFormat="false" ht="15" hidden="false" customHeight="true" outlineLevel="0" collapsed="false">
      <c r="A6509" s="1" t="n">
        <f aca="false">MAX($A$2:$A6508)+1</f>
        <v>5549</v>
      </c>
      <c r="C6509" s="1" t="str">
        <f aca="false">IF(H6509="",F6509,H6509)</f>
        <v>Gainesville Renewable Energy Center</v>
      </c>
      <c r="F6509" s="5"/>
      <c r="G6509" s="1" t="n">
        <v>57241</v>
      </c>
      <c r="H6509" s="1" t="s">
        <v>9746</v>
      </c>
      <c r="I6509" s="1" t="n">
        <v>56611</v>
      </c>
      <c r="J6509" s="1" t="s">
        <v>9747</v>
      </c>
      <c r="K6509" s="1" t="s">
        <v>3381</v>
      </c>
    </row>
    <row r="6510" customFormat="false" ht="15" hidden="false" customHeight="true" outlineLevel="0" collapsed="false">
      <c r="A6510" s="1" t="n">
        <f aca="false">MAX($A$2:$A6509)+1</f>
        <v>5550</v>
      </c>
      <c r="C6510" s="1" t="str">
        <f aca="false">IF(H6510="",F6510,H6510)</f>
        <v>Cimarron Solar Facility</v>
      </c>
      <c r="F6510" s="5"/>
      <c r="G6510" s="1" t="n">
        <v>57243</v>
      </c>
      <c r="H6510" s="1" t="s">
        <v>9748</v>
      </c>
      <c r="I6510" s="1" t="n">
        <v>17650</v>
      </c>
      <c r="J6510" s="1" t="s">
        <v>5602</v>
      </c>
      <c r="K6510" s="1" t="s">
        <v>3381</v>
      </c>
    </row>
    <row r="6511" customFormat="false" ht="15" hidden="false" customHeight="true" outlineLevel="0" collapsed="false">
      <c r="A6511" s="1" t="n">
        <f aca="false">MAX($A$2:$A6510)+1</f>
        <v>5551</v>
      </c>
      <c r="C6511" s="1" t="str">
        <f aca="false">IF(H6511="",F6511,H6511)</f>
        <v>Kit Carson Windpower</v>
      </c>
      <c r="F6511" s="5"/>
      <c r="G6511" s="1" t="n">
        <v>57244</v>
      </c>
      <c r="H6511" s="1" t="s">
        <v>9749</v>
      </c>
      <c r="I6511" s="1" t="n">
        <v>56612</v>
      </c>
      <c r="J6511" s="1" t="s">
        <v>9750</v>
      </c>
      <c r="K6511" s="1" t="s">
        <v>3381</v>
      </c>
    </row>
    <row r="6512" customFormat="false" ht="15" hidden="false" customHeight="true" outlineLevel="0" collapsed="false">
      <c r="A6512" s="1" t="n">
        <f aca="false">MAX($A$2:$A6511)+1</f>
        <v>5552</v>
      </c>
      <c r="C6512" s="1" t="str">
        <f aca="false">IF(H6512="",F6512,H6512)</f>
        <v>Solar Photovoltaic Project #23</v>
      </c>
      <c r="F6512" s="5"/>
      <c r="G6512" s="1" t="n">
        <v>57236</v>
      </c>
      <c r="H6512" s="1" t="s">
        <v>9751</v>
      </c>
      <c r="I6512" s="1" t="n">
        <v>17609</v>
      </c>
      <c r="J6512" s="1" t="s">
        <v>114</v>
      </c>
      <c r="K6512" s="1" t="s">
        <v>3381</v>
      </c>
    </row>
    <row r="6513" customFormat="false" ht="15" hidden="false" customHeight="true" outlineLevel="0" collapsed="false">
      <c r="A6513" s="1" t="n">
        <f aca="false">MAX($A$2:$A6512)+1</f>
        <v>5553</v>
      </c>
      <c r="C6513" s="1" t="str">
        <f aca="false">IF(H6513="",F6513,H6513)</f>
        <v>Solar Photovoltaic Project #26</v>
      </c>
      <c r="F6513" s="5"/>
      <c r="G6513" s="1" t="n">
        <v>57245</v>
      </c>
      <c r="H6513" s="1" t="s">
        <v>9752</v>
      </c>
      <c r="I6513" s="1" t="n">
        <v>17609</v>
      </c>
      <c r="J6513" s="1" t="s">
        <v>114</v>
      </c>
      <c r="K6513" s="1" t="s">
        <v>3381</v>
      </c>
    </row>
    <row r="6514" customFormat="false" ht="15" hidden="false" customHeight="true" outlineLevel="0" collapsed="false">
      <c r="A6514" s="1" t="n">
        <f aca="false">MAX($A$2:$A6513)+1</f>
        <v>5554</v>
      </c>
      <c r="C6514" s="1" t="str">
        <f aca="false">IF(H6514="",F6514,H6514)</f>
        <v>Solar Photovoltaic Project #27</v>
      </c>
      <c r="F6514" s="5"/>
      <c r="G6514" s="1" t="n">
        <v>57246</v>
      </c>
      <c r="H6514" s="1" t="s">
        <v>9753</v>
      </c>
      <c r="I6514" s="1" t="n">
        <v>17609</v>
      </c>
      <c r="J6514" s="1" t="s">
        <v>114</v>
      </c>
      <c r="K6514" s="1" t="s">
        <v>3381</v>
      </c>
    </row>
    <row r="6515" customFormat="false" ht="15" hidden="false" customHeight="true" outlineLevel="0" collapsed="false">
      <c r="A6515" s="1" t="n">
        <f aca="false">MAX($A$2:$A6514)+1</f>
        <v>5555</v>
      </c>
      <c r="C6515" s="1" t="str">
        <f aca="false">IF(H6515="",F6515,H6515)</f>
        <v>Welcome Wind Turbine</v>
      </c>
      <c r="F6515" s="5"/>
      <c r="G6515" s="1" t="n">
        <v>57248</v>
      </c>
      <c r="H6515" s="1" t="s">
        <v>9754</v>
      </c>
      <c r="I6515" s="1" t="n">
        <v>6258</v>
      </c>
      <c r="J6515" s="1" t="s">
        <v>9755</v>
      </c>
      <c r="K6515" s="1" t="s">
        <v>3381</v>
      </c>
    </row>
    <row r="6516" customFormat="false" ht="15" hidden="false" customHeight="true" outlineLevel="0" collapsed="false">
      <c r="A6516" s="1" t="n">
        <f aca="false">MAX($A$2:$A6515)+1</f>
        <v>5556</v>
      </c>
      <c r="C6516" s="1" t="str">
        <f aca="false">IF(H6516="",F6516,H6516)</f>
        <v>Renewable Energy Services of Ohio</v>
      </c>
      <c r="F6516" s="5"/>
      <c r="G6516" s="1" t="n">
        <v>57249</v>
      </c>
      <c r="H6516" s="1" t="s">
        <v>9756</v>
      </c>
      <c r="I6516" s="1" t="n">
        <v>55920</v>
      </c>
      <c r="J6516" s="1" t="s">
        <v>9757</v>
      </c>
      <c r="K6516" s="1" t="s">
        <v>3381</v>
      </c>
    </row>
    <row r="6517" customFormat="false" ht="15" hidden="false" customHeight="true" outlineLevel="0" collapsed="false">
      <c r="A6517" s="1" t="n">
        <f aca="false">MAX($A$2:$A6516)+1</f>
        <v>5557</v>
      </c>
      <c r="C6517" s="1" t="str">
        <f aca="false">IF(H6517="",F6517,H6517)</f>
        <v>Earthmovers LFGTE</v>
      </c>
      <c r="F6517" s="5"/>
      <c r="G6517" s="1" t="n">
        <v>57250</v>
      </c>
      <c r="H6517" s="1" t="s">
        <v>9758</v>
      </c>
      <c r="I6517" s="1" t="n">
        <v>40211</v>
      </c>
      <c r="J6517" s="1" t="s">
        <v>1449</v>
      </c>
      <c r="K6517" s="1" t="s">
        <v>3381</v>
      </c>
    </row>
    <row r="6518" customFormat="false" ht="15" hidden="false" customHeight="true" outlineLevel="0" collapsed="false">
      <c r="A6518" s="1" t="n">
        <f aca="false">MAX($A$2:$A6517)+1</f>
        <v>5558</v>
      </c>
      <c r="C6518" s="1" t="str">
        <f aca="false">IF(H6518="",F6518,H6518)</f>
        <v>Lakota Wind Wind Farm</v>
      </c>
      <c r="F6518" s="5"/>
      <c r="G6518" s="1" t="n">
        <v>57251</v>
      </c>
      <c r="H6518" s="1" t="s">
        <v>9759</v>
      </c>
      <c r="I6518" s="1" t="n">
        <v>9425</v>
      </c>
      <c r="J6518" s="1" t="s">
        <v>9760</v>
      </c>
      <c r="K6518" s="1" t="s">
        <v>3381</v>
      </c>
    </row>
    <row r="6519" customFormat="false" ht="15" hidden="false" customHeight="true" outlineLevel="0" collapsed="false">
      <c r="A6519" s="1" t="n">
        <f aca="false">MAX($A$2:$A6518)+1</f>
        <v>5559</v>
      </c>
      <c r="C6519" s="1" t="str">
        <f aca="false">IF(H6519="",F6519,H6519)</f>
        <v>Iowa Lakes Superior Wind Farm</v>
      </c>
      <c r="F6519" s="5"/>
      <c r="G6519" s="1" t="n">
        <v>57252</v>
      </c>
      <c r="H6519" s="1" t="s">
        <v>9761</v>
      </c>
      <c r="I6519" s="1" t="n">
        <v>9425</v>
      </c>
      <c r="J6519" s="1" t="s">
        <v>9760</v>
      </c>
      <c r="K6519" s="1" t="s">
        <v>3381</v>
      </c>
    </row>
    <row r="6520" customFormat="false" ht="15" hidden="false" customHeight="true" outlineLevel="0" collapsed="false">
      <c r="A6520" s="1" t="n">
        <f aca="false">MAX($A$2:$A6519)+1</f>
        <v>5560</v>
      </c>
      <c r="C6520" s="1" t="str">
        <f aca="false">IF(H6520="",F6520,H6520)</f>
        <v>MA Military Reservation Wind Project</v>
      </c>
      <c r="F6520" s="5"/>
      <c r="G6520" s="1" t="n">
        <v>57253</v>
      </c>
      <c r="H6520" s="1" t="s">
        <v>9762</v>
      </c>
      <c r="I6520" s="1" t="n">
        <v>56619</v>
      </c>
      <c r="J6520" s="1" t="s">
        <v>9763</v>
      </c>
      <c r="K6520" s="1" t="s">
        <v>3381</v>
      </c>
    </row>
    <row r="6521" customFormat="false" ht="15" hidden="false" customHeight="true" outlineLevel="0" collapsed="false">
      <c r="A6521" s="1" t="n">
        <f aca="false">MAX($A$2:$A6520)+1</f>
        <v>5561</v>
      </c>
      <c r="C6521" s="1" t="str">
        <f aca="false">IF(H6521="",F6521,H6521)</f>
        <v>Victor Valley CC CPV Solar</v>
      </c>
      <c r="F6521" s="5"/>
      <c r="G6521" s="1" t="n">
        <v>57254</v>
      </c>
      <c r="H6521" s="1" t="s">
        <v>9764</v>
      </c>
      <c r="I6521" s="1" t="n">
        <v>56618</v>
      </c>
      <c r="J6521" s="1" t="s">
        <v>9765</v>
      </c>
      <c r="K6521" s="1" t="s">
        <v>3381</v>
      </c>
    </row>
    <row r="6522" customFormat="false" ht="15" hidden="false" customHeight="true" outlineLevel="0" collapsed="false">
      <c r="A6522" s="1" t="n">
        <f aca="false">MAX($A$2:$A6521)+1</f>
        <v>5562</v>
      </c>
      <c r="C6522" s="1" t="str">
        <f aca="false">IF(H6522="",F6522,H6522)</f>
        <v>PA Solar Park</v>
      </c>
      <c r="F6522" s="5"/>
      <c r="G6522" s="1" t="n">
        <v>57256</v>
      </c>
      <c r="H6522" s="1" t="s">
        <v>9766</v>
      </c>
      <c r="I6522" s="1" t="n">
        <v>56769</v>
      </c>
      <c r="J6522" s="1" t="s">
        <v>9767</v>
      </c>
      <c r="K6522" s="1" t="s">
        <v>3381</v>
      </c>
    </row>
    <row r="6523" customFormat="false" ht="15" hidden="false" customHeight="true" outlineLevel="0" collapsed="false">
      <c r="A6523" s="1" t="n">
        <f aca="false">MAX($A$2:$A6522)+1</f>
        <v>5563</v>
      </c>
      <c r="C6523" s="1" t="str">
        <f aca="false">IF(H6523="",F6523,H6523)</f>
        <v>Iowa Lakes Community College Wind Farm</v>
      </c>
      <c r="F6523" s="5"/>
      <c r="G6523" s="1" t="n">
        <v>57257</v>
      </c>
      <c r="H6523" s="1" t="s">
        <v>9768</v>
      </c>
      <c r="I6523" s="1" t="n">
        <v>56617</v>
      </c>
      <c r="J6523" s="1" t="s">
        <v>9769</v>
      </c>
      <c r="K6523" s="1" t="s">
        <v>3381</v>
      </c>
    </row>
    <row r="6524" customFormat="false" ht="15" hidden="false" customHeight="true" outlineLevel="0" collapsed="false">
      <c r="A6524" s="1" t="n">
        <f aca="false">MAX($A$2:$A6523)+1</f>
        <v>5564</v>
      </c>
      <c r="C6524" s="1" t="str">
        <f aca="false">IF(H6524="",F6524,H6524)</f>
        <v>Texico Wind Ranch LP</v>
      </c>
      <c r="F6524" s="5"/>
      <c r="G6524" s="1" t="n">
        <v>57258</v>
      </c>
      <c r="H6524" s="1" t="s">
        <v>9770</v>
      </c>
      <c r="I6524" s="1" t="n">
        <v>56630</v>
      </c>
      <c r="J6524" s="1" t="s">
        <v>9771</v>
      </c>
      <c r="K6524" s="1" t="s">
        <v>3381</v>
      </c>
    </row>
    <row r="6525" customFormat="false" ht="15" hidden="false" customHeight="true" outlineLevel="0" collapsed="false">
      <c r="A6525" s="1" t="n">
        <f aca="false">MAX($A$2:$A6524)+1</f>
        <v>5565</v>
      </c>
      <c r="C6525" s="1" t="str">
        <f aca="false">IF(H6525="",F6525,H6525)</f>
        <v>Lubbock Wind Ranch</v>
      </c>
      <c r="F6525" s="5"/>
      <c r="G6525" s="1" t="n">
        <v>57259</v>
      </c>
      <c r="H6525" s="1" t="s">
        <v>9772</v>
      </c>
      <c r="I6525" s="1" t="n">
        <v>56629</v>
      </c>
      <c r="J6525" s="1" t="s">
        <v>9773</v>
      </c>
      <c r="K6525" s="1" t="s">
        <v>3381</v>
      </c>
    </row>
    <row r="6526" customFormat="false" ht="15" hidden="false" customHeight="true" outlineLevel="0" collapsed="false">
      <c r="A6526" s="1" t="n">
        <f aca="false">MAX($A$2:$A6525)+1</f>
        <v>5566</v>
      </c>
      <c r="C6526" s="1" t="str">
        <f aca="false">IF(H6526="",F6526,H6526)</f>
        <v>Cedro Hill Wind LLC</v>
      </c>
      <c r="F6526" s="5"/>
      <c r="G6526" s="1" t="n">
        <v>57260</v>
      </c>
      <c r="H6526" s="1" t="s">
        <v>9774</v>
      </c>
      <c r="I6526" s="1" t="n">
        <v>59883</v>
      </c>
      <c r="J6526" s="1" t="s">
        <v>8784</v>
      </c>
      <c r="K6526" s="1" t="s">
        <v>3381</v>
      </c>
    </row>
    <row r="6527" customFormat="false" ht="15" hidden="false" customHeight="true" outlineLevel="0" collapsed="false">
      <c r="A6527" s="1" t="n">
        <f aca="false">MAX($A$2:$A6526)+1</f>
        <v>5567</v>
      </c>
      <c r="C6527" s="1" t="str">
        <f aca="false">IF(H6527="",F6527,H6527)</f>
        <v>Taloga Wind LLC</v>
      </c>
      <c r="F6527" s="5"/>
      <c r="G6527" s="1" t="n">
        <v>57261</v>
      </c>
      <c r="H6527" s="1" t="s">
        <v>9775</v>
      </c>
      <c r="I6527" s="1" t="n">
        <v>59883</v>
      </c>
      <c r="J6527" s="1" t="s">
        <v>8784</v>
      </c>
      <c r="K6527" s="1" t="s">
        <v>3381</v>
      </c>
    </row>
    <row r="6528" customFormat="false" ht="15" hidden="false" customHeight="true" outlineLevel="0" collapsed="false">
      <c r="A6528" s="1" t="n">
        <f aca="false">MAX($A$2:$A6527)+1</f>
        <v>5568</v>
      </c>
      <c r="C6528" s="1" t="str">
        <f aca="false">IF(H6528="",F6528,H6528)</f>
        <v>Laredo Ridge Wind LLC</v>
      </c>
      <c r="F6528" s="5"/>
      <c r="G6528" s="1" t="n">
        <v>57262</v>
      </c>
      <c r="H6528" s="1" t="s">
        <v>9776</v>
      </c>
      <c r="I6528" s="1" t="n">
        <v>59883</v>
      </c>
      <c r="J6528" s="1" t="s">
        <v>8784</v>
      </c>
      <c r="K6528" s="1" t="s">
        <v>3381</v>
      </c>
    </row>
    <row r="6529" customFormat="false" ht="15" hidden="false" customHeight="true" outlineLevel="0" collapsed="false">
      <c r="A6529" s="1" t="n">
        <f aca="false">MAX($A$2:$A6528)+1</f>
        <v>5569</v>
      </c>
      <c r="C6529" s="1" t="str">
        <f aca="false">IF(H6529="",F6529,H6529)</f>
        <v>Little Pringle I Wind Farm</v>
      </c>
      <c r="F6529" s="5"/>
      <c r="G6529" s="1" t="n">
        <v>57263</v>
      </c>
      <c r="H6529" s="1" t="s">
        <v>9777</v>
      </c>
      <c r="I6529" s="1" t="n">
        <v>56627</v>
      </c>
      <c r="J6529" s="1" t="s">
        <v>9778</v>
      </c>
      <c r="K6529" s="1" t="s">
        <v>3381</v>
      </c>
    </row>
    <row r="6530" customFormat="false" ht="15" hidden="false" customHeight="true" outlineLevel="0" collapsed="false">
      <c r="A6530" s="1" t="n">
        <f aca="false">MAX($A$2:$A6529)+1</f>
        <v>5570</v>
      </c>
      <c r="C6530" s="1" t="str">
        <f aca="false">IF(H6530="",F6530,H6530)</f>
        <v>Little Pringle II Wind Farm</v>
      </c>
      <c r="F6530" s="5"/>
      <c r="G6530" s="1" t="n">
        <v>57264</v>
      </c>
      <c r="H6530" s="1" t="s">
        <v>9779</v>
      </c>
      <c r="I6530" s="1" t="n">
        <v>56627</v>
      </c>
      <c r="J6530" s="1" t="s">
        <v>9778</v>
      </c>
      <c r="K6530" s="1" t="s">
        <v>3381</v>
      </c>
    </row>
    <row r="6531" customFormat="false" ht="15" hidden="false" customHeight="true" outlineLevel="0" collapsed="false">
      <c r="A6531" s="1" t="n">
        <f aca="false">MAX($A$2:$A6530)+1</f>
        <v>5571</v>
      </c>
      <c r="C6531" s="1" t="str">
        <f aca="false">IF(H6531="",F6531,H6531)</f>
        <v>Dorchester Solar Site</v>
      </c>
      <c r="F6531" s="5"/>
      <c r="G6531" s="1" t="n">
        <v>57265</v>
      </c>
      <c r="H6531" s="1" t="s">
        <v>9780</v>
      </c>
      <c r="I6531" s="1" t="n">
        <v>11804</v>
      </c>
      <c r="J6531" s="1" t="s">
        <v>9781</v>
      </c>
      <c r="K6531" s="1" t="s">
        <v>3381</v>
      </c>
    </row>
    <row r="6532" customFormat="false" ht="15" hidden="false" customHeight="true" outlineLevel="0" collapsed="false">
      <c r="A6532" s="1" t="n">
        <f aca="false">MAX($A$2:$A6531)+1</f>
        <v>5572</v>
      </c>
      <c r="C6532" s="1" t="str">
        <f aca="false">IF(H6532="",F6532,H6532)</f>
        <v>Marsh Landing Generating Station</v>
      </c>
      <c r="F6532" s="5"/>
      <c r="G6532" s="1" t="n">
        <v>57267</v>
      </c>
      <c r="H6532" s="1" t="s">
        <v>9782</v>
      </c>
      <c r="I6532" s="1" t="n">
        <v>56635</v>
      </c>
      <c r="J6532" s="1" t="s">
        <v>9783</v>
      </c>
      <c r="K6532" s="1" t="s">
        <v>3381</v>
      </c>
    </row>
    <row r="6533" customFormat="false" ht="15" hidden="false" customHeight="true" outlineLevel="0" collapsed="false">
      <c r="A6533" s="1" t="n">
        <f aca="false">MAX($A$2:$A6532)+1</f>
        <v>5573</v>
      </c>
      <c r="C6533" s="1" t="str">
        <f aca="false">IF(H6533="",F6533,H6533)</f>
        <v>Chestnut Flats Wind Farm</v>
      </c>
      <c r="F6533" s="5"/>
      <c r="G6533" s="1" t="n">
        <v>57268</v>
      </c>
      <c r="H6533" s="1" t="s">
        <v>9784</v>
      </c>
      <c r="I6533" s="1" t="n">
        <v>57170</v>
      </c>
      <c r="J6533" s="1" t="s">
        <v>6439</v>
      </c>
      <c r="K6533" s="1" t="s">
        <v>3381</v>
      </c>
    </row>
    <row r="6534" customFormat="false" ht="15" hidden="false" customHeight="true" outlineLevel="0" collapsed="false">
      <c r="A6534" s="1" t="n">
        <f aca="false">MAX($A$2:$A6533)+1</f>
        <v>5574</v>
      </c>
      <c r="C6534" s="1" t="str">
        <f aca="false">IF(H6534="",F6534,H6534)</f>
        <v>Haverhill Solar Power Project</v>
      </c>
      <c r="F6534" s="5"/>
      <c r="G6534" s="1" t="n">
        <v>57269</v>
      </c>
      <c r="H6534" s="1" t="s">
        <v>9785</v>
      </c>
      <c r="I6534" s="1" t="n">
        <v>11804</v>
      </c>
      <c r="J6534" s="1" t="s">
        <v>9781</v>
      </c>
      <c r="K6534" s="1" t="s">
        <v>3381</v>
      </c>
    </row>
    <row r="6535" customFormat="false" ht="15" hidden="false" customHeight="true" outlineLevel="0" collapsed="false">
      <c r="A6535" s="1" t="n">
        <f aca="false">MAX($A$2:$A6534)+1</f>
        <v>5575</v>
      </c>
      <c r="C6535" s="1" t="str">
        <f aca="false">IF(H6535="",F6535,H6535)</f>
        <v>NEDC Solar Site</v>
      </c>
      <c r="F6535" s="5"/>
      <c r="G6535" s="1" t="n">
        <v>57270</v>
      </c>
      <c r="H6535" s="1" t="s">
        <v>9786</v>
      </c>
      <c r="I6535" s="1" t="n">
        <v>11804</v>
      </c>
      <c r="J6535" s="1" t="s">
        <v>9781</v>
      </c>
      <c r="K6535" s="1" t="s">
        <v>3381</v>
      </c>
    </row>
    <row r="6536" customFormat="false" ht="15" hidden="false" customHeight="true" outlineLevel="0" collapsed="false">
      <c r="A6536" s="1" t="n">
        <f aca="false">MAX($A$2:$A6535)+1</f>
        <v>5576</v>
      </c>
      <c r="C6536" s="1" t="str">
        <f aca="false">IF(H6536="",F6536,H6536)</f>
        <v>Grant County Wind LLC</v>
      </c>
      <c r="F6536" s="5"/>
      <c r="G6536" s="1" t="n">
        <v>57274</v>
      </c>
      <c r="H6536" s="1" t="s">
        <v>9787</v>
      </c>
      <c r="I6536" s="1" t="n">
        <v>56642</v>
      </c>
      <c r="J6536" s="1" t="s">
        <v>9787</v>
      </c>
      <c r="K6536" s="1" t="s">
        <v>3381</v>
      </c>
    </row>
    <row r="6537" customFormat="false" ht="15" hidden="false" customHeight="true" outlineLevel="0" collapsed="false">
      <c r="A6537" s="1" t="n">
        <f aca="false">MAX($A$2:$A6536)+1</f>
        <v>5577</v>
      </c>
      <c r="C6537" s="1" t="str">
        <f aca="false">IF(H6537="",F6537,H6537)</f>
        <v>Crescent Dunes Solar Energy</v>
      </c>
      <c r="F6537" s="5"/>
      <c r="G6537" s="1" t="n">
        <v>57275</v>
      </c>
      <c r="H6537" s="1" t="s">
        <v>9788</v>
      </c>
      <c r="I6537" s="1" t="n">
        <v>56641</v>
      </c>
      <c r="J6537" s="1" t="s">
        <v>9789</v>
      </c>
      <c r="K6537" s="1" t="s">
        <v>3381</v>
      </c>
    </row>
    <row r="6538" customFormat="false" ht="15" hidden="false" customHeight="true" outlineLevel="0" collapsed="false">
      <c r="A6538" s="1" t="n">
        <f aca="false">MAX($A$2:$A6537)+1</f>
        <v>5578</v>
      </c>
      <c r="C6538" s="1" t="str">
        <f aca="false">IF(H6538="",F6538,H6538)</f>
        <v>Crofton Bluffs Wind LLC</v>
      </c>
      <c r="F6538" s="5"/>
      <c r="G6538" s="1" t="n">
        <v>57278</v>
      </c>
      <c r="H6538" s="1" t="s">
        <v>9790</v>
      </c>
      <c r="I6538" s="1" t="n">
        <v>59883</v>
      </c>
      <c r="J6538" s="1" t="s">
        <v>8784</v>
      </c>
      <c r="K6538" s="1" t="s">
        <v>3381</v>
      </c>
    </row>
    <row r="6539" customFormat="false" ht="15" hidden="false" customHeight="true" outlineLevel="0" collapsed="false">
      <c r="A6539" s="1" t="n">
        <f aca="false">MAX($A$2:$A6538)+1</f>
        <v>5579</v>
      </c>
      <c r="C6539" s="1" t="str">
        <f aca="false">IF(H6539="",F6539,H6539)</f>
        <v>Aqua Ingrams Mill</v>
      </c>
      <c r="F6539" s="5"/>
      <c r="G6539" s="1" t="n">
        <v>57280</v>
      </c>
      <c r="H6539" s="1" t="s">
        <v>9791</v>
      </c>
      <c r="I6539" s="1" t="n">
        <v>56645</v>
      </c>
      <c r="J6539" s="1" t="s">
        <v>9792</v>
      </c>
      <c r="K6539" s="1" t="s">
        <v>3381</v>
      </c>
    </row>
    <row r="6540" customFormat="false" ht="15" hidden="false" customHeight="true" outlineLevel="0" collapsed="false">
      <c r="A6540" s="1" t="n">
        <f aca="false">MAX($A$2:$A6539)+1</f>
        <v>5580</v>
      </c>
      <c r="C6540" s="1" t="str">
        <f aca="false">IF(H6540="",F6540,H6540)</f>
        <v>OREG 3 Inc</v>
      </c>
      <c r="F6540" s="5"/>
      <c r="G6540" s="1" t="n">
        <v>57281</v>
      </c>
      <c r="H6540" s="1" t="s">
        <v>9793</v>
      </c>
      <c r="I6540" s="1" t="n">
        <v>34691</v>
      </c>
      <c r="J6540" s="1" t="s">
        <v>5857</v>
      </c>
      <c r="K6540" s="1" t="s">
        <v>3381</v>
      </c>
    </row>
    <row r="6541" customFormat="false" ht="15" hidden="false" customHeight="true" outlineLevel="0" collapsed="false">
      <c r="A6541" s="1" t="n">
        <f aca="false">MAX($A$2:$A6540)+1</f>
        <v>5581</v>
      </c>
      <c r="C6541" s="1" t="str">
        <f aca="false">IF(H6541="",F6541,H6541)</f>
        <v>Alta Wind Energy Center I</v>
      </c>
      <c r="F6541" s="5"/>
      <c r="G6541" s="1" t="n">
        <v>57282</v>
      </c>
      <c r="H6541" s="1" t="s">
        <v>9794</v>
      </c>
      <c r="I6541" s="1" t="n">
        <v>2770</v>
      </c>
      <c r="J6541" s="1" t="s">
        <v>6273</v>
      </c>
      <c r="K6541" s="1" t="s">
        <v>3381</v>
      </c>
    </row>
    <row r="6542" customFormat="false" ht="15" hidden="false" customHeight="true" outlineLevel="0" collapsed="false">
      <c r="A6542" s="1" t="n">
        <f aca="false">MAX($A$2:$A6541)+1</f>
        <v>5582</v>
      </c>
      <c r="C6542" s="1" t="str">
        <f aca="false">IF(H6542="",F6542,H6542)</f>
        <v>Flat Water Wind Farm LLC</v>
      </c>
      <c r="F6542" s="5"/>
      <c r="G6542" s="1" t="n">
        <v>57283</v>
      </c>
      <c r="H6542" s="1" t="s">
        <v>9795</v>
      </c>
      <c r="I6542" s="1" t="n">
        <v>56625</v>
      </c>
      <c r="J6542" s="1" t="s">
        <v>9795</v>
      </c>
      <c r="K6542" s="1" t="s">
        <v>3381</v>
      </c>
    </row>
    <row r="6543" customFormat="false" ht="15" hidden="false" customHeight="true" outlineLevel="0" collapsed="false">
      <c r="A6543" s="1" t="n">
        <f aca="false">MAX($A$2:$A6542)+1</f>
        <v>5583</v>
      </c>
      <c r="C6543" s="1" t="str">
        <f aca="false">IF(H6543="",F6543,H6543)</f>
        <v>Minonk Wind Farm</v>
      </c>
      <c r="F6543" s="5"/>
      <c r="G6543" s="1" t="n">
        <v>57284</v>
      </c>
      <c r="H6543" s="1" t="s">
        <v>9796</v>
      </c>
      <c r="I6543" s="1" t="n">
        <v>59050</v>
      </c>
      <c r="J6543" s="1" t="s">
        <v>9797</v>
      </c>
      <c r="K6543" s="1" t="s">
        <v>3381</v>
      </c>
    </row>
    <row r="6544" customFormat="false" ht="15" hidden="false" customHeight="true" outlineLevel="0" collapsed="false">
      <c r="A6544" s="1" t="n">
        <f aca="false">MAX($A$2:$A6543)+1</f>
        <v>5584</v>
      </c>
      <c r="C6544" s="1" t="str">
        <f aca="false">IF(H6544="",F6544,H6544)</f>
        <v>Sandy Ridge Wind Farm</v>
      </c>
      <c r="F6544" s="5"/>
      <c r="G6544" s="1" t="n">
        <v>57285</v>
      </c>
      <c r="H6544" s="1" t="s">
        <v>9798</v>
      </c>
      <c r="I6544" s="1" t="n">
        <v>59050</v>
      </c>
      <c r="J6544" s="1" t="s">
        <v>9797</v>
      </c>
      <c r="K6544" s="1" t="s">
        <v>3381</v>
      </c>
    </row>
    <row r="6545" customFormat="false" ht="15" hidden="false" customHeight="true" outlineLevel="0" collapsed="false">
      <c r="A6545" s="1" t="n">
        <f aca="false">MAX($A$2:$A6544)+1</f>
        <v>5585</v>
      </c>
      <c r="C6545" s="1" t="str">
        <f aca="false">IF(H6545="",F6545,H6545)</f>
        <v>OU Spirit Wind Farm</v>
      </c>
      <c r="F6545" s="5"/>
      <c r="G6545" s="1" t="n">
        <v>57286</v>
      </c>
      <c r="H6545" s="1" t="s">
        <v>9799</v>
      </c>
      <c r="I6545" s="1" t="n">
        <v>14063</v>
      </c>
      <c r="J6545" s="1" t="s">
        <v>741</v>
      </c>
      <c r="K6545" s="1" t="s">
        <v>3381</v>
      </c>
    </row>
    <row r="6546" customFormat="false" ht="15" hidden="false" customHeight="true" outlineLevel="0" collapsed="false">
      <c r="A6546" s="1" t="n">
        <f aca="false">MAX($A$2:$A6545)+1</f>
        <v>5586</v>
      </c>
      <c r="C6546" s="1" t="str">
        <f aca="false">IF(H6546="",F6546,H6546)</f>
        <v>Hardscrabble Wind Power LLC</v>
      </c>
      <c r="F6546" s="5"/>
      <c r="G6546" s="1" t="n">
        <v>57287</v>
      </c>
      <c r="H6546" s="1" t="s">
        <v>9800</v>
      </c>
      <c r="I6546" s="1" t="n">
        <v>15399</v>
      </c>
      <c r="J6546" s="1" t="s">
        <v>8570</v>
      </c>
      <c r="K6546" s="1" t="s">
        <v>3381</v>
      </c>
    </row>
    <row r="6547" customFormat="false" ht="15" hidden="false" customHeight="true" outlineLevel="0" collapsed="false">
      <c r="A6547" s="1" t="n">
        <f aca="false">MAX($A$2:$A6546)+1</f>
        <v>5587</v>
      </c>
      <c r="C6547" s="1" t="str">
        <f aca="false">IF(H6547="",F6547,H6547)</f>
        <v>Big Blue</v>
      </c>
      <c r="F6547" s="5"/>
      <c r="G6547" s="1" t="n">
        <v>57289</v>
      </c>
      <c r="H6547" s="1" t="s">
        <v>9801</v>
      </c>
      <c r="I6547" s="1" t="n">
        <v>58150</v>
      </c>
      <c r="J6547" s="1" t="s">
        <v>9802</v>
      </c>
      <c r="K6547" s="1" t="s">
        <v>3381</v>
      </c>
    </row>
    <row r="6548" customFormat="false" ht="15" hidden="false" customHeight="true" outlineLevel="0" collapsed="false">
      <c r="A6548" s="1" t="n">
        <f aca="false">MAX($A$2:$A6547)+1</f>
        <v>5588</v>
      </c>
      <c r="C6548" s="1" t="str">
        <f aca="false">IF(H6548="",F6548,H6548)</f>
        <v>Northern Colorado Wind LLC</v>
      </c>
      <c r="F6548" s="5"/>
      <c r="G6548" s="1" t="n">
        <v>57290</v>
      </c>
      <c r="H6548" s="1" t="s">
        <v>9803</v>
      </c>
      <c r="I6548" s="1" t="n">
        <v>56653</v>
      </c>
      <c r="J6548" s="1" t="s">
        <v>9803</v>
      </c>
      <c r="K6548" s="1" t="s">
        <v>3381</v>
      </c>
    </row>
    <row r="6549" customFormat="false" ht="15" hidden="false" customHeight="true" outlineLevel="0" collapsed="false">
      <c r="A6549" s="1" t="n">
        <f aca="false">MAX($A$2:$A6548)+1</f>
        <v>5589</v>
      </c>
      <c r="C6549" s="1" t="str">
        <f aca="false">IF(H6549="",F6549,H6549)</f>
        <v>Alta Wind Energy Center II</v>
      </c>
      <c r="F6549" s="5"/>
      <c r="G6549" s="1" t="n">
        <v>57291</v>
      </c>
      <c r="H6549" s="1" t="s">
        <v>9804</v>
      </c>
      <c r="I6549" s="1" t="n">
        <v>2770</v>
      </c>
      <c r="J6549" s="1" t="s">
        <v>6273</v>
      </c>
      <c r="K6549" s="1" t="s">
        <v>3381</v>
      </c>
    </row>
    <row r="6550" customFormat="false" ht="15" hidden="false" customHeight="true" outlineLevel="0" collapsed="false">
      <c r="A6550" s="1" t="n">
        <f aca="false">MAX($A$2:$A6549)+1</f>
        <v>5590</v>
      </c>
      <c r="C6550" s="1" t="str">
        <f aca="false">IF(H6550="",F6550,H6550)</f>
        <v>Alta Wind Energy Center III</v>
      </c>
      <c r="F6550" s="5"/>
      <c r="G6550" s="1" t="n">
        <v>57292</v>
      </c>
      <c r="H6550" s="1" t="s">
        <v>9805</v>
      </c>
      <c r="I6550" s="1" t="n">
        <v>2770</v>
      </c>
      <c r="J6550" s="1" t="s">
        <v>6273</v>
      </c>
      <c r="K6550" s="1" t="s">
        <v>3381</v>
      </c>
    </row>
    <row r="6551" customFormat="false" ht="15" hidden="false" customHeight="true" outlineLevel="0" collapsed="false">
      <c r="A6551" s="1" t="n">
        <f aca="false">MAX($A$2:$A6550)+1</f>
        <v>5591</v>
      </c>
      <c r="C6551" s="1" t="str">
        <f aca="false">IF(H6551="",F6551,H6551)</f>
        <v>Alta Wind Energy Center IV</v>
      </c>
      <c r="F6551" s="5"/>
      <c r="G6551" s="1" t="n">
        <v>57293</v>
      </c>
      <c r="H6551" s="1" t="s">
        <v>9806</v>
      </c>
      <c r="I6551" s="1" t="n">
        <v>2770</v>
      </c>
      <c r="J6551" s="1" t="s">
        <v>6273</v>
      </c>
      <c r="K6551" s="1" t="s">
        <v>3381</v>
      </c>
    </row>
    <row r="6552" customFormat="false" ht="15" hidden="false" customHeight="true" outlineLevel="0" collapsed="false">
      <c r="A6552" s="1" t="n">
        <f aca="false">MAX($A$2:$A6551)+1</f>
        <v>5592</v>
      </c>
      <c r="C6552" s="1" t="str">
        <f aca="false">IF(H6552="",F6552,H6552)</f>
        <v>Alta Wind Energy Center V</v>
      </c>
      <c r="F6552" s="5"/>
      <c r="G6552" s="1" t="n">
        <v>57294</v>
      </c>
      <c r="H6552" s="1" t="s">
        <v>9807</v>
      </c>
      <c r="I6552" s="1" t="n">
        <v>2770</v>
      </c>
      <c r="J6552" s="1" t="s">
        <v>6273</v>
      </c>
      <c r="K6552" s="1" t="s">
        <v>3381</v>
      </c>
    </row>
    <row r="6553" customFormat="false" ht="15" hidden="false" customHeight="true" outlineLevel="0" collapsed="false">
      <c r="A6553" s="1" t="n">
        <f aca="false">MAX($A$2:$A6552)+1</f>
        <v>5593</v>
      </c>
      <c r="C6553" s="1" t="str">
        <f aca="false">IF(H6553="",F6553,H6553)</f>
        <v>Alpine Solar</v>
      </c>
      <c r="F6553" s="5"/>
      <c r="G6553" s="1" t="n">
        <v>57295</v>
      </c>
      <c r="H6553" s="1" t="s">
        <v>9808</v>
      </c>
      <c r="I6553" s="1" t="n">
        <v>59397</v>
      </c>
      <c r="J6553" s="1" t="s">
        <v>9809</v>
      </c>
      <c r="K6553" s="1" t="s">
        <v>3381</v>
      </c>
    </row>
    <row r="6554" customFormat="false" ht="15" hidden="false" customHeight="true" outlineLevel="0" collapsed="false">
      <c r="A6554" s="1" t="n">
        <f aca="false">MAX($A$2:$A6553)+1</f>
        <v>5594</v>
      </c>
      <c r="C6554" s="1" t="str">
        <f aca="false">IF(H6554="",F6554,H6554)</f>
        <v>Carleton College</v>
      </c>
      <c r="F6554" s="5"/>
      <c r="G6554" s="1" t="n">
        <v>57296</v>
      </c>
      <c r="H6554" s="1" t="s">
        <v>9810</v>
      </c>
      <c r="I6554" s="1" t="n">
        <v>56654</v>
      </c>
      <c r="J6554" s="1" t="s">
        <v>9810</v>
      </c>
      <c r="K6554" s="1" t="s">
        <v>3381</v>
      </c>
    </row>
    <row r="6555" customFormat="false" ht="15" hidden="false" customHeight="true" outlineLevel="0" collapsed="false">
      <c r="A6555" s="1" t="n">
        <f aca="false">MAX($A$2:$A6554)+1</f>
        <v>5595</v>
      </c>
      <c r="C6555" s="1" t="str">
        <f aca="false">IF(H6555="",F6555,H6555)</f>
        <v>Cedar Hills</v>
      </c>
      <c r="F6555" s="5"/>
      <c r="G6555" s="1" t="n">
        <v>57298</v>
      </c>
      <c r="H6555" s="1" t="s">
        <v>1642</v>
      </c>
      <c r="I6555" s="1" t="n">
        <v>55938</v>
      </c>
      <c r="J6555" s="1" t="s">
        <v>9246</v>
      </c>
      <c r="K6555" s="1" t="s">
        <v>3381</v>
      </c>
    </row>
    <row r="6556" customFormat="false" ht="15" hidden="false" customHeight="true" outlineLevel="0" collapsed="false">
      <c r="A6556" s="1" t="n">
        <f aca="false">MAX($A$2:$A6555)+1</f>
        <v>5596</v>
      </c>
      <c r="C6556" s="1" t="str">
        <f aca="false">IF(H6556="",F6556,H6556)</f>
        <v>Criterion Wind Project</v>
      </c>
      <c r="F6556" s="5"/>
      <c r="G6556" s="1" t="n">
        <v>57300</v>
      </c>
      <c r="H6556" s="1" t="s">
        <v>9811</v>
      </c>
      <c r="I6556" s="1" t="n">
        <v>56661</v>
      </c>
      <c r="J6556" s="1" t="s">
        <v>9812</v>
      </c>
      <c r="K6556" s="1" t="s">
        <v>3381</v>
      </c>
    </row>
    <row r="6557" customFormat="false" ht="15" hidden="false" customHeight="true" outlineLevel="0" collapsed="false">
      <c r="A6557" s="1" t="n">
        <f aca="false">MAX($A$2:$A6556)+1</f>
        <v>5597</v>
      </c>
      <c r="C6557" s="1" t="str">
        <f aca="false">IF(H6557="",F6557,H6557)</f>
        <v>Dutch Wind Energy</v>
      </c>
      <c r="F6557" s="5"/>
      <c r="G6557" s="1" t="n">
        <v>57301</v>
      </c>
      <c r="H6557" s="1" t="s">
        <v>9813</v>
      </c>
      <c r="I6557" s="1" t="n">
        <v>56665</v>
      </c>
      <c r="J6557" s="1" t="s">
        <v>9814</v>
      </c>
      <c r="K6557" s="1" t="s">
        <v>3381</v>
      </c>
    </row>
    <row r="6558" customFormat="false" ht="15" hidden="false" customHeight="true" outlineLevel="0" collapsed="false">
      <c r="A6558" s="1" t="n">
        <f aca="false">MAX($A$2:$A6557)+1</f>
        <v>5598</v>
      </c>
      <c r="C6558" s="1" t="str">
        <f aca="false">IF(H6558="",F6558,H6558)</f>
        <v>Garnet Wind Energy Center</v>
      </c>
      <c r="F6558" s="5"/>
      <c r="G6558" s="1" t="n">
        <v>57302</v>
      </c>
      <c r="H6558" s="1" t="s">
        <v>9815</v>
      </c>
      <c r="I6558" s="1" t="n">
        <v>56664</v>
      </c>
      <c r="J6558" s="1" t="s">
        <v>9816</v>
      </c>
      <c r="K6558" s="1" t="s">
        <v>3381</v>
      </c>
    </row>
    <row r="6559" customFormat="false" ht="15" hidden="false" customHeight="true" outlineLevel="0" collapsed="false">
      <c r="A6559" s="1" t="n">
        <f aca="false">MAX($A$2:$A6558)+1</f>
        <v>5599</v>
      </c>
      <c r="C6559" s="1" t="str">
        <f aca="false">IF(H6559="",F6559,H6559)</f>
        <v>Loraine Windpark Project LLC</v>
      </c>
      <c r="F6559" s="5"/>
      <c r="G6559" s="1" t="n">
        <v>57303</v>
      </c>
      <c r="H6559" s="1" t="s">
        <v>9817</v>
      </c>
      <c r="I6559" s="1" t="n">
        <v>56667</v>
      </c>
      <c r="J6559" s="1" t="s">
        <v>9818</v>
      </c>
      <c r="K6559" s="1" t="s">
        <v>3381</v>
      </c>
    </row>
    <row r="6560" customFormat="false" ht="15" hidden="false" customHeight="true" outlineLevel="0" collapsed="false">
      <c r="A6560" s="1" t="n">
        <f aca="false">MAX($A$2:$A6559)+1</f>
        <v>5600</v>
      </c>
      <c r="C6560" s="1" t="str">
        <f aca="false">IF(H6560="",F6560,H6560)</f>
        <v>Adelanto Solar Project</v>
      </c>
      <c r="F6560" s="5"/>
      <c r="G6560" s="1" t="n">
        <v>57305</v>
      </c>
      <c r="H6560" s="1" t="s">
        <v>9819</v>
      </c>
      <c r="I6560" s="1" t="n">
        <v>11208</v>
      </c>
      <c r="J6560" s="1" t="s">
        <v>3550</v>
      </c>
      <c r="K6560" s="1" t="s">
        <v>3381</v>
      </c>
    </row>
    <row r="6561" customFormat="false" ht="15" hidden="false" customHeight="true" outlineLevel="0" collapsed="false">
      <c r="A6561" s="1" t="n">
        <f aca="false">MAX($A$2:$A6560)+1</f>
        <v>5601</v>
      </c>
      <c r="C6561" s="1" t="str">
        <f aca="false">IF(H6561="",F6561,H6561)</f>
        <v>Pine Tree Solar Project</v>
      </c>
      <c r="F6561" s="5"/>
      <c r="G6561" s="1" t="n">
        <v>57306</v>
      </c>
      <c r="H6561" s="1" t="s">
        <v>9820</v>
      </c>
      <c r="I6561" s="1" t="n">
        <v>11208</v>
      </c>
      <c r="J6561" s="1" t="s">
        <v>3550</v>
      </c>
      <c r="K6561" s="1" t="s">
        <v>3381</v>
      </c>
    </row>
    <row r="6562" customFormat="false" ht="15" hidden="false" customHeight="true" outlineLevel="0" collapsed="false">
      <c r="A6562" s="1" t="n">
        <f aca="false">MAX($A$2:$A6561)+1</f>
        <v>5602</v>
      </c>
      <c r="C6562" s="1" t="str">
        <f aca="false">IF(H6562="",F6562,H6562)</f>
        <v>1420 Coil Av #C</v>
      </c>
      <c r="F6562" s="5"/>
      <c r="G6562" s="1" t="n">
        <v>57310</v>
      </c>
      <c r="H6562" s="1" t="s">
        <v>9821</v>
      </c>
      <c r="I6562" s="1" t="n">
        <v>11208</v>
      </c>
      <c r="J6562" s="1" t="s">
        <v>3550</v>
      </c>
      <c r="K6562" s="1" t="s">
        <v>3381</v>
      </c>
    </row>
    <row r="6563" customFormat="false" ht="15" hidden="false" customHeight="true" outlineLevel="0" collapsed="false">
      <c r="A6563" s="1" t="n">
        <f aca="false">MAX($A$2:$A6562)+1</f>
        <v>5603</v>
      </c>
      <c r="C6563" s="1" t="str">
        <f aca="false">IF(H6563="",F6563,H6563)</f>
        <v>Occidental College Solar Project</v>
      </c>
      <c r="F6563" s="5"/>
      <c r="G6563" s="1" t="n">
        <v>57311</v>
      </c>
      <c r="H6563" s="1" t="s">
        <v>9822</v>
      </c>
      <c r="I6563" s="1" t="n">
        <v>11208</v>
      </c>
      <c r="J6563" s="1" t="s">
        <v>3550</v>
      </c>
      <c r="K6563" s="1" t="s">
        <v>3381</v>
      </c>
    </row>
    <row r="6564" customFormat="false" ht="15" hidden="false" customHeight="true" outlineLevel="0" collapsed="false">
      <c r="A6564" s="1" t="n">
        <f aca="false">MAX($A$2:$A6563)+1</f>
        <v>5604</v>
      </c>
      <c r="C6564" s="1" t="str">
        <f aca="false">IF(H6564="",F6564,H6564)</f>
        <v>Metro Support Services Center Solar</v>
      </c>
      <c r="F6564" s="5"/>
      <c r="G6564" s="1" t="n">
        <v>57313</v>
      </c>
      <c r="H6564" s="1" t="s">
        <v>9823</v>
      </c>
      <c r="I6564" s="1" t="n">
        <v>11208</v>
      </c>
      <c r="J6564" s="1" t="s">
        <v>3550</v>
      </c>
      <c r="K6564" s="1" t="s">
        <v>3381</v>
      </c>
    </row>
    <row r="6565" customFormat="false" ht="15" hidden="false" customHeight="true" outlineLevel="0" collapsed="false">
      <c r="A6565" s="1" t="n">
        <f aca="false">MAX($A$2:$A6564)+1</f>
        <v>5605</v>
      </c>
      <c r="C6565" s="1" t="str">
        <f aca="false">IF(H6565="",F6565,H6565)</f>
        <v>Los Angeles Harbor College</v>
      </c>
      <c r="F6565" s="5"/>
      <c r="G6565" s="1" t="n">
        <v>57314</v>
      </c>
      <c r="H6565" s="1" t="s">
        <v>9824</v>
      </c>
      <c r="I6565" s="1" t="n">
        <v>11208</v>
      </c>
      <c r="J6565" s="1" t="s">
        <v>3550</v>
      </c>
      <c r="K6565" s="1" t="s">
        <v>3381</v>
      </c>
    </row>
    <row r="6566" customFormat="false" ht="15" hidden="false" customHeight="true" outlineLevel="0" collapsed="false">
      <c r="A6566" s="1" t="n">
        <f aca="false">MAX($A$2:$A6565)+1</f>
        <v>5606</v>
      </c>
      <c r="C6566" s="1" t="str">
        <f aca="false">IF(H6566="",F6566,H6566)</f>
        <v>Cedar Point Wind</v>
      </c>
      <c r="F6566" s="5"/>
      <c r="G6566" s="1" t="n">
        <v>57315</v>
      </c>
      <c r="H6566" s="1" t="s">
        <v>9825</v>
      </c>
      <c r="I6566" s="1" t="n">
        <v>56662</v>
      </c>
      <c r="J6566" s="1" t="s">
        <v>9826</v>
      </c>
      <c r="K6566" s="1" t="s">
        <v>3381</v>
      </c>
    </row>
    <row r="6567" customFormat="false" ht="15" hidden="false" customHeight="true" outlineLevel="0" collapsed="false">
      <c r="A6567" s="1" t="n">
        <f aca="false">MAX($A$2:$A6566)+1</f>
        <v>5607</v>
      </c>
      <c r="C6567" s="1" t="str">
        <f aca="false">IF(H6567="",F6567,H6567)</f>
        <v>San Luis Valley Solar Ranch</v>
      </c>
      <c r="F6567" s="5"/>
      <c r="G6567" s="1" t="n">
        <v>57317</v>
      </c>
      <c r="H6567" s="1" t="s">
        <v>9827</v>
      </c>
      <c r="I6567" s="1" t="n">
        <v>15399</v>
      </c>
      <c r="J6567" s="1" t="s">
        <v>8570</v>
      </c>
      <c r="K6567" s="1" t="s">
        <v>3381</v>
      </c>
    </row>
    <row r="6568" customFormat="false" ht="15" hidden="false" customHeight="true" outlineLevel="0" collapsed="false">
      <c r="A6568" s="1" t="n">
        <f aca="false">MAX($A$2:$A6567)+1</f>
        <v>5608</v>
      </c>
      <c r="C6568" s="1" t="str">
        <f aca="false">IF(H6568="",F6568,H6568)</f>
        <v>Copper Crossing Solar LLC</v>
      </c>
      <c r="F6568" s="5"/>
      <c r="G6568" s="1" t="n">
        <v>57318</v>
      </c>
      <c r="H6568" s="1" t="s">
        <v>9828</v>
      </c>
      <c r="I6568" s="1" t="n">
        <v>15399</v>
      </c>
      <c r="J6568" s="1" t="s">
        <v>8570</v>
      </c>
      <c r="K6568" s="1" t="s">
        <v>3381</v>
      </c>
    </row>
    <row r="6569" customFormat="false" ht="15" hidden="false" customHeight="true" outlineLevel="0" collapsed="false">
      <c r="A6569" s="1" t="n">
        <f aca="false">MAX($A$2:$A6568)+1</f>
        <v>5609</v>
      </c>
      <c r="C6569" s="1" t="str">
        <f aca="false">IF(H6569="",F6569,H6569)</f>
        <v>Big Horn Wind II</v>
      </c>
      <c r="F6569" s="5"/>
      <c r="G6569" s="1" t="n">
        <v>57319</v>
      </c>
      <c r="H6569" s="1" t="s">
        <v>9829</v>
      </c>
      <c r="I6569" s="1" t="n">
        <v>15399</v>
      </c>
      <c r="J6569" s="1" t="s">
        <v>8570</v>
      </c>
      <c r="K6569" s="1" t="s">
        <v>3381</v>
      </c>
    </row>
    <row r="6570" customFormat="false" ht="15" hidden="false" customHeight="true" outlineLevel="0" collapsed="false">
      <c r="A6570" s="1" t="n">
        <f aca="false">MAX($A$2:$A6569)+1</f>
        <v>5610</v>
      </c>
      <c r="C6570" s="1" t="str">
        <f aca="false">IF(H6570="",F6570,H6570)</f>
        <v>Juniper Canyon I Wind Project</v>
      </c>
      <c r="F6570" s="5"/>
      <c r="G6570" s="1" t="n">
        <v>57320</v>
      </c>
      <c r="H6570" s="1" t="s">
        <v>9830</v>
      </c>
      <c r="I6570" s="1" t="n">
        <v>15399</v>
      </c>
      <c r="J6570" s="1" t="s">
        <v>8570</v>
      </c>
      <c r="K6570" s="1" t="s">
        <v>3381</v>
      </c>
    </row>
    <row r="6571" customFormat="false" ht="15" hidden="false" customHeight="true" outlineLevel="0" collapsed="false">
      <c r="A6571" s="1" t="n">
        <f aca="false">MAX($A$2:$A6570)+1</f>
        <v>5611</v>
      </c>
      <c r="C6571" s="1" t="str">
        <f aca="false">IF(H6571="",F6571,H6571)</f>
        <v>Mayberry Solar LLC</v>
      </c>
      <c r="F6571" s="5"/>
      <c r="G6571" s="1" t="n">
        <v>57321</v>
      </c>
      <c r="H6571" s="1" t="s">
        <v>9831</v>
      </c>
      <c r="I6571" s="1" t="n">
        <v>56663</v>
      </c>
      <c r="J6571" s="1" t="s">
        <v>9831</v>
      </c>
      <c r="K6571" s="1" t="s">
        <v>3381</v>
      </c>
    </row>
    <row r="6572" customFormat="false" ht="15" hidden="false" customHeight="true" outlineLevel="0" collapsed="false">
      <c r="A6572" s="1" t="n">
        <f aca="false">MAX($A$2:$A6571)+1</f>
        <v>5612</v>
      </c>
      <c r="C6572" s="1" t="str">
        <f aca="false">IF(H6572="",F6572,H6572)</f>
        <v>Mont Belvieu Cogeneration Unit</v>
      </c>
      <c r="F6572" s="5"/>
      <c r="G6572" s="1" t="n">
        <v>57322</v>
      </c>
      <c r="H6572" s="1" t="s">
        <v>9832</v>
      </c>
      <c r="I6572" s="1" t="n">
        <v>56672</v>
      </c>
      <c r="J6572" s="1" t="s">
        <v>9833</v>
      </c>
      <c r="K6572" s="1" t="s">
        <v>3381</v>
      </c>
    </row>
    <row r="6573" customFormat="false" ht="15" hidden="false" customHeight="true" outlineLevel="0" collapsed="false">
      <c r="A6573" s="1" t="n">
        <f aca="false">MAX($A$2:$A6572)+1</f>
        <v>5613</v>
      </c>
      <c r="C6573" s="1" t="str">
        <f aca="false">IF(H6573="",F6573,H6573)</f>
        <v>FPL Energy Illinois Wind LLC</v>
      </c>
      <c r="F6573" s="5"/>
      <c r="G6573" s="1" t="n">
        <v>57325</v>
      </c>
      <c r="H6573" s="1" t="s">
        <v>9834</v>
      </c>
      <c r="I6573" s="1" t="n">
        <v>56678</v>
      </c>
      <c r="J6573" s="1" t="s">
        <v>9834</v>
      </c>
      <c r="K6573" s="1" t="s">
        <v>3381</v>
      </c>
    </row>
    <row r="6574" customFormat="false" ht="15" hidden="false" customHeight="true" outlineLevel="0" collapsed="false">
      <c r="A6574" s="1" t="n">
        <f aca="false">MAX($A$2:$A6573)+1</f>
        <v>5614</v>
      </c>
      <c r="C6574" s="1" t="str">
        <f aca="false">IF(H6574="",F6574,H6574)</f>
        <v>Sunray Wind I</v>
      </c>
      <c r="F6574" s="5"/>
      <c r="G6574" s="1" t="n">
        <v>57326</v>
      </c>
      <c r="H6574" s="1" t="s">
        <v>9835</v>
      </c>
      <c r="I6574" s="1" t="n">
        <v>56680</v>
      </c>
      <c r="J6574" s="1" t="s">
        <v>9836</v>
      </c>
      <c r="K6574" s="1" t="s">
        <v>3381</v>
      </c>
    </row>
    <row r="6575" customFormat="false" ht="15" hidden="false" customHeight="true" outlineLevel="0" collapsed="false">
      <c r="A6575" s="1" t="n">
        <f aca="false">MAX($A$2:$A6574)+1</f>
        <v>5615</v>
      </c>
      <c r="C6575" s="1" t="str">
        <f aca="false">IF(H6575="",F6575,H6575)</f>
        <v>Top of the World Windpower Project</v>
      </c>
      <c r="F6575" s="5"/>
      <c r="G6575" s="1" t="n">
        <v>57327</v>
      </c>
      <c r="H6575" s="1" t="s">
        <v>9837</v>
      </c>
      <c r="I6575" s="1" t="n">
        <v>56682</v>
      </c>
      <c r="J6575" s="1" t="s">
        <v>9838</v>
      </c>
      <c r="K6575" s="1" t="s">
        <v>3381</v>
      </c>
    </row>
    <row r="6576" customFormat="false" ht="15" hidden="false" customHeight="true" outlineLevel="0" collapsed="false">
      <c r="A6576" s="1" t="n">
        <f aca="false">MAX($A$2:$A6575)+1</f>
        <v>5616</v>
      </c>
      <c r="C6576" s="1" t="str">
        <f aca="false">IF(H6576="",F6576,H6576)</f>
        <v>Kent County Wastewater Treatment Solar</v>
      </c>
      <c r="F6576" s="5"/>
      <c r="G6576" s="1" t="n">
        <v>57330</v>
      </c>
      <c r="H6576" s="1" t="s">
        <v>9839</v>
      </c>
      <c r="I6576" s="1" t="n">
        <v>56681</v>
      </c>
      <c r="J6576" s="1" t="s">
        <v>9840</v>
      </c>
      <c r="K6576" s="1" t="s">
        <v>3381</v>
      </c>
    </row>
    <row r="6577" customFormat="false" ht="15" hidden="false" customHeight="true" outlineLevel="0" collapsed="false">
      <c r="A6577" s="1" t="n">
        <f aca="false">MAX($A$2:$A6576)+1</f>
        <v>5617</v>
      </c>
      <c r="C6577" s="1" t="str">
        <f aca="false">IF(H6577="",F6577,H6577)</f>
        <v>Mojave Solar Project</v>
      </c>
      <c r="F6577" s="5"/>
      <c r="G6577" s="1" t="n">
        <v>57331</v>
      </c>
      <c r="H6577" s="1" t="s">
        <v>9841</v>
      </c>
      <c r="I6577" s="1" t="n">
        <v>56660</v>
      </c>
      <c r="J6577" s="1" t="s">
        <v>9842</v>
      </c>
      <c r="K6577" s="1" t="s">
        <v>3381</v>
      </c>
    </row>
    <row r="6578" customFormat="false" ht="15" hidden="false" customHeight="true" outlineLevel="0" collapsed="false">
      <c r="A6578" s="1" t="n">
        <f aca="false">MAX($A$2:$A6577)+1</f>
        <v>5618</v>
      </c>
      <c r="C6578" s="1" t="str">
        <f aca="false">IF(H6578="",F6578,H6578)</f>
        <v>Crossroads Wind Farm</v>
      </c>
      <c r="F6578" s="5"/>
      <c r="G6578" s="1" t="n">
        <v>57332</v>
      </c>
      <c r="H6578" s="1" t="s">
        <v>9843</v>
      </c>
      <c r="I6578" s="1" t="n">
        <v>14063</v>
      </c>
      <c r="J6578" s="1" t="s">
        <v>741</v>
      </c>
      <c r="K6578" s="1" t="s">
        <v>3381</v>
      </c>
    </row>
    <row r="6579" customFormat="false" ht="15" hidden="false" customHeight="true" outlineLevel="0" collapsed="false">
      <c r="A6579" s="1" t="n">
        <f aca="false">MAX($A$2:$A6578)+1</f>
        <v>5619</v>
      </c>
      <c r="C6579" s="1" t="str">
        <f aca="false">IF(H6579="",F6579,H6579)</f>
        <v>Leaning Juniper Wind Power II</v>
      </c>
      <c r="F6579" s="5"/>
      <c r="G6579" s="1" t="n">
        <v>57333</v>
      </c>
      <c r="H6579" s="1" t="s">
        <v>9844</v>
      </c>
      <c r="I6579" s="1" t="n">
        <v>15399</v>
      </c>
      <c r="J6579" s="1" t="s">
        <v>8570</v>
      </c>
      <c r="K6579" s="1" t="s">
        <v>3381</v>
      </c>
    </row>
    <row r="6580" customFormat="false" ht="15" hidden="false" customHeight="true" outlineLevel="0" collapsed="false">
      <c r="A6580" s="1" t="n">
        <f aca="false">MAX($A$2:$A6579)+1</f>
        <v>5620</v>
      </c>
      <c r="C6580" s="1" t="str">
        <f aca="false">IF(H6580="",F6580,H6580)</f>
        <v>DE Solar 10240 Old Dowd Rd</v>
      </c>
      <c r="F6580" s="5"/>
      <c r="G6580" s="1" t="n">
        <v>57334</v>
      </c>
      <c r="H6580" s="1" t="s">
        <v>9845</v>
      </c>
      <c r="I6580" s="1" t="n">
        <v>5416</v>
      </c>
      <c r="J6580" s="1" t="s">
        <v>65</v>
      </c>
      <c r="K6580" s="1" t="s">
        <v>3381</v>
      </c>
    </row>
    <row r="6581" customFormat="false" ht="15" hidden="false" customHeight="true" outlineLevel="0" collapsed="false">
      <c r="A6581" s="1" t="n">
        <f aca="false">MAX($A$2:$A6580)+1</f>
        <v>5621</v>
      </c>
      <c r="C6581" s="1" t="str">
        <f aca="false">IF(H6581="",F6581,H6581)</f>
        <v>DE Solar 657 Brigham Rd</v>
      </c>
      <c r="F6581" s="5"/>
      <c r="G6581" s="1" t="n">
        <v>57335</v>
      </c>
      <c r="H6581" s="1" t="s">
        <v>9846</v>
      </c>
      <c r="I6581" s="1" t="n">
        <v>5416</v>
      </c>
      <c r="J6581" s="1" t="s">
        <v>65</v>
      </c>
      <c r="K6581" s="1" t="s">
        <v>3381</v>
      </c>
    </row>
    <row r="6582" customFormat="false" ht="15" hidden="false" customHeight="true" outlineLevel="0" collapsed="false">
      <c r="A6582" s="1" t="n">
        <f aca="false">MAX($A$2:$A6581)+1</f>
        <v>5622</v>
      </c>
      <c r="C6582" s="1" t="str">
        <f aca="false">IF(H6582="",F6582,H6582)</f>
        <v>DE Solar 1725 Drywall Dr</v>
      </c>
      <c r="F6582" s="5"/>
      <c r="G6582" s="1" t="n">
        <v>57336</v>
      </c>
      <c r="H6582" s="1" t="s">
        <v>9847</v>
      </c>
      <c r="I6582" s="1" t="n">
        <v>5416</v>
      </c>
      <c r="J6582" s="1" t="s">
        <v>65</v>
      </c>
      <c r="K6582" s="1" t="s">
        <v>3381</v>
      </c>
    </row>
    <row r="6583" customFormat="false" ht="15" hidden="false" customHeight="true" outlineLevel="0" collapsed="false">
      <c r="A6583" s="1" t="n">
        <f aca="false">MAX($A$2:$A6582)+1</f>
        <v>5623</v>
      </c>
      <c r="C6583" s="1" t="str">
        <f aca="false">IF(H6583="",F6583,H6583)</f>
        <v>Dover Sun Park</v>
      </c>
      <c r="F6583" s="5"/>
      <c r="G6583" s="1" t="n">
        <v>57337</v>
      </c>
      <c r="H6583" s="1" t="s">
        <v>9848</v>
      </c>
      <c r="I6583" s="1" t="n">
        <v>56673</v>
      </c>
      <c r="J6583" s="1" t="s">
        <v>9849</v>
      </c>
      <c r="K6583" s="1" t="s">
        <v>3381</v>
      </c>
    </row>
    <row r="6584" customFormat="false" ht="15" hidden="false" customHeight="true" outlineLevel="0" collapsed="false">
      <c r="A6584" s="1" t="n">
        <f aca="false">MAX($A$2:$A6583)+1</f>
        <v>5624</v>
      </c>
      <c r="C6584" s="1" t="str">
        <f aca="false">IF(H6584="",F6584,H6584)</f>
        <v>Roadrunner Solar</v>
      </c>
      <c r="F6584" s="5"/>
      <c r="G6584" s="1" t="n">
        <v>57338</v>
      </c>
      <c r="H6584" s="1" t="s">
        <v>9850</v>
      </c>
      <c r="I6584" s="1" t="n">
        <v>59400</v>
      </c>
      <c r="J6584" s="1" t="s">
        <v>9851</v>
      </c>
      <c r="K6584" s="1" t="s">
        <v>3381</v>
      </c>
    </row>
    <row r="6585" customFormat="false" ht="15" hidden="false" customHeight="true" outlineLevel="0" collapsed="false">
      <c r="A6585" s="1" t="n">
        <f aca="false">MAX($A$2:$A6584)+1</f>
        <v>5625</v>
      </c>
      <c r="C6585" s="1" t="str">
        <f aca="false">IF(H6585="",F6585,H6585)</f>
        <v>Silver Lake Solar Farm</v>
      </c>
      <c r="F6585" s="5"/>
      <c r="G6585" s="1" t="n">
        <v>57341</v>
      </c>
      <c r="H6585" s="1" t="s">
        <v>9852</v>
      </c>
      <c r="I6585" s="1" t="n">
        <v>15477</v>
      </c>
      <c r="J6585" s="1" t="s">
        <v>9853</v>
      </c>
      <c r="K6585" s="1" t="s">
        <v>3381</v>
      </c>
    </row>
    <row r="6586" customFormat="false" ht="15" hidden="false" customHeight="true" outlineLevel="0" collapsed="false">
      <c r="A6586" s="1" t="n">
        <f aca="false">MAX($A$2:$A6585)+1</f>
        <v>5626</v>
      </c>
      <c r="C6586" s="1" t="str">
        <f aca="false">IF(H6586="",F6586,H6586)</f>
        <v>White Oak Energy LLC</v>
      </c>
      <c r="F6586" s="5"/>
      <c r="G6586" s="1" t="n">
        <v>57342</v>
      </c>
      <c r="H6586" s="1" t="s">
        <v>9854</v>
      </c>
      <c r="I6586" s="1" t="n">
        <v>56684</v>
      </c>
      <c r="J6586" s="1" t="s">
        <v>9854</v>
      </c>
      <c r="K6586" s="1" t="s">
        <v>3381</v>
      </c>
    </row>
    <row r="6587" customFormat="false" ht="15" hidden="false" customHeight="true" outlineLevel="0" collapsed="false">
      <c r="A6587" s="1" t="n">
        <f aca="false">MAX($A$2:$A6586)+1</f>
        <v>5627</v>
      </c>
      <c r="C6587" s="1" t="str">
        <f aca="false">IF(H6587="",F6587,H6587)</f>
        <v>Cargill B6 Biofactory</v>
      </c>
      <c r="F6587" s="5"/>
      <c r="G6587" s="1" t="n">
        <v>57343</v>
      </c>
      <c r="H6587" s="1" t="s">
        <v>9855</v>
      </c>
      <c r="I6587" s="1" t="n">
        <v>56685</v>
      </c>
      <c r="J6587" s="1" t="s">
        <v>6376</v>
      </c>
      <c r="K6587" s="1" t="s">
        <v>3381</v>
      </c>
    </row>
    <row r="6588" customFormat="false" ht="15" hidden="false" customHeight="true" outlineLevel="0" collapsed="false">
      <c r="A6588" s="1" t="n">
        <f aca="false">MAX($A$2:$A6587)+1</f>
        <v>5628</v>
      </c>
      <c r="C6588" s="1" t="str">
        <f aca="false">IF(H6588="",F6588,H6588)</f>
        <v>Cargill Dry Creek Biofactory</v>
      </c>
      <c r="F6588" s="5"/>
      <c r="G6588" s="1" t="n">
        <v>57344</v>
      </c>
      <c r="H6588" s="1" t="s">
        <v>9856</v>
      </c>
      <c r="I6588" s="1" t="n">
        <v>58992</v>
      </c>
      <c r="J6588" s="1" t="s">
        <v>9857</v>
      </c>
      <c r="K6588" s="1" t="s">
        <v>3381</v>
      </c>
    </row>
    <row r="6589" customFormat="false" ht="15" hidden="false" customHeight="true" outlineLevel="0" collapsed="false">
      <c r="A6589" s="1" t="n">
        <f aca="false">MAX($A$2:$A6588)+1</f>
        <v>5629</v>
      </c>
      <c r="C6589" s="1" t="str">
        <f aca="false">IF(H6589="",F6589,H6589)</f>
        <v>Cargill Kettle Butte Biofactory</v>
      </c>
      <c r="F6589" s="5"/>
      <c r="G6589" s="1" t="n">
        <v>57345</v>
      </c>
      <c r="H6589" s="1" t="s">
        <v>9858</v>
      </c>
      <c r="I6589" s="1" t="n">
        <v>56685</v>
      </c>
      <c r="J6589" s="1" t="s">
        <v>6376</v>
      </c>
      <c r="K6589" s="1" t="s">
        <v>3381</v>
      </c>
    </row>
    <row r="6590" customFormat="false" ht="15" hidden="false" customHeight="true" outlineLevel="0" collapsed="false">
      <c r="A6590" s="1" t="n">
        <f aca="false">MAX($A$2:$A6589)+1</f>
        <v>5630</v>
      </c>
      <c r="C6590" s="1" t="str">
        <f aca="false">IF(H6590="",F6590,H6590)</f>
        <v>Elk City LLC</v>
      </c>
      <c r="F6590" s="5"/>
      <c r="G6590" s="1" t="n">
        <v>57346</v>
      </c>
      <c r="H6590" s="1" t="s">
        <v>9859</v>
      </c>
      <c r="I6590" s="1" t="n">
        <v>56683</v>
      </c>
      <c r="J6590" s="1" t="s">
        <v>9859</v>
      </c>
      <c r="K6590" s="1" t="s">
        <v>3381</v>
      </c>
    </row>
    <row r="6591" customFormat="false" ht="15" hidden="false" customHeight="true" outlineLevel="0" collapsed="false">
      <c r="A6591" s="1" t="n">
        <f aca="false">MAX($A$2:$A6590)+1</f>
        <v>5631</v>
      </c>
      <c r="C6591" s="1" t="str">
        <f aca="false">IF(H6591="",F6591,H6591)</f>
        <v>Baldwin Wind LLC</v>
      </c>
      <c r="F6591" s="5"/>
      <c r="G6591" s="1" t="n">
        <v>57347</v>
      </c>
      <c r="H6591" s="1" t="s">
        <v>9860</v>
      </c>
      <c r="I6591" s="1" t="n">
        <v>56688</v>
      </c>
      <c r="J6591" s="1" t="s">
        <v>9860</v>
      </c>
      <c r="K6591" s="1" t="s">
        <v>3381</v>
      </c>
    </row>
    <row r="6592" customFormat="false" ht="15" hidden="false" customHeight="true" outlineLevel="0" collapsed="false">
      <c r="A6592" s="1" t="n">
        <f aca="false">MAX($A$2:$A6591)+1</f>
        <v>5632</v>
      </c>
      <c r="C6592" s="1" t="str">
        <f aca="false">IF(H6592="",F6592,H6592)</f>
        <v>CityCenter Central Plant Cogen Units</v>
      </c>
      <c r="F6592" s="5"/>
      <c r="G6592" s="1" t="n">
        <v>57348</v>
      </c>
      <c r="H6592" s="1" t="s">
        <v>9861</v>
      </c>
      <c r="I6592" s="1" t="n">
        <v>56687</v>
      </c>
      <c r="J6592" s="1" t="s">
        <v>9862</v>
      </c>
      <c r="K6592" s="1" t="s">
        <v>3381</v>
      </c>
    </row>
    <row r="6593" customFormat="false" ht="15" hidden="false" customHeight="true" outlineLevel="0" collapsed="false">
      <c r="A6593" s="1" t="n">
        <f aca="false">MAX($A$2:$A6592)+1</f>
        <v>5633</v>
      </c>
      <c r="C6593" s="1" t="str">
        <f aca="false">IF(H6593="",F6593,H6593)</f>
        <v>Garrison Energy Center LLC</v>
      </c>
      <c r="F6593" s="5"/>
      <c r="G6593" s="1" t="n">
        <v>57349</v>
      </c>
      <c r="H6593" s="1" t="s">
        <v>9863</v>
      </c>
      <c r="I6593" s="1" t="n">
        <v>56691</v>
      </c>
      <c r="J6593" s="1" t="s">
        <v>9863</v>
      </c>
      <c r="K6593" s="1" t="s">
        <v>3381</v>
      </c>
    </row>
    <row r="6594" customFormat="false" ht="15" hidden="false" customHeight="true" outlineLevel="0" collapsed="false">
      <c r="A6594" s="1" t="n">
        <f aca="false">MAX($A$2:$A6593)+1</f>
        <v>5634</v>
      </c>
      <c r="C6594" s="1" t="str">
        <f aca="false">IF(H6594="",F6594,H6594)</f>
        <v>Portsmouth Wind Turbine</v>
      </c>
      <c r="F6594" s="5"/>
      <c r="G6594" s="1" t="n">
        <v>57350</v>
      </c>
      <c r="H6594" s="1" t="s">
        <v>9864</v>
      </c>
      <c r="I6594" s="1" t="n">
        <v>56690</v>
      </c>
      <c r="J6594" s="1" t="s">
        <v>9865</v>
      </c>
      <c r="K6594" s="1" t="s">
        <v>3381</v>
      </c>
    </row>
    <row r="6595" customFormat="false" ht="15" hidden="false" customHeight="true" outlineLevel="0" collapsed="false">
      <c r="A6595" s="1" t="n">
        <f aca="false">MAX($A$2:$A6594)+1</f>
        <v>5635</v>
      </c>
      <c r="C6595" s="1" t="str">
        <f aca="false">IF(H6595="",F6595,H6595)</f>
        <v>Uilk Wind LLC</v>
      </c>
      <c r="F6595" s="5"/>
      <c r="G6595" s="1" t="n">
        <v>57351</v>
      </c>
      <c r="H6595" s="1" t="s">
        <v>9866</v>
      </c>
      <c r="I6595" s="1" t="n">
        <v>56689</v>
      </c>
      <c r="J6595" s="1" t="s">
        <v>9867</v>
      </c>
      <c r="K6595" s="1" t="s">
        <v>3381</v>
      </c>
    </row>
    <row r="6596" customFormat="false" ht="15" hidden="false" customHeight="true" outlineLevel="0" collapsed="false">
      <c r="A6596" s="1" t="n">
        <f aca="false">MAX($A$2:$A6595)+1</f>
        <v>5636</v>
      </c>
      <c r="C6596" s="1" t="str">
        <f aca="false">IF(H6596="",F6596,H6596)</f>
        <v>Trenton Solar Farm</v>
      </c>
      <c r="F6596" s="5"/>
      <c r="G6596" s="1" t="n">
        <v>57352</v>
      </c>
      <c r="H6596" s="1" t="s">
        <v>9868</v>
      </c>
      <c r="I6596" s="1" t="n">
        <v>15477</v>
      </c>
      <c r="J6596" s="1" t="s">
        <v>9853</v>
      </c>
      <c r="K6596" s="1" t="s">
        <v>3381</v>
      </c>
    </row>
    <row r="6597" customFormat="false" ht="15" hidden="false" customHeight="true" outlineLevel="0" collapsed="false">
      <c r="A6597" s="1" t="n">
        <f aca="false">MAX($A$2:$A6596)+1</f>
        <v>5637</v>
      </c>
      <c r="C6597" s="1" t="str">
        <f aca="false">IF(H6597="",F6597,H6597)</f>
        <v>Thermo No 1</v>
      </c>
      <c r="F6597" s="5"/>
      <c r="G6597" s="1" t="n">
        <v>57353</v>
      </c>
      <c r="H6597" s="1" t="s">
        <v>9869</v>
      </c>
      <c r="I6597" s="1" t="n">
        <v>56694</v>
      </c>
      <c r="J6597" s="1" t="s">
        <v>9870</v>
      </c>
      <c r="K6597" s="1" t="s">
        <v>3381</v>
      </c>
    </row>
    <row r="6598" customFormat="false" ht="15" hidden="false" customHeight="true" outlineLevel="0" collapsed="false">
      <c r="A6598" s="1" t="n">
        <f aca="false">MAX($A$2:$A6597)+1</f>
        <v>5638</v>
      </c>
      <c r="C6598" s="1" t="str">
        <f aca="false">IF(H6598="",F6598,H6598)</f>
        <v>Fox Island Wind LLC</v>
      </c>
      <c r="F6598" s="5"/>
      <c r="G6598" s="1" t="n">
        <v>57354</v>
      </c>
      <c r="H6598" s="1" t="s">
        <v>9871</v>
      </c>
      <c r="I6598" s="1" t="n">
        <v>56693</v>
      </c>
      <c r="J6598" s="1" t="s">
        <v>9871</v>
      </c>
      <c r="K6598" s="1" t="s">
        <v>3381</v>
      </c>
    </row>
    <row r="6599" customFormat="false" ht="15" hidden="false" customHeight="true" outlineLevel="0" collapsed="false">
      <c r="A6599" s="1" t="n">
        <f aca="false">MAX($A$2:$A6598)+1</f>
        <v>5639</v>
      </c>
      <c r="C6599" s="1" t="str">
        <f aca="false">IF(H6599="",F6599,H6599)</f>
        <v>Henrico</v>
      </c>
      <c r="F6599" s="5"/>
      <c r="G6599" s="1" t="n">
        <v>57356</v>
      </c>
      <c r="H6599" s="1" t="s">
        <v>9872</v>
      </c>
      <c r="I6599" s="1" t="n">
        <v>55938</v>
      </c>
      <c r="J6599" s="1" t="s">
        <v>9246</v>
      </c>
      <c r="K6599" s="1" t="s">
        <v>3381</v>
      </c>
    </row>
    <row r="6600" customFormat="false" ht="15" hidden="false" customHeight="true" outlineLevel="0" collapsed="false">
      <c r="A6600" s="1" t="n">
        <f aca="false">MAX($A$2:$A6599)+1</f>
        <v>5640</v>
      </c>
      <c r="C6600" s="1" t="str">
        <f aca="false">IF(H6600="",F6600,H6600)</f>
        <v>Red Mesa Wind LLC</v>
      </c>
      <c r="F6600" s="5"/>
      <c r="G6600" s="1" t="n">
        <v>57357</v>
      </c>
      <c r="H6600" s="1" t="s">
        <v>9873</v>
      </c>
      <c r="I6600" s="1" t="n">
        <v>56698</v>
      </c>
      <c r="J6600" s="1" t="s">
        <v>9873</v>
      </c>
      <c r="K6600" s="1" t="s">
        <v>3381</v>
      </c>
    </row>
    <row r="6601" customFormat="false" ht="15" hidden="false" customHeight="true" outlineLevel="0" collapsed="false">
      <c r="A6601" s="1" t="n">
        <f aca="false">MAX($A$2:$A6600)+1</f>
        <v>5641</v>
      </c>
      <c r="C6601" s="1" t="str">
        <f aca="false">IF(H6601="",F6601,H6601)</f>
        <v>Keenan II Renewable Energy Co LLC</v>
      </c>
      <c r="F6601" s="5"/>
      <c r="G6601" s="1" t="n">
        <v>57358</v>
      </c>
      <c r="H6601" s="1" t="s">
        <v>9874</v>
      </c>
      <c r="I6601" s="1" t="n">
        <v>56699</v>
      </c>
      <c r="J6601" s="1" t="s">
        <v>9875</v>
      </c>
      <c r="K6601" s="1" t="s">
        <v>3381</v>
      </c>
    </row>
    <row r="6602" customFormat="false" ht="15" hidden="false" customHeight="true" outlineLevel="0" collapsed="false">
      <c r="A6602" s="1" t="n">
        <f aca="false">MAX($A$2:$A6601)+1</f>
        <v>5642</v>
      </c>
      <c r="C6602" s="1" t="str">
        <f aca="false">IF(H6602="",F6602,H6602)</f>
        <v>Avenal Park</v>
      </c>
      <c r="F6602" s="5"/>
      <c r="G6602" s="1" t="n">
        <v>57359</v>
      </c>
      <c r="H6602" s="1" t="s">
        <v>9876</v>
      </c>
      <c r="I6602" s="1" t="n">
        <v>56700</v>
      </c>
      <c r="J6602" s="1" t="s">
        <v>9877</v>
      </c>
      <c r="K6602" s="1" t="s">
        <v>3381</v>
      </c>
    </row>
    <row r="6603" customFormat="false" ht="15" hidden="false" customHeight="true" outlineLevel="0" collapsed="false">
      <c r="A6603" s="1" t="n">
        <f aca="false">MAX($A$2:$A6602)+1</f>
        <v>5643</v>
      </c>
      <c r="C6603" s="1" t="str">
        <f aca="false">IF(H6603="",F6603,H6603)</f>
        <v>Sun City Project LLC</v>
      </c>
      <c r="F6603" s="5"/>
      <c r="G6603" s="1" t="n">
        <v>57360</v>
      </c>
      <c r="H6603" s="1" t="s">
        <v>9878</v>
      </c>
      <c r="I6603" s="1" t="n">
        <v>56700</v>
      </c>
      <c r="J6603" s="1" t="s">
        <v>9877</v>
      </c>
      <c r="K6603" s="1" t="s">
        <v>3381</v>
      </c>
    </row>
    <row r="6604" customFormat="false" ht="15" hidden="false" customHeight="true" outlineLevel="0" collapsed="false">
      <c r="A6604" s="1" t="n">
        <f aca="false">MAX($A$2:$A6603)+1</f>
        <v>5644</v>
      </c>
      <c r="C6604" s="1" t="str">
        <f aca="false">IF(H6604="",F6604,H6604)</f>
        <v>Sand Drag LLC</v>
      </c>
      <c r="F6604" s="5"/>
      <c r="G6604" s="1" t="n">
        <v>57361</v>
      </c>
      <c r="H6604" s="1" t="s">
        <v>9879</v>
      </c>
      <c r="I6604" s="1" t="n">
        <v>56700</v>
      </c>
      <c r="J6604" s="1" t="s">
        <v>9877</v>
      </c>
      <c r="K6604" s="1" t="s">
        <v>3381</v>
      </c>
    </row>
    <row r="6605" customFormat="false" ht="15" hidden="false" customHeight="true" outlineLevel="0" collapsed="false">
      <c r="A6605" s="1" t="n">
        <f aca="false">MAX($A$2:$A6604)+1</f>
        <v>5645</v>
      </c>
      <c r="C6605" s="1" t="str">
        <f aca="false">IF(H6605="",F6605,H6605)</f>
        <v>Morgantown Solar Park</v>
      </c>
      <c r="F6605" s="5"/>
      <c r="G6605" s="1" t="n">
        <v>57362</v>
      </c>
      <c r="H6605" s="1" t="s">
        <v>9880</v>
      </c>
      <c r="I6605" s="1" t="n">
        <v>56701</v>
      </c>
      <c r="J6605" s="1" t="s">
        <v>9881</v>
      </c>
      <c r="K6605" s="1" t="s">
        <v>3381</v>
      </c>
    </row>
    <row r="6606" customFormat="false" ht="15" hidden="false" customHeight="true" outlineLevel="0" collapsed="false">
      <c r="A6606" s="1" t="n">
        <f aca="false">MAX($A$2:$A6605)+1</f>
        <v>5646</v>
      </c>
      <c r="C6606" s="1" t="str">
        <f aca="false">IF(H6606="",F6606,H6606)</f>
        <v>510 REPP One</v>
      </c>
      <c r="F6606" s="5"/>
      <c r="G6606" s="1" t="n">
        <v>57363</v>
      </c>
      <c r="H6606" s="1" t="s">
        <v>9882</v>
      </c>
      <c r="I6606" s="1" t="n">
        <v>56702</v>
      </c>
      <c r="J6606" s="1" t="s">
        <v>9883</v>
      </c>
      <c r="K6606" s="1" t="s">
        <v>3381</v>
      </c>
    </row>
    <row r="6607" customFormat="false" ht="15" hidden="false" customHeight="true" outlineLevel="0" collapsed="false">
      <c r="A6607" s="1" t="n">
        <f aca="false">MAX($A$2:$A6606)+1</f>
        <v>5647</v>
      </c>
      <c r="C6607" s="1" t="str">
        <f aca="false">IF(H6607="",F6607,H6607)</f>
        <v>Siphon Drop Power Plant</v>
      </c>
      <c r="F6607" s="5"/>
      <c r="G6607" s="1" t="n">
        <v>57364</v>
      </c>
      <c r="H6607" s="1" t="s">
        <v>9884</v>
      </c>
      <c r="I6607" s="1" t="n">
        <v>56707</v>
      </c>
      <c r="J6607" s="1" t="s">
        <v>9885</v>
      </c>
      <c r="K6607" s="1" t="s">
        <v>3381</v>
      </c>
    </row>
    <row r="6608" customFormat="false" ht="15" hidden="false" customHeight="true" outlineLevel="0" collapsed="false">
      <c r="A6608" s="1" t="n">
        <f aca="false">MAX($A$2:$A6607)+1</f>
        <v>5648</v>
      </c>
      <c r="C6608" s="1" t="str">
        <f aca="false">IF(H6608="",F6608,H6608)</f>
        <v>MP Durham LLC</v>
      </c>
      <c r="F6608" s="5"/>
      <c r="G6608" s="1" t="n">
        <v>57365</v>
      </c>
      <c r="H6608" s="1" t="s">
        <v>9886</v>
      </c>
      <c r="I6608" s="1" t="n">
        <v>56703</v>
      </c>
      <c r="J6608" s="1" t="s">
        <v>9886</v>
      </c>
      <c r="K6608" s="1" t="s">
        <v>3381</v>
      </c>
    </row>
    <row r="6609" customFormat="false" ht="15" hidden="false" customHeight="true" outlineLevel="0" collapsed="false">
      <c r="A6609" s="1" t="n">
        <f aca="false">MAX($A$2:$A6608)+1</f>
        <v>5649</v>
      </c>
      <c r="C6609" s="1" t="str">
        <f aca="false">IF(H6609="",F6609,H6609)</f>
        <v>MP Wayne LLC</v>
      </c>
      <c r="F6609" s="5"/>
      <c r="G6609" s="1" t="n">
        <v>57366</v>
      </c>
      <c r="H6609" s="1" t="s">
        <v>9887</v>
      </c>
      <c r="I6609" s="1" t="n">
        <v>56704</v>
      </c>
      <c r="J6609" s="1" t="s">
        <v>9887</v>
      </c>
      <c r="K6609" s="1" t="s">
        <v>3381</v>
      </c>
    </row>
    <row r="6610" customFormat="false" ht="15" hidden="false" customHeight="true" outlineLevel="0" collapsed="false">
      <c r="A6610" s="1" t="n">
        <f aca="false">MAX($A$2:$A6609)+1</f>
        <v>5650</v>
      </c>
      <c r="C6610" s="1" t="str">
        <f aca="false">IF(H6610="",F6610,H6610)</f>
        <v>Pocono Solar Project</v>
      </c>
      <c r="F6610" s="5"/>
      <c r="G6610" s="1" t="n">
        <v>57367</v>
      </c>
      <c r="H6610" s="1" t="s">
        <v>9888</v>
      </c>
      <c r="I6610" s="1" t="n">
        <v>56705</v>
      </c>
      <c r="J6610" s="1" t="s">
        <v>9889</v>
      </c>
      <c r="K6610" s="1" t="s">
        <v>3381</v>
      </c>
    </row>
    <row r="6611" customFormat="false" ht="15" hidden="false" customHeight="true" outlineLevel="0" collapsed="false">
      <c r="A6611" s="1" t="n">
        <f aca="false">MAX($A$2:$A6610)+1</f>
        <v>5651</v>
      </c>
      <c r="C6611" s="1" t="str">
        <f aca="false">IF(H6611="",F6611,H6611)</f>
        <v>Cogentrix of Alamosa</v>
      </c>
      <c r="F6611" s="5"/>
      <c r="G6611" s="1" t="n">
        <v>57368</v>
      </c>
      <c r="H6611" s="1" t="s">
        <v>9890</v>
      </c>
      <c r="I6611" s="1" t="n">
        <v>56696</v>
      </c>
      <c r="J6611" s="1" t="s">
        <v>9891</v>
      </c>
      <c r="K6611" s="1" t="s">
        <v>3381</v>
      </c>
    </row>
    <row r="6612" customFormat="false" ht="15" hidden="false" customHeight="true" outlineLevel="0" collapsed="false">
      <c r="A6612" s="1" t="n">
        <f aca="false">MAX($A$2:$A6611)+1</f>
        <v>5652</v>
      </c>
      <c r="C6612" s="1" t="str">
        <f aca="false">IF(H6612="",F6612,H6612)</f>
        <v>Questa Solar Facility</v>
      </c>
      <c r="F6612" s="5"/>
      <c r="G6612" s="1" t="n">
        <v>57369</v>
      </c>
      <c r="H6612" s="1" t="s">
        <v>9892</v>
      </c>
      <c r="I6612" s="1" t="n">
        <v>56706</v>
      </c>
      <c r="J6612" s="1" t="s">
        <v>9893</v>
      </c>
      <c r="K6612" s="1" t="s">
        <v>3381</v>
      </c>
    </row>
    <row r="6613" customFormat="false" ht="15" hidden="false" customHeight="true" outlineLevel="0" collapsed="false">
      <c r="A6613" s="1" t="n">
        <f aca="false">MAX($A$2:$A6612)+1</f>
        <v>5653</v>
      </c>
      <c r="C6613" s="1" t="str">
        <f aca="false">IF(H6613="",F6613,H6613)</f>
        <v>Bellevue Solar Project</v>
      </c>
      <c r="F6613" s="5"/>
      <c r="G6613" s="1" t="n">
        <v>57372</v>
      </c>
      <c r="H6613" s="1" t="s">
        <v>9894</v>
      </c>
      <c r="I6613" s="1" t="n">
        <v>57170</v>
      </c>
      <c r="J6613" s="1" t="s">
        <v>6439</v>
      </c>
      <c r="K6613" s="1" t="s">
        <v>3381</v>
      </c>
    </row>
    <row r="6614" customFormat="false" ht="15" hidden="false" customHeight="true" outlineLevel="0" collapsed="false">
      <c r="A6614" s="1" t="n">
        <f aca="false">MAX($A$2:$A6613)+1</f>
        <v>5654</v>
      </c>
      <c r="C6614" s="1" t="str">
        <f aca="false">IF(H6614="",F6614,H6614)</f>
        <v>Agua Caliente Solar Project</v>
      </c>
      <c r="F6614" s="5"/>
      <c r="G6614" s="1" t="n">
        <v>57373</v>
      </c>
      <c r="H6614" s="1" t="s">
        <v>9895</v>
      </c>
      <c r="I6614" s="1" t="n">
        <v>59396</v>
      </c>
      <c r="J6614" s="1" t="s">
        <v>9896</v>
      </c>
      <c r="K6614" s="1" t="s">
        <v>3381</v>
      </c>
    </row>
    <row r="6615" customFormat="false" ht="15" hidden="false" customHeight="true" outlineLevel="0" collapsed="false">
      <c r="A6615" s="1" t="n">
        <f aca="false">MAX($A$2:$A6614)+1</f>
        <v>5655</v>
      </c>
      <c r="C6615" s="1" t="str">
        <f aca="false">IF(H6615="",F6615,H6615)</f>
        <v>Lakefield Wind Project LLC</v>
      </c>
      <c r="F6615" s="5"/>
      <c r="G6615" s="1" t="n">
        <v>57374</v>
      </c>
      <c r="H6615" s="1" t="s">
        <v>9897</v>
      </c>
      <c r="I6615" s="1" t="n">
        <v>57170</v>
      </c>
      <c r="J6615" s="1" t="s">
        <v>6439</v>
      </c>
      <c r="K6615" s="1" t="s">
        <v>3381</v>
      </c>
    </row>
    <row r="6616" customFormat="false" ht="15" hidden="false" customHeight="true" outlineLevel="0" collapsed="false">
      <c r="A6616" s="1" t="n">
        <f aca="false">MAX($A$2:$A6615)+1</f>
        <v>5656</v>
      </c>
      <c r="C6616" s="1" t="str">
        <f aca="false">IF(H6616="",F6616,H6616)</f>
        <v>Adams Wind Generations LLC</v>
      </c>
      <c r="F6616" s="5"/>
      <c r="G6616" s="1" t="n">
        <v>57375</v>
      </c>
      <c r="H6616" s="1" t="s">
        <v>9898</v>
      </c>
      <c r="I6616" s="1" t="n">
        <v>56713</v>
      </c>
      <c r="J6616" s="1" t="s">
        <v>9898</v>
      </c>
      <c r="K6616" s="1" t="s">
        <v>3381</v>
      </c>
    </row>
    <row r="6617" customFormat="false" ht="15" hidden="false" customHeight="true" outlineLevel="0" collapsed="false">
      <c r="A6617" s="1" t="n">
        <f aca="false">MAX($A$2:$A6616)+1</f>
        <v>5657</v>
      </c>
      <c r="C6617" s="1" t="str">
        <f aca="false">IF(H6617="",F6617,H6617)</f>
        <v>Jersey Valley Geothermal Power Plant</v>
      </c>
      <c r="F6617" s="5"/>
      <c r="G6617" s="1" t="n">
        <v>57376</v>
      </c>
      <c r="H6617" s="1" t="s">
        <v>9899</v>
      </c>
      <c r="I6617" s="1" t="n">
        <v>34691</v>
      </c>
      <c r="J6617" s="1" t="s">
        <v>5857</v>
      </c>
      <c r="K6617" s="1" t="s">
        <v>3381</v>
      </c>
    </row>
    <row r="6618" customFormat="false" ht="15" hidden="false" customHeight="true" outlineLevel="0" collapsed="false">
      <c r="A6618" s="1" t="n">
        <f aca="false">MAX($A$2:$A6617)+1</f>
        <v>5658</v>
      </c>
      <c r="C6618" s="1" t="str">
        <f aca="false">IF(H6618="",F6618,H6618)</f>
        <v>Greater Sandhill I</v>
      </c>
      <c r="F6618" s="5"/>
      <c r="G6618" s="1" t="n">
        <v>57377</v>
      </c>
      <c r="H6618" s="1" t="s">
        <v>9900</v>
      </c>
      <c r="I6618" s="1" t="n">
        <v>56720</v>
      </c>
      <c r="J6618" s="1" t="s">
        <v>9901</v>
      </c>
      <c r="K6618" s="1" t="s">
        <v>3381</v>
      </c>
    </row>
    <row r="6619" customFormat="false" ht="15" hidden="false" customHeight="true" outlineLevel="0" collapsed="false">
      <c r="A6619" s="1" t="n">
        <f aca="false">MAX($A$2:$A6618)+1</f>
        <v>5659</v>
      </c>
      <c r="C6619" s="1" t="str">
        <f aca="false">IF(H6619="",F6619,H6619)</f>
        <v>AV Solar Ranch One</v>
      </c>
      <c r="F6619" s="5"/>
      <c r="G6619" s="1" t="n">
        <v>57378</v>
      </c>
      <c r="H6619" s="1" t="s">
        <v>9902</v>
      </c>
      <c r="I6619" s="1" t="n">
        <v>56722</v>
      </c>
      <c r="J6619" s="1" t="s">
        <v>9903</v>
      </c>
      <c r="K6619" s="1" t="s">
        <v>3381</v>
      </c>
    </row>
    <row r="6620" customFormat="false" ht="15" hidden="false" customHeight="true" outlineLevel="0" collapsed="false">
      <c r="A6620" s="1" t="n">
        <f aca="false">MAX($A$2:$A6619)+1</f>
        <v>5660</v>
      </c>
      <c r="C6620" s="1" t="str">
        <f aca="false">IF(H6620="",F6620,H6620)</f>
        <v>Dry Lake Wind II LLC</v>
      </c>
      <c r="F6620" s="5"/>
      <c r="G6620" s="1" t="n">
        <v>57379</v>
      </c>
      <c r="H6620" s="1" t="s">
        <v>9904</v>
      </c>
      <c r="I6620" s="1" t="n">
        <v>15399</v>
      </c>
      <c r="J6620" s="1" t="s">
        <v>8570</v>
      </c>
      <c r="K6620" s="1" t="s">
        <v>3381</v>
      </c>
    </row>
    <row r="6621" customFormat="false" ht="15" hidden="false" customHeight="true" outlineLevel="0" collapsed="false">
      <c r="A6621" s="1" t="n">
        <f aca="false">MAX($A$2:$A6620)+1</f>
        <v>5661</v>
      </c>
      <c r="C6621" s="1" t="str">
        <f aca="false">IF(H6621="",F6621,H6621)</f>
        <v>New England Wind LLC</v>
      </c>
      <c r="F6621" s="5"/>
      <c r="G6621" s="1" t="n">
        <v>57380</v>
      </c>
      <c r="H6621" s="1" t="s">
        <v>9905</v>
      </c>
      <c r="I6621" s="1" t="n">
        <v>15399</v>
      </c>
      <c r="J6621" s="1" t="s">
        <v>8570</v>
      </c>
      <c r="K6621" s="1" t="s">
        <v>3381</v>
      </c>
    </row>
    <row r="6622" customFormat="false" ht="15" hidden="false" customHeight="true" outlineLevel="0" collapsed="false">
      <c r="A6622" s="1" t="n">
        <f aca="false">MAX($A$2:$A6621)+1</f>
        <v>5662</v>
      </c>
      <c r="C6622" s="1" t="str">
        <f aca="false">IF(H6622="",F6622,H6622)</f>
        <v>Linden Solar Farm</v>
      </c>
      <c r="F6622" s="5"/>
      <c r="G6622" s="1" t="n">
        <v>57381</v>
      </c>
      <c r="H6622" s="1" t="s">
        <v>9906</v>
      </c>
      <c r="I6622" s="1" t="n">
        <v>15477</v>
      </c>
      <c r="J6622" s="1" t="s">
        <v>9853</v>
      </c>
      <c r="K6622" s="1" t="s">
        <v>3381</v>
      </c>
    </row>
    <row r="6623" customFormat="false" ht="15" hidden="false" customHeight="true" outlineLevel="0" collapsed="false">
      <c r="A6623" s="1" t="n">
        <f aca="false">MAX($A$2:$A6622)+1</f>
        <v>5663</v>
      </c>
      <c r="C6623" s="1" t="str">
        <f aca="false">IF(H6623="",F6623,H6623)</f>
        <v>Yardville Solar Farm</v>
      </c>
      <c r="F6623" s="5"/>
      <c r="G6623" s="1" t="n">
        <v>57382</v>
      </c>
      <c r="H6623" s="1" t="s">
        <v>9907</v>
      </c>
      <c r="I6623" s="1" t="n">
        <v>15477</v>
      </c>
      <c r="J6623" s="1" t="s">
        <v>9853</v>
      </c>
      <c r="K6623" s="1" t="s">
        <v>3381</v>
      </c>
    </row>
    <row r="6624" customFormat="false" ht="15" hidden="false" customHeight="true" outlineLevel="0" collapsed="false">
      <c r="A6624" s="1" t="n">
        <f aca="false">MAX($A$2:$A6623)+1</f>
        <v>5664</v>
      </c>
      <c r="C6624" s="1" t="str">
        <f aca="false">IF(H6624="",F6624,H6624)</f>
        <v>WEA Texas Bayonne</v>
      </c>
      <c r="F6624" s="5"/>
      <c r="G6624" s="1" t="n">
        <v>57383</v>
      </c>
      <c r="H6624" s="1" t="s">
        <v>9908</v>
      </c>
      <c r="I6624" s="1" t="n">
        <v>15477</v>
      </c>
      <c r="J6624" s="1" t="s">
        <v>9853</v>
      </c>
      <c r="K6624" s="1" t="s">
        <v>3381</v>
      </c>
    </row>
    <row r="6625" customFormat="false" ht="15" hidden="false" customHeight="true" outlineLevel="0" collapsed="false">
      <c r="A6625" s="1" t="n">
        <f aca="false">MAX($A$2:$A6624)+1</f>
        <v>5665</v>
      </c>
      <c r="C6625" s="1" t="str">
        <f aca="false">IF(H6625="",F6625,H6625)</f>
        <v>Matrix Buildings A&amp;B (Perth Amboy) Solar</v>
      </c>
      <c r="F6625" s="5"/>
      <c r="G6625" s="1" t="n">
        <v>57384</v>
      </c>
      <c r="H6625" s="1" t="s">
        <v>9909</v>
      </c>
      <c r="I6625" s="1" t="n">
        <v>15477</v>
      </c>
      <c r="J6625" s="1" t="s">
        <v>9853</v>
      </c>
      <c r="K6625" s="1" t="s">
        <v>3381</v>
      </c>
    </row>
    <row r="6626" customFormat="false" ht="15" hidden="false" customHeight="true" outlineLevel="0" collapsed="false">
      <c r="A6626" s="1" t="n">
        <f aca="false">MAX($A$2:$A6625)+1</f>
        <v>5666</v>
      </c>
      <c r="C6626" s="1" t="str">
        <f aca="false">IF(H6626="",F6626,H6626)</f>
        <v>Community Wind North LLC</v>
      </c>
      <c r="F6626" s="5"/>
      <c r="G6626" s="1" t="n">
        <v>57385</v>
      </c>
      <c r="H6626" s="1" t="s">
        <v>9910</v>
      </c>
      <c r="I6626" s="1" t="n">
        <v>59883</v>
      </c>
      <c r="J6626" s="1" t="s">
        <v>8784</v>
      </c>
      <c r="K6626" s="1" t="s">
        <v>3381</v>
      </c>
    </row>
    <row r="6627" customFormat="false" ht="15" hidden="false" customHeight="true" outlineLevel="0" collapsed="false">
      <c r="A6627" s="1" t="n">
        <f aca="false">MAX($A$2:$A6626)+1</f>
        <v>5667</v>
      </c>
      <c r="C6627" s="1" t="str">
        <f aca="false">IF(H6627="",F6627,H6627)</f>
        <v>Ridgewind</v>
      </c>
      <c r="F6627" s="5"/>
      <c r="G6627" s="1" t="n">
        <v>57386</v>
      </c>
      <c r="H6627" s="1" t="s">
        <v>9911</v>
      </c>
      <c r="I6627" s="1" t="n">
        <v>56715</v>
      </c>
      <c r="J6627" s="1" t="s">
        <v>9912</v>
      </c>
      <c r="K6627" s="1" t="s">
        <v>3381</v>
      </c>
    </row>
    <row r="6628" customFormat="false" ht="15" hidden="false" customHeight="true" outlineLevel="0" collapsed="false">
      <c r="A6628" s="1" t="n">
        <f aca="false">MAX($A$2:$A6627)+1</f>
        <v>5668</v>
      </c>
      <c r="C6628" s="1" t="str">
        <f aca="false">IF(H6628="",F6628,H6628)</f>
        <v>Ashtabula Wind III LLC</v>
      </c>
      <c r="F6628" s="5"/>
      <c r="G6628" s="1" t="n">
        <v>57387</v>
      </c>
      <c r="H6628" s="1" t="s">
        <v>9913</v>
      </c>
      <c r="I6628" s="1" t="n">
        <v>56727</v>
      </c>
      <c r="J6628" s="1" t="s">
        <v>9913</v>
      </c>
      <c r="K6628" s="1" t="s">
        <v>3381</v>
      </c>
    </row>
    <row r="6629" customFormat="false" ht="15" hidden="false" customHeight="true" outlineLevel="0" collapsed="false">
      <c r="A6629" s="1" t="n">
        <f aca="false">MAX($A$2:$A6628)+1</f>
        <v>5669</v>
      </c>
      <c r="C6629" s="1" t="str">
        <f aca="false">IF(H6629="",F6629,H6629)</f>
        <v>GSK York RDC Solar Facility</v>
      </c>
      <c r="F6629" s="5"/>
      <c r="G6629" s="1" t="n">
        <v>57390</v>
      </c>
      <c r="H6629" s="1" t="s">
        <v>9914</v>
      </c>
      <c r="I6629" s="1" t="n">
        <v>56732</v>
      </c>
      <c r="J6629" s="1" t="s">
        <v>9915</v>
      </c>
      <c r="K6629" s="1" t="s">
        <v>3381</v>
      </c>
    </row>
    <row r="6630" customFormat="false" ht="15" hidden="false" customHeight="true" outlineLevel="0" collapsed="false">
      <c r="A6630" s="1" t="n">
        <f aca="false">MAX($A$2:$A6629)+1</f>
        <v>5670</v>
      </c>
      <c r="C6630" s="1" t="str">
        <f aca="false">IF(H6630="",F6630,H6630)</f>
        <v>UASTP I</v>
      </c>
      <c r="F6630" s="5"/>
      <c r="G6630" s="1" t="n">
        <v>57392</v>
      </c>
      <c r="H6630" s="1" t="s">
        <v>9916</v>
      </c>
      <c r="I6630" s="1" t="n">
        <v>24211</v>
      </c>
      <c r="J6630" s="1" t="s">
        <v>462</v>
      </c>
      <c r="K6630" s="1" t="s">
        <v>3381</v>
      </c>
    </row>
    <row r="6631" customFormat="false" ht="15" hidden="false" customHeight="true" outlineLevel="0" collapsed="false">
      <c r="A6631" s="1" t="n">
        <f aca="false">MAX($A$2:$A6630)+1</f>
        <v>5671</v>
      </c>
      <c r="C6631" s="1" t="str">
        <f aca="false">IF(H6631="",F6631,H6631)</f>
        <v>Big Sky Dairy Digester</v>
      </c>
      <c r="F6631" s="5"/>
      <c r="G6631" s="1" t="n">
        <v>57393</v>
      </c>
      <c r="H6631" s="1" t="s">
        <v>9917</v>
      </c>
      <c r="I6631" s="1" t="n">
        <v>56718</v>
      </c>
      <c r="J6631" s="1" t="s">
        <v>9918</v>
      </c>
      <c r="K6631" s="1" t="s">
        <v>3381</v>
      </c>
    </row>
    <row r="6632" customFormat="false" ht="15" hidden="false" customHeight="true" outlineLevel="0" collapsed="false">
      <c r="A6632" s="1" t="n">
        <f aca="false">MAX($A$2:$A6631)+1</f>
        <v>5672</v>
      </c>
      <c r="C6632" s="1" t="str">
        <f aca="false">IF(H6632="",F6632,H6632)</f>
        <v>Genesis Solar Energy Project</v>
      </c>
      <c r="F6632" s="5"/>
      <c r="G6632" s="1" t="n">
        <v>57394</v>
      </c>
      <c r="H6632" s="1" t="s">
        <v>9919</v>
      </c>
      <c r="I6632" s="1" t="n">
        <v>56723</v>
      </c>
      <c r="J6632" s="1" t="s">
        <v>9920</v>
      </c>
      <c r="K6632" s="1" t="s">
        <v>3381</v>
      </c>
    </row>
    <row r="6633" customFormat="false" ht="15" hidden="false" customHeight="true" outlineLevel="0" collapsed="false">
      <c r="A6633" s="1" t="n">
        <f aca="false">MAX($A$2:$A6632)+1</f>
        <v>5673</v>
      </c>
      <c r="C6633" s="1" t="str">
        <f aca="false">IF(H6633="",F6633,H6633)</f>
        <v>Danielson Wind Farms LLC</v>
      </c>
      <c r="F6633" s="5"/>
      <c r="G6633" s="1" t="n">
        <v>57396</v>
      </c>
      <c r="H6633" s="1" t="s">
        <v>9921</v>
      </c>
      <c r="I6633" s="1" t="n">
        <v>56721</v>
      </c>
      <c r="J6633" s="1" t="s">
        <v>9921</v>
      </c>
      <c r="K6633" s="1" t="s">
        <v>3381</v>
      </c>
    </row>
    <row r="6634" customFormat="false" ht="15" hidden="false" customHeight="true" outlineLevel="0" collapsed="false">
      <c r="A6634" s="1" t="n">
        <f aca="false">MAX($A$2:$A6633)+1</f>
        <v>5674</v>
      </c>
      <c r="C6634" s="1" t="str">
        <f aca="false">IF(H6634="",F6634,H6634)</f>
        <v>Dow Jones South Brunswick Solar</v>
      </c>
      <c r="F6634" s="5"/>
      <c r="G6634" s="1" t="n">
        <v>57397</v>
      </c>
      <c r="H6634" s="1" t="s">
        <v>9922</v>
      </c>
      <c r="I6634" s="1" t="n">
        <v>56728</v>
      </c>
      <c r="J6634" s="1" t="s">
        <v>9923</v>
      </c>
      <c r="K6634" s="1" t="s">
        <v>3381</v>
      </c>
    </row>
    <row r="6635" customFormat="false" ht="15" hidden="false" customHeight="true" outlineLevel="0" collapsed="false">
      <c r="A6635" s="1" t="n">
        <f aca="false">MAX($A$2:$A6634)+1</f>
        <v>5675</v>
      </c>
      <c r="C6635" s="1" t="str">
        <f aca="false">IF(H6635="",F6635,H6635)</f>
        <v>Willow Island Hydroelectric Plant</v>
      </c>
      <c r="F6635" s="5"/>
      <c r="G6635" s="1" t="n">
        <v>57401</v>
      </c>
      <c r="H6635" s="1" t="s">
        <v>9924</v>
      </c>
      <c r="I6635" s="1" t="n">
        <v>40577</v>
      </c>
      <c r="J6635" s="1" t="s">
        <v>5576</v>
      </c>
      <c r="K6635" s="1" t="s">
        <v>3381</v>
      </c>
    </row>
    <row r="6636" customFormat="false" ht="15" hidden="false" customHeight="true" outlineLevel="0" collapsed="false">
      <c r="A6636" s="1" t="n">
        <f aca="false">MAX($A$2:$A6635)+1</f>
        <v>5676</v>
      </c>
      <c r="C6636" s="1" t="str">
        <f aca="false">IF(H6636="",F6636,H6636)</f>
        <v>Taylorsville Solar LLC</v>
      </c>
      <c r="F6636" s="5"/>
      <c r="G6636" s="1" t="n">
        <v>57402</v>
      </c>
      <c r="H6636" s="1" t="s">
        <v>9925</v>
      </c>
      <c r="I6636" s="1" t="n">
        <v>56798</v>
      </c>
      <c r="J6636" s="1" t="s">
        <v>9925</v>
      </c>
      <c r="K6636" s="1" t="s">
        <v>3381</v>
      </c>
    </row>
    <row r="6637" customFormat="false" ht="15" hidden="false" customHeight="true" outlineLevel="0" collapsed="false">
      <c r="A6637" s="1" t="n">
        <f aca="false">MAX($A$2:$A6636)+1</f>
        <v>5677</v>
      </c>
      <c r="C6637" s="1" t="str">
        <f aca="false">IF(H6637="",F6637,H6637)</f>
        <v>Northwest Regional</v>
      </c>
      <c r="F6637" s="5"/>
      <c r="G6637" s="1" t="n">
        <v>57403</v>
      </c>
      <c r="H6637" s="1" t="s">
        <v>9926</v>
      </c>
      <c r="I6637" s="1" t="n">
        <v>54842</v>
      </c>
      <c r="J6637" s="1" t="s">
        <v>6949</v>
      </c>
      <c r="K6637" s="1" t="s">
        <v>3381</v>
      </c>
    </row>
    <row r="6638" customFormat="false" ht="15" hidden="false" customHeight="true" outlineLevel="0" collapsed="false">
      <c r="A6638" s="1" t="n">
        <f aca="false">MAX($A$2:$A6637)+1</f>
        <v>5678</v>
      </c>
      <c r="C6638" s="1" t="str">
        <f aca="false">IF(H6638="",F6638,H6638)</f>
        <v>Oneida Herkimer</v>
      </c>
      <c r="F6638" s="5"/>
      <c r="G6638" s="1" t="n">
        <v>57404</v>
      </c>
      <c r="H6638" s="1" t="s">
        <v>9927</v>
      </c>
      <c r="I6638" s="1" t="n">
        <v>54842</v>
      </c>
      <c r="J6638" s="1" t="s">
        <v>6949</v>
      </c>
      <c r="K6638" s="1" t="s">
        <v>3381</v>
      </c>
    </row>
    <row r="6639" customFormat="false" ht="15" hidden="false" customHeight="true" outlineLevel="0" collapsed="false">
      <c r="A6639" s="1" t="n">
        <f aca="false">MAX($A$2:$A6638)+1</f>
        <v>5679</v>
      </c>
      <c r="C6639" s="1" t="str">
        <f aca="false">IF(H6639="",F6639,H6639)</f>
        <v>Eagle Valley (MI)</v>
      </c>
      <c r="F6639" s="5"/>
      <c r="G6639" s="1" t="n">
        <v>57405</v>
      </c>
      <c r="H6639" s="1" t="s">
        <v>9928</v>
      </c>
      <c r="I6639" s="1" t="n">
        <v>54842</v>
      </c>
      <c r="J6639" s="1" t="s">
        <v>6949</v>
      </c>
      <c r="K6639" s="1" t="s">
        <v>3381</v>
      </c>
    </row>
    <row r="6640" customFormat="false" ht="15" hidden="false" customHeight="true" outlineLevel="0" collapsed="false">
      <c r="A6640" s="1" t="n">
        <f aca="false">MAX($A$2:$A6639)+1</f>
        <v>5680</v>
      </c>
      <c r="C6640" s="1" t="str">
        <f aca="false">IF(H6640="",F6640,H6640)</f>
        <v>Prairie View IL</v>
      </c>
      <c r="F6640" s="5"/>
      <c r="G6640" s="1" t="n">
        <v>57406</v>
      </c>
      <c r="H6640" s="1" t="s">
        <v>9929</v>
      </c>
      <c r="I6640" s="1" t="n">
        <v>54842</v>
      </c>
      <c r="J6640" s="1" t="s">
        <v>6949</v>
      </c>
      <c r="K6640" s="1" t="s">
        <v>3381</v>
      </c>
    </row>
    <row r="6641" customFormat="false" ht="15" hidden="false" customHeight="true" outlineLevel="0" collapsed="false">
      <c r="A6641" s="1" t="n">
        <f aca="false">MAX($A$2:$A6640)+1</f>
        <v>5681</v>
      </c>
      <c r="C6641" s="1" t="str">
        <f aca="false">IF(H6641="",F6641,H6641)</f>
        <v>Prairie Bluff</v>
      </c>
      <c r="F6641" s="5"/>
      <c r="G6641" s="1" t="n">
        <v>57408</v>
      </c>
      <c r="H6641" s="1" t="s">
        <v>9930</v>
      </c>
      <c r="I6641" s="1" t="n">
        <v>54842</v>
      </c>
      <c r="J6641" s="1" t="s">
        <v>6949</v>
      </c>
      <c r="K6641" s="1" t="s">
        <v>3381</v>
      </c>
    </row>
    <row r="6642" customFormat="false" ht="15" hidden="false" customHeight="true" outlineLevel="0" collapsed="false">
      <c r="A6642" s="1" t="n">
        <f aca="false">MAX($A$2:$A6641)+1</f>
        <v>5682</v>
      </c>
      <c r="C6642" s="1" t="str">
        <f aca="false">IF(H6642="",F6642,H6642)</f>
        <v>West Camden</v>
      </c>
      <c r="F6642" s="5"/>
      <c r="G6642" s="1" t="n">
        <v>57409</v>
      </c>
      <c r="H6642" s="1" t="s">
        <v>9931</v>
      </c>
      <c r="I6642" s="1" t="n">
        <v>54842</v>
      </c>
      <c r="J6642" s="1" t="s">
        <v>6949</v>
      </c>
      <c r="K6642" s="1" t="s">
        <v>3381</v>
      </c>
    </row>
    <row r="6643" customFormat="false" ht="15" hidden="false" customHeight="true" outlineLevel="0" collapsed="false">
      <c r="A6643" s="1" t="n">
        <f aca="false">MAX($A$2:$A6642)+1</f>
        <v>5683</v>
      </c>
      <c r="C6643" s="1" t="str">
        <f aca="false">IF(H6643="",F6643,H6643)</f>
        <v>Geneva</v>
      </c>
      <c r="F6643" s="5"/>
      <c r="G6643" s="1" t="n">
        <v>57410</v>
      </c>
      <c r="H6643" s="1" t="s">
        <v>9932</v>
      </c>
      <c r="I6643" s="1" t="n">
        <v>54842</v>
      </c>
      <c r="J6643" s="1" t="s">
        <v>6949</v>
      </c>
      <c r="K6643" s="1" t="s">
        <v>3381</v>
      </c>
    </row>
    <row r="6644" customFormat="false" ht="15" hidden="false" customHeight="true" outlineLevel="0" collapsed="false">
      <c r="A6644" s="1" t="n">
        <f aca="false">MAX($A$2:$A6643)+1</f>
        <v>5684</v>
      </c>
      <c r="C6644" s="1" t="str">
        <f aca="false">IF(H6644="",F6644,H6644)</f>
        <v>Mahoning</v>
      </c>
      <c r="F6644" s="5"/>
      <c r="G6644" s="1" t="n">
        <v>57411</v>
      </c>
      <c r="H6644" s="1" t="s">
        <v>9933</v>
      </c>
      <c r="I6644" s="1" t="n">
        <v>54842</v>
      </c>
      <c r="J6644" s="1" t="s">
        <v>6949</v>
      </c>
      <c r="K6644" s="1" t="s">
        <v>3381</v>
      </c>
    </row>
    <row r="6645" customFormat="false" ht="15" hidden="false" customHeight="true" outlineLevel="0" collapsed="false">
      <c r="A6645" s="1" t="n">
        <f aca="false">MAX($A$2:$A6644)+1</f>
        <v>5685</v>
      </c>
      <c r="C6645" s="1" t="str">
        <f aca="false">IF(H6645="",F6645,H6645)</f>
        <v>Knouse Solar Project 1</v>
      </c>
      <c r="F6645" s="5"/>
      <c r="G6645" s="1" t="n">
        <v>57412</v>
      </c>
      <c r="H6645" s="1" t="s">
        <v>9934</v>
      </c>
      <c r="I6645" s="1" t="n">
        <v>56741</v>
      </c>
      <c r="J6645" s="1" t="s">
        <v>9935</v>
      </c>
      <c r="K6645" s="1" t="s">
        <v>3381</v>
      </c>
    </row>
    <row r="6646" customFormat="false" ht="15" hidden="false" customHeight="true" outlineLevel="0" collapsed="false">
      <c r="A6646" s="1" t="n">
        <f aca="false">MAX($A$2:$A6645)+1</f>
        <v>5686</v>
      </c>
      <c r="C6646" s="1" t="str">
        <f aca="false">IF(H6646="",F6646,H6646)</f>
        <v>Notus Wind 1</v>
      </c>
      <c r="F6646" s="5"/>
      <c r="G6646" s="1" t="n">
        <v>57414</v>
      </c>
      <c r="H6646" s="1" t="s">
        <v>9936</v>
      </c>
      <c r="I6646" s="1" t="n">
        <v>56742</v>
      </c>
      <c r="J6646" s="1" t="s">
        <v>9937</v>
      </c>
      <c r="K6646" s="1" t="s">
        <v>3381</v>
      </c>
    </row>
    <row r="6647" customFormat="false" ht="15" hidden="false" customHeight="true" outlineLevel="0" collapsed="false">
      <c r="A6647" s="1" t="n">
        <f aca="false">MAX($A$2:$A6646)+1</f>
        <v>5687</v>
      </c>
      <c r="C6647" s="1" t="str">
        <f aca="false">IF(H6647="",F6647,H6647)</f>
        <v>Sherbino II</v>
      </c>
      <c r="F6647" s="5"/>
      <c r="G6647" s="1" t="n">
        <v>57415</v>
      </c>
      <c r="H6647" s="1" t="s">
        <v>9938</v>
      </c>
      <c r="I6647" s="1" t="n">
        <v>55963</v>
      </c>
      <c r="J6647" s="1" t="s">
        <v>6939</v>
      </c>
      <c r="K6647" s="1" t="s">
        <v>3381</v>
      </c>
    </row>
    <row r="6648" customFormat="false" ht="15" hidden="false" customHeight="true" outlineLevel="0" collapsed="false">
      <c r="A6648" s="1" t="n">
        <f aca="false">MAX($A$2:$A6647)+1</f>
        <v>5688</v>
      </c>
      <c r="C6648" s="1" t="str">
        <f aca="false">IF(H6648="",F6648,H6648)</f>
        <v>Elk Wind Farm</v>
      </c>
      <c r="F6648" s="5"/>
      <c r="G6648" s="1" t="n">
        <v>57417</v>
      </c>
      <c r="H6648" s="1" t="s">
        <v>9939</v>
      </c>
      <c r="I6648" s="1" t="n">
        <v>56744</v>
      </c>
      <c r="J6648" s="1" t="s">
        <v>9940</v>
      </c>
      <c r="K6648" s="1" t="s">
        <v>3381</v>
      </c>
    </row>
    <row r="6649" customFormat="false" ht="15" hidden="false" customHeight="true" outlineLevel="0" collapsed="false">
      <c r="A6649" s="1" t="n">
        <f aca="false">MAX($A$2:$A6648)+1</f>
        <v>5689</v>
      </c>
      <c r="C6649" s="1" t="str">
        <f aca="false">IF(H6649="",F6649,H6649)</f>
        <v>RPI Fuel Cell LLC</v>
      </c>
      <c r="F6649" s="5"/>
      <c r="G6649" s="1" t="n">
        <v>57419</v>
      </c>
      <c r="H6649" s="1" t="s">
        <v>9941</v>
      </c>
      <c r="I6649" s="1" t="n">
        <v>56748</v>
      </c>
      <c r="J6649" s="1" t="s">
        <v>9942</v>
      </c>
      <c r="K6649" s="1" t="s">
        <v>3381</v>
      </c>
    </row>
    <row r="6650" customFormat="false" ht="15" hidden="false" customHeight="true" outlineLevel="0" collapsed="false">
      <c r="A6650" s="1" t="n">
        <f aca="false">MAX($A$2:$A6649)+1</f>
        <v>5690</v>
      </c>
      <c r="C6650" s="1" t="str">
        <f aca="false">IF(H6650="",F6650,H6650)</f>
        <v>UTS SJ1 LLC</v>
      </c>
      <c r="F6650" s="5"/>
      <c r="G6650" s="1" t="n">
        <v>57420</v>
      </c>
      <c r="H6650" s="1" t="s">
        <v>9943</v>
      </c>
      <c r="I6650" s="1" t="n">
        <v>56749</v>
      </c>
      <c r="J6650" s="1" t="s">
        <v>9943</v>
      </c>
      <c r="K6650" s="1" t="s">
        <v>3381</v>
      </c>
    </row>
    <row r="6651" customFormat="false" ht="15" hidden="false" customHeight="true" outlineLevel="0" collapsed="false">
      <c r="A6651" s="1" t="n">
        <f aca="false">MAX($A$2:$A6650)+1</f>
        <v>5691</v>
      </c>
      <c r="C6651" s="1" t="str">
        <f aca="false">IF(H6651="",F6651,H6651)</f>
        <v>Yolo County Solar Project</v>
      </c>
      <c r="F6651" s="5"/>
      <c r="G6651" s="1" t="n">
        <v>57422</v>
      </c>
      <c r="H6651" s="1" t="s">
        <v>9944</v>
      </c>
      <c r="I6651" s="1" t="n">
        <v>56751</v>
      </c>
      <c r="J6651" s="1" t="s">
        <v>9945</v>
      </c>
      <c r="K6651" s="1" t="s">
        <v>3381</v>
      </c>
    </row>
    <row r="6652" customFormat="false" ht="15" hidden="false" customHeight="true" outlineLevel="0" collapsed="false">
      <c r="A6652" s="1" t="n">
        <f aca="false">MAX($A$2:$A6651)+1</f>
        <v>5692</v>
      </c>
      <c r="C6652" s="1" t="str">
        <f aca="false">IF(H6652="",F6652,H6652)</f>
        <v>Buffalo Ridge II LLC</v>
      </c>
      <c r="F6652" s="5"/>
      <c r="G6652" s="1" t="n">
        <v>57424</v>
      </c>
      <c r="H6652" s="1" t="s">
        <v>9946</v>
      </c>
      <c r="I6652" s="1" t="n">
        <v>15399</v>
      </c>
      <c r="J6652" s="1" t="s">
        <v>8570</v>
      </c>
      <c r="K6652" s="1" t="s">
        <v>3381</v>
      </c>
    </row>
    <row r="6653" customFormat="false" ht="15" hidden="false" customHeight="true" outlineLevel="0" collapsed="false">
      <c r="A6653" s="1" t="n">
        <f aca="false">MAX($A$2:$A6652)+1</f>
        <v>5693</v>
      </c>
      <c r="C6653" s="1" t="str">
        <f aca="false">IF(H6653="",F6653,H6653)</f>
        <v>Double A Digester</v>
      </c>
      <c r="F6653" s="5"/>
      <c r="G6653" s="1" t="n">
        <v>57425</v>
      </c>
      <c r="H6653" s="1" t="s">
        <v>9947</v>
      </c>
      <c r="I6653" s="1" t="n">
        <v>56753</v>
      </c>
      <c r="J6653" s="1" t="s">
        <v>9948</v>
      </c>
      <c r="K6653" s="1" t="s">
        <v>3381</v>
      </c>
    </row>
    <row r="6654" customFormat="false" ht="15" hidden="false" customHeight="true" outlineLevel="0" collapsed="false">
      <c r="A6654" s="1" t="n">
        <f aca="false">MAX($A$2:$A6653)+1</f>
        <v>5694</v>
      </c>
      <c r="C6654" s="1" t="str">
        <f aca="false">IF(H6654="",F6654,H6654)</f>
        <v>Ryegrass Windfarm</v>
      </c>
      <c r="F6654" s="5"/>
      <c r="G6654" s="1" t="n">
        <v>57427</v>
      </c>
      <c r="H6654" s="1" t="s">
        <v>9949</v>
      </c>
      <c r="I6654" s="1" t="n">
        <v>57337</v>
      </c>
      <c r="J6654" s="1" t="s">
        <v>9950</v>
      </c>
      <c r="K6654" s="1" t="s">
        <v>3381</v>
      </c>
    </row>
    <row r="6655" customFormat="false" ht="15" hidden="false" customHeight="true" outlineLevel="0" collapsed="false">
      <c r="A6655" s="1" t="n">
        <f aca="false">MAX($A$2:$A6654)+1</f>
        <v>5695</v>
      </c>
      <c r="C6655" s="1" t="str">
        <f aca="false">IF(H6655="",F6655,H6655)</f>
        <v>Hammett Hill Windfarm</v>
      </c>
      <c r="F6655" s="5"/>
      <c r="G6655" s="1" t="n">
        <v>57428</v>
      </c>
      <c r="H6655" s="1" t="s">
        <v>9951</v>
      </c>
      <c r="I6655" s="1" t="n">
        <v>57337</v>
      </c>
      <c r="J6655" s="1" t="s">
        <v>9950</v>
      </c>
      <c r="K6655" s="1" t="s">
        <v>3381</v>
      </c>
    </row>
    <row r="6656" customFormat="false" ht="15" hidden="false" customHeight="true" outlineLevel="0" collapsed="false">
      <c r="A6656" s="1" t="n">
        <f aca="false">MAX($A$2:$A6655)+1</f>
        <v>5696</v>
      </c>
      <c r="C6656" s="1" t="str">
        <f aca="false">IF(H6656="",F6656,H6656)</f>
        <v>Mainline Windfarm</v>
      </c>
      <c r="F6656" s="5"/>
      <c r="G6656" s="1" t="n">
        <v>57429</v>
      </c>
      <c r="H6656" s="1" t="s">
        <v>9952</v>
      </c>
      <c r="I6656" s="1" t="n">
        <v>57337</v>
      </c>
      <c r="J6656" s="1" t="s">
        <v>9950</v>
      </c>
      <c r="K6656" s="1" t="s">
        <v>3381</v>
      </c>
    </row>
    <row r="6657" customFormat="false" ht="15" hidden="false" customHeight="true" outlineLevel="0" collapsed="false">
      <c r="A6657" s="1" t="n">
        <f aca="false">MAX($A$2:$A6656)+1</f>
        <v>5697</v>
      </c>
      <c r="C6657" s="1" t="str">
        <f aca="false">IF(H6657="",F6657,H6657)</f>
        <v>Desert Meadow Windfarm</v>
      </c>
      <c r="F6657" s="5"/>
      <c r="G6657" s="1" t="n">
        <v>57430</v>
      </c>
      <c r="H6657" s="1" t="s">
        <v>9953</v>
      </c>
      <c r="I6657" s="1" t="n">
        <v>57337</v>
      </c>
      <c r="J6657" s="1" t="s">
        <v>9950</v>
      </c>
      <c r="K6657" s="1" t="s">
        <v>3381</v>
      </c>
    </row>
    <row r="6658" customFormat="false" ht="15" hidden="false" customHeight="true" outlineLevel="0" collapsed="false">
      <c r="A6658" s="1" t="n">
        <f aca="false">MAX($A$2:$A6657)+1</f>
        <v>5698</v>
      </c>
      <c r="C6658" s="1" t="str">
        <f aca="false">IF(H6658="",F6658,H6658)</f>
        <v>Cold Springs Windfarm</v>
      </c>
      <c r="F6658" s="5"/>
      <c r="G6658" s="1" t="n">
        <v>57431</v>
      </c>
      <c r="H6658" s="1" t="s">
        <v>9954</v>
      </c>
      <c r="I6658" s="1" t="n">
        <v>57337</v>
      </c>
      <c r="J6658" s="1" t="s">
        <v>9950</v>
      </c>
      <c r="K6658" s="1" t="s">
        <v>3381</v>
      </c>
    </row>
    <row r="6659" customFormat="false" ht="15" hidden="false" customHeight="true" outlineLevel="0" collapsed="false">
      <c r="A6659" s="1" t="n">
        <f aca="false">MAX($A$2:$A6658)+1</f>
        <v>5699</v>
      </c>
      <c r="C6659" s="1" t="str">
        <f aca="false">IF(H6659="",F6659,H6659)</f>
        <v>Oak Glen Wind Farm</v>
      </c>
      <c r="F6659" s="5"/>
      <c r="G6659" s="1" t="n">
        <v>57432</v>
      </c>
      <c r="H6659" s="1" t="s">
        <v>9955</v>
      </c>
      <c r="I6659" s="1" t="n">
        <v>12667</v>
      </c>
      <c r="J6659" s="1" t="s">
        <v>3317</v>
      </c>
      <c r="K6659" s="1" t="s">
        <v>3381</v>
      </c>
    </row>
    <row r="6660" customFormat="false" ht="15" hidden="false" customHeight="true" outlineLevel="0" collapsed="false">
      <c r="A6660" s="1" t="n">
        <f aca="false">MAX($A$2:$A6659)+1</f>
        <v>5700</v>
      </c>
      <c r="C6660" s="1" t="str">
        <f aca="false">IF(H6660="",F6660,H6660)</f>
        <v>Bellefontaine Gas Producers LLC</v>
      </c>
      <c r="F6660" s="5"/>
      <c r="G6660" s="1" t="n">
        <v>57433</v>
      </c>
      <c r="H6660" s="1" t="s">
        <v>9956</v>
      </c>
      <c r="I6660" s="1" t="n">
        <v>56756</v>
      </c>
      <c r="J6660" s="1" t="s">
        <v>9956</v>
      </c>
      <c r="K6660" s="1" t="s">
        <v>3381</v>
      </c>
    </row>
    <row r="6661" customFormat="false" ht="15" hidden="false" customHeight="true" outlineLevel="0" collapsed="false">
      <c r="A6661" s="1" t="n">
        <f aca="false">MAX($A$2:$A6660)+1</f>
        <v>5701</v>
      </c>
      <c r="C6661" s="1" t="str">
        <f aca="false">IF(H6661="",F6661,H6661)</f>
        <v>Valley View Transmission LLC</v>
      </c>
      <c r="F6661" s="5"/>
      <c r="G6661" s="1" t="n">
        <v>57434</v>
      </c>
      <c r="H6661" s="1" t="s">
        <v>9957</v>
      </c>
      <c r="I6661" s="1" t="n">
        <v>56757</v>
      </c>
      <c r="J6661" s="1" t="s">
        <v>9957</v>
      </c>
      <c r="K6661" s="1" t="s">
        <v>3381</v>
      </c>
    </row>
    <row r="6662" customFormat="false" ht="15" hidden="false" customHeight="true" outlineLevel="0" collapsed="false">
      <c r="A6662" s="1" t="n">
        <f aca="false">MAX($A$2:$A6661)+1</f>
        <v>5702</v>
      </c>
      <c r="C6662" s="1" t="str">
        <f aca="false">IF(H6662="",F6662,H6662)</f>
        <v>Solar Star North Carolina II LLC</v>
      </c>
      <c r="F6662" s="5"/>
      <c r="G6662" s="1" t="n">
        <v>57435</v>
      </c>
      <c r="H6662" s="1" t="s">
        <v>9958</v>
      </c>
      <c r="I6662" s="1" t="n">
        <v>56758</v>
      </c>
      <c r="J6662" s="1" t="s">
        <v>9958</v>
      </c>
      <c r="K6662" s="1" t="s">
        <v>3381</v>
      </c>
    </row>
    <row r="6663" customFormat="false" ht="15" hidden="false" customHeight="true" outlineLevel="0" collapsed="false">
      <c r="A6663" s="1" t="n">
        <f aca="false">MAX($A$2:$A6662)+1</f>
        <v>5703</v>
      </c>
      <c r="C6663" s="1" t="str">
        <f aca="false">IF(H6663="",F6663,H6663)</f>
        <v>Davidson Gas Producers LLC</v>
      </c>
      <c r="F6663" s="5"/>
      <c r="G6663" s="1" t="n">
        <v>57436</v>
      </c>
      <c r="H6663" s="1" t="s">
        <v>9959</v>
      </c>
      <c r="I6663" s="1" t="n">
        <v>56760</v>
      </c>
      <c r="J6663" s="1" t="s">
        <v>9959</v>
      </c>
      <c r="K6663" s="1" t="s">
        <v>3381</v>
      </c>
    </row>
    <row r="6664" customFormat="false" ht="15" hidden="false" customHeight="true" outlineLevel="0" collapsed="false">
      <c r="A6664" s="1" t="n">
        <f aca="false">MAX($A$2:$A6663)+1</f>
        <v>5704</v>
      </c>
      <c r="C6664" s="1" t="str">
        <f aca="false">IF(H6664="",F6664,H6664)</f>
        <v>Juniper Ridge Hydroelectric Project</v>
      </c>
      <c r="F6664" s="5"/>
      <c r="G6664" s="1" t="n">
        <v>57437</v>
      </c>
      <c r="H6664" s="1" t="s">
        <v>9960</v>
      </c>
      <c r="I6664" s="1" t="n">
        <v>3220</v>
      </c>
      <c r="J6664" s="1" t="s">
        <v>7233</v>
      </c>
      <c r="K6664" s="1" t="s">
        <v>3381</v>
      </c>
    </row>
    <row r="6665" customFormat="false" ht="15" hidden="false" customHeight="true" outlineLevel="0" collapsed="false">
      <c r="A6665" s="1" t="n">
        <f aca="false">MAX($A$2:$A6664)+1</f>
        <v>5705</v>
      </c>
      <c r="C6665" s="1" t="str">
        <f aca="false">IF(H6665="",F6665,H6665)</f>
        <v>6th St Solar Park of Gainesville FL</v>
      </c>
      <c r="F6665" s="5"/>
      <c r="G6665" s="1" t="n">
        <v>57438</v>
      </c>
      <c r="H6665" s="1" t="s">
        <v>9961</v>
      </c>
      <c r="I6665" s="1" t="n">
        <v>56761</v>
      </c>
      <c r="J6665" s="1" t="s">
        <v>9961</v>
      </c>
      <c r="K6665" s="1" t="s">
        <v>3381</v>
      </c>
    </row>
    <row r="6666" customFormat="false" ht="15" hidden="false" customHeight="true" outlineLevel="0" collapsed="false">
      <c r="A6666" s="1" t="n">
        <f aca="false">MAX($A$2:$A6665)+1</f>
        <v>5706</v>
      </c>
      <c r="C6666" s="1" t="str">
        <f aca="false">IF(H6666="",F6666,H6666)</f>
        <v>California Valley Solar Ranch</v>
      </c>
      <c r="F6666" s="5"/>
      <c r="G6666" s="1" t="n">
        <v>57439</v>
      </c>
      <c r="H6666" s="1" t="s">
        <v>9962</v>
      </c>
      <c r="I6666" s="1" t="n">
        <v>56762</v>
      </c>
      <c r="J6666" s="1" t="s">
        <v>9963</v>
      </c>
      <c r="K6666" s="1" t="s">
        <v>3381</v>
      </c>
    </row>
    <row r="6667" customFormat="false" ht="15" hidden="false" customHeight="true" outlineLevel="0" collapsed="false">
      <c r="A6667" s="1" t="n">
        <f aca="false">MAX($A$2:$A6666)+1</f>
        <v>5707</v>
      </c>
      <c r="C6667" s="1" t="str">
        <f aca="false">IF(H6667="",F6667,H6667)</f>
        <v>Solar Photovoltaic Project #28</v>
      </c>
      <c r="F6667" s="5"/>
      <c r="G6667" s="1" t="n">
        <v>57247</v>
      </c>
      <c r="H6667" s="1" t="s">
        <v>9964</v>
      </c>
      <c r="I6667" s="1" t="n">
        <v>17609</v>
      </c>
      <c r="J6667" s="1" t="s">
        <v>114</v>
      </c>
      <c r="K6667" s="1" t="s">
        <v>3381</v>
      </c>
    </row>
    <row r="6668" customFormat="false" ht="15" hidden="false" customHeight="true" outlineLevel="0" collapsed="false">
      <c r="A6668" s="1" t="n">
        <f aca="false">MAX($A$2:$A6667)+1</f>
        <v>5708</v>
      </c>
      <c r="C6668" s="1" t="str">
        <f aca="false">IF(H6668="",F6668,H6668)</f>
        <v>Silver State Solar Power North</v>
      </c>
      <c r="F6668" s="5"/>
      <c r="G6668" s="1" t="n">
        <v>57442</v>
      </c>
      <c r="H6668" s="1" t="s">
        <v>9965</v>
      </c>
      <c r="I6668" s="1" t="n">
        <v>58720</v>
      </c>
      <c r="J6668" s="1" t="s">
        <v>9966</v>
      </c>
      <c r="K6668" s="1" t="s">
        <v>3381</v>
      </c>
    </row>
    <row r="6669" customFormat="false" ht="15" hidden="false" customHeight="true" outlineLevel="0" collapsed="false">
      <c r="A6669" s="1" t="n">
        <f aca="false">MAX($A$2:$A6668)+1</f>
        <v>5709</v>
      </c>
      <c r="C6669" s="1" t="str">
        <f aca="false">IF(H6669="",F6669,H6669)</f>
        <v>Pine Tree Acres WM LFGTE</v>
      </c>
      <c r="F6669" s="5"/>
      <c r="G6669" s="1" t="n">
        <v>57443</v>
      </c>
      <c r="H6669" s="1" t="s">
        <v>9967</v>
      </c>
      <c r="I6669" s="1" t="n">
        <v>54842</v>
      </c>
      <c r="J6669" s="1" t="s">
        <v>6949</v>
      </c>
      <c r="K6669" s="1" t="s">
        <v>3381</v>
      </c>
    </row>
    <row r="6670" customFormat="false" ht="15" hidden="false" customHeight="true" outlineLevel="0" collapsed="false">
      <c r="A6670" s="1" t="n">
        <f aca="false">MAX($A$2:$A6669)+1</f>
        <v>5710</v>
      </c>
      <c r="C6670" s="1" t="str">
        <f aca="false">IF(H6670="",F6670,H6670)</f>
        <v>Two Ponds Windfarm</v>
      </c>
      <c r="F6670" s="5"/>
      <c r="G6670" s="1" t="n">
        <v>57444</v>
      </c>
      <c r="H6670" s="1" t="s">
        <v>9968</v>
      </c>
      <c r="I6670" s="1" t="n">
        <v>57337</v>
      </c>
      <c r="J6670" s="1" t="s">
        <v>9950</v>
      </c>
      <c r="K6670" s="1" t="s">
        <v>3381</v>
      </c>
    </row>
    <row r="6671" customFormat="false" ht="15" hidden="false" customHeight="true" outlineLevel="0" collapsed="false">
      <c r="A6671" s="1" t="n">
        <f aca="false">MAX($A$2:$A6670)+1</f>
        <v>5711</v>
      </c>
      <c r="C6671" s="1" t="str">
        <f aca="false">IF(H6671="",F6671,H6671)</f>
        <v>McGinness Hills</v>
      </c>
      <c r="F6671" s="5"/>
      <c r="G6671" s="1" t="n">
        <v>57446</v>
      </c>
      <c r="H6671" s="1" t="s">
        <v>9969</v>
      </c>
      <c r="I6671" s="1" t="n">
        <v>34691</v>
      </c>
      <c r="J6671" s="1" t="s">
        <v>5857</v>
      </c>
      <c r="K6671" s="1" t="s">
        <v>3381</v>
      </c>
    </row>
    <row r="6672" customFormat="false" ht="15" hidden="false" customHeight="true" outlineLevel="0" collapsed="false">
      <c r="A6672" s="1" t="n">
        <f aca="false">MAX($A$2:$A6671)+1</f>
        <v>5712</v>
      </c>
      <c r="C6672" s="1" t="str">
        <f aca="false">IF(H6672="",F6672,H6672)</f>
        <v>Laurel Mountain</v>
      </c>
      <c r="F6672" s="5"/>
      <c r="G6672" s="1" t="n">
        <v>57447</v>
      </c>
      <c r="H6672" s="1" t="s">
        <v>9970</v>
      </c>
      <c r="I6672" s="1" t="n">
        <v>19740</v>
      </c>
      <c r="J6672" s="1" t="s">
        <v>7355</v>
      </c>
      <c r="K6672" s="1" t="s">
        <v>3381</v>
      </c>
    </row>
    <row r="6673" customFormat="false" ht="15" hidden="false" customHeight="true" outlineLevel="0" collapsed="false">
      <c r="A6673" s="1" t="n">
        <f aca="false">MAX($A$2:$A6672)+1</f>
        <v>5713</v>
      </c>
      <c r="C6673" s="1" t="str">
        <f aca="false">IF(H6673="",F6673,H6673)</f>
        <v>Pilesgrove</v>
      </c>
      <c r="F6673" s="5"/>
      <c r="G6673" s="1" t="n">
        <v>57448</v>
      </c>
      <c r="H6673" s="1" t="s">
        <v>9971</v>
      </c>
      <c r="I6673" s="1" t="n">
        <v>56769</v>
      </c>
      <c r="J6673" s="1" t="s">
        <v>9767</v>
      </c>
      <c r="K6673" s="1" t="s">
        <v>3381</v>
      </c>
    </row>
    <row r="6674" customFormat="false" ht="15" hidden="false" customHeight="true" outlineLevel="0" collapsed="false">
      <c r="A6674" s="1" t="n">
        <f aca="false">MAX($A$2:$A6673)+1</f>
        <v>5714</v>
      </c>
      <c r="C6674" s="1" t="str">
        <f aca="false">IF(H6674="",F6674,H6674)</f>
        <v>Blue Creek Wind Project</v>
      </c>
      <c r="F6674" s="5"/>
      <c r="G6674" s="1" t="n">
        <v>57449</v>
      </c>
      <c r="H6674" s="1" t="s">
        <v>9972</v>
      </c>
      <c r="I6674" s="1" t="n">
        <v>15399</v>
      </c>
      <c r="J6674" s="1" t="s">
        <v>8570</v>
      </c>
      <c r="K6674" s="1" t="s">
        <v>3381</v>
      </c>
    </row>
    <row r="6675" customFormat="false" ht="15" hidden="false" customHeight="true" outlineLevel="0" collapsed="false">
      <c r="A6675" s="1" t="n">
        <f aca="false">MAX($A$2:$A6674)+1</f>
        <v>5715</v>
      </c>
      <c r="C6675" s="1" t="str">
        <f aca="false">IF(H6675="",F6675,H6675)</f>
        <v>Tuscarora Geothermal Power Plant</v>
      </c>
      <c r="F6675" s="5"/>
      <c r="G6675" s="1" t="n">
        <v>57451</v>
      </c>
      <c r="H6675" s="1" t="s">
        <v>9973</v>
      </c>
      <c r="I6675" s="1" t="n">
        <v>34691</v>
      </c>
      <c r="J6675" s="1" t="s">
        <v>5857</v>
      </c>
      <c r="K6675" s="1" t="s">
        <v>3381</v>
      </c>
    </row>
    <row r="6676" customFormat="false" ht="15" hidden="false" customHeight="true" outlineLevel="0" collapsed="false">
      <c r="A6676" s="1" t="n">
        <f aca="false">MAX($A$2:$A6675)+1</f>
        <v>5716</v>
      </c>
      <c r="C6676" s="1" t="str">
        <f aca="false">IF(H6676="",F6676,H6676)</f>
        <v>NRG Solar Borrego I</v>
      </c>
      <c r="F6676" s="5"/>
      <c r="G6676" s="1" t="n">
        <v>57455</v>
      </c>
      <c r="H6676" s="1" t="s">
        <v>9974</v>
      </c>
      <c r="I6676" s="1" t="n">
        <v>57271</v>
      </c>
      <c r="J6676" s="1" t="s">
        <v>9974</v>
      </c>
      <c r="K6676" s="1" t="s">
        <v>3381</v>
      </c>
    </row>
    <row r="6677" customFormat="false" ht="15" hidden="false" customHeight="true" outlineLevel="0" collapsed="false">
      <c r="A6677" s="1" t="n">
        <f aca="false">MAX($A$2:$A6676)+1</f>
        <v>5717</v>
      </c>
      <c r="C6677" s="1" t="str">
        <f aca="false">IF(H6677="",F6677,H6677)</f>
        <v>San Emidio</v>
      </c>
      <c r="F6677" s="5"/>
      <c r="G6677" s="1" t="n">
        <v>57456</v>
      </c>
      <c r="H6677" s="1" t="s">
        <v>9975</v>
      </c>
      <c r="I6677" s="1" t="n">
        <v>56764</v>
      </c>
      <c r="J6677" s="1" t="s">
        <v>9976</v>
      </c>
      <c r="K6677" s="1" t="s">
        <v>3381</v>
      </c>
    </row>
    <row r="6678" customFormat="false" ht="15" hidden="false" customHeight="true" outlineLevel="0" collapsed="false">
      <c r="A6678" s="1" t="n">
        <f aca="false">MAX($A$2:$A6677)+1</f>
        <v>5718</v>
      </c>
      <c r="C6678" s="1" t="str">
        <f aca="false">IF(H6678="",F6678,H6678)</f>
        <v>Seneca Sustainable Energy LLC</v>
      </c>
      <c r="F6678" s="5"/>
      <c r="G6678" s="1" t="n">
        <v>57457</v>
      </c>
      <c r="H6678" s="1" t="s">
        <v>9977</v>
      </c>
      <c r="I6678" s="1" t="n">
        <v>56776</v>
      </c>
      <c r="J6678" s="1" t="s">
        <v>9977</v>
      </c>
      <c r="K6678" s="1" t="s">
        <v>3381</v>
      </c>
    </row>
    <row r="6679" customFormat="false" ht="15" hidden="false" customHeight="true" outlineLevel="0" collapsed="false">
      <c r="A6679" s="1" t="n">
        <f aca="false">MAX($A$2:$A6678)+1</f>
        <v>5719</v>
      </c>
      <c r="C6679" s="1" t="str">
        <f aca="false">IF(H6679="",F6679,H6679)</f>
        <v>145 Talmadge Solar</v>
      </c>
      <c r="F6679" s="5"/>
      <c r="G6679" s="1" t="n">
        <v>57458</v>
      </c>
      <c r="H6679" s="1" t="s">
        <v>9978</v>
      </c>
      <c r="I6679" s="1" t="n">
        <v>56777</v>
      </c>
      <c r="J6679" s="1" t="s">
        <v>9979</v>
      </c>
      <c r="K6679" s="1" t="s">
        <v>3381</v>
      </c>
    </row>
    <row r="6680" customFormat="false" ht="15" hidden="false" customHeight="true" outlineLevel="0" collapsed="false">
      <c r="A6680" s="1" t="n">
        <f aca="false">MAX($A$2:$A6679)+1</f>
        <v>5720</v>
      </c>
      <c r="C6680" s="1" t="str">
        <f aca="false">IF(H6680="",F6680,H6680)</f>
        <v>Mountain View IV</v>
      </c>
      <c r="F6680" s="5"/>
      <c r="G6680" s="1" t="n">
        <v>57459</v>
      </c>
      <c r="H6680" s="1" t="s">
        <v>9980</v>
      </c>
      <c r="I6680" s="1" t="n">
        <v>19740</v>
      </c>
      <c r="J6680" s="1" t="s">
        <v>7355</v>
      </c>
      <c r="K6680" s="1" t="s">
        <v>3381</v>
      </c>
    </row>
    <row r="6681" customFormat="false" ht="15" hidden="false" customHeight="true" outlineLevel="0" collapsed="false">
      <c r="A6681" s="1" t="n">
        <f aca="false">MAX($A$2:$A6680)+1</f>
        <v>5721</v>
      </c>
      <c r="C6681" s="1" t="str">
        <f aca="false">IF(H6681="",F6681,H6681)</f>
        <v>Caltech Central</v>
      </c>
      <c r="F6681" s="5"/>
      <c r="G6681" s="1" t="n">
        <v>57460</v>
      </c>
      <c r="H6681" s="1" t="s">
        <v>9981</v>
      </c>
      <c r="I6681" s="1" t="n">
        <v>56778</v>
      </c>
      <c r="J6681" s="1" t="s">
        <v>9982</v>
      </c>
      <c r="K6681" s="1" t="s">
        <v>3381</v>
      </c>
    </row>
    <row r="6682" customFormat="false" ht="15" hidden="false" customHeight="true" outlineLevel="0" collapsed="false">
      <c r="A6682" s="1" t="n">
        <f aca="false">MAX($A$2:$A6681)+1</f>
        <v>5722</v>
      </c>
      <c r="C6682" s="1" t="str">
        <f aca="false">IF(H6682="",F6682,H6682)</f>
        <v>Martins Creek Solar NC, LLC</v>
      </c>
      <c r="F6682" s="5"/>
      <c r="G6682" s="1" t="n">
        <v>57461</v>
      </c>
      <c r="H6682" s="1" t="s">
        <v>9983</v>
      </c>
      <c r="I6682" s="1" t="n">
        <v>56779</v>
      </c>
      <c r="J6682" s="1" t="s">
        <v>9983</v>
      </c>
      <c r="K6682" s="1" t="s">
        <v>3381</v>
      </c>
    </row>
    <row r="6683" customFormat="false" ht="15" hidden="false" customHeight="true" outlineLevel="0" collapsed="false">
      <c r="A6683" s="1" t="n">
        <f aca="false">MAX($A$2:$A6682)+1</f>
        <v>5723</v>
      </c>
      <c r="C6683" s="1" t="str">
        <f aca="false">IF(H6683="",F6683,H6683)</f>
        <v>Napoleon Solar I</v>
      </c>
      <c r="F6683" s="5"/>
      <c r="G6683" s="1" t="n">
        <v>57462</v>
      </c>
      <c r="H6683" s="1" t="s">
        <v>9984</v>
      </c>
      <c r="I6683" s="1" t="n">
        <v>56780</v>
      </c>
      <c r="J6683" s="1" t="s">
        <v>9985</v>
      </c>
      <c r="K6683" s="1" t="s">
        <v>3381</v>
      </c>
    </row>
    <row r="6684" customFormat="false" ht="15" hidden="false" customHeight="true" outlineLevel="0" collapsed="false">
      <c r="A6684" s="1" t="n">
        <f aca="false">MAX($A$2:$A6683)+1</f>
        <v>5724</v>
      </c>
      <c r="C6684" s="1" t="str">
        <f aca="false">IF(H6684="",F6684,H6684)</f>
        <v>Bishop Hill Energy LLC</v>
      </c>
      <c r="F6684" s="5"/>
      <c r="G6684" s="1" t="n">
        <v>57463</v>
      </c>
      <c r="H6684" s="1" t="s">
        <v>9986</v>
      </c>
      <c r="I6684" s="1" t="n">
        <v>49893</v>
      </c>
      <c r="J6684" s="1" t="s">
        <v>5761</v>
      </c>
      <c r="K6684" s="1" t="s">
        <v>3381</v>
      </c>
    </row>
    <row r="6685" customFormat="false" ht="15" hidden="false" customHeight="true" outlineLevel="0" collapsed="false">
      <c r="A6685" s="1" t="n">
        <f aca="false">MAX($A$2:$A6684)+1</f>
        <v>5725</v>
      </c>
      <c r="C6685" s="1" t="str">
        <f aca="false">IF(H6685="",F6685,H6685)</f>
        <v>Romark PA Solar</v>
      </c>
      <c r="F6685" s="5"/>
      <c r="G6685" s="1" t="n">
        <v>57465</v>
      </c>
      <c r="H6685" s="1" t="s">
        <v>9987</v>
      </c>
      <c r="I6685" s="1" t="n">
        <v>56783</v>
      </c>
      <c r="J6685" s="1" t="s">
        <v>9988</v>
      </c>
      <c r="K6685" s="1" t="s">
        <v>3381</v>
      </c>
    </row>
    <row r="6686" customFormat="false" ht="15" hidden="false" customHeight="true" outlineLevel="0" collapsed="false">
      <c r="A6686" s="1" t="n">
        <f aca="false">MAX($A$2:$A6685)+1</f>
        <v>5726</v>
      </c>
      <c r="C6686" s="1" t="str">
        <f aca="false">IF(H6686="",F6686,H6686)</f>
        <v>Blue Ridge Landfill</v>
      </c>
      <c r="F6686" s="5"/>
      <c r="G6686" s="1" t="n">
        <v>57466</v>
      </c>
      <c r="H6686" s="1" t="s">
        <v>9989</v>
      </c>
      <c r="I6686" s="1" t="n">
        <v>57249</v>
      </c>
      <c r="J6686" s="1" t="s">
        <v>7968</v>
      </c>
      <c r="K6686" s="1" t="s">
        <v>3381</v>
      </c>
    </row>
    <row r="6687" customFormat="false" ht="15" hidden="false" customHeight="true" outlineLevel="0" collapsed="false">
      <c r="A6687" s="1" t="n">
        <f aca="false">MAX($A$2:$A6686)+1</f>
        <v>5727</v>
      </c>
      <c r="C6687" s="1" t="str">
        <f aca="false">IF(H6687="",F6687,H6687)</f>
        <v>Westervelt Moundville Cogen</v>
      </c>
      <c r="F6687" s="5"/>
      <c r="G6687" s="1" t="n">
        <v>57467</v>
      </c>
      <c r="H6687" s="1" t="s">
        <v>9990</v>
      </c>
      <c r="I6687" s="1" t="n">
        <v>56785</v>
      </c>
      <c r="J6687" s="1" t="s">
        <v>9991</v>
      </c>
      <c r="K6687" s="1" t="s">
        <v>3381</v>
      </c>
    </row>
    <row r="6688" customFormat="false" ht="15" hidden="false" customHeight="true" outlineLevel="0" collapsed="false">
      <c r="A6688" s="1" t="n">
        <f aca="false">MAX($A$2:$A6687)+1</f>
        <v>5728</v>
      </c>
      <c r="C6688" s="1" t="str">
        <f aca="false">IF(H6688="",F6688,H6688)</f>
        <v>Crystal Lake 3 LLC</v>
      </c>
      <c r="F6688" s="5"/>
      <c r="G6688" s="1" t="n">
        <v>57468</v>
      </c>
      <c r="H6688" s="1" t="s">
        <v>9992</v>
      </c>
      <c r="I6688" s="1" t="n">
        <v>56786</v>
      </c>
      <c r="J6688" s="1" t="s">
        <v>9992</v>
      </c>
      <c r="K6688" s="1" t="s">
        <v>3381</v>
      </c>
    </row>
    <row r="6689" customFormat="false" ht="15" hidden="false" customHeight="true" outlineLevel="0" collapsed="false">
      <c r="A6689" s="1" t="n">
        <f aca="false">MAX($A$2:$A6688)+1</f>
        <v>5729</v>
      </c>
      <c r="C6689" s="1" t="str">
        <f aca="false">IF(H6689="",F6689,H6689)</f>
        <v>Garden Wind LLC</v>
      </c>
      <c r="F6689" s="5"/>
      <c r="G6689" s="1" t="n">
        <v>57469</v>
      </c>
      <c r="H6689" s="1" t="s">
        <v>9993</v>
      </c>
      <c r="I6689" s="1" t="n">
        <v>56787</v>
      </c>
      <c r="J6689" s="1" t="s">
        <v>9993</v>
      </c>
      <c r="K6689" s="1" t="s">
        <v>3381</v>
      </c>
    </row>
    <row r="6690" customFormat="false" ht="15" hidden="false" customHeight="true" outlineLevel="0" collapsed="false">
      <c r="A6690" s="1" t="n">
        <f aca="false">MAX($A$2:$A6689)+1</f>
        <v>5730</v>
      </c>
      <c r="C6690" s="1" t="str">
        <f aca="false">IF(H6690="",F6690,H6690)</f>
        <v>Marlboro Mill</v>
      </c>
      <c r="F6690" s="5"/>
      <c r="G6690" s="1" t="n">
        <v>57470</v>
      </c>
      <c r="H6690" s="1" t="s">
        <v>9994</v>
      </c>
      <c r="I6690" s="1" t="n">
        <v>56788</v>
      </c>
      <c r="J6690" s="1" t="s">
        <v>9995</v>
      </c>
      <c r="K6690" s="1" t="s">
        <v>3381</v>
      </c>
    </row>
    <row r="6691" customFormat="false" ht="15" hidden="false" customHeight="true" outlineLevel="0" collapsed="false">
      <c r="A6691" s="1" t="n">
        <f aca="false">MAX($A$2:$A6690)+1</f>
        <v>5731</v>
      </c>
      <c r="C6691" s="1" t="str">
        <f aca="false">IF(H6691="",F6691,H6691)</f>
        <v>Murray Hill Solar</v>
      </c>
      <c r="F6691" s="5"/>
      <c r="G6691" s="1" t="n">
        <v>57471</v>
      </c>
      <c r="H6691" s="1" t="s">
        <v>9996</v>
      </c>
      <c r="I6691" s="1" t="n">
        <v>56769</v>
      </c>
      <c r="J6691" s="1" t="s">
        <v>9767</v>
      </c>
      <c r="K6691" s="1" t="s">
        <v>3381</v>
      </c>
    </row>
    <row r="6692" customFormat="false" ht="15" hidden="false" customHeight="true" outlineLevel="0" collapsed="false">
      <c r="A6692" s="1" t="n">
        <f aca="false">MAX($A$2:$A6691)+1</f>
        <v>5732</v>
      </c>
      <c r="C6692" s="1" t="str">
        <f aca="false">IF(H6692="",F6692,H6692)</f>
        <v>Dartmouth Solar</v>
      </c>
      <c r="F6692" s="5"/>
      <c r="G6692" s="1" t="n">
        <v>57473</v>
      </c>
      <c r="H6692" s="1" t="s">
        <v>9997</v>
      </c>
      <c r="I6692" s="1" t="n">
        <v>56769</v>
      </c>
      <c r="J6692" s="1" t="s">
        <v>9767</v>
      </c>
      <c r="K6692" s="1" t="s">
        <v>3381</v>
      </c>
    </row>
    <row r="6693" customFormat="false" ht="15" hidden="false" customHeight="true" outlineLevel="0" collapsed="false">
      <c r="A6693" s="1" t="n">
        <f aca="false">MAX($A$2:$A6692)+1</f>
        <v>5733</v>
      </c>
      <c r="C6693" s="1" t="str">
        <f aca="false">IF(H6693="",F6693,H6693)</f>
        <v>Ralls Wind Farm</v>
      </c>
      <c r="F6693" s="5"/>
      <c r="G6693" s="1" t="n">
        <v>57474</v>
      </c>
      <c r="H6693" s="1" t="s">
        <v>9998</v>
      </c>
      <c r="I6693" s="1" t="n">
        <v>56790</v>
      </c>
      <c r="J6693" s="1" t="s">
        <v>9999</v>
      </c>
      <c r="K6693" s="1" t="s">
        <v>3381</v>
      </c>
    </row>
    <row r="6694" customFormat="false" ht="15" hidden="false" customHeight="true" outlineLevel="0" collapsed="false">
      <c r="A6694" s="1" t="n">
        <f aca="false">MAX($A$2:$A6693)+1</f>
        <v>5734</v>
      </c>
      <c r="C6694" s="1" t="str">
        <f aca="false">IF(H6694="",F6694,H6694)</f>
        <v>John L. Featherstone Plant</v>
      </c>
      <c r="F6694" s="5"/>
      <c r="G6694" s="1" t="n">
        <v>57475</v>
      </c>
      <c r="H6694" s="1" t="s">
        <v>10000</v>
      </c>
      <c r="I6694" s="1" t="n">
        <v>56791</v>
      </c>
      <c r="J6694" s="1" t="s">
        <v>10001</v>
      </c>
      <c r="K6694" s="1" t="s">
        <v>3381</v>
      </c>
    </row>
    <row r="6695" customFormat="false" ht="15" hidden="false" customHeight="true" outlineLevel="0" collapsed="false">
      <c r="A6695" s="1" t="n">
        <f aca="false">MAX($A$2:$A6694)+1</f>
        <v>5735</v>
      </c>
      <c r="C6695" s="1" t="str">
        <f aca="false">IF(H6695="",F6695,H6695)</f>
        <v>Highwood Generating Station</v>
      </c>
      <c r="F6695" s="5"/>
      <c r="G6695" s="1" t="n">
        <v>57480</v>
      </c>
      <c r="H6695" s="1" t="s">
        <v>10002</v>
      </c>
      <c r="I6695" s="1" t="n">
        <v>56774</v>
      </c>
      <c r="J6695" s="1" t="s">
        <v>10003</v>
      </c>
      <c r="K6695" s="1" t="s">
        <v>3381</v>
      </c>
    </row>
    <row r="6696" customFormat="false" ht="15" hidden="false" customHeight="true" outlineLevel="0" collapsed="false">
      <c r="A6696" s="1" t="n">
        <f aca="false">MAX($A$2:$A6695)+1</f>
        <v>5736</v>
      </c>
      <c r="C6696" s="1" t="str">
        <f aca="false">IF(H6696="",F6696,H6696)</f>
        <v>Chittenden County Solar Partners</v>
      </c>
      <c r="F6696" s="5"/>
      <c r="G6696" s="1" t="n">
        <v>57481</v>
      </c>
      <c r="H6696" s="1" t="s">
        <v>10004</v>
      </c>
      <c r="I6696" s="1" t="n">
        <v>56795</v>
      </c>
      <c r="J6696" s="1" t="s">
        <v>10005</v>
      </c>
      <c r="K6696" s="1" t="s">
        <v>3381</v>
      </c>
    </row>
    <row r="6697" customFormat="false" ht="15" hidden="false" customHeight="true" outlineLevel="0" collapsed="false">
      <c r="A6697" s="1" t="n">
        <f aca="false">MAX($A$2:$A6696)+1</f>
        <v>5737</v>
      </c>
      <c r="C6697" s="1" t="str">
        <f aca="false">IF(H6697="",F6697,H6697)</f>
        <v>Sentinel Energy Center, LLC</v>
      </c>
      <c r="F6697" s="5"/>
      <c r="G6697" s="1" t="n">
        <v>57482</v>
      </c>
      <c r="H6697" s="1" t="s">
        <v>10006</v>
      </c>
      <c r="I6697" s="1" t="n">
        <v>56887</v>
      </c>
      <c r="J6697" s="1" t="s">
        <v>10007</v>
      </c>
      <c r="K6697" s="1" t="s">
        <v>3381</v>
      </c>
    </row>
    <row r="6698" customFormat="false" ht="15" hidden="false" customHeight="true" outlineLevel="0" collapsed="false">
      <c r="A6698" s="1" t="n">
        <f aca="false">MAX($A$2:$A6697)+1</f>
        <v>5738</v>
      </c>
      <c r="C6698" s="1" t="str">
        <f aca="false">IF(H6698="",F6698,H6698)</f>
        <v>Mariposa Energy Project</v>
      </c>
      <c r="F6698" s="5"/>
      <c r="G6698" s="1" t="n">
        <v>57483</v>
      </c>
      <c r="H6698" s="1" t="s">
        <v>10008</v>
      </c>
      <c r="I6698" s="1" t="n">
        <v>49981</v>
      </c>
      <c r="J6698" s="1" t="s">
        <v>8384</v>
      </c>
      <c r="K6698" s="1" t="s">
        <v>3381</v>
      </c>
    </row>
    <row r="6699" customFormat="false" ht="15" hidden="false" customHeight="true" outlineLevel="0" collapsed="false">
      <c r="A6699" s="1" t="n">
        <f aca="false">MAX($A$2:$A6698)+1</f>
        <v>5739</v>
      </c>
      <c r="C6699" s="1" t="str">
        <f aca="false">IF(H6699="",F6699,H6699)</f>
        <v>Manzana Wind LLC</v>
      </c>
      <c r="F6699" s="5"/>
      <c r="G6699" s="1" t="n">
        <v>57484</v>
      </c>
      <c r="H6699" s="1" t="s">
        <v>10009</v>
      </c>
      <c r="I6699" s="1" t="n">
        <v>15399</v>
      </c>
      <c r="J6699" s="1" t="s">
        <v>8570</v>
      </c>
      <c r="K6699" s="1" t="s">
        <v>3381</v>
      </c>
    </row>
    <row r="6700" customFormat="false" ht="15" hidden="false" customHeight="true" outlineLevel="0" collapsed="false">
      <c r="A6700" s="1" t="n">
        <f aca="false">MAX($A$2:$A6699)+1</f>
        <v>5740</v>
      </c>
      <c r="C6700" s="1" t="str">
        <f aca="false">IF(H6700="",F6700,H6700)</f>
        <v>Flemington Solar</v>
      </c>
      <c r="F6700" s="5"/>
      <c r="G6700" s="1" t="n">
        <v>57485</v>
      </c>
      <c r="H6700" s="1" t="s">
        <v>10010</v>
      </c>
      <c r="I6700" s="1" t="n">
        <v>56769</v>
      </c>
      <c r="J6700" s="1" t="s">
        <v>9767</v>
      </c>
      <c r="K6700" s="1" t="s">
        <v>3381</v>
      </c>
    </row>
    <row r="6701" customFormat="false" ht="15" hidden="false" customHeight="true" outlineLevel="0" collapsed="false">
      <c r="A6701" s="1" t="n">
        <f aca="false">MAX($A$2:$A6700)+1</f>
        <v>5741</v>
      </c>
      <c r="C6701" s="1" t="str">
        <f aca="false">IF(H6701="",F6701,H6701)</f>
        <v>Frenchtown I Solar</v>
      </c>
      <c r="F6701" s="5"/>
      <c r="G6701" s="1" t="n">
        <v>57486</v>
      </c>
      <c r="H6701" s="1" t="s">
        <v>10011</v>
      </c>
      <c r="I6701" s="1" t="n">
        <v>56769</v>
      </c>
      <c r="J6701" s="1" t="s">
        <v>9767</v>
      </c>
      <c r="K6701" s="1" t="s">
        <v>3381</v>
      </c>
    </row>
    <row r="6702" customFormat="false" ht="15" hidden="false" customHeight="true" outlineLevel="0" collapsed="false">
      <c r="A6702" s="1" t="n">
        <f aca="false">MAX($A$2:$A6701)+1</f>
        <v>5742</v>
      </c>
      <c r="C6702" s="1" t="str">
        <f aca="false">IF(H6702="",F6702,H6702)</f>
        <v>Frenchtown II Solar</v>
      </c>
      <c r="F6702" s="5"/>
      <c r="G6702" s="1" t="n">
        <v>57487</v>
      </c>
      <c r="H6702" s="1" t="s">
        <v>10012</v>
      </c>
      <c r="I6702" s="1" t="n">
        <v>56769</v>
      </c>
      <c r="J6702" s="1" t="s">
        <v>9767</v>
      </c>
      <c r="K6702" s="1" t="s">
        <v>3381</v>
      </c>
    </row>
    <row r="6703" customFormat="false" ht="15" hidden="false" customHeight="true" outlineLevel="0" collapsed="false">
      <c r="A6703" s="1" t="n">
        <f aca="false">MAX($A$2:$A6702)+1</f>
        <v>5743</v>
      </c>
      <c r="C6703" s="1" t="str">
        <f aca="false">IF(H6703="",F6703,H6703)</f>
        <v>Lebanon Solar</v>
      </c>
      <c r="F6703" s="5"/>
      <c r="G6703" s="1" t="n">
        <v>57488</v>
      </c>
      <c r="H6703" s="1" t="s">
        <v>10013</v>
      </c>
      <c r="I6703" s="1" t="n">
        <v>56769</v>
      </c>
      <c r="J6703" s="1" t="s">
        <v>9767</v>
      </c>
      <c r="K6703" s="1" t="s">
        <v>3381</v>
      </c>
    </row>
    <row r="6704" customFormat="false" ht="15" hidden="false" customHeight="true" outlineLevel="0" collapsed="false">
      <c r="A6704" s="1" t="n">
        <f aca="false">MAX($A$2:$A6703)+1</f>
        <v>5744</v>
      </c>
      <c r="C6704" s="1" t="str">
        <f aca="false">IF(H6704="",F6704,H6704)</f>
        <v>Oak Grove Gas Producers</v>
      </c>
      <c r="F6704" s="5"/>
      <c r="G6704" s="1" t="n">
        <v>57489</v>
      </c>
      <c r="H6704" s="1" t="s">
        <v>10014</v>
      </c>
      <c r="I6704" s="1" t="n">
        <v>58523</v>
      </c>
      <c r="J6704" s="1" t="s">
        <v>9467</v>
      </c>
      <c r="K6704" s="1" t="s">
        <v>3381</v>
      </c>
    </row>
    <row r="6705" customFormat="false" ht="15" hidden="false" customHeight="true" outlineLevel="0" collapsed="false">
      <c r="A6705" s="1" t="n">
        <f aca="false">MAX($A$2:$A6704)+1</f>
        <v>5745</v>
      </c>
      <c r="C6705" s="1" t="str">
        <f aca="false">IF(H6705="",F6705,H6705)</f>
        <v>Imperial Solar Energy Center South</v>
      </c>
      <c r="F6705" s="5"/>
      <c r="G6705" s="1" t="n">
        <v>57490</v>
      </c>
      <c r="H6705" s="1" t="s">
        <v>10015</v>
      </c>
      <c r="I6705" s="1" t="n">
        <v>56819</v>
      </c>
      <c r="J6705" s="1" t="s">
        <v>10016</v>
      </c>
      <c r="K6705" s="1" t="s">
        <v>3381</v>
      </c>
    </row>
    <row r="6706" customFormat="false" ht="15" hidden="false" customHeight="true" outlineLevel="0" collapsed="false">
      <c r="A6706" s="1" t="n">
        <f aca="false">MAX($A$2:$A6705)+1</f>
        <v>5746</v>
      </c>
      <c r="C6706" s="1" t="str">
        <f aca="false">IF(H6706="",F6706,H6706)</f>
        <v>Sampson County Landfill</v>
      </c>
      <c r="F6706" s="5"/>
      <c r="G6706" s="1" t="n">
        <v>57492</v>
      </c>
      <c r="H6706" s="1" t="s">
        <v>10017</v>
      </c>
      <c r="I6706" s="1" t="n">
        <v>56814</v>
      </c>
      <c r="J6706" s="1" t="s">
        <v>10018</v>
      </c>
      <c r="K6706" s="1" t="s">
        <v>3381</v>
      </c>
    </row>
    <row r="6707" customFormat="false" ht="15" hidden="false" customHeight="true" outlineLevel="0" collapsed="false">
      <c r="A6707" s="1" t="n">
        <f aca="false">MAX($A$2:$A6706)+1</f>
        <v>5747</v>
      </c>
      <c r="C6707" s="1" t="str">
        <f aca="false">IF(H6707="",F6707,H6707)</f>
        <v>Settlers Trail Wind Farm LLC</v>
      </c>
      <c r="F6707" s="5"/>
      <c r="G6707" s="1" t="n">
        <v>57493</v>
      </c>
      <c r="H6707" s="1" t="s">
        <v>10019</v>
      </c>
      <c r="I6707" s="1" t="n">
        <v>56215</v>
      </c>
      <c r="J6707" s="1" t="s">
        <v>8945</v>
      </c>
      <c r="K6707" s="1" t="s">
        <v>3381</v>
      </c>
    </row>
    <row r="6708" customFormat="false" ht="15" hidden="false" customHeight="true" outlineLevel="0" collapsed="false">
      <c r="A6708" s="1" t="n">
        <f aca="false">MAX($A$2:$A6707)+1</f>
        <v>5748</v>
      </c>
      <c r="C6708" s="1" t="str">
        <f aca="false">IF(H6708="",F6708,H6708)</f>
        <v>Masser Farms Realty Solar</v>
      </c>
      <c r="F6708" s="5"/>
      <c r="G6708" s="1" t="n">
        <v>57494</v>
      </c>
      <c r="H6708" s="1" t="s">
        <v>10020</v>
      </c>
      <c r="I6708" s="1" t="n">
        <v>56816</v>
      </c>
      <c r="J6708" s="1" t="s">
        <v>10021</v>
      </c>
      <c r="K6708" s="1" t="s">
        <v>3381</v>
      </c>
    </row>
    <row r="6709" customFormat="false" ht="15" hidden="false" customHeight="true" outlineLevel="0" collapsed="false">
      <c r="A6709" s="1" t="n">
        <f aca="false">MAX($A$2:$A6708)+1</f>
        <v>5749</v>
      </c>
      <c r="C6709" s="1" t="str">
        <f aca="false">IF(H6709="",F6709,H6709)</f>
        <v>Tieton Dam Hydro Electric Project</v>
      </c>
      <c r="F6709" s="5"/>
      <c r="G6709" s="1" t="n">
        <v>57496</v>
      </c>
      <c r="H6709" s="1" t="s">
        <v>10022</v>
      </c>
      <c r="I6709" s="1" t="n">
        <v>2507</v>
      </c>
      <c r="J6709" s="1" t="s">
        <v>5128</v>
      </c>
      <c r="K6709" s="1" t="s">
        <v>3381</v>
      </c>
    </row>
    <row r="6710" customFormat="false" ht="15" hidden="false" customHeight="true" outlineLevel="0" collapsed="false">
      <c r="A6710" s="1" t="n">
        <f aca="false">MAX($A$2:$A6709)+1</f>
        <v>5750</v>
      </c>
      <c r="C6710" s="1" t="str">
        <f aca="false">IF(H6710="",F6710,H6710)</f>
        <v>Toadtown</v>
      </c>
      <c r="F6710" s="5"/>
      <c r="G6710" s="1" t="n">
        <v>714</v>
      </c>
      <c r="H6710" s="1" t="s">
        <v>10023</v>
      </c>
      <c r="I6710" s="1" t="n">
        <v>14328</v>
      </c>
      <c r="J6710" s="1" t="s">
        <v>387</v>
      </c>
      <c r="K6710" s="1" t="s">
        <v>3381</v>
      </c>
    </row>
    <row r="6711" customFormat="false" ht="15" hidden="false" customHeight="true" outlineLevel="0" collapsed="false">
      <c r="A6711" s="1" t="n">
        <f aca="false">MAX($A$2:$A6710)+1</f>
        <v>5751</v>
      </c>
      <c r="C6711" s="1" t="str">
        <f aca="false">IF(H6711="",F6711,H6711)</f>
        <v>Tule River</v>
      </c>
      <c r="F6711" s="5"/>
      <c r="G6711" s="1" t="n">
        <v>289</v>
      </c>
      <c r="H6711" s="1" t="s">
        <v>10024</v>
      </c>
      <c r="I6711" s="1" t="n">
        <v>14328</v>
      </c>
      <c r="J6711" s="1" t="s">
        <v>387</v>
      </c>
      <c r="K6711" s="1" t="s">
        <v>3381</v>
      </c>
    </row>
    <row r="6712" customFormat="false" ht="15" hidden="false" customHeight="true" outlineLevel="0" collapsed="false">
      <c r="A6712" s="1" t="n">
        <f aca="false">MAX($A$2:$A6711)+1</f>
        <v>5752</v>
      </c>
      <c r="C6712" s="1" t="str">
        <f aca="false">IF(H6712="",F6712,H6712)</f>
        <v>Vaca Dixon Solar Station</v>
      </c>
      <c r="F6712" s="5"/>
      <c r="G6712" s="1" t="n">
        <v>57041</v>
      </c>
      <c r="H6712" s="1" t="s">
        <v>10025</v>
      </c>
      <c r="I6712" s="1" t="n">
        <v>14328</v>
      </c>
      <c r="J6712" s="1" t="s">
        <v>387</v>
      </c>
      <c r="K6712" s="1" t="s">
        <v>3381</v>
      </c>
    </row>
    <row r="6713" customFormat="false" ht="15" hidden="false" customHeight="true" outlineLevel="0" collapsed="false">
      <c r="A6713" s="1" t="n">
        <f aca="false">MAX($A$2:$A6712)+1</f>
        <v>5753</v>
      </c>
      <c r="C6713" s="1" t="str">
        <f aca="false">IF(H6713="",F6713,H6713)</f>
        <v>Perdido</v>
      </c>
      <c r="F6713" s="5"/>
      <c r="G6713" s="1" t="n">
        <v>57502</v>
      </c>
      <c r="H6713" s="1" t="s">
        <v>10026</v>
      </c>
      <c r="I6713" s="1" t="n">
        <v>7801</v>
      </c>
      <c r="J6713" s="1" t="s">
        <v>424</v>
      </c>
      <c r="K6713" s="1" t="s">
        <v>3381</v>
      </c>
    </row>
    <row r="6714" customFormat="false" ht="15" hidden="false" customHeight="true" outlineLevel="0" collapsed="false">
      <c r="A6714" s="1" t="n">
        <f aca="false">MAX($A$2:$A6713)+1</f>
        <v>5754</v>
      </c>
      <c r="C6714" s="1" t="str">
        <f aca="false">IF(H6714="",F6714,H6714)</f>
        <v>TECO CHP-1</v>
      </c>
      <c r="F6714" s="5"/>
      <c r="G6714" s="1" t="n">
        <v>57504</v>
      </c>
      <c r="H6714" s="1" t="s">
        <v>10027</v>
      </c>
      <c r="I6714" s="1" t="n">
        <v>56826</v>
      </c>
      <c r="J6714" s="1" t="s">
        <v>10028</v>
      </c>
      <c r="K6714" s="1" t="s">
        <v>3381</v>
      </c>
    </row>
    <row r="6715" customFormat="false" ht="15" hidden="false" customHeight="true" outlineLevel="0" collapsed="false">
      <c r="A6715" s="1" t="n">
        <f aca="false">MAX($A$2:$A6714)+1</f>
        <v>5755</v>
      </c>
      <c r="C6715" s="1" t="str">
        <f aca="false">IF(H6715="",F6715,H6715)</f>
        <v>Monroe Generating Station</v>
      </c>
      <c r="F6715" s="5"/>
      <c r="G6715" s="1" t="n">
        <v>57505</v>
      </c>
      <c r="H6715" s="1" t="s">
        <v>10029</v>
      </c>
      <c r="I6715" s="1" t="n">
        <v>13630</v>
      </c>
      <c r="J6715" s="1" t="s">
        <v>8671</v>
      </c>
      <c r="K6715" s="1" t="s">
        <v>3381</v>
      </c>
    </row>
    <row r="6716" customFormat="false" ht="15" hidden="false" customHeight="true" outlineLevel="0" collapsed="false">
      <c r="A6716" s="1" t="n">
        <f aca="false">MAX($A$2:$A6715)+1</f>
        <v>5756</v>
      </c>
      <c r="C6716" s="1" t="str">
        <f aca="false">IF(H6716="",F6716,H6716)</f>
        <v>FRV SI Transport Solar LP</v>
      </c>
      <c r="F6716" s="5"/>
      <c r="G6716" s="1" t="n">
        <v>57506</v>
      </c>
      <c r="H6716" s="1" t="s">
        <v>10030</v>
      </c>
      <c r="I6716" s="1" t="n">
        <v>56827</v>
      </c>
      <c r="J6716" s="1" t="s">
        <v>10030</v>
      </c>
      <c r="K6716" s="1" t="s">
        <v>3381</v>
      </c>
    </row>
    <row r="6717" customFormat="false" ht="15" hidden="false" customHeight="true" outlineLevel="0" collapsed="false">
      <c r="A6717" s="1" t="n">
        <f aca="false">MAX($A$2:$A6716)+1</f>
        <v>5757</v>
      </c>
      <c r="C6717" s="1" t="str">
        <f aca="false">IF(H6717="",F6717,H6717)</f>
        <v>RV CSU Power II LLC</v>
      </c>
      <c r="F6717" s="5"/>
      <c r="G6717" s="1" t="n">
        <v>57507</v>
      </c>
      <c r="H6717" s="1" t="s">
        <v>10031</v>
      </c>
      <c r="I6717" s="1" t="n">
        <v>56828</v>
      </c>
      <c r="J6717" s="1" t="s">
        <v>10031</v>
      </c>
      <c r="K6717" s="1" t="s">
        <v>3381</v>
      </c>
    </row>
    <row r="6718" customFormat="false" ht="15" hidden="false" customHeight="true" outlineLevel="0" collapsed="false">
      <c r="A6718" s="1" t="n">
        <f aca="false">MAX($A$2:$A6717)+1</f>
        <v>5758</v>
      </c>
      <c r="C6718" s="1" t="str">
        <f aca="false">IF(H6718="",F6718,H6718)</f>
        <v>McKinney LFG</v>
      </c>
      <c r="F6718" s="5"/>
      <c r="G6718" s="1" t="n">
        <v>57508</v>
      </c>
      <c r="H6718" s="1" t="s">
        <v>10032</v>
      </c>
      <c r="I6718" s="1" t="n">
        <v>56829</v>
      </c>
      <c r="J6718" s="1" t="s">
        <v>10033</v>
      </c>
      <c r="K6718" s="1" t="s">
        <v>3381</v>
      </c>
    </row>
    <row r="6719" customFormat="false" ht="15" hidden="false" customHeight="true" outlineLevel="0" collapsed="false">
      <c r="A6719" s="1" t="n">
        <f aca="false">MAX($A$2:$A6718)+1</f>
        <v>5759</v>
      </c>
      <c r="C6719" s="1" t="str">
        <f aca="false">IF(H6719="",F6719,H6719)</f>
        <v>Carson Solar I</v>
      </c>
      <c r="F6719" s="5"/>
      <c r="G6719" s="1" t="n">
        <v>57509</v>
      </c>
      <c r="H6719" s="1" t="s">
        <v>10034</v>
      </c>
      <c r="I6719" s="1" t="n">
        <v>56830</v>
      </c>
      <c r="J6719" s="1" t="s">
        <v>10035</v>
      </c>
      <c r="K6719" s="1" t="s">
        <v>3381</v>
      </c>
    </row>
    <row r="6720" customFormat="false" ht="15" hidden="false" customHeight="true" outlineLevel="0" collapsed="false">
      <c r="A6720" s="1" t="n">
        <f aca="false">MAX($A$2:$A6719)+1</f>
        <v>5760</v>
      </c>
      <c r="C6720" s="1" t="str">
        <f aca="false">IF(H6720="",F6720,H6720)</f>
        <v>Ocotillo Express LLC</v>
      </c>
      <c r="F6720" s="5"/>
      <c r="G6720" s="1" t="n">
        <v>57514</v>
      </c>
      <c r="H6720" s="1" t="s">
        <v>10036</v>
      </c>
      <c r="I6720" s="1" t="n">
        <v>56545</v>
      </c>
      <c r="J6720" s="1" t="s">
        <v>9227</v>
      </c>
      <c r="K6720" s="1" t="s">
        <v>3381</v>
      </c>
    </row>
    <row r="6721" customFormat="false" ht="15" hidden="false" customHeight="true" outlineLevel="0" collapsed="false">
      <c r="A6721" s="1" t="n">
        <f aca="false">MAX($A$2:$A6720)+1</f>
        <v>5761</v>
      </c>
      <c r="C6721" s="1" t="str">
        <f aca="false">IF(H6721="",F6721,H6721)</f>
        <v>Walnut Creek Energy Park</v>
      </c>
      <c r="F6721" s="5"/>
      <c r="G6721" s="1" t="n">
        <v>57515</v>
      </c>
      <c r="H6721" s="1" t="s">
        <v>10037</v>
      </c>
      <c r="I6721" s="1" t="n">
        <v>59980</v>
      </c>
      <c r="J6721" s="1" t="s">
        <v>10038</v>
      </c>
      <c r="K6721" s="1" t="s">
        <v>3381</v>
      </c>
    </row>
    <row r="6722" customFormat="false" ht="15" hidden="false" customHeight="true" outlineLevel="0" collapsed="false">
      <c r="A6722" s="1" t="n">
        <f aca="false">MAX($A$2:$A6721)+1</f>
        <v>5762</v>
      </c>
      <c r="C6722" s="1" t="str">
        <f aca="false">IF(H6722="",F6722,H6722)</f>
        <v>KODE Novus I</v>
      </c>
      <c r="F6722" s="5"/>
      <c r="G6722" s="1" t="n">
        <v>57516</v>
      </c>
      <c r="H6722" s="1" t="s">
        <v>10039</v>
      </c>
      <c r="I6722" s="1" t="n">
        <v>56627</v>
      </c>
      <c r="J6722" s="1" t="s">
        <v>9778</v>
      </c>
      <c r="K6722" s="1" t="s">
        <v>3381</v>
      </c>
    </row>
    <row r="6723" customFormat="false" ht="15" hidden="false" customHeight="true" outlineLevel="0" collapsed="false">
      <c r="A6723" s="1" t="n">
        <f aca="false">MAX($A$2:$A6722)+1</f>
        <v>5763</v>
      </c>
      <c r="C6723" s="1" t="str">
        <f aca="false">IF(H6723="",F6723,H6723)</f>
        <v>DeWind Frisco</v>
      </c>
      <c r="F6723" s="5"/>
      <c r="G6723" s="1" t="n">
        <v>57517</v>
      </c>
      <c r="H6723" s="1" t="s">
        <v>10040</v>
      </c>
      <c r="I6723" s="1" t="n">
        <v>56627</v>
      </c>
      <c r="J6723" s="1" t="s">
        <v>9778</v>
      </c>
      <c r="K6723" s="1" t="s">
        <v>3381</v>
      </c>
    </row>
    <row r="6724" customFormat="false" ht="15" hidden="false" customHeight="true" outlineLevel="0" collapsed="false">
      <c r="A6724" s="1" t="n">
        <f aca="false">MAX($A$2:$A6723)+1</f>
        <v>5764</v>
      </c>
      <c r="C6724" s="1" t="str">
        <f aca="false">IF(H6724="",F6724,H6724)</f>
        <v>Trexlertown Solar Array North and South</v>
      </c>
      <c r="F6724" s="5"/>
      <c r="G6724" s="1" t="n">
        <v>57519</v>
      </c>
      <c r="H6724" s="1" t="s">
        <v>10041</v>
      </c>
      <c r="I6724" s="1" t="n">
        <v>56856</v>
      </c>
      <c r="J6724" s="1" t="s">
        <v>10041</v>
      </c>
      <c r="K6724" s="1" t="s">
        <v>3381</v>
      </c>
    </row>
    <row r="6725" customFormat="false" ht="15" hidden="false" customHeight="true" outlineLevel="0" collapsed="false">
      <c r="A6725" s="1" t="n">
        <f aca="false">MAX($A$2:$A6724)+1</f>
        <v>5765</v>
      </c>
      <c r="C6725" s="1" t="str">
        <f aca="false">IF(H6725="",F6725,H6725)</f>
        <v>Trinity Hills</v>
      </c>
      <c r="F6725" s="5"/>
      <c r="G6725" s="1" t="n">
        <v>57520</v>
      </c>
      <c r="H6725" s="1" t="s">
        <v>10042</v>
      </c>
      <c r="I6725" s="1" t="n">
        <v>55963</v>
      </c>
      <c r="J6725" s="1" t="s">
        <v>6939</v>
      </c>
      <c r="K6725" s="1" t="s">
        <v>3381</v>
      </c>
    </row>
    <row r="6726" customFormat="false" ht="15" hidden="false" customHeight="true" outlineLevel="0" collapsed="false">
      <c r="A6726" s="1" t="n">
        <f aca="false">MAX($A$2:$A6725)+1</f>
        <v>5766</v>
      </c>
      <c r="C6726" s="1" t="str">
        <f aca="false">IF(H6726="",F6726,H6726)</f>
        <v>Volta 2</v>
      </c>
      <c r="F6726" s="5"/>
      <c r="G6726" s="1" t="n">
        <v>180</v>
      </c>
      <c r="H6726" s="1" t="s">
        <v>10043</v>
      </c>
      <c r="I6726" s="1" t="n">
        <v>14328</v>
      </c>
      <c r="J6726" s="1" t="s">
        <v>387</v>
      </c>
      <c r="K6726" s="1" t="s">
        <v>3381</v>
      </c>
    </row>
    <row r="6727" customFormat="false" ht="15" hidden="false" customHeight="true" outlineLevel="0" collapsed="false">
      <c r="A6727" s="1" t="n">
        <f aca="false">MAX($A$2:$A6726)+1</f>
        <v>5767</v>
      </c>
      <c r="C6727" s="1" t="str">
        <f aca="false">IF(H6727="",F6727,H6727)</f>
        <v>Roger Road WWTP</v>
      </c>
      <c r="F6727" s="5"/>
      <c r="G6727" s="1" t="n">
        <v>57524</v>
      </c>
      <c r="H6727" s="1" t="s">
        <v>10044</v>
      </c>
      <c r="I6727" s="1" t="n">
        <v>56857</v>
      </c>
      <c r="J6727" s="1" t="s">
        <v>10045</v>
      </c>
      <c r="K6727" s="1" t="s">
        <v>3381</v>
      </c>
    </row>
    <row r="6728" customFormat="false" ht="15" hidden="false" customHeight="true" outlineLevel="0" collapsed="false">
      <c r="A6728" s="1" t="n">
        <f aca="false">MAX($A$2:$A6727)+1</f>
        <v>5768</v>
      </c>
      <c r="C6728" s="1" t="str">
        <f aca="false">IF(H6728="",F6728,H6728)</f>
        <v>Kapaa Photovoltaic Project</v>
      </c>
      <c r="F6728" s="5"/>
      <c r="G6728" s="1" t="n">
        <v>57525</v>
      </c>
      <c r="H6728" s="1" t="s">
        <v>10046</v>
      </c>
      <c r="I6728" s="1" t="n">
        <v>56863</v>
      </c>
      <c r="J6728" s="1" t="s">
        <v>10047</v>
      </c>
      <c r="K6728" s="1" t="s">
        <v>3381</v>
      </c>
    </row>
    <row r="6729" customFormat="false" ht="15" hidden="false" customHeight="true" outlineLevel="0" collapsed="false">
      <c r="A6729" s="1" t="n">
        <f aca="false">MAX($A$2:$A6728)+1</f>
        <v>5769</v>
      </c>
      <c r="C6729" s="1" t="str">
        <f aca="false">IF(H6729="",F6729,H6729)</f>
        <v>North Hurlburt Wind LLC</v>
      </c>
      <c r="F6729" s="5"/>
      <c r="G6729" s="1" t="n">
        <v>57526</v>
      </c>
      <c r="H6729" s="1" t="s">
        <v>10048</v>
      </c>
      <c r="I6729" s="1" t="n">
        <v>56865</v>
      </c>
      <c r="J6729" s="1" t="s">
        <v>10049</v>
      </c>
      <c r="K6729" s="1" t="s">
        <v>3381</v>
      </c>
    </row>
    <row r="6730" customFormat="false" ht="15" hidden="false" customHeight="true" outlineLevel="0" collapsed="false">
      <c r="A6730" s="1" t="n">
        <f aca="false">MAX($A$2:$A6729)+1</f>
        <v>5770</v>
      </c>
      <c r="C6730" s="1" t="str">
        <f aca="false">IF(H6730="",F6730,H6730)</f>
        <v>Kawailoa Wind</v>
      </c>
      <c r="F6730" s="5"/>
      <c r="G6730" s="1" t="n">
        <v>57529</v>
      </c>
      <c r="H6730" s="1" t="s">
        <v>10050</v>
      </c>
      <c r="I6730" s="1" t="n">
        <v>56868</v>
      </c>
      <c r="J6730" s="1" t="s">
        <v>10051</v>
      </c>
      <c r="K6730" s="1" t="s">
        <v>3381</v>
      </c>
    </row>
    <row r="6731" customFormat="false" ht="15" hidden="false" customHeight="true" outlineLevel="0" collapsed="false">
      <c r="A6731" s="1" t="n">
        <f aca="false">MAX($A$2:$A6730)+1</f>
        <v>5771</v>
      </c>
      <c r="C6731" s="1" t="str">
        <f aca="false">IF(H6731="",F6731,H6731)</f>
        <v>Palouse</v>
      </c>
      <c r="F6731" s="5"/>
      <c r="G6731" s="1" t="n">
        <v>57530</v>
      </c>
      <c r="H6731" s="1" t="s">
        <v>10052</v>
      </c>
      <c r="I6731" s="1" t="n">
        <v>59155</v>
      </c>
      <c r="J6731" s="1" t="s">
        <v>9003</v>
      </c>
      <c r="K6731" s="1" t="s">
        <v>3381</v>
      </c>
    </row>
    <row r="6732" customFormat="false" ht="15" hidden="false" customHeight="true" outlineLevel="0" collapsed="false">
      <c r="A6732" s="1" t="n">
        <f aca="false">MAX($A$2:$A6731)+1</f>
        <v>5772</v>
      </c>
      <c r="C6732" s="1" t="str">
        <f aca="false">IF(H6732="",F6732,H6732)</f>
        <v>Solar Photovoltaic Project #32</v>
      </c>
      <c r="F6732" s="5"/>
      <c r="G6732" s="1" t="n">
        <v>57534</v>
      </c>
      <c r="H6732" s="1" t="s">
        <v>10053</v>
      </c>
      <c r="I6732" s="1" t="n">
        <v>17609</v>
      </c>
      <c r="J6732" s="1" t="s">
        <v>114</v>
      </c>
      <c r="K6732" s="1" t="s">
        <v>3381</v>
      </c>
    </row>
    <row r="6733" customFormat="false" ht="15" hidden="false" customHeight="true" outlineLevel="0" collapsed="false">
      <c r="A6733" s="1" t="n">
        <f aca="false">MAX($A$2:$A6732)+1</f>
        <v>5773</v>
      </c>
      <c r="C6733" s="1" t="str">
        <f aca="false">IF(H6733="",F6733,H6733)</f>
        <v>Solar Photovoltaic Project #33</v>
      </c>
      <c r="F6733" s="5"/>
      <c r="G6733" s="1" t="n">
        <v>57535</v>
      </c>
      <c r="H6733" s="1" t="s">
        <v>10054</v>
      </c>
      <c r="I6733" s="1" t="n">
        <v>17609</v>
      </c>
      <c r="J6733" s="1" t="s">
        <v>114</v>
      </c>
      <c r="K6733" s="1" t="s">
        <v>3381</v>
      </c>
    </row>
    <row r="6734" customFormat="false" ht="15" hidden="false" customHeight="true" outlineLevel="0" collapsed="false">
      <c r="A6734" s="1" t="n">
        <f aca="false">MAX($A$2:$A6733)+1</f>
        <v>5774</v>
      </c>
      <c r="C6734" s="1" t="str">
        <f aca="false">IF(H6734="",F6734,H6734)</f>
        <v>Solar Photovoltaic Project #42</v>
      </c>
      <c r="F6734" s="5"/>
      <c r="G6734" s="1" t="n">
        <v>57441</v>
      </c>
      <c r="H6734" s="1" t="s">
        <v>10055</v>
      </c>
      <c r="I6734" s="1" t="n">
        <v>17609</v>
      </c>
      <c r="J6734" s="1" t="s">
        <v>114</v>
      </c>
      <c r="K6734" s="1" t="s">
        <v>3381</v>
      </c>
    </row>
    <row r="6735" customFormat="false" ht="15" hidden="false" customHeight="true" outlineLevel="0" collapsed="false">
      <c r="A6735" s="1" t="n">
        <f aca="false">MAX($A$2:$A6734)+1</f>
        <v>5775</v>
      </c>
      <c r="C6735" s="1" t="str">
        <f aca="false">IF(H6735="",F6735,H6735)</f>
        <v>Solar Photovoltaic Project #44</v>
      </c>
      <c r="F6735" s="5"/>
      <c r="G6735" s="1" t="n">
        <v>57540</v>
      </c>
      <c r="H6735" s="1" t="s">
        <v>10056</v>
      </c>
      <c r="I6735" s="1" t="n">
        <v>17609</v>
      </c>
      <c r="J6735" s="1" t="s">
        <v>114</v>
      </c>
      <c r="K6735" s="1" t="s">
        <v>3381</v>
      </c>
    </row>
    <row r="6736" customFormat="false" ht="15" hidden="false" customHeight="true" outlineLevel="0" collapsed="false">
      <c r="A6736" s="1" t="n">
        <f aca="false">MAX($A$2:$A6735)+1</f>
        <v>5776</v>
      </c>
      <c r="C6736" s="1" t="str">
        <f aca="false">IF(H6736="",F6736,H6736)</f>
        <v>Winona County Wind LLC</v>
      </c>
      <c r="F6736" s="5"/>
      <c r="G6736" s="1" t="n">
        <v>57547</v>
      </c>
      <c r="H6736" s="1" t="s">
        <v>10057</v>
      </c>
      <c r="I6736" s="1" t="n">
        <v>56874</v>
      </c>
      <c r="J6736" s="1" t="s">
        <v>10057</v>
      </c>
      <c r="K6736" s="1" t="s">
        <v>3381</v>
      </c>
    </row>
    <row r="6737" customFormat="false" ht="15" hidden="false" customHeight="true" outlineLevel="0" collapsed="false">
      <c r="A6737" s="1" t="n">
        <f aca="false">MAX($A$2:$A6736)+1</f>
        <v>5777</v>
      </c>
      <c r="C6737" s="1" t="str">
        <f aca="false">IF(H6737="",F6737,H6737)</f>
        <v>South Hurlburt Wind LLC</v>
      </c>
      <c r="F6737" s="5"/>
      <c r="G6737" s="1" t="n">
        <v>57549</v>
      </c>
      <c r="H6737" s="1" t="s">
        <v>10058</v>
      </c>
      <c r="I6737" s="1" t="n">
        <v>56865</v>
      </c>
      <c r="J6737" s="1" t="s">
        <v>10049</v>
      </c>
      <c r="K6737" s="1" t="s">
        <v>3381</v>
      </c>
    </row>
    <row r="6738" customFormat="false" ht="15" hidden="false" customHeight="true" outlineLevel="0" collapsed="false">
      <c r="A6738" s="1" t="n">
        <f aca="false">MAX($A$2:$A6737)+1</f>
        <v>5778</v>
      </c>
      <c r="C6738" s="1" t="str">
        <f aca="false">IF(H6738="",F6738,H6738)</f>
        <v>Horseshoe Bend Wind LLC</v>
      </c>
      <c r="F6738" s="5"/>
      <c r="G6738" s="1" t="n">
        <v>57550</v>
      </c>
      <c r="H6738" s="1" t="s">
        <v>10059</v>
      </c>
      <c r="I6738" s="1" t="n">
        <v>56865</v>
      </c>
      <c r="J6738" s="1" t="s">
        <v>10049</v>
      </c>
      <c r="K6738" s="1" t="s">
        <v>3381</v>
      </c>
    </row>
    <row r="6739" customFormat="false" ht="15" hidden="false" customHeight="true" outlineLevel="0" collapsed="false">
      <c r="A6739" s="1" t="n">
        <f aca="false">MAX($A$2:$A6738)+1</f>
        <v>5779</v>
      </c>
      <c r="C6739" s="1" t="str">
        <f aca="false">IF(H6739="",F6739,H6739)</f>
        <v>Garland Canal Power Plant</v>
      </c>
      <c r="F6739" s="5"/>
      <c r="G6739" s="1" t="n">
        <v>57551</v>
      </c>
      <c r="H6739" s="1" t="s">
        <v>10060</v>
      </c>
      <c r="I6739" s="1" t="n">
        <v>56880</v>
      </c>
      <c r="J6739" s="1" t="s">
        <v>10061</v>
      </c>
      <c r="K6739" s="1" t="s">
        <v>3381</v>
      </c>
    </row>
    <row r="6740" customFormat="false" ht="15" hidden="false" customHeight="true" outlineLevel="0" collapsed="false">
      <c r="A6740" s="1" t="n">
        <f aca="false">MAX($A$2:$A6739)+1</f>
        <v>5780</v>
      </c>
      <c r="C6740" s="1" t="str">
        <f aca="false">IF(H6740="",F6740,H6740)</f>
        <v>Shirley Wind</v>
      </c>
      <c r="F6740" s="5"/>
      <c r="G6740" s="1" t="n">
        <v>57553</v>
      </c>
      <c r="H6740" s="1" t="s">
        <v>10062</v>
      </c>
      <c r="I6740" s="1" t="n">
        <v>56891</v>
      </c>
      <c r="J6740" s="1" t="s">
        <v>10063</v>
      </c>
      <c r="K6740" s="1" t="s">
        <v>3381</v>
      </c>
    </row>
    <row r="6741" customFormat="false" ht="15" hidden="false" customHeight="true" outlineLevel="0" collapsed="false">
      <c r="A6741" s="1" t="n">
        <f aca="false">MAX($A$2:$A6740)+1</f>
        <v>5781</v>
      </c>
      <c r="C6741" s="1" t="str">
        <f aca="false">IF(H6741="",F6741,H6741)</f>
        <v>AFA Solar Farm</v>
      </c>
      <c r="F6741" s="5"/>
      <c r="G6741" s="1" t="n">
        <v>57554</v>
      </c>
      <c r="H6741" s="1" t="s">
        <v>10064</v>
      </c>
      <c r="I6741" s="1" t="n">
        <v>56892</v>
      </c>
      <c r="J6741" s="1" t="s">
        <v>10065</v>
      </c>
      <c r="K6741" s="1" t="s">
        <v>3381</v>
      </c>
    </row>
    <row r="6742" customFormat="false" ht="15" hidden="false" customHeight="true" outlineLevel="0" collapsed="false">
      <c r="A6742" s="1" t="n">
        <f aca="false">MAX($A$2:$A6741)+1</f>
        <v>5782</v>
      </c>
      <c r="C6742" s="1" t="str">
        <f aca="false">IF(H6742="",F6742,H6742)</f>
        <v>La Senita</v>
      </c>
      <c r="F6742" s="5"/>
      <c r="G6742" s="1" t="n">
        <v>57556</v>
      </c>
      <c r="H6742" s="1" t="s">
        <v>10066</v>
      </c>
      <c r="I6742" s="1" t="n">
        <v>19728</v>
      </c>
      <c r="J6742" s="1" t="s">
        <v>202</v>
      </c>
      <c r="K6742" s="1" t="s">
        <v>3381</v>
      </c>
    </row>
    <row r="6743" customFormat="false" ht="15" hidden="false" customHeight="true" outlineLevel="0" collapsed="false">
      <c r="A6743" s="1" t="n">
        <f aca="false">MAX($A$2:$A6742)+1</f>
        <v>5783</v>
      </c>
      <c r="C6743" s="1" t="str">
        <f aca="false">IF(H6743="",F6743,H6743)</f>
        <v>Sunnyvale City of WPCP</v>
      </c>
      <c r="F6743" s="5"/>
      <c r="G6743" s="1" t="n">
        <v>57557</v>
      </c>
      <c r="H6743" s="1" t="s">
        <v>10067</v>
      </c>
      <c r="I6743" s="1" t="n">
        <v>56898</v>
      </c>
      <c r="J6743" s="1" t="s">
        <v>10067</v>
      </c>
      <c r="K6743" s="1" t="s">
        <v>3381</v>
      </c>
    </row>
    <row r="6744" customFormat="false" ht="15" hidden="false" customHeight="true" outlineLevel="0" collapsed="false">
      <c r="A6744" s="1" t="n">
        <f aca="false">MAX($A$2:$A6743)+1</f>
        <v>5784</v>
      </c>
      <c r="C6744" s="1" t="str">
        <f aca="false">IF(H6744="",F6744,H6744)</f>
        <v>Sunset Reservoir North Basin</v>
      </c>
      <c r="F6744" s="5"/>
      <c r="G6744" s="1" t="n">
        <v>57559</v>
      </c>
      <c r="H6744" s="1" t="s">
        <v>10068</v>
      </c>
      <c r="I6744" s="1" t="n">
        <v>56902</v>
      </c>
      <c r="J6744" s="1" t="s">
        <v>10069</v>
      </c>
      <c r="K6744" s="1" t="s">
        <v>3381</v>
      </c>
    </row>
    <row r="6745" customFormat="false" ht="15" hidden="false" customHeight="true" outlineLevel="0" collapsed="false">
      <c r="A6745" s="1" t="n">
        <f aca="false">MAX($A$2:$A6744)+1</f>
        <v>5785</v>
      </c>
      <c r="C6745" s="1" t="str">
        <f aca="false">IF(H6745="",F6745,H6745)</f>
        <v>Algonquin Power Sanger LLC</v>
      </c>
      <c r="F6745" s="5"/>
      <c r="G6745" s="1" t="n">
        <v>57564</v>
      </c>
      <c r="H6745" s="1" t="s">
        <v>10070</v>
      </c>
      <c r="I6745" s="1" t="n">
        <v>56905</v>
      </c>
      <c r="J6745" s="1" t="s">
        <v>10070</v>
      </c>
      <c r="K6745" s="1" t="s">
        <v>3381</v>
      </c>
    </row>
    <row r="6746" customFormat="false" ht="15" hidden="false" customHeight="true" outlineLevel="0" collapsed="false">
      <c r="A6746" s="1" t="n">
        <f aca="false">MAX($A$2:$A6745)+1</f>
        <v>5786</v>
      </c>
      <c r="C6746" s="1" t="str">
        <f aca="false">IF(H6746="",F6746,H6746)</f>
        <v>RP-Orlando, LLC</v>
      </c>
      <c r="F6746" s="5"/>
      <c r="G6746" s="1" t="n">
        <v>57565</v>
      </c>
      <c r="H6746" s="1" t="s">
        <v>10071</v>
      </c>
      <c r="I6746" s="1" t="n">
        <v>56904</v>
      </c>
      <c r="J6746" s="1" t="s">
        <v>10071</v>
      </c>
      <c r="K6746" s="1" t="s">
        <v>3381</v>
      </c>
    </row>
    <row r="6747" customFormat="false" ht="15" hidden="false" customHeight="true" outlineLevel="0" collapsed="false">
      <c r="A6747" s="1" t="n">
        <f aca="false">MAX($A$2:$A6746)+1</f>
        <v>5787</v>
      </c>
      <c r="C6747" s="1" t="str">
        <f aca="false">IF(H6747="",F6747,H6747)</f>
        <v>GE 1 6 100 Prototype</v>
      </c>
      <c r="F6747" s="5"/>
      <c r="G6747" s="1" t="n">
        <v>57566</v>
      </c>
      <c r="H6747" s="1" t="s">
        <v>10072</v>
      </c>
      <c r="I6747" s="1" t="n">
        <v>58270</v>
      </c>
      <c r="J6747" s="1" t="s">
        <v>10073</v>
      </c>
      <c r="K6747" s="1" t="s">
        <v>3381</v>
      </c>
    </row>
    <row r="6748" customFormat="false" ht="15" hidden="false" customHeight="true" outlineLevel="0" collapsed="false">
      <c r="A6748" s="1" t="n">
        <f aca="false">MAX($A$2:$A6747)+1</f>
        <v>5788</v>
      </c>
      <c r="C6748" s="1" t="str">
        <f aca="false">IF(H6748="",F6748,H6748)</f>
        <v>Albuquerque Solar Energy Center</v>
      </c>
      <c r="F6748" s="5"/>
      <c r="G6748" s="1" t="n">
        <v>57567</v>
      </c>
      <c r="H6748" s="1" t="s">
        <v>10074</v>
      </c>
      <c r="I6748" s="1" t="n">
        <v>59300</v>
      </c>
      <c r="J6748" s="1" t="s">
        <v>1657</v>
      </c>
      <c r="K6748" s="1" t="s">
        <v>3381</v>
      </c>
    </row>
    <row r="6749" customFormat="false" ht="15" hidden="false" customHeight="true" outlineLevel="0" collapsed="false">
      <c r="A6749" s="1" t="n">
        <f aca="false">MAX($A$2:$A6748)+1</f>
        <v>5789</v>
      </c>
      <c r="C6749" s="1" t="str">
        <f aca="false">IF(H6749="",F6749,H6749)</f>
        <v>Record Hill Wind</v>
      </c>
      <c r="F6749" s="5"/>
      <c r="G6749" s="1" t="n">
        <v>57568</v>
      </c>
      <c r="H6749" s="1" t="s">
        <v>10075</v>
      </c>
      <c r="I6749" s="1" t="n">
        <v>56909</v>
      </c>
      <c r="J6749" s="1" t="s">
        <v>10076</v>
      </c>
      <c r="K6749" s="1" t="s">
        <v>3381</v>
      </c>
    </row>
    <row r="6750" customFormat="false" ht="15" hidden="false" customHeight="true" outlineLevel="0" collapsed="false">
      <c r="A6750" s="1" t="n">
        <f aca="false">MAX($A$2:$A6749)+1</f>
        <v>5790</v>
      </c>
      <c r="C6750" s="1" t="str">
        <f aca="false">IF(H6750="",F6750,H6750)</f>
        <v>Cooper Farms VW Project</v>
      </c>
      <c r="F6750" s="5"/>
      <c r="G6750" s="1" t="n">
        <v>57570</v>
      </c>
      <c r="H6750" s="1" t="s">
        <v>10077</v>
      </c>
      <c r="I6750" s="1" t="n">
        <v>56912</v>
      </c>
      <c r="J6750" s="1" t="s">
        <v>10078</v>
      </c>
      <c r="K6750" s="1" t="s">
        <v>3381</v>
      </c>
    </row>
    <row r="6751" customFormat="false" ht="15" hidden="false" customHeight="true" outlineLevel="0" collapsed="false">
      <c r="A6751" s="1" t="n">
        <f aca="false">MAX($A$2:$A6750)+1</f>
        <v>5791</v>
      </c>
      <c r="C6751" s="1" t="str">
        <f aca="false">IF(H6751="",F6751,H6751)</f>
        <v>CCCSD Wastewater Treatment Plnt</v>
      </c>
      <c r="F6751" s="5"/>
      <c r="G6751" s="1" t="n">
        <v>57573</v>
      </c>
      <c r="H6751" s="1" t="s">
        <v>10079</v>
      </c>
      <c r="I6751" s="1" t="n">
        <v>56914</v>
      </c>
      <c r="J6751" s="1" t="s">
        <v>10080</v>
      </c>
      <c r="K6751" s="1" t="s">
        <v>3381</v>
      </c>
    </row>
    <row r="6752" customFormat="false" ht="15" hidden="false" customHeight="true" outlineLevel="0" collapsed="false">
      <c r="A6752" s="1" t="n">
        <f aca="false">MAX($A$2:$A6751)+1</f>
        <v>5792</v>
      </c>
      <c r="C6752" s="1" t="str">
        <f aca="false">IF(H6752="",F6752,H6752)</f>
        <v>ETS Ewing Solar Facility</v>
      </c>
      <c r="F6752" s="5"/>
      <c r="G6752" s="1" t="n">
        <v>57574</v>
      </c>
      <c r="H6752" s="1" t="s">
        <v>10081</v>
      </c>
      <c r="I6752" s="1" t="n">
        <v>56915</v>
      </c>
      <c r="J6752" s="1" t="s">
        <v>10082</v>
      </c>
      <c r="K6752" s="1" t="s">
        <v>3381</v>
      </c>
    </row>
    <row r="6753" customFormat="false" ht="15" hidden="false" customHeight="true" outlineLevel="0" collapsed="false">
      <c r="A6753" s="1" t="n">
        <f aca="false">MAX($A$2:$A6752)+1</f>
        <v>5793</v>
      </c>
      <c r="C6753" s="1" t="str">
        <f aca="false">IF(H6753="",F6753,H6753)</f>
        <v>Las Vegas Solar Energy Center</v>
      </c>
      <c r="F6753" s="5"/>
      <c r="G6753" s="1" t="n">
        <v>57576</v>
      </c>
      <c r="H6753" s="1" t="s">
        <v>10083</v>
      </c>
      <c r="I6753" s="1" t="n">
        <v>59300</v>
      </c>
      <c r="J6753" s="1" t="s">
        <v>1657</v>
      </c>
      <c r="K6753" s="1" t="s">
        <v>3381</v>
      </c>
    </row>
    <row r="6754" customFormat="false" ht="15" hidden="false" customHeight="true" outlineLevel="0" collapsed="false">
      <c r="A6754" s="1" t="n">
        <f aca="false">MAX($A$2:$A6753)+1</f>
        <v>5794</v>
      </c>
      <c r="C6754" s="1" t="str">
        <f aca="false">IF(H6754="",F6754,H6754)</f>
        <v>Alamogordo Solar Energy Center</v>
      </c>
      <c r="F6754" s="5"/>
      <c r="G6754" s="1" t="n">
        <v>57577</v>
      </c>
      <c r="H6754" s="1" t="s">
        <v>10084</v>
      </c>
      <c r="I6754" s="1" t="n">
        <v>59300</v>
      </c>
      <c r="J6754" s="1" t="s">
        <v>1657</v>
      </c>
      <c r="K6754" s="1" t="s">
        <v>3381</v>
      </c>
    </row>
    <row r="6755" customFormat="false" ht="15" hidden="false" customHeight="true" outlineLevel="0" collapsed="false">
      <c r="A6755" s="1" t="n">
        <f aca="false">MAX($A$2:$A6754)+1</f>
        <v>5795</v>
      </c>
      <c r="C6755" s="1" t="str">
        <f aca="false">IF(H6755="",F6755,H6755)</f>
        <v>PaTu Wind Farm LLC</v>
      </c>
      <c r="F6755" s="5"/>
      <c r="G6755" s="1" t="n">
        <v>57578</v>
      </c>
      <c r="H6755" s="1" t="s">
        <v>10085</v>
      </c>
      <c r="I6755" s="1" t="n">
        <v>56916</v>
      </c>
      <c r="J6755" s="1" t="s">
        <v>10085</v>
      </c>
      <c r="K6755" s="1" t="s">
        <v>3381</v>
      </c>
    </row>
    <row r="6756" customFormat="false" ht="15" hidden="false" customHeight="true" outlineLevel="0" collapsed="false">
      <c r="A6756" s="1" t="n">
        <f aca="false">MAX($A$2:$A6755)+1</f>
        <v>5796</v>
      </c>
      <c r="C6756" s="1" t="str">
        <f aca="false">IF(H6756="",F6756,H6756)</f>
        <v>Robert O Schulz Solar Farm</v>
      </c>
      <c r="F6756" s="5"/>
      <c r="G6756" s="1" t="n">
        <v>57579</v>
      </c>
      <c r="H6756" s="1" t="s">
        <v>10086</v>
      </c>
      <c r="I6756" s="1" t="n">
        <v>17573</v>
      </c>
      <c r="J6756" s="1" t="s">
        <v>10087</v>
      </c>
      <c r="K6756" s="1" t="s">
        <v>3381</v>
      </c>
    </row>
    <row r="6757" customFormat="false" ht="15" hidden="false" customHeight="true" outlineLevel="0" collapsed="false">
      <c r="A6757" s="1" t="n">
        <f aca="false">MAX($A$2:$A6756)+1</f>
        <v>5797</v>
      </c>
      <c r="C6757" s="1" t="str">
        <f aca="false">IF(H6757="",F6757,H6757)</f>
        <v>DST Cogen</v>
      </c>
      <c r="F6757" s="5"/>
      <c r="G6757" s="1" t="n">
        <v>57580</v>
      </c>
      <c r="H6757" s="1" t="s">
        <v>10088</v>
      </c>
      <c r="I6757" s="1" t="n">
        <v>56917</v>
      </c>
      <c r="J6757" s="1" t="s">
        <v>10089</v>
      </c>
      <c r="K6757" s="1" t="s">
        <v>3381</v>
      </c>
    </row>
    <row r="6758" customFormat="false" ht="15" hidden="false" customHeight="true" outlineLevel="0" collapsed="false">
      <c r="A6758" s="1" t="n">
        <f aca="false">MAX($A$2:$A6757)+1</f>
        <v>5798</v>
      </c>
      <c r="C6758" s="1" t="str">
        <f aca="false">IF(H6758="",F6758,H6758)</f>
        <v>Allenwood</v>
      </c>
      <c r="F6758" s="5"/>
      <c r="G6758" s="1" t="n">
        <v>57581</v>
      </c>
      <c r="H6758" s="1" t="s">
        <v>10090</v>
      </c>
      <c r="I6758" s="1" t="n">
        <v>57249</v>
      </c>
      <c r="J6758" s="1" t="s">
        <v>7968</v>
      </c>
      <c r="K6758" s="1" t="s">
        <v>3381</v>
      </c>
    </row>
    <row r="6759" customFormat="false" ht="15" hidden="false" customHeight="true" outlineLevel="0" collapsed="false">
      <c r="A6759" s="1" t="n">
        <f aca="false">MAX($A$2:$A6758)+1</f>
        <v>5799</v>
      </c>
      <c r="C6759" s="1" t="str">
        <f aca="false">IF(H6759="",F6759,H6759)</f>
        <v>Lycoming County</v>
      </c>
      <c r="F6759" s="5"/>
      <c r="G6759" s="1" t="n">
        <v>57582</v>
      </c>
      <c r="H6759" s="1" t="s">
        <v>10091</v>
      </c>
      <c r="I6759" s="1" t="n">
        <v>57249</v>
      </c>
      <c r="J6759" s="1" t="s">
        <v>7968</v>
      </c>
      <c r="K6759" s="1" t="s">
        <v>3381</v>
      </c>
    </row>
    <row r="6760" customFormat="false" ht="15" hidden="false" customHeight="true" outlineLevel="0" collapsed="false">
      <c r="A6760" s="1" t="n">
        <f aca="false">MAX($A$2:$A6759)+1</f>
        <v>5800</v>
      </c>
      <c r="C6760" s="1" t="str">
        <f aca="false">IF(H6760="",F6760,H6760)</f>
        <v>University of California San Diego</v>
      </c>
      <c r="F6760" s="5"/>
      <c r="G6760" s="1" t="n">
        <v>57584</v>
      </c>
      <c r="H6760" s="1" t="s">
        <v>10092</v>
      </c>
      <c r="I6760" s="1" t="n">
        <v>56918</v>
      </c>
      <c r="J6760" s="1" t="s">
        <v>10092</v>
      </c>
      <c r="K6760" s="1" t="s">
        <v>3381</v>
      </c>
    </row>
    <row r="6761" customFormat="false" ht="15" hidden="false" customHeight="true" outlineLevel="0" collapsed="false">
      <c r="A6761" s="1" t="n">
        <f aca="false">MAX($A$2:$A6760)+1</f>
        <v>5801</v>
      </c>
      <c r="C6761" s="1" t="str">
        <f aca="false">IF(H6761="",F6761,H6761)</f>
        <v>Oxnard Paper Mill</v>
      </c>
      <c r="F6761" s="5"/>
      <c r="G6761" s="1" t="n">
        <v>57585</v>
      </c>
      <c r="H6761" s="1" t="s">
        <v>10093</v>
      </c>
      <c r="I6761" s="1" t="n">
        <v>58264</v>
      </c>
      <c r="J6761" s="1" t="s">
        <v>10094</v>
      </c>
      <c r="K6761" s="1" t="s">
        <v>3381</v>
      </c>
    </row>
    <row r="6762" customFormat="false" ht="15" hidden="false" customHeight="true" outlineLevel="0" collapsed="false">
      <c r="A6762" s="1" t="n">
        <f aca="false">MAX($A$2:$A6761)+1</f>
        <v>5802</v>
      </c>
      <c r="C6762" s="1" t="str">
        <f aca="false">IF(H6762="",F6762,H6762)</f>
        <v>Shiloh III Wind Project LLC</v>
      </c>
      <c r="F6762" s="5"/>
      <c r="G6762" s="1" t="n">
        <v>57586</v>
      </c>
      <c r="H6762" s="1" t="s">
        <v>10095</v>
      </c>
      <c r="I6762" s="1" t="n">
        <v>57170</v>
      </c>
      <c r="J6762" s="1" t="s">
        <v>6439</v>
      </c>
      <c r="K6762" s="1" t="s">
        <v>3381</v>
      </c>
    </row>
    <row r="6763" customFormat="false" ht="15" hidden="false" customHeight="true" outlineLevel="0" collapsed="false">
      <c r="A6763" s="1" t="n">
        <f aca="false">MAX($A$2:$A6762)+1</f>
        <v>5803</v>
      </c>
      <c r="C6763" s="1" t="str">
        <f aca="false">IF(H6763="",F6763,H6763)</f>
        <v>Matrix Stults Road Solar Facility</v>
      </c>
      <c r="F6763" s="5"/>
      <c r="G6763" s="1" t="n">
        <v>57588</v>
      </c>
      <c r="H6763" s="1" t="s">
        <v>10096</v>
      </c>
      <c r="I6763" s="1" t="n">
        <v>15477</v>
      </c>
      <c r="J6763" s="1" t="s">
        <v>9853</v>
      </c>
      <c r="K6763" s="1" t="s">
        <v>3381</v>
      </c>
    </row>
    <row r="6764" customFormat="false" ht="15" hidden="false" customHeight="true" outlineLevel="0" collapsed="false">
      <c r="A6764" s="1" t="n">
        <f aca="false">MAX($A$2:$A6763)+1</f>
        <v>5804</v>
      </c>
      <c r="C6764" s="1" t="str">
        <f aca="false">IF(H6764="",F6764,H6764)</f>
        <v>Long Island Solar Farm LLC</v>
      </c>
      <c r="F6764" s="5"/>
      <c r="G6764" s="1" t="n">
        <v>57589</v>
      </c>
      <c r="H6764" s="1" t="s">
        <v>10097</v>
      </c>
      <c r="I6764" s="1" t="n">
        <v>56924</v>
      </c>
      <c r="J6764" s="1" t="s">
        <v>10097</v>
      </c>
      <c r="K6764" s="1" t="s">
        <v>3381</v>
      </c>
    </row>
    <row r="6765" customFormat="false" ht="15" hidden="false" customHeight="true" outlineLevel="0" collapsed="false">
      <c r="A6765" s="1" t="n">
        <f aca="false">MAX($A$2:$A6764)+1</f>
        <v>5805</v>
      </c>
      <c r="C6765" s="1" t="str">
        <f aca="false">IF(H6765="",F6765,H6765)</f>
        <v>Minco Wind I, LLC</v>
      </c>
      <c r="F6765" s="5"/>
      <c r="G6765" s="1" t="n">
        <v>57590</v>
      </c>
      <c r="H6765" s="1" t="s">
        <v>10098</v>
      </c>
      <c r="I6765" s="1" t="n">
        <v>56925</v>
      </c>
      <c r="J6765" s="1" t="s">
        <v>10099</v>
      </c>
      <c r="K6765" s="1" t="s">
        <v>3381</v>
      </c>
    </row>
    <row r="6766" customFormat="false" ht="15" hidden="false" customHeight="true" outlineLevel="0" collapsed="false">
      <c r="A6766" s="1" t="n">
        <f aca="false">MAX($A$2:$A6765)+1</f>
        <v>5806</v>
      </c>
      <c r="C6766" s="1" t="str">
        <f aca="false">IF(H6766="",F6766,H6766)</f>
        <v>Hatch Solar Energy Center I, LLC</v>
      </c>
      <c r="F6766" s="5"/>
      <c r="G6766" s="1" t="n">
        <v>57591</v>
      </c>
      <c r="H6766" s="1" t="s">
        <v>10100</v>
      </c>
      <c r="I6766" s="1" t="n">
        <v>56926</v>
      </c>
      <c r="J6766" s="1" t="s">
        <v>10100</v>
      </c>
      <c r="K6766" s="1" t="s">
        <v>3381</v>
      </c>
    </row>
    <row r="6767" customFormat="false" ht="15" hidden="false" customHeight="true" outlineLevel="0" collapsed="false">
      <c r="A6767" s="1" t="n">
        <f aca="false">MAX($A$2:$A6766)+1</f>
        <v>5807</v>
      </c>
      <c r="C6767" s="1" t="str">
        <f aca="false">IF(H6767="",F6767,H6767)</f>
        <v>Broken Bow Wind LLC</v>
      </c>
      <c r="F6767" s="5"/>
      <c r="G6767" s="1" t="n">
        <v>57593</v>
      </c>
      <c r="H6767" s="1" t="s">
        <v>10101</v>
      </c>
      <c r="I6767" s="1" t="n">
        <v>59883</v>
      </c>
      <c r="J6767" s="1" t="s">
        <v>8784</v>
      </c>
      <c r="K6767" s="1" t="s">
        <v>3381</v>
      </c>
    </row>
    <row r="6768" customFormat="false" ht="15" hidden="false" customHeight="true" outlineLevel="0" collapsed="false">
      <c r="A6768" s="1" t="n">
        <f aca="false">MAX($A$2:$A6767)+1</f>
        <v>5808</v>
      </c>
      <c r="C6768" s="1" t="str">
        <f aca="false">IF(H6768="",F6768,H6768)</f>
        <v>Teichert Materials-Teichert Vernalis</v>
      </c>
      <c r="F6768" s="5"/>
      <c r="G6768" s="1" t="n">
        <v>57594</v>
      </c>
      <c r="H6768" s="1" t="s">
        <v>10102</v>
      </c>
      <c r="I6768" s="1" t="n">
        <v>56930</v>
      </c>
      <c r="J6768" s="1" t="s">
        <v>10103</v>
      </c>
      <c r="K6768" s="1" t="s">
        <v>3381</v>
      </c>
    </row>
    <row r="6769" customFormat="false" ht="15" hidden="false" customHeight="true" outlineLevel="0" collapsed="false">
      <c r="A6769" s="1" t="n">
        <f aca="false">MAX($A$2:$A6768)+1</f>
        <v>5809</v>
      </c>
      <c r="C6769" s="1" t="str">
        <f aca="false">IF(H6769="",F6769,H6769)</f>
        <v>Pinnacle Wind Force LLC</v>
      </c>
      <c r="F6769" s="5"/>
      <c r="G6769" s="1" t="n">
        <v>57595</v>
      </c>
      <c r="H6769" s="1" t="s">
        <v>10104</v>
      </c>
      <c r="I6769" s="1" t="n">
        <v>59883</v>
      </c>
      <c r="J6769" s="1" t="s">
        <v>8784</v>
      </c>
      <c r="K6769" s="1" t="s">
        <v>3381</v>
      </c>
    </row>
    <row r="6770" customFormat="false" ht="15" hidden="false" customHeight="true" outlineLevel="0" collapsed="false">
      <c r="A6770" s="1" t="n">
        <f aca="false">MAX($A$2:$A6769)+1</f>
        <v>5810</v>
      </c>
      <c r="C6770" s="1" t="str">
        <f aca="false">IF(H6770="",F6770,H6770)</f>
        <v>Cana Gas Processing Plant</v>
      </c>
      <c r="F6770" s="5"/>
      <c r="G6770" s="1" t="n">
        <v>57597</v>
      </c>
      <c r="H6770" s="1" t="s">
        <v>10105</v>
      </c>
      <c r="I6770" s="1" t="n">
        <v>59366</v>
      </c>
      <c r="J6770" s="1" t="s">
        <v>8012</v>
      </c>
      <c r="K6770" s="1" t="s">
        <v>3381</v>
      </c>
    </row>
    <row r="6771" customFormat="false" ht="15" hidden="false" customHeight="true" outlineLevel="0" collapsed="false">
      <c r="A6771" s="1" t="n">
        <f aca="false">MAX($A$2:$A6770)+1</f>
        <v>5811</v>
      </c>
      <c r="C6771" s="1" t="str">
        <f aca="false">IF(H6771="",F6771,H6771)</f>
        <v>Bridge Street 1 &amp; 2</v>
      </c>
      <c r="F6771" s="5"/>
      <c r="G6771" s="1" t="n">
        <v>57598</v>
      </c>
      <c r="H6771" s="1" t="s">
        <v>10106</v>
      </c>
      <c r="I6771" s="1" t="n">
        <v>4180</v>
      </c>
      <c r="J6771" s="1" t="s">
        <v>5346</v>
      </c>
      <c r="K6771" s="1" t="s">
        <v>3381</v>
      </c>
    </row>
    <row r="6772" customFormat="false" ht="15" hidden="false" customHeight="true" outlineLevel="0" collapsed="false">
      <c r="A6772" s="1" t="n">
        <f aca="false">MAX($A$2:$A6771)+1</f>
        <v>5812</v>
      </c>
      <c r="C6772" s="1" t="str">
        <f aca="false">IF(H6772="",F6772,H6772)</f>
        <v>Fort Hill 1, 2, 3 &amp; 4</v>
      </c>
      <c r="F6772" s="5"/>
      <c r="G6772" s="1" t="n">
        <v>57599</v>
      </c>
      <c r="H6772" s="1" t="s">
        <v>10107</v>
      </c>
      <c r="I6772" s="1" t="n">
        <v>4180</v>
      </c>
      <c r="J6772" s="1" t="s">
        <v>5346</v>
      </c>
      <c r="K6772" s="1" t="s">
        <v>3381</v>
      </c>
    </row>
    <row r="6773" customFormat="false" ht="15" hidden="false" customHeight="true" outlineLevel="0" collapsed="false">
      <c r="A6773" s="1" t="n">
        <f aca="false">MAX($A$2:$A6772)+1</f>
        <v>5813</v>
      </c>
      <c r="C6773" s="1" t="str">
        <f aca="false">IF(H6773="",F6773,H6773)</f>
        <v>Fishers Island 1</v>
      </c>
      <c r="F6773" s="5"/>
      <c r="G6773" s="1" t="n">
        <v>57600</v>
      </c>
      <c r="H6773" s="1" t="s">
        <v>10108</v>
      </c>
      <c r="I6773" s="1" t="n">
        <v>4180</v>
      </c>
      <c r="J6773" s="1" t="s">
        <v>5346</v>
      </c>
      <c r="K6773" s="1" t="s">
        <v>3381</v>
      </c>
    </row>
    <row r="6774" customFormat="false" ht="15" hidden="false" customHeight="true" outlineLevel="0" collapsed="false">
      <c r="A6774" s="1" t="n">
        <f aca="false">MAX($A$2:$A6773)+1</f>
        <v>5814</v>
      </c>
      <c r="C6774" s="1" t="str">
        <f aca="false">IF(H6774="",F6774,H6774)</f>
        <v>Gary Court 1 &amp; 2</v>
      </c>
      <c r="F6774" s="5"/>
      <c r="G6774" s="1" t="n">
        <v>57601</v>
      </c>
      <c r="H6774" s="1" t="s">
        <v>10109</v>
      </c>
      <c r="I6774" s="1" t="n">
        <v>4180</v>
      </c>
      <c r="J6774" s="1" t="s">
        <v>5346</v>
      </c>
      <c r="K6774" s="1" t="s">
        <v>3381</v>
      </c>
    </row>
    <row r="6775" customFormat="false" ht="15" hidden="false" customHeight="true" outlineLevel="0" collapsed="false">
      <c r="A6775" s="1" t="n">
        <f aca="false">MAX($A$2:$A6774)+1</f>
        <v>5815</v>
      </c>
      <c r="C6775" s="1" t="str">
        <f aca="false">IF(H6775="",F6775,H6775)</f>
        <v>Jewett City 1</v>
      </c>
      <c r="F6775" s="5"/>
      <c r="G6775" s="1" t="n">
        <v>57602</v>
      </c>
      <c r="H6775" s="1" t="s">
        <v>10110</v>
      </c>
      <c r="I6775" s="1" t="n">
        <v>4180</v>
      </c>
      <c r="J6775" s="1" t="s">
        <v>5346</v>
      </c>
      <c r="K6775" s="1" t="s">
        <v>3381</v>
      </c>
    </row>
    <row r="6776" customFormat="false" ht="15" hidden="false" customHeight="true" outlineLevel="0" collapsed="false">
      <c r="A6776" s="1" t="n">
        <f aca="false">MAX($A$2:$A6775)+1</f>
        <v>5816</v>
      </c>
      <c r="C6776" s="1" t="str">
        <f aca="false">IF(H6776="",F6776,H6776)</f>
        <v>LNG 1 &amp; 2</v>
      </c>
      <c r="F6776" s="5"/>
      <c r="G6776" s="1" t="n">
        <v>57603</v>
      </c>
      <c r="H6776" s="1" t="s">
        <v>10111</v>
      </c>
      <c r="I6776" s="1" t="n">
        <v>4180</v>
      </c>
      <c r="J6776" s="1" t="s">
        <v>5346</v>
      </c>
      <c r="K6776" s="1" t="s">
        <v>3381</v>
      </c>
    </row>
    <row r="6777" customFormat="false" ht="15" hidden="false" customHeight="true" outlineLevel="0" collapsed="false">
      <c r="A6777" s="1" t="n">
        <f aca="false">MAX($A$2:$A6776)+1</f>
        <v>5817</v>
      </c>
      <c r="C6777" s="1" t="str">
        <f aca="false">IF(H6777="",F6777,H6777)</f>
        <v>Lebanon Pines 1 &amp; 2</v>
      </c>
      <c r="F6777" s="5"/>
      <c r="G6777" s="1" t="n">
        <v>57604</v>
      </c>
      <c r="H6777" s="1" t="s">
        <v>10112</v>
      </c>
      <c r="I6777" s="1" t="n">
        <v>4180</v>
      </c>
      <c r="J6777" s="1" t="s">
        <v>5346</v>
      </c>
      <c r="K6777" s="1" t="s">
        <v>3381</v>
      </c>
    </row>
    <row r="6778" customFormat="false" ht="15" hidden="false" customHeight="true" outlineLevel="0" collapsed="false">
      <c r="A6778" s="1" t="n">
        <f aca="false">MAX($A$2:$A6777)+1</f>
        <v>5818</v>
      </c>
      <c r="C6778" s="1" t="str">
        <f aca="false">IF(H6778="",F6778,H6778)</f>
        <v>Water Treatment 1 &amp; 2</v>
      </c>
      <c r="F6778" s="5"/>
      <c r="G6778" s="1" t="n">
        <v>57605</v>
      </c>
      <c r="H6778" s="1" t="s">
        <v>10113</v>
      </c>
      <c r="I6778" s="1" t="n">
        <v>4180</v>
      </c>
      <c r="J6778" s="1" t="s">
        <v>5346</v>
      </c>
      <c r="K6778" s="1" t="s">
        <v>3381</v>
      </c>
    </row>
    <row r="6779" customFormat="false" ht="15" hidden="false" customHeight="true" outlineLevel="0" collapsed="false">
      <c r="A6779" s="1" t="n">
        <f aca="false">MAX($A$2:$A6778)+1</f>
        <v>5819</v>
      </c>
      <c r="C6779" s="1" t="str">
        <f aca="false">IF(H6779="",F6779,H6779)</f>
        <v>Eastside WWTP</v>
      </c>
      <c r="F6779" s="5"/>
      <c r="G6779" s="1" t="n">
        <v>57606</v>
      </c>
      <c r="H6779" s="1" t="s">
        <v>10114</v>
      </c>
      <c r="I6779" s="1" t="n">
        <v>56934</v>
      </c>
      <c r="J6779" s="1" t="s">
        <v>10115</v>
      </c>
      <c r="K6779" s="1" t="s">
        <v>3381</v>
      </c>
    </row>
    <row r="6780" customFormat="false" ht="15" hidden="false" customHeight="true" outlineLevel="0" collapsed="false">
      <c r="A6780" s="1" t="n">
        <f aca="false">MAX($A$2:$A6779)+1</f>
        <v>5820</v>
      </c>
      <c r="C6780" s="1" t="str">
        <f aca="false">IF(H6780="",F6780,H6780)</f>
        <v>Ward WTP</v>
      </c>
      <c r="F6780" s="5"/>
      <c r="G6780" s="1" t="n">
        <v>57607</v>
      </c>
      <c r="H6780" s="1" t="s">
        <v>10116</v>
      </c>
      <c r="I6780" s="1" t="n">
        <v>56934</v>
      </c>
      <c r="J6780" s="1" t="s">
        <v>10115</v>
      </c>
      <c r="K6780" s="1" t="s">
        <v>3381</v>
      </c>
    </row>
    <row r="6781" customFormat="false" ht="15" hidden="false" customHeight="true" outlineLevel="0" collapsed="false">
      <c r="A6781" s="1" t="n">
        <f aca="false">MAX($A$2:$A6780)+1</f>
        <v>5821</v>
      </c>
      <c r="C6781" s="1" t="str">
        <f aca="false">IF(H6781="",F6781,H6781)</f>
        <v>Westside WWTP</v>
      </c>
      <c r="F6781" s="5"/>
      <c r="G6781" s="1" t="n">
        <v>57608</v>
      </c>
      <c r="H6781" s="1" t="s">
        <v>10117</v>
      </c>
      <c r="I6781" s="1" t="n">
        <v>56934</v>
      </c>
      <c r="J6781" s="1" t="s">
        <v>10115</v>
      </c>
      <c r="K6781" s="1" t="s">
        <v>3381</v>
      </c>
    </row>
    <row r="6782" customFormat="false" ht="15" hidden="false" customHeight="true" outlineLevel="0" collapsed="false">
      <c r="A6782" s="1" t="n">
        <f aca="false">MAX($A$2:$A6781)+1</f>
        <v>5822</v>
      </c>
      <c r="C6782" s="1" t="str">
        <f aca="false">IF(H6782="",F6782,H6782)</f>
        <v>New Harvest Wind Project LLC</v>
      </c>
      <c r="F6782" s="5"/>
      <c r="G6782" s="1" t="n">
        <v>57609</v>
      </c>
      <c r="H6782" s="1" t="s">
        <v>10118</v>
      </c>
      <c r="I6782" s="1" t="n">
        <v>15399</v>
      </c>
      <c r="J6782" s="1" t="s">
        <v>8570</v>
      </c>
      <c r="K6782" s="1" t="s">
        <v>3381</v>
      </c>
    </row>
    <row r="6783" customFormat="false" ht="15" hidden="false" customHeight="true" outlineLevel="0" collapsed="false">
      <c r="A6783" s="1" t="n">
        <f aca="false">MAX($A$2:$A6782)+1</f>
        <v>5823</v>
      </c>
      <c r="C6783" s="1" t="str">
        <f aca="false">IF(H6783="",F6783,H6783)</f>
        <v>LE Wind Turbine 1</v>
      </c>
      <c r="F6783" s="5"/>
      <c r="G6783" s="1" t="n">
        <v>57613</v>
      </c>
      <c r="H6783" s="1" t="s">
        <v>10119</v>
      </c>
      <c r="I6783" s="1" t="n">
        <v>56952</v>
      </c>
      <c r="J6783" s="1" t="s">
        <v>10120</v>
      </c>
      <c r="K6783" s="1" t="s">
        <v>3381</v>
      </c>
    </row>
    <row r="6784" customFormat="false" ht="15" hidden="false" customHeight="true" outlineLevel="0" collapsed="false">
      <c r="A6784" s="1" t="n">
        <f aca="false">MAX($A$2:$A6783)+1</f>
        <v>5824</v>
      </c>
      <c r="C6784" s="1" t="str">
        <f aca="false">IF(H6784="",F6784,H6784)</f>
        <v>Blue Canyon Windpower VI LLC</v>
      </c>
      <c r="F6784" s="5"/>
      <c r="G6784" s="1" t="n">
        <v>57616</v>
      </c>
      <c r="H6784" s="1" t="s">
        <v>10121</v>
      </c>
      <c r="I6784" s="1" t="n">
        <v>56945</v>
      </c>
      <c r="J6784" s="1" t="s">
        <v>10121</v>
      </c>
      <c r="K6784" s="1" t="s">
        <v>3381</v>
      </c>
    </row>
    <row r="6785" customFormat="false" ht="15" hidden="false" customHeight="true" outlineLevel="0" collapsed="false">
      <c r="A6785" s="1" t="n">
        <f aca="false">MAX($A$2:$A6784)+1</f>
        <v>5825</v>
      </c>
      <c r="C6785" s="1" t="str">
        <f aca="false">IF(H6785="",F6785,H6785)</f>
        <v>Paulding Wind Farm II</v>
      </c>
      <c r="F6785" s="5"/>
      <c r="G6785" s="1" t="n">
        <v>57620</v>
      </c>
      <c r="H6785" s="1" t="s">
        <v>10122</v>
      </c>
      <c r="I6785" s="1" t="n">
        <v>56936</v>
      </c>
      <c r="J6785" s="1" t="s">
        <v>10123</v>
      </c>
      <c r="K6785" s="1" t="s">
        <v>3381</v>
      </c>
    </row>
    <row r="6786" customFormat="false" ht="15" hidden="false" customHeight="true" outlineLevel="0" collapsed="false">
      <c r="A6786" s="1" t="n">
        <f aca="false">MAX($A$2:$A6785)+1</f>
        <v>5826</v>
      </c>
      <c r="C6786" s="1" t="str">
        <f aca="false">IF(H6786="",F6786,H6786)</f>
        <v>Rising Tree Wind Farm</v>
      </c>
      <c r="F6786" s="5"/>
      <c r="G6786" s="1" t="n">
        <v>57621</v>
      </c>
      <c r="H6786" s="1" t="s">
        <v>10124</v>
      </c>
      <c r="I6786" s="1" t="n">
        <v>56937</v>
      </c>
      <c r="J6786" s="1" t="s">
        <v>10125</v>
      </c>
      <c r="K6786" s="1" t="s">
        <v>3381</v>
      </c>
    </row>
    <row r="6787" customFormat="false" ht="15" hidden="false" customHeight="true" outlineLevel="0" collapsed="false">
      <c r="A6787" s="1" t="n">
        <f aca="false">MAX($A$2:$A6786)+1</f>
        <v>5827</v>
      </c>
      <c r="C6787" s="1" t="str">
        <f aca="false">IF(H6787="",F6787,H6787)</f>
        <v>Norwich WWTP</v>
      </c>
      <c r="F6787" s="5"/>
      <c r="G6787" s="1" t="n">
        <v>57624</v>
      </c>
      <c r="H6787" s="1" t="s">
        <v>10126</v>
      </c>
      <c r="I6787" s="1" t="n">
        <v>13831</v>
      </c>
      <c r="J6787" s="1" t="s">
        <v>3698</v>
      </c>
      <c r="K6787" s="1" t="s">
        <v>3381</v>
      </c>
    </row>
    <row r="6788" customFormat="false" ht="15" hidden="false" customHeight="true" outlineLevel="0" collapsed="false">
      <c r="A6788" s="1" t="n">
        <f aca="false">MAX($A$2:$A6787)+1</f>
        <v>5828</v>
      </c>
      <c r="C6788" s="1" t="str">
        <f aca="false">IF(H6788="",F6788,H6788)</f>
        <v>Bos Dairy, LLC</v>
      </c>
      <c r="F6788" s="5"/>
      <c r="G6788" s="1" t="n">
        <v>57625</v>
      </c>
      <c r="H6788" s="1" t="s">
        <v>10127</v>
      </c>
      <c r="I6788" s="1" t="n">
        <v>56953</v>
      </c>
      <c r="J6788" s="1" t="s">
        <v>10127</v>
      </c>
      <c r="K6788" s="1" t="s">
        <v>3381</v>
      </c>
    </row>
    <row r="6789" customFormat="false" ht="15" hidden="false" customHeight="true" outlineLevel="0" collapsed="false">
      <c r="A6789" s="1" t="n">
        <f aca="false">MAX($A$2:$A6788)+1</f>
        <v>5829</v>
      </c>
      <c r="C6789" s="1" t="str">
        <f aca="false">IF(H6789="",F6789,H6789)</f>
        <v>Foundation ST</v>
      </c>
      <c r="F6789" s="5"/>
      <c r="G6789" s="1" t="n">
        <v>57626</v>
      </c>
      <c r="H6789" s="1" t="s">
        <v>10128</v>
      </c>
      <c r="I6789" s="1" t="n">
        <v>56930</v>
      </c>
      <c r="J6789" s="1" t="s">
        <v>10103</v>
      </c>
      <c r="K6789" s="1" t="s">
        <v>3381</v>
      </c>
    </row>
    <row r="6790" customFormat="false" ht="15" hidden="false" customHeight="true" outlineLevel="0" collapsed="false">
      <c r="A6790" s="1" t="n">
        <f aca="false">MAX($A$2:$A6789)+1</f>
        <v>5830</v>
      </c>
      <c r="C6790" s="1" t="str">
        <f aca="false">IF(H6790="",F6790,H6790)</f>
        <v>Gaston Memorial Hospital</v>
      </c>
      <c r="F6790" s="5"/>
      <c r="G6790" s="1" t="n">
        <v>57629</v>
      </c>
      <c r="H6790" s="1" t="s">
        <v>10129</v>
      </c>
      <c r="I6790" s="1" t="n">
        <v>56960</v>
      </c>
      <c r="J6790" s="1" t="s">
        <v>10130</v>
      </c>
      <c r="K6790" s="1" t="s">
        <v>3381</v>
      </c>
    </row>
    <row r="6791" customFormat="false" ht="15" hidden="false" customHeight="true" outlineLevel="0" collapsed="false">
      <c r="A6791" s="1" t="n">
        <f aca="false">MAX($A$2:$A6790)+1</f>
        <v>5831</v>
      </c>
      <c r="C6791" s="1" t="str">
        <f aca="false">IF(H6791="",F6791,H6791)</f>
        <v>Long Creek Waste Water Plant</v>
      </c>
      <c r="F6791" s="5"/>
      <c r="G6791" s="1" t="n">
        <v>57630</v>
      </c>
      <c r="H6791" s="1" t="s">
        <v>10131</v>
      </c>
      <c r="I6791" s="1" t="n">
        <v>56960</v>
      </c>
      <c r="J6791" s="1" t="s">
        <v>10130</v>
      </c>
      <c r="K6791" s="1" t="s">
        <v>3381</v>
      </c>
    </row>
    <row r="6792" customFormat="false" ht="15" hidden="false" customHeight="true" outlineLevel="0" collapsed="false">
      <c r="A6792" s="1" t="n">
        <f aca="false">MAX($A$2:$A6791)+1</f>
        <v>5832</v>
      </c>
      <c r="C6792" s="1" t="str">
        <f aca="false">IF(H6792="",F6792,H6792)</f>
        <v>Wolverine</v>
      </c>
      <c r="F6792" s="5"/>
      <c r="G6792" s="1" t="n">
        <v>57631</v>
      </c>
      <c r="H6792" s="1" t="s">
        <v>10132</v>
      </c>
      <c r="I6792" s="1" t="n">
        <v>56962</v>
      </c>
      <c r="J6792" s="1" t="s">
        <v>10133</v>
      </c>
      <c r="K6792" s="1" t="s">
        <v>3381</v>
      </c>
    </row>
    <row r="6793" customFormat="false" ht="15" hidden="false" customHeight="true" outlineLevel="0" collapsed="false">
      <c r="A6793" s="1" t="n">
        <f aca="false">MAX($A$2:$A6792)+1</f>
        <v>5833</v>
      </c>
      <c r="C6793" s="1" t="str">
        <f aca="false">IF(H6793="",F6793,H6793)</f>
        <v>Bulldog</v>
      </c>
      <c r="F6793" s="5"/>
      <c r="G6793" s="1" t="n">
        <v>57632</v>
      </c>
      <c r="H6793" s="1" t="s">
        <v>10134</v>
      </c>
      <c r="I6793" s="1" t="n">
        <v>56961</v>
      </c>
      <c r="J6793" s="1" t="s">
        <v>10135</v>
      </c>
      <c r="K6793" s="1" t="s">
        <v>3381</v>
      </c>
    </row>
    <row r="6794" customFormat="false" ht="15" hidden="false" customHeight="true" outlineLevel="0" collapsed="false">
      <c r="A6794" s="1" t="n">
        <f aca="false">MAX($A$2:$A6793)+1</f>
        <v>5834</v>
      </c>
      <c r="C6794" s="1" t="str">
        <f aca="false">IF(H6794="",F6794,H6794)</f>
        <v>Linden Wind Energy Project</v>
      </c>
      <c r="F6794" s="5"/>
      <c r="G6794" s="1" t="n">
        <v>57635</v>
      </c>
      <c r="H6794" s="1" t="s">
        <v>10136</v>
      </c>
      <c r="I6794" s="1" t="n">
        <v>11208</v>
      </c>
      <c r="J6794" s="1" t="s">
        <v>3550</v>
      </c>
      <c r="K6794" s="1" t="s">
        <v>3381</v>
      </c>
    </row>
    <row r="6795" customFormat="false" ht="15" hidden="false" customHeight="true" outlineLevel="0" collapsed="false">
      <c r="A6795" s="1" t="n">
        <f aca="false">MAX($A$2:$A6794)+1</f>
        <v>5835</v>
      </c>
      <c r="C6795" s="1" t="str">
        <f aca="false">IF(H6795="",F6795,H6795)</f>
        <v>Auburn LFG Energy Facility</v>
      </c>
      <c r="F6795" s="5"/>
      <c r="G6795" s="1" t="n">
        <v>57636</v>
      </c>
      <c r="H6795" s="1" t="s">
        <v>10137</v>
      </c>
      <c r="I6795" s="1" t="n">
        <v>56965</v>
      </c>
      <c r="J6795" s="1" t="s">
        <v>10138</v>
      </c>
      <c r="K6795" s="1" t="s">
        <v>3381</v>
      </c>
    </row>
    <row r="6796" customFormat="false" ht="15" hidden="false" customHeight="true" outlineLevel="0" collapsed="false">
      <c r="A6796" s="1" t="n">
        <f aca="false">MAX($A$2:$A6795)+1</f>
        <v>5836</v>
      </c>
      <c r="C6796" s="1" t="str">
        <f aca="false">IF(H6796="",F6796,H6796)</f>
        <v>Union City Wind Turbine</v>
      </c>
      <c r="F6796" s="5"/>
      <c r="G6796" s="1" t="n">
        <v>57637</v>
      </c>
      <c r="H6796" s="1" t="s">
        <v>10139</v>
      </c>
      <c r="I6796" s="1" t="n">
        <v>56855</v>
      </c>
      <c r="J6796" s="1" t="s">
        <v>10140</v>
      </c>
      <c r="K6796" s="1" t="s">
        <v>3381</v>
      </c>
    </row>
    <row r="6797" customFormat="false" ht="15" hidden="false" customHeight="true" outlineLevel="0" collapsed="false">
      <c r="A6797" s="1" t="n">
        <f aca="false">MAX($A$2:$A6796)+1</f>
        <v>5837</v>
      </c>
      <c r="C6797" s="1" t="str">
        <f aca="false">IF(H6797="",F6797,H6797)</f>
        <v>Randolph Eastern School Wind Turbine</v>
      </c>
      <c r="F6797" s="5"/>
      <c r="G6797" s="1" t="n">
        <v>57638</v>
      </c>
      <c r="H6797" s="1" t="s">
        <v>10141</v>
      </c>
      <c r="I6797" s="1" t="n">
        <v>56855</v>
      </c>
      <c r="J6797" s="1" t="s">
        <v>10140</v>
      </c>
      <c r="K6797" s="1" t="s">
        <v>3381</v>
      </c>
    </row>
    <row r="6798" customFormat="false" ht="15" hidden="false" customHeight="true" outlineLevel="0" collapsed="false">
      <c r="A6798" s="1" t="n">
        <f aca="false">MAX($A$2:$A6797)+1</f>
        <v>5838</v>
      </c>
      <c r="C6798" s="1" t="str">
        <f aca="false">IF(H6798="",F6798,H6798)</f>
        <v>Ironwood Wind</v>
      </c>
      <c r="F6798" s="5"/>
      <c r="G6798" s="1" t="n">
        <v>57639</v>
      </c>
      <c r="H6798" s="1" t="s">
        <v>10142</v>
      </c>
      <c r="I6798" s="1" t="n">
        <v>56967</v>
      </c>
      <c r="J6798" s="1" t="s">
        <v>10143</v>
      </c>
      <c r="K6798" s="1" t="s">
        <v>3381</v>
      </c>
    </row>
    <row r="6799" customFormat="false" ht="15" hidden="false" customHeight="true" outlineLevel="0" collapsed="false">
      <c r="A6799" s="1" t="n">
        <f aca="false">MAX($A$2:$A6798)+1</f>
        <v>5839</v>
      </c>
      <c r="C6799" s="1" t="str">
        <f aca="false">IF(H6799="",F6799,H6799)</f>
        <v>500 Virginia Solar</v>
      </c>
      <c r="F6799" s="5"/>
      <c r="G6799" s="1" t="n">
        <v>57640</v>
      </c>
      <c r="H6799" s="1" t="s">
        <v>10144</v>
      </c>
      <c r="I6799" s="1" t="n">
        <v>56971</v>
      </c>
      <c r="J6799" s="1" t="s">
        <v>10145</v>
      </c>
      <c r="K6799" s="1" t="s">
        <v>3381</v>
      </c>
    </row>
    <row r="6800" customFormat="false" ht="15" hidden="false" customHeight="true" outlineLevel="0" collapsed="false">
      <c r="A6800" s="1" t="n">
        <f aca="false">MAX($A$2:$A6799)+1</f>
        <v>5840</v>
      </c>
      <c r="C6800" s="1" t="str">
        <f aca="false">IF(H6800="",F6800,H6800)</f>
        <v>Vestas Towers America, Inc.</v>
      </c>
      <c r="F6800" s="5"/>
      <c r="G6800" s="1" t="n">
        <v>57643</v>
      </c>
      <c r="H6800" s="1" t="s">
        <v>10146</v>
      </c>
      <c r="I6800" s="1" t="n">
        <v>56972</v>
      </c>
      <c r="J6800" s="1" t="s">
        <v>10147</v>
      </c>
      <c r="K6800" s="1" t="s">
        <v>3381</v>
      </c>
    </row>
    <row r="6801" customFormat="false" ht="15" hidden="false" customHeight="true" outlineLevel="0" collapsed="false">
      <c r="A6801" s="1" t="n">
        <f aca="false">MAX($A$2:$A6800)+1</f>
        <v>5841</v>
      </c>
      <c r="C6801" s="1" t="str">
        <f aca="false">IF(H6801="",F6801,H6801)</f>
        <v>Prairie Rose Wind Farm</v>
      </c>
      <c r="F6801" s="5"/>
      <c r="G6801" s="1" t="n">
        <v>57644</v>
      </c>
      <c r="H6801" s="1" t="s">
        <v>10148</v>
      </c>
      <c r="I6801" s="1" t="n">
        <v>59380</v>
      </c>
      <c r="J6801" s="1" t="s">
        <v>7163</v>
      </c>
      <c r="K6801" s="1" t="s">
        <v>3381</v>
      </c>
    </row>
    <row r="6802" customFormat="false" ht="15" hidden="false" customHeight="true" outlineLevel="0" collapsed="false">
      <c r="A6802" s="1" t="n">
        <f aca="false">MAX($A$2:$A6801)+1</f>
        <v>5842</v>
      </c>
      <c r="C6802" s="1" t="str">
        <f aca="false">IF(H6802="",F6802,H6802)</f>
        <v>City &amp; County of Denver at Denver Int'l</v>
      </c>
      <c r="F6802" s="5"/>
      <c r="G6802" s="1" t="n">
        <v>57645</v>
      </c>
      <c r="H6802" s="1" t="s">
        <v>10149</v>
      </c>
      <c r="I6802" s="1" t="n">
        <v>56974</v>
      </c>
      <c r="J6802" s="1" t="s">
        <v>10150</v>
      </c>
      <c r="K6802" s="1" t="s">
        <v>3381</v>
      </c>
    </row>
    <row r="6803" customFormat="false" ht="15" hidden="false" customHeight="true" outlineLevel="0" collapsed="false">
      <c r="A6803" s="1" t="n">
        <f aca="false">MAX($A$2:$A6802)+1</f>
        <v>5843</v>
      </c>
      <c r="C6803" s="1" t="str">
        <f aca="false">IF(H6803="",F6803,H6803)</f>
        <v>McCormick &amp; Co. Inc. at Belcamp</v>
      </c>
      <c r="F6803" s="5"/>
      <c r="G6803" s="1" t="n">
        <v>57646</v>
      </c>
      <c r="H6803" s="1" t="s">
        <v>10151</v>
      </c>
      <c r="I6803" s="1" t="n">
        <v>56975</v>
      </c>
      <c r="J6803" s="1" t="s">
        <v>10152</v>
      </c>
      <c r="K6803" s="1" t="s">
        <v>3381</v>
      </c>
    </row>
    <row r="6804" customFormat="false" ht="15" hidden="false" customHeight="true" outlineLevel="0" collapsed="false">
      <c r="A6804" s="1" t="n">
        <f aca="false">MAX($A$2:$A6803)+1</f>
        <v>5844</v>
      </c>
      <c r="C6804" s="1" t="str">
        <f aca="false">IF(H6804="",F6804,H6804)</f>
        <v>Toys R Us- DE, Inc. at Mt. Olive, NJ</v>
      </c>
      <c r="F6804" s="5"/>
      <c r="G6804" s="1" t="n">
        <v>57647</v>
      </c>
      <c r="H6804" s="1" t="s">
        <v>10153</v>
      </c>
      <c r="I6804" s="1" t="n">
        <v>56976</v>
      </c>
      <c r="J6804" s="1" t="s">
        <v>10154</v>
      </c>
      <c r="K6804" s="1" t="s">
        <v>3381</v>
      </c>
    </row>
    <row r="6805" customFormat="false" ht="15" hidden="false" customHeight="true" outlineLevel="0" collapsed="false">
      <c r="A6805" s="1" t="n">
        <f aca="false">MAX($A$2:$A6804)+1</f>
        <v>5845</v>
      </c>
      <c r="C6805" s="1" t="str">
        <f aca="false">IF(H6805="",F6805,H6805)</f>
        <v>Zotos International WPGF</v>
      </c>
      <c r="F6805" s="5"/>
      <c r="G6805" s="1" t="n">
        <v>57648</v>
      </c>
      <c r="H6805" s="1" t="s">
        <v>10155</v>
      </c>
      <c r="I6805" s="1" t="n">
        <v>56977</v>
      </c>
      <c r="J6805" s="1" t="s">
        <v>10156</v>
      </c>
      <c r="K6805" s="1" t="s">
        <v>3381</v>
      </c>
    </row>
    <row r="6806" customFormat="false" ht="15" hidden="false" customHeight="true" outlineLevel="0" collapsed="false">
      <c r="A6806" s="1" t="n">
        <f aca="false">MAX($A$2:$A6805)+1</f>
        <v>5846</v>
      </c>
      <c r="C6806" s="1" t="str">
        <f aca="false">IF(H6806="",F6806,H6806)</f>
        <v>Elm Creek Wind II LLC</v>
      </c>
      <c r="F6806" s="5"/>
      <c r="G6806" s="1" t="n">
        <v>57649</v>
      </c>
      <c r="H6806" s="1" t="s">
        <v>10157</v>
      </c>
      <c r="I6806" s="1" t="n">
        <v>15399</v>
      </c>
      <c r="J6806" s="1" t="s">
        <v>8570</v>
      </c>
      <c r="K6806" s="1" t="s">
        <v>3381</v>
      </c>
    </row>
    <row r="6807" customFormat="false" ht="15" hidden="false" customHeight="true" outlineLevel="0" collapsed="false">
      <c r="A6807" s="1" t="n">
        <f aca="false">MAX($A$2:$A6806)+1</f>
        <v>5847</v>
      </c>
      <c r="C6807" s="1" t="str">
        <f aca="false">IF(H6807="",F6807,H6807)</f>
        <v>Regulus Solar Project</v>
      </c>
      <c r="F6807" s="5"/>
      <c r="G6807" s="1" t="n">
        <v>57650</v>
      </c>
      <c r="H6807" s="1" t="s">
        <v>10158</v>
      </c>
      <c r="I6807" s="1" t="n">
        <v>56980</v>
      </c>
      <c r="J6807" s="1" t="s">
        <v>10159</v>
      </c>
      <c r="K6807" s="1" t="s">
        <v>3381</v>
      </c>
    </row>
    <row r="6808" customFormat="false" ht="15" hidden="false" customHeight="true" outlineLevel="0" collapsed="false">
      <c r="A6808" s="1" t="n">
        <f aca="false">MAX($A$2:$A6807)+1</f>
        <v>5848</v>
      </c>
      <c r="C6808" s="1" t="str">
        <f aca="false">IF(H6808="",F6808,H6808)</f>
        <v>FRV Cygnus Solar Project</v>
      </c>
      <c r="F6808" s="5"/>
      <c r="G6808" s="1" t="n">
        <v>57651</v>
      </c>
      <c r="H6808" s="1" t="s">
        <v>10160</v>
      </c>
      <c r="I6808" s="1" t="n">
        <v>17650</v>
      </c>
      <c r="J6808" s="1" t="s">
        <v>5602</v>
      </c>
      <c r="K6808" s="1" t="s">
        <v>3381</v>
      </c>
    </row>
    <row r="6809" customFormat="false" ht="15" hidden="false" customHeight="true" outlineLevel="0" collapsed="false">
      <c r="A6809" s="1" t="n">
        <f aca="false">MAX($A$2:$A6808)+1</f>
        <v>5849</v>
      </c>
      <c r="C6809" s="1" t="str">
        <f aca="false">IF(H6809="",F6809,H6809)</f>
        <v>Yamhill Solar LLC</v>
      </c>
      <c r="F6809" s="5"/>
      <c r="G6809" s="1" t="n">
        <v>57652</v>
      </c>
      <c r="H6809" s="1" t="s">
        <v>10161</v>
      </c>
      <c r="I6809" s="1" t="n">
        <v>57170</v>
      </c>
      <c r="J6809" s="1" t="s">
        <v>6439</v>
      </c>
      <c r="K6809" s="1" t="s">
        <v>3381</v>
      </c>
    </row>
    <row r="6810" customFormat="false" ht="15" hidden="false" customHeight="true" outlineLevel="0" collapsed="false">
      <c r="A6810" s="1" t="n">
        <f aca="false">MAX($A$2:$A6809)+1</f>
        <v>5850</v>
      </c>
      <c r="C6810" s="1" t="str">
        <f aca="false">IF(H6810="",F6810,H6810)</f>
        <v>Oregon State University Energy Center</v>
      </c>
      <c r="F6810" s="5"/>
      <c r="G6810" s="1" t="n">
        <v>57653</v>
      </c>
      <c r="H6810" s="1" t="s">
        <v>10162</v>
      </c>
      <c r="I6810" s="1" t="n">
        <v>56968</v>
      </c>
      <c r="J6810" s="1" t="s">
        <v>10163</v>
      </c>
      <c r="K6810" s="1" t="s">
        <v>3381</v>
      </c>
    </row>
    <row r="6811" customFormat="false" ht="15" hidden="false" customHeight="true" outlineLevel="0" collapsed="false">
      <c r="A6811" s="1" t="n">
        <f aca="false">MAX($A$2:$A6810)+1</f>
        <v>5851</v>
      </c>
      <c r="C6811" s="1" t="str">
        <f aca="false">IF(H6811="",F6811,H6811)</f>
        <v>Town of Falmouth WWTP</v>
      </c>
      <c r="F6811" s="5"/>
      <c r="G6811" s="1" t="n">
        <v>57654</v>
      </c>
      <c r="H6811" s="1" t="s">
        <v>10164</v>
      </c>
      <c r="I6811" s="1" t="n">
        <v>56981</v>
      </c>
      <c r="J6811" s="1" t="s">
        <v>10165</v>
      </c>
      <c r="K6811" s="1" t="s">
        <v>3381</v>
      </c>
    </row>
    <row r="6812" customFormat="false" ht="15" hidden="false" customHeight="true" outlineLevel="0" collapsed="false">
      <c r="A6812" s="1" t="n">
        <f aca="false">MAX($A$2:$A6811)+1</f>
        <v>5852</v>
      </c>
      <c r="C6812" s="1" t="str">
        <f aca="false">IF(H6812="",F6812,H6812)</f>
        <v>Bakersfield College Solar 01</v>
      </c>
      <c r="F6812" s="5"/>
      <c r="G6812" s="1" t="n">
        <v>57655</v>
      </c>
      <c r="H6812" s="1" t="s">
        <v>10166</v>
      </c>
      <c r="I6812" s="1" t="n">
        <v>56982</v>
      </c>
      <c r="J6812" s="1" t="s">
        <v>10167</v>
      </c>
      <c r="K6812" s="1" t="s">
        <v>3381</v>
      </c>
    </row>
    <row r="6813" customFormat="false" ht="15" hidden="false" customHeight="true" outlineLevel="0" collapsed="false">
      <c r="A6813" s="1" t="n">
        <f aca="false">MAX($A$2:$A6812)+1</f>
        <v>5853</v>
      </c>
      <c r="C6813" s="1" t="str">
        <f aca="false">IF(H6813="",F6813,H6813)</f>
        <v>Temescal Canyon RV, LLC</v>
      </c>
      <c r="F6813" s="5"/>
      <c r="G6813" s="1" t="n">
        <v>57656</v>
      </c>
      <c r="H6813" s="1" t="s">
        <v>10168</v>
      </c>
      <c r="I6813" s="1" t="n">
        <v>56984</v>
      </c>
      <c r="J6813" s="1" t="s">
        <v>10168</v>
      </c>
      <c r="K6813" s="1" t="s">
        <v>3381</v>
      </c>
    </row>
    <row r="6814" customFormat="false" ht="15" hidden="false" customHeight="true" outlineLevel="0" collapsed="false">
      <c r="A6814" s="1" t="n">
        <f aca="false">MAX($A$2:$A6813)+1</f>
        <v>5854</v>
      </c>
      <c r="C6814" s="1" t="str">
        <f aca="false">IF(H6814="",F6814,H6814)</f>
        <v>Avra Valley Solar</v>
      </c>
      <c r="F6814" s="5"/>
      <c r="G6814" s="1" t="n">
        <v>57657</v>
      </c>
      <c r="H6814" s="1" t="s">
        <v>10169</v>
      </c>
      <c r="I6814" s="1" t="n">
        <v>59398</v>
      </c>
      <c r="J6814" s="1" t="s">
        <v>10170</v>
      </c>
      <c r="K6814" s="1" t="s">
        <v>3381</v>
      </c>
    </row>
    <row r="6815" customFormat="false" ht="15" hidden="false" customHeight="true" outlineLevel="0" collapsed="false">
      <c r="A6815" s="1" t="n">
        <f aca="false">MAX($A$2:$A6814)+1</f>
        <v>5855</v>
      </c>
      <c r="C6815" s="1" t="str">
        <f aca="false">IF(H6815="",F6815,H6815)</f>
        <v>Vineland Mays Landing Solar</v>
      </c>
      <c r="F6815" s="5"/>
      <c r="G6815" s="1" t="n">
        <v>57660</v>
      </c>
      <c r="H6815" s="1" t="s">
        <v>10171</v>
      </c>
      <c r="I6815" s="1" t="n">
        <v>56990</v>
      </c>
      <c r="J6815" s="1" t="s">
        <v>10172</v>
      </c>
      <c r="K6815" s="1" t="s">
        <v>3381</v>
      </c>
    </row>
    <row r="6816" customFormat="false" ht="15" hidden="false" customHeight="true" outlineLevel="0" collapsed="false">
      <c r="A6816" s="1" t="n">
        <f aca="false">MAX($A$2:$A6815)+1</f>
        <v>5856</v>
      </c>
      <c r="C6816" s="1" t="str">
        <f aca="false">IF(H6816="",F6816,H6816)</f>
        <v>Manalapan Village Solar</v>
      </c>
      <c r="F6816" s="5"/>
      <c r="G6816" s="1" t="n">
        <v>57661</v>
      </c>
      <c r="H6816" s="1" t="s">
        <v>10173</v>
      </c>
      <c r="I6816" s="1" t="n">
        <v>56990</v>
      </c>
      <c r="J6816" s="1" t="s">
        <v>10172</v>
      </c>
      <c r="K6816" s="1" t="s">
        <v>3381</v>
      </c>
    </row>
    <row r="6817" customFormat="false" ht="15" hidden="false" customHeight="true" outlineLevel="0" collapsed="false">
      <c r="A6817" s="1" t="n">
        <f aca="false">MAX($A$2:$A6816)+1</f>
        <v>5857</v>
      </c>
      <c r="C6817" s="1" t="str">
        <f aca="false">IF(H6817="",F6817,H6817)</f>
        <v>McGraw Hill Solar</v>
      </c>
      <c r="F6817" s="5"/>
      <c r="G6817" s="1" t="n">
        <v>57662</v>
      </c>
      <c r="H6817" s="1" t="s">
        <v>10174</v>
      </c>
      <c r="I6817" s="1" t="n">
        <v>56990</v>
      </c>
      <c r="J6817" s="1" t="s">
        <v>10172</v>
      </c>
      <c r="K6817" s="1" t="s">
        <v>3381</v>
      </c>
    </row>
    <row r="6818" customFormat="false" ht="15" hidden="false" customHeight="true" outlineLevel="0" collapsed="false">
      <c r="A6818" s="1" t="n">
        <f aca="false">MAX($A$2:$A6817)+1</f>
        <v>5858</v>
      </c>
      <c r="C6818" s="1" t="str">
        <f aca="false">IF(H6818="",F6818,H6818)</f>
        <v>Cimarron Windpower II</v>
      </c>
      <c r="F6818" s="5"/>
      <c r="G6818" s="1" t="n">
        <v>57663</v>
      </c>
      <c r="H6818" s="1" t="s">
        <v>10175</v>
      </c>
      <c r="I6818" s="1" t="n">
        <v>56988</v>
      </c>
      <c r="J6818" s="1" t="s">
        <v>10176</v>
      </c>
      <c r="K6818" s="1" t="s">
        <v>3381</v>
      </c>
    </row>
    <row r="6819" customFormat="false" ht="15" hidden="false" customHeight="true" outlineLevel="0" collapsed="false">
      <c r="A6819" s="1" t="n">
        <f aca="false">MAX($A$2:$A6818)+1</f>
        <v>5859</v>
      </c>
      <c r="C6819" s="1" t="str">
        <f aca="false">IF(H6819="",F6819,H6819)</f>
        <v>Astoria Energy II</v>
      </c>
      <c r="F6819" s="5"/>
      <c r="G6819" s="1" t="n">
        <v>57664</v>
      </c>
      <c r="H6819" s="1" t="s">
        <v>10177</v>
      </c>
      <c r="I6819" s="1" t="n">
        <v>56991</v>
      </c>
      <c r="J6819" s="1" t="s">
        <v>10178</v>
      </c>
      <c r="K6819" s="1" t="s">
        <v>3381</v>
      </c>
    </row>
    <row r="6820" customFormat="false" ht="15" hidden="false" customHeight="true" outlineLevel="0" collapsed="false">
      <c r="A6820" s="1" t="n">
        <f aca="false">MAX($A$2:$A6819)+1</f>
        <v>5860</v>
      </c>
      <c r="C6820" s="1" t="str">
        <f aca="false">IF(H6820="",F6820,H6820)</f>
        <v>SAF Hydroelectric LLC</v>
      </c>
      <c r="F6820" s="5"/>
      <c r="G6820" s="1" t="n">
        <v>57665</v>
      </c>
      <c r="H6820" s="1" t="s">
        <v>10179</v>
      </c>
      <c r="I6820" s="1" t="n">
        <v>56989</v>
      </c>
      <c r="J6820" s="1" t="s">
        <v>10179</v>
      </c>
      <c r="K6820" s="1" t="s">
        <v>3381</v>
      </c>
    </row>
    <row r="6821" customFormat="false" ht="15" hidden="false" customHeight="true" outlineLevel="0" collapsed="false">
      <c r="A6821" s="1" t="n">
        <f aca="false">MAX($A$2:$A6820)+1</f>
        <v>5861</v>
      </c>
      <c r="C6821" s="1" t="str">
        <f aca="false">IF(H6821="",F6821,H6821)</f>
        <v>Foxwoods CoGen</v>
      </c>
      <c r="F6821" s="5"/>
      <c r="G6821" s="1" t="n">
        <v>57666</v>
      </c>
      <c r="H6821" s="1" t="s">
        <v>10180</v>
      </c>
      <c r="I6821" s="1" t="n">
        <v>56992</v>
      </c>
      <c r="J6821" s="1" t="s">
        <v>10181</v>
      </c>
      <c r="K6821" s="1" t="s">
        <v>3381</v>
      </c>
    </row>
    <row r="6822" customFormat="false" ht="15" hidden="false" customHeight="true" outlineLevel="0" collapsed="false">
      <c r="A6822" s="1" t="n">
        <f aca="false">MAX($A$2:$A6821)+1</f>
        <v>5862</v>
      </c>
      <c r="C6822" s="1" t="str">
        <f aca="false">IF(H6822="",F6822,H6822)</f>
        <v>Seabrook Solar Plant</v>
      </c>
      <c r="F6822" s="5"/>
      <c r="G6822" s="1" t="n">
        <v>57667</v>
      </c>
      <c r="H6822" s="1" t="s">
        <v>10182</v>
      </c>
      <c r="I6822" s="1" t="n">
        <v>56993</v>
      </c>
      <c r="J6822" s="1" t="s">
        <v>10183</v>
      </c>
      <c r="K6822" s="1" t="s">
        <v>3381</v>
      </c>
    </row>
    <row r="6823" customFormat="false" ht="15" hidden="false" customHeight="true" outlineLevel="0" collapsed="false">
      <c r="A6823" s="1" t="n">
        <f aca="false">MAX($A$2:$A6822)+1</f>
        <v>5863</v>
      </c>
      <c r="C6823" s="1" t="str">
        <f aca="false">IF(H6823="",F6823,H6823)</f>
        <v>seabrook solar</v>
      </c>
      <c r="F6823" s="5"/>
      <c r="G6823" s="1" t="n">
        <v>61701</v>
      </c>
      <c r="H6823" s="1" t="s">
        <v>10184</v>
      </c>
    </row>
    <row r="6824" customFormat="false" ht="15" hidden="false" customHeight="true" outlineLevel="0" collapsed="false">
      <c r="A6824" s="1" t="n">
        <f aca="false">MAX($A$2:$A6822)+1</f>
        <v>5863</v>
      </c>
      <c r="C6824" s="1" t="str">
        <f aca="false">IF(H6824="",F6824,H6824)</f>
        <v>CASD Solar</v>
      </c>
      <c r="F6824" s="5"/>
      <c r="G6824" s="1" t="n">
        <v>57668</v>
      </c>
      <c r="H6824" s="1" t="s">
        <v>10185</v>
      </c>
      <c r="I6824" s="1" t="n">
        <v>56994</v>
      </c>
      <c r="J6824" s="1" t="s">
        <v>10186</v>
      </c>
      <c r="K6824" s="1" t="s">
        <v>3381</v>
      </c>
    </row>
    <row r="6825" customFormat="false" ht="15" hidden="false" customHeight="true" outlineLevel="0" collapsed="false">
      <c r="A6825" s="1" t="n">
        <f aca="false">MAX($A$2:$A6824)+1</f>
        <v>5864</v>
      </c>
      <c r="C6825" s="1" t="str">
        <f aca="false">IF(H6825="",F6825,H6825)</f>
        <v>SMUD at Grundman</v>
      </c>
      <c r="F6825" s="5"/>
      <c r="G6825" s="1" t="n">
        <v>57669</v>
      </c>
      <c r="H6825" s="1" t="s">
        <v>10187</v>
      </c>
      <c r="I6825" s="1" t="n">
        <v>56995</v>
      </c>
      <c r="J6825" s="1" t="s">
        <v>10188</v>
      </c>
      <c r="K6825" s="1" t="s">
        <v>3381</v>
      </c>
    </row>
    <row r="6826" customFormat="false" ht="15" hidden="false" customHeight="true" outlineLevel="0" collapsed="false">
      <c r="A6826" s="1" t="n">
        <f aca="false">MAX($A$2:$A6825)+1</f>
        <v>5865</v>
      </c>
      <c r="C6826" s="1" t="str">
        <f aca="false">IF(H6826="",F6826,H6826)</f>
        <v>SMUD at Van Conett</v>
      </c>
      <c r="F6826" s="5"/>
      <c r="G6826" s="1" t="n">
        <v>57670</v>
      </c>
      <c r="H6826" s="1" t="s">
        <v>10189</v>
      </c>
      <c r="I6826" s="1" t="n">
        <v>56995</v>
      </c>
      <c r="J6826" s="1" t="s">
        <v>10188</v>
      </c>
      <c r="K6826" s="1" t="s">
        <v>3381</v>
      </c>
    </row>
    <row r="6827" customFormat="false" ht="15" hidden="false" customHeight="true" outlineLevel="0" collapsed="false">
      <c r="A6827" s="1" t="n">
        <f aca="false">MAX($A$2:$A6826)+1</f>
        <v>5866</v>
      </c>
      <c r="C6827" s="1" t="str">
        <f aca="false">IF(H6827="",F6827,H6827)</f>
        <v>SMUD at Fleshman</v>
      </c>
      <c r="F6827" s="5"/>
      <c r="G6827" s="1" t="n">
        <v>57671</v>
      </c>
      <c r="H6827" s="1" t="s">
        <v>10190</v>
      </c>
      <c r="I6827" s="1" t="n">
        <v>56995</v>
      </c>
      <c r="J6827" s="1" t="s">
        <v>10188</v>
      </c>
      <c r="K6827" s="1" t="s">
        <v>3381</v>
      </c>
    </row>
    <row r="6828" customFormat="false" ht="15" hidden="false" customHeight="true" outlineLevel="0" collapsed="false">
      <c r="A6828" s="1" t="n">
        <f aca="false">MAX($A$2:$A6827)+1</f>
        <v>5867</v>
      </c>
      <c r="C6828" s="1" t="str">
        <f aca="false">IF(H6828="",F6828,H6828)</f>
        <v>Oakdale Renewable Energy Plant</v>
      </c>
      <c r="F6828" s="5"/>
      <c r="G6828" s="1" t="n">
        <v>57672</v>
      </c>
      <c r="H6828" s="1" t="s">
        <v>10191</v>
      </c>
      <c r="I6828" s="1" t="n">
        <v>19539</v>
      </c>
      <c r="J6828" s="1" t="s">
        <v>7807</v>
      </c>
      <c r="K6828" s="1" t="s">
        <v>3381</v>
      </c>
    </row>
    <row r="6829" customFormat="false" ht="15" hidden="false" customHeight="true" outlineLevel="0" collapsed="false">
      <c r="A6829" s="1" t="n">
        <f aca="false">MAX($A$2:$A6828)+1</f>
        <v>5868</v>
      </c>
      <c r="C6829" s="1" t="str">
        <f aca="false">IF(H6829="",F6829,H6829)</f>
        <v>Macys Goodyear</v>
      </c>
      <c r="F6829" s="5"/>
      <c r="G6829" s="1" t="n">
        <v>57673</v>
      </c>
      <c r="H6829" s="1" t="s">
        <v>10192</v>
      </c>
      <c r="I6829" s="1" t="n">
        <v>56998</v>
      </c>
      <c r="J6829" s="1" t="s">
        <v>10193</v>
      </c>
      <c r="K6829" s="1" t="s">
        <v>3381</v>
      </c>
    </row>
    <row r="6830" customFormat="false" ht="15" hidden="false" customHeight="true" outlineLevel="0" collapsed="false">
      <c r="A6830" s="1" t="n">
        <f aca="false">MAX($A$2:$A6829)+1</f>
        <v>5869</v>
      </c>
      <c r="C6830" s="1" t="str">
        <f aca="false">IF(H6830="",F6830,H6830)</f>
        <v>Indian Orchard PV Facility</v>
      </c>
      <c r="F6830" s="5"/>
      <c r="G6830" s="1" t="n">
        <v>57674</v>
      </c>
      <c r="H6830" s="1" t="s">
        <v>10194</v>
      </c>
      <c r="I6830" s="1" t="n">
        <v>56999</v>
      </c>
      <c r="J6830" s="1" t="s">
        <v>10195</v>
      </c>
      <c r="K6830" s="1" t="s">
        <v>3381</v>
      </c>
    </row>
    <row r="6831" customFormat="false" ht="15" hidden="false" customHeight="true" outlineLevel="0" collapsed="false">
      <c r="A6831" s="1" t="n">
        <f aca="false">MAX($A$2:$A6830)+1</f>
        <v>5870</v>
      </c>
      <c r="C6831" s="1" t="str">
        <f aca="false">IF(H6831="",F6831,H6831)</f>
        <v>Pioneer Trail Wind Farm, LLC</v>
      </c>
      <c r="F6831" s="5"/>
      <c r="G6831" s="1" t="n">
        <v>57675</v>
      </c>
      <c r="H6831" s="1" t="s">
        <v>10196</v>
      </c>
      <c r="I6831" s="1" t="n">
        <v>56215</v>
      </c>
      <c r="J6831" s="1" t="s">
        <v>8945</v>
      </c>
      <c r="K6831" s="1" t="s">
        <v>3381</v>
      </c>
    </row>
    <row r="6832" customFormat="false" ht="15" hidden="false" customHeight="true" outlineLevel="0" collapsed="false">
      <c r="A6832" s="1" t="n">
        <f aca="false">MAX($A$2:$A6831)+1</f>
        <v>5871</v>
      </c>
      <c r="C6832" s="1" t="str">
        <f aca="false">IF(H6832="",F6832,H6832)</f>
        <v>Silver Lake Solar Photovoltaic Facility</v>
      </c>
      <c r="F6832" s="5"/>
      <c r="G6832" s="1" t="n">
        <v>57676</v>
      </c>
      <c r="H6832" s="1" t="s">
        <v>10197</v>
      </c>
      <c r="I6832" s="1" t="n">
        <v>56999</v>
      </c>
      <c r="J6832" s="1" t="s">
        <v>10195</v>
      </c>
      <c r="K6832" s="1" t="s">
        <v>3381</v>
      </c>
    </row>
    <row r="6833" customFormat="false" ht="15" hidden="false" customHeight="true" outlineLevel="0" collapsed="false">
      <c r="A6833" s="1" t="n">
        <f aca="false">MAX($A$2:$A6832)+1</f>
        <v>5872</v>
      </c>
      <c r="C6833" s="1" t="str">
        <f aca="false">IF(H6833="",F6833,H6833)</f>
        <v>Murphy Farm Power, LLC</v>
      </c>
      <c r="F6833" s="5"/>
      <c r="G6833" s="1" t="n">
        <v>57677</v>
      </c>
      <c r="H6833" s="1" t="s">
        <v>10198</v>
      </c>
      <c r="I6833" s="1" t="n">
        <v>57001</v>
      </c>
      <c r="J6833" s="1" t="s">
        <v>10198</v>
      </c>
      <c r="K6833" s="1" t="s">
        <v>3381</v>
      </c>
    </row>
    <row r="6834" customFormat="false" ht="15" hidden="false" customHeight="true" outlineLevel="0" collapsed="false">
      <c r="A6834" s="1" t="n">
        <f aca="false">MAX($A$2:$A6833)+1</f>
        <v>5873</v>
      </c>
      <c r="C6834" s="1" t="str">
        <f aca="false">IF(H6834="",F6834,H6834)</f>
        <v>Post Rock Wind Power Project, LLC</v>
      </c>
      <c r="F6834" s="5"/>
      <c r="G6834" s="1" t="n">
        <v>57678</v>
      </c>
      <c r="H6834" s="1" t="s">
        <v>10199</v>
      </c>
      <c r="I6834" s="1" t="n">
        <v>56545</v>
      </c>
      <c r="J6834" s="1" t="s">
        <v>9227</v>
      </c>
      <c r="K6834" s="1" t="s">
        <v>3381</v>
      </c>
    </row>
    <row r="6835" customFormat="false" ht="15" hidden="false" customHeight="true" outlineLevel="0" collapsed="false">
      <c r="A6835" s="1" t="n">
        <f aca="false">MAX($A$2:$A6834)+1</f>
        <v>5874</v>
      </c>
      <c r="C6835" s="1" t="str">
        <f aca="false">IF(H6835="",F6835,H6835)</f>
        <v>Arlington Valley Solar Energy II</v>
      </c>
      <c r="F6835" s="5"/>
      <c r="G6835" s="1" t="n">
        <v>57680</v>
      </c>
      <c r="H6835" s="1" t="s">
        <v>10200</v>
      </c>
      <c r="I6835" s="1" t="n">
        <v>57004</v>
      </c>
      <c r="J6835" s="1" t="s">
        <v>10201</v>
      </c>
      <c r="K6835" s="1" t="s">
        <v>3381</v>
      </c>
    </row>
    <row r="6836" customFormat="false" ht="15" hidden="false" customHeight="true" outlineLevel="0" collapsed="false">
      <c r="A6836" s="1" t="n">
        <f aca="false">MAX($A$2:$A6835)+1</f>
        <v>5875</v>
      </c>
      <c r="C6836" s="1" t="str">
        <f aca="false">IF(H6836="",F6836,H6836)</f>
        <v>City of Boulder WWTP</v>
      </c>
      <c r="F6836" s="5"/>
      <c r="G6836" s="1" t="n">
        <v>57681</v>
      </c>
      <c r="H6836" s="1" t="s">
        <v>10202</v>
      </c>
      <c r="I6836" s="1" t="n">
        <v>57005</v>
      </c>
      <c r="J6836" s="1" t="s">
        <v>10203</v>
      </c>
      <c r="K6836" s="1" t="s">
        <v>3381</v>
      </c>
    </row>
    <row r="6837" customFormat="false" ht="15" hidden="false" customHeight="true" outlineLevel="0" collapsed="false">
      <c r="A6837" s="1" t="n">
        <f aca="false">MAX($A$2:$A6836)+1</f>
        <v>5876</v>
      </c>
      <c r="C6837" s="1" t="str">
        <f aca="false">IF(H6837="",F6837,H6837)</f>
        <v>City of Madera WWTP</v>
      </c>
      <c r="F6837" s="5"/>
      <c r="G6837" s="1" t="n">
        <v>57682</v>
      </c>
      <c r="H6837" s="1" t="s">
        <v>10204</v>
      </c>
      <c r="I6837" s="1" t="n">
        <v>57006</v>
      </c>
      <c r="J6837" s="1" t="s">
        <v>10205</v>
      </c>
      <c r="K6837" s="1" t="s">
        <v>3381</v>
      </c>
    </row>
    <row r="6838" customFormat="false" ht="15" hidden="false" customHeight="true" outlineLevel="0" collapsed="false">
      <c r="A6838" s="1" t="n">
        <f aca="false">MAX($A$2:$A6837)+1</f>
        <v>5877</v>
      </c>
      <c r="C6838" s="1" t="str">
        <f aca="false">IF(H6838="",F6838,H6838)</f>
        <v>Staples La Mirada, CA</v>
      </c>
      <c r="F6838" s="5"/>
      <c r="G6838" s="1" t="n">
        <v>57683</v>
      </c>
      <c r="H6838" s="1" t="s">
        <v>10206</v>
      </c>
      <c r="I6838" s="1" t="n">
        <v>57007</v>
      </c>
      <c r="J6838" s="1" t="s">
        <v>10207</v>
      </c>
      <c r="K6838" s="1" t="s">
        <v>3381</v>
      </c>
    </row>
    <row r="6839" customFormat="false" ht="15" hidden="false" customHeight="true" outlineLevel="0" collapsed="false">
      <c r="A6839" s="1" t="n">
        <f aca="false">MAX($A$2:$A6838)+1</f>
        <v>5878</v>
      </c>
      <c r="C6839" s="1" t="str">
        <f aca="false">IF(H6839="",F6839,H6839)</f>
        <v>Rinehart</v>
      </c>
      <c r="F6839" s="5"/>
      <c r="G6839" s="1" t="n">
        <v>57685</v>
      </c>
      <c r="H6839" s="1" t="s">
        <v>10208</v>
      </c>
      <c r="I6839" s="1" t="n">
        <v>59184</v>
      </c>
      <c r="J6839" s="1" t="s">
        <v>10209</v>
      </c>
      <c r="K6839" s="1" t="s">
        <v>3381</v>
      </c>
    </row>
    <row r="6840" customFormat="false" ht="15" hidden="false" customHeight="true" outlineLevel="0" collapsed="false">
      <c r="A6840" s="1" t="n">
        <f aca="false">MAX($A$2:$A6839)+1</f>
        <v>5879</v>
      </c>
      <c r="C6840" s="1" t="str">
        <f aca="false">IF(H6840="",F6840,H6840)</f>
        <v>CS Murphy Point, LLC</v>
      </c>
      <c r="F6840" s="5"/>
      <c r="G6840" s="1" t="n">
        <v>57687</v>
      </c>
      <c r="H6840" s="1" t="s">
        <v>10210</v>
      </c>
      <c r="I6840" s="1" t="n">
        <v>57011</v>
      </c>
      <c r="J6840" s="1" t="s">
        <v>10210</v>
      </c>
      <c r="K6840" s="1" t="s">
        <v>3381</v>
      </c>
    </row>
    <row r="6841" customFormat="false" ht="15" hidden="false" customHeight="true" outlineLevel="0" collapsed="false">
      <c r="A6841" s="1" t="n">
        <f aca="false">MAX($A$2:$A6840)+1</f>
        <v>5880</v>
      </c>
      <c r="C6841" s="1" t="str">
        <f aca="false">IF(H6841="",F6841,H6841)</f>
        <v>Norden 1-3</v>
      </c>
      <c r="F6841" s="5"/>
      <c r="G6841" s="1" t="n">
        <v>57689</v>
      </c>
      <c r="H6841" s="1" t="s">
        <v>10211</v>
      </c>
      <c r="I6841" s="1" t="n">
        <v>57015</v>
      </c>
      <c r="J6841" s="1" t="s">
        <v>10212</v>
      </c>
      <c r="K6841" s="1" t="s">
        <v>3381</v>
      </c>
    </row>
    <row r="6842" customFormat="false" ht="15" hidden="false" customHeight="true" outlineLevel="0" collapsed="false">
      <c r="A6842" s="1" t="n">
        <f aca="false">MAX($A$2:$A6841)+1</f>
        <v>5881</v>
      </c>
      <c r="C6842" s="1" t="str">
        <f aca="false">IF(H6842="",F6842,H6842)</f>
        <v>Turnbull Hydro</v>
      </c>
      <c r="F6842" s="5"/>
      <c r="G6842" s="1" t="n">
        <v>57690</v>
      </c>
      <c r="H6842" s="1" t="s">
        <v>10213</v>
      </c>
      <c r="I6842" s="1" t="n">
        <v>57018</v>
      </c>
      <c r="J6842" s="1" t="s">
        <v>10214</v>
      </c>
      <c r="K6842" s="1" t="s">
        <v>3381</v>
      </c>
    </row>
    <row r="6843" customFormat="false" ht="15" hidden="false" customHeight="true" outlineLevel="0" collapsed="false">
      <c r="A6843" s="1" t="n">
        <f aca="false">MAX($A$2:$A6842)+1</f>
        <v>5882</v>
      </c>
      <c r="C6843" s="1" t="str">
        <f aca="false">IF(H6843="",F6843,H6843)</f>
        <v>DOE Golden NWTC Load Side</v>
      </c>
      <c r="F6843" s="5"/>
      <c r="G6843" s="1" t="n">
        <v>57692</v>
      </c>
      <c r="H6843" s="1" t="s">
        <v>10215</v>
      </c>
      <c r="I6843" s="1" t="n">
        <v>57017</v>
      </c>
      <c r="J6843" s="1" t="s">
        <v>10216</v>
      </c>
      <c r="K6843" s="1" t="s">
        <v>3381</v>
      </c>
    </row>
    <row r="6844" customFormat="false" ht="15" hidden="false" customHeight="true" outlineLevel="0" collapsed="false">
      <c r="A6844" s="1" t="n">
        <f aca="false">MAX($A$2:$A6843)+1</f>
        <v>5883</v>
      </c>
      <c r="C6844" s="1" t="str">
        <f aca="false">IF(H6844="",F6844,H6844)</f>
        <v>DOE Golden NWTC Turbine Side</v>
      </c>
      <c r="F6844" s="5"/>
      <c r="G6844" s="1" t="n">
        <v>57693</v>
      </c>
      <c r="H6844" s="1" t="s">
        <v>10217</v>
      </c>
      <c r="I6844" s="1" t="n">
        <v>57017</v>
      </c>
      <c r="J6844" s="1" t="s">
        <v>10216</v>
      </c>
      <c r="K6844" s="1" t="s">
        <v>3381</v>
      </c>
    </row>
    <row r="6845" customFormat="false" ht="15" hidden="false" customHeight="true" outlineLevel="0" collapsed="false">
      <c r="A6845" s="1" t="n">
        <f aca="false">MAX($A$2:$A6844)+1</f>
        <v>5884</v>
      </c>
      <c r="C6845" s="1" t="str">
        <f aca="false">IF(H6845="",F6845,H6845)</f>
        <v>DOE Golden NREL Main Campus</v>
      </c>
      <c r="F6845" s="5"/>
      <c r="G6845" s="1" t="n">
        <v>57694</v>
      </c>
      <c r="H6845" s="1" t="s">
        <v>10218</v>
      </c>
      <c r="I6845" s="1" t="n">
        <v>57017</v>
      </c>
      <c r="J6845" s="1" t="s">
        <v>10216</v>
      </c>
      <c r="K6845" s="1" t="s">
        <v>3381</v>
      </c>
    </row>
    <row r="6846" customFormat="false" ht="15" hidden="false" customHeight="true" outlineLevel="0" collapsed="false">
      <c r="A6846" s="1" t="n">
        <f aca="false">MAX($A$2:$A6845)+1</f>
        <v>5885</v>
      </c>
      <c r="C6846" s="1" t="str">
        <f aca="false">IF(H6846="",F6846,H6846)</f>
        <v>Topaz Solar Farm</v>
      </c>
      <c r="F6846" s="5"/>
      <c r="G6846" s="1" t="n">
        <v>57695</v>
      </c>
      <c r="H6846" s="1" t="s">
        <v>10219</v>
      </c>
      <c r="I6846" s="1" t="n">
        <v>59874</v>
      </c>
      <c r="J6846" s="1" t="s">
        <v>10220</v>
      </c>
      <c r="K6846" s="1" t="s">
        <v>3381</v>
      </c>
    </row>
    <row r="6847" customFormat="false" ht="15" hidden="false" customHeight="true" outlineLevel="0" collapsed="false">
      <c r="A6847" s="1" t="n">
        <f aca="false">MAX($A$2:$A6846)+1</f>
        <v>5886</v>
      </c>
      <c r="C6847" s="1" t="str">
        <f aca="false">IF(H6847="",F6847,H6847)</f>
        <v>Power Generation Station (PGS) 2</v>
      </c>
      <c r="F6847" s="5"/>
      <c r="G6847" s="1" t="n">
        <v>57696</v>
      </c>
      <c r="H6847" s="1" t="s">
        <v>10221</v>
      </c>
      <c r="I6847" s="1" t="n">
        <v>5571</v>
      </c>
      <c r="J6847" s="1" t="s">
        <v>3532</v>
      </c>
      <c r="K6847" s="1" t="s">
        <v>3381</v>
      </c>
    </row>
    <row r="6848" customFormat="false" ht="15" hidden="false" customHeight="true" outlineLevel="0" collapsed="false">
      <c r="A6848" s="1" t="n">
        <f aca="false">MAX($A$2:$A6847)+1</f>
        <v>5887</v>
      </c>
      <c r="C6848" s="1" t="str">
        <f aca="false">IF(H6848="",F6848,H6848)</f>
        <v>Aerojet I</v>
      </c>
      <c r="F6848" s="5"/>
      <c r="G6848" s="1" t="n">
        <v>57697</v>
      </c>
      <c r="H6848" s="1" t="s">
        <v>10222</v>
      </c>
      <c r="I6848" s="1" t="n">
        <v>57022</v>
      </c>
      <c r="J6848" s="1" t="s">
        <v>10223</v>
      </c>
      <c r="K6848" s="1" t="s">
        <v>3381</v>
      </c>
    </row>
    <row r="6849" customFormat="false" ht="15" hidden="false" customHeight="true" outlineLevel="0" collapsed="false">
      <c r="A6849" s="1" t="n">
        <f aca="false">MAX($A$2:$A6848)+1</f>
        <v>5888</v>
      </c>
      <c r="C6849" s="1" t="str">
        <f aca="false">IF(H6849="",F6849,H6849)</f>
        <v>Aerojet II</v>
      </c>
      <c r="F6849" s="5"/>
      <c r="G6849" s="1" t="n">
        <v>57698</v>
      </c>
      <c r="H6849" s="1" t="s">
        <v>10224</v>
      </c>
      <c r="I6849" s="1" t="n">
        <v>57022</v>
      </c>
      <c r="J6849" s="1" t="s">
        <v>10223</v>
      </c>
      <c r="K6849" s="1" t="s">
        <v>3381</v>
      </c>
    </row>
    <row r="6850" customFormat="false" ht="15" hidden="false" customHeight="true" outlineLevel="0" collapsed="false">
      <c r="A6850" s="1" t="n">
        <f aca="false">MAX($A$2:$A6849)+1</f>
        <v>5889</v>
      </c>
      <c r="C6850" s="1" t="str">
        <f aca="false">IF(H6850="",F6850,H6850)</f>
        <v>Webberville Solar Project</v>
      </c>
      <c r="F6850" s="5"/>
      <c r="G6850" s="1" t="n">
        <v>57699</v>
      </c>
      <c r="H6850" s="1" t="s">
        <v>10225</v>
      </c>
      <c r="I6850" s="1" t="n">
        <v>57021</v>
      </c>
      <c r="J6850" s="1" t="s">
        <v>10226</v>
      </c>
      <c r="K6850" s="1" t="s">
        <v>3381</v>
      </c>
    </row>
    <row r="6851" customFormat="false" ht="15" hidden="false" customHeight="true" outlineLevel="0" collapsed="false">
      <c r="A6851" s="1" t="n">
        <f aca="false">MAX($A$2:$A6850)+1</f>
        <v>5890</v>
      </c>
      <c r="C6851" s="1" t="str">
        <f aca="false">IF(H6851="",F6851,H6851)</f>
        <v>Vasco Winds</v>
      </c>
      <c r="F6851" s="5"/>
      <c r="G6851" s="1" t="n">
        <v>57700</v>
      </c>
      <c r="H6851" s="1" t="s">
        <v>10227</v>
      </c>
      <c r="I6851" s="1" t="n">
        <v>57024</v>
      </c>
      <c r="J6851" s="1" t="s">
        <v>10228</v>
      </c>
      <c r="K6851" s="1" t="s">
        <v>3381</v>
      </c>
    </row>
    <row r="6852" customFormat="false" ht="15" hidden="false" customHeight="true" outlineLevel="0" collapsed="false">
      <c r="A6852" s="1" t="n">
        <f aca="false">MAX($A$2:$A6851)+1</f>
        <v>5891</v>
      </c>
      <c r="C6852" s="1" t="str">
        <f aca="false">IF(H6852="",F6852,H6852)</f>
        <v>Montezuma Wind II</v>
      </c>
      <c r="F6852" s="5"/>
      <c r="G6852" s="1" t="n">
        <v>57701</v>
      </c>
      <c r="H6852" s="1" t="s">
        <v>10229</v>
      </c>
      <c r="I6852" s="1" t="n">
        <v>57026</v>
      </c>
      <c r="J6852" s="1" t="s">
        <v>10230</v>
      </c>
      <c r="K6852" s="1" t="s">
        <v>3381</v>
      </c>
    </row>
    <row r="6853" customFormat="false" ht="15" hidden="false" customHeight="true" outlineLevel="0" collapsed="false">
      <c r="A6853" s="1" t="n">
        <f aca="false">MAX($A$2:$A6852)+1</f>
        <v>5892</v>
      </c>
      <c r="C6853" s="1" t="str">
        <f aca="false">IF(H6853="",F6853,H6853)</f>
        <v>Signal Hill West Unit</v>
      </c>
      <c r="F6853" s="5"/>
      <c r="G6853" s="1" t="n">
        <v>57702</v>
      </c>
      <c r="H6853" s="1" t="s">
        <v>10231</v>
      </c>
      <c r="I6853" s="1" t="n">
        <v>57027</v>
      </c>
      <c r="J6853" s="1" t="s">
        <v>10232</v>
      </c>
      <c r="K6853" s="1" t="s">
        <v>3381</v>
      </c>
    </row>
    <row r="6854" customFormat="false" ht="15" hidden="false" customHeight="true" outlineLevel="0" collapsed="false">
      <c r="A6854" s="1" t="n">
        <f aca="false">MAX($A$2:$A6853)+1</f>
        <v>5893</v>
      </c>
      <c r="C6854" s="1" t="str">
        <f aca="false">IF(H6854="",F6854,H6854)</f>
        <v>Airport Industrial</v>
      </c>
      <c r="F6854" s="5"/>
      <c r="G6854" s="1" t="n">
        <v>7995</v>
      </c>
      <c r="H6854" s="1" t="s">
        <v>10233</v>
      </c>
      <c r="I6854" s="1" t="n">
        <v>56146</v>
      </c>
      <c r="J6854" s="1" t="s">
        <v>1204</v>
      </c>
      <c r="K6854" s="1" t="s">
        <v>3381</v>
      </c>
    </row>
    <row r="6855" customFormat="false" ht="15" hidden="false" customHeight="true" outlineLevel="0" collapsed="false">
      <c r="A6855" s="1" t="n">
        <f aca="false">MAX($A$2:$A6854)+1</f>
        <v>5894</v>
      </c>
      <c r="C6855" s="1" t="str">
        <f aca="false">IF(H6855="",F6855,H6855)</f>
        <v>Blue Water Renewables Inc</v>
      </c>
      <c r="F6855" s="5"/>
      <c r="G6855" s="1" t="n">
        <v>57706</v>
      </c>
      <c r="H6855" s="1" t="s">
        <v>10234</v>
      </c>
      <c r="I6855" s="1" t="n">
        <v>57029</v>
      </c>
      <c r="J6855" s="1" t="s">
        <v>10234</v>
      </c>
      <c r="K6855" s="1" t="s">
        <v>3381</v>
      </c>
    </row>
    <row r="6856" customFormat="false" ht="15" hidden="false" customHeight="true" outlineLevel="0" collapsed="false">
      <c r="A6856" s="1" t="n">
        <f aca="false">MAX($A$2:$A6855)+1</f>
        <v>5895</v>
      </c>
      <c r="C6856" s="1" t="str">
        <f aca="false">IF(H6856="",F6856,H6856)</f>
        <v>Mesquite Solar 1</v>
      </c>
      <c r="F6856" s="5"/>
      <c r="G6856" s="1" t="n">
        <v>57707</v>
      </c>
      <c r="H6856" s="1" t="s">
        <v>10235</v>
      </c>
      <c r="I6856" s="1" t="n">
        <v>57030</v>
      </c>
      <c r="J6856" s="1" t="s">
        <v>10236</v>
      </c>
      <c r="K6856" s="1" t="s">
        <v>3381</v>
      </c>
    </row>
    <row r="6857" customFormat="false" ht="15" hidden="false" customHeight="true" outlineLevel="0" collapsed="false">
      <c r="A6857" s="1" t="n">
        <f aca="false">MAX($A$2:$A6856)+1</f>
        <v>5896</v>
      </c>
      <c r="C6857" s="1" t="str">
        <f aca="false">IF(H6857="",F6857,H6857)</f>
        <v>Catalina Solar LLC</v>
      </c>
      <c r="F6857" s="5"/>
      <c r="G6857" s="1" t="n">
        <v>57708</v>
      </c>
      <c r="H6857" s="1" t="s">
        <v>10237</v>
      </c>
      <c r="I6857" s="1" t="n">
        <v>57170</v>
      </c>
      <c r="J6857" s="1" t="s">
        <v>6439</v>
      </c>
      <c r="K6857" s="1" t="s">
        <v>3381</v>
      </c>
    </row>
    <row r="6858" customFormat="false" ht="15" hidden="false" customHeight="true" outlineLevel="0" collapsed="false">
      <c r="A6858" s="1" t="n">
        <f aca="false">MAX($A$2:$A6857)+1</f>
        <v>5897</v>
      </c>
      <c r="C6858" s="1" t="str">
        <f aca="false">IF(H6858="",F6858,H6858)</f>
        <v>Rohr Inc, a UTC Aerospace Systems Company</v>
      </c>
      <c r="F6858" s="5"/>
      <c r="G6858" s="1" t="n">
        <v>57713</v>
      </c>
      <c r="H6858" s="1" t="s">
        <v>10238</v>
      </c>
      <c r="I6858" s="1" t="n">
        <v>57032</v>
      </c>
      <c r="J6858" s="1" t="s">
        <v>10239</v>
      </c>
      <c r="K6858" s="1" t="s">
        <v>3381</v>
      </c>
    </row>
    <row r="6859" customFormat="false" ht="15" hidden="false" customHeight="true" outlineLevel="0" collapsed="false">
      <c r="A6859" s="1" t="n">
        <f aca="false">MAX($A$2:$A6858)+1</f>
        <v>5898</v>
      </c>
      <c r="C6859" s="1" t="str">
        <f aca="false">IF(H6859="",F6859,H6859)</f>
        <v>City of Palo Alto</v>
      </c>
      <c r="F6859" s="5"/>
      <c r="G6859" s="1" t="n">
        <v>57714</v>
      </c>
      <c r="H6859" s="1" t="s">
        <v>10240</v>
      </c>
      <c r="I6859" s="1" t="n">
        <v>57033</v>
      </c>
      <c r="J6859" s="1" t="s">
        <v>10240</v>
      </c>
      <c r="K6859" s="1" t="s">
        <v>3381</v>
      </c>
    </row>
    <row r="6860" customFormat="false" ht="15" hidden="false" customHeight="true" outlineLevel="0" collapsed="false">
      <c r="A6860" s="1" t="n">
        <f aca="false">MAX($A$2:$A6859)+1</f>
        <v>5899</v>
      </c>
      <c r="C6860" s="1" t="str">
        <f aca="false">IF(H6860="",F6860,H6860)</f>
        <v>Watkins Manufacturing Co.</v>
      </c>
      <c r="F6860" s="5"/>
      <c r="G6860" s="1" t="n">
        <v>57715</v>
      </c>
      <c r="H6860" s="1" t="s">
        <v>10241</v>
      </c>
      <c r="I6860" s="1" t="n">
        <v>57034</v>
      </c>
      <c r="J6860" s="1" t="s">
        <v>10242</v>
      </c>
      <c r="K6860" s="1" t="s">
        <v>3381</v>
      </c>
    </row>
    <row r="6861" customFormat="false" ht="15" hidden="false" customHeight="true" outlineLevel="0" collapsed="false">
      <c r="A6861" s="1" t="n">
        <f aca="false">MAX($A$2:$A6860)+1</f>
        <v>5900</v>
      </c>
      <c r="C6861" s="1" t="str">
        <f aca="false">IF(H6861="",F6861,H6861)</f>
        <v>UASTP II</v>
      </c>
      <c r="F6861" s="5"/>
      <c r="G6861" s="1" t="n">
        <v>57717</v>
      </c>
      <c r="H6861" s="1" t="s">
        <v>10243</v>
      </c>
      <c r="I6861" s="1" t="n">
        <v>24211</v>
      </c>
      <c r="J6861" s="1" t="s">
        <v>462</v>
      </c>
      <c r="K6861" s="1" t="s">
        <v>3381</v>
      </c>
    </row>
    <row r="6862" customFormat="false" ht="15" hidden="false" customHeight="true" outlineLevel="0" collapsed="false">
      <c r="A6862" s="1" t="n">
        <f aca="false">MAX($A$2:$A6861)+1</f>
        <v>5901</v>
      </c>
      <c r="C6862" s="1" t="str">
        <f aca="false">IF(H6862="",F6862,H6862)</f>
        <v>Berkshire Wind Power Project</v>
      </c>
      <c r="F6862" s="5"/>
      <c r="G6862" s="1" t="n">
        <v>57721</v>
      </c>
      <c r="H6862" s="1" t="s">
        <v>10244</v>
      </c>
      <c r="I6862" s="1" t="n">
        <v>11806</v>
      </c>
      <c r="J6862" s="1" t="s">
        <v>1334</v>
      </c>
      <c r="K6862" s="1" t="s">
        <v>3381</v>
      </c>
    </row>
    <row r="6863" customFormat="false" ht="15" hidden="false" customHeight="true" outlineLevel="0" collapsed="false">
      <c r="A6863" s="1" t="n">
        <f aca="false">MAX($A$2:$A6862)+1</f>
        <v>5902</v>
      </c>
      <c r="C6863" s="1" t="str">
        <f aca="false">IF(H6863="",F6863,H6863)</f>
        <v>North Palm Springs 4A</v>
      </c>
      <c r="F6863" s="5"/>
      <c r="G6863" s="1" t="n">
        <v>57722</v>
      </c>
      <c r="H6863" s="1" t="s">
        <v>10245</v>
      </c>
      <c r="I6863" s="1" t="n">
        <v>57022</v>
      </c>
      <c r="J6863" s="1" t="s">
        <v>10223</v>
      </c>
      <c r="K6863" s="1" t="s">
        <v>3381</v>
      </c>
    </row>
    <row r="6864" customFormat="false" ht="15" hidden="false" customHeight="true" outlineLevel="0" collapsed="false">
      <c r="A6864" s="1" t="n">
        <f aca="false">MAX($A$2:$A6863)+1</f>
        <v>5903</v>
      </c>
      <c r="C6864" s="1" t="str">
        <f aca="false">IF(H6864="",F6864,H6864)</f>
        <v>Johnson Matthey, Inc. Solar</v>
      </c>
      <c r="F6864" s="5"/>
      <c r="G6864" s="1" t="n">
        <v>57723</v>
      </c>
      <c r="H6864" s="1" t="s">
        <v>10246</v>
      </c>
      <c r="I6864" s="1" t="n">
        <v>56976</v>
      </c>
      <c r="J6864" s="1" t="s">
        <v>10154</v>
      </c>
      <c r="K6864" s="1" t="s">
        <v>3381</v>
      </c>
    </row>
    <row r="6865" customFormat="false" ht="15" hidden="false" customHeight="true" outlineLevel="0" collapsed="false">
      <c r="A6865" s="1" t="n">
        <f aca="false">MAX($A$2:$A6864)+1</f>
        <v>5904</v>
      </c>
      <c r="C6865" s="1" t="str">
        <f aca="false">IF(H6865="",F6865,H6865)</f>
        <v>NJMC Landfill</v>
      </c>
      <c r="F6865" s="5"/>
      <c r="G6865" s="1" t="n">
        <v>57724</v>
      </c>
      <c r="H6865" s="1" t="s">
        <v>10247</v>
      </c>
      <c r="I6865" s="1" t="n">
        <v>15477</v>
      </c>
      <c r="J6865" s="1" t="s">
        <v>9853</v>
      </c>
      <c r="K6865" s="1" t="s">
        <v>3381</v>
      </c>
    </row>
    <row r="6866" customFormat="false" ht="15" hidden="false" customHeight="true" outlineLevel="0" collapsed="false">
      <c r="A6866" s="1" t="n">
        <f aca="false">MAX($A$2:$A6865)+1</f>
        <v>5905</v>
      </c>
      <c r="C6866" s="1" t="str">
        <f aca="false">IF(H6866="",F6866,H6866)</f>
        <v>Shiloh IV Wind Project LLC</v>
      </c>
      <c r="F6866" s="5"/>
      <c r="G6866" s="1" t="n">
        <v>57725</v>
      </c>
      <c r="H6866" s="1" t="s">
        <v>10248</v>
      </c>
      <c r="I6866" s="1" t="n">
        <v>57170</v>
      </c>
      <c r="J6866" s="1" t="s">
        <v>6439</v>
      </c>
      <c r="K6866" s="1" t="s">
        <v>3381</v>
      </c>
    </row>
    <row r="6867" customFormat="false" ht="15" hidden="false" customHeight="true" outlineLevel="0" collapsed="false">
      <c r="A6867" s="1" t="n">
        <f aca="false">MAX($A$2:$A6866)+1</f>
        <v>5906</v>
      </c>
      <c r="C6867" s="1" t="str">
        <f aca="false">IF(H6867="",F6867,H6867)</f>
        <v>Summit Associates</v>
      </c>
      <c r="F6867" s="5"/>
      <c r="G6867" s="1" t="n">
        <v>57726</v>
      </c>
      <c r="H6867" s="1" t="s">
        <v>10249</v>
      </c>
      <c r="I6867" s="1" t="n">
        <v>15477</v>
      </c>
      <c r="J6867" s="1" t="s">
        <v>9853</v>
      </c>
      <c r="K6867" s="1" t="s">
        <v>3381</v>
      </c>
    </row>
    <row r="6868" customFormat="false" ht="15" hidden="false" customHeight="true" outlineLevel="0" collapsed="false">
      <c r="A6868" s="1" t="n">
        <f aca="false">MAX($A$2:$A6867)+1</f>
        <v>5907</v>
      </c>
      <c r="C6868" s="1" t="str">
        <f aca="false">IF(H6868="",F6868,H6868)</f>
        <v>BlackRock-Matrix</v>
      </c>
      <c r="F6868" s="5"/>
      <c r="G6868" s="1" t="n">
        <v>57727</v>
      </c>
      <c r="H6868" s="1" t="s">
        <v>10250</v>
      </c>
      <c r="I6868" s="1" t="n">
        <v>15477</v>
      </c>
      <c r="J6868" s="1" t="s">
        <v>9853</v>
      </c>
      <c r="K6868" s="1" t="s">
        <v>3381</v>
      </c>
    </row>
    <row r="6869" customFormat="false" ht="15" hidden="false" customHeight="true" outlineLevel="0" collapsed="false">
      <c r="A6869" s="1" t="n">
        <f aca="false">MAX($A$2:$A6868)+1</f>
        <v>5908</v>
      </c>
      <c r="C6869" s="1" t="str">
        <f aca="false">IF(H6869="",F6869,H6869)</f>
        <v>Mill Creek Solar</v>
      </c>
      <c r="F6869" s="5"/>
      <c r="G6869" s="1" t="n">
        <v>57728</v>
      </c>
      <c r="H6869" s="1" t="s">
        <v>10251</v>
      </c>
      <c r="I6869" s="1" t="n">
        <v>15477</v>
      </c>
      <c r="J6869" s="1" t="s">
        <v>9853</v>
      </c>
      <c r="K6869" s="1" t="s">
        <v>3381</v>
      </c>
    </row>
    <row r="6870" customFormat="false" ht="15" hidden="false" customHeight="true" outlineLevel="0" collapsed="false">
      <c r="A6870" s="1" t="n">
        <f aca="false">MAX($A$2:$A6869)+1</f>
        <v>5909</v>
      </c>
      <c r="C6870" s="1" t="str">
        <f aca="false">IF(H6870="",F6870,H6870)</f>
        <v>Lake Hodges Hydroelectric Facility</v>
      </c>
      <c r="F6870" s="5"/>
      <c r="G6870" s="1" t="n">
        <v>57729</v>
      </c>
      <c r="H6870" s="1" t="s">
        <v>10252</v>
      </c>
      <c r="I6870" s="1" t="n">
        <v>27075</v>
      </c>
      <c r="J6870" s="1" t="s">
        <v>9181</v>
      </c>
      <c r="K6870" s="1" t="s">
        <v>3381</v>
      </c>
    </row>
    <row r="6871" customFormat="false" ht="15" hidden="false" customHeight="true" outlineLevel="0" collapsed="false">
      <c r="A6871" s="1" t="n">
        <f aca="false">MAX($A$2:$A6870)+1</f>
        <v>5910</v>
      </c>
      <c r="C6871" s="1" t="str">
        <f aca="false">IF(H6871="",F6871,H6871)</f>
        <v>Lopez Canyon</v>
      </c>
      <c r="F6871" s="5"/>
      <c r="G6871" s="1" t="n">
        <v>57730</v>
      </c>
      <c r="H6871" s="1" t="s">
        <v>10253</v>
      </c>
      <c r="I6871" s="1" t="n">
        <v>11208</v>
      </c>
      <c r="J6871" s="1" t="s">
        <v>3550</v>
      </c>
      <c r="K6871" s="1" t="s">
        <v>3381</v>
      </c>
    </row>
    <row r="6872" customFormat="false" ht="15" hidden="false" customHeight="true" outlineLevel="0" collapsed="false">
      <c r="A6872" s="1" t="n">
        <f aca="false">MAX($A$2:$A6871)+1</f>
        <v>5911</v>
      </c>
      <c r="C6872" s="1" t="str">
        <f aca="false">IF(H6872="",F6872,H6872)</f>
        <v>UMM Wind Turbine</v>
      </c>
      <c r="F6872" s="5"/>
      <c r="G6872" s="1" t="n">
        <v>57732</v>
      </c>
      <c r="H6872" s="1" t="s">
        <v>10254</v>
      </c>
      <c r="I6872" s="1" t="n">
        <v>57046</v>
      </c>
      <c r="J6872" s="1" t="s">
        <v>10255</v>
      </c>
      <c r="K6872" s="1" t="s">
        <v>3381</v>
      </c>
    </row>
    <row r="6873" customFormat="false" ht="15" hidden="false" customHeight="true" outlineLevel="0" collapsed="false">
      <c r="A6873" s="1" t="n">
        <f aca="false">MAX($A$2:$A6872)+1</f>
        <v>5912</v>
      </c>
      <c r="C6873" s="1" t="str">
        <f aca="false">IF(H6873="",F6873,H6873)</f>
        <v>Benjamin Moore &amp; Co. Solar</v>
      </c>
      <c r="F6873" s="5"/>
      <c r="G6873" s="1" t="n">
        <v>57733</v>
      </c>
      <c r="H6873" s="1" t="s">
        <v>10256</v>
      </c>
      <c r="I6873" s="1" t="n">
        <v>57044</v>
      </c>
      <c r="J6873" s="1" t="s">
        <v>10257</v>
      </c>
      <c r="K6873" s="1" t="s">
        <v>3381</v>
      </c>
    </row>
    <row r="6874" customFormat="false" ht="15" hidden="false" customHeight="true" outlineLevel="0" collapsed="false">
      <c r="A6874" s="1" t="n">
        <f aca="false">MAX($A$2:$A6873)+1</f>
        <v>5913</v>
      </c>
      <c r="C6874" s="1" t="str">
        <f aca="false">IF(H6874="",F6874,H6874)</f>
        <v>Cherry Hill</v>
      </c>
      <c r="F6874" s="5"/>
      <c r="G6874" s="1" t="n">
        <v>57734</v>
      </c>
      <c r="H6874" s="1" t="s">
        <v>10258</v>
      </c>
      <c r="I6874" s="1" t="n">
        <v>57049</v>
      </c>
      <c r="J6874" s="1" t="s">
        <v>10259</v>
      </c>
      <c r="K6874" s="1" t="s">
        <v>3381</v>
      </c>
    </row>
    <row r="6875" customFormat="false" ht="15" hidden="false" customHeight="true" outlineLevel="0" collapsed="false">
      <c r="A6875" s="1" t="n">
        <f aca="false">MAX($A$2:$A6874)+1</f>
        <v>5914</v>
      </c>
      <c r="C6875" s="1" t="str">
        <f aca="false">IF(H6875="",F6875,H6875)</f>
        <v>UCSD Fuel Cell Plant</v>
      </c>
      <c r="F6875" s="5"/>
      <c r="G6875" s="1" t="n">
        <v>57735</v>
      </c>
      <c r="H6875" s="1" t="s">
        <v>10260</v>
      </c>
      <c r="I6875" s="1" t="n">
        <v>57047</v>
      </c>
      <c r="J6875" s="1" t="s">
        <v>10261</v>
      </c>
      <c r="K6875" s="1" t="s">
        <v>3381</v>
      </c>
    </row>
    <row r="6876" customFormat="false" ht="15" hidden="false" customHeight="true" outlineLevel="0" collapsed="false">
      <c r="A6876" s="1" t="n">
        <f aca="false">MAX($A$2:$A6875)+1</f>
        <v>5915</v>
      </c>
      <c r="C6876" s="1" t="str">
        <f aca="false">IF(H6876="",F6876,H6876)</f>
        <v>SPS1 Dollarhide</v>
      </c>
      <c r="F6876" s="5"/>
      <c r="G6876" s="1" t="n">
        <v>57736</v>
      </c>
      <c r="H6876" s="1" t="s">
        <v>10262</v>
      </c>
      <c r="I6876" s="1" t="n">
        <v>57055</v>
      </c>
      <c r="J6876" s="1" t="s">
        <v>10263</v>
      </c>
      <c r="K6876" s="1" t="s">
        <v>3381</v>
      </c>
    </row>
    <row r="6877" customFormat="false" ht="15" hidden="false" customHeight="true" outlineLevel="0" collapsed="false">
      <c r="A6877" s="1" t="n">
        <f aca="false">MAX($A$2:$A6876)+1</f>
        <v>5916</v>
      </c>
      <c r="C6877" s="1" t="str">
        <f aca="false">IF(H6877="",F6877,H6877)</f>
        <v>SPS2 Jal</v>
      </c>
      <c r="F6877" s="5"/>
      <c r="G6877" s="1" t="n">
        <v>57737</v>
      </c>
      <c r="H6877" s="1" t="s">
        <v>10264</v>
      </c>
      <c r="I6877" s="1" t="n">
        <v>57056</v>
      </c>
      <c r="J6877" s="1" t="s">
        <v>10265</v>
      </c>
      <c r="K6877" s="1" t="s">
        <v>3381</v>
      </c>
    </row>
    <row r="6878" customFormat="false" ht="15" hidden="false" customHeight="true" outlineLevel="0" collapsed="false">
      <c r="A6878" s="1" t="n">
        <f aca="false">MAX($A$2:$A6877)+1</f>
        <v>5917</v>
      </c>
      <c r="C6878" s="1" t="str">
        <f aca="false">IF(H6878="",F6878,H6878)</f>
        <v>SPS3 Lea</v>
      </c>
      <c r="F6878" s="5"/>
      <c r="G6878" s="1" t="n">
        <v>57738</v>
      </c>
      <c r="H6878" s="1" t="s">
        <v>10266</v>
      </c>
      <c r="I6878" s="1" t="n">
        <v>57057</v>
      </c>
      <c r="J6878" s="1" t="s">
        <v>10267</v>
      </c>
      <c r="K6878" s="1" t="s">
        <v>3381</v>
      </c>
    </row>
    <row r="6879" customFormat="false" ht="15" hidden="false" customHeight="true" outlineLevel="0" collapsed="false">
      <c r="A6879" s="1" t="n">
        <f aca="false">MAX($A$2:$A6878)+1</f>
        <v>5918</v>
      </c>
      <c r="C6879" s="1" t="str">
        <f aca="false">IF(H6879="",F6879,H6879)</f>
        <v>SPS4 Monument</v>
      </c>
      <c r="F6879" s="5"/>
      <c r="G6879" s="1" t="n">
        <v>57739</v>
      </c>
      <c r="H6879" s="1" t="s">
        <v>10268</v>
      </c>
      <c r="I6879" s="1" t="n">
        <v>57059</v>
      </c>
      <c r="J6879" s="1" t="s">
        <v>10269</v>
      </c>
      <c r="K6879" s="1" t="s">
        <v>3381</v>
      </c>
    </row>
    <row r="6880" customFormat="false" ht="15" hidden="false" customHeight="true" outlineLevel="0" collapsed="false">
      <c r="A6880" s="1" t="n">
        <f aca="false">MAX($A$2:$A6879)+1</f>
        <v>5919</v>
      </c>
      <c r="C6880" s="1" t="str">
        <f aca="false">IF(H6880="",F6880,H6880)</f>
        <v>SPS5 Hopi</v>
      </c>
      <c r="F6880" s="5"/>
      <c r="G6880" s="1" t="n">
        <v>57740</v>
      </c>
      <c r="H6880" s="1" t="s">
        <v>10270</v>
      </c>
      <c r="I6880" s="1" t="n">
        <v>57058</v>
      </c>
      <c r="J6880" s="1" t="s">
        <v>10271</v>
      </c>
      <c r="K6880" s="1" t="s">
        <v>3381</v>
      </c>
    </row>
    <row r="6881" customFormat="false" ht="15" hidden="false" customHeight="true" outlineLevel="0" collapsed="false">
      <c r="A6881" s="1" t="n">
        <f aca="false">MAX($A$2:$A6880)+1</f>
        <v>5920</v>
      </c>
      <c r="C6881" s="1" t="str">
        <f aca="false">IF(H6881="",F6881,H6881)</f>
        <v>Suzlon Project VIII LLC</v>
      </c>
      <c r="F6881" s="5"/>
      <c r="G6881" s="1" t="n">
        <v>57741</v>
      </c>
      <c r="H6881" s="1" t="s">
        <v>10272</v>
      </c>
      <c r="I6881" s="1" t="n">
        <v>57054</v>
      </c>
      <c r="J6881" s="1" t="s">
        <v>10272</v>
      </c>
      <c r="K6881" s="1" t="s">
        <v>3381</v>
      </c>
    </row>
    <row r="6882" customFormat="false" ht="15" hidden="false" customHeight="true" outlineLevel="0" collapsed="false">
      <c r="A6882" s="1" t="n">
        <f aca="false">MAX($A$2:$A6881)+1</f>
        <v>5921</v>
      </c>
      <c r="C6882" s="1" t="str">
        <f aca="false">IF(H6882="",F6882,H6882)</f>
        <v>Vineland Headquarters</v>
      </c>
      <c r="F6882" s="5"/>
      <c r="G6882" s="1" t="n">
        <v>57742</v>
      </c>
      <c r="H6882" s="1" t="s">
        <v>10273</v>
      </c>
      <c r="I6882" s="1" t="n">
        <v>57049</v>
      </c>
      <c r="J6882" s="1" t="s">
        <v>10259</v>
      </c>
      <c r="K6882" s="1" t="s">
        <v>3381</v>
      </c>
    </row>
    <row r="6883" customFormat="false" ht="15" hidden="false" customHeight="true" outlineLevel="0" collapsed="false">
      <c r="A6883" s="1" t="n">
        <f aca="false">MAX($A$2:$A6882)+1</f>
        <v>5922</v>
      </c>
      <c r="C6883" s="1" t="str">
        <f aca="false">IF(H6883="",F6883,H6883)</f>
        <v>North Palm Springs 1A</v>
      </c>
      <c r="F6883" s="5"/>
      <c r="G6883" s="1" t="n">
        <v>57743</v>
      </c>
      <c r="H6883" s="1" t="s">
        <v>10274</v>
      </c>
      <c r="I6883" s="1" t="n">
        <v>57022</v>
      </c>
      <c r="J6883" s="1" t="s">
        <v>10223</v>
      </c>
      <c r="K6883" s="1" t="s">
        <v>3381</v>
      </c>
    </row>
    <row r="6884" customFormat="false" ht="15" hidden="false" customHeight="true" outlineLevel="0" collapsed="false">
      <c r="A6884" s="1" t="n">
        <f aca="false">MAX($A$2:$A6883)+1</f>
        <v>5923</v>
      </c>
      <c r="C6884" s="1" t="str">
        <f aca="false">IF(H6884="",F6884,H6884)</f>
        <v>Laurel Hill Wind</v>
      </c>
      <c r="F6884" s="5"/>
      <c r="G6884" s="1" t="n">
        <v>57744</v>
      </c>
      <c r="H6884" s="1" t="s">
        <v>10275</v>
      </c>
      <c r="I6884" s="1" t="n">
        <v>57053</v>
      </c>
      <c r="J6884" s="1" t="s">
        <v>10276</v>
      </c>
      <c r="K6884" s="1" t="s">
        <v>3381</v>
      </c>
    </row>
    <row r="6885" customFormat="false" ht="15" hidden="false" customHeight="true" outlineLevel="0" collapsed="false">
      <c r="A6885" s="1" t="n">
        <f aca="false">MAX($A$2:$A6884)+1</f>
        <v>5924</v>
      </c>
      <c r="C6885" s="1" t="str">
        <f aca="false">IF(H6885="",F6885,H6885)</f>
        <v>The City of Vineland at West Vineland</v>
      </c>
      <c r="F6885" s="5"/>
      <c r="G6885" s="1" t="n">
        <v>57745</v>
      </c>
      <c r="H6885" s="1" t="s">
        <v>10277</v>
      </c>
      <c r="I6885" s="1" t="n">
        <v>57044</v>
      </c>
      <c r="J6885" s="1" t="s">
        <v>10257</v>
      </c>
      <c r="K6885" s="1" t="s">
        <v>3381</v>
      </c>
    </row>
    <row r="6886" customFormat="false" ht="15" hidden="false" customHeight="true" outlineLevel="0" collapsed="false">
      <c r="A6886" s="1" t="n">
        <f aca="false">MAX($A$2:$A6885)+1</f>
        <v>5925</v>
      </c>
      <c r="C6886" s="1" t="str">
        <f aca="false">IF(H6886="",F6886,H6886)</f>
        <v>The City of Vineland at North Vineland</v>
      </c>
      <c r="F6886" s="5"/>
      <c r="G6886" s="1" t="n">
        <v>57746</v>
      </c>
      <c r="H6886" s="1" t="s">
        <v>10278</v>
      </c>
      <c r="I6886" s="1" t="n">
        <v>57044</v>
      </c>
      <c r="J6886" s="1" t="s">
        <v>10257</v>
      </c>
      <c r="K6886" s="1" t="s">
        <v>3381</v>
      </c>
    </row>
    <row r="6887" customFormat="false" ht="15" hidden="false" customHeight="true" outlineLevel="0" collapsed="false">
      <c r="A6887" s="1" t="n">
        <f aca="false">MAX($A$2:$A6886)+1</f>
        <v>5926</v>
      </c>
      <c r="C6887" s="1" t="str">
        <f aca="false">IF(H6887="",F6887,H6887)</f>
        <v>FedEx Field Solar Facility</v>
      </c>
      <c r="F6887" s="5"/>
      <c r="G6887" s="1" t="n">
        <v>57747</v>
      </c>
      <c r="H6887" s="1" t="s">
        <v>10279</v>
      </c>
      <c r="I6887" s="1" t="n">
        <v>57052</v>
      </c>
      <c r="J6887" s="1" t="s">
        <v>10280</v>
      </c>
      <c r="K6887" s="1" t="s">
        <v>3381</v>
      </c>
    </row>
    <row r="6888" customFormat="false" ht="15" hidden="false" customHeight="true" outlineLevel="0" collapsed="false">
      <c r="A6888" s="1" t="n">
        <f aca="false">MAX($A$2:$A6887)+1</f>
        <v>5927</v>
      </c>
      <c r="C6888" s="1" t="str">
        <f aca="false">IF(H6888="",F6888,H6888)</f>
        <v>Gordon Butte Wind LLC</v>
      </c>
      <c r="F6888" s="5"/>
      <c r="G6888" s="1" t="n">
        <v>57748</v>
      </c>
      <c r="H6888" s="1" t="s">
        <v>10281</v>
      </c>
      <c r="I6888" s="1" t="n">
        <v>57042</v>
      </c>
      <c r="J6888" s="1" t="s">
        <v>10281</v>
      </c>
      <c r="K6888" s="1" t="s">
        <v>3381</v>
      </c>
    </row>
    <row r="6889" customFormat="false" ht="15" hidden="false" customHeight="true" outlineLevel="0" collapsed="false">
      <c r="A6889" s="1" t="n">
        <f aca="false">MAX($A$2:$A6888)+1</f>
        <v>5928</v>
      </c>
      <c r="C6889" s="1" t="str">
        <f aca="false">IF(H6889="",F6889,H6889)</f>
        <v>Sawtooth Wind Project</v>
      </c>
      <c r="F6889" s="5"/>
      <c r="G6889" s="1" t="n">
        <v>57749</v>
      </c>
      <c r="H6889" s="1" t="s">
        <v>10282</v>
      </c>
      <c r="I6889" s="1" t="n">
        <v>57041</v>
      </c>
      <c r="J6889" s="1" t="s">
        <v>10283</v>
      </c>
      <c r="K6889" s="1" t="s">
        <v>3381</v>
      </c>
    </row>
    <row r="6890" customFormat="false" ht="15" hidden="false" customHeight="true" outlineLevel="0" collapsed="false">
      <c r="A6890" s="1" t="n">
        <f aca="false">MAX($A$2:$A6889)+1</f>
        <v>5929</v>
      </c>
      <c r="C6890" s="1" t="str">
        <f aca="false">IF(H6890="",F6890,H6890)</f>
        <v>Maple Solar</v>
      </c>
      <c r="F6890" s="5"/>
      <c r="G6890" s="1" t="n">
        <v>57750</v>
      </c>
      <c r="H6890" s="1" t="s">
        <v>10284</v>
      </c>
      <c r="I6890" s="1" t="n">
        <v>57049</v>
      </c>
      <c r="J6890" s="1" t="s">
        <v>10259</v>
      </c>
      <c r="K6890" s="1" t="s">
        <v>3381</v>
      </c>
    </row>
    <row r="6891" customFormat="false" ht="15" hidden="false" customHeight="true" outlineLevel="0" collapsed="false">
      <c r="A6891" s="1" t="n">
        <f aca="false">MAX($A$2:$A6890)+1</f>
        <v>5930</v>
      </c>
      <c r="C6891" s="1" t="str">
        <f aca="false">IF(H6891="",F6891,H6891)</f>
        <v>Los Vientos Wind 1A</v>
      </c>
      <c r="F6891" s="5"/>
      <c r="G6891" s="1" t="n">
        <v>57751</v>
      </c>
      <c r="H6891" s="1" t="s">
        <v>10285</v>
      </c>
      <c r="I6891" s="1" t="n">
        <v>57063</v>
      </c>
      <c r="J6891" s="1" t="s">
        <v>10286</v>
      </c>
      <c r="K6891" s="1" t="s">
        <v>3381</v>
      </c>
    </row>
    <row r="6892" customFormat="false" ht="15" hidden="false" customHeight="true" outlineLevel="0" collapsed="false">
      <c r="A6892" s="1" t="n">
        <f aca="false">MAX($A$2:$A6891)+1</f>
        <v>5931</v>
      </c>
      <c r="C6892" s="1" t="str">
        <f aca="false">IF(H6892="",F6892,H6892)</f>
        <v>Los Vientos Wind 1B</v>
      </c>
      <c r="F6892" s="5"/>
      <c r="G6892" s="1" t="n">
        <v>57752</v>
      </c>
      <c r="H6892" s="1" t="s">
        <v>10287</v>
      </c>
      <c r="I6892" s="1" t="n">
        <v>57064</v>
      </c>
      <c r="J6892" s="1" t="s">
        <v>10288</v>
      </c>
      <c r="K6892" s="1" t="s">
        <v>3381</v>
      </c>
    </row>
    <row r="6893" customFormat="false" ht="15" hidden="false" customHeight="true" outlineLevel="0" collapsed="false">
      <c r="A6893" s="1" t="n">
        <f aca="false">MAX($A$2:$A6892)+1</f>
        <v>5932</v>
      </c>
      <c r="C6893" s="1" t="str">
        <f aca="false">IF(H6893="",F6893,H6893)</f>
        <v>SMUD at Lawrence</v>
      </c>
      <c r="F6893" s="5"/>
      <c r="G6893" s="1" t="n">
        <v>57753</v>
      </c>
      <c r="H6893" s="1" t="s">
        <v>10289</v>
      </c>
      <c r="I6893" s="1" t="n">
        <v>56995</v>
      </c>
      <c r="J6893" s="1" t="s">
        <v>10188</v>
      </c>
      <c r="K6893" s="1" t="s">
        <v>3381</v>
      </c>
    </row>
    <row r="6894" customFormat="false" ht="15" hidden="false" customHeight="true" outlineLevel="0" collapsed="false">
      <c r="A6894" s="1" t="n">
        <f aca="false">MAX($A$2:$A6893)+1</f>
        <v>5933</v>
      </c>
      <c r="C6894" s="1" t="str">
        <f aca="false">IF(H6894="",F6894,H6894)</f>
        <v>Frederick County LFGTE Facility</v>
      </c>
      <c r="F6894" s="5"/>
      <c r="G6894" s="1" t="n">
        <v>57754</v>
      </c>
      <c r="H6894" s="1" t="s">
        <v>10290</v>
      </c>
      <c r="I6894" s="1" t="n">
        <v>57051</v>
      </c>
      <c r="J6894" s="1" t="s">
        <v>10291</v>
      </c>
      <c r="K6894" s="1" t="s">
        <v>3381</v>
      </c>
    </row>
    <row r="6895" customFormat="false" ht="15" hidden="false" customHeight="true" outlineLevel="0" collapsed="false">
      <c r="A6895" s="1" t="n">
        <f aca="false">MAX($A$2:$A6894)+1</f>
        <v>5934</v>
      </c>
      <c r="C6895" s="1" t="str">
        <f aca="false">IF(H6895="",F6895,H6895)</f>
        <v>TPW Petersburg</v>
      </c>
      <c r="F6895" s="5"/>
      <c r="G6895" s="1" t="n">
        <v>57755</v>
      </c>
      <c r="H6895" s="1" t="s">
        <v>10292</v>
      </c>
      <c r="I6895" s="1" t="n">
        <v>57050</v>
      </c>
      <c r="J6895" s="1" t="s">
        <v>10293</v>
      </c>
      <c r="K6895" s="1" t="s">
        <v>3381</v>
      </c>
    </row>
    <row r="6896" customFormat="false" ht="15" hidden="false" customHeight="true" outlineLevel="0" collapsed="false">
      <c r="A6896" s="1" t="n">
        <f aca="false">MAX($A$2:$A6895)+1</f>
        <v>5935</v>
      </c>
      <c r="C6896" s="1" t="str">
        <f aca="false">IF(H6896="",F6896,H6896)</f>
        <v>Coastal Energy Project</v>
      </c>
      <c r="F6896" s="5"/>
      <c r="G6896" s="1" t="n">
        <v>57756</v>
      </c>
      <c r="H6896" s="1" t="s">
        <v>10294</v>
      </c>
      <c r="I6896" s="1" t="n">
        <v>57066</v>
      </c>
      <c r="J6896" s="1" t="s">
        <v>10295</v>
      </c>
      <c r="K6896" s="1" t="s">
        <v>3381</v>
      </c>
    </row>
    <row r="6897" customFormat="false" ht="15" hidden="false" customHeight="true" outlineLevel="0" collapsed="false">
      <c r="A6897" s="1" t="n">
        <f aca="false">MAX($A$2:$A6896)+1</f>
        <v>5936</v>
      </c>
      <c r="C6897" s="1" t="str">
        <f aca="false">IF(H6897="",F6897,H6897)</f>
        <v>Pacific Wind LLC</v>
      </c>
      <c r="F6897" s="5"/>
      <c r="G6897" s="1" t="n">
        <v>57757</v>
      </c>
      <c r="H6897" s="1" t="s">
        <v>10296</v>
      </c>
      <c r="I6897" s="1" t="n">
        <v>57170</v>
      </c>
      <c r="J6897" s="1" t="s">
        <v>6439</v>
      </c>
      <c r="K6897" s="1" t="s">
        <v>3381</v>
      </c>
    </row>
    <row r="6898" customFormat="false" ht="15" hidden="false" customHeight="true" outlineLevel="0" collapsed="false">
      <c r="A6898" s="1" t="n">
        <f aca="false">MAX($A$2:$A6897)+1</f>
        <v>5937</v>
      </c>
      <c r="C6898" s="1" t="str">
        <f aca="false">IF(H6898="",F6898,H6898)</f>
        <v>Mount Saint Mary's</v>
      </c>
      <c r="F6898" s="5"/>
      <c r="G6898" s="1" t="n">
        <v>57758</v>
      </c>
      <c r="H6898" s="1" t="s">
        <v>10297</v>
      </c>
      <c r="I6898" s="1" t="n">
        <v>57065</v>
      </c>
      <c r="J6898" s="1" t="s">
        <v>10298</v>
      </c>
      <c r="K6898" s="1" t="s">
        <v>3381</v>
      </c>
    </row>
    <row r="6899" customFormat="false" ht="15" hidden="false" customHeight="true" outlineLevel="0" collapsed="false">
      <c r="A6899" s="1" t="n">
        <f aca="false">MAX($A$2:$A6898)+1</f>
        <v>5938</v>
      </c>
      <c r="C6899" s="1" t="str">
        <f aca="false">IF(H6899="",F6899,H6899)</f>
        <v>Consumer Products (Camas) LLC</v>
      </c>
      <c r="F6899" s="5"/>
      <c r="G6899" s="1" t="n">
        <v>57759</v>
      </c>
      <c r="H6899" s="1" t="s">
        <v>10299</v>
      </c>
      <c r="I6899" s="1" t="n">
        <v>59936</v>
      </c>
      <c r="J6899" s="1" t="s">
        <v>10300</v>
      </c>
      <c r="K6899" s="1" t="s">
        <v>3381</v>
      </c>
    </row>
    <row r="6900" customFormat="false" ht="15" hidden="false" customHeight="true" outlineLevel="0" collapsed="false">
      <c r="A6900" s="1" t="n">
        <f aca="false">MAX($A$2:$A6899)+1</f>
        <v>5939</v>
      </c>
      <c r="C6900" s="1" t="str">
        <f aca="false">IF(H6900="",F6900,H6900)</f>
        <v>Power County Wind Park South</v>
      </c>
      <c r="F6900" s="5"/>
      <c r="G6900" s="1" t="n">
        <v>57760</v>
      </c>
      <c r="H6900" s="1" t="s">
        <v>10301</v>
      </c>
      <c r="I6900" s="1" t="n">
        <v>57068</v>
      </c>
      <c r="J6900" s="1" t="s">
        <v>10302</v>
      </c>
      <c r="K6900" s="1" t="s">
        <v>3381</v>
      </c>
    </row>
    <row r="6901" customFormat="false" ht="15" hidden="false" customHeight="true" outlineLevel="0" collapsed="false">
      <c r="A6901" s="1" t="n">
        <f aca="false">MAX($A$2:$A6900)+1</f>
        <v>5940</v>
      </c>
      <c r="C6901" s="1" t="str">
        <f aca="false">IF(H6901="",F6901,H6901)</f>
        <v>Power County Wind Park North</v>
      </c>
      <c r="F6901" s="5"/>
      <c r="G6901" s="1" t="n">
        <v>57761</v>
      </c>
      <c r="H6901" s="1" t="s">
        <v>10303</v>
      </c>
      <c r="I6901" s="1" t="n">
        <v>57069</v>
      </c>
      <c r="J6901" s="1" t="s">
        <v>10304</v>
      </c>
      <c r="K6901" s="1" t="s">
        <v>3381</v>
      </c>
    </row>
    <row r="6902" customFormat="false" ht="15" hidden="false" customHeight="true" outlineLevel="0" collapsed="false">
      <c r="A6902" s="1" t="n">
        <f aca="false">MAX($A$2:$A6901)+1</f>
        <v>5941</v>
      </c>
      <c r="C6902" s="1" t="str">
        <f aca="false">IF(H6902="",F6902,H6902)</f>
        <v>Cimarron Wind Energy LLC</v>
      </c>
      <c r="F6902" s="5"/>
      <c r="G6902" s="1" t="n">
        <v>57762</v>
      </c>
      <c r="H6902" s="1" t="s">
        <v>10305</v>
      </c>
      <c r="I6902" s="1" t="n">
        <v>58143</v>
      </c>
      <c r="J6902" s="1" t="s">
        <v>10305</v>
      </c>
      <c r="K6902" s="1" t="s">
        <v>3381</v>
      </c>
    </row>
    <row r="6903" customFormat="false" ht="15" hidden="false" customHeight="true" outlineLevel="0" collapsed="false">
      <c r="A6903" s="1" t="n">
        <f aca="false">MAX($A$2:$A6902)+1</f>
        <v>5942</v>
      </c>
      <c r="C6903" s="1" t="str">
        <f aca="false">IF(H6903="",F6903,H6903)</f>
        <v>Youngs Creek Hydroelectric Project</v>
      </c>
      <c r="F6903" s="5"/>
      <c r="G6903" s="1" t="n">
        <v>57763</v>
      </c>
      <c r="H6903" s="1" t="s">
        <v>10306</v>
      </c>
      <c r="I6903" s="1" t="n">
        <v>17470</v>
      </c>
      <c r="J6903" s="1" t="s">
        <v>5586</v>
      </c>
      <c r="K6903" s="1" t="s">
        <v>3381</v>
      </c>
    </row>
    <row r="6904" customFormat="false" ht="15" hidden="false" customHeight="true" outlineLevel="0" collapsed="false">
      <c r="A6904" s="1" t="n">
        <f aca="false">MAX($A$2:$A6903)+1</f>
        <v>5943</v>
      </c>
      <c r="C6904" s="1" t="str">
        <f aca="false">IF(H6904="",F6904,H6904)</f>
        <v>Naval Air Weapons Station China Lake</v>
      </c>
      <c r="F6904" s="5"/>
      <c r="G6904" s="1" t="n">
        <v>57764</v>
      </c>
      <c r="H6904" s="1" t="s">
        <v>10307</v>
      </c>
      <c r="I6904" s="1" t="n">
        <v>57073</v>
      </c>
      <c r="J6904" s="1" t="s">
        <v>10308</v>
      </c>
      <c r="K6904" s="1" t="s">
        <v>3381</v>
      </c>
    </row>
    <row r="6905" customFormat="false" ht="15" hidden="false" customHeight="true" outlineLevel="0" collapsed="false">
      <c r="A6905" s="1" t="n">
        <f aca="false">MAX($A$2:$A6904)+1</f>
        <v>5944</v>
      </c>
      <c r="C6905" s="1" t="str">
        <f aca="false">IF(H6905="",F6905,H6905)</f>
        <v>Arizona Western College PV</v>
      </c>
      <c r="F6905" s="5"/>
      <c r="G6905" s="1" t="n">
        <v>57765</v>
      </c>
      <c r="H6905" s="1" t="s">
        <v>10309</v>
      </c>
      <c r="I6905" s="1" t="n">
        <v>58863</v>
      </c>
      <c r="J6905" s="1" t="s">
        <v>10310</v>
      </c>
      <c r="K6905" s="1" t="s">
        <v>3381</v>
      </c>
    </row>
    <row r="6906" customFormat="false" ht="15" hidden="false" customHeight="true" outlineLevel="0" collapsed="false">
      <c r="A6906" s="1" t="n">
        <f aca="false">MAX($A$2:$A6905)+1</f>
        <v>5945</v>
      </c>
      <c r="C6906" s="1" t="str">
        <f aca="false">IF(H6906="",F6906,H6906)</f>
        <v>Rockland Wind Farm</v>
      </c>
      <c r="F6906" s="5"/>
      <c r="G6906" s="1" t="n">
        <v>57766</v>
      </c>
      <c r="H6906" s="1" t="s">
        <v>10311</v>
      </c>
      <c r="I6906" s="1" t="n">
        <v>57075</v>
      </c>
      <c r="J6906" s="1" t="s">
        <v>10312</v>
      </c>
      <c r="K6906" s="1" t="s">
        <v>3381</v>
      </c>
    </row>
    <row r="6907" customFormat="false" ht="15" hidden="false" customHeight="true" outlineLevel="0" collapsed="false">
      <c r="A6907" s="1" t="n">
        <f aca="false">MAX($A$2:$A6906)+1</f>
        <v>5946</v>
      </c>
      <c r="C6907" s="1" t="str">
        <f aca="false">IF(H6907="",F6907,H6907)</f>
        <v>Brown County Wind Turbine</v>
      </c>
      <c r="F6907" s="5"/>
      <c r="G6907" s="1" t="n">
        <v>57767</v>
      </c>
      <c r="H6907" s="1" t="s">
        <v>10313</v>
      </c>
      <c r="I6907" s="1" t="n">
        <v>57077</v>
      </c>
      <c r="J6907" s="1" t="s">
        <v>10314</v>
      </c>
      <c r="K6907" s="1" t="s">
        <v>3381</v>
      </c>
    </row>
    <row r="6908" customFormat="false" ht="15" hidden="false" customHeight="true" outlineLevel="0" collapsed="false">
      <c r="A6908" s="1" t="n">
        <f aca="false">MAX($A$2:$A6907)+1</f>
        <v>5947</v>
      </c>
      <c r="C6908" s="1" t="str">
        <f aca="false">IF(H6908="",F6908,H6908)</f>
        <v>Longwood Gardens</v>
      </c>
      <c r="F6908" s="5"/>
      <c r="G6908" s="1" t="n">
        <v>57768</v>
      </c>
      <c r="H6908" s="1" t="s">
        <v>10315</v>
      </c>
      <c r="I6908" s="1" t="n">
        <v>57078</v>
      </c>
      <c r="J6908" s="1" t="s">
        <v>10316</v>
      </c>
      <c r="K6908" s="1" t="s">
        <v>3381</v>
      </c>
    </row>
    <row r="6909" customFormat="false" ht="15" hidden="false" customHeight="true" outlineLevel="0" collapsed="false">
      <c r="A6909" s="1" t="n">
        <f aca="false">MAX($A$2:$A6908)+1</f>
        <v>5948</v>
      </c>
      <c r="C6909" s="1" t="str">
        <f aca="false">IF(H6909="",F6909,H6909)</f>
        <v>Mehoopany Wind Energy LLC</v>
      </c>
      <c r="F6909" s="5"/>
      <c r="G6909" s="1" t="n">
        <v>57769</v>
      </c>
      <c r="H6909" s="1" t="s">
        <v>10317</v>
      </c>
      <c r="I6909" s="1" t="n">
        <v>55963</v>
      </c>
      <c r="J6909" s="1" t="s">
        <v>6939</v>
      </c>
      <c r="K6909" s="1" t="s">
        <v>3381</v>
      </c>
    </row>
    <row r="6910" customFormat="false" ht="15" hidden="false" customHeight="true" outlineLevel="0" collapsed="false">
      <c r="A6910" s="1" t="n">
        <f aca="false">MAX($A$2:$A6909)+1</f>
        <v>5949</v>
      </c>
      <c r="C6910" s="1" t="str">
        <f aca="false">IF(H6910="",F6910,H6910)</f>
        <v>South Bay Fuel Cell Plant</v>
      </c>
      <c r="F6910" s="5"/>
      <c r="G6910" s="1" t="n">
        <v>57770</v>
      </c>
      <c r="H6910" s="1" t="s">
        <v>10318</v>
      </c>
      <c r="I6910" s="1" t="n">
        <v>57047</v>
      </c>
      <c r="J6910" s="1" t="s">
        <v>10261</v>
      </c>
      <c r="K6910" s="1" t="s">
        <v>3381</v>
      </c>
    </row>
    <row r="6911" customFormat="false" ht="15" hidden="false" customHeight="true" outlineLevel="0" collapsed="false">
      <c r="A6911" s="1" t="n">
        <f aca="false">MAX($A$2:$A6910)+1</f>
        <v>5950</v>
      </c>
      <c r="C6911" s="1" t="str">
        <f aca="false">IF(H6911="",F6911,H6911)</f>
        <v>Ameresco Butte County</v>
      </c>
      <c r="F6911" s="5"/>
      <c r="G6911" s="1" t="n">
        <v>57771</v>
      </c>
      <c r="H6911" s="1" t="s">
        <v>10319</v>
      </c>
      <c r="I6911" s="1" t="n">
        <v>57079</v>
      </c>
      <c r="J6911" s="1" t="s">
        <v>10320</v>
      </c>
      <c r="K6911" s="1" t="s">
        <v>3381</v>
      </c>
    </row>
    <row r="6912" customFormat="false" ht="15" hidden="false" customHeight="true" outlineLevel="0" collapsed="false">
      <c r="A6912" s="1" t="n">
        <f aca="false">MAX($A$2:$A6911)+1</f>
        <v>5951</v>
      </c>
      <c r="C6912" s="1" t="str">
        <f aca="false">IF(H6912="",F6912,H6912)</f>
        <v>Perdue Bridgeville Photovoltaic</v>
      </c>
      <c r="F6912" s="5"/>
      <c r="G6912" s="1" t="n">
        <v>57772</v>
      </c>
      <c r="H6912" s="1" t="s">
        <v>10321</v>
      </c>
      <c r="I6912" s="1" t="n">
        <v>57081</v>
      </c>
      <c r="J6912" s="1" t="s">
        <v>10322</v>
      </c>
      <c r="K6912" s="1" t="s">
        <v>3381</v>
      </c>
    </row>
    <row r="6913" customFormat="false" ht="15" hidden="false" customHeight="true" outlineLevel="0" collapsed="false">
      <c r="A6913" s="1" t="n">
        <f aca="false">MAX($A$2:$A6912)+1</f>
        <v>5952</v>
      </c>
      <c r="C6913" s="1" t="str">
        <f aca="false">IF(H6913="",F6913,H6913)</f>
        <v>Palo Verde College</v>
      </c>
      <c r="F6913" s="5"/>
      <c r="G6913" s="1" t="n">
        <v>57773</v>
      </c>
      <c r="H6913" s="1" t="s">
        <v>10323</v>
      </c>
      <c r="I6913" s="1" t="n">
        <v>58315</v>
      </c>
      <c r="J6913" s="1" t="s">
        <v>10324</v>
      </c>
      <c r="K6913" s="1" t="s">
        <v>3381</v>
      </c>
    </row>
    <row r="6914" customFormat="false" ht="15" hidden="false" customHeight="true" outlineLevel="0" collapsed="false">
      <c r="A6914" s="1" t="n">
        <f aca="false">MAX($A$2:$A6913)+1</f>
        <v>5953</v>
      </c>
      <c r="C6914" s="1" t="str">
        <f aca="false">IF(H6914="",F6914,H6914)</f>
        <v>Windstar 1</v>
      </c>
      <c r="F6914" s="5"/>
      <c r="G6914" s="1" t="n">
        <v>57774</v>
      </c>
      <c r="H6914" s="1" t="s">
        <v>10325</v>
      </c>
      <c r="I6914" s="1" t="n">
        <v>11556</v>
      </c>
      <c r="J6914" s="1" t="s">
        <v>6184</v>
      </c>
      <c r="K6914" s="1" t="s">
        <v>3381</v>
      </c>
    </row>
    <row r="6915" customFormat="false" ht="15" hidden="false" customHeight="true" outlineLevel="0" collapsed="false">
      <c r="A6915" s="1" t="n">
        <f aca="false">MAX($A$2:$A6914)+1</f>
        <v>5954</v>
      </c>
      <c r="C6915" s="1" t="str">
        <f aca="false">IF(H6915="",F6915,H6915)</f>
        <v>Kingman 1</v>
      </c>
      <c r="F6915" s="5"/>
      <c r="G6915" s="1" t="n">
        <v>57775</v>
      </c>
      <c r="H6915" s="1" t="s">
        <v>10326</v>
      </c>
      <c r="I6915" s="1" t="n">
        <v>11556</v>
      </c>
      <c r="J6915" s="1" t="s">
        <v>6184</v>
      </c>
      <c r="K6915" s="1" t="s">
        <v>3381</v>
      </c>
    </row>
    <row r="6916" customFormat="false" ht="15" hidden="false" customHeight="true" outlineLevel="0" collapsed="false">
      <c r="A6916" s="1" t="n">
        <f aca="false">MAX($A$2:$A6915)+1</f>
        <v>5955</v>
      </c>
      <c r="C6916" s="1" t="str">
        <f aca="false">IF(H6916="",F6916,H6916)</f>
        <v>FedEx Woodbridge</v>
      </c>
      <c r="F6916" s="5"/>
      <c r="G6916" s="1" t="n">
        <v>57776</v>
      </c>
      <c r="H6916" s="1" t="s">
        <v>10327</v>
      </c>
      <c r="I6916" s="1" t="n">
        <v>58316</v>
      </c>
      <c r="J6916" s="1" t="s">
        <v>10328</v>
      </c>
      <c r="K6916" s="1" t="s">
        <v>3381</v>
      </c>
    </row>
    <row r="6917" customFormat="false" ht="15" hidden="false" customHeight="true" outlineLevel="0" collapsed="false">
      <c r="A6917" s="1" t="n">
        <f aca="false">MAX($A$2:$A6916)+1</f>
        <v>5956</v>
      </c>
      <c r="C6917" s="1" t="str">
        <f aca="false">IF(H6917="",F6917,H6917)</f>
        <v>RE Dillard 1</v>
      </c>
      <c r="F6917" s="5"/>
      <c r="G6917" s="1" t="n">
        <v>57777</v>
      </c>
      <c r="H6917" s="1" t="s">
        <v>10329</v>
      </c>
      <c r="I6917" s="1" t="n">
        <v>57087</v>
      </c>
      <c r="J6917" s="1" t="s">
        <v>10330</v>
      </c>
      <c r="K6917" s="1" t="s">
        <v>3381</v>
      </c>
    </row>
    <row r="6918" customFormat="false" ht="15" hidden="false" customHeight="true" outlineLevel="0" collapsed="false">
      <c r="A6918" s="1" t="n">
        <f aca="false">MAX($A$2:$A6917)+1</f>
        <v>5957</v>
      </c>
      <c r="C6918" s="1" t="str">
        <f aca="false">IF(H6918="",F6918,H6918)</f>
        <v>RE Kammerer 1</v>
      </c>
      <c r="F6918" s="5"/>
      <c r="G6918" s="1" t="n">
        <v>57778</v>
      </c>
      <c r="H6918" s="1" t="s">
        <v>10331</v>
      </c>
      <c r="I6918" s="1" t="n">
        <v>57090</v>
      </c>
      <c r="J6918" s="1" t="s">
        <v>10332</v>
      </c>
      <c r="K6918" s="1" t="s">
        <v>3381</v>
      </c>
    </row>
    <row r="6919" customFormat="false" ht="15" hidden="false" customHeight="true" outlineLevel="0" collapsed="false">
      <c r="A6919" s="1" t="n">
        <f aca="false">MAX($A$2:$A6918)+1</f>
        <v>5958</v>
      </c>
      <c r="C6919" s="1" t="str">
        <f aca="false">IF(H6919="",F6919,H6919)</f>
        <v>RE Dillard 2</v>
      </c>
      <c r="F6919" s="5"/>
      <c r="G6919" s="1" t="n">
        <v>57779</v>
      </c>
      <c r="H6919" s="1" t="s">
        <v>10333</v>
      </c>
      <c r="I6919" s="1" t="n">
        <v>57087</v>
      </c>
      <c r="J6919" s="1" t="s">
        <v>10330</v>
      </c>
      <c r="K6919" s="1" t="s">
        <v>3381</v>
      </c>
    </row>
    <row r="6920" customFormat="false" ht="15" hidden="false" customHeight="true" outlineLevel="0" collapsed="false">
      <c r="A6920" s="1" t="n">
        <f aca="false">MAX($A$2:$A6919)+1</f>
        <v>5959</v>
      </c>
      <c r="C6920" s="1" t="str">
        <f aca="false">IF(H6920="",F6920,H6920)</f>
        <v>RE Kammerer 2</v>
      </c>
      <c r="F6920" s="5"/>
      <c r="G6920" s="1" t="n">
        <v>57780</v>
      </c>
      <c r="H6920" s="1" t="s">
        <v>10334</v>
      </c>
      <c r="I6920" s="1" t="n">
        <v>57090</v>
      </c>
      <c r="J6920" s="1" t="s">
        <v>10332</v>
      </c>
      <c r="K6920" s="1" t="s">
        <v>3381</v>
      </c>
    </row>
    <row r="6921" customFormat="false" ht="15" hidden="false" customHeight="true" outlineLevel="0" collapsed="false">
      <c r="A6921" s="1" t="n">
        <f aca="false">MAX($A$2:$A6920)+1</f>
        <v>5960</v>
      </c>
      <c r="C6921" s="1" t="str">
        <f aca="false">IF(H6921="",F6921,H6921)</f>
        <v>RE Dillard 3</v>
      </c>
      <c r="F6921" s="5"/>
      <c r="G6921" s="1" t="n">
        <v>57781</v>
      </c>
      <c r="H6921" s="1" t="s">
        <v>10335</v>
      </c>
      <c r="I6921" s="1" t="n">
        <v>57087</v>
      </c>
      <c r="J6921" s="1" t="s">
        <v>10330</v>
      </c>
      <c r="K6921" s="1" t="s">
        <v>3381</v>
      </c>
    </row>
    <row r="6922" customFormat="false" ht="15" hidden="false" customHeight="true" outlineLevel="0" collapsed="false">
      <c r="A6922" s="1" t="n">
        <f aca="false">MAX($A$2:$A6921)+1</f>
        <v>5961</v>
      </c>
      <c r="C6922" s="1" t="str">
        <f aca="false">IF(H6922="",F6922,H6922)</f>
        <v>RE Kammerer 3</v>
      </c>
      <c r="F6922" s="5"/>
      <c r="G6922" s="1" t="n">
        <v>57782</v>
      </c>
      <c r="H6922" s="1" t="s">
        <v>10336</v>
      </c>
      <c r="I6922" s="1" t="n">
        <v>57090</v>
      </c>
      <c r="J6922" s="1" t="s">
        <v>10332</v>
      </c>
      <c r="K6922" s="1" t="s">
        <v>3381</v>
      </c>
    </row>
    <row r="6923" customFormat="false" ht="15" hidden="false" customHeight="true" outlineLevel="0" collapsed="false">
      <c r="A6923" s="1" t="n">
        <f aca="false">MAX($A$2:$A6922)+1</f>
        <v>5962</v>
      </c>
      <c r="C6923" s="1" t="str">
        <f aca="false">IF(H6923="",F6923,H6923)</f>
        <v>RE Bruceville 1</v>
      </c>
      <c r="F6923" s="5"/>
      <c r="G6923" s="1" t="n">
        <v>57783</v>
      </c>
      <c r="H6923" s="1" t="s">
        <v>10337</v>
      </c>
      <c r="I6923" s="1" t="n">
        <v>57093</v>
      </c>
      <c r="J6923" s="1" t="s">
        <v>10338</v>
      </c>
      <c r="K6923" s="1" t="s">
        <v>3381</v>
      </c>
    </row>
    <row r="6924" customFormat="false" ht="15" hidden="false" customHeight="true" outlineLevel="0" collapsed="false">
      <c r="A6924" s="1" t="n">
        <f aca="false">MAX($A$2:$A6923)+1</f>
        <v>5963</v>
      </c>
      <c r="C6924" s="1" t="str">
        <f aca="false">IF(H6924="",F6924,H6924)</f>
        <v>RE Bruceville 2</v>
      </c>
      <c r="F6924" s="5"/>
      <c r="G6924" s="1" t="n">
        <v>57784</v>
      </c>
      <c r="H6924" s="1" t="s">
        <v>10339</v>
      </c>
      <c r="I6924" s="1" t="n">
        <v>57093</v>
      </c>
      <c r="J6924" s="1" t="s">
        <v>10338</v>
      </c>
      <c r="K6924" s="1" t="s">
        <v>3381</v>
      </c>
    </row>
    <row r="6925" customFormat="false" ht="15" hidden="false" customHeight="true" outlineLevel="0" collapsed="false">
      <c r="A6925" s="1" t="n">
        <f aca="false">MAX($A$2:$A6924)+1</f>
        <v>5964</v>
      </c>
      <c r="C6925" s="1" t="str">
        <f aca="false">IF(H6925="",F6925,H6925)</f>
        <v>RE Bruceville 3</v>
      </c>
      <c r="F6925" s="5"/>
      <c r="G6925" s="1" t="n">
        <v>57785</v>
      </c>
      <c r="H6925" s="1" t="s">
        <v>10340</v>
      </c>
      <c r="I6925" s="1" t="n">
        <v>57093</v>
      </c>
      <c r="J6925" s="1" t="s">
        <v>10338</v>
      </c>
      <c r="K6925" s="1" t="s">
        <v>3381</v>
      </c>
    </row>
    <row r="6926" customFormat="false" ht="15" hidden="false" customHeight="true" outlineLevel="0" collapsed="false">
      <c r="A6926" s="1" t="n">
        <f aca="false">MAX($A$2:$A6925)+1</f>
        <v>5965</v>
      </c>
      <c r="C6926" s="1" t="str">
        <f aca="false">IF(H6926="",F6926,H6926)</f>
        <v>FC Landfill Energy</v>
      </c>
      <c r="F6926" s="5"/>
      <c r="G6926" s="1" t="n">
        <v>57786</v>
      </c>
      <c r="H6926" s="1" t="s">
        <v>10341</v>
      </c>
      <c r="I6926" s="1" t="n">
        <v>57101</v>
      </c>
      <c r="J6926" s="1" t="s">
        <v>10341</v>
      </c>
      <c r="K6926" s="1" t="s">
        <v>3381</v>
      </c>
    </row>
    <row r="6927" customFormat="false" ht="15" hidden="false" customHeight="true" outlineLevel="0" collapsed="false">
      <c r="A6927" s="1" t="n">
        <f aca="false">MAX($A$2:$A6926)+1</f>
        <v>5966</v>
      </c>
      <c r="C6927" s="1" t="str">
        <f aca="false">IF(H6927="",F6927,H6927)</f>
        <v>Flat Ridge 2 Wind Energy LLC</v>
      </c>
      <c r="F6927" s="5"/>
      <c r="G6927" s="1" t="n">
        <v>57787</v>
      </c>
      <c r="H6927" s="1" t="s">
        <v>10342</v>
      </c>
      <c r="I6927" s="1" t="n">
        <v>55963</v>
      </c>
      <c r="J6927" s="1" t="s">
        <v>6939</v>
      </c>
      <c r="K6927" s="1" t="s">
        <v>3381</v>
      </c>
    </row>
    <row r="6928" customFormat="false" ht="15" hidden="false" customHeight="true" outlineLevel="0" collapsed="false">
      <c r="A6928" s="1" t="n">
        <f aca="false">MAX($A$2:$A6927)+1</f>
        <v>5967</v>
      </c>
      <c r="C6928" s="1" t="str">
        <f aca="false">IF(H6928="",F6928,H6928)</f>
        <v>US GSA Heating and Transmission</v>
      </c>
      <c r="F6928" s="5"/>
      <c r="G6928" s="1" t="n">
        <v>57788</v>
      </c>
      <c r="H6928" s="1" t="s">
        <v>10343</v>
      </c>
      <c r="I6928" s="1" t="n">
        <v>57103</v>
      </c>
      <c r="J6928" s="1" t="s">
        <v>10343</v>
      </c>
      <c r="K6928" s="1" t="s">
        <v>3381</v>
      </c>
    </row>
    <row r="6929" customFormat="false" ht="15" hidden="false" customHeight="true" outlineLevel="0" collapsed="false">
      <c r="A6929" s="1" t="n">
        <f aca="false">MAX($A$2:$A6928)+1</f>
        <v>5968</v>
      </c>
      <c r="C6929" s="1" t="str">
        <f aca="false">IF(H6929="",F6929,H6929)</f>
        <v>Peak Power 1 Cogen</v>
      </c>
      <c r="F6929" s="5"/>
      <c r="G6929" s="1" t="n">
        <v>57789</v>
      </c>
      <c r="H6929" s="1" t="s">
        <v>10344</v>
      </c>
      <c r="I6929" s="1" t="n">
        <v>57106</v>
      </c>
      <c r="J6929" s="1" t="s">
        <v>10345</v>
      </c>
      <c r="K6929" s="1" t="s">
        <v>3381</v>
      </c>
    </row>
    <row r="6930" customFormat="false" ht="15" hidden="false" customHeight="true" outlineLevel="0" collapsed="false">
      <c r="A6930" s="1" t="n">
        <f aca="false">MAX($A$2:$A6929)+1</f>
        <v>5969</v>
      </c>
      <c r="C6930" s="1" t="str">
        <f aca="false">IF(H6930="",F6930,H6930)</f>
        <v>RE Bagdad Solar I LLC</v>
      </c>
      <c r="F6930" s="5"/>
      <c r="G6930" s="1" t="n">
        <v>57790</v>
      </c>
      <c r="H6930" s="1" t="s">
        <v>10346</v>
      </c>
      <c r="I6930" s="1" t="n">
        <v>57107</v>
      </c>
      <c r="J6930" s="1" t="s">
        <v>10347</v>
      </c>
      <c r="K6930" s="1" t="s">
        <v>3381</v>
      </c>
    </row>
    <row r="6931" customFormat="false" ht="15" hidden="false" customHeight="true" outlineLevel="0" collapsed="false">
      <c r="A6931" s="1" t="n">
        <f aca="false">MAX($A$2:$A6930)+1</f>
        <v>5970</v>
      </c>
      <c r="C6931" s="1" t="str">
        <f aca="false">IF(H6931="",F6931,H6931)</f>
        <v>Foundation AB</v>
      </c>
      <c r="F6931" s="5"/>
      <c r="G6931" s="1" t="n">
        <v>57791</v>
      </c>
      <c r="H6931" s="1" t="s">
        <v>10348</v>
      </c>
      <c r="I6931" s="1" t="n">
        <v>56930</v>
      </c>
      <c r="J6931" s="1" t="s">
        <v>10103</v>
      </c>
      <c r="K6931" s="1" t="s">
        <v>3381</v>
      </c>
    </row>
    <row r="6932" customFormat="false" ht="15" hidden="false" customHeight="true" outlineLevel="0" collapsed="false">
      <c r="A6932" s="1" t="n">
        <f aca="false">MAX($A$2:$A6931)+1</f>
        <v>5971</v>
      </c>
      <c r="C6932" s="1" t="str">
        <f aca="false">IF(H6932="",F6932,H6932)</f>
        <v>Foundation IE</v>
      </c>
      <c r="F6932" s="5"/>
      <c r="G6932" s="1" t="n">
        <v>57792</v>
      </c>
      <c r="H6932" s="1" t="s">
        <v>10349</v>
      </c>
      <c r="I6932" s="1" t="n">
        <v>56930</v>
      </c>
      <c r="J6932" s="1" t="s">
        <v>10103</v>
      </c>
      <c r="K6932" s="1" t="s">
        <v>3381</v>
      </c>
    </row>
    <row r="6933" customFormat="false" ht="15" hidden="false" customHeight="true" outlineLevel="0" collapsed="false">
      <c r="A6933" s="1" t="n">
        <f aca="false">MAX($A$2:$A6932)+1</f>
        <v>5972</v>
      </c>
      <c r="C6933" s="1" t="str">
        <f aca="false">IF(H6933="",F6933,H6933)</f>
        <v>Sonoma County Fuel Cell</v>
      </c>
      <c r="F6933" s="5"/>
      <c r="G6933" s="1" t="n">
        <v>57793</v>
      </c>
      <c r="H6933" s="1" t="s">
        <v>10350</v>
      </c>
      <c r="I6933" s="1" t="n">
        <v>57108</v>
      </c>
      <c r="J6933" s="1" t="s">
        <v>10351</v>
      </c>
      <c r="K6933" s="1" t="s">
        <v>3381</v>
      </c>
    </row>
    <row r="6934" customFormat="false" ht="15" hidden="false" customHeight="true" outlineLevel="0" collapsed="false">
      <c r="A6934" s="1" t="n">
        <f aca="false">MAX($A$2:$A6933)+1</f>
        <v>5973</v>
      </c>
      <c r="C6934" s="1" t="str">
        <f aca="false">IF(H6934="",F6934,H6934)</f>
        <v>RE Ajo 1 LLC</v>
      </c>
      <c r="F6934" s="5"/>
      <c r="G6934" s="1" t="n">
        <v>57795</v>
      </c>
      <c r="H6934" s="1" t="s">
        <v>10352</v>
      </c>
      <c r="I6934" s="1" t="n">
        <v>57112</v>
      </c>
      <c r="J6934" s="1" t="s">
        <v>10352</v>
      </c>
      <c r="K6934" s="1" t="s">
        <v>3381</v>
      </c>
    </row>
    <row r="6935" customFormat="false" ht="15" hidden="false" customHeight="true" outlineLevel="0" collapsed="false">
      <c r="A6935" s="1" t="n">
        <f aca="false">MAX($A$2:$A6934)+1</f>
        <v>5974</v>
      </c>
      <c r="C6935" s="1" t="str">
        <f aca="false">IF(H6935="",F6935,H6935)</f>
        <v>Golden Springs Building C-1</v>
      </c>
      <c r="F6935" s="5"/>
      <c r="G6935" s="1" t="n">
        <v>57796</v>
      </c>
      <c r="H6935" s="1" t="s">
        <v>10353</v>
      </c>
      <c r="I6935" s="1" t="n">
        <v>57104</v>
      </c>
      <c r="J6935" s="1" t="s">
        <v>10354</v>
      </c>
      <c r="K6935" s="1" t="s">
        <v>3381</v>
      </c>
    </row>
    <row r="6936" customFormat="false" ht="15" hidden="false" customHeight="true" outlineLevel="0" collapsed="false">
      <c r="A6936" s="1" t="n">
        <f aca="false">MAX($A$2:$A6935)+1</f>
        <v>5975</v>
      </c>
      <c r="C6936" s="1" t="str">
        <f aca="false">IF(H6936="",F6936,H6936)</f>
        <v>Golden Springs Building D</v>
      </c>
      <c r="F6936" s="5"/>
      <c r="G6936" s="1" t="n">
        <v>57797</v>
      </c>
      <c r="H6936" s="1" t="s">
        <v>10355</v>
      </c>
      <c r="I6936" s="1" t="n">
        <v>57104</v>
      </c>
      <c r="J6936" s="1" t="s">
        <v>10354</v>
      </c>
      <c r="K6936" s="1" t="s">
        <v>3381</v>
      </c>
    </row>
    <row r="6937" customFormat="false" ht="15" hidden="false" customHeight="true" outlineLevel="0" collapsed="false">
      <c r="A6937" s="1" t="n">
        <f aca="false">MAX($A$2:$A6936)+1</f>
        <v>5976</v>
      </c>
      <c r="C6937" s="1" t="str">
        <f aca="false">IF(H6937="",F6937,H6937)</f>
        <v>OBP Cogen</v>
      </c>
      <c r="F6937" s="5"/>
      <c r="G6937" s="1" t="n">
        <v>57798</v>
      </c>
      <c r="H6937" s="1" t="s">
        <v>10356</v>
      </c>
      <c r="I6937" s="1" t="n">
        <v>57120</v>
      </c>
      <c r="J6937" s="1" t="s">
        <v>10357</v>
      </c>
      <c r="K6937" s="1" t="s">
        <v>3381</v>
      </c>
    </row>
    <row r="6938" customFormat="false" ht="15" hidden="false" customHeight="true" outlineLevel="0" collapsed="false">
      <c r="A6938" s="1" t="n">
        <f aca="false">MAX($A$2:$A6937)+1</f>
        <v>5977</v>
      </c>
      <c r="C6938" s="1" t="str">
        <f aca="false">IF(H6938="",F6938,H6938)</f>
        <v>ISH Solar Central, LLC</v>
      </c>
      <c r="F6938" s="5"/>
      <c r="G6938" s="1" t="n">
        <v>57799</v>
      </c>
      <c r="H6938" s="1" t="s">
        <v>10358</v>
      </c>
      <c r="I6938" s="1" t="n">
        <v>57113</v>
      </c>
      <c r="J6938" s="1" t="s">
        <v>10358</v>
      </c>
      <c r="K6938" s="1" t="s">
        <v>3381</v>
      </c>
    </row>
    <row r="6939" customFormat="false" ht="15" hidden="false" customHeight="true" outlineLevel="0" collapsed="false">
      <c r="A6939" s="1" t="n">
        <f aca="false">MAX($A$2:$A6938)+1</f>
        <v>5978</v>
      </c>
      <c r="C6939" s="1" t="str">
        <f aca="false">IF(H6939="",F6939,H6939)</f>
        <v>Magic Valley Wind Farm I LLC</v>
      </c>
      <c r="F6939" s="5"/>
      <c r="G6939" s="1" t="n">
        <v>57802</v>
      </c>
      <c r="H6939" s="1" t="s">
        <v>10359</v>
      </c>
      <c r="I6939" s="1" t="n">
        <v>56215</v>
      </c>
      <c r="J6939" s="1" t="s">
        <v>8945</v>
      </c>
      <c r="K6939" s="1" t="s">
        <v>3381</v>
      </c>
    </row>
    <row r="6940" customFormat="false" ht="15" hidden="false" customHeight="true" outlineLevel="0" collapsed="false">
      <c r="A6940" s="1" t="n">
        <f aca="false">MAX($A$2:$A6939)+1</f>
        <v>5979</v>
      </c>
      <c r="C6940" s="1" t="str">
        <f aca="false">IF(H6940="",F6940,H6940)</f>
        <v>Lime Wind</v>
      </c>
      <c r="F6940" s="5"/>
      <c r="G6940" s="1" t="n">
        <v>57803</v>
      </c>
      <c r="H6940" s="1" t="s">
        <v>10360</v>
      </c>
      <c r="I6940" s="1" t="n">
        <v>57122</v>
      </c>
      <c r="J6940" s="1" t="s">
        <v>10361</v>
      </c>
      <c r="K6940" s="1" t="s">
        <v>3381</v>
      </c>
    </row>
    <row r="6941" customFormat="false" ht="15" hidden="false" customHeight="true" outlineLevel="0" collapsed="false">
      <c r="A6941" s="1" t="n">
        <f aca="false">MAX($A$2:$A6940)+1</f>
        <v>5980</v>
      </c>
      <c r="C6941" s="1" t="str">
        <f aca="false">IF(H6941="",F6941,H6941)</f>
        <v>Middlebury College</v>
      </c>
      <c r="F6941" s="5"/>
      <c r="G6941" s="1" t="n">
        <v>57804</v>
      </c>
      <c r="H6941" s="1" t="s">
        <v>10362</v>
      </c>
      <c r="I6941" s="1" t="n">
        <v>57123</v>
      </c>
      <c r="J6941" s="1" t="s">
        <v>10363</v>
      </c>
      <c r="K6941" s="1" t="s">
        <v>3381</v>
      </c>
    </row>
    <row r="6942" customFormat="false" ht="15" hidden="false" customHeight="true" outlineLevel="0" collapsed="false">
      <c r="A6942" s="1" t="n">
        <f aca="false">MAX($A$2:$A6941)+1</f>
        <v>5981</v>
      </c>
      <c r="C6942" s="1" t="str">
        <f aca="false">IF(H6942="",F6942,H6942)</f>
        <v>William Paterson University</v>
      </c>
      <c r="F6942" s="5"/>
      <c r="G6942" s="1" t="n">
        <v>57805</v>
      </c>
      <c r="H6942" s="1" t="s">
        <v>10364</v>
      </c>
      <c r="I6942" s="1" t="n">
        <v>57124</v>
      </c>
      <c r="J6942" s="1" t="s">
        <v>10365</v>
      </c>
      <c r="K6942" s="1" t="s">
        <v>3381</v>
      </c>
    </row>
    <row r="6943" customFormat="false" ht="15" hidden="false" customHeight="true" outlineLevel="0" collapsed="false">
      <c r="A6943" s="1" t="n">
        <f aca="false">MAX($A$2:$A6942)+1</f>
        <v>5982</v>
      </c>
      <c r="C6943" s="1" t="str">
        <f aca="false">IF(H6943="",F6943,H6943)</f>
        <v>RE Dillard 4</v>
      </c>
      <c r="F6943" s="5"/>
      <c r="G6943" s="1" t="n">
        <v>57806</v>
      </c>
      <c r="H6943" s="1" t="s">
        <v>10366</v>
      </c>
      <c r="I6943" s="1" t="n">
        <v>57087</v>
      </c>
      <c r="J6943" s="1" t="s">
        <v>10330</v>
      </c>
      <c r="K6943" s="1" t="s">
        <v>3381</v>
      </c>
    </row>
    <row r="6944" customFormat="false" ht="15" hidden="false" customHeight="true" outlineLevel="0" collapsed="false">
      <c r="A6944" s="1" t="n">
        <f aca="false">MAX($A$2:$A6943)+1</f>
        <v>5983</v>
      </c>
      <c r="C6944" s="1" t="str">
        <f aca="false">IF(H6944="",F6944,H6944)</f>
        <v>Coca Cola American Canyon</v>
      </c>
      <c r="F6944" s="5"/>
      <c r="G6944" s="1" t="n">
        <v>57807</v>
      </c>
      <c r="H6944" s="1" t="s">
        <v>10367</v>
      </c>
      <c r="I6944" s="1" t="n">
        <v>56778</v>
      </c>
      <c r="J6944" s="1" t="s">
        <v>9982</v>
      </c>
      <c r="K6944" s="1" t="s">
        <v>3381</v>
      </c>
    </row>
    <row r="6945" customFormat="false" ht="15" hidden="false" customHeight="true" outlineLevel="0" collapsed="false">
      <c r="A6945" s="1" t="n">
        <f aca="false">MAX($A$2:$A6944)+1</f>
        <v>5984</v>
      </c>
      <c r="C6945" s="1" t="str">
        <f aca="false">IF(H6945="",F6945,H6945)</f>
        <v>Lockheed Martin Sunnyvale</v>
      </c>
      <c r="F6945" s="5"/>
      <c r="G6945" s="1" t="n">
        <v>57808</v>
      </c>
      <c r="H6945" s="1" t="s">
        <v>10368</v>
      </c>
      <c r="I6945" s="1" t="n">
        <v>57128</v>
      </c>
      <c r="J6945" s="1" t="s">
        <v>10369</v>
      </c>
      <c r="K6945" s="1" t="s">
        <v>3381</v>
      </c>
    </row>
    <row r="6946" customFormat="false" ht="15" hidden="false" customHeight="true" outlineLevel="0" collapsed="false">
      <c r="A6946" s="1" t="n">
        <f aca="false">MAX($A$2:$A6945)+1</f>
        <v>5985</v>
      </c>
      <c r="C6946" s="1" t="str">
        <f aca="false">IF(H6946="",F6946,H6946)</f>
        <v>Franklin Templeton San Mateo</v>
      </c>
      <c r="F6946" s="5"/>
      <c r="G6946" s="1" t="n">
        <v>57809</v>
      </c>
      <c r="H6946" s="1" t="s">
        <v>10370</v>
      </c>
      <c r="I6946" s="1" t="n">
        <v>57128</v>
      </c>
      <c r="J6946" s="1" t="s">
        <v>10369</v>
      </c>
      <c r="K6946" s="1" t="s">
        <v>3381</v>
      </c>
    </row>
    <row r="6947" customFormat="false" ht="15" hidden="false" customHeight="true" outlineLevel="0" collapsed="false">
      <c r="A6947" s="1" t="n">
        <f aca="false">MAX($A$2:$A6946)+1</f>
        <v>5986</v>
      </c>
      <c r="C6947" s="1" t="str">
        <f aca="false">IF(H6947="",F6947,H6947)</f>
        <v>Adobe San Jose</v>
      </c>
      <c r="F6947" s="5"/>
      <c r="G6947" s="1" t="n">
        <v>57811</v>
      </c>
      <c r="H6947" s="1" t="s">
        <v>10371</v>
      </c>
      <c r="I6947" s="1" t="n">
        <v>57128</v>
      </c>
      <c r="J6947" s="1" t="s">
        <v>10369</v>
      </c>
      <c r="K6947" s="1" t="s">
        <v>3381</v>
      </c>
    </row>
    <row r="6948" customFormat="false" ht="15" hidden="false" customHeight="true" outlineLevel="0" collapsed="false">
      <c r="A6948" s="1" t="n">
        <f aca="false">MAX($A$2:$A6947)+1</f>
        <v>5987</v>
      </c>
      <c r="C6948" s="1" t="str">
        <f aca="false">IF(H6948="",F6948,H6948)</f>
        <v>GL Wind</v>
      </c>
      <c r="F6948" s="5"/>
      <c r="G6948" s="1" t="n">
        <v>57813</v>
      </c>
      <c r="H6948" s="1" t="s">
        <v>10372</v>
      </c>
      <c r="I6948" s="1" t="n">
        <v>57127</v>
      </c>
      <c r="J6948" s="1" t="s">
        <v>10373</v>
      </c>
      <c r="K6948" s="1" t="s">
        <v>3381</v>
      </c>
    </row>
    <row r="6949" customFormat="false" ht="15" hidden="false" customHeight="true" outlineLevel="0" collapsed="false">
      <c r="A6949" s="1" t="n">
        <f aca="false">MAX($A$2:$A6948)+1</f>
        <v>5988</v>
      </c>
      <c r="C6949" s="1" t="str">
        <f aca="false">IF(H6949="",F6949,H6949)</f>
        <v>Titusville Solar</v>
      </c>
      <c r="F6949" s="5"/>
      <c r="G6949" s="1" t="n">
        <v>57815</v>
      </c>
      <c r="H6949" s="1" t="s">
        <v>10374</v>
      </c>
      <c r="I6949" s="1" t="n">
        <v>57130</v>
      </c>
      <c r="J6949" s="1" t="s">
        <v>10375</v>
      </c>
      <c r="K6949" s="1" t="s">
        <v>3381</v>
      </c>
    </row>
    <row r="6950" customFormat="false" ht="15" hidden="false" customHeight="true" outlineLevel="0" collapsed="false">
      <c r="A6950" s="1" t="n">
        <f aca="false">MAX($A$2:$A6949)+1</f>
        <v>5989</v>
      </c>
      <c r="C6950" s="1" t="str">
        <f aca="false">IF(H6950="",F6950,H6950)</f>
        <v>RE McKenzie 1</v>
      </c>
      <c r="F6950" s="5"/>
      <c r="G6950" s="1" t="n">
        <v>57816</v>
      </c>
      <c r="H6950" s="1" t="s">
        <v>10376</v>
      </c>
      <c r="I6950" s="1" t="n">
        <v>57114</v>
      </c>
      <c r="J6950" s="1" t="s">
        <v>10377</v>
      </c>
      <c r="K6950" s="1" t="s">
        <v>3381</v>
      </c>
    </row>
    <row r="6951" customFormat="false" ht="15" hidden="false" customHeight="true" outlineLevel="0" collapsed="false">
      <c r="A6951" s="1" t="n">
        <f aca="false">MAX($A$2:$A6950)+1</f>
        <v>5990</v>
      </c>
      <c r="C6951" s="1" t="str">
        <f aca="false">IF(H6951="",F6951,H6951)</f>
        <v>RE McKenzie 2</v>
      </c>
      <c r="F6951" s="5"/>
      <c r="G6951" s="1" t="n">
        <v>57817</v>
      </c>
      <c r="H6951" s="1" t="s">
        <v>10378</v>
      </c>
      <c r="I6951" s="1" t="n">
        <v>57114</v>
      </c>
      <c r="J6951" s="1" t="s">
        <v>10377</v>
      </c>
      <c r="K6951" s="1" t="s">
        <v>3381</v>
      </c>
    </row>
    <row r="6952" customFormat="false" ht="15" hidden="false" customHeight="true" outlineLevel="0" collapsed="false">
      <c r="A6952" s="1" t="n">
        <f aca="false">MAX($A$2:$A6951)+1</f>
        <v>5991</v>
      </c>
      <c r="C6952" s="1" t="str">
        <f aca="false">IF(H6952="",F6952,H6952)</f>
        <v>RE McKenzie 3</v>
      </c>
      <c r="F6952" s="5"/>
      <c r="G6952" s="1" t="n">
        <v>57818</v>
      </c>
      <c r="H6952" s="1" t="s">
        <v>10379</v>
      </c>
      <c r="I6952" s="1" t="n">
        <v>57114</v>
      </c>
      <c r="J6952" s="1" t="s">
        <v>10377</v>
      </c>
      <c r="K6952" s="1" t="s">
        <v>3381</v>
      </c>
    </row>
    <row r="6953" customFormat="false" ht="15" hidden="false" customHeight="true" outlineLevel="0" collapsed="false">
      <c r="A6953" s="1" t="n">
        <f aca="false">MAX($A$2:$A6952)+1</f>
        <v>5992</v>
      </c>
      <c r="C6953" s="1" t="str">
        <f aca="false">IF(H6953="",F6953,H6953)</f>
        <v>RE McKenzie 4</v>
      </c>
      <c r="F6953" s="5"/>
      <c r="G6953" s="1" t="n">
        <v>57819</v>
      </c>
      <c r="H6953" s="1" t="s">
        <v>10380</v>
      </c>
      <c r="I6953" s="1" t="n">
        <v>57114</v>
      </c>
      <c r="J6953" s="1" t="s">
        <v>10377</v>
      </c>
      <c r="K6953" s="1" t="s">
        <v>3381</v>
      </c>
    </row>
    <row r="6954" customFormat="false" ht="15" hidden="false" customHeight="true" outlineLevel="0" collapsed="false">
      <c r="A6954" s="1" t="n">
        <f aca="false">MAX($A$2:$A6953)+1</f>
        <v>5993</v>
      </c>
      <c r="C6954" s="1" t="str">
        <f aca="false">IF(H6954="",F6954,H6954)</f>
        <v>RE McKenzie 5</v>
      </c>
      <c r="F6954" s="5"/>
      <c r="G6954" s="1" t="n">
        <v>57820</v>
      </c>
      <c r="H6954" s="1" t="s">
        <v>10381</v>
      </c>
      <c r="I6954" s="1" t="n">
        <v>57114</v>
      </c>
      <c r="J6954" s="1" t="s">
        <v>10377</v>
      </c>
      <c r="K6954" s="1" t="s">
        <v>3381</v>
      </c>
    </row>
    <row r="6955" customFormat="false" ht="15" hidden="false" customHeight="true" outlineLevel="0" collapsed="false">
      <c r="A6955" s="1" t="n">
        <f aca="false">MAX($A$2:$A6954)+1</f>
        <v>5994</v>
      </c>
      <c r="C6955" s="1" t="str">
        <f aca="false">IF(H6955="",F6955,H6955)</f>
        <v>RE McKenzie 6</v>
      </c>
      <c r="F6955" s="5"/>
      <c r="G6955" s="1" t="n">
        <v>57821</v>
      </c>
      <c r="H6955" s="1" t="s">
        <v>10382</v>
      </c>
      <c r="I6955" s="1" t="n">
        <v>57114</v>
      </c>
      <c r="J6955" s="1" t="s">
        <v>10377</v>
      </c>
      <c r="K6955" s="1" t="s">
        <v>3381</v>
      </c>
    </row>
    <row r="6956" customFormat="false" ht="15" hidden="false" customHeight="true" outlineLevel="0" collapsed="false">
      <c r="A6956" s="1" t="n">
        <f aca="false">MAX($A$2:$A6955)+1</f>
        <v>5995</v>
      </c>
      <c r="C6956" s="1" t="str">
        <f aca="false">IF(H6956="",F6956,H6956)</f>
        <v>Middletown Coke Company, LLC</v>
      </c>
      <c r="F6956" s="5"/>
      <c r="G6956" s="1" t="n">
        <v>57822</v>
      </c>
      <c r="H6956" s="1" t="s">
        <v>10383</v>
      </c>
      <c r="I6956" s="1" t="n">
        <v>56069</v>
      </c>
      <c r="J6956" s="1" t="s">
        <v>9364</v>
      </c>
      <c r="K6956" s="1" t="s">
        <v>3381</v>
      </c>
    </row>
    <row r="6957" customFormat="false" ht="15" hidden="false" customHeight="true" outlineLevel="0" collapsed="false">
      <c r="A6957" s="1" t="n">
        <f aca="false">MAX($A$2:$A6956)+1</f>
        <v>5996</v>
      </c>
      <c r="C6957" s="1" t="str">
        <f aca="false">IF(H6957="",F6957,H6957)</f>
        <v>WCROC Wind Farm</v>
      </c>
      <c r="F6957" s="5"/>
      <c r="G6957" s="1" t="n">
        <v>57823</v>
      </c>
      <c r="H6957" s="1" t="s">
        <v>10384</v>
      </c>
      <c r="I6957" s="1" t="n">
        <v>57138</v>
      </c>
      <c r="J6957" s="1" t="s">
        <v>10385</v>
      </c>
      <c r="K6957" s="1" t="s">
        <v>3381</v>
      </c>
    </row>
    <row r="6958" customFormat="false" ht="15" hidden="false" customHeight="true" outlineLevel="0" collapsed="false">
      <c r="A6958" s="1" t="n">
        <f aca="false">MAX($A$2:$A6957)+1</f>
        <v>5997</v>
      </c>
      <c r="C6958" s="1" t="str">
        <f aca="false">IF(H6958="",F6958,H6958)</f>
        <v>Onalaska Campus Landfill Biogas</v>
      </c>
      <c r="F6958" s="5"/>
      <c r="G6958" s="1" t="n">
        <v>57824</v>
      </c>
      <c r="H6958" s="1" t="s">
        <v>10386</v>
      </c>
      <c r="I6958" s="1" t="n">
        <v>57142</v>
      </c>
      <c r="J6958" s="1" t="s">
        <v>10387</v>
      </c>
      <c r="K6958" s="1" t="s">
        <v>3381</v>
      </c>
    </row>
    <row r="6959" customFormat="false" ht="15" hidden="false" customHeight="true" outlineLevel="0" collapsed="false">
      <c r="A6959" s="1" t="n">
        <f aca="false">MAX($A$2:$A6958)+1</f>
        <v>5998</v>
      </c>
      <c r="C6959" s="1" t="str">
        <f aca="false">IF(H6959="",F6959,H6959)</f>
        <v>Dinuba Wastewater Treatment Plant</v>
      </c>
      <c r="F6959" s="5"/>
      <c r="G6959" s="1" t="n">
        <v>57827</v>
      </c>
      <c r="H6959" s="1" t="s">
        <v>10388</v>
      </c>
      <c r="I6959" s="1" t="n">
        <v>58661</v>
      </c>
      <c r="J6959" s="1" t="s">
        <v>10389</v>
      </c>
      <c r="K6959" s="1" t="s">
        <v>3381</v>
      </c>
    </row>
    <row r="6960" customFormat="false" ht="15" hidden="false" customHeight="true" outlineLevel="0" collapsed="false">
      <c r="A6960" s="1" t="n">
        <f aca="false">MAX($A$2:$A6959)+1</f>
        <v>5999</v>
      </c>
      <c r="C6960" s="1" t="str">
        <f aca="false">IF(H6960="",F6960,H6960)</f>
        <v>Tulsa LFG  LLC</v>
      </c>
      <c r="F6960" s="5"/>
      <c r="G6960" s="1" t="n">
        <v>57828</v>
      </c>
      <c r="H6960" s="1" t="s">
        <v>10390</v>
      </c>
      <c r="I6960" s="1" t="n">
        <v>57146</v>
      </c>
      <c r="J6960" s="1" t="s">
        <v>10391</v>
      </c>
      <c r="K6960" s="1" t="s">
        <v>3381</v>
      </c>
    </row>
    <row r="6961" customFormat="false" ht="15" hidden="false" customHeight="true" outlineLevel="0" collapsed="false">
      <c r="A6961" s="1" t="n">
        <f aca="false">MAX($A$2:$A6960)+1</f>
        <v>6000</v>
      </c>
      <c r="C6961" s="1" t="str">
        <f aca="false">IF(H6961="",F6961,H6961)</f>
        <v>Glendale Energy Power Plant</v>
      </c>
      <c r="F6961" s="5"/>
      <c r="G6961" s="1" t="n">
        <v>57829</v>
      </c>
      <c r="H6961" s="1" t="s">
        <v>10392</v>
      </c>
      <c r="I6961" s="1" t="n">
        <v>57148</v>
      </c>
      <c r="J6961" s="1" t="s">
        <v>10393</v>
      </c>
      <c r="K6961" s="1" t="s">
        <v>3381</v>
      </c>
    </row>
    <row r="6962" customFormat="false" ht="15" hidden="false" customHeight="true" outlineLevel="0" collapsed="false">
      <c r="A6962" s="1" t="n">
        <f aca="false">MAX($A$2:$A6961)+1</f>
        <v>6001</v>
      </c>
      <c r="C6962" s="1" t="str">
        <f aca="false">IF(H6962="",F6962,H6962)</f>
        <v>Rippey Wind Farm</v>
      </c>
      <c r="F6962" s="5"/>
      <c r="G6962" s="1" t="n">
        <v>57830</v>
      </c>
      <c r="H6962" s="1" t="s">
        <v>10394</v>
      </c>
      <c r="I6962" s="1" t="n">
        <v>57149</v>
      </c>
      <c r="J6962" s="1" t="s">
        <v>10395</v>
      </c>
      <c r="K6962" s="1" t="s">
        <v>3381</v>
      </c>
    </row>
    <row r="6963" customFormat="false" ht="15" hidden="false" customHeight="true" outlineLevel="0" collapsed="false">
      <c r="A6963" s="1" t="n">
        <f aca="false">MAX($A$2:$A6962)+1</f>
        <v>6002</v>
      </c>
      <c r="C6963" s="1" t="str">
        <f aca="false">IF(H6963="",F6963,H6963)</f>
        <v>Heliocentric</v>
      </c>
      <c r="F6963" s="5"/>
      <c r="G6963" s="1" t="n">
        <v>57831</v>
      </c>
      <c r="H6963" s="1" t="s">
        <v>10396</v>
      </c>
      <c r="I6963" s="1" t="n">
        <v>57154</v>
      </c>
      <c r="J6963" s="1" t="s">
        <v>10397</v>
      </c>
      <c r="K6963" s="1" t="s">
        <v>3381</v>
      </c>
    </row>
    <row r="6964" customFormat="false" ht="15" hidden="false" customHeight="true" outlineLevel="0" collapsed="false">
      <c r="A6964" s="1" t="n">
        <f aca="false">MAX($A$2:$A6963)+1</f>
        <v>6003</v>
      </c>
      <c r="C6964" s="1" t="str">
        <f aca="false">IF(H6964="",F6964,H6964)</f>
        <v>Hawkeye Wind Farm</v>
      </c>
      <c r="F6964" s="5"/>
      <c r="G6964" s="1" t="n">
        <v>57832</v>
      </c>
      <c r="H6964" s="1" t="s">
        <v>10398</v>
      </c>
      <c r="I6964" s="1" t="n">
        <v>57150</v>
      </c>
      <c r="J6964" s="1" t="s">
        <v>10399</v>
      </c>
      <c r="K6964" s="1" t="s">
        <v>3381</v>
      </c>
    </row>
    <row r="6965" customFormat="false" ht="15" hidden="false" customHeight="true" outlineLevel="0" collapsed="false">
      <c r="A6965" s="1" t="n">
        <f aca="false">MAX($A$2:$A6964)+1</f>
        <v>6004</v>
      </c>
      <c r="C6965" s="1" t="str">
        <f aca="false">IF(H6965="",F6965,H6965)</f>
        <v>Mustang Hills LLC</v>
      </c>
      <c r="F6965" s="5"/>
      <c r="G6965" s="1" t="n">
        <v>57833</v>
      </c>
      <c r="H6965" s="1" t="s">
        <v>10400</v>
      </c>
      <c r="I6965" s="1" t="n">
        <v>58672</v>
      </c>
      <c r="J6965" s="1" t="s">
        <v>9656</v>
      </c>
      <c r="K6965" s="1" t="s">
        <v>3381</v>
      </c>
    </row>
    <row r="6966" customFormat="false" ht="15" hidden="false" customHeight="true" outlineLevel="0" collapsed="false">
      <c r="A6966" s="1" t="n">
        <f aca="false">MAX($A$2:$A6965)+1</f>
        <v>6005</v>
      </c>
      <c r="C6966" s="1" t="str">
        <f aca="false">IF(H6966="",F6966,H6966)</f>
        <v>Pinyon Pine I</v>
      </c>
      <c r="F6966" s="5"/>
      <c r="G6966" s="1" t="n">
        <v>57834</v>
      </c>
      <c r="H6966" s="1" t="s">
        <v>10401</v>
      </c>
      <c r="I6966" s="1" t="n">
        <v>59868</v>
      </c>
      <c r="J6966" s="1" t="s">
        <v>10402</v>
      </c>
      <c r="K6966" s="1" t="s">
        <v>3381</v>
      </c>
    </row>
    <row r="6967" customFormat="false" ht="15" hidden="false" customHeight="true" outlineLevel="0" collapsed="false">
      <c r="A6967" s="1" t="n">
        <f aca="false">MAX($A$2:$A6966)+1</f>
        <v>6006</v>
      </c>
      <c r="C6967" s="1" t="str">
        <f aca="false">IF(H6967="",F6967,H6967)</f>
        <v>Alta Wind VIII</v>
      </c>
      <c r="F6967" s="5"/>
      <c r="G6967" s="1" t="n">
        <v>57835</v>
      </c>
      <c r="H6967" s="1" t="s">
        <v>10403</v>
      </c>
      <c r="I6967" s="1" t="n">
        <v>11556</v>
      </c>
      <c r="J6967" s="1" t="s">
        <v>6184</v>
      </c>
      <c r="K6967" s="1" t="s">
        <v>3381</v>
      </c>
    </row>
    <row r="6968" customFormat="false" ht="15" hidden="false" customHeight="true" outlineLevel="0" collapsed="false">
      <c r="A6968" s="1" t="n">
        <f aca="false">MAX($A$2:$A6967)+1</f>
        <v>6007</v>
      </c>
      <c r="C6968" s="1" t="str">
        <f aca="false">IF(H6968="",F6968,H6968)</f>
        <v>L-8 Solar Project</v>
      </c>
      <c r="F6968" s="5"/>
      <c r="G6968" s="1" t="n">
        <v>57836</v>
      </c>
      <c r="H6968" s="1" t="s">
        <v>10404</v>
      </c>
      <c r="I6968" s="1" t="n">
        <v>57159</v>
      </c>
      <c r="J6968" s="1" t="s">
        <v>10405</v>
      </c>
      <c r="K6968" s="1" t="s">
        <v>3381</v>
      </c>
    </row>
    <row r="6969" customFormat="false" ht="15" hidden="false" customHeight="true" outlineLevel="0" collapsed="false">
      <c r="A6969" s="1" t="n">
        <f aca="false">MAX($A$2:$A6968)+1</f>
        <v>6008</v>
      </c>
      <c r="C6969" s="1" t="str">
        <f aca="false">IF(H6969="",F6969,H6969)</f>
        <v>Pinyon Pine II</v>
      </c>
      <c r="F6969" s="5"/>
      <c r="G6969" s="1" t="n">
        <v>57837</v>
      </c>
      <c r="H6969" s="1" t="s">
        <v>10406</v>
      </c>
      <c r="I6969" s="1" t="n">
        <v>59869</v>
      </c>
      <c r="J6969" s="1" t="s">
        <v>10407</v>
      </c>
      <c r="K6969" s="1" t="s">
        <v>3381</v>
      </c>
    </row>
    <row r="6970" customFormat="false" ht="15" hidden="false" customHeight="true" outlineLevel="0" collapsed="false">
      <c r="A6970" s="1" t="n">
        <f aca="false">MAX($A$2:$A6969)+1</f>
        <v>6009</v>
      </c>
      <c r="C6970" s="1" t="str">
        <f aca="false">IF(H6970="",F6970,H6970)</f>
        <v>Dartmouth II Solar</v>
      </c>
      <c r="F6970" s="5"/>
      <c r="G6970" s="1" t="n">
        <v>57838</v>
      </c>
      <c r="H6970" s="1" t="s">
        <v>10408</v>
      </c>
      <c r="I6970" s="1" t="n">
        <v>56769</v>
      </c>
      <c r="J6970" s="1" t="s">
        <v>9767</v>
      </c>
      <c r="K6970" s="1" t="s">
        <v>3381</v>
      </c>
    </row>
    <row r="6971" customFormat="false" ht="15" hidden="false" customHeight="true" outlineLevel="0" collapsed="false">
      <c r="A6971" s="1" t="n">
        <f aca="false">MAX($A$2:$A6970)+1</f>
        <v>6010</v>
      </c>
      <c r="C6971" s="1" t="str">
        <f aca="false">IF(H6971="",F6971,H6971)</f>
        <v>Woodbridge Energy Center</v>
      </c>
      <c r="F6971" s="5"/>
      <c r="G6971" s="1" t="n">
        <v>57839</v>
      </c>
      <c r="H6971" s="1" t="s">
        <v>10409</v>
      </c>
      <c r="I6971" s="1" t="n">
        <v>57166</v>
      </c>
      <c r="J6971" s="1" t="s">
        <v>10409</v>
      </c>
      <c r="K6971" s="1" t="s">
        <v>3381</v>
      </c>
    </row>
    <row r="6972" customFormat="false" ht="15" hidden="false" customHeight="true" outlineLevel="0" collapsed="false">
      <c r="A6972" s="1" t="n">
        <f aca="false">MAX($A$2:$A6971)+1</f>
        <v>6011</v>
      </c>
      <c r="C6972" s="1" t="str">
        <f aca="false">IF(H6972="",F6972,H6972)</f>
        <v>ISH Solar Hospital SDMC</v>
      </c>
      <c r="F6972" s="5"/>
      <c r="G6972" s="1" t="n">
        <v>57840</v>
      </c>
      <c r="H6972" s="1" t="s">
        <v>10410</v>
      </c>
      <c r="I6972" s="1" t="n">
        <v>57167</v>
      </c>
      <c r="J6972" s="1" t="s">
        <v>10411</v>
      </c>
      <c r="K6972" s="1" t="s">
        <v>3381</v>
      </c>
    </row>
    <row r="6973" customFormat="false" ht="15" hidden="false" customHeight="true" outlineLevel="0" collapsed="false">
      <c r="A6973" s="1" t="n">
        <f aca="false">MAX($A$2:$A6972)+1</f>
        <v>6012</v>
      </c>
      <c r="C6973" s="1" t="str">
        <f aca="false">IF(H6973="",F6973,H6973)</f>
        <v>ISH Solar Hospital Downey</v>
      </c>
      <c r="F6973" s="5"/>
      <c r="G6973" s="1" t="n">
        <v>57841</v>
      </c>
      <c r="H6973" s="1" t="s">
        <v>10412</v>
      </c>
      <c r="I6973" s="1" t="n">
        <v>57167</v>
      </c>
      <c r="J6973" s="1" t="s">
        <v>10411</v>
      </c>
      <c r="K6973" s="1" t="s">
        <v>3381</v>
      </c>
    </row>
    <row r="6974" customFormat="false" ht="15" hidden="false" customHeight="true" outlineLevel="0" collapsed="false">
      <c r="A6974" s="1" t="n">
        <f aca="false">MAX($A$2:$A6973)+1</f>
        <v>6013</v>
      </c>
      <c r="C6974" s="1" t="str">
        <f aca="false">IF(H6974="",F6974,H6974)</f>
        <v>SC Landfill Energy LLC</v>
      </c>
      <c r="F6974" s="5"/>
      <c r="G6974" s="1" t="n">
        <v>57843</v>
      </c>
      <c r="H6974" s="1" t="s">
        <v>10413</v>
      </c>
      <c r="I6974" s="1" t="n">
        <v>57172</v>
      </c>
      <c r="J6974" s="1" t="s">
        <v>10413</v>
      </c>
      <c r="K6974" s="1" t="s">
        <v>3381</v>
      </c>
    </row>
    <row r="6975" customFormat="false" ht="15" hidden="false" customHeight="true" outlineLevel="0" collapsed="false">
      <c r="A6975" s="1" t="n">
        <f aca="false">MAX($A$2:$A6974)+1</f>
        <v>6014</v>
      </c>
      <c r="C6975" s="1" t="str">
        <f aca="false">IF(H6975="",F6975,H6975)</f>
        <v>Franklin County Wind Farm</v>
      </c>
      <c r="D6975" s="1" t="n">
        <v>220</v>
      </c>
      <c r="E6975" s="1" t="s">
        <v>10414</v>
      </c>
      <c r="F6975" s="5" t="s">
        <v>10415</v>
      </c>
      <c r="G6975" s="1" t="n">
        <v>57844</v>
      </c>
      <c r="H6975" s="1" t="s">
        <v>10416</v>
      </c>
      <c r="I6975" s="1" t="n">
        <v>57171</v>
      </c>
      <c r="J6975" s="1" t="s">
        <v>10417</v>
      </c>
      <c r="K6975" s="1" t="s">
        <v>5947</v>
      </c>
    </row>
    <row r="6976" customFormat="false" ht="15" hidden="false" customHeight="true" outlineLevel="0" collapsed="false">
      <c r="A6976" s="1" t="n">
        <f aca="false">MAX($A$2:$A6975)+1</f>
        <v>6015</v>
      </c>
      <c r="C6976" s="1" t="str">
        <f aca="false">IF(H6976="",F6976,H6976)</f>
        <v>AC Landfill Energy LLC</v>
      </c>
      <c r="F6976" s="5"/>
      <c r="G6976" s="1" t="n">
        <v>57845</v>
      </c>
      <c r="H6976" s="1" t="s">
        <v>10418</v>
      </c>
      <c r="I6976" s="1" t="n">
        <v>57173</v>
      </c>
      <c r="J6976" s="1" t="s">
        <v>10418</v>
      </c>
      <c r="K6976" s="1" t="s">
        <v>3381</v>
      </c>
    </row>
    <row r="6977" customFormat="false" ht="15" hidden="false" customHeight="true" outlineLevel="0" collapsed="false">
      <c r="A6977" s="1" t="n">
        <f aca="false">MAX($A$2:$A6976)+1</f>
        <v>6016</v>
      </c>
      <c r="C6977" s="1" t="str">
        <f aca="false">IF(H6977="",F6977,H6977)</f>
        <v>SX Landfill Energy LLC</v>
      </c>
      <c r="F6977" s="5"/>
      <c r="G6977" s="1" t="n">
        <v>57846</v>
      </c>
      <c r="H6977" s="1" t="s">
        <v>10419</v>
      </c>
      <c r="I6977" s="1" t="n">
        <v>57174</v>
      </c>
      <c r="J6977" s="1" t="s">
        <v>10419</v>
      </c>
      <c r="K6977" s="1" t="s">
        <v>3381</v>
      </c>
    </row>
    <row r="6978" customFormat="false" ht="15" hidden="false" customHeight="true" outlineLevel="0" collapsed="false">
      <c r="A6978" s="1" t="n">
        <f aca="false">MAX($A$2:$A6977)+1</f>
        <v>6017</v>
      </c>
      <c r="C6978" s="1" t="str">
        <f aca="false">IF(H6978="",F6978,H6978)</f>
        <v>BC Landfill Energy LLC</v>
      </c>
      <c r="F6978" s="5"/>
      <c r="G6978" s="1" t="n">
        <v>57847</v>
      </c>
      <c r="H6978" s="1" t="s">
        <v>10420</v>
      </c>
      <c r="I6978" s="1" t="n">
        <v>57175</v>
      </c>
      <c r="J6978" s="1" t="s">
        <v>10420</v>
      </c>
      <c r="K6978" s="1" t="s">
        <v>3381</v>
      </c>
    </row>
    <row r="6979" customFormat="false" ht="15" hidden="false" customHeight="true" outlineLevel="0" collapsed="false">
      <c r="A6979" s="1" t="n">
        <f aca="false">MAX($A$2:$A6978)+1</f>
        <v>6018</v>
      </c>
      <c r="C6979" s="1" t="str">
        <f aca="false">IF(H6979="",F6979,H6979)</f>
        <v>WC Landfill Energy LLC</v>
      </c>
      <c r="F6979" s="5"/>
      <c r="G6979" s="1" t="n">
        <v>57848</v>
      </c>
      <c r="H6979" s="1" t="s">
        <v>10421</v>
      </c>
      <c r="I6979" s="1" t="n">
        <v>57176</v>
      </c>
      <c r="J6979" s="1" t="s">
        <v>10421</v>
      </c>
      <c r="K6979" s="1" t="s">
        <v>3381</v>
      </c>
    </row>
    <row r="6980" customFormat="false" ht="15" hidden="false" customHeight="true" outlineLevel="0" collapsed="false">
      <c r="A6980" s="1" t="n">
        <f aca="false">MAX($A$2:$A6979)+1</f>
        <v>6019</v>
      </c>
      <c r="C6980" s="1" t="str">
        <f aca="false">IF(H6980="",F6980,H6980)</f>
        <v>Green Acres Solar Facility 1</v>
      </c>
      <c r="F6980" s="5"/>
      <c r="G6980" s="1" t="n">
        <v>57849</v>
      </c>
      <c r="H6980" s="1" t="s">
        <v>10422</v>
      </c>
      <c r="I6980" s="1" t="n">
        <v>57177</v>
      </c>
      <c r="J6980" s="1" t="s">
        <v>10423</v>
      </c>
      <c r="K6980" s="1" t="s">
        <v>3381</v>
      </c>
    </row>
    <row r="6981" customFormat="false" ht="15" hidden="false" customHeight="true" outlineLevel="0" collapsed="false">
      <c r="A6981" s="1" t="n">
        <f aca="false">MAX($A$2:$A6980)+1</f>
        <v>6020</v>
      </c>
      <c r="C6981" s="1" t="str">
        <f aca="false">IF(H6981="",F6981,H6981)</f>
        <v>Green Acres Solar Facility 2</v>
      </c>
      <c r="F6981" s="5"/>
      <c r="G6981" s="1" t="n">
        <v>57850</v>
      </c>
      <c r="H6981" s="1" t="s">
        <v>10424</v>
      </c>
      <c r="I6981" s="1" t="n">
        <v>57177</v>
      </c>
      <c r="J6981" s="1" t="s">
        <v>10423</v>
      </c>
      <c r="K6981" s="1" t="s">
        <v>3381</v>
      </c>
    </row>
    <row r="6982" customFormat="false" ht="15" hidden="false" customHeight="true" outlineLevel="0" collapsed="false">
      <c r="A6982" s="1" t="n">
        <f aca="false">MAX($A$2:$A6981)+1</f>
        <v>6021</v>
      </c>
      <c r="C6982" s="1" t="str">
        <f aca="false">IF(H6982="",F6982,H6982)</f>
        <v>North Hollywood</v>
      </c>
      <c r="F6982" s="5"/>
      <c r="G6982" s="1" t="n">
        <v>57854</v>
      </c>
      <c r="H6982" s="1" t="s">
        <v>10425</v>
      </c>
      <c r="I6982" s="1" t="n">
        <v>11208</v>
      </c>
      <c r="J6982" s="1" t="s">
        <v>3550</v>
      </c>
      <c r="K6982" s="1" t="s">
        <v>3381</v>
      </c>
    </row>
    <row r="6983" customFormat="false" ht="15" hidden="false" customHeight="true" outlineLevel="0" collapsed="false">
      <c r="A6983" s="1" t="n">
        <f aca="false">MAX($A$2:$A6982)+1</f>
        <v>6022</v>
      </c>
      <c r="C6983" s="1" t="str">
        <f aca="false">IF(H6983="",F6983,H6983)</f>
        <v>Ipswich Wind Turbine</v>
      </c>
      <c r="F6983" s="5"/>
      <c r="G6983" s="1" t="n">
        <v>57855</v>
      </c>
      <c r="H6983" s="1" t="s">
        <v>10426</v>
      </c>
      <c r="I6983" s="1" t="n">
        <v>9442</v>
      </c>
      <c r="J6983" s="1" t="s">
        <v>4221</v>
      </c>
      <c r="K6983" s="1" t="s">
        <v>3381</v>
      </c>
    </row>
    <row r="6984" customFormat="false" ht="15" hidden="false" customHeight="true" outlineLevel="0" collapsed="false">
      <c r="A6984" s="1" t="n">
        <f aca="false">MAX($A$2:$A6983)+1</f>
        <v>6023</v>
      </c>
      <c r="C6984" s="1" t="str">
        <f aca="false">IF(H6984="",F6984,H6984)</f>
        <v>Univ of California San Diego Solar</v>
      </c>
      <c r="F6984" s="5"/>
      <c r="G6984" s="1" t="n">
        <v>57856</v>
      </c>
      <c r="H6984" s="1" t="s">
        <v>10427</v>
      </c>
      <c r="I6984" s="1" t="n">
        <v>56918</v>
      </c>
      <c r="J6984" s="1" t="s">
        <v>10092</v>
      </c>
      <c r="K6984" s="1" t="s">
        <v>3381</v>
      </c>
    </row>
    <row r="6985" customFormat="false" ht="15" hidden="false" customHeight="true" outlineLevel="0" collapsed="false">
      <c r="A6985" s="1" t="n">
        <f aca="false">MAX($A$2:$A6984)+1</f>
        <v>6024</v>
      </c>
      <c r="C6985" s="1" t="str">
        <f aca="false">IF(H6985="",F6985,H6985)</f>
        <v>Caney River Wind Project</v>
      </c>
      <c r="F6985" s="5"/>
      <c r="G6985" s="1" t="n">
        <v>57858</v>
      </c>
      <c r="H6985" s="1" t="s">
        <v>10428</v>
      </c>
      <c r="I6985" s="1" t="n">
        <v>57191</v>
      </c>
      <c r="J6985" s="1" t="s">
        <v>10428</v>
      </c>
      <c r="K6985" s="1" t="s">
        <v>3381</v>
      </c>
    </row>
    <row r="6986" customFormat="false" ht="15" hidden="false" customHeight="true" outlineLevel="0" collapsed="false">
      <c r="A6986" s="1" t="n">
        <f aca="false">MAX($A$2:$A6985)+1</f>
        <v>6025</v>
      </c>
      <c r="C6986" s="1" t="str">
        <f aca="false">IF(H6986="",F6986,H6986)</f>
        <v>Industry MetroLink PV 1</v>
      </c>
      <c r="F6986" s="5"/>
      <c r="G6986" s="1" t="n">
        <v>57860</v>
      </c>
      <c r="H6986" s="1" t="s">
        <v>10429</v>
      </c>
      <c r="I6986" s="1" t="n">
        <v>57194</v>
      </c>
      <c r="J6986" s="1" t="s">
        <v>10430</v>
      </c>
      <c r="K6986" s="1" t="s">
        <v>3381</v>
      </c>
    </row>
    <row r="6987" customFormat="false" ht="15" hidden="false" customHeight="true" outlineLevel="0" collapsed="false">
      <c r="A6987" s="1" t="n">
        <f aca="false">MAX($A$2:$A6986)+1</f>
        <v>6026</v>
      </c>
      <c r="C6987" s="1" t="str">
        <f aca="false">IF(H6987="",F6987,H6987)</f>
        <v>Hidden Hollow Energy</v>
      </c>
      <c r="F6987" s="5"/>
      <c r="G6987" s="1" t="n">
        <v>57861</v>
      </c>
      <c r="H6987" s="1" t="s">
        <v>10431</v>
      </c>
      <c r="I6987" s="1" t="n">
        <v>57189</v>
      </c>
      <c r="J6987" s="1" t="s">
        <v>10432</v>
      </c>
      <c r="K6987" s="1" t="s">
        <v>3381</v>
      </c>
    </row>
    <row r="6988" customFormat="false" ht="15" hidden="false" customHeight="true" outlineLevel="0" collapsed="false">
      <c r="A6988" s="1" t="n">
        <f aca="false">MAX($A$2:$A6987)+1</f>
        <v>6027</v>
      </c>
      <c r="C6988" s="1" t="str">
        <f aca="false">IF(H6988="",F6988,H6988)</f>
        <v>Wildcat Wind Farm I, LLC</v>
      </c>
      <c r="F6988" s="5"/>
      <c r="G6988" s="1" t="n">
        <v>57862</v>
      </c>
      <c r="H6988" s="1" t="s">
        <v>10433</v>
      </c>
      <c r="I6988" s="1" t="n">
        <v>56215</v>
      </c>
      <c r="J6988" s="1" t="s">
        <v>8945</v>
      </c>
      <c r="K6988" s="1" t="s">
        <v>3381</v>
      </c>
    </row>
    <row r="6989" customFormat="false" ht="15" hidden="false" customHeight="true" outlineLevel="0" collapsed="false">
      <c r="A6989" s="1" t="n">
        <f aca="false">MAX($A$2:$A6988)+1</f>
        <v>6028</v>
      </c>
      <c r="C6989" s="1" t="str">
        <f aca="false">IF(H6989="",F6989,H6989)</f>
        <v>McKee City Solar Phase 2</v>
      </c>
      <c r="F6989" s="5"/>
      <c r="G6989" s="1" t="n">
        <v>57863</v>
      </c>
      <c r="H6989" s="1" t="s">
        <v>10434</v>
      </c>
      <c r="I6989" s="1" t="n">
        <v>56997</v>
      </c>
      <c r="J6989" s="1" t="s">
        <v>10435</v>
      </c>
      <c r="K6989" s="1" t="s">
        <v>3381</v>
      </c>
    </row>
    <row r="6990" customFormat="false" ht="15" hidden="false" customHeight="true" outlineLevel="0" collapsed="false">
      <c r="A6990" s="1" t="n">
        <f aca="false">MAX($A$2:$A6989)+1</f>
        <v>6029</v>
      </c>
      <c r="C6990" s="1" t="str">
        <f aca="false">IF(H6990="",F6990,H6990)</f>
        <v>Stockton Athletic Center</v>
      </c>
      <c r="F6990" s="5"/>
      <c r="G6990" s="1" t="n">
        <v>57864</v>
      </c>
      <c r="H6990" s="1" t="s">
        <v>10436</v>
      </c>
      <c r="I6990" s="1" t="n">
        <v>56997</v>
      </c>
      <c r="J6990" s="1" t="s">
        <v>10435</v>
      </c>
      <c r="K6990" s="1" t="s">
        <v>3381</v>
      </c>
    </row>
    <row r="6991" customFormat="false" ht="15" hidden="false" customHeight="true" outlineLevel="0" collapsed="false">
      <c r="A6991" s="1" t="n">
        <f aca="false">MAX($A$2:$A6990)+1</f>
        <v>6030</v>
      </c>
      <c r="C6991" s="1" t="str">
        <f aca="false">IF(H6991="",F6991,H6991)</f>
        <v>Golden Spread Panhandle Wnd Rch</v>
      </c>
      <c r="F6991" s="5"/>
      <c r="G6991" s="1" t="n">
        <v>57866</v>
      </c>
      <c r="H6991" s="1" t="s">
        <v>10437</v>
      </c>
      <c r="I6991" s="1" t="n">
        <v>7349</v>
      </c>
      <c r="J6991" s="1" t="s">
        <v>82</v>
      </c>
      <c r="K6991" s="1" t="s">
        <v>3381</v>
      </c>
    </row>
    <row r="6992" customFormat="false" ht="15" hidden="false" customHeight="true" outlineLevel="0" collapsed="false">
      <c r="A6992" s="1" t="n">
        <f aca="false">MAX($A$2:$A6991)+1</f>
        <v>6031</v>
      </c>
      <c r="C6992" s="1" t="str">
        <f aca="false">IF(H6992="",F6992,H6992)</f>
        <v>Howard Wind Farm</v>
      </c>
      <c r="F6992" s="5"/>
      <c r="G6992" s="1" t="n">
        <v>57867</v>
      </c>
      <c r="H6992" s="1" t="s">
        <v>10438</v>
      </c>
      <c r="I6992" s="1" t="n">
        <v>58672</v>
      </c>
      <c r="J6992" s="1" t="s">
        <v>9656</v>
      </c>
      <c r="K6992" s="1" t="s">
        <v>3381</v>
      </c>
    </row>
    <row r="6993" customFormat="false" ht="15" hidden="false" customHeight="true" outlineLevel="0" collapsed="false">
      <c r="A6993" s="1" t="n">
        <f aca="false">MAX($A$2:$A6992)+1</f>
        <v>6032</v>
      </c>
      <c r="C6993" s="1" t="str">
        <f aca="false">IF(H6993="",F6993,H6993)</f>
        <v>L'Oreal Piscataway</v>
      </c>
      <c r="F6993" s="5"/>
      <c r="G6993" s="1" t="n">
        <v>57868</v>
      </c>
      <c r="H6993" s="1" t="s">
        <v>10439</v>
      </c>
      <c r="I6993" s="1" t="n">
        <v>56997</v>
      </c>
      <c r="J6993" s="1" t="s">
        <v>10435</v>
      </c>
      <c r="K6993" s="1" t="s">
        <v>3381</v>
      </c>
    </row>
    <row r="6994" customFormat="false" ht="15" hidden="false" customHeight="true" outlineLevel="0" collapsed="false">
      <c r="A6994" s="1" t="n">
        <f aca="false">MAX($A$2:$A6993)+1</f>
        <v>6033</v>
      </c>
      <c r="C6994" s="1" t="str">
        <f aca="false">IF(H6994="",F6994,H6994)</f>
        <v>Heller Industrial Parks</v>
      </c>
      <c r="F6994" s="5"/>
      <c r="G6994" s="1" t="n">
        <v>57869</v>
      </c>
      <c r="H6994" s="1" t="s">
        <v>10440</v>
      </c>
      <c r="I6994" s="1" t="n">
        <v>56997</v>
      </c>
      <c r="J6994" s="1" t="s">
        <v>10435</v>
      </c>
      <c r="K6994" s="1" t="s">
        <v>3381</v>
      </c>
    </row>
    <row r="6995" customFormat="false" ht="15" hidden="false" customHeight="true" outlineLevel="0" collapsed="false">
      <c r="A6995" s="1" t="n">
        <f aca="false">MAX($A$2:$A6994)+1</f>
        <v>6034</v>
      </c>
      <c r="C6995" s="1" t="str">
        <f aca="false">IF(H6995="",F6995,H6995)</f>
        <v>Castle Rock Vineyards</v>
      </c>
      <c r="F6995" s="5"/>
      <c r="G6995" s="1" t="n">
        <v>57870</v>
      </c>
      <c r="H6995" s="1" t="s">
        <v>10441</v>
      </c>
      <c r="I6995" s="1" t="n">
        <v>57213</v>
      </c>
      <c r="J6995" s="1" t="s">
        <v>10442</v>
      </c>
      <c r="K6995" s="1" t="s">
        <v>3381</v>
      </c>
    </row>
    <row r="6996" customFormat="false" ht="15" hidden="false" customHeight="true" outlineLevel="0" collapsed="false">
      <c r="A6996" s="1" t="n">
        <f aca="false">MAX($A$2:$A6995)+1</f>
        <v>6035</v>
      </c>
      <c r="C6996" s="1" t="str">
        <f aca="false">IF(H6996="",F6996,H6996)</f>
        <v>2555 E Olympic Bl</v>
      </c>
      <c r="F6996" s="5"/>
      <c r="G6996" s="1" t="n">
        <v>57871</v>
      </c>
      <c r="H6996" s="1" t="s">
        <v>10443</v>
      </c>
      <c r="I6996" s="1" t="n">
        <v>11208</v>
      </c>
      <c r="J6996" s="1" t="s">
        <v>3550</v>
      </c>
      <c r="K6996" s="1" t="s">
        <v>3381</v>
      </c>
    </row>
    <row r="6997" customFormat="false" ht="15" hidden="false" customHeight="true" outlineLevel="0" collapsed="false">
      <c r="A6997" s="1" t="n">
        <f aca="false">MAX($A$2:$A6996)+1</f>
        <v>6036</v>
      </c>
      <c r="C6997" s="1" t="str">
        <f aca="false">IF(H6997="",F6997,H6997)</f>
        <v>LCEC Generation LLVC</v>
      </c>
      <c r="F6997" s="5"/>
      <c r="G6997" s="1" t="n">
        <v>57872</v>
      </c>
      <c r="H6997" s="1" t="s">
        <v>10444</v>
      </c>
      <c r="I6997" s="1" t="n">
        <v>20447</v>
      </c>
      <c r="J6997" s="1" t="s">
        <v>4785</v>
      </c>
      <c r="K6997" s="1" t="s">
        <v>3381</v>
      </c>
    </row>
    <row r="6998" customFormat="false" ht="15" hidden="false" customHeight="true" outlineLevel="0" collapsed="false">
      <c r="A6998" s="1" t="n">
        <f aca="false">MAX($A$2:$A6997)+1</f>
        <v>6037</v>
      </c>
      <c r="C6998" s="1" t="str">
        <f aca="false">IF(H6998="",F6998,H6998)</f>
        <v>Santa Cruz Energy</v>
      </c>
      <c r="F6998" s="5"/>
      <c r="G6998" s="1" t="n">
        <v>57876</v>
      </c>
      <c r="H6998" s="1" t="s">
        <v>10445</v>
      </c>
      <c r="I6998" s="1" t="n">
        <v>57197</v>
      </c>
      <c r="J6998" s="1" t="s">
        <v>10446</v>
      </c>
      <c r="K6998" s="1" t="s">
        <v>3381</v>
      </c>
    </row>
    <row r="6999" customFormat="false" ht="15" hidden="false" customHeight="true" outlineLevel="0" collapsed="false">
      <c r="A6999" s="1" t="n">
        <f aca="false">MAX($A$2:$A6998)+1</f>
        <v>6038</v>
      </c>
      <c r="C6999" s="1" t="str">
        <f aca="false">IF(H6999="",F6999,H6999)</f>
        <v>Perdue Salisbury Photovoltaic</v>
      </c>
      <c r="F6999" s="5"/>
      <c r="G6999" s="1" t="n">
        <v>57879</v>
      </c>
      <c r="H6999" s="1" t="s">
        <v>10447</v>
      </c>
      <c r="I6999" s="1" t="n">
        <v>57081</v>
      </c>
      <c r="J6999" s="1" t="s">
        <v>10322</v>
      </c>
      <c r="K6999" s="1" t="s">
        <v>3381</v>
      </c>
    </row>
    <row r="7000" customFormat="false" ht="15" hidden="false" customHeight="true" outlineLevel="0" collapsed="false">
      <c r="A7000" s="1" t="n">
        <f aca="false">MAX($A$2:$A6999)+1</f>
        <v>6039</v>
      </c>
      <c r="C7000" s="1" t="str">
        <f aca="false">IF(H7000="",F7000,H7000)</f>
        <v>Eolos Wind Energy Research Field Station</v>
      </c>
      <c r="F7000" s="5"/>
      <c r="G7000" s="1" t="n">
        <v>57880</v>
      </c>
      <c r="H7000" s="1" t="s">
        <v>10448</v>
      </c>
      <c r="I7000" s="1" t="n">
        <v>57215</v>
      </c>
      <c r="J7000" s="1" t="s">
        <v>10449</v>
      </c>
      <c r="K7000" s="1" t="s">
        <v>3381</v>
      </c>
    </row>
    <row r="7001" customFormat="false" ht="15" hidden="false" customHeight="true" outlineLevel="0" collapsed="false">
      <c r="A7001" s="1" t="n">
        <f aca="false">MAX($A$2:$A7000)+1</f>
        <v>6040</v>
      </c>
      <c r="C7001" s="1" t="str">
        <f aca="false">IF(H7001="",F7001,H7001)</f>
        <v>Pioneer Generating Station</v>
      </c>
      <c r="F7001" s="5"/>
      <c r="G7001" s="1" t="n">
        <v>57881</v>
      </c>
      <c r="H7001" s="1" t="s">
        <v>10450</v>
      </c>
      <c r="I7001" s="1" t="n">
        <v>1307</v>
      </c>
      <c r="J7001" s="1" t="s">
        <v>4721</v>
      </c>
      <c r="K7001" s="1" t="s">
        <v>3381</v>
      </c>
    </row>
    <row r="7002" customFormat="false" ht="15" hidden="false" customHeight="true" outlineLevel="0" collapsed="false">
      <c r="A7002" s="1" t="n">
        <f aca="false">MAX($A$2:$A7001)+1</f>
        <v>6041</v>
      </c>
      <c r="C7002" s="1" t="str">
        <f aca="false">IF(H7002="",F7002,H7002)</f>
        <v>Queen Creek Solar Farm</v>
      </c>
      <c r="F7002" s="5"/>
      <c r="G7002" s="1" t="n">
        <v>57883</v>
      </c>
      <c r="H7002" s="1" t="s">
        <v>10451</v>
      </c>
      <c r="I7002" s="1" t="n">
        <v>57219</v>
      </c>
      <c r="J7002" s="1" t="s">
        <v>10452</v>
      </c>
      <c r="K7002" s="1" t="s">
        <v>3381</v>
      </c>
    </row>
    <row r="7003" customFormat="false" ht="15" hidden="false" customHeight="true" outlineLevel="0" collapsed="false">
      <c r="A7003" s="1" t="n">
        <f aca="false">MAX($A$2:$A7002)+1</f>
        <v>6042</v>
      </c>
      <c r="C7003" s="1" t="str">
        <f aca="false">IF(H7003="",F7003,H7003)</f>
        <v>Lake Charles Polymers</v>
      </c>
      <c r="F7003" s="5"/>
      <c r="G7003" s="1" t="n">
        <v>57884</v>
      </c>
      <c r="H7003" s="1" t="s">
        <v>10453</v>
      </c>
      <c r="I7003" s="1" t="n">
        <v>5065</v>
      </c>
      <c r="J7003" s="1" t="s">
        <v>6881</v>
      </c>
      <c r="K7003" s="1" t="s">
        <v>3381</v>
      </c>
    </row>
    <row r="7004" customFormat="false" ht="15" hidden="false" customHeight="true" outlineLevel="0" collapsed="false">
      <c r="A7004" s="1" t="n">
        <f aca="false">MAX($A$2:$A7003)+1</f>
        <v>6043</v>
      </c>
      <c r="C7004" s="1" t="str">
        <f aca="false">IF(H7004="",F7004,H7004)</f>
        <v>Wellford Renewable Energy Plant</v>
      </c>
      <c r="F7004" s="5"/>
      <c r="G7004" s="1" t="n">
        <v>57885</v>
      </c>
      <c r="H7004" s="1" t="s">
        <v>10454</v>
      </c>
      <c r="I7004" s="1" t="n">
        <v>11118</v>
      </c>
      <c r="J7004" s="1" t="s">
        <v>1820</v>
      </c>
      <c r="K7004" s="1" t="s">
        <v>3381</v>
      </c>
    </row>
    <row r="7005" customFormat="false" ht="15" hidden="false" customHeight="true" outlineLevel="0" collapsed="false">
      <c r="A7005" s="1" t="n">
        <f aca="false">MAX($A$2:$A7004)+1</f>
        <v>6044</v>
      </c>
      <c r="C7005" s="1" t="str">
        <f aca="false">IF(H7005="",F7005,H7005)</f>
        <v>City West Diesel Plant</v>
      </c>
      <c r="F7005" s="5"/>
      <c r="G7005" s="1" t="n">
        <v>57886</v>
      </c>
      <c r="H7005" s="1" t="s">
        <v>10455</v>
      </c>
      <c r="I7005" s="1" t="n">
        <v>11118</v>
      </c>
      <c r="J7005" s="1" t="s">
        <v>1820</v>
      </c>
      <c r="K7005" s="1" t="s">
        <v>3381</v>
      </c>
    </row>
    <row r="7006" customFormat="false" ht="15" hidden="false" customHeight="true" outlineLevel="0" collapsed="false">
      <c r="A7006" s="1" t="n">
        <f aca="false">MAX($A$2:$A7005)+1</f>
        <v>6045</v>
      </c>
      <c r="C7006" s="1" t="str">
        <f aca="false">IF(H7006="",F7006,H7006)</f>
        <v>Wildcat Wind</v>
      </c>
      <c r="F7006" s="5"/>
      <c r="G7006" s="1" t="n">
        <v>57887</v>
      </c>
      <c r="H7006" s="1" t="s">
        <v>10456</v>
      </c>
      <c r="I7006" s="1" t="n">
        <v>57257</v>
      </c>
      <c r="J7006" s="1" t="s">
        <v>10457</v>
      </c>
      <c r="K7006" s="1" t="s">
        <v>3381</v>
      </c>
    </row>
    <row r="7007" customFormat="false" ht="15" hidden="false" customHeight="true" outlineLevel="0" collapsed="false">
      <c r="A7007" s="1" t="n">
        <f aca="false">MAX($A$2:$A7006)+1</f>
        <v>6046</v>
      </c>
      <c r="C7007" s="1" t="str">
        <f aca="false">IF(H7007="",F7007,H7007)</f>
        <v>Harvest II Windfarm</v>
      </c>
      <c r="F7007" s="5"/>
      <c r="G7007" s="1" t="n">
        <v>57888</v>
      </c>
      <c r="H7007" s="1" t="s">
        <v>10458</v>
      </c>
      <c r="I7007" s="1" t="n">
        <v>57256</v>
      </c>
      <c r="J7007" s="1" t="s">
        <v>10459</v>
      </c>
      <c r="K7007" s="1" t="s">
        <v>3381</v>
      </c>
    </row>
    <row r="7008" customFormat="false" ht="15" hidden="false" customHeight="true" outlineLevel="0" collapsed="false">
      <c r="A7008" s="1" t="n">
        <f aca="false">MAX($A$2:$A7007)+1</f>
        <v>6047</v>
      </c>
      <c r="C7008" s="1" t="str">
        <f aca="false">IF(H7008="",F7008,H7008)</f>
        <v>KODE Novus II</v>
      </c>
      <c r="F7008" s="5"/>
      <c r="G7008" s="1" t="n">
        <v>57889</v>
      </c>
      <c r="H7008" s="1" t="s">
        <v>10460</v>
      </c>
      <c r="I7008" s="1" t="n">
        <v>56627</v>
      </c>
      <c r="J7008" s="1" t="s">
        <v>9778</v>
      </c>
      <c r="K7008" s="1" t="s">
        <v>3381</v>
      </c>
    </row>
    <row r="7009" customFormat="false" ht="15" hidden="false" customHeight="true" outlineLevel="0" collapsed="false">
      <c r="A7009" s="1" t="n">
        <f aca="false">MAX($A$2:$A7008)+1</f>
        <v>6048</v>
      </c>
      <c r="C7009" s="1" t="str">
        <f aca="false">IF(H7009="",F7009,H7009)</f>
        <v>Horse Butte Wind I, LLC</v>
      </c>
      <c r="F7009" s="5"/>
      <c r="G7009" s="1" t="n">
        <v>57890</v>
      </c>
      <c r="H7009" s="1" t="s">
        <v>10461</v>
      </c>
      <c r="I7009" s="1" t="n">
        <v>58208</v>
      </c>
      <c r="J7009" s="1" t="s">
        <v>10461</v>
      </c>
      <c r="K7009" s="1" t="s">
        <v>3381</v>
      </c>
    </row>
    <row r="7010" customFormat="false" ht="15" hidden="false" customHeight="true" outlineLevel="0" collapsed="false">
      <c r="A7010" s="1" t="n">
        <f aca="false">MAX($A$2:$A7009)+1</f>
        <v>6049</v>
      </c>
      <c r="C7010" s="1" t="str">
        <f aca="false">IF(H7010="",F7010,H7010)</f>
        <v>Martinsville LFG Generator</v>
      </c>
      <c r="F7010" s="5"/>
      <c r="G7010" s="1" t="n">
        <v>57893</v>
      </c>
      <c r="H7010" s="1" t="s">
        <v>10462</v>
      </c>
      <c r="I7010" s="1" t="n">
        <v>11770</v>
      </c>
      <c r="J7010" s="1" t="s">
        <v>5018</v>
      </c>
      <c r="K7010" s="1" t="s">
        <v>3381</v>
      </c>
    </row>
    <row r="7011" customFormat="false" ht="15" hidden="false" customHeight="true" outlineLevel="0" collapsed="false">
      <c r="A7011" s="1" t="n">
        <f aca="false">MAX($A$2:$A7010)+1</f>
        <v>6050</v>
      </c>
      <c r="C7011" s="1" t="str">
        <f aca="false">IF(H7011="",F7011,H7011)</f>
        <v>Improvement Dst No. 4</v>
      </c>
      <c r="F7011" s="5"/>
      <c r="G7011" s="1" t="n">
        <v>57895</v>
      </c>
      <c r="H7011" s="1" t="s">
        <v>10463</v>
      </c>
      <c r="I7011" s="1" t="n">
        <v>57262</v>
      </c>
      <c r="J7011" s="1" t="s">
        <v>10464</v>
      </c>
      <c r="K7011" s="1" t="s">
        <v>3381</v>
      </c>
    </row>
    <row r="7012" customFormat="false" ht="15" hidden="false" customHeight="true" outlineLevel="0" collapsed="false">
      <c r="A7012" s="1" t="n">
        <f aca="false">MAX($A$2:$A7011)+1</f>
        <v>6051</v>
      </c>
      <c r="C7012" s="1" t="str">
        <f aca="false">IF(H7012="",F7012,H7012)</f>
        <v>Concord Energy</v>
      </c>
      <c r="F7012" s="5"/>
      <c r="G7012" s="1" t="n">
        <v>57896</v>
      </c>
      <c r="H7012" s="1" t="s">
        <v>10465</v>
      </c>
      <c r="I7012" s="1" t="n">
        <v>57258</v>
      </c>
      <c r="J7012" s="1" t="s">
        <v>10466</v>
      </c>
      <c r="K7012" s="1" t="s">
        <v>3381</v>
      </c>
    </row>
    <row r="7013" customFormat="false" ht="15" hidden="false" customHeight="true" outlineLevel="0" collapsed="false">
      <c r="A7013" s="1" t="n">
        <f aca="false">MAX($A$2:$A7012)+1</f>
        <v>6052</v>
      </c>
      <c r="C7013" s="1" t="str">
        <f aca="false">IF(H7013="",F7013,H7013)</f>
        <v>Richmond Energy</v>
      </c>
      <c r="F7013" s="5"/>
      <c r="G7013" s="1" t="n">
        <v>57897</v>
      </c>
      <c r="H7013" s="1" t="s">
        <v>10467</v>
      </c>
      <c r="I7013" s="1" t="n">
        <v>57259</v>
      </c>
      <c r="J7013" s="1" t="s">
        <v>10468</v>
      </c>
      <c r="K7013" s="1" t="s">
        <v>3381</v>
      </c>
    </row>
    <row r="7014" customFormat="false" ht="15" hidden="false" customHeight="true" outlineLevel="0" collapsed="false">
      <c r="A7014" s="1" t="n">
        <f aca="false">MAX($A$2:$A7013)+1</f>
        <v>6053</v>
      </c>
      <c r="C7014" s="1" t="str">
        <f aca="false">IF(H7014="",F7014,H7014)</f>
        <v>Palm Beach Renewable Energy Facility 2</v>
      </c>
      <c r="F7014" s="5"/>
      <c r="G7014" s="1" t="n">
        <v>57898</v>
      </c>
      <c r="H7014" s="1" t="s">
        <v>10469</v>
      </c>
      <c r="I7014" s="1" t="n">
        <v>17445</v>
      </c>
      <c r="J7014" s="1" t="s">
        <v>6546</v>
      </c>
      <c r="K7014" s="1" t="s">
        <v>3381</v>
      </c>
    </row>
    <row r="7015" customFormat="false" ht="15" hidden="false" customHeight="true" outlineLevel="0" collapsed="false">
      <c r="A7015" s="1" t="n">
        <f aca="false">MAX($A$2:$A7014)+1</f>
        <v>6054</v>
      </c>
      <c r="C7015" s="1" t="str">
        <f aca="false">IF(H7015="",F7015,H7015)</f>
        <v>Hurricane City Power</v>
      </c>
      <c r="F7015" s="5"/>
      <c r="G7015" s="1" t="n">
        <v>57899</v>
      </c>
      <c r="H7015" s="1" t="s">
        <v>10470</v>
      </c>
      <c r="I7015" s="1" t="n">
        <v>9128</v>
      </c>
      <c r="J7015" s="1" t="s">
        <v>10470</v>
      </c>
      <c r="K7015" s="1" t="s">
        <v>3381</v>
      </c>
    </row>
    <row r="7016" customFormat="false" ht="15" hidden="false" customHeight="true" outlineLevel="0" collapsed="false">
      <c r="A7016" s="1" t="n">
        <f aca="false">MAX($A$2:$A7015)+1</f>
        <v>6055</v>
      </c>
      <c r="C7016" s="1" t="str">
        <f aca="false">IF(H7016="",F7016,H7016)</f>
        <v>Solar Photovoltaic Project #48</v>
      </c>
      <c r="F7016" s="5"/>
      <c r="G7016" s="1" t="n">
        <v>57900</v>
      </c>
      <c r="H7016" s="1" t="s">
        <v>10471</v>
      </c>
      <c r="I7016" s="1" t="n">
        <v>17609</v>
      </c>
      <c r="J7016" s="1" t="s">
        <v>114</v>
      </c>
      <c r="K7016" s="1" t="s">
        <v>3381</v>
      </c>
    </row>
    <row r="7017" customFormat="false" ht="15" hidden="false" customHeight="true" outlineLevel="0" collapsed="false">
      <c r="A7017" s="1" t="n">
        <f aca="false">A2287</f>
        <v>1370</v>
      </c>
      <c r="C7017" s="1" t="str">
        <f aca="false">IF(H7017="",F7017,H7017)</f>
        <v>El Segundo Energy Center LLC</v>
      </c>
      <c r="F7017" s="5"/>
      <c r="G7017" s="1" t="n">
        <v>57901</v>
      </c>
      <c r="H7017" s="1" t="s">
        <v>10472</v>
      </c>
      <c r="I7017" s="1" t="n">
        <v>13584</v>
      </c>
      <c r="J7017" s="1" t="s">
        <v>3513</v>
      </c>
      <c r="K7017" s="1" t="s">
        <v>3381</v>
      </c>
    </row>
    <row r="7018" customFormat="false" ht="15" hidden="false" customHeight="true" outlineLevel="0" collapsed="false">
      <c r="A7018" s="1" t="n">
        <f aca="false">MAX($A$2:$A7017)+1</f>
        <v>6056</v>
      </c>
      <c r="C7018" s="1" t="str">
        <f aca="false">IF(H7018="",F7018,H7018)</f>
        <v>Fighting Creek LFGTE Plant</v>
      </c>
      <c r="F7018" s="5"/>
      <c r="G7018" s="1" t="n">
        <v>57902</v>
      </c>
      <c r="H7018" s="1" t="s">
        <v>10473</v>
      </c>
      <c r="I7018" s="1" t="n">
        <v>57272</v>
      </c>
      <c r="J7018" s="1" t="s">
        <v>10474</v>
      </c>
      <c r="K7018" s="1" t="s">
        <v>3381</v>
      </c>
    </row>
    <row r="7019" customFormat="false" ht="15" hidden="false" customHeight="true" outlineLevel="0" collapsed="false">
      <c r="A7019" s="1" t="n">
        <f aca="false">MAX($A$2:$A7018)+1</f>
        <v>6057</v>
      </c>
      <c r="C7019" s="1" t="str">
        <f aca="false">IF(H7019="",F7019,H7019)</f>
        <v>SMMPA Methane Energy Facility</v>
      </c>
      <c r="F7019" s="5"/>
      <c r="G7019" s="1" t="n">
        <v>57903</v>
      </c>
      <c r="H7019" s="1" t="s">
        <v>10475</v>
      </c>
      <c r="I7019" s="1" t="n">
        <v>40580</v>
      </c>
      <c r="J7019" s="1" t="s">
        <v>4319</v>
      </c>
      <c r="K7019" s="1" t="s">
        <v>3381</v>
      </c>
    </row>
    <row r="7020" customFormat="false" ht="15" hidden="false" customHeight="true" outlineLevel="0" collapsed="false">
      <c r="A7020" s="1" t="n">
        <f aca="false">MAX($A$2:$A7019)+1</f>
        <v>6058</v>
      </c>
      <c r="C7020" s="1" t="str">
        <f aca="false">IF(H7020="",F7020,H7020)</f>
        <v>San Antonio West Solar Rooftop</v>
      </c>
      <c r="F7020" s="5"/>
      <c r="G7020" s="1" t="n">
        <v>57904</v>
      </c>
      <c r="H7020" s="1" t="s">
        <v>10476</v>
      </c>
      <c r="I7020" s="1" t="n">
        <v>57273</v>
      </c>
      <c r="J7020" s="1" t="s">
        <v>10477</v>
      </c>
      <c r="K7020" s="1" t="s">
        <v>3381</v>
      </c>
    </row>
    <row r="7021" customFormat="false" ht="15" hidden="false" customHeight="true" outlineLevel="0" collapsed="false">
      <c r="A7021" s="1" t="n">
        <f aca="false">MAX($A$2:$A7020)+1</f>
        <v>6059</v>
      </c>
      <c r="C7021" s="1" t="str">
        <f aca="false">IF(H7021="",F7021,H7021)</f>
        <v>Central Utility Plant Cincinnati</v>
      </c>
      <c r="F7021" s="5"/>
      <c r="G7021" s="1" t="n">
        <v>57908</v>
      </c>
      <c r="H7021" s="1" t="s">
        <v>10478</v>
      </c>
      <c r="I7021" s="1" t="n">
        <v>57281</v>
      </c>
      <c r="J7021" s="1" t="s">
        <v>10479</v>
      </c>
      <c r="K7021" s="1" t="s">
        <v>3381</v>
      </c>
    </row>
    <row r="7022" customFormat="false" ht="15" hidden="false" customHeight="true" outlineLevel="0" collapsed="false">
      <c r="A7022" s="1" t="n">
        <f aca="false">MAX($A$2:$A7021)+1</f>
        <v>6060</v>
      </c>
      <c r="C7022" s="1" t="str">
        <f aca="false">IF(H7022="",F7022,H7022)</f>
        <v>Piedmont Green Power</v>
      </c>
      <c r="F7022" s="5"/>
      <c r="G7022" s="1" t="n">
        <v>57909</v>
      </c>
      <c r="H7022" s="1" t="s">
        <v>10480</v>
      </c>
      <c r="I7022" s="1" t="n">
        <v>57282</v>
      </c>
      <c r="J7022" s="1" t="s">
        <v>10481</v>
      </c>
      <c r="K7022" s="1" t="s">
        <v>3381</v>
      </c>
    </row>
    <row r="7023" customFormat="false" ht="15" hidden="false" customHeight="true" outlineLevel="0" collapsed="false">
      <c r="A7023" s="1" t="n">
        <f aca="false">MAX($A$2:$A7022)+1</f>
        <v>6061</v>
      </c>
      <c r="C7023" s="1" t="str">
        <f aca="false">IF(H7023="",F7023,H7023)</f>
        <v>Centennial Generating Station</v>
      </c>
      <c r="F7023" s="5"/>
      <c r="G7023" s="1" t="n">
        <v>57910</v>
      </c>
      <c r="H7023" s="1" t="s">
        <v>10482</v>
      </c>
      <c r="I7023" s="1" t="n">
        <v>12894</v>
      </c>
      <c r="J7023" s="1" t="s">
        <v>5675</v>
      </c>
      <c r="K7023" s="1" t="s">
        <v>3381</v>
      </c>
    </row>
    <row r="7024" customFormat="false" ht="15" hidden="false" customHeight="true" outlineLevel="0" collapsed="false">
      <c r="A7024" s="1" t="n">
        <f aca="false">MAX($A$2:$A7023)+1</f>
        <v>6062</v>
      </c>
      <c r="C7024" s="1" t="str">
        <f aca="false">IF(H7024="",F7024,H7024)</f>
        <v>Roseburg LFG</v>
      </c>
      <c r="F7024" s="5"/>
      <c r="G7024" s="1" t="n">
        <v>57911</v>
      </c>
      <c r="H7024" s="1" t="s">
        <v>10483</v>
      </c>
      <c r="I7024" s="1" t="n">
        <v>57285</v>
      </c>
      <c r="J7024" s="1" t="s">
        <v>10484</v>
      </c>
      <c r="K7024" s="1" t="s">
        <v>3381</v>
      </c>
    </row>
    <row r="7025" customFormat="false" ht="15" hidden="false" customHeight="true" outlineLevel="0" collapsed="false">
      <c r="A7025" s="1" t="n">
        <f aca="false">MAX($A$2:$A7024)+1</f>
        <v>6063</v>
      </c>
      <c r="C7025" s="1" t="str">
        <f aca="false">IF(H7025="",F7025,H7025)</f>
        <v>Grand Ridge Solar Farm</v>
      </c>
      <c r="F7025" s="5"/>
      <c r="G7025" s="1" t="n">
        <v>57912</v>
      </c>
      <c r="H7025" s="1" t="s">
        <v>10485</v>
      </c>
      <c r="I7025" s="1" t="n">
        <v>49893</v>
      </c>
      <c r="J7025" s="1" t="s">
        <v>5761</v>
      </c>
      <c r="K7025" s="1" t="s">
        <v>3381</v>
      </c>
    </row>
    <row r="7026" customFormat="false" ht="15" hidden="false" customHeight="true" outlineLevel="0" collapsed="false">
      <c r="A7026" s="1" t="n">
        <f aca="false">MAX($A$2:$A7025)+1</f>
        <v>6064</v>
      </c>
      <c r="C7026" s="1" t="str">
        <f aca="false">IF(H7026="",F7026,H7026)</f>
        <v>Sidney MT Plant</v>
      </c>
      <c r="F7026" s="5"/>
      <c r="G7026" s="1" t="n">
        <v>57914</v>
      </c>
      <c r="H7026" s="1" t="s">
        <v>10486</v>
      </c>
      <c r="I7026" s="1" t="n">
        <v>57296</v>
      </c>
      <c r="J7026" s="1" t="s">
        <v>10487</v>
      </c>
      <c r="K7026" s="1" t="s">
        <v>3381</v>
      </c>
    </row>
    <row r="7027" customFormat="false" ht="15" hidden="false" customHeight="true" outlineLevel="0" collapsed="false">
      <c r="A7027" s="1" t="n">
        <f aca="false">MAX($A$2:$A7026)+1</f>
        <v>6065</v>
      </c>
      <c r="C7027" s="1" t="str">
        <f aca="false">IF(H7027="",F7027,H7027)</f>
        <v>Tronox</v>
      </c>
      <c r="F7027" s="5"/>
      <c r="G7027" s="1" t="n">
        <v>57915</v>
      </c>
      <c r="H7027" s="1" t="s">
        <v>10488</v>
      </c>
      <c r="I7027" s="1" t="n">
        <v>57297</v>
      </c>
      <c r="J7027" s="1" t="s">
        <v>10488</v>
      </c>
      <c r="K7027" s="1" t="s">
        <v>3381</v>
      </c>
    </row>
    <row r="7028" customFormat="false" ht="15" hidden="false" customHeight="true" outlineLevel="0" collapsed="false">
      <c r="A7028" s="1" t="n">
        <f aca="false">MAX($A$2:$A7027)+1</f>
        <v>6066</v>
      </c>
      <c r="C7028" s="1" t="str">
        <f aca="false">IF(H7028="",F7028,H7028)</f>
        <v>Spreckels Sugar Company</v>
      </c>
      <c r="F7028" s="5"/>
      <c r="G7028" s="1" t="n">
        <v>57916</v>
      </c>
      <c r="H7028" s="1" t="s">
        <v>10489</v>
      </c>
      <c r="I7028" s="1" t="n">
        <v>57299</v>
      </c>
      <c r="J7028" s="1" t="s">
        <v>10489</v>
      </c>
      <c r="K7028" s="1" t="s">
        <v>3381</v>
      </c>
    </row>
    <row r="7029" customFormat="false" ht="15" hidden="false" customHeight="true" outlineLevel="0" collapsed="false">
      <c r="A7029" s="1" t="n">
        <f aca="false">MAX($A$2:$A7028)+1</f>
        <v>6067</v>
      </c>
      <c r="C7029" s="1" t="str">
        <f aca="false">IF(H7029="",F7029,H7029)</f>
        <v>Bayer CropScience Institute Plant</v>
      </c>
      <c r="F7029" s="5"/>
      <c r="G7029" s="1" t="n">
        <v>57917</v>
      </c>
      <c r="H7029" s="1" t="s">
        <v>10490</v>
      </c>
      <c r="I7029" s="1" t="n">
        <v>57300</v>
      </c>
      <c r="J7029" s="1" t="s">
        <v>10491</v>
      </c>
      <c r="K7029" s="1" t="s">
        <v>3381</v>
      </c>
    </row>
    <row r="7030" customFormat="false" ht="15" hidden="false" customHeight="true" outlineLevel="0" collapsed="false">
      <c r="A7030" s="1" t="n">
        <f aca="false">MAX($A$2:$A7029)+1</f>
        <v>6068</v>
      </c>
      <c r="C7030" s="1" t="str">
        <f aca="false">IF(H7030="",F7030,H7030)</f>
        <v>Sonoco Products Co</v>
      </c>
      <c r="F7030" s="5"/>
      <c r="G7030" s="1" t="n">
        <v>57919</v>
      </c>
      <c r="H7030" s="1" t="s">
        <v>10492</v>
      </c>
      <c r="I7030" s="1" t="n">
        <v>57302</v>
      </c>
      <c r="J7030" s="1" t="s">
        <v>10492</v>
      </c>
      <c r="K7030" s="1" t="s">
        <v>3381</v>
      </c>
    </row>
    <row r="7031" customFormat="false" ht="15" hidden="false" customHeight="true" outlineLevel="0" collapsed="false">
      <c r="A7031" s="1" t="n">
        <f aca="false">MAX($A$2:$A7030)+1</f>
        <v>6069</v>
      </c>
      <c r="C7031" s="1" t="str">
        <f aca="false">IF(H7031="",F7031,H7031)</f>
        <v>Heat Plant 770</v>
      </c>
      <c r="F7031" s="5"/>
      <c r="G7031" s="1" t="n">
        <v>57926</v>
      </c>
      <c r="H7031" s="1" t="s">
        <v>10493</v>
      </c>
      <c r="I7031" s="1" t="n">
        <v>57305</v>
      </c>
      <c r="J7031" s="1" t="s">
        <v>10494</v>
      </c>
      <c r="K7031" s="1" t="s">
        <v>3381</v>
      </c>
    </row>
    <row r="7032" customFormat="false" ht="15" hidden="false" customHeight="true" outlineLevel="0" collapsed="false">
      <c r="A7032" s="1" t="n">
        <f aca="false">MAX($A$2:$A7031)+1</f>
        <v>6070</v>
      </c>
      <c r="C7032" s="1" t="str">
        <f aca="false">IF(H7032="",F7032,H7032)</f>
        <v>Baffin Wind</v>
      </c>
      <c r="F7032" s="5"/>
      <c r="G7032" s="1" t="n">
        <v>57927</v>
      </c>
      <c r="H7032" s="1" t="s">
        <v>10495</v>
      </c>
      <c r="I7032" s="1" t="n">
        <v>15399</v>
      </c>
      <c r="J7032" s="1" t="s">
        <v>8570</v>
      </c>
      <c r="K7032" s="1" t="s">
        <v>3381</v>
      </c>
    </row>
    <row r="7033" customFormat="false" ht="15" hidden="false" customHeight="true" outlineLevel="0" collapsed="false">
      <c r="A7033" s="1" t="n">
        <f aca="false">MAX($A$2:$A7032)+1</f>
        <v>6071</v>
      </c>
      <c r="C7033" s="1" t="str">
        <f aca="false">IF(H7033="",F7033,H7033)</f>
        <v>SIUC</v>
      </c>
      <c r="F7033" s="5"/>
      <c r="G7033" s="1" t="n">
        <v>57928</v>
      </c>
      <c r="H7033" s="1" t="s">
        <v>10496</v>
      </c>
      <c r="I7033" s="1" t="n">
        <v>57306</v>
      </c>
      <c r="J7033" s="1" t="s">
        <v>10497</v>
      </c>
      <c r="K7033" s="1" t="s">
        <v>3381</v>
      </c>
    </row>
    <row r="7034" customFormat="false" ht="15" hidden="false" customHeight="true" outlineLevel="0" collapsed="false">
      <c r="A7034" s="1" t="n">
        <f aca="false">MAX($A$2:$A7033)+1</f>
        <v>6072</v>
      </c>
      <c r="C7034" s="1" t="str">
        <f aca="false">IF(H7034="",F7034,H7034)</f>
        <v>East Campus Utility Plant</v>
      </c>
      <c r="F7034" s="5"/>
      <c r="G7034" s="1" t="n">
        <v>57929</v>
      </c>
      <c r="H7034" s="1" t="s">
        <v>10498</v>
      </c>
      <c r="I7034" s="1" t="n">
        <v>57281</v>
      </c>
      <c r="J7034" s="1" t="s">
        <v>10479</v>
      </c>
      <c r="K7034" s="1" t="s">
        <v>3381</v>
      </c>
    </row>
    <row r="7035" customFormat="false" ht="15" hidden="false" customHeight="true" outlineLevel="0" collapsed="false">
      <c r="A7035" s="1" t="n">
        <f aca="false">MAX($A$2:$A7034)+1</f>
        <v>6073</v>
      </c>
      <c r="C7035" s="1" t="str">
        <f aca="false">IF(H7035="",F7035,H7035)</f>
        <v>Amonix UASTP Solar Power Station</v>
      </c>
      <c r="F7035" s="5"/>
      <c r="G7035" s="1" t="n">
        <v>57930</v>
      </c>
      <c r="H7035" s="1" t="s">
        <v>10499</v>
      </c>
      <c r="I7035" s="1" t="n">
        <v>57308</v>
      </c>
      <c r="J7035" s="1" t="s">
        <v>10500</v>
      </c>
      <c r="K7035" s="1" t="s">
        <v>3381</v>
      </c>
    </row>
    <row r="7036" customFormat="false" ht="15" hidden="false" customHeight="true" outlineLevel="0" collapsed="false">
      <c r="A7036" s="1" t="n">
        <f aca="false">MAX($A$2:$A7035)+1</f>
        <v>6074</v>
      </c>
      <c r="C7036" s="1" t="str">
        <f aca="false">IF(H7036="",F7036,H7036)</f>
        <v>Holyoke Solar Cooperative at Mueller</v>
      </c>
      <c r="F7036" s="5"/>
      <c r="G7036" s="1" t="n">
        <v>57931</v>
      </c>
      <c r="H7036" s="1" t="s">
        <v>10501</v>
      </c>
      <c r="I7036" s="1" t="n">
        <v>57309</v>
      </c>
      <c r="J7036" s="1" t="s">
        <v>10502</v>
      </c>
      <c r="K7036" s="1" t="s">
        <v>3381</v>
      </c>
    </row>
    <row r="7037" customFormat="false" ht="15" hidden="false" customHeight="true" outlineLevel="0" collapsed="false">
      <c r="A7037" s="1" t="n">
        <f aca="false">MAX($A$2:$A7036)+1</f>
        <v>6075</v>
      </c>
      <c r="C7037" s="1" t="str">
        <f aca="false">IF(H7037="",F7037,H7037)</f>
        <v>Wentzville Assembly &amp; Contiguous</v>
      </c>
      <c r="F7037" s="5"/>
      <c r="G7037" s="1" t="n">
        <v>57932</v>
      </c>
      <c r="H7037" s="1" t="s">
        <v>10503</v>
      </c>
      <c r="I7037" s="1" t="n">
        <v>57310</v>
      </c>
      <c r="J7037" s="1" t="s">
        <v>10504</v>
      </c>
      <c r="K7037" s="1" t="s">
        <v>3381</v>
      </c>
    </row>
    <row r="7038" customFormat="false" ht="15" hidden="false" customHeight="true" outlineLevel="0" collapsed="false">
      <c r="A7038" s="1" t="n">
        <f aca="false">MAX($A$2:$A7037)+1</f>
        <v>6076</v>
      </c>
      <c r="C7038" s="1" t="str">
        <f aca="false">IF(H7038="",F7038,H7038)</f>
        <v>Solar Star California II LLC</v>
      </c>
      <c r="F7038" s="5"/>
      <c r="G7038" s="1" t="n">
        <v>57933</v>
      </c>
      <c r="H7038" s="1" t="s">
        <v>10505</v>
      </c>
      <c r="I7038" s="1" t="n">
        <v>58101</v>
      </c>
      <c r="J7038" s="1" t="s">
        <v>10505</v>
      </c>
      <c r="K7038" s="1" t="s">
        <v>3381</v>
      </c>
    </row>
    <row r="7039" customFormat="false" ht="15" hidden="false" customHeight="true" outlineLevel="0" collapsed="false">
      <c r="A7039" s="1" t="n">
        <f aca="false">MAX($A$2:$A7038)+1</f>
        <v>6077</v>
      </c>
      <c r="C7039" s="1" t="str">
        <f aca="false">IF(H7039="",F7039,H7039)</f>
        <v>Douglas Solar</v>
      </c>
      <c r="F7039" s="5"/>
      <c r="G7039" s="1" t="n">
        <v>57934</v>
      </c>
      <c r="H7039" s="1" t="s">
        <v>10506</v>
      </c>
      <c r="I7039" s="1" t="n">
        <v>56769</v>
      </c>
      <c r="J7039" s="1" t="s">
        <v>9767</v>
      </c>
      <c r="K7039" s="1" t="s">
        <v>3381</v>
      </c>
    </row>
    <row r="7040" customFormat="false" ht="15" hidden="false" customHeight="true" outlineLevel="0" collapsed="false">
      <c r="A7040" s="1" t="n">
        <f aca="false">MAX($A$2:$A7039)+1</f>
        <v>6078</v>
      </c>
      <c r="C7040" s="1" t="str">
        <f aca="false">IF(H7040="",F7040,H7040)</f>
        <v>Eva Creek Wind</v>
      </c>
      <c r="F7040" s="5"/>
      <c r="G7040" s="1" t="n">
        <v>57935</v>
      </c>
      <c r="H7040" s="1" t="s">
        <v>10507</v>
      </c>
      <c r="I7040" s="1" t="n">
        <v>7353</v>
      </c>
      <c r="J7040" s="1" t="s">
        <v>5217</v>
      </c>
      <c r="K7040" s="1" t="s">
        <v>3381</v>
      </c>
    </row>
    <row r="7041" customFormat="false" ht="15" hidden="false" customHeight="true" outlineLevel="0" collapsed="false">
      <c r="A7041" s="1" t="n">
        <f aca="false">MAX($A$2:$A7040)+1</f>
        <v>6079</v>
      </c>
      <c r="C7041" s="1" t="str">
        <f aca="false">IF(H7041="",F7041,H7041)</f>
        <v>Albany Brewery</v>
      </c>
      <c r="F7041" s="5"/>
      <c r="G7041" s="1" t="n">
        <v>57936</v>
      </c>
      <c r="H7041" s="1" t="s">
        <v>10508</v>
      </c>
      <c r="I7041" s="1" t="n">
        <v>57316</v>
      </c>
      <c r="J7041" s="1" t="s">
        <v>10509</v>
      </c>
      <c r="K7041" s="1" t="s">
        <v>3381</v>
      </c>
    </row>
    <row r="7042" customFormat="false" ht="15" hidden="false" customHeight="true" outlineLevel="0" collapsed="false">
      <c r="A7042" s="1" t="n">
        <f aca="false">MAX($A$2:$A7041)+1</f>
        <v>6080</v>
      </c>
      <c r="C7042" s="1" t="str">
        <f aca="false">IF(H7042="",F7042,H7042)</f>
        <v>Western Sugar Coop - Scottsbluff</v>
      </c>
      <c r="F7042" s="5"/>
      <c r="G7042" s="1" t="n">
        <v>57937</v>
      </c>
      <c r="H7042" s="1" t="s">
        <v>10510</v>
      </c>
      <c r="I7042" s="1" t="n">
        <v>57315</v>
      </c>
      <c r="J7042" s="1" t="s">
        <v>10511</v>
      </c>
      <c r="K7042" s="1" t="s">
        <v>3381</v>
      </c>
    </row>
    <row r="7043" customFormat="false" ht="15" hidden="false" customHeight="true" outlineLevel="0" collapsed="false">
      <c r="A7043" s="1" t="n">
        <f aca="false">MAX($A$2:$A7042)+1</f>
        <v>6081</v>
      </c>
      <c r="C7043" s="1" t="str">
        <f aca="false">IF(H7043="",F7043,H7043)</f>
        <v>ADA Carbon Solutions Red River</v>
      </c>
      <c r="F7043" s="5"/>
      <c r="G7043" s="1" t="n">
        <v>57938</v>
      </c>
      <c r="H7043" s="1" t="s">
        <v>10512</v>
      </c>
      <c r="I7043" s="1" t="n">
        <v>57314</v>
      </c>
      <c r="J7043" s="1" t="s">
        <v>10513</v>
      </c>
      <c r="K7043" s="1" t="s">
        <v>3381</v>
      </c>
    </row>
    <row r="7044" customFormat="false" ht="15" hidden="false" customHeight="true" outlineLevel="0" collapsed="false">
      <c r="A7044" s="1" t="n">
        <f aca="false">MAX($A$2:$A7043)+1</f>
        <v>6082</v>
      </c>
      <c r="C7044" s="1" t="str">
        <f aca="false">IF(H7044="",F7044,H7044)</f>
        <v>Walmart Casa Grande</v>
      </c>
      <c r="F7044" s="5"/>
      <c r="G7044" s="1" t="n">
        <v>57939</v>
      </c>
      <c r="H7044" s="1" t="s">
        <v>10514</v>
      </c>
      <c r="I7044" s="1" t="n">
        <v>57313</v>
      </c>
      <c r="J7044" s="1" t="s">
        <v>10515</v>
      </c>
      <c r="K7044" s="1" t="s">
        <v>3381</v>
      </c>
    </row>
    <row r="7045" customFormat="false" ht="15" hidden="false" customHeight="true" outlineLevel="0" collapsed="false">
      <c r="A7045" s="1" t="n">
        <f aca="false">MAX($A$2:$A7044)+1</f>
        <v>6083</v>
      </c>
      <c r="C7045" s="1" t="str">
        <f aca="false">IF(H7045="",F7045,H7045)</f>
        <v>Wausau Paper Middletown</v>
      </c>
      <c r="F7045" s="5"/>
      <c r="G7045" s="1" t="n">
        <v>57940</v>
      </c>
      <c r="H7045" s="1" t="s">
        <v>10516</v>
      </c>
      <c r="I7045" s="1" t="n">
        <v>57317</v>
      </c>
      <c r="J7045" s="1" t="s">
        <v>10516</v>
      </c>
      <c r="K7045" s="1" t="s">
        <v>3381</v>
      </c>
    </row>
    <row r="7046" customFormat="false" ht="15" hidden="false" customHeight="true" outlineLevel="0" collapsed="false">
      <c r="A7046" s="1" t="n">
        <f aca="false">MAX($A$2:$A7045)+1</f>
        <v>6084</v>
      </c>
      <c r="C7046" s="1" t="str">
        <f aca="false">IF(H7046="",F7046,H7046)</f>
        <v>Town of Uxbridge MA at Commerce Dr</v>
      </c>
      <c r="F7046" s="5"/>
      <c r="G7046" s="1" t="n">
        <v>57941</v>
      </c>
      <c r="H7046" s="1" t="s">
        <v>10517</v>
      </c>
      <c r="I7046" s="1" t="n">
        <v>57318</v>
      </c>
      <c r="J7046" s="1" t="s">
        <v>10518</v>
      </c>
      <c r="K7046" s="1" t="s">
        <v>3381</v>
      </c>
    </row>
    <row r="7047" customFormat="false" ht="15" hidden="false" customHeight="true" outlineLevel="0" collapsed="false">
      <c r="A7047" s="1" t="n">
        <f aca="false">MAX($A$2:$A7046)+1</f>
        <v>6085</v>
      </c>
      <c r="C7047" s="1" t="str">
        <f aca="false">IF(H7047="",F7047,H7047)</f>
        <v>Town of Norfolk MA at Medway Branch</v>
      </c>
      <c r="F7047" s="5"/>
      <c r="G7047" s="1" t="n">
        <v>57942</v>
      </c>
      <c r="H7047" s="1" t="s">
        <v>10519</v>
      </c>
      <c r="I7047" s="1" t="n">
        <v>57319</v>
      </c>
      <c r="J7047" s="1" t="s">
        <v>10520</v>
      </c>
      <c r="K7047" s="1" t="s">
        <v>3381</v>
      </c>
    </row>
    <row r="7048" customFormat="false" ht="15" hidden="false" customHeight="true" outlineLevel="0" collapsed="false">
      <c r="A7048" s="1" t="n">
        <f aca="false">MAX($A$2:$A7047)+1</f>
        <v>6086</v>
      </c>
      <c r="C7048" s="1" t="str">
        <f aca="false">IF(H7048="",F7048,H7048)</f>
        <v>Lonesome Creek Station</v>
      </c>
      <c r="F7048" s="5"/>
      <c r="G7048" s="1" t="n">
        <v>57943</v>
      </c>
      <c r="H7048" s="1" t="s">
        <v>10521</v>
      </c>
      <c r="I7048" s="1" t="n">
        <v>1307</v>
      </c>
      <c r="J7048" s="1" t="s">
        <v>4721</v>
      </c>
      <c r="K7048" s="1" t="s">
        <v>3381</v>
      </c>
    </row>
    <row r="7049" customFormat="false" ht="15" hidden="false" customHeight="true" outlineLevel="0" collapsed="false">
      <c r="A7049" s="1" t="n">
        <f aca="false">MAX($A$2:$A7048)+1</f>
        <v>6087</v>
      </c>
      <c r="C7049" s="1" t="str">
        <f aca="false">IF(H7049="",F7049,H7049)</f>
        <v>Goddard Steam Plant</v>
      </c>
      <c r="F7049" s="5"/>
      <c r="G7049" s="1" t="n">
        <v>57944</v>
      </c>
      <c r="H7049" s="1" t="s">
        <v>10522</v>
      </c>
      <c r="I7049" s="1" t="n">
        <v>57322</v>
      </c>
      <c r="J7049" s="1" t="s">
        <v>10523</v>
      </c>
      <c r="K7049" s="1" t="s">
        <v>3381</v>
      </c>
    </row>
    <row r="7050" customFormat="false" ht="15" hidden="false" customHeight="true" outlineLevel="0" collapsed="false">
      <c r="A7050" s="1" t="n">
        <f aca="false">MAX($A$2:$A7049)+1</f>
        <v>6088</v>
      </c>
      <c r="C7050" s="1" t="str">
        <f aca="false">IF(H7050="",F7050,H7050)</f>
        <v>Winyah</v>
      </c>
      <c r="F7050" s="5"/>
      <c r="G7050" s="1" t="n">
        <v>6249</v>
      </c>
      <c r="H7050" s="1" t="s">
        <v>10524</v>
      </c>
      <c r="I7050" s="1" t="n">
        <v>17543</v>
      </c>
      <c r="J7050" s="1" t="s">
        <v>251</v>
      </c>
      <c r="K7050" s="1" t="s">
        <v>3381</v>
      </c>
    </row>
    <row r="7051" customFormat="false" ht="15" hidden="false" customHeight="true" outlineLevel="0" collapsed="false">
      <c r="A7051" s="1" t="n">
        <f aca="false">MAX($A$2:$A7050)+1</f>
        <v>6089</v>
      </c>
      <c r="C7051" s="1" t="str">
        <f aca="false">IF(H7051="",F7051,H7051)</f>
        <v>Fredericktown Energy Center</v>
      </c>
      <c r="F7051" s="5"/>
      <c r="G7051" s="1" t="n">
        <v>57946</v>
      </c>
      <c r="H7051" s="1" t="s">
        <v>10525</v>
      </c>
      <c r="I7051" s="1" t="n">
        <v>12670</v>
      </c>
      <c r="J7051" s="1" t="s">
        <v>9029</v>
      </c>
      <c r="K7051" s="1" t="s">
        <v>3381</v>
      </c>
    </row>
    <row r="7052" customFormat="false" ht="15" hidden="false" customHeight="true" outlineLevel="0" collapsed="false">
      <c r="A7052" s="1" t="n">
        <f aca="false">MAX($A$2:$A7051)+1</f>
        <v>6090</v>
      </c>
      <c r="C7052" s="1" t="str">
        <f aca="false">IF(H7052="",F7052,H7052)</f>
        <v>Macho Springs Power I</v>
      </c>
      <c r="F7052" s="5"/>
      <c r="G7052" s="1" t="n">
        <v>57947</v>
      </c>
      <c r="H7052" s="1" t="s">
        <v>10526</v>
      </c>
      <c r="I7052" s="1" t="n">
        <v>59365</v>
      </c>
      <c r="J7052" s="1" t="s">
        <v>10527</v>
      </c>
      <c r="K7052" s="1" t="s">
        <v>3381</v>
      </c>
    </row>
    <row r="7053" customFormat="false" ht="15" hidden="false" customHeight="true" outlineLevel="0" collapsed="false">
      <c r="A7053" s="1" t="n">
        <f aca="false">MAX($A$2:$A7052)+1</f>
        <v>6091</v>
      </c>
      <c r="C7053" s="1" t="str">
        <f aca="false">IF(H7053="",F7053,H7053)</f>
        <v>NJ Oak Solar Plant</v>
      </c>
      <c r="F7053" s="5"/>
      <c r="G7053" s="1" t="n">
        <v>57948</v>
      </c>
      <c r="H7053" s="1" t="s">
        <v>10528</v>
      </c>
      <c r="I7053" s="1" t="n">
        <v>57326</v>
      </c>
      <c r="J7053" s="1" t="s">
        <v>10529</v>
      </c>
      <c r="K7053" s="1" t="s">
        <v>3381</v>
      </c>
    </row>
    <row r="7054" customFormat="false" ht="15" hidden="false" customHeight="true" outlineLevel="0" collapsed="false">
      <c r="A7054" s="1" t="n">
        <f aca="false">MAX($A$2:$A7053)+1</f>
        <v>6092</v>
      </c>
      <c r="C7054" s="1" t="str">
        <f aca="false">IF(H7054="",F7054,H7054)</f>
        <v>MSC Sebewaing</v>
      </c>
      <c r="F7054" s="5"/>
      <c r="G7054" s="1" t="n">
        <v>57949</v>
      </c>
      <c r="H7054" s="1" t="s">
        <v>10530</v>
      </c>
      <c r="I7054" s="1" t="n">
        <v>57324</v>
      </c>
      <c r="J7054" s="1" t="s">
        <v>10531</v>
      </c>
      <c r="K7054" s="1" t="s">
        <v>3381</v>
      </c>
    </row>
    <row r="7055" customFormat="false" ht="15" hidden="false" customHeight="true" outlineLevel="0" collapsed="false">
      <c r="A7055" s="1" t="n">
        <f aca="false">MAX($A$2:$A7054)+1</f>
        <v>6093</v>
      </c>
      <c r="C7055" s="1" t="str">
        <f aca="false">IF(H7055="",F7055,H7055)</f>
        <v>MSC Croswell</v>
      </c>
      <c r="F7055" s="5"/>
      <c r="G7055" s="1" t="n">
        <v>57950</v>
      </c>
      <c r="H7055" s="1" t="s">
        <v>10532</v>
      </c>
      <c r="I7055" s="1" t="n">
        <v>57324</v>
      </c>
      <c r="J7055" s="1" t="s">
        <v>10531</v>
      </c>
      <c r="K7055" s="1" t="s">
        <v>3381</v>
      </c>
    </row>
    <row r="7056" customFormat="false" ht="15" hidden="false" customHeight="true" outlineLevel="0" collapsed="false">
      <c r="A7056" s="1" t="n">
        <f aca="false">MAX($A$2:$A7055)+1</f>
        <v>6094</v>
      </c>
      <c r="C7056" s="1" t="str">
        <f aca="false">IF(H7056="",F7056,H7056)</f>
        <v>Shore Point Solar</v>
      </c>
      <c r="F7056" s="5"/>
      <c r="G7056" s="1" t="n">
        <v>57951</v>
      </c>
      <c r="H7056" s="1" t="s">
        <v>10533</v>
      </c>
      <c r="I7056" s="1" t="n">
        <v>57328</v>
      </c>
      <c r="J7056" s="1" t="s">
        <v>10534</v>
      </c>
      <c r="K7056" s="1" t="s">
        <v>3381</v>
      </c>
    </row>
    <row r="7057" customFormat="false" ht="15" hidden="false" customHeight="true" outlineLevel="0" collapsed="false">
      <c r="A7057" s="1" t="n">
        <f aca="false">MAX($A$2:$A7056)+1</f>
        <v>6095</v>
      </c>
      <c r="C7057" s="1" t="str">
        <f aca="false">IF(H7057="",F7057,H7057)</f>
        <v>Woodall Gas Plant</v>
      </c>
      <c r="F7057" s="5"/>
      <c r="G7057" s="1" t="n">
        <v>57952</v>
      </c>
      <c r="H7057" s="1" t="s">
        <v>10535</v>
      </c>
      <c r="I7057" s="1" t="n">
        <v>59344</v>
      </c>
      <c r="J7057" s="1" t="s">
        <v>10536</v>
      </c>
      <c r="K7057" s="1" t="s">
        <v>3381</v>
      </c>
    </row>
    <row r="7058" customFormat="false" ht="15" hidden="false" customHeight="true" outlineLevel="0" collapsed="false">
      <c r="A7058" s="1" t="n">
        <f aca="false">MAX($A$2:$A7057)+1</f>
        <v>6096</v>
      </c>
      <c r="C7058" s="1" t="str">
        <f aca="false">IF(H7058="",F7058,H7058)</f>
        <v>Roquette America</v>
      </c>
      <c r="F7058" s="5"/>
      <c r="G7058" s="1" t="n">
        <v>57953</v>
      </c>
      <c r="H7058" s="1" t="s">
        <v>10537</v>
      </c>
      <c r="I7058" s="1" t="n">
        <v>57332</v>
      </c>
      <c r="J7058" s="1" t="s">
        <v>10537</v>
      </c>
      <c r="K7058" s="1" t="s">
        <v>3381</v>
      </c>
    </row>
    <row r="7059" customFormat="false" ht="15" hidden="false" customHeight="true" outlineLevel="0" collapsed="false">
      <c r="A7059" s="1" t="n">
        <f aca="false">MAX($A$2:$A7058)+1</f>
        <v>6097</v>
      </c>
      <c r="C7059" s="1" t="str">
        <f aca="false">IF(H7059="",F7059,H7059)</f>
        <v>Minco Wind II, LLC</v>
      </c>
      <c r="F7059" s="5"/>
      <c r="G7059" s="1" t="n">
        <v>57956</v>
      </c>
      <c r="H7059" s="1" t="s">
        <v>10538</v>
      </c>
      <c r="I7059" s="1" t="n">
        <v>56925</v>
      </c>
      <c r="J7059" s="1" t="s">
        <v>10099</v>
      </c>
      <c r="K7059" s="1" t="s">
        <v>3381</v>
      </c>
    </row>
    <row r="7060" customFormat="false" ht="15" hidden="false" customHeight="true" outlineLevel="0" collapsed="false">
      <c r="A7060" s="1" t="n">
        <f aca="false">MAX($A$2:$A7059)+1</f>
        <v>6098</v>
      </c>
      <c r="C7060" s="1" t="str">
        <f aca="false">IF(H7060="",F7060,H7060)</f>
        <v>Desert Green Solar Farm LLC</v>
      </c>
      <c r="F7060" s="5"/>
      <c r="G7060" s="1" t="n">
        <v>57959</v>
      </c>
      <c r="H7060" s="1" t="s">
        <v>10539</v>
      </c>
      <c r="I7060" s="1" t="n">
        <v>49893</v>
      </c>
      <c r="J7060" s="1" t="s">
        <v>5761</v>
      </c>
      <c r="K7060" s="1" t="s">
        <v>3381</v>
      </c>
    </row>
    <row r="7061" customFormat="false" ht="15" hidden="false" customHeight="true" outlineLevel="0" collapsed="false">
      <c r="A7061" s="1" t="n">
        <f aca="false">MAX($A$2:$A7060)+1</f>
        <v>6099</v>
      </c>
      <c r="C7061" s="1" t="str">
        <f aca="false">IF(H7061="",F7061,H7061)</f>
        <v>Brookfield Tehachapi 1</v>
      </c>
      <c r="F7061" s="5"/>
      <c r="G7061" s="1" t="n">
        <v>57962</v>
      </c>
      <c r="H7061" s="1" t="s">
        <v>10540</v>
      </c>
      <c r="I7061" s="1" t="n">
        <v>60081</v>
      </c>
      <c r="J7061" s="1" t="s">
        <v>10541</v>
      </c>
      <c r="K7061" s="1" t="s">
        <v>3381</v>
      </c>
    </row>
    <row r="7062" customFormat="false" ht="15" hidden="false" customHeight="true" outlineLevel="0" collapsed="false">
      <c r="A7062" s="1" t="n">
        <f aca="false">MAX($A$2:$A7061)+1</f>
        <v>6100</v>
      </c>
      <c r="C7062" s="1" t="str">
        <f aca="false">IF(H7062="",F7062,H7062)</f>
        <v>Musselshell Wind Project</v>
      </c>
      <c r="F7062" s="5"/>
      <c r="G7062" s="1" t="n">
        <v>57963</v>
      </c>
      <c r="H7062" s="1" t="s">
        <v>10542</v>
      </c>
      <c r="I7062" s="1" t="n">
        <v>57333</v>
      </c>
      <c r="J7062" s="1" t="s">
        <v>10543</v>
      </c>
      <c r="K7062" s="1" t="s">
        <v>3381</v>
      </c>
    </row>
    <row r="7063" customFormat="false" ht="15" hidden="false" customHeight="true" outlineLevel="0" collapsed="false">
      <c r="A7063" s="1" t="n">
        <f aca="false">MAX($A$2:$A7062)+1</f>
        <v>6101</v>
      </c>
      <c r="C7063" s="1" t="str">
        <f aca="false">IF(H7063="",F7063,H7063)</f>
        <v>Shady Oaks Wind Farm</v>
      </c>
      <c r="F7063" s="5"/>
      <c r="G7063" s="1" t="n">
        <v>57964</v>
      </c>
      <c r="H7063" s="1" t="s">
        <v>10544</v>
      </c>
      <c r="I7063" s="1" t="n">
        <v>59050</v>
      </c>
      <c r="J7063" s="1" t="s">
        <v>9797</v>
      </c>
      <c r="K7063" s="1" t="s">
        <v>3381</v>
      </c>
    </row>
    <row r="7064" customFormat="false" ht="15" hidden="false" customHeight="true" outlineLevel="0" collapsed="false">
      <c r="A7064" s="1" t="n">
        <f aca="false">MAX($A$2:$A7063)+1</f>
        <v>6102</v>
      </c>
      <c r="C7064" s="1" t="str">
        <f aca="false">IF(H7064="",F7064,H7064)</f>
        <v>Musselshell Wind Project Two LLC</v>
      </c>
      <c r="F7064" s="5"/>
      <c r="G7064" s="1" t="n">
        <v>57965</v>
      </c>
      <c r="H7064" s="1" t="s">
        <v>10545</v>
      </c>
      <c r="I7064" s="1" t="n">
        <v>57338</v>
      </c>
      <c r="J7064" s="1" t="s">
        <v>10545</v>
      </c>
      <c r="K7064" s="1" t="s">
        <v>3381</v>
      </c>
    </row>
    <row r="7065" customFormat="false" ht="15" hidden="false" customHeight="true" outlineLevel="0" collapsed="false">
      <c r="A7065" s="1" t="n">
        <f aca="false">MAX($A$2:$A7064)+1</f>
        <v>6103</v>
      </c>
      <c r="C7065" s="1" t="str">
        <f aca="false">IF(H7065="",F7065,H7065)</f>
        <v>Southeast Steam Plant</v>
      </c>
      <c r="F7065" s="5"/>
      <c r="G7065" s="1" t="n">
        <v>57966</v>
      </c>
      <c r="H7065" s="1" t="s">
        <v>10546</v>
      </c>
      <c r="I7065" s="1" t="n">
        <v>57341</v>
      </c>
      <c r="J7065" s="1" t="s">
        <v>10547</v>
      </c>
      <c r="K7065" s="1" t="s">
        <v>3381</v>
      </c>
    </row>
    <row r="7066" customFormat="false" ht="15" hidden="false" customHeight="true" outlineLevel="0" collapsed="false">
      <c r="A7066" s="1" t="n">
        <f aca="false">MAX($A$2:$A7065)+1</f>
        <v>6104</v>
      </c>
      <c r="C7066" s="1" t="str">
        <f aca="false">IF(H7066="",F7066,H7066)</f>
        <v>Western Sugar Coop - Torrington</v>
      </c>
      <c r="F7066" s="5"/>
      <c r="G7066" s="1" t="n">
        <v>57967</v>
      </c>
      <c r="H7066" s="1" t="s">
        <v>10548</v>
      </c>
      <c r="I7066" s="1" t="n">
        <v>57315</v>
      </c>
      <c r="J7066" s="1" t="s">
        <v>10511</v>
      </c>
      <c r="K7066" s="1" t="s">
        <v>3381</v>
      </c>
    </row>
    <row r="7067" customFormat="false" ht="15" hidden="false" customHeight="true" outlineLevel="0" collapsed="false">
      <c r="A7067" s="1" t="n">
        <f aca="false">MAX($A$2:$A7066)+1</f>
        <v>6105</v>
      </c>
      <c r="C7067" s="1" t="str">
        <f aca="false">IF(H7067="",F7067,H7067)</f>
        <v>Cashton Greens Wind Farm</v>
      </c>
      <c r="F7067" s="5"/>
      <c r="G7067" s="1" t="n">
        <v>57968</v>
      </c>
      <c r="H7067" s="1" t="s">
        <v>10549</v>
      </c>
      <c r="I7067" s="1" t="n">
        <v>57340</v>
      </c>
      <c r="J7067" s="1" t="s">
        <v>10550</v>
      </c>
      <c r="K7067" s="1" t="s">
        <v>3381</v>
      </c>
    </row>
    <row r="7068" customFormat="false" ht="15" hidden="false" customHeight="true" outlineLevel="0" collapsed="false">
      <c r="A7068" s="1" t="n">
        <f aca="false">MAX($A$2:$A7067)+1</f>
        <v>6106</v>
      </c>
      <c r="C7068" s="1" t="str">
        <f aca="false">IF(H7068="",F7068,H7068)</f>
        <v>Darrington</v>
      </c>
      <c r="F7068" s="5"/>
      <c r="G7068" s="1" t="n">
        <v>57969</v>
      </c>
      <c r="H7068" s="1" t="s">
        <v>10551</v>
      </c>
      <c r="I7068" s="1" t="n">
        <v>57344</v>
      </c>
      <c r="J7068" s="1" t="s">
        <v>10552</v>
      </c>
      <c r="K7068" s="1" t="s">
        <v>3381</v>
      </c>
    </row>
    <row r="7069" customFormat="false" ht="15" hidden="false" customHeight="true" outlineLevel="0" collapsed="false">
      <c r="A7069" s="1" t="n">
        <f aca="false">MAX($A$2:$A7068)+1</f>
        <v>6107</v>
      </c>
      <c r="C7069" s="1" t="str">
        <f aca="false">IF(H7069="",F7069,H7069)</f>
        <v>Butte College Main Campus Solar</v>
      </c>
      <c r="F7069" s="5"/>
      <c r="G7069" s="1" t="n">
        <v>57970</v>
      </c>
      <c r="H7069" s="1" t="s">
        <v>10553</v>
      </c>
      <c r="I7069" s="1" t="n">
        <v>57345</v>
      </c>
      <c r="J7069" s="1" t="s">
        <v>10554</v>
      </c>
      <c r="K7069" s="1" t="s">
        <v>3381</v>
      </c>
    </row>
    <row r="7070" customFormat="false" ht="15" hidden="false" customHeight="true" outlineLevel="0" collapsed="false">
      <c r="A7070" s="1" t="n">
        <f aca="false">MAX($A$2:$A7069)+1</f>
        <v>6108</v>
      </c>
      <c r="C7070" s="1" t="str">
        <f aca="false">IF(H7070="",F7070,H7070)</f>
        <v>SF Southeast Cogen Plant</v>
      </c>
      <c r="F7070" s="5"/>
      <c r="G7070" s="1" t="n">
        <v>57971</v>
      </c>
      <c r="H7070" s="1" t="s">
        <v>10555</v>
      </c>
      <c r="I7070" s="1" t="n">
        <v>16612</v>
      </c>
      <c r="J7070" s="1" t="s">
        <v>3537</v>
      </c>
      <c r="K7070" s="1" t="s">
        <v>3381</v>
      </c>
    </row>
    <row r="7071" customFormat="false" ht="15" hidden="false" customHeight="true" outlineLevel="0" collapsed="false">
      <c r="A7071" s="1" t="n">
        <f aca="false">MAX($A$2:$A7070)+1</f>
        <v>6109</v>
      </c>
      <c r="C7071" s="1" t="str">
        <f aca="false">IF(H7071="",F7071,H7071)</f>
        <v>Spinning Spur Wind LLC</v>
      </c>
      <c r="F7071" s="5"/>
      <c r="G7071" s="1" t="n">
        <v>57973</v>
      </c>
      <c r="H7071" s="1" t="s">
        <v>10556</v>
      </c>
      <c r="I7071" s="1" t="n">
        <v>57170</v>
      </c>
      <c r="J7071" s="1" t="s">
        <v>6439</v>
      </c>
      <c r="K7071" s="1" t="s">
        <v>3381</v>
      </c>
    </row>
    <row r="7072" customFormat="false" ht="15" hidden="false" customHeight="true" outlineLevel="0" collapsed="false">
      <c r="A7072" s="1" t="n">
        <f aca="false">MAX($A$2:$A7071)+1</f>
        <v>6110</v>
      </c>
      <c r="C7072" s="1" t="str">
        <f aca="false">IF(H7072="",F7072,H7072)</f>
        <v>Bobcat Bluff Wind Project LLC</v>
      </c>
      <c r="F7072" s="5"/>
      <c r="G7072" s="1" t="n">
        <v>57974</v>
      </c>
      <c r="H7072" s="1" t="s">
        <v>10557</v>
      </c>
      <c r="I7072" s="1" t="n">
        <v>57170</v>
      </c>
      <c r="J7072" s="1" t="s">
        <v>6439</v>
      </c>
      <c r="K7072" s="1" t="s">
        <v>3381</v>
      </c>
    </row>
    <row r="7073" customFormat="false" ht="15" hidden="false" customHeight="true" outlineLevel="0" collapsed="false">
      <c r="A7073" s="1" t="n">
        <f aca="false">MAX($A$2:$A7072)+1</f>
        <v>6111</v>
      </c>
      <c r="C7073" s="1" t="str">
        <f aca="false">IF(H7073="",F7073,H7073)</f>
        <v>Spearville 3 LLC</v>
      </c>
      <c r="F7073" s="5"/>
      <c r="G7073" s="1" t="n">
        <v>57975</v>
      </c>
      <c r="H7073" s="1" t="s">
        <v>10558</v>
      </c>
      <c r="I7073" s="1" t="n">
        <v>57170</v>
      </c>
      <c r="J7073" s="1" t="s">
        <v>6439</v>
      </c>
      <c r="K7073" s="1" t="s">
        <v>3381</v>
      </c>
    </row>
    <row r="7074" customFormat="false" ht="15" hidden="false" customHeight="true" outlineLevel="0" collapsed="false">
      <c r="A7074" s="1" t="n">
        <f aca="false">MAX($A$2:$A7073)+1</f>
        <v>6112</v>
      </c>
      <c r="C7074" s="1" t="str">
        <f aca="false">IF(H7074="",F7074,H7074)</f>
        <v>Pocahontas Prairie Wind Farm</v>
      </c>
      <c r="F7074" s="5"/>
      <c r="G7074" s="1" t="n">
        <v>57976</v>
      </c>
      <c r="H7074" s="1" t="s">
        <v>10559</v>
      </c>
      <c r="I7074" s="1" t="n">
        <v>56482</v>
      </c>
      <c r="J7074" s="1" t="s">
        <v>10560</v>
      </c>
      <c r="K7074" s="1" t="s">
        <v>3381</v>
      </c>
    </row>
    <row r="7075" customFormat="false" ht="15" hidden="false" customHeight="true" outlineLevel="0" collapsed="false">
      <c r="A7075" s="1" t="n">
        <f aca="false">MAX($A$2:$A7074)+1</f>
        <v>6113</v>
      </c>
      <c r="C7075" s="1" t="str">
        <f aca="false">IF(H7075="",F7075,H7075)</f>
        <v>High Sierra Cogeneration Plant</v>
      </c>
      <c r="F7075" s="5"/>
      <c r="G7075" s="1" t="n">
        <v>57977</v>
      </c>
      <c r="H7075" s="1" t="s">
        <v>10561</v>
      </c>
      <c r="I7075" s="1" t="n">
        <v>57353</v>
      </c>
      <c r="J7075" s="1" t="s">
        <v>10562</v>
      </c>
      <c r="K7075" s="1" t="s">
        <v>3381</v>
      </c>
    </row>
    <row r="7076" customFormat="false" ht="15" hidden="false" customHeight="true" outlineLevel="0" collapsed="false">
      <c r="A7076" s="1" t="n">
        <f aca="false">MAX($A$2:$A7075)+1</f>
        <v>6114</v>
      </c>
      <c r="C7076" s="1" t="str">
        <f aca="false">IF(H7076="",F7076,H7076)</f>
        <v>Lodi Energy Center</v>
      </c>
      <c r="F7076" s="5"/>
      <c r="G7076" s="1" t="n">
        <v>57978</v>
      </c>
      <c r="H7076" s="1" t="s">
        <v>10563</v>
      </c>
      <c r="I7076" s="1" t="n">
        <v>40613</v>
      </c>
      <c r="J7076" s="1" t="s">
        <v>5471</v>
      </c>
      <c r="K7076" s="1" t="s">
        <v>3381</v>
      </c>
    </row>
    <row r="7077" customFormat="false" ht="15" hidden="false" customHeight="true" outlineLevel="0" collapsed="false">
      <c r="A7077" s="1" t="n">
        <f aca="false">MAX($A$2:$A7076)+1</f>
        <v>6115</v>
      </c>
      <c r="C7077" s="1" t="str">
        <f aca="false">IF(H7077="",F7077,H7077)</f>
        <v>Senate Wind LLC</v>
      </c>
      <c r="F7077" s="5"/>
      <c r="G7077" s="1" t="n">
        <v>57981</v>
      </c>
      <c r="H7077" s="1" t="s">
        <v>10564</v>
      </c>
      <c r="I7077" s="1" t="n">
        <v>59050</v>
      </c>
      <c r="J7077" s="1" t="s">
        <v>9797</v>
      </c>
      <c r="K7077" s="1" t="s">
        <v>3381</v>
      </c>
    </row>
    <row r="7078" customFormat="false" ht="15" hidden="false" customHeight="true" outlineLevel="0" collapsed="false">
      <c r="A7078" s="1" t="n">
        <f aca="false">MAX($A$2:$A7077)+1</f>
        <v>6116</v>
      </c>
      <c r="C7078" s="1" t="str">
        <f aca="false">IF(H7078="",F7078,H7078)</f>
        <v>Meridian Vineyards</v>
      </c>
      <c r="F7078" s="5"/>
      <c r="G7078" s="1" t="n">
        <v>57982</v>
      </c>
      <c r="H7078" s="1" t="s">
        <v>10565</v>
      </c>
      <c r="I7078" s="1" t="n">
        <v>57354</v>
      </c>
      <c r="J7078" s="1" t="s">
        <v>10566</v>
      </c>
      <c r="K7078" s="1" t="s">
        <v>3381</v>
      </c>
    </row>
    <row r="7079" customFormat="false" ht="15" hidden="false" customHeight="true" outlineLevel="0" collapsed="false">
      <c r="A7079" s="1" t="n">
        <f aca="false">MAX($A$2:$A7078)+1</f>
        <v>6117</v>
      </c>
      <c r="C7079" s="1" t="str">
        <f aca="false">IF(H7079="",F7079,H7079)</f>
        <v>Stephens Ranch Wind Energy LLC</v>
      </c>
      <c r="F7079" s="5"/>
      <c r="G7079" s="1" t="n">
        <v>57983</v>
      </c>
      <c r="H7079" s="1" t="s">
        <v>10567</v>
      </c>
      <c r="I7079" s="1" t="n">
        <v>57355</v>
      </c>
      <c r="J7079" s="1" t="s">
        <v>10567</v>
      </c>
      <c r="K7079" s="1" t="s">
        <v>3381</v>
      </c>
    </row>
    <row r="7080" customFormat="false" ht="15" hidden="false" customHeight="true" outlineLevel="0" collapsed="false">
      <c r="A7080" s="1" t="n">
        <f aca="false">MAX($A$2:$A7079)+1</f>
        <v>6118</v>
      </c>
      <c r="C7080" s="1" t="str">
        <f aca="false">IF(H7080="",F7080,H7080)</f>
        <v>SunE EPE2 LLC</v>
      </c>
      <c r="F7080" s="5"/>
      <c r="G7080" s="1" t="n">
        <v>57985</v>
      </c>
      <c r="H7080" s="1" t="s">
        <v>10568</v>
      </c>
      <c r="I7080" s="1" t="n">
        <v>57361</v>
      </c>
      <c r="J7080" s="1" t="s">
        <v>10568</v>
      </c>
      <c r="K7080" s="1" t="s">
        <v>3381</v>
      </c>
    </row>
    <row r="7081" customFormat="false" ht="15" hidden="false" customHeight="true" outlineLevel="0" collapsed="false">
      <c r="A7081" s="1" t="n">
        <f aca="false">MAX($A$2:$A7080)+1</f>
        <v>6119</v>
      </c>
      <c r="C7081" s="1" t="str">
        <f aca="false">IF(H7081="",F7081,H7081)</f>
        <v>SunE EPE1 LLC</v>
      </c>
      <c r="F7081" s="5"/>
      <c r="G7081" s="1" t="n">
        <v>57986</v>
      </c>
      <c r="H7081" s="1" t="s">
        <v>10569</v>
      </c>
      <c r="I7081" s="1" t="n">
        <v>57360</v>
      </c>
      <c r="J7081" s="1" t="s">
        <v>10569</v>
      </c>
      <c r="K7081" s="1" t="s">
        <v>3381</v>
      </c>
    </row>
    <row r="7082" customFormat="false" ht="15" hidden="false" customHeight="true" outlineLevel="0" collapsed="false">
      <c r="A7082" s="1" t="n">
        <f aca="false">MAX($A$2:$A7081)+1</f>
        <v>6120</v>
      </c>
      <c r="C7082" s="1" t="str">
        <f aca="false">IF(H7082="",F7082,H7082)</f>
        <v>Canadian Hills Wind</v>
      </c>
      <c r="F7082" s="5"/>
      <c r="G7082" s="1" t="n">
        <v>57987</v>
      </c>
      <c r="H7082" s="1" t="s">
        <v>10570</v>
      </c>
      <c r="I7082" s="1" t="n">
        <v>57363</v>
      </c>
      <c r="J7082" s="1" t="s">
        <v>10571</v>
      </c>
      <c r="K7082" s="1" t="s">
        <v>3381</v>
      </c>
    </row>
    <row r="7083" customFormat="false" ht="15" hidden="false" customHeight="true" outlineLevel="0" collapsed="false">
      <c r="A7083" s="1" t="n">
        <f aca="false">MAX($A$2:$A7082)+1</f>
        <v>6121</v>
      </c>
      <c r="C7083" s="1" t="str">
        <f aca="false">IF(H7083="",F7083,H7083)</f>
        <v>Lincoln Landfill</v>
      </c>
      <c r="F7083" s="5"/>
      <c r="G7083" s="1" t="n">
        <v>57988</v>
      </c>
      <c r="H7083" s="1" t="s">
        <v>10572</v>
      </c>
      <c r="I7083" s="1" t="n">
        <v>57362</v>
      </c>
      <c r="J7083" s="1" t="s">
        <v>10573</v>
      </c>
      <c r="K7083" s="1" t="s">
        <v>3381</v>
      </c>
    </row>
    <row r="7084" customFormat="false" ht="15" hidden="false" customHeight="true" outlineLevel="0" collapsed="false">
      <c r="A7084" s="1" t="n">
        <f aca="false">MAX($A$2:$A7083)+1</f>
        <v>6122</v>
      </c>
      <c r="C7084" s="1" t="str">
        <f aca="false">IF(H7084="",F7084,H7084)</f>
        <v>Groveland Solar</v>
      </c>
      <c r="F7084" s="5"/>
      <c r="G7084" s="1" t="n">
        <v>57989</v>
      </c>
      <c r="H7084" s="1" t="s">
        <v>10574</v>
      </c>
      <c r="I7084" s="1" t="n">
        <v>56769</v>
      </c>
      <c r="J7084" s="1" t="s">
        <v>9767</v>
      </c>
      <c r="K7084" s="1" t="s">
        <v>3381</v>
      </c>
    </row>
    <row r="7085" customFormat="false" ht="15" hidden="false" customHeight="true" outlineLevel="0" collapsed="false">
      <c r="A7085" s="1" t="n">
        <f aca="false">MAX($A$2:$A7084)+1</f>
        <v>6123</v>
      </c>
      <c r="C7085" s="1" t="str">
        <f aca="false">IF(H7085="",F7085,H7085)</f>
        <v>Shrewsbury Solar</v>
      </c>
      <c r="F7085" s="5"/>
      <c r="G7085" s="1" t="n">
        <v>57990</v>
      </c>
      <c r="H7085" s="1" t="s">
        <v>10575</v>
      </c>
      <c r="I7085" s="1" t="n">
        <v>56769</v>
      </c>
      <c r="J7085" s="1" t="s">
        <v>9767</v>
      </c>
      <c r="K7085" s="1" t="s">
        <v>3381</v>
      </c>
    </row>
    <row r="7086" customFormat="false" ht="15" hidden="false" customHeight="true" outlineLevel="0" collapsed="false">
      <c r="A7086" s="1" t="n">
        <f aca="false">MAX($A$2:$A7085)+1</f>
        <v>6124</v>
      </c>
      <c r="C7086" s="1" t="str">
        <f aca="false">IF(H7086="",F7086,H7086)</f>
        <v>Highland North Wind Farm</v>
      </c>
      <c r="F7086" s="5"/>
      <c r="G7086" s="1" t="n">
        <v>57991</v>
      </c>
      <c r="H7086" s="1" t="s">
        <v>10576</v>
      </c>
      <c r="I7086" s="1" t="n">
        <v>58672</v>
      </c>
      <c r="J7086" s="1" t="s">
        <v>9656</v>
      </c>
      <c r="K7086" s="1" t="s">
        <v>3381</v>
      </c>
    </row>
    <row r="7087" customFormat="false" ht="15" hidden="false" customHeight="true" outlineLevel="0" collapsed="false">
      <c r="A7087" s="1" t="n">
        <f aca="false">MAX($A$2:$A7086)+1</f>
        <v>6125</v>
      </c>
      <c r="C7087" s="1" t="str">
        <f aca="false">IF(H7087="",F7087,H7087)</f>
        <v>Boston Scientific Solar</v>
      </c>
      <c r="F7087" s="5"/>
      <c r="G7087" s="1" t="n">
        <v>57992</v>
      </c>
      <c r="H7087" s="1" t="s">
        <v>10577</v>
      </c>
      <c r="I7087" s="1" t="n">
        <v>57365</v>
      </c>
      <c r="J7087" s="1" t="s">
        <v>10578</v>
      </c>
      <c r="K7087" s="1" t="s">
        <v>3381</v>
      </c>
    </row>
    <row r="7088" customFormat="false" ht="15" hidden="false" customHeight="true" outlineLevel="0" collapsed="false">
      <c r="A7088" s="1" t="n">
        <f aca="false">MAX($A$2:$A7087)+1</f>
        <v>6126</v>
      </c>
      <c r="C7088" s="1" t="str">
        <f aca="false">IF(H7088="",F7088,H7088)</f>
        <v>Desert Sunlight 300, LLC</v>
      </c>
      <c r="F7088" s="5"/>
      <c r="G7088" s="1" t="n">
        <v>57993</v>
      </c>
      <c r="H7088" s="1" t="s">
        <v>10579</v>
      </c>
      <c r="I7088" s="1" t="n">
        <v>58289</v>
      </c>
      <c r="J7088" s="1" t="s">
        <v>10580</v>
      </c>
      <c r="K7088" s="1" t="s">
        <v>3381</v>
      </c>
    </row>
    <row r="7089" customFormat="false" ht="15" hidden="false" customHeight="true" outlineLevel="0" collapsed="false">
      <c r="A7089" s="1" t="n">
        <f aca="false">MAX($A$2:$A7088)+1</f>
        <v>6127</v>
      </c>
      <c r="C7089" s="1" t="str">
        <f aca="false">IF(H7089="",F7089,H7089)</f>
        <v>Apple Data Center PV</v>
      </c>
      <c r="F7089" s="5"/>
      <c r="G7089" s="1" t="n">
        <v>57994</v>
      </c>
      <c r="H7089" s="1" t="s">
        <v>10581</v>
      </c>
      <c r="I7089" s="1" t="n">
        <v>57369</v>
      </c>
      <c r="J7089" s="1" t="s">
        <v>10582</v>
      </c>
      <c r="K7089" s="1" t="s">
        <v>3381</v>
      </c>
    </row>
    <row r="7090" customFormat="false" ht="15" hidden="false" customHeight="true" outlineLevel="0" collapsed="false">
      <c r="A7090" s="1" t="n">
        <f aca="false">MAX($A$2:$A7089)+1</f>
        <v>6128</v>
      </c>
      <c r="C7090" s="1" t="str">
        <f aca="false">IF(H7090="",F7090,H7090)</f>
        <v>NaturEner Rim Rock Energy</v>
      </c>
      <c r="F7090" s="5"/>
      <c r="G7090" s="1" t="n">
        <v>57995</v>
      </c>
      <c r="H7090" s="1" t="s">
        <v>10583</v>
      </c>
      <c r="I7090" s="1" t="n">
        <v>57370</v>
      </c>
      <c r="J7090" s="1" t="s">
        <v>10584</v>
      </c>
      <c r="K7090" s="1" t="s">
        <v>3381</v>
      </c>
    </row>
    <row r="7091" customFormat="false" ht="15" hidden="false" customHeight="true" outlineLevel="0" collapsed="false">
      <c r="A7091" s="1" t="n">
        <f aca="false">MAX($A$2:$A7090)+1</f>
        <v>6129</v>
      </c>
      <c r="C7091" s="1" t="str">
        <f aca="false">IF(H7091="",F7091,H7091)</f>
        <v>Auwahi Wind Energy</v>
      </c>
      <c r="F7091" s="5"/>
      <c r="G7091" s="1" t="n">
        <v>57996</v>
      </c>
      <c r="H7091" s="1" t="s">
        <v>10585</v>
      </c>
      <c r="I7091" s="1" t="n">
        <v>57372</v>
      </c>
      <c r="J7091" s="1" t="s">
        <v>10586</v>
      </c>
      <c r="K7091" s="1" t="s">
        <v>3381</v>
      </c>
    </row>
    <row r="7092" customFormat="false" ht="15" hidden="false" customHeight="true" outlineLevel="0" collapsed="false">
      <c r="A7092" s="1" t="n">
        <f aca="false">MAX($A$2:$A7091)+1</f>
        <v>6130</v>
      </c>
      <c r="C7092" s="1" t="str">
        <f aca="false">IF(H7092="",F7092,H7092)</f>
        <v>Twin Ridges Wind Farm</v>
      </c>
      <c r="F7092" s="5"/>
      <c r="G7092" s="1" t="n">
        <v>57998</v>
      </c>
      <c r="H7092" s="1" t="s">
        <v>10587</v>
      </c>
      <c r="I7092" s="1" t="n">
        <v>58672</v>
      </c>
      <c r="J7092" s="1" t="s">
        <v>9656</v>
      </c>
      <c r="K7092" s="1" t="s">
        <v>3381</v>
      </c>
    </row>
    <row r="7093" customFormat="false" ht="15" hidden="false" customHeight="true" outlineLevel="0" collapsed="false">
      <c r="A7093" s="1" t="n">
        <f aca="false">MAX($A$2:$A7092)+1</f>
        <v>6131</v>
      </c>
      <c r="C7093" s="1" t="str">
        <f aca="false">IF(H7093="",F7093,H7093)</f>
        <v>Patton Wind Farm</v>
      </c>
      <c r="F7093" s="5"/>
      <c r="G7093" s="1" t="n">
        <v>57999</v>
      </c>
      <c r="H7093" s="1" t="s">
        <v>10588</v>
      </c>
      <c r="I7093" s="1" t="n">
        <v>58672</v>
      </c>
      <c r="J7093" s="1" t="s">
        <v>9656</v>
      </c>
      <c r="K7093" s="1" t="s">
        <v>3381</v>
      </c>
    </row>
    <row r="7094" customFormat="false" ht="15" hidden="false" customHeight="true" outlineLevel="0" collapsed="false">
      <c r="A7094" s="1" t="n">
        <f aca="false">MAX($A$2:$A7093)+1</f>
        <v>6132</v>
      </c>
      <c r="C7094" s="1" t="str">
        <f aca="false">IF(H7094="",F7094,H7094)</f>
        <v>Anacacho Wind Farm, LLC</v>
      </c>
      <c r="F7094" s="5"/>
      <c r="G7094" s="1" t="n">
        <v>58000</v>
      </c>
      <c r="H7094" s="1" t="s">
        <v>10589</v>
      </c>
      <c r="I7094" s="1" t="n">
        <v>56215</v>
      </c>
      <c r="J7094" s="1" t="s">
        <v>8945</v>
      </c>
      <c r="K7094" s="1" t="s">
        <v>3381</v>
      </c>
    </row>
    <row r="7095" customFormat="false" ht="15" hidden="false" customHeight="true" outlineLevel="0" collapsed="false">
      <c r="A7095" s="1" t="n">
        <f aca="false">MAX($A$2:$A7094)+1</f>
        <v>6133</v>
      </c>
      <c r="C7095" s="1" t="str">
        <f aca="false">IF(H7095="",F7095,H7095)</f>
        <v>Panda Temple Power Station</v>
      </c>
      <c r="F7095" s="5"/>
      <c r="G7095" s="1" t="n">
        <v>58001</v>
      </c>
      <c r="H7095" s="1" t="s">
        <v>10590</v>
      </c>
      <c r="I7095" s="1" t="n">
        <v>57377</v>
      </c>
      <c r="J7095" s="1" t="s">
        <v>10591</v>
      </c>
      <c r="K7095" s="1" t="s">
        <v>3381</v>
      </c>
    </row>
    <row r="7096" customFormat="false" ht="15" hidden="false" customHeight="true" outlineLevel="0" collapsed="false">
      <c r="A7096" s="1" t="n">
        <f aca="false">MAX($A$2:$A7095)+1</f>
        <v>6134</v>
      </c>
      <c r="C7096" s="1" t="str">
        <f aca="false">IF(H7096="",F7096,H7096)</f>
        <v>Alpaugh North</v>
      </c>
      <c r="F7096" s="5"/>
      <c r="G7096" s="1" t="n">
        <v>58002</v>
      </c>
      <c r="H7096" s="1" t="s">
        <v>10592</v>
      </c>
      <c r="I7096" s="1" t="n">
        <v>56769</v>
      </c>
      <c r="J7096" s="1" t="s">
        <v>9767</v>
      </c>
      <c r="K7096" s="1" t="s">
        <v>3381</v>
      </c>
    </row>
    <row r="7097" customFormat="false" ht="15" hidden="false" customHeight="true" outlineLevel="0" collapsed="false">
      <c r="A7097" s="1" t="n">
        <f aca="false">MAX($A$2:$A7096)+1</f>
        <v>6135</v>
      </c>
      <c r="C7097" s="1" t="str">
        <f aca="false">IF(H7097="",F7097,H7097)</f>
        <v>Alpaugh 50</v>
      </c>
      <c r="F7097" s="5"/>
      <c r="G7097" s="1" t="n">
        <v>58003</v>
      </c>
      <c r="H7097" s="1" t="s">
        <v>10593</v>
      </c>
      <c r="I7097" s="1" t="n">
        <v>56769</v>
      </c>
      <c r="J7097" s="1" t="s">
        <v>9767</v>
      </c>
      <c r="K7097" s="1" t="s">
        <v>3381</v>
      </c>
    </row>
    <row r="7098" customFormat="false" ht="15" hidden="false" customHeight="true" outlineLevel="0" collapsed="false">
      <c r="A7098" s="1" t="n">
        <f aca="false">MAX($A$2:$A7097)+1</f>
        <v>6136</v>
      </c>
      <c r="C7098" s="1" t="str">
        <f aca="false">IF(H7098="",F7098,H7098)</f>
        <v>Granite Reliable Power</v>
      </c>
      <c r="F7098" s="5"/>
      <c r="G7098" s="1" t="n">
        <v>58004</v>
      </c>
      <c r="H7098" s="1" t="s">
        <v>10594</v>
      </c>
      <c r="I7098" s="1" t="n">
        <v>57378</v>
      </c>
      <c r="J7098" s="1" t="s">
        <v>10594</v>
      </c>
      <c r="K7098" s="1" t="s">
        <v>3381</v>
      </c>
    </row>
    <row r="7099" customFormat="false" ht="15" hidden="false" customHeight="true" outlineLevel="0" collapsed="false">
      <c r="A7099" s="1" t="n">
        <f aca="false">MAX($A$2:$A7098)+1</f>
        <v>6137</v>
      </c>
      <c r="C7099" s="1" t="str">
        <f aca="false">IF(H7099="",F7099,H7099)</f>
        <v>Panda Sherman Power Station</v>
      </c>
      <c r="F7099" s="5"/>
      <c r="G7099" s="1" t="n">
        <v>58005</v>
      </c>
      <c r="H7099" s="1" t="s">
        <v>10595</v>
      </c>
      <c r="I7099" s="1" t="n">
        <v>57379</v>
      </c>
      <c r="J7099" s="1" t="s">
        <v>10596</v>
      </c>
      <c r="K7099" s="1" t="s">
        <v>3381</v>
      </c>
    </row>
    <row r="7100" customFormat="false" ht="15" hidden="false" customHeight="true" outlineLevel="0" collapsed="false">
      <c r="A7100" s="1" t="n">
        <f aca="false">MAX($A$2:$A7099)+1</f>
        <v>6138</v>
      </c>
      <c r="C7100" s="1" t="str">
        <f aca="false">IF(H7100="",F7100,H7100)</f>
        <v>Salt Palace Solar Gen Plant</v>
      </c>
      <c r="F7100" s="5"/>
      <c r="G7100" s="1" t="n">
        <v>58006</v>
      </c>
      <c r="H7100" s="1" t="s">
        <v>10597</v>
      </c>
      <c r="I7100" s="1" t="n">
        <v>57383</v>
      </c>
      <c r="J7100" s="1" t="s">
        <v>10598</v>
      </c>
      <c r="K7100" s="1" t="s">
        <v>3381</v>
      </c>
    </row>
    <row r="7101" customFormat="false" ht="15" hidden="false" customHeight="true" outlineLevel="0" collapsed="false">
      <c r="A7101" s="1" t="n">
        <f aca="false">MAX($A$2:$A7100)+1</f>
        <v>6139</v>
      </c>
      <c r="C7101" s="1" t="str">
        <f aca="false">IF(H7101="",F7101,H7101)</f>
        <v>Brea Expansion Plant</v>
      </c>
      <c r="F7101" s="5"/>
      <c r="G7101" s="1" t="n">
        <v>58007</v>
      </c>
      <c r="H7101" s="1" t="s">
        <v>10599</v>
      </c>
      <c r="I7101" s="1" t="n">
        <v>57384</v>
      </c>
      <c r="J7101" s="1" t="s">
        <v>10600</v>
      </c>
      <c r="K7101" s="1" t="s">
        <v>3381</v>
      </c>
    </row>
    <row r="7102" customFormat="false" ht="15" hidden="false" customHeight="true" outlineLevel="0" collapsed="false">
      <c r="A7102" s="1" t="n">
        <f aca="false">MAX($A$2:$A7101)+1</f>
        <v>6140</v>
      </c>
      <c r="C7102" s="1" t="str">
        <f aca="false">IF(H7102="",F7102,H7102)</f>
        <v>California Ridge Wind Energy LLC</v>
      </c>
      <c r="F7102" s="5"/>
      <c r="G7102" s="1" t="n">
        <v>58008</v>
      </c>
      <c r="H7102" s="1" t="s">
        <v>10601</v>
      </c>
      <c r="I7102" s="1" t="n">
        <v>49893</v>
      </c>
      <c r="J7102" s="1" t="s">
        <v>5761</v>
      </c>
      <c r="K7102" s="1" t="s">
        <v>3381</v>
      </c>
    </row>
    <row r="7103" customFormat="false" ht="15" hidden="false" customHeight="true" outlineLevel="0" collapsed="false">
      <c r="A7103" s="1" t="n">
        <f aca="false">MAX($A$2:$A7102)+1</f>
        <v>6141</v>
      </c>
      <c r="C7103" s="1" t="str">
        <f aca="false">IF(H7103="",F7103,H7103)</f>
        <v>SunE CPS3 LLC</v>
      </c>
      <c r="F7103" s="5"/>
      <c r="G7103" s="1" t="n">
        <v>58009</v>
      </c>
      <c r="H7103" s="1" t="s">
        <v>10602</v>
      </c>
      <c r="I7103" s="1" t="n">
        <v>57386</v>
      </c>
      <c r="J7103" s="1" t="s">
        <v>10602</v>
      </c>
      <c r="K7103" s="1" t="s">
        <v>3381</v>
      </c>
    </row>
    <row r="7104" customFormat="false" ht="15" hidden="false" customHeight="true" outlineLevel="0" collapsed="false">
      <c r="A7104" s="1" t="n">
        <f aca="false">MAX($A$2:$A7103)+1</f>
        <v>6142</v>
      </c>
      <c r="C7104" s="1" t="str">
        <f aca="false">IF(H7104="",F7104,H7104)</f>
        <v>WSMR I</v>
      </c>
      <c r="F7104" s="5"/>
      <c r="G7104" s="1" t="n">
        <v>58010</v>
      </c>
      <c r="H7104" s="1" t="s">
        <v>10603</v>
      </c>
      <c r="I7104" s="1" t="n">
        <v>57390</v>
      </c>
      <c r="J7104" s="1" t="s">
        <v>10604</v>
      </c>
      <c r="K7104" s="1" t="s">
        <v>3381</v>
      </c>
    </row>
    <row r="7105" customFormat="false" ht="15" hidden="false" customHeight="true" outlineLevel="0" collapsed="false">
      <c r="A7105" s="1" t="n">
        <f aca="false">MAX($A$2:$A7104)+1</f>
        <v>6143</v>
      </c>
      <c r="C7105" s="1" t="str">
        <f aca="false">IF(H7105="",F7105,H7105)</f>
        <v>IKEA Savannah 490</v>
      </c>
      <c r="F7105" s="5"/>
      <c r="G7105" s="1" t="n">
        <v>58011</v>
      </c>
      <c r="H7105" s="1" t="s">
        <v>10605</v>
      </c>
      <c r="I7105" s="1" t="n">
        <v>57389</v>
      </c>
      <c r="J7105" s="1" t="s">
        <v>10606</v>
      </c>
      <c r="K7105" s="1" t="s">
        <v>3381</v>
      </c>
    </row>
    <row r="7106" customFormat="false" ht="15" hidden="false" customHeight="true" outlineLevel="0" collapsed="false">
      <c r="A7106" s="1" t="n">
        <f aca="false">MAX($A$2:$A7105)+1</f>
        <v>6144</v>
      </c>
      <c r="C7106" s="1" t="str">
        <f aca="false">IF(H7106="",F7106,H7106)</f>
        <v>IKEA Tampa 042</v>
      </c>
      <c r="F7106" s="5"/>
      <c r="G7106" s="1" t="n">
        <v>58012</v>
      </c>
      <c r="H7106" s="1" t="s">
        <v>10607</v>
      </c>
      <c r="I7106" s="1" t="n">
        <v>57389</v>
      </c>
      <c r="J7106" s="1" t="s">
        <v>10606</v>
      </c>
      <c r="K7106" s="1" t="s">
        <v>3381</v>
      </c>
    </row>
    <row r="7107" customFormat="false" ht="15" hidden="false" customHeight="true" outlineLevel="0" collapsed="false">
      <c r="A7107" s="1" t="n">
        <f aca="false">MAX($A$2:$A7106)+1</f>
        <v>6145</v>
      </c>
      <c r="C7107" s="1" t="str">
        <f aca="false">IF(H7107="",F7107,H7107)</f>
        <v>IKEA Round Rock 027</v>
      </c>
      <c r="F7107" s="5"/>
      <c r="G7107" s="1" t="n">
        <v>58013</v>
      </c>
      <c r="H7107" s="1" t="s">
        <v>10608</v>
      </c>
      <c r="I7107" s="1" t="n">
        <v>57389</v>
      </c>
      <c r="J7107" s="1" t="s">
        <v>10606</v>
      </c>
      <c r="K7107" s="1" t="s">
        <v>3381</v>
      </c>
    </row>
    <row r="7108" customFormat="false" ht="15" hidden="false" customHeight="true" outlineLevel="0" collapsed="false">
      <c r="A7108" s="1" t="n">
        <f aca="false">MAX($A$2:$A7107)+1</f>
        <v>6146</v>
      </c>
      <c r="C7108" s="1" t="str">
        <f aca="false">IF(H7108="",F7108,H7108)</f>
        <v>IKEA Perryville 460</v>
      </c>
      <c r="F7108" s="5"/>
      <c r="G7108" s="1" t="n">
        <v>58014</v>
      </c>
      <c r="H7108" s="1" t="s">
        <v>10609</v>
      </c>
      <c r="I7108" s="1" t="n">
        <v>57389</v>
      </c>
      <c r="J7108" s="1" t="s">
        <v>10606</v>
      </c>
      <c r="K7108" s="1" t="s">
        <v>3381</v>
      </c>
    </row>
    <row r="7109" customFormat="false" ht="15" hidden="false" customHeight="true" outlineLevel="0" collapsed="false">
      <c r="A7109" s="1" t="n">
        <f aca="false">MAX($A$2:$A7108)+1</f>
        <v>6147</v>
      </c>
      <c r="C7109" s="1" t="str">
        <f aca="false">IF(H7109="",F7109,H7109)</f>
        <v>IKEA College Park 411</v>
      </c>
      <c r="F7109" s="5"/>
      <c r="G7109" s="1" t="n">
        <v>58015</v>
      </c>
      <c r="H7109" s="1" t="s">
        <v>10610</v>
      </c>
      <c r="I7109" s="1" t="n">
        <v>57389</v>
      </c>
      <c r="J7109" s="1" t="s">
        <v>10606</v>
      </c>
      <c r="K7109" s="1" t="s">
        <v>3381</v>
      </c>
    </row>
    <row r="7110" customFormat="false" ht="15" hidden="false" customHeight="true" outlineLevel="0" collapsed="false">
      <c r="A7110" s="1" t="n">
        <f aca="false">MAX($A$2:$A7109)+1</f>
        <v>6148</v>
      </c>
      <c r="C7110" s="1" t="str">
        <f aca="false">IF(H7110="",F7110,H7110)</f>
        <v>IKEA Westhampton 061</v>
      </c>
      <c r="F7110" s="5"/>
      <c r="G7110" s="1" t="n">
        <v>58016</v>
      </c>
      <c r="H7110" s="1" t="s">
        <v>10611</v>
      </c>
      <c r="I7110" s="1" t="n">
        <v>57389</v>
      </c>
      <c r="J7110" s="1" t="s">
        <v>10606</v>
      </c>
      <c r="K7110" s="1" t="s">
        <v>3381</v>
      </c>
    </row>
    <row r="7111" customFormat="false" ht="15" hidden="false" customHeight="true" outlineLevel="0" collapsed="false">
      <c r="A7111" s="1" t="n">
        <f aca="false">MAX($A$2:$A7110)+1</f>
        <v>6149</v>
      </c>
      <c r="C7111" s="1" t="str">
        <f aca="false">IF(H7111="",F7111,H7111)</f>
        <v>Copper Mountain Solar 2</v>
      </c>
      <c r="F7111" s="5"/>
      <c r="G7111" s="1" t="n">
        <v>58017</v>
      </c>
      <c r="H7111" s="1" t="s">
        <v>10612</v>
      </c>
      <c r="I7111" s="1" t="n">
        <v>57391</v>
      </c>
      <c r="J7111" s="1" t="s">
        <v>10613</v>
      </c>
      <c r="K7111" s="1" t="s">
        <v>3381</v>
      </c>
    </row>
    <row r="7112" customFormat="false" ht="15" hidden="false" customHeight="true" outlineLevel="0" collapsed="false">
      <c r="A7112" s="1" t="n">
        <f aca="false">MAX($A$2:$A7111)+1</f>
        <v>6150</v>
      </c>
      <c r="C7112" s="1" t="str">
        <f aca="false">IF(H7112="",F7112,H7112)</f>
        <v>Shooting Star Wind Project LLC</v>
      </c>
      <c r="F7112" s="5"/>
      <c r="G7112" s="1" t="n">
        <v>58018</v>
      </c>
      <c r="H7112" s="1" t="s">
        <v>10614</v>
      </c>
      <c r="I7112" s="1" t="n">
        <v>57395</v>
      </c>
      <c r="J7112" s="1" t="s">
        <v>10614</v>
      </c>
      <c r="K7112" s="1" t="s">
        <v>3381</v>
      </c>
    </row>
    <row r="7113" customFormat="false" ht="15" hidden="false" customHeight="true" outlineLevel="0" collapsed="false">
      <c r="A7113" s="1" t="n">
        <f aca="false">MAX($A$2:$A7112)+1</f>
        <v>6151</v>
      </c>
      <c r="C7113" s="1" t="str">
        <f aca="false">IF(H7113="",F7113,H7113)</f>
        <v>High Mesa Energy LLC</v>
      </c>
      <c r="F7113" s="5"/>
      <c r="G7113" s="1" t="n">
        <v>58019</v>
      </c>
      <c r="H7113" s="1" t="s">
        <v>10615</v>
      </c>
      <c r="I7113" s="1" t="n">
        <v>57396</v>
      </c>
      <c r="J7113" s="1" t="s">
        <v>10615</v>
      </c>
      <c r="K7113" s="1" t="s">
        <v>3381</v>
      </c>
    </row>
    <row r="7114" customFormat="false" ht="15" hidden="false" customHeight="true" outlineLevel="0" collapsed="false">
      <c r="A7114" s="1" t="n">
        <f aca="false">MAX($A$2:$A7113)+1</f>
        <v>6152</v>
      </c>
      <c r="C7114" s="1" t="str">
        <f aca="false">IF(H7114="",F7114,H7114)</f>
        <v>Beebe Renewable Energy LLC</v>
      </c>
      <c r="F7114" s="5"/>
      <c r="G7114" s="1" t="n">
        <v>58020</v>
      </c>
      <c r="H7114" s="1" t="s">
        <v>10616</v>
      </c>
      <c r="I7114" s="1" t="n">
        <v>57397</v>
      </c>
      <c r="J7114" s="1" t="s">
        <v>10616</v>
      </c>
      <c r="K7114" s="1" t="s">
        <v>3381</v>
      </c>
    </row>
    <row r="7115" customFormat="false" ht="15" hidden="false" customHeight="true" outlineLevel="0" collapsed="false">
      <c r="A7115" s="1" t="n">
        <f aca="false">MAX($A$2:$A7114)+1</f>
        <v>6153</v>
      </c>
      <c r="C7115" s="1" t="str">
        <f aca="false">IF(H7115="",F7115,H7115)</f>
        <v>Whitetail Wind Energy LLC</v>
      </c>
      <c r="F7115" s="5"/>
      <c r="G7115" s="1" t="n">
        <v>58021</v>
      </c>
      <c r="H7115" s="1" t="s">
        <v>10617</v>
      </c>
      <c r="I7115" s="1" t="n">
        <v>57398</v>
      </c>
      <c r="J7115" s="1" t="s">
        <v>10617</v>
      </c>
      <c r="K7115" s="1" t="s">
        <v>3381</v>
      </c>
    </row>
    <row r="7116" customFormat="false" ht="15" hidden="false" customHeight="true" outlineLevel="0" collapsed="false">
      <c r="A7116" s="1" t="n">
        <f aca="false">MAX($A$2:$A7115)+1</f>
        <v>6154</v>
      </c>
      <c r="C7116" s="1" t="str">
        <f aca="false">IF(H7116="",F7116,H7116)</f>
        <v>Neal Hot Springs Geothermal Project</v>
      </c>
      <c r="F7116" s="5"/>
      <c r="G7116" s="1" t="n">
        <v>58022</v>
      </c>
      <c r="H7116" s="1" t="s">
        <v>10618</v>
      </c>
      <c r="I7116" s="1" t="n">
        <v>50147</v>
      </c>
      <c r="J7116" s="1" t="s">
        <v>8889</v>
      </c>
      <c r="K7116" s="1" t="s">
        <v>3381</v>
      </c>
    </row>
    <row r="7117" customFormat="false" ht="15" hidden="false" customHeight="true" outlineLevel="0" collapsed="false">
      <c r="A7117" s="1" t="n">
        <f aca="false">MAX($A$2:$A7116)+1</f>
        <v>6155</v>
      </c>
      <c r="C7117" s="1" t="str">
        <f aca="false">IF(H7117="",F7117,H7117)</f>
        <v>Evergreen Community Power</v>
      </c>
      <c r="F7117" s="5"/>
      <c r="G7117" s="1" t="n">
        <v>58023</v>
      </c>
      <c r="H7117" s="1" t="s">
        <v>10619</v>
      </c>
      <c r="I7117" s="1" t="n">
        <v>57400</v>
      </c>
      <c r="J7117" s="1" t="s">
        <v>10620</v>
      </c>
      <c r="K7117" s="1" t="s">
        <v>3381</v>
      </c>
    </row>
    <row r="7118" customFormat="false" ht="15" hidden="false" customHeight="true" outlineLevel="0" collapsed="false">
      <c r="A7118" s="1" t="n">
        <f aca="false">MAX($A$2:$A7117)+1</f>
        <v>6156</v>
      </c>
      <c r="C7118" s="1" t="str">
        <f aca="false">IF(H7118="",F7118,H7118)</f>
        <v>Mt Wachusett Community College</v>
      </c>
      <c r="F7118" s="5"/>
      <c r="G7118" s="1" t="n">
        <v>58025</v>
      </c>
      <c r="H7118" s="1" t="s">
        <v>10621</v>
      </c>
      <c r="I7118" s="1" t="n">
        <v>57401</v>
      </c>
      <c r="J7118" s="1" t="s">
        <v>10621</v>
      </c>
      <c r="K7118" s="1" t="s">
        <v>3381</v>
      </c>
    </row>
    <row r="7119" customFormat="false" ht="15" hidden="false" customHeight="true" outlineLevel="0" collapsed="false">
      <c r="A7119" s="1" t="n">
        <f aca="false">MAX($A$2:$A7118)+1</f>
        <v>6157</v>
      </c>
      <c r="C7119" s="1" t="str">
        <f aca="false">IF(H7119="",F7119,H7119)</f>
        <v>Spruce Mountain WInd</v>
      </c>
      <c r="F7119" s="5"/>
      <c r="G7119" s="1" t="n">
        <v>58026</v>
      </c>
      <c r="H7119" s="1" t="s">
        <v>10622</v>
      </c>
      <c r="I7119" s="1" t="n">
        <v>57402</v>
      </c>
      <c r="J7119" s="1" t="s">
        <v>10623</v>
      </c>
      <c r="K7119" s="1" t="s">
        <v>3381</v>
      </c>
    </row>
    <row r="7120" customFormat="false" ht="15" hidden="false" customHeight="true" outlineLevel="0" collapsed="false">
      <c r="A7120" s="1" t="n">
        <f aca="false">MAX($A$2:$A7119)+1</f>
        <v>6158</v>
      </c>
      <c r="C7120" s="1" t="str">
        <f aca="false">IF(H7120="",F7120,H7120)</f>
        <v>SunE CPS2 LLC</v>
      </c>
      <c r="F7120" s="5"/>
      <c r="G7120" s="1" t="n">
        <v>58027</v>
      </c>
      <c r="H7120" s="1" t="s">
        <v>10624</v>
      </c>
      <c r="I7120" s="1" t="n">
        <v>57403</v>
      </c>
      <c r="J7120" s="1" t="s">
        <v>10624</v>
      </c>
      <c r="K7120" s="1" t="s">
        <v>3381</v>
      </c>
    </row>
    <row r="7121" customFormat="false" ht="15" hidden="false" customHeight="true" outlineLevel="0" collapsed="false">
      <c r="A7121" s="1" t="n">
        <f aca="false">MAX($A$2:$A7120)+1</f>
        <v>6159</v>
      </c>
      <c r="C7121" s="1" t="str">
        <f aca="false">IF(H7121="",F7121,H7121)</f>
        <v>IKEA Tejon 345</v>
      </c>
      <c r="F7121" s="5"/>
      <c r="G7121" s="1" t="n">
        <v>58028</v>
      </c>
      <c r="H7121" s="1" t="s">
        <v>10625</v>
      </c>
      <c r="I7121" s="1" t="n">
        <v>57389</v>
      </c>
      <c r="J7121" s="1" t="s">
        <v>10606</v>
      </c>
      <c r="K7121" s="1" t="s">
        <v>3381</v>
      </c>
    </row>
    <row r="7122" customFormat="false" ht="15" hidden="false" customHeight="true" outlineLevel="0" collapsed="false">
      <c r="A7122" s="1" t="n">
        <f aca="false">MAX($A$2:$A7121)+1</f>
        <v>6160</v>
      </c>
      <c r="C7122" s="1" t="str">
        <f aca="false">IF(H7122="",F7122,H7122)</f>
        <v>Constellation New Energy Inc</v>
      </c>
      <c r="F7122" s="5"/>
      <c r="G7122" s="1" t="n">
        <v>58029</v>
      </c>
      <c r="H7122" s="1" t="s">
        <v>10626</v>
      </c>
      <c r="I7122" s="1" t="n">
        <v>57311</v>
      </c>
      <c r="J7122" s="1" t="s">
        <v>10627</v>
      </c>
      <c r="K7122" s="1" t="s">
        <v>3381</v>
      </c>
    </row>
    <row r="7123" customFormat="false" ht="15" hidden="false" customHeight="true" outlineLevel="0" collapsed="false">
      <c r="A7123" s="1" t="n">
        <f aca="false">MAX($A$2:$A7122)+1</f>
        <v>6161</v>
      </c>
      <c r="C7123" s="1" t="str">
        <f aca="false">IF(H7123="",F7123,H7123)</f>
        <v>Reeves Station Rd East</v>
      </c>
      <c r="F7123" s="5"/>
      <c r="G7123" s="1" t="n">
        <v>58030</v>
      </c>
      <c r="H7123" s="1" t="s">
        <v>10628</v>
      </c>
      <c r="I7123" s="1" t="n">
        <v>56990</v>
      </c>
      <c r="J7123" s="1" t="s">
        <v>10172</v>
      </c>
      <c r="K7123" s="1" t="s">
        <v>3381</v>
      </c>
    </row>
    <row r="7124" customFormat="false" ht="15" hidden="false" customHeight="true" outlineLevel="0" collapsed="false">
      <c r="A7124" s="1" t="n">
        <f aca="false">MAX($A$2:$A7123)+1</f>
        <v>6162</v>
      </c>
      <c r="C7124" s="1" t="str">
        <f aca="false">IF(H7124="",F7124,H7124)</f>
        <v>Padelford Solar</v>
      </c>
      <c r="F7124" s="5"/>
      <c r="G7124" s="1" t="n">
        <v>58032</v>
      </c>
      <c r="H7124" s="1" t="s">
        <v>10629</v>
      </c>
      <c r="I7124" s="1" t="n">
        <v>57365</v>
      </c>
      <c r="J7124" s="1" t="s">
        <v>10578</v>
      </c>
      <c r="K7124" s="1" t="s">
        <v>3381</v>
      </c>
    </row>
    <row r="7125" customFormat="false" ht="15" hidden="false" customHeight="true" outlineLevel="0" collapsed="false">
      <c r="A7125" s="1" t="n">
        <f aca="false">MAX($A$2:$A7124)+1</f>
        <v>6163</v>
      </c>
      <c r="C7125" s="1" t="str">
        <f aca="false">IF(H7125="",F7125,H7125)</f>
        <v>Nickel 1 Solar Facility</v>
      </c>
      <c r="F7125" s="5"/>
      <c r="G7125" s="1" t="n">
        <v>58034</v>
      </c>
      <c r="H7125" s="1" t="s">
        <v>10630</v>
      </c>
      <c r="I7125" s="1" t="n">
        <v>57405</v>
      </c>
      <c r="J7125" s="1" t="s">
        <v>10631</v>
      </c>
      <c r="K7125" s="1" t="s">
        <v>3381</v>
      </c>
    </row>
    <row r="7126" customFormat="false" ht="15" hidden="false" customHeight="true" outlineLevel="0" collapsed="false">
      <c r="A7126" s="1" t="n">
        <f aca="false">MAX($A$2:$A7125)+1</f>
        <v>6164</v>
      </c>
      <c r="C7126" s="1" t="str">
        <f aca="false">IF(H7126="",F7126,H7126)</f>
        <v>Riverside Renewable Energy LLC</v>
      </c>
      <c r="F7126" s="5"/>
      <c r="G7126" s="1" t="n">
        <v>58036</v>
      </c>
      <c r="H7126" s="1" t="s">
        <v>10632</v>
      </c>
      <c r="I7126" s="1" t="n">
        <v>57407</v>
      </c>
      <c r="J7126" s="1" t="s">
        <v>10633</v>
      </c>
      <c r="K7126" s="1" t="s">
        <v>3381</v>
      </c>
    </row>
    <row r="7127" customFormat="false" ht="15" hidden="false" customHeight="true" outlineLevel="0" collapsed="false">
      <c r="A7127" s="1" t="n">
        <f aca="false">MAX($A$2:$A7126)+1</f>
        <v>6165</v>
      </c>
      <c r="C7127" s="1" t="str">
        <f aca="false">IF(H7127="",F7127,H7127)</f>
        <v>Buckeye Union HS District 201</v>
      </c>
      <c r="F7127" s="5"/>
      <c r="G7127" s="1" t="n">
        <v>58037</v>
      </c>
      <c r="H7127" s="1" t="s">
        <v>10634</v>
      </c>
      <c r="I7127" s="1" t="n">
        <v>57408</v>
      </c>
      <c r="J7127" s="1" t="s">
        <v>10635</v>
      </c>
      <c r="K7127" s="1" t="s">
        <v>3381</v>
      </c>
    </row>
    <row r="7128" customFormat="false" ht="15" hidden="false" customHeight="true" outlineLevel="0" collapsed="false">
      <c r="A7128" s="1" t="n">
        <f aca="false">MAX($A$2:$A7127)+1</f>
        <v>6166</v>
      </c>
      <c r="C7128" s="1" t="str">
        <f aca="false">IF(H7128="",F7128,H7128)</f>
        <v>Buffalo Center Wind LLC</v>
      </c>
      <c r="F7128" s="5"/>
      <c r="G7128" s="1" t="n">
        <v>58038</v>
      </c>
      <c r="H7128" s="1" t="s">
        <v>10636</v>
      </c>
      <c r="I7128" s="1" t="n">
        <v>57409</v>
      </c>
      <c r="J7128" s="1" t="s">
        <v>10636</v>
      </c>
      <c r="K7128" s="1" t="s">
        <v>3381</v>
      </c>
    </row>
    <row r="7129" customFormat="false" ht="15" hidden="false" customHeight="true" outlineLevel="0" collapsed="false">
      <c r="A7129" s="1" t="n">
        <f aca="false">MAX($A$2:$A7128)+1</f>
        <v>6167</v>
      </c>
      <c r="C7129" s="1" t="str">
        <f aca="false">IF(H7129="",F7129,H7129)</f>
        <v>RET  Modesto Solar</v>
      </c>
      <c r="F7129" s="5"/>
      <c r="G7129" s="1" t="n">
        <v>58039</v>
      </c>
      <c r="H7129" s="1" t="s">
        <v>10637</v>
      </c>
      <c r="I7129" s="1" t="n">
        <v>57410</v>
      </c>
      <c r="J7129" s="1" t="s">
        <v>10638</v>
      </c>
      <c r="K7129" s="1" t="s">
        <v>3381</v>
      </c>
    </row>
    <row r="7130" customFormat="false" ht="15" hidden="false" customHeight="true" outlineLevel="0" collapsed="false">
      <c r="A7130" s="1" t="n">
        <f aca="false">MAX($A$2:$A7129)+1</f>
        <v>6168</v>
      </c>
      <c r="C7130" s="1" t="str">
        <f aca="false">IF(H7130="",F7130,H7130)</f>
        <v>United Stationers Supply Solar Electric</v>
      </c>
      <c r="F7130" s="5"/>
      <c r="G7130" s="1" t="n">
        <v>58040</v>
      </c>
      <c r="H7130" s="1" t="s">
        <v>10639</v>
      </c>
      <c r="I7130" s="1" t="n">
        <v>57411</v>
      </c>
      <c r="J7130" s="1" t="s">
        <v>10640</v>
      </c>
      <c r="K7130" s="1" t="s">
        <v>3381</v>
      </c>
    </row>
    <row r="7131" customFormat="false" ht="15" hidden="false" customHeight="true" outlineLevel="0" collapsed="false">
      <c r="A7131" s="1" t="n">
        <f aca="false">MAX($A$2:$A7130)+1</f>
        <v>6169</v>
      </c>
      <c r="C7131" s="1" t="str">
        <f aca="false">IF(H7131="",F7131,H7131)</f>
        <v>Chisholm View Wind Project</v>
      </c>
      <c r="F7131" s="5"/>
      <c r="G7131" s="1" t="n">
        <v>58041</v>
      </c>
      <c r="H7131" s="1" t="s">
        <v>10641</v>
      </c>
      <c r="I7131" s="1" t="n">
        <v>57412</v>
      </c>
      <c r="J7131" s="1" t="s">
        <v>10641</v>
      </c>
      <c r="K7131" s="1" t="s">
        <v>3381</v>
      </c>
    </row>
    <row r="7132" customFormat="false" ht="15" hidden="false" customHeight="true" outlineLevel="0" collapsed="false">
      <c r="A7132" s="1" t="n">
        <f aca="false">MAX($A$2:$A7131)+1</f>
        <v>6170</v>
      </c>
      <c r="C7132" s="1" t="str">
        <f aca="false">IF(H7132="",F7132,H7132)</f>
        <v>Black Mountain Solar LLC</v>
      </c>
      <c r="F7132" s="5"/>
      <c r="G7132" s="1" t="n">
        <v>58042</v>
      </c>
      <c r="H7132" s="1" t="s">
        <v>10642</v>
      </c>
      <c r="I7132" s="1" t="n">
        <v>57413</v>
      </c>
      <c r="J7132" s="1" t="s">
        <v>10642</v>
      </c>
      <c r="K7132" s="1" t="s">
        <v>3381</v>
      </c>
    </row>
    <row r="7133" customFormat="false" ht="15" hidden="false" customHeight="true" outlineLevel="0" collapsed="false">
      <c r="A7133" s="1" t="n">
        <f aca="false">MAX($A$2:$A7132)+1</f>
        <v>6171</v>
      </c>
      <c r="C7133" s="1" t="str">
        <f aca="false">IF(H7133="",F7133,H7133)</f>
        <v>Lilly Technical Center</v>
      </c>
      <c r="F7133" s="5"/>
      <c r="G7133" s="1" t="n">
        <v>58043</v>
      </c>
      <c r="H7133" s="1" t="s">
        <v>10643</v>
      </c>
      <c r="I7133" s="1" t="n">
        <v>57414</v>
      </c>
      <c r="J7133" s="1" t="s">
        <v>10644</v>
      </c>
      <c r="K7133" s="1" t="s">
        <v>3381</v>
      </c>
    </row>
    <row r="7134" customFormat="false" ht="15" hidden="false" customHeight="true" outlineLevel="0" collapsed="false">
      <c r="A7134" s="1" t="n">
        <f aca="false">MAX($A$2:$A7133)+1</f>
        <v>6172</v>
      </c>
      <c r="C7134" s="1" t="str">
        <f aca="false">IF(H7134="",F7134,H7134)</f>
        <v>Anchor Wind, LLC</v>
      </c>
      <c r="F7134" s="5"/>
      <c r="G7134" s="1" t="n">
        <v>58044</v>
      </c>
      <c r="H7134" s="1" t="s">
        <v>10645</v>
      </c>
      <c r="I7134" s="1" t="n">
        <v>57416</v>
      </c>
      <c r="J7134" s="1" t="s">
        <v>10646</v>
      </c>
      <c r="K7134" s="1" t="s">
        <v>3381</v>
      </c>
    </row>
    <row r="7135" customFormat="false" ht="15" hidden="false" customHeight="true" outlineLevel="0" collapsed="false">
      <c r="A7135" s="1" t="n">
        <f aca="false">MAX($A$2:$A7134)+1</f>
        <v>6173</v>
      </c>
      <c r="C7135" s="1" t="str">
        <f aca="false">IF(H7135="",F7135,H7135)</f>
        <v>Community Wind South</v>
      </c>
      <c r="F7135" s="5"/>
      <c r="G7135" s="1" t="n">
        <v>58045</v>
      </c>
      <c r="H7135" s="1" t="s">
        <v>10647</v>
      </c>
      <c r="I7135" s="1" t="n">
        <v>57417</v>
      </c>
      <c r="J7135" s="1" t="s">
        <v>10648</v>
      </c>
      <c r="K7135" s="1" t="s">
        <v>3381</v>
      </c>
    </row>
    <row r="7136" customFormat="false" ht="15" hidden="false" customHeight="true" outlineLevel="0" collapsed="false">
      <c r="A7136" s="1" t="n">
        <f aca="false">MAX($A$2:$A7135)+1</f>
        <v>6174</v>
      </c>
      <c r="C7136" s="1" t="str">
        <f aca="false">IF(H7136="",F7136,H7136)</f>
        <v>Works 53</v>
      </c>
      <c r="F7136" s="5"/>
      <c r="G7136" s="1" t="n">
        <v>58046</v>
      </c>
      <c r="H7136" s="1" t="s">
        <v>10649</v>
      </c>
      <c r="I7136" s="1" t="n">
        <v>57422</v>
      </c>
      <c r="J7136" s="1" t="s">
        <v>10650</v>
      </c>
      <c r="K7136" s="1" t="s">
        <v>3381</v>
      </c>
    </row>
    <row r="7137" customFormat="false" ht="15" hidden="false" customHeight="true" outlineLevel="0" collapsed="false">
      <c r="A7137" s="1" t="n">
        <f aca="false">MAX($A$2:$A7136)+1</f>
        <v>6175</v>
      </c>
      <c r="C7137" s="1" t="str">
        <f aca="false">IF(H7137="",F7137,H7137)</f>
        <v>PPG Monroeville Chemicals Center</v>
      </c>
      <c r="F7137" s="5"/>
      <c r="G7137" s="1" t="n">
        <v>58047</v>
      </c>
      <c r="H7137" s="1" t="s">
        <v>10651</v>
      </c>
      <c r="I7137" s="1" t="n">
        <v>57423</v>
      </c>
      <c r="J7137" s="1" t="s">
        <v>10651</v>
      </c>
      <c r="K7137" s="1" t="s">
        <v>3381</v>
      </c>
    </row>
    <row r="7138" customFormat="false" ht="15" hidden="false" customHeight="true" outlineLevel="0" collapsed="false">
      <c r="A7138" s="1" t="n">
        <f aca="false">MAX($A$2:$A7137)+1</f>
        <v>6176</v>
      </c>
      <c r="C7138" s="1" t="str">
        <f aca="false">IF(H7138="",F7138,H7138)</f>
        <v>BayWa r.e Mozart LLC</v>
      </c>
      <c r="F7138" s="5"/>
      <c r="G7138" s="1" t="n">
        <v>58048</v>
      </c>
      <c r="H7138" s="1" t="s">
        <v>10652</v>
      </c>
      <c r="I7138" s="1" t="n">
        <v>57421</v>
      </c>
      <c r="J7138" s="1" t="s">
        <v>10653</v>
      </c>
      <c r="K7138" s="1" t="s">
        <v>3381</v>
      </c>
    </row>
    <row r="7139" customFormat="false" ht="15" hidden="false" customHeight="true" outlineLevel="0" collapsed="false">
      <c r="A7139" s="1" t="n">
        <f aca="false">MAX($A$2:$A7138)+1</f>
        <v>6177</v>
      </c>
      <c r="C7139" s="1" t="str">
        <f aca="false">IF(H7139="",F7139,H7139)</f>
        <v>Jordache Enterprises Solar</v>
      </c>
      <c r="F7139" s="5"/>
      <c r="G7139" s="1" t="n">
        <v>58049</v>
      </c>
      <c r="H7139" s="1" t="s">
        <v>10654</v>
      </c>
      <c r="I7139" s="1" t="n">
        <v>57420</v>
      </c>
      <c r="J7139" s="1" t="s">
        <v>10655</v>
      </c>
      <c r="K7139" s="1" t="s">
        <v>3381</v>
      </c>
    </row>
    <row r="7140" customFormat="false" ht="15" hidden="false" customHeight="true" outlineLevel="0" collapsed="false">
      <c r="A7140" s="1" t="n">
        <f aca="false">MAX($A$2:$A7139)+1</f>
        <v>6178</v>
      </c>
      <c r="C7140" s="1" t="str">
        <f aca="false">IF(H7140="",F7140,H7140)</f>
        <v>PPG Industries, Inc. Works 6</v>
      </c>
      <c r="F7140" s="5"/>
      <c r="G7140" s="1" t="n">
        <v>58051</v>
      </c>
      <c r="H7140" s="1" t="s">
        <v>10656</v>
      </c>
      <c r="I7140" s="1" t="n">
        <v>57425</v>
      </c>
      <c r="J7140" s="1" t="s">
        <v>10656</v>
      </c>
      <c r="K7140" s="1" t="s">
        <v>3381</v>
      </c>
    </row>
    <row r="7141" customFormat="false" ht="15" hidden="false" customHeight="true" outlineLevel="0" collapsed="false">
      <c r="A7141" s="1" t="n">
        <f aca="false">MAX($A$2:$A7140)+1</f>
        <v>6179</v>
      </c>
      <c r="C7141" s="1" t="str">
        <f aca="false">IF(H7141="",F7141,H7141)</f>
        <v>Battle Creek Mill</v>
      </c>
      <c r="F7141" s="5"/>
      <c r="G7141" s="1" t="n">
        <v>58052</v>
      </c>
      <c r="H7141" s="1" t="s">
        <v>10657</v>
      </c>
      <c r="I7141" s="1" t="n">
        <v>57427</v>
      </c>
      <c r="J7141" s="1" t="s">
        <v>10658</v>
      </c>
      <c r="K7141" s="1" t="s">
        <v>3381</v>
      </c>
    </row>
    <row r="7142" customFormat="false" ht="15" hidden="false" customHeight="true" outlineLevel="0" collapsed="false">
      <c r="A7142" s="1" t="n">
        <f aca="false">MAX($A$2:$A7141)+1</f>
        <v>6180</v>
      </c>
      <c r="C7142" s="1" t="str">
        <f aca="false">IF(H7142="",F7142,H7142)</f>
        <v>PPG Industries, Inc. Works 15</v>
      </c>
      <c r="F7142" s="5"/>
      <c r="G7142" s="1" t="n">
        <v>58053</v>
      </c>
      <c r="H7142" s="1" t="s">
        <v>10659</v>
      </c>
      <c r="I7142" s="1" t="n">
        <v>57429</v>
      </c>
      <c r="J7142" s="1" t="s">
        <v>10659</v>
      </c>
      <c r="K7142" s="1" t="s">
        <v>3381</v>
      </c>
    </row>
    <row r="7143" customFormat="false" ht="15" hidden="false" customHeight="true" outlineLevel="0" collapsed="false">
      <c r="A7143" s="1" t="n">
        <f aca="false">MAX($A$2:$A7142)+1</f>
        <v>6181</v>
      </c>
      <c r="C7143" s="1" t="str">
        <f aca="false">IF(H7143="",F7143,H7143)</f>
        <v>Burgess BioPower</v>
      </c>
      <c r="F7143" s="5"/>
      <c r="G7143" s="1" t="n">
        <v>58054</v>
      </c>
      <c r="H7143" s="1" t="s">
        <v>10660</v>
      </c>
      <c r="I7143" s="1" t="n">
        <v>57430</v>
      </c>
      <c r="J7143" s="1" t="s">
        <v>10661</v>
      </c>
      <c r="K7143" s="1" t="s">
        <v>3381</v>
      </c>
    </row>
    <row r="7144" customFormat="false" ht="15" hidden="false" customHeight="true" outlineLevel="0" collapsed="false">
      <c r="A7144" s="1" t="n">
        <f aca="false">MAX($A$2:$A7143)+1</f>
        <v>6182</v>
      </c>
      <c r="C7144" s="1" t="str">
        <f aca="false">IF(H7144="",F7144,H7144)</f>
        <v>Windy Ridge Generating Facility</v>
      </c>
      <c r="F7144" s="5"/>
      <c r="G7144" s="1" t="n">
        <v>58055</v>
      </c>
      <c r="H7144" s="1" t="s">
        <v>10662</v>
      </c>
      <c r="I7144" s="1" t="n">
        <v>57434</v>
      </c>
      <c r="J7144" s="1" t="s">
        <v>10663</v>
      </c>
      <c r="K7144" s="1" t="s">
        <v>3381</v>
      </c>
    </row>
    <row r="7145" customFormat="false" ht="15" hidden="false" customHeight="true" outlineLevel="0" collapsed="false">
      <c r="A7145" s="1" t="n">
        <f aca="false">MAX($A$2:$A7144)+1</f>
        <v>6183</v>
      </c>
      <c r="C7145" s="1" t="str">
        <f aca="false">IF(H7145="",F7145,H7145)</f>
        <v>MillerCoors Irwindale Brewery</v>
      </c>
      <c r="F7145" s="5"/>
      <c r="G7145" s="1" t="n">
        <v>58056</v>
      </c>
      <c r="H7145" s="1" t="s">
        <v>10664</v>
      </c>
      <c r="I7145" s="1" t="n">
        <v>57435</v>
      </c>
      <c r="J7145" s="1" t="s">
        <v>10664</v>
      </c>
      <c r="K7145" s="1" t="s">
        <v>3381</v>
      </c>
    </row>
    <row r="7146" customFormat="false" ht="15" hidden="false" customHeight="true" outlineLevel="0" collapsed="false">
      <c r="A7146" s="1" t="n">
        <f aca="false">MAX($A$2:$A7145)+1</f>
        <v>6184</v>
      </c>
      <c r="C7146" s="1" t="str">
        <f aca="false">IF(H7146="",F7146,H7146)</f>
        <v>MillerCoors Shenandoah Brewery</v>
      </c>
      <c r="F7146" s="5"/>
      <c r="G7146" s="1" t="n">
        <v>58057</v>
      </c>
      <c r="H7146" s="1" t="s">
        <v>10665</v>
      </c>
      <c r="I7146" s="1" t="n">
        <v>57436</v>
      </c>
      <c r="J7146" s="1" t="s">
        <v>10665</v>
      </c>
      <c r="K7146" s="1" t="s">
        <v>3381</v>
      </c>
    </row>
    <row r="7147" customFormat="false" ht="15" hidden="false" customHeight="true" outlineLevel="0" collapsed="false">
      <c r="A7147" s="1" t="n">
        <f aca="false">MAX($A$2:$A7146)+1</f>
        <v>6185</v>
      </c>
      <c r="C7147" s="1" t="str">
        <f aca="false">IF(H7147="",F7147,H7147)</f>
        <v>Paramount Refinery</v>
      </c>
      <c r="F7147" s="5"/>
      <c r="G7147" s="1" t="n">
        <v>58058</v>
      </c>
      <c r="H7147" s="1" t="s">
        <v>10666</v>
      </c>
      <c r="I7147" s="1" t="n">
        <v>57438</v>
      </c>
      <c r="J7147" s="1" t="s">
        <v>10667</v>
      </c>
      <c r="K7147" s="1" t="s">
        <v>3381</v>
      </c>
    </row>
    <row r="7148" customFormat="false" ht="15" hidden="false" customHeight="true" outlineLevel="0" collapsed="false">
      <c r="A7148" s="1" t="n">
        <f aca="false">MAX($A$2:$A7147)+1</f>
        <v>6186</v>
      </c>
      <c r="C7148" s="1" t="str">
        <f aca="false">IF(H7148="",F7148,H7148)</f>
        <v>Decatur-Morgan Co LFG Recovery Project</v>
      </c>
      <c r="F7148" s="5"/>
      <c r="G7148" s="1" t="n">
        <v>58061</v>
      </c>
      <c r="H7148" s="1" t="s">
        <v>10668</v>
      </c>
      <c r="I7148" s="1" t="n">
        <v>7477</v>
      </c>
      <c r="J7148" s="1" t="s">
        <v>6237</v>
      </c>
      <c r="K7148" s="1" t="s">
        <v>3381</v>
      </c>
    </row>
    <row r="7149" customFormat="false" ht="15" hidden="false" customHeight="true" outlineLevel="0" collapsed="false">
      <c r="A7149" s="1" t="n">
        <f aca="false">MAX($A$2:$A7148)+1</f>
        <v>6187</v>
      </c>
      <c r="C7149" s="1" t="str">
        <f aca="false">IF(H7149="",F7149,H7149)</f>
        <v>Imperial Valley Solar Company 1 LLC</v>
      </c>
      <c r="F7149" s="5"/>
      <c r="G7149" s="1" t="n">
        <v>58062</v>
      </c>
      <c r="H7149" s="1" t="s">
        <v>10669</v>
      </c>
      <c r="I7149" s="1" t="n">
        <v>57439</v>
      </c>
      <c r="J7149" s="1" t="s">
        <v>10669</v>
      </c>
      <c r="K7149" s="1" t="s">
        <v>3381</v>
      </c>
    </row>
    <row r="7150" customFormat="false" ht="15" hidden="false" customHeight="true" outlineLevel="0" collapsed="false">
      <c r="A7150" s="1" t="n">
        <f aca="false">MAX($A$2:$A7149)+1</f>
        <v>6188</v>
      </c>
      <c r="C7150" s="1" t="str">
        <f aca="false">IF(H7150="",F7150,H7150)</f>
        <v>Laredo Bus Facility Solar Canopies</v>
      </c>
      <c r="F7150" s="5"/>
      <c r="G7150" s="1" t="n">
        <v>58064</v>
      </c>
      <c r="H7150" s="1" t="s">
        <v>10670</v>
      </c>
      <c r="I7150" s="1" t="n">
        <v>57441</v>
      </c>
      <c r="J7150" s="1" t="s">
        <v>10671</v>
      </c>
      <c r="K7150" s="1" t="s">
        <v>3381</v>
      </c>
    </row>
    <row r="7151" customFormat="false" ht="15" hidden="false" customHeight="true" outlineLevel="0" collapsed="false">
      <c r="A7151" s="1" t="n">
        <f aca="false">MAX($A$2:$A7150)+1</f>
        <v>6189</v>
      </c>
      <c r="C7151" s="1" t="str">
        <f aca="false">IF(H7151="",F7151,H7151)</f>
        <v>Charlestown Wind Turbine</v>
      </c>
      <c r="F7151" s="5"/>
      <c r="G7151" s="1" t="n">
        <v>58065</v>
      </c>
      <c r="H7151" s="1" t="s">
        <v>10672</v>
      </c>
      <c r="I7151" s="1" t="n">
        <v>57443</v>
      </c>
      <c r="J7151" s="1" t="s">
        <v>10673</v>
      </c>
      <c r="K7151" s="1" t="s">
        <v>3381</v>
      </c>
    </row>
    <row r="7152" customFormat="false" ht="15" hidden="false" customHeight="true" outlineLevel="0" collapsed="false">
      <c r="A7152" s="1" t="n">
        <f aca="false">MAX($A$2:$A7151)+1</f>
        <v>6190</v>
      </c>
      <c r="C7152" s="1" t="str">
        <f aca="false">IF(H7152="",F7152,H7152)</f>
        <v>PCA, Filer City Mill</v>
      </c>
      <c r="F7152" s="5"/>
      <c r="G7152" s="1" t="n">
        <v>58066</v>
      </c>
      <c r="H7152" s="1" t="s">
        <v>10674</v>
      </c>
      <c r="I7152" s="1" t="n">
        <v>57442</v>
      </c>
      <c r="J7152" s="1" t="s">
        <v>10674</v>
      </c>
      <c r="K7152" s="1" t="s">
        <v>3381</v>
      </c>
    </row>
    <row r="7153" customFormat="false" ht="15" hidden="false" customHeight="true" outlineLevel="0" collapsed="false">
      <c r="A7153" s="1" t="n">
        <f aca="false">MAX($A$2:$A7152)+1</f>
        <v>6191</v>
      </c>
      <c r="C7153" s="1" t="str">
        <f aca="false">IF(H7153="",F7153,H7153)</f>
        <v>SunE CPS1 LLC</v>
      </c>
      <c r="F7153" s="5"/>
      <c r="G7153" s="1" t="n">
        <v>58068</v>
      </c>
      <c r="H7153" s="1" t="s">
        <v>10675</v>
      </c>
      <c r="I7153" s="1" t="n">
        <v>57419</v>
      </c>
      <c r="J7153" s="1" t="s">
        <v>10675</v>
      </c>
      <c r="K7153" s="1" t="s">
        <v>3381</v>
      </c>
    </row>
    <row r="7154" customFormat="false" ht="15" hidden="false" customHeight="true" outlineLevel="0" collapsed="false">
      <c r="A7154" s="1" t="n">
        <f aca="false">MAX($A$2:$A7153)+1</f>
        <v>6192</v>
      </c>
      <c r="C7154" s="1" t="str">
        <f aca="false">IF(H7154="",F7154,H7154)</f>
        <v>PRSI FCC Generator</v>
      </c>
      <c r="F7154" s="5"/>
      <c r="G7154" s="1" t="n">
        <v>58069</v>
      </c>
      <c r="H7154" s="1" t="s">
        <v>10676</v>
      </c>
      <c r="I7154" s="1" t="n">
        <v>57445</v>
      </c>
      <c r="J7154" s="1" t="s">
        <v>10677</v>
      </c>
      <c r="K7154" s="1" t="s">
        <v>3381</v>
      </c>
    </row>
    <row r="7155" customFormat="false" ht="15" hidden="false" customHeight="true" outlineLevel="0" collapsed="false">
      <c r="A7155" s="1" t="n">
        <f aca="false">MAX($A$2:$A7154)+1</f>
        <v>6193</v>
      </c>
      <c r="C7155" s="1" t="str">
        <f aca="false">IF(H7155="",F7155,H7155)</f>
        <v>Mercer Mall</v>
      </c>
      <c r="F7155" s="5"/>
      <c r="G7155" s="1" t="n">
        <v>58070</v>
      </c>
      <c r="H7155" s="1" t="s">
        <v>10678</v>
      </c>
      <c r="I7155" s="1" t="n">
        <v>57446</v>
      </c>
      <c r="J7155" s="1" t="s">
        <v>10679</v>
      </c>
      <c r="K7155" s="1" t="s">
        <v>3381</v>
      </c>
    </row>
    <row r="7156" customFormat="false" ht="15" hidden="false" customHeight="true" outlineLevel="0" collapsed="false">
      <c r="A7156" s="1" t="n">
        <f aca="false">MAX($A$2:$A7155)+1</f>
        <v>6194</v>
      </c>
      <c r="C7156" s="1" t="str">
        <f aca="false">IF(H7156="",F7156,H7156)</f>
        <v>Windwalkers LLC</v>
      </c>
      <c r="F7156" s="5"/>
      <c r="G7156" s="1" t="n">
        <v>58071</v>
      </c>
      <c r="H7156" s="1" t="s">
        <v>10680</v>
      </c>
      <c r="I7156" s="1" t="n">
        <v>57444</v>
      </c>
      <c r="J7156" s="1" t="s">
        <v>10681</v>
      </c>
      <c r="K7156" s="1" t="s">
        <v>3381</v>
      </c>
    </row>
    <row r="7157" customFormat="false" ht="15" hidden="false" customHeight="true" outlineLevel="0" collapsed="false">
      <c r="A7157" s="1" t="n">
        <f aca="false">MAX($A$2:$A7156)+1</f>
        <v>6195</v>
      </c>
      <c r="C7157" s="1" t="str">
        <f aca="false">IF(H7157="",F7157,H7157)</f>
        <v>SEPV 1</v>
      </c>
      <c r="F7157" s="5"/>
      <c r="G7157" s="1" t="n">
        <v>58073</v>
      </c>
      <c r="H7157" s="1" t="s">
        <v>10682</v>
      </c>
      <c r="I7157" s="1" t="n">
        <v>57354</v>
      </c>
      <c r="J7157" s="1" t="s">
        <v>10566</v>
      </c>
      <c r="K7157" s="1" t="s">
        <v>3381</v>
      </c>
    </row>
    <row r="7158" customFormat="false" ht="15" hidden="false" customHeight="true" outlineLevel="0" collapsed="false">
      <c r="A7158" s="1" t="n">
        <f aca="false">MAX($A$2:$A7157)+1</f>
        <v>6196</v>
      </c>
      <c r="C7158" s="1" t="str">
        <f aca="false">IF(H7158="",F7158,H7158)</f>
        <v>SEPV 2</v>
      </c>
      <c r="F7158" s="5"/>
      <c r="G7158" s="1" t="n">
        <v>58074</v>
      </c>
      <c r="H7158" s="1" t="s">
        <v>10683</v>
      </c>
      <c r="I7158" s="1" t="n">
        <v>57354</v>
      </c>
      <c r="J7158" s="1" t="s">
        <v>10566</v>
      </c>
      <c r="K7158" s="1" t="s">
        <v>3381</v>
      </c>
    </row>
    <row r="7159" customFormat="false" ht="15" hidden="false" customHeight="true" outlineLevel="0" collapsed="false">
      <c r="A7159" s="1" t="n">
        <f aca="false">MAX($A$2:$A7158)+1</f>
        <v>6197</v>
      </c>
      <c r="C7159" s="1" t="str">
        <f aca="false">IF(H7159="",F7159,H7159)</f>
        <v>El Dorado Refinery</v>
      </c>
      <c r="F7159" s="5"/>
      <c r="G7159" s="1" t="n">
        <v>58075</v>
      </c>
      <c r="H7159" s="1" t="s">
        <v>10684</v>
      </c>
      <c r="I7159" s="1" t="n">
        <v>57448</v>
      </c>
      <c r="J7159" s="1" t="s">
        <v>10685</v>
      </c>
      <c r="K7159" s="1" t="s">
        <v>3381</v>
      </c>
    </row>
    <row r="7160" customFormat="false" ht="15" hidden="false" customHeight="true" outlineLevel="0" collapsed="false">
      <c r="A7160" s="1" t="n">
        <f aca="false">MAX($A$2:$A7159)+1</f>
        <v>6198</v>
      </c>
      <c r="C7160" s="1" t="str">
        <f aca="false">IF(H7160="",F7160,H7160)</f>
        <v>Edwards Air Force Base</v>
      </c>
      <c r="F7160" s="5"/>
      <c r="G7160" s="1" t="n">
        <v>58076</v>
      </c>
      <c r="H7160" s="1" t="s">
        <v>10686</v>
      </c>
      <c r="I7160" s="1" t="n">
        <v>57449</v>
      </c>
      <c r="J7160" s="1" t="s">
        <v>10687</v>
      </c>
      <c r="K7160" s="1" t="s">
        <v>3381</v>
      </c>
    </row>
    <row r="7161" customFormat="false" ht="15" hidden="false" customHeight="true" outlineLevel="0" collapsed="false">
      <c r="A7161" s="1" t="n">
        <f aca="false">MAX($A$2:$A7160)+1</f>
        <v>6199</v>
      </c>
      <c r="C7161" s="1" t="str">
        <f aca="false">IF(H7161="",F7161,H7161)</f>
        <v>Cross Oil Refining &amp; Marketing, Inc</v>
      </c>
      <c r="F7161" s="5"/>
      <c r="G7161" s="1" t="n">
        <v>58077</v>
      </c>
      <c r="H7161" s="1" t="s">
        <v>10688</v>
      </c>
      <c r="I7161" s="1" t="n">
        <v>57450</v>
      </c>
      <c r="J7161" s="1" t="s">
        <v>10689</v>
      </c>
      <c r="K7161" s="1" t="s">
        <v>3381</v>
      </c>
    </row>
    <row r="7162" customFormat="false" ht="15" hidden="false" customHeight="true" outlineLevel="0" collapsed="false">
      <c r="A7162" s="1" t="n">
        <f aca="false">MAX($A$2:$A7161)+1</f>
        <v>6200</v>
      </c>
      <c r="C7162" s="1" t="str">
        <f aca="false">IF(H7162="",F7162,H7162)</f>
        <v>Rocky Ridge Wind Project</v>
      </c>
      <c r="F7162" s="5"/>
      <c r="G7162" s="1" t="n">
        <v>58078</v>
      </c>
      <c r="H7162" s="1" t="s">
        <v>10690</v>
      </c>
      <c r="I7162" s="1" t="n">
        <v>57451</v>
      </c>
      <c r="J7162" s="1" t="s">
        <v>10691</v>
      </c>
      <c r="K7162" s="1" t="s">
        <v>3381</v>
      </c>
    </row>
    <row r="7163" customFormat="false" ht="15" hidden="false" customHeight="true" outlineLevel="0" collapsed="false">
      <c r="A7163" s="1" t="n">
        <f aca="false">MAX($A$2:$A7162)+1</f>
        <v>6201</v>
      </c>
      <c r="C7163" s="1" t="str">
        <f aca="false">IF(H7163="",F7163,H7163)</f>
        <v>Newark Energy Center</v>
      </c>
      <c r="F7163" s="5"/>
      <c r="G7163" s="1" t="n">
        <v>58079</v>
      </c>
      <c r="H7163" s="1" t="s">
        <v>10692</v>
      </c>
      <c r="I7163" s="1" t="n">
        <v>57457</v>
      </c>
      <c r="J7163" s="1" t="s">
        <v>10693</v>
      </c>
      <c r="K7163" s="1" t="s">
        <v>3381</v>
      </c>
    </row>
    <row r="7164" customFormat="false" ht="15" hidden="false" customHeight="true" outlineLevel="0" collapsed="false">
      <c r="A7164" s="1" t="n">
        <f aca="false">MAX($A$2:$A7163)+1</f>
        <v>6202</v>
      </c>
      <c r="C7164" s="1" t="str">
        <f aca="false">IF(H7164="",F7164,H7164)</f>
        <v>Wolf Ridge Wind</v>
      </c>
      <c r="F7164" s="5"/>
      <c r="G7164" s="1" t="n">
        <v>58080</v>
      </c>
      <c r="H7164" s="1" t="s">
        <v>10694</v>
      </c>
      <c r="I7164" s="1" t="n">
        <v>57460</v>
      </c>
      <c r="J7164" s="1" t="s">
        <v>10695</v>
      </c>
      <c r="K7164" s="1" t="s">
        <v>3381</v>
      </c>
    </row>
    <row r="7165" customFormat="false" ht="15" hidden="false" customHeight="true" outlineLevel="0" collapsed="false">
      <c r="A7165" s="1" t="n">
        <f aca="false">MAX($A$2:$A7164)+1</f>
        <v>6203</v>
      </c>
      <c r="C7165" s="1" t="str">
        <f aca="false">IF(H7165="",F7165,H7165)</f>
        <v>Western Sugar Coop- Ft Morgan</v>
      </c>
      <c r="F7165" s="5"/>
      <c r="G7165" s="1" t="n">
        <v>58081</v>
      </c>
      <c r="H7165" s="1" t="s">
        <v>10696</v>
      </c>
      <c r="I7165" s="1" t="n">
        <v>57315</v>
      </c>
      <c r="J7165" s="1" t="s">
        <v>10511</v>
      </c>
      <c r="K7165" s="1" t="s">
        <v>3381</v>
      </c>
    </row>
    <row r="7166" customFormat="false" ht="15" hidden="false" customHeight="true" outlineLevel="0" collapsed="false">
      <c r="A7166" s="1" t="n">
        <f aca="false">MAX($A$2:$A7165)+1</f>
        <v>6204</v>
      </c>
      <c r="C7166" s="1" t="str">
        <f aca="false">IF(H7166="",F7166,H7166)</f>
        <v>AMP Napoleon Solar Facility</v>
      </c>
      <c r="F7166" s="5"/>
      <c r="G7166" s="1" t="n">
        <v>58082</v>
      </c>
      <c r="H7166" s="1" t="s">
        <v>10697</v>
      </c>
      <c r="I7166" s="1" t="n">
        <v>40577</v>
      </c>
      <c r="J7166" s="1" t="s">
        <v>5576</v>
      </c>
      <c r="K7166" s="1" t="s">
        <v>3381</v>
      </c>
    </row>
    <row r="7167" customFormat="false" ht="15" hidden="false" customHeight="true" outlineLevel="0" collapsed="false">
      <c r="A7167" s="1" t="n">
        <f aca="false">MAX($A$2:$A7166)+1</f>
        <v>6205</v>
      </c>
      <c r="C7167" s="1" t="str">
        <f aca="false">IF(H7167="",F7167,H7167)</f>
        <v>Fullerton Mill CHP</v>
      </c>
      <c r="F7167" s="5"/>
      <c r="G7167" s="1" t="n">
        <v>58083</v>
      </c>
      <c r="H7167" s="1" t="s">
        <v>10698</v>
      </c>
      <c r="I7167" s="1" t="n">
        <v>57463</v>
      </c>
      <c r="J7167" s="1" t="s">
        <v>10699</v>
      </c>
      <c r="K7167" s="1" t="s">
        <v>3381</v>
      </c>
    </row>
    <row r="7168" customFormat="false" ht="15" hidden="false" customHeight="true" outlineLevel="0" collapsed="false">
      <c r="A7168" s="1" t="n">
        <f aca="false">MAX($A$2:$A7167)+1</f>
        <v>6206</v>
      </c>
      <c r="C7168" s="1" t="str">
        <f aca="false">IF(H7168="",F7168,H7168)</f>
        <v>Kimberly Clark-Unit 1,2,3</v>
      </c>
      <c r="F7168" s="5"/>
      <c r="G7168" s="1" t="n">
        <v>58084</v>
      </c>
      <c r="H7168" s="1" t="s">
        <v>10700</v>
      </c>
      <c r="I7168" s="1" t="n">
        <v>57464</v>
      </c>
      <c r="J7168" s="1" t="s">
        <v>10701</v>
      </c>
      <c r="K7168" s="1" t="s">
        <v>3381</v>
      </c>
    </row>
    <row r="7169" customFormat="false" ht="15" hidden="false" customHeight="true" outlineLevel="0" collapsed="false">
      <c r="A7169" s="1" t="n">
        <f aca="false">MAX($A$2:$A7168)+1</f>
        <v>6207</v>
      </c>
      <c r="C7169" s="1" t="str">
        <f aca="false">IF(H7169="",F7169,H7169)</f>
        <v>PRC-Desoto Intl/PPG Aerospace</v>
      </c>
      <c r="F7169" s="5"/>
      <c r="G7169" s="1" t="n">
        <v>58085</v>
      </c>
      <c r="H7169" s="1" t="s">
        <v>10702</v>
      </c>
      <c r="I7169" s="1" t="n">
        <v>57468</v>
      </c>
      <c r="J7169" s="1" t="s">
        <v>10703</v>
      </c>
      <c r="K7169" s="1" t="s">
        <v>3381</v>
      </c>
    </row>
    <row r="7170" customFormat="false" ht="15" hidden="false" customHeight="true" outlineLevel="0" collapsed="false">
      <c r="A7170" s="1" t="n">
        <f aca="false">MAX($A$2:$A7169)+1</f>
        <v>6208</v>
      </c>
      <c r="C7170" s="1" t="str">
        <f aca="false">IF(H7170="",F7170,H7170)</f>
        <v>Intel Folsom</v>
      </c>
      <c r="F7170" s="5"/>
      <c r="G7170" s="1" t="n">
        <v>58086</v>
      </c>
      <c r="H7170" s="1" t="s">
        <v>10704</v>
      </c>
      <c r="I7170" s="1" t="n">
        <v>57313</v>
      </c>
      <c r="J7170" s="1" t="s">
        <v>10515</v>
      </c>
      <c r="K7170" s="1" t="s">
        <v>3381</v>
      </c>
    </row>
    <row r="7171" customFormat="false" ht="15" hidden="false" customHeight="true" outlineLevel="0" collapsed="false">
      <c r="A7171" s="1" t="n">
        <f aca="false">MAX($A$2:$A7170)+1</f>
        <v>6209</v>
      </c>
      <c r="C7171" s="1" t="str">
        <f aca="false">IF(H7171="",F7171,H7171)</f>
        <v>Stony Creek Wind Farm NY</v>
      </c>
      <c r="F7171" s="5"/>
      <c r="G7171" s="1" t="n">
        <v>58088</v>
      </c>
      <c r="H7171" s="1" t="s">
        <v>10705</v>
      </c>
      <c r="I7171" s="1" t="n">
        <v>57469</v>
      </c>
      <c r="J7171" s="1" t="s">
        <v>10705</v>
      </c>
      <c r="K7171" s="1" t="s">
        <v>3381</v>
      </c>
    </row>
    <row r="7172" customFormat="false" ht="15" hidden="false" customHeight="true" outlineLevel="0" collapsed="false">
      <c r="A7172" s="1" t="n">
        <f aca="false">MAX($A$2:$A7171)+1</f>
        <v>6210</v>
      </c>
      <c r="C7172" s="1" t="str">
        <f aca="false">IF(H7172="",F7172,H7172)</f>
        <v>Roeder Family Wind Farm LLC</v>
      </c>
      <c r="F7172" s="5"/>
      <c r="G7172" s="1" t="n">
        <v>58089</v>
      </c>
      <c r="H7172" s="1" t="s">
        <v>10706</v>
      </c>
      <c r="I7172" s="1" t="n">
        <v>57444</v>
      </c>
      <c r="J7172" s="1" t="s">
        <v>10681</v>
      </c>
      <c r="K7172" s="1" t="s">
        <v>3381</v>
      </c>
    </row>
    <row r="7173" customFormat="false" ht="15" hidden="false" customHeight="true" outlineLevel="0" collapsed="false">
      <c r="A7173" s="1" t="n">
        <f aca="false">MAX($A$2:$A7172)+1</f>
        <v>6211</v>
      </c>
      <c r="C7173" s="1" t="str">
        <f aca="false">IF(H7173="",F7173,H7173)</f>
        <v>Middlesex Apple Orchard Solar</v>
      </c>
      <c r="F7173" s="5"/>
      <c r="G7173" s="1" t="n">
        <v>58090</v>
      </c>
      <c r="H7173" s="1" t="s">
        <v>10707</v>
      </c>
      <c r="I7173" s="1" t="n">
        <v>57411</v>
      </c>
      <c r="J7173" s="1" t="s">
        <v>10640</v>
      </c>
      <c r="K7173" s="1" t="s">
        <v>3381</v>
      </c>
    </row>
    <row r="7174" customFormat="false" ht="15" hidden="false" customHeight="true" outlineLevel="0" collapsed="false">
      <c r="A7174" s="1" t="n">
        <f aca="false">MAX($A$2:$A7173)+1</f>
        <v>6212</v>
      </c>
      <c r="C7174" s="1" t="str">
        <f aca="false">IF(H7174="",F7174,H7174)</f>
        <v>Keystone Solar</v>
      </c>
      <c r="F7174" s="5"/>
      <c r="G7174" s="1" t="n">
        <v>58091</v>
      </c>
      <c r="H7174" s="1" t="s">
        <v>10708</v>
      </c>
      <c r="I7174" s="1" t="n">
        <v>57465</v>
      </c>
      <c r="J7174" s="1" t="s">
        <v>10709</v>
      </c>
      <c r="K7174" s="1" t="s">
        <v>3381</v>
      </c>
    </row>
    <row r="7175" customFormat="false" ht="15" hidden="false" customHeight="true" outlineLevel="0" collapsed="false">
      <c r="A7175" s="1" t="n">
        <f aca="false">MAX($A$2:$A7174)+1</f>
        <v>6213</v>
      </c>
      <c r="C7175" s="1" t="str">
        <f aca="false">IF(H7175="",F7175,H7175)</f>
        <v>BBB Corporate Headquarters</v>
      </c>
      <c r="F7175" s="5"/>
      <c r="G7175" s="1" t="n">
        <v>58093</v>
      </c>
      <c r="H7175" s="1" t="s">
        <v>10710</v>
      </c>
      <c r="I7175" s="1" t="n">
        <v>57474</v>
      </c>
      <c r="J7175" s="1" t="s">
        <v>10711</v>
      </c>
      <c r="K7175" s="1" t="s">
        <v>3381</v>
      </c>
    </row>
    <row r="7176" customFormat="false" ht="15" hidden="false" customHeight="true" outlineLevel="0" collapsed="false">
      <c r="A7176" s="1" t="n">
        <f aca="false">MAX($A$2:$A7175)+1</f>
        <v>6214</v>
      </c>
      <c r="C7176" s="1" t="str">
        <f aca="false">IF(H7176="",F7176,H7176)</f>
        <v>Christmas Tree Shops DC Burlington NJ</v>
      </c>
      <c r="F7176" s="5"/>
      <c r="G7176" s="1" t="n">
        <v>58094</v>
      </c>
      <c r="H7176" s="1" t="s">
        <v>10712</v>
      </c>
      <c r="I7176" s="1" t="n">
        <v>57474</v>
      </c>
      <c r="J7176" s="1" t="s">
        <v>10711</v>
      </c>
      <c r="K7176" s="1" t="s">
        <v>3381</v>
      </c>
    </row>
    <row r="7177" customFormat="false" ht="15" hidden="false" customHeight="true" outlineLevel="0" collapsed="false">
      <c r="A7177" s="1" t="n">
        <f aca="false">MAX($A$2:$A7176)+1</f>
        <v>6215</v>
      </c>
      <c r="C7177" s="1" t="str">
        <f aca="false">IF(H7177="",F7177,H7177)</f>
        <v>Harmon DC Totowa NJ</v>
      </c>
      <c r="F7177" s="5"/>
      <c r="G7177" s="1" t="n">
        <v>58095</v>
      </c>
      <c r="H7177" s="1" t="s">
        <v>10713</v>
      </c>
      <c r="I7177" s="1" t="n">
        <v>57474</v>
      </c>
      <c r="J7177" s="1" t="s">
        <v>10711</v>
      </c>
      <c r="K7177" s="1" t="s">
        <v>3381</v>
      </c>
    </row>
    <row r="7178" customFormat="false" ht="15" hidden="false" customHeight="true" outlineLevel="0" collapsed="false">
      <c r="A7178" s="1" t="n">
        <f aca="false">MAX($A$2:$A7177)+1</f>
        <v>6216</v>
      </c>
      <c r="C7178" s="1" t="str">
        <f aca="false">IF(H7178="",F7178,H7178)</f>
        <v>Bed Bath &amp; Beyond DC Port Reading NJ</v>
      </c>
      <c r="F7178" s="5"/>
      <c r="G7178" s="1" t="n">
        <v>58096</v>
      </c>
      <c r="H7178" s="1" t="s">
        <v>10714</v>
      </c>
      <c r="I7178" s="1" t="n">
        <v>57474</v>
      </c>
      <c r="J7178" s="1" t="s">
        <v>10711</v>
      </c>
      <c r="K7178" s="1" t="s">
        <v>3381</v>
      </c>
    </row>
    <row r="7179" customFormat="false" ht="15" hidden="false" customHeight="true" outlineLevel="0" collapsed="false">
      <c r="A7179" s="1" t="n">
        <f aca="false">MAX($A$2:$A7178)+1</f>
        <v>6217</v>
      </c>
      <c r="C7179" s="1" t="str">
        <f aca="false">IF(H7179="",F7179,H7179)</f>
        <v>Green Meadows</v>
      </c>
      <c r="F7179" s="5"/>
      <c r="G7179" s="1" t="n">
        <v>58097</v>
      </c>
      <c r="H7179" s="1" t="s">
        <v>10715</v>
      </c>
      <c r="I7179" s="1" t="n">
        <v>58465</v>
      </c>
      <c r="J7179" s="1" t="s">
        <v>10716</v>
      </c>
      <c r="K7179" s="1" t="s">
        <v>3381</v>
      </c>
    </row>
    <row r="7180" customFormat="false" ht="15" hidden="false" customHeight="true" outlineLevel="0" collapsed="false">
      <c r="A7180" s="1" t="n">
        <f aca="false">MAX($A$2:$A7179)+1</f>
        <v>6218</v>
      </c>
      <c r="C7180" s="1" t="str">
        <f aca="false">IF(H7180="",F7180,H7180)</f>
        <v>Kern Oil &amp; Refining Co</v>
      </c>
      <c r="F7180" s="5"/>
      <c r="G7180" s="1" t="n">
        <v>58100</v>
      </c>
      <c r="H7180" s="1" t="s">
        <v>10717</v>
      </c>
      <c r="I7180" s="1" t="n">
        <v>57477</v>
      </c>
      <c r="J7180" s="1" t="s">
        <v>10717</v>
      </c>
      <c r="K7180" s="1" t="s">
        <v>3381</v>
      </c>
    </row>
    <row r="7181" customFormat="false" ht="15" hidden="false" customHeight="true" outlineLevel="0" collapsed="false">
      <c r="A7181" s="1" t="n">
        <f aca="false">MAX($A$2:$A7180)+1</f>
        <v>6219</v>
      </c>
      <c r="C7181" s="1" t="str">
        <f aca="false">IF(H7181="",F7181,H7181)</f>
        <v>Foundation Cemex River Plant</v>
      </c>
      <c r="F7181" s="5"/>
      <c r="G7181" s="1" t="n">
        <v>58101</v>
      </c>
      <c r="H7181" s="1" t="s">
        <v>10718</v>
      </c>
      <c r="I7181" s="1" t="n">
        <v>57476</v>
      </c>
      <c r="J7181" s="1" t="s">
        <v>10719</v>
      </c>
      <c r="K7181" s="1" t="s">
        <v>3381</v>
      </c>
    </row>
    <row r="7182" customFormat="false" ht="15" hidden="false" customHeight="true" outlineLevel="0" collapsed="false">
      <c r="A7182" s="1" t="n">
        <f aca="false">MAX($A$2:$A7181)+1</f>
        <v>6220</v>
      </c>
      <c r="C7182" s="1" t="str">
        <f aca="false">IF(H7182="",F7182,H7182)</f>
        <v>Foundation Cemex BMQ</v>
      </c>
      <c r="F7182" s="5"/>
      <c r="G7182" s="1" t="n">
        <v>58102</v>
      </c>
      <c r="H7182" s="1" t="s">
        <v>10720</v>
      </c>
      <c r="I7182" s="1" t="n">
        <v>57476</v>
      </c>
      <c r="J7182" s="1" t="s">
        <v>10719</v>
      </c>
      <c r="K7182" s="1" t="s">
        <v>3381</v>
      </c>
    </row>
    <row r="7183" customFormat="false" ht="15" hidden="false" customHeight="true" outlineLevel="0" collapsed="false">
      <c r="A7183" s="1" t="n">
        <f aca="false">MAX($A$2:$A7182)+1</f>
        <v>6221</v>
      </c>
      <c r="C7183" s="1" t="str">
        <f aca="false">IF(H7183="",F7183,H7183)</f>
        <v>Heritage Garden Wind Farm I LLC</v>
      </c>
      <c r="F7183" s="5"/>
      <c r="G7183" s="1" t="n">
        <v>58103</v>
      </c>
      <c r="H7183" s="1" t="s">
        <v>10721</v>
      </c>
      <c r="I7183" s="1" t="n">
        <v>57480</v>
      </c>
      <c r="J7183" s="1" t="s">
        <v>10721</v>
      </c>
      <c r="K7183" s="1" t="s">
        <v>3381</v>
      </c>
    </row>
    <row r="7184" customFormat="false" ht="15" hidden="false" customHeight="true" outlineLevel="0" collapsed="false">
      <c r="A7184" s="1" t="n">
        <f aca="false">MAX($A$2:$A7183)+1</f>
        <v>6222</v>
      </c>
      <c r="C7184" s="1" t="str">
        <f aca="false">IF(H7184="",F7184,H7184)</f>
        <v>Foundation Superior Farms</v>
      </c>
      <c r="F7184" s="5"/>
      <c r="G7184" s="1" t="n">
        <v>58104</v>
      </c>
      <c r="H7184" s="1" t="s">
        <v>10722</v>
      </c>
      <c r="I7184" s="1" t="n">
        <v>57476</v>
      </c>
      <c r="J7184" s="1" t="s">
        <v>10719</v>
      </c>
      <c r="K7184" s="1" t="s">
        <v>3381</v>
      </c>
    </row>
    <row r="7185" customFormat="false" ht="15" hidden="false" customHeight="true" outlineLevel="0" collapsed="false">
      <c r="A7185" s="1" t="n">
        <f aca="false">MAX($A$2:$A7184)+1</f>
        <v>6223</v>
      </c>
      <c r="C7185" s="1" t="str">
        <f aca="false">IF(H7185="",F7185,H7185)</f>
        <v>Foundation Wal-Mart Red Bluff</v>
      </c>
      <c r="F7185" s="5"/>
      <c r="G7185" s="1" t="n">
        <v>58105</v>
      </c>
      <c r="H7185" s="1" t="s">
        <v>10723</v>
      </c>
      <c r="I7185" s="1" t="n">
        <v>57476</v>
      </c>
      <c r="J7185" s="1" t="s">
        <v>10719</v>
      </c>
      <c r="K7185" s="1" t="s">
        <v>3381</v>
      </c>
    </row>
    <row r="7186" customFormat="false" ht="15" hidden="false" customHeight="true" outlineLevel="0" collapsed="false">
      <c r="A7186" s="1" t="n">
        <f aca="false">MAX($A$2:$A7185)+1</f>
        <v>6224</v>
      </c>
      <c r="C7186" s="1" t="str">
        <f aca="false">IF(H7186="",F7186,H7186)</f>
        <v>Meadow Creek Project Company</v>
      </c>
      <c r="F7186" s="5"/>
      <c r="G7186" s="1" t="n">
        <v>58106</v>
      </c>
      <c r="H7186" s="1" t="s">
        <v>10724</v>
      </c>
      <c r="I7186" s="1" t="n">
        <v>57075</v>
      </c>
      <c r="J7186" s="1" t="s">
        <v>10312</v>
      </c>
      <c r="K7186" s="1" t="s">
        <v>3381</v>
      </c>
    </row>
    <row r="7187" customFormat="false" ht="15" hidden="false" customHeight="true" outlineLevel="0" collapsed="false">
      <c r="A7187" s="1" t="n">
        <f aca="false">MAX($A$2:$A7186)+1</f>
        <v>6225</v>
      </c>
      <c r="C7187" s="1" t="str">
        <f aca="false">IF(H7187="",F7187,H7187)</f>
        <v>International Paper Red River Mill</v>
      </c>
      <c r="F7187" s="5"/>
      <c r="G7187" s="1" t="n">
        <v>58108</v>
      </c>
      <c r="H7187" s="1" t="s">
        <v>10725</v>
      </c>
      <c r="I7187" s="1" t="n">
        <v>57481</v>
      </c>
      <c r="J7187" s="1" t="s">
        <v>10726</v>
      </c>
      <c r="K7187" s="1" t="s">
        <v>3381</v>
      </c>
    </row>
    <row r="7188" customFormat="false" ht="15" hidden="false" customHeight="true" outlineLevel="0" collapsed="false">
      <c r="A7188" s="1" t="n">
        <f aca="false">MAX($A$2:$A7187)+1</f>
        <v>6226</v>
      </c>
      <c r="C7188" s="1" t="str">
        <f aca="false">IF(H7188="",F7188,H7188)</f>
        <v>Georgia-Pacific Toledo Mill</v>
      </c>
      <c r="F7188" s="5"/>
      <c r="G7188" s="1" t="n">
        <v>58109</v>
      </c>
      <c r="H7188" s="1" t="s">
        <v>10727</v>
      </c>
      <c r="I7188" s="1" t="n">
        <v>57492</v>
      </c>
      <c r="J7188" s="1" t="s">
        <v>10728</v>
      </c>
      <c r="K7188" s="1" t="s">
        <v>3381</v>
      </c>
    </row>
    <row r="7189" customFormat="false" ht="15" hidden="false" customHeight="true" outlineLevel="0" collapsed="false">
      <c r="A7189" s="1" t="n">
        <f aca="false">MAX($A$2:$A7188)+1</f>
        <v>6227</v>
      </c>
      <c r="C7189" s="1" t="str">
        <f aca="false">IF(H7189="",F7189,H7189)</f>
        <v>Brookside Newark</v>
      </c>
      <c r="F7189" s="5"/>
      <c r="G7189" s="1" t="n">
        <v>58110</v>
      </c>
      <c r="H7189" s="1" t="s">
        <v>10729</v>
      </c>
      <c r="I7189" s="1" t="n">
        <v>57485</v>
      </c>
      <c r="J7189" s="1" t="s">
        <v>10730</v>
      </c>
      <c r="K7189" s="1" t="s">
        <v>3381</v>
      </c>
    </row>
    <row r="7190" customFormat="false" ht="15" hidden="false" customHeight="true" outlineLevel="0" collapsed="false">
      <c r="A7190" s="1" t="n">
        <f aca="false">MAX($A$2:$A7189)+1</f>
        <v>6228</v>
      </c>
      <c r="C7190" s="1" t="str">
        <f aca="false">IF(H7190="",F7190,H7190)</f>
        <v>Bishop Hill II Wind Farm</v>
      </c>
      <c r="F7190" s="5"/>
      <c r="G7190" s="1" t="n">
        <v>58111</v>
      </c>
      <c r="H7190" s="1" t="s">
        <v>10731</v>
      </c>
      <c r="I7190" s="1" t="n">
        <v>59870</v>
      </c>
      <c r="J7190" s="1" t="s">
        <v>10732</v>
      </c>
      <c r="K7190" s="1" t="s">
        <v>3381</v>
      </c>
    </row>
    <row r="7191" customFormat="false" ht="15" hidden="false" customHeight="true" outlineLevel="0" collapsed="false">
      <c r="A7191" s="1" t="n">
        <f aca="false">MAX($A$2:$A7190)+1</f>
        <v>6229</v>
      </c>
      <c r="C7191" s="1" t="str">
        <f aca="false">IF(H7191="",F7191,H7191)</f>
        <v>Foundation Cemex Madison</v>
      </c>
      <c r="F7191" s="5"/>
      <c r="G7191" s="1" t="n">
        <v>58112</v>
      </c>
      <c r="H7191" s="1" t="s">
        <v>10733</v>
      </c>
      <c r="I7191" s="1" t="n">
        <v>57484</v>
      </c>
      <c r="J7191" s="1" t="s">
        <v>10734</v>
      </c>
      <c r="K7191" s="1" t="s">
        <v>3381</v>
      </c>
    </row>
    <row r="7192" customFormat="false" ht="15" hidden="false" customHeight="true" outlineLevel="0" collapsed="false">
      <c r="A7192" s="1" t="n">
        <f aca="false">MAX($A$2:$A7191)+1</f>
        <v>6230</v>
      </c>
      <c r="C7192" s="1" t="str">
        <f aca="false">IF(H7192="",F7192,H7192)</f>
        <v>Foundation RRM</v>
      </c>
      <c r="F7192" s="5"/>
      <c r="G7192" s="1" t="n">
        <v>58113</v>
      </c>
      <c r="H7192" s="1" t="s">
        <v>10735</v>
      </c>
      <c r="I7192" s="1" t="n">
        <v>57484</v>
      </c>
      <c r="J7192" s="1" t="s">
        <v>10734</v>
      </c>
      <c r="K7192" s="1" t="s">
        <v>3381</v>
      </c>
    </row>
    <row r="7193" customFormat="false" ht="15" hidden="false" customHeight="true" outlineLevel="0" collapsed="false">
      <c r="A7193" s="1" t="n">
        <f aca="false">MAX($A$2:$A7192)+1</f>
        <v>6231</v>
      </c>
      <c r="C7193" s="1" t="str">
        <f aca="false">IF(H7193="",F7193,H7193)</f>
        <v>Foundation NWNA</v>
      </c>
      <c r="F7193" s="5"/>
      <c r="G7193" s="1" t="n">
        <v>58114</v>
      </c>
      <c r="H7193" s="1" t="s">
        <v>10736</v>
      </c>
      <c r="I7193" s="1" t="n">
        <v>57484</v>
      </c>
      <c r="J7193" s="1" t="s">
        <v>10734</v>
      </c>
      <c r="K7193" s="1" t="s">
        <v>3381</v>
      </c>
    </row>
    <row r="7194" customFormat="false" ht="15" hidden="false" customHeight="true" outlineLevel="0" collapsed="false">
      <c r="A7194" s="1" t="n">
        <f aca="false">MAX($A$2:$A7193)+1</f>
        <v>6232</v>
      </c>
      <c r="C7194" s="1" t="str">
        <f aca="false">IF(H7194="",F7194,H7194)</f>
        <v>Cellu Tissue</v>
      </c>
      <c r="F7194" s="5"/>
      <c r="G7194" s="1" t="n">
        <v>58116</v>
      </c>
      <c r="H7194" s="1" t="s">
        <v>10737</v>
      </c>
      <c r="I7194" s="1" t="n">
        <v>57495</v>
      </c>
      <c r="J7194" s="1" t="s">
        <v>10738</v>
      </c>
      <c r="K7194" s="1" t="s">
        <v>3381</v>
      </c>
    </row>
    <row r="7195" customFormat="false" ht="15" hidden="false" customHeight="true" outlineLevel="0" collapsed="false">
      <c r="A7195" s="1" t="n">
        <f aca="false">MAX($A$2:$A7194)+1</f>
        <v>6233</v>
      </c>
      <c r="C7195" s="1" t="str">
        <f aca="false">IF(H7195="",F7195,H7195)</f>
        <v>TNSG South Plant</v>
      </c>
      <c r="F7195" s="5"/>
      <c r="G7195" s="1" t="n">
        <v>58117</v>
      </c>
      <c r="H7195" s="1" t="s">
        <v>10739</v>
      </c>
      <c r="I7195" s="1" t="n">
        <v>57494</v>
      </c>
      <c r="J7195" s="1" t="s">
        <v>10740</v>
      </c>
      <c r="K7195" s="1" t="s">
        <v>3381</v>
      </c>
    </row>
    <row r="7196" customFormat="false" ht="15" hidden="false" customHeight="true" outlineLevel="0" collapsed="false">
      <c r="A7196" s="1" t="n">
        <f aca="false">MAX($A$2:$A7195)+1</f>
        <v>6234</v>
      </c>
      <c r="C7196" s="1" t="str">
        <f aca="false">IF(H7196="",F7196,H7196)</f>
        <v>La Joya Del Sol</v>
      </c>
      <c r="F7196" s="5"/>
      <c r="G7196" s="1" t="n">
        <v>58118</v>
      </c>
      <c r="H7196" s="1" t="s">
        <v>10741</v>
      </c>
      <c r="I7196" s="1" t="n">
        <v>57354</v>
      </c>
      <c r="J7196" s="1" t="s">
        <v>10566</v>
      </c>
      <c r="K7196" s="1" t="s">
        <v>3381</v>
      </c>
    </row>
    <row r="7197" customFormat="false" ht="15" hidden="false" customHeight="true" outlineLevel="0" collapsed="false">
      <c r="A7197" s="1" t="n">
        <f aca="false">MAX($A$2:$A7196)+1</f>
        <v>6235</v>
      </c>
      <c r="C7197" s="1" t="str">
        <f aca="false">IF(H7197="",F7197,H7197)</f>
        <v>Depot Park Solar System</v>
      </c>
      <c r="F7197" s="5"/>
      <c r="G7197" s="1" t="n">
        <v>58119</v>
      </c>
      <c r="H7197" s="1" t="s">
        <v>10742</v>
      </c>
      <c r="I7197" s="1" t="n">
        <v>57497</v>
      </c>
      <c r="J7197" s="1" t="s">
        <v>10743</v>
      </c>
      <c r="K7197" s="1" t="s">
        <v>3381</v>
      </c>
    </row>
    <row r="7198" customFormat="false" ht="15" hidden="false" customHeight="true" outlineLevel="0" collapsed="false">
      <c r="A7198" s="1" t="n">
        <f aca="false">MAX($A$2:$A7197)+1</f>
        <v>6236</v>
      </c>
      <c r="C7198" s="1" t="str">
        <f aca="false">IF(H7198="",F7198,H7198)</f>
        <v>Delano Energy Center</v>
      </c>
      <c r="F7198" s="5"/>
      <c r="G7198" s="1" t="n">
        <v>58122</v>
      </c>
      <c r="H7198" s="1" t="s">
        <v>10744</v>
      </c>
      <c r="I7198" s="1" t="n">
        <v>20323</v>
      </c>
      <c r="J7198" s="1" t="s">
        <v>5971</v>
      </c>
      <c r="K7198" s="1" t="s">
        <v>3381</v>
      </c>
    </row>
    <row r="7199" customFormat="false" ht="15" hidden="false" customHeight="true" outlineLevel="0" collapsed="false">
      <c r="A7199" s="1" t="n">
        <f aca="false">MAX($A$2:$A7198)+1</f>
        <v>6237</v>
      </c>
      <c r="C7199" s="1" t="str">
        <f aca="false">IF(H7199="",F7199,H7199)</f>
        <v>Wakefern Food Corp</v>
      </c>
      <c r="F7199" s="5"/>
      <c r="G7199" s="1" t="n">
        <v>58123</v>
      </c>
      <c r="H7199" s="1" t="s">
        <v>10745</v>
      </c>
      <c r="I7199" s="1" t="n">
        <v>56990</v>
      </c>
      <c r="J7199" s="1" t="s">
        <v>10172</v>
      </c>
      <c r="K7199" s="1" t="s">
        <v>3381</v>
      </c>
    </row>
    <row r="7200" customFormat="false" ht="15" hidden="false" customHeight="true" outlineLevel="0" collapsed="false">
      <c r="A7200" s="1" t="n">
        <f aca="false">MAX($A$2:$A7199)+1</f>
        <v>6238</v>
      </c>
      <c r="C7200" s="1" t="str">
        <f aca="false">IF(H7200="",F7200,H7200)</f>
        <v>Limon Wind I</v>
      </c>
      <c r="F7200" s="5"/>
      <c r="G7200" s="1" t="n">
        <v>58126</v>
      </c>
      <c r="H7200" s="1" t="s">
        <v>10746</v>
      </c>
      <c r="I7200" s="1" t="n">
        <v>57503</v>
      </c>
      <c r="J7200" s="1" t="s">
        <v>10747</v>
      </c>
      <c r="K7200" s="1" t="s">
        <v>3381</v>
      </c>
    </row>
    <row r="7201" customFormat="false" ht="15" hidden="false" customHeight="true" outlineLevel="0" collapsed="false">
      <c r="A7201" s="1" t="n">
        <f aca="false">MAX($A$2:$A7200)+1</f>
        <v>6239</v>
      </c>
      <c r="C7201" s="1" t="str">
        <f aca="false">IF(H7201="",F7201,H7201)</f>
        <v>Limon Wind II</v>
      </c>
      <c r="F7201" s="5"/>
      <c r="G7201" s="1" t="n">
        <v>58127</v>
      </c>
      <c r="H7201" s="1" t="s">
        <v>10748</v>
      </c>
      <c r="I7201" s="1" t="n">
        <v>57503</v>
      </c>
      <c r="J7201" s="1" t="s">
        <v>10747</v>
      </c>
      <c r="K7201" s="1" t="s">
        <v>3381</v>
      </c>
    </row>
    <row r="7202" customFormat="false" ht="15" hidden="false" customHeight="true" outlineLevel="0" collapsed="false">
      <c r="A7202" s="1" t="n">
        <f aca="false">MAX($A$2:$A7201)+1</f>
        <v>6240</v>
      </c>
      <c r="C7202" s="1" t="str">
        <f aca="false">IF(H7202="",F7202,H7202)</f>
        <v>Kaiser Downey</v>
      </c>
      <c r="F7202" s="5"/>
      <c r="G7202" s="1" t="n">
        <v>58128</v>
      </c>
      <c r="H7202" s="1" t="s">
        <v>10749</v>
      </c>
      <c r="I7202" s="1" t="n">
        <v>56778</v>
      </c>
      <c r="J7202" s="1" t="s">
        <v>9982</v>
      </c>
      <c r="K7202" s="1" t="s">
        <v>3381</v>
      </c>
    </row>
    <row r="7203" customFormat="false" ht="15" hidden="false" customHeight="true" outlineLevel="0" collapsed="false">
      <c r="A7203" s="1" t="n">
        <f aca="false">MAX($A$2:$A7202)+1</f>
        <v>6241</v>
      </c>
      <c r="C7203" s="1" t="str">
        <f aca="false">IF(H7203="",F7203,H7203)</f>
        <v>Prairies Edge Generating Facility</v>
      </c>
      <c r="F7203" s="5"/>
      <c r="G7203" s="1" t="n">
        <v>58129</v>
      </c>
      <c r="H7203" s="1" t="s">
        <v>10750</v>
      </c>
      <c r="I7203" s="1" t="n">
        <v>58082</v>
      </c>
      <c r="J7203" s="1" t="s">
        <v>10751</v>
      </c>
      <c r="K7203" s="1" t="s">
        <v>3381</v>
      </c>
    </row>
    <row r="7204" customFormat="false" ht="15" hidden="false" customHeight="true" outlineLevel="0" collapsed="false">
      <c r="A7204" s="1" t="n">
        <f aca="false">MAX($A$2:$A7203)+1</f>
        <v>6242</v>
      </c>
      <c r="C7204" s="1" t="str">
        <f aca="false">IF(H7204="",F7204,H7204)</f>
        <v>Blue Mountain Biogas</v>
      </c>
      <c r="F7204" s="5"/>
      <c r="G7204" s="1" t="n">
        <v>58130</v>
      </c>
      <c r="H7204" s="1" t="s">
        <v>10752</v>
      </c>
      <c r="I7204" s="1" t="n">
        <v>58081</v>
      </c>
      <c r="J7204" s="1" t="s">
        <v>10753</v>
      </c>
      <c r="K7204" s="1" t="s">
        <v>3381</v>
      </c>
    </row>
    <row r="7205" customFormat="false" ht="15" hidden="false" customHeight="true" outlineLevel="0" collapsed="false">
      <c r="A7205" s="1" t="n">
        <f aca="false">MAX($A$2:$A7204)+1</f>
        <v>6243</v>
      </c>
      <c r="C7205" s="1" t="str">
        <f aca="false">IF(H7205="",F7205,H7205)</f>
        <v>Outback Solar At Christmas Valley</v>
      </c>
      <c r="F7205" s="5"/>
      <c r="G7205" s="1" t="n">
        <v>58131</v>
      </c>
      <c r="H7205" s="1" t="s">
        <v>10754</v>
      </c>
      <c r="I7205" s="1" t="n">
        <v>58083</v>
      </c>
      <c r="J7205" s="1" t="s">
        <v>10755</v>
      </c>
      <c r="K7205" s="1" t="s">
        <v>3381</v>
      </c>
    </row>
    <row r="7206" customFormat="false" ht="15" hidden="false" customHeight="true" outlineLevel="0" collapsed="false">
      <c r="A7206" s="1" t="n">
        <f aca="false">MAX($A$2:$A7205)+1</f>
        <v>6244</v>
      </c>
      <c r="C7206" s="1" t="str">
        <f aca="false">IF(H7206="",F7206,H7206)</f>
        <v>Kaiser Ontario</v>
      </c>
      <c r="F7206" s="5"/>
      <c r="G7206" s="1" t="n">
        <v>58132</v>
      </c>
      <c r="H7206" s="1" t="s">
        <v>10756</v>
      </c>
      <c r="I7206" s="1" t="n">
        <v>56778</v>
      </c>
      <c r="J7206" s="1" t="s">
        <v>9982</v>
      </c>
      <c r="K7206" s="1" t="s">
        <v>3381</v>
      </c>
    </row>
    <row r="7207" customFormat="false" ht="15" hidden="false" customHeight="true" outlineLevel="0" collapsed="false">
      <c r="A7207" s="1" t="n">
        <f aca="false">MAX($A$2:$A7206)+1</f>
        <v>6245</v>
      </c>
      <c r="C7207" s="1" t="str">
        <f aca="false">IF(H7207="",F7207,H7207)</f>
        <v>Oberlin Spear Point Solar One</v>
      </c>
      <c r="F7207" s="5"/>
      <c r="G7207" s="1" t="n">
        <v>58134</v>
      </c>
      <c r="H7207" s="1" t="s">
        <v>10757</v>
      </c>
      <c r="I7207" s="1" t="n">
        <v>58084</v>
      </c>
      <c r="J7207" s="1" t="s">
        <v>10758</v>
      </c>
      <c r="K7207" s="1" t="s">
        <v>3381</v>
      </c>
    </row>
    <row r="7208" customFormat="false" ht="15" hidden="false" customHeight="true" outlineLevel="0" collapsed="false">
      <c r="A7208" s="1" t="n">
        <f aca="false">MAX($A$2:$A7207)+1</f>
        <v>6246</v>
      </c>
      <c r="C7208" s="1" t="str">
        <f aca="false">IF(H7208="",F7208,H7208)</f>
        <v>Washington White Post Solar LLC</v>
      </c>
      <c r="F7208" s="5"/>
      <c r="G7208" s="1" t="n">
        <v>58135</v>
      </c>
      <c r="H7208" s="1" t="s">
        <v>10759</v>
      </c>
      <c r="I7208" s="1" t="n">
        <v>58088</v>
      </c>
      <c r="J7208" s="1" t="s">
        <v>10759</v>
      </c>
      <c r="K7208" s="1" t="s">
        <v>3381</v>
      </c>
    </row>
    <row r="7209" customFormat="false" ht="15" hidden="false" customHeight="true" outlineLevel="0" collapsed="false">
      <c r="A7209" s="1" t="n">
        <f aca="false">MAX($A$2:$A7208)+1</f>
        <v>6247</v>
      </c>
      <c r="C7209" s="1" t="str">
        <f aca="false">IF(H7209="",F7209,H7209)</f>
        <v>Adkins Energy LLC</v>
      </c>
      <c r="F7209" s="5"/>
      <c r="G7209" s="1" t="n">
        <v>58136</v>
      </c>
      <c r="H7209" s="1" t="s">
        <v>10760</v>
      </c>
      <c r="I7209" s="1" t="n">
        <v>58089</v>
      </c>
      <c r="J7209" s="1" t="s">
        <v>10760</v>
      </c>
      <c r="K7209" s="1" t="s">
        <v>3381</v>
      </c>
    </row>
    <row r="7210" customFormat="false" ht="15" hidden="false" customHeight="true" outlineLevel="0" collapsed="false">
      <c r="A7210" s="1" t="n">
        <f aca="false">MAX($A$2:$A7209)+1</f>
        <v>6248</v>
      </c>
      <c r="C7210" s="1" t="str">
        <f aca="false">IF(H7210="",F7210,H7210)</f>
        <v>Ensign Wind LLC</v>
      </c>
      <c r="F7210" s="5"/>
      <c r="G7210" s="1" t="n">
        <v>58137</v>
      </c>
      <c r="H7210" s="1" t="s">
        <v>10761</v>
      </c>
      <c r="I7210" s="1" t="n">
        <v>58090</v>
      </c>
      <c r="J7210" s="1" t="s">
        <v>10762</v>
      </c>
      <c r="K7210" s="1" t="s">
        <v>3381</v>
      </c>
    </row>
    <row r="7211" customFormat="false" ht="15" hidden="false" customHeight="true" outlineLevel="0" collapsed="false">
      <c r="A7211" s="1" t="n">
        <f aca="false">MAX($A$2:$A7210)+1</f>
        <v>6249</v>
      </c>
      <c r="C7211" s="1" t="str">
        <f aca="false">IF(H7211="",F7211,H7211)</f>
        <v>Otter Creek Ethanol Poet - Ashton</v>
      </c>
      <c r="F7211" s="5"/>
      <c r="G7211" s="1" t="n">
        <v>58138</v>
      </c>
      <c r="H7211" s="1" t="s">
        <v>10763</v>
      </c>
      <c r="I7211" s="1" t="n">
        <v>58093</v>
      </c>
      <c r="J7211" s="1" t="s">
        <v>10764</v>
      </c>
      <c r="K7211" s="1" t="s">
        <v>3381</v>
      </c>
    </row>
    <row r="7212" customFormat="false" ht="15" hidden="false" customHeight="true" outlineLevel="0" collapsed="false">
      <c r="A7212" s="1" t="n">
        <f aca="false">MAX($A$2:$A7211)+1</f>
        <v>6250</v>
      </c>
      <c r="C7212" s="1" t="str">
        <f aca="false">IF(H7212="",F7212,H7212)</f>
        <v>Central Energy Plant USU</v>
      </c>
      <c r="F7212" s="5"/>
      <c r="G7212" s="1" t="n">
        <v>58139</v>
      </c>
      <c r="H7212" s="1" t="s">
        <v>10765</v>
      </c>
      <c r="I7212" s="1" t="n">
        <v>19663</v>
      </c>
      <c r="J7212" s="1" t="s">
        <v>10766</v>
      </c>
      <c r="K7212" s="1" t="s">
        <v>3381</v>
      </c>
    </row>
    <row r="7213" customFormat="false" ht="15" hidden="false" customHeight="true" outlineLevel="0" collapsed="false">
      <c r="A7213" s="1" t="n">
        <f aca="false">MAX($A$2:$A7212)+1</f>
        <v>6251</v>
      </c>
      <c r="C7213" s="1" t="str">
        <f aca="false">IF(H7213="",F7213,H7213)</f>
        <v>Summit Street Power Plant</v>
      </c>
      <c r="F7213" s="5"/>
      <c r="G7213" s="1" t="n">
        <v>58140</v>
      </c>
      <c r="H7213" s="1" t="s">
        <v>10767</v>
      </c>
      <c r="I7213" s="1" t="n">
        <v>58097</v>
      </c>
      <c r="J7213" s="1" t="s">
        <v>10768</v>
      </c>
      <c r="K7213" s="1" t="s">
        <v>3381</v>
      </c>
    </row>
    <row r="7214" customFormat="false" ht="15" hidden="false" customHeight="true" outlineLevel="0" collapsed="false">
      <c r="A7214" s="1" t="n">
        <f aca="false">MAX($A$2:$A7213)+1</f>
        <v>6252</v>
      </c>
      <c r="C7214" s="1" t="str">
        <f aca="false">IF(H7214="",F7214,H7214)</f>
        <v>Groton Wind LLC</v>
      </c>
      <c r="F7214" s="5"/>
      <c r="G7214" s="1" t="n">
        <v>58141</v>
      </c>
      <c r="H7214" s="1" t="s">
        <v>10769</v>
      </c>
      <c r="I7214" s="1" t="n">
        <v>15399</v>
      </c>
      <c r="J7214" s="1" t="s">
        <v>8570</v>
      </c>
      <c r="K7214" s="1" t="s">
        <v>3381</v>
      </c>
    </row>
    <row r="7215" customFormat="false" ht="15" hidden="false" customHeight="true" outlineLevel="0" collapsed="false">
      <c r="A7215" s="1" t="n">
        <f aca="false">MAX($A$2:$A7214)+1</f>
        <v>6253</v>
      </c>
      <c r="C7215" s="1" t="str">
        <f aca="false">IF(H7215="",F7215,H7215)</f>
        <v>Rock Creek Dairy</v>
      </c>
      <c r="F7215" s="5"/>
      <c r="G7215" s="1" t="n">
        <v>58142</v>
      </c>
      <c r="H7215" s="1" t="s">
        <v>10770</v>
      </c>
      <c r="I7215" s="1" t="n">
        <v>58098</v>
      </c>
      <c r="J7215" s="1" t="s">
        <v>10771</v>
      </c>
      <c r="K7215" s="1" t="s">
        <v>3381</v>
      </c>
    </row>
    <row r="7216" customFormat="false" ht="15" hidden="false" customHeight="true" outlineLevel="0" collapsed="false">
      <c r="A7216" s="1" t="n">
        <f aca="false">MAX($A$2:$A7215)+1</f>
        <v>6254</v>
      </c>
      <c r="C7216" s="1" t="str">
        <f aca="false">IF(H7216="",F7216,H7216)</f>
        <v>SVEP Solar Project Company</v>
      </c>
      <c r="F7216" s="5"/>
      <c r="G7216" s="1" t="n">
        <v>58144</v>
      </c>
      <c r="H7216" s="1" t="s">
        <v>10772</v>
      </c>
      <c r="I7216" s="1" t="n">
        <v>57354</v>
      </c>
      <c r="J7216" s="1" t="s">
        <v>10566</v>
      </c>
      <c r="K7216" s="1" t="s">
        <v>3381</v>
      </c>
    </row>
    <row r="7217" customFormat="false" ht="15" hidden="false" customHeight="true" outlineLevel="0" collapsed="false">
      <c r="A7217" s="1" t="n">
        <f aca="false">MAX($A$2:$A7216)+1</f>
        <v>6255</v>
      </c>
      <c r="C7217" s="1" t="str">
        <f aca="false">IF(H7217="",F7217,H7217)</f>
        <v>Williamstown Solar</v>
      </c>
      <c r="F7217" s="5"/>
      <c r="G7217" s="1" t="n">
        <v>58145</v>
      </c>
      <c r="H7217" s="1" t="s">
        <v>10773</v>
      </c>
      <c r="I7217" s="1" t="n">
        <v>57354</v>
      </c>
      <c r="J7217" s="1" t="s">
        <v>10566</v>
      </c>
      <c r="K7217" s="1" t="s">
        <v>3381</v>
      </c>
    </row>
    <row r="7218" customFormat="false" ht="15" hidden="false" customHeight="true" outlineLevel="0" collapsed="false">
      <c r="A7218" s="1" t="n">
        <f aca="false">MAX($A$2:$A7217)+1</f>
        <v>6256</v>
      </c>
      <c r="C7218" s="1" t="str">
        <f aca="false">IF(H7218="",F7218,H7218)</f>
        <v>Twin Rivers Paper Co LLC</v>
      </c>
      <c r="F7218" s="5"/>
      <c r="G7218" s="1" t="n">
        <v>58146</v>
      </c>
      <c r="H7218" s="1" t="s">
        <v>10774</v>
      </c>
      <c r="I7218" s="1" t="n">
        <v>58103</v>
      </c>
      <c r="J7218" s="1" t="s">
        <v>10774</v>
      </c>
      <c r="K7218" s="1" t="s">
        <v>3381</v>
      </c>
    </row>
    <row r="7219" customFormat="false" ht="15" hidden="false" customHeight="true" outlineLevel="0" collapsed="false">
      <c r="A7219" s="1" t="n">
        <f aca="false">MAX($A$2:$A7218)+1</f>
        <v>6257</v>
      </c>
      <c r="C7219" s="1" t="str">
        <f aca="false">IF(H7219="",F7219,H7219)</f>
        <v>Prescott Solar Plant</v>
      </c>
      <c r="F7219" s="5"/>
      <c r="G7219" s="1" t="n">
        <v>58147</v>
      </c>
      <c r="H7219" s="1" t="s">
        <v>10775</v>
      </c>
      <c r="I7219" s="1" t="n">
        <v>58108</v>
      </c>
      <c r="J7219" s="1" t="s">
        <v>10776</v>
      </c>
      <c r="K7219" s="1" t="s">
        <v>3381</v>
      </c>
    </row>
    <row r="7220" customFormat="false" ht="15" hidden="false" customHeight="true" outlineLevel="0" collapsed="false">
      <c r="A7220" s="1" t="n">
        <f aca="false">MAX($A$2:$A7219)+1</f>
        <v>6258</v>
      </c>
      <c r="C7220" s="1" t="str">
        <f aca="false">IF(H7220="",F7220,H7220)</f>
        <v>RE Kansas South LLC</v>
      </c>
      <c r="F7220" s="5"/>
      <c r="G7220" s="1" t="n">
        <v>58148</v>
      </c>
      <c r="H7220" s="1" t="s">
        <v>10777</v>
      </c>
      <c r="I7220" s="1" t="n">
        <v>58111</v>
      </c>
      <c r="J7220" s="1" t="s">
        <v>10777</v>
      </c>
      <c r="K7220" s="1" t="s">
        <v>3381</v>
      </c>
    </row>
    <row r="7221" customFormat="false" ht="15" hidden="false" customHeight="true" outlineLevel="0" collapsed="false">
      <c r="A7221" s="1" t="n">
        <f aca="false">MAX($A$2:$A7220)+1</f>
        <v>6259</v>
      </c>
      <c r="C7221" s="1" t="str">
        <f aca="false">IF(H7221="",F7221,H7221)</f>
        <v>TA-High Desert LLC</v>
      </c>
      <c r="F7221" s="5"/>
      <c r="G7221" s="1" t="n">
        <v>58149</v>
      </c>
      <c r="H7221" s="1" t="s">
        <v>10778</v>
      </c>
      <c r="I7221" s="1" t="n">
        <v>58112</v>
      </c>
      <c r="J7221" s="1" t="s">
        <v>10778</v>
      </c>
      <c r="K7221" s="1" t="s">
        <v>3381</v>
      </c>
    </row>
    <row r="7222" customFormat="false" ht="15" hidden="false" customHeight="true" outlineLevel="0" collapsed="false">
      <c r="A7222" s="1" t="n">
        <f aca="false">MAX($A$2:$A7221)+1</f>
        <v>6260</v>
      </c>
      <c r="C7222" s="1" t="str">
        <f aca="false">IF(H7222="",F7222,H7222)</f>
        <v>Central Utility Plant - Texas A&amp;M</v>
      </c>
      <c r="F7222" s="5"/>
      <c r="G7222" s="1" t="n">
        <v>58151</v>
      </c>
      <c r="H7222" s="1" t="s">
        <v>10779</v>
      </c>
      <c r="I7222" s="1" t="n">
        <v>58113</v>
      </c>
      <c r="J7222" s="1" t="s">
        <v>10780</v>
      </c>
      <c r="K7222" s="1" t="s">
        <v>3381</v>
      </c>
    </row>
    <row r="7223" customFormat="false" ht="15" hidden="false" customHeight="true" outlineLevel="0" collapsed="false">
      <c r="A7223" s="1" t="n">
        <f aca="false">MAX($A$2:$A7222)+1</f>
        <v>6261</v>
      </c>
      <c r="C7223" s="1" t="str">
        <f aca="false">IF(H7223="",F7223,H7223)</f>
        <v>Danbury Hospital Cogen Plant</v>
      </c>
      <c r="F7223" s="5"/>
      <c r="G7223" s="1" t="n">
        <v>58152</v>
      </c>
      <c r="H7223" s="1" t="s">
        <v>10781</v>
      </c>
      <c r="I7223" s="1" t="n">
        <v>58120</v>
      </c>
      <c r="J7223" s="1" t="s">
        <v>10782</v>
      </c>
      <c r="K7223" s="1" t="s">
        <v>3381</v>
      </c>
    </row>
    <row r="7224" customFormat="false" ht="15" hidden="false" customHeight="true" outlineLevel="0" collapsed="false">
      <c r="A7224" s="1" t="n">
        <f aca="false">MAX($A$2:$A7223)+1</f>
        <v>6262</v>
      </c>
      <c r="C7224" s="1" t="str">
        <f aca="false">IF(H7224="",F7224,H7224)</f>
        <v>Eastern Maine Medical Center</v>
      </c>
      <c r="F7224" s="5"/>
      <c r="G7224" s="1" t="n">
        <v>58153</v>
      </c>
      <c r="H7224" s="1" t="s">
        <v>10783</v>
      </c>
      <c r="I7224" s="1" t="n">
        <v>58122</v>
      </c>
      <c r="J7224" s="1" t="s">
        <v>10783</v>
      </c>
      <c r="K7224" s="1" t="s">
        <v>3381</v>
      </c>
    </row>
    <row r="7225" customFormat="false" ht="15" hidden="false" customHeight="true" outlineLevel="0" collapsed="false">
      <c r="A7225" s="1" t="n">
        <f aca="false">MAX($A$2:$A7224)+1</f>
        <v>6263</v>
      </c>
      <c r="C7225" s="1" t="str">
        <f aca="false">IF(H7225="",F7225,H7225)</f>
        <v>North Sky River Energy LLC</v>
      </c>
      <c r="F7225" s="5"/>
      <c r="G7225" s="1" t="n">
        <v>58154</v>
      </c>
      <c r="H7225" s="1" t="s">
        <v>10784</v>
      </c>
      <c r="I7225" s="1" t="n">
        <v>58121</v>
      </c>
      <c r="J7225" s="1" t="s">
        <v>10784</v>
      </c>
      <c r="K7225" s="1" t="s">
        <v>3381</v>
      </c>
    </row>
    <row r="7226" customFormat="false" ht="15" hidden="false" customHeight="true" outlineLevel="0" collapsed="false">
      <c r="A7226" s="1" t="n">
        <f aca="false">MAX($A$2:$A7225)+1</f>
        <v>6264</v>
      </c>
      <c r="C7226" s="1" t="str">
        <f aca="false">IF(H7226="",F7226,H7226)</f>
        <v>Perrin Ranch Wind LLC</v>
      </c>
      <c r="F7226" s="5"/>
      <c r="G7226" s="1" t="n">
        <v>58155</v>
      </c>
      <c r="H7226" s="1" t="s">
        <v>10785</v>
      </c>
      <c r="I7226" s="1" t="n">
        <v>58132</v>
      </c>
      <c r="J7226" s="1" t="s">
        <v>10785</v>
      </c>
      <c r="K7226" s="1" t="s">
        <v>3381</v>
      </c>
    </row>
    <row r="7227" customFormat="false" ht="15" hidden="false" customHeight="true" outlineLevel="0" collapsed="false">
      <c r="A7227" s="1" t="n">
        <f aca="false">MAX($A$2:$A7226)+1</f>
        <v>6265</v>
      </c>
      <c r="C7227" s="1" t="str">
        <f aca="false">IF(H7227="",F7227,H7227)</f>
        <v>SUNY Old Westbury College</v>
      </c>
      <c r="F7227" s="5"/>
      <c r="G7227" s="1" t="n">
        <v>58156</v>
      </c>
      <c r="H7227" s="1" t="s">
        <v>10786</v>
      </c>
      <c r="I7227" s="1" t="n">
        <v>58110</v>
      </c>
      <c r="J7227" s="1" t="s">
        <v>10786</v>
      </c>
      <c r="K7227" s="1" t="s">
        <v>3381</v>
      </c>
    </row>
    <row r="7228" customFormat="false" ht="15" hidden="false" customHeight="true" outlineLevel="0" collapsed="false">
      <c r="A7228" s="1" t="n">
        <f aca="false">MAX($A$2:$A7227)+1</f>
        <v>6266</v>
      </c>
      <c r="C7228" s="1" t="str">
        <f aca="false">IF(H7228="",F7228,H7228)</f>
        <v>University of Rochester</v>
      </c>
      <c r="F7228" s="5"/>
      <c r="G7228" s="1" t="n">
        <v>58157</v>
      </c>
      <c r="H7228" s="1" t="s">
        <v>10787</v>
      </c>
      <c r="I7228" s="1" t="n">
        <v>58107</v>
      </c>
      <c r="J7228" s="1" t="s">
        <v>10787</v>
      </c>
      <c r="K7228" s="1" t="s">
        <v>3381</v>
      </c>
    </row>
    <row r="7229" customFormat="false" ht="15" hidden="false" customHeight="true" outlineLevel="0" collapsed="false">
      <c r="A7229" s="1" t="n">
        <f aca="false">MAX($A$2:$A7228)+1</f>
        <v>6267</v>
      </c>
      <c r="C7229" s="1" t="str">
        <f aca="false">IF(H7229="",F7229,H7229)</f>
        <v>Wesleyan University Cogen 1</v>
      </c>
      <c r="F7229" s="5"/>
      <c r="G7229" s="1" t="n">
        <v>58158</v>
      </c>
      <c r="H7229" s="1" t="s">
        <v>10788</v>
      </c>
      <c r="I7229" s="1" t="n">
        <v>58131</v>
      </c>
      <c r="J7229" s="1" t="s">
        <v>10789</v>
      </c>
      <c r="K7229" s="1" t="s">
        <v>3381</v>
      </c>
    </row>
    <row r="7230" customFormat="false" ht="15" hidden="false" customHeight="true" outlineLevel="0" collapsed="false">
      <c r="A7230" s="1" t="n">
        <f aca="false">MAX($A$2:$A7229)+1</f>
        <v>6268</v>
      </c>
      <c r="C7230" s="1" t="str">
        <f aca="false">IF(H7230="",F7230,H7230)</f>
        <v>UCONN Cogen Facility</v>
      </c>
      <c r="F7230" s="5"/>
      <c r="G7230" s="1" t="n">
        <v>58159</v>
      </c>
      <c r="H7230" s="1" t="s">
        <v>10790</v>
      </c>
      <c r="I7230" s="1" t="n">
        <v>58130</v>
      </c>
      <c r="J7230" s="1" t="s">
        <v>10791</v>
      </c>
      <c r="K7230" s="1" t="s">
        <v>3381</v>
      </c>
    </row>
    <row r="7231" customFormat="false" ht="15" hidden="false" customHeight="true" outlineLevel="0" collapsed="false">
      <c r="A7231" s="1" t="n">
        <f aca="false">MAX($A$2:$A7230)+1</f>
        <v>6269</v>
      </c>
      <c r="C7231" s="1" t="str">
        <f aca="false">IF(H7231="",F7231,H7231)</f>
        <v>Williams College - Campus CHP</v>
      </c>
      <c r="F7231" s="5"/>
      <c r="G7231" s="1" t="n">
        <v>58160</v>
      </c>
      <c r="H7231" s="1" t="s">
        <v>10792</v>
      </c>
      <c r="I7231" s="1" t="n">
        <v>58109</v>
      </c>
      <c r="J7231" s="1" t="s">
        <v>10793</v>
      </c>
      <c r="K7231" s="1" t="s">
        <v>3381</v>
      </c>
    </row>
    <row r="7232" customFormat="false" ht="15" hidden="false" customHeight="true" outlineLevel="0" collapsed="false">
      <c r="A7232" s="1" t="n">
        <f aca="false">MAX($A$2:$A7231)+1</f>
        <v>6270</v>
      </c>
      <c r="C7232" s="1" t="str">
        <f aca="false">IF(H7232="",F7232,H7232)</f>
        <v>Western Michigan University Power Plant</v>
      </c>
      <c r="F7232" s="5"/>
      <c r="G7232" s="1" t="n">
        <v>58161</v>
      </c>
      <c r="H7232" s="1" t="s">
        <v>10794</v>
      </c>
      <c r="I7232" s="1" t="n">
        <v>58106</v>
      </c>
      <c r="J7232" s="1" t="s">
        <v>10795</v>
      </c>
      <c r="K7232" s="1" t="s">
        <v>3381</v>
      </c>
    </row>
    <row r="7233" customFormat="false" ht="15" hidden="false" customHeight="true" outlineLevel="0" collapsed="false">
      <c r="A7233" s="1" t="n">
        <f aca="false">MAX($A$2:$A7232)+1</f>
        <v>6271</v>
      </c>
      <c r="C7233" s="1" t="str">
        <f aca="false">IF(H7233="",F7233,H7233)</f>
        <v>Cirrus Wind 1 LLC</v>
      </c>
      <c r="F7233" s="5"/>
      <c r="G7233" s="1" t="n">
        <v>58162</v>
      </c>
      <c r="H7233" s="1" t="s">
        <v>10796</v>
      </c>
      <c r="I7233" s="1" t="n">
        <v>58134</v>
      </c>
      <c r="J7233" s="1" t="s">
        <v>10796</v>
      </c>
      <c r="K7233" s="1" t="s">
        <v>3381</v>
      </c>
    </row>
    <row r="7234" customFormat="false" ht="15" hidden="false" customHeight="true" outlineLevel="0" collapsed="false">
      <c r="A7234" s="1" t="n">
        <f aca="false">MAX($A$2:$A7233)+1</f>
        <v>6272</v>
      </c>
      <c r="C7234" s="1" t="str">
        <f aca="false">IF(H7234="",F7234,H7234)</f>
        <v>Mercy Medical Center</v>
      </c>
      <c r="F7234" s="5"/>
      <c r="G7234" s="1" t="n">
        <v>58163</v>
      </c>
      <c r="H7234" s="1" t="s">
        <v>10797</v>
      </c>
      <c r="I7234" s="1" t="n">
        <v>58133</v>
      </c>
      <c r="J7234" s="1" t="s">
        <v>10797</v>
      </c>
      <c r="K7234" s="1" t="s">
        <v>3381</v>
      </c>
    </row>
    <row r="7235" customFormat="false" ht="15" hidden="false" customHeight="true" outlineLevel="0" collapsed="false">
      <c r="A7235" s="1" t="n">
        <f aca="false">MAX($A$2:$A7234)+1</f>
        <v>6273</v>
      </c>
      <c r="C7235" s="1" t="str">
        <f aca="false">IF(H7235="",F7235,H7235)</f>
        <v>Slayton Solar</v>
      </c>
      <c r="F7235" s="5"/>
      <c r="G7235" s="1" t="n">
        <v>58164</v>
      </c>
      <c r="H7235" s="1" t="s">
        <v>10798</v>
      </c>
      <c r="I7235" s="1" t="n">
        <v>58135</v>
      </c>
      <c r="J7235" s="1" t="s">
        <v>10799</v>
      </c>
      <c r="K7235" s="1" t="s">
        <v>3381</v>
      </c>
    </row>
    <row r="7236" customFormat="false" ht="15" hidden="false" customHeight="true" outlineLevel="0" collapsed="false">
      <c r="A7236" s="1" t="n">
        <f aca="false">MAX($A$2:$A7235)+1</f>
        <v>6274</v>
      </c>
      <c r="C7236" s="1" t="str">
        <f aca="false">IF(H7236="",F7236,H7236)</f>
        <v>College of New Jersey</v>
      </c>
      <c r="F7236" s="5"/>
      <c r="G7236" s="1" t="n">
        <v>58165</v>
      </c>
      <c r="H7236" s="1" t="s">
        <v>10800</v>
      </c>
      <c r="I7236" s="1" t="n">
        <v>58137</v>
      </c>
      <c r="J7236" s="1" t="s">
        <v>10801</v>
      </c>
      <c r="K7236" s="1" t="s">
        <v>3381</v>
      </c>
    </row>
    <row r="7237" customFormat="false" ht="15" hidden="false" customHeight="true" outlineLevel="0" collapsed="false">
      <c r="A7237" s="1" t="n">
        <f aca="false">MAX($A$2:$A7236)+1</f>
        <v>6275</v>
      </c>
      <c r="C7237" s="1" t="str">
        <f aca="false">IF(H7237="",F7237,H7237)</f>
        <v>Smith College Central Heating Plant</v>
      </c>
      <c r="F7237" s="5"/>
      <c r="G7237" s="1" t="n">
        <v>58166</v>
      </c>
      <c r="H7237" s="1" t="s">
        <v>10802</v>
      </c>
      <c r="I7237" s="1" t="n">
        <v>58138</v>
      </c>
      <c r="J7237" s="1" t="s">
        <v>10803</v>
      </c>
      <c r="K7237" s="1" t="s">
        <v>3381</v>
      </c>
    </row>
    <row r="7238" customFormat="false" ht="15" hidden="false" customHeight="true" outlineLevel="0" collapsed="false">
      <c r="A7238" s="1" t="n">
        <f aca="false">MAX($A$2:$A7237)+1</f>
        <v>6276</v>
      </c>
      <c r="C7238" s="1" t="str">
        <f aca="false">IF(H7238="",F7238,H7238)</f>
        <v>William Floyd School District</v>
      </c>
      <c r="F7238" s="5"/>
      <c r="G7238" s="1" t="n">
        <v>58167</v>
      </c>
      <c r="H7238" s="1" t="s">
        <v>10804</v>
      </c>
      <c r="I7238" s="1" t="n">
        <v>58136</v>
      </c>
      <c r="J7238" s="1" t="s">
        <v>10804</v>
      </c>
      <c r="K7238" s="1" t="s">
        <v>3381</v>
      </c>
    </row>
    <row r="7239" customFormat="false" ht="15" hidden="false" customHeight="true" outlineLevel="0" collapsed="false">
      <c r="A7239" s="1" t="n">
        <f aca="false">MAX($A$2:$A7238)+1</f>
        <v>6277</v>
      </c>
      <c r="C7239" s="1" t="str">
        <f aca="false">IF(H7239="",F7239,H7239)</f>
        <v>Energy Center</v>
      </c>
      <c r="F7239" s="5"/>
      <c r="G7239" s="1" t="n">
        <v>58168</v>
      </c>
      <c r="H7239" s="1" t="s">
        <v>529</v>
      </c>
      <c r="I7239" s="1" t="n">
        <v>58105</v>
      </c>
      <c r="J7239" s="1" t="s">
        <v>10805</v>
      </c>
      <c r="K7239" s="1" t="s">
        <v>3381</v>
      </c>
    </row>
    <row r="7240" customFormat="false" ht="15" hidden="false" customHeight="true" outlineLevel="0" collapsed="false">
      <c r="A7240" s="1" t="n">
        <f aca="false">MAX($A$2:$A7239)+1</f>
        <v>6278</v>
      </c>
      <c r="C7240" s="1" t="str">
        <f aca="false">IF(H7240="",F7240,H7240)</f>
        <v>CSUF Trigeneration</v>
      </c>
      <c r="F7240" s="5"/>
      <c r="G7240" s="1" t="n">
        <v>58169</v>
      </c>
      <c r="H7240" s="1" t="s">
        <v>10806</v>
      </c>
      <c r="I7240" s="1" t="n">
        <v>58104</v>
      </c>
      <c r="J7240" s="1" t="s">
        <v>10807</v>
      </c>
      <c r="K7240" s="1" t="s">
        <v>3381</v>
      </c>
    </row>
    <row r="7241" customFormat="false" ht="15" hidden="false" customHeight="true" outlineLevel="0" collapsed="false">
      <c r="A7241" s="1" t="n">
        <f aca="false">MAX($A$2:$A7240)+1</f>
        <v>6279</v>
      </c>
      <c r="C7241" s="1" t="str">
        <f aca="false">IF(H7241="",F7241,H7241)</f>
        <v>Crafton Hills College Solar Farm</v>
      </c>
      <c r="F7241" s="5"/>
      <c r="G7241" s="1" t="n">
        <v>58170</v>
      </c>
      <c r="H7241" s="1" t="s">
        <v>10808</v>
      </c>
      <c r="I7241" s="1" t="n">
        <v>58140</v>
      </c>
      <c r="J7241" s="1" t="s">
        <v>10809</v>
      </c>
      <c r="K7241" s="1" t="s">
        <v>3381</v>
      </c>
    </row>
    <row r="7242" customFormat="false" ht="15" hidden="false" customHeight="true" outlineLevel="0" collapsed="false">
      <c r="A7242" s="1" t="n">
        <f aca="false">MAX($A$2:$A7241)+1</f>
        <v>6280</v>
      </c>
      <c r="C7242" s="1" t="str">
        <f aca="false">IF(H7242="",F7242,H7242)</f>
        <v>Seaside Heights Power Plant</v>
      </c>
      <c r="F7242" s="5"/>
      <c r="G7242" s="1" t="n">
        <v>58172</v>
      </c>
      <c r="H7242" s="1" t="s">
        <v>10810</v>
      </c>
      <c r="I7242" s="1" t="n">
        <v>16864</v>
      </c>
      <c r="J7242" s="1" t="s">
        <v>10811</v>
      </c>
      <c r="K7242" s="1" t="s">
        <v>3381</v>
      </c>
    </row>
    <row r="7243" customFormat="false" ht="15" hidden="false" customHeight="true" outlineLevel="0" collapsed="false">
      <c r="A7243" s="1" t="n">
        <f aca="false">MAX($A$2:$A7242)+1</f>
        <v>6281</v>
      </c>
      <c r="C7243" s="1" t="str">
        <f aca="false">IF(H7243="",F7243,H7243)</f>
        <v>BMW Manufacturing Co</v>
      </c>
      <c r="F7243" s="5"/>
      <c r="G7243" s="1" t="n">
        <v>58173</v>
      </c>
      <c r="H7243" s="1" t="s">
        <v>10812</v>
      </c>
      <c r="I7243" s="1" t="n">
        <v>58144</v>
      </c>
      <c r="J7243" s="1" t="s">
        <v>10813</v>
      </c>
      <c r="K7243" s="1" t="s">
        <v>3381</v>
      </c>
    </row>
    <row r="7244" customFormat="false" ht="15" hidden="false" customHeight="true" outlineLevel="0" collapsed="false">
      <c r="A7244" s="1" t="n">
        <f aca="false">MAX($A$2:$A7243)+1</f>
        <v>6282</v>
      </c>
      <c r="C7244" s="1" t="str">
        <f aca="false">IF(H7244="",F7244,H7244)</f>
        <v>Wilson Solar</v>
      </c>
      <c r="F7244" s="5"/>
      <c r="G7244" s="1" t="n">
        <v>58174</v>
      </c>
      <c r="H7244" s="1" t="s">
        <v>10814</v>
      </c>
      <c r="I7244" s="1" t="n">
        <v>57365</v>
      </c>
      <c r="J7244" s="1" t="s">
        <v>10578</v>
      </c>
      <c r="K7244" s="1" t="s">
        <v>3381</v>
      </c>
    </row>
    <row r="7245" customFormat="false" ht="15" hidden="false" customHeight="true" outlineLevel="0" collapsed="false">
      <c r="A7245" s="1" t="n">
        <f aca="false">MAX($A$2:$A7244)+1</f>
        <v>6283</v>
      </c>
      <c r="C7245" s="1" t="str">
        <f aca="false">IF(H7245="",F7245,H7245)</f>
        <v>Kishwaukee CHP Plant</v>
      </c>
      <c r="F7245" s="5"/>
      <c r="G7245" s="1" t="n">
        <v>58177</v>
      </c>
      <c r="H7245" s="1" t="s">
        <v>10815</v>
      </c>
      <c r="I7245" s="1" t="n">
        <v>58129</v>
      </c>
      <c r="J7245" s="1" t="s">
        <v>10816</v>
      </c>
      <c r="K7245" s="1" t="s">
        <v>3381</v>
      </c>
    </row>
    <row r="7246" customFormat="false" ht="15" hidden="false" customHeight="true" outlineLevel="0" collapsed="false">
      <c r="A7246" s="1" t="n">
        <f aca="false">MAX($A$2:$A7245)+1</f>
        <v>6284</v>
      </c>
      <c r="C7246" s="1" t="str">
        <f aca="false">IF(H7246="",F7246,H7246)</f>
        <v>M. G. Emmett J. Bean Federal Center</v>
      </c>
      <c r="F7246" s="5"/>
      <c r="G7246" s="1" t="n">
        <v>58178</v>
      </c>
      <c r="H7246" s="1" t="s">
        <v>10817</v>
      </c>
      <c r="I7246" s="1" t="n">
        <v>58148</v>
      </c>
      <c r="J7246" s="1" t="s">
        <v>10818</v>
      </c>
      <c r="K7246" s="1" t="s">
        <v>3381</v>
      </c>
    </row>
    <row r="7247" customFormat="false" ht="15" hidden="false" customHeight="true" outlineLevel="0" collapsed="false">
      <c r="A7247" s="1" t="n">
        <f aca="false">MAX($A$2:$A7246)+1</f>
        <v>6285</v>
      </c>
      <c r="C7247" s="1" t="str">
        <f aca="false">IF(H7247="",F7247,H7247)</f>
        <v>MTSU Power Co-Gen Plant</v>
      </c>
      <c r="F7247" s="5"/>
      <c r="G7247" s="1" t="n">
        <v>58179</v>
      </c>
      <c r="H7247" s="1" t="s">
        <v>10819</v>
      </c>
      <c r="I7247" s="1" t="n">
        <v>58100</v>
      </c>
      <c r="J7247" s="1" t="s">
        <v>10820</v>
      </c>
      <c r="K7247" s="1" t="s">
        <v>3381</v>
      </c>
    </row>
    <row r="7248" customFormat="false" ht="15" hidden="false" customHeight="true" outlineLevel="0" collapsed="false">
      <c r="A7248" s="1" t="n">
        <f aca="false">MAX($A$2:$A7247)+1</f>
        <v>6286</v>
      </c>
      <c r="C7248" s="1" t="str">
        <f aca="false">IF(H7248="",F7248,H7248)</f>
        <v>UNH 7.9 MW Plant</v>
      </c>
      <c r="F7248" s="5"/>
      <c r="G7248" s="1" t="n">
        <v>58180</v>
      </c>
      <c r="H7248" s="1" t="s">
        <v>10821</v>
      </c>
      <c r="I7248" s="1" t="n">
        <v>58099</v>
      </c>
      <c r="J7248" s="1" t="s">
        <v>10822</v>
      </c>
      <c r="K7248" s="1" t="s">
        <v>3381</v>
      </c>
    </row>
    <row r="7249" customFormat="false" ht="15" hidden="false" customHeight="true" outlineLevel="0" collapsed="false">
      <c r="A7249" s="1" t="n">
        <f aca="false">MAX($A$2:$A7248)+1</f>
        <v>6287</v>
      </c>
      <c r="C7249" s="1" t="str">
        <f aca="false">IF(H7249="",F7249,H7249)</f>
        <v>Loyola University Health Plant</v>
      </c>
      <c r="F7249" s="5"/>
      <c r="G7249" s="1" t="n">
        <v>58181</v>
      </c>
      <c r="H7249" s="1" t="s">
        <v>10823</v>
      </c>
      <c r="I7249" s="1" t="n">
        <v>58151</v>
      </c>
      <c r="J7249" s="1" t="s">
        <v>10824</v>
      </c>
      <c r="K7249" s="1" t="s">
        <v>3381</v>
      </c>
    </row>
    <row r="7250" customFormat="false" ht="15" hidden="false" customHeight="true" outlineLevel="0" collapsed="false">
      <c r="A7250" s="1" t="n">
        <f aca="false">MAX($A$2:$A7249)+1</f>
        <v>6288</v>
      </c>
      <c r="C7250" s="1" t="str">
        <f aca="false">IF(H7250="",F7250,H7250)</f>
        <v>Prairie Horizon Agri Energy</v>
      </c>
      <c r="F7250" s="5"/>
      <c r="G7250" s="1" t="n">
        <v>58183</v>
      </c>
      <c r="H7250" s="1" t="s">
        <v>10825</v>
      </c>
      <c r="I7250" s="1" t="n">
        <v>58157</v>
      </c>
      <c r="J7250" s="1" t="s">
        <v>10826</v>
      </c>
      <c r="K7250" s="1" t="s">
        <v>3381</v>
      </c>
    </row>
    <row r="7251" customFormat="false" ht="15" hidden="false" customHeight="true" outlineLevel="0" collapsed="false">
      <c r="A7251" s="1" t="n">
        <f aca="false">MAX($A$2:$A7250)+1</f>
        <v>6289</v>
      </c>
      <c r="C7251" s="1" t="str">
        <f aca="false">IF(H7251="",F7251,H7251)</f>
        <v>Rand Whitney CHP Plant</v>
      </c>
      <c r="F7251" s="5"/>
      <c r="G7251" s="1" t="n">
        <v>58184</v>
      </c>
      <c r="H7251" s="1" t="s">
        <v>10827</v>
      </c>
      <c r="I7251" s="1" t="n">
        <v>58156</v>
      </c>
      <c r="J7251" s="1" t="s">
        <v>10828</v>
      </c>
      <c r="K7251" s="1" t="s">
        <v>3381</v>
      </c>
    </row>
    <row r="7252" customFormat="false" ht="15" hidden="false" customHeight="true" outlineLevel="0" collapsed="false">
      <c r="A7252" s="1" t="n">
        <f aca="false">MAX($A$2:$A7251)+1</f>
        <v>6290</v>
      </c>
      <c r="C7252" s="1" t="str">
        <f aca="false">IF(H7252="",F7252,H7252)</f>
        <v>Amherst College Co Gen</v>
      </c>
      <c r="F7252" s="5"/>
      <c r="G7252" s="1" t="n">
        <v>58185</v>
      </c>
      <c r="H7252" s="1" t="s">
        <v>10829</v>
      </c>
      <c r="I7252" s="1" t="n">
        <v>58152</v>
      </c>
      <c r="J7252" s="1" t="s">
        <v>10830</v>
      </c>
      <c r="K7252" s="1" t="s">
        <v>3381</v>
      </c>
    </row>
    <row r="7253" customFormat="false" ht="15" hidden="false" customHeight="true" outlineLevel="0" collapsed="false">
      <c r="A7253" s="1" t="n">
        <f aca="false">MAX($A$2:$A7252)+1</f>
        <v>6291</v>
      </c>
      <c r="C7253" s="1" t="str">
        <f aca="false">IF(H7253="",F7253,H7253)</f>
        <v>HVCC Cogen Plant</v>
      </c>
      <c r="F7253" s="5"/>
      <c r="G7253" s="1" t="n">
        <v>58186</v>
      </c>
      <c r="H7253" s="1" t="s">
        <v>10831</v>
      </c>
      <c r="I7253" s="1" t="n">
        <v>58154</v>
      </c>
      <c r="J7253" s="1" t="s">
        <v>10832</v>
      </c>
      <c r="K7253" s="1" t="s">
        <v>3381</v>
      </c>
    </row>
    <row r="7254" customFormat="false" ht="15" hidden="false" customHeight="true" outlineLevel="0" collapsed="false">
      <c r="A7254" s="1" t="n">
        <f aca="false">MAX($A$2:$A7253)+1</f>
        <v>6292</v>
      </c>
      <c r="C7254" s="1" t="str">
        <f aca="false">IF(H7254="",F7254,H7254)</f>
        <v>180 Raritan Solar</v>
      </c>
      <c r="F7254" s="5"/>
      <c r="G7254" s="1" t="n">
        <v>58187</v>
      </c>
      <c r="H7254" s="1" t="s">
        <v>10833</v>
      </c>
      <c r="I7254" s="1" t="n">
        <v>58164</v>
      </c>
      <c r="J7254" s="1" t="s">
        <v>10834</v>
      </c>
      <c r="K7254" s="1" t="s">
        <v>3381</v>
      </c>
    </row>
    <row r="7255" customFormat="false" ht="15" hidden="false" customHeight="true" outlineLevel="0" collapsed="false">
      <c r="A7255" s="1" t="n">
        <f aca="false">MAX($A$2:$A7254)+1</f>
        <v>6293</v>
      </c>
      <c r="C7255" s="1" t="str">
        <f aca="false">IF(H7255="",F7255,H7255)</f>
        <v>US Magnesium</v>
      </c>
      <c r="F7255" s="5"/>
      <c r="G7255" s="1" t="n">
        <v>58191</v>
      </c>
      <c r="H7255" s="1" t="s">
        <v>10835</v>
      </c>
      <c r="I7255" s="1" t="n">
        <v>58153</v>
      </c>
      <c r="J7255" s="1" t="s">
        <v>10835</v>
      </c>
      <c r="K7255" s="1" t="s">
        <v>3381</v>
      </c>
    </row>
    <row r="7256" customFormat="false" ht="15" hidden="false" customHeight="true" outlineLevel="0" collapsed="false">
      <c r="A7256" s="1" t="n">
        <f aca="false">MAX($A$2:$A7255)+1</f>
        <v>6294</v>
      </c>
      <c r="C7256" s="1" t="str">
        <f aca="false">IF(H7256="",F7256,H7256)</f>
        <v>Arkalon Ethanol LLC</v>
      </c>
      <c r="F7256" s="5"/>
      <c r="G7256" s="1" t="n">
        <v>58192</v>
      </c>
      <c r="H7256" s="1" t="s">
        <v>10836</v>
      </c>
      <c r="I7256" s="1" t="n">
        <v>58167</v>
      </c>
      <c r="J7256" s="1" t="s">
        <v>10836</v>
      </c>
      <c r="K7256" s="1" t="s">
        <v>3381</v>
      </c>
    </row>
    <row r="7257" customFormat="false" ht="15" hidden="false" customHeight="true" outlineLevel="0" collapsed="false">
      <c r="A7257" s="1" t="n">
        <f aca="false">MAX($A$2:$A7256)+1</f>
        <v>6295</v>
      </c>
      <c r="C7257" s="1" t="str">
        <f aca="false">IF(H7257="",F7257,H7257)</f>
        <v>Bonanza BioEnergy LLC</v>
      </c>
      <c r="F7257" s="5"/>
      <c r="G7257" s="1" t="n">
        <v>58193</v>
      </c>
      <c r="H7257" s="1" t="s">
        <v>10837</v>
      </c>
      <c r="I7257" s="1" t="n">
        <v>58166</v>
      </c>
      <c r="J7257" s="1" t="s">
        <v>10837</v>
      </c>
      <c r="K7257" s="1" t="s">
        <v>3381</v>
      </c>
    </row>
    <row r="7258" customFormat="false" ht="15" hidden="false" customHeight="true" outlineLevel="0" collapsed="false">
      <c r="A7258" s="1" t="n">
        <f aca="false">MAX($A$2:$A7257)+1</f>
        <v>6296</v>
      </c>
      <c r="C7258" s="1" t="str">
        <f aca="false">IF(H7258="",F7258,H7258)</f>
        <v>West Campus Steam Plant</v>
      </c>
      <c r="F7258" s="5"/>
      <c r="G7258" s="1" t="n">
        <v>58194</v>
      </c>
      <c r="H7258" s="1" t="s">
        <v>10838</v>
      </c>
      <c r="I7258" s="1" t="n">
        <v>58159</v>
      </c>
      <c r="J7258" s="1" t="s">
        <v>10839</v>
      </c>
      <c r="K7258" s="1" t="s">
        <v>3381</v>
      </c>
    </row>
    <row r="7259" customFormat="false" ht="15" hidden="false" customHeight="true" outlineLevel="0" collapsed="false">
      <c r="A7259" s="1" t="n">
        <f aca="false">MAX($A$2:$A7258)+1</f>
        <v>6297</v>
      </c>
      <c r="C7259" s="1" t="str">
        <f aca="false">IF(H7259="",F7259,H7259)</f>
        <v>East Campus Steam Plant</v>
      </c>
      <c r="F7259" s="5"/>
      <c r="G7259" s="1" t="n">
        <v>58195</v>
      </c>
      <c r="H7259" s="1" t="s">
        <v>10840</v>
      </c>
      <c r="I7259" s="1" t="n">
        <v>58159</v>
      </c>
      <c r="J7259" s="1" t="s">
        <v>10839</v>
      </c>
      <c r="K7259" s="1" t="s">
        <v>3381</v>
      </c>
    </row>
    <row r="7260" customFormat="false" ht="15" hidden="false" customHeight="true" outlineLevel="0" collapsed="false">
      <c r="A7260" s="1" t="n">
        <f aca="false">MAX($A$2:$A7259)+1</f>
        <v>6298</v>
      </c>
      <c r="C7260" s="1" t="str">
        <f aca="false">IF(H7260="",F7260,H7260)</f>
        <v>Cargill Salt Hersey</v>
      </c>
      <c r="F7260" s="5"/>
      <c r="G7260" s="1" t="n">
        <v>58196</v>
      </c>
      <c r="H7260" s="1" t="s">
        <v>10841</v>
      </c>
      <c r="I7260" s="1" t="n">
        <v>58170</v>
      </c>
      <c r="J7260" s="1" t="s">
        <v>10841</v>
      </c>
      <c r="K7260" s="1" t="s">
        <v>3381</v>
      </c>
    </row>
    <row r="7261" customFormat="false" ht="15" hidden="false" customHeight="true" outlineLevel="0" collapsed="false">
      <c r="A7261" s="1" t="n">
        <f aca="false">MAX($A$2:$A7260)+1</f>
        <v>6299</v>
      </c>
      <c r="C7261" s="1" t="str">
        <f aca="false">IF(H7261="",F7261,H7261)</f>
        <v>Poet Biorefining Lake Crystal</v>
      </c>
      <c r="F7261" s="5"/>
      <c r="G7261" s="1" t="n">
        <v>58197</v>
      </c>
      <c r="H7261" s="1" t="s">
        <v>10842</v>
      </c>
      <c r="I7261" s="1" t="n">
        <v>58163</v>
      </c>
      <c r="J7261" s="1" t="s">
        <v>10842</v>
      </c>
      <c r="K7261" s="1" t="s">
        <v>3381</v>
      </c>
    </row>
    <row r="7262" customFormat="false" ht="15" hidden="false" customHeight="true" outlineLevel="0" collapsed="false">
      <c r="A7262" s="1" t="n">
        <f aca="false">MAX($A$2:$A7261)+1</f>
        <v>6300</v>
      </c>
      <c r="C7262" s="1" t="str">
        <f aca="false">IF(H7262="",F7262,H7262)</f>
        <v>Parnassus Central Utility Plant</v>
      </c>
      <c r="F7262" s="5"/>
      <c r="G7262" s="1" t="n">
        <v>58198</v>
      </c>
      <c r="H7262" s="1" t="s">
        <v>10843</v>
      </c>
      <c r="I7262" s="1" t="n">
        <v>58171</v>
      </c>
      <c r="J7262" s="1" t="s">
        <v>10844</v>
      </c>
      <c r="K7262" s="1" t="s">
        <v>3381</v>
      </c>
    </row>
    <row r="7263" customFormat="false" ht="15" hidden="false" customHeight="true" outlineLevel="0" collapsed="false">
      <c r="A7263" s="1" t="n">
        <f aca="false">MAX($A$2:$A7262)+1</f>
        <v>6301</v>
      </c>
      <c r="C7263" s="1" t="str">
        <f aca="false">IF(H7263="",F7263,H7263)</f>
        <v>Arizona State University CHP</v>
      </c>
      <c r="F7263" s="5"/>
      <c r="G7263" s="1" t="n">
        <v>58199</v>
      </c>
      <c r="H7263" s="1" t="s">
        <v>10845</v>
      </c>
      <c r="I7263" s="1" t="n">
        <v>58172</v>
      </c>
      <c r="J7263" s="1" t="s">
        <v>10846</v>
      </c>
      <c r="K7263" s="1" t="s">
        <v>3381</v>
      </c>
    </row>
    <row r="7264" customFormat="false" ht="15" hidden="false" customHeight="true" outlineLevel="0" collapsed="false">
      <c r="A7264" s="1" t="n">
        <f aca="false">MAX($A$2:$A7263)+1</f>
        <v>6302</v>
      </c>
      <c r="C7264" s="1" t="str">
        <f aca="false">IF(H7264="",F7264,H7264)</f>
        <v>Burnside Alumina Plant</v>
      </c>
      <c r="F7264" s="5"/>
      <c r="G7264" s="1" t="n">
        <v>58200</v>
      </c>
      <c r="H7264" s="1" t="s">
        <v>10847</v>
      </c>
      <c r="I7264" s="1" t="n">
        <v>58173</v>
      </c>
      <c r="J7264" s="1" t="s">
        <v>10848</v>
      </c>
      <c r="K7264" s="1" t="s">
        <v>3381</v>
      </c>
    </row>
    <row r="7265" customFormat="false" ht="15" hidden="false" customHeight="true" outlineLevel="0" collapsed="false">
      <c r="A7265" s="1" t="n">
        <f aca="false">MAX($A$2:$A7264)+1</f>
        <v>6303</v>
      </c>
      <c r="C7265" s="1" t="str">
        <f aca="false">IF(H7265="",F7265,H7265)</f>
        <v>Monroe Community College Plant</v>
      </c>
      <c r="F7265" s="5"/>
      <c r="G7265" s="1" t="n">
        <v>58201</v>
      </c>
      <c r="H7265" s="1" t="s">
        <v>10849</v>
      </c>
      <c r="I7265" s="1" t="n">
        <v>58174</v>
      </c>
      <c r="J7265" s="1" t="s">
        <v>10850</v>
      </c>
      <c r="K7265" s="1" t="s">
        <v>3381</v>
      </c>
    </row>
    <row r="7266" customFormat="false" ht="15" hidden="false" customHeight="true" outlineLevel="0" collapsed="false">
      <c r="A7266" s="1" t="n">
        <f aca="false">MAX($A$2:$A7265)+1</f>
        <v>6304</v>
      </c>
      <c r="C7266" s="1" t="str">
        <f aca="false">IF(H7266="",F7266,H7266)</f>
        <v>RE Victor Phelan Solar One LLC</v>
      </c>
      <c r="F7266" s="5"/>
      <c r="G7266" s="1" t="n">
        <v>58202</v>
      </c>
      <c r="H7266" s="1" t="s">
        <v>10851</v>
      </c>
      <c r="I7266" s="1" t="n">
        <v>58175</v>
      </c>
      <c r="J7266" s="1" t="s">
        <v>10851</v>
      </c>
      <c r="K7266" s="1" t="s">
        <v>3381</v>
      </c>
    </row>
    <row r="7267" customFormat="false" ht="15" hidden="false" customHeight="true" outlineLevel="0" collapsed="false">
      <c r="A7267" s="1" t="n">
        <f aca="false">MAX($A$2:$A7266)+1</f>
        <v>6305</v>
      </c>
      <c r="C7267" s="1" t="str">
        <f aca="false">IF(H7267="",F7267,H7267)</f>
        <v>Minco Wind III, LLC</v>
      </c>
      <c r="F7267" s="5"/>
      <c r="G7267" s="1" t="n">
        <v>58203</v>
      </c>
      <c r="H7267" s="1" t="s">
        <v>10852</v>
      </c>
      <c r="I7267" s="1" t="n">
        <v>56925</v>
      </c>
      <c r="J7267" s="1" t="s">
        <v>10099</v>
      </c>
      <c r="K7267" s="1" t="s">
        <v>3381</v>
      </c>
    </row>
    <row r="7268" customFormat="false" ht="15" hidden="false" customHeight="true" outlineLevel="0" collapsed="false">
      <c r="A7268" s="1" t="n">
        <f aca="false">MAX($A$2:$A7267)+1</f>
        <v>6306</v>
      </c>
      <c r="C7268" s="1" t="str">
        <f aca="false">IF(H7268="",F7268,H7268)</f>
        <v>Grassland 3&amp;4 Solar Project</v>
      </c>
      <c r="F7268" s="5"/>
      <c r="G7268" s="1" t="n">
        <v>58204</v>
      </c>
      <c r="H7268" s="1" t="s">
        <v>10853</v>
      </c>
      <c r="I7268" s="1" t="n">
        <v>56751</v>
      </c>
      <c r="J7268" s="1" t="s">
        <v>9945</v>
      </c>
      <c r="K7268" s="1" t="s">
        <v>3381</v>
      </c>
    </row>
    <row r="7269" customFormat="false" ht="15" hidden="false" customHeight="true" outlineLevel="0" collapsed="false">
      <c r="A7269" s="1" t="n">
        <f aca="false">A1708</f>
        <v>1126</v>
      </c>
      <c r="C7269" s="1" t="str">
        <f aca="false">IF(H7269="",F7269,H7269)</f>
        <v>Grand Ave Plant</v>
      </c>
      <c r="F7269" s="5"/>
      <c r="G7269" s="1" t="n">
        <v>58205</v>
      </c>
      <c r="H7269" s="1" t="s">
        <v>10854</v>
      </c>
      <c r="I7269" s="1" t="n">
        <v>58176</v>
      </c>
      <c r="J7269" s="1" t="s">
        <v>10855</v>
      </c>
      <c r="K7269" s="1" t="s">
        <v>3381</v>
      </c>
    </row>
    <row r="7270" customFormat="false" ht="15" hidden="false" customHeight="true" outlineLevel="0" collapsed="false">
      <c r="A7270" s="1" t="n">
        <f aca="false">MAX($A$2:$A7269)+1</f>
        <v>6307</v>
      </c>
      <c r="C7270" s="1" t="str">
        <f aca="false">IF(H7270="",F7270,H7270)</f>
        <v>Central Utility Plant at White Oak</v>
      </c>
      <c r="F7270" s="5"/>
      <c r="G7270" s="1" t="n">
        <v>58207</v>
      </c>
      <c r="H7270" s="1" t="s">
        <v>10856</v>
      </c>
      <c r="I7270" s="1" t="n">
        <v>58178</v>
      </c>
      <c r="J7270" s="1" t="s">
        <v>10857</v>
      </c>
      <c r="K7270" s="1" t="s">
        <v>3381</v>
      </c>
    </row>
    <row r="7271" customFormat="false" ht="15" hidden="false" customHeight="true" outlineLevel="0" collapsed="false">
      <c r="A7271" s="1" t="n">
        <f aca="false">MAX($A$2:$A7270)+1</f>
        <v>6308</v>
      </c>
      <c r="C7271" s="1" t="str">
        <f aca="false">IF(H7271="",F7271,H7271)</f>
        <v>Cinnamon Bay Edgeboro Landfill</v>
      </c>
      <c r="F7271" s="5"/>
      <c r="G7271" s="1" t="n">
        <v>58208</v>
      </c>
      <c r="H7271" s="1" t="s">
        <v>10858</v>
      </c>
      <c r="I7271" s="1" t="n">
        <v>58179</v>
      </c>
      <c r="J7271" s="1" t="s">
        <v>10859</v>
      </c>
      <c r="K7271" s="1" t="s">
        <v>3381</v>
      </c>
    </row>
    <row r="7272" customFormat="false" ht="15" hidden="false" customHeight="true" outlineLevel="0" collapsed="false">
      <c r="A7272" s="1" t="n">
        <f aca="false">MAX($A$2:$A7271)+1</f>
        <v>6309</v>
      </c>
      <c r="C7272" s="1" t="str">
        <f aca="false">IF(H7272="",F7272,H7272)</f>
        <v>NextEra-Blackwell Wind, LLC</v>
      </c>
      <c r="F7272" s="5"/>
      <c r="G7272" s="1" t="n">
        <v>58209</v>
      </c>
      <c r="H7272" s="1" t="s">
        <v>10860</v>
      </c>
      <c r="I7272" s="1" t="n">
        <v>58180</v>
      </c>
      <c r="J7272" s="1" t="s">
        <v>10861</v>
      </c>
      <c r="K7272" s="1" t="s">
        <v>3381</v>
      </c>
    </row>
    <row r="7273" customFormat="false" ht="15" hidden="false" customHeight="true" outlineLevel="0" collapsed="false">
      <c r="A7273" s="1" t="n">
        <f aca="false">MAX($A$2:$A7272)+1</f>
        <v>6310</v>
      </c>
      <c r="C7273" s="1" t="str">
        <f aca="false">IF(H7273="",F7273,H7273)</f>
        <v>NFM Solar Power LLC</v>
      </c>
      <c r="F7273" s="5"/>
      <c r="G7273" s="1" t="n">
        <v>58210</v>
      </c>
      <c r="H7273" s="1" t="s">
        <v>10862</v>
      </c>
      <c r="I7273" s="1" t="n">
        <v>58185</v>
      </c>
      <c r="J7273" s="1" t="s">
        <v>3677</v>
      </c>
      <c r="K7273" s="1" t="s">
        <v>3381</v>
      </c>
    </row>
    <row r="7274" customFormat="false" ht="15" hidden="false" customHeight="true" outlineLevel="0" collapsed="false">
      <c r="A7274" s="1" t="n">
        <f aca="false">MAX($A$2:$A7273)+1</f>
        <v>6311</v>
      </c>
      <c r="C7274" s="1" t="str">
        <f aca="false">IF(H7274="",F7274,H7274)</f>
        <v>Saddle Mountain Solar I</v>
      </c>
      <c r="F7274" s="5"/>
      <c r="G7274" s="1" t="n">
        <v>58213</v>
      </c>
      <c r="H7274" s="1" t="s">
        <v>10863</v>
      </c>
      <c r="I7274" s="1" t="n">
        <v>58182</v>
      </c>
      <c r="J7274" s="1" t="s">
        <v>10864</v>
      </c>
      <c r="K7274" s="1" t="s">
        <v>3381</v>
      </c>
    </row>
    <row r="7275" customFormat="false" ht="15" hidden="false" customHeight="true" outlineLevel="0" collapsed="false">
      <c r="A7275" s="1" t="n">
        <f aca="false">MAX($A$2:$A7274)+1</f>
        <v>6312</v>
      </c>
      <c r="C7275" s="1" t="str">
        <f aca="false">IF(H7275="",F7275,H7275)</f>
        <v>West Greenwich Solar</v>
      </c>
      <c r="F7275" s="5"/>
      <c r="G7275" s="1" t="n">
        <v>58214</v>
      </c>
      <c r="H7275" s="1" t="s">
        <v>10865</v>
      </c>
      <c r="I7275" s="1" t="n">
        <v>56769</v>
      </c>
      <c r="J7275" s="1" t="s">
        <v>9767</v>
      </c>
      <c r="K7275" s="1" t="s">
        <v>3381</v>
      </c>
    </row>
    <row r="7276" customFormat="false" ht="15" hidden="false" customHeight="true" outlineLevel="0" collapsed="false">
      <c r="A7276" s="1" t="n">
        <f aca="false">MAX($A$2:$A7275)+1</f>
        <v>6313</v>
      </c>
      <c r="C7276" s="1" t="str">
        <f aca="false">IF(H7276="",F7276,H7276)</f>
        <v>J.R. Simplot Company</v>
      </c>
      <c r="F7276" s="5"/>
      <c r="G7276" s="1" t="n">
        <v>58216</v>
      </c>
      <c r="H7276" s="1" t="s">
        <v>10866</v>
      </c>
      <c r="I7276" s="1" t="n">
        <v>58183</v>
      </c>
      <c r="J7276" s="1" t="s">
        <v>10866</v>
      </c>
      <c r="K7276" s="1" t="s">
        <v>3381</v>
      </c>
    </row>
    <row r="7277" customFormat="false" ht="15" hidden="false" customHeight="true" outlineLevel="0" collapsed="false">
      <c r="A7277" s="1" t="n">
        <f aca="false">MAX($A$2:$A7276)+1</f>
        <v>6314</v>
      </c>
      <c r="C7277" s="1" t="str">
        <f aca="false">IF(H7277="",F7277,H7277)</f>
        <v>Grassland 1&amp;2 Solar Project</v>
      </c>
      <c r="F7277" s="5"/>
      <c r="G7277" s="1" t="n">
        <v>58217</v>
      </c>
      <c r="H7277" s="1" t="s">
        <v>10867</v>
      </c>
      <c r="I7277" s="1" t="n">
        <v>56751</v>
      </c>
      <c r="J7277" s="1" t="s">
        <v>9945</v>
      </c>
      <c r="K7277" s="1" t="s">
        <v>3381</v>
      </c>
    </row>
    <row r="7278" customFormat="false" ht="15" hidden="false" customHeight="true" outlineLevel="0" collapsed="false">
      <c r="A7278" s="1" t="n">
        <f aca="false">MAX($A$2:$A7277)+1</f>
        <v>6315</v>
      </c>
      <c r="C7278" s="1" t="str">
        <f aca="false">IF(H7278="",F7278,H7278)</f>
        <v>GL Dairy Biogas</v>
      </c>
      <c r="F7278" s="5"/>
      <c r="G7278" s="1" t="n">
        <v>58219</v>
      </c>
      <c r="H7278" s="1" t="s">
        <v>10868</v>
      </c>
      <c r="I7278" s="1" t="n">
        <v>58186</v>
      </c>
      <c r="J7278" s="1" t="s">
        <v>10869</v>
      </c>
      <c r="K7278" s="1" t="s">
        <v>3381</v>
      </c>
    </row>
    <row r="7279" customFormat="false" ht="15" hidden="false" customHeight="true" outlineLevel="0" collapsed="false">
      <c r="A7279" s="1" t="n">
        <f aca="false">MAX($A$2:$A7278)+1</f>
        <v>6316</v>
      </c>
      <c r="C7279" s="1" t="str">
        <f aca="false">IF(H7279="",F7279,H7279)</f>
        <v>Haviland Plastic Products</v>
      </c>
      <c r="F7279" s="5"/>
      <c r="G7279" s="1" t="n">
        <v>58220</v>
      </c>
      <c r="H7279" s="1" t="s">
        <v>10870</v>
      </c>
      <c r="I7279" s="1" t="n">
        <v>58187</v>
      </c>
      <c r="J7279" s="1" t="s">
        <v>10871</v>
      </c>
      <c r="K7279" s="1" t="s">
        <v>3381</v>
      </c>
    </row>
    <row r="7280" customFormat="false" ht="15" hidden="false" customHeight="true" outlineLevel="0" collapsed="false">
      <c r="A7280" s="1" t="n">
        <f aca="false">MAX($A$2:$A7279)+1</f>
        <v>6317</v>
      </c>
      <c r="C7280" s="1" t="str">
        <f aca="false">IF(H7280="",F7280,H7280)</f>
        <v>E.B. Eddy Paper Inc</v>
      </c>
      <c r="F7280" s="5"/>
      <c r="G7280" s="1" t="n">
        <v>58222</v>
      </c>
      <c r="H7280" s="1" t="s">
        <v>10872</v>
      </c>
      <c r="I7280" s="1" t="n">
        <v>58194</v>
      </c>
      <c r="J7280" s="1" t="s">
        <v>10872</v>
      </c>
      <c r="K7280" s="1" t="s">
        <v>3381</v>
      </c>
    </row>
    <row r="7281" customFormat="false" ht="15" hidden="false" customHeight="true" outlineLevel="0" collapsed="false">
      <c r="A7281" s="1" t="n">
        <f aca="false">MAX($A$2:$A7280)+1</f>
        <v>6318</v>
      </c>
      <c r="C7281" s="1" t="str">
        <f aca="false">IF(H7281="",F7281,H7281)</f>
        <v>Hoag Hospital Cogen Plant</v>
      </c>
      <c r="F7281" s="5"/>
      <c r="G7281" s="1" t="n">
        <v>58223</v>
      </c>
      <c r="H7281" s="1" t="s">
        <v>10873</v>
      </c>
      <c r="I7281" s="1" t="n">
        <v>58195</v>
      </c>
      <c r="J7281" s="1" t="s">
        <v>10874</v>
      </c>
      <c r="K7281" s="1" t="s">
        <v>3381</v>
      </c>
    </row>
    <row r="7282" customFormat="false" ht="15" hidden="false" customHeight="true" outlineLevel="0" collapsed="false">
      <c r="A7282" s="1" t="n">
        <f aca="false">MAX($A$2:$A7281)+1</f>
        <v>6319</v>
      </c>
      <c r="C7282" s="1" t="str">
        <f aca="false">IF(H7282="",F7282,H7282)</f>
        <v>CCSU Co-Gen-STBY Gen</v>
      </c>
      <c r="F7282" s="5"/>
      <c r="G7282" s="1" t="n">
        <v>58224</v>
      </c>
      <c r="H7282" s="1" t="s">
        <v>10875</v>
      </c>
      <c r="I7282" s="1" t="n">
        <v>58188</v>
      </c>
      <c r="J7282" s="1" t="s">
        <v>10876</v>
      </c>
      <c r="K7282" s="1" t="s">
        <v>3381</v>
      </c>
    </row>
    <row r="7283" customFormat="false" ht="15" hidden="false" customHeight="true" outlineLevel="0" collapsed="false">
      <c r="A7283" s="1" t="n">
        <f aca="false">MAX($A$2:$A7282)+1</f>
        <v>6320</v>
      </c>
      <c r="C7283" s="1" t="str">
        <f aca="false">IF(H7283="",F7283,H7283)</f>
        <v>Newberry Solar 1 LLC</v>
      </c>
      <c r="F7283" s="5"/>
      <c r="G7283" s="1" t="n">
        <v>58226</v>
      </c>
      <c r="H7283" s="1" t="s">
        <v>10877</v>
      </c>
      <c r="I7283" s="1" t="n">
        <v>58197</v>
      </c>
      <c r="J7283" s="1" t="s">
        <v>10877</v>
      </c>
      <c r="K7283" s="1" t="s">
        <v>3381</v>
      </c>
    </row>
    <row r="7284" customFormat="false" ht="15" hidden="false" customHeight="true" outlineLevel="0" collapsed="false">
      <c r="A7284" s="1" t="n">
        <f aca="false">MAX($A$2:$A7283)+1</f>
        <v>6321</v>
      </c>
      <c r="C7284" s="1" t="str">
        <f aca="false">IF(H7284="",F7284,H7284)</f>
        <v>SEPV9 Power Plant</v>
      </c>
      <c r="F7284" s="5"/>
      <c r="G7284" s="1" t="n">
        <v>58227</v>
      </c>
      <c r="H7284" s="1" t="s">
        <v>10878</v>
      </c>
      <c r="I7284" s="1" t="n">
        <v>58198</v>
      </c>
      <c r="J7284" s="1" t="s">
        <v>10879</v>
      </c>
      <c r="K7284" s="1" t="s">
        <v>3381</v>
      </c>
    </row>
    <row r="7285" customFormat="false" ht="15" hidden="false" customHeight="true" outlineLevel="0" collapsed="false">
      <c r="A7285" s="1" t="n">
        <f aca="false">MAX($A$2:$A7284)+1</f>
        <v>6322</v>
      </c>
      <c r="C7285" s="1" t="str">
        <f aca="false">IF(H7285="",F7285,H7285)</f>
        <v>Milford Solar Farm</v>
      </c>
      <c r="F7285" s="5"/>
      <c r="G7285" s="1" t="n">
        <v>58228</v>
      </c>
      <c r="H7285" s="1" t="s">
        <v>10880</v>
      </c>
      <c r="I7285" s="1" t="n">
        <v>58201</v>
      </c>
      <c r="J7285" s="1" t="s">
        <v>10881</v>
      </c>
      <c r="K7285" s="1" t="s">
        <v>3381</v>
      </c>
    </row>
    <row r="7286" customFormat="false" ht="15" hidden="false" customHeight="true" outlineLevel="0" collapsed="false">
      <c r="A7286" s="1" t="n">
        <f aca="false">MAX($A$2:$A7285)+1</f>
        <v>6323</v>
      </c>
      <c r="C7286" s="1" t="str">
        <f aca="false">IF(H7286="",F7286,H7286)</f>
        <v>Lake Marion</v>
      </c>
      <c r="F7286" s="5"/>
      <c r="G7286" s="1" t="n">
        <v>58229</v>
      </c>
      <c r="H7286" s="1" t="s">
        <v>10882</v>
      </c>
      <c r="I7286" s="1" t="n">
        <v>58202</v>
      </c>
      <c r="J7286" s="1" t="s">
        <v>10883</v>
      </c>
      <c r="K7286" s="1" t="s">
        <v>3381</v>
      </c>
    </row>
    <row r="7287" customFormat="false" ht="15" hidden="false" customHeight="true" outlineLevel="0" collapsed="false">
      <c r="A7287" s="1" t="n">
        <f aca="false">MAX($A$2:$A7286)+1</f>
        <v>6324</v>
      </c>
      <c r="C7287" s="1" t="str">
        <f aca="false">IF(H7287="",F7287,H7287)</f>
        <v>Hastings</v>
      </c>
      <c r="F7287" s="5"/>
      <c r="G7287" s="1" t="n">
        <v>58230</v>
      </c>
      <c r="H7287" s="1" t="s">
        <v>10884</v>
      </c>
      <c r="I7287" s="1" t="n">
        <v>58202</v>
      </c>
      <c r="J7287" s="1" t="s">
        <v>10883</v>
      </c>
      <c r="K7287" s="1" t="s">
        <v>3381</v>
      </c>
    </row>
    <row r="7288" customFormat="false" ht="15" hidden="false" customHeight="true" outlineLevel="0" collapsed="false">
      <c r="A7288" s="1" t="n">
        <f aca="false">MAX($A$2:$A7287)+1</f>
        <v>6325</v>
      </c>
      <c r="C7288" s="1" t="str">
        <f aca="false">IF(H7288="",F7288,H7288)</f>
        <v>Lincoln Financial Field</v>
      </c>
      <c r="F7288" s="5"/>
      <c r="G7288" s="1" t="n">
        <v>58231</v>
      </c>
      <c r="H7288" s="1" t="s">
        <v>10885</v>
      </c>
      <c r="I7288" s="1" t="n">
        <v>58203</v>
      </c>
      <c r="J7288" s="1" t="s">
        <v>10886</v>
      </c>
      <c r="K7288" s="1" t="s">
        <v>3381</v>
      </c>
    </row>
    <row r="7289" customFormat="false" ht="15" hidden="false" customHeight="true" outlineLevel="0" collapsed="false">
      <c r="A7289" s="1" t="n">
        <f aca="false">MAX($A$2:$A7288)+1</f>
        <v>6326</v>
      </c>
      <c r="C7289" s="1" t="str">
        <f aca="false">IF(H7289="",F7289,H7289)</f>
        <v>Tahquitz High School</v>
      </c>
      <c r="F7289" s="5"/>
      <c r="G7289" s="1" t="n">
        <v>58232</v>
      </c>
      <c r="H7289" s="1" t="s">
        <v>10887</v>
      </c>
      <c r="I7289" s="1" t="n">
        <v>58661</v>
      </c>
      <c r="J7289" s="1" t="s">
        <v>10389</v>
      </c>
      <c r="K7289" s="1" t="s">
        <v>3381</v>
      </c>
    </row>
    <row r="7290" customFormat="false" ht="15" hidden="false" customHeight="true" outlineLevel="0" collapsed="false">
      <c r="A7290" s="1" t="n">
        <f aca="false">MAX($A$2:$A7289)+1</f>
        <v>6327</v>
      </c>
      <c r="C7290" s="1" t="str">
        <f aca="false">IF(H7290="",F7290,H7290)</f>
        <v>Wagner Wind LLC</v>
      </c>
      <c r="F7290" s="5"/>
      <c r="G7290" s="1" t="n">
        <v>58233</v>
      </c>
      <c r="H7290" s="1" t="s">
        <v>10888</v>
      </c>
      <c r="I7290" s="1" t="n">
        <v>57421</v>
      </c>
      <c r="J7290" s="1" t="s">
        <v>10653</v>
      </c>
      <c r="K7290" s="1" t="s">
        <v>3381</v>
      </c>
    </row>
    <row r="7291" customFormat="false" ht="15" hidden="false" customHeight="true" outlineLevel="0" collapsed="false">
      <c r="A7291" s="1" t="n">
        <f aca="false">MAX($A$2:$A7290)+1</f>
        <v>6328</v>
      </c>
      <c r="C7291" s="1" t="str">
        <f aca="false">IF(H7291="",F7291,H7291)</f>
        <v>SEPV 8</v>
      </c>
      <c r="F7291" s="5"/>
      <c r="G7291" s="1" t="n">
        <v>58234</v>
      </c>
      <c r="H7291" s="1" t="s">
        <v>10889</v>
      </c>
      <c r="I7291" s="1" t="n">
        <v>58211</v>
      </c>
      <c r="J7291" s="1" t="s">
        <v>10890</v>
      </c>
      <c r="K7291" s="1" t="s">
        <v>3381</v>
      </c>
    </row>
    <row r="7292" customFormat="false" ht="15" hidden="false" customHeight="true" outlineLevel="0" collapsed="false">
      <c r="A7292" s="1" t="n">
        <f aca="false">MAX($A$2:$A7291)+1</f>
        <v>6329</v>
      </c>
      <c r="C7292" s="1" t="str">
        <f aca="false">IF(H7292="",F7292,H7292)</f>
        <v>Clayville</v>
      </c>
      <c r="F7292" s="5"/>
      <c r="G7292" s="1" t="n">
        <v>58235</v>
      </c>
      <c r="H7292" s="1" t="s">
        <v>10891</v>
      </c>
      <c r="I7292" s="1" t="n">
        <v>19856</v>
      </c>
      <c r="J7292" s="1" t="s">
        <v>4582</v>
      </c>
      <c r="K7292" s="1" t="s">
        <v>3381</v>
      </c>
    </row>
    <row r="7293" customFormat="false" ht="15" hidden="false" customHeight="true" outlineLevel="0" collapsed="false">
      <c r="A7293" s="1" t="n">
        <f aca="false">MAX($A$2:$A7292)+1</f>
        <v>6330</v>
      </c>
      <c r="C7293" s="1" t="str">
        <f aca="false">IF(H7293="",F7293,H7293)</f>
        <v>CCSU Fuel Cell Project</v>
      </c>
      <c r="F7293" s="5"/>
      <c r="G7293" s="1" t="n">
        <v>58237</v>
      </c>
      <c r="H7293" s="1" t="s">
        <v>10892</v>
      </c>
      <c r="I7293" s="1" t="n">
        <v>58213</v>
      </c>
      <c r="J7293" s="1" t="s">
        <v>10893</v>
      </c>
      <c r="K7293" s="1" t="s">
        <v>3381</v>
      </c>
    </row>
    <row r="7294" customFormat="false" ht="15" hidden="false" customHeight="true" outlineLevel="0" collapsed="false">
      <c r="A7294" s="1" t="n">
        <f aca="false">MAX($A$2:$A7293)+1</f>
        <v>6331</v>
      </c>
      <c r="C7294" s="1" t="str">
        <f aca="false">IF(H7294="",F7294,H7294)</f>
        <v>Georgia Mountain Community Wind Farm</v>
      </c>
      <c r="F7294" s="5"/>
      <c r="G7294" s="1" t="n">
        <v>58238</v>
      </c>
      <c r="H7294" s="1" t="s">
        <v>10894</v>
      </c>
      <c r="I7294" s="1" t="n">
        <v>58212</v>
      </c>
      <c r="J7294" s="1" t="s">
        <v>10895</v>
      </c>
      <c r="K7294" s="1" t="s">
        <v>3381</v>
      </c>
    </row>
    <row r="7295" customFormat="false" ht="15" hidden="false" customHeight="true" outlineLevel="0" collapsed="false">
      <c r="A7295" s="1" t="n">
        <f aca="false">MAX($A$2:$A7294)+1</f>
        <v>6332</v>
      </c>
      <c r="C7295" s="1" t="str">
        <f aca="false">IF(H7295="",F7295,H7295)</f>
        <v>Kent County-Kennedyville</v>
      </c>
      <c r="F7295" s="5"/>
      <c r="G7295" s="1" t="n">
        <v>58239</v>
      </c>
      <c r="H7295" s="1" t="s">
        <v>10896</v>
      </c>
      <c r="I7295" s="1" t="n">
        <v>57081</v>
      </c>
      <c r="J7295" s="1" t="s">
        <v>10322</v>
      </c>
      <c r="K7295" s="1" t="s">
        <v>3381</v>
      </c>
    </row>
    <row r="7296" customFormat="false" ht="15" hidden="false" customHeight="true" outlineLevel="0" collapsed="false">
      <c r="A7296" s="1" t="n">
        <f aca="false">MAX($A$2:$A7295)+1</f>
        <v>6333</v>
      </c>
      <c r="C7296" s="1" t="str">
        <f aca="false">IF(H7296="",F7296,H7296)</f>
        <v>Kit Carson</v>
      </c>
      <c r="F7296" s="5"/>
      <c r="G7296" s="1" t="n">
        <v>58240</v>
      </c>
      <c r="H7296" s="1" t="s">
        <v>10897</v>
      </c>
      <c r="I7296" s="1" t="n">
        <v>57081</v>
      </c>
      <c r="J7296" s="1" t="s">
        <v>10322</v>
      </c>
      <c r="K7296" s="1" t="s">
        <v>3381</v>
      </c>
    </row>
    <row r="7297" customFormat="false" ht="15" hidden="false" customHeight="true" outlineLevel="0" collapsed="false">
      <c r="A7297" s="1" t="n">
        <f aca="false">MAX($A$2:$A7296)+1</f>
        <v>6334</v>
      </c>
      <c r="C7297" s="1" t="str">
        <f aca="false">IF(H7297="",F7297,H7297)</f>
        <v>Rock Hall</v>
      </c>
      <c r="F7297" s="5"/>
      <c r="G7297" s="1" t="n">
        <v>58241</v>
      </c>
      <c r="H7297" s="1" t="s">
        <v>10898</v>
      </c>
      <c r="I7297" s="1" t="n">
        <v>57081</v>
      </c>
      <c r="J7297" s="1" t="s">
        <v>10322</v>
      </c>
      <c r="K7297" s="1" t="s">
        <v>3381</v>
      </c>
    </row>
    <row r="7298" customFormat="false" ht="15" hidden="false" customHeight="true" outlineLevel="0" collapsed="false">
      <c r="A7298" s="1" t="n">
        <f aca="false">MAX($A$2:$A7297)+1</f>
        <v>6335</v>
      </c>
      <c r="C7298" s="1" t="str">
        <f aca="false">IF(H7298="",F7298,H7298)</f>
        <v>Pattern Panhandle Wind LLC</v>
      </c>
      <c r="F7298" s="5"/>
      <c r="G7298" s="1" t="n">
        <v>58242</v>
      </c>
      <c r="H7298" s="1" t="s">
        <v>10899</v>
      </c>
      <c r="I7298" s="1" t="n">
        <v>56545</v>
      </c>
      <c r="J7298" s="1" t="s">
        <v>9227</v>
      </c>
      <c r="K7298" s="1" t="s">
        <v>3381</v>
      </c>
    </row>
    <row r="7299" customFormat="false" ht="15" hidden="false" customHeight="true" outlineLevel="0" collapsed="false">
      <c r="A7299" s="1" t="n">
        <f aca="false">MAX($A$2:$A7298)+1</f>
        <v>6336</v>
      </c>
      <c r="C7299" s="1" t="str">
        <f aca="false">IF(H7299="",F7299,H7299)</f>
        <v>Kent County - Worton Complex</v>
      </c>
      <c r="F7299" s="5"/>
      <c r="G7299" s="1" t="n">
        <v>58243</v>
      </c>
      <c r="H7299" s="1" t="s">
        <v>10900</v>
      </c>
      <c r="I7299" s="1" t="n">
        <v>57081</v>
      </c>
      <c r="J7299" s="1" t="s">
        <v>10322</v>
      </c>
      <c r="K7299" s="1" t="s">
        <v>3381</v>
      </c>
    </row>
    <row r="7300" customFormat="false" ht="15" hidden="false" customHeight="true" outlineLevel="0" collapsed="false">
      <c r="A7300" s="1" t="n">
        <f aca="false">MAX($A$2:$A7299)+1</f>
        <v>6337</v>
      </c>
      <c r="C7300" s="1" t="str">
        <f aca="false">IF(H7300="",F7300,H7300)</f>
        <v>West Valley High School Solar</v>
      </c>
      <c r="F7300" s="5"/>
      <c r="G7300" s="1" t="n">
        <v>58244</v>
      </c>
      <c r="H7300" s="1" t="s">
        <v>10901</v>
      </c>
      <c r="I7300" s="1" t="n">
        <v>58661</v>
      </c>
      <c r="J7300" s="1" t="s">
        <v>10389</v>
      </c>
      <c r="K7300" s="1" t="s">
        <v>3381</v>
      </c>
    </row>
    <row r="7301" customFormat="false" ht="15" hidden="false" customHeight="true" outlineLevel="0" collapsed="false">
      <c r="A7301" s="1" t="n">
        <f aca="false">MAX($A$2:$A7300)+1</f>
        <v>6338</v>
      </c>
      <c r="C7301" s="1" t="str">
        <f aca="false">IF(H7301="",F7301,H7301)</f>
        <v>Northeastern Illinois University Cogen</v>
      </c>
      <c r="F7301" s="5"/>
      <c r="G7301" s="1" t="n">
        <v>58245</v>
      </c>
      <c r="H7301" s="1" t="s">
        <v>10902</v>
      </c>
      <c r="I7301" s="1" t="n">
        <v>58220</v>
      </c>
      <c r="J7301" s="1" t="s">
        <v>10903</v>
      </c>
      <c r="K7301" s="1" t="s">
        <v>3381</v>
      </c>
    </row>
    <row r="7302" customFormat="false" ht="15" hidden="false" customHeight="true" outlineLevel="0" collapsed="false">
      <c r="A7302" s="1" t="n">
        <f aca="false">MAX($A$2:$A7301)+1</f>
        <v>6339</v>
      </c>
      <c r="C7302" s="1" t="str">
        <f aca="false">IF(H7302="",F7302,H7302)</f>
        <v>Millersville LFG</v>
      </c>
      <c r="F7302" s="5"/>
      <c r="G7302" s="1" t="n">
        <v>58246</v>
      </c>
      <c r="H7302" s="1" t="s">
        <v>10904</v>
      </c>
      <c r="I7302" s="1" t="n">
        <v>58221</v>
      </c>
      <c r="J7302" s="1" t="s">
        <v>10905</v>
      </c>
      <c r="K7302" s="1" t="s">
        <v>3381</v>
      </c>
    </row>
    <row r="7303" customFormat="false" ht="15" hidden="false" customHeight="true" outlineLevel="0" collapsed="false">
      <c r="A7303" s="1" t="n">
        <f aca="false">MAX($A$2:$A7302)+1</f>
        <v>6340</v>
      </c>
      <c r="C7303" s="1" t="str">
        <f aca="false">IF(H7303="",F7303,H7303)</f>
        <v>Pierce College</v>
      </c>
      <c r="F7303" s="5"/>
      <c r="G7303" s="1" t="n">
        <v>58248</v>
      </c>
      <c r="H7303" s="1" t="s">
        <v>10906</v>
      </c>
      <c r="I7303" s="1" t="n">
        <v>11208</v>
      </c>
      <c r="J7303" s="1" t="s">
        <v>3550</v>
      </c>
      <c r="K7303" s="1" t="s">
        <v>3381</v>
      </c>
    </row>
    <row r="7304" customFormat="false" ht="15" hidden="false" customHeight="true" outlineLevel="0" collapsed="false">
      <c r="A7304" s="1" t="n">
        <f aca="false">MAX($A$2:$A7303)+1</f>
        <v>6341</v>
      </c>
      <c r="C7304" s="1" t="str">
        <f aca="false">IF(H7304="",F7304,H7304)</f>
        <v>VA Sepulveda Ambulatory Care Center</v>
      </c>
      <c r="F7304" s="5"/>
      <c r="G7304" s="1" t="n">
        <v>58249</v>
      </c>
      <c r="H7304" s="1" t="s">
        <v>10907</v>
      </c>
      <c r="I7304" s="1" t="n">
        <v>11208</v>
      </c>
      <c r="J7304" s="1" t="s">
        <v>3550</v>
      </c>
      <c r="K7304" s="1" t="s">
        <v>3381</v>
      </c>
    </row>
    <row r="7305" customFormat="false" ht="15" hidden="false" customHeight="true" outlineLevel="0" collapsed="false">
      <c r="A7305" s="1" t="n">
        <f aca="false">MAX($A$2:$A7304)+1</f>
        <v>6342</v>
      </c>
      <c r="C7305" s="1" t="str">
        <f aca="false">IF(H7305="",F7305,H7305)</f>
        <v>Tullytown</v>
      </c>
      <c r="F7305" s="5"/>
      <c r="G7305" s="1" t="n">
        <v>58250</v>
      </c>
      <c r="H7305" s="1" t="s">
        <v>10908</v>
      </c>
      <c r="I7305" s="1" t="n">
        <v>54842</v>
      </c>
      <c r="J7305" s="1" t="s">
        <v>6949</v>
      </c>
      <c r="K7305" s="1" t="s">
        <v>3381</v>
      </c>
    </row>
    <row r="7306" customFormat="false" ht="15" hidden="false" customHeight="true" outlineLevel="0" collapsed="false">
      <c r="A7306" s="1" t="n">
        <f aca="false">MAX($A$2:$A7305)+1</f>
        <v>6343</v>
      </c>
      <c r="C7306" s="1" t="str">
        <f aca="false">IF(H7306="",F7306,H7306)</f>
        <v>C&amp;H Sugar Plant</v>
      </c>
      <c r="F7306" s="5"/>
      <c r="G7306" s="1" t="n">
        <v>58251</v>
      </c>
      <c r="H7306" s="1" t="s">
        <v>10909</v>
      </c>
      <c r="I7306" s="1" t="n">
        <v>58223</v>
      </c>
      <c r="J7306" s="1" t="s">
        <v>10910</v>
      </c>
      <c r="K7306" s="1" t="s">
        <v>3381</v>
      </c>
    </row>
    <row r="7307" customFormat="false" ht="15" hidden="false" customHeight="true" outlineLevel="0" collapsed="false">
      <c r="A7307" s="1" t="n">
        <f aca="false">MAX($A$2:$A7306)+1</f>
        <v>6344</v>
      </c>
      <c r="C7307" s="1" t="str">
        <f aca="false">IF(H7307="",F7307,H7307)</f>
        <v>Alpha Ridge LFG</v>
      </c>
      <c r="F7307" s="5"/>
      <c r="G7307" s="1" t="n">
        <v>58252</v>
      </c>
      <c r="H7307" s="1" t="s">
        <v>10911</v>
      </c>
      <c r="I7307" s="1" t="n">
        <v>58229</v>
      </c>
      <c r="J7307" s="1" t="s">
        <v>10912</v>
      </c>
      <c r="K7307" s="1" t="s">
        <v>3381</v>
      </c>
    </row>
    <row r="7308" customFormat="false" ht="15" hidden="false" customHeight="true" outlineLevel="0" collapsed="false">
      <c r="A7308" s="1" t="n">
        <f aca="false">MAX($A$2:$A7307)+1</f>
        <v>6345</v>
      </c>
      <c r="C7308" s="1" t="str">
        <f aca="false">IF(H7308="",F7308,H7308)</f>
        <v>CBS Television City</v>
      </c>
      <c r="F7308" s="5"/>
      <c r="G7308" s="1" t="n">
        <v>58253</v>
      </c>
      <c r="H7308" s="1" t="s">
        <v>10913</v>
      </c>
      <c r="I7308" s="1" t="n">
        <v>11208</v>
      </c>
      <c r="J7308" s="1" t="s">
        <v>3550</v>
      </c>
      <c r="K7308" s="1" t="s">
        <v>3381</v>
      </c>
    </row>
    <row r="7309" customFormat="false" ht="15" hidden="false" customHeight="true" outlineLevel="0" collapsed="false">
      <c r="A7309" s="1" t="n">
        <f aca="false">MAX($A$2:$A7308)+1</f>
        <v>6346</v>
      </c>
      <c r="C7309" s="1" t="str">
        <f aca="false">IF(H7309="",F7309,H7309)</f>
        <v>Chatham</v>
      </c>
      <c r="F7309" s="5"/>
      <c r="G7309" s="1" t="n">
        <v>58254</v>
      </c>
      <c r="H7309" s="1" t="s">
        <v>10914</v>
      </c>
      <c r="I7309" s="1" t="n">
        <v>11268</v>
      </c>
      <c r="J7309" s="1" t="s">
        <v>10915</v>
      </c>
      <c r="K7309" s="1" t="s">
        <v>3381</v>
      </c>
    </row>
    <row r="7310" customFormat="false" ht="15" hidden="false" customHeight="true" outlineLevel="0" collapsed="false">
      <c r="A7310" s="1" t="n">
        <f aca="false">MAX($A$2:$A7309)+1</f>
        <v>6347</v>
      </c>
      <c r="C7310" s="1" t="str">
        <f aca="false">IF(H7310="",F7310,H7310)</f>
        <v>Rubart</v>
      </c>
      <c r="F7310" s="5"/>
      <c r="G7310" s="1" t="n">
        <v>58255</v>
      </c>
      <c r="H7310" s="1" t="s">
        <v>10916</v>
      </c>
      <c r="I7310" s="1" t="n">
        <v>18315</v>
      </c>
      <c r="J7310" s="1" t="s">
        <v>2492</v>
      </c>
      <c r="K7310" s="1" t="s">
        <v>3381</v>
      </c>
    </row>
    <row r="7311" customFormat="false" ht="15" hidden="false" customHeight="true" outlineLevel="0" collapsed="false">
      <c r="A7311" s="1" t="n">
        <f aca="false">MAX($A$2:$A7310)+1</f>
        <v>6348</v>
      </c>
      <c r="C7311" s="1" t="str">
        <f aca="false">IF(H7311="",F7311,H7311)</f>
        <v>Los Alamos PV Site</v>
      </c>
      <c r="F7311" s="5"/>
      <c r="G7311" s="1" t="n">
        <v>58256</v>
      </c>
      <c r="H7311" s="1" t="s">
        <v>10917</v>
      </c>
      <c r="I7311" s="1" t="n">
        <v>11204</v>
      </c>
      <c r="J7311" s="1" t="s">
        <v>5588</v>
      </c>
      <c r="K7311" s="1" t="s">
        <v>3381</v>
      </c>
    </row>
    <row r="7312" customFormat="false" ht="15" hidden="false" customHeight="true" outlineLevel="0" collapsed="false">
      <c r="A7312" s="1" t="n">
        <f aca="false">MAX($A$2:$A7311)+1</f>
        <v>6349</v>
      </c>
      <c r="C7312" s="1" t="str">
        <f aca="false">IF(H7312="",F7312,H7312)</f>
        <v>Upper Pacolet Hydro</v>
      </c>
      <c r="F7312" s="5"/>
      <c r="G7312" s="1" t="n">
        <v>58257</v>
      </c>
      <c r="H7312" s="1" t="s">
        <v>10918</v>
      </c>
      <c r="I7312" s="1" t="n">
        <v>11118</v>
      </c>
      <c r="J7312" s="1" t="s">
        <v>1820</v>
      </c>
      <c r="K7312" s="1" t="s">
        <v>3381</v>
      </c>
    </row>
    <row r="7313" customFormat="false" ht="15" hidden="false" customHeight="true" outlineLevel="0" collapsed="false">
      <c r="A7313" s="1" t="n">
        <f aca="false">MAX($A$2:$A7312)+1</f>
        <v>6350</v>
      </c>
      <c r="C7313" s="1" t="str">
        <f aca="false">IF(H7313="",F7313,H7313)</f>
        <v>Central Utilities Plant LAX 2</v>
      </c>
      <c r="F7313" s="5"/>
      <c r="G7313" s="1" t="n">
        <v>58258</v>
      </c>
      <c r="H7313" s="1" t="s">
        <v>10919</v>
      </c>
      <c r="I7313" s="1" t="n">
        <v>10810</v>
      </c>
      <c r="J7313" s="1" t="s">
        <v>10920</v>
      </c>
      <c r="K7313" s="1" t="s">
        <v>3381</v>
      </c>
    </row>
    <row r="7314" customFormat="false" ht="15" hidden="false" customHeight="true" outlineLevel="0" collapsed="false">
      <c r="A7314" s="1" t="n">
        <f aca="false">MAX($A$2:$A7313)+1</f>
        <v>6351</v>
      </c>
      <c r="C7314" s="1" t="str">
        <f aca="false">IF(H7314="",F7314,H7314)</f>
        <v>Kalaeloa Solar Two</v>
      </c>
      <c r="F7314" s="5"/>
      <c r="G7314" s="1" t="n">
        <v>58259</v>
      </c>
      <c r="H7314" s="1" t="s">
        <v>10921</v>
      </c>
      <c r="I7314" s="1" t="n">
        <v>58233</v>
      </c>
      <c r="J7314" s="1" t="s">
        <v>10922</v>
      </c>
      <c r="K7314" s="1" t="s">
        <v>3381</v>
      </c>
    </row>
    <row r="7315" customFormat="false" ht="15" hidden="false" customHeight="true" outlineLevel="0" collapsed="false">
      <c r="A7315" s="1" t="n">
        <f aca="false">MAX($A$2:$A7314)+1</f>
        <v>6352</v>
      </c>
      <c r="C7315" s="1" t="str">
        <f aca="false">IF(H7315="",F7315,H7315)</f>
        <v>FAA NorCal TRACON</v>
      </c>
      <c r="F7315" s="5"/>
      <c r="G7315" s="1" t="n">
        <v>58261</v>
      </c>
      <c r="H7315" s="1" t="s">
        <v>10923</v>
      </c>
      <c r="I7315" s="1" t="n">
        <v>58238</v>
      </c>
      <c r="J7315" s="1" t="s">
        <v>10924</v>
      </c>
      <c r="K7315" s="1" t="s">
        <v>3381</v>
      </c>
    </row>
    <row r="7316" customFormat="false" ht="15" hidden="false" customHeight="true" outlineLevel="0" collapsed="false">
      <c r="A7316" s="1" t="n">
        <f aca="false">MAX($A$2:$A7315)+1</f>
        <v>6353</v>
      </c>
      <c r="C7316" s="1" t="str">
        <f aca="false">IF(H7316="",F7316,H7316)</f>
        <v>Badger 1</v>
      </c>
      <c r="F7316" s="5"/>
      <c r="G7316" s="1" t="n">
        <v>58262</v>
      </c>
      <c r="H7316" s="1" t="s">
        <v>10925</v>
      </c>
      <c r="I7316" s="1" t="n">
        <v>58239</v>
      </c>
      <c r="J7316" s="1" t="s">
        <v>10926</v>
      </c>
      <c r="K7316" s="1" t="s">
        <v>3381</v>
      </c>
    </row>
    <row r="7317" customFormat="false" ht="15" hidden="false" customHeight="true" outlineLevel="0" collapsed="false">
      <c r="A7317" s="1" t="n">
        <f aca="false">MAX($A$2:$A7316)+1</f>
        <v>6354</v>
      </c>
      <c r="C7317" s="1" t="str">
        <f aca="false">IF(H7317="",F7317,H7317)</f>
        <v>Bay View Cogeneration Facility</v>
      </c>
      <c r="F7317" s="5"/>
      <c r="G7317" s="1" t="n">
        <v>58263</v>
      </c>
      <c r="H7317" s="1" t="s">
        <v>10927</v>
      </c>
      <c r="I7317" s="1" t="n">
        <v>58240</v>
      </c>
      <c r="J7317" s="1" t="s">
        <v>10928</v>
      </c>
      <c r="K7317" s="1" t="s">
        <v>3381</v>
      </c>
    </row>
    <row r="7318" customFormat="false" ht="15" hidden="false" customHeight="true" outlineLevel="0" collapsed="false">
      <c r="A7318" s="1" t="n">
        <f aca="false">MAX($A$2:$A7317)+1</f>
        <v>6355</v>
      </c>
      <c r="C7318" s="1" t="str">
        <f aca="false">IF(H7318="",F7318,H7318)</f>
        <v>Apple Data Center - Fuel Cell 1&amp;2</v>
      </c>
      <c r="F7318" s="5"/>
      <c r="G7318" s="1" t="n">
        <v>58264</v>
      </c>
      <c r="H7318" s="1" t="s">
        <v>10929</v>
      </c>
      <c r="I7318" s="1" t="n">
        <v>57369</v>
      </c>
      <c r="J7318" s="1" t="s">
        <v>10582</v>
      </c>
      <c r="K7318" s="1" t="s">
        <v>3381</v>
      </c>
    </row>
    <row r="7319" customFormat="false" ht="15" hidden="false" customHeight="true" outlineLevel="0" collapsed="false">
      <c r="A7319" s="1" t="n">
        <f aca="false">MAX($A$2:$A7318)+1</f>
        <v>6356</v>
      </c>
      <c r="C7319" s="1" t="str">
        <f aca="false">IF(H7319="",F7319,H7319)</f>
        <v>NCAH Central Utility Plant</v>
      </c>
      <c r="F7319" s="5"/>
      <c r="G7319" s="1" t="n">
        <v>58265</v>
      </c>
      <c r="H7319" s="1" t="s">
        <v>10930</v>
      </c>
      <c r="I7319" s="1" t="n">
        <v>58247</v>
      </c>
      <c r="J7319" s="1" t="s">
        <v>10931</v>
      </c>
      <c r="K7319" s="1" t="s">
        <v>3381</v>
      </c>
    </row>
    <row r="7320" customFormat="false" ht="15" hidden="false" customHeight="true" outlineLevel="0" collapsed="false">
      <c r="A7320" s="1" t="n">
        <f aca="false">MAX($A$2:$A7319)+1</f>
        <v>6357</v>
      </c>
      <c r="C7320" s="1" t="str">
        <f aca="false">IF(H7320="",F7320,H7320)</f>
        <v>UNC-CH LFG Facility</v>
      </c>
      <c r="F7320" s="5"/>
      <c r="G7320" s="1" t="n">
        <v>58268</v>
      </c>
      <c r="H7320" s="1" t="s">
        <v>10932</v>
      </c>
      <c r="I7320" s="1" t="n">
        <v>19541</v>
      </c>
      <c r="J7320" s="1" t="s">
        <v>7479</v>
      </c>
      <c r="K7320" s="1" t="s">
        <v>3381</v>
      </c>
    </row>
    <row r="7321" customFormat="false" ht="15" hidden="false" customHeight="true" outlineLevel="0" collapsed="false">
      <c r="A7321" s="1" t="n">
        <f aca="false">MAX($A$2:$A7320)+1</f>
        <v>6358</v>
      </c>
      <c r="C7321" s="1" t="str">
        <f aca="false">IF(H7321="",F7321,H7321)</f>
        <v>Bay View Backup Power Facility</v>
      </c>
      <c r="F7321" s="5"/>
      <c r="G7321" s="1" t="n">
        <v>58269</v>
      </c>
      <c r="H7321" s="1" t="s">
        <v>10933</v>
      </c>
      <c r="I7321" s="1" t="n">
        <v>58240</v>
      </c>
      <c r="J7321" s="1" t="s">
        <v>10928</v>
      </c>
      <c r="K7321" s="1" t="s">
        <v>3381</v>
      </c>
    </row>
    <row r="7322" customFormat="false" ht="15" hidden="false" customHeight="true" outlineLevel="0" collapsed="false">
      <c r="A7322" s="1" t="n">
        <f aca="false">MAX($A$2:$A7321)+1</f>
        <v>6359</v>
      </c>
      <c r="C7322" s="1" t="str">
        <f aca="false">IF(H7322="",F7322,H7322)</f>
        <v>Acushnet AD Makepeace</v>
      </c>
      <c r="F7322" s="5"/>
      <c r="G7322" s="1" t="n">
        <v>58270</v>
      </c>
      <c r="H7322" s="1" t="s">
        <v>10934</v>
      </c>
      <c r="I7322" s="1" t="n">
        <v>57449</v>
      </c>
      <c r="J7322" s="1" t="s">
        <v>10687</v>
      </c>
      <c r="K7322" s="1" t="s">
        <v>3381</v>
      </c>
    </row>
    <row r="7323" customFormat="false" ht="15" hidden="false" customHeight="true" outlineLevel="0" collapsed="false">
      <c r="A7323" s="1" t="n">
        <f aca="false">MAX($A$2:$A7322)+1</f>
        <v>6360</v>
      </c>
      <c r="C7323" s="1" t="str">
        <f aca="false">IF(H7323="",F7323,H7323)</f>
        <v>Acushnet Hawes Reed Road</v>
      </c>
      <c r="F7323" s="5"/>
      <c r="G7323" s="1" t="n">
        <v>58271</v>
      </c>
      <c r="H7323" s="1" t="s">
        <v>10935</v>
      </c>
      <c r="I7323" s="1" t="n">
        <v>57449</v>
      </c>
      <c r="J7323" s="1" t="s">
        <v>10687</v>
      </c>
      <c r="K7323" s="1" t="s">
        <v>3381</v>
      </c>
    </row>
    <row r="7324" customFormat="false" ht="15" hidden="false" customHeight="true" outlineLevel="0" collapsed="false">
      <c r="A7324" s="1" t="n">
        <f aca="false">MAX($A$2:$A7323)+1</f>
        <v>6361</v>
      </c>
      <c r="C7324" s="1" t="str">
        <f aca="false">IF(H7324="",F7324,H7324)</f>
        <v>Easthampton Landfill-City of Easthampton</v>
      </c>
      <c r="F7324" s="5"/>
      <c r="G7324" s="1" t="n">
        <v>58272</v>
      </c>
      <c r="H7324" s="1" t="s">
        <v>10936</v>
      </c>
      <c r="I7324" s="1" t="n">
        <v>57449</v>
      </c>
      <c r="J7324" s="1" t="s">
        <v>10687</v>
      </c>
      <c r="K7324" s="1" t="s">
        <v>3381</v>
      </c>
    </row>
    <row r="7325" customFormat="false" ht="15" hidden="false" customHeight="true" outlineLevel="0" collapsed="false">
      <c r="A7325" s="1" t="n">
        <f aca="false">MAX($A$2:$A7324)+1</f>
        <v>6362</v>
      </c>
      <c r="C7325" s="1" t="str">
        <f aca="false">IF(H7325="",F7325,H7325)</f>
        <v>South Robeson Farm</v>
      </c>
      <c r="F7325" s="5"/>
      <c r="G7325" s="1" t="n">
        <v>58273</v>
      </c>
      <c r="H7325" s="1" t="s">
        <v>10937</v>
      </c>
      <c r="I7325" s="1" t="n">
        <v>60025</v>
      </c>
      <c r="J7325" s="1" t="s">
        <v>10938</v>
      </c>
      <c r="K7325" s="1" t="s">
        <v>3381</v>
      </c>
    </row>
    <row r="7326" customFormat="false" ht="15" hidden="false" customHeight="true" outlineLevel="0" collapsed="false">
      <c r="A7326" s="1" t="n">
        <f aca="false">MAX($A$2:$A7325)+1</f>
        <v>6363</v>
      </c>
      <c r="C7326" s="1" t="str">
        <f aca="false">IF(H7326="",F7326,H7326)</f>
        <v>Raeford Farm</v>
      </c>
      <c r="F7326" s="5"/>
      <c r="G7326" s="1" t="n">
        <v>58274</v>
      </c>
      <c r="H7326" s="1" t="s">
        <v>10939</v>
      </c>
      <c r="I7326" s="1" t="n">
        <v>59462</v>
      </c>
      <c r="J7326" s="1" t="s">
        <v>10940</v>
      </c>
      <c r="K7326" s="1" t="s">
        <v>3381</v>
      </c>
    </row>
    <row r="7327" customFormat="false" ht="15" hidden="false" customHeight="true" outlineLevel="0" collapsed="false">
      <c r="A7327" s="1" t="n">
        <f aca="false">MAX($A$2:$A7326)+1</f>
        <v>6364</v>
      </c>
      <c r="C7327" s="1" t="str">
        <f aca="false">IF(H7327="",F7327,H7327)</f>
        <v>Mass Midstate Solar 3</v>
      </c>
      <c r="F7327" s="5"/>
      <c r="G7327" s="1" t="n">
        <v>58275</v>
      </c>
      <c r="H7327" s="1" t="s">
        <v>10941</v>
      </c>
      <c r="I7327" s="1" t="n">
        <v>59155</v>
      </c>
      <c r="J7327" s="1" t="s">
        <v>9003</v>
      </c>
      <c r="K7327" s="1" t="s">
        <v>3381</v>
      </c>
    </row>
    <row r="7328" customFormat="false" ht="15" hidden="false" customHeight="true" outlineLevel="0" collapsed="false">
      <c r="A7328" s="1" t="n">
        <f aca="false">MAX($A$2:$A7327)+1</f>
        <v>6365</v>
      </c>
      <c r="C7328" s="1" t="str">
        <f aca="false">IF(H7328="",F7328,H7328)</f>
        <v>Mass Midstate Solar 2</v>
      </c>
      <c r="F7328" s="5"/>
      <c r="G7328" s="1" t="n">
        <v>58276</v>
      </c>
      <c r="H7328" s="1" t="s">
        <v>10942</v>
      </c>
      <c r="I7328" s="1" t="n">
        <v>59155</v>
      </c>
      <c r="J7328" s="1" t="s">
        <v>9003</v>
      </c>
      <c r="K7328" s="1" t="s">
        <v>3381</v>
      </c>
    </row>
    <row r="7329" customFormat="false" ht="15" hidden="false" customHeight="true" outlineLevel="0" collapsed="false">
      <c r="A7329" s="1" t="n">
        <f aca="false">MAX($A$2:$A7328)+1</f>
        <v>6366</v>
      </c>
      <c r="C7329" s="1" t="str">
        <f aca="false">IF(H7329="",F7329,H7329)</f>
        <v>Paia Hydroelectric Plant</v>
      </c>
      <c r="F7329" s="5"/>
      <c r="G7329" s="1" t="n">
        <v>58277</v>
      </c>
      <c r="H7329" s="1" t="s">
        <v>10943</v>
      </c>
      <c r="I7329" s="1" t="n">
        <v>8286</v>
      </c>
      <c r="J7329" s="1" t="s">
        <v>6283</v>
      </c>
      <c r="K7329" s="1" t="s">
        <v>3381</v>
      </c>
    </row>
    <row r="7330" customFormat="false" ht="15" hidden="false" customHeight="true" outlineLevel="0" collapsed="false">
      <c r="A7330" s="1" t="n">
        <f aca="false">MAX($A$2:$A7329)+1</f>
        <v>6367</v>
      </c>
      <c r="C7330" s="1" t="str">
        <f aca="false">IF(H7330="",F7330,H7330)</f>
        <v>TNSG North Plant</v>
      </c>
      <c r="F7330" s="5"/>
      <c r="G7330" s="1" t="n">
        <v>58278</v>
      </c>
      <c r="H7330" s="1" t="s">
        <v>10944</v>
      </c>
      <c r="I7330" s="1" t="n">
        <v>57494</v>
      </c>
      <c r="J7330" s="1" t="s">
        <v>10740</v>
      </c>
      <c r="K7330" s="1" t="s">
        <v>3381</v>
      </c>
    </row>
    <row r="7331" customFormat="false" ht="15" hidden="false" customHeight="true" outlineLevel="0" collapsed="false">
      <c r="A7331" s="1" t="n">
        <f aca="false">MAX($A$2:$A7330)+1</f>
        <v>6368</v>
      </c>
      <c r="C7331" s="1" t="str">
        <f aca="false">IF(H7331="",F7331,H7331)</f>
        <v>Mass Midstate Solar 1</v>
      </c>
      <c r="F7331" s="5"/>
      <c r="G7331" s="1" t="n">
        <v>58279</v>
      </c>
      <c r="H7331" s="1" t="s">
        <v>10945</v>
      </c>
      <c r="I7331" s="1" t="n">
        <v>59155</v>
      </c>
      <c r="J7331" s="1" t="s">
        <v>9003</v>
      </c>
      <c r="K7331" s="1" t="s">
        <v>3381</v>
      </c>
    </row>
    <row r="7332" customFormat="false" ht="15" hidden="false" customHeight="true" outlineLevel="0" collapsed="false">
      <c r="A7332" s="1" t="n">
        <f aca="false">MAX($A$2:$A7331)+1</f>
        <v>6369</v>
      </c>
      <c r="C7332" s="1" t="str">
        <f aca="false">IF(H7332="",F7332,H7332)</f>
        <v>Millbury Solar</v>
      </c>
      <c r="F7332" s="5"/>
      <c r="G7332" s="1" t="n">
        <v>58280</v>
      </c>
      <c r="H7332" s="1" t="s">
        <v>10946</v>
      </c>
      <c r="I7332" s="1" t="n">
        <v>59155</v>
      </c>
      <c r="J7332" s="1" t="s">
        <v>9003</v>
      </c>
      <c r="K7332" s="1" t="s">
        <v>3381</v>
      </c>
    </row>
    <row r="7333" customFormat="false" ht="15" hidden="false" customHeight="true" outlineLevel="0" collapsed="false">
      <c r="A7333" s="1" t="n">
        <f aca="false">MAX($A$2:$A7332)+1</f>
        <v>6370</v>
      </c>
      <c r="C7333" s="1" t="str">
        <f aca="false">IF(H7333="",F7333,H7333)</f>
        <v>Leicester One MA Solar LLC</v>
      </c>
      <c r="F7333" s="5"/>
      <c r="G7333" s="1" t="n">
        <v>58282</v>
      </c>
      <c r="H7333" s="1" t="s">
        <v>10947</v>
      </c>
      <c r="I7333" s="1" t="n">
        <v>58258</v>
      </c>
      <c r="J7333" s="1" t="s">
        <v>10948</v>
      </c>
      <c r="K7333" s="1" t="s">
        <v>3381</v>
      </c>
    </row>
    <row r="7334" customFormat="false" ht="15" hidden="false" customHeight="true" outlineLevel="0" collapsed="false">
      <c r="A7334" s="1" t="n">
        <f aca="false">MAX($A$2:$A7333)+1</f>
        <v>6371</v>
      </c>
      <c r="C7334" s="1" t="str">
        <f aca="false">IF(H7334="",F7334,H7334)</f>
        <v>Freetown Solar</v>
      </c>
      <c r="F7334" s="5"/>
      <c r="G7334" s="1" t="n">
        <v>58283</v>
      </c>
      <c r="H7334" s="1" t="s">
        <v>10949</v>
      </c>
      <c r="I7334" s="1" t="n">
        <v>58598</v>
      </c>
      <c r="J7334" s="1" t="s">
        <v>10950</v>
      </c>
      <c r="K7334" s="1" t="s">
        <v>3381</v>
      </c>
    </row>
    <row r="7335" customFormat="false" ht="15" hidden="false" customHeight="true" outlineLevel="0" collapsed="false">
      <c r="A7335" s="1" t="n">
        <f aca="false">MAX($A$2:$A7334)+1</f>
        <v>6372</v>
      </c>
      <c r="C7335" s="1" t="str">
        <f aca="false">IF(H7335="",F7335,H7335)</f>
        <v>Venable Solar 1</v>
      </c>
      <c r="F7335" s="5"/>
      <c r="G7335" s="1" t="n">
        <v>58289</v>
      </c>
      <c r="H7335" s="1" t="s">
        <v>10951</v>
      </c>
      <c r="I7335" s="1" t="n">
        <v>59455</v>
      </c>
      <c r="J7335" s="1" t="s">
        <v>10952</v>
      </c>
      <c r="K7335" s="1" t="s">
        <v>3381</v>
      </c>
    </row>
    <row r="7336" customFormat="false" ht="15" hidden="false" customHeight="true" outlineLevel="0" collapsed="false">
      <c r="A7336" s="1" t="n">
        <f aca="false">MAX($A$2:$A7335)+1</f>
        <v>6373</v>
      </c>
      <c r="C7336" s="1" t="str">
        <f aca="false">IF(H7336="",F7336,H7336)</f>
        <v>Venable Solar 2</v>
      </c>
      <c r="F7336" s="5"/>
      <c r="G7336" s="1" t="n">
        <v>58290</v>
      </c>
      <c r="H7336" s="1" t="s">
        <v>10953</v>
      </c>
      <c r="I7336" s="1" t="n">
        <v>59455</v>
      </c>
      <c r="J7336" s="1" t="s">
        <v>10952</v>
      </c>
      <c r="K7336" s="1" t="s">
        <v>3381</v>
      </c>
    </row>
    <row r="7337" customFormat="false" ht="15" hidden="false" customHeight="true" outlineLevel="0" collapsed="false">
      <c r="A7337" s="1" t="n">
        <f aca="false">MAX($A$2:$A7336)+1</f>
        <v>6374</v>
      </c>
      <c r="C7337" s="1" t="str">
        <f aca="false">IF(H7337="",F7337,H7337)</f>
        <v>Jewish Community Center PV</v>
      </c>
      <c r="F7337" s="5"/>
      <c r="G7337" s="1" t="n">
        <v>58292</v>
      </c>
      <c r="H7337" s="1" t="s">
        <v>10954</v>
      </c>
      <c r="I7337" s="1" t="n">
        <v>58863</v>
      </c>
      <c r="J7337" s="1" t="s">
        <v>10310</v>
      </c>
      <c r="K7337" s="1" t="s">
        <v>3381</v>
      </c>
    </row>
    <row r="7338" customFormat="false" ht="15" hidden="false" customHeight="true" outlineLevel="0" collapsed="false">
      <c r="A7338" s="1" t="n">
        <f aca="false">MAX($A$2:$A7337)+1</f>
        <v>6375</v>
      </c>
      <c r="C7338" s="1" t="str">
        <f aca="false">IF(H7338="",F7338,H7338)</f>
        <v>Paradise Valley H.S. PV</v>
      </c>
      <c r="F7338" s="5"/>
      <c r="G7338" s="1" t="n">
        <v>58293</v>
      </c>
      <c r="H7338" s="1" t="s">
        <v>10955</v>
      </c>
      <c r="I7338" s="1" t="n">
        <v>58863</v>
      </c>
      <c r="J7338" s="1" t="s">
        <v>10310</v>
      </c>
      <c r="K7338" s="1" t="s">
        <v>3381</v>
      </c>
    </row>
    <row r="7339" customFormat="false" ht="15" hidden="false" customHeight="true" outlineLevel="0" collapsed="false">
      <c r="A7339" s="1" t="n">
        <f aca="false">MAX($A$2:$A7338)+1</f>
        <v>6376</v>
      </c>
      <c r="C7339" s="1" t="str">
        <f aca="false">IF(H7339="",F7339,H7339)</f>
        <v>SREC Bath LFGTE</v>
      </c>
      <c r="F7339" s="5"/>
      <c r="G7339" s="1" t="n">
        <v>58295</v>
      </c>
      <c r="H7339" s="1" t="s">
        <v>10956</v>
      </c>
      <c r="I7339" s="1" t="n">
        <v>50158</v>
      </c>
      <c r="J7339" s="1" t="s">
        <v>8895</v>
      </c>
      <c r="K7339" s="1" t="s">
        <v>3381</v>
      </c>
    </row>
    <row r="7340" customFormat="false" ht="15" hidden="false" customHeight="true" outlineLevel="0" collapsed="false">
      <c r="A7340" s="1" t="n">
        <f aca="false">MAX($A$2:$A7339)+1</f>
        <v>6377</v>
      </c>
      <c r="C7340" s="1" t="str">
        <f aca="false">IF(H7340="",F7340,H7340)</f>
        <v>Roll Delano 2</v>
      </c>
      <c r="F7340" s="5"/>
      <c r="G7340" s="1" t="n">
        <v>58296</v>
      </c>
      <c r="H7340" s="1" t="s">
        <v>10957</v>
      </c>
      <c r="I7340" s="1" t="n">
        <v>57128</v>
      </c>
      <c r="J7340" s="1" t="s">
        <v>10369</v>
      </c>
      <c r="K7340" s="1" t="s">
        <v>3381</v>
      </c>
    </row>
    <row r="7341" customFormat="false" ht="15" hidden="false" customHeight="true" outlineLevel="0" collapsed="false">
      <c r="A7341" s="1" t="n">
        <f aca="false">MAX($A$2:$A7340)+1</f>
        <v>6378</v>
      </c>
      <c r="C7341" s="1" t="str">
        <f aca="false">IF(H7341="",F7341,H7341)</f>
        <v>Roll Delano</v>
      </c>
      <c r="F7341" s="5"/>
      <c r="G7341" s="1" t="n">
        <v>58297</v>
      </c>
      <c r="H7341" s="1" t="s">
        <v>10958</v>
      </c>
      <c r="I7341" s="1" t="n">
        <v>57128</v>
      </c>
      <c r="J7341" s="1" t="s">
        <v>10369</v>
      </c>
      <c r="K7341" s="1" t="s">
        <v>3381</v>
      </c>
    </row>
    <row r="7342" customFormat="false" ht="15" hidden="false" customHeight="true" outlineLevel="0" collapsed="false">
      <c r="A7342" s="1" t="n">
        <f aca="false">MAX($A$2:$A7341)+1</f>
        <v>6379</v>
      </c>
      <c r="C7342" s="1" t="str">
        <f aca="false">IF(H7342="",F7342,H7342)</f>
        <v>Roll Lost Hills</v>
      </c>
      <c r="F7342" s="5"/>
      <c r="G7342" s="1" t="n">
        <v>58298</v>
      </c>
      <c r="H7342" s="1" t="s">
        <v>10959</v>
      </c>
      <c r="I7342" s="1" t="n">
        <v>57128</v>
      </c>
      <c r="J7342" s="1" t="s">
        <v>10369</v>
      </c>
      <c r="K7342" s="1" t="s">
        <v>3381</v>
      </c>
    </row>
    <row r="7343" customFormat="false" ht="15" hidden="false" customHeight="true" outlineLevel="0" collapsed="false">
      <c r="A7343" s="1" t="n">
        <f aca="false">MAX($A$2:$A7342)+1</f>
        <v>6380</v>
      </c>
      <c r="C7343" s="1" t="str">
        <f aca="false">IF(H7343="",F7343,H7343)</f>
        <v>Xilinx San Jose</v>
      </c>
      <c r="F7343" s="5"/>
      <c r="G7343" s="1" t="n">
        <v>58299</v>
      </c>
      <c r="H7343" s="1" t="s">
        <v>10960</v>
      </c>
      <c r="I7343" s="1" t="n">
        <v>57128</v>
      </c>
      <c r="J7343" s="1" t="s">
        <v>10369</v>
      </c>
      <c r="K7343" s="1" t="s">
        <v>3381</v>
      </c>
    </row>
    <row r="7344" customFormat="false" ht="15" hidden="false" customHeight="true" outlineLevel="0" collapsed="false">
      <c r="A7344" s="1" t="n">
        <f aca="false">MAX($A$2:$A7343)+1</f>
        <v>6381</v>
      </c>
      <c r="C7344" s="1" t="str">
        <f aca="false">IF(H7344="",F7344,H7344)</f>
        <v>Honda Torrance</v>
      </c>
      <c r="F7344" s="5"/>
      <c r="G7344" s="1" t="n">
        <v>58300</v>
      </c>
      <c r="H7344" s="1" t="s">
        <v>10961</v>
      </c>
      <c r="I7344" s="1" t="n">
        <v>57128</v>
      </c>
      <c r="J7344" s="1" t="s">
        <v>10369</v>
      </c>
      <c r="K7344" s="1" t="s">
        <v>3381</v>
      </c>
    </row>
    <row r="7345" customFormat="false" ht="15" hidden="false" customHeight="true" outlineLevel="0" collapsed="false">
      <c r="A7345" s="1" t="n">
        <f aca="false">MAX($A$2:$A7344)+1</f>
        <v>6382</v>
      </c>
      <c r="C7345" s="1" t="str">
        <f aca="false">IF(H7345="",F7345,H7345)</f>
        <v>Juniper Networks Sunnyvale</v>
      </c>
      <c r="F7345" s="5"/>
      <c r="G7345" s="1" t="n">
        <v>58301</v>
      </c>
      <c r="H7345" s="1" t="s">
        <v>10962</v>
      </c>
      <c r="I7345" s="1" t="n">
        <v>57128</v>
      </c>
      <c r="J7345" s="1" t="s">
        <v>10369</v>
      </c>
      <c r="K7345" s="1" t="s">
        <v>3381</v>
      </c>
    </row>
    <row r="7346" customFormat="false" ht="15" hidden="false" customHeight="true" outlineLevel="0" collapsed="false">
      <c r="A7346" s="1" t="n">
        <f aca="false">MAX($A$2:$A7345)+1</f>
        <v>6383</v>
      </c>
      <c r="C7346" s="1" t="str">
        <f aca="false">IF(H7346="",F7346,H7346)</f>
        <v>Life Technologies Carlsbad</v>
      </c>
      <c r="F7346" s="5"/>
      <c r="G7346" s="1" t="n">
        <v>58302</v>
      </c>
      <c r="H7346" s="1" t="s">
        <v>10963</v>
      </c>
      <c r="I7346" s="1" t="n">
        <v>57128</v>
      </c>
      <c r="J7346" s="1" t="s">
        <v>10369</v>
      </c>
      <c r="K7346" s="1" t="s">
        <v>3381</v>
      </c>
    </row>
    <row r="7347" customFormat="false" ht="15" hidden="false" customHeight="true" outlineLevel="0" collapsed="false">
      <c r="A7347" s="1" t="n">
        <f aca="false">MAX($A$2:$A7346)+1</f>
        <v>6384</v>
      </c>
      <c r="C7347" s="1" t="str">
        <f aca="false">IF(H7347="",F7347,H7347)</f>
        <v>Taylor Farms Salinas</v>
      </c>
      <c r="F7347" s="5"/>
      <c r="G7347" s="1" t="n">
        <v>58303</v>
      </c>
      <c r="H7347" s="1" t="s">
        <v>10964</v>
      </c>
      <c r="I7347" s="1" t="n">
        <v>57128</v>
      </c>
      <c r="J7347" s="1" t="s">
        <v>10369</v>
      </c>
      <c r="K7347" s="1" t="s">
        <v>3381</v>
      </c>
    </row>
    <row r="7348" customFormat="false" ht="15" hidden="false" customHeight="true" outlineLevel="0" collapsed="false">
      <c r="A7348" s="1" t="n">
        <f aca="false">MAX($A$2:$A7347)+1</f>
        <v>6385</v>
      </c>
      <c r="C7348" s="1" t="str">
        <f aca="false">IF(H7348="",F7348,H7348)</f>
        <v>Kingsburg Solar</v>
      </c>
      <c r="F7348" s="5"/>
      <c r="G7348" s="1" t="n">
        <v>58304</v>
      </c>
      <c r="H7348" s="1" t="s">
        <v>10965</v>
      </c>
      <c r="I7348" s="1" t="n">
        <v>58269</v>
      </c>
      <c r="J7348" s="1" t="s">
        <v>10966</v>
      </c>
      <c r="K7348" s="1" t="s">
        <v>3381</v>
      </c>
    </row>
    <row r="7349" customFormat="false" ht="15" hidden="false" customHeight="true" outlineLevel="0" collapsed="false">
      <c r="A7349" s="1" t="n">
        <f aca="false">MAX($A$2:$A7348)+1</f>
        <v>6386</v>
      </c>
      <c r="C7349" s="1" t="str">
        <f aca="false">IF(H7349="",F7349,H7349)</f>
        <v>PCIP Solar</v>
      </c>
      <c r="F7349" s="5"/>
      <c r="G7349" s="1" t="n">
        <v>58305</v>
      </c>
      <c r="H7349" s="1" t="s">
        <v>10967</v>
      </c>
      <c r="I7349" s="1" t="n">
        <v>60025</v>
      </c>
      <c r="J7349" s="1" t="s">
        <v>10938</v>
      </c>
      <c r="K7349" s="1" t="s">
        <v>3381</v>
      </c>
    </row>
    <row r="7350" customFormat="false" ht="15" hidden="false" customHeight="true" outlineLevel="0" collapsed="false">
      <c r="A7350" s="1" t="n">
        <f aca="false">MAX($A$2:$A7349)+1</f>
        <v>6387</v>
      </c>
      <c r="C7350" s="1" t="str">
        <f aca="false">IF(H7350="",F7350,H7350)</f>
        <v>Exeter Solar</v>
      </c>
      <c r="F7350" s="5"/>
      <c r="G7350" s="1" t="n">
        <v>58306</v>
      </c>
      <c r="H7350" s="1" t="s">
        <v>10968</v>
      </c>
      <c r="I7350" s="1" t="n">
        <v>58268</v>
      </c>
      <c r="J7350" s="1" t="s">
        <v>10969</v>
      </c>
      <c r="K7350" s="1" t="s">
        <v>3381</v>
      </c>
    </row>
    <row r="7351" customFormat="false" ht="15" hidden="false" customHeight="true" outlineLevel="0" collapsed="false">
      <c r="A7351" s="1" t="n">
        <f aca="false">MAX($A$2:$A7350)+1</f>
        <v>6388</v>
      </c>
      <c r="C7351" s="1" t="str">
        <f aca="false">IF(H7351="",F7351,H7351)</f>
        <v>Ivanhoe Solar</v>
      </c>
      <c r="F7351" s="5"/>
      <c r="G7351" s="1" t="n">
        <v>58307</v>
      </c>
      <c r="H7351" s="1" t="s">
        <v>10970</v>
      </c>
      <c r="I7351" s="1" t="n">
        <v>58268</v>
      </c>
      <c r="J7351" s="1" t="s">
        <v>10969</v>
      </c>
      <c r="K7351" s="1" t="s">
        <v>3381</v>
      </c>
    </row>
    <row r="7352" customFormat="false" ht="15" hidden="false" customHeight="true" outlineLevel="0" collapsed="false">
      <c r="A7352" s="1" t="n">
        <f aca="false">MAX($A$2:$A7351)+1</f>
        <v>6389</v>
      </c>
      <c r="C7352" s="1" t="str">
        <f aca="false">IF(H7352="",F7352,H7352)</f>
        <v>Lindsay Solar</v>
      </c>
      <c r="F7352" s="5"/>
      <c r="G7352" s="1" t="n">
        <v>58308</v>
      </c>
      <c r="H7352" s="1" t="s">
        <v>10971</v>
      </c>
      <c r="I7352" s="1" t="n">
        <v>58268</v>
      </c>
      <c r="J7352" s="1" t="s">
        <v>10969</v>
      </c>
      <c r="K7352" s="1" t="s">
        <v>3381</v>
      </c>
    </row>
    <row r="7353" customFormat="false" ht="15" hidden="false" customHeight="true" outlineLevel="0" collapsed="false">
      <c r="A7353" s="1" t="n">
        <f aca="false">MAX($A$2:$A7352)+1</f>
        <v>6390</v>
      </c>
      <c r="C7353" s="1" t="str">
        <f aca="false">IF(H7353="",F7353,H7353)</f>
        <v>Porterville Solar</v>
      </c>
      <c r="F7353" s="5"/>
      <c r="G7353" s="1" t="n">
        <v>58309</v>
      </c>
      <c r="H7353" s="1" t="s">
        <v>10972</v>
      </c>
      <c r="I7353" s="1" t="n">
        <v>58268</v>
      </c>
      <c r="J7353" s="1" t="s">
        <v>10969</v>
      </c>
      <c r="K7353" s="1" t="s">
        <v>3381</v>
      </c>
    </row>
    <row r="7354" customFormat="false" ht="15" hidden="false" customHeight="true" outlineLevel="0" collapsed="false">
      <c r="A7354" s="1" t="n">
        <f aca="false">MAX($A$2:$A7353)+1</f>
        <v>6391</v>
      </c>
      <c r="C7354" s="1" t="str">
        <f aca="false">IF(H7354="",F7354,H7354)</f>
        <v>Lake Charles Plant</v>
      </c>
      <c r="F7354" s="5"/>
      <c r="G7354" s="1" t="n">
        <v>58310</v>
      </c>
      <c r="H7354" s="1" t="s">
        <v>10973</v>
      </c>
      <c r="I7354" s="1" t="n">
        <v>58287</v>
      </c>
      <c r="J7354" s="1" t="s">
        <v>10974</v>
      </c>
      <c r="K7354" s="1" t="s">
        <v>3381</v>
      </c>
    </row>
    <row r="7355" customFormat="false" ht="15" hidden="false" customHeight="true" outlineLevel="0" collapsed="false">
      <c r="A7355" s="1" t="n">
        <f aca="false">MAX($A$2:$A7354)+1</f>
        <v>6392</v>
      </c>
      <c r="C7355" s="1" t="str">
        <f aca="false">IF(H7355="",F7355,H7355)</f>
        <v>Chadbourn Farm</v>
      </c>
      <c r="F7355" s="5"/>
      <c r="G7355" s="1" t="n">
        <v>58311</v>
      </c>
      <c r="H7355" s="1" t="s">
        <v>10975</v>
      </c>
      <c r="I7355" s="1" t="n">
        <v>58279</v>
      </c>
      <c r="J7355" s="1" t="s">
        <v>10976</v>
      </c>
      <c r="K7355" s="1" t="s">
        <v>3381</v>
      </c>
    </row>
    <row r="7356" customFormat="false" ht="15" hidden="false" customHeight="true" outlineLevel="0" collapsed="false">
      <c r="A7356" s="1" t="n">
        <f aca="false">MAX($A$2:$A7355)+1</f>
        <v>6393</v>
      </c>
      <c r="C7356" s="1" t="str">
        <f aca="false">IF(H7356="",F7356,H7356)</f>
        <v>Warrenton Farm</v>
      </c>
      <c r="F7356" s="5"/>
      <c r="G7356" s="1" t="n">
        <v>58312</v>
      </c>
      <c r="H7356" s="1" t="s">
        <v>10977</v>
      </c>
      <c r="I7356" s="1" t="n">
        <v>58280</v>
      </c>
      <c r="J7356" s="1" t="s">
        <v>10978</v>
      </c>
      <c r="K7356" s="1" t="s">
        <v>3381</v>
      </c>
    </row>
    <row r="7357" customFormat="false" ht="15" hidden="false" customHeight="true" outlineLevel="0" collapsed="false">
      <c r="A7357" s="1" t="n">
        <f aca="false">MAX($A$2:$A7356)+1</f>
        <v>6394</v>
      </c>
      <c r="C7357" s="1" t="str">
        <f aca="false">IF(H7357="",F7357,H7357)</f>
        <v>Mocksville Farm</v>
      </c>
      <c r="F7357" s="5"/>
      <c r="G7357" s="1" t="n">
        <v>58313</v>
      </c>
      <c r="H7357" s="1" t="s">
        <v>10979</v>
      </c>
      <c r="I7357" s="1" t="n">
        <v>58281</v>
      </c>
      <c r="J7357" s="1" t="s">
        <v>10980</v>
      </c>
      <c r="K7357" s="1" t="s">
        <v>3381</v>
      </c>
    </row>
    <row r="7358" customFormat="false" ht="15" hidden="false" customHeight="true" outlineLevel="0" collapsed="false">
      <c r="A7358" s="1" t="n">
        <f aca="false">MAX($A$2:$A7357)+1</f>
        <v>6395</v>
      </c>
      <c r="C7358" s="1" t="str">
        <f aca="false">IF(H7358="",F7358,H7358)</f>
        <v>Belwood Farm</v>
      </c>
      <c r="F7358" s="5"/>
      <c r="G7358" s="1" t="n">
        <v>58314</v>
      </c>
      <c r="H7358" s="1" t="s">
        <v>10981</v>
      </c>
      <c r="I7358" s="1" t="n">
        <v>58282</v>
      </c>
      <c r="J7358" s="1" t="s">
        <v>10982</v>
      </c>
      <c r="K7358" s="1" t="s">
        <v>3381</v>
      </c>
    </row>
    <row r="7359" customFormat="false" ht="15" hidden="false" customHeight="true" outlineLevel="0" collapsed="false">
      <c r="A7359" s="1" t="n">
        <f aca="false">MAX($A$2:$A7358)+1</f>
        <v>6396</v>
      </c>
      <c r="C7359" s="1" t="str">
        <f aca="false">IF(H7359="",F7359,H7359)</f>
        <v>Arndt Farm</v>
      </c>
      <c r="F7359" s="5"/>
      <c r="G7359" s="1" t="n">
        <v>58315</v>
      </c>
      <c r="H7359" s="1" t="s">
        <v>10983</v>
      </c>
      <c r="I7359" s="1" t="n">
        <v>58283</v>
      </c>
      <c r="J7359" s="1" t="s">
        <v>10984</v>
      </c>
      <c r="K7359" s="1" t="s">
        <v>3381</v>
      </c>
    </row>
    <row r="7360" customFormat="false" ht="15" hidden="false" customHeight="true" outlineLevel="0" collapsed="false">
      <c r="A7360" s="1" t="n">
        <f aca="false">MAX($A$2:$A7359)+1</f>
        <v>6397</v>
      </c>
      <c r="C7360" s="1" t="str">
        <f aca="false">IF(H7360="",F7360,H7360)</f>
        <v>Railroad Farm</v>
      </c>
      <c r="F7360" s="5"/>
      <c r="G7360" s="1" t="n">
        <v>58316</v>
      </c>
      <c r="H7360" s="1" t="s">
        <v>10985</v>
      </c>
      <c r="I7360" s="1" t="n">
        <v>58284</v>
      </c>
      <c r="J7360" s="1" t="s">
        <v>10986</v>
      </c>
      <c r="K7360" s="1" t="s">
        <v>3381</v>
      </c>
    </row>
    <row r="7361" customFormat="false" ht="15" hidden="false" customHeight="true" outlineLevel="0" collapsed="false">
      <c r="A7361" s="1" t="n">
        <f aca="false">MAX($A$2:$A7360)+1</f>
        <v>6398</v>
      </c>
      <c r="C7361" s="1" t="str">
        <f aca="false">IF(H7361="",F7361,H7361)</f>
        <v>Watts Farm</v>
      </c>
      <c r="F7361" s="5"/>
      <c r="G7361" s="1" t="n">
        <v>58317</v>
      </c>
      <c r="H7361" s="1" t="s">
        <v>10987</v>
      </c>
      <c r="I7361" s="1" t="n">
        <v>58285</v>
      </c>
      <c r="J7361" s="1" t="s">
        <v>10988</v>
      </c>
      <c r="K7361" s="1" t="s">
        <v>3381</v>
      </c>
    </row>
    <row r="7362" customFormat="false" ht="15" hidden="false" customHeight="true" outlineLevel="0" collapsed="false">
      <c r="A7362" s="1" t="n">
        <f aca="false">MAX($A$2:$A7361)+1</f>
        <v>6399</v>
      </c>
      <c r="C7362" s="1" t="str">
        <f aca="false">IF(H7362="",F7362,H7362)</f>
        <v>Farrington Farm</v>
      </c>
      <c r="F7362" s="5"/>
      <c r="G7362" s="1" t="n">
        <v>58318</v>
      </c>
      <c r="H7362" s="1" t="s">
        <v>10989</v>
      </c>
      <c r="I7362" s="1" t="n">
        <v>58286</v>
      </c>
      <c r="J7362" s="1" t="s">
        <v>10990</v>
      </c>
      <c r="K7362" s="1" t="s">
        <v>3381</v>
      </c>
    </row>
    <row r="7363" customFormat="false" ht="15" hidden="false" customHeight="true" outlineLevel="0" collapsed="false">
      <c r="A7363" s="1" t="n">
        <f aca="false">MAX($A$2:$A7362)+1</f>
        <v>6400</v>
      </c>
      <c r="C7363" s="1" t="str">
        <f aca="false">IF(H7363="",F7363,H7363)</f>
        <v>Patua Geothermal Project Phase 1A</v>
      </c>
      <c r="F7363" s="5"/>
      <c r="G7363" s="1" t="n">
        <v>58319</v>
      </c>
      <c r="H7363" s="1" t="s">
        <v>10991</v>
      </c>
      <c r="I7363" s="1" t="n">
        <v>58245</v>
      </c>
      <c r="J7363" s="1" t="s">
        <v>10992</v>
      </c>
      <c r="K7363" s="1" t="s">
        <v>3381</v>
      </c>
    </row>
    <row r="7364" customFormat="false" ht="15" hidden="false" customHeight="true" outlineLevel="0" collapsed="false">
      <c r="A7364" s="1" t="n">
        <f aca="false">MAX($A$2:$A7363)+1</f>
        <v>6401</v>
      </c>
      <c r="C7364" s="1" t="str">
        <f aca="false">IF(H7364="",F7364,H7364)</f>
        <v>G2 Energy Hay Rd</v>
      </c>
      <c r="F7364" s="5"/>
      <c r="G7364" s="1" t="n">
        <v>58320</v>
      </c>
      <c r="H7364" s="1" t="s">
        <v>10993</v>
      </c>
      <c r="I7364" s="1" t="n">
        <v>56440</v>
      </c>
      <c r="J7364" s="1" t="s">
        <v>9648</v>
      </c>
      <c r="K7364" s="1" t="s">
        <v>3381</v>
      </c>
    </row>
    <row r="7365" customFormat="false" ht="15" hidden="false" customHeight="true" outlineLevel="0" collapsed="false">
      <c r="A7365" s="1" t="n">
        <f aca="false">MAX($A$2:$A7364)+1</f>
        <v>6402</v>
      </c>
      <c r="C7365" s="1" t="str">
        <f aca="false">IF(H7365="",F7365,H7365)</f>
        <v>Goldthwaite Wind Energy Facility</v>
      </c>
      <c r="F7365" s="5"/>
      <c r="G7365" s="1" t="n">
        <v>58321</v>
      </c>
      <c r="H7365" s="1" t="s">
        <v>10994</v>
      </c>
      <c r="I7365" s="1" t="n">
        <v>49893</v>
      </c>
      <c r="J7365" s="1" t="s">
        <v>5761</v>
      </c>
      <c r="K7365" s="1" t="s">
        <v>3381</v>
      </c>
    </row>
    <row r="7366" customFormat="false" ht="15" hidden="false" customHeight="true" outlineLevel="0" collapsed="false">
      <c r="A7366" s="1" t="n">
        <f aca="false">MAX($A$2:$A7365)+1</f>
        <v>6403</v>
      </c>
      <c r="C7366" s="1" t="str">
        <f aca="false">IF(H7366="",F7366,H7366)</f>
        <v>Prairie Breeze</v>
      </c>
      <c r="F7366" s="5"/>
      <c r="G7366" s="1" t="n">
        <v>58322</v>
      </c>
      <c r="H7366" s="1" t="s">
        <v>10995</v>
      </c>
      <c r="I7366" s="1" t="n">
        <v>49893</v>
      </c>
      <c r="J7366" s="1" t="s">
        <v>5761</v>
      </c>
      <c r="K7366" s="1" t="s">
        <v>3381</v>
      </c>
    </row>
    <row r="7367" customFormat="false" ht="15" hidden="false" customHeight="true" outlineLevel="0" collapsed="false">
      <c r="A7367" s="1" t="n">
        <f aca="false">MAX($A$2:$A7366)+1</f>
        <v>6404</v>
      </c>
      <c r="C7367" s="1" t="str">
        <f aca="false">IF(H7367="",F7367,H7367)</f>
        <v>Shannon Farm</v>
      </c>
      <c r="F7367" s="5"/>
      <c r="G7367" s="1" t="n">
        <v>58323</v>
      </c>
      <c r="H7367" s="1" t="s">
        <v>10996</v>
      </c>
      <c r="I7367" s="1" t="n">
        <v>58283</v>
      </c>
      <c r="J7367" s="1" t="s">
        <v>10984</v>
      </c>
      <c r="K7367" s="1" t="s">
        <v>3381</v>
      </c>
    </row>
    <row r="7368" customFormat="false" ht="15" hidden="false" customHeight="true" outlineLevel="0" collapsed="false">
      <c r="A7368" s="1" t="n">
        <f aca="false">MAX($A$2:$A7367)+1</f>
        <v>6405</v>
      </c>
      <c r="C7368" s="1" t="str">
        <f aca="false">IF(H7368="",F7368,H7368)</f>
        <v>Vansycle II Wind Energy Center</v>
      </c>
      <c r="F7368" s="5"/>
      <c r="G7368" s="1" t="n">
        <v>58324</v>
      </c>
      <c r="H7368" s="1" t="s">
        <v>10997</v>
      </c>
      <c r="I7368" s="1" t="n">
        <v>58298</v>
      </c>
      <c r="J7368" s="1" t="s">
        <v>10998</v>
      </c>
      <c r="K7368" s="1" t="s">
        <v>3381</v>
      </c>
    </row>
    <row r="7369" customFormat="false" ht="15" hidden="false" customHeight="true" outlineLevel="0" collapsed="false">
      <c r="A7369" s="1" t="n">
        <f aca="false">MAX($A$2:$A7368)+1</f>
        <v>6406</v>
      </c>
      <c r="C7369" s="1" t="str">
        <f aca="false">IF(H7369="",F7369,H7369)</f>
        <v>Charles D. Lamb Energy Center</v>
      </c>
      <c r="F7369" s="5"/>
      <c r="G7369" s="1" t="n">
        <v>58325</v>
      </c>
      <c r="H7369" s="1" t="s">
        <v>10999</v>
      </c>
      <c r="I7369" s="1" t="n">
        <v>14077</v>
      </c>
      <c r="J7369" s="1" t="s">
        <v>3762</v>
      </c>
      <c r="K7369" s="1" t="s">
        <v>3381</v>
      </c>
    </row>
    <row r="7370" customFormat="false" ht="15" hidden="false" customHeight="true" outlineLevel="0" collapsed="false">
      <c r="A7370" s="1" t="n">
        <f aca="false">MAX($A$2:$A7369)+1</f>
        <v>6407</v>
      </c>
      <c r="C7370" s="1" t="str">
        <f aca="false">IF(H7370="",F7370,H7370)</f>
        <v>PWD Northeast WPCP Biogas Cogen Plant</v>
      </c>
      <c r="F7370" s="5"/>
      <c r="G7370" s="1" t="n">
        <v>58326</v>
      </c>
      <c r="H7370" s="1" t="s">
        <v>11000</v>
      </c>
      <c r="I7370" s="1" t="n">
        <v>56205</v>
      </c>
      <c r="J7370" s="1" t="s">
        <v>11001</v>
      </c>
      <c r="K7370" s="1" t="s">
        <v>3381</v>
      </c>
    </row>
    <row r="7371" customFormat="false" ht="15" hidden="false" customHeight="true" outlineLevel="0" collapsed="false">
      <c r="A7371" s="1" t="n">
        <f aca="false">MAX($A$2:$A7370)+1</f>
        <v>6408</v>
      </c>
      <c r="C7371" s="1" t="str">
        <f aca="false">IF(H7371="",F7371,H7371)</f>
        <v>Bradley Energy Center</v>
      </c>
      <c r="F7371" s="5"/>
      <c r="G7371" s="1" t="n">
        <v>58327</v>
      </c>
      <c r="H7371" s="1" t="s">
        <v>11002</v>
      </c>
      <c r="I7371" s="1" t="n">
        <v>58300</v>
      </c>
      <c r="J7371" s="1" t="s">
        <v>11003</v>
      </c>
      <c r="K7371" s="1" t="s">
        <v>3381</v>
      </c>
    </row>
    <row r="7372" customFormat="false" ht="15" hidden="false" customHeight="true" outlineLevel="0" collapsed="false">
      <c r="A7372" s="1" t="n">
        <f aca="false">MAX($A$2:$A7371)+1</f>
        <v>6409</v>
      </c>
      <c r="C7372" s="1" t="str">
        <f aca="false">IF(H7372="",F7372,H7372)</f>
        <v>North Chicago Energy Center</v>
      </c>
      <c r="F7372" s="5"/>
      <c r="G7372" s="1" t="n">
        <v>58328</v>
      </c>
      <c r="H7372" s="1" t="s">
        <v>11004</v>
      </c>
      <c r="I7372" s="1" t="n">
        <v>58303</v>
      </c>
      <c r="J7372" s="1" t="s">
        <v>11005</v>
      </c>
      <c r="K7372" s="1" t="s">
        <v>3381</v>
      </c>
    </row>
    <row r="7373" customFormat="false" ht="15" hidden="false" customHeight="true" outlineLevel="0" collapsed="false">
      <c r="A7373" s="1" t="n">
        <f aca="false">MAX($A$2:$A7372)+1</f>
        <v>6410</v>
      </c>
      <c r="C7373" s="1" t="str">
        <f aca="false">IF(H7373="",F7373,H7373)</f>
        <v>UMMS at Pocomoke</v>
      </c>
      <c r="F7373" s="5"/>
      <c r="G7373" s="1" t="n">
        <v>58329</v>
      </c>
      <c r="H7373" s="1" t="s">
        <v>11006</v>
      </c>
      <c r="I7373" s="1" t="n">
        <v>58304</v>
      </c>
      <c r="J7373" s="1" t="s">
        <v>11007</v>
      </c>
      <c r="K7373" s="1" t="s">
        <v>3381</v>
      </c>
    </row>
    <row r="7374" customFormat="false" ht="15" hidden="false" customHeight="true" outlineLevel="0" collapsed="false">
      <c r="A7374" s="1" t="n">
        <f aca="false">MAX($A$2:$A7373)+1</f>
        <v>6411</v>
      </c>
      <c r="C7374" s="1" t="str">
        <f aca="false">IF(H7374="",F7374,H7374)</f>
        <v>The Andersons Albion Ethanol LLC</v>
      </c>
      <c r="F7374" s="5"/>
      <c r="G7374" s="1" t="n">
        <v>58330</v>
      </c>
      <c r="H7374" s="1" t="s">
        <v>11008</v>
      </c>
      <c r="I7374" s="1" t="n">
        <v>58313</v>
      </c>
      <c r="J7374" s="1" t="s">
        <v>11008</v>
      </c>
      <c r="K7374" s="1" t="s">
        <v>3381</v>
      </c>
    </row>
    <row r="7375" customFormat="false" ht="15" hidden="false" customHeight="true" outlineLevel="0" collapsed="false">
      <c r="A7375" s="1" t="n">
        <f aca="false">MAX($A$2:$A7374)+1</f>
        <v>6412</v>
      </c>
      <c r="C7375" s="1" t="str">
        <f aca="false">IF(H7375="",F7375,H7375)</f>
        <v>Haynes Farm</v>
      </c>
      <c r="F7375" s="5"/>
      <c r="G7375" s="1" t="n">
        <v>58332</v>
      </c>
      <c r="H7375" s="1" t="s">
        <v>11009</v>
      </c>
      <c r="I7375" s="1" t="n">
        <v>58318</v>
      </c>
      <c r="J7375" s="1" t="s">
        <v>11010</v>
      </c>
      <c r="K7375" s="1" t="s">
        <v>3381</v>
      </c>
    </row>
    <row r="7376" customFormat="false" ht="15" hidden="false" customHeight="true" outlineLevel="0" collapsed="false">
      <c r="A7376" s="1" t="n">
        <f aca="false">MAX($A$2:$A7375)+1</f>
        <v>6413</v>
      </c>
      <c r="C7376" s="1" t="str">
        <f aca="false">IF(H7376="",F7376,H7376)</f>
        <v>Lenoir Farm</v>
      </c>
      <c r="F7376" s="5"/>
      <c r="G7376" s="1" t="n">
        <v>58333</v>
      </c>
      <c r="H7376" s="1" t="s">
        <v>11011</v>
      </c>
      <c r="I7376" s="1" t="n">
        <v>58319</v>
      </c>
      <c r="J7376" s="1" t="s">
        <v>11012</v>
      </c>
      <c r="K7376" s="1" t="s">
        <v>3381</v>
      </c>
    </row>
    <row r="7377" customFormat="false" ht="15" hidden="false" customHeight="true" outlineLevel="0" collapsed="false">
      <c r="A7377" s="1" t="n">
        <f aca="false">MAX($A$2:$A7376)+1</f>
        <v>6414</v>
      </c>
      <c r="C7377" s="1" t="str">
        <f aca="false">IF(H7377="",F7377,H7377)</f>
        <v>Lenoir Farm 2</v>
      </c>
      <c r="F7377" s="5"/>
      <c r="G7377" s="1" t="n">
        <v>58334</v>
      </c>
      <c r="H7377" s="1" t="s">
        <v>11013</v>
      </c>
      <c r="I7377" s="1" t="n">
        <v>58320</v>
      </c>
      <c r="J7377" s="1" t="s">
        <v>11014</v>
      </c>
      <c r="K7377" s="1" t="s">
        <v>3381</v>
      </c>
    </row>
    <row r="7378" customFormat="false" ht="15" hidden="false" customHeight="true" outlineLevel="0" collapsed="false">
      <c r="A7378" s="1" t="n">
        <f aca="false">MAX($A$2:$A7377)+1</f>
        <v>6415</v>
      </c>
      <c r="C7378" s="1" t="str">
        <f aca="false">IF(H7378="",F7378,H7378)</f>
        <v>Marshville Farm</v>
      </c>
      <c r="F7378" s="5"/>
      <c r="G7378" s="1" t="n">
        <v>58335</v>
      </c>
      <c r="H7378" s="1" t="s">
        <v>11015</v>
      </c>
      <c r="I7378" s="1" t="n">
        <v>58321</v>
      </c>
      <c r="J7378" s="1" t="s">
        <v>11016</v>
      </c>
      <c r="K7378" s="1" t="s">
        <v>3381</v>
      </c>
    </row>
    <row r="7379" customFormat="false" ht="15" hidden="false" customHeight="true" outlineLevel="0" collapsed="false">
      <c r="A7379" s="1" t="n">
        <f aca="false">MAX($A$2:$A7378)+1</f>
        <v>6416</v>
      </c>
      <c r="C7379" s="1" t="str">
        <f aca="false">IF(H7379="",F7379,H7379)</f>
        <v>Mile Farm</v>
      </c>
      <c r="F7379" s="5"/>
      <c r="G7379" s="1" t="n">
        <v>58336</v>
      </c>
      <c r="H7379" s="1" t="s">
        <v>11017</v>
      </c>
      <c r="I7379" s="1" t="n">
        <v>58322</v>
      </c>
      <c r="J7379" s="1" t="s">
        <v>11018</v>
      </c>
      <c r="K7379" s="1" t="s">
        <v>3381</v>
      </c>
    </row>
    <row r="7380" customFormat="false" ht="15" hidden="false" customHeight="true" outlineLevel="0" collapsed="false">
      <c r="A7380" s="1" t="n">
        <f aca="false">MAX($A$2:$A7379)+1</f>
        <v>6417</v>
      </c>
      <c r="C7380" s="1" t="str">
        <f aca="false">IF(H7380="",F7380,H7380)</f>
        <v>Moore Solar Farm</v>
      </c>
      <c r="F7380" s="5"/>
      <c r="G7380" s="1" t="n">
        <v>58337</v>
      </c>
      <c r="H7380" s="1" t="s">
        <v>11019</v>
      </c>
      <c r="I7380" s="1" t="n">
        <v>58323</v>
      </c>
      <c r="J7380" s="1" t="s">
        <v>11020</v>
      </c>
      <c r="K7380" s="1" t="s">
        <v>3381</v>
      </c>
    </row>
    <row r="7381" customFormat="false" ht="15" hidden="false" customHeight="true" outlineLevel="0" collapsed="false">
      <c r="A7381" s="1" t="n">
        <f aca="false">MAX($A$2:$A7380)+1</f>
        <v>6418</v>
      </c>
      <c r="C7381" s="1" t="str">
        <f aca="false">IF(H7381="",F7381,H7381)</f>
        <v>Moorings Farm</v>
      </c>
      <c r="F7381" s="5"/>
      <c r="G7381" s="1" t="n">
        <v>58338</v>
      </c>
      <c r="H7381" s="1" t="s">
        <v>11021</v>
      </c>
      <c r="I7381" s="1" t="n">
        <v>58324</v>
      </c>
      <c r="J7381" s="1" t="s">
        <v>11022</v>
      </c>
      <c r="K7381" s="1" t="s">
        <v>3381</v>
      </c>
    </row>
    <row r="7382" customFormat="false" ht="15" hidden="false" customHeight="true" outlineLevel="0" collapsed="false">
      <c r="A7382" s="1" t="n">
        <f aca="false">MAX($A$2:$A7381)+1</f>
        <v>6419</v>
      </c>
      <c r="C7382" s="1" t="str">
        <f aca="false">IF(H7382="",F7382,H7382)</f>
        <v>New Bern Farm</v>
      </c>
      <c r="F7382" s="5"/>
      <c r="G7382" s="1" t="n">
        <v>58339</v>
      </c>
      <c r="H7382" s="1" t="s">
        <v>11023</v>
      </c>
      <c r="I7382" s="1" t="n">
        <v>58325</v>
      </c>
      <c r="J7382" s="1" t="s">
        <v>11024</v>
      </c>
      <c r="K7382" s="1" t="s">
        <v>3381</v>
      </c>
    </row>
    <row r="7383" customFormat="false" ht="15" hidden="false" customHeight="true" outlineLevel="0" collapsed="false">
      <c r="A7383" s="1" t="n">
        <f aca="false">MAX($A$2:$A7382)+1</f>
        <v>6420</v>
      </c>
      <c r="C7383" s="1" t="str">
        <f aca="false">IF(H7383="",F7383,H7383)</f>
        <v>Roxboro Farm</v>
      </c>
      <c r="F7383" s="5"/>
      <c r="G7383" s="1" t="n">
        <v>58340</v>
      </c>
      <c r="H7383" s="1" t="s">
        <v>11025</v>
      </c>
      <c r="I7383" s="1" t="n">
        <v>58326</v>
      </c>
      <c r="J7383" s="1" t="s">
        <v>11026</v>
      </c>
      <c r="K7383" s="1" t="s">
        <v>3381</v>
      </c>
    </row>
    <row r="7384" customFormat="false" ht="15" hidden="false" customHeight="true" outlineLevel="0" collapsed="false">
      <c r="A7384" s="1" t="n">
        <f aca="false">MAX($A$2:$A7383)+1</f>
        <v>6421</v>
      </c>
      <c r="C7384" s="1" t="str">
        <f aca="false">IF(H7384="",F7384,H7384)</f>
        <v>White Cross Farm</v>
      </c>
      <c r="F7384" s="5"/>
      <c r="G7384" s="1" t="n">
        <v>58341</v>
      </c>
      <c r="H7384" s="1" t="s">
        <v>11027</v>
      </c>
      <c r="I7384" s="1" t="n">
        <v>58327</v>
      </c>
      <c r="J7384" s="1" t="s">
        <v>11028</v>
      </c>
      <c r="K7384" s="1" t="s">
        <v>3381</v>
      </c>
    </row>
    <row r="7385" customFormat="false" ht="15" hidden="false" customHeight="true" outlineLevel="0" collapsed="false">
      <c r="A7385" s="1" t="n">
        <f aca="false">MAX($A$2:$A7384)+1</f>
        <v>6422</v>
      </c>
      <c r="C7385" s="1" t="str">
        <f aca="false">IF(H7385="",F7385,H7385)</f>
        <v>Wilson Farm 1</v>
      </c>
      <c r="F7385" s="5"/>
      <c r="G7385" s="1" t="n">
        <v>58342</v>
      </c>
      <c r="H7385" s="1" t="s">
        <v>11029</v>
      </c>
      <c r="I7385" s="1" t="n">
        <v>58328</v>
      </c>
      <c r="J7385" s="1" t="s">
        <v>11030</v>
      </c>
      <c r="K7385" s="1" t="s">
        <v>3381</v>
      </c>
    </row>
    <row r="7386" customFormat="false" ht="15" hidden="false" customHeight="true" outlineLevel="0" collapsed="false">
      <c r="A7386" s="1" t="n">
        <f aca="false">MAX($A$2:$A7385)+1</f>
        <v>6423</v>
      </c>
      <c r="C7386" s="1" t="str">
        <f aca="false">IF(H7386="",F7386,H7386)</f>
        <v>Yanceyville Farm</v>
      </c>
      <c r="F7386" s="5"/>
      <c r="G7386" s="1" t="n">
        <v>58343</v>
      </c>
      <c r="H7386" s="1" t="s">
        <v>11031</v>
      </c>
      <c r="I7386" s="1" t="n">
        <v>58329</v>
      </c>
      <c r="J7386" s="1" t="s">
        <v>11032</v>
      </c>
      <c r="K7386" s="1" t="s">
        <v>3381</v>
      </c>
    </row>
    <row r="7387" customFormat="false" ht="15" hidden="false" customHeight="true" outlineLevel="0" collapsed="false">
      <c r="A7387" s="1" t="n">
        <f aca="false">MAX($A$2:$A7386)+1</f>
        <v>6424</v>
      </c>
      <c r="C7387" s="1" t="str">
        <f aca="false">IF(H7387="",F7387,H7387)</f>
        <v>AM Best Farm</v>
      </c>
      <c r="F7387" s="5"/>
      <c r="G7387" s="1" t="n">
        <v>58344</v>
      </c>
      <c r="H7387" s="1" t="s">
        <v>11033</v>
      </c>
      <c r="I7387" s="1" t="n">
        <v>58330</v>
      </c>
      <c r="J7387" s="1" t="s">
        <v>11033</v>
      </c>
      <c r="K7387" s="1" t="s">
        <v>3381</v>
      </c>
    </row>
    <row r="7388" customFormat="false" ht="15" hidden="false" customHeight="true" outlineLevel="0" collapsed="false">
      <c r="A7388" s="1" t="n">
        <f aca="false">MAX($A$2:$A7387)+1</f>
        <v>6425</v>
      </c>
      <c r="C7388" s="1" t="str">
        <f aca="false">IF(H7388="",F7388,H7388)</f>
        <v>Mt Olive Farm 2</v>
      </c>
      <c r="F7388" s="5"/>
      <c r="G7388" s="1" t="n">
        <v>58345</v>
      </c>
      <c r="H7388" s="1" t="s">
        <v>11034</v>
      </c>
      <c r="I7388" s="1" t="n">
        <v>58331</v>
      </c>
      <c r="J7388" s="1" t="s">
        <v>11035</v>
      </c>
      <c r="K7388" s="1" t="s">
        <v>3381</v>
      </c>
    </row>
    <row r="7389" customFormat="false" ht="15" hidden="false" customHeight="true" outlineLevel="0" collapsed="false">
      <c r="A7389" s="1" t="n">
        <f aca="false">MAX($A$2:$A7388)+1</f>
        <v>6426</v>
      </c>
      <c r="C7389" s="1" t="str">
        <f aca="false">IF(H7389="",F7389,H7389)</f>
        <v>Dibrell Farm</v>
      </c>
      <c r="F7389" s="5"/>
      <c r="G7389" s="1" t="n">
        <v>58346</v>
      </c>
      <c r="H7389" s="1" t="s">
        <v>11036</v>
      </c>
      <c r="I7389" s="1" t="n">
        <v>58332</v>
      </c>
      <c r="J7389" s="1" t="s">
        <v>11037</v>
      </c>
      <c r="K7389" s="1" t="s">
        <v>3381</v>
      </c>
    </row>
    <row r="7390" customFormat="false" ht="15" hidden="false" customHeight="true" outlineLevel="0" collapsed="false">
      <c r="A7390" s="1" t="n">
        <f aca="false">MAX($A$2:$A7389)+1</f>
        <v>6427</v>
      </c>
      <c r="C7390" s="1" t="str">
        <f aca="false">IF(H7390="",F7390,H7390)</f>
        <v>Rock Farm</v>
      </c>
      <c r="F7390" s="5"/>
      <c r="G7390" s="1" t="n">
        <v>58347</v>
      </c>
      <c r="H7390" s="1" t="s">
        <v>11038</v>
      </c>
      <c r="I7390" s="1" t="n">
        <v>58333</v>
      </c>
      <c r="J7390" s="1" t="s">
        <v>11039</v>
      </c>
      <c r="K7390" s="1" t="s">
        <v>3381</v>
      </c>
    </row>
    <row r="7391" customFormat="false" ht="15" hidden="false" customHeight="true" outlineLevel="0" collapsed="false">
      <c r="A7391" s="1" t="n">
        <f aca="false">MAX($A$2:$A7390)+1</f>
        <v>6428</v>
      </c>
      <c r="C7391" s="1" t="str">
        <f aca="false">IF(H7391="",F7391,H7391)</f>
        <v>Two Lines Farm</v>
      </c>
      <c r="F7391" s="5"/>
      <c r="G7391" s="1" t="n">
        <v>58348</v>
      </c>
      <c r="H7391" s="1" t="s">
        <v>11040</v>
      </c>
      <c r="I7391" s="1" t="n">
        <v>58334</v>
      </c>
      <c r="J7391" s="1" t="s">
        <v>11041</v>
      </c>
      <c r="K7391" s="1" t="s">
        <v>3381</v>
      </c>
    </row>
    <row r="7392" customFormat="false" ht="15" hidden="false" customHeight="true" outlineLevel="0" collapsed="false">
      <c r="A7392" s="1" t="n">
        <f aca="false">MAX($A$2:$A7391)+1</f>
        <v>6429</v>
      </c>
      <c r="C7392" s="1" t="str">
        <f aca="false">IF(H7392="",F7392,H7392)</f>
        <v>Bolton Farm</v>
      </c>
      <c r="F7392" s="5"/>
      <c r="G7392" s="1" t="n">
        <v>58349</v>
      </c>
      <c r="H7392" s="1" t="s">
        <v>11042</v>
      </c>
      <c r="I7392" s="1" t="n">
        <v>58335</v>
      </c>
      <c r="J7392" s="1" t="s">
        <v>11043</v>
      </c>
      <c r="K7392" s="1" t="s">
        <v>3381</v>
      </c>
    </row>
    <row r="7393" customFormat="false" ht="15" hidden="false" customHeight="true" outlineLevel="0" collapsed="false">
      <c r="A7393" s="1" t="n">
        <f aca="false">MAX($A$2:$A7392)+1</f>
        <v>6430</v>
      </c>
      <c r="C7393" s="1" t="str">
        <f aca="false">IF(H7393="",F7393,H7393)</f>
        <v>McCallum Farm</v>
      </c>
      <c r="F7393" s="5"/>
      <c r="G7393" s="1" t="n">
        <v>58350</v>
      </c>
      <c r="H7393" s="1" t="s">
        <v>11044</v>
      </c>
      <c r="I7393" s="1" t="n">
        <v>58336</v>
      </c>
      <c r="J7393" s="1" t="s">
        <v>11045</v>
      </c>
      <c r="K7393" s="1" t="s">
        <v>3381</v>
      </c>
    </row>
    <row r="7394" customFormat="false" ht="15" hidden="false" customHeight="true" outlineLevel="0" collapsed="false">
      <c r="A7394" s="1" t="n">
        <f aca="false">MAX($A$2:$A7393)+1</f>
        <v>6431</v>
      </c>
      <c r="C7394" s="1" t="str">
        <f aca="false">IF(H7394="",F7394,H7394)</f>
        <v>Tuscola Bay Wind</v>
      </c>
      <c r="F7394" s="5"/>
      <c r="G7394" s="1" t="n">
        <v>58351</v>
      </c>
      <c r="H7394" s="1" t="s">
        <v>11046</v>
      </c>
      <c r="I7394" s="1" t="n">
        <v>58340</v>
      </c>
      <c r="J7394" s="1" t="s">
        <v>11047</v>
      </c>
      <c r="K7394" s="1" t="s">
        <v>3381</v>
      </c>
    </row>
    <row r="7395" customFormat="false" ht="15" hidden="false" customHeight="true" outlineLevel="0" collapsed="false">
      <c r="A7395" s="1" t="n">
        <f aca="false">MAX($A$2:$A7394)+1</f>
        <v>6432</v>
      </c>
      <c r="C7395" s="1" t="str">
        <f aca="false">IF(H7395="",F7395,H7395)</f>
        <v>NPI USA Cogeneration Plant</v>
      </c>
      <c r="F7395" s="5"/>
      <c r="G7395" s="1" t="n">
        <v>58352</v>
      </c>
      <c r="H7395" s="1" t="s">
        <v>11048</v>
      </c>
      <c r="I7395" s="1" t="n">
        <v>58341</v>
      </c>
      <c r="J7395" s="1" t="s">
        <v>11049</v>
      </c>
      <c r="K7395" s="1" t="s">
        <v>3381</v>
      </c>
    </row>
    <row r="7396" customFormat="false" ht="15" hidden="false" customHeight="true" outlineLevel="0" collapsed="false">
      <c r="A7396" s="1" t="n">
        <f aca="false">MAX($A$2:$A7395)+1</f>
        <v>6433</v>
      </c>
      <c r="C7396" s="1" t="str">
        <f aca="false">IF(H7396="",F7396,H7396)</f>
        <v>Radiance Solar 4</v>
      </c>
      <c r="F7396" s="5"/>
      <c r="G7396" s="1" t="n">
        <v>58354</v>
      </c>
      <c r="H7396" s="1" t="s">
        <v>11050</v>
      </c>
      <c r="I7396" s="1" t="n">
        <v>58309</v>
      </c>
      <c r="J7396" s="1" t="s">
        <v>11051</v>
      </c>
      <c r="K7396" s="1" t="s">
        <v>3381</v>
      </c>
    </row>
    <row r="7397" customFormat="false" ht="15" hidden="false" customHeight="true" outlineLevel="0" collapsed="false">
      <c r="A7397" s="1" t="n">
        <f aca="false">MAX($A$2:$A7396)+1</f>
        <v>6434</v>
      </c>
      <c r="C7397" s="1" t="str">
        <f aca="false">IF(H7397="",F7397,H7397)</f>
        <v>Radiance Solar 5</v>
      </c>
      <c r="F7397" s="5"/>
      <c r="G7397" s="1" t="n">
        <v>58355</v>
      </c>
      <c r="H7397" s="1" t="s">
        <v>11052</v>
      </c>
      <c r="I7397" s="1" t="n">
        <v>58309</v>
      </c>
      <c r="J7397" s="1" t="s">
        <v>11051</v>
      </c>
      <c r="K7397" s="1" t="s">
        <v>3381</v>
      </c>
    </row>
    <row r="7398" customFormat="false" ht="15" hidden="false" customHeight="true" outlineLevel="0" collapsed="false">
      <c r="A7398" s="1" t="n">
        <f aca="false">MAX($A$2:$A7397)+1</f>
        <v>6435</v>
      </c>
      <c r="C7398" s="1" t="str">
        <f aca="false">IF(H7398="",F7398,H7398)</f>
        <v>The Lawrenceville School Solar Facility</v>
      </c>
      <c r="F7398" s="5"/>
      <c r="G7398" s="1" t="n">
        <v>58356</v>
      </c>
      <c r="H7398" s="1" t="s">
        <v>11053</v>
      </c>
      <c r="I7398" s="1" t="n">
        <v>57411</v>
      </c>
      <c r="J7398" s="1" t="s">
        <v>10640</v>
      </c>
      <c r="K7398" s="1" t="s">
        <v>3381</v>
      </c>
    </row>
    <row r="7399" customFormat="false" ht="15" hidden="false" customHeight="true" outlineLevel="0" collapsed="false">
      <c r="A7399" s="1" t="n">
        <f aca="false">MAX($A$2:$A7398)+1</f>
        <v>6436</v>
      </c>
      <c r="C7399" s="1" t="str">
        <f aca="false">IF(H7399="",F7399,H7399)</f>
        <v>White Rose Foods Solar Facility</v>
      </c>
      <c r="F7399" s="5"/>
      <c r="G7399" s="1" t="n">
        <v>58357</v>
      </c>
      <c r="H7399" s="1" t="s">
        <v>11054</v>
      </c>
      <c r="I7399" s="1" t="n">
        <v>57411</v>
      </c>
      <c r="J7399" s="1" t="s">
        <v>10640</v>
      </c>
      <c r="K7399" s="1" t="s">
        <v>3381</v>
      </c>
    </row>
    <row r="7400" customFormat="false" ht="15" hidden="false" customHeight="true" outlineLevel="0" collapsed="false">
      <c r="A7400" s="1" t="n">
        <f aca="false">MAX($A$2:$A7399)+1</f>
        <v>6437</v>
      </c>
      <c r="C7400" s="1" t="str">
        <f aca="false">IF(H7400="",F7400,H7400)</f>
        <v>North Jersey Media Group Solar Facility</v>
      </c>
      <c r="F7400" s="5"/>
      <c r="G7400" s="1" t="n">
        <v>58358</v>
      </c>
      <c r="H7400" s="1" t="s">
        <v>11055</v>
      </c>
      <c r="I7400" s="1" t="n">
        <v>57411</v>
      </c>
      <c r="J7400" s="1" t="s">
        <v>10640</v>
      </c>
      <c r="K7400" s="1" t="s">
        <v>3381</v>
      </c>
    </row>
    <row r="7401" customFormat="false" ht="15" hidden="false" customHeight="true" outlineLevel="0" collapsed="false">
      <c r="A7401" s="1" t="n">
        <f aca="false">MAX($A$2:$A7400)+1</f>
        <v>6438</v>
      </c>
      <c r="C7401" s="1" t="str">
        <f aca="false">IF(H7401="",F7401,H7401)</f>
        <v>Gerresheimer Glass Solar Facility</v>
      </c>
      <c r="F7401" s="5"/>
      <c r="G7401" s="1" t="n">
        <v>58359</v>
      </c>
      <c r="H7401" s="1" t="s">
        <v>11056</v>
      </c>
      <c r="I7401" s="1" t="n">
        <v>57411</v>
      </c>
      <c r="J7401" s="1" t="s">
        <v>10640</v>
      </c>
      <c r="K7401" s="1" t="s">
        <v>3381</v>
      </c>
    </row>
    <row r="7402" customFormat="false" ht="15" hidden="false" customHeight="true" outlineLevel="0" collapsed="false">
      <c r="A7402" s="1" t="n">
        <f aca="false">MAX($A$2:$A7401)+1</f>
        <v>6439</v>
      </c>
      <c r="C7402" s="1" t="str">
        <f aca="false">IF(H7402="",F7402,H7402)</f>
        <v>Atlantic Coast Freezers Solar Facility</v>
      </c>
      <c r="F7402" s="5"/>
      <c r="G7402" s="1" t="n">
        <v>58360</v>
      </c>
      <c r="H7402" s="1" t="s">
        <v>11057</v>
      </c>
      <c r="I7402" s="1" t="n">
        <v>57411</v>
      </c>
      <c r="J7402" s="1" t="s">
        <v>10640</v>
      </c>
      <c r="K7402" s="1" t="s">
        <v>3381</v>
      </c>
    </row>
    <row r="7403" customFormat="false" ht="15" hidden="false" customHeight="true" outlineLevel="0" collapsed="false">
      <c r="A7403" s="1" t="n">
        <f aca="false">MAX($A$2:$A7402)+1</f>
        <v>6440</v>
      </c>
      <c r="C7403" s="1" t="str">
        <f aca="false">IF(H7403="",F7403,H7403)</f>
        <v>Williams-Sonoma Solar Facility</v>
      </c>
      <c r="F7403" s="5"/>
      <c r="G7403" s="1" t="n">
        <v>58361</v>
      </c>
      <c r="H7403" s="1" t="s">
        <v>11058</v>
      </c>
      <c r="I7403" s="1" t="n">
        <v>57411</v>
      </c>
      <c r="J7403" s="1" t="s">
        <v>10640</v>
      </c>
      <c r="K7403" s="1" t="s">
        <v>3381</v>
      </c>
    </row>
    <row r="7404" customFormat="false" ht="15" hidden="false" customHeight="true" outlineLevel="0" collapsed="false">
      <c r="A7404" s="1" t="n">
        <f aca="false">MAX($A$2:$A7403)+1</f>
        <v>6441</v>
      </c>
      <c r="C7404" s="1" t="str">
        <f aca="false">IF(H7404="",F7404,H7404)</f>
        <v>Quittacas Pond Solar</v>
      </c>
      <c r="F7404" s="5"/>
      <c r="G7404" s="1" t="n">
        <v>58362</v>
      </c>
      <c r="H7404" s="1" t="s">
        <v>11059</v>
      </c>
      <c r="I7404" s="1" t="n">
        <v>57365</v>
      </c>
      <c r="J7404" s="1" t="s">
        <v>10578</v>
      </c>
      <c r="K7404" s="1" t="s">
        <v>3381</v>
      </c>
    </row>
    <row r="7405" customFormat="false" ht="15" hidden="false" customHeight="true" outlineLevel="0" collapsed="false">
      <c r="A7405" s="1" t="n">
        <f aca="false">MAX($A$2:$A7404)+1</f>
        <v>6442</v>
      </c>
      <c r="C7405" s="1" t="str">
        <f aca="false">IF(H7405="",F7405,H7405)</f>
        <v>Majestic II Wind</v>
      </c>
      <c r="F7405" s="5"/>
      <c r="G7405" s="1" t="n">
        <v>58363</v>
      </c>
      <c r="H7405" s="1" t="s">
        <v>11060</v>
      </c>
      <c r="I7405" s="1" t="n">
        <v>58353</v>
      </c>
      <c r="J7405" s="1" t="s">
        <v>9219</v>
      </c>
      <c r="K7405" s="1" t="s">
        <v>3381</v>
      </c>
    </row>
    <row r="7406" customFormat="false" ht="15" hidden="false" customHeight="true" outlineLevel="0" collapsed="false">
      <c r="A7406" s="1" t="n">
        <f aca="false">MAX($A$2:$A7405)+1</f>
        <v>6443</v>
      </c>
      <c r="C7406" s="1" t="str">
        <f aca="false">IF(H7406="",F7406,H7406)</f>
        <v>CJTS Energy Center</v>
      </c>
      <c r="F7406" s="5"/>
      <c r="G7406" s="1" t="n">
        <v>58365</v>
      </c>
      <c r="H7406" s="1" t="s">
        <v>11061</v>
      </c>
      <c r="I7406" s="1" t="n">
        <v>58300</v>
      </c>
      <c r="J7406" s="1" t="s">
        <v>11003</v>
      </c>
      <c r="K7406" s="1" t="s">
        <v>3381</v>
      </c>
    </row>
    <row r="7407" customFormat="false" ht="15" hidden="false" customHeight="true" outlineLevel="0" collapsed="false">
      <c r="A7407" s="1" t="n">
        <f aca="false">MAX($A$2:$A7406)+1</f>
        <v>6444</v>
      </c>
      <c r="C7407" s="1" t="str">
        <f aca="false">IF(H7407="",F7407,H7407)</f>
        <v>Atwell Island</v>
      </c>
      <c r="F7407" s="5"/>
      <c r="G7407" s="1" t="n">
        <v>58366</v>
      </c>
      <c r="H7407" s="1" t="s">
        <v>11062</v>
      </c>
      <c r="I7407" s="1" t="n">
        <v>58355</v>
      </c>
      <c r="J7407" s="1" t="s">
        <v>11063</v>
      </c>
      <c r="K7407" s="1" t="s">
        <v>3381</v>
      </c>
    </row>
    <row r="7408" customFormat="false" ht="15" hidden="false" customHeight="true" outlineLevel="0" collapsed="false">
      <c r="A7408" s="1" t="n">
        <f aca="false">MAX($A$2:$A7407)+1</f>
        <v>6445</v>
      </c>
      <c r="C7408" s="1" t="str">
        <f aca="false">IF(H7408="",F7408,H7408)</f>
        <v>Gridley Main</v>
      </c>
      <c r="F7408" s="5"/>
      <c r="G7408" s="1" t="n">
        <v>58370</v>
      </c>
      <c r="H7408" s="1" t="s">
        <v>11064</v>
      </c>
      <c r="I7408" s="1" t="n">
        <v>58358</v>
      </c>
      <c r="J7408" s="1" t="s">
        <v>11065</v>
      </c>
      <c r="K7408" s="1" t="s">
        <v>3381</v>
      </c>
    </row>
    <row r="7409" customFormat="false" ht="15" hidden="false" customHeight="true" outlineLevel="0" collapsed="false">
      <c r="A7409" s="1" t="n">
        <f aca="false">MAX($A$2:$A7408)+1</f>
        <v>6446</v>
      </c>
      <c r="C7409" s="1" t="str">
        <f aca="false">IF(H7409="",F7409,H7409)</f>
        <v>Gridley Main Two</v>
      </c>
      <c r="F7409" s="5"/>
      <c r="G7409" s="1" t="n">
        <v>58371</v>
      </c>
      <c r="H7409" s="1" t="s">
        <v>11066</v>
      </c>
      <c r="I7409" s="1" t="n">
        <v>58358</v>
      </c>
      <c r="J7409" s="1" t="s">
        <v>11065</v>
      </c>
      <c r="K7409" s="1" t="s">
        <v>3381</v>
      </c>
    </row>
    <row r="7410" customFormat="false" ht="15" hidden="false" customHeight="true" outlineLevel="0" collapsed="false">
      <c r="A7410" s="1" t="n">
        <f aca="false">MAX($A$2:$A7409)+1</f>
        <v>6447</v>
      </c>
      <c r="C7410" s="1" t="str">
        <f aca="false">IF(H7410="",F7410,H7410)</f>
        <v>Blue Summit Wind LLC</v>
      </c>
      <c r="F7410" s="5"/>
      <c r="G7410" s="1" t="n">
        <v>58372</v>
      </c>
      <c r="H7410" s="1" t="s">
        <v>11067</v>
      </c>
      <c r="I7410" s="1" t="n">
        <v>58360</v>
      </c>
      <c r="J7410" s="1" t="s">
        <v>11067</v>
      </c>
      <c r="K7410" s="1" t="s">
        <v>3381</v>
      </c>
    </row>
    <row r="7411" customFormat="false" ht="15" hidden="false" customHeight="true" outlineLevel="0" collapsed="false">
      <c r="A7411" s="1" t="n">
        <f aca="false">MAX($A$2:$A7410)+1</f>
        <v>6448</v>
      </c>
      <c r="C7411" s="1" t="str">
        <f aca="false">IF(H7411="",F7411,H7411)</f>
        <v>White River Solar</v>
      </c>
      <c r="F7411" s="5"/>
      <c r="G7411" s="1" t="n">
        <v>58373</v>
      </c>
      <c r="H7411" s="1" t="s">
        <v>11068</v>
      </c>
      <c r="I7411" s="1" t="n">
        <v>56769</v>
      </c>
      <c r="J7411" s="1" t="s">
        <v>9767</v>
      </c>
      <c r="K7411" s="1" t="s">
        <v>3381</v>
      </c>
    </row>
    <row r="7412" customFormat="false" ht="15" hidden="false" customHeight="true" outlineLevel="0" collapsed="false">
      <c r="A7412" s="1" t="n">
        <f aca="false">MAX($A$2:$A7411)+1</f>
        <v>6449</v>
      </c>
      <c r="C7412" s="1" t="str">
        <f aca="false">IF(H7412="",F7412,H7412)</f>
        <v>Corcoran Solar</v>
      </c>
      <c r="F7412" s="5"/>
      <c r="G7412" s="1" t="n">
        <v>58374</v>
      </c>
      <c r="H7412" s="1" t="s">
        <v>11069</v>
      </c>
      <c r="I7412" s="1" t="n">
        <v>56769</v>
      </c>
      <c r="J7412" s="1" t="s">
        <v>9767</v>
      </c>
      <c r="K7412" s="1" t="s">
        <v>3381</v>
      </c>
    </row>
    <row r="7413" customFormat="false" ht="15" hidden="false" customHeight="true" outlineLevel="0" collapsed="false">
      <c r="A7413" s="1" t="n">
        <f aca="false">MAX($A$2:$A7412)+1</f>
        <v>6450</v>
      </c>
      <c r="C7413" s="1" t="str">
        <f aca="false">IF(H7413="",F7413,H7413)</f>
        <v>Triton East and West Cogen</v>
      </c>
      <c r="F7413" s="5"/>
      <c r="G7413" s="1" t="n">
        <v>58375</v>
      </c>
      <c r="H7413" s="1" t="s">
        <v>11070</v>
      </c>
      <c r="I7413" s="1" t="n">
        <v>58361</v>
      </c>
      <c r="J7413" s="1" t="s">
        <v>11071</v>
      </c>
      <c r="K7413" s="1" t="s">
        <v>3381</v>
      </c>
    </row>
    <row r="7414" customFormat="false" ht="15" hidden="false" customHeight="true" outlineLevel="0" collapsed="false">
      <c r="A7414" s="1" t="n">
        <f aca="false">MAX($A$2:$A7413)+1</f>
        <v>6451</v>
      </c>
      <c r="C7414" s="1" t="str">
        <f aca="false">IF(H7414="",F7414,H7414)</f>
        <v>Oakley Solar Project</v>
      </c>
      <c r="F7414" s="5"/>
      <c r="G7414" s="1" t="n">
        <v>58376</v>
      </c>
      <c r="H7414" s="1" t="s">
        <v>11072</v>
      </c>
      <c r="I7414" s="1" t="n">
        <v>58363</v>
      </c>
      <c r="J7414" s="1" t="s">
        <v>11073</v>
      </c>
      <c r="K7414" s="1" t="s">
        <v>3381</v>
      </c>
    </row>
    <row r="7415" customFormat="false" ht="15" hidden="false" customHeight="true" outlineLevel="0" collapsed="false">
      <c r="A7415" s="1" t="n">
        <f aca="false">MAX($A$2:$A7414)+1</f>
        <v>6452</v>
      </c>
      <c r="C7415" s="1" t="str">
        <f aca="false">IF(H7415="",F7415,H7415)</f>
        <v>Rochelle Energy Center</v>
      </c>
      <c r="F7415" s="5"/>
      <c r="G7415" s="1" t="n">
        <v>58377</v>
      </c>
      <c r="H7415" s="1" t="s">
        <v>11074</v>
      </c>
      <c r="I7415" s="1" t="n">
        <v>59370</v>
      </c>
      <c r="J7415" s="1" t="s">
        <v>11075</v>
      </c>
      <c r="K7415" s="1" t="s">
        <v>3381</v>
      </c>
    </row>
    <row r="7416" customFormat="false" ht="15" hidden="false" customHeight="true" outlineLevel="0" collapsed="false">
      <c r="A7416" s="1" t="n">
        <f aca="false">MAX($A$2:$A7415)+1</f>
        <v>6453</v>
      </c>
      <c r="C7416" s="1" t="str">
        <f aca="false">IF(H7416="",F7416,H7416)</f>
        <v>W.A. Parish Carbon Capture Plant</v>
      </c>
      <c r="F7416" s="5"/>
      <c r="G7416" s="1" t="n">
        <v>58378</v>
      </c>
      <c r="H7416" s="1" t="s">
        <v>11076</v>
      </c>
      <c r="I7416" s="1" t="n">
        <v>58365</v>
      </c>
      <c r="J7416" s="1" t="s">
        <v>11077</v>
      </c>
      <c r="K7416" s="1" t="s">
        <v>3381</v>
      </c>
    </row>
    <row r="7417" customFormat="false" ht="15" hidden="false" customHeight="true" outlineLevel="0" collapsed="false">
      <c r="A7417" s="1" t="n">
        <f aca="false">MAX($A$2:$A7416)+1</f>
        <v>6454</v>
      </c>
      <c r="C7417" s="1" t="str">
        <f aca="false">IF(H7417="",F7417,H7417)</f>
        <v>Cold Canyon 1</v>
      </c>
      <c r="F7417" s="5"/>
      <c r="G7417" s="1" t="n">
        <v>58379</v>
      </c>
      <c r="H7417" s="1" t="s">
        <v>11078</v>
      </c>
      <c r="I7417" s="1" t="n">
        <v>58366</v>
      </c>
      <c r="J7417" s="1" t="s">
        <v>11079</v>
      </c>
      <c r="K7417" s="1" t="s">
        <v>3381</v>
      </c>
    </row>
    <row r="7418" customFormat="false" ht="15" hidden="false" customHeight="true" outlineLevel="0" collapsed="false">
      <c r="A7418" s="1" t="n">
        <f aca="false">MAX($A$2:$A7417)+1</f>
        <v>6455</v>
      </c>
      <c r="C7418" s="1" t="str">
        <f aca="false">IF(H7418="",F7418,H7418)</f>
        <v>JBER Landfill Gas Power Plant</v>
      </c>
      <c r="F7418" s="5"/>
      <c r="G7418" s="1" t="n">
        <v>58380</v>
      </c>
      <c r="H7418" s="1" t="s">
        <v>11080</v>
      </c>
      <c r="I7418" s="1" t="n">
        <v>58368</v>
      </c>
      <c r="J7418" s="1" t="s">
        <v>11081</v>
      </c>
      <c r="K7418" s="1" t="s">
        <v>3381</v>
      </c>
    </row>
    <row r="7419" customFormat="false" ht="15" hidden="false" customHeight="true" outlineLevel="0" collapsed="false">
      <c r="A7419" s="1" t="n">
        <f aca="false">MAX($A$2:$A7418)+1</f>
        <v>6456</v>
      </c>
      <c r="C7419" s="1" t="str">
        <f aca="false">IF(H7419="",F7419,H7419)</f>
        <v>Bryan Solar Field</v>
      </c>
      <c r="F7419" s="5"/>
      <c r="G7419" s="1" t="n">
        <v>58381</v>
      </c>
      <c r="H7419" s="1" t="s">
        <v>11082</v>
      </c>
      <c r="I7419" s="1" t="n">
        <v>2439</v>
      </c>
      <c r="J7419" s="1" t="s">
        <v>4741</v>
      </c>
      <c r="K7419" s="1" t="s">
        <v>3381</v>
      </c>
    </row>
    <row r="7420" customFormat="false" ht="15" hidden="false" customHeight="true" outlineLevel="0" collapsed="false">
      <c r="A7420" s="1" t="n">
        <f aca="false">MAX($A$2:$A7419)+1</f>
        <v>6457</v>
      </c>
      <c r="C7420" s="1" t="str">
        <f aca="false">IF(H7420="",F7420,H7420)</f>
        <v>Threemile Digester</v>
      </c>
      <c r="F7420" s="5"/>
      <c r="G7420" s="1" t="n">
        <v>58382</v>
      </c>
      <c r="H7420" s="1" t="s">
        <v>11083</v>
      </c>
      <c r="I7420" s="1" t="n">
        <v>58370</v>
      </c>
      <c r="J7420" s="1" t="s">
        <v>11084</v>
      </c>
      <c r="K7420" s="1" t="s">
        <v>3381</v>
      </c>
    </row>
    <row r="7421" customFormat="false" ht="15" hidden="false" customHeight="true" outlineLevel="0" collapsed="false">
      <c r="A7421" s="1" t="n">
        <f aca="false">MAX($A$2:$A7420)+1</f>
        <v>6458</v>
      </c>
      <c r="C7421" s="1" t="str">
        <f aca="false">IF(H7421="",F7421,H7421)</f>
        <v>Fargo Drop</v>
      </c>
      <c r="F7421" s="5"/>
      <c r="G7421" s="1" t="n">
        <v>58384</v>
      </c>
      <c r="H7421" s="1" t="s">
        <v>11085</v>
      </c>
      <c r="I7421" s="1" t="n">
        <v>58372</v>
      </c>
      <c r="J7421" s="1" t="s">
        <v>11086</v>
      </c>
      <c r="K7421" s="1" t="s">
        <v>3381</v>
      </c>
    </row>
    <row r="7422" customFormat="false" ht="15" hidden="false" customHeight="true" outlineLevel="0" collapsed="false">
      <c r="A7422" s="1" t="n">
        <f aca="false">MAX($A$2:$A7421)+1</f>
        <v>6459</v>
      </c>
      <c r="C7422" s="1" t="str">
        <f aca="false">IF(H7422="",F7422,H7422)</f>
        <v>Northbridge Solar</v>
      </c>
      <c r="F7422" s="5"/>
      <c r="G7422" s="1" t="n">
        <v>58385</v>
      </c>
      <c r="H7422" s="1" t="s">
        <v>11087</v>
      </c>
      <c r="I7422" s="1" t="n">
        <v>56769</v>
      </c>
      <c r="J7422" s="1" t="s">
        <v>9767</v>
      </c>
      <c r="K7422" s="1" t="s">
        <v>3381</v>
      </c>
    </row>
    <row r="7423" customFormat="false" ht="15" hidden="false" customHeight="true" outlineLevel="0" collapsed="false">
      <c r="A7423" s="1" t="n">
        <f aca="false">MAX($A$2:$A7422)+1</f>
        <v>6460</v>
      </c>
      <c r="C7423" s="1" t="str">
        <f aca="false">IF(H7423="",F7423,H7423)</f>
        <v>CU Solar Plant</v>
      </c>
      <c r="F7423" s="5"/>
      <c r="G7423" s="1" t="n">
        <v>58386</v>
      </c>
      <c r="H7423" s="1" t="s">
        <v>11088</v>
      </c>
      <c r="I7423" s="1" t="n">
        <v>58373</v>
      </c>
      <c r="J7423" s="1" t="s">
        <v>11089</v>
      </c>
      <c r="K7423" s="1" t="s">
        <v>3381</v>
      </c>
    </row>
    <row r="7424" customFormat="false" ht="15" hidden="false" customHeight="true" outlineLevel="0" collapsed="false">
      <c r="A7424" s="1" t="n">
        <f aca="false">MAX($A$2:$A7423)+1</f>
        <v>6461</v>
      </c>
      <c r="C7424" s="1" t="str">
        <f aca="false">IF(H7424="",F7424,H7424)</f>
        <v>CES Sterling LLC</v>
      </c>
      <c r="F7424" s="5"/>
      <c r="G7424" s="1" t="n">
        <v>58387</v>
      </c>
      <c r="H7424" s="1" t="s">
        <v>11090</v>
      </c>
      <c r="I7424" s="1" t="n">
        <v>58374</v>
      </c>
      <c r="J7424" s="1" t="s">
        <v>11090</v>
      </c>
      <c r="K7424" s="1" t="s">
        <v>3381</v>
      </c>
    </row>
    <row r="7425" customFormat="false" ht="15" hidden="false" customHeight="true" outlineLevel="0" collapsed="false">
      <c r="A7425" s="1" t="n">
        <f aca="false">MAX($A$2:$A7424)+1</f>
        <v>6462</v>
      </c>
      <c r="C7425" s="1" t="str">
        <f aca="false">IF(H7425="",F7425,H7425)</f>
        <v>Solar Star 1</v>
      </c>
      <c r="F7425" s="5"/>
      <c r="G7425" s="1" t="n">
        <v>58388</v>
      </c>
      <c r="H7425" s="1" t="s">
        <v>11091</v>
      </c>
      <c r="I7425" s="1" t="n">
        <v>59873</v>
      </c>
      <c r="J7425" s="1" t="s">
        <v>11092</v>
      </c>
      <c r="K7425" s="1" t="s">
        <v>3381</v>
      </c>
    </row>
    <row r="7426" customFormat="false" ht="15" hidden="false" customHeight="true" outlineLevel="0" collapsed="false">
      <c r="A7426" s="1" t="n">
        <f aca="false">MAX($A$2:$A7425)+1</f>
        <v>6463</v>
      </c>
      <c r="C7426" s="1" t="str">
        <f aca="false">IF(H7426="",F7426,H7426)</f>
        <v>Solar Star 2</v>
      </c>
      <c r="F7426" s="5"/>
      <c r="G7426" s="1" t="n">
        <v>58389</v>
      </c>
      <c r="H7426" s="1" t="s">
        <v>11093</v>
      </c>
      <c r="I7426" s="1" t="n">
        <v>59872</v>
      </c>
      <c r="J7426" s="1" t="s">
        <v>11094</v>
      </c>
      <c r="K7426" s="1" t="s">
        <v>3381</v>
      </c>
    </row>
    <row r="7427" customFormat="false" ht="15" hidden="false" customHeight="true" outlineLevel="0" collapsed="false">
      <c r="A7427" s="1" t="n">
        <f aca="false">MAX($A$2:$A7426)+1</f>
        <v>6464</v>
      </c>
      <c r="C7427" s="1" t="str">
        <f aca="false">IF(H7427="",F7427,H7427)</f>
        <v>Jordan Hydroelectric Project</v>
      </c>
      <c r="F7427" s="5"/>
      <c r="G7427" s="1" t="n">
        <v>58390</v>
      </c>
      <c r="H7427" s="1" t="s">
        <v>11095</v>
      </c>
      <c r="I7427" s="1" t="n">
        <v>58378</v>
      </c>
      <c r="J7427" s="1" t="s">
        <v>11096</v>
      </c>
      <c r="K7427" s="1" t="s">
        <v>3381</v>
      </c>
    </row>
    <row r="7428" customFormat="false" ht="15" hidden="false" customHeight="true" outlineLevel="0" collapsed="false">
      <c r="A7428" s="1" t="n">
        <f aca="false">MAX($A$2:$A7427)+1</f>
        <v>6465</v>
      </c>
      <c r="C7428" s="1" t="str">
        <f aca="false">IF(H7428="",F7428,H7428)</f>
        <v>IND Solar Farm 1st Phase</v>
      </c>
      <c r="F7428" s="5"/>
      <c r="G7428" s="1" t="n">
        <v>58391</v>
      </c>
      <c r="H7428" s="1" t="s">
        <v>11097</v>
      </c>
      <c r="I7428" s="1" t="n">
        <v>58376</v>
      </c>
      <c r="J7428" s="1" t="s">
        <v>11098</v>
      </c>
      <c r="K7428" s="1" t="s">
        <v>3381</v>
      </c>
    </row>
    <row r="7429" customFormat="false" ht="15" hidden="false" customHeight="true" outlineLevel="0" collapsed="false">
      <c r="A7429" s="1" t="n">
        <f aca="false">MAX($A$2:$A7428)+1</f>
        <v>6466</v>
      </c>
      <c r="C7429" s="1" t="str">
        <f aca="false">IF(H7429="",F7429,H7429)</f>
        <v>Flint Creek Hydroelectric LLC</v>
      </c>
      <c r="F7429" s="5"/>
      <c r="G7429" s="1" t="n">
        <v>58392</v>
      </c>
      <c r="H7429" s="1" t="s">
        <v>11099</v>
      </c>
      <c r="I7429" s="1" t="n">
        <v>9370</v>
      </c>
      <c r="J7429" s="1" t="s">
        <v>5949</v>
      </c>
      <c r="K7429" s="1" t="s">
        <v>3381</v>
      </c>
    </row>
    <row r="7430" customFormat="false" ht="15" hidden="false" customHeight="true" outlineLevel="0" collapsed="false">
      <c r="A7430" s="1" t="n">
        <f aca="false">MAX($A$2:$A7429)+1</f>
        <v>6467</v>
      </c>
      <c r="C7430" s="1" t="str">
        <f aca="false">IF(H7430="",F7430,H7430)</f>
        <v>Alta Wind X</v>
      </c>
      <c r="F7430" s="5"/>
      <c r="G7430" s="1" t="n">
        <v>58394</v>
      </c>
      <c r="H7430" s="1" t="s">
        <v>11100</v>
      </c>
      <c r="I7430" s="1" t="n">
        <v>2770</v>
      </c>
      <c r="J7430" s="1" t="s">
        <v>6273</v>
      </c>
      <c r="K7430" s="1" t="s">
        <v>3381</v>
      </c>
    </row>
    <row r="7431" customFormat="false" ht="15" hidden="false" customHeight="true" outlineLevel="0" collapsed="false">
      <c r="A7431" s="1" t="n">
        <f aca="false">MAX($A$2:$A7430)+1</f>
        <v>6468</v>
      </c>
      <c r="C7431" s="1" t="str">
        <f aca="false">IF(H7431="",F7431,H7431)</f>
        <v>Alta Wind XI</v>
      </c>
      <c r="F7431" s="5"/>
      <c r="G7431" s="1" t="n">
        <v>58395</v>
      </c>
      <c r="H7431" s="1" t="s">
        <v>11101</v>
      </c>
      <c r="I7431" s="1" t="n">
        <v>2770</v>
      </c>
      <c r="J7431" s="1" t="s">
        <v>6273</v>
      </c>
      <c r="K7431" s="1" t="s">
        <v>3381</v>
      </c>
    </row>
    <row r="7432" customFormat="false" ht="15" hidden="false" customHeight="true" outlineLevel="0" collapsed="false">
      <c r="A7432" s="1" t="n">
        <f aca="false">MAX($A$2:$A7431)+1</f>
        <v>6469</v>
      </c>
      <c r="C7432" s="1" t="str">
        <f aca="false">IF(H7432="",F7432,H7432)</f>
        <v>Ameresco Johnson Canyon</v>
      </c>
      <c r="F7432" s="5"/>
      <c r="G7432" s="1" t="n">
        <v>58397</v>
      </c>
      <c r="H7432" s="1" t="s">
        <v>11102</v>
      </c>
      <c r="I7432" s="1" t="n">
        <v>58382</v>
      </c>
      <c r="J7432" s="1" t="s">
        <v>11103</v>
      </c>
      <c r="K7432" s="1" t="s">
        <v>3381</v>
      </c>
    </row>
    <row r="7433" customFormat="false" ht="15" hidden="false" customHeight="true" outlineLevel="0" collapsed="false">
      <c r="A7433" s="1" t="n">
        <f aca="false">MAX($A$2:$A7432)+1</f>
        <v>6470</v>
      </c>
      <c r="C7433" s="1" t="str">
        <f aca="false">IF(H7433="",F7433,H7433)</f>
        <v>Heber Solar</v>
      </c>
      <c r="F7433" s="5"/>
      <c r="G7433" s="1" t="n">
        <v>58398</v>
      </c>
      <c r="H7433" s="1" t="s">
        <v>11104</v>
      </c>
      <c r="I7433" s="1" t="n">
        <v>59475</v>
      </c>
      <c r="J7433" s="1" t="s">
        <v>11105</v>
      </c>
      <c r="K7433" s="1" t="s">
        <v>3381</v>
      </c>
    </row>
    <row r="7434" customFormat="false" ht="15" hidden="false" customHeight="true" outlineLevel="0" collapsed="false">
      <c r="A7434" s="1" t="n">
        <f aca="false">MAX($A$2:$A7433)+1</f>
        <v>6471</v>
      </c>
      <c r="C7434" s="1" t="str">
        <f aca="false">IF(H7434="",F7434,H7434)</f>
        <v>Synergy Biogas</v>
      </c>
      <c r="F7434" s="5"/>
      <c r="G7434" s="1" t="n">
        <v>58399</v>
      </c>
      <c r="H7434" s="1" t="s">
        <v>11106</v>
      </c>
      <c r="I7434" s="1" t="n">
        <v>58383</v>
      </c>
      <c r="J7434" s="1" t="s">
        <v>11107</v>
      </c>
      <c r="K7434" s="1" t="s">
        <v>3381</v>
      </c>
    </row>
    <row r="7435" customFormat="false" ht="15" hidden="false" customHeight="true" outlineLevel="0" collapsed="false">
      <c r="A7435" s="1" t="n">
        <f aca="false">MAX($A$2:$A7434)+1</f>
        <v>6472</v>
      </c>
      <c r="C7435" s="1" t="str">
        <f aca="false">IF(H7435="",F7435,H7435)</f>
        <v>Central Energy Facility</v>
      </c>
      <c r="F7435" s="5"/>
      <c r="G7435" s="1" t="n">
        <v>58400</v>
      </c>
      <c r="H7435" s="1" t="s">
        <v>11108</v>
      </c>
      <c r="I7435" s="1" t="n">
        <v>58384</v>
      </c>
      <c r="J7435" s="1" t="s">
        <v>11109</v>
      </c>
      <c r="K7435" s="1" t="s">
        <v>3381</v>
      </c>
    </row>
    <row r="7436" customFormat="false" ht="15" hidden="false" customHeight="true" outlineLevel="0" collapsed="false">
      <c r="A7436" s="1" t="n">
        <f aca="false">MAX($A$2:$A7435)+1</f>
        <v>6473</v>
      </c>
      <c r="C7436" s="1" t="str">
        <f aca="false">IF(H7436="",F7436,H7436)</f>
        <v>Volkswagen Solar System</v>
      </c>
      <c r="F7436" s="5"/>
      <c r="G7436" s="1" t="n">
        <v>58401</v>
      </c>
      <c r="H7436" s="1" t="s">
        <v>11110</v>
      </c>
      <c r="I7436" s="1" t="n">
        <v>58385</v>
      </c>
      <c r="J7436" s="1" t="s">
        <v>11111</v>
      </c>
      <c r="K7436" s="1" t="s">
        <v>3381</v>
      </c>
    </row>
    <row r="7437" customFormat="false" ht="15" hidden="false" customHeight="true" outlineLevel="0" collapsed="false">
      <c r="A7437" s="1" t="n">
        <f aca="false">MAX($A$2:$A7436)+1</f>
        <v>6474</v>
      </c>
      <c r="C7437" s="1" t="str">
        <f aca="false">IF(H7437="",F7437,H7437)</f>
        <v>Solar Star New Jersey NJ LLC</v>
      </c>
      <c r="F7437" s="5"/>
      <c r="G7437" s="1" t="n">
        <v>58402</v>
      </c>
      <c r="H7437" s="1" t="s">
        <v>11112</v>
      </c>
      <c r="I7437" s="1" t="n">
        <v>58387</v>
      </c>
      <c r="J7437" s="1" t="s">
        <v>11113</v>
      </c>
      <c r="K7437" s="1" t="s">
        <v>3381</v>
      </c>
    </row>
    <row r="7438" customFormat="false" ht="15" hidden="false" customHeight="true" outlineLevel="0" collapsed="false">
      <c r="A7438" s="1" t="n">
        <f aca="false">MAX($A$2:$A7437)+1</f>
        <v>6475</v>
      </c>
      <c r="C7438" s="1" t="str">
        <f aca="false">IF(H7438="",F7438,H7438)</f>
        <v>Bellingham PV</v>
      </c>
      <c r="F7438" s="5"/>
      <c r="G7438" s="1" t="n">
        <v>58403</v>
      </c>
      <c r="H7438" s="1" t="s">
        <v>11114</v>
      </c>
      <c r="I7438" s="1" t="n">
        <v>57081</v>
      </c>
      <c r="J7438" s="1" t="s">
        <v>10322</v>
      </c>
      <c r="K7438" s="1" t="s">
        <v>3381</v>
      </c>
    </row>
    <row r="7439" customFormat="false" ht="15" hidden="false" customHeight="true" outlineLevel="0" collapsed="false">
      <c r="A7439" s="1" t="n">
        <f aca="false">MAX($A$2:$A7438)+1</f>
        <v>6476</v>
      </c>
      <c r="C7439" s="1" t="str">
        <f aca="false">IF(H7439="",F7439,H7439)</f>
        <v>Pantex</v>
      </c>
      <c r="F7439" s="5"/>
      <c r="G7439" s="1" t="n">
        <v>58404</v>
      </c>
      <c r="H7439" s="1" t="s">
        <v>11115</v>
      </c>
      <c r="I7439" s="1" t="n">
        <v>58388</v>
      </c>
      <c r="J7439" s="1" t="s">
        <v>11116</v>
      </c>
      <c r="K7439" s="1" t="s">
        <v>3381</v>
      </c>
    </row>
    <row r="7440" customFormat="false" ht="15" hidden="false" customHeight="true" outlineLevel="0" collapsed="false">
      <c r="A7440" s="1" t="n">
        <f aca="false">MAX($A$2:$A7439)+1</f>
        <v>6477</v>
      </c>
      <c r="C7440" s="1" t="str">
        <f aca="false">IF(H7440="",F7440,H7440)</f>
        <v>Luther College Wind Project</v>
      </c>
      <c r="F7440" s="5"/>
      <c r="G7440" s="1" t="n">
        <v>58407</v>
      </c>
      <c r="H7440" s="1" t="s">
        <v>11117</v>
      </c>
      <c r="I7440" s="1" t="n">
        <v>58389</v>
      </c>
      <c r="J7440" s="1" t="s">
        <v>11118</v>
      </c>
      <c r="K7440" s="1" t="s">
        <v>3381</v>
      </c>
    </row>
    <row r="7441" customFormat="false" ht="15" hidden="false" customHeight="true" outlineLevel="0" collapsed="false">
      <c r="A7441" s="1" t="n">
        <f aca="false">MAX($A$2:$A7440)+1</f>
        <v>6478</v>
      </c>
      <c r="C7441" s="1" t="str">
        <f aca="false">IF(H7441="",F7441,H7441)</f>
        <v>Maryland Solar</v>
      </c>
      <c r="F7441" s="5"/>
      <c r="G7441" s="1" t="n">
        <v>58408</v>
      </c>
      <c r="H7441" s="1" t="s">
        <v>11119</v>
      </c>
      <c r="I7441" s="1" t="n">
        <v>59745</v>
      </c>
      <c r="J7441" s="1" t="s">
        <v>11120</v>
      </c>
      <c r="K7441" s="1" t="s">
        <v>3381</v>
      </c>
    </row>
    <row r="7442" customFormat="false" ht="15" hidden="false" customHeight="true" outlineLevel="0" collapsed="false">
      <c r="A7442" s="1" t="n">
        <f aca="false">MAX($A$2:$A7441)+1</f>
        <v>6479</v>
      </c>
      <c r="C7442" s="1" t="str">
        <f aca="false">IF(H7442="",F7442,H7442)</f>
        <v>Marshfield PV</v>
      </c>
      <c r="F7442" s="5"/>
      <c r="G7442" s="1" t="n">
        <v>58410</v>
      </c>
      <c r="H7442" s="1" t="s">
        <v>11121</v>
      </c>
      <c r="I7442" s="1" t="n">
        <v>57081</v>
      </c>
      <c r="J7442" s="1" t="s">
        <v>10322</v>
      </c>
      <c r="K7442" s="1" t="s">
        <v>3381</v>
      </c>
    </row>
    <row r="7443" customFormat="false" ht="15" hidden="false" customHeight="true" outlineLevel="0" collapsed="false">
      <c r="A7443" s="1" t="n">
        <f aca="false">MAX($A$2:$A7442)+1</f>
        <v>6480</v>
      </c>
      <c r="C7443" s="1" t="str">
        <f aca="false">IF(H7443="",F7443,H7443)</f>
        <v>Orange PV</v>
      </c>
      <c r="F7443" s="5"/>
      <c r="G7443" s="1" t="n">
        <v>58411</v>
      </c>
      <c r="H7443" s="1" t="s">
        <v>11122</v>
      </c>
      <c r="I7443" s="1" t="n">
        <v>57081</v>
      </c>
      <c r="J7443" s="1" t="s">
        <v>10322</v>
      </c>
      <c r="K7443" s="1" t="s">
        <v>3381</v>
      </c>
    </row>
    <row r="7444" customFormat="false" ht="15" hidden="false" customHeight="true" outlineLevel="0" collapsed="false">
      <c r="A7444" s="1" t="n">
        <f aca="false">MAX($A$2:$A7443)+1</f>
        <v>6481</v>
      </c>
      <c r="C7444" s="1" t="str">
        <f aca="false">IF(H7444="",F7444,H7444)</f>
        <v>Maynard PV</v>
      </c>
      <c r="F7444" s="5"/>
      <c r="G7444" s="1" t="n">
        <v>58412</v>
      </c>
      <c r="H7444" s="1" t="s">
        <v>11123</v>
      </c>
      <c r="I7444" s="1" t="n">
        <v>57081</v>
      </c>
      <c r="J7444" s="1" t="s">
        <v>10322</v>
      </c>
      <c r="K7444" s="1" t="s">
        <v>3381</v>
      </c>
    </row>
    <row r="7445" customFormat="false" ht="15" hidden="false" customHeight="true" outlineLevel="0" collapsed="false">
      <c r="A7445" s="1" t="n">
        <f aca="false">MAX($A$2:$A7444)+1</f>
        <v>6482</v>
      </c>
      <c r="C7445" s="1" t="str">
        <f aca="false">IF(H7445="",F7445,H7445)</f>
        <v>NLMU Wind</v>
      </c>
      <c r="F7445" s="5"/>
      <c r="G7445" s="1" t="n">
        <v>58414</v>
      </c>
      <c r="H7445" s="1" t="s">
        <v>11124</v>
      </c>
      <c r="I7445" s="1" t="n">
        <v>13468</v>
      </c>
      <c r="J7445" s="1" t="s">
        <v>11125</v>
      </c>
      <c r="K7445" s="1" t="s">
        <v>3381</v>
      </c>
    </row>
    <row r="7446" customFormat="false" ht="15" hidden="false" customHeight="true" outlineLevel="0" collapsed="false">
      <c r="A7446" s="1" t="n">
        <f aca="false">MAX($A$2:$A7445)+1</f>
        <v>6483</v>
      </c>
      <c r="C7446" s="1" t="str">
        <f aca="false">IF(H7446="",F7446,H7446)</f>
        <v>Headwaters Wind Farm LLC</v>
      </c>
      <c r="F7446" s="5"/>
      <c r="G7446" s="1" t="n">
        <v>58416</v>
      </c>
      <c r="H7446" s="1" t="s">
        <v>11126</v>
      </c>
      <c r="I7446" s="1" t="n">
        <v>58412</v>
      </c>
      <c r="J7446" s="1" t="s">
        <v>11126</v>
      </c>
      <c r="K7446" s="1" t="s">
        <v>3381</v>
      </c>
    </row>
    <row r="7447" customFormat="false" ht="15" hidden="false" customHeight="true" outlineLevel="0" collapsed="false">
      <c r="A7447" s="1" t="n">
        <f aca="false">MAX($A$2:$A7446)+1</f>
        <v>6484</v>
      </c>
      <c r="C7447" s="1" t="str">
        <f aca="false">IF(H7447="",F7447,H7447)</f>
        <v>Lone Valley Solar Park I LLC</v>
      </c>
      <c r="F7447" s="5"/>
      <c r="G7447" s="1" t="n">
        <v>58417</v>
      </c>
      <c r="H7447" s="1" t="s">
        <v>11127</v>
      </c>
      <c r="I7447" s="1" t="n">
        <v>58413</v>
      </c>
      <c r="J7447" s="1" t="s">
        <v>11127</v>
      </c>
      <c r="K7447" s="1" t="s">
        <v>3381</v>
      </c>
    </row>
    <row r="7448" customFormat="false" ht="15" hidden="false" customHeight="true" outlineLevel="0" collapsed="false">
      <c r="A7448" s="1" t="n">
        <f aca="false">MAX($A$2:$A7447)+1</f>
        <v>6485</v>
      </c>
      <c r="C7448" s="1" t="str">
        <f aca="false">IF(H7448="",F7448,H7448)</f>
        <v>Victor Dry Farm Ranch A</v>
      </c>
      <c r="F7448" s="5"/>
      <c r="G7448" s="1" t="n">
        <v>58418</v>
      </c>
      <c r="H7448" s="1" t="s">
        <v>11128</v>
      </c>
      <c r="I7448" s="1" t="n">
        <v>58661</v>
      </c>
      <c r="J7448" s="1" t="s">
        <v>10389</v>
      </c>
      <c r="K7448" s="1" t="s">
        <v>3381</v>
      </c>
    </row>
    <row r="7449" customFormat="false" ht="15" hidden="false" customHeight="true" outlineLevel="0" collapsed="false">
      <c r="A7449" s="1" t="n">
        <f aca="false">MAX($A$2:$A7448)+1</f>
        <v>6486</v>
      </c>
      <c r="C7449" s="1" t="str">
        <f aca="false">IF(H7449="",F7449,H7449)</f>
        <v>Victor Dry Farm Ranch B</v>
      </c>
      <c r="F7449" s="5"/>
      <c r="G7449" s="1" t="n">
        <v>58419</v>
      </c>
      <c r="H7449" s="1" t="s">
        <v>11129</v>
      </c>
      <c r="I7449" s="1" t="n">
        <v>58661</v>
      </c>
      <c r="J7449" s="1" t="s">
        <v>10389</v>
      </c>
      <c r="K7449" s="1" t="s">
        <v>3381</v>
      </c>
    </row>
    <row r="7450" customFormat="false" ht="15" hidden="false" customHeight="true" outlineLevel="0" collapsed="false">
      <c r="A7450" s="1" t="n">
        <f aca="false">MAX($A$2:$A7449)+1</f>
        <v>6487</v>
      </c>
      <c r="C7450" s="1" t="str">
        <f aca="false">IF(H7450="",F7450,H7450)</f>
        <v>Missouri Center for Waste to Energy</v>
      </c>
      <c r="F7450" s="5"/>
      <c r="G7450" s="1" t="n">
        <v>58421</v>
      </c>
      <c r="H7450" s="1" t="s">
        <v>11130</v>
      </c>
      <c r="I7450" s="1" t="n">
        <v>58418</v>
      </c>
      <c r="J7450" s="1" t="s">
        <v>11131</v>
      </c>
      <c r="K7450" s="1" t="s">
        <v>3381</v>
      </c>
    </row>
    <row r="7451" customFormat="false" ht="15" hidden="false" customHeight="true" outlineLevel="0" collapsed="false">
      <c r="A7451" s="1" t="n">
        <f aca="false">MAX($A$2:$A7450)+1</f>
        <v>6488</v>
      </c>
      <c r="C7451" s="1" t="str">
        <f aca="false">IF(H7451="",F7451,H7451)</f>
        <v>CSU Northridge Plant</v>
      </c>
      <c r="F7451" s="5"/>
      <c r="G7451" s="1" t="n">
        <v>58422</v>
      </c>
      <c r="H7451" s="1" t="s">
        <v>11132</v>
      </c>
      <c r="I7451" s="1" t="n">
        <v>58416</v>
      </c>
      <c r="J7451" s="1" t="s">
        <v>11133</v>
      </c>
      <c r="K7451" s="1" t="s">
        <v>3381</v>
      </c>
    </row>
    <row r="7452" customFormat="false" ht="15" hidden="false" customHeight="true" outlineLevel="0" collapsed="false">
      <c r="A7452" s="1" t="n">
        <f aca="false">MAX($A$2:$A7451)+1</f>
        <v>6489</v>
      </c>
      <c r="C7452" s="1" t="str">
        <f aca="false">IF(H7452="",F7452,H7452)</f>
        <v>Southbridge PV</v>
      </c>
      <c r="F7452" s="5"/>
      <c r="G7452" s="1" t="n">
        <v>58423</v>
      </c>
      <c r="H7452" s="1" t="s">
        <v>11134</v>
      </c>
      <c r="I7452" s="1" t="n">
        <v>57081</v>
      </c>
      <c r="J7452" s="1" t="s">
        <v>10322</v>
      </c>
      <c r="K7452" s="1" t="s">
        <v>3381</v>
      </c>
    </row>
    <row r="7453" customFormat="false" ht="15" hidden="false" customHeight="true" outlineLevel="0" collapsed="false">
      <c r="A7453" s="1" t="n">
        <f aca="false">MAX($A$2:$A7452)+1</f>
        <v>6490</v>
      </c>
      <c r="C7453" s="1" t="str">
        <f aca="false">IF(H7453="",F7453,H7453)</f>
        <v>Harbor Wind LLC</v>
      </c>
      <c r="F7453" s="5"/>
      <c r="G7453" s="1" t="n">
        <v>58424</v>
      </c>
      <c r="H7453" s="1" t="s">
        <v>11135</v>
      </c>
      <c r="I7453" s="1" t="n">
        <v>58420</v>
      </c>
      <c r="J7453" s="1" t="s">
        <v>11136</v>
      </c>
      <c r="K7453" s="1" t="s">
        <v>3381</v>
      </c>
    </row>
    <row r="7454" customFormat="false" ht="15" hidden="false" customHeight="true" outlineLevel="0" collapsed="false">
      <c r="A7454" s="1" t="n">
        <f aca="false">MAX($A$2:$A7453)+1</f>
        <v>6491</v>
      </c>
      <c r="C7454" s="1" t="str">
        <f aca="false">IF(H7454="",F7454,H7454)</f>
        <v>Fire Island Wind</v>
      </c>
      <c r="F7454" s="5"/>
      <c r="G7454" s="1" t="n">
        <v>58425</v>
      </c>
      <c r="H7454" s="1" t="s">
        <v>11137</v>
      </c>
      <c r="I7454" s="1" t="n">
        <v>58422</v>
      </c>
      <c r="J7454" s="1" t="s">
        <v>11138</v>
      </c>
      <c r="K7454" s="1" t="s">
        <v>3381</v>
      </c>
    </row>
    <row r="7455" customFormat="false" ht="15" hidden="false" customHeight="true" outlineLevel="0" collapsed="false">
      <c r="A7455" s="1" t="n">
        <f aca="false">MAX($A$2:$A7454)+1</f>
        <v>6492</v>
      </c>
      <c r="C7455" s="1" t="str">
        <f aca="false">IF(H7455="",F7455,H7455)</f>
        <v>Lansing BWL REO Town Plant</v>
      </c>
      <c r="F7455" s="5"/>
      <c r="G7455" s="1" t="n">
        <v>58427</v>
      </c>
      <c r="H7455" s="1" t="s">
        <v>11139</v>
      </c>
      <c r="I7455" s="1" t="n">
        <v>56155</v>
      </c>
      <c r="J7455" s="1" t="s">
        <v>4254</v>
      </c>
      <c r="K7455" s="1" t="s">
        <v>3381</v>
      </c>
    </row>
    <row r="7456" customFormat="false" ht="15" hidden="false" customHeight="true" outlineLevel="0" collapsed="false">
      <c r="A7456" s="1" t="n">
        <f aca="false">MAX($A$2:$A7455)+1</f>
        <v>6493</v>
      </c>
      <c r="C7456" s="1" t="str">
        <f aca="false">IF(H7456="",F7456,H7456)</f>
        <v>LSU Cogen</v>
      </c>
      <c r="F7456" s="5"/>
      <c r="G7456" s="1" t="n">
        <v>58428</v>
      </c>
      <c r="H7456" s="1" t="s">
        <v>11140</v>
      </c>
      <c r="I7456" s="1" t="n">
        <v>58425</v>
      </c>
      <c r="J7456" s="1" t="s">
        <v>11141</v>
      </c>
      <c r="K7456" s="1" t="s">
        <v>3381</v>
      </c>
    </row>
    <row r="7457" customFormat="false" ht="15" hidden="false" customHeight="true" outlineLevel="0" collapsed="false">
      <c r="A7457" s="1" t="n">
        <f aca="false">MAX($A$2:$A7456)+1</f>
        <v>6494</v>
      </c>
      <c r="C7457" s="1" t="str">
        <f aca="false">IF(H7457="",F7457,H7457)</f>
        <v>Sunshine Gas Producers</v>
      </c>
      <c r="F7457" s="5"/>
      <c r="G7457" s="1" t="n">
        <v>58429</v>
      </c>
      <c r="H7457" s="1" t="s">
        <v>11142</v>
      </c>
      <c r="I7457" s="1" t="n">
        <v>58426</v>
      </c>
      <c r="J7457" s="1" t="s">
        <v>11143</v>
      </c>
      <c r="K7457" s="1" t="s">
        <v>3381</v>
      </c>
    </row>
    <row r="7458" customFormat="false" ht="15" hidden="false" customHeight="true" outlineLevel="0" collapsed="false">
      <c r="A7458" s="1" t="n">
        <f aca="false">MAX($A$2:$A7457)+1</f>
        <v>6495</v>
      </c>
      <c r="C7458" s="1" t="str">
        <f aca="false">IF(H7458="",F7458,H7458)</f>
        <v>Centinela Solar Energy</v>
      </c>
      <c r="F7458" s="5"/>
      <c r="G7458" s="1" t="n">
        <v>58430</v>
      </c>
      <c r="H7458" s="1" t="s">
        <v>11144</v>
      </c>
      <c r="I7458" s="1" t="n">
        <v>58427</v>
      </c>
      <c r="J7458" s="1" t="s">
        <v>11145</v>
      </c>
      <c r="K7458" s="1" t="s">
        <v>3381</v>
      </c>
    </row>
    <row r="7459" customFormat="false" ht="15" hidden="false" customHeight="true" outlineLevel="0" collapsed="false">
      <c r="A7459" s="1" t="n">
        <f aca="false">MAX($A$2:$A7458)+1</f>
        <v>6496</v>
      </c>
      <c r="C7459" s="1" t="str">
        <f aca="false">IF(H7459="",F7459,H7459)</f>
        <v>West Tennessee Solar Farm</v>
      </c>
      <c r="F7459" s="5"/>
      <c r="G7459" s="1" t="n">
        <v>58431</v>
      </c>
      <c r="H7459" s="1" t="s">
        <v>11146</v>
      </c>
      <c r="I7459" s="1" t="n">
        <v>58428</v>
      </c>
      <c r="J7459" s="1" t="s">
        <v>11147</v>
      </c>
      <c r="K7459" s="1" t="s">
        <v>3381</v>
      </c>
    </row>
    <row r="7460" customFormat="false" ht="15" hidden="false" customHeight="true" outlineLevel="0" collapsed="false">
      <c r="A7460" s="1" t="n">
        <f aca="false">MAX($A$2:$A7459)+1</f>
        <v>6497</v>
      </c>
      <c r="C7460" s="1" t="str">
        <f aca="false">IF(H7460="",F7460,H7460)</f>
        <v>Houweling Nurseries</v>
      </c>
      <c r="F7460" s="5"/>
      <c r="G7460" s="1" t="n">
        <v>58432</v>
      </c>
      <c r="H7460" s="1" t="s">
        <v>11148</v>
      </c>
      <c r="I7460" s="1" t="n">
        <v>58429</v>
      </c>
      <c r="J7460" s="1" t="s">
        <v>11149</v>
      </c>
      <c r="K7460" s="1" t="s">
        <v>3381</v>
      </c>
    </row>
    <row r="7461" customFormat="false" ht="15" hidden="false" customHeight="true" outlineLevel="0" collapsed="false">
      <c r="A7461" s="1" t="n">
        <f aca="false">MAX($A$2:$A7460)+1</f>
        <v>6498</v>
      </c>
      <c r="C7461" s="1" t="str">
        <f aca="false">IF(H7461="",F7461,H7461)</f>
        <v>Red Lion Energy Center</v>
      </c>
      <c r="F7461" s="5"/>
      <c r="G7461" s="1" t="n">
        <v>58433</v>
      </c>
      <c r="H7461" s="1" t="s">
        <v>11150</v>
      </c>
      <c r="I7461" s="1" t="n">
        <v>57485</v>
      </c>
      <c r="J7461" s="1" t="s">
        <v>10730</v>
      </c>
      <c r="K7461" s="1" t="s">
        <v>3381</v>
      </c>
    </row>
    <row r="7462" customFormat="false" ht="15" hidden="false" customHeight="true" outlineLevel="0" collapsed="false">
      <c r="A7462" s="1" t="n">
        <f aca="false">MAX($A$2:$A7461)+1</f>
        <v>6499</v>
      </c>
      <c r="C7462" s="1" t="str">
        <f aca="false">IF(H7462="",F7462,H7462)</f>
        <v>Ameresco Vasco Road</v>
      </c>
      <c r="F7462" s="5"/>
      <c r="G7462" s="1" t="n">
        <v>58435</v>
      </c>
      <c r="H7462" s="1" t="s">
        <v>11151</v>
      </c>
      <c r="I7462" s="1" t="n">
        <v>58431</v>
      </c>
      <c r="J7462" s="1" t="s">
        <v>11152</v>
      </c>
      <c r="K7462" s="1" t="s">
        <v>3381</v>
      </c>
    </row>
    <row r="7463" customFormat="false" ht="15" hidden="false" customHeight="true" outlineLevel="0" collapsed="false">
      <c r="A7463" s="1" t="n">
        <f aca="false">MAX($A$2:$A7462)+1</f>
        <v>6500</v>
      </c>
      <c r="C7463" s="1" t="str">
        <f aca="false">IF(H7463="",F7463,H7463)</f>
        <v>Ameresco San Joaquin</v>
      </c>
      <c r="F7463" s="5"/>
      <c r="G7463" s="1" t="n">
        <v>58436</v>
      </c>
      <c r="H7463" s="1" t="s">
        <v>11153</v>
      </c>
      <c r="I7463" s="1" t="n">
        <v>58432</v>
      </c>
      <c r="J7463" s="1" t="s">
        <v>11154</v>
      </c>
      <c r="K7463" s="1" t="s">
        <v>3381</v>
      </c>
    </row>
    <row r="7464" customFormat="false" ht="15" hidden="false" customHeight="true" outlineLevel="0" collapsed="false">
      <c r="A7464" s="1" t="n">
        <f aca="false">MAX($A$2:$A7463)+1</f>
        <v>6501</v>
      </c>
      <c r="C7464" s="1" t="str">
        <f aca="false">IF(H7464="",F7464,H7464)</f>
        <v>Ameresco Forward</v>
      </c>
      <c r="F7464" s="5"/>
      <c r="G7464" s="1" t="n">
        <v>58437</v>
      </c>
      <c r="H7464" s="1" t="s">
        <v>11155</v>
      </c>
      <c r="I7464" s="1" t="n">
        <v>58433</v>
      </c>
      <c r="J7464" s="1" t="s">
        <v>11156</v>
      </c>
      <c r="K7464" s="1" t="s">
        <v>3381</v>
      </c>
    </row>
    <row r="7465" customFormat="false" ht="15" hidden="false" customHeight="true" outlineLevel="0" collapsed="false">
      <c r="A7465" s="1" t="n">
        <f aca="false">MAX($A$2:$A7464)+1</f>
        <v>6502</v>
      </c>
      <c r="C7465" s="1" t="str">
        <f aca="false">IF(H7465="",F7465,H7465)</f>
        <v>Spearfish Hydro</v>
      </c>
      <c r="F7465" s="5"/>
      <c r="G7465" s="1" t="n">
        <v>58438</v>
      </c>
      <c r="H7465" s="1" t="s">
        <v>11157</v>
      </c>
      <c r="I7465" s="1" t="n">
        <v>58434</v>
      </c>
      <c r="J7465" s="1" t="s">
        <v>11158</v>
      </c>
      <c r="K7465" s="1" t="s">
        <v>3381</v>
      </c>
    </row>
    <row r="7466" customFormat="false" ht="15" hidden="false" customHeight="true" outlineLevel="0" collapsed="false">
      <c r="A7466" s="1" t="n">
        <f aca="false">MAX($A$2:$A7465)+1</f>
        <v>6503</v>
      </c>
      <c r="C7466" s="1" t="str">
        <f aca="false">IF(H7466="",F7466,H7466)</f>
        <v>Collinwood BioEnergy Facility</v>
      </c>
      <c r="F7466" s="5"/>
      <c r="G7466" s="1" t="n">
        <v>58439</v>
      </c>
      <c r="H7466" s="1" t="s">
        <v>11159</v>
      </c>
      <c r="I7466" s="1" t="n">
        <v>58435</v>
      </c>
      <c r="J7466" s="1" t="s">
        <v>11160</v>
      </c>
      <c r="K7466" s="1" t="s">
        <v>3381</v>
      </c>
    </row>
    <row r="7467" customFormat="false" ht="15" hidden="false" customHeight="true" outlineLevel="0" collapsed="false">
      <c r="A7467" s="1" t="n">
        <f aca="false">MAX($A$2:$A7466)+1</f>
        <v>6504</v>
      </c>
      <c r="C7467" s="1" t="str">
        <f aca="false">IF(H7467="",F7467,H7467)</f>
        <v>CBS Studio Center</v>
      </c>
      <c r="F7467" s="5"/>
      <c r="G7467" s="1" t="n">
        <v>58440</v>
      </c>
      <c r="H7467" s="1" t="s">
        <v>11161</v>
      </c>
      <c r="I7467" s="1" t="n">
        <v>59413</v>
      </c>
      <c r="J7467" s="1" t="s">
        <v>11162</v>
      </c>
      <c r="K7467" s="1" t="s">
        <v>3381</v>
      </c>
    </row>
    <row r="7468" customFormat="false" ht="15" hidden="false" customHeight="true" outlineLevel="0" collapsed="false">
      <c r="A7468" s="1" t="n">
        <f aca="false">MAX($A$2:$A7467)+1</f>
        <v>6505</v>
      </c>
      <c r="C7468" s="1" t="str">
        <f aca="false">IF(H7468="",F7468,H7468)</f>
        <v>Swauk Wind LLC</v>
      </c>
      <c r="F7468" s="5"/>
      <c r="G7468" s="1" t="n">
        <v>58441</v>
      </c>
      <c r="H7468" s="1" t="s">
        <v>11163</v>
      </c>
      <c r="I7468" s="1" t="n">
        <v>58430</v>
      </c>
      <c r="J7468" s="1" t="s">
        <v>11164</v>
      </c>
      <c r="K7468" s="1" t="s">
        <v>3381</v>
      </c>
    </row>
    <row r="7469" customFormat="false" ht="15" hidden="false" customHeight="true" outlineLevel="0" collapsed="false">
      <c r="A7469" s="1" t="n">
        <f aca="false">MAX($A$2:$A7468)+1</f>
        <v>6506</v>
      </c>
      <c r="C7469" s="1" t="str">
        <f aca="false">IF(H7469="",F7469,H7469)</f>
        <v>ACI Energy Partners LLC</v>
      </c>
      <c r="F7469" s="5"/>
      <c r="G7469" s="1" t="n">
        <v>58442</v>
      </c>
      <c r="H7469" s="1" t="s">
        <v>11165</v>
      </c>
      <c r="I7469" s="1" t="n">
        <v>58437</v>
      </c>
      <c r="J7469" s="1" t="s">
        <v>11165</v>
      </c>
      <c r="K7469" s="1" t="s">
        <v>3381</v>
      </c>
    </row>
    <row r="7470" customFormat="false" ht="15" hidden="false" customHeight="true" outlineLevel="0" collapsed="false">
      <c r="A7470" s="1" t="n">
        <f aca="false">MAX($A$2:$A7469)+1</f>
        <v>6507</v>
      </c>
      <c r="C7470" s="1" t="str">
        <f aca="false">IF(H7470="",F7470,H7470)</f>
        <v>Martin Limestone Solar Array</v>
      </c>
      <c r="F7470" s="5"/>
      <c r="G7470" s="1" t="n">
        <v>58443</v>
      </c>
      <c r="H7470" s="1" t="s">
        <v>11166</v>
      </c>
      <c r="I7470" s="1" t="n">
        <v>58438</v>
      </c>
      <c r="J7470" s="1" t="s">
        <v>11167</v>
      </c>
      <c r="K7470" s="1" t="s">
        <v>3381</v>
      </c>
    </row>
    <row r="7471" customFormat="false" ht="15" hidden="false" customHeight="true" outlineLevel="0" collapsed="false">
      <c r="A7471" s="1" t="n">
        <f aca="false">MAX($A$2:$A7470)+1</f>
        <v>6508</v>
      </c>
      <c r="C7471" s="1" t="str">
        <f aca="false">IF(H7471="",F7471,H7471)</f>
        <v>Junction Hilltop Wind Farm</v>
      </c>
      <c r="F7471" s="5"/>
      <c r="G7471" s="1" t="n">
        <v>58444</v>
      </c>
      <c r="H7471" s="1" t="s">
        <v>11168</v>
      </c>
      <c r="I7471" s="1" t="n">
        <v>58439</v>
      </c>
      <c r="J7471" s="1" t="s">
        <v>11169</v>
      </c>
      <c r="K7471" s="1" t="s">
        <v>3381</v>
      </c>
    </row>
    <row r="7472" customFormat="false" ht="15" hidden="false" customHeight="true" outlineLevel="0" collapsed="false">
      <c r="A7472" s="1" t="n">
        <f aca="false">MAX($A$2:$A7471)+1</f>
        <v>6509</v>
      </c>
      <c r="C7472" s="1" t="str">
        <f aca="false">IF(H7472="",F7472,H7472)</f>
        <v>Arrache 4006</v>
      </c>
      <c r="F7472" s="5"/>
      <c r="G7472" s="1" t="n">
        <v>58445</v>
      </c>
      <c r="H7472" s="1" t="s">
        <v>11170</v>
      </c>
      <c r="I7472" s="1" t="n">
        <v>58440</v>
      </c>
      <c r="J7472" s="1" t="s">
        <v>11171</v>
      </c>
      <c r="K7472" s="1" t="s">
        <v>3381</v>
      </c>
    </row>
    <row r="7473" customFormat="false" ht="15" hidden="false" customHeight="true" outlineLevel="0" collapsed="false">
      <c r="A7473" s="1" t="n">
        <f aca="false">MAX($A$2:$A7472)+1</f>
        <v>6510</v>
      </c>
      <c r="C7473" s="1" t="str">
        <f aca="false">IF(H7473="",F7473,H7473)</f>
        <v>Arrache 4013</v>
      </c>
      <c r="F7473" s="5"/>
      <c r="G7473" s="1" t="n">
        <v>58446</v>
      </c>
      <c r="H7473" s="1" t="s">
        <v>11172</v>
      </c>
      <c r="I7473" s="1" t="n">
        <v>58440</v>
      </c>
      <c r="J7473" s="1" t="s">
        <v>11171</v>
      </c>
      <c r="K7473" s="1" t="s">
        <v>3381</v>
      </c>
    </row>
    <row r="7474" customFormat="false" ht="15" hidden="false" customHeight="true" outlineLevel="0" collapsed="false">
      <c r="A7474" s="1" t="n">
        <f aca="false">MAX($A$2:$A7473)+1</f>
        <v>6511</v>
      </c>
      <c r="C7474" s="1" t="str">
        <f aca="false">IF(H7474="",F7474,H7474)</f>
        <v>Arrache 8083</v>
      </c>
      <c r="F7474" s="5"/>
      <c r="G7474" s="1" t="n">
        <v>58447</v>
      </c>
      <c r="H7474" s="1" t="s">
        <v>11173</v>
      </c>
      <c r="I7474" s="1" t="n">
        <v>58440</v>
      </c>
      <c r="J7474" s="1" t="s">
        <v>11171</v>
      </c>
      <c r="K7474" s="1" t="s">
        <v>3381</v>
      </c>
    </row>
    <row r="7475" customFormat="false" ht="15" hidden="false" customHeight="true" outlineLevel="0" collapsed="false">
      <c r="A7475" s="1" t="n">
        <f aca="false">MAX($A$2:$A7474)+1</f>
        <v>6512</v>
      </c>
      <c r="C7475" s="1" t="str">
        <f aca="false">IF(H7475="",F7475,H7475)</f>
        <v>Nunn</v>
      </c>
      <c r="F7475" s="5"/>
      <c r="G7475" s="1" t="n">
        <v>58448</v>
      </c>
      <c r="H7475" s="1" t="s">
        <v>11174</v>
      </c>
      <c r="I7475" s="1" t="n">
        <v>58440</v>
      </c>
      <c r="J7475" s="1" t="s">
        <v>11171</v>
      </c>
      <c r="K7475" s="1" t="s">
        <v>3381</v>
      </c>
    </row>
    <row r="7476" customFormat="false" ht="15" hidden="false" customHeight="true" outlineLevel="0" collapsed="false">
      <c r="A7476" s="1" t="n">
        <f aca="false">MAX($A$2:$A7475)+1</f>
        <v>6513</v>
      </c>
      <c r="C7476" s="1" t="str">
        <f aca="false">IF(H7476="",F7476,H7476)</f>
        <v>Rutan</v>
      </c>
      <c r="F7476" s="5"/>
      <c r="G7476" s="1" t="n">
        <v>58449</v>
      </c>
      <c r="H7476" s="1" t="s">
        <v>11175</v>
      </c>
      <c r="I7476" s="1" t="n">
        <v>58440</v>
      </c>
      <c r="J7476" s="1" t="s">
        <v>11171</v>
      </c>
      <c r="K7476" s="1" t="s">
        <v>3381</v>
      </c>
    </row>
    <row r="7477" customFormat="false" ht="15" hidden="false" customHeight="true" outlineLevel="0" collapsed="false">
      <c r="A7477" s="1" t="n">
        <f aca="false">MAX($A$2:$A7476)+1</f>
        <v>6514</v>
      </c>
      <c r="C7477" s="1" t="str">
        <f aca="false">IF(H7477="",F7477,H7477)</f>
        <v>Vinam</v>
      </c>
      <c r="F7477" s="5"/>
      <c r="G7477" s="1" t="n">
        <v>58450</v>
      </c>
      <c r="H7477" s="1" t="s">
        <v>11176</v>
      </c>
      <c r="I7477" s="1" t="n">
        <v>58440</v>
      </c>
      <c r="J7477" s="1" t="s">
        <v>11171</v>
      </c>
      <c r="K7477" s="1" t="s">
        <v>3381</v>
      </c>
    </row>
    <row r="7478" customFormat="false" ht="15" hidden="false" customHeight="true" outlineLevel="0" collapsed="false">
      <c r="A7478" s="1" t="n">
        <f aca="false">MAX($A$2:$A7477)+1</f>
        <v>6515</v>
      </c>
      <c r="C7478" s="1" t="str">
        <f aca="false">IF(H7478="",F7478,H7478)</f>
        <v>Ma</v>
      </c>
      <c r="F7478" s="5"/>
      <c r="G7478" s="1" t="n">
        <v>58451</v>
      </c>
      <c r="H7478" s="1" t="s">
        <v>11177</v>
      </c>
      <c r="I7478" s="1" t="n">
        <v>58440</v>
      </c>
      <c r="J7478" s="1" t="s">
        <v>11171</v>
      </c>
      <c r="K7478" s="1" t="s">
        <v>3381</v>
      </c>
    </row>
    <row r="7479" customFormat="false" ht="15" hidden="false" customHeight="true" outlineLevel="0" collapsed="false">
      <c r="A7479" s="1" t="n">
        <f aca="false">MAX($A$2:$A7478)+1</f>
        <v>6516</v>
      </c>
      <c r="C7479" s="1" t="str">
        <f aca="false">IF(H7479="",F7479,H7479)</f>
        <v>Horn</v>
      </c>
      <c r="F7479" s="5"/>
      <c r="G7479" s="1" t="n">
        <v>58452</v>
      </c>
      <c r="H7479" s="1" t="s">
        <v>11178</v>
      </c>
      <c r="I7479" s="1" t="n">
        <v>58440</v>
      </c>
      <c r="J7479" s="1" t="s">
        <v>11171</v>
      </c>
      <c r="K7479" s="1" t="s">
        <v>3381</v>
      </c>
    </row>
    <row r="7480" customFormat="false" ht="15" hidden="false" customHeight="true" outlineLevel="0" collapsed="false">
      <c r="A7480" s="1" t="n">
        <f aca="false">MAX($A$2:$A7479)+1</f>
        <v>6517</v>
      </c>
      <c r="C7480" s="1" t="str">
        <f aca="false">IF(H7480="",F7480,H7480)</f>
        <v>Dixon Dairy Road Solar</v>
      </c>
      <c r="F7480" s="5"/>
      <c r="G7480" s="1" t="n">
        <v>58453</v>
      </c>
      <c r="H7480" s="1" t="s">
        <v>11179</v>
      </c>
      <c r="I7480" s="1" t="n">
        <v>58442</v>
      </c>
      <c r="J7480" s="1" t="s">
        <v>11180</v>
      </c>
      <c r="K7480" s="1" t="s">
        <v>3381</v>
      </c>
    </row>
    <row r="7481" customFormat="false" ht="15" hidden="false" customHeight="true" outlineLevel="0" collapsed="false">
      <c r="A7481" s="1" t="n">
        <f aca="false">MAX($A$2:$A7480)+1</f>
        <v>6518</v>
      </c>
      <c r="C7481" s="1" t="str">
        <f aca="false">IF(H7481="",F7481,H7481)</f>
        <v>Watts 3115</v>
      </c>
      <c r="F7481" s="5"/>
      <c r="G7481" s="1" t="n">
        <v>58454</v>
      </c>
      <c r="H7481" s="1" t="s">
        <v>11181</v>
      </c>
      <c r="I7481" s="1" t="n">
        <v>58440</v>
      </c>
      <c r="J7481" s="1" t="s">
        <v>11171</v>
      </c>
      <c r="K7481" s="1" t="s">
        <v>3381</v>
      </c>
    </row>
    <row r="7482" customFormat="false" ht="15" hidden="false" customHeight="true" outlineLevel="0" collapsed="false">
      <c r="A7482" s="1" t="n">
        <f aca="false">MAX($A$2:$A7481)+1</f>
        <v>6519</v>
      </c>
      <c r="C7482" s="1" t="str">
        <f aca="false">IF(H7482="",F7482,H7482)</f>
        <v>45 Mile Hydroelectric Project</v>
      </c>
      <c r="F7482" s="5"/>
      <c r="G7482" s="1" t="n">
        <v>58455</v>
      </c>
      <c r="H7482" s="1" t="s">
        <v>11182</v>
      </c>
      <c r="I7482" s="1" t="n">
        <v>58443</v>
      </c>
      <c r="J7482" s="1" t="s">
        <v>11183</v>
      </c>
      <c r="K7482" s="1" t="s">
        <v>3381</v>
      </c>
    </row>
    <row r="7483" customFormat="false" ht="15" hidden="false" customHeight="true" outlineLevel="0" collapsed="false">
      <c r="A7483" s="1" t="n">
        <f aca="false">MAX($A$2:$A7482)+1</f>
        <v>6520</v>
      </c>
      <c r="C7483" s="1" t="str">
        <f aca="false">IF(H7483="",F7483,H7483)</f>
        <v>Cumberland Rose</v>
      </c>
      <c r="F7483" s="5"/>
      <c r="G7483" s="1" t="n">
        <v>58456</v>
      </c>
      <c r="H7483" s="1" t="s">
        <v>11184</v>
      </c>
      <c r="I7483" s="1" t="n">
        <v>58444</v>
      </c>
      <c r="J7483" s="1" t="s">
        <v>11185</v>
      </c>
      <c r="K7483" s="1" t="s">
        <v>3381</v>
      </c>
    </row>
    <row r="7484" customFormat="false" ht="15" hidden="false" customHeight="true" outlineLevel="0" collapsed="false">
      <c r="A7484" s="1" t="n">
        <f aca="false">MAX($A$2:$A7483)+1</f>
        <v>6521</v>
      </c>
      <c r="C7484" s="1" t="str">
        <f aca="false">IF(H7484="",F7484,H7484)</f>
        <v>Fontanelle</v>
      </c>
      <c r="F7484" s="5"/>
      <c r="G7484" s="1" t="n">
        <v>58457</v>
      </c>
      <c r="H7484" s="1" t="s">
        <v>11186</v>
      </c>
      <c r="I7484" s="1" t="n">
        <v>58445</v>
      </c>
      <c r="J7484" s="1" t="s">
        <v>11187</v>
      </c>
      <c r="K7484" s="1" t="s">
        <v>3381</v>
      </c>
    </row>
    <row r="7485" customFormat="false" ht="15" hidden="false" customHeight="true" outlineLevel="0" collapsed="false">
      <c r="A7485" s="1" t="n">
        <f aca="false">MAX($A$2:$A7484)+1</f>
        <v>6522</v>
      </c>
      <c r="C7485" s="1" t="str">
        <f aca="false">IF(H7485="",F7485,H7485)</f>
        <v>Greenfield Wind</v>
      </c>
      <c r="F7485" s="5"/>
      <c r="G7485" s="1" t="n">
        <v>58458</v>
      </c>
      <c r="H7485" s="1" t="s">
        <v>11188</v>
      </c>
      <c r="I7485" s="1" t="n">
        <v>58446</v>
      </c>
      <c r="J7485" s="1" t="s">
        <v>11189</v>
      </c>
      <c r="K7485" s="1" t="s">
        <v>3381</v>
      </c>
    </row>
    <row r="7486" customFormat="false" ht="15" hidden="false" customHeight="true" outlineLevel="0" collapsed="false">
      <c r="A7486" s="1" t="n">
        <f aca="false">MAX($A$2:$A7485)+1</f>
        <v>6523</v>
      </c>
      <c r="C7486" s="1" t="str">
        <f aca="false">IF(H7486="",F7486,H7486)</f>
        <v>Meadow Ridge</v>
      </c>
      <c r="F7486" s="5"/>
      <c r="G7486" s="1" t="n">
        <v>58459</v>
      </c>
      <c r="H7486" s="1" t="s">
        <v>11190</v>
      </c>
      <c r="I7486" s="1" t="n">
        <v>58447</v>
      </c>
      <c r="J7486" s="1" t="s">
        <v>11191</v>
      </c>
      <c r="K7486" s="1" t="s">
        <v>3381</v>
      </c>
    </row>
    <row r="7487" customFormat="false" ht="15" hidden="false" customHeight="true" outlineLevel="0" collapsed="false">
      <c r="A7487" s="1" t="n">
        <f aca="false">MAX($A$2:$A7486)+1</f>
        <v>6524</v>
      </c>
      <c r="C7487" s="1" t="str">
        <f aca="false">IF(H7487="",F7487,H7487)</f>
        <v>Sky Volt</v>
      </c>
      <c r="F7487" s="5"/>
      <c r="G7487" s="1" t="n">
        <v>58460</v>
      </c>
      <c r="H7487" s="1" t="s">
        <v>11192</v>
      </c>
      <c r="I7487" s="1" t="n">
        <v>58448</v>
      </c>
      <c r="J7487" s="1" t="s">
        <v>11193</v>
      </c>
      <c r="K7487" s="1" t="s">
        <v>3381</v>
      </c>
    </row>
    <row r="7488" customFormat="false" ht="15" hidden="false" customHeight="true" outlineLevel="0" collapsed="false">
      <c r="A7488" s="1" t="n">
        <f aca="false">MAX($A$2:$A7487)+1</f>
        <v>6525</v>
      </c>
      <c r="C7488" s="1" t="str">
        <f aca="false">IF(H7488="",F7488,H7488)</f>
        <v>Wiota</v>
      </c>
      <c r="F7488" s="5"/>
      <c r="G7488" s="1" t="n">
        <v>58461</v>
      </c>
      <c r="H7488" s="1" t="s">
        <v>11194</v>
      </c>
      <c r="I7488" s="1" t="n">
        <v>58449</v>
      </c>
      <c r="J7488" s="1" t="s">
        <v>11195</v>
      </c>
      <c r="K7488" s="1" t="s">
        <v>3381</v>
      </c>
    </row>
    <row r="7489" customFormat="false" ht="15" hidden="false" customHeight="true" outlineLevel="0" collapsed="false">
      <c r="A7489" s="1" t="n">
        <f aca="false">MAX($A$2:$A7488)+1</f>
        <v>6526</v>
      </c>
      <c r="C7489" s="1" t="str">
        <f aca="false">IF(H7489="",F7489,H7489)</f>
        <v>McCoy Solar Energy Project</v>
      </c>
      <c r="F7489" s="5"/>
      <c r="G7489" s="1" t="n">
        <v>58462</v>
      </c>
      <c r="H7489" s="1" t="s">
        <v>11196</v>
      </c>
      <c r="I7489" s="1" t="n">
        <v>58451</v>
      </c>
      <c r="J7489" s="1" t="s">
        <v>11197</v>
      </c>
      <c r="K7489" s="1" t="s">
        <v>3381</v>
      </c>
    </row>
    <row r="7490" customFormat="false" ht="15" hidden="false" customHeight="true" outlineLevel="0" collapsed="false">
      <c r="A7490" s="1" t="n">
        <f aca="false">MAX($A$2:$A7489)+1</f>
        <v>6527</v>
      </c>
      <c r="C7490" s="1" t="str">
        <f aca="false">IF(H7490="",F7490,H7490)</f>
        <v>Herbert Farm Solar</v>
      </c>
      <c r="F7490" s="5"/>
      <c r="G7490" s="1" t="n">
        <v>58463</v>
      </c>
      <c r="H7490" s="1" t="s">
        <v>11198</v>
      </c>
      <c r="I7490" s="1" t="n">
        <v>58452</v>
      </c>
      <c r="J7490" s="1" t="s">
        <v>11199</v>
      </c>
      <c r="K7490" s="1" t="s">
        <v>3381</v>
      </c>
    </row>
    <row r="7491" customFormat="false" ht="15" hidden="false" customHeight="true" outlineLevel="0" collapsed="false">
      <c r="A7491" s="1" t="n">
        <f aca="false">MAX($A$2:$A7490)+1</f>
        <v>6528</v>
      </c>
      <c r="C7491" s="1" t="str">
        <f aca="false">IF(H7491="",F7491,H7491)</f>
        <v>Broadview Energy Prime LLC</v>
      </c>
      <c r="F7491" s="5"/>
      <c r="G7491" s="1" t="n">
        <v>58464</v>
      </c>
      <c r="H7491" s="1" t="s">
        <v>11200</v>
      </c>
      <c r="I7491" s="1" t="n">
        <v>57421</v>
      </c>
      <c r="J7491" s="1" t="s">
        <v>10653</v>
      </c>
      <c r="K7491" s="1" t="s">
        <v>3381</v>
      </c>
    </row>
    <row r="7492" customFormat="false" ht="15" hidden="false" customHeight="true" outlineLevel="0" collapsed="false">
      <c r="A7492" s="1" t="n">
        <f aca="false">MAX($A$2:$A7491)+1</f>
        <v>6529</v>
      </c>
      <c r="C7492" s="1" t="str">
        <f aca="false">IF(H7492="",F7492,H7492)</f>
        <v>Broadview Energy Prime 2 LLC</v>
      </c>
      <c r="F7492" s="5"/>
      <c r="G7492" s="1" t="n">
        <v>58465</v>
      </c>
      <c r="H7492" s="1" t="s">
        <v>11201</v>
      </c>
      <c r="I7492" s="1" t="n">
        <v>57421</v>
      </c>
      <c r="J7492" s="1" t="s">
        <v>10653</v>
      </c>
      <c r="K7492" s="1" t="s">
        <v>3381</v>
      </c>
    </row>
    <row r="7493" customFormat="false" ht="15" hidden="false" customHeight="true" outlineLevel="0" collapsed="false">
      <c r="A7493" s="1" t="n">
        <f aca="false">MAX($A$2:$A7492)+1</f>
        <v>6530</v>
      </c>
      <c r="C7493" s="1" t="str">
        <f aca="false">IF(H7493="",F7493,H7493)</f>
        <v>Mesa Solar Array</v>
      </c>
      <c r="F7493" s="5"/>
      <c r="G7493" s="1" t="n">
        <v>58466</v>
      </c>
      <c r="H7493" s="1" t="s">
        <v>11202</v>
      </c>
      <c r="I7493" s="1" t="n">
        <v>57369</v>
      </c>
      <c r="J7493" s="1" t="s">
        <v>10582</v>
      </c>
      <c r="K7493" s="1" t="s">
        <v>3381</v>
      </c>
    </row>
    <row r="7494" customFormat="false" ht="15" hidden="false" customHeight="true" outlineLevel="0" collapsed="false">
      <c r="A7494" s="1" t="n">
        <f aca="false">MAX($A$2:$A7493)+1</f>
        <v>6531</v>
      </c>
      <c r="C7494" s="1" t="str">
        <f aca="false">IF(H7494="",F7494,H7494)</f>
        <v>Campo Verde Solar</v>
      </c>
      <c r="F7494" s="5"/>
      <c r="G7494" s="1" t="n">
        <v>58467</v>
      </c>
      <c r="H7494" s="1" t="s">
        <v>11203</v>
      </c>
      <c r="I7494" s="1" t="n">
        <v>17650</v>
      </c>
      <c r="J7494" s="1" t="s">
        <v>5602</v>
      </c>
      <c r="K7494" s="1" t="s">
        <v>3381</v>
      </c>
    </row>
    <row r="7495" customFormat="false" ht="15" hidden="false" customHeight="true" outlineLevel="0" collapsed="false">
      <c r="A7495" s="1" t="n">
        <f aca="false">MAX($A$2:$A7494)+1</f>
        <v>6532</v>
      </c>
      <c r="C7495" s="1" t="str">
        <f aca="false">IF(H7495="",F7495,H7495)</f>
        <v>C-Drop Hydro</v>
      </c>
      <c r="F7495" s="5"/>
      <c r="G7495" s="1" t="n">
        <v>58470</v>
      </c>
      <c r="H7495" s="1" t="s">
        <v>11204</v>
      </c>
      <c r="I7495" s="1" t="n">
        <v>58459</v>
      </c>
      <c r="J7495" s="1" t="s">
        <v>11205</v>
      </c>
      <c r="K7495" s="1" t="s">
        <v>3381</v>
      </c>
    </row>
    <row r="7496" customFormat="false" ht="15" hidden="false" customHeight="true" outlineLevel="0" collapsed="false">
      <c r="A7496" s="1" t="n">
        <f aca="false">MAX($A$2:$A7495)+1</f>
        <v>6533</v>
      </c>
      <c r="C7496" s="1" t="str">
        <f aca="false">IF(H7496="",F7496,H7496)</f>
        <v>Ector County Energy Center</v>
      </c>
      <c r="F7496" s="5"/>
      <c r="G7496" s="1" t="n">
        <v>58471</v>
      </c>
      <c r="H7496" s="1" t="s">
        <v>11206</v>
      </c>
      <c r="I7496" s="1" t="n">
        <v>49893</v>
      </c>
      <c r="J7496" s="1" t="s">
        <v>5761</v>
      </c>
      <c r="K7496" s="1" t="s">
        <v>3381</v>
      </c>
    </row>
    <row r="7497" customFormat="false" ht="15" hidden="false" customHeight="true" outlineLevel="0" collapsed="false">
      <c r="A7497" s="1" t="n">
        <f aca="false">MAX($A$2:$A7496)+1</f>
        <v>6534</v>
      </c>
      <c r="C7497" s="1" t="str">
        <f aca="false">IF(H7497="",F7497,H7497)</f>
        <v>Buena Vista Biomass Power</v>
      </c>
      <c r="F7497" s="5"/>
      <c r="G7497" s="1" t="n">
        <v>58472</v>
      </c>
      <c r="H7497" s="1" t="s">
        <v>11207</v>
      </c>
      <c r="I7497" s="1" t="n">
        <v>58460</v>
      </c>
      <c r="J7497" s="1" t="s">
        <v>11208</v>
      </c>
      <c r="K7497" s="1" t="s">
        <v>3381</v>
      </c>
    </row>
    <row r="7498" customFormat="false" ht="15" hidden="false" customHeight="true" outlineLevel="0" collapsed="false">
      <c r="A7498" s="1" t="n">
        <f aca="false">MAX($A$2:$A7497)+1</f>
        <v>6535</v>
      </c>
      <c r="C7498" s="1" t="str">
        <f aca="false">IF(H7498="",F7498,H7498)</f>
        <v>Bruce A Henry Solar Farm</v>
      </c>
      <c r="F7498" s="5"/>
      <c r="G7498" s="1" t="n">
        <v>58473</v>
      </c>
      <c r="H7498" s="1" t="s">
        <v>11209</v>
      </c>
      <c r="I7498" s="1" t="n">
        <v>5070</v>
      </c>
      <c r="J7498" s="1" t="s">
        <v>11210</v>
      </c>
      <c r="K7498" s="1" t="s">
        <v>3381</v>
      </c>
    </row>
    <row r="7499" customFormat="false" ht="15" hidden="false" customHeight="true" outlineLevel="0" collapsed="false">
      <c r="A7499" s="1" t="n">
        <f aca="false">MAX($A$2:$A7498)+1</f>
        <v>6536</v>
      </c>
      <c r="C7499" s="1" t="str">
        <f aca="false">IF(H7499="",F7499,H7499)</f>
        <v>Buffalo Dunes Wind Project</v>
      </c>
      <c r="F7499" s="5"/>
      <c r="G7499" s="1" t="n">
        <v>58474</v>
      </c>
      <c r="H7499" s="1" t="s">
        <v>11211</v>
      </c>
      <c r="I7499" s="1" t="n">
        <v>58461</v>
      </c>
      <c r="J7499" s="1" t="s">
        <v>11212</v>
      </c>
      <c r="K7499" s="1" t="s">
        <v>3381</v>
      </c>
    </row>
    <row r="7500" customFormat="false" ht="15" hidden="false" customHeight="true" outlineLevel="0" collapsed="false">
      <c r="A7500" s="1" t="n">
        <f aca="false">MAX($A$2:$A7499)+1</f>
        <v>6537</v>
      </c>
      <c r="C7500" s="1" t="str">
        <f aca="false">IF(H7500="",F7500,H7500)</f>
        <v>Dart Container Corp</v>
      </c>
      <c r="F7500" s="5"/>
      <c r="G7500" s="1" t="n">
        <v>58476</v>
      </c>
      <c r="H7500" s="1" t="s">
        <v>11213</v>
      </c>
      <c r="I7500" s="1" t="n">
        <v>58463</v>
      </c>
      <c r="J7500" s="1" t="s">
        <v>11213</v>
      </c>
      <c r="K7500" s="1" t="s">
        <v>3381</v>
      </c>
    </row>
    <row r="7501" customFormat="false" ht="15" hidden="false" customHeight="true" outlineLevel="0" collapsed="false">
      <c r="A7501" s="1" t="n">
        <f aca="false">MAX($A$2:$A7500)+1</f>
        <v>6538</v>
      </c>
      <c r="C7501" s="1" t="str">
        <f aca="false">IF(H7501="",F7501,H7501)</f>
        <v>Las Vegas WPCF Solar Plant</v>
      </c>
      <c r="F7501" s="5"/>
      <c r="G7501" s="1" t="n">
        <v>58477</v>
      </c>
      <c r="H7501" s="1" t="s">
        <v>11214</v>
      </c>
      <c r="I7501" s="1" t="n">
        <v>58464</v>
      </c>
      <c r="J7501" s="1" t="s">
        <v>11215</v>
      </c>
      <c r="K7501" s="1" t="s">
        <v>3381</v>
      </c>
    </row>
    <row r="7502" customFormat="false" ht="15" hidden="false" customHeight="true" outlineLevel="0" collapsed="false">
      <c r="A7502" s="1" t="n">
        <f aca="false">MAX($A$2:$A7501)+1</f>
        <v>6539</v>
      </c>
      <c r="C7502" s="1" t="str">
        <f aca="false">IF(H7502="",F7502,H7502)</f>
        <v>SEV NM Phase 2</v>
      </c>
      <c r="F7502" s="5"/>
      <c r="G7502" s="1" t="n">
        <v>58479</v>
      </c>
      <c r="H7502" s="1" t="s">
        <v>11216</v>
      </c>
      <c r="I7502" s="1" t="n">
        <v>58465</v>
      </c>
      <c r="J7502" s="1" t="s">
        <v>10716</v>
      </c>
      <c r="K7502" s="1" t="s">
        <v>3381</v>
      </c>
    </row>
    <row r="7503" customFormat="false" ht="15" hidden="false" customHeight="true" outlineLevel="0" collapsed="false">
      <c r="A7503" s="1" t="n">
        <f aca="false">MAX($A$2:$A7502)+1</f>
        <v>6540</v>
      </c>
      <c r="C7503" s="1" t="str">
        <f aca="false">IF(H7503="",F7503,H7503)</f>
        <v>Plymouth Solar LLC</v>
      </c>
      <c r="F7503" s="5"/>
      <c r="G7503" s="1" t="n">
        <v>58480</v>
      </c>
      <c r="H7503" s="1" t="s">
        <v>11217</v>
      </c>
      <c r="I7503" s="1" t="n">
        <v>58466</v>
      </c>
      <c r="J7503" s="1" t="s">
        <v>11218</v>
      </c>
      <c r="K7503" s="1" t="s">
        <v>3381</v>
      </c>
    </row>
    <row r="7504" customFormat="false" ht="15" hidden="false" customHeight="true" outlineLevel="0" collapsed="false">
      <c r="A7504" s="1" t="n">
        <f aca="false">MAX($A$2:$A7503)+1</f>
        <v>6541</v>
      </c>
      <c r="C7504" s="1" t="str">
        <f aca="false">IF(H7504="",F7504,H7504)</f>
        <v>CSU Pueblo</v>
      </c>
      <c r="F7504" s="5"/>
      <c r="G7504" s="1" t="n">
        <v>58481</v>
      </c>
      <c r="H7504" s="1" t="s">
        <v>11219</v>
      </c>
      <c r="I7504" s="1" t="n">
        <v>58467</v>
      </c>
      <c r="J7504" s="1" t="s">
        <v>11220</v>
      </c>
      <c r="K7504" s="1" t="s">
        <v>3381</v>
      </c>
    </row>
    <row r="7505" customFormat="false" ht="15" hidden="false" customHeight="true" outlineLevel="0" collapsed="false">
      <c r="A7505" s="1" t="n">
        <f aca="false">MAX($A$2:$A7504)+1</f>
        <v>6542</v>
      </c>
      <c r="C7505" s="1" t="str">
        <f aca="false">IF(H7505="",F7505,H7505)</f>
        <v>Azalea Solar, LLC</v>
      </c>
      <c r="F7505" s="5"/>
      <c r="G7505" s="1" t="n">
        <v>58482</v>
      </c>
      <c r="H7505" s="1" t="s">
        <v>11221</v>
      </c>
      <c r="I7505" s="1" t="n">
        <v>58468</v>
      </c>
      <c r="J7505" s="1" t="s">
        <v>11222</v>
      </c>
      <c r="K7505" s="1" t="s">
        <v>3381</v>
      </c>
    </row>
    <row r="7506" customFormat="false" ht="15" hidden="false" customHeight="true" outlineLevel="0" collapsed="false">
      <c r="A7506" s="1" t="n">
        <f aca="false">MAX($A$2:$A7505)+1</f>
        <v>6543</v>
      </c>
      <c r="C7506" s="1" t="str">
        <f aca="false">IF(H7506="",F7506,H7506)</f>
        <v>Tinton Falls Solar Farm</v>
      </c>
      <c r="F7506" s="5"/>
      <c r="G7506" s="1" t="n">
        <v>58483</v>
      </c>
      <c r="H7506" s="1" t="s">
        <v>11223</v>
      </c>
      <c r="I7506" s="1" t="n">
        <v>58469</v>
      </c>
      <c r="J7506" s="1" t="s">
        <v>11224</v>
      </c>
      <c r="K7506" s="1" t="s">
        <v>3381</v>
      </c>
    </row>
    <row r="7507" customFormat="false" ht="15" hidden="false" customHeight="true" outlineLevel="0" collapsed="false">
      <c r="A7507" s="1" t="n">
        <f aca="false">MAX($A$2:$A7506)+1</f>
        <v>6544</v>
      </c>
      <c r="C7507" s="1" t="str">
        <f aca="false">IF(H7507="",F7507,H7507)</f>
        <v>MAS ASB Cogen Plant</v>
      </c>
      <c r="F7507" s="5"/>
      <c r="G7507" s="1" t="n">
        <v>58484</v>
      </c>
      <c r="H7507" s="1" t="s">
        <v>11225</v>
      </c>
      <c r="I7507" s="1" t="n">
        <v>58472</v>
      </c>
      <c r="J7507" s="1" t="s">
        <v>11226</v>
      </c>
      <c r="K7507" s="1" t="s">
        <v>3381</v>
      </c>
    </row>
    <row r="7508" customFormat="false" ht="15" hidden="false" customHeight="true" outlineLevel="0" collapsed="false">
      <c r="A7508" s="1" t="n">
        <f aca="false">MAX($A$2:$A7507)+1</f>
        <v>6545</v>
      </c>
      <c r="C7508" s="1" t="str">
        <f aca="false">IF(H7508="",F7508,H7508)</f>
        <v>Upson Rocky Creek Solar Plant</v>
      </c>
      <c r="F7508" s="5"/>
      <c r="G7508" s="1" t="n">
        <v>58485</v>
      </c>
      <c r="H7508" s="1" t="s">
        <v>11227</v>
      </c>
      <c r="I7508" s="1" t="n">
        <v>58764</v>
      </c>
      <c r="J7508" s="1" t="s">
        <v>11228</v>
      </c>
      <c r="K7508" s="1" t="s">
        <v>3381</v>
      </c>
    </row>
    <row r="7509" customFormat="false" ht="15" hidden="false" customHeight="true" outlineLevel="0" collapsed="false">
      <c r="A7509" s="1" t="n">
        <f aca="false">MAX($A$2:$A7508)+1</f>
        <v>6546</v>
      </c>
      <c r="C7509" s="1" t="str">
        <f aca="false">IF(H7509="",F7509,H7509)</f>
        <v>Picture Rocks Solar, LLC</v>
      </c>
      <c r="F7509" s="5"/>
      <c r="G7509" s="1" t="n">
        <v>58486</v>
      </c>
      <c r="H7509" s="1" t="s">
        <v>11229</v>
      </c>
      <c r="I7509" s="1" t="n">
        <v>58473</v>
      </c>
      <c r="J7509" s="1" t="s">
        <v>11230</v>
      </c>
      <c r="K7509" s="1" t="s">
        <v>3381</v>
      </c>
    </row>
    <row r="7510" customFormat="false" ht="15" hidden="false" customHeight="true" outlineLevel="0" collapsed="false">
      <c r="A7510" s="1" t="n">
        <f aca="false">MAX($A$2:$A7509)+1</f>
        <v>6547</v>
      </c>
      <c r="C7510" s="1" t="str">
        <f aca="false">IF(H7510="",F7510,H7510)</f>
        <v>Granville Solar PV Power Project</v>
      </c>
      <c r="F7510" s="5"/>
      <c r="G7510" s="1" t="n">
        <v>58487</v>
      </c>
      <c r="H7510" s="1" t="s">
        <v>11231</v>
      </c>
      <c r="I7510" s="1" t="n">
        <v>17650</v>
      </c>
      <c r="J7510" s="1" t="s">
        <v>5602</v>
      </c>
      <c r="K7510" s="1" t="s">
        <v>3381</v>
      </c>
    </row>
    <row r="7511" customFormat="false" ht="15" hidden="false" customHeight="true" outlineLevel="0" collapsed="false">
      <c r="A7511" s="1" t="n">
        <f aca="false">MAX($A$2:$A7510)+1</f>
        <v>6548</v>
      </c>
      <c r="C7511" s="1" t="str">
        <f aca="false">IF(H7511="",F7511,H7511)</f>
        <v>Bryan Solar, LLC</v>
      </c>
      <c r="F7511" s="5"/>
      <c r="G7511" s="1" t="n">
        <v>58488</v>
      </c>
      <c r="H7511" s="1" t="s">
        <v>11232</v>
      </c>
      <c r="I7511" s="1" t="n">
        <v>58473</v>
      </c>
      <c r="J7511" s="1" t="s">
        <v>11230</v>
      </c>
      <c r="K7511" s="1" t="s">
        <v>3381</v>
      </c>
    </row>
    <row r="7512" customFormat="false" ht="15" hidden="false" customHeight="true" outlineLevel="0" collapsed="false">
      <c r="A7512" s="1" t="n">
        <f aca="false">MAX($A$2:$A7511)+1</f>
        <v>6549</v>
      </c>
      <c r="C7512" s="1" t="str">
        <f aca="false">IF(H7512="",F7512,H7512)</f>
        <v>Apex Solar PV Power Project</v>
      </c>
      <c r="F7512" s="5"/>
      <c r="G7512" s="1" t="n">
        <v>58489</v>
      </c>
      <c r="H7512" s="1" t="s">
        <v>11233</v>
      </c>
      <c r="I7512" s="1" t="n">
        <v>17650</v>
      </c>
      <c r="J7512" s="1" t="s">
        <v>5602</v>
      </c>
      <c r="K7512" s="1" t="s">
        <v>3381</v>
      </c>
    </row>
    <row r="7513" customFormat="false" ht="15" hidden="false" customHeight="true" outlineLevel="0" collapsed="false">
      <c r="A7513" s="1" t="n">
        <f aca="false">MAX($A$2:$A7512)+1</f>
        <v>6550</v>
      </c>
      <c r="C7513" s="1" t="str">
        <f aca="false">IF(H7513="",F7513,H7513)</f>
        <v>Spectrum Solar PV Power Project</v>
      </c>
      <c r="F7513" s="5"/>
      <c r="G7513" s="1" t="n">
        <v>58490</v>
      </c>
      <c r="H7513" s="1" t="s">
        <v>11234</v>
      </c>
      <c r="I7513" s="1" t="n">
        <v>17650</v>
      </c>
      <c r="J7513" s="1" t="s">
        <v>5602</v>
      </c>
      <c r="K7513" s="1" t="s">
        <v>3381</v>
      </c>
    </row>
    <row r="7514" customFormat="false" ht="15" hidden="false" customHeight="true" outlineLevel="0" collapsed="false">
      <c r="A7514" s="1" t="n">
        <f aca="false">MAX($A$2:$A7513)+1</f>
        <v>6551</v>
      </c>
      <c r="C7514" s="1" t="str">
        <f aca="false">IF(H7514="",F7514,H7514)</f>
        <v>Sandy Cross Solar, LLC</v>
      </c>
      <c r="F7514" s="5"/>
      <c r="G7514" s="1" t="n">
        <v>58491</v>
      </c>
      <c r="H7514" s="1" t="s">
        <v>11235</v>
      </c>
      <c r="I7514" s="1" t="n">
        <v>58477</v>
      </c>
      <c r="J7514" s="1" t="s">
        <v>11236</v>
      </c>
      <c r="K7514" s="1" t="s">
        <v>3381</v>
      </c>
    </row>
    <row r="7515" customFormat="false" ht="15" hidden="false" customHeight="true" outlineLevel="0" collapsed="false">
      <c r="A7515" s="1" t="n">
        <f aca="false">MAX($A$2:$A7514)+1</f>
        <v>6552</v>
      </c>
      <c r="C7515" s="1" t="str">
        <f aca="false">IF(H7515="",F7515,H7515)</f>
        <v>Ararat Rock Solar, LLC</v>
      </c>
      <c r="F7515" s="5"/>
      <c r="G7515" s="1" t="n">
        <v>58492</v>
      </c>
      <c r="H7515" s="1" t="s">
        <v>11237</v>
      </c>
      <c r="I7515" s="1" t="n">
        <v>58477</v>
      </c>
      <c r="J7515" s="1" t="s">
        <v>11236</v>
      </c>
      <c r="K7515" s="1" t="s">
        <v>3381</v>
      </c>
    </row>
    <row r="7516" customFormat="false" ht="15" hidden="false" customHeight="true" outlineLevel="0" collapsed="false">
      <c r="A7516" s="1" t="n">
        <f aca="false">MAX($A$2:$A7515)+1</f>
        <v>6553</v>
      </c>
      <c r="C7516" s="1" t="str">
        <f aca="false">IF(H7516="",F7516,H7516)</f>
        <v>Progress Solar 1, LLC</v>
      </c>
      <c r="F7516" s="5"/>
      <c r="G7516" s="1" t="n">
        <v>58493</v>
      </c>
      <c r="H7516" s="1" t="s">
        <v>11238</v>
      </c>
      <c r="I7516" s="1" t="n">
        <v>58477</v>
      </c>
      <c r="J7516" s="1" t="s">
        <v>11236</v>
      </c>
      <c r="K7516" s="1" t="s">
        <v>3381</v>
      </c>
    </row>
    <row r="7517" customFormat="false" ht="15" hidden="false" customHeight="true" outlineLevel="0" collapsed="false">
      <c r="A7517" s="1" t="n">
        <f aca="false">MAX($A$2:$A7516)+1</f>
        <v>6554</v>
      </c>
      <c r="C7517" s="1" t="str">
        <f aca="false">IF(H7517="",F7517,H7517)</f>
        <v>Progress Solar II, LLC</v>
      </c>
      <c r="F7517" s="5"/>
      <c r="G7517" s="1" t="n">
        <v>58494</v>
      </c>
      <c r="H7517" s="1" t="s">
        <v>11239</v>
      </c>
      <c r="I7517" s="1" t="n">
        <v>58477</v>
      </c>
      <c r="J7517" s="1" t="s">
        <v>11236</v>
      </c>
      <c r="K7517" s="1" t="s">
        <v>3381</v>
      </c>
    </row>
    <row r="7518" customFormat="false" ht="15" hidden="false" customHeight="true" outlineLevel="0" collapsed="false">
      <c r="A7518" s="1" t="n">
        <f aca="false">MAX($A$2:$A7517)+1</f>
        <v>6555</v>
      </c>
      <c r="C7518" s="1" t="str">
        <f aca="false">IF(H7518="",F7518,H7518)</f>
        <v>Progress Solar III, LLC</v>
      </c>
      <c r="F7518" s="5"/>
      <c r="G7518" s="1" t="n">
        <v>58495</v>
      </c>
      <c r="H7518" s="1" t="s">
        <v>11240</v>
      </c>
      <c r="I7518" s="1" t="n">
        <v>58477</v>
      </c>
      <c r="J7518" s="1" t="s">
        <v>11236</v>
      </c>
      <c r="K7518" s="1" t="s">
        <v>3381</v>
      </c>
    </row>
    <row r="7519" customFormat="false" ht="15" hidden="false" customHeight="true" outlineLevel="0" collapsed="false">
      <c r="A7519" s="1" t="n">
        <f aca="false">MAX($A$2:$A7518)+1</f>
        <v>6556</v>
      </c>
      <c r="C7519" s="1" t="str">
        <f aca="false">IF(H7519="",F7519,H7519)</f>
        <v>Lincoln Solar</v>
      </c>
      <c r="F7519" s="5"/>
      <c r="G7519" s="1" t="n">
        <v>58496</v>
      </c>
      <c r="H7519" s="1" t="s">
        <v>11241</v>
      </c>
      <c r="I7519" s="1" t="n">
        <v>58135</v>
      </c>
      <c r="J7519" s="1" t="s">
        <v>10799</v>
      </c>
      <c r="K7519" s="1" t="s">
        <v>3381</v>
      </c>
    </row>
    <row r="7520" customFormat="false" ht="15" hidden="false" customHeight="true" outlineLevel="0" collapsed="false">
      <c r="A7520" s="1" t="n">
        <f aca="false">MAX($A$2:$A7519)+1</f>
        <v>6557</v>
      </c>
      <c r="C7520" s="1" t="str">
        <f aca="false">IF(H7520="",F7520,H7520)</f>
        <v>L&amp;S Sweetners</v>
      </c>
      <c r="F7520" s="5"/>
      <c r="G7520" s="1" t="n">
        <v>58497</v>
      </c>
      <c r="H7520" s="1" t="s">
        <v>11242</v>
      </c>
      <c r="I7520" s="1" t="n">
        <v>7477</v>
      </c>
      <c r="J7520" s="1" t="s">
        <v>6237</v>
      </c>
      <c r="K7520" s="1" t="s">
        <v>3381</v>
      </c>
    </row>
    <row r="7521" customFormat="false" ht="15" hidden="false" customHeight="true" outlineLevel="0" collapsed="false">
      <c r="A7521" s="1" t="n">
        <f aca="false">MAX($A$2:$A7520)+1</f>
        <v>6558</v>
      </c>
      <c r="C7521" s="1" t="str">
        <f aca="false">IF(H7521="",F7521,H7521)</f>
        <v>Rosamond One</v>
      </c>
      <c r="F7521" s="5"/>
      <c r="G7521" s="1" t="n">
        <v>58498</v>
      </c>
      <c r="H7521" s="1" t="s">
        <v>11243</v>
      </c>
      <c r="I7521" s="1" t="n">
        <v>58478</v>
      </c>
      <c r="J7521" s="1" t="s">
        <v>11244</v>
      </c>
      <c r="K7521" s="1" t="s">
        <v>3381</v>
      </c>
    </row>
    <row r="7522" customFormat="false" ht="15" hidden="false" customHeight="true" outlineLevel="0" collapsed="false">
      <c r="A7522" s="1" t="n">
        <f aca="false">MAX($A$2:$A7521)+1</f>
        <v>6559</v>
      </c>
      <c r="C7522" s="1" t="str">
        <f aca="false">IF(H7522="",F7522,H7522)</f>
        <v>Rosamond Two</v>
      </c>
      <c r="F7522" s="5"/>
      <c r="G7522" s="1" t="n">
        <v>58499</v>
      </c>
      <c r="H7522" s="1" t="s">
        <v>11245</v>
      </c>
      <c r="I7522" s="1" t="n">
        <v>58479</v>
      </c>
      <c r="J7522" s="1" t="s">
        <v>11246</v>
      </c>
      <c r="K7522" s="1" t="s">
        <v>3381</v>
      </c>
    </row>
    <row r="7523" customFormat="false" ht="15" hidden="false" customHeight="true" outlineLevel="0" collapsed="false">
      <c r="A7523" s="1" t="n">
        <f aca="false">MAX($A$2:$A7522)+1</f>
        <v>6560</v>
      </c>
      <c r="C7523" s="1" t="str">
        <f aca="false">IF(H7523="",F7523,H7523)</f>
        <v>Rio Grande Solar</v>
      </c>
      <c r="F7523" s="5"/>
      <c r="G7523" s="1" t="n">
        <v>58500</v>
      </c>
      <c r="H7523" s="1" t="s">
        <v>11247</v>
      </c>
      <c r="I7523" s="1" t="n">
        <v>58480</v>
      </c>
      <c r="J7523" s="1" t="s">
        <v>11248</v>
      </c>
      <c r="K7523" s="1" t="s">
        <v>3381</v>
      </c>
    </row>
    <row r="7524" customFormat="false" ht="15" hidden="false" customHeight="true" outlineLevel="0" collapsed="false">
      <c r="A7524" s="1" t="n">
        <f aca="false">MAX($A$2:$A7523)+1</f>
        <v>6561</v>
      </c>
      <c r="C7524" s="1" t="str">
        <f aca="false">IF(H7524="",F7524,H7524)</f>
        <v>Gillespie 1</v>
      </c>
      <c r="F7524" s="5"/>
      <c r="G7524" s="1" t="n">
        <v>58501</v>
      </c>
      <c r="H7524" s="1" t="s">
        <v>11249</v>
      </c>
      <c r="I7524" s="1" t="n">
        <v>58481</v>
      </c>
      <c r="J7524" s="1" t="s">
        <v>11250</v>
      </c>
      <c r="K7524" s="1" t="s">
        <v>3381</v>
      </c>
    </row>
    <row r="7525" customFormat="false" ht="15" hidden="false" customHeight="true" outlineLevel="0" collapsed="false">
      <c r="A7525" s="1" t="n">
        <f aca="false">MAX($A$2:$A7524)+1</f>
        <v>6562</v>
      </c>
      <c r="C7525" s="1" t="str">
        <f aca="false">IF(H7525="",F7525,H7525)</f>
        <v>Columbia 3</v>
      </c>
      <c r="F7525" s="5"/>
      <c r="G7525" s="1" t="n">
        <v>58502</v>
      </c>
      <c r="H7525" s="1" t="s">
        <v>11251</v>
      </c>
      <c r="I7525" s="1" t="n">
        <v>58482</v>
      </c>
      <c r="J7525" s="1" t="s">
        <v>11252</v>
      </c>
      <c r="K7525" s="1" t="s">
        <v>3381</v>
      </c>
    </row>
    <row r="7526" customFormat="false" ht="15" hidden="false" customHeight="true" outlineLevel="0" collapsed="false">
      <c r="A7526" s="1" t="n">
        <f aca="false">MAX($A$2:$A7525)+1</f>
        <v>6563</v>
      </c>
      <c r="C7526" s="1" t="str">
        <f aca="false">IF(H7526="",F7526,H7526)</f>
        <v>Livingston Solar Farm</v>
      </c>
      <c r="F7526" s="5"/>
      <c r="G7526" s="1" t="n">
        <v>58504</v>
      </c>
      <c r="H7526" s="1" t="s">
        <v>11253</v>
      </c>
      <c r="I7526" s="1" t="n">
        <v>58485</v>
      </c>
      <c r="J7526" s="1" t="s">
        <v>11254</v>
      </c>
      <c r="K7526" s="1" t="s">
        <v>3381</v>
      </c>
    </row>
    <row r="7527" customFormat="false" ht="15" hidden="false" customHeight="true" outlineLevel="0" collapsed="false">
      <c r="A7527" s="1" t="n">
        <f aca="false">MAX($A$2:$A7526)+1</f>
        <v>6564</v>
      </c>
      <c r="C7527" s="1" t="str">
        <f aca="false">IF(H7527="",F7527,H7527)</f>
        <v>Livingston Solar Canopies</v>
      </c>
      <c r="F7527" s="5"/>
      <c r="G7527" s="1" t="n">
        <v>58505</v>
      </c>
      <c r="H7527" s="1" t="s">
        <v>11255</v>
      </c>
      <c r="I7527" s="1" t="n">
        <v>58485</v>
      </c>
      <c r="J7527" s="1" t="s">
        <v>11254</v>
      </c>
      <c r="K7527" s="1" t="s">
        <v>3381</v>
      </c>
    </row>
    <row r="7528" customFormat="false" ht="15" hidden="false" customHeight="true" outlineLevel="0" collapsed="false">
      <c r="A7528" s="1" t="n">
        <f aca="false">MAX($A$2:$A7527)+1</f>
        <v>6565</v>
      </c>
      <c r="C7528" s="1" t="str">
        <f aca="false">IF(H7528="",F7528,H7528)</f>
        <v>Chuckawalla Solar</v>
      </c>
      <c r="F7528" s="5"/>
      <c r="G7528" s="1" t="n">
        <v>58506</v>
      </c>
      <c r="H7528" s="1" t="s">
        <v>11256</v>
      </c>
      <c r="I7528" s="1" t="n">
        <v>58486</v>
      </c>
      <c r="J7528" s="1" t="s">
        <v>11257</v>
      </c>
      <c r="K7528" s="1" t="s">
        <v>3381</v>
      </c>
    </row>
    <row r="7529" customFormat="false" ht="15" hidden="false" customHeight="true" outlineLevel="0" collapsed="false">
      <c r="A7529" s="1" t="n">
        <f aca="false">MAX($A$2:$A7528)+1</f>
        <v>6566</v>
      </c>
      <c r="C7529" s="1" t="str">
        <f aca="false">IF(H7529="",F7529,H7529)</f>
        <v>Montefieor Medical Center Moses Division</v>
      </c>
      <c r="F7529" s="5"/>
      <c r="G7529" s="1" t="n">
        <v>58507</v>
      </c>
      <c r="H7529" s="1" t="s">
        <v>11258</v>
      </c>
      <c r="I7529" s="1" t="n">
        <v>58487</v>
      </c>
      <c r="J7529" s="1" t="s">
        <v>11259</v>
      </c>
      <c r="K7529" s="1" t="s">
        <v>3381</v>
      </c>
    </row>
    <row r="7530" customFormat="false" ht="15" hidden="false" customHeight="true" outlineLevel="0" collapsed="false">
      <c r="A7530" s="1" t="n">
        <f aca="false">MAX($A$2:$A7529)+1</f>
        <v>6567</v>
      </c>
      <c r="C7530" s="1" t="str">
        <f aca="false">IF(H7530="",F7530,H7530)</f>
        <v>Bear Creek Solar</v>
      </c>
      <c r="F7530" s="5"/>
      <c r="G7530" s="1" t="n">
        <v>58508</v>
      </c>
      <c r="H7530" s="1" t="s">
        <v>11260</v>
      </c>
      <c r="I7530" s="1" t="n">
        <v>58135</v>
      </c>
      <c r="J7530" s="1" t="s">
        <v>10799</v>
      </c>
      <c r="K7530" s="1" t="s">
        <v>3381</v>
      </c>
    </row>
    <row r="7531" customFormat="false" ht="15" hidden="false" customHeight="true" outlineLevel="0" collapsed="false">
      <c r="A7531" s="1" t="n">
        <f aca="false">MAX($A$2:$A7530)+1</f>
        <v>6568</v>
      </c>
      <c r="C7531" s="1" t="str">
        <f aca="false">IF(H7531="",F7531,H7531)</f>
        <v>Vintner Solar</v>
      </c>
      <c r="F7531" s="5"/>
      <c r="G7531" s="1" t="n">
        <v>58509</v>
      </c>
      <c r="H7531" s="1" t="s">
        <v>11261</v>
      </c>
      <c r="I7531" s="1" t="n">
        <v>58135</v>
      </c>
      <c r="J7531" s="1" t="s">
        <v>10799</v>
      </c>
      <c r="K7531" s="1" t="s">
        <v>3381</v>
      </c>
    </row>
    <row r="7532" customFormat="false" ht="15" hidden="false" customHeight="true" outlineLevel="0" collapsed="false">
      <c r="A7532" s="1" t="n">
        <f aca="false">MAX($A$2:$A7531)+1</f>
        <v>6569</v>
      </c>
      <c r="C7532" s="1" t="str">
        <f aca="false">IF(H7532="",F7532,H7532)</f>
        <v>Kettleman Solar Project</v>
      </c>
      <c r="F7532" s="5"/>
      <c r="G7532" s="1" t="n">
        <v>58510</v>
      </c>
      <c r="H7532" s="1" t="s">
        <v>11262</v>
      </c>
      <c r="I7532" s="1" t="n">
        <v>58135</v>
      </c>
      <c r="J7532" s="1" t="s">
        <v>10799</v>
      </c>
      <c r="K7532" s="1" t="s">
        <v>3381</v>
      </c>
    </row>
    <row r="7533" customFormat="false" ht="15" hidden="false" customHeight="true" outlineLevel="0" collapsed="false">
      <c r="A7533" s="1" t="n">
        <f aca="false">MAX($A$2:$A7532)+1</f>
        <v>6570</v>
      </c>
      <c r="C7533" s="1" t="str">
        <f aca="false">IF(H7533="",F7533,H7533)</f>
        <v>Delta Wind Farm</v>
      </c>
      <c r="F7533" s="5"/>
      <c r="G7533" s="1" t="n">
        <v>58511</v>
      </c>
      <c r="H7533" s="1" t="s">
        <v>11263</v>
      </c>
      <c r="I7533" s="1" t="n">
        <v>58488</v>
      </c>
      <c r="J7533" s="1" t="s">
        <v>11264</v>
      </c>
      <c r="K7533" s="1" t="s">
        <v>3381</v>
      </c>
    </row>
    <row r="7534" customFormat="false" ht="15" hidden="false" customHeight="true" outlineLevel="0" collapsed="false">
      <c r="A7534" s="1" t="n">
        <f aca="false">MAX($A$2:$A7533)+1</f>
        <v>6571</v>
      </c>
      <c r="C7534" s="1" t="str">
        <f aca="false">IF(H7534="",F7534,H7534)</f>
        <v>Cornerstone Power Vineland I LLC</v>
      </c>
      <c r="F7534" s="5"/>
      <c r="G7534" s="1" t="n">
        <v>58512</v>
      </c>
      <c r="H7534" s="1" t="s">
        <v>11265</v>
      </c>
      <c r="I7534" s="1" t="n">
        <v>58489</v>
      </c>
      <c r="J7534" s="1" t="s">
        <v>11266</v>
      </c>
      <c r="K7534" s="1" t="s">
        <v>3381</v>
      </c>
    </row>
    <row r="7535" customFormat="false" ht="15" hidden="false" customHeight="true" outlineLevel="0" collapsed="false">
      <c r="A7535" s="1" t="n">
        <f aca="false">MAX($A$2:$A7534)+1</f>
        <v>6572</v>
      </c>
      <c r="C7535" s="1" t="str">
        <f aca="false">IF(H7535="",F7535,H7535)</f>
        <v>Ironwood Solar LLC</v>
      </c>
      <c r="F7535" s="5"/>
      <c r="G7535" s="1" t="n">
        <v>58513</v>
      </c>
      <c r="H7535" s="1" t="s">
        <v>11267</v>
      </c>
      <c r="I7535" s="1" t="n">
        <v>58490</v>
      </c>
      <c r="J7535" s="1" t="s">
        <v>11267</v>
      </c>
      <c r="K7535" s="1" t="s">
        <v>3381</v>
      </c>
    </row>
    <row r="7536" customFormat="false" ht="15" hidden="false" customHeight="true" outlineLevel="0" collapsed="false">
      <c r="A7536" s="1" t="n">
        <f aca="false">MAX($A$2:$A7535)+1</f>
        <v>6573</v>
      </c>
      <c r="C7536" s="1" t="str">
        <f aca="false">IF(H7536="",F7536,H7536)</f>
        <v>Desert Hot Springs Solar</v>
      </c>
      <c r="F7536" s="5"/>
      <c r="G7536" s="1" t="n">
        <v>58514</v>
      </c>
      <c r="H7536" s="1" t="s">
        <v>11268</v>
      </c>
      <c r="I7536" s="1" t="n">
        <v>57365</v>
      </c>
      <c r="J7536" s="1" t="s">
        <v>10578</v>
      </c>
      <c r="K7536" s="1" t="s">
        <v>3381</v>
      </c>
    </row>
    <row r="7537" customFormat="false" ht="15" hidden="false" customHeight="true" outlineLevel="0" collapsed="false">
      <c r="A7537" s="1" t="n">
        <f aca="false">MAX($A$2:$A7536)+1</f>
        <v>6574</v>
      </c>
      <c r="C7537" s="1" t="str">
        <f aca="false">IF(H7537="",F7537,H7537)</f>
        <v>Chattanooga Metropolitan Airport Solar</v>
      </c>
      <c r="F7537" s="5"/>
      <c r="G7537" s="1" t="n">
        <v>58515</v>
      </c>
      <c r="H7537" s="1" t="s">
        <v>11269</v>
      </c>
      <c r="I7537" s="1" t="n">
        <v>58492</v>
      </c>
      <c r="J7537" s="1" t="s">
        <v>11270</v>
      </c>
      <c r="K7537" s="1" t="s">
        <v>3381</v>
      </c>
    </row>
    <row r="7538" customFormat="false" ht="15" hidden="false" customHeight="true" outlineLevel="0" collapsed="false">
      <c r="A7538" s="1" t="n">
        <f aca="false">MAX($A$2:$A7537)+1</f>
        <v>6575</v>
      </c>
      <c r="C7538" s="1" t="str">
        <f aca="false">IF(H7538="",F7538,H7538)</f>
        <v>Union HS at Casa Grande</v>
      </c>
      <c r="F7538" s="5"/>
      <c r="G7538" s="1" t="n">
        <v>58516</v>
      </c>
      <c r="H7538" s="1" t="s">
        <v>11271</v>
      </c>
      <c r="I7538" s="1" t="n">
        <v>58491</v>
      </c>
      <c r="J7538" s="1" t="s">
        <v>11272</v>
      </c>
      <c r="K7538" s="1" t="s">
        <v>3381</v>
      </c>
    </row>
    <row r="7539" customFormat="false" ht="15" hidden="false" customHeight="true" outlineLevel="0" collapsed="false">
      <c r="A7539" s="1" t="n">
        <f aca="false">MAX($A$2:$A7538)+1</f>
        <v>6576</v>
      </c>
      <c r="C7539" s="1" t="str">
        <f aca="false">IF(H7539="",F7539,H7539)</f>
        <v>Vista Grande HS at Casa Grande</v>
      </c>
      <c r="F7539" s="5"/>
      <c r="G7539" s="1" t="n">
        <v>58517</v>
      </c>
      <c r="H7539" s="1" t="s">
        <v>11273</v>
      </c>
      <c r="I7539" s="1" t="n">
        <v>58491</v>
      </c>
      <c r="J7539" s="1" t="s">
        <v>11272</v>
      </c>
      <c r="K7539" s="1" t="s">
        <v>3381</v>
      </c>
    </row>
    <row r="7540" customFormat="false" ht="15" hidden="false" customHeight="true" outlineLevel="0" collapsed="false">
      <c r="A7540" s="1" t="n">
        <f aca="false">MAX($A$2:$A7539)+1</f>
        <v>6577</v>
      </c>
      <c r="C7540" s="1" t="str">
        <f aca="false">IF(H7540="",F7540,H7540)</f>
        <v>WSACC Power Generation Facility</v>
      </c>
      <c r="F7540" s="5"/>
      <c r="G7540" s="1" t="n">
        <v>58518</v>
      </c>
      <c r="H7540" s="1" t="s">
        <v>11274</v>
      </c>
      <c r="I7540" s="1" t="n">
        <v>58494</v>
      </c>
      <c r="J7540" s="1" t="s">
        <v>11275</v>
      </c>
      <c r="K7540" s="1" t="s">
        <v>3381</v>
      </c>
    </row>
    <row r="7541" customFormat="false" ht="15" hidden="false" customHeight="true" outlineLevel="0" collapsed="false">
      <c r="A7541" s="1" t="n">
        <f aca="false">MAX($A$2:$A7540)+1</f>
        <v>6578</v>
      </c>
      <c r="C7541" s="1" t="str">
        <f aca="false">IF(H7541="",F7541,H7541)</f>
        <v>Alethea I</v>
      </c>
      <c r="F7541" s="5"/>
      <c r="G7541" s="1" t="n">
        <v>58519</v>
      </c>
      <c r="H7541" s="1" t="s">
        <v>11276</v>
      </c>
      <c r="I7541" s="1" t="n">
        <v>58495</v>
      </c>
      <c r="J7541" s="1" t="s">
        <v>11277</v>
      </c>
      <c r="K7541" s="1" t="s">
        <v>3381</v>
      </c>
    </row>
    <row r="7542" customFormat="false" ht="15" hidden="false" customHeight="true" outlineLevel="0" collapsed="false">
      <c r="A7542" s="1" t="n">
        <f aca="false">MAX($A$2:$A7541)+1</f>
        <v>6579</v>
      </c>
      <c r="C7542" s="1" t="str">
        <f aca="false">IF(H7542="",F7542,H7542)</f>
        <v>Madera Community Hospital</v>
      </c>
      <c r="F7542" s="5"/>
      <c r="G7542" s="1" t="n">
        <v>58522</v>
      </c>
      <c r="H7542" s="1" t="s">
        <v>11278</v>
      </c>
      <c r="I7542" s="1" t="n">
        <v>57449</v>
      </c>
      <c r="J7542" s="1" t="s">
        <v>10687</v>
      </c>
      <c r="K7542" s="1" t="s">
        <v>3381</v>
      </c>
    </row>
    <row r="7543" customFormat="false" ht="15" hidden="false" customHeight="true" outlineLevel="0" collapsed="false">
      <c r="A7543" s="1" t="n">
        <f aca="false">MAX($A$2:$A7542)+1</f>
        <v>6580</v>
      </c>
      <c r="C7543" s="1" t="str">
        <f aca="false">IF(H7543="",F7543,H7543)</f>
        <v>Stoltze CoGen1</v>
      </c>
      <c r="F7543" s="5"/>
      <c r="G7543" s="1" t="n">
        <v>58523</v>
      </c>
      <c r="H7543" s="1" t="s">
        <v>11279</v>
      </c>
      <c r="I7543" s="1" t="n">
        <v>58498</v>
      </c>
      <c r="J7543" s="1" t="s">
        <v>11280</v>
      </c>
      <c r="K7543" s="1" t="s">
        <v>3381</v>
      </c>
    </row>
    <row r="7544" customFormat="false" ht="15" hidden="false" customHeight="true" outlineLevel="0" collapsed="false">
      <c r="A7544" s="1" t="n">
        <f aca="false">MAX($A$2:$A7543)+1</f>
        <v>6581</v>
      </c>
      <c r="C7544" s="1" t="str">
        <f aca="false">IF(H7544="",F7544,H7544)</f>
        <v>Neuse River Solar Farm</v>
      </c>
      <c r="F7544" s="5"/>
      <c r="G7544" s="1" t="n">
        <v>58524</v>
      </c>
      <c r="H7544" s="1" t="s">
        <v>11281</v>
      </c>
      <c r="I7544" s="1" t="n">
        <v>58499</v>
      </c>
      <c r="J7544" s="1" t="s">
        <v>11282</v>
      </c>
      <c r="K7544" s="1" t="s">
        <v>3381</v>
      </c>
    </row>
    <row r="7545" customFormat="false" ht="15" hidden="false" customHeight="true" outlineLevel="0" collapsed="false">
      <c r="A7545" s="1" t="n">
        <f aca="false">MAX($A$2:$A7544)+1</f>
        <v>6582</v>
      </c>
      <c r="C7545" s="1" t="str">
        <f aca="false">IF(H7545="",F7545,H7545)</f>
        <v>City of Hayward WWTP</v>
      </c>
      <c r="F7545" s="5"/>
      <c r="G7545" s="1" t="n">
        <v>58525</v>
      </c>
      <c r="H7545" s="1" t="s">
        <v>11283</v>
      </c>
      <c r="I7545" s="1" t="n">
        <v>58500</v>
      </c>
      <c r="J7545" s="1" t="s">
        <v>11284</v>
      </c>
      <c r="K7545" s="1" t="s">
        <v>3381</v>
      </c>
    </row>
    <row r="7546" customFormat="false" ht="15" hidden="false" customHeight="true" outlineLevel="0" collapsed="false">
      <c r="A7546" s="1" t="n">
        <f aca="false">MAX($A$2:$A7545)+1</f>
        <v>6583</v>
      </c>
      <c r="C7546" s="1" t="str">
        <f aca="false">IF(H7546="",F7546,H7546)</f>
        <v>Uwharrie Mountain Renewable</v>
      </c>
      <c r="F7546" s="5"/>
      <c r="G7546" s="1" t="n">
        <v>58526</v>
      </c>
      <c r="H7546" s="1" t="s">
        <v>11285</v>
      </c>
      <c r="I7546" s="1" t="n">
        <v>58502</v>
      </c>
      <c r="J7546" s="1" t="s">
        <v>11286</v>
      </c>
      <c r="K7546" s="1" t="s">
        <v>3381</v>
      </c>
    </row>
    <row r="7547" customFormat="false" ht="15" hidden="false" customHeight="true" outlineLevel="0" collapsed="false">
      <c r="A7547" s="1" t="n">
        <f aca="false">MAX($A$2:$A7546)+1</f>
        <v>6584</v>
      </c>
      <c r="C7547" s="1" t="str">
        <f aca="false">IF(H7547="",F7547,H7547)</f>
        <v>Crown Cooling Facility</v>
      </c>
      <c r="F7547" s="5"/>
      <c r="G7547" s="1" t="n">
        <v>58527</v>
      </c>
      <c r="H7547" s="1" t="s">
        <v>11287</v>
      </c>
      <c r="I7547" s="1" t="n">
        <v>58501</v>
      </c>
      <c r="J7547" s="1" t="s">
        <v>11288</v>
      </c>
      <c r="K7547" s="1" t="s">
        <v>3381</v>
      </c>
    </row>
    <row r="7548" customFormat="false" ht="15" hidden="false" customHeight="true" outlineLevel="0" collapsed="false">
      <c r="A7548" s="1" t="n">
        <f aca="false">MAX($A$2:$A7547)+1</f>
        <v>6585</v>
      </c>
      <c r="C7548" s="1" t="str">
        <f aca="false">IF(H7548="",F7548,H7548)</f>
        <v>Garnet Solar Power Station 1 LLC</v>
      </c>
      <c r="F7548" s="5"/>
      <c r="G7548" s="1" t="n">
        <v>58528</v>
      </c>
      <c r="H7548" s="1" t="s">
        <v>11289</v>
      </c>
      <c r="I7548" s="1" t="n">
        <v>58503</v>
      </c>
      <c r="J7548" s="1" t="s">
        <v>11289</v>
      </c>
      <c r="K7548" s="1" t="s">
        <v>3381</v>
      </c>
    </row>
    <row r="7549" customFormat="false" ht="15" hidden="false" customHeight="true" outlineLevel="0" collapsed="false">
      <c r="A7549" s="1" t="n">
        <f aca="false">MAX($A$2:$A7548)+1</f>
        <v>6586</v>
      </c>
      <c r="C7549" s="1" t="str">
        <f aca="false">IF(H7549="",F7549,H7549)</f>
        <v>Progress Manis I</v>
      </c>
      <c r="F7549" s="5"/>
      <c r="G7549" s="1" t="n">
        <v>58529</v>
      </c>
      <c r="H7549" s="1" t="s">
        <v>11290</v>
      </c>
      <c r="I7549" s="1" t="n">
        <v>60025</v>
      </c>
      <c r="J7549" s="1" t="s">
        <v>10938</v>
      </c>
      <c r="K7549" s="1" t="s">
        <v>3381</v>
      </c>
    </row>
    <row r="7550" customFormat="false" ht="15" hidden="false" customHeight="true" outlineLevel="0" collapsed="false">
      <c r="A7550" s="1" t="n">
        <f aca="false">MAX($A$2:$A7549)+1</f>
        <v>6587</v>
      </c>
      <c r="C7550" s="1" t="str">
        <f aca="false">IF(H7550="",F7550,H7550)</f>
        <v>North Carolina Solar Bethea I</v>
      </c>
      <c r="F7550" s="5"/>
      <c r="G7550" s="1" t="n">
        <v>58531</v>
      </c>
      <c r="H7550" s="1" t="s">
        <v>11291</v>
      </c>
      <c r="I7550" s="1" t="n">
        <v>60025</v>
      </c>
      <c r="J7550" s="1" t="s">
        <v>10938</v>
      </c>
      <c r="K7550" s="1" t="s">
        <v>3381</v>
      </c>
    </row>
    <row r="7551" customFormat="false" ht="15" hidden="false" customHeight="true" outlineLevel="0" collapsed="false">
      <c r="A7551" s="1" t="n">
        <f aca="false">MAX($A$2:$A7550)+1</f>
        <v>6588</v>
      </c>
      <c r="C7551" s="1" t="str">
        <f aca="false">IF(H7551="",F7551,H7551)</f>
        <v>Don A Campbell 1 Geothermal</v>
      </c>
      <c r="F7551" s="5"/>
      <c r="G7551" s="1" t="n">
        <v>58533</v>
      </c>
      <c r="H7551" s="1" t="s">
        <v>11292</v>
      </c>
      <c r="I7551" s="1" t="n">
        <v>60230</v>
      </c>
      <c r="J7551" s="1" t="s">
        <v>11293</v>
      </c>
      <c r="K7551" s="1" t="s">
        <v>3381</v>
      </c>
    </row>
    <row r="7552" customFormat="false" ht="15" hidden="false" customHeight="true" outlineLevel="0" collapsed="false">
      <c r="A7552" s="1" t="n">
        <f aca="false">MAX($A$2:$A7551)+1</f>
        <v>6589</v>
      </c>
      <c r="C7552" s="1" t="str">
        <f aca="false">IF(H7552="",F7552,H7552)</f>
        <v>Westford Solar Park</v>
      </c>
      <c r="F7552" s="5"/>
      <c r="G7552" s="1" t="n">
        <v>58534</v>
      </c>
      <c r="H7552" s="1" t="s">
        <v>11294</v>
      </c>
      <c r="I7552" s="1" t="n">
        <v>58506</v>
      </c>
      <c r="J7552" s="1" t="s">
        <v>11294</v>
      </c>
      <c r="K7552" s="1" t="s">
        <v>3381</v>
      </c>
    </row>
    <row r="7553" customFormat="false" ht="15" hidden="false" customHeight="true" outlineLevel="0" collapsed="false">
      <c r="A7553" s="1" t="n">
        <f aca="false">MAX($A$2:$A7552)+1</f>
        <v>6590</v>
      </c>
      <c r="C7553" s="1" t="str">
        <f aca="false">IF(H7553="",F7553,H7553)</f>
        <v>Pickering Solar</v>
      </c>
      <c r="F7553" s="5"/>
      <c r="G7553" s="1" t="n">
        <v>58535</v>
      </c>
      <c r="H7553" s="1" t="s">
        <v>11295</v>
      </c>
      <c r="I7553" s="1" t="n">
        <v>56645</v>
      </c>
      <c r="J7553" s="1" t="s">
        <v>9792</v>
      </c>
      <c r="K7553" s="1" t="s">
        <v>3381</v>
      </c>
    </row>
    <row r="7554" customFormat="false" ht="15" hidden="false" customHeight="true" outlineLevel="0" collapsed="false">
      <c r="A7554" s="1" t="n">
        <f aca="false">MAX($A$2:$A7553)+1</f>
        <v>6591</v>
      </c>
      <c r="C7554" s="1" t="str">
        <f aca="false">IF(H7554="",F7554,H7554)</f>
        <v>Cornerstone Power Holmdel LLC</v>
      </c>
      <c r="F7554" s="5"/>
      <c r="G7554" s="1" t="n">
        <v>58536</v>
      </c>
      <c r="H7554" s="1" t="s">
        <v>11296</v>
      </c>
      <c r="I7554" s="1" t="n">
        <v>58489</v>
      </c>
      <c r="J7554" s="1" t="s">
        <v>11266</v>
      </c>
      <c r="K7554" s="1" t="s">
        <v>3381</v>
      </c>
    </row>
    <row r="7555" customFormat="false" ht="15" hidden="false" customHeight="true" outlineLevel="0" collapsed="false">
      <c r="A7555" s="1" t="n">
        <f aca="false">MAX($A$2:$A7554)+1</f>
        <v>6592</v>
      </c>
      <c r="C7555" s="1" t="str">
        <f aca="false">IF(H7555="",F7555,H7555)</f>
        <v>OCI Alamo Solar I</v>
      </c>
      <c r="F7555" s="5"/>
      <c r="G7555" s="1" t="n">
        <v>58537</v>
      </c>
      <c r="H7555" s="1" t="s">
        <v>11297</v>
      </c>
      <c r="I7555" s="1" t="n">
        <v>58489</v>
      </c>
      <c r="J7555" s="1" t="s">
        <v>11266</v>
      </c>
      <c r="K7555" s="1" t="s">
        <v>3381</v>
      </c>
    </row>
    <row r="7556" customFormat="false" ht="15" hidden="false" customHeight="true" outlineLevel="0" collapsed="false">
      <c r="A7556" s="1" t="n">
        <f aca="false">MAX($A$2:$A7555)+1</f>
        <v>6593</v>
      </c>
      <c r="C7556" s="1" t="str">
        <f aca="false">IF(H7556="",F7556,H7556)</f>
        <v>PCSP3 Airport</v>
      </c>
      <c r="F7556" s="5"/>
      <c r="G7556" s="1" t="n">
        <v>58538</v>
      </c>
      <c r="H7556" s="1" t="s">
        <v>11298</v>
      </c>
      <c r="I7556" s="1" t="n">
        <v>58508</v>
      </c>
      <c r="J7556" s="1" t="s">
        <v>11299</v>
      </c>
      <c r="K7556" s="1" t="s">
        <v>3381</v>
      </c>
    </row>
    <row r="7557" customFormat="false" ht="15" hidden="false" customHeight="true" outlineLevel="0" collapsed="false">
      <c r="A7557" s="1" t="n">
        <f aca="false">MAX($A$2:$A7556)+1</f>
        <v>6594</v>
      </c>
      <c r="C7557" s="1" t="str">
        <f aca="false">IF(H7557="",F7557,H7557)</f>
        <v>Lake Pleasant WTP</v>
      </c>
      <c r="F7557" s="5"/>
      <c r="G7557" s="1" t="n">
        <v>58539</v>
      </c>
      <c r="H7557" s="1" t="s">
        <v>11300</v>
      </c>
      <c r="I7557" s="1" t="n">
        <v>58507</v>
      </c>
      <c r="J7557" s="1" t="s">
        <v>11301</v>
      </c>
      <c r="K7557" s="1" t="s">
        <v>3381</v>
      </c>
    </row>
    <row r="7558" customFormat="false" ht="15" hidden="false" customHeight="true" outlineLevel="0" collapsed="false">
      <c r="A7558" s="1" t="n">
        <f aca="false">MAX($A$2:$A7557)+1</f>
        <v>6595</v>
      </c>
      <c r="C7558" s="1" t="str">
        <f aca="false">IF(H7558="",F7558,H7558)</f>
        <v>Silver City WWTP PV Project</v>
      </c>
      <c r="F7558" s="5"/>
      <c r="G7558" s="1" t="n">
        <v>58540</v>
      </c>
      <c r="H7558" s="1" t="s">
        <v>11302</v>
      </c>
      <c r="I7558" s="1" t="n">
        <v>58509</v>
      </c>
      <c r="J7558" s="1" t="s">
        <v>11303</v>
      </c>
      <c r="K7558" s="1" t="s">
        <v>3381</v>
      </c>
    </row>
    <row r="7559" customFormat="false" ht="15" hidden="false" customHeight="true" outlineLevel="0" collapsed="false">
      <c r="A7559" s="1" t="n">
        <f aca="false">MAX($A$2:$A7558)+1</f>
        <v>6596</v>
      </c>
      <c r="C7559" s="1" t="str">
        <f aca="false">IF(H7559="",F7559,H7559)</f>
        <v>SunGen Sharon 1 LLC</v>
      </c>
      <c r="F7559" s="5"/>
      <c r="G7559" s="1" t="n">
        <v>58541</v>
      </c>
      <c r="H7559" s="1" t="s">
        <v>11304</v>
      </c>
      <c r="I7559" s="1" t="n">
        <v>58511</v>
      </c>
      <c r="J7559" s="1" t="s">
        <v>11304</v>
      </c>
      <c r="K7559" s="1" t="s">
        <v>3381</v>
      </c>
    </row>
    <row r="7560" customFormat="false" ht="15" hidden="false" customHeight="true" outlineLevel="0" collapsed="false">
      <c r="A7560" s="1" t="n">
        <f aca="false">MAX($A$2:$A7559)+1</f>
        <v>6597</v>
      </c>
      <c r="C7560" s="1" t="str">
        <f aca="false">IF(H7560="",F7560,H7560)</f>
        <v>Desert Sunlight 250, LLC</v>
      </c>
      <c r="F7560" s="5"/>
      <c r="G7560" s="1" t="n">
        <v>58542</v>
      </c>
      <c r="H7560" s="1" t="s">
        <v>11305</v>
      </c>
      <c r="I7560" s="1" t="n">
        <v>58290</v>
      </c>
      <c r="J7560" s="1" t="s">
        <v>11306</v>
      </c>
      <c r="K7560" s="1" t="s">
        <v>3381</v>
      </c>
    </row>
    <row r="7561" customFormat="false" ht="15" hidden="false" customHeight="true" outlineLevel="0" collapsed="false">
      <c r="A7561" s="1" t="n">
        <f aca="false">MAX($A$2:$A7560)+1</f>
        <v>6598</v>
      </c>
      <c r="C7561" s="1" t="str">
        <f aca="false">IF(H7561="",F7561,H7561)</f>
        <v>Gilbert Solar Facility I, LLC</v>
      </c>
      <c r="F7561" s="5"/>
      <c r="G7561" s="1" t="n">
        <v>58543</v>
      </c>
      <c r="H7561" s="1" t="s">
        <v>11307</v>
      </c>
      <c r="I7561" s="1" t="n">
        <v>58514</v>
      </c>
      <c r="J7561" s="1" t="s">
        <v>11307</v>
      </c>
      <c r="K7561" s="1" t="s">
        <v>3381</v>
      </c>
    </row>
    <row r="7562" customFormat="false" ht="15" hidden="false" customHeight="true" outlineLevel="0" collapsed="false">
      <c r="A7562" s="1" t="n">
        <f aca="false">MAX($A$2:$A7561)+1</f>
        <v>6599</v>
      </c>
      <c r="C7562" s="1" t="str">
        <f aca="false">IF(H7562="",F7562,H7562)</f>
        <v>Mountain View Solar</v>
      </c>
      <c r="F7562" s="5"/>
      <c r="G7562" s="1" t="n">
        <v>58544</v>
      </c>
      <c r="H7562" s="1" t="s">
        <v>11308</v>
      </c>
      <c r="I7562" s="1" t="n">
        <v>58515</v>
      </c>
      <c r="J7562" s="1" t="s">
        <v>11309</v>
      </c>
      <c r="K7562" s="1" t="s">
        <v>3381</v>
      </c>
    </row>
    <row r="7563" customFormat="false" ht="15" hidden="false" customHeight="true" outlineLevel="0" collapsed="false">
      <c r="A7563" s="1" t="n">
        <f aca="false">MAX($A$2:$A7562)+1</f>
        <v>6600</v>
      </c>
      <c r="C7563" s="1" t="str">
        <f aca="false">IF(H7563="",F7563,H7563)</f>
        <v>Community Solar 1</v>
      </c>
      <c r="F7563" s="5"/>
      <c r="G7563" s="1" t="n">
        <v>58545</v>
      </c>
      <c r="H7563" s="1" t="s">
        <v>11310</v>
      </c>
      <c r="I7563" s="1" t="n">
        <v>58518</v>
      </c>
      <c r="J7563" s="1" t="s">
        <v>11311</v>
      </c>
      <c r="K7563" s="1" t="s">
        <v>3381</v>
      </c>
    </row>
    <row r="7564" customFormat="false" ht="15" hidden="false" customHeight="true" outlineLevel="0" collapsed="false">
      <c r="A7564" s="1" t="n">
        <f aca="false">MAX($A$2:$A7563)+1</f>
        <v>6601</v>
      </c>
      <c r="C7564" s="1" t="str">
        <f aca="false">IF(H7564="",F7564,H7564)</f>
        <v>Granger Electric of Watervliet</v>
      </c>
      <c r="F7564" s="5"/>
      <c r="G7564" s="1" t="n">
        <v>58546</v>
      </c>
      <c r="H7564" s="1" t="s">
        <v>11312</v>
      </c>
      <c r="I7564" s="1" t="n">
        <v>7477</v>
      </c>
      <c r="J7564" s="1" t="s">
        <v>6237</v>
      </c>
      <c r="K7564" s="1" t="s">
        <v>3381</v>
      </c>
    </row>
    <row r="7565" customFormat="false" ht="15" hidden="false" customHeight="true" outlineLevel="0" collapsed="false">
      <c r="A7565" s="1" t="n">
        <f aca="false">MAX($A$2:$A7564)+1</f>
        <v>6602</v>
      </c>
      <c r="C7565" s="1" t="str">
        <f aca="false">IF(H7565="",F7565,H7565)</f>
        <v>SMPA Solar 1</v>
      </c>
      <c r="F7565" s="5"/>
      <c r="G7565" s="1" t="n">
        <v>58547</v>
      </c>
      <c r="H7565" s="1" t="s">
        <v>11313</v>
      </c>
      <c r="I7565" s="1" t="n">
        <v>58519</v>
      </c>
      <c r="J7565" s="1" t="s">
        <v>11314</v>
      </c>
      <c r="K7565" s="1" t="s">
        <v>3381</v>
      </c>
    </row>
    <row r="7566" customFormat="false" ht="15" hidden="false" customHeight="true" outlineLevel="0" collapsed="false">
      <c r="A7566" s="1" t="n">
        <f aca="false">MAX($A$2:$A7565)+1</f>
        <v>6603</v>
      </c>
      <c r="C7566" s="1" t="str">
        <f aca="false">IF(H7566="",F7566,H7566)</f>
        <v>Huerfano River Wind</v>
      </c>
      <c r="F7566" s="5"/>
      <c r="G7566" s="1" t="n">
        <v>58548</v>
      </c>
      <c r="H7566" s="1" t="s">
        <v>11315</v>
      </c>
      <c r="I7566" s="1" t="n">
        <v>58520</v>
      </c>
      <c r="J7566" s="1" t="s">
        <v>11316</v>
      </c>
      <c r="K7566" s="1" t="s">
        <v>3381</v>
      </c>
    </row>
    <row r="7567" customFormat="false" ht="15" hidden="false" customHeight="true" outlineLevel="0" collapsed="false">
      <c r="A7567" s="1" t="n">
        <f aca="false">MAX($A$2:$A7566)+1</f>
        <v>6604</v>
      </c>
      <c r="C7567" s="1" t="str">
        <f aca="false">IF(H7567="",F7567,H7567)</f>
        <v>Port Allen Solar</v>
      </c>
      <c r="F7567" s="5"/>
      <c r="G7567" s="1" t="n">
        <v>58549</v>
      </c>
      <c r="H7567" s="1" t="s">
        <v>11317</v>
      </c>
      <c r="I7567" s="1" t="n">
        <v>11936</v>
      </c>
      <c r="J7567" s="1" t="s">
        <v>6147</v>
      </c>
      <c r="K7567" s="1" t="s">
        <v>3381</v>
      </c>
    </row>
    <row r="7568" customFormat="false" ht="15" hidden="false" customHeight="true" outlineLevel="0" collapsed="false">
      <c r="A7568" s="1" t="n">
        <f aca="false">MAX($A$2:$A7567)+1</f>
        <v>6605</v>
      </c>
      <c r="C7568" s="1" t="str">
        <f aca="false">IF(H7568="",F7568,H7568)</f>
        <v>Owens Corning at Bethlehem</v>
      </c>
      <c r="F7568" s="5"/>
      <c r="G7568" s="1" t="n">
        <v>58550</v>
      </c>
      <c r="H7568" s="1" t="s">
        <v>11318</v>
      </c>
      <c r="I7568" s="1" t="n">
        <v>58491</v>
      </c>
      <c r="J7568" s="1" t="s">
        <v>11272</v>
      </c>
      <c r="K7568" s="1" t="s">
        <v>3381</v>
      </c>
    </row>
    <row r="7569" customFormat="false" ht="15" hidden="false" customHeight="true" outlineLevel="0" collapsed="false">
      <c r="A7569" s="1" t="n">
        <f aca="false">MAX($A$2:$A7568)+1</f>
        <v>6606</v>
      </c>
      <c r="C7569" s="1" t="str">
        <f aca="false">IF(H7569="",F7569,H7569)</f>
        <v>Dominion Bridgeport Fuel Cell, LLC</v>
      </c>
      <c r="F7569" s="5"/>
      <c r="G7569" s="1" t="n">
        <v>58551</v>
      </c>
      <c r="H7569" s="1" t="s">
        <v>11319</v>
      </c>
      <c r="I7569" s="1" t="n">
        <v>58468</v>
      </c>
      <c r="J7569" s="1" t="s">
        <v>11222</v>
      </c>
      <c r="K7569" s="1" t="s">
        <v>3381</v>
      </c>
    </row>
    <row r="7570" customFormat="false" ht="15" hidden="false" customHeight="true" outlineLevel="0" collapsed="false">
      <c r="A7570" s="1" t="n">
        <f aca="false">MAX($A$2:$A7569)+1</f>
        <v>6607</v>
      </c>
      <c r="C7570" s="1" t="str">
        <f aca="false">IF(H7570="",F7570,H7570)</f>
        <v>Indy Solar I, LLC</v>
      </c>
      <c r="F7570" s="5"/>
      <c r="G7570" s="1" t="n">
        <v>58552</v>
      </c>
      <c r="H7570" s="1" t="s">
        <v>11320</v>
      </c>
      <c r="I7570" s="1" t="n">
        <v>58468</v>
      </c>
      <c r="J7570" s="1" t="s">
        <v>11222</v>
      </c>
      <c r="K7570" s="1" t="s">
        <v>3381</v>
      </c>
    </row>
    <row r="7571" customFormat="false" ht="15" hidden="false" customHeight="true" outlineLevel="0" collapsed="false">
      <c r="A7571" s="1" t="n">
        <f aca="false">MAX($A$2:$A7570)+1</f>
        <v>6608</v>
      </c>
      <c r="C7571" s="1" t="str">
        <f aca="false">IF(H7571="",F7571,H7571)</f>
        <v>Indy Solar III, LLC</v>
      </c>
      <c r="F7571" s="5"/>
      <c r="G7571" s="1" t="n">
        <v>58553</v>
      </c>
      <c r="H7571" s="1" t="s">
        <v>11321</v>
      </c>
      <c r="I7571" s="1" t="n">
        <v>58468</v>
      </c>
      <c r="J7571" s="1" t="s">
        <v>11222</v>
      </c>
      <c r="K7571" s="1" t="s">
        <v>3381</v>
      </c>
    </row>
    <row r="7572" customFormat="false" ht="15" hidden="false" customHeight="true" outlineLevel="0" collapsed="false">
      <c r="A7572" s="1" t="n">
        <f aca="false">MAX($A$2:$A7571)+1</f>
        <v>6609</v>
      </c>
      <c r="C7572" s="1" t="str">
        <f aca="false">IF(H7572="",F7572,H7572)</f>
        <v>Somers Solar Center, LLC</v>
      </c>
      <c r="F7572" s="5"/>
      <c r="G7572" s="1" t="n">
        <v>58554</v>
      </c>
      <c r="H7572" s="1" t="s">
        <v>11322</v>
      </c>
      <c r="I7572" s="1" t="n">
        <v>58468</v>
      </c>
      <c r="J7572" s="1" t="s">
        <v>11222</v>
      </c>
      <c r="K7572" s="1" t="s">
        <v>3381</v>
      </c>
    </row>
    <row r="7573" customFormat="false" ht="15" hidden="false" customHeight="true" outlineLevel="0" collapsed="false">
      <c r="A7573" s="1" t="n">
        <f aca="false">MAX($A$2:$A7572)+1</f>
        <v>6610</v>
      </c>
      <c r="C7573" s="1" t="str">
        <f aca="false">IF(H7573="",F7573,H7573)</f>
        <v>Oshkosh Foundation Rosedale Biodigester LLC</v>
      </c>
      <c r="F7573" s="5"/>
      <c r="G7573" s="1" t="n">
        <v>58555</v>
      </c>
      <c r="H7573" s="1" t="s">
        <v>11323</v>
      </c>
      <c r="I7573" s="1" t="n">
        <v>58521</v>
      </c>
      <c r="J7573" s="1" t="s">
        <v>11324</v>
      </c>
      <c r="K7573" s="1" t="s">
        <v>3381</v>
      </c>
    </row>
    <row r="7574" customFormat="false" ht="15" hidden="false" customHeight="true" outlineLevel="0" collapsed="false">
      <c r="A7574" s="1" t="n">
        <f aca="false">MAX($A$2:$A7573)+1</f>
        <v>6611</v>
      </c>
      <c r="C7574" s="1" t="str">
        <f aca="false">IF(H7574="",F7574,H7574)</f>
        <v>Indy Solar II, LLC</v>
      </c>
      <c r="F7574" s="5"/>
      <c r="G7574" s="1" t="n">
        <v>58556</v>
      </c>
      <c r="H7574" s="1" t="s">
        <v>11325</v>
      </c>
      <c r="I7574" s="1" t="n">
        <v>58468</v>
      </c>
      <c r="J7574" s="1" t="s">
        <v>11222</v>
      </c>
      <c r="K7574" s="1" t="s">
        <v>3381</v>
      </c>
    </row>
    <row r="7575" customFormat="false" ht="15" hidden="false" customHeight="true" outlineLevel="0" collapsed="false">
      <c r="A7575" s="1" t="n">
        <f aca="false">MAX($A$2:$A7574)+1</f>
        <v>6612</v>
      </c>
      <c r="C7575" s="1" t="str">
        <f aca="false">IF(H7575="",F7575,H7575)</f>
        <v>Mesquite Generating Station Block 1</v>
      </c>
      <c r="F7575" s="5"/>
      <c r="G7575" s="1" t="n">
        <v>58557</v>
      </c>
      <c r="H7575" s="1" t="s">
        <v>11326</v>
      </c>
      <c r="I7575" s="1" t="n">
        <v>16572</v>
      </c>
      <c r="J7575" s="1" t="s">
        <v>1016</v>
      </c>
      <c r="K7575" s="1" t="s">
        <v>3381</v>
      </c>
    </row>
    <row r="7576" customFormat="false" ht="15" hidden="false" customHeight="true" outlineLevel="0" collapsed="false">
      <c r="A7576" s="1" t="n">
        <f aca="false">MAX($A$2:$A7575)+1</f>
        <v>6613</v>
      </c>
      <c r="C7576" s="1" t="str">
        <f aca="false">IF(H7576="",F7576,H7576)</f>
        <v>Onslow Power Producers</v>
      </c>
      <c r="F7576" s="5"/>
      <c r="G7576" s="1" t="n">
        <v>58558</v>
      </c>
      <c r="H7576" s="1" t="s">
        <v>11327</v>
      </c>
      <c r="I7576" s="1" t="n">
        <v>58523</v>
      </c>
      <c r="J7576" s="1" t="s">
        <v>9467</v>
      </c>
      <c r="K7576" s="1" t="s">
        <v>3381</v>
      </c>
    </row>
    <row r="7577" customFormat="false" ht="15" hidden="false" customHeight="true" outlineLevel="0" collapsed="false">
      <c r="A7577" s="1" t="n">
        <f aca="false">MAX($A$2:$A7576)+1</f>
        <v>6614</v>
      </c>
      <c r="C7577" s="1" t="str">
        <f aca="false">IF(H7577="",F7577,H7577)</f>
        <v>BiCounty Gas Producers LLC</v>
      </c>
      <c r="F7577" s="5"/>
      <c r="G7577" s="1" t="n">
        <v>58559</v>
      </c>
      <c r="H7577" s="1" t="s">
        <v>11328</v>
      </c>
      <c r="I7577" s="1" t="n">
        <v>58523</v>
      </c>
      <c r="J7577" s="1" t="s">
        <v>9467</v>
      </c>
      <c r="K7577" s="1" t="s">
        <v>3381</v>
      </c>
    </row>
    <row r="7578" customFormat="false" ht="15" hidden="false" customHeight="true" outlineLevel="0" collapsed="false">
      <c r="A7578" s="1" t="n">
        <f aca="false">MAX($A$2:$A7577)+1</f>
        <v>6615</v>
      </c>
      <c r="C7578" s="1" t="str">
        <f aca="false">IF(H7578="",F7578,H7578)</f>
        <v>Halifax County Biomass</v>
      </c>
      <c r="F7578" s="5"/>
      <c r="G7578" s="1" t="n">
        <v>58560</v>
      </c>
      <c r="H7578" s="1" t="s">
        <v>11329</v>
      </c>
      <c r="I7578" s="1" t="n">
        <v>58524</v>
      </c>
      <c r="J7578" s="1" t="s">
        <v>11330</v>
      </c>
      <c r="K7578" s="1" t="s">
        <v>3381</v>
      </c>
    </row>
    <row r="7579" customFormat="false" ht="15" hidden="false" customHeight="true" outlineLevel="0" collapsed="false">
      <c r="A7579" s="1" t="n">
        <f aca="false">MAX($A$2:$A7578)+1</f>
        <v>6616</v>
      </c>
      <c r="C7579" s="1" t="str">
        <f aca="false">IF(H7579="",F7579,H7579)</f>
        <v>Merrimac Solar</v>
      </c>
      <c r="F7579" s="5"/>
      <c r="G7579" s="1" t="n">
        <v>58561</v>
      </c>
      <c r="H7579" s="1" t="s">
        <v>11331</v>
      </c>
      <c r="I7579" s="1" t="n">
        <v>56769</v>
      </c>
      <c r="J7579" s="1" t="s">
        <v>9767</v>
      </c>
      <c r="K7579" s="1" t="s">
        <v>3381</v>
      </c>
    </row>
    <row r="7580" customFormat="false" ht="15" hidden="false" customHeight="true" outlineLevel="0" collapsed="false">
      <c r="A7580" s="1" t="n">
        <f aca="false">MAX($A$2:$A7579)+1</f>
        <v>6617</v>
      </c>
      <c r="C7580" s="1" t="str">
        <f aca="false">IF(H7580="",F7580,H7580)</f>
        <v>Hometown Bio Energy LLC</v>
      </c>
      <c r="F7580" s="5"/>
      <c r="G7580" s="1" t="n">
        <v>58563</v>
      </c>
      <c r="H7580" s="1" t="s">
        <v>11332</v>
      </c>
      <c r="I7580" s="1" t="n">
        <v>58526</v>
      </c>
      <c r="J7580" s="1" t="s">
        <v>11332</v>
      </c>
      <c r="K7580" s="1" t="s">
        <v>3381</v>
      </c>
    </row>
    <row r="7581" customFormat="false" ht="15" hidden="false" customHeight="true" outlineLevel="0" collapsed="false">
      <c r="A7581" s="1" t="n">
        <f aca="false">MAX($A$2:$A7580)+1</f>
        <v>6618</v>
      </c>
      <c r="C7581" s="1" t="str">
        <f aca="false">IF(H7581="",F7581,H7581)</f>
        <v>Frenchtown III Solar</v>
      </c>
      <c r="F7581" s="5"/>
      <c r="G7581" s="1" t="n">
        <v>58564</v>
      </c>
      <c r="H7581" s="1" t="s">
        <v>11333</v>
      </c>
      <c r="I7581" s="1" t="n">
        <v>56769</v>
      </c>
      <c r="J7581" s="1" t="s">
        <v>9767</v>
      </c>
      <c r="K7581" s="1" t="s">
        <v>3381</v>
      </c>
    </row>
    <row r="7582" customFormat="false" ht="15" hidden="false" customHeight="true" outlineLevel="0" collapsed="false">
      <c r="A7582" s="1" t="n">
        <f aca="false">MAX($A$2:$A7581)+1</f>
        <v>6619</v>
      </c>
      <c r="C7582" s="1" t="str">
        <f aca="false">IF(H7582="",F7582,H7582)</f>
        <v>Gettysburg Energy &amp; Nutrient Rec Facility</v>
      </c>
      <c r="F7582" s="5"/>
      <c r="G7582" s="1" t="n">
        <v>58565</v>
      </c>
      <c r="H7582" s="1" t="s">
        <v>11334</v>
      </c>
      <c r="I7582" s="1" t="n">
        <v>58527</v>
      </c>
      <c r="J7582" s="1" t="s">
        <v>11335</v>
      </c>
      <c r="K7582" s="1" t="s">
        <v>3381</v>
      </c>
    </row>
    <row r="7583" customFormat="false" ht="15" hidden="false" customHeight="true" outlineLevel="0" collapsed="false">
      <c r="A7583" s="1" t="n">
        <f aca="false">MAX($A$2:$A7582)+1</f>
        <v>6620</v>
      </c>
      <c r="C7583" s="1" t="str">
        <f aca="false">IF(H7583="",F7583,H7583)</f>
        <v>Cottage Street Solar Facility</v>
      </c>
      <c r="F7583" s="5"/>
      <c r="G7583" s="1" t="n">
        <v>58568</v>
      </c>
      <c r="H7583" s="1" t="s">
        <v>11336</v>
      </c>
      <c r="I7583" s="1" t="n">
        <v>56999</v>
      </c>
      <c r="J7583" s="1" t="s">
        <v>10195</v>
      </c>
      <c r="K7583" s="1" t="s">
        <v>3381</v>
      </c>
    </row>
    <row r="7584" customFormat="false" ht="15" hidden="false" customHeight="true" outlineLevel="0" collapsed="false">
      <c r="A7584" s="1" t="n">
        <f aca="false">MAX($A$2:$A7583)+1</f>
        <v>6621</v>
      </c>
      <c r="C7584" s="1" t="str">
        <f aca="false">IF(H7584="",F7584,H7584)</f>
        <v>Paradise Solar Energy Center</v>
      </c>
      <c r="F7584" s="5"/>
      <c r="G7584" s="1" t="n">
        <v>58569</v>
      </c>
      <c r="H7584" s="1" t="s">
        <v>11337</v>
      </c>
      <c r="I7584" s="1" t="n">
        <v>34012</v>
      </c>
      <c r="J7584" s="1" t="s">
        <v>6548</v>
      </c>
      <c r="K7584" s="1" t="s">
        <v>3381</v>
      </c>
    </row>
    <row r="7585" customFormat="false" ht="15" hidden="false" customHeight="true" outlineLevel="0" collapsed="false">
      <c r="A7585" s="1" t="n">
        <f aca="false">MAX($A$2:$A7584)+1</f>
        <v>6622</v>
      </c>
      <c r="C7585" s="1" t="str">
        <f aca="false">IF(H7585="",F7585,H7585)</f>
        <v>Enel Cove Fort</v>
      </c>
      <c r="F7585" s="5"/>
      <c r="G7585" s="1" t="n">
        <v>58570</v>
      </c>
      <c r="H7585" s="1" t="s">
        <v>11338</v>
      </c>
      <c r="I7585" s="1" t="n">
        <v>56381</v>
      </c>
      <c r="J7585" s="1" t="s">
        <v>11339</v>
      </c>
      <c r="K7585" s="1" t="s">
        <v>3381</v>
      </c>
    </row>
    <row r="7586" customFormat="false" ht="15" hidden="false" customHeight="true" outlineLevel="0" collapsed="false">
      <c r="A7586" s="1" t="n">
        <f aca="false">MAX($A$2:$A7585)+1</f>
        <v>6623</v>
      </c>
      <c r="C7586" s="1" t="str">
        <f aca="false">IF(H7586="",F7586,H7586)</f>
        <v>Tucannon River Wind Farm</v>
      </c>
      <c r="F7586" s="5"/>
      <c r="G7586" s="1" t="n">
        <v>58571</v>
      </c>
      <c r="H7586" s="1" t="s">
        <v>11340</v>
      </c>
      <c r="I7586" s="1" t="n">
        <v>15248</v>
      </c>
      <c r="J7586" s="1" t="s">
        <v>131</v>
      </c>
      <c r="K7586" s="1" t="s">
        <v>3381</v>
      </c>
    </row>
    <row r="7587" customFormat="false" ht="15" hidden="false" customHeight="true" outlineLevel="0" collapsed="false">
      <c r="A7587" s="1" t="n">
        <f aca="false">MAX($A$2:$A7586)+1</f>
        <v>6624</v>
      </c>
      <c r="C7587" s="1" t="str">
        <f aca="false">IF(H7587="",F7587,H7587)</f>
        <v>Lakeland Solar Energy LLC</v>
      </c>
      <c r="F7587" s="5"/>
      <c r="G7587" s="1" t="n">
        <v>58572</v>
      </c>
      <c r="H7587" s="1" t="s">
        <v>11341</v>
      </c>
      <c r="I7587" s="1" t="n">
        <v>49893</v>
      </c>
      <c r="J7587" s="1" t="s">
        <v>5761</v>
      </c>
      <c r="K7587" s="1" t="s">
        <v>3381</v>
      </c>
    </row>
    <row r="7588" customFormat="false" ht="15" hidden="false" customHeight="true" outlineLevel="0" collapsed="false">
      <c r="A7588" s="1" t="n">
        <f aca="false">MAX($A$2:$A7587)+1</f>
        <v>6625</v>
      </c>
      <c r="C7588" s="1" t="str">
        <f aca="false">IF(H7588="",F7588,H7588)</f>
        <v>Eagle Valley Clean Energy LLC Biomass</v>
      </c>
      <c r="F7588" s="5"/>
      <c r="G7588" s="1" t="n">
        <v>58574</v>
      </c>
      <c r="H7588" s="1" t="s">
        <v>11342</v>
      </c>
      <c r="I7588" s="1" t="n">
        <v>58535</v>
      </c>
      <c r="J7588" s="1" t="s">
        <v>11343</v>
      </c>
      <c r="K7588" s="1" t="s">
        <v>3381</v>
      </c>
    </row>
    <row r="7589" customFormat="false" ht="15" hidden="false" customHeight="true" outlineLevel="0" collapsed="false">
      <c r="A7589" s="1" t="n">
        <f aca="false">MAX($A$2:$A7588)+1</f>
        <v>6626</v>
      </c>
      <c r="C7589" s="1" t="str">
        <f aca="false">IF(H7589="",F7589,H7589)</f>
        <v>Smithfield Farmland Kinston</v>
      </c>
      <c r="F7589" s="5"/>
      <c r="G7589" s="1" t="n">
        <v>58575</v>
      </c>
      <c r="H7589" s="1" t="s">
        <v>11344</v>
      </c>
      <c r="I7589" s="1" t="n">
        <v>58536</v>
      </c>
      <c r="J7589" s="1" t="s">
        <v>11345</v>
      </c>
      <c r="K7589" s="1" t="s">
        <v>3381</v>
      </c>
    </row>
    <row r="7590" customFormat="false" ht="15" hidden="false" customHeight="true" outlineLevel="0" collapsed="false">
      <c r="A7590" s="1" t="n">
        <f aca="false">MAX($A$2:$A7589)+1</f>
        <v>6627</v>
      </c>
      <c r="C7590" s="1" t="str">
        <f aca="false">IF(H7590="",F7590,H7590)</f>
        <v>GSE NM1</v>
      </c>
      <c r="F7590" s="5"/>
      <c r="G7590" s="1" t="n">
        <v>58576</v>
      </c>
      <c r="H7590" s="1" t="s">
        <v>11346</v>
      </c>
      <c r="I7590" s="1" t="n">
        <v>58465</v>
      </c>
      <c r="J7590" s="1" t="s">
        <v>10716</v>
      </c>
      <c r="K7590" s="1" t="s">
        <v>3381</v>
      </c>
    </row>
    <row r="7591" customFormat="false" ht="15" hidden="false" customHeight="true" outlineLevel="0" collapsed="false">
      <c r="A7591" s="1" t="n">
        <f aca="false">MAX($A$2:$A7590)+1</f>
        <v>6628</v>
      </c>
      <c r="C7591" s="1" t="str">
        <f aca="false">IF(H7591="",F7591,H7591)</f>
        <v>Veolia ES Blackfoot Landfill Facility</v>
      </c>
      <c r="F7591" s="5"/>
      <c r="G7591" s="1" t="n">
        <v>58577</v>
      </c>
      <c r="H7591" s="1" t="s">
        <v>11347</v>
      </c>
      <c r="I7591" s="1" t="n">
        <v>17633</v>
      </c>
      <c r="J7591" s="1" t="s">
        <v>42</v>
      </c>
      <c r="K7591" s="1" t="s">
        <v>3381</v>
      </c>
    </row>
    <row r="7592" customFormat="false" ht="15" hidden="false" customHeight="true" outlineLevel="0" collapsed="false">
      <c r="A7592" s="1" t="n">
        <f aca="false">MAX($A$2:$A7591)+1</f>
        <v>6629</v>
      </c>
      <c r="C7592" s="1" t="str">
        <f aca="false">IF(H7592="",F7592,H7592)</f>
        <v>Sonora 1</v>
      </c>
      <c r="F7592" s="5"/>
      <c r="G7592" s="1" t="n">
        <v>58578</v>
      </c>
      <c r="H7592" s="1" t="s">
        <v>11348</v>
      </c>
      <c r="I7592" s="1" t="n">
        <v>58537</v>
      </c>
      <c r="J7592" s="1" t="s">
        <v>11349</v>
      </c>
      <c r="K7592" s="1" t="s">
        <v>3381</v>
      </c>
    </row>
    <row r="7593" customFormat="false" ht="15" hidden="false" customHeight="true" outlineLevel="0" collapsed="false">
      <c r="A7593" s="1" t="n">
        <f aca="false">MAX($A$2:$A7592)+1</f>
        <v>6630</v>
      </c>
      <c r="C7593" s="1" t="str">
        <f aca="false">IF(H7593="",F7593,H7593)</f>
        <v>Pheasant Run Wind LLC</v>
      </c>
      <c r="F7593" s="5"/>
      <c r="G7593" s="1" t="n">
        <v>58580</v>
      </c>
      <c r="H7593" s="1" t="s">
        <v>11350</v>
      </c>
      <c r="I7593" s="1" t="n">
        <v>58539</v>
      </c>
      <c r="J7593" s="1" t="s">
        <v>11350</v>
      </c>
      <c r="K7593" s="1" t="s">
        <v>3381</v>
      </c>
    </row>
    <row r="7594" customFormat="false" ht="15" hidden="false" customHeight="true" outlineLevel="0" collapsed="false">
      <c r="A7594" s="1" t="n">
        <f aca="false">MAX($A$2:$A7593)+1</f>
        <v>6631</v>
      </c>
      <c r="C7594" s="1" t="str">
        <f aca="false">IF(H7594="",F7594,H7594)</f>
        <v>Oltmans SCE at Champagne</v>
      </c>
      <c r="F7594" s="5"/>
      <c r="G7594" s="1" t="n">
        <v>58581</v>
      </c>
      <c r="H7594" s="1" t="s">
        <v>11351</v>
      </c>
      <c r="I7594" s="1" t="n">
        <v>58540</v>
      </c>
      <c r="J7594" s="1" t="s">
        <v>11352</v>
      </c>
      <c r="K7594" s="1" t="s">
        <v>3381</v>
      </c>
    </row>
    <row r="7595" customFormat="false" ht="15" hidden="false" customHeight="true" outlineLevel="0" collapsed="false">
      <c r="A7595" s="1" t="n">
        <f aca="false">MAX($A$2:$A7594)+1</f>
        <v>6632</v>
      </c>
      <c r="C7595" s="1" t="str">
        <f aca="false">IF(H7595="",F7595,H7595)</f>
        <v>Oltmans SCE at Jurupa</v>
      </c>
      <c r="F7595" s="5"/>
      <c r="G7595" s="1" t="n">
        <v>58582</v>
      </c>
      <c r="H7595" s="1" t="s">
        <v>11353</v>
      </c>
      <c r="I7595" s="1" t="n">
        <v>58540</v>
      </c>
      <c r="J7595" s="1" t="s">
        <v>11352</v>
      </c>
      <c r="K7595" s="1" t="s">
        <v>3381</v>
      </c>
    </row>
    <row r="7596" customFormat="false" ht="15" hidden="false" customHeight="true" outlineLevel="0" collapsed="false">
      <c r="A7596" s="1" t="n">
        <f aca="false">MAX($A$2:$A7595)+1</f>
        <v>6633</v>
      </c>
      <c r="C7596" s="1" t="str">
        <f aca="false">IF(H7596="",F7596,H7596)</f>
        <v>Forbes Street Solar</v>
      </c>
      <c r="F7596" s="5"/>
      <c r="G7596" s="1" t="n">
        <v>58583</v>
      </c>
      <c r="H7596" s="1" t="s">
        <v>11354</v>
      </c>
      <c r="I7596" s="1" t="n">
        <v>58541</v>
      </c>
      <c r="J7596" s="1" t="s">
        <v>11355</v>
      </c>
      <c r="K7596" s="1" t="s">
        <v>3381</v>
      </c>
    </row>
    <row r="7597" customFormat="false" ht="15" hidden="false" customHeight="true" outlineLevel="0" collapsed="false">
      <c r="A7597" s="1" t="n">
        <f aca="false">MAX($A$2:$A7596)+1</f>
        <v>6634</v>
      </c>
      <c r="C7597" s="1" t="str">
        <f aca="false">IF(H7597="",F7597,H7597)</f>
        <v>Princeton University Cogeneration</v>
      </c>
      <c r="F7597" s="5"/>
      <c r="G7597" s="1" t="n">
        <v>58584</v>
      </c>
      <c r="H7597" s="1" t="s">
        <v>11356</v>
      </c>
      <c r="I7597" s="1" t="n">
        <v>58542</v>
      </c>
      <c r="J7597" s="1" t="s">
        <v>11357</v>
      </c>
      <c r="K7597" s="1" t="s">
        <v>3381</v>
      </c>
    </row>
    <row r="7598" customFormat="false" ht="15" hidden="false" customHeight="true" outlineLevel="0" collapsed="false">
      <c r="A7598" s="1" t="n">
        <f aca="false">MAX($A$2:$A7597)+1</f>
        <v>6635</v>
      </c>
      <c r="C7598" s="1" t="str">
        <f aca="false">IF(H7598="",F7598,H7598)</f>
        <v>Sierra Nevada Brewing Co</v>
      </c>
      <c r="F7598" s="5"/>
      <c r="G7598" s="1" t="n">
        <v>58585</v>
      </c>
      <c r="H7598" s="1" t="s">
        <v>11358</v>
      </c>
      <c r="I7598" s="1" t="n">
        <v>58544</v>
      </c>
      <c r="J7598" s="1" t="s">
        <v>11358</v>
      </c>
      <c r="K7598" s="1" t="s">
        <v>3381</v>
      </c>
    </row>
    <row r="7599" customFormat="false" ht="15" hidden="false" customHeight="true" outlineLevel="0" collapsed="false">
      <c r="A7599" s="1" t="n">
        <f aca="false">MAX($A$2:$A7598)+1</f>
        <v>6636</v>
      </c>
      <c r="C7599" s="1" t="str">
        <f aca="false">IF(H7599="",F7599,H7599)</f>
        <v>Town of East Bridgewater</v>
      </c>
      <c r="F7599" s="5"/>
      <c r="G7599" s="1" t="n">
        <v>58586</v>
      </c>
      <c r="H7599" s="1" t="s">
        <v>11359</v>
      </c>
      <c r="I7599" s="1" t="n">
        <v>57313</v>
      </c>
      <c r="J7599" s="1" t="s">
        <v>10515</v>
      </c>
      <c r="K7599" s="1" t="s">
        <v>3381</v>
      </c>
    </row>
    <row r="7600" customFormat="false" ht="15" hidden="false" customHeight="true" outlineLevel="0" collapsed="false">
      <c r="A7600" s="1" t="n">
        <f aca="false">MAX($A$2:$A7599)+1</f>
        <v>6637</v>
      </c>
      <c r="C7600" s="1" t="str">
        <f aca="false">IF(H7600="",F7600,H7600)</f>
        <v>Tuscola Wind II LLC</v>
      </c>
      <c r="F7600" s="5"/>
      <c r="G7600" s="1" t="n">
        <v>58587</v>
      </c>
      <c r="H7600" s="1" t="s">
        <v>11360</v>
      </c>
      <c r="I7600" s="1" t="n">
        <v>58545</v>
      </c>
      <c r="J7600" s="1" t="s">
        <v>11360</v>
      </c>
      <c r="K7600" s="1" t="s">
        <v>3381</v>
      </c>
    </row>
    <row r="7601" customFormat="false" ht="15" hidden="false" customHeight="true" outlineLevel="0" collapsed="false">
      <c r="A7601" s="1" t="n">
        <f aca="false">MAX($A$2:$A7600)+1</f>
        <v>6638</v>
      </c>
      <c r="C7601" s="1" t="str">
        <f aca="false">IF(H7601="",F7601,H7601)</f>
        <v>Sue Cleveland High School</v>
      </c>
      <c r="F7601" s="5"/>
      <c r="G7601" s="1" t="n">
        <v>58588</v>
      </c>
      <c r="H7601" s="1" t="s">
        <v>11361</v>
      </c>
      <c r="I7601" s="1" t="n">
        <v>57081</v>
      </c>
      <c r="J7601" s="1" t="s">
        <v>10322</v>
      </c>
      <c r="K7601" s="1" t="s">
        <v>3381</v>
      </c>
    </row>
    <row r="7602" customFormat="false" ht="15" hidden="false" customHeight="true" outlineLevel="0" collapsed="false">
      <c r="A7602" s="1" t="n">
        <f aca="false">MAX($A$2:$A7601)+1</f>
        <v>6639</v>
      </c>
      <c r="C7602" s="1" t="str">
        <f aca="false">IF(H7602="",F7602,H7602)</f>
        <v>Rio Rancho High School</v>
      </c>
      <c r="F7602" s="5"/>
      <c r="G7602" s="1" t="n">
        <v>58589</v>
      </c>
      <c r="H7602" s="1" t="s">
        <v>11362</v>
      </c>
      <c r="I7602" s="1" t="n">
        <v>57081</v>
      </c>
      <c r="J7602" s="1" t="s">
        <v>10322</v>
      </c>
      <c r="K7602" s="1" t="s">
        <v>3381</v>
      </c>
    </row>
    <row r="7603" customFormat="false" ht="15" hidden="false" customHeight="true" outlineLevel="0" collapsed="false">
      <c r="A7603" s="1" t="n">
        <f aca="false">MAX($A$2:$A7602)+1</f>
        <v>6640</v>
      </c>
      <c r="C7603" s="1" t="str">
        <f aca="false">IF(H7603="",F7603,H7603)</f>
        <v>Cascade Solar</v>
      </c>
      <c r="F7603" s="5"/>
      <c r="G7603" s="1" t="n">
        <v>58590</v>
      </c>
      <c r="H7603" s="1" t="s">
        <v>11363</v>
      </c>
      <c r="I7603" s="1" t="n">
        <v>58546</v>
      </c>
      <c r="J7603" s="1" t="s">
        <v>11364</v>
      </c>
      <c r="K7603" s="1" t="s">
        <v>3381</v>
      </c>
    </row>
    <row r="7604" customFormat="false" ht="15" hidden="false" customHeight="true" outlineLevel="0" collapsed="false">
      <c r="A7604" s="1" t="n">
        <f aca="false">MAX($A$2:$A7603)+1</f>
        <v>6641</v>
      </c>
      <c r="C7604" s="1" t="str">
        <f aca="false">IF(H7604="",F7604,H7604)</f>
        <v>POTB Digester</v>
      </c>
      <c r="F7604" s="5"/>
      <c r="G7604" s="1" t="n">
        <v>58591</v>
      </c>
      <c r="H7604" s="1" t="s">
        <v>11365</v>
      </c>
      <c r="I7604" s="1" t="n">
        <v>58547</v>
      </c>
      <c r="J7604" s="1" t="s">
        <v>11366</v>
      </c>
      <c r="K7604" s="1" t="s">
        <v>3381</v>
      </c>
    </row>
    <row r="7605" customFormat="false" ht="15" hidden="false" customHeight="true" outlineLevel="0" collapsed="false">
      <c r="A7605" s="1" t="n">
        <f aca="false">MAX($A$2:$A7604)+1</f>
        <v>6642</v>
      </c>
      <c r="C7605" s="1" t="str">
        <f aca="false">IF(H7605="",F7605,H7605)</f>
        <v>Solar Gen 2</v>
      </c>
      <c r="F7605" s="5"/>
      <c r="G7605" s="1" t="n">
        <v>58592</v>
      </c>
      <c r="H7605" s="1" t="s">
        <v>11367</v>
      </c>
      <c r="I7605" s="1" t="n">
        <v>17650</v>
      </c>
      <c r="J7605" s="1" t="s">
        <v>5602</v>
      </c>
      <c r="K7605" s="1" t="s">
        <v>3381</v>
      </c>
    </row>
    <row r="7606" customFormat="false" ht="15" hidden="false" customHeight="true" outlineLevel="0" collapsed="false">
      <c r="A7606" s="1" t="n">
        <f aca="false">MAX($A$2:$A7605)+1</f>
        <v>6643</v>
      </c>
      <c r="C7606" s="1" t="str">
        <f aca="false">IF(H7606="",F7606,H7606)</f>
        <v>DGS Central Utility Plant</v>
      </c>
      <c r="F7606" s="5"/>
      <c r="G7606" s="1" t="n">
        <v>58593</v>
      </c>
      <c r="H7606" s="1" t="s">
        <v>11368</v>
      </c>
      <c r="I7606" s="1" t="n">
        <v>58548</v>
      </c>
      <c r="J7606" s="1" t="s">
        <v>11369</v>
      </c>
      <c r="K7606" s="1" t="s">
        <v>3381</v>
      </c>
    </row>
    <row r="7607" customFormat="false" ht="15" hidden="false" customHeight="true" outlineLevel="0" collapsed="false">
      <c r="A7607" s="1" t="n">
        <f aca="false">MAX($A$2:$A7606)+1</f>
        <v>6644</v>
      </c>
      <c r="C7607" s="1" t="str">
        <f aca="false">IF(H7607="",F7607,H7607)</f>
        <v>Steele Flats Wind Project LLC</v>
      </c>
      <c r="F7607" s="5"/>
      <c r="G7607" s="1" t="n">
        <v>58594</v>
      </c>
      <c r="H7607" s="1" t="s">
        <v>11370</v>
      </c>
      <c r="I7607" s="1" t="n">
        <v>58551</v>
      </c>
      <c r="J7607" s="1" t="s">
        <v>11370</v>
      </c>
      <c r="K7607" s="1" t="s">
        <v>3381</v>
      </c>
    </row>
    <row r="7608" customFormat="false" ht="15" hidden="false" customHeight="true" outlineLevel="0" collapsed="false">
      <c r="A7608" s="1" t="n">
        <f aca="false">MAX($A$2:$A7607)+1</f>
        <v>6645</v>
      </c>
      <c r="C7608" s="1" t="str">
        <f aca="false">IF(H7608="",F7608,H7608)</f>
        <v>Indeck Energy-Alexandria</v>
      </c>
      <c r="F7608" s="5"/>
      <c r="G7608" s="1" t="n">
        <v>58595</v>
      </c>
      <c r="H7608" s="1" t="s">
        <v>11371</v>
      </c>
      <c r="I7608" s="1" t="n">
        <v>58550</v>
      </c>
      <c r="J7608" s="1" t="s">
        <v>11372</v>
      </c>
      <c r="K7608" s="1" t="s">
        <v>3381</v>
      </c>
    </row>
    <row r="7609" customFormat="false" ht="15" hidden="false" customHeight="true" outlineLevel="0" collapsed="false">
      <c r="A7609" s="1" t="n">
        <f aca="false">MAX($A$2:$A7608)+1</f>
        <v>6646</v>
      </c>
      <c r="C7609" s="1" t="str">
        <f aca="false">IF(H7609="",F7609,H7609)</f>
        <v>Grandview Wind Farm, LLC</v>
      </c>
      <c r="F7609" s="5"/>
      <c r="G7609" s="1" t="n">
        <v>58596</v>
      </c>
      <c r="H7609" s="1" t="s">
        <v>11373</v>
      </c>
      <c r="I7609" s="1" t="n">
        <v>56215</v>
      </c>
      <c r="J7609" s="1" t="s">
        <v>8945</v>
      </c>
      <c r="K7609" s="1" t="s">
        <v>3381</v>
      </c>
    </row>
    <row r="7610" customFormat="false" ht="15" hidden="false" customHeight="true" outlineLevel="0" collapsed="false">
      <c r="A7610" s="1" t="n">
        <f aca="false">MAX($A$2:$A7609)+1</f>
        <v>6647</v>
      </c>
      <c r="C7610" s="1" t="str">
        <f aca="false">IF(H7610="",F7610,H7610)</f>
        <v>HTW Plant 303 COGEN</v>
      </c>
      <c r="F7610" s="5"/>
      <c r="G7610" s="1" t="n">
        <v>58597</v>
      </c>
      <c r="H7610" s="1" t="s">
        <v>11374</v>
      </c>
      <c r="I7610" s="1" t="n">
        <v>58555</v>
      </c>
      <c r="J7610" s="1" t="s">
        <v>11375</v>
      </c>
      <c r="K7610" s="1" t="s">
        <v>3381</v>
      </c>
    </row>
    <row r="7611" customFormat="false" ht="15" hidden="false" customHeight="true" outlineLevel="0" collapsed="false">
      <c r="A7611" s="1" t="n">
        <f aca="false">MAX($A$2:$A7610)+1</f>
        <v>6648</v>
      </c>
      <c r="C7611" s="1" t="str">
        <f aca="false">IF(H7611="",F7611,H7611)</f>
        <v>Beryl Solar Plant</v>
      </c>
      <c r="F7611" s="5"/>
      <c r="G7611" s="1" t="n">
        <v>58598</v>
      </c>
      <c r="H7611" s="1" t="s">
        <v>11376</v>
      </c>
      <c r="I7611" s="1" t="n">
        <v>59155</v>
      </c>
      <c r="J7611" s="1" t="s">
        <v>9003</v>
      </c>
      <c r="K7611" s="1" t="s">
        <v>3381</v>
      </c>
    </row>
    <row r="7612" customFormat="false" ht="15" hidden="false" customHeight="true" outlineLevel="0" collapsed="false">
      <c r="A7612" s="1" t="n">
        <f aca="false">MAX($A$2:$A7611)+1</f>
        <v>6649</v>
      </c>
      <c r="C7612" s="1" t="str">
        <f aca="false">IF(H7612="",F7612,H7612)</f>
        <v>Cedar Valley Solar Plant</v>
      </c>
      <c r="F7612" s="5"/>
      <c r="G7612" s="1" t="n">
        <v>58599</v>
      </c>
      <c r="H7612" s="1" t="s">
        <v>11377</v>
      </c>
      <c r="I7612" s="1" t="n">
        <v>59155</v>
      </c>
      <c r="J7612" s="1" t="s">
        <v>9003</v>
      </c>
      <c r="K7612" s="1" t="s">
        <v>3381</v>
      </c>
    </row>
    <row r="7613" customFormat="false" ht="15" hidden="false" customHeight="true" outlineLevel="0" collapsed="false">
      <c r="A7613" s="1" t="n">
        <f aca="false">MAX($A$2:$A7612)+1</f>
        <v>6650</v>
      </c>
      <c r="C7613" s="1" t="str">
        <f aca="false">IF(H7613="",F7613,H7613)</f>
        <v>Buckhorn Solar Plant</v>
      </c>
      <c r="F7613" s="5"/>
      <c r="G7613" s="1" t="n">
        <v>58600</v>
      </c>
      <c r="H7613" s="1" t="s">
        <v>11378</v>
      </c>
      <c r="I7613" s="1" t="n">
        <v>59155</v>
      </c>
      <c r="J7613" s="1" t="s">
        <v>9003</v>
      </c>
      <c r="K7613" s="1" t="s">
        <v>3381</v>
      </c>
    </row>
    <row r="7614" customFormat="false" ht="15" hidden="false" customHeight="true" outlineLevel="0" collapsed="false">
      <c r="A7614" s="1" t="n">
        <f aca="false">MAX($A$2:$A7613)+1</f>
        <v>6651</v>
      </c>
      <c r="C7614" s="1" t="str">
        <f aca="false">IF(H7614="",F7614,H7614)</f>
        <v>Milford Flat Solar Plant</v>
      </c>
      <c r="F7614" s="5"/>
      <c r="G7614" s="1" t="n">
        <v>58601</v>
      </c>
      <c r="H7614" s="1" t="s">
        <v>11379</v>
      </c>
      <c r="I7614" s="1" t="n">
        <v>59155</v>
      </c>
      <c r="J7614" s="1" t="s">
        <v>9003</v>
      </c>
      <c r="K7614" s="1" t="s">
        <v>3381</v>
      </c>
    </row>
    <row r="7615" customFormat="false" ht="15" hidden="false" customHeight="true" outlineLevel="0" collapsed="false">
      <c r="A7615" s="1" t="n">
        <f aca="false">MAX($A$2:$A7614)+1</f>
        <v>6652</v>
      </c>
      <c r="C7615" s="1" t="str">
        <f aca="false">IF(H7615="",F7615,H7615)</f>
        <v>Laho Solar Plant</v>
      </c>
      <c r="F7615" s="5"/>
      <c r="G7615" s="1" t="n">
        <v>58602</v>
      </c>
      <c r="H7615" s="1" t="s">
        <v>11380</v>
      </c>
      <c r="I7615" s="1" t="n">
        <v>59155</v>
      </c>
      <c r="J7615" s="1" t="s">
        <v>9003</v>
      </c>
      <c r="K7615" s="1" t="s">
        <v>3381</v>
      </c>
    </row>
    <row r="7616" customFormat="false" ht="15" hidden="false" customHeight="true" outlineLevel="0" collapsed="false">
      <c r="A7616" s="1" t="n">
        <f aca="false">MAX($A$2:$A7615)+1</f>
        <v>6653</v>
      </c>
      <c r="C7616" s="1" t="str">
        <f aca="false">IF(H7616="",F7616,H7616)</f>
        <v>Greenville Solar Plant</v>
      </c>
      <c r="F7616" s="5"/>
      <c r="G7616" s="1" t="n">
        <v>58603</v>
      </c>
      <c r="H7616" s="1" t="s">
        <v>11381</v>
      </c>
      <c r="I7616" s="1" t="n">
        <v>59155</v>
      </c>
      <c r="J7616" s="1" t="s">
        <v>9003</v>
      </c>
      <c r="K7616" s="1" t="s">
        <v>3381</v>
      </c>
    </row>
    <row r="7617" customFormat="false" ht="15" hidden="false" customHeight="true" outlineLevel="0" collapsed="false">
      <c r="A7617" s="1" t="n">
        <f aca="false">MAX($A$2:$A7616)+1</f>
        <v>6654</v>
      </c>
      <c r="C7617" s="1" t="str">
        <f aca="false">IF(H7617="",F7617,H7617)</f>
        <v>Granite Peak Solar Plant</v>
      </c>
      <c r="F7617" s="5"/>
      <c r="G7617" s="1" t="n">
        <v>58604</v>
      </c>
      <c r="H7617" s="1" t="s">
        <v>11382</v>
      </c>
      <c r="I7617" s="1" t="n">
        <v>59155</v>
      </c>
      <c r="J7617" s="1" t="s">
        <v>9003</v>
      </c>
      <c r="K7617" s="1" t="s">
        <v>3381</v>
      </c>
    </row>
    <row r="7618" customFormat="false" ht="15" hidden="false" customHeight="true" outlineLevel="0" collapsed="false">
      <c r="A7618" s="1" t="n">
        <f aca="false">MAX($A$2:$A7617)+1</f>
        <v>6655</v>
      </c>
      <c r="C7618" s="1" t="str">
        <f aca="false">IF(H7618="",F7618,H7618)</f>
        <v>One Market Plaza</v>
      </c>
      <c r="F7618" s="5"/>
      <c r="G7618" s="1" t="n">
        <v>58607</v>
      </c>
      <c r="H7618" s="1" t="s">
        <v>11383</v>
      </c>
      <c r="I7618" s="1" t="n">
        <v>58564</v>
      </c>
      <c r="J7618" s="1" t="s">
        <v>11384</v>
      </c>
      <c r="K7618" s="1" t="s">
        <v>3381</v>
      </c>
    </row>
    <row r="7619" customFormat="false" ht="15" hidden="false" customHeight="true" outlineLevel="0" collapsed="false">
      <c r="A7619" s="1" t="n">
        <f aca="false">MAX($A$2:$A7618)+1</f>
        <v>6656</v>
      </c>
      <c r="C7619" s="1" t="str">
        <f aca="false">IF(H7619="",F7619,H7619)</f>
        <v>Saddleback Ridge Wind Farm</v>
      </c>
      <c r="F7619" s="5"/>
      <c r="G7619" s="1" t="n">
        <v>58608</v>
      </c>
      <c r="H7619" s="1" t="s">
        <v>11385</v>
      </c>
      <c r="I7619" s="1" t="n">
        <v>58565</v>
      </c>
      <c r="J7619" s="1" t="s">
        <v>11386</v>
      </c>
      <c r="K7619" s="1" t="s">
        <v>3381</v>
      </c>
    </row>
    <row r="7620" customFormat="false" ht="15" hidden="false" customHeight="true" outlineLevel="0" collapsed="false">
      <c r="A7620" s="1" t="n">
        <f aca="false">MAX($A$2:$A7619)+1</f>
        <v>6657</v>
      </c>
      <c r="C7620" s="1" t="str">
        <f aca="false">IF(H7620="",F7620,H7620)</f>
        <v>Industry Solar Power Generation Station 1 LLC</v>
      </c>
      <c r="F7620" s="5"/>
      <c r="G7620" s="1" t="n">
        <v>58609</v>
      </c>
      <c r="H7620" s="1" t="s">
        <v>11387</v>
      </c>
      <c r="I7620" s="1" t="n">
        <v>58661</v>
      </c>
      <c r="J7620" s="1" t="s">
        <v>10389</v>
      </c>
      <c r="K7620" s="1" t="s">
        <v>3381</v>
      </c>
    </row>
    <row r="7621" customFormat="false" ht="15" hidden="false" customHeight="true" outlineLevel="0" collapsed="false">
      <c r="A7621" s="1" t="n">
        <f aca="false">MAX($A$2:$A7620)+1</f>
        <v>6658</v>
      </c>
      <c r="C7621" s="1" t="str">
        <f aca="false">IF(H7621="",F7621,H7621)</f>
        <v>Navajo Solar Power Generation Station 1 LLC</v>
      </c>
      <c r="F7621" s="5"/>
      <c r="G7621" s="1" t="n">
        <v>58610</v>
      </c>
      <c r="H7621" s="1" t="s">
        <v>11388</v>
      </c>
      <c r="I7621" s="1" t="n">
        <v>58661</v>
      </c>
      <c r="J7621" s="1" t="s">
        <v>10389</v>
      </c>
      <c r="K7621" s="1" t="s">
        <v>3381</v>
      </c>
    </row>
    <row r="7622" customFormat="false" ht="15" hidden="false" customHeight="true" outlineLevel="0" collapsed="false">
      <c r="A7622" s="1" t="n">
        <f aca="false">MAX($A$2:$A7621)+1</f>
        <v>6659</v>
      </c>
      <c r="C7622" s="1" t="str">
        <f aca="false">IF(H7622="",F7622,H7622)</f>
        <v>Powhatan Solar Power Generation Station 1 LLC</v>
      </c>
      <c r="F7622" s="5"/>
      <c r="G7622" s="1" t="n">
        <v>58611</v>
      </c>
      <c r="H7622" s="1" t="s">
        <v>11389</v>
      </c>
      <c r="I7622" s="1" t="n">
        <v>58661</v>
      </c>
      <c r="J7622" s="1" t="s">
        <v>10389</v>
      </c>
      <c r="K7622" s="1" t="s">
        <v>3381</v>
      </c>
    </row>
    <row r="7623" customFormat="false" ht="15" hidden="false" customHeight="true" outlineLevel="0" collapsed="false">
      <c r="A7623" s="1" t="n">
        <f aca="false">MAX($A$2:$A7622)+1</f>
        <v>6660</v>
      </c>
      <c r="C7623" s="1" t="str">
        <f aca="false">IF(H7623="",F7623,H7623)</f>
        <v>Otoe Solar Power Generation Station 1 LLC</v>
      </c>
      <c r="F7623" s="5"/>
      <c r="G7623" s="1" t="n">
        <v>58612</v>
      </c>
      <c r="H7623" s="1" t="s">
        <v>11390</v>
      </c>
      <c r="I7623" s="1" t="n">
        <v>58661</v>
      </c>
      <c r="J7623" s="1" t="s">
        <v>10389</v>
      </c>
      <c r="K7623" s="1" t="s">
        <v>3381</v>
      </c>
    </row>
    <row r="7624" customFormat="false" ht="15" hidden="false" customHeight="true" outlineLevel="0" collapsed="false">
      <c r="A7624" s="1" t="n">
        <f aca="false">MAX($A$2:$A7623)+1</f>
        <v>6661</v>
      </c>
      <c r="C7624" s="1" t="str">
        <f aca="false">IF(H7624="",F7624,H7624)</f>
        <v>ABBK Biomass Plant</v>
      </c>
      <c r="F7624" s="5"/>
      <c r="G7624" s="1" t="n">
        <v>58613</v>
      </c>
      <c r="H7624" s="1" t="s">
        <v>11391</v>
      </c>
      <c r="I7624" s="1" t="n">
        <v>58566</v>
      </c>
      <c r="J7624" s="1" t="s">
        <v>11392</v>
      </c>
      <c r="K7624" s="1" t="s">
        <v>3381</v>
      </c>
    </row>
    <row r="7625" customFormat="false" ht="15" hidden="false" customHeight="true" outlineLevel="0" collapsed="false">
      <c r="A7625" s="1" t="n">
        <f aca="false">MAX($A$2:$A7624)+1</f>
        <v>6662</v>
      </c>
      <c r="C7625" s="1" t="str">
        <f aca="false">IF(H7625="",F7625,H7625)</f>
        <v>Indianapolis Motor Speedway Solar PV</v>
      </c>
      <c r="F7625" s="5"/>
      <c r="G7625" s="1" t="n">
        <v>58615</v>
      </c>
      <c r="H7625" s="1" t="s">
        <v>11393</v>
      </c>
      <c r="I7625" s="1" t="n">
        <v>58567</v>
      </c>
      <c r="J7625" s="1" t="s">
        <v>11394</v>
      </c>
      <c r="K7625" s="1" t="s">
        <v>3381</v>
      </c>
    </row>
    <row r="7626" customFormat="false" ht="15" hidden="false" customHeight="true" outlineLevel="0" collapsed="false">
      <c r="A7626" s="1" t="n">
        <f aca="false">MAX($A$2:$A7625)+1</f>
        <v>6663</v>
      </c>
      <c r="C7626" s="1" t="str">
        <f aca="false">IF(H7626="",F7626,H7626)</f>
        <v>Westlands Solar PV Farm</v>
      </c>
      <c r="F7626" s="5"/>
      <c r="G7626" s="1" t="n">
        <v>58616</v>
      </c>
      <c r="H7626" s="1" t="s">
        <v>11395</v>
      </c>
      <c r="I7626" s="1" t="n">
        <v>58568</v>
      </c>
      <c r="J7626" s="1" t="s">
        <v>11396</v>
      </c>
      <c r="K7626" s="1" t="s">
        <v>3381</v>
      </c>
    </row>
    <row r="7627" customFormat="false" ht="15" hidden="false" customHeight="true" outlineLevel="0" collapsed="false">
      <c r="A7627" s="1" t="n">
        <f aca="false">MAX($A$2:$A7626)+1</f>
        <v>6664</v>
      </c>
      <c r="C7627" s="1" t="str">
        <f aca="false">IF(H7627="",F7627,H7627)</f>
        <v>Water Reclamation Plant</v>
      </c>
      <c r="F7627" s="5"/>
      <c r="G7627" s="1" t="n">
        <v>58617</v>
      </c>
      <c r="H7627" s="1" t="s">
        <v>11397</v>
      </c>
      <c r="I7627" s="1" t="n">
        <v>58569</v>
      </c>
      <c r="J7627" s="1" t="s">
        <v>11398</v>
      </c>
      <c r="K7627" s="1" t="s">
        <v>3381</v>
      </c>
    </row>
    <row r="7628" customFormat="false" ht="15" hidden="false" customHeight="true" outlineLevel="0" collapsed="false">
      <c r="A7628" s="1" t="n">
        <f aca="false">MAX($A$2:$A7627)+1</f>
        <v>6665</v>
      </c>
      <c r="C7628" s="1" t="str">
        <f aca="false">IF(H7628="",F7628,H7628)</f>
        <v>Butler Plaza</v>
      </c>
      <c r="F7628" s="5"/>
      <c r="G7628" s="1" t="n">
        <v>58618</v>
      </c>
      <c r="H7628" s="1" t="s">
        <v>11399</v>
      </c>
      <c r="I7628" s="1" t="n">
        <v>58570</v>
      </c>
      <c r="J7628" s="1" t="s">
        <v>11400</v>
      </c>
      <c r="K7628" s="1" t="s">
        <v>3381</v>
      </c>
    </row>
    <row r="7629" customFormat="false" ht="15" hidden="false" customHeight="true" outlineLevel="0" collapsed="false">
      <c r="A7629" s="1" t="n">
        <f aca="false">MAX($A$2:$A7628)+1</f>
        <v>6666</v>
      </c>
      <c r="C7629" s="1" t="str">
        <f aca="false">IF(H7629="",F7629,H7629)</f>
        <v>Transamerica Pyramid</v>
      </c>
      <c r="F7629" s="5"/>
      <c r="G7629" s="1" t="n">
        <v>58619</v>
      </c>
      <c r="H7629" s="1" t="s">
        <v>11401</v>
      </c>
      <c r="I7629" s="1" t="n">
        <v>58573</v>
      </c>
      <c r="J7629" s="1" t="s">
        <v>11402</v>
      </c>
      <c r="K7629" s="1" t="s">
        <v>3381</v>
      </c>
    </row>
    <row r="7630" customFormat="false" ht="15" hidden="false" customHeight="true" outlineLevel="0" collapsed="false">
      <c r="A7630" s="1" t="n">
        <f aca="false">MAX($A$2:$A7629)+1</f>
        <v>6667</v>
      </c>
      <c r="C7630" s="1" t="str">
        <f aca="false">IF(H7630="",F7630,H7630)</f>
        <v>Sol Orchard El Centro PV</v>
      </c>
      <c r="F7630" s="5"/>
      <c r="G7630" s="1" t="n">
        <v>58621</v>
      </c>
      <c r="H7630" s="1" t="s">
        <v>11403</v>
      </c>
      <c r="I7630" s="1" t="n">
        <v>58575</v>
      </c>
      <c r="J7630" s="1" t="s">
        <v>11404</v>
      </c>
      <c r="K7630" s="1" t="s">
        <v>3381</v>
      </c>
    </row>
    <row r="7631" customFormat="false" ht="15" hidden="false" customHeight="true" outlineLevel="0" collapsed="false">
      <c r="A7631" s="1" t="n">
        <f aca="false">MAX($A$2:$A7630)+1</f>
        <v>6668</v>
      </c>
      <c r="C7631" s="1" t="str">
        <f aca="false">IF(H7631="",F7631,H7631)</f>
        <v>Carter Hydro</v>
      </c>
      <c r="F7631" s="5"/>
      <c r="G7631" s="1" t="n">
        <v>58622</v>
      </c>
      <c r="H7631" s="1" t="s">
        <v>11405</v>
      </c>
      <c r="I7631" s="1" t="n">
        <v>58577</v>
      </c>
      <c r="J7631" s="1" t="s">
        <v>11406</v>
      </c>
      <c r="K7631" s="1" t="s">
        <v>3381</v>
      </c>
    </row>
    <row r="7632" customFormat="false" ht="15" hidden="false" customHeight="true" outlineLevel="0" collapsed="false">
      <c r="A7632" s="1" t="n">
        <f aca="false">MAX($A$2:$A7631)+1</f>
        <v>6669</v>
      </c>
      <c r="C7632" s="1" t="str">
        <f aca="false">IF(H7632="",F7632,H7632)</f>
        <v>Holstein Plant</v>
      </c>
      <c r="F7632" s="5"/>
      <c r="G7632" s="1" t="n">
        <v>58623</v>
      </c>
      <c r="H7632" s="1" t="s">
        <v>11407</v>
      </c>
      <c r="I7632" s="1" t="n">
        <v>58576</v>
      </c>
      <c r="J7632" s="1" t="s">
        <v>11408</v>
      </c>
      <c r="K7632" s="1" t="s">
        <v>3381</v>
      </c>
    </row>
    <row r="7633" customFormat="false" ht="15" hidden="false" customHeight="true" outlineLevel="0" collapsed="false">
      <c r="A7633" s="1" t="n">
        <f aca="false">MAX($A$2:$A7632)+1</f>
        <v>6670</v>
      </c>
      <c r="C7633" s="1" t="str">
        <f aca="false">IF(H7633="",F7633,H7633)</f>
        <v>Berkshire 1</v>
      </c>
      <c r="F7633" s="5"/>
      <c r="G7633" s="1" t="n">
        <v>58624</v>
      </c>
      <c r="H7633" s="1" t="s">
        <v>11409</v>
      </c>
      <c r="I7633" s="1" t="n">
        <v>58578</v>
      </c>
      <c r="J7633" s="1" t="s">
        <v>11410</v>
      </c>
      <c r="K7633" s="1" t="s">
        <v>3381</v>
      </c>
    </row>
    <row r="7634" customFormat="false" ht="15" hidden="false" customHeight="true" outlineLevel="0" collapsed="false">
      <c r="A7634" s="1" t="n">
        <f aca="false">MAX($A$2:$A7633)+1</f>
        <v>6671</v>
      </c>
      <c r="C7634" s="1" t="str">
        <f aca="false">IF(H7634="",F7634,H7634)</f>
        <v>Santa Rita Jail</v>
      </c>
      <c r="F7634" s="5"/>
      <c r="G7634" s="1" t="n">
        <v>58625</v>
      </c>
      <c r="H7634" s="1" t="s">
        <v>11411</v>
      </c>
      <c r="I7634" s="1" t="n">
        <v>58549</v>
      </c>
      <c r="J7634" s="1" t="s">
        <v>11412</v>
      </c>
      <c r="K7634" s="1" t="s">
        <v>3381</v>
      </c>
    </row>
    <row r="7635" customFormat="false" ht="15" hidden="false" customHeight="true" outlineLevel="0" collapsed="false">
      <c r="A7635" s="1" t="n">
        <f aca="false">MAX($A$2:$A7634)+1</f>
        <v>6672</v>
      </c>
      <c r="C7635" s="1" t="str">
        <f aca="false">IF(H7635="",F7635,H7635)</f>
        <v>Western Antelope Blue Sky Ranch A</v>
      </c>
      <c r="F7635" s="5"/>
      <c r="G7635" s="1" t="n">
        <v>58626</v>
      </c>
      <c r="H7635" s="1" t="s">
        <v>11413</v>
      </c>
      <c r="I7635" s="1" t="n">
        <v>58661</v>
      </c>
      <c r="J7635" s="1" t="s">
        <v>10389</v>
      </c>
      <c r="K7635" s="1" t="s">
        <v>3381</v>
      </c>
    </row>
    <row r="7636" customFormat="false" ht="15" hidden="false" customHeight="true" outlineLevel="0" collapsed="false">
      <c r="A7636" s="1" t="n">
        <f aca="false">MAX($A$2:$A7635)+1</f>
        <v>6673</v>
      </c>
      <c r="C7636" s="1" t="str">
        <f aca="false">IF(H7636="",F7636,H7636)</f>
        <v>Simon Solar Farm LLC</v>
      </c>
      <c r="F7636" s="5"/>
      <c r="G7636" s="1" t="n">
        <v>58628</v>
      </c>
      <c r="H7636" s="1" t="s">
        <v>11414</v>
      </c>
      <c r="I7636" s="1" t="n">
        <v>58580</v>
      </c>
      <c r="J7636" s="1" t="s">
        <v>11414</v>
      </c>
      <c r="K7636" s="1" t="s">
        <v>3381</v>
      </c>
    </row>
    <row r="7637" customFormat="false" ht="15" hidden="false" customHeight="true" outlineLevel="0" collapsed="false">
      <c r="A7637" s="1" t="n">
        <f aca="false">MAX($A$2:$A7636)+1</f>
        <v>6674</v>
      </c>
      <c r="C7637" s="1" t="str">
        <f aca="false">IF(H7637="",F7637,H7637)</f>
        <v>Lightning Dock Geothermal HI-01, LLC</v>
      </c>
      <c r="F7637" s="5"/>
      <c r="G7637" s="1" t="n">
        <v>58629</v>
      </c>
      <c r="H7637" s="1" t="s">
        <v>11415</v>
      </c>
      <c r="I7637" s="1" t="n">
        <v>58581</v>
      </c>
      <c r="J7637" s="1" t="s">
        <v>11415</v>
      </c>
      <c r="K7637" s="1" t="s">
        <v>3381</v>
      </c>
    </row>
    <row r="7638" customFormat="false" ht="15" hidden="false" customHeight="true" outlineLevel="0" collapsed="false">
      <c r="A7638" s="1" t="n">
        <f aca="false">MAX($A$2:$A7637)+1</f>
        <v>6675</v>
      </c>
      <c r="C7638" s="1" t="str">
        <f aca="false">IF(H7638="",F7638,H7638)</f>
        <v>RP Wind</v>
      </c>
      <c r="F7638" s="5"/>
      <c r="G7638" s="1" t="n">
        <v>58630</v>
      </c>
      <c r="H7638" s="1" t="s">
        <v>11416</v>
      </c>
      <c r="I7638" s="1" t="n">
        <v>58582</v>
      </c>
      <c r="J7638" s="1" t="s">
        <v>11417</v>
      </c>
      <c r="K7638" s="1" t="s">
        <v>3381</v>
      </c>
    </row>
    <row r="7639" customFormat="false" ht="15" hidden="false" customHeight="true" outlineLevel="0" collapsed="false">
      <c r="A7639" s="1" t="n">
        <f aca="false">MAX($A$2:$A7638)+1</f>
        <v>6676</v>
      </c>
      <c r="C7639" s="1" t="str">
        <f aca="false">IF(H7639="",F7639,H7639)</f>
        <v>Queen Anne's County</v>
      </c>
      <c r="F7639" s="5"/>
      <c r="G7639" s="1" t="n">
        <v>58631</v>
      </c>
      <c r="H7639" s="1" t="s">
        <v>11418</v>
      </c>
      <c r="I7639" s="1" t="n">
        <v>57313</v>
      </c>
      <c r="J7639" s="1" t="s">
        <v>10515</v>
      </c>
      <c r="K7639" s="1" t="s">
        <v>3381</v>
      </c>
    </row>
    <row r="7640" customFormat="false" ht="15" hidden="false" customHeight="true" outlineLevel="0" collapsed="false">
      <c r="A7640" s="1" t="n">
        <f aca="false">MAX($A$2:$A7639)+1</f>
        <v>6677</v>
      </c>
      <c r="C7640" s="1" t="str">
        <f aca="false">IF(H7640="",F7640,H7640)</f>
        <v>Actus Lend Lease DMAFB</v>
      </c>
      <c r="F7640" s="5"/>
      <c r="G7640" s="1" t="n">
        <v>58632</v>
      </c>
      <c r="H7640" s="1" t="s">
        <v>11419</v>
      </c>
      <c r="I7640" s="1" t="n">
        <v>57313</v>
      </c>
      <c r="J7640" s="1" t="s">
        <v>10515</v>
      </c>
      <c r="K7640" s="1" t="s">
        <v>3381</v>
      </c>
    </row>
    <row r="7641" customFormat="false" ht="15" hidden="false" customHeight="true" outlineLevel="0" collapsed="false">
      <c r="A7641" s="1" t="n">
        <f aca="false">MAX($A$2:$A7640)+1</f>
        <v>6678</v>
      </c>
      <c r="C7641" s="1" t="str">
        <f aca="false">IF(H7641="",F7641,H7641)</f>
        <v>Monterey Regional Water Pollution Control Agency</v>
      </c>
      <c r="F7641" s="5"/>
      <c r="G7641" s="1" t="n">
        <v>58633</v>
      </c>
      <c r="H7641" s="1" t="s">
        <v>11420</v>
      </c>
      <c r="I7641" s="1" t="n">
        <v>57313</v>
      </c>
      <c r="J7641" s="1" t="s">
        <v>10515</v>
      </c>
      <c r="K7641" s="1" t="s">
        <v>3381</v>
      </c>
    </row>
    <row r="7642" customFormat="false" ht="15" hidden="false" customHeight="true" outlineLevel="0" collapsed="false">
      <c r="A7642" s="1" t="n">
        <f aca="false">MAX($A$2:$A7641)+1</f>
        <v>6679</v>
      </c>
      <c r="C7642" s="1" t="str">
        <f aca="false">IF(H7642="",F7642,H7642)</f>
        <v>Lancaster Baptist Church</v>
      </c>
      <c r="F7642" s="5"/>
      <c r="G7642" s="1" t="n">
        <v>58634</v>
      </c>
      <c r="H7642" s="1" t="s">
        <v>11421</v>
      </c>
      <c r="I7642" s="1" t="n">
        <v>57313</v>
      </c>
      <c r="J7642" s="1" t="s">
        <v>10515</v>
      </c>
      <c r="K7642" s="1" t="s">
        <v>3381</v>
      </c>
    </row>
    <row r="7643" customFormat="false" ht="15" hidden="false" customHeight="true" outlineLevel="0" collapsed="false">
      <c r="A7643" s="1" t="n">
        <f aca="false">MAX($A$2:$A7642)+1</f>
        <v>6680</v>
      </c>
      <c r="C7643" s="1" t="str">
        <f aca="false">IF(H7643="",F7643,H7643)</f>
        <v>Museum of Science and Industry</v>
      </c>
      <c r="F7643" s="5"/>
      <c r="G7643" s="1" t="n">
        <v>58635</v>
      </c>
      <c r="H7643" s="1" t="s">
        <v>11422</v>
      </c>
      <c r="I7643" s="1" t="n">
        <v>58583</v>
      </c>
      <c r="J7643" s="1" t="s">
        <v>11422</v>
      </c>
      <c r="K7643" s="1" t="s">
        <v>3381</v>
      </c>
    </row>
    <row r="7644" customFormat="false" ht="15" hidden="false" customHeight="true" outlineLevel="0" collapsed="false">
      <c r="A7644" s="1" t="n">
        <f aca="false">MAX($A$2:$A7643)+1</f>
        <v>6681</v>
      </c>
      <c r="C7644" s="1" t="str">
        <f aca="false">IF(H7644="",F7644,H7644)</f>
        <v>Sacramento Fairbain Water Treatment Plant</v>
      </c>
      <c r="F7644" s="5"/>
      <c r="G7644" s="1" t="n">
        <v>58636</v>
      </c>
      <c r="H7644" s="1" t="s">
        <v>11423</v>
      </c>
      <c r="I7644" s="1" t="n">
        <v>57313</v>
      </c>
      <c r="J7644" s="1" t="s">
        <v>10515</v>
      </c>
      <c r="K7644" s="1" t="s">
        <v>3381</v>
      </c>
    </row>
    <row r="7645" customFormat="false" ht="15" hidden="false" customHeight="true" outlineLevel="0" collapsed="false">
      <c r="A7645" s="1" t="n">
        <f aca="false">MAX($A$2:$A7644)+1</f>
        <v>6682</v>
      </c>
      <c r="C7645" s="1" t="str">
        <f aca="false">IF(H7645="",F7645,H7645)</f>
        <v>KRS I Anahola Solar</v>
      </c>
      <c r="F7645" s="5"/>
      <c r="G7645" s="1" t="n">
        <v>58639</v>
      </c>
      <c r="H7645" s="1" t="s">
        <v>11424</v>
      </c>
      <c r="I7645" s="1" t="n">
        <v>10071</v>
      </c>
      <c r="J7645" s="1" t="s">
        <v>5291</v>
      </c>
      <c r="K7645" s="1" t="s">
        <v>3381</v>
      </c>
    </row>
    <row r="7646" customFormat="false" ht="15" hidden="false" customHeight="true" outlineLevel="0" collapsed="false">
      <c r="A7646" s="1" t="n">
        <f aca="false">MAX($A$2:$A7645)+1</f>
        <v>6683</v>
      </c>
      <c r="C7646" s="1" t="str">
        <f aca="false">IF(H7646="",F7646,H7646)</f>
        <v>KRS II Koloa Solar</v>
      </c>
      <c r="F7646" s="5"/>
      <c r="G7646" s="1" t="n">
        <v>58640</v>
      </c>
      <c r="H7646" s="1" t="s">
        <v>11425</v>
      </c>
      <c r="I7646" s="1" t="n">
        <v>10071</v>
      </c>
      <c r="J7646" s="1" t="s">
        <v>5291</v>
      </c>
      <c r="K7646" s="1" t="s">
        <v>3381</v>
      </c>
    </row>
    <row r="7647" customFormat="false" ht="15" hidden="false" customHeight="true" outlineLevel="0" collapsed="false">
      <c r="A7647" s="1" t="n">
        <f aca="false">MAX($A$2:$A7646)+1</f>
        <v>6684</v>
      </c>
      <c r="C7647" s="1" t="str">
        <f aca="false">IF(H7647="",F7647,H7647)</f>
        <v>Tulare 1 and 2</v>
      </c>
      <c r="F7647" s="5"/>
      <c r="G7647" s="1" t="n">
        <v>58642</v>
      </c>
      <c r="H7647" s="1" t="s">
        <v>11426</v>
      </c>
      <c r="I7647" s="1" t="n">
        <v>58593</v>
      </c>
      <c r="J7647" s="1" t="s">
        <v>11427</v>
      </c>
      <c r="K7647" s="1" t="s">
        <v>3381</v>
      </c>
    </row>
    <row r="7648" customFormat="false" ht="15" hidden="false" customHeight="true" outlineLevel="0" collapsed="false">
      <c r="A7648" s="1" t="n">
        <f aca="false">MAX($A$2:$A7647)+1</f>
        <v>6685</v>
      </c>
      <c r="C7648" s="1" t="str">
        <f aca="false">IF(H7648="",F7648,H7648)</f>
        <v>Rockford Solar Farm</v>
      </c>
      <c r="F7648" s="5"/>
      <c r="G7648" s="1" t="n">
        <v>58643</v>
      </c>
      <c r="H7648" s="1" t="s">
        <v>11428</v>
      </c>
      <c r="I7648" s="1" t="n">
        <v>58594</v>
      </c>
      <c r="J7648" s="1" t="s">
        <v>11429</v>
      </c>
      <c r="K7648" s="1" t="s">
        <v>3381</v>
      </c>
    </row>
    <row r="7649" customFormat="false" ht="15" hidden="false" customHeight="true" outlineLevel="0" collapsed="false">
      <c r="A7649" s="1" t="n">
        <f aca="false">MAX($A$2:$A7648)+1</f>
        <v>6686</v>
      </c>
      <c r="C7649" s="1" t="str">
        <f aca="false">IF(H7649="",F7649,H7649)</f>
        <v>Silver State Solar Power South</v>
      </c>
      <c r="F7649" s="5"/>
      <c r="G7649" s="1" t="n">
        <v>58644</v>
      </c>
      <c r="H7649" s="1" t="s">
        <v>11430</v>
      </c>
      <c r="I7649" s="1" t="n">
        <v>59363</v>
      </c>
      <c r="J7649" s="1" t="s">
        <v>11431</v>
      </c>
      <c r="K7649" s="1" t="s">
        <v>3381</v>
      </c>
    </row>
    <row r="7650" customFormat="false" ht="15" hidden="false" customHeight="true" outlineLevel="0" collapsed="false">
      <c r="A7650" s="1" t="n">
        <f aca="false">MAX($A$2:$A7649)+1</f>
        <v>6687</v>
      </c>
      <c r="C7650" s="1" t="str">
        <f aca="false">IF(H7650="",F7650,H7650)</f>
        <v>Stateline Solar</v>
      </c>
      <c r="F7650" s="5"/>
      <c r="G7650" s="1" t="n">
        <v>58646</v>
      </c>
      <c r="H7650" s="1" t="s">
        <v>11432</v>
      </c>
      <c r="I7650" s="1" t="n">
        <v>17650</v>
      </c>
      <c r="J7650" s="1" t="s">
        <v>5602</v>
      </c>
      <c r="K7650" s="1" t="s">
        <v>3381</v>
      </c>
    </row>
    <row r="7651" customFormat="false" ht="15" hidden="false" customHeight="true" outlineLevel="0" collapsed="false">
      <c r="A7651" s="1" t="n">
        <f aca="false">MAX($A$2:$A7650)+1</f>
        <v>6688</v>
      </c>
      <c r="C7651" s="1" t="str">
        <f aca="false">IF(H7651="",F7651,H7651)</f>
        <v>Port Richmond WWT Solar</v>
      </c>
      <c r="F7651" s="5"/>
      <c r="G7651" s="1" t="n">
        <v>58647</v>
      </c>
      <c r="H7651" s="1" t="s">
        <v>11433</v>
      </c>
      <c r="I7651" s="1" t="n">
        <v>57365</v>
      </c>
      <c r="J7651" s="1" t="s">
        <v>10578</v>
      </c>
      <c r="K7651" s="1" t="s">
        <v>3381</v>
      </c>
    </row>
    <row r="7652" customFormat="false" ht="15" hidden="false" customHeight="true" outlineLevel="0" collapsed="false">
      <c r="A7652" s="1" t="n">
        <f aca="false">MAX($A$2:$A7651)+1</f>
        <v>6689</v>
      </c>
      <c r="C7652" s="1" t="str">
        <f aca="false">IF(H7652="",F7652,H7652)</f>
        <v>Indian River BioEnergy Center</v>
      </c>
      <c r="F7652" s="5"/>
      <c r="G7652" s="1" t="n">
        <v>58648</v>
      </c>
      <c r="H7652" s="1" t="s">
        <v>11434</v>
      </c>
      <c r="I7652" s="1" t="n">
        <v>58595</v>
      </c>
      <c r="J7652" s="1" t="s">
        <v>11435</v>
      </c>
      <c r="K7652" s="1" t="s">
        <v>3381</v>
      </c>
    </row>
    <row r="7653" customFormat="false" ht="15" hidden="false" customHeight="true" outlineLevel="0" collapsed="false">
      <c r="A7653" s="1" t="n">
        <f aca="false">MAX($A$2:$A7652)+1</f>
        <v>6690</v>
      </c>
      <c r="C7653" s="1" t="str">
        <f aca="false">IF(H7653="",F7653,H7653)</f>
        <v>Montgomery Solar LLC</v>
      </c>
      <c r="F7653" s="5"/>
      <c r="G7653" s="1" t="n">
        <v>58649</v>
      </c>
      <c r="H7653" s="1" t="s">
        <v>11436</v>
      </c>
      <c r="I7653" s="1" t="n">
        <v>58477</v>
      </c>
      <c r="J7653" s="1" t="s">
        <v>11236</v>
      </c>
      <c r="K7653" s="1" t="s">
        <v>3381</v>
      </c>
    </row>
    <row r="7654" customFormat="false" ht="15" hidden="false" customHeight="true" outlineLevel="0" collapsed="false">
      <c r="A7654" s="1" t="n">
        <f aca="false">MAX($A$2:$A7653)+1</f>
        <v>6691</v>
      </c>
      <c r="C7654" s="1" t="str">
        <f aca="false">IF(H7654="",F7654,H7654)</f>
        <v>North Brookfield</v>
      </c>
      <c r="F7654" s="5"/>
      <c r="G7654" s="1" t="n">
        <v>58650</v>
      </c>
      <c r="H7654" s="1" t="s">
        <v>11437</v>
      </c>
      <c r="I7654" s="1" t="n">
        <v>58598</v>
      </c>
      <c r="J7654" s="1" t="s">
        <v>10950</v>
      </c>
      <c r="K7654" s="1" t="s">
        <v>3381</v>
      </c>
    </row>
    <row r="7655" customFormat="false" ht="15" hidden="false" customHeight="true" outlineLevel="0" collapsed="false">
      <c r="A7655" s="1" t="n">
        <f aca="false">MAX($A$2:$A7654)+1</f>
        <v>6692</v>
      </c>
      <c r="C7655" s="1" t="str">
        <f aca="false">IF(H7655="",F7655,H7655)</f>
        <v>Kalaeloa Renewable Energy Park</v>
      </c>
      <c r="F7655" s="5"/>
      <c r="G7655" s="1" t="n">
        <v>58651</v>
      </c>
      <c r="H7655" s="1" t="s">
        <v>11438</v>
      </c>
      <c r="I7655" s="1" t="n">
        <v>58596</v>
      </c>
      <c r="J7655" s="1" t="s">
        <v>11439</v>
      </c>
      <c r="K7655" s="1" t="s">
        <v>3381</v>
      </c>
    </row>
    <row r="7656" customFormat="false" ht="15" hidden="false" customHeight="true" outlineLevel="0" collapsed="false">
      <c r="A7656" s="1" t="n">
        <f aca="false">MAX($A$2:$A7655)+1</f>
        <v>6693</v>
      </c>
      <c r="C7656" s="1" t="str">
        <f aca="false">IF(H7656="",F7656,H7656)</f>
        <v>Jersey Gardens Phase 1</v>
      </c>
      <c r="F7656" s="5"/>
      <c r="G7656" s="1" t="n">
        <v>58653</v>
      </c>
      <c r="H7656" s="1" t="s">
        <v>11440</v>
      </c>
      <c r="I7656" s="1" t="n">
        <v>58590</v>
      </c>
      <c r="J7656" s="1" t="s">
        <v>11441</v>
      </c>
      <c r="K7656" s="1" t="s">
        <v>3381</v>
      </c>
    </row>
    <row r="7657" customFormat="false" ht="15" hidden="false" customHeight="true" outlineLevel="0" collapsed="false">
      <c r="A7657" s="1" t="n">
        <f aca="false">MAX($A$2:$A7656)+1</f>
        <v>6694</v>
      </c>
      <c r="C7657" s="1" t="str">
        <f aca="false">IF(H7657="",F7657,H7657)</f>
        <v>Jersey Gardens Phase 2</v>
      </c>
      <c r="F7657" s="5"/>
      <c r="G7657" s="1" t="n">
        <v>58654</v>
      </c>
      <c r="H7657" s="1" t="s">
        <v>11442</v>
      </c>
      <c r="I7657" s="1" t="n">
        <v>58591</v>
      </c>
      <c r="J7657" s="1" t="s">
        <v>11443</v>
      </c>
      <c r="K7657" s="1" t="s">
        <v>3381</v>
      </c>
    </row>
    <row r="7658" customFormat="false" ht="15" hidden="false" customHeight="true" outlineLevel="0" collapsed="false">
      <c r="A7658" s="1" t="n">
        <f aca="false">MAX($A$2:$A7657)+1</f>
        <v>6695</v>
      </c>
      <c r="C7658" s="1" t="str">
        <f aca="false">IF(H7658="",F7658,H7658)</f>
        <v>Utah Red Hills Renewable Energy Park</v>
      </c>
      <c r="F7658" s="5"/>
      <c r="G7658" s="1" t="n">
        <v>58660</v>
      </c>
      <c r="H7658" s="1" t="s">
        <v>11444</v>
      </c>
      <c r="I7658" s="1" t="n">
        <v>58602</v>
      </c>
      <c r="J7658" s="1" t="s">
        <v>11445</v>
      </c>
      <c r="K7658" s="1" t="s">
        <v>3381</v>
      </c>
    </row>
    <row r="7659" customFormat="false" ht="15" hidden="false" customHeight="true" outlineLevel="0" collapsed="false">
      <c r="A7659" s="1" t="n">
        <f aca="false">MAX($A$2:$A7658)+1</f>
        <v>6696</v>
      </c>
      <c r="C7659" s="1" t="str">
        <f aca="false">IF(H7659="",F7659,H7659)</f>
        <v>Cape Cod Air Force Station - 6 SWS</v>
      </c>
      <c r="F7659" s="5"/>
      <c r="G7659" s="1" t="n">
        <v>58661</v>
      </c>
      <c r="H7659" s="1" t="s">
        <v>11446</v>
      </c>
      <c r="I7659" s="1" t="n">
        <v>58604</v>
      </c>
      <c r="J7659" s="1" t="s">
        <v>11447</v>
      </c>
      <c r="K7659" s="1" t="s">
        <v>3381</v>
      </c>
    </row>
    <row r="7660" customFormat="false" ht="15" hidden="false" customHeight="true" outlineLevel="0" collapsed="false">
      <c r="A7660" s="1" t="n">
        <f aca="false">MAX($A$2:$A7659)+1</f>
        <v>6697</v>
      </c>
      <c r="C7660" s="1" t="str">
        <f aca="false">IF(H7660="",F7660,H7660)</f>
        <v>Holsum Elm Dairy</v>
      </c>
      <c r="F7660" s="5"/>
      <c r="G7660" s="1" t="n">
        <v>58663</v>
      </c>
      <c r="H7660" s="1" t="s">
        <v>11448</v>
      </c>
      <c r="I7660" s="1" t="n">
        <v>58605</v>
      </c>
      <c r="J7660" s="1" t="s">
        <v>11448</v>
      </c>
      <c r="K7660" s="1" t="s">
        <v>3381</v>
      </c>
    </row>
    <row r="7661" customFormat="false" ht="15" hidden="false" customHeight="true" outlineLevel="0" collapsed="false">
      <c r="A7661" s="1" t="n">
        <f aca="false">MAX($A$2:$A7660)+1</f>
        <v>6698</v>
      </c>
      <c r="C7661" s="1" t="str">
        <f aca="false">IF(H7661="",F7661,H7661)</f>
        <v>Frito Lay Incorporated</v>
      </c>
      <c r="F7661" s="5"/>
      <c r="G7661" s="1" t="n">
        <v>58664</v>
      </c>
      <c r="H7661" s="1" t="s">
        <v>11449</v>
      </c>
      <c r="I7661" s="1" t="n">
        <v>58607</v>
      </c>
      <c r="J7661" s="1" t="s">
        <v>11450</v>
      </c>
      <c r="K7661" s="1" t="s">
        <v>3381</v>
      </c>
    </row>
    <row r="7662" customFormat="false" ht="15" hidden="false" customHeight="true" outlineLevel="0" collapsed="false">
      <c r="A7662" s="1" t="n">
        <f aca="false">MAX($A$2:$A7661)+1</f>
        <v>6699</v>
      </c>
      <c r="C7662" s="1" t="str">
        <f aca="false">IF(H7662="",F7662,H7662)</f>
        <v>Celina Solar Project #1, LLC</v>
      </c>
      <c r="F7662" s="5"/>
      <c r="G7662" s="1" t="n">
        <v>58665</v>
      </c>
      <c r="H7662" s="1" t="s">
        <v>11451</v>
      </c>
      <c r="I7662" s="1" t="n">
        <v>58610</v>
      </c>
      <c r="J7662" s="1" t="s">
        <v>11451</v>
      </c>
      <c r="K7662" s="1" t="s">
        <v>3381</v>
      </c>
    </row>
    <row r="7663" customFormat="false" ht="15" hidden="false" customHeight="true" outlineLevel="0" collapsed="false">
      <c r="A7663" s="1" t="n">
        <f aca="false">MAX($A$2:$A7662)+1</f>
        <v>6700</v>
      </c>
      <c r="C7663" s="1" t="str">
        <f aca="false">IF(H7663="",F7663,H7663)</f>
        <v>Alexander Wind Farm LLC</v>
      </c>
      <c r="F7663" s="5"/>
      <c r="G7663" s="1" t="n">
        <v>58666</v>
      </c>
      <c r="H7663" s="1" t="s">
        <v>11452</v>
      </c>
      <c r="I7663" s="1" t="n">
        <v>56990</v>
      </c>
      <c r="J7663" s="1" t="s">
        <v>10172</v>
      </c>
      <c r="K7663" s="1" t="s">
        <v>3381</v>
      </c>
    </row>
    <row r="7664" customFormat="false" ht="15" hidden="false" customHeight="true" outlineLevel="0" collapsed="false">
      <c r="A7664" s="1" t="n">
        <f aca="false">MAX($A$2:$A7663)+1</f>
        <v>6701</v>
      </c>
      <c r="C7664" s="1" t="str">
        <f aca="false">IF(H7664="",F7664,H7664)</f>
        <v>Biscoe Solar LLC</v>
      </c>
      <c r="F7664" s="5"/>
      <c r="G7664" s="1" t="n">
        <v>58667</v>
      </c>
      <c r="H7664" s="1" t="s">
        <v>11453</v>
      </c>
      <c r="I7664" s="1" t="n">
        <v>58661</v>
      </c>
      <c r="J7664" s="1" t="s">
        <v>10389</v>
      </c>
      <c r="K7664" s="1" t="s">
        <v>3381</v>
      </c>
    </row>
    <row r="7665" customFormat="false" ht="15" hidden="false" customHeight="true" outlineLevel="0" collapsed="false">
      <c r="A7665" s="1" t="n">
        <f aca="false">MAX($A$2:$A7664)+1</f>
        <v>6702</v>
      </c>
      <c r="C7665" s="1" t="str">
        <f aca="false">IF(H7665="",F7665,H7665)</f>
        <v>Rockwell Solar LLC</v>
      </c>
      <c r="F7665" s="5"/>
      <c r="G7665" s="1" t="n">
        <v>58668</v>
      </c>
      <c r="H7665" s="1" t="s">
        <v>11454</v>
      </c>
      <c r="I7665" s="1" t="n">
        <v>58477</v>
      </c>
      <c r="J7665" s="1" t="s">
        <v>11236</v>
      </c>
      <c r="K7665" s="1" t="s">
        <v>3381</v>
      </c>
    </row>
    <row r="7666" customFormat="false" ht="15" hidden="false" customHeight="true" outlineLevel="0" collapsed="false">
      <c r="A7666" s="1" t="n">
        <f aca="false">MAX($A$2:$A7665)+1</f>
        <v>6703</v>
      </c>
      <c r="C7666" s="1" t="str">
        <f aca="false">IF(H7666="",F7666,H7666)</f>
        <v>Selma Solar LLC</v>
      </c>
      <c r="F7666" s="5"/>
      <c r="G7666" s="1" t="n">
        <v>58669</v>
      </c>
      <c r="H7666" s="1" t="s">
        <v>11455</v>
      </c>
      <c r="I7666" s="1" t="n">
        <v>58661</v>
      </c>
      <c r="J7666" s="1" t="s">
        <v>10389</v>
      </c>
      <c r="K7666" s="1" t="s">
        <v>3381</v>
      </c>
    </row>
    <row r="7667" customFormat="false" ht="15" hidden="false" customHeight="true" outlineLevel="0" collapsed="false">
      <c r="A7667" s="1" t="n">
        <f aca="false">MAX($A$2:$A7666)+1</f>
        <v>6704</v>
      </c>
      <c r="C7667" s="1" t="str">
        <f aca="false">IF(H7667="",F7667,H7667)</f>
        <v>Turkey Branch Solar LLC</v>
      </c>
      <c r="F7667" s="5"/>
      <c r="G7667" s="1" t="n">
        <v>58670</v>
      </c>
      <c r="H7667" s="1" t="s">
        <v>11456</v>
      </c>
      <c r="I7667" s="1" t="n">
        <v>59375</v>
      </c>
      <c r="J7667" s="1" t="s">
        <v>11457</v>
      </c>
      <c r="K7667" s="1" t="s">
        <v>3381</v>
      </c>
    </row>
    <row r="7668" customFormat="false" ht="15" hidden="false" customHeight="true" outlineLevel="0" collapsed="false">
      <c r="A7668" s="1" t="n">
        <f aca="false">MAX($A$2:$A7667)+1</f>
        <v>6705</v>
      </c>
      <c r="C7668" s="1" t="str">
        <f aca="false">IF(H7668="",F7668,H7668)</f>
        <v>Gates Solar LLC</v>
      </c>
      <c r="F7668" s="5"/>
      <c r="G7668" s="1" t="n">
        <v>58673</v>
      </c>
      <c r="H7668" s="1" t="s">
        <v>11458</v>
      </c>
      <c r="I7668" s="1" t="n">
        <v>58477</v>
      </c>
      <c r="J7668" s="1" t="s">
        <v>11236</v>
      </c>
      <c r="K7668" s="1" t="s">
        <v>3381</v>
      </c>
    </row>
    <row r="7669" customFormat="false" ht="15" hidden="false" customHeight="true" outlineLevel="0" collapsed="false">
      <c r="A7669" s="1" t="n">
        <f aca="false">MAX($A$2:$A7668)+1</f>
        <v>6706</v>
      </c>
      <c r="C7669" s="1" t="str">
        <f aca="false">IF(H7669="",F7669,H7669)</f>
        <v>Cirrus Solar LLC</v>
      </c>
      <c r="F7669" s="5"/>
      <c r="G7669" s="1" t="n">
        <v>58674</v>
      </c>
      <c r="H7669" s="1" t="s">
        <v>11459</v>
      </c>
      <c r="I7669" s="1" t="n">
        <v>58477</v>
      </c>
      <c r="J7669" s="1" t="s">
        <v>11236</v>
      </c>
      <c r="K7669" s="1" t="s">
        <v>3381</v>
      </c>
    </row>
    <row r="7670" customFormat="false" ht="15" hidden="false" customHeight="true" outlineLevel="0" collapsed="false">
      <c r="A7670" s="1" t="n">
        <f aca="false">MAX($A$2:$A7669)+1</f>
        <v>6707</v>
      </c>
      <c r="C7670" s="1" t="str">
        <f aca="false">IF(H7670="",F7670,H7670)</f>
        <v>Chocowinity Solar LLC</v>
      </c>
      <c r="F7670" s="5"/>
      <c r="G7670" s="1" t="n">
        <v>58675</v>
      </c>
      <c r="H7670" s="1" t="s">
        <v>11460</v>
      </c>
      <c r="I7670" s="1" t="n">
        <v>58477</v>
      </c>
      <c r="J7670" s="1" t="s">
        <v>11236</v>
      </c>
      <c r="K7670" s="1" t="s">
        <v>3381</v>
      </c>
    </row>
    <row r="7671" customFormat="false" ht="15" hidden="false" customHeight="true" outlineLevel="0" collapsed="false">
      <c r="A7671" s="1" t="n">
        <f aca="false">MAX($A$2:$A7670)+1</f>
        <v>6708</v>
      </c>
      <c r="C7671" s="1" t="str">
        <f aca="false">IF(H7671="",F7671,H7671)</f>
        <v>Pearl City Peninsula Solar Park</v>
      </c>
      <c r="F7671" s="5"/>
      <c r="G7671" s="1" t="n">
        <v>58676</v>
      </c>
      <c r="H7671" s="1" t="s">
        <v>11461</v>
      </c>
      <c r="I7671" s="1" t="n">
        <v>58611</v>
      </c>
      <c r="J7671" s="1" t="s">
        <v>11462</v>
      </c>
      <c r="K7671" s="1" t="s">
        <v>3381</v>
      </c>
    </row>
    <row r="7672" customFormat="false" ht="15" hidden="false" customHeight="true" outlineLevel="0" collapsed="false">
      <c r="A7672" s="1" t="n">
        <f aca="false">A1083</f>
        <v>740</v>
      </c>
      <c r="C7672" s="1" t="str">
        <f aca="false">IF(H7672="",F7672,H7672)</f>
        <v>Gratiot County Wind LLC</v>
      </c>
      <c r="F7672" s="5"/>
      <c r="G7672" s="1" t="n">
        <v>58677</v>
      </c>
      <c r="H7672" s="1" t="s">
        <v>11463</v>
      </c>
      <c r="I7672" s="1" t="n">
        <v>49893</v>
      </c>
      <c r="J7672" s="1" t="s">
        <v>5761</v>
      </c>
      <c r="K7672" s="1" t="s">
        <v>3381</v>
      </c>
    </row>
    <row r="7673" customFormat="false" ht="15" hidden="false" customHeight="true" outlineLevel="0" collapsed="false">
      <c r="A7673" s="1" t="n">
        <f aca="false">MAX($A$2:$A7672)+1</f>
        <v>6709</v>
      </c>
      <c r="C7673" s="1" t="str">
        <f aca="false">IF(H7673="",F7673,H7673)</f>
        <v>Oswegatchie</v>
      </c>
      <c r="F7673" s="5"/>
      <c r="G7673" s="1" t="n">
        <v>58678</v>
      </c>
      <c r="H7673" s="1" t="s">
        <v>11464</v>
      </c>
      <c r="I7673" s="1" t="n">
        <v>5914</v>
      </c>
      <c r="J7673" s="1" t="s">
        <v>4604</v>
      </c>
      <c r="K7673" s="1" t="s">
        <v>3381</v>
      </c>
    </row>
    <row r="7674" customFormat="false" ht="15" hidden="false" customHeight="true" outlineLevel="0" collapsed="false">
      <c r="A7674" s="1" t="n">
        <f aca="false">MAX($A$2:$A7673)+1</f>
        <v>6710</v>
      </c>
      <c r="C7674" s="1" t="str">
        <f aca="false">IF(H7674="",F7674,H7674)</f>
        <v>Upper Newton Falls</v>
      </c>
      <c r="F7674" s="5"/>
      <c r="G7674" s="1" t="n">
        <v>58679</v>
      </c>
      <c r="H7674" s="1" t="s">
        <v>11465</v>
      </c>
      <c r="I7674" s="1" t="n">
        <v>5914</v>
      </c>
      <c r="J7674" s="1" t="s">
        <v>4604</v>
      </c>
      <c r="K7674" s="1" t="s">
        <v>3381</v>
      </c>
    </row>
    <row r="7675" customFormat="false" ht="15" hidden="false" customHeight="true" outlineLevel="0" collapsed="false">
      <c r="A7675" s="1" t="n">
        <f aca="false">MAX($A$2:$A7674)+1</f>
        <v>6711</v>
      </c>
      <c r="C7675" s="1" t="str">
        <f aca="false">IF(H7675="",F7675,H7675)</f>
        <v>Braley Road 2</v>
      </c>
      <c r="F7675" s="5"/>
      <c r="G7675" s="1" t="n">
        <v>58680</v>
      </c>
      <c r="H7675" s="1" t="s">
        <v>11466</v>
      </c>
      <c r="I7675" s="1" t="n">
        <v>58598</v>
      </c>
      <c r="J7675" s="1" t="s">
        <v>10950</v>
      </c>
      <c r="K7675" s="1" t="s">
        <v>3381</v>
      </c>
    </row>
    <row r="7676" customFormat="false" ht="15" hidden="false" customHeight="true" outlineLevel="0" collapsed="false">
      <c r="A7676" s="1" t="n">
        <f aca="false">MAX($A$2:$A7675)+1</f>
        <v>6712</v>
      </c>
      <c r="C7676" s="1" t="str">
        <f aca="false">IF(H7676="",F7676,H7676)</f>
        <v>Route 66 Wind Plant</v>
      </c>
      <c r="F7676" s="5"/>
      <c r="G7676" s="1" t="n">
        <v>58681</v>
      </c>
      <c r="H7676" s="1" t="s">
        <v>11467</v>
      </c>
      <c r="I7676" s="1" t="n">
        <v>59155</v>
      </c>
      <c r="J7676" s="1" t="s">
        <v>9003</v>
      </c>
      <c r="K7676" s="1" t="s">
        <v>3381</v>
      </c>
    </row>
    <row r="7677" customFormat="false" ht="15" hidden="false" customHeight="true" outlineLevel="0" collapsed="false">
      <c r="A7677" s="1" t="n">
        <f aca="false">MAX($A$2:$A7676)+1</f>
        <v>6713</v>
      </c>
      <c r="C7677" s="1" t="str">
        <f aca="false">IF(H7677="",F7677,H7677)</f>
        <v>Dartmouth</v>
      </c>
      <c r="F7677" s="5"/>
      <c r="G7677" s="1" t="n">
        <v>58682</v>
      </c>
      <c r="H7677" s="1" t="s">
        <v>11468</v>
      </c>
      <c r="I7677" s="1" t="n">
        <v>58598</v>
      </c>
      <c r="J7677" s="1" t="s">
        <v>10950</v>
      </c>
      <c r="K7677" s="1" t="s">
        <v>3381</v>
      </c>
    </row>
    <row r="7678" customFormat="false" ht="15" hidden="false" customHeight="true" outlineLevel="0" collapsed="false">
      <c r="A7678" s="1" t="n">
        <f aca="false">MAX($A$2:$A7677)+1</f>
        <v>6714</v>
      </c>
      <c r="C7678" s="1" t="str">
        <f aca="false">IF(H7678="",F7678,H7678)</f>
        <v>Osage Wind, LLC</v>
      </c>
      <c r="F7678" s="5"/>
      <c r="G7678" s="1" t="n">
        <v>58683</v>
      </c>
      <c r="H7678" s="1" t="s">
        <v>11469</v>
      </c>
      <c r="I7678" s="1" t="n">
        <v>59380</v>
      </c>
      <c r="J7678" s="1" t="s">
        <v>7163</v>
      </c>
      <c r="K7678" s="1" t="s">
        <v>3381</v>
      </c>
    </row>
    <row r="7679" customFormat="false" ht="15" hidden="false" customHeight="true" outlineLevel="0" collapsed="false">
      <c r="A7679" s="1" t="n">
        <f aca="false">MAX($A$2:$A7678)+1</f>
        <v>6715</v>
      </c>
      <c r="C7679" s="1" t="str">
        <f aca="false">IF(H7679="",F7679,H7679)</f>
        <v>Kapolei Solar Energy Park</v>
      </c>
      <c r="F7679" s="5"/>
      <c r="G7679" s="1" t="n">
        <v>58684</v>
      </c>
      <c r="H7679" s="1" t="s">
        <v>11470</v>
      </c>
      <c r="I7679" s="1" t="n">
        <v>58611</v>
      </c>
      <c r="J7679" s="1" t="s">
        <v>11462</v>
      </c>
      <c r="K7679" s="1" t="s">
        <v>3381</v>
      </c>
    </row>
    <row r="7680" customFormat="false" ht="15" hidden="false" customHeight="true" outlineLevel="0" collapsed="false">
      <c r="A7680" s="1" t="n">
        <f aca="false">MAX($A$2:$A7679)+1</f>
        <v>6716</v>
      </c>
      <c r="C7680" s="1" t="str">
        <f aca="false">IF(H7680="",F7680,H7680)</f>
        <v>Mahoning Creek Hydroelectric Project</v>
      </c>
      <c r="F7680" s="5"/>
      <c r="G7680" s="1" t="n">
        <v>58685</v>
      </c>
      <c r="H7680" s="1" t="s">
        <v>11471</v>
      </c>
      <c r="I7680" s="1" t="n">
        <v>58617</v>
      </c>
      <c r="J7680" s="1" t="s">
        <v>11472</v>
      </c>
      <c r="K7680" s="1" t="s">
        <v>3381</v>
      </c>
    </row>
    <row r="7681" customFormat="false" ht="15" hidden="false" customHeight="true" outlineLevel="0" collapsed="false">
      <c r="A7681" s="1" t="n">
        <f aca="false">MAX($A$2:$A7680)+1</f>
        <v>6717</v>
      </c>
      <c r="C7681" s="1" t="str">
        <f aca="false">IF(H7681="",F7681,H7681)</f>
        <v>Finley Buttes Landfill Gas</v>
      </c>
      <c r="F7681" s="5"/>
      <c r="G7681" s="1" t="n">
        <v>58687</v>
      </c>
      <c r="H7681" s="1" t="s">
        <v>11473</v>
      </c>
      <c r="I7681" s="1" t="n">
        <v>58618</v>
      </c>
      <c r="J7681" s="1" t="s">
        <v>11474</v>
      </c>
      <c r="K7681" s="1" t="s">
        <v>3381</v>
      </c>
    </row>
    <row r="7682" customFormat="false" ht="15" hidden="false" customHeight="true" outlineLevel="0" collapsed="false">
      <c r="A7682" s="1" t="n">
        <f aca="false">MAX($A$2:$A7681)+1</f>
        <v>6718</v>
      </c>
      <c r="C7682" s="1" t="str">
        <f aca="false">IF(H7682="",F7682,H7682)</f>
        <v>LRI LFGTE Facility</v>
      </c>
      <c r="F7682" s="5"/>
      <c r="G7682" s="1" t="n">
        <v>58688</v>
      </c>
      <c r="H7682" s="1" t="s">
        <v>11475</v>
      </c>
      <c r="I7682" s="1" t="n">
        <v>59370</v>
      </c>
      <c r="J7682" s="1" t="s">
        <v>11075</v>
      </c>
      <c r="K7682" s="1" t="s">
        <v>3381</v>
      </c>
    </row>
    <row r="7683" customFormat="false" ht="15" hidden="false" customHeight="true" outlineLevel="0" collapsed="false">
      <c r="A7683" s="1" t="n">
        <f aca="false">MAX($A$2:$A7682)+1</f>
        <v>6719</v>
      </c>
      <c r="C7683" s="1" t="str">
        <f aca="false">IF(H7683="",F7683,H7683)</f>
        <v>Blue Sky One</v>
      </c>
      <c r="F7683" s="5"/>
      <c r="G7683" s="1" t="n">
        <v>58689</v>
      </c>
      <c r="H7683" s="1" t="s">
        <v>11476</v>
      </c>
      <c r="I7683" s="1" t="n">
        <v>58621</v>
      </c>
      <c r="J7683" s="1" t="s">
        <v>11477</v>
      </c>
      <c r="K7683" s="1" t="s">
        <v>3381</v>
      </c>
    </row>
    <row r="7684" customFormat="false" ht="15" hidden="false" customHeight="true" outlineLevel="0" collapsed="false">
      <c r="A7684" s="1" t="n">
        <f aca="false">MAX($A$2:$A7683)+1</f>
        <v>6720</v>
      </c>
      <c r="C7684" s="1" t="str">
        <f aca="false">IF(H7684="",F7684,H7684)</f>
        <v>Mira Loma</v>
      </c>
      <c r="F7684" s="5"/>
      <c r="G7684" s="1" t="n">
        <v>58698</v>
      </c>
      <c r="H7684" s="1" t="s">
        <v>11478</v>
      </c>
      <c r="I7684" s="1" t="n">
        <v>58622</v>
      </c>
      <c r="J7684" s="1" t="s">
        <v>11479</v>
      </c>
      <c r="K7684" s="1" t="s">
        <v>3381</v>
      </c>
    </row>
    <row r="7685" customFormat="false" ht="15" hidden="false" customHeight="true" outlineLevel="0" collapsed="false">
      <c r="A7685" s="1" t="n">
        <f aca="false">MAX($A$2:$A7684)+1</f>
        <v>6721</v>
      </c>
      <c r="C7685" s="1" t="str">
        <f aca="false">IF(H7685="",F7685,H7685)</f>
        <v>ABEC Bidart-Old River LLC</v>
      </c>
      <c r="F7685" s="5"/>
      <c r="G7685" s="1" t="n">
        <v>58699</v>
      </c>
      <c r="H7685" s="1" t="s">
        <v>11480</v>
      </c>
      <c r="I7685" s="1" t="n">
        <v>58628</v>
      </c>
      <c r="J7685" s="1" t="s">
        <v>11480</v>
      </c>
      <c r="K7685" s="1" t="s">
        <v>3381</v>
      </c>
    </row>
    <row r="7686" customFormat="false" ht="15" hidden="false" customHeight="true" outlineLevel="0" collapsed="false">
      <c r="A7686" s="1" t="n">
        <f aca="false">MAX($A$2:$A7685)+1</f>
        <v>6722</v>
      </c>
      <c r="C7686" s="1" t="str">
        <f aca="false">IF(H7686="",F7686,H7686)</f>
        <v>Colleton Solar Farm</v>
      </c>
      <c r="F7686" s="5"/>
      <c r="G7686" s="1" t="n">
        <v>58700</v>
      </c>
      <c r="H7686" s="1" t="s">
        <v>11481</v>
      </c>
      <c r="I7686" s="1" t="n">
        <v>58629</v>
      </c>
      <c r="J7686" s="1" t="s">
        <v>11482</v>
      </c>
      <c r="K7686" s="1" t="s">
        <v>3381</v>
      </c>
    </row>
    <row r="7687" customFormat="false" ht="15" hidden="false" customHeight="true" outlineLevel="0" collapsed="false">
      <c r="A7687" s="1" t="n">
        <f aca="false">MAX($A$2:$A7686)+1</f>
        <v>6723</v>
      </c>
      <c r="C7687" s="1" t="str">
        <f aca="false">IF(H7687="",F7687,H7687)</f>
        <v>Apple Data Center - PV2</v>
      </c>
      <c r="F7687" s="5"/>
      <c r="G7687" s="1" t="n">
        <v>58701</v>
      </c>
      <c r="H7687" s="1" t="s">
        <v>11483</v>
      </c>
      <c r="I7687" s="1" t="n">
        <v>57369</v>
      </c>
      <c r="J7687" s="1" t="s">
        <v>10582</v>
      </c>
      <c r="K7687" s="1" t="s">
        <v>3381</v>
      </c>
    </row>
    <row r="7688" customFormat="false" ht="15" hidden="false" customHeight="true" outlineLevel="0" collapsed="false">
      <c r="A7688" s="1" t="n">
        <f aca="false">MAX($A$2:$A7687)+1</f>
        <v>6724</v>
      </c>
      <c r="C7688" s="1" t="str">
        <f aca="false">IF(H7688="",F7688,H7688)</f>
        <v>Axio Green LLC</v>
      </c>
      <c r="F7688" s="5"/>
      <c r="G7688" s="1" t="n">
        <v>58702</v>
      </c>
      <c r="H7688" s="1" t="s">
        <v>11484</v>
      </c>
      <c r="I7688" s="1" t="n">
        <v>58639</v>
      </c>
      <c r="J7688" s="1" t="s">
        <v>11484</v>
      </c>
      <c r="K7688" s="1" t="s">
        <v>3381</v>
      </c>
    </row>
    <row r="7689" customFormat="false" ht="15" hidden="false" customHeight="true" outlineLevel="0" collapsed="false">
      <c r="A7689" s="1" t="n">
        <f aca="false">MAX($A$2:$A7688)+1</f>
        <v>6725</v>
      </c>
      <c r="C7689" s="1" t="str">
        <f aca="false">IF(H7689="",F7689,H7689)</f>
        <v>Lenape II</v>
      </c>
      <c r="F7689" s="5"/>
      <c r="G7689" s="1" t="n">
        <v>58703</v>
      </c>
      <c r="H7689" s="1" t="s">
        <v>11485</v>
      </c>
      <c r="I7689" s="1" t="n">
        <v>58638</v>
      </c>
      <c r="J7689" s="1" t="s">
        <v>11486</v>
      </c>
      <c r="K7689" s="1" t="s">
        <v>3381</v>
      </c>
    </row>
    <row r="7690" customFormat="false" ht="15" hidden="false" customHeight="true" outlineLevel="0" collapsed="false">
      <c r="A7690" s="1" t="n">
        <f aca="false">MAX($A$2:$A7689)+1</f>
        <v>6726</v>
      </c>
      <c r="C7690" s="1" t="str">
        <f aca="false">IF(H7690="",F7690,H7690)</f>
        <v>Zeeland Farm Services</v>
      </c>
      <c r="F7690" s="5"/>
      <c r="G7690" s="1" t="n">
        <v>58704</v>
      </c>
      <c r="H7690" s="1" t="s">
        <v>11487</v>
      </c>
      <c r="I7690" s="1" t="n">
        <v>58643</v>
      </c>
      <c r="J7690" s="1" t="s">
        <v>11487</v>
      </c>
      <c r="K7690" s="1" t="s">
        <v>3381</v>
      </c>
    </row>
    <row r="7691" customFormat="false" ht="15" hidden="false" customHeight="true" outlineLevel="0" collapsed="false">
      <c r="A7691" s="1" t="n">
        <f aca="false">MAX($A$2:$A7690)+1</f>
        <v>6727</v>
      </c>
      <c r="C7691" s="1" t="str">
        <f aca="false">IF(H7691="",F7691,H7691)</f>
        <v>Allendale Biomass</v>
      </c>
      <c r="F7691" s="5"/>
      <c r="G7691" s="1" t="n">
        <v>58706</v>
      </c>
      <c r="H7691" s="1" t="s">
        <v>11488</v>
      </c>
      <c r="I7691" s="1" t="n">
        <v>57170</v>
      </c>
      <c r="J7691" s="1" t="s">
        <v>6439</v>
      </c>
      <c r="K7691" s="1" t="s">
        <v>3381</v>
      </c>
    </row>
    <row r="7692" customFormat="false" ht="15" hidden="false" customHeight="true" outlineLevel="0" collapsed="false">
      <c r="A7692" s="1" t="n">
        <f aca="false">MAX($A$2:$A7691)+1</f>
        <v>6728</v>
      </c>
      <c r="C7692" s="1" t="str">
        <f aca="false">IF(H7692="",F7692,H7692)</f>
        <v>Dorchester Biomass</v>
      </c>
      <c r="F7692" s="5"/>
      <c r="G7692" s="1" t="n">
        <v>58707</v>
      </c>
      <c r="H7692" s="1" t="s">
        <v>11489</v>
      </c>
      <c r="I7692" s="1" t="n">
        <v>57170</v>
      </c>
      <c r="J7692" s="1" t="s">
        <v>6439</v>
      </c>
      <c r="K7692" s="1" t="s">
        <v>3381</v>
      </c>
    </row>
    <row r="7693" customFormat="false" ht="15" hidden="false" customHeight="true" outlineLevel="0" collapsed="false">
      <c r="A7693" s="1" t="n">
        <f aca="false">MAX($A$2:$A7692)+1</f>
        <v>6729</v>
      </c>
      <c r="C7693" s="1" t="str">
        <f aca="false">IF(H7693="",F7693,H7693)</f>
        <v>Phoenix Airport East Economy Lot</v>
      </c>
      <c r="F7693" s="5"/>
      <c r="G7693" s="1" t="n">
        <v>58708</v>
      </c>
      <c r="H7693" s="1" t="s">
        <v>11490</v>
      </c>
      <c r="I7693" s="1" t="n">
        <v>58649</v>
      </c>
      <c r="J7693" s="1" t="s">
        <v>11491</v>
      </c>
      <c r="K7693" s="1" t="s">
        <v>3381</v>
      </c>
    </row>
    <row r="7694" customFormat="false" ht="15" hidden="false" customHeight="true" outlineLevel="0" collapsed="false">
      <c r="A7694" s="1" t="n">
        <f aca="false">MAX($A$2:$A7693)+1</f>
        <v>6730</v>
      </c>
      <c r="C7694" s="1" t="str">
        <f aca="false">IF(H7694="",F7694,H7694)</f>
        <v>Phoenix Airport Rental Car Center</v>
      </c>
      <c r="F7694" s="5"/>
      <c r="G7694" s="1" t="n">
        <v>58709</v>
      </c>
      <c r="H7694" s="1" t="s">
        <v>11492</v>
      </c>
      <c r="I7694" s="1" t="n">
        <v>58649</v>
      </c>
      <c r="J7694" s="1" t="s">
        <v>11491</v>
      </c>
      <c r="K7694" s="1" t="s">
        <v>3381</v>
      </c>
    </row>
    <row r="7695" customFormat="false" ht="15" hidden="false" customHeight="true" outlineLevel="0" collapsed="false">
      <c r="A7695" s="1" t="n">
        <f aca="false">MAX($A$2:$A7694)+1</f>
        <v>6731</v>
      </c>
      <c r="C7695" s="1" t="str">
        <f aca="false">IF(H7695="",F7695,H7695)</f>
        <v>Barilla Solar</v>
      </c>
      <c r="F7695" s="5"/>
      <c r="G7695" s="1" t="n">
        <v>58710</v>
      </c>
      <c r="H7695" s="1" t="s">
        <v>11493</v>
      </c>
      <c r="I7695" s="1" t="n">
        <v>59745</v>
      </c>
      <c r="J7695" s="1" t="s">
        <v>11120</v>
      </c>
      <c r="K7695" s="1" t="s">
        <v>3381</v>
      </c>
    </row>
    <row r="7696" customFormat="false" ht="15" hidden="false" customHeight="true" outlineLevel="0" collapsed="false">
      <c r="A7696" s="1" t="n">
        <f aca="false">MAX($A$2:$A7695)+1</f>
        <v>6732</v>
      </c>
      <c r="C7696" s="1" t="str">
        <f aca="false">IF(H7696="",F7696,H7696)</f>
        <v>Lost Hills/Blackwell</v>
      </c>
      <c r="F7696" s="5"/>
      <c r="G7696" s="1" t="n">
        <v>58711</v>
      </c>
      <c r="H7696" s="1" t="s">
        <v>11494</v>
      </c>
      <c r="I7696" s="1" t="n">
        <v>17650</v>
      </c>
      <c r="J7696" s="1" t="s">
        <v>5602</v>
      </c>
      <c r="K7696" s="1" t="s">
        <v>3381</v>
      </c>
    </row>
    <row r="7697" customFormat="false" ht="15" hidden="false" customHeight="true" outlineLevel="0" collapsed="false">
      <c r="A7697" s="1" t="n">
        <f aca="false">MAX($A$2:$A7696)+1</f>
        <v>6733</v>
      </c>
      <c r="C7697" s="1" t="str">
        <f aca="false">IF(H7697="",F7697,H7697)</f>
        <v>Stevens Mills Hydroelectric Project</v>
      </c>
      <c r="F7697" s="5"/>
      <c r="G7697" s="1" t="n">
        <v>58712</v>
      </c>
      <c r="H7697" s="1" t="s">
        <v>11495</v>
      </c>
      <c r="I7697" s="1" t="n">
        <v>57280</v>
      </c>
      <c r="J7697" s="1" t="s">
        <v>4679</v>
      </c>
      <c r="K7697" s="1" t="s">
        <v>3381</v>
      </c>
    </row>
    <row r="7698" customFormat="false" ht="15" hidden="false" customHeight="true" outlineLevel="0" collapsed="false">
      <c r="A7698" s="1" t="n">
        <f aca="false">MAX($A$2:$A7697)+1</f>
        <v>6734</v>
      </c>
      <c r="C7698" s="1" t="str">
        <f aca="false">IF(H7698="",F7698,H7698)</f>
        <v>North Star Solar</v>
      </c>
      <c r="F7698" s="5"/>
      <c r="G7698" s="1" t="n">
        <v>58713</v>
      </c>
      <c r="H7698" s="1" t="s">
        <v>11496</v>
      </c>
      <c r="I7698" s="1" t="n">
        <v>17650</v>
      </c>
      <c r="J7698" s="1" t="s">
        <v>5602</v>
      </c>
      <c r="K7698" s="1" t="s">
        <v>3381</v>
      </c>
    </row>
    <row r="7699" customFormat="false" ht="15" hidden="false" customHeight="true" outlineLevel="0" collapsed="false">
      <c r="A7699" s="1" t="n">
        <f aca="false">MAX($A$2:$A7698)+1</f>
        <v>6735</v>
      </c>
      <c r="C7699" s="1" t="str">
        <f aca="false">IF(H7699="",F7699,H7699)</f>
        <v>Roundtop</v>
      </c>
      <c r="F7699" s="5"/>
      <c r="G7699" s="1" t="n">
        <v>58715</v>
      </c>
      <c r="H7699" s="1" t="s">
        <v>11497</v>
      </c>
      <c r="I7699" s="1" t="n">
        <v>58652</v>
      </c>
      <c r="J7699" s="1" t="s">
        <v>11498</v>
      </c>
      <c r="K7699" s="1" t="s">
        <v>3381</v>
      </c>
    </row>
    <row r="7700" customFormat="false" ht="15" hidden="false" customHeight="true" outlineLevel="0" collapsed="false">
      <c r="A7700" s="1" t="n">
        <f aca="false">MAX($A$2:$A7699)+1</f>
        <v>6736</v>
      </c>
      <c r="C7700" s="1" t="str">
        <f aca="false">IF(H7700="",F7700,H7700)</f>
        <v>OCI Alamo 2, LLC</v>
      </c>
      <c r="F7700" s="5"/>
      <c r="G7700" s="1" t="n">
        <v>58716</v>
      </c>
      <c r="H7700" s="1" t="s">
        <v>11499</v>
      </c>
      <c r="I7700" s="1" t="n">
        <v>58489</v>
      </c>
      <c r="J7700" s="1" t="s">
        <v>11266</v>
      </c>
      <c r="K7700" s="1" t="s">
        <v>3381</v>
      </c>
    </row>
    <row r="7701" customFormat="false" ht="15" hidden="false" customHeight="true" outlineLevel="0" collapsed="false">
      <c r="A7701" s="1" t="n">
        <f aca="false">MAX($A$2:$A7700)+1</f>
        <v>6737</v>
      </c>
      <c r="C7701" s="1" t="str">
        <f aca="false">IF(H7701="",F7701,H7701)</f>
        <v>OCI Alamo 4, LLC</v>
      </c>
      <c r="F7701" s="5"/>
      <c r="G7701" s="1" t="n">
        <v>58717</v>
      </c>
      <c r="H7701" s="1" t="s">
        <v>11500</v>
      </c>
      <c r="I7701" s="1" t="n">
        <v>56769</v>
      </c>
      <c r="J7701" s="1" t="s">
        <v>9767</v>
      </c>
      <c r="K7701" s="1" t="s">
        <v>3381</v>
      </c>
    </row>
    <row r="7702" customFormat="false" ht="15" hidden="false" customHeight="true" outlineLevel="0" collapsed="false">
      <c r="A7702" s="1" t="n">
        <f aca="false">MAX($A$2:$A7701)+1</f>
        <v>6738</v>
      </c>
      <c r="C7702" s="1" t="str">
        <f aca="false">IF(H7702="",F7702,H7702)</f>
        <v>Orion Solar I</v>
      </c>
      <c r="F7702" s="5"/>
      <c r="G7702" s="1" t="n">
        <v>58718</v>
      </c>
      <c r="H7702" s="1" t="s">
        <v>11501</v>
      </c>
      <c r="I7702" s="1" t="n">
        <v>58654</v>
      </c>
      <c r="J7702" s="1" t="s">
        <v>11502</v>
      </c>
      <c r="K7702" s="1" t="s">
        <v>3381</v>
      </c>
    </row>
    <row r="7703" customFormat="false" ht="15" hidden="false" customHeight="true" outlineLevel="0" collapsed="false">
      <c r="A7703" s="1" t="n">
        <f aca="false">MAX($A$2:$A7702)+1</f>
        <v>6739</v>
      </c>
      <c r="C7703" s="1" t="str">
        <f aca="false">IF(H7703="",F7703,H7703)</f>
        <v>Pattern Panhandle Wind 2 LLC</v>
      </c>
      <c r="F7703" s="5"/>
      <c r="G7703" s="1" t="n">
        <v>58720</v>
      </c>
      <c r="H7703" s="1" t="s">
        <v>11503</v>
      </c>
      <c r="I7703" s="1" t="n">
        <v>56545</v>
      </c>
      <c r="J7703" s="1" t="s">
        <v>9227</v>
      </c>
      <c r="K7703" s="1" t="s">
        <v>3381</v>
      </c>
    </row>
    <row r="7704" customFormat="false" ht="15" hidden="false" customHeight="true" outlineLevel="0" collapsed="false">
      <c r="A7704" s="1" t="n">
        <f aca="false">MAX($A$2:$A7703)+1</f>
        <v>6740</v>
      </c>
      <c r="C7704" s="1" t="str">
        <f aca="false">IF(H7704="",F7704,H7704)</f>
        <v>Orion Solar II</v>
      </c>
      <c r="F7704" s="5"/>
      <c r="G7704" s="1" t="n">
        <v>58721</v>
      </c>
      <c r="H7704" s="1" t="s">
        <v>11504</v>
      </c>
      <c r="I7704" s="1" t="n">
        <v>58655</v>
      </c>
      <c r="J7704" s="1" t="s">
        <v>11505</v>
      </c>
      <c r="K7704" s="1" t="s">
        <v>3381</v>
      </c>
    </row>
    <row r="7705" customFormat="false" ht="15" hidden="false" customHeight="true" outlineLevel="0" collapsed="false">
      <c r="A7705" s="1" t="n">
        <f aca="false">MAX($A$2:$A7704)+1</f>
        <v>6741</v>
      </c>
      <c r="C7705" s="1" t="str">
        <f aca="false">IF(H7705="",F7705,H7705)</f>
        <v>Charlotte Solar</v>
      </c>
      <c r="F7705" s="5"/>
      <c r="G7705" s="1" t="n">
        <v>58722</v>
      </c>
      <c r="H7705" s="1" t="s">
        <v>11506</v>
      </c>
      <c r="I7705" s="1" t="n">
        <v>60006</v>
      </c>
      <c r="J7705" s="1" t="s">
        <v>11507</v>
      </c>
      <c r="K7705" s="1" t="s">
        <v>3381</v>
      </c>
    </row>
    <row r="7706" customFormat="false" ht="15" hidden="false" customHeight="true" outlineLevel="0" collapsed="false">
      <c r="A7706" s="1" t="n">
        <f aca="false">MAX($A$2:$A7705)+1</f>
        <v>6742</v>
      </c>
      <c r="C7706" s="1" t="str">
        <f aca="false">IF(H7706="",F7706,H7706)</f>
        <v>Elliana Solar</v>
      </c>
      <c r="F7706" s="5"/>
      <c r="G7706" s="1" t="n">
        <v>58725</v>
      </c>
      <c r="H7706" s="1" t="s">
        <v>11508</v>
      </c>
      <c r="I7706" s="1" t="n">
        <v>59859</v>
      </c>
      <c r="J7706" s="1" t="s">
        <v>11509</v>
      </c>
      <c r="K7706" s="1" t="s">
        <v>3381</v>
      </c>
    </row>
    <row r="7707" customFormat="false" ht="15" hidden="false" customHeight="true" outlineLevel="0" collapsed="false">
      <c r="A7707" s="1" t="n">
        <f aca="false">MAX($A$2:$A7706)+1</f>
        <v>6743</v>
      </c>
      <c r="C7707" s="1" t="str">
        <f aca="false">IF(H7707="",F7707,H7707)</f>
        <v>Flash Solar</v>
      </c>
      <c r="F7707" s="5"/>
      <c r="G7707" s="1" t="n">
        <v>58726</v>
      </c>
      <c r="H7707" s="1" t="s">
        <v>11510</v>
      </c>
      <c r="I7707" s="1" t="n">
        <v>60007</v>
      </c>
      <c r="J7707" s="1" t="s">
        <v>11511</v>
      </c>
      <c r="K7707" s="1" t="s">
        <v>3381</v>
      </c>
    </row>
    <row r="7708" customFormat="false" ht="15" hidden="false" customHeight="true" outlineLevel="0" collapsed="false">
      <c r="A7708" s="1" t="n">
        <f aca="false">MAX($A$2:$A7707)+1</f>
        <v>6744</v>
      </c>
      <c r="C7708" s="1" t="str">
        <f aca="false">IF(H7708="",F7708,H7708)</f>
        <v>Angel Solar</v>
      </c>
      <c r="F7708" s="5"/>
      <c r="G7708" s="1" t="n">
        <v>58731</v>
      </c>
      <c r="H7708" s="1" t="s">
        <v>11512</v>
      </c>
      <c r="I7708" s="1" t="n">
        <v>59852</v>
      </c>
      <c r="J7708" s="1" t="s">
        <v>11513</v>
      </c>
      <c r="K7708" s="1" t="s">
        <v>3381</v>
      </c>
    </row>
    <row r="7709" customFormat="false" ht="15" hidden="false" customHeight="true" outlineLevel="0" collapsed="false">
      <c r="A7709" s="1" t="n">
        <f aca="false">MAX($A$2:$A7708)+1</f>
        <v>6745</v>
      </c>
      <c r="C7709" s="1" t="str">
        <f aca="false">IF(H7709="",F7709,H7709)</f>
        <v>Buddy Solar</v>
      </c>
      <c r="F7709" s="5"/>
      <c r="G7709" s="1" t="n">
        <v>58735</v>
      </c>
      <c r="H7709" s="1" t="s">
        <v>11514</v>
      </c>
      <c r="I7709" s="1" t="n">
        <v>60005</v>
      </c>
      <c r="J7709" s="1" t="s">
        <v>11515</v>
      </c>
      <c r="K7709" s="1" t="s">
        <v>3381</v>
      </c>
    </row>
    <row r="7710" customFormat="false" ht="15" hidden="false" customHeight="true" outlineLevel="0" collapsed="false">
      <c r="A7710" s="1" t="n">
        <f aca="false">MAX($A$2:$A7709)+1</f>
        <v>6746</v>
      </c>
      <c r="C7710" s="1" t="str">
        <f aca="false">IF(H7710="",F7710,H7710)</f>
        <v>GreenWhey Energy Inc</v>
      </c>
      <c r="F7710" s="5"/>
      <c r="G7710" s="1" t="n">
        <v>58747</v>
      </c>
      <c r="H7710" s="1" t="s">
        <v>11516</v>
      </c>
      <c r="I7710" s="1" t="n">
        <v>58660</v>
      </c>
      <c r="J7710" s="1" t="s">
        <v>11517</v>
      </c>
      <c r="K7710" s="1" t="s">
        <v>3381</v>
      </c>
    </row>
    <row r="7711" customFormat="false" ht="15" hidden="false" customHeight="true" outlineLevel="0" collapsed="false">
      <c r="A7711" s="1" t="n">
        <f aca="false">MAX($A$2:$A7710)+1</f>
        <v>6747</v>
      </c>
      <c r="C7711" s="1" t="str">
        <f aca="false">IF(H7711="",F7711,H7711)</f>
        <v>North Bay Solar 1</v>
      </c>
      <c r="F7711" s="5"/>
      <c r="G7711" s="1" t="n">
        <v>58748</v>
      </c>
      <c r="H7711" s="1" t="s">
        <v>11518</v>
      </c>
      <c r="I7711" s="1" t="n">
        <v>58661</v>
      </c>
      <c r="J7711" s="1" t="s">
        <v>10389</v>
      </c>
      <c r="K7711" s="1" t="s">
        <v>3381</v>
      </c>
    </row>
    <row r="7712" customFormat="false" ht="15" hidden="false" customHeight="true" outlineLevel="0" collapsed="false">
      <c r="A7712" s="1" t="n">
        <f aca="false">MAX($A$2:$A7711)+1</f>
        <v>6748</v>
      </c>
      <c r="C7712" s="1" t="str">
        <f aca="false">IF(H7712="",F7712,H7712)</f>
        <v>Tihonet Solar</v>
      </c>
      <c r="F7712" s="5"/>
      <c r="G7712" s="1" t="n">
        <v>58749</v>
      </c>
      <c r="H7712" s="1" t="s">
        <v>11519</v>
      </c>
      <c r="I7712" s="1" t="n">
        <v>57365</v>
      </c>
      <c r="J7712" s="1" t="s">
        <v>10578</v>
      </c>
      <c r="K7712" s="1" t="s">
        <v>3381</v>
      </c>
    </row>
    <row r="7713" customFormat="false" ht="15" hidden="false" customHeight="true" outlineLevel="0" collapsed="false">
      <c r="A7713" s="1" t="n">
        <f aca="false">MAX($A$2:$A7712)+1</f>
        <v>6749</v>
      </c>
      <c r="C7713" s="1" t="str">
        <f aca="false">IF(H7713="",F7713,H7713)</f>
        <v>Lancaster Dry Farm Ranch B</v>
      </c>
      <c r="F7713" s="5"/>
      <c r="G7713" s="1" t="n">
        <v>58750</v>
      </c>
      <c r="H7713" s="1" t="s">
        <v>11520</v>
      </c>
      <c r="I7713" s="1" t="n">
        <v>58661</v>
      </c>
      <c r="J7713" s="1" t="s">
        <v>10389</v>
      </c>
      <c r="K7713" s="1" t="s">
        <v>3381</v>
      </c>
    </row>
    <row r="7714" customFormat="false" ht="15" hidden="false" customHeight="true" outlineLevel="0" collapsed="false">
      <c r="A7714" s="1" t="n">
        <f aca="false">MAX($A$2:$A7713)+1</f>
        <v>6750</v>
      </c>
      <c r="C7714" s="1" t="str">
        <f aca="false">IF(H7714="",F7714,H7714)</f>
        <v>Rodeo Solar C2</v>
      </c>
      <c r="F7714" s="5"/>
      <c r="G7714" s="1" t="n">
        <v>58751</v>
      </c>
      <c r="H7714" s="1" t="s">
        <v>11521</v>
      </c>
      <c r="I7714" s="1" t="n">
        <v>58661</v>
      </c>
      <c r="J7714" s="1" t="s">
        <v>10389</v>
      </c>
      <c r="K7714" s="1" t="s">
        <v>3381</v>
      </c>
    </row>
    <row r="7715" customFormat="false" ht="15" hidden="false" customHeight="true" outlineLevel="0" collapsed="false">
      <c r="A7715" s="1" t="n">
        <f aca="false">MAX($A$2:$A7714)+1</f>
        <v>6751</v>
      </c>
      <c r="C7715" s="1" t="str">
        <f aca="false">IF(H7715="",F7715,H7715)</f>
        <v>Rodeo Solar D2</v>
      </c>
      <c r="F7715" s="5"/>
      <c r="G7715" s="1" t="n">
        <v>58752</v>
      </c>
      <c r="H7715" s="1" t="s">
        <v>11522</v>
      </c>
      <c r="I7715" s="1" t="n">
        <v>58661</v>
      </c>
      <c r="J7715" s="1" t="s">
        <v>10389</v>
      </c>
      <c r="K7715" s="1" t="s">
        <v>3381</v>
      </c>
    </row>
    <row r="7716" customFormat="false" ht="15" hidden="false" customHeight="true" outlineLevel="0" collapsed="false">
      <c r="A7716" s="1" t="n">
        <f aca="false">MAX($A$2:$A7715)+1</f>
        <v>6752</v>
      </c>
      <c r="C7716" s="1" t="str">
        <f aca="false">IF(H7716="",F7716,H7716)</f>
        <v>Summer Solar A2</v>
      </c>
      <c r="F7716" s="5"/>
      <c r="G7716" s="1" t="n">
        <v>58753</v>
      </c>
      <c r="H7716" s="1" t="s">
        <v>11523</v>
      </c>
      <c r="I7716" s="1" t="n">
        <v>58661</v>
      </c>
      <c r="J7716" s="1" t="s">
        <v>10389</v>
      </c>
      <c r="K7716" s="1" t="s">
        <v>3381</v>
      </c>
    </row>
    <row r="7717" customFormat="false" ht="15" hidden="false" customHeight="true" outlineLevel="0" collapsed="false">
      <c r="A7717" s="1" t="n">
        <f aca="false">MAX($A$2:$A7716)+1</f>
        <v>6753</v>
      </c>
      <c r="C7717" s="1" t="str">
        <f aca="false">IF(H7717="",F7717,H7717)</f>
        <v>Summer Solar B2</v>
      </c>
      <c r="F7717" s="5"/>
      <c r="G7717" s="1" t="n">
        <v>58754</v>
      </c>
      <c r="H7717" s="1" t="s">
        <v>11524</v>
      </c>
      <c r="I7717" s="1" t="n">
        <v>58661</v>
      </c>
      <c r="J7717" s="1" t="s">
        <v>10389</v>
      </c>
      <c r="K7717" s="1" t="s">
        <v>3381</v>
      </c>
    </row>
    <row r="7718" customFormat="false" ht="15" hidden="false" customHeight="true" outlineLevel="0" collapsed="false">
      <c r="A7718" s="1" t="n">
        <f aca="false">MAX($A$2:$A7717)+1</f>
        <v>6754</v>
      </c>
      <c r="C7718" s="1" t="str">
        <f aca="false">IF(H7718="",F7718,H7718)</f>
        <v>Summer Solar C2</v>
      </c>
      <c r="F7718" s="5"/>
      <c r="G7718" s="1" t="n">
        <v>58755</v>
      </c>
      <c r="H7718" s="1" t="s">
        <v>11525</v>
      </c>
      <c r="I7718" s="1" t="n">
        <v>58661</v>
      </c>
      <c r="J7718" s="1" t="s">
        <v>10389</v>
      </c>
      <c r="K7718" s="1" t="s">
        <v>3381</v>
      </c>
    </row>
    <row r="7719" customFormat="false" ht="15" hidden="false" customHeight="true" outlineLevel="0" collapsed="false">
      <c r="A7719" s="1" t="n">
        <f aca="false">MAX($A$2:$A7718)+1</f>
        <v>6755</v>
      </c>
      <c r="C7719" s="1" t="str">
        <f aca="false">IF(H7719="",F7719,H7719)</f>
        <v>Summer Solar D2</v>
      </c>
      <c r="F7719" s="5"/>
      <c r="G7719" s="1" t="n">
        <v>58756</v>
      </c>
      <c r="H7719" s="1" t="s">
        <v>11526</v>
      </c>
      <c r="I7719" s="1" t="n">
        <v>58661</v>
      </c>
      <c r="J7719" s="1" t="s">
        <v>10389</v>
      </c>
      <c r="K7719" s="1" t="s">
        <v>3381</v>
      </c>
    </row>
    <row r="7720" customFormat="false" ht="15" hidden="false" customHeight="true" outlineLevel="0" collapsed="false">
      <c r="A7720" s="1" t="n">
        <f aca="false">MAX($A$2:$A7719)+1</f>
        <v>6756</v>
      </c>
      <c r="C7720" s="1" t="str">
        <f aca="false">IF(H7720="",F7720,H7720)</f>
        <v>Summer North Solar</v>
      </c>
      <c r="F7720" s="5"/>
      <c r="G7720" s="1" t="n">
        <v>58757</v>
      </c>
      <c r="H7720" s="1" t="s">
        <v>11527</v>
      </c>
      <c r="I7720" s="1" t="n">
        <v>58661</v>
      </c>
      <c r="J7720" s="1" t="s">
        <v>10389</v>
      </c>
      <c r="K7720" s="1" t="s">
        <v>3381</v>
      </c>
    </row>
    <row r="7721" customFormat="false" ht="15" hidden="false" customHeight="true" outlineLevel="0" collapsed="false">
      <c r="A7721" s="1" t="n">
        <f aca="false">MAX($A$2:$A7720)+1</f>
        <v>6757</v>
      </c>
      <c r="C7721" s="1" t="str">
        <f aca="false">IF(H7721="",F7721,H7721)</f>
        <v>Expressway Solar A</v>
      </c>
      <c r="F7721" s="5"/>
      <c r="G7721" s="1" t="n">
        <v>58761</v>
      </c>
      <c r="H7721" s="1" t="s">
        <v>11528</v>
      </c>
      <c r="I7721" s="1" t="n">
        <v>58661</v>
      </c>
      <c r="J7721" s="1" t="s">
        <v>10389</v>
      </c>
      <c r="K7721" s="1" t="s">
        <v>3381</v>
      </c>
    </row>
    <row r="7722" customFormat="false" ht="15" hidden="false" customHeight="true" outlineLevel="0" collapsed="false">
      <c r="A7722" s="1" t="n">
        <f aca="false">MAX($A$2:$A7721)+1</f>
        <v>6758</v>
      </c>
      <c r="C7722" s="1" t="str">
        <f aca="false">IF(H7722="",F7722,H7722)</f>
        <v>Expressway Solar B</v>
      </c>
      <c r="F7722" s="5"/>
      <c r="G7722" s="1" t="n">
        <v>58762</v>
      </c>
      <c r="H7722" s="1" t="s">
        <v>11529</v>
      </c>
      <c r="I7722" s="1" t="n">
        <v>58661</v>
      </c>
      <c r="J7722" s="1" t="s">
        <v>10389</v>
      </c>
      <c r="K7722" s="1" t="s">
        <v>3381</v>
      </c>
    </row>
    <row r="7723" customFormat="false" ht="15" hidden="false" customHeight="true" outlineLevel="0" collapsed="false">
      <c r="A7723" s="1" t="n">
        <f aca="false">MAX($A$2:$A7722)+1</f>
        <v>6759</v>
      </c>
      <c r="C7723" s="1" t="str">
        <f aca="false">IF(H7723="",F7723,H7723)</f>
        <v>Expressway Solar C2</v>
      </c>
      <c r="F7723" s="5"/>
      <c r="G7723" s="1" t="n">
        <v>58763</v>
      </c>
      <c r="H7723" s="1" t="s">
        <v>11530</v>
      </c>
      <c r="I7723" s="1" t="n">
        <v>58661</v>
      </c>
      <c r="J7723" s="1" t="s">
        <v>10389</v>
      </c>
      <c r="K7723" s="1" t="s">
        <v>3381</v>
      </c>
    </row>
    <row r="7724" customFormat="false" ht="15" hidden="false" customHeight="true" outlineLevel="0" collapsed="false">
      <c r="A7724" s="1" t="n">
        <f aca="false">MAX($A$2:$A7723)+1</f>
        <v>6760</v>
      </c>
      <c r="C7724" s="1" t="str">
        <f aca="false">IF(H7724="",F7724,H7724)</f>
        <v>Miami Wind Energy Center</v>
      </c>
      <c r="F7724" s="5"/>
      <c r="G7724" s="1" t="n">
        <v>58765</v>
      </c>
      <c r="H7724" s="1" t="s">
        <v>11531</v>
      </c>
      <c r="I7724" s="1" t="n">
        <v>49893</v>
      </c>
      <c r="J7724" s="1" t="s">
        <v>5761</v>
      </c>
      <c r="K7724" s="1" t="s">
        <v>3381</v>
      </c>
    </row>
    <row r="7725" customFormat="false" ht="15" hidden="false" customHeight="true" outlineLevel="0" collapsed="false">
      <c r="A7725" s="1" t="n">
        <f aca="false">MAX($A$2:$A7724)+1</f>
        <v>6761</v>
      </c>
      <c r="C7725" s="1" t="str">
        <f aca="false">IF(H7725="",F7725,H7725)</f>
        <v>Buckeye Wind Energy Center</v>
      </c>
      <c r="F7725" s="5"/>
      <c r="G7725" s="1" t="n">
        <v>58767</v>
      </c>
      <c r="H7725" s="1" t="s">
        <v>11532</v>
      </c>
      <c r="I7725" s="1" t="n">
        <v>49893</v>
      </c>
      <c r="J7725" s="1" t="s">
        <v>5761</v>
      </c>
      <c r="K7725" s="1" t="s">
        <v>3381</v>
      </c>
    </row>
    <row r="7726" customFormat="false" ht="15" hidden="false" customHeight="true" outlineLevel="0" collapsed="false">
      <c r="A7726" s="1" t="n">
        <f aca="false">MAX($A$2:$A7725)+1</f>
        <v>6762</v>
      </c>
      <c r="C7726" s="1" t="str">
        <f aca="false">IF(H7726="",F7726,H7726)</f>
        <v>Marsh Hill Wind Farm</v>
      </c>
      <c r="F7726" s="5"/>
      <c r="G7726" s="1" t="n">
        <v>58768</v>
      </c>
      <c r="H7726" s="1" t="s">
        <v>11533</v>
      </c>
      <c r="I7726" s="1" t="n">
        <v>49893</v>
      </c>
      <c r="J7726" s="1" t="s">
        <v>5761</v>
      </c>
      <c r="K7726" s="1" t="s">
        <v>3381</v>
      </c>
    </row>
    <row r="7727" customFormat="false" ht="15" hidden="false" customHeight="true" outlineLevel="0" collapsed="false">
      <c r="A7727" s="1" t="n">
        <f aca="false">MAX($A$2:$A7726)+1</f>
        <v>6763</v>
      </c>
      <c r="C7727" s="1" t="str">
        <f aca="false">IF(H7727="",F7727,H7727)</f>
        <v>Spring Canyon Expansion Wind Energy Ctr</v>
      </c>
      <c r="F7727" s="5"/>
      <c r="G7727" s="1" t="n">
        <v>58769</v>
      </c>
      <c r="H7727" s="1" t="s">
        <v>11534</v>
      </c>
      <c r="I7727" s="1" t="n">
        <v>49893</v>
      </c>
      <c r="J7727" s="1" t="s">
        <v>5761</v>
      </c>
      <c r="K7727" s="1" t="s">
        <v>3381</v>
      </c>
    </row>
    <row r="7728" customFormat="false" ht="15" hidden="false" customHeight="true" outlineLevel="0" collapsed="false">
      <c r="A7728" s="1" t="n">
        <f aca="false">MAX($A$2:$A7727)+1</f>
        <v>6764</v>
      </c>
      <c r="C7728" s="1" t="str">
        <f aca="false">IF(H7728="",F7728,H7728)</f>
        <v>Maywood Photovoltaic Project</v>
      </c>
      <c r="F7728" s="5"/>
      <c r="G7728" s="1" t="n">
        <v>58770</v>
      </c>
      <c r="H7728" s="1" t="s">
        <v>11535</v>
      </c>
      <c r="I7728" s="1" t="n">
        <v>58596</v>
      </c>
      <c r="J7728" s="1" t="s">
        <v>11439</v>
      </c>
      <c r="K7728" s="1" t="s">
        <v>3381</v>
      </c>
    </row>
    <row r="7729" customFormat="false" ht="15" hidden="false" customHeight="true" outlineLevel="0" collapsed="false">
      <c r="A7729" s="1" t="n">
        <f aca="false">MAX($A$2:$A7728)+1</f>
        <v>6765</v>
      </c>
      <c r="C7729" s="1" t="str">
        <f aca="false">IF(H7729="",F7729,H7729)</f>
        <v>Roosevelt County</v>
      </c>
      <c r="F7729" s="5"/>
      <c r="G7729" s="1" t="n">
        <v>58771</v>
      </c>
      <c r="H7729" s="1" t="s">
        <v>11536</v>
      </c>
      <c r="I7729" s="1" t="n">
        <v>57170</v>
      </c>
      <c r="J7729" s="1" t="s">
        <v>6439</v>
      </c>
      <c r="K7729" s="1" t="s">
        <v>3381</v>
      </c>
    </row>
    <row r="7730" customFormat="false" ht="15" hidden="false" customHeight="true" outlineLevel="0" collapsed="false">
      <c r="A7730" s="1" t="n">
        <f aca="false">MAX($A$2:$A7729)+1</f>
        <v>6766</v>
      </c>
      <c r="C7730" s="1" t="str">
        <f aca="false">IF(H7730="",F7730,H7730)</f>
        <v>Longhorn Wind</v>
      </c>
      <c r="F7730" s="5"/>
      <c r="G7730" s="1" t="n">
        <v>58772</v>
      </c>
      <c r="H7730" s="1" t="s">
        <v>11537</v>
      </c>
      <c r="I7730" s="1" t="n">
        <v>57170</v>
      </c>
      <c r="J7730" s="1" t="s">
        <v>6439</v>
      </c>
      <c r="K7730" s="1" t="s">
        <v>3381</v>
      </c>
    </row>
    <row r="7731" customFormat="false" ht="15" hidden="false" customHeight="true" outlineLevel="0" collapsed="false">
      <c r="A7731" s="1" t="n">
        <f aca="false">MAX($A$2:$A7730)+1</f>
        <v>6767</v>
      </c>
      <c r="C7731" s="1" t="str">
        <f aca="false">IF(H7731="",F7731,H7731)</f>
        <v>TX Hereford Wind</v>
      </c>
      <c r="F7731" s="5"/>
      <c r="G7731" s="1" t="n">
        <v>58773</v>
      </c>
      <c r="H7731" s="1" t="s">
        <v>11538</v>
      </c>
      <c r="I7731" s="1" t="n">
        <v>57170</v>
      </c>
      <c r="J7731" s="1" t="s">
        <v>6439</v>
      </c>
      <c r="K7731" s="1" t="s">
        <v>3381</v>
      </c>
    </row>
    <row r="7732" customFormat="false" ht="15" hidden="false" customHeight="true" outlineLevel="0" collapsed="false">
      <c r="A7732" s="1" t="n">
        <f aca="false">MAX($A$2:$A7731)+1</f>
        <v>6768</v>
      </c>
      <c r="C7732" s="1" t="str">
        <f aca="false">IF(H7732="",F7732,H7732)</f>
        <v>Spinning Spur Wind II</v>
      </c>
      <c r="F7732" s="5"/>
      <c r="G7732" s="1" t="n">
        <v>58774</v>
      </c>
      <c r="H7732" s="1" t="s">
        <v>11539</v>
      </c>
      <c r="I7732" s="1" t="n">
        <v>57170</v>
      </c>
      <c r="J7732" s="1" t="s">
        <v>6439</v>
      </c>
      <c r="K7732" s="1" t="s">
        <v>3381</v>
      </c>
    </row>
    <row r="7733" customFormat="false" ht="15" hidden="false" customHeight="true" outlineLevel="0" collapsed="false">
      <c r="A7733" s="1" t="n">
        <f aca="false">MAX($A$2:$A7732)+1</f>
        <v>6769</v>
      </c>
      <c r="C7733" s="1" t="str">
        <f aca="false">IF(H7733="",F7733,H7733)</f>
        <v>Spinning Spur Wind III</v>
      </c>
      <c r="F7733" s="5"/>
      <c r="G7733" s="1" t="n">
        <v>58775</v>
      </c>
      <c r="H7733" s="1" t="s">
        <v>11540</v>
      </c>
      <c r="I7733" s="1" t="n">
        <v>57170</v>
      </c>
      <c r="J7733" s="1" t="s">
        <v>6439</v>
      </c>
      <c r="K7733" s="1" t="s">
        <v>3381</v>
      </c>
    </row>
    <row r="7734" customFormat="false" ht="15" hidden="false" customHeight="true" outlineLevel="0" collapsed="false">
      <c r="A7734" s="1" t="n">
        <f aca="false">MAX($A$2:$A7733)+1</f>
        <v>6770</v>
      </c>
      <c r="C7734" s="1" t="str">
        <f aca="false">IF(H7734="",F7734,H7734)</f>
        <v>South Canal Hydro-1</v>
      </c>
      <c r="F7734" s="5"/>
      <c r="G7734" s="1" t="n">
        <v>58783</v>
      </c>
      <c r="H7734" s="1" t="s">
        <v>11541</v>
      </c>
      <c r="I7734" s="1" t="n">
        <v>58675</v>
      </c>
      <c r="J7734" s="1" t="s">
        <v>11542</v>
      </c>
      <c r="K7734" s="1" t="s">
        <v>3381</v>
      </c>
    </row>
    <row r="7735" customFormat="false" ht="15" hidden="false" customHeight="true" outlineLevel="0" collapsed="false">
      <c r="A7735" s="1" t="n">
        <f aca="false">MAX($A$2:$A7734)+1</f>
        <v>6771</v>
      </c>
      <c r="C7735" s="1" t="str">
        <f aca="false">IF(H7735="",F7735,H7735)</f>
        <v>South Canal Hydro-3</v>
      </c>
      <c r="F7735" s="5"/>
      <c r="G7735" s="1" t="n">
        <v>58784</v>
      </c>
      <c r="H7735" s="1" t="s">
        <v>11543</v>
      </c>
      <c r="I7735" s="1" t="n">
        <v>58675</v>
      </c>
      <c r="J7735" s="1" t="s">
        <v>11542</v>
      </c>
      <c r="K7735" s="1" t="s">
        <v>3381</v>
      </c>
    </row>
    <row r="7736" customFormat="false" ht="15" hidden="false" customHeight="true" outlineLevel="0" collapsed="false">
      <c r="A7736" s="1" t="n">
        <f aca="false">MAX($A$2:$A7735)+1</f>
        <v>6772</v>
      </c>
      <c r="C7736" s="1" t="str">
        <f aca="false">IF(H7736="",F7736,H7736)</f>
        <v>Brentwood Solar</v>
      </c>
      <c r="F7736" s="5"/>
      <c r="G7736" s="1" t="n">
        <v>58785</v>
      </c>
      <c r="H7736" s="1" t="s">
        <v>11544</v>
      </c>
      <c r="I7736" s="1" t="n">
        <v>58677</v>
      </c>
      <c r="J7736" s="1" t="s">
        <v>11545</v>
      </c>
      <c r="K7736" s="1" t="s">
        <v>3381</v>
      </c>
    </row>
    <row r="7737" customFormat="false" ht="15" hidden="false" customHeight="true" outlineLevel="0" collapsed="false">
      <c r="A7737" s="1" t="n">
        <f aca="false">MAX($A$2:$A7736)+1</f>
        <v>6773</v>
      </c>
      <c r="C7737" s="1" t="str">
        <f aca="false">IF(H7737="",F7737,H7737)</f>
        <v>Deer Park</v>
      </c>
      <c r="F7737" s="5"/>
      <c r="G7737" s="1" t="n">
        <v>58786</v>
      </c>
      <c r="H7737" s="1" t="s">
        <v>11546</v>
      </c>
      <c r="I7737" s="1" t="n">
        <v>58677</v>
      </c>
      <c r="J7737" s="1" t="s">
        <v>11545</v>
      </c>
      <c r="K7737" s="1" t="s">
        <v>3381</v>
      </c>
    </row>
    <row r="7738" customFormat="false" ht="15" hidden="false" customHeight="true" outlineLevel="0" collapsed="false">
      <c r="A7738" s="1" t="n">
        <f aca="false">MAX($A$2:$A7737)+1</f>
        <v>6774</v>
      </c>
      <c r="C7738" s="1" t="str">
        <f aca="false">IF(H7738="",F7738,H7738)</f>
        <v>Dennison</v>
      </c>
      <c r="F7738" s="5"/>
      <c r="G7738" s="1" t="n">
        <v>58787</v>
      </c>
      <c r="H7738" s="1" t="s">
        <v>11547</v>
      </c>
      <c r="I7738" s="1" t="n">
        <v>58677</v>
      </c>
      <c r="J7738" s="1" t="s">
        <v>11545</v>
      </c>
      <c r="K7738" s="1" t="s">
        <v>3381</v>
      </c>
    </row>
    <row r="7739" customFormat="false" ht="15" hidden="false" customHeight="true" outlineLevel="0" collapsed="false">
      <c r="A7739" s="1" t="n">
        <f aca="false">MAX($A$2:$A7738)+1</f>
        <v>6775</v>
      </c>
      <c r="C7739" s="1" t="str">
        <f aca="false">IF(H7739="",F7739,H7739)</f>
        <v>North County</v>
      </c>
      <c r="F7739" s="5"/>
      <c r="G7739" s="1" t="n">
        <v>58788</v>
      </c>
      <c r="H7739" s="1" t="s">
        <v>11548</v>
      </c>
      <c r="I7739" s="1" t="n">
        <v>58677</v>
      </c>
      <c r="J7739" s="1" t="s">
        <v>11545</v>
      </c>
      <c r="K7739" s="1" t="s">
        <v>3381</v>
      </c>
    </row>
    <row r="7740" customFormat="false" ht="15" hidden="false" customHeight="true" outlineLevel="0" collapsed="false">
      <c r="A7740" s="1" t="n">
        <f aca="false">MAX($A$2:$A7739)+1</f>
        <v>6776</v>
      </c>
      <c r="C7740" s="1" t="str">
        <f aca="false">IF(H7740="",F7740,H7740)</f>
        <v>Riverhead</v>
      </c>
      <c r="F7740" s="5"/>
      <c r="G7740" s="1" t="n">
        <v>58789</v>
      </c>
      <c r="H7740" s="1" t="s">
        <v>11549</v>
      </c>
      <c r="I7740" s="1" t="n">
        <v>58677</v>
      </c>
      <c r="J7740" s="1" t="s">
        <v>11545</v>
      </c>
      <c r="K7740" s="1" t="s">
        <v>3381</v>
      </c>
    </row>
    <row r="7741" customFormat="false" ht="15" hidden="false" customHeight="true" outlineLevel="0" collapsed="false">
      <c r="A7741" s="1" t="n">
        <f aca="false">MAX($A$2:$A7740)+1</f>
        <v>6777</v>
      </c>
      <c r="C7741" s="1" t="str">
        <f aca="false">IF(H7741="",F7741,H7741)</f>
        <v>Cohalan</v>
      </c>
      <c r="F7741" s="5"/>
      <c r="G7741" s="1" t="n">
        <v>58790</v>
      </c>
      <c r="H7741" s="1" t="s">
        <v>11550</v>
      </c>
      <c r="I7741" s="1" t="n">
        <v>58677</v>
      </c>
      <c r="J7741" s="1" t="s">
        <v>11545</v>
      </c>
      <c r="K7741" s="1" t="s">
        <v>3381</v>
      </c>
    </row>
    <row r="7742" customFormat="false" ht="15" hidden="false" customHeight="true" outlineLevel="0" collapsed="false">
      <c r="A7742" s="1" t="n">
        <f aca="false">MAX($A$2:$A7741)+1</f>
        <v>6778</v>
      </c>
      <c r="C7742" s="1" t="str">
        <f aca="false">IF(H7742="",F7742,H7742)</f>
        <v>JMB Mcguire-Dix-Lakehurst Solar Project</v>
      </c>
      <c r="F7742" s="5"/>
      <c r="G7742" s="1" t="n">
        <v>58793</v>
      </c>
      <c r="H7742" s="1" t="s">
        <v>11551</v>
      </c>
      <c r="I7742" s="1" t="n">
        <v>58682</v>
      </c>
      <c r="J7742" s="1" t="s">
        <v>11552</v>
      </c>
      <c r="K7742" s="1" t="s">
        <v>3381</v>
      </c>
    </row>
    <row r="7743" customFormat="false" ht="15" hidden="false" customHeight="true" outlineLevel="0" collapsed="false">
      <c r="A7743" s="1" t="n">
        <f aca="false">MAX($A$2:$A7742)+1</f>
        <v>6779</v>
      </c>
      <c r="C7743" s="1" t="str">
        <f aca="false">IF(H7743="",F7743,H7743)</f>
        <v>Storrie Lake Solar Project</v>
      </c>
      <c r="F7743" s="5"/>
      <c r="G7743" s="1" t="n">
        <v>58794</v>
      </c>
      <c r="H7743" s="1" t="s">
        <v>11553</v>
      </c>
      <c r="I7743" s="1" t="n">
        <v>58681</v>
      </c>
      <c r="J7743" s="1" t="s">
        <v>11554</v>
      </c>
      <c r="K7743" s="1" t="s">
        <v>3381</v>
      </c>
    </row>
    <row r="7744" customFormat="false" ht="15" hidden="false" customHeight="true" outlineLevel="0" collapsed="false">
      <c r="A7744" s="1" t="n">
        <f aca="false">MAX($A$2:$A7743)+1</f>
        <v>6780</v>
      </c>
      <c r="C7744" s="1" t="str">
        <f aca="false">IF(H7744="",F7744,H7744)</f>
        <v>Hobart Solar, LLC</v>
      </c>
      <c r="F7744" s="5"/>
      <c r="G7744" s="1" t="n">
        <v>58795</v>
      </c>
      <c r="H7744" s="1" t="s">
        <v>11555</v>
      </c>
      <c r="I7744" s="1" t="n">
        <v>58661</v>
      </c>
      <c r="J7744" s="1" t="s">
        <v>10389</v>
      </c>
      <c r="K7744" s="1" t="s">
        <v>3381</v>
      </c>
    </row>
    <row r="7745" customFormat="false" ht="15" hidden="false" customHeight="true" outlineLevel="0" collapsed="false">
      <c r="A7745" s="1" t="n">
        <f aca="false">MAX($A$2:$A7744)+1</f>
        <v>6781</v>
      </c>
      <c r="C7745" s="1" t="str">
        <f aca="false">IF(H7745="",F7745,H7745)</f>
        <v>Waterloo Solar, LLC</v>
      </c>
      <c r="F7745" s="5"/>
      <c r="G7745" s="1" t="n">
        <v>58796</v>
      </c>
      <c r="H7745" s="1" t="s">
        <v>11556</v>
      </c>
      <c r="I7745" s="1" t="n">
        <v>58661</v>
      </c>
      <c r="J7745" s="1" t="s">
        <v>10389</v>
      </c>
      <c r="K7745" s="1" t="s">
        <v>3381</v>
      </c>
    </row>
    <row r="7746" customFormat="false" ht="15" hidden="false" customHeight="true" outlineLevel="0" collapsed="false">
      <c r="A7746" s="1" t="n">
        <f aca="false">MAX($A$2:$A7745)+1</f>
        <v>6782</v>
      </c>
      <c r="C7746" s="1" t="str">
        <f aca="false">IF(H7746="",F7746,H7746)</f>
        <v>Valparaiso Solar, LLC</v>
      </c>
      <c r="F7746" s="5"/>
      <c r="G7746" s="1" t="n">
        <v>58797</v>
      </c>
      <c r="H7746" s="1" t="s">
        <v>11557</v>
      </c>
      <c r="I7746" s="1" t="n">
        <v>58661</v>
      </c>
      <c r="J7746" s="1" t="s">
        <v>10389</v>
      </c>
      <c r="K7746" s="1" t="s">
        <v>3381</v>
      </c>
    </row>
    <row r="7747" customFormat="false" ht="15" hidden="false" customHeight="true" outlineLevel="0" collapsed="false">
      <c r="A7747" s="1" t="n">
        <f aca="false">MAX($A$2:$A7746)+1</f>
        <v>6783</v>
      </c>
      <c r="C7747" s="1" t="str">
        <f aca="false">IF(H7747="",F7747,H7747)</f>
        <v>AC Criminal Courts Complex SPE2, LLC</v>
      </c>
      <c r="F7747" s="5"/>
      <c r="G7747" s="1" t="n">
        <v>58798</v>
      </c>
      <c r="H7747" s="1" t="s">
        <v>11558</v>
      </c>
      <c r="I7747" s="1" t="n">
        <v>58661</v>
      </c>
      <c r="J7747" s="1" t="s">
        <v>10389</v>
      </c>
      <c r="K7747" s="1" t="s">
        <v>3381</v>
      </c>
    </row>
    <row r="7748" customFormat="false" ht="15" hidden="false" customHeight="true" outlineLevel="0" collapsed="false">
      <c r="A7748" s="1" t="n">
        <f aca="false">MAX($A$2:$A7747)+1</f>
        <v>6784</v>
      </c>
      <c r="C7748" s="1" t="str">
        <f aca="false">IF(H7748="",F7748,H7748)</f>
        <v>Pamlico Partners Solar</v>
      </c>
      <c r="F7748" s="5"/>
      <c r="G7748" s="1" t="n">
        <v>58799</v>
      </c>
      <c r="H7748" s="1" t="s">
        <v>11559</v>
      </c>
      <c r="I7748" s="1" t="n">
        <v>58466</v>
      </c>
      <c r="J7748" s="1" t="s">
        <v>11218</v>
      </c>
      <c r="K7748" s="1" t="s">
        <v>3381</v>
      </c>
    </row>
    <row r="7749" customFormat="false" ht="15" hidden="false" customHeight="true" outlineLevel="0" collapsed="false">
      <c r="A7749" s="1" t="n">
        <f aca="false">MAX($A$2:$A7748)+1</f>
        <v>6785</v>
      </c>
      <c r="C7749" s="1" t="str">
        <f aca="false">IF(H7749="",F7749,H7749)</f>
        <v>Arba Solar, LLC</v>
      </c>
      <c r="F7749" s="5"/>
      <c r="G7749" s="1" t="n">
        <v>58801</v>
      </c>
      <c r="H7749" s="1" t="s">
        <v>11560</v>
      </c>
      <c r="I7749" s="1" t="n">
        <v>58694</v>
      </c>
      <c r="J7749" s="1" t="s">
        <v>11561</v>
      </c>
      <c r="K7749" s="1" t="s">
        <v>3381</v>
      </c>
    </row>
    <row r="7750" customFormat="false" ht="15" hidden="false" customHeight="true" outlineLevel="0" collapsed="false">
      <c r="A7750" s="1" t="n">
        <f aca="false">MAX($A$2:$A7749)+1</f>
        <v>6786</v>
      </c>
      <c r="C7750" s="1" t="str">
        <f aca="false">IF(H7750="",F7750,H7750)</f>
        <v>Franklin Solar, LLC</v>
      </c>
      <c r="F7750" s="5"/>
      <c r="G7750" s="1" t="n">
        <v>58802</v>
      </c>
      <c r="H7750" s="1" t="s">
        <v>11562</v>
      </c>
      <c r="I7750" s="1" t="n">
        <v>58694</v>
      </c>
      <c r="J7750" s="1" t="s">
        <v>11561</v>
      </c>
      <c r="K7750" s="1" t="s">
        <v>3381</v>
      </c>
    </row>
    <row r="7751" customFormat="false" ht="15" hidden="false" customHeight="true" outlineLevel="0" collapsed="false">
      <c r="A7751" s="1" t="n">
        <f aca="false">MAX($A$2:$A7750)+1</f>
        <v>6787</v>
      </c>
      <c r="C7751" s="1" t="str">
        <f aca="false">IF(H7751="",F7751,H7751)</f>
        <v>Samarcand Solar Farm, LLC</v>
      </c>
      <c r="F7751" s="5"/>
      <c r="G7751" s="1" t="n">
        <v>58805</v>
      </c>
      <c r="H7751" s="1" t="s">
        <v>11563</v>
      </c>
      <c r="I7751" s="1" t="n">
        <v>59462</v>
      </c>
      <c r="J7751" s="1" t="s">
        <v>10940</v>
      </c>
      <c r="K7751" s="1" t="s">
        <v>3381</v>
      </c>
    </row>
    <row r="7752" customFormat="false" ht="15" hidden="false" customHeight="true" outlineLevel="0" collapsed="false">
      <c r="A7752" s="1" t="n">
        <f aca="false">MAX($A$2:$A7751)+1</f>
        <v>6788</v>
      </c>
      <c r="C7752" s="1" t="str">
        <f aca="false">IF(H7752="",F7752,H7752)</f>
        <v>Albemarle Solar Center LLC</v>
      </c>
      <c r="F7752" s="5"/>
      <c r="G7752" s="1" t="n">
        <v>58806</v>
      </c>
      <c r="H7752" s="1" t="s">
        <v>11564</v>
      </c>
      <c r="I7752" s="1" t="n">
        <v>59462</v>
      </c>
      <c r="J7752" s="1" t="s">
        <v>10940</v>
      </c>
      <c r="K7752" s="1" t="s">
        <v>3381</v>
      </c>
    </row>
    <row r="7753" customFormat="false" ht="15" hidden="false" customHeight="true" outlineLevel="0" collapsed="false">
      <c r="A7753" s="1" t="n">
        <f aca="false">MAX($A$2:$A7752)+1</f>
        <v>6789</v>
      </c>
      <c r="C7753" s="1" t="str">
        <f aca="false">IF(H7753="",F7753,H7753)</f>
        <v>Boseman Solar Center LLC</v>
      </c>
      <c r="F7753" s="5"/>
      <c r="G7753" s="1" t="n">
        <v>58807</v>
      </c>
      <c r="H7753" s="1" t="s">
        <v>11565</v>
      </c>
      <c r="I7753" s="1" t="n">
        <v>59389</v>
      </c>
      <c r="J7753" s="1" t="s">
        <v>11566</v>
      </c>
      <c r="K7753" s="1" t="s">
        <v>3381</v>
      </c>
    </row>
    <row r="7754" customFormat="false" ht="15" hidden="false" customHeight="true" outlineLevel="0" collapsed="false">
      <c r="A7754" s="1" t="n">
        <f aca="false">MAX($A$2:$A7753)+1</f>
        <v>6790</v>
      </c>
      <c r="C7754" s="1" t="str">
        <f aca="false">IF(H7754="",F7754,H7754)</f>
        <v>Flemming Solar Center LLC</v>
      </c>
      <c r="F7754" s="5"/>
      <c r="G7754" s="1" t="n">
        <v>58808</v>
      </c>
      <c r="H7754" s="1" t="s">
        <v>11567</v>
      </c>
      <c r="I7754" s="1" t="n">
        <v>59391</v>
      </c>
      <c r="J7754" s="1" t="s">
        <v>11568</v>
      </c>
      <c r="K7754" s="1" t="s">
        <v>3381</v>
      </c>
    </row>
    <row r="7755" customFormat="false" ht="15" hidden="false" customHeight="true" outlineLevel="0" collapsed="false">
      <c r="A7755" s="1" t="n">
        <f aca="false">MAX($A$2:$A7754)+1</f>
        <v>6791</v>
      </c>
      <c r="C7755" s="1" t="str">
        <f aca="false">IF(H7755="",F7755,H7755)</f>
        <v>Littlefield Solar Center LLC</v>
      </c>
      <c r="F7755" s="5"/>
      <c r="G7755" s="1" t="n">
        <v>58809</v>
      </c>
      <c r="H7755" s="1" t="s">
        <v>11569</v>
      </c>
      <c r="I7755" s="1" t="n">
        <v>59462</v>
      </c>
      <c r="J7755" s="1" t="s">
        <v>10940</v>
      </c>
      <c r="K7755" s="1" t="s">
        <v>3381</v>
      </c>
    </row>
    <row r="7756" customFormat="false" ht="15" hidden="false" customHeight="true" outlineLevel="0" collapsed="false">
      <c r="A7756" s="1" t="n">
        <f aca="false">MAX($A$2:$A7755)+1</f>
        <v>6792</v>
      </c>
      <c r="C7756" s="1" t="str">
        <f aca="false">IF(H7756="",F7756,H7756)</f>
        <v>Rams Horn Solar Center LLC</v>
      </c>
      <c r="F7756" s="5"/>
      <c r="G7756" s="1" t="n">
        <v>58810</v>
      </c>
      <c r="H7756" s="1" t="s">
        <v>11570</v>
      </c>
      <c r="I7756" s="1" t="n">
        <v>59390</v>
      </c>
      <c r="J7756" s="1" t="s">
        <v>11571</v>
      </c>
      <c r="K7756" s="1" t="s">
        <v>3381</v>
      </c>
    </row>
    <row r="7757" customFormat="false" ht="15" hidden="false" customHeight="true" outlineLevel="0" collapsed="false">
      <c r="A7757" s="1" t="n">
        <f aca="false">MAX($A$2:$A7756)+1</f>
        <v>6793</v>
      </c>
      <c r="C7757" s="1" t="str">
        <f aca="false">IF(H7757="",F7757,H7757)</f>
        <v>Upchurch Solar Center LLC</v>
      </c>
      <c r="F7757" s="5"/>
      <c r="G7757" s="1" t="n">
        <v>58812</v>
      </c>
      <c r="H7757" s="1" t="s">
        <v>11572</v>
      </c>
      <c r="I7757" s="1" t="n">
        <v>59392</v>
      </c>
      <c r="J7757" s="1" t="s">
        <v>11573</v>
      </c>
      <c r="K7757" s="1" t="s">
        <v>3381</v>
      </c>
    </row>
    <row r="7758" customFormat="false" ht="15" hidden="false" customHeight="true" outlineLevel="0" collapsed="false">
      <c r="A7758" s="1" t="n">
        <f aca="false">MAX($A$2:$A7757)+1</f>
        <v>6794</v>
      </c>
      <c r="C7758" s="1" t="str">
        <f aca="false">IF(H7758="",F7758,H7758)</f>
        <v>Shasta Solar Farm</v>
      </c>
      <c r="F7758" s="5"/>
      <c r="G7758" s="1" t="n">
        <v>58814</v>
      </c>
      <c r="H7758" s="1" t="s">
        <v>11574</v>
      </c>
      <c r="I7758" s="1" t="n">
        <v>58696</v>
      </c>
      <c r="J7758" s="1" t="s">
        <v>11575</v>
      </c>
      <c r="K7758" s="1" t="s">
        <v>3381</v>
      </c>
    </row>
    <row r="7759" customFormat="false" ht="15" hidden="false" customHeight="true" outlineLevel="0" collapsed="false">
      <c r="A7759" s="1" t="n">
        <f aca="false">MAX($A$2:$A7758)+1</f>
        <v>6795</v>
      </c>
      <c r="C7759" s="1" t="str">
        <f aca="false">IF(H7759="",F7759,H7759)</f>
        <v>Hilton NY Co Gen Plant</v>
      </c>
      <c r="F7759" s="5"/>
      <c r="G7759" s="1" t="n">
        <v>58815</v>
      </c>
      <c r="H7759" s="1" t="s">
        <v>11576</v>
      </c>
      <c r="I7759" s="1" t="n">
        <v>58697</v>
      </c>
      <c r="J7759" s="1" t="s">
        <v>11577</v>
      </c>
      <c r="K7759" s="1" t="s">
        <v>3381</v>
      </c>
    </row>
    <row r="7760" customFormat="false" ht="15" hidden="false" customHeight="true" outlineLevel="0" collapsed="false">
      <c r="A7760" s="1" t="n">
        <f aca="false">MAX($A$2:$A7759)+1</f>
        <v>6796</v>
      </c>
      <c r="C7760" s="1" t="str">
        <f aca="false">IF(H7760="",F7760,H7760)</f>
        <v>Millville City Sewer Auth WTP</v>
      </c>
      <c r="F7760" s="5"/>
      <c r="G7760" s="1" t="n">
        <v>58822</v>
      </c>
      <c r="H7760" s="1" t="s">
        <v>11578</v>
      </c>
      <c r="I7760" s="1" t="n">
        <v>58699</v>
      </c>
      <c r="J7760" s="1" t="s">
        <v>11578</v>
      </c>
      <c r="K7760" s="1" t="s">
        <v>3381</v>
      </c>
    </row>
    <row r="7761" customFormat="false" ht="15" hidden="false" customHeight="true" outlineLevel="0" collapsed="false">
      <c r="A7761" s="1" t="n">
        <f aca="false">MAX($A$2:$A7760)+1</f>
        <v>6797</v>
      </c>
      <c r="C7761" s="1" t="str">
        <f aca="false">IF(H7761="",F7761,H7761)</f>
        <v>Port Arthur Steam Energy</v>
      </c>
      <c r="F7761" s="5"/>
      <c r="G7761" s="1" t="n">
        <v>58823</v>
      </c>
      <c r="H7761" s="1" t="s">
        <v>11579</v>
      </c>
      <c r="I7761" s="1" t="n">
        <v>58700</v>
      </c>
      <c r="J7761" s="1" t="s">
        <v>11580</v>
      </c>
      <c r="K7761" s="1" t="s">
        <v>3381</v>
      </c>
    </row>
    <row r="7762" customFormat="false" ht="15" hidden="false" customHeight="true" outlineLevel="0" collapsed="false">
      <c r="A7762" s="1" t="n">
        <f aca="false">MAX($A$2:$A7761)+1</f>
        <v>6798</v>
      </c>
      <c r="C7762" s="1" t="str">
        <f aca="false">IF(H7762="",F7762,H7762)</f>
        <v>Sheldon Solar</v>
      </c>
      <c r="F7762" s="5"/>
      <c r="G7762" s="1" t="n">
        <v>58824</v>
      </c>
      <c r="H7762" s="1" t="s">
        <v>11581</v>
      </c>
      <c r="I7762" s="1" t="n">
        <v>59380</v>
      </c>
      <c r="J7762" s="1" t="s">
        <v>7163</v>
      </c>
      <c r="K7762" s="1" t="s">
        <v>3381</v>
      </c>
    </row>
    <row r="7763" customFormat="false" ht="15" hidden="false" customHeight="true" outlineLevel="0" collapsed="false">
      <c r="A7763" s="1" t="n">
        <f aca="false">MAX($A$2:$A7762)+1</f>
        <v>6799</v>
      </c>
      <c r="C7763" s="1" t="str">
        <f aca="false">IF(H7763="",F7763,H7763)</f>
        <v>MTHS Co-Gen Buildings</v>
      </c>
      <c r="F7763" s="5"/>
      <c r="G7763" s="1" t="n">
        <v>58825</v>
      </c>
      <c r="H7763" s="1" t="s">
        <v>11582</v>
      </c>
      <c r="I7763" s="1" t="n">
        <v>58701</v>
      </c>
      <c r="J7763" s="1" t="s">
        <v>11583</v>
      </c>
      <c r="K7763" s="1" t="s">
        <v>3381</v>
      </c>
    </row>
    <row r="7764" customFormat="false" ht="15" hidden="false" customHeight="true" outlineLevel="0" collapsed="false">
      <c r="A7764" s="1" t="n">
        <f aca="false">MAX($A$2:$A7763)+1</f>
        <v>6800</v>
      </c>
      <c r="C7764" s="1" t="str">
        <f aca="false">IF(H7764="",F7764,H7764)</f>
        <v>Apple One</v>
      </c>
      <c r="F7764" s="5"/>
      <c r="G7764" s="1" t="n">
        <v>58828</v>
      </c>
      <c r="H7764" s="1" t="s">
        <v>11584</v>
      </c>
      <c r="I7764" s="1" t="n">
        <v>58703</v>
      </c>
      <c r="J7764" s="1" t="s">
        <v>11585</v>
      </c>
      <c r="K7764" s="1" t="s">
        <v>3381</v>
      </c>
    </row>
    <row r="7765" customFormat="false" ht="15" hidden="false" customHeight="true" outlineLevel="0" collapsed="false">
      <c r="A7765" s="1" t="n">
        <f aca="false">MAX($A$2:$A7764)+1</f>
        <v>6801</v>
      </c>
      <c r="C7765" s="1" t="str">
        <f aca="false">IF(H7765="",F7765,H7765)</f>
        <v>Redcrest Solar Farm</v>
      </c>
      <c r="F7765" s="5"/>
      <c r="G7765" s="1" t="n">
        <v>58831</v>
      </c>
      <c r="H7765" s="1" t="s">
        <v>11586</v>
      </c>
      <c r="I7765" s="1" t="n">
        <v>58661</v>
      </c>
      <c r="J7765" s="1" t="s">
        <v>10389</v>
      </c>
      <c r="K7765" s="1" t="s">
        <v>3381</v>
      </c>
    </row>
    <row r="7766" customFormat="false" ht="15" hidden="false" customHeight="true" outlineLevel="0" collapsed="false">
      <c r="A7766" s="1" t="n">
        <f aca="false">MAX($A$2:$A7765)+1</f>
        <v>6802</v>
      </c>
      <c r="C7766" s="1" t="str">
        <f aca="false">IF(H7766="",F7766,H7766)</f>
        <v>Red Horse 2</v>
      </c>
      <c r="F7766" s="5"/>
      <c r="G7766" s="1" t="n">
        <v>58833</v>
      </c>
      <c r="H7766" s="1" t="s">
        <v>11587</v>
      </c>
      <c r="I7766" s="1" t="n">
        <v>59146</v>
      </c>
      <c r="J7766" s="1" t="s">
        <v>11587</v>
      </c>
      <c r="K7766" s="1" t="s">
        <v>3381</v>
      </c>
    </row>
    <row r="7767" customFormat="false" ht="15" hidden="false" customHeight="true" outlineLevel="0" collapsed="false">
      <c r="A7767" s="1" t="n">
        <f aca="false">MAX($A$2:$A7766)+1</f>
        <v>6803</v>
      </c>
      <c r="C7767" s="1" t="str">
        <f aca="false">IF(H7767="",F7767,H7767)</f>
        <v>Richland Center Renewable Energy LLC</v>
      </c>
      <c r="F7767" s="5"/>
      <c r="G7767" s="1" t="n">
        <v>58834</v>
      </c>
      <c r="H7767" s="1" t="s">
        <v>11588</v>
      </c>
      <c r="I7767" s="1" t="n">
        <v>58709</v>
      </c>
      <c r="J7767" s="1" t="s">
        <v>11588</v>
      </c>
      <c r="K7767" s="1" t="s">
        <v>3381</v>
      </c>
    </row>
    <row r="7768" customFormat="false" ht="15" hidden="false" customHeight="true" outlineLevel="0" collapsed="false">
      <c r="A7768" s="1" t="n">
        <f aca="false">MAX($A$2:$A7767)+1</f>
        <v>6804</v>
      </c>
      <c r="C7768" s="1" t="str">
        <f aca="false">IF(H7768="",F7768,H7768)</f>
        <v>Lakeswind Power Partners</v>
      </c>
      <c r="F7768" s="5"/>
      <c r="G7768" s="1" t="n">
        <v>58836</v>
      </c>
      <c r="H7768" s="1" t="s">
        <v>11589</v>
      </c>
      <c r="I7768" s="1" t="n">
        <v>58710</v>
      </c>
      <c r="J7768" s="1" t="s">
        <v>11589</v>
      </c>
      <c r="K7768" s="1" t="s">
        <v>3381</v>
      </c>
    </row>
    <row r="7769" customFormat="false" ht="15" hidden="false" customHeight="true" outlineLevel="0" collapsed="false">
      <c r="A7769" s="1" t="n">
        <f aca="false">MAX($A$2:$A7768)+1</f>
        <v>6805</v>
      </c>
      <c r="C7769" s="1" t="str">
        <f aca="false">IF(H7769="",F7769,H7769)</f>
        <v>Keechi Wind</v>
      </c>
      <c r="F7769" s="5"/>
      <c r="G7769" s="1" t="n">
        <v>58838</v>
      </c>
      <c r="H7769" s="1" t="s">
        <v>11590</v>
      </c>
      <c r="I7769" s="1" t="n">
        <v>58720</v>
      </c>
      <c r="J7769" s="1" t="s">
        <v>9966</v>
      </c>
      <c r="K7769" s="1" t="s">
        <v>3381</v>
      </c>
    </row>
    <row r="7770" customFormat="false" ht="15" hidden="false" customHeight="true" outlineLevel="0" collapsed="false">
      <c r="A7770" s="1" t="n">
        <f aca="false">MAX($A$2:$A7769)+1</f>
        <v>6806</v>
      </c>
      <c r="C7770" s="1" t="str">
        <f aca="false">IF(H7770="",F7770,H7770)</f>
        <v>Sudbury Landfill</v>
      </c>
      <c r="F7770" s="5"/>
      <c r="G7770" s="1" t="n">
        <v>58839</v>
      </c>
      <c r="H7770" s="1" t="s">
        <v>11591</v>
      </c>
      <c r="I7770" s="1" t="n">
        <v>58721</v>
      </c>
      <c r="J7770" s="1" t="s">
        <v>11592</v>
      </c>
      <c r="K7770" s="1" t="s">
        <v>3381</v>
      </c>
    </row>
    <row r="7771" customFormat="false" ht="15" hidden="false" customHeight="true" outlineLevel="0" collapsed="false">
      <c r="A7771" s="1" t="n">
        <f aca="false">MAX($A$2:$A7770)+1</f>
        <v>6807</v>
      </c>
      <c r="C7771" s="1" t="str">
        <f aca="false">IF(H7771="",F7771,H7771)</f>
        <v>Kenansville Solar Farm, LLC</v>
      </c>
      <c r="F7771" s="5"/>
      <c r="G7771" s="1" t="n">
        <v>58840</v>
      </c>
      <c r="H7771" s="1" t="s">
        <v>11593</v>
      </c>
      <c r="I7771" s="1" t="n">
        <v>59462</v>
      </c>
      <c r="J7771" s="1" t="s">
        <v>10940</v>
      </c>
      <c r="K7771" s="1" t="s">
        <v>3381</v>
      </c>
    </row>
    <row r="7772" customFormat="false" ht="15" hidden="false" customHeight="true" outlineLevel="0" collapsed="false">
      <c r="A7772" s="1" t="n">
        <f aca="false">MAX($A$2:$A7771)+1</f>
        <v>6808</v>
      </c>
      <c r="C7772" s="1" t="str">
        <f aca="false">IF(H7772="",F7772,H7772)</f>
        <v>Gato Montes Solar, LLC</v>
      </c>
      <c r="F7772" s="5"/>
      <c r="G7772" s="1" t="n">
        <v>58842</v>
      </c>
      <c r="H7772" s="1" t="s">
        <v>11594</v>
      </c>
      <c r="I7772" s="1" t="n">
        <v>58711</v>
      </c>
      <c r="J7772" s="1" t="s">
        <v>11594</v>
      </c>
      <c r="K7772" s="1" t="s">
        <v>3381</v>
      </c>
    </row>
    <row r="7773" customFormat="false" ht="15" hidden="false" customHeight="true" outlineLevel="0" collapsed="false">
      <c r="A7773" s="1" t="n">
        <f aca="false">MAX($A$2:$A7772)+1</f>
        <v>6809</v>
      </c>
      <c r="C7773" s="1" t="str">
        <f aca="false">IF(H7773="",F7773,H7773)</f>
        <v>Bethel Price Solar, LLC</v>
      </c>
      <c r="F7773" s="5"/>
      <c r="G7773" s="1" t="n">
        <v>58843</v>
      </c>
      <c r="H7773" s="1" t="s">
        <v>11595</v>
      </c>
      <c r="I7773" s="1" t="n">
        <v>58712</v>
      </c>
      <c r="J7773" s="1" t="s">
        <v>11595</v>
      </c>
      <c r="K7773" s="1" t="s">
        <v>3381</v>
      </c>
    </row>
    <row r="7774" customFormat="false" ht="15" hidden="false" customHeight="true" outlineLevel="0" collapsed="false">
      <c r="A7774" s="1" t="n">
        <f aca="false">MAX($A$2:$A7773)+1</f>
        <v>6810</v>
      </c>
      <c r="C7774" s="1" t="str">
        <f aca="false">IF(H7774="",F7774,H7774)</f>
        <v>Dogwood Solar, LLC</v>
      </c>
      <c r="F7774" s="5"/>
      <c r="G7774" s="1" t="n">
        <v>58844</v>
      </c>
      <c r="H7774" s="1" t="s">
        <v>11596</v>
      </c>
      <c r="I7774" s="1" t="n">
        <v>58713</v>
      </c>
      <c r="J7774" s="1" t="s">
        <v>11596</v>
      </c>
      <c r="K7774" s="1" t="s">
        <v>3381</v>
      </c>
    </row>
    <row r="7775" customFormat="false" ht="15" hidden="false" customHeight="true" outlineLevel="0" collapsed="false">
      <c r="A7775" s="1" t="n">
        <f aca="false">MAX($A$2:$A7774)+1</f>
        <v>6811</v>
      </c>
      <c r="C7775" s="1" t="str">
        <f aca="false">IF(H7775="",F7775,H7775)</f>
        <v>Washington Airport Solar LLC</v>
      </c>
      <c r="F7775" s="5"/>
      <c r="G7775" s="1" t="n">
        <v>58845</v>
      </c>
      <c r="H7775" s="1" t="s">
        <v>11597</v>
      </c>
      <c r="I7775" s="1" t="n">
        <v>58714</v>
      </c>
      <c r="J7775" s="1" t="s">
        <v>11598</v>
      </c>
      <c r="K7775" s="1" t="s">
        <v>3381</v>
      </c>
    </row>
    <row r="7776" customFormat="false" ht="15" hidden="false" customHeight="true" outlineLevel="0" collapsed="false">
      <c r="A7776" s="1" t="n">
        <f aca="false">MAX($A$2:$A7775)+1</f>
        <v>6812</v>
      </c>
      <c r="C7776" s="1" t="str">
        <f aca="false">IF(H7776="",F7776,H7776)</f>
        <v>Washington Millfield Solar, LLC</v>
      </c>
      <c r="F7776" s="5"/>
      <c r="G7776" s="1" t="n">
        <v>58846</v>
      </c>
      <c r="H7776" s="1" t="s">
        <v>11599</v>
      </c>
      <c r="I7776" s="1" t="n">
        <v>58715</v>
      </c>
      <c r="J7776" s="1" t="s">
        <v>11599</v>
      </c>
      <c r="K7776" s="1" t="s">
        <v>3381</v>
      </c>
    </row>
    <row r="7777" customFormat="false" ht="15" hidden="false" customHeight="true" outlineLevel="0" collapsed="false">
      <c r="A7777" s="1" t="n">
        <f aca="false">MAX($A$2:$A7776)+1</f>
        <v>6813</v>
      </c>
      <c r="C7777" s="1" t="str">
        <f aca="false">IF(H7777="",F7777,H7777)</f>
        <v>Windsor Cooper HIill Solar, LLC</v>
      </c>
      <c r="F7777" s="5"/>
      <c r="G7777" s="1" t="n">
        <v>58847</v>
      </c>
      <c r="H7777" s="1" t="s">
        <v>11600</v>
      </c>
      <c r="I7777" s="1" t="n">
        <v>58716</v>
      </c>
      <c r="J7777" s="1" t="s">
        <v>11601</v>
      </c>
      <c r="K7777" s="1" t="s">
        <v>3381</v>
      </c>
    </row>
    <row r="7778" customFormat="false" ht="15" hidden="false" customHeight="true" outlineLevel="0" collapsed="false">
      <c r="A7778" s="1" t="n">
        <f aca="false">MAX($A$2:$A7777)+1</f>
        <v>6814</v>
      </c>
      <c r="C7778" s="1" t="str">
        <f aca="false">IF(H7778="",F7778,H7778)</f>
        <v>Warsaw Farm</v>
      </c>
      <c r="F7778" s="5"/>
      <c r="G7778" s="1" t="n">
        <v>58848</v>
      </c>
      <c r="H7778" s="1" t="s">
        <v>11602</v>
      </c>
      <c r="I7778" s="1" t="n">
        <v>3046</v>
      </c>
      <c r="J7778" s="1" t="s">
        <v>97</v>
      </c>
      <c r="K7778" s="1" t="s">
        <v>3381</v>
      </c>
    </row>
    <row r="7779" customFormat="false" ht="15" hidden="false" customHeight="true" outlineLevel="0" collapsed="false">
      <c r="A7779" s="1" t="n">
        <f aca="false">MAX($A$2:$A7778)+1</f>
        <v>6815</v>
      </c>
      <c r="C7779" s="1" t="str">
        <f aca="false">IF(H7779="",F7779,H7779)</f>
        <v>Castalia Solar</v>
      </c>
      <c r="F7779" s="5"/>
      <c r="G7779" s="1" t="n">
        <v>58849</v>
      </c>
      <c r="H7779" s="1" t="s">
        <v>11603</v>
      </c>
      <c r="I7779" s="1" t="n">
        <v>58724</v>
      </c>
      <c r="J7779" s="1" t="s">
        <v>11604</v>
      </c>
      <c r="K7779" s="1" t="s">
        <v>3381</v>
      </c>
    </row>
    <row r="7780" customFormat="false" ht="15" hidden="false" customHeight="true" outlineLevel="0" collapsed="false">
      <c r="A7780" s="1" t="n">
        <f aca="false">MAX($A$2:$A7779)+1</f>
        <v>6816</v>
      </c>
      <c r="C7780" s="1" t="str">
        <f aca="false">IF(H7780="",F7780,H7780)</f>
        <v>Oakboro Farm</v>
      </c>
      <c r="F7780" s="5"/>
      <c r="G7780" s="1" t="n">
        <v>58851</v>
      </c>
      <c r="H7780" s="1" t="s">
        <v>11605</v>
      </c>
      <c r="I7780" s="1" t="n">
        <v>58726</v>
      </c>
      <c r="J7780" s="1" t="s">
        <v>11606</v>
      </c>
      <c r="K7780" s="1" t="s">
        <v>3381</v>
      </c>
    </row>
    <row r="7781" customFormat="false" ht="15" hidden="false" customHeight="true" outlineLevel="0" collapsed="false">
      <c r="A7781" s="1" t="n">
        <f aca="false">MAX($A$2:$A7780)+1</f>
        <v>6817</v>
      </c>
      <c r="C7781" s="1" t="str">
        <f aca="false">IF(H7781="",F7781,H7781)</f>
        <v>McKenzie Farm</v>
      </c>
      <c r="F7781" s="5"/>
      <c r="G7781" s="1" t="n">
        <v>58853</v>
      </c>
      <c r="H7781" s="1" t="s">
        <v>11607</v>
      </c>
      <c r="I7781" s="1" t="n">
        <v>58728</v>
      </c>
      <c r="J7781" s="1" t="s">
        <v>11608</v>
      </c>
      <c r="K7781" s="1" t="s">
        <v>3381</v>
      </c>
    </row>
    <row r="7782" customFormat="false" ht="15" hidden="false" customHeight="true" outlineLevel="0" collapsed="false">
      <c r="A7782" s="1" t="n">
        <f aca="false">MAX($A$2:$A7781)+1</f>
        <v>6818</v>
      </c>
      <c r="C7782" s="1" t="str">
        <f aca="false">IF(H7782="",F7782,H7782)</f>
        <v>Nash 58 Farm</v>
      </c>
      <c r="F7782" s="5"/>
      <c r="G7782" s="1" t="n">
        <v>58854</v>
      </c>
      <c r="H7782" s="1" t="s">
        <v>11609</v>
      </c>
      <c r="I7782" s="1" t="n">
        <v>58729</v>
      </c>
      <c r="J7782" s="1" t="s">
        <v>11610</v>
      </c>
      <c r="K7782" s="1" t="s">
        <v>3381</v>
      </c>
    </row>
    <row r="7783" customFormat="false" ht="15" hidden="false" customHeight="true" outlineLevel="0" collapsed="false">
      <c r="A7783" s="1" t="n">
        <f aca="false">MAX($A$2:$A7782)+1</f>
        <v>6819</v>
      </c>
      <c r="C7783" s="1" t="str">
        <f aca="false">IF(H7783="",F7783,H7783)</f>
        <v>Nash 64 Farm</v>
      </c>
      <c r="F7783" s="5"/>
      <c r="G7783" s="1" t="n">
        <v>58855</v>
      </c>
      <c r="H7783" s="1" t="s">
        <v>11611</v>
      </c>
      <c r="I7783" s="1" t="n">
        <v>58730</v>
      </c>
      <c r="J7783" s="1" t="s">
        <v>11612</v>
      </c>
      <c r="K7783" s="1" t="s">
        <v>3381</v>
      </c>
    </row>
    <row r="7784" customFormat="false" ht="15" hidden="false" customHeight="true" outlineLevel="0" collapsed="false">
      <c r="A7784" s="1" t="n">
        <f aca="false">MAX($A$2:$A7783)+1</f>
        <v>6820</v>
      </c>
      <c r="C7784" s="1" t="str">
        <f aca="false">IF(H7784="",F7784,H7784)</f>
        <v>Pate Farm</v>
      </c>
      <c r="F7784" s="5"/>
      <c r="G7784" s="1" t="n">
        <v>58856</v>
      </c>
      <c r="H7784" s="1" t="s">
        <v>11613</v>
      </c>
      <c r="I7784" s="1" t="n">
        <v>58732</v>
      </c>
      <c r="J7784" s="1" t="s">
        <v>11614</v>
      </c>
      <c r="K7784" s="1" t="s">
        <v>3381</v>
      </c>
    </row>
    <row r="7785" customFormat="false" ht="15" hidden="false" customHeight="true" outlineLevel="0" collapsed="false">
      <c r="A7785" s="1" t="n">
        <f aca="false">MAX($A$2:$A7784)+1</f>
        <v>6821</v>
      </c>
      <c r="C7785" s="1" t="str">
        <f aca="false">IF(H7785="",F7785,H7785)</f>
        <v>Erwin Farm</v>
      </c>
      <c r="F7785" s="5"/>
      <c r="G7785" s="1" t="n">
        <v>58859</v>
      </c>
      <c r="H7785" s="1" t="s">
        <v>11615</v>
      </c>
      <c r="I7785" s="1" t="n">
        <v>58740</v>
      </c>
      <c r="J7785" s="1" t="s">
        <v>11616</v>
      </c>
      <c r="K7785" s="1" t="s">
        <v>3381</v>
      </c>
    </row>
    <row r="7786" customFormat="false" ht="15" hidden="false" customHeight="true" outlineLevel="0" collapsed="false">
      <c r="A7786" s="1" t="n">
        <f aca="false">MAX($A$2:$A7785)+1</f>
        <v>6822</v>
      </c>
      <c r="C7786" s="1" t="str">
        <f aca="false">IF(H7786="",F7786,H7786)</f>
        <v>Sigmon Catawba Farm</v>
      </c>
      <c r="F7786" s="5"/>
      <c r="G7786" s="1" t="n">
        <v>58861</v>
      </c>
      <c r="H7786" s="1" t="s">
        <v>11617</v>
      </c>
      <c r="I7786" s="1" t="n">
        <v>58738</v>
      </c>
      <c r="J7786" s="1" t="s">
        <v>11618</v>
      </c>
      <c r="K7786" s="1" t="s">
        <v>3381</v>
      </c>
    </row>
    <row r="7787" customFormat="false" ht="15" hidden="false" customHeight="true" outlineLevel="0" collapsed="false">
      <c r="A7787" s="1" t="n">
        <f aca="false">MAX($A$2:$A7786)+1</f>
        <v>6823</v>
      </c>
      <c r="C7787" s="1" t="str">
        <f aca="false">IF(H7787="",F7787,H7787)</f>
        <v>Wagstaff Farm 1</v>
      </c>
      <c r="F7787" s="5"/>
      <c r="G7787" s="1" t="n">
        <v>58862</v>
      </c>
      <c r="H7787" s="1" t="s">
        <v>11619</v>
      </c>
      <c r="I7787" s="1" t="n">
        <v>58736</v>
      </c>
      <c r="J7787" s="1" t="s">
        <v>11620</v>
      </c>
      <c r="K7787" s="1" t="s">
        <v>3381</v>
      </c>
    </row>
    <row r="7788" customFormat="false" ht="15" hidden="false" customHeight="true" outlineLevel="0" collapsed="false">
      <c r="A7788" s="1" t="n">
        <f aca="false">MAX($A$2:$A7787)+1</f>
        <v>6824</v>
      </c>
      <c r="C7788" s="1" t="str">
        <f aca="false">IF(H7788="",F7788,H7788)</f>
        <v>Waco Farm</v>
      </c>
      <c r="F7788" s="5"/>
      <c r="G7788" s="1" t="n">
        <v>58863</v>
      </c>
      <c r="H7788" s="1" t="s">
        <v>11621</v>
      </c>
      <c r="I7788" s="1" t="n">
        <v>58735</v>
      </c>
      <c r="J7788" s="1" t="s">
        <v>11622</v>
      </c>
      <c r="K7788" s="1" t="s">
        <v>3381</v>
      </c>
    </row>
    <row r="7789" customFormat="false" ht="15" hidden="false" customHeight="true" outlineLevel="0" collapsed="false">
      <c r="A7789" s="1" t="n">
        <f aca="false">MAX($A$2:$A7788)+1</f>
        <v>6825</v>
      </c>
      <c r="C7789" s="1" t="str">
        <f aca="false">IF(H7789="",F7789,H7789)</f>
        <v>Sunfish Farm</v>
      </c>
      <c r="F7789" s="5"/>
      <c r="G7789" s="1" t="n">
        <v>58864</v>
      </c>
      <c r="H7789" s="1" t="s">
        <v>11623</v>
      </c>
      <c r="I7789" s="1" t="n">
        <v>58734</v>
      </c>
      <c r="J7789" s="1" t="s">
        <v>11624</v>
      </c>
      <c r="K7789" s="1" t="s">
        <v>3381</v>
      </c>
    </row>
    <row r="7790" customFormat="false" ht="15" hidden="false" customHeight="true" outlineLevel="0" collapsed="false">
      <c r="A7790" s="1" t="n">
        <f aca="false">MAX($A$2:$A7789)+1</f>
        <v>6826</v>
      </c>
      <c r="C7790" s="1" t="str">
        <f aca="false">IF(H7790="",F7790,H7790)</f>
        <v>Reventure Park</v>
      </c>
      <c r="F7790" s="5"/>
      <c r="G7790" s="1" t="n">
        <v>58865</v>
      </c>
      <c r="H7790" s="1" t="s">
        <v>11625</v>
      </c>
      <c r="I7790" s="1" t="n">
        <v>58748</v>
      </c>
      <c r="J7790" s="1" t="s">
        <v>11626</v>
      </c>
      <c r="K7790" s="1" t="s">
        <v>3381</v>
      </c>
    </row>
    <row r="7791" customFormat="false" ht="15" hidden="false" customHeight="true" outlineLevel="0" collapsed="false">
      <c r="A7791" s="1" t="n">
        <f aca="false">MAX($A$2:$A7790)+1</f>
        <v>6827</v>
      </c>
      <c r="C7791" s="1" t="str">
        <f aca="false">IF(H7791="",F7791,H7791)</f>
        <v>Garrell Solar Farm</v>
      </c>
      <c r="F7791" s="5"/>
      <c r="G7791" s="1" t="n">
        <v>58866</v>
      </c>
      <c r="H7791" s="1" t="s">
        <v>11627</v>
      </c>
      <c r="I7791" s="1" t="n">
        <v>58743</v>
      </c>
      <c r="J7791" s="1" t="s">
        <v>11628</v>
      </c>
      <c r="K7791" s="1" t="s">
        <v>3381</v>
      </c>
    </row>
    <row r="7792" customFormat="false" ht="15" hidden="false" customHeight="true" outlineLevel="0" collapsed="false">
      <c r="A7792" s="1" t="n">
        <f aca="false">MAX($A$2:$A7791)+1</f>
        <v>6828</v>
      </c>
      <c r="C7792" s="1" t="str">
        <f aca="false">IF(H7792="",F7792,H7792)</f>
        <v>Angier Farm</v>
      </c>
      <c r="F7792" s="5"/>
      <c r="G7792" s="1" t="n">
        <v>58867</v>
      </c>
      <c r="H7792" s="1" t="s">
        <v>11629</v>
      </c>
      <c r="I7792" s="1" t="n">
        <v>58744</v>
      </c>
      <c r="J7792" s="1" t="s">
        <v>11630</v>
      </c>
      <c r="K7792" s="1" t="s">
        <v>3381</v>
      </c>
    </row>
    <row r="7793" customFormat="false" ht="15" hidden="false" customHeight="true" outlineLevel="0" collapsed="false">
      <c r="A7793" s="1" t="n">
        <f aca="false">MAX($A$2:$A7792)+1</f>
        <v>6829</v>
      </c>
      <c r="C7793" s="1" t="str">
        <f aca="false">IF(H7793="",F7793,H7793)</f>
        <v>Bladenboro Farm</v>
      </c>
      <c r="F7793" s="5"/>
      <c r="G7793" s="1" t="n">
        <v>58868</v>
      </c>
      <c r="H7793" s="1" t="s">
        <v>11631</v>
      </c>
      <c r="I7793" s="1" t="n">
        <v>58745</v>
      </c>
      <c r="J7793" s="1" t="s">
        <v>11632</v>
      </c>
      <c r="K7793" s="1" t="s">
        <v>3381</v>
      </c>
    </row>
    <row r="7794" customFormat="false" ht="15" hidden="false" customHeight="true" outlineLevel="0" collapsed="false">
      <c r="A7794" s="1" t="n">
        <f aca="false">MAX($A$2:$A7793)+1</f>
        <v>6830</v>
      </c>
      <c r="C7794" s="1" t="str">
        <f aca="false">IF(H7794="",F7794,H7794)</f>
        <v>Rentech Nitrogen Pasadena Cogeneration</v>
      </c>
      <c r="F7794" s="5"/>
      <c r="G7794" s="1" t="n">
        <v>58870</v>
      </c>
      <c r="H7794" s="1" t="s">
        <v>11633</v>
      </c>
      <c r="I7794" s="1" t="n">
        <v>58749</v>
      </c>
      <c r="J7794" s="1" t="s">
        <v>11634</v>
      </c>
      <c r="K7794" s="1" t="s">
        <v>3381</v>
      </c>
    </row>
    <row r="7795" customFormat="false" ht="15" hidden="false" customHeight="true" outlineLevel="0" collapsed="false">
      <c r="A7795" s="1" t="n">
        <f aca="false">MAX($A$2:$A7794)+1</f>
        <v>6831</v>
      </c>
      <c r="C7795" s="1" t="str">
        <f aca="false">IF(H7795="",F7795,H7795)</f>
        <v>Berkley East Solar LLC</v>
      </c>
      <c r="F7795" s="5"/>
      <c r="G7795" s="1" t="n">
        <v>58871</v>
      </c>
      <c r="H7795" s="1" t="s">
        <v>11635</v>
      </c>
      <c r="I7795" s="1" t="n">
        <v>58750</v>
      </c>
      <c r="J7795" s="1" t="s">
        <v>11636</v>
      </c>
      <c r="K7795" s="1" t="s">
        <v>3381</v>
      </c>
    </row>
    <row r="7796" customFormat="false" ht="15" hidden="false" customHeight="true" outlineLevel="0" collapsed="false">
      <c r="A7796" s="1" t="n">
        <f aca="false">MAX($A$2:$A7795)+1</f>
        <v>6832</v>
      </c>
      <c r="C7796" s="1" t="str">
        <f aca="false">IF(H7796="",F7796,H7796)</f>
        <v>Stuyvesant Falls</v>
      </c>
      <c r="F7796" s="5"/>
      <c r="G7796" s="1" t="n">
        <v>58873</v>
      </c>
      <c r="H7796" s="1" t="s">
        <v>11637</v>
      </c>
      <c r="I7796" s="1" t="n">
        <v>58756</v>
      </c>
      <c r="J7796" s="1" t="s">
        <v>11638</v>
      </c>
      <c r="K7796" s="1" t="s">
        <v>3381</v>
      </c>
    </row>
    <row r="7797" customFormat="false" ht="15" hidden="false" customHeight="true" outlineLevel="0" collapsed="false">
      <c r="A7797" s="1" t="n">
        <f aca="false">MAX($A$2:$A7796)+1</f>
        <v>6833</v>
      </c>
      <c r="C7797" s="1" t="str">
        <f aca="false">IF(H7797="",F7797,H7797)</f>
        <v>Dement Farm LLC</v>
      </c>
      <c r="F7797" s="5"/>
      <c r="G7797" s="1" t="n">
        <v>58874</v>
      </c>
      <c r="H7797" s="1" t="s">
        <v>11639</v>
      </c>
      <c r="I7797" s="1" t="n">
        <v>59462</v>
      </c>
      <c r="J7797" s="1" t="s">
        <v>10940</v>
      </c>
      <c r="K7797" s="1" t="s">
        <v>3381</v>
      </c>
    </row>
    <row r="7798" customFormat="false" ht="15" hidden="false" customHeight="true" outlineLevel="0" collapsed="false">
      <c r="A7798" s="1" t="n">
        <f aca="false">MAX($A$2:$A7797)+1</f>
        <v>6834</v>
      </c>
      <c r="C7798" s="1" t="str">
        <f aca="false">IF(H7798="",F7798,H7798)</f>
        <v>Kinsley Landfill Solar</v>
      </c>
      <c r="F7798" s="5"/>
      <c r="G7798" s="1" t="n">
        <v>58877</v>
      </c>
      <c r="H7798" s="1" t="s">
        <v>11640</v>
      </c>
      <c r="I7798" s="1" t="n">
        <v>15477</v>
      </c>
      <c r="J7798" s="1" t="s">
        <v>9853</v>
      </c>
      <c r="K7798" s="1" t="s">
        <v>3381</v>
      </c>
    </row>
    <row r="7799" customFormat="false" ht="15" hidden="false" customHeight="true" outlineLevel="0" collapsed="false">
      <c r="A7799" s="1" t="n">
        <f aca="false">MAX($A$2:$A7798)+1</f>
        <v>6835</v>
      </c>
      <c r="C7799" s="1" t="str">
        <f aca="false">IF(H7799="",F7799,H7799)</f>
        <v>Duplin Solar LLC</v>
      </c>
      <c r="F7799" s="5"/>
      <c r="G7799" s="1" t="n">
        <v>58879</v>
      </c>
      <c r="H7799" s="1" t="s">
        <v>11641</v>
      </c>
      <c r="I7799" s="1" t="n">
        <v>59462</v>
      </c>
      <c r="J7799" s="1" t="s">
        <v>10940</v>
      </c>
      <c r="K7799" s="1" t="s">
        <v>3381</v>
      </c>
    </row>
    <row r="7800" customFormat="false" ht="15" hidden="false" customHeight="true" outlineLevel="0" collapsed="false">
      <c r="A7800" s="1" t="n">
        <f aca="false">MAX($A$2:$A7799)+1</f>
        <v>6836</v>
      </c>
      <c r="C7800" s="1" t="str">
        <f aca="false">IF(H7800="",F7800,H7800)</f>
        <v>North Carolina Solar III LLC</v>
      </c>
      <c r="F7800" s="5"/>
      <c r="G7800" s="1" t="n">
        <v>58880</v>
      </c>
      <c r="H7800" s="1" t="s">
        <v>11642</v>
      </c>
      <c r="I7800" s="1" t="n">
        <v>59462</v>
      </c>
      <c r="J7800" s="1" t="s">
        <v>10940</v>
      </c>
      <c r="K7800" s="1" t="s">
        <v>3381</v>
      </c>
    </row>
    <row r="7801" customFormat="false" ht="15" hidden="false" customHeight="true" outlineLevel="0" collapsed="false">
      <c r="A7801" s="1" t="n">
        <f aca="false">MAX($A$2:$A7800)+1</f>
        <v>6837</v>
      </c>
      <c r="C7801" s="1" t="str">
        <f aca="false">IF(H7801="",F7801,H7801)</f>
        <v>County College of Morris</v>
      </c>
      <c r="F7801" s="5"/>
      <c r="G7801" s="1" t="n">
        <v>58881</v>
      </c>
      <c r="H7801" s="1" t="s">
        <v>11643</v>
      </c>
      <c r="I7801" s="1" t="n">
        <v>58753</v>
      </c>
      <c r="J7801" s="1" t="s">
        <v>11644</v>
      </c>
      <c r="K7801" s="1" t="s">
        <v>3381</v>
      </c>
    </row>
    <row r="7802" customFormat="false" ht="15" hidden="false" customHeight="true" outlineLevel="0" collapsed="false">
      <c r="A7802" s="1" t="n">
        <f aca="false">MAX($A$2:$A7801)+1</f>
        <v>6838</v>
      </c>
      <c r="C7802" s="1" t="str">
        <f aca="false">IF(H7802="",F7802,H7802)</f>
        <v>Mercer County Community College</v>
      </c>
      <c r="F7802" s="5"/>
      <c r="G7802" s="1" t="n">
        <v>58882</v>
      </c>
      <c r="H7802" s="1" t="s">
        <v>11645</v>
      </c>
      <c r="I7802" s="1" t="n">
        <v>58754</v>
      </c>
      <c r="J7802" s="1" t="s">
        <v>11646</v>
      </c>
      <c r="K7802" s="1" t="s">
        <v>3381</v>
      </c>
    </row>
    <row r="7803" customFormat="false" ht="15" hidden="false" customHeight="true" outlineLevel="0" collapsed="false">
      <c r="A7803" s="1" t="n">
        <f aca="false">MAX($A$2:$A7802)+1</f>
        <v>6839</v>
      </c>
      <c r="C7803" s="1" t="str">
        <f aca="false">IF(H7803="",F7803,H7803)</f>
        <v>Com Adam 1WF-1</v>
      </c>
      <c r="F7803" s="5"/>
      <c r="G7803" s="1" t="n">
        <v>58887</v>
      </c>
      <c r="H7803" s="1" t="s">
        <v>11647</v>
      </c>
      <c r="I7803" s="1" t="n">
        <v>58760</v>
      </c>
      <c r="J7803" s="1" t="s">
        <v>11648</v>
      </c>
      <c r="K7803" s="1" t="s">
        <v>3381</v>
      </c>
    </row>
    <row r="7804" customFormat="false" ht="15" hidden="false" customHeight="true" outlineLevel="0" collapsed="false">
      <c r="A7804" s="1" t="n">
        <f aca="false">MAX($A$2:$A7803)+1</f>
        <v>6840</v>
      </c>
      <c r="C7804" s="1" t="str">
        <f aca="false">IF(H7804="",F7804,H7804)</f>
        <v>ASTI</v>
      </c>
      <c r="F7804" s="5"/>
      <c r="G7804" s="1" t="n">
        <v>58889</v>
      </c>
      <c r="H7804" s="1" t="s">
        <v>11649</v>
      </c>
      <c r="I7804" s="1" t="n">
        <v>58759</v>
      </c>
      <c r="J7804" s="1" t="s">
        <v>11650</v>
      </c>
      <c r="K7804" s="1" t="s">
        <v>3381</v>
      </c>
    </row>
    <row r="7805" customFormat="false" ht="15" hidden="false" customHeight="true" outlineLevel="0" collapsed="false">
      <c r="A7805" s="1" t="n">
        <f aca="false">MAX($A$2:$A7804)+1</f>
        <v>6841</v>
      </c>
      <c r="C7805" s="1" t="str">
        <f aca="false">IF(H7805="",F7805,H7805)</f>
        <v>Beringer</v>
      </c>
      <c r="F7805" s="5"/>
      <c r="G7805" s="1" t="n">
        <v>58890</v>
      </c>
      <c r="H7805" s="1" t="s">
        <v>11651</v>
      </c>
      <c r="I7805" s="1" t="n">
        <v>58759</v>
      </c>
      <c r="J7805" s="1" t="s">
        <v>11650</v>
      </c>
      <c r="K7805" s="1" t="s">
        <v>3381</v>
      </c>
    </row>
    <row r="7806" customFormat="false" ht="15" hidden="false" customHeight="true" outlineLevel="0" collapsed="false">
      <c r="A7806" s="1" t="n">
        <f aca="false">MAX($A$2:$A7805)+1</f>
        <v>6842</v>
      </c>
      <c r="C7806" s="1" t="str">
        <f aca="false">IF(H7806="",F7806,H7806)</f>
        <v>Big Turtle Wind Farm, LLC</v>
      </c>
      <c r="F7806" s="5"/>
      <c r="G7806" s="1" t="n">
        <v>58891</v>
      </c>
      <c r="H7806" s="1" t="s">
        <v>11652</v>
      </c>
      <c r="I7806" s="1" t="n">
        <v>57480</v>
      </c>
      <c r="J7806" s="1" t="s">
        <v>10721</v>
      </c>
      <c r="K7806" s="1" t="s">
        <v>3381</v>
      </c>
    </row>
    <row r="7807" customFormat="false" ht="15" hidden="false" customHeight="true" outlineLevel="0" collapsed="false">
      <c r="A7807" s="1" t="n">
        <f aca="false">MAX($A$2:$A7806)+1</f>
        <v>6843</v>
      </c>
      <c r="C7807" s="1" t="str">
        <f aca="false">IF(H7807="",F7807,H7807)</f>
        <v>Camilla Solar Plant</v>
      </c>
      <c r="F7807" s="5"/>
      <c r="G7807" s="1" t="n">
        <v>58892</v>
      </c>
      <c r="H7807" s="1" t="s">
        <v>11653</v>
      </c>
      <c r="I7807" s="1" t="n">
        <v>58764</v>
      </c>
      <c r="J7807" s="1" t="s">
        <v>11228</v>
      </c>
      <c r="K7807" s="1" t="s">
        <v>3381</v>
      </c>
    </row>
    <row r="7808" customFormat="false" ht="15" hidden="false" customHeight="true" outlineLevel="0" collapsed="false">
      <c r="A7808" s="1" t="n">
        <f aca="false">A7807</f>
        <v>6843</v>
      </c>
      <c r="C7808" s="1" t="str">
        <f aca="false">IF(H7808="",F7808,H7808)</f>
        <v>camilla solar energy project</v>
      </c>
      <c r="F7808" s="5"/>
      <c r="G7808" s="1" t="n">
        <v>61785</v>
      </c>
      <c r="H7808" s="1" t="s">
        <v>11654</v>
      </c>
      <c r="I7808" s="1" t="n">
        <v>49893</v>
      </c>
      <c r="J7808" s="1" t="s">
        <v>11655</v>
      </c>
    </row>
    <row r="7809" customFormat="false" ht="15" hidden="false" customHeight="true" outlineLevel="0" collapsed="false">
      <c r="A7809" s="1" t="n">
        <f aca="false">MAX($A$2:$A7807)+1</f>
        <v>6844</v>
      </c>
      <c r="C7809" s="1" t="str">
        <f aca="false">IF(H7809="",F7809,H7809)</f>
        <v>Camp Solar Plant</v>
      </c>
      <c r="F7809" s="5"/>
      <c r="G7809" s="1" t="n">
        <v>58893</v>
      </c>
      <c r="H7809" s="1" t="s">
        <v>11656</v>
      </c>
      <c r="I7809" s="1" t="n">
        <v>58764</v>
      </c>
      <c r="J7809" s="1" t="s">
        <v>11228</v>
      </c>
      <c r="K7809" s="1" t="s">
        <v>3381</v>
      </c>
    </row>
    <row r="7810" customFormat="false" ht="15" hidden="false" customHeight="true" outlineLevel="0" collapsed="false">
      <c r="A7810" s="1" t="n">
        <f aca="false">MAX($A$2:$A7809)+1</f>
        <v>6845</v>
      </c>
      <c r="C7810" s="1" t="str">
        <f aca="false">IF(H7810="",F7810,H7810)</f>
        <v>Patriots Stadium</v>
      </c>
      <c r="F7810" s="5"/>
      <c r="G7810" s="1" t="n">
        <v>58896</v>
      </c>
      <c r="H7810" s="1" t="s">
        <v>11657</v>
      </c>
      <c r="I7810" s="1" t="n">
        <v>58769</v>
      </c>
      <c r="J7810" s="1" t="s">
        <v>11658</v>
      </c>
      <c r="K7810" s="1" t="s">
        <v>3381</v>
      </c>
    </row>
    <row r="7811" customFormat="false" ht="15" hidden="false" customHeight="true" outlineLevel="0" collapsed="false">
      <c r="A7811" s="1" t="n">
        <f aca="false">MAX($A$2:$A7810)+1</f>
        <v>6846</v>
      </c>
      <c r="C7811" s="1" t="str">
        <f aca="false">IF(H7811="",F7811,H7811)</f>
        <v>Temple SEGF</v>
      </c>
      <c r="F7811" s="5"/>
      <c r="G7811" s="1" t="n">
        <v>58897</v>
      </c>
      <c r="H7811" s="1" t="s">
        <v>11659</v>
      </c>
      <c r="I7811" s="1" t="n">
        <v>58767</v>
      </c>
      <c r="J7811" s="1" t="s">
        <v>11660</v>
      </c>
      <c r="K7811" s="1" t="s">
        <v>3381</v>
      </c>
    </row>
    <row r="7812" customFormat="false" ht="15" hidden="false" customHeight="true" outlineLevel="0" collapsed="false">
      <c r="A7812" s="1" t="n">
        <f aca="false">MAX($A$2:$A7811)+1</f>
        <v>6847</v>
      </c>
      <c r="C7812" s="1" t="str">
        <f aca="false">IF(H7812="",F7812,H7812)</f>
        <v>Pilot Hill Wind Farm</v>
      </c>
      <c r="F7812" s="5"/>
      <c r="G7812" s="1" t="n">
        <v>58898</v>
      </c>
      <c r="H7812" s="1" t="s">
        <v>11661</v>
      </c>
      <c r="I7812" s="1" t="n">
        <v>57170</v>
      </c>
      <c r="J7812" s="1" t="s">
        <v>6439</v>
      </c>
      <c r="K7812" s="1" t="s">
        <v>3381</v>
      </c>
    </row>
    <row r="7813" customFormat="false" ht="15" hidden="false" customHeight="true" outlineLevel="0" collapsed="false">
      <c r="A7813" s="1" t="n">
        <f aca="false">MAX($A$2:$A7812)+1</f>
        <v>6848</v>
      </c>
      <c r="C7813" s="1" t="str">
        <f aca="false">IF(H7813="",F7813,H7813)</f>
        <v>Prosperity Energy Storage Facility</v>
      </c>
      <c r="F7813" s="5"/>
      <c r="G7813" s="1" t="n">
        <v>58899</v>
      </c>
      <c r="H7813" s="1" t="s">
        <v>11662</v>
      </c>
      <c r="I7813" s="1" t="n">
        <v>15473</v>
      </c>
      <c r="J7813" s="1" t="s">
        <v>57</v>
      </c>
      <c r="K7813" s="1" t="s">
        <v>3381</v>
      </c>
    </row>
    <row r="7814" customFormat="false" ht="15" hidden="false" customHeight="true" outlineLevel="0" collapsed="false">
      <c r="A7814" s="1" t="n">
        <f aca="false">MAX($A$2:$A7813)+1</f>
        <v>6849</v>
      </c>
      <c r="C7814" s="1" t="str">
        <f aca="false">IF(H7814="",F7814,H7814)</f>
        <v>Balko Wind LLC</v>
      </c>
      <c r="F7814" s="5"/>
      <c r="G7814" s="1" t="n">
        <v>58900</v>
      </c>
      <c r="H7814" s="1" t="s">
        <v>11663</v>
      </c>
      <c r="I7814" s="1" t="n">
        <v>58770</v>
      </c>
      <c r="J7814" s="1" t="s">
        <v>11663</v>
      </c>
      <c r="K7814" s="1" t="s">
        <v>3381</v>
      </c>
    </row>
    <row r="7815" customFormat="false" ht="15" hidden="false" customHeight="true" outlineLevel="0" collapsed="false">
      <c r="A7815" s="1" t="n">
        <f aca="false">MAX($A$2:$A7814)+1</f>
        <v>6850</v>
      </c>
      <c r="C7815" s="1" t="str">
        <f aca="false">IF(H7815="",F7815,H7815)</f>
        <v>Tri-County Water Hydropower Project</v>
      </c>
      <c r="F7815" s="5"/>
      <c r="G7815" s="1" t="n">
        <v>58901</v>
      </c>
      <c r="H7815" s="1" t="s">
        <v>11664</v>
      </c>
      <c r="I7815" s="1" t="n">
        <v>58771</v>
      </c>
      <c r="J7815" s="1" t="s">
        <v>11665</v>
      </c>
      <c r="K7815" s="1" t="s">
        <v>3381</v>
      </c>
    </row>
    <row r="7816" customFormat="false" ht="15" hidden="false" customHeight="true" outlineLevel="0" collapsed="false">
      <c r="A7816" s="1" t="n">
        <f aca="false">MAX($A$2:$A7815)+1</f>
        <v>6851</v>
      </c>
      <c r="C7816" s="1" t="str">
        <f aca="false">IF(H7816="",F7816,H7816)</f>
        <v>Fourmile Ridge</v>
      </c>
      <c r="F7816" s="5"/>
      <c r="G7816" s="1" t="n">
        <v>58904</v>
      </c>
      <c r="H7816" s="1" t="s">
        <v>11666</v>
      </c>
      <c r="I7816" s="1" t="n">
        <v>58784</v>
      </c>
      <c r="J7816" s="1" t="s">
        <v>11667</v>
      </c>
      <c r="K7816" s="1" t="s">
        <v>3381</v>
      </c>
    </row>
    <row r="7817" customFormat="false" ht="15" hidden="false" customHeight="true" outlineLevel="0" collapsed="false">
      <c r="A7817" s="1" t="n">
        <f aca="false">MAX($A$2:$A7816)+1</f>
        <v>6852</v>
      </c>
      <c r="C7817" s="1" t="str">
        <f aca="false">IF(H7817="",F7817,H7817)</f>
        <v>Valley Center 1</v>
      </c>
      <c r="F7817" s="5"/>
      <c r="G7817" s="1" t="n">
        <v>58906</v>
      </c>
      <c r="H7817" s="1" t="s">
        <v>11668</v>
      </c>
      <c r="I7817" s="1" t="n">
        <v>58775</v>
      </c>
      <c r="J7817" s="1" t="s">
        <v>11669</v>
      </c>
      <c r="K7817" s="1" t="s">
        <v>3381</v>
      </c>
    </row>
    <row r="7818" customFormat="false" ht="15" hidden="false" customHeight="true" outlineLevel="0" collapsed="false">
      <c r="A7818" s="1" t="n">
        <f aca="false">MAX($A$2:$A7817)+1</f>
        <v>6853</v>
      </c>
      <c r="C7818" s="1" t="str">
        <f aca="false">IF(H7818="",F7818,H7818)</f>
        <v>Valley Center 2</v>
      </c>
      <c r="F7818" s="5"/>
      <c r="G7818" s="1" t="n">
        <v>58907</v>
      </c>
      <c r="H7818" s="1" t="s">
        <v>11670</v>
      </c>
      <c r="I7818" s="1" t="n">
        <v>58776</v>
      </c>
      <c r="J7818" s="1" t="s">
        <v>11671</v>
      </c>
      <c r="K7818" s="1" t="s">
        <v>3381</v>
      </c>
    </row>
    <row r="7819" customFormat="false" ht="15" hidden="false" customHeight="true" outlineLevel="0" collapsed="false">
      <c r="A7819" s="1" t="n">
        <f aca="false">MAX($A$2:$A7818)+1</f>
        <v>6854</v>
      </c>
      <c r="C7819" s="1" t="str">
        <f aca="false">IF(H7819="",F7819,H7819)</f>
        <v>Beebe 1B</v>
      </c>
      <c r="F7819" s="5"/>
      <c r="G7819" s="1" t="n">
        <v>58908</v>
      </c>
      <c r="H7819" s="1" t="s">
        <v>11672</v>
      </c>
      <c r="I7819" s="1" t="n">
        <v>58785</v>
      </c>
      <c r="J7819" s="1" t="s">
        <v>11673</v>
      </c>
      <c r="K7819" s="1" t="s">
        <v>3381</v>
      </c>
    </row>
    <row r="7820" customFormat="false" ht="15" hidden="false" customHeight="true" outlineLevel="0" collapsed="false">
      <c r="A7820" s="1" t="n">
        <f aca="false">MAX($A$2:$A7819)+1</f>
        <v>6855</v>
      </c>
      <c r="C7820" s="1" t="str">
        <f aca="false">IF(H7820="",F7820,H7820)</f>
        <v>Ramona 1</v>
      </c>
      <c r="F7820" s="5"/>
      <c r="G7820" s="1" t="n">
        <v>58909</v>
      </c>
      <c r="H7820" s="1" t="s">
        <v>11674</v>
      </c>
      <c r="I7820" s="1" t="n">
        <v>58786</v>
      </c>
      <c r="J7820" s="1" t="s">
        <v>11675</v>
      </c>
      <c r="K7820" s="1" t="s">
        <v>3381</v>
      </c>
    </row>
    <row r="7821" customFormat="false" ht="15" hidden="false" customHeight="true" outlineLevel="0" collapsed="false">
      <c r="A7821" s="1" t="n">
        <f aca="false">MAX($A$2:$A7820)+1</f>
        <v>6856</v>
      </c>
      <c r="C7821" s="1" t="str">
        <f aca="false">IF(H7821="",F7821,H7821)</f>
        <v>Ramona 2</v>
      </c>
      <c r="F7821" s="5"/>
      <c r="G7821" s="1" t="n">
        <v>58911</v>
      </c>
      <c r="H7821" s="1" t="s">
        <v>11676</v>
      </c>
      <c r="I7821" s="1" t="n">
        <v>58787</v>
      </c>
      <c r="J7821" s="1" t="s">
        <v>11677</v>
      </c>
      <c r="K7821" s="1" t="s">
        <v>3381</v>
      </c>
    </row>
    <row r="7822" customFormat="false" ht="15" hidden="false" customHeight="true" outlineLevel="0" collapsed="false">
      <c r="A7822" s="1" t="n">
        <f aca="false">MAX($A$2:$A7821)+1</f>
        <v>6857</v>
      </c>
      <c r="C7822" s="1" t="str">
        <f aca="false">IF(H7822="",F7822,H7822)</f>
        <v>Santa Fe Springs Rooftop Solar BLDG M</v>
      </c>
      <c r="F7822" s="5"/>
      <c r="G7822" s="1" t="n">
        <v>58912</v>
      </c>
      <c r="H7822" s="1" t="s">
        <v>11678</v>
      </c>
      <c r="I7822" s="1" t="n">
        <v>57104</v>
      </c>
      <c r="J7822" s="1" t="s">
        <v>10354</v>
      </c>
      <c r="K7822" s="1" t="s">
        <v>3381</v>
      </c>
    </row>
    <row r="7823" customFormat="false" ht="15" hidden="false" customHeight="true" outlineLevel="0" collapsed="false">
      <c r="A7823" s="1" t="n">
        <f aca="false">MAX($A$2:$A7822)+1</f>
        <v>6858</v>
      </c>
      <c r="C7823" s="1" t="str">
        <f aca="false">IF(H7823="",F7823,H7823)</f>
        <v>Santa Fe Springs Rooftop Solar BLDG H</v>
      </c>
      <c r="F7823" s="5"/>
      <c r="G7823" s="1" t="n">
        <v>58913</v>
      </c>
      <c r="H7823" s="1" t="s">
        <v>11679</v>
      </c>
      <c r="I7823" s="1" t="n">
        <v>57104</v>
      </c>
      <c r="J7823" s="1" t="s">
        <v>10354</v>
      </c>
      <c r="K7823" s="1" t="s">
        <v>3381</v>
      </c>
    </row>
    <row r="7824" customFormat="false" ht="15" hidden="false" customHeight="true" outlineLevel="0" collapsed="false">
      <c r="A7824" s="1" t="n">
        <f aca="false">MAX($A$2:$A7823)+1</f>
        <v>6859</v>
      </c>
      <c r="C7824" s="1" t="str">
        <f aca="false">IF(H7824="",F7824,H7824)</f>
        <v>MCAGCC Cogen Plant</v>
      </c>
      <c r="F7824" s="5"/>
      <c r="G7824" s="1" t="n">
        <v>58914</v>
      </c>
      <c r="H7824" s="1" t="s">
        <v>11680</v>
      </c>
      <c r="I7824" s="1" t="n">
        <v>58789</v>
      </c>
      <c r="J7824" s="1" t="s">
        <v>11681</v>
      </c>
      <c r="K7824" s="1" t="s">
        <v>3381</v>
      </c>
    </row>
    <row r="7825" customFormat="false" ht="15" hidden="false" customHeight="true" outlineLevel="0" collapsed="false">
      <c r="A7825" s="1" t="n">
        <f aca="false">MAX($A$2:$A7824)+1</f>
        <v>6860</v>
      </c>
      <c r="C7825" s="1" t="str">
        <f aca="false">IF(H7825="",F7825,H7825)</f>
        <v>Copper Mountain Solar 3</v>
      </c>
      <c r="F7825" s="5"/>
      <c r="G7825" s="1" t="n">
        <v>58915</v>
      </c>
      <c r="H7825" s="1" t="s">
        <v>11682</v>
      </c>
      <c r="I7825" s="1" t="n">
        <v>58790</v>
      </c>
      <c r="J7825" s="1" t="s">
        <v>11683</v>
      </c>
      <c r="K7825" s="1" t="s">
        <v>3381</v>
      </c>
    </row>
    <row r="7826" customFormat="false" ht="15" hidden="false" customHeight="true" outlineLevel="0" collapsed="false">
      <c r="A7826" s="1" t="n">
        <f aca="false">MAX($A$2:$A7825)+1</f>
        <v>6861</v>
      </c>
      <c r="C7826" s="1" t="str">
        <f aca="false">IF(H7826="",F7826,H7826)</f>
        <v>Tioga Solar Morris County 1 LLC</v>
      </c>
      <c r="F7826" s="5"/>
      <c r="G7826" s="1" t="n">
        <v>58917</v>
      </c>
      <c r="H7826" s="1" t="s">
        <v>11684</v>
      </c>
      <c r="I7826" s="1" t="n">
        <v>58661</v>
      </c>
      <c r="J7826" s="1" t="s">
        <v>10389</v>
      </c>
      <c r="K7826" s="1" t="s">
        <v>3381</v>
      </c>
    </row>
    <row r="7827" customFormat="false" ht="15" hidden="false" customHeight="true" outlineLevel="0" collapsed="false">
      <c r="A7827" s="1" t="n">
        <f aca="false">MAX($A$2:$A7826)+1</f>
        <v>6862</v>
      </c>
      <c r="C7827" s="1" t="str">
        <f aca="false">IF(H7827="",F7827,H7827)</f>
        <v>2081 Terzian Solar Project</v>
      </c>
      <c r="F7827" s="5"/>
      <c r="G7827" s="1" t="n">
        <v>58918</v>
      </c>
      <c r="H7827" s="1" t="s">
        <v>11685</v>
      </c>
      <c r="I7827" s="1" t="n">
        <v>58791</v>
      </c>
      <c r="J7827" s="1" t="s">
        <v>11686</v>
      </c>
      <c r="K7827" s="1" t="s">
        <v>3381</v>
      </c>
    </row>
    <row r="7828" customFormat="false" ht="15" hidden="false" customHeight="true" outlineLevel="0" collapsed="false">
      <c r="A7828" s="1" t="n">
        <f aca="false">MAX($A$2:$A7827)+1</f>
        <v>6863</v>
      </c>
      <c r="C7828" s="1" t="str">
        <f aca="false">IF(H7828="",F7828,H7828)</f>
        <v>2127 Harris Solar Project</v>
      </c>
      <c r="F7828" s="5"/>
      <c r="G7828" s="1" t="n">
        <v>58919</v>
      </c>
      <c r="H7828" s="1" t="s">
        <v>11687</v>
      </c>
      <c r="I7828" s="1" t="n">
        <v>58791</v>
      </c>
      <c r="J7828" s="1" t="s">
        <v>11686</v>
      </c>
      <c r="K7828" s="1" t="s">
        <v>3381</v>
      </c>
    </row>
    <row r="7829" customFormat="false" ht="15" hidden="false" customHeight="true" outlineLevel="0" collapsed="false">
      <c r="A7829" s="1" t="n">
        <f aca="false">MAX($A$2:$A7828)+1</f>
        <v>6864</v>
      </c>
      <c r="C7829" s="1" t="str">
        <f aca="false">IF(H7829="",F7829,H7829)</f>
        <v>2097 Helton Solar Project</v>
      </c>
      <c r="F7829" s="5"/>
      <c r="G7829" s="1" t="n">
        <v>58920</v>
      </c>
      <c r="H7829" s="1" t="s">
        <v>11688</v>
      </c>
      <c r="I7829" s="1" t="n">
        <v>58791</v>
      </c>
      <c r="J7829" s="1" t="s">
        <v>11686</v>
      </c>
      <c r="K7829" s="1" t="s">
        <v>3381</v>
      </c>
    </row>
    <row r="7830" customFormat="false" ht="15" hidden="false" customHeight="true" outlineLevel="0" collapsed="false">
      <c r="A7830" s="1" t="n">
        <f aca="false">MAX($A$2:$A7829)+1</f>
        <v>6865</v>
      </c>
      <c r="C7830" s="1" t="str">
        <f aca="false">IF(H7830="",F7830,H7830)</f>
        <v>Napoleon Biogas</v>
      </c>
      <c r="F7830" s="5"/>
      <c r="G7830" s="1" t="n">
        <v>58921</v>
      </c>
      <c r="H7830" s="1" t="s">
        <v>11689</v>
      </c>
      <c r="I7830" s="1" t="n">
        <v>58383</v>
      </c>
      <c r="J7830" s="1" t="s">
        <v>11107</v>
      </c>
      <c r="K7830" s="1" t="s">
        <v>3381</v>
      </c>
    </row>
    <row r="7831" customFormat="false" ht="15" hidden="false" customHeight="true" outlineLevel="0" collapsed="false">
      <c r="A7831" s="1" t="n">
        <f aca="false">MAX($A$2:$A7830)+1</f>
        <v>6866</v>
      </c>
      <c r="C7831" s="1" t="str">
        <f aca="false">IF(H7831="",F7831,H7831)</f>
        <v>Missouri S&amp;T - Power Plant</v>
      </c>
      <c r="F7831" s="5"/>
      <c r="G7831" s="1" t="n">
        <v>58923</v>
      </c>
      <c r="H7831" s="1" t="s">
        <v>11690</v>
      </c>
      <c r="I7831" s="1" t="n">
        <v>58793</v>
      </c>
      <c r="J7831" s="1" t="s">
        <v>11691</v>
      </c>
      <c r="K7831" s="1" t="s">
        <v>3381</v>
      </c>
    </row>
    <row r="7832" customFormat="false" ht="15" hidden="false" customHeight="true" outlineLevel="0" collapsed="false">
      <c r="A7832" s="1" t="n">
        <f aca="false">MAX($A$2:$A7831)+1</f>
        <v>6867</v>
      </c>
      <c r="C7832" s="1" t="str">
        <f aca="false">IF(H7832="",F7832,H7832)</f>
        <v>Story City Wind Project</v>
      </c>
      <c r="F7832" s="5"/>
      <c r="G7832" s="1" t="n">
        <v>58927</v>
      </c>
      <c r="H7832" s="1" t="s">
        <v>11692</v>
      </c>
      <c r="I7832" s="1" t="n">
        <v>58795</v>
      </c>
      <c r="J7832" s="1" t="s">
        <v>11693</v>
      </c>
      <c r="K7832" s="1" t="s">
        <v>3381</v>
      </c>
    </row>
    <row r="7833" customFormat="false" ht="15" hidden="false" customHeight="true" outlineLevel="0" collapsed="false">
      <c r="A7833" s="1" t="n">
        <f aca="false">A2836</f>
        <v>1914</v>
      </c>
      <c r="C7833" s="1" t="str">
        <f aca="false">IF(H7833="",F7833,H7833)</f>
        <v>Melrose 2</v>
      </c>
      <c r="F7833" s="5"/>
      <c r="G7833" s="1" t="n">
        <v>58929</v>
      </c>
      <c r="H7833" s="1" t="s">
        <v>11694</v>
      </c>
      <c r="I7833" s="1" t="n">
        <v>12286</v>
      </c>
      <c r="J7833" s="1" t="s">
        <v>4344</v>
      </c>
      <c r="K7833" s="1" t="s">
        <v>3381</v>
      </c>
    </row>
    <row r="7834" customFormat="false" ht="15" hidden="false" customHeight="true" outlineLevel="0" collapsed="false">
      <c r="A7834" s="1" t="n">
        <f aca="false">MAX($A$2:$A7833)+1</f>
        <v>6868</v>
      </c>
      <c r="C7834" s="1" t="str">
        <f aca="false">IF(H7834="",F7834,H7834)</f>
        <v>Traer Wind Project</v>
      </c>
      <c r="F7834" s="5"/>
      <c r="G7834" s="1" t="n">
        <v>58932</v>
      </c>
      <c r="H7834" s="1" t="s">
        <v>11695</v>
      </c>
      <c r="I7834" s="1" t="n">
        <v>58797</v>
      </c>
      <c r="J7834" s="1" t="s">
        <v>11696</v>
      </c>
      <c r="K7834" s="1" t="s">
        <v>3381</v>
      </c>
    </row>
    <row r="7835" customFormat="false" ht="15" hidden="false" customHeight="true" outlineLevel="0" collapsed="false">
      <c r="A7835" s="1" t="n">
        <f aca="false">MAX($A$2:$A7834)+1</f>
        <v>6869</v>
      </c>
      <c r="C7835" s="1" t="str">
        <f aca="false">IF(H7835="",F7835,H7835)</f>
        <v>Integrys MA Solar, LLC - Ashburnham Site</v>
      </c>
      <c r="F7835" s="5"/>
      <c r="G7835" s="1" t="n">
        <v>58934</v>
      </c>
      <c r="H7835" s="1" t="s">
        <v>11697</v>
      </c>
      <c r="I7835" s="1" t="n">
        <v>58801</v>
      </c>
      <c r="J7835" s="1" t="s">
        <v>11698</v>
      </c>
      <c r="K7835" s="1" t="s">
        <v>3381</v>
      </c>
    </row>
    <row r="7836" customFormat="false" ht="15" hidden="false" customHeight="true" outlineLevel="0" collapsed="false">
      <c r="A7836" s="1" t="n">
        <f aca="false">MAX($A$2:$A7835)+1</f>
        <v>6870</v>
      </c>
      <c r="C7836" s="1" t="str">
        <f aca="false">IF(H7836="",F7836,H7836)</f>
        <v>Open View Solar Farm</v>
      </c>
      <c r="F7836" s="5"/>
      <c r="G7836" s="1" t="n">
        <v>58935</v>
      </c>
      <c r="H7836" s="1" t="s">
        <v>11699</v>
      </c>
      <c r="I7836" s="1" t="n">
        <v>58800</v>
      </c>
      <c r="J7836" s="1" t="s">
        <v>11700</v>
      </c>
      <c r="K7836" s="1" t="s">
        <v>3381</v>
      </c>
    </row>
    <row r="7837" customFormat="false" ht="15" hidden="false" customHeight="true" outlineLevel="0" collapsed="false">
      <c r="A7837" s="1" t="n">
        <f aca="false">MAX($A$2:$A7836)+1</f>
        <v>6871</v>
      </c>
      <c r="C7837" s="1" t="str">
        <f aca="false">IF(H7837="",F7837,H7837)</f>
        <v>Walpole Solar 2</v>
      </c>
      <c r="F7837" s="5"/>
      <c r="G7837" s="1" t="n">
        <v>58936</v>
      </c>
      <c r="H7837" s="1" t="s">
        <v>11701</v>
      </c>
      <c r="I7837" s="1" t="n">
        <v>58802</v>
      </c>
      <c r="J7837" s="1" t="s">
        <v>11702</v>
      </c>
      <c r="K7837" s="1" t="s">
        <v>3381</v>
      </c>
    </row>
    <row r="7838" customFormat="false" ht="15" hidden="false" customHeight="true" outlineLevel="0" collapsed="false">
      <c r="A7838" s="1" t="n">
        <f aca="false">MAX($A$2:$A7837)+1</f>
        <v>6872</v>
      </c>
      <c r="C7838" s="1" t="str">
        <f aca="false">IF(H7838="",F7838,H7838)</f>
        <v>Gardner Solar 1</v>
      </c>
      <c r="F7838" s="5"/>
      <c r="G7838" s="1" t="n">
        <v>58937</v>
      </c>
      <c r="H7838" s="1" t="s">
        <v>11703</v>
      </c>
      <c r="I7838" s="1" t="n">
        <v>58803</v>
      </c>
      <c r="J7838" s="1" t="s">
        <v>11704</v>
      </c>
      <c r="K7838" s="1" t="s">
        <v>3381</v>
      </c>
    </row>
    <row r="7839" customFormat="false" ht="15" hidden="false" customHeight="true" outlineLevel="0" collapsed="false">
      <c r="A7839" s="1" t="n">
        <f aca="false">MAX($A$2:$A7838)+1</f>
        <v>6873</v>
      </c>
      <c r="C7839" s="1" t="str">
        <f aca="false">IF(H7839="",F7839,H7839)</f>
        <v>Origin Wind</v>
      </c>
      <c r="F7839" s="5"/>
      <c r="G7839" s="1" t="n">
        <v>58938</v>
      </c>
      <c r="H7839" s="1" t="s">
        <v>11705</v>
      </c>
      <c r="I7839" s="1" t="n">
        <v>59380</v>
      </c>
      <c r="J7839" s="1" t="s">
        <v>7163</v>
      </c>
      <c r="K7839" s="1" t="s">
        <v>3381</v>
      </c>
    </row>
    <row r="7840" customFormat="false" ht="15" hidden="false" customHeight="true" outlineLevel="0" collapsed="false">
      <c r="A7840" s="1" t="n">
        <f aca="false">MAX($A$2:$A7839)+1</f>
        <v>6874</v>
      </c>
      <c r="C7840" s="1" t="str">
        <f aca="false">IF(H7840="",F7840,H7840)</f>
        <v>Anderson Wind I</v>
      </c>
      <c r="F7840" s="5"/>
      <c r="G7840" s="1" t="n">
        <v>58939</v>
      </c>
      <c r="H7840" s="1" t="s">
        <v>11706</v>
      </c>
      <c r="I7840" s="1" t="n">
        <v>57421</v>
      </c>
      <c r="J7840" s="1" t="s">
        <v>10653</v>
      </c>
      <c r="K7840" s="1" t="s">
        <v>3381</v>
      </c>
    </row>
    <row r="7841" customFormat="false" ht="15" hidden="false" customHeight="true" outlineLevel="0" collapsed="false">
      <c r="A7841" s="1" t="n">
        <f aca="false">MAX($A$2:$A7840)+1</f>
        <v>6875</v>
      </c>
      <c r="C7841" s="1" t="str">
        <f aca="false">IF(H7841="",F7841,H7841)</f>
        <v>Anderson Wind II</v>
      </c>
      <c r="F7841" s="5"/>
      <c r="G7841" s="1" t="n">
        <v>58940</v>
      </c>
      <c r="H7841" s="1" t="s">
        <v>11707</v>
      </c>
      <c r="I7841" s="1" t="n">
        <v>57421</v>
      </c>
      <c r="J7841" s="1" t="s">
        <v>10653</v>
      </c>
      <c r="K7841" s="1" t="s">
        <v>3381</v>
      </c>
    </row>
    <row r="7842" customFormat="false" ht="15" hidden="false" customHeight="true" outlineLevel="0" collapsed="false">
      <c r="A7842" s="1" t="n">
        <f aca="false">MAX($A$2:$A7841)+1</f>
        <v>6876</v>
      </c>
      <c r="C7842" s="1" t="str">
        <f aca="false">IF(H7842="",F7842,H7842)</f>
        <v>Rockville Solar I LLC</v>
      </c>
      <c r="F7842" s="5"/>
      <c r="G7842" s="1" t="n">
        <v>58942</v>
      </c>
      <c r="H7842" s="1" t="s">
        <v>11708</v>
      </c>
      <c r="I7842" s="1" t="n">
        <v>58808</v>
      </c>
      <c r="J7842" s="1" t="s">
        <v>11708</v>
      </c>
      <c r="K7842" s="1" t="s">
        <v>3381</v>
      </c>
    </row>
    <row r="7843" customFormat="false" ht="15" hidden="false" customHeight="true" outlineLevel="0" collapsed="false">
      <c r="A7843" s="1" t="n">
        <f aca="false">MAX($A$2:$A7842)+1</f>
        <v>6877</v>
      </c>
      <c r="C7843" s="1" t="str">
        <f aca="false">IF(H7843="",F7843,H7843)</f>
        <v>Halifax</v>
      </c>
      <c r="F7843" s="5"/>
      <c r="G7843" s="1" t="n">
        <v>58943</v>
      </c>
      <c r="H7843" s="1" t="s">
        <v>6629</v>
      </c>
      <c r="I7843" s="1" t="n">
        <v>59369</v>
      </c>
      <c r="J7843" s="1" t="s">
        <v>11709</v>
      </c>
      <c r="K7843" s="1" t="s">
        <v>3381</v>
      </c>
    </row>
    <row r="7844" customFormat="false" ht="15" hidden="false" customHeight="true" outlineLevel="0" collapsed="false">
      <c r="A7844" s="1" t="n">
        <f aca="false">MAX($A$2:$A7843)+1</f>
        <v>6878</v>
      </c>
      <c r="C7844" s="1" t="str">
        <f aca="false">IF(H7844="",F7844,H7844)</f>
        <v>Woodville Renewable Power Project</v>
      </c>
      <c r="F7844" s="5"/>
      <c r="G7844" s="1" t="n">
        <v>58944</v>
      </c>
      <c r="H7844" s="1" t="s">
        <v>11710</v>
      </c>
      <c r="I7844" s="1" t="n">
        <v>39347</v>
      </c>
      <c r="J7844" s="1" t="s">
        <v>2740</v>
      </c>
      <c r="K7844" s="1" t="s">
        <v>3381</v>
      </c>
    </row>
    <row r="7845" customFormat="false" ht="15" hidden="false" customHeight="true" outlineLevel="0" collapsed="false">
      <c r="A7845" s="1" t="n">
        <f aca="false">MAX($A$2:$A7844)+1</f>
        <v>6879</v>
      </c>
      <c r="C7845" s="1" t="str">
        <f aca="false">IF(H7845="",F7845,H7845)</f>
        <v>Simonds</v>
      </c>
      <c r="F7845" s="5"/>
      <c r="G7845" s="1" t="n">
        <v>58945</v>
      </c>
      <c r="H7845" s="1" t="s">
        <v>11711</v>
      </c>
      <c r="I7845" s="1" t="n">
        <v>58809</v>
      </c>
      <c r="J7845" s="1" t="s">
        <v>11712</v>
      </c>
      <c r="K7845" s="1" t="s">
        <v>3381</v>
      </c>
    </row>
    <row r="7846" customFormat="false" ht="15" hidden="false" customHeight="true" outlineLevel="0" collapsed="false">
      <c r="A7846" s="1" t="n">
        <f aca="false">MAX($A$2:$A7845)+1</f>
        <v>6880</v>
      </c>
      <c r="C7846" s="1" t="str">
        <f aca="false">IF(H7846="",F7846,H7846)</f>
        <v>Ameresco Dallas LLC</v>
      </c>
      <c r="F7846" s="5"/>
      <c r="G7846" s="1" t="n">
        <v>58946</v>
      </c>
      <c r="H7846" s="1" t="s">
        <v>11713</v>
      </c>
      <c r="I7846" s="1" t="n">
        <v>58811</v>
      </c>
      <c r="J7846" s="1" t="s">
        <v>11713</v>
      </c>
      <c r="K7846" s="1" t="s">
        <v>3381</v>
      </c>
    </row>
    <row r="7847" customFormat="false" ht="15" hidden="false" customHeight="true" outlineLevel="0" collapsed="false">
      <c r="A7847" s="1" t="n">
        <f aca="false">MAX($A$2:$A7846)+1</f>
        <v>6881</v>
      </c>
      <c r="C7847" s="1" t="str">
        <f aca="false">IF(H7847="",F7847,H7847)</f>
        <v>Bristol Myers Squibb Lawrenceville</v>
      </c>
      <c r="F7847" s="5"/>
      <c r="G7847" s="1" t="n">
        <v>58947</v>
      </c>
      <c r="H7847" s="1" t="s">
        <v>11714</v>
      </c>
      <c r="I7847" s="1" t="n">
        <v>2265</v>
      </c>
      <c r="J7847" s="1" t="s">
        <v>7851</v>
      </c>
      <c r="K7847" s="1" t="s">
        <v>3381</v>
      </c>
    </row>
    <row r="7848" customFormat="false" ht="15" hidden="false" customHeight="true" outlineLevel="0" collapsed="false">
      <c r="A7848" s="1" t="n">
        <f aca="false">MAX($A$2:$A7847)+1</f>
        <v>6882</v>
      </c>
      <c r="C7848" s="1" t="str">
        <f aca="false">IF(H7848="",F7848,H7848)</f>
        <v>Bristol Myers Squibb Wallingford</v>
      </c>
      <c r="F7848" s="5"/>
      <c r="G7848" s="1" t="n">
        <v>58948</v>
      </c>
      <c r="H7848" s="1" t="s">
        <v>11715</v>
      </c>
      <c r="I7848" s="1" t="n">
        <v>2265</v>
      </c>
      <c r="J7848" s="1" t="s">
        <v>7851</v>
      </c>
      <c r="K7848" s="1" t="s">
        <v>3381</v>
      </c>
    </row>
    <row r="7849" customFormat="false" ht="15" hidden="false" customHeight="true" outlineLevel="0" collapsed="false">
      <c r="A7849" s="1" t="n">
        <f aca="false">MAX($A$2:$A7848)+1</f>
        <v>6883</v>
      </c>
      <c r="C7849" s="1" t="str">
        <f aca="false">IF(H7849="",F7849,H7849)</f>
        <v>Cloverdale Solar I</v>
      </c>
      <c r="F7849" s="5"/>
      <c r="G7849" s="1" t="n">
        <v>58949</v>
      </c>
      <c r="H7849" s="1" t="s">
        <v>11716</v>
      </c>
      <c r="I7849" s="1" t="n">
        <v>58812</v>
      </c>
      <c r="J7849" s="1" t="s">
        <v>11717</v>
      </c>
      <c r="K7849" s="1" t="s">
        <v>3381</v>
      </c>
    </row>
    <row r="7850" customFormat="false" ht="15" hidden="false" customHeight="true" outlineLevel="0" collapsed="false">
      <c r="A7850" s="1" t="n">
        <f aca="false">MAX($A$2:$A7849)+1</f>
        <v>6884</v>
      </c>
      <c r="C7850" s="1" t="str">
        <f aca="false">IF(H7850="",F7850,H7850)</f>
        <v>Dessie Solar Center LLC</v>
      </c>
      <c r="F7850" s="5"/>
      <c r="G7850" s="1" t="n">
        <v>58952</v>
      </c>
      <c r="H7850" s="1" t="s">
        <v>11718</v>
      </c>
      <c r="I7850" s="1" t="n">
        <v>58816</v>
      </c>
      <c r="J7850" s="1" t="s">
        <v>11718</v>
      </c>
      <c r="K7850" s="1" t="s">
        <v>3381</v>
      </c>
    </row>
    <row r="7851" customFormat="false" ht="15" hidden="false" customHeight="true" outlineLevel="0" collapsed="false">
      <c r="A7851" s="1" t="n">
        <f aca="false">MAX($A$2:$A7850)+1</f>
        <v>6885</v>
      </c>
      <c r="C7851" s="1" t="str">
        <f aca="false">IF(H7851="",F7851,H7851)</f>
        <v>Rockville Solar II, LLC</v>
      </c>
      <c r="F7851" s="5"/>
      <c r="G7851" s="1" t="n">
        <v>58953</v>
      </c>
      <c r="H7851" s="1" t="s">
        <v>11719</v>
      </c>
      <c r="I7851" s="1" t="n">
        <v>58817</v>
      </c>
      <c r="J7851" s="1" t="s">
        <v>11719</v>
      </c>
      <c r="K7851" s="1" t="s">
        <v>3381</v>
      </c>
    </row>
    <row r="7852" customFormat="false" ht="15" hidden="false" customHeight="true" outlineLevel="0" collapsed="false">
      <c r="A7852" s="1" t="n">
        <f aca="false">MAX($A$2:$A7851)+1</f>
        <v>6886</v>
      </c>
      <c r="C7852" s="1" t="str">
        <f aca="false">IF(H7852="",F7852,H7852)</f>
        <v>Intel Folsom Phase 2</v>
      </c>
      <c r="F7852" s="5"/>
      <c r="G7852" s="1" t="n">
        <v>58954</v>
      </c>
      <c r="H7852" s="1" t="s">
        <v>11720</v>
      </c>
      <c r="I7852" s="1" t="n">
        <v>57313</v>
      </c>
      <c r="J7852" s="1" t="s">
        <v>10515</v>
      </c>
      <c r="K7852" s="1" t="s">
        <v>3381</v>
      </c>
    </row>
    <row r="7853" customFormat="false" ht="15" hidden="false" customHeight="true" outlineLevel="0" collapsed="false">
      <c r="A7853" s="1" t="n">
        <f aca="false">MAX($A$2:$A7852)+1</f>
        <v>6887</v>
      </c>
      <c r="C7853" s="1" t="str">
        <f aca="false">IF(H7853="",F7853,H7853)</f>
        <v>BearPond Solar Center LLC</v>
      </c>
      <c r="F7853" s="5"/>
      <c r="G7853" s="1" t="n">
        <v>58955</v>
      </c>
      <c r="H7853" s="1" t="s">
        <v>11721</v>
      </c>
      <c r="I7853" s="1" t="n">
        <v>58818</v>
      </c>
      <c r="J7853" s="1" t="s">
        <v>11721</v>
      </c>
      <c r="K7853" s="1" t="s">
        <v>3381</v>
      </c>
    </row>
    <row r="7854" customFormat="false" ht="15" hidden="false" customHeight="true" outlineLevel="0" collapsed="false">
      <c r="A7854" s="1" t="n">
        <f aca="false">MAX($A$2:$A7853)+1</f>
        <v>6888</v>
      </c>
      <c r="C7854" s="1" t="str">
        <f aca="false">IF(H7854="",F7854,H7854)</f>
        <v>Shankle Solar Center LLC</v>
      </c>
      <c r="F7854" s="5"/>
      <c r="G7854" s="1" t="n">
        <v>58956</v>
      </c>
      <c r="H7854" s="1" t="s">
        <v>11722</v>
      </c>
      <c r="I7854" s="1" t="n">
        <v>58820</v>
      </c>
      <c r="J7854" s="1" t="s">
        <v>11722</v>
      </c>
      <c r="K7854" s="1" t="s">
        <v>3381</v>
      </c>
    </row>
    <row r="7855" customFormat="false" ht="15" hidden="false" customHeight="true" outlineLevel="0" collapsed="false">
      <c r="A7855" s="1" t="n">
        <f aca="false">MAX($A$2:$A7854)+1</f>
        <v>6889</v>
      </c>
      <c r="C7855" s="1" t="str">
        <f aca="false">IF(H7855="",F7855,H7855)</f>
        <v>Graham Solar Center LLC</v>
      </c>
      <c r="F7855" s="5"/>
      <c r="G7855" s="1" t="n">
        <v>58957</v>
      </c>
      <c r="H7855" s="1" t="s">
        <v>11723</v>
      </c>
      <c r="I7855" s="1" t="n">
        <v>58819</v>
      </c>
      <c r="J7855" s="1" t="s">
        <v>11723</v>
      </c>
      <c r="K7855" s="1" t="s">
        <v>3381</v>
      </c>
    </row>
    <row r="7856" customFormat="false" ht="15" hidden="false" customHeight="true" outlineLevel="0" collapsed="false">
      <c r="A7856" s="1" t="n">
        <f aca="false">MAX($A$2:$A7855)+1</f>
        <v>6890</v>
      </c>
      <c r="C7856" s="1" t="str">
        <f aca="false">IF(H7856="",F7856,H7856)</f>
        <v>Camelot Wind LLC</v>
      </c>
      <c r="F7856" s="5"/>
      <c r="G7856" s="1" t="n">
        <v>58958</v>
      </c>
      <c r="H7856" s="1" t="s">
        <v>11724</v>
      </c>
      <c r="I7856" s="1" t="n">
        <v>58821</v>
      </c>
      <c r="J7856" s="1" t="s">
        <v>11724</v>
      </c>
      <c r="K7856" s="1" t="s">
        <v>3381</v>
      </c>
    </row>
    <row r="7857" customFormat="false" ht="15" hidden="false" customHeight="true" outlineLevel="0" collapsed="false">
      <c r="A7857" s="1" t="n">
        <f aca="false">MAX($A$2:$A7856)+1</f>
        <v>6891</v>
      </c>
      <c r="C7857" s="1" t="str">
        <f aca="false">IF(H7857="",F7857,H7857)</f>
        <v>Butler Solar Power Project</v>
      </c>
      <c r="F7857" s="5"/>
      <c r="G7857" s="1" t="n">
        <v>58959</v>
      </c>
      <c r="H7857" s="1" t="s">
        <v>11725</v>
      </c>
      <c r="I7857" s="1" t="n">
        <v>58822</v>
      </c>
      <c r="J7857" s="1" t="s">
        <v>11726</v>
      </c>
      <c r="K7857" s="1" t="s">
        <v>3381</v>
      </c>
    </row>
    <row r="7858" customFormat="false" ht="15" hidden="false" customHeight="true" outlineLevel="0" collapsed="false">
      <c r="A7858" s="1" t="n">
        <f aca="false">MAX($A$2:$A7857)+1</f>
        <v>6892</v>
      </c>
      <c r="C7858" s="1" t="str">
        <f aca="false">IF(H7858="",F7858,H7858)</f>
        <v>Subregional Water Reclamation Facility</v>
      </c>
      <c r="F7858" s="5"/>
      <c r="G7858" s="1" t="n">
        <v>58960</v>
      </c>
      <c r="H7858" s="1" t="s">
        <v>11727</v>
      </c>
      <c r="I7858" s="1" t="n">
        <v>58824</v>
      </c>
      <c r="J7858" s="1" t="s">
        <v>11728</v>
      </c>
      <c r="K7858" s="1" t="s">
        <v>3381</v>
      </c>
    </row>
    <row r="7859" customFormat="false" ht="15" hidden="false" customHeight="true" outlineLevel="0" collapsed="false">
      <c r="A7859" s="1" t="n">
        <f aca="false">MAX($A$2:$A7858)+1</f>
        <v>6893</v>
      </c>
      <c r="C7859" s="1" t="str">
        <f aca="false">IF(H7859="",F7859,H7859)</f>
        <v>Oregon University System OIT Klamath Falls</v>
      </c>
      <c r="F7859" s="5"/>
      <c r="G7859" s="1" t="n">
        <v>58961</v>
      </c>
      <c r="H7859" s="1" t="s">
        <v>11729</v>
      </c>
      <c r="I7859" s="1" t="n">
        <v>57313</v>
      </c>
      <c r="J7859" s="1" t="s">
        <v>10515</v>
      </c>
      <c r="K7859" s="1" t="s">
        <v>3381</v>
      </c>
    </row>
    <row r="7860" customFormat="false" ht="15" hidden="false" customHeight="true" outlineLevel="0" collapsed="false">
      <c r="A7860" s="1" t="n">
        <f aca="false">MAX($A$2:$A7859)+1</f>
        <v>6894</v>
      </c>
      <c r="C7860" s="1" t="str">
        <f aca="false">IF(H7860="",F7860,H7860)</f>
        <v>Las Virgenes Municipal Water District</v>
      </c>
      <c r="F7860" s="5"/>
      <c r="G7860" s="1" t="n">
        <v>58963</v>
      </c>
      <c r="H7860" s="1" t="s">
        <v>11730</v>
      </c>
      <c r="I7860" s="1" t="n">
        <v>57313</v>
      </c>
      <c r="J7860" s="1" t="s">
        <v>10515</v>
      </c>
      <c r="K7860" s="1" t="s">
        <v>3381</v>
      </c>
    </row>
    <row r="7861" customFormat="false" ht="15" hidden="false" customHeight="true" outlineLevel="0" collapsed="false">
      <c r="A7861" s="1" t="n">
        <f aca="false">MAX($A$2:$A7860)+1</f>
        <v>6895</v>
      </c>
      <c r="C7861" s="1" t="str">
        <f aca="false">IF(H7861="",F7861,H7861)</f>
        <v>Technology Drive Solar</v>
      </c>
      <c r="F7861" s="5"/>
      <c r="G7861" s="1" t="n">
        <v>58964</v>
      </c>
      <c r="H7861" s="1" t="s">
        <v>11731</v>
      </c>
      <c r="I7861" s="1" t="n">
        <v>58825</v>
      </c>
      <c r="J7861" s="1" t="s">
        <v>11732</v>
      </c>
      <c r="K7861" s="1" t="s">
        <v>3381</v>
      </c>
    </row>
    <row r="7862" customFormat="false" ht="15" hidden="false" customHeight="true" outlineLevel="0" collapsed="false">
      <c r="A7862" s="1" t="n">
        <f aca="false">MAX($A$2:$A7861)+1</f>
        <v>6896</v>
      </c>
      <c r="C7862" s="1" t="str">
        <f aca="false">IF(H7862="",F7862,H7862)</f>
        <v>Fairfield Wind</v>
      </c>
      <c r="F7862" s="5"/>
      <c r="G7862" s="1" t="n">
        <v>58966</v>
      </c>
      <c r="H7862" s="1" t="s">
        <v>11733</v>
      </c>
      <c r="I7862" s="1" t="n">
        <v>60025</v>
      </c>
      <c r="J7862" s="1" t="s">
        <v>10938</v>
      </c>
      <c r="K7862" s="1" t="s">
        <v>3381</v>
      </c>
    </row>
    <row r="7863" customFormat="false" ht="15" hidden="false" customHeight="true" outlineLevel="0" collapsed="false">
      <c r="A7863" s="1" t="n">
        <f aca="false">MAX($A$2:$A7862)+1</f>
        <v>6897</v>
      </c>
      <c r="C7863" s="1" t="str">
        <f aca="false">IF(H7863="",F7863,H7863)</f>
        <v>White River Solar 2</v>
      </c>
      <c r="F7863" s="5"/>
      <c r="G7863" s="1" t="n">
        <v>58973</v>
      </c>
      <c r="H7863" s="1" t="s">
        <v>11734</v>
      </c>
      <c r="I7863" s="1" t="n">
        <v>56769</v>
      </c>
      <c r="J7863" s="1" t="s">
        <v>9767</v>
      </c>
      <c r="K7863" s="1" t="s">
        <v>3381</v>
      </c>
    </row>
    <row r="7864" customFormat="false" ht="15" hidden="false" customHeight="true" outlineLevel="0" collapsed="false">
      <c r="A7864" s="1" t="n">
        <f aca="false">MAX($A$2:$A7863)+1</f>
        <v>6898</v>
      </c>
      <c r="C7864" s="1" t="str">
        <f aca="false">IF(H7864="",F7864,H7864)</f>
        <v>Fairview Farms Solar</v>
      </c>
      <c r="F7864" s="5"/>
      <c r="G7864" s="1" t="n">
        <v>58974</v>
      </c>
      <c r="H7864" s="1" t="s">
        <v>11735</v>
      </c>
      <c r="I7864" s="1" t="n">
        <v>58837</v>
      </c>
      <c r="J7864" s="1" t="s">
        <v>11736</v>
      </c>
      <c r="K7864" s="1" t="s">
        <v>3381</v>
      </c>
    </row>
    <row r="7865" customFormat="false" ht="15" hidden="false" customHeight="true" outlineLevel="0" collapsed="false">
      <c r="A7865" s="1" t="n">
        <f aca="false">MAX($A$2:$A7864)+1</f>
        <v>6899</v>
      </c>
      <c r="C7865" s="1" t="str">
        <f aca="false">IF(H7865="",F7865,H7865)</f>
        <v>Whitman</v>
      </c>
      <c r="F7865" s="5"/>
      <c r="G7865" s="1" t="n">
        <v>58977</v>
      </c>
      <c r="H7865" s="1" t="s">
        <v>11737</v>
      </c>
      <c r="I7865" s="1" t="n">
        <v>10210</v>
      </c>
      <c r="J7865" s="1" t="s">
        <v>3408</v>
      </c>
      <c r="K7865" s="1" t="s">
        <v>3381</v>
      </c>
    </row>
    <row r="7866" customFormat="false" ht="15" hidden="false" customHeight="true" outlineLevel="0" collapsed="false">
      <c r="A7866" s="1" t="n">
        <f aca="false">MAX($A$2:$A7865)+1</f>
        <v>6900</v>
      </c>
      <c r="C7866" s="1" t="str">
        <f aca="false">IF(H7866="",F7866,H7866)</f>
        <v>Central Valley Ag Power</v>
      </c>
      <c r="F7866" s="5"/>
      <c r="G7866" s="1" t="n">
        <v>58978</v>
      </c>
      <c r="H7866" s="1" t="s">
        <v>11738</v>
      </c>
      <c r="I7866" s="1" t="n">
        <v>58839</v>
      </c>
      <c r="J7866" s="1" t="s">
        <v>11739</v>
      </c>
      <c r="K7866" s="1" t="s">
        <v>3381</v>
      </c>
    </row>
    <row r="7867" customFormat="false" ht="15" hidden="false" customHeight="true" outlineLevel="0" collapsed="false">
      <c r="A7867" s="1" t="n">
        <f aca="false">MAX($A$2:$A7866)+1</f>
        <v>6901</v>
      </c>
      <c r="C7867" s="1" t="str">
        <f aca="false">IF(H7867="",F7867,H7867)</f>
        <v>Akron WRF</v>
      </c>
      <c r="F7867" s="5"/>
      <c r="G7867" s="1" t="n">
        <v>58980</v>
      </c>
      <c r="H7867" s="1" t="s">
        <v>11740</v>
      </c>
      <c r="I7867" s="1" t="n">
        <v>222</v>
      </c>
      <c r="J7867" s="1" t="s">
        <v>11741</v>
      </c>
      <c r="K7867" s="1" t="s">
        <v>3381</v>
      </c>
    </row>
    <row r="7868" customFormat="false" ht="15" hidden="false" customHeight="true" outlineLevel="0" collapsed="false">
      <c r="A7868" s="1" t="n">
        <f aca="false">MAX($A$2:$A7867)+1</f>
        <v>6902</v>
      </c>
      <c r="C7868" s="1" t="str">
        <f aca="false">IF(H7868="",F7868,H7868)</f>
        <v>Broken Bow Wind II, LLC</v>
      </c>
      <c r="F7868" s="5"/>
      <c r="G7868" s="1" t="n">
        <v>58981</v>
      </c>
      <c r="H7868" s="1" t="s">
        <v>11742</v>
      </c>
      <c r="I7868" s="1" t="n">
        <v>58841</v>
      </c>
      <c r="J7868" s="1" t="s">
        <v>11742</v>
      </c>
      <c r="K7868" s="1" t="s">
        <v>3381</v>
      </c>
    </row>
    <row r="7869" customFormat="false" ht="15" hidden="false" customHeight="true" outlineLevel="0" collapsed="false">
      <c r="A7869" s="1" t="n">
        <f aca="false">MAX($A$2:$A7868)+1</f>
        <v>6903</v>
      </c>
      <c r="C7869" s="1" t="str">
        <f aca="false">IF(H7869="",F7869,H7869)</f>
        <v>RE Camelot LLC</v>
      </c>
      <c r="F7869" s="5"/>
      <c r="G7869" s="1" t="n">
        <v>58983</v>
      </c>
      <c r="H7869" s="1" t="s">
        <v>11743</v>
      </c>
      <c r="I7869" s="1" t="n">
        <v>58468</v>
      </c>
      <c r="J7869" s="1" t="s">
        <v>11222</v>
      </c>
      <c r="K7869" s="1" t="s">
        <v>3381</v>
      </c>
    </row>
    <row r="7870" customFormat="false" ht="15" hidden="false" customHeight="true" outlineLevel="0" collapsed="false">
      <c r="A7870" s="1" t="n">
        <f aca="false">MAX($A$2:$A7869)+1</f>
        <v>6904</v>
      </c>
      <c r="C7870" s="1" t="str">
        <f aca="false">IF(H7870="",F7870,H7870)</f>
        <v>RE Adams East, LLC</v>
      </c>
      <c r="F7870" s="5"/>
      <c r="G7870" s="1" t="n">
        <v>58984</v>
      </c>
      <c r="H7870" s="1" t="s">
        <v>11744</v>
      </c>
      <c r="I7870" s="1" t="n">
        <v>58468</v>
      </c>
      <c r="J7870" s="1" t="s">
        <v>11222</v>
      </c>
      <c r="K7870" s="1" t="s">
        <v>3381</v>
      </c>
    </row>
    <row r="7871" customFormat="false" ht="15" hidden="false" customHeight="true" outlineLevel="0" collapsed="false">
      <c r="A7871" s="1" t="n">
        <f aca="false">MAX($A$2:$A7870)+1</f>
        <v>6905</v>
      </c>
      <c r="C7871" s="1" t="str">
        <f aca="false">IF(H7871="",F7871,H7871)</f>
        <v>RE Kansas Solar, LLC</v>
      </c>
      <c r="F7871" s="5"/>
      <c r="G7871" s="1" t="n">
        <v>58985</v>
      </c>
      <c r="H7871" s="1" t="s">
        <v>11745</v>
      </c>
      <c r="I7871" s="1" t="n">
        <v>58468</v>
      </c>
      <c r="J7871" s="1" t="s">
        <v>11222</v>
      </c>
      <c r="K7871" s="1" t="s">
        <v>3381</v>
      </c>
    </row>
    <row r="7872" customFormat="false" ht="15" hidden="false" customHeight="true" outlineLevel="0" collapsed="false">
      <c r="A7872" s="1" t="n">
        <f aca="false">MAX($A$2:$A7871)+1</f>
        <v>6906</v>
      </c>
      <c r="C7872" s="1" t="str">
        <f aca="false">IF(H7872="",F7872,H7872)</f>
        <v>RE Old River One, LLC</v>
      </c>
      <c r="F7872" s="5"/>
      <c r="G7872" s="1" t="n">
        <v>58986</v>
      </c>
      <c r="H7872" s="1" t="s">
        <v>11746</v>
      </c>
      <c r="I7872" s="1" t="n">
        <v>58468</v>
      </c>
      <c r="J7872" s="1" t="s">
        <v>11222</v>
      </c>
      <c r="K7872" s="1" t="s">
        <v>3381</v>
      </c>
    </row>
    <row r="7873" customFormat="false" ht="15" hidden="false" customHeight="true" outlineLevel="0" collapsed="false">
      <c r="A7873" s="1" t="n">
        <f aca="false">MAX($A$2:$A7872)+1</f>
        <v>6907</v>
      </c>
      <c r="C7873" s="1" t="str">
        <f aca="false">IF(H7873="",F7873,H7873)</f>
        <v>Eklutna Generation Station</v>
      </c>
      <c r="F7873" s="5"/>
      <c r="G7873" s="1" t="n">
        <v>58989</v>
      </c>
      <c r="H7873" s="1" t="s">
        <v>11747</v>
      </c>
      <c r="I7873" s="1" t="n">
        <v>11824</v>
      </c>
      <c r="J7873" s="1" t="s">
        <v>11748</v>
      </c>
      <c r="K7873" s="1" t="s">
        <v>3381</v>
      </c>
    </row>
    <row r="7874" customFormat="false" ht="15" hidden="false" customHeight="true" outlineLevel="0" collapsed="false">
      <c r="A7874" s="1" t="n">
        <f aca="false">MAX($A$2:$A7873)+1</f>
        <v>6908</v>
      </c>
      <c r="C7874" s="1" t="str">
        <f aca="false">IF(H7874="",F7874,H7874)</f>
        <v>RE Columbia Two, LLC</v>
      </c>
      <c r="F7874" s="5"/>
      <c r="G7874" s="1" t="n">
        <v>58990</v>
      </c>
      <c r="H7874" s="1" t="s">
        <v>11749</v>
      </c>
      <c r="I7874" s="1" t="n">
        <v>58468</v>
      </c>
      <c r="J7874" s="1" t="s">
        <v>11222</v>
      </c>
      <c r="K7874" s="1" t="s">
        <v>3381</v>
      </c>
    </row>
    <row r="7875" customFormat="false" ht="15" hidden="false" customHeight="true" outlineLevel="0" collapsed="false">
      <c r="A7875" s="1" t="n">
        <f aca="false">MAX($A$2:$A7874)+1</f>
        <v>6909</v>
      </c>
      <c r="C7875" s="1" t="str">
        <f aca="false">IF(H7875="",F7875,H7875)</f>
        <v>RE Kent South, LLC</v>
      </c>
      <c r="F7875" s="5"/>
      <c r="G7875" s="1" t="n">
        <v>58991</v>
      </c>
      <c r="H7875" s="1" t="s">
        <v>11750</v>
      </c>
      <c r="I7875" s="1" t="n">
        <v>58468</v>
      </c>
      <c r="J7875" s="1" t="s">
        <v>11222</v>
      </c>
      <c r="K7875" s="1" t="s">
        <v>3381</v>
      </c>
    </row>
    <row r="7876" customFormat="false" ht="15" hidden="false" customHeight="true" outlineLevel="0" collapsed="false">
      <c r="A7876" s="1" t="n">
        <f aca="false">MAX($A$2:$A7875)+1</f>
        <v>6910</v>
      </c>
      <c r="C7876" s="1" t="str">
        <f aca="false">IF(H7876="",F7876,H7876)</f>
        <v>Dept of Corrections NCCI Wind</v>
      </c>
      <c r="F7876" s="5"/>
      <c r="G7876" s="1" t="n">
        <v>58992</v>
      </c>
      <c r="H7876" s="1" t="s">
        <v>11751</v>
      </c>
      <c r="I7876" s="1" t="n">
        <v>58844</v>
      </c>
      <c r="J7876" s="1" t="s">
        <v>11751</v>
      </c>
      <c r="K7876" s="1" t="s">
        <v>3381</v>
      </c>
    </row>
    <row r="7877" customFormat="false" ht="15" hidden="false" customHeight="true" outlineLevel="0" collapsed="false">
      <c r="A7877" s="1" t="n">
        <f aca="false">MAX($A$2:$A7876)+1</f>
        <v>6911</v>
      </c>
      <c r="C7877" s="1" t="str">
        <f aca="false">IF(H7877="",F7877,H7877)</f>
        <v>Pine Tree Landfill Gas to Energy</v>
      </c>
      <c r="F7877" s="5"/>
      <c r="G7877" s="1" t="n">
        <v>58993</v>
      </c>
      <c r="H7877" s="1" t="s">
        <v>11752</v>
      </c>
      <c r="I7877" s="1" t="n">
        <v>58845</v>
      </c>
      <c r="J7877" s="1" t="s">
        <v>11753</v>
      </c>
      <c r="K7877" s="1" t="s">
        <v>3381</v>
      </c>
    </row>
    <row r="7878" customFormat="false" ht="15" hidden="false" customHeight="true" outlineLevel="0" collapsed="false">
      <c r="A7878" s="1" t="n">
        <f aca="false">MAX($A$2:$A7877)+1</f>
        <v>6912</v>
      </c>
      <c r="C7878" s="1" t="str">
        <f aca="false">IF(H7878="",F7878,H7878)</f>
        <v>Breckinridge Wind Project LLC</v>
      </c>
      <c r="F7878" s="5"/>
      <c r="G7878" s="1" t="n">
        <v>58994</v>
      </c>
      <c r="H7878" s="1" t="s">
        <v>11754</v>
      </c>
      <c r="I7878" s="1" t="n">
        <v>59394</v>
      </c>
      <c r="J7878" s="1" t="s">
        <v>11755</v>
      </c>
      <c r="K7878" s="1" t="s">
        <v>3381</v>
      </c>
    </row>
    <row r="7879" customFormat="false" ht="15" hidden="false" customHeight="true" outlineLevel="0" collapsed="false">
      <c r="A7879" s="1" t="n">
        <f aca="false">MAX($A$2:$A7878)+1</f>
        <v>6913</v>
      </c>
      <c r="C7879" s="1" t="str">
        <f aca="false">IF(H7879="",F7879,H7879)</f>
        <v>St. Olaf Wind Turbine</v>
      </c>
      <c r="F7879" s="5"/>
      <c r="G7879" s="1" t="n">
        <v>58995</v>
      </c>
      <c r="H7879" s="1" t="s">
        <v>11756</v>
      </c>
      <c r="I7879" s="1" t="n">
        <v>58828</v>
      </c>
      <c r="J7879" s="1" t="s">
        <v>11757</v>
      </c>
      <c r="K7879" s="1" t="s">
        <v>3381</v>
      </c>
    </row>
    <row r="7880" customFormat="false" ht="15" hidden="false" customHeight="true" outlineLevel="0" collapsed="false">
      <c r="A7880" s="1" t="n">
        <f aca="false">MAX($A$2:$A7879)+1</f>
        <v>6914</v>
      </c>
      <c r="C7880" s="1" t="str">
        <f aca="false">IF(H7880="",F7880,H7880)</f>
        <v>St. Olaf StandBy Generators</v>
      </c>
      <c r="F7880" s="5"/>
      <c r="G7880" s="1" t="n">
        <v>58996</v>
      </c>
      <c r="H7880" s="1" t="s">
        <v>11758</v>
      </c>
      <c r="I7880" s="1" t="n">
        <v>58828</v>
      </c>
      <c r="J7880" s="1" t="s">
        <v>11757</v>
      </c>
      <c r="K7880" s="1" t="s">
        <v>3381</v>
      </c>
    </row>
    <row r="7881" customFormat="false" ht="15" hidden="false" customHeight="true" outlineLevel="0" collapsed="false">
      <c r="A7881" s="1" t="n">
        <f aca="false">MAX($A$2:$A7880)+1</f>
        <v>6915</v>
      </c>
      <c r="C7881" s="1" t="str">
        <f aca="false">IF(H7881="",F7881,H7881)</f>
        <v>Goodwell Wind Project LLC</v>
      </c>
      <c r="F7881" s="5"/>
      <c r="G7881" s="1" t="n">
        <v>58998</v>
      </c>
      <c r="H7881" s="1" t="s">
        <v>11759</v>
      </c>
      <c r="I7881" s="1" t="n">
        <v>59380</v>
      </c>
      <c r="J7881" s="1" t="s">
        <v>7163</v>
      </c>
      <c r="K7881" s="1" t="s">
        <v>3381</v>
      </c>
    </row>
    <row r="7882" customFormat="false" ht="15" hidden="false" customHeight="true" outlineLevel="0" collapsed="false">
      <c r="A7882" s="1" t="n">
        <f aca="false">MAX($A$2:$A7881)+1</f>
        <v>6916</v>
      </c>
      <c r="C7882" s="1" t="str">
        <f aca="false">IF(H7882="",F7882,H7882)</f>
        <v>Little Elk Wind Project LLC</v>
      </c>
      <c r="F7882" s="5"/>
      <c r="G7882" s="1" t="n">
        <v>58999</v>
      </c>
      <c r="H7882" s="1" t="s">
        <v>11760</v>
      </c>
      <c r="I7882" s="1" t="n">
        <v>59380</v>
      </c>
      <c r="J7882" s="1" t="s">
        <v>7163</v>
      </c>
      <c r="K7882" s="1" t="s">
        <v>3381</v>
      </c>
    </row>
    <row r="7883" customFormat="false" ht="15" hidden="false" customHeight="true" outlineLevel="0" collapsed="false">
      <c r="A7883" s="1" t="n">
        <f aca="false">MAX($A$2:$A7882)+1</f>
        <v>6917</v>
      </c>
      <c r="C7883" s="1" t="str">
        <f aca="false">IF(H7883="",F7883,H7883)</f>
        <v>Parkland Landfill Solar</v>
      </c>
      <c r="F7883" s="5"/>
      <c r="G7883" s="1" t="n">
        <v>59001</v>
      </c>
      <c r="H7883" s="1" t="s">
        <v>11761</v>
      </c>
      <c r="I7883" s="1" t="n">
        <v>15477</v>
      </c>
      <c r="J7883" s="1" t="s">
        <v>9853</v>
      </c>
      <c r="K7883" s="1" t="s">
        <v>3381</v>
      </c>
    </row>
    <row r="7884" customFormat="false" ht="15" hidden="false" customHeight="true" outlineLevel="0" collapsed="false">
      <c r="A7884" s="1" t="n">
        <f aca="false">MAX($A$2:$A7883)+1</f>
        <v>6918</v>
      </c>
      <c r="C7884" s="1" t="str">
        <f aca="false">IF(H7884="",F7884,H7884)</f>
        <v>Two Dot Wind Farm</v>
      </c>
      <c r="F7884" s="5"/>
      <c r="G7884" s="1" t="n">
        <v>59003</v>
      </c>
      <c r="H7884" s="1" t="s">
        <v>11762</v>
      </c>
      <c r="I7884" s="1" t="n">
        <v>56990</v>
      </c>
      <c r="J7884" s="1" t="s">
        <v>10172</v>
      </c>
      <c r="K7884" s="1" t="s">
        <v>3381</v>
      </c>
    </row>
    <row r="7885" customFormat="false" ht="15" hidden="false" customHeight="true" outlineLevel="0" collapsed="false">
      <c r="A7885" s="1" t="n">
        <f aca="false">MAX($A$2:$A7884)+1</f>
        <v>6919</v>
      </c>
      <c r="C7885" s="1" t="str">
        <f aca="false">IF(H7885="",F7885,H7885)</f>
        <v>Woodmere Solar Farm</v>
      </c>
      <c r="F7885" s="5"/>
      <c r="G7885" s="1" t="n">
        <v>59008</v>
      </c>
      <c r="H7885" s="1" t="s">
        <v>11763</v>
      </c>
      <c r="I7885" s="1" t="n">
        <v>58661</v>
      </c>
      <c r="J7885" s="1" t="s">
        <v>10389</v>
      </c>
      <c r="K7885" s="1" t="s">
        <v>3381</v>
      </c>
    </row>
    <row r="7886" customFormat="false" ht="15" hidden="false" customHeight="true" outlineLevel="0" collapsed="false">
      <c r="A7886" s="1" t="n">
        <f aca="false">MAX($A$2:$A7885)+1</f>
        <v>6920</v>
      </c>
      <c r="C7886" s="1" t="str">
        <f aca="false">IF(H7886="",F7886,H7886)</f>
        <v>Hayworth Solar</v>
      </c>
      <c r="F7886" s="5"/>
      <c r="G7886" s="1" t="n">
        <v>59009</v>
      </c>
      <c r="H7886" s="1" t="s">
        <v>11764</v>
      </c>
      <c r="I7886" s="1" t="n">
        <v>58661</v>
      </c>
      <c r="J7886" s="1" t="s">
        <v>10389</v>
      </c>
      <c r="K7886" s="1" t="s">
        <v>3381</v>
      </c>
    </row>
    <row r="7887" customFormat="false" ht="15" hidden="false" customHeight="true" outlineLevel="0" collapsed="false">
      <c r="A7887" s="1" t="n">
        <f aca="false">MAX($A$2:$A7886)+1</f>
        <v>6921</v>
      </c>
      <c r="C7887" s="1" t="str">
        <f aca="false">IF(H7887="",F7887,H7887)</f>
        <v>Macho Springs</v>
      </c>
      <c r="F7887" s="5"/>
      <c r="G7887" s="1" t="n">
        <v>59010</v>
      </c>
      <c r="H7887" s="1" t="s">
        <v>11765</v>
      </c>
      <c r="I7887" s="1" t="n">
        <v>17650</v>
      </c>
      <c r="J7887" s="1" t="s">
        <v>5602</v>
      </c>
      <c r="K7887" s="1" t="s">
        <v>3381</v>
      </c>
    </row>
    <row r="7888" customFormat="false" ht="15" hidden="false" customHeight="true" outlineLevel="0" collapsed="false">
      <c r="A7888" s="1" t="n">
        <f aca="false">MAX($A$2:$A7887)+1</f>
        <v>6922</v>
      </c>
      <c r="C7888" s="1" t="str">
        <f aca="false">IF(H7888="",F7888,H7888)</f>
        <v>Southbridge Landfill Gas-to-Energy</v>
      </c>
      <c r="F7888" s="5"/>
      <c r="G7888" s="1" t="n">
        <v>59011</v>
      </c>
      <c r="H7888" s="1" t="s">
        <v>11766</v>
      </c>
      <c r="I7888" s="1" t="n">
        <v>58860</v>
      </c>
      <c r="J7888" s="1" t="s">
        <v>11767</v>
      </c>
      <c r="K7888" s="1" t="s">
        <v>3381</v>
      </c>
    </row>
    <row r="7889" customFormat="false" ht="15" hidden="false" customHeight="true" outlineLevel="0" collapsed="false">
      <c r="A7889" s="1" t="n">
        <f aca="false">MAX($A$2:$A7888)+1</f>
        <v>6923</v>
      </c>
      <c r="C7889" s="1" t="str">
        <f aca="false">IF(H7889="",F7889,H7889)</f>
        <v>DC Water CHP</v>
      </c>
      <c r="F7889" s="5"/>
      <c r="G7889" s="1" t="n">
        <v>59012</v>
      </c>
      <c r="H7889" s="1" t="s">
        <v>11768</v>
      </c>
      <c r="I7889" s="1" t="n">
        <v>58862</v>
      </c>
      <c r="J7889" s="1" t="s">
        <v>11769</v>
      </c>
      <c r="K7889" s="1" t="s">
        <v>3381</v>
      </c>
    </row>
    <row r="7890" customFormat="false" ht="15" hidden="false" customHeight="true" outlineLevel="0" collapsed="false">
      <c r="A7890" s="1" t="n">
        <f aca="false">MAX($A$2:$A7889)+1</f>
        <v>6924</v>
      </c>
      <c r="C7890" s="1" t="str">
        <f aca="false">IF(H7890="",F7890,H7890)</f>
        <v>Scituate PV</v>
      </c>
      <c r="F7890" s="5"/>
      <c r="G7890" s="1" t="n">
        <v>59013</v>
      </c>
      <c r="H7890" s="1" t="s">
        <v>11770</v>
      </c>
      <c r="I7890" s="1" t="n">
        <v>58863</v>
      </c>
      <c r="J7890" s="1" t="s">
        <v>10310</v>
      </c>
      <c r="K7890" s="1" t="s">
        <v>3381</v>
      </c>
    </row>
    <row r="7891" customFormat="false" ht="15" hidden="false" customHeight="true" outlineLevel="0" collapsed="false">
      <c r="A7891" s="1" t="n">
        <f aca="false">MAX($A$2:$A7890)+1</f>
        <v>6925</v>
      </c>
      <c r="C7891" s="1" t="str">
        <f aca="false">IF(H7891="",F7891,H7891)</f>
        <v>Bolton PV</v>
      </c>
      <c r="F7891" s="5"/>
      <c r="G7891" s="1" t="n">
        <v>59014</v>
      </c>
      <c r="H7891" s="1" t="s">
        <v>11771</v>
      </c>
      <c r="I7891" s="1" t="n">
        <v>58863</v>
      </c>
      <c r="J7891" s="1" t="s">
        <v>10310</v>
      </c>
      <c r="K7891" s="1" t="s">
        <v>3381</v>
      </c>
    </row>
    <row r="7892" customFormat="false" ht="15" hidden="false" customHeight="true" outlineLevel="0" collapsed="false">
      <c r="A7892" s="1" t="n">
        <f aca="false">MAX($A$2:$A7891)+1</f>
        <v>6926</v>
      </c>
      <c r="C7892" s="1" t="str">
        <f aca="false">IF(H7892="",F7892,H7892)</f>
        <v>Stow PV</v>
      </c>
      <c r="F7892" s="5"/>
      <c r="G7892" s="1" t="n">
        <v>59015</v>
      </c>
      <c r="H7892" s="1" t="s">
        <v>11772</v>
      </c>
      <c r="I7892" s="1" t="n">
        <v>58863</v>
      </c>
      <c r="J7892" s="1" t="s">
        <v>10310</v>
      </c>
      <c r="K7892" s="1" t="s">
        <v>3381</v>
      </c>
    </row>
    <row r="7893" customFormat="false" ht="15" hidden="false" customHeight="true" outlineLevel="0" collapsed="false">
      <c r="A7893" s="1" t="n">
        <f aca="false">MAX($A$2:$A7892)+1</f>
        <v>6927</v>
      </c>
      <c r="C7893" s="1" t="str">
        <f aca="false">IF(H7893="",F7893,H7893)</f>
        <v>East Chicago</v>
      </c>
      <c r="F7893" s="5"/>
      <c r="G7893" s="1" t="n">
        <v>59018</v>
      </c>
      <c r="H7893" s="1" t="s">
        <v>11773</v>
      </c>
      <c r="I7893" s="1" t="n">
        <v>58864</v>
      </c>
      <c r="J7893" s="1" t="s">
        <v>11774</v>
      </c>
      <c r="K7893" s="1" t="s">
        <v>3381</v>
      </c>
    </row>
    <row r="7894" customFormat="false" ht="15" hidden="false" customHeight="true" outlineLevel="0" collapsed="false">
      <c r="A7894" s="1" t="n">
        <f aca="false">MAX($A$2:$A7893)+1</f>
        <v>6928</v>
      </c>
      <c r="C7894" s="1" t="str">
        <f aca="false">IF(H7894="",F7894,H7894)</f>
        <v>Griffith</v>
      </c>
      <c r="F7894" s="5"/>
      <c r="G7894" s="1" t="n">
        <v>59019</v>
      </c>
      <c r="H7894" s="1" t="s">
        <v>11775</v>
      </c>
      <c r="I7894" s="1" t="n">
        <v>58864</v>
      </c>
      <c r="J7894" s="1" t="s">
        <v>11774</v>
      </c>
      <c r="K7894" s="1" t="s">
        <v>3381</v>
      </c>
    </row>
    <row r="7895" customFormat="false" ht="15" hidden="false" customHeight="true" outlineLevel="0" collapsed="false">
      <c r="A7895" s="1" t="n">
        <f aca="false">MAX($A$2:$A7894)+1</f>
        <v>6929</v>
      </c>
      <c r="C7895" s="1" t="str">
        <f aca="false">IF(H7895="",F7895,H7895)</f>
        <v>Hoopeston Wind LLC</v>
      </c>
      <c r="F7895" s="5"/>
      <c r="G7895" s="1" t="n">
        <v>59021</v>
      </c>
      <c r="H7895" s="1" t="s">
        <v>11776</v>
      </c>
      <c r="I7895" s="1" t="n">
        <v>58865</v>
      </c>
      <c r="J7895" s="1" t="s">
        <v>11776</v>
      </c>
      <c r="K7895" s="1" t="s">
        <v>3381</v>
      </c>
    </row>
    <row r="7896" customFormat="false" ht="15" hidden="false" customHeight="true" outlineLevel="0" collapsed="false">
      <c r="A7896" s="1" t="n">
        <f aca="false">MAX($A$2:$A7895)+1</f>
        <v>6930</v>
      </c>
      <c r="C7896" s="1" t="str">
        <f aca="false">IF(H7896="",F7896,H7896)</f>
        <v>Kingston Wind Independence</v>
      </c>
      <c r="F7896" s="5"/>
      <c r="G7896" s="1" t="n">
        <v>59022</v>
      </c>
      <c r="H7896" s="1" t="s">
        <v>11777</v>
      </c>
      <c r="I7896" s="1" t="n">
        <v>58867</v>
      </c>
      <c r="J7896" s="1" t="s">
        <v>11777</v>
      </c>
      <c r="K7896" s="1" t="s">
        <v>3381</v>
      </c>
    </row>
    <row r="7897" customFormat="false" ht="15" hidden="false" customHeight="true" outlineLevel="0" collapsed="false">
      <c r="A7897" s="1" t="n">
        <f aca="false">MAX($A$2:$A7896)+1</f>
        <v>6931</v>
      </c>
      <c r="C7897" s="1" t="str">
        <f aca="false">IF(H7897="",F7897,H7897)</f>
        <v>Ipswich Wind Independence</v>
      </c>
      <c r="F7897" s="5"/>
      <c r="G7897" s="1" t="n">
        <v>59023</v>
      </c>
      <c r="H7897" s="1" t="s">
        <v>11778</v>
      </c>
      <c r="I7897" s="1" t="n">
        <v>58866</v>
      </c>
      <c r="J7897" s="1" t="s">
        <v>11778</v>
      </c>
      <c r="K7897" s="1" t="s">
        <v>3381</v>
      </c>
    </row>
    <row r="7898" customFormat="false" ht="15" hidden="false" customHeight="true" outlineLevel="0" collapsed="false">
      <c r="A7898" s="1" t="n">
        <f aca="false">MAX($A$2:$A7897)+1</f>
        <v>6932</v>
      </c>
      <c r="C7898" s="1" t="str">
        <f aca="false">IF(H7898="",F7898,H7898)</f>
        <v>Euclid Farm, Stamco N-54</v>
      </c>
      <c r="F7898" s="5"/>
      <c r="G7898" s="1" t="n">
        <v>59024</v>
      </c>
      <c r="H7898" s="1" t="s">
        <v>11779</v>
      </c>
      <c r="I7898" s="1" t="n">
        <v>58869</v>
      </c>
      <c r="J7898" s="1" t="s">
        <v>11780</v>
      </c>
      <c r="K7898" s="1" t="s">
        <v>3381</v>
      </c>
    </row>
    <row r="7899" customFormat="false" ht="15" hidden="false" customHeight="true" outlineLevel="0" collapsed="false">
      <c r="A7899" s="1" t="n">
        <f aca="false">MAX($A$2:$A7898)+1</f>
        <v>6933</v>
      </c>
      <c r="C7899" s="1" t="str">
        <f aca="false">IF(H7899="",F7899,H7899)</f>
        <v>Back River Waste Water Treatment</v>
      </c>
      <c r="F7899" s="5"/>
      <c r="G7899" s="1" t="n">
        <v>59026</v>
      </c>
      <c r="H7899" s="1" t="s">
        <v>11781</v>
      </c>
      <c r="I7899" s="1" t="n">
        <v>58870</v>
      </c>
      <c r="J7899" s="1" t="s">
        <v>11782</v>
      </c>
      <c r="K7899" s="1" t="s">
        <v>3381</v>
      </c>
    </row>
    <row r="7900" customFormat="false" ht="15" hidden="false" customHeight="true" outlineLevel="0" collapsed="false">
      <c r="A7900" s="1" t="n">
        <f aca="false">MAX($A$2:$A7899)+1</f>
        <v>6934</v>
      </c>
      <c r="C7900" s="1" t="str">
        <f aca="false">IF(H7900="",F7900,H7900)</f>
        <v>Agawam Solar</v>
      </c>
      <c r="F7900" s="5"/>
      <c r="G7900" s="1" t="n">
        <v>59028</v>
      </c>
      <c r="H7900" s="1" t="s">
        <v>11783</v>
      </c>
      <c r="I7900" s="1" t="n">
        <v>58871</v>
      </c>
      <c r="J7900" s="1" t="s">
        <v>11784</v>
      </c>
      <c r="K7900" s="1" t="s">
        <v>3381</v>
      </c>
    </row>
    <row r="7901" customFormat="false" ht="15" hidden="false" customHeight="true" outlineLevel="0" collapsed="false">
      <c r="A7901" s="1" t="n">
        <f aca="false">MAX($A$2:$A7900)+1</f>
        <v>6935</v>
      </c>
      <c r="C7901" s="1" t="str">
        <f aca="false">IF(H7901="",F7901,H7901)</f>
        <v>Rehoboth Solar</v>
      </c>
      <c r="F7901" s="5"/>
      <c r="G7901" s="1" t="n">
        <v>59029</v>
      </c>
      <c r="H7901" s="1" t="s">
        <v>11785</v>
      </c>
      <c r="I7901" s="1" t="n">
        <v>58871</v>
      </c>
      <c r="J7901" s="1" t="s">
        <v>11784</v>
      </c>
      <c r="K7901" s="1" t="s">
        <v>3381</v>
      </c>
    </row>
    <row r="7902" customFormat="false" ht="15" hidden="false" customHeight="true" outlineLevel="0" collapsed="false">
      <c r="A7902" s="1" t="n">
        <f aca="false">MAX($A$2:$A7901)+1</f>
        <v>6936</v>
      </c>
      <c r="C7902" s="1" t="str">
        <f aca="false">IF(H7902="",F7902,H7902)</f>
        <v>Chicopee Solar</v>
      </c>
      <c r="F7902" s="5"/>
      <c r="G7902" s="1" t="n">
        <v>59030</v>
      </c>
      <c r="H7902" s="1" t="s">
        <v>11786</v>
      </c>
      <c r="I7902" s="1" t="n">
        <v>58871</v>
      </c>
      <c r="J7902" s="1" t="s">
        <v>11784</v>
      </c>
      <c r="K7902" s="1" t="s">
        <v>3381</v>
      </c>
    </row>
    <row r="7903" customFormat="false" ht="15" hidden="false" customHeight="true" outlineLevel="0" collapsed="false">
      <c r="A7903" s="1" t="n">
        <f aca="false">MAX($A$2:$A7902)+1</f>
        <v>6937</v>
      </c>
      <c r="C7903" s="1" t="str">
        <f aca="false">IF(H7903="",F7903,H7903)</f>
        <v>Route 57 Solar</v>
      </c>
      <c r="F7903" s="5"/>
      <c r="G7903" s="1" t="n">
        <v>59031</v>
      </c>
      <c r="H7903" s="1" t="s">
        <v>11787</v>
      </c>
      <c r="I7903" s="1" t="n">
        <v>58871</v>
      </c>
      <c r="J7903" s="1" t="s">
        <v>11784</v>
      </c>
      <c r="K7903" s="1" t="s">
        <v>3381</v>
      </c>
    </row>
    <row r="7904" customFormat="false" ht="15" hidden="false" customHeight="true" outlineLevel="0" collapsed="false">
      <c r="A7904" s="1" t="n">
        <f aca="false">MAX($A$2:$A7903)+1</f>
        <v>6938</v>
      </c>
      <c r="C7904" s="1" t="str">
        <f aca="false">IF(H7904="",F7904,H7904)</f>
        <v>EBZ Solar</v>
      </c>
      <c r="F7904" s="5"/>
      <c r="G7904" s="1" t="n">
        <v>59032</v>
      </c>
      <c r="H7904" s="1" t="s">
        <v>11788</v>
      </c>
      <c r="I7904" s="1" t="n">
        <v>58871</v>
      </c>
      <c r="J7904" s="1" t="s">
        <v>11784</v>
      </c>
      <c r="K7904" s="1" t="s">
        <v>3381</v>
      </c>
    </row>
    <row r="7905" customFormat="false" ht="15" hidden="false" customHeight="true" outlineLevel="0" collapsed="false">
      <c r="A7905" s="1" t="n">
        <f aca="false">MAX($A$2:$A7904)+1</f>
        <v>6939</v>
      </c>
      <c r="C7905" s="1" t="str">
        <f aca="false">IF(H7905="",F7905,H7905)</f>
        <v>Whately Solar</v>
      </c>
      <c r="F7905" s="5"/>
      <c r="G7905" s="1" t="n">
        <v>59033</v>
      </c>
      <c r="H7905" s="1" t="s">
        <v>11789</v>
      </c>
      <c r="I7905" s="1" t="n">
        <v>58871</v>
      </c>
      <c r="J7905" s="1" t="s">
        <v>11784</v>
      </c>
      <c r="K7905" s="1" t="s">
        <v>3381</v>
      </c>
    </row>
    <row r="7906" customFormat="false" ht="15" hidden="false" customHeight="true" outlineLevel="0" collapsed="false">
      <c r="A7906" s="1" t="n">
        <f aca="false">MAX($A$2:$A7905)+1</f>
        <v>6940</v>
      </c>
      <c r="C7906" s="1" t="str">
        <f aca="false">IF(H7906="",F7906,H7906)</f>
        <v>Shannon Wind</v>
      </c>
      <c r="F7906" s="5"/>
      <c r="G7906" s="1" t="n">
        <v>59034</v>
      </c>
      <c r="H7906" s="1" t="s">
        <v>11790</v>
      </c>
      <c r="I7906" s="1" t="n">
        <v>58872</v>
      </c>
      <c r="J7906" s="1" t="s">
        <v>11791</v>
      </c>
      <c r="K7906" s="1" t="s">
        <v>3381</v>
      </c>
    </row>
    <row r="7907" customFormat="false" ht="15" hidden="false" customHeight="true" outlineLevel="0" collapsed="false">
      <c r="A7907" s="1" t="n">
        <f aca="false">MAX($A$2:$A7906)+1</f>
        <v>6941</v>
      </c>
      <c r="C7907" s="1" t="str">
        <f aca="false">IF(H7907="",F7907,H7907)</f>
        <v>Biomass to Energy Facility, Kauai</v>
      </c>
      <c r="F7907" s="5"/>
      <c r="G7907" s="1" t="n">
        <v>59035</v>
      </c>
      <c r="H7907" s="1" t="s">
        <v>11792</v>
      </c>
      <c r="I7907" s="1" t="n">
        <v>58873</v>
      </c>
      <c r="J7907" s="1" t="s">
        <v>11793</v>
      </c>
      <c r="K7907" s="1" t="s">
        <v>3381</v>
      </c>
    </row>
    <row r="7908" customFormat="false" ht="15" hidden="false" customHeight="true" outlineLevel="0" collapsed="false">
      <c r="A7908" s="1" t="n">
        <f aca="false">MAX($A$2:$A7907)+1</f>
        <v>6942</v>
      </c>
      <c r="C7908" s="1" t="str">
        <f aca="false">IF(H7908="",F7908,H7908)</f>
        <v>Battleground</v>
      </c>
      <c r="F7908" s="5"/>
      <c r="G7908" s="1" t="n">
        <v>59038</v>
      </c>
      <c r="H7908" s="1" t="s">
        <v>11794</v>
      </c>
      <c r="I7908" s="1" t="n">
        <v>58661</v>
      </c>
      <c r="J7908" s="1" t="s">
        <v>10389</v>
      </c>
      <c r="K7908" s="1" t="s">
        <v>3381</v>
      </c>
    </row>
    <row r="7909" customFormat="false" ht="15" hidden="false" customHeight="true" outlineLevel="0" collapsed="false">
      <c r="A7909" s="1" t="n">
        <f aca="false">MAX($A$2:$A7908)+1</f>
        <v>6943</v>
      </c>
      <c r="C7909" s="1" t="str">
        <f aca="false">IF(H7909="",F7909,H7909)</f>
        <v>Beulaville</v>
      </c>
      <c r="F7909" s="5"/>
      <c r="G7909" s="1" t="n">
        <v>59039</v>
      </c>
      <c r="H7909" s="1" t="s">
        <v>11795</v>
      </c>
      <c r="I7909" s="1" t="n">
        <v>58876</v>
      </c>
      <c r="J7909" s="1" t="s">
        <v>11796</v>
      </c>
      <c r="K7909" s="1" t="s">
        <v>3381</v>
      </c>
    </row>
    <row r="7910" customFormat="false" ht="15" hidden="false" customHeight="true" outlineLevel="0" collapsed="false">
      <c r="A7910" s="1" t="n">
        <f aca="false">MAX($A$2:$A7909)+1</f>
        <v>6944</v>
      </c>
      <c r="C7910" s="1" t="str">
        <f aca="false">IF(H7910="",F7910,H7910)</f>
        <v>Ellerbe</v>
      </c>
      <c r="F7910" s="5"/>
      <c r="G7910" s="1" t="n">
        <v>59042</v>
      </c>
      <c r="H7910" s="1" t="s">
        <v>11797</v>
      </c>
      <c r="I7910" s="1" t="n">
        <v>58661</v>
      </c>
      <c r="J7910" s="1" t="s">
        <v>10389</v>
      </c>
      <c r="K7910" s="1" t="s">
        <v>3381</v>
      </c>
    </row>
    <row r="7911" customFormat="false" ht="15" hidden="false" customHeight="true" outlineLevel="0" collapsed="false">
      <c r="A7911" s="1" t="n">
        <f aca="false">MAX($A$2:$A7910)+1</f>
        <v>6945</v>
      </c>
      <c r="C7911" s="1" t="str">
        <f aca="false">IF(H7911="",F7911,H7911)</f>
        <v>West Davisville Solar</v>
      </c>
      <c r="F7911" s="5"/>
      <c r="G7911" s="1" t="n">
        <v>59043</v>
      </c>
      <c r="H7911" s="1" t="s">
        <v>11798</v>
      </c>
      <c r="I7911" s="1" t="n">
        <v>58682</v>
      </c>
      <c r="J7911" s="1" t="s">
        <v>11552</v>
      </c>
      <c r="K7911" s="1" t="s">
        <v>3381</v>
      </c>
    </row>
    <row r="7912" customFormat="false" ht="15" hidden="false" customHeight="true" outlineLevel="0" collapsed="false">
      <c r="A7912" s="1" t="n">
        <f aca="false">MAX($A$2:$A7911)+1</f>
        <v>6946</v>
      </c>
      <c r="C7912" s="1" t="str">
        <f aca="false">IF(H7912="",F7912,H7912)</f>
        <v>Jameson Energy Center</v>
      </c>
      <c r="F7912" s="5"/>
      <c r="G7912" s="1" t="n">
        <v>59045</v>
      </c>
      <c r="H7912" s="1" t="s">
        <v>11799</v>
      </c>
      <c r="I7912" s="1" t="n">
        <v>10035</v>
      </c>
      <c r="J7912" s="1" t="s">
        <v>11800</v>
      </c>
      <c r="K7912" s="1" t="s">
        <v>3381</v>
      </c>
    </row>
    <row r="7913" customFormat="false" ht="15" hidden="false" customHeight="true" outlineLevel="0" collapsed="false">
      <c r="A7913" s="1" t="n">
        <f aca="false">MAX($A$2:$A7912)+1</f>
        <v>6947</v>
      </c>
      <c r="C7913" s="1" t="str">
        <f aca="false">IF(H7913="",F7913,H7913)</f>
        <v>651 Chase Solar NG</v>
      </c>
      <c r="F7913" s="5"/>
      <c r="G7913" s="1" t="n">
        <v>59046</v>
      </c>
      <c r="H7913" s="1" t="s">
        <v>11801</v>
      </c>
      <c r="I7913" s="1" t="n">
        <v>58879</v>
      </c>
      <c r="J7913" s="1" t="s">
        <v>11802</v>
      </c>
      <c r="K7913" s="1" t="s">
        <v>3381</v>
      </c>
    </row>
    <row r="7914" customFormat="false" ht="15" hidden="false" customHeight="true" outlineLevel="0" collapsed="false">
      <c r="A7914" s="1" t="n">
        <f aca="false">MAX($A$2:$A7913)+1</f>
        <v>6948</v>
      </c>
      <c r="C7914" s="1" t="str">
        <f aca="false">IF(H7914="",F7914,H7914)</f>
        <v>Whitcomb Solar Farm</v>
      </c>
      <c r="F7914" s="5"/>
      <c r="G7914" s="1" t="n">
        <v>59049</v>
      </c>
      <c r="H7914" s="1" t="s">
        <v>11803</v>
      </c>
      <c r="I7914" s="1" t="n">
        <v>58883</v>
      </c>
      <c r="J7914" s="1" t="s">
        <v>11804</v>
      </c>
      <c r="K7914" s="1" t="s">
        <v>3381</v>
      </c>
    </row>
    <row r="7915" customFormat="false" ht="15" hidden="false" customHeight="true" outlineLevel="0" collapsed="false">
      <c r="A7915" s="1" t="n">
        <f aca="false">MAX($A$2:$A7914)+1</f>
        <v>6949</v>
      </c>
      <c r="C7915" s="1" t="str">
        <f aca="false">IF(H7915="",F7915,H7915)</f>
        <v>Wallace</v>
      </c>
      <c r="F7915" s="5"/>
      <c r="G7915" s="1" t="n">
        <v>59050</v>
      </c>
      <c r="H7915" s="1" t="s">
        <v>11805</v>
      </c>
      <c r="I7915" s="1" t="n">
        <v>58661</v>
      </c>
      <c r="J7915" s="1" t="s">
        <v>10389</v>
      </c>
      <c r="K7915" s="1" t="s">
        <v>3381</v>
      </c>
    </row>
    <row r="7916" customFormat="false" ht="15" hidden="false" customHeight="true" outlineLevel="0" collapsed="false">
      <c r="A7916" s="1" t="n">
        <f aca="false">MAX($A$2:$A7915)+1</f>
        <v>6950</v>
      </c>
      <c r="C7916" s="1" t="str">
        <f aca="false">IF(H7916="",F7916,H7916)</f>
        <v>Kenansville</v>
      </c>
      <c r="F7916" s="5"/>
      <c r="G7916" s="1" t="n">
        <v>59051</v>
      </c>
      <c r="H7916" s="1" t="s">
        <v>11806</v>
      </c>
      <c r="I7916" s="1" t="n">
        <v>58661</v>
      </c>
      <c r="J7916" s="1" t="s">
        <v>10389</v>
      </c>
      <c r="K7916" s="1" t="s">
        <v>3381</v>
      </c>
    </row>
    <row r="7917" customFormat="false" ht="15" hidden="false" customHeight="true" outlineLevel="0" collapsed="false">
      <c r="A7917" s="1" t="n">
        <f aca="false">MAX($A$2:$A7916)+1</f>
        <v>6951</v>
      </c>
      <c r="C7917" s="1" t="str">
        <f aca="false">IF(H7917="",F7917,H7917)</f>
        <v>Fairmont-FLS 100</v>
      </c>
      <c r="F7917" s="5"/>
      <c r="G7917" s="1" t="n">
        <v>59052</v>
      </c>
      <c r="H7917" s="1" t="s">
        <v>11807</v>
      </c>
      <c r="I7917" s="1" t="n">
        <v>58884</v>
      </c>
      <c r="J7917" s="1" t="s">
        <v>11808</v>
      </c>
      <c r="K7917" s="1" t="s">
        <v>3381</v>
      </c>
    </row>
    <row r="7918" customFormat="false" ht="15" hidden="false" customHeight="true" outlineLevel="0" collapsed="false">
      <c r="A7918" s="1" t="n">
        <f aca="false">MAX($A$2:$A7917)+1</f>
        <v>6952</v>
      </c>
      <c r="C7918" s="1" t="str">
        <f aca="false">IF(H7918="",F7918,H7918)</f>
        <v>Rariton OMP</v>
      </c>
      <c r="F7918" s="5"/>
      <c r="G7918" s="1" t="n">
        <v>59055</v>
      </c>
      <c r="H7918" s="1" t="s">
        <v>11809</v>
      </c>
      <c r="I7918" s="1" t="n">
        <v>57130</v>
      </c>
      <c r="J7918" s="1" t="s">
        <v>10375</v>
      </c>
      <c r="K7918" s="1" t="s">
        <v>3381</v>
      </c>
    </row>
    <row r="7919" customFormat="false" ht="15" hidden="false" customHeight="true" outlineLevel="0" collapsed="false">
      <c r="A7919" s="1" t="n">
        <f aca="false">MAX($A$2:$A7918)+1</f>
        <v>6953</v>
      </c>
      <c r="C7919" s="1" t="str">
        <f aca="false">IF(H7919="",F7919,H7919)</f>
        <v>Spring House</v>
      </c>
      <c r="F7919" s="5"/>
      <c r="G7919" s="1" t="n">
        <v>59056</v>
      </c>
      <c r="H7919" s="1" t="s">
        <v>11810</v>
      </c>
      <c r="I7919" s="1" t="n">
        <v>57130</v>
      </c>
      <c r="J7919" s="1" t="s">
        <v>10375</v>
      </c>
      <c r="K7919" s="1" t="s">
        <v>3381</v>
      </c>
    </row>
    <row r="7920" customFormat="false" ht="15" hidden="false" customHeight="true" outlineLevel="0" collapsed="false">
      <c r="A7920" s="1" t="n">
        <f aca="false">MAX($A$2:$A7919)+1</f>
        <v>6954</v>
      </c>
      <c r="C7920" s="1" t="str">
        <f aca="false">IF(H7920="",F7920,H7920)</f>
        <v>Skillman</v>
      </c>
      <c r="F7920" s="5"/>
      <c r="G7920" s="1" t="n">
        <v>59057</v>
      </c>
      <c r="H7920" s="1" t="s">
        <v>11811</v>
      </c>
      <c r="I7920" s="1" t="n">
        <v>57130</v>
      </c>
      <c r="J7920" s="1" t="s">
        <v>10375</v>
      </c>
      <c r="K7920" s="1" t="s">
        <v>3381</v>
      </c>
    </row>
    <row r="7921" customFormat="false" ht="15" hidden="false" customHeight="true" outlineLevel="0" collapsed="false">
      <c r="A7921" s="1" t="n">
        <f aca="false">MAX($A$2:$A7920)+1</f>
        <v>6955</v>
      </c>
      <c r="C7921" s="1" t="str">
        <f aca="false">IF(H7921="",F7921,H7921)</f>
        <v>Vacaville</v>
      </c>
      <c r="F7921" s="5"/>
      <c r="G7921" s="1" t="n">
        <v>59058</v>
      </c>
      <c r="H7921" s="1" t="s">
        <v>11812</v>
      </c>
      <c r="I7921" s="1" t="n">
        <v>57130</v>
      </c>
      <c r="J7921" s="1" t="s">
        <v>10375</v>
      </c>
      <c r="K7921" s="1" t="s">
        <v>3381</v>
      </c>
    </row>
    <row r="7922" customFormat="false" ht="15" hidden="false" customHeight="true" outlineLevel="0" collapsed="false">
      <c r="A7922" s="1" t="n">
        <f aca="false">MAX($A$2:$A7921)+1</f>
        <v>6956</v>
      </c>
      <c r="C7922" s="1" t="str">
        <f aca="false">IF(H7922="",F7922,H7922)</f>
        <v>Raritan ITS</v>
      </c>
      <c r="F7922" s="5"/>
      <c r="G7922" s="1" t="n">
        <v>59059</v>
      </c>
      <c r="H7922" s="1" t="s">
        <v>11813</v>
      </c>
      <c r="I7922" s="1" t="n">
        <v>57130</v>
      </c>
      <c r="J7922" s="1" t="s">
        <v>10375</v>
      </c>
      <c r="K7922" s="1" t="s">
        <v>3381</v>
      </c>
    </row>
    <row r="7923" customFormat="false" ht="15" hidden="false" customHeight="true" outlineLevel="0" collapsed="false">
      <c r="A7923" s="1" t="n">
        <f aca="false">MAX($A$2:$A7922)+1</f>
        <v>6957</v>
      </c>
      <c r="C7923" s="1" t="str">
        <f aca="false">IF(H7923="",F7923,H7923)</f>
        <v>Waste Water Treatment Plant</v>
      </c>
      <c r="F7923" s="5"/>
      <c r="G7923" s="1" t="n">
        <v>59060</v>
      </c>
      <c r="H7923" s="1" t="s">
        <v>11814</v>
      </c>
      <c r="I7923" s="1" t="n">
        <v>58888</v>
      </c>
      <c r="J7923" s="1" t="s">
        <v>11815</v>
      </c>
      <c r="K7923" s="1" t="s">
        <v>3381</v>
      </c>
    </row>
    <row r="7924" customFormat="false" ht="15" hidden="false" customHeight="true" outlineLevel="0" collapsed="false">
      <c r="A7924" s="1" t="n">
        <f aca="false">MAX($A$2:$A7923)+1</f>
        <v>6958</v>
      </c>
      <c r="C7924" s="1" t="str">
        <f aca="false">IF(H7924="",F7924,H7924)</f>
        <v>Carroll Area Wind Farm</v>
      </c>
      <c r="F7924" s="5"/>
      <c r="G7924" s="1" t="n">
        <v>59071</v>
      </c>
      <c r="H7924" s="1" t="s">
        <v>11816</v>
      </c>
      <c r="I7924" s="1" t="n">
        <v>56990</v>
      </c>
      <c r="J7924" s="1" t="s">
        <v>10172</v>
      </c>
      <c r="K7924" s="1" t="s">
        <v>3381</v>
      </c>
    </row>
    <row r="7925" customFormat="false" ht="15" hidden="false" customHeight="true" outlineLevel="0" collapsed="false">
      <c r="A7925" s="1" t="n">
        <f aca="false">MAX($A$2:$A7924)+1</f>
        <v>6959</v>
      </c>
      <c r="C7925" s="1" t="str">
        <f aca="false">IF(H7925="",F7925,H7925)</f>
        <v>Wooster Renewable Energy</v>
      </c>
      <c r="F7925" s="5"/>
      <c r="G7925" s="1" t="n">
        <v>59072</v>
      </c>
      <c r="H7925" s="1" t="s">
        <v>11817</v>
      </c>
      <c r="I7925" s="1" t="n">
        <v>58892</v>
      </c>
      <c r="J7925" s="1" t="s">
        <v>11818</v>
      </c>
      <c r="K7925" s="1" t="s">
        <v>3381</v>
      </c>
    </row>
    <row r="7926" customFormat="false" ht="15" hidden="false" customHeight="true" outlineLevel="0" collapsed="false">
      <c r="A7926" s="1" t="n">
        <f aca="false">MAX($A$2:$A7925)+1</f>
        <v>6960</v>
      </c>
      <c r="C7926" s="1" t="str">
        <f aca="false">IF(H7926="",F7926,H7926)</f>
        <v>Cove Point LNG Terminal</v>
      </c>
      <c r="F7926" s="5"/>
      <c r="G7926" s="1" t="n">
        <v>59073</v>
      </c>
      <c r="H7926" s="1" t="s">
        <v>11819</v>
      </c>
      <c r="I7926" s="1" t="n">
        <v>58889</v>
      </c>
      <c r="J7926" s="1" t="s">
        <v>11820</v>
      </c>
      <c r="K7926" s="1" t="s">
        <v>3381</v>
      </c>
    </row>
    <row r="7927" customFormat="false" ht="15" hidden="false" customHeight="true" outlineLevel="0" collapsed="false">
      <c r="A7927" s="1" t="n">
        <f aca="false">MAX($A$2:$A7926)+1</f>
        <v>6961</v>
      </c>
      <c r="C7927" s="1" t="str">
        <f aca="false">IF(H7927="",F7927,H7927)</f>
        <v>SC 1 Data Center, Phase 2</v>
      </c>
      <c r="F7927" s="5"/>
      <c r="G7927" s="1" t="n">
        <v>59074</v>
      </c>
      <c r="H7927" s="1" t="s">
        <v>11821</v>
      </c>
      <c r="I7927" s="1" t="n">
        <v>58893</v>
      </c>
      <c r="J7927" s="1" t="s">
        <v>11822</v>
      </c>
      <c r="K7927" s="1" t="s">
        <v>3381</v>
      </c>
    </row>
    <row r="7928" customFormat="false" ht="15" hidden="false" customHeight="true" outlineLevel="0" collapsed="false">
      <c r="A7928" s="1" t="n">
        <f aca="false">MAX($A$2:$A7927)+1</f>
        <v>6962</v>
      </c>
      <c r="C7928" s="1" t="str">
        <f aca="false">IF(H7928="",F7928,H7928)</f>
        <v>Brewster Landfill</v>
      </c>
      <c r="F7928" s="5"/>
      <c r="G7928" s="1" t="n">
        <v>59075</v>
      </c>
      <c r="H7928" s="1" t="s">
        <v>11823</v>
      </c>
      <c r="I7928" s="1" t="n">
        <v>58894</v>
      </c>
      <c r="J7928" s="1" t="s">
        <v>11824</v>
      </c>
      <c r="K7928" s="1" t="s">
        <v>3381</v>
      </c>
    </row>
    <row r="7929" customFormat="false" ht="15" hidden="false" customHeight="true" outlineLevel="0" collapsed="false">
      <c r="A7929" s="1" t="n">
        <f aca="false">MAX($A$2:$A7928)+1</f>
        <v>6963</v>
      </c>
      <c r="C7929" s="1" t="str">
        <f aca="false">IF(H7929="",F7929,H7929)</f>
        <v>Chatham Landfill</v>
      </c>
      <c r="F7929" s="5"/>
      <c r="G7929" s="1" t="n">
        <v>59077</v>
      </c>
      <c r="H7929" s="1" t="s">
        <v>11825</v>
      </c>
      <c r="I7929" s="1" t="n">
        <v>58894</v>
      </c>
      <c r="J7929" s="1" t="s">
        <v>11824</v>
      </c>
      <c r="K7929" s="1" t="s">
        <v>3381</v>
      </c>
    </row>
    <row r="7930" customFormat="false" ht="15" hidden="false" customHeight="true" outlineLevel="0" collapsed="false">
      <c r="A7930" s="1" t="n">
        <f aca="false">MAX($A$2:$A7929)+1</f>
        <v>6964</v>
      </c>
      <c r="C7930" s="1" t="str">
        <f aca="false">IF(H7930="",F7930,H7930)</f>
        <v>Harwich Landfill</v>
      </c>
      <c r="F7930" s="5"/>
      <c r="G7930" s="1" t="n">
        <v>59078</v>
      </c>
      <c r="H7930" s="1" t="s">
        <v>11826</v>
      </c>
      <c r="I7930" s="1" t="n">
        <v>58894</v>
      </c>
      <c r="J7930" s="1" t="s">
        <v>11824</v>
      </c>
      <c r="K7930" s="1" t="s">
        <v>3381</v>
      </c>
    </row>
    <row r="7931" customFormat="false" ht="15" hidden="false" customHeight="true" outlineLevel="0" collapsed="false">
      <c r="A7931" s="1" t="n">
        <f aca="false">MAX($A$2:$A7930)+1</f>
        <v>6965</v>
      </c>
      <c r="C7931" s="1" t="str">
        <f aca="false">IF(H7931="",F7931,H7931)</f>
        <v>Katama Farm</v>
      </c>
      <c r="F7931" s="5"/>
      <c r="G7931" s="1" t="n">
        <v>59079</v>
      </c>
      <c r="H7931" s="1" t="s">
        <v>11827</v>
      </c>
      <c r="I7931" s="1" t="n">
        <v>58894</v>
      </c>
      <c r="J7931" s="1" t="s">
        <v>11824</v>
      </c>
      <c r="K7931" s="1" t="s">
        <v>3381</v>
      </c>
    </row>
    <row r="7932" customFormat="false" ht="15" hidden="false" customHeight="true" outlineLevel="0" collapsed="false">
      <c r="A7932" s="1" t="n">
        <f aca="false">MAX($A$2:$A7931)+1</f>
        <v>6966</v>
      </c>
      <c r="C7932" s="1" t="str">
        <f aca="false">IF(H7932="",F7932,H7932)</f>
        <v>Nunnepog</v>
      </c>
      <c r="F7932" s="5"/>
      <c r="G7932" s="1" t="n">
        <v>59080</v>
      </c>
      <c r="H7932" s="1" t="s">
        <v>11828</v>
      </c>
      <c r="I7932" s="1" t="n">
        <v>58894</v>
      </c>
      <c r="J7932" s="1" t="s">
        <v>11824</v>
      </c>
      <c r="K7932" s="1" t="s">
        <v>3381</v>
      </c>
    </row>
    <row r="7933" customFormat="false" ht="15" hidden="false" customHeight="true" outlineLevel="0" collapsed="false">
      <c r="A7933" s="1" t="n">
        <f aca="false">MAX($A$2:$A7932)+1</f>
        <v>6967</v>
      </c>
      <c r="C7933" s="1" t="str">
        <f aca="false">IF(H7933="",F7933,H7933)</f>
        <v>Barnstable Landfill</v>
      </c>
      <c r="F7933" s="5"/>
      <c r="G7933" s="1" t="n">
        <v>59081</v>
      </c>
      <c r="H7933" s="1" t="s">
        <v>11829</v>
      </c>
      <c r="I7933" s="1" t="n">
        <v>58894</v>
      </c>
      <c r="J7933" s="1" t="s">
        <v>11824</v>
      </c>
      <c r="K7933" s="1" t="s">
        <v>3381</v>
      </c>
    </row>
    <row r="7934" customFormat="false" ht="15" hidden="false" customHeight="true" outlineLevel="0" collapsed="false">
      <c r="A7934" s="1" t="n">
        <f aca="false">MAX($A$2:$A7933)+1</f>
        <v>6968</v>
      </c>
      <c r="C7934" s="1" t="str">
        <f aca="false">IF(H7934="",F7934,H7934)</f>
        <v>Dennis Landfill</v>
      </c>
      <c r="F7934" s="5"/>
      <c r="G7934" s="1" t="n">
        <v>59082</v>
      </c>
      <c r="H7934" s="1" t="s">
        <v>11830</v>
      </c>
      <c r="I7934" s="1" t="n">
        <v>58894</v>
      </c>
      <c r="J7934" s="1" t="s">
        <v>11824</v>
      </c>
      <c r="K7934" s="1" t="s">
        <v>3381</v>
      </c>
    </row>
    <row r="7935" customFormat="false" ht="15" hidden="false" customHeight="true" outlineLevel="0" collapsed="false">
      <c r="A7935" s="1" t="n">
        <f aca="false">MAX($A$2:$A7934)+1</f>
        <v>6969</v>
      </c>
      <c r="C7935" s="1" t="str">
        <f aca="false">IF(H7935="",F7935,H7935)</f>
        <v>Limon III Wind LLC</v>
      </c>
      <c r="F7935" s="5"/>
      <c r="G7935" s="1" t="n">
        <v>59083</v>
      </c>
      <c r="H7935" s="1" t="s">
        <v>11831</v>
      </c>
      <c r="I7935" s="1" t="n">
        <v>57503</v>
      </c>
      <c r="J7935" s="1" t="s">
        <v>10747</v>
      </c>
      <c r="K7935" s="1" t="s">
        <v>3381</v>
      </c>
    </row>
    <row r="7936" customFormat="false" ht="15" hidden="false" customHeight="true" outlineLevel="0" collapsed="false">
      <c r="A7936" s="1" t="n">
        <f aca="false">MAX($A$2:$A7935)+1</f>
        <v>6970</v>
      </c>
      <c r="C7936" s="1" t="str">
        <f aca="false">IF(H7936="",F7936,H7936)</f>
        <v>Lepomis PV Energy LLC</v>
      </c>
      <c r="F7936" s="5"/>
      <c r="G7936" s="1" t="n">
        <v>59085</v>
      </c>
      <c r="H7936" s="1" t="s">
        <v>11832</v>
      </c>
      <c r="I7936" s="1" t="n">
        <v>57170</v>
      </c>
      <c r="J7936" s="1" t="s">
        <v>6439</v>
      </c>
      <c r="K7936" s="1" t="s">
        <v>3381</v>
      </c>
    </row>
    <row r="7937" customFormat="false" ht="15" hidden="false" customHeight="true" outlineLevel="0" collapsed="false">
      <c r="A7937" s="1" t="n">
        <f aca="false">MAX($A$2:$A7936)+1</f>
        <v>6971</v>
      </c>
      <c r="C7937" s="1" t="str">
        <f aca="false">IF(H7937="",F7937,H7937)</f>
        <v>Goose Lake Solar</v>
      </c>
      <c r="F7937" s="5"/>
      <c r="G7937" s="1" t="n">
        <v>59086</v>
      </c>
      <c r="H7937" s="1" t="s">
        <v>11833</v>
      </c>
      <c r="I7937" s="1" t="n">
        <v>58468</v>
      </c>
      <c r="J7937" s="1" t="s">
        <v>11222</v>
      </c>
      <c r="K7937" s="1" t="s">
        <v>3381</v>
      </c>
    </row>
    <row r="7938" customFormat="false" ht="15" hidden="false" customHeight="true" outlineLevel="0" collapsed="false">
      <c r="A7938" s="1" t="n">
        <f aca="false">MAX($A$2:$A7937)+1</f>
        <v>6972</v>
      </c>
      <c r="C7938" s="1" t="str">
        <f aca="false">IF(H7938="",F7938,H7938)</f>
        <v>City of Corcoran Solar</v>
      </c>
      <c r="F7938" s="5"/>
      <c r="G7938" s="1" t="n">
        <v>59087</v>
      </c>
      <c r="H7938" s="1" t="s">
        <v>11834</v>
      </c>
      <c r="I7938" s="1" t="n">
        <v>58468</v>
      </c>
      <c r="J7938" s="1" t="s">
        <v>11222</v>
      </c>
      <c r="K7938" s="1" t="s">
        <v>3381</v>
      </c>
    </row>
    <row r="7939" customFormat="false" ht="15" hidden="false" customHeight="true" outlineLevel="0" collapsed="false">
      <c r="A7939" s="1" t="n">
        <f aca="false">MAX($A$2:$A7938)+1</f>
        <v>6973</v>
      </c>
      <c r="C7939" s="1" t="str">
        <f aca="false">IF(H7939="",F7939,H7939)</f>
        <v>Rockland Solar</v>
      </c>
      <c r="F7939" s="5"/>
      <c r="G7939" s="1" t="n">
        <v>59090</v>
      </c>
      <c r="H7939" s="1" t="s">
        <v>11835</v>
      </c>
      <c r="I7939" s="1" t="n">
        <v>58902</v>
      </c>
      <c r="J7939" s="1" t="s">
        <v>11835</v>
      </c>
      <c r="K7939" s="1" t="s">
        <v>3381</v>
      </c>
    </row>
    <row r="7940" customFormat="false" ht="15" hidden="false" customHeight="true" outlineLevel="0" collapsed="false">
      <c r="A7940" s="1" t="n">
        <f aca="false">MAX($A$2:$A7939)+1</f>
        <v>6974</v>
      </c>
      <c r="C7940" s="1" t="str">
        <f aca="false">IF(H7940="",F7940,H7940)</f>
        <v>Division 1</v>
      </c>
      <c r="F7940" s="5"/>
      <c r="G7940" s="1" t="n">
        <v>59094</v>
      </c>
      <c r="H7940" s="1" t="s">
        <v>11836</v>
      </c>
      <c r="I7940" s="1" t="n">
        <v>57313</v>
      </c>
      <c r="J7940" s="1" t="s">
        <v>10515</v>
      </c>
      <c r="K7940" s="1" t="s">
        <v>3381</v>
      </c>
    </row>
    <row r="7941" customFormat="false" ht="15" hidden="false" customHeight="true" outlineLevel="0" collapsed="false">
      <c r="A7941" s="1" t="n">
        <f aca="false">MAX($A$2:$A7940)+1</f>
        <v>6975</v>
      </c>
      <c r="C7941" s="1" t="str">
        <f aca="false">IF(H7941="",F7941,H7941)</f>
        <v>Division 2</v>
      </c>
      <c r="F7941" s="5"/>
      <c r="G7941" s="1" t="n">
        <v>59095</v>
      </c>
      <c r="H7941" s="1" t="s">
        <v>11837</v>
      </c>
      <c r="I7941" s="1" t="n">
        <v>57313</v>
      </c>
      <c r="J7941" s="1" t="s">
        <v>10515</v>
      </c>
      <c r="K7941" s="1" t="s">
        <v>3381</v>
      </c>
    </row>
    <row r="7942" customFormat="false" ht="15" hidden="false" customHeight="true" outlineLevel="0" collapsed="false">
      <c r="A7942" s="1" t="n">
        <f aca="false">MAX($A$2:$A7941)+1</f>
        <v>6976</v>
      </c>
      <c r="C7942" s="1" t="str">
        <f aca="false">IF(H7942="",F7942,H7942)</f>
        <v>Division 3</v>
      </c>
      <c r="F7942" s="5"/>
      <c r="G7942" s="1" t="n">
        <v>59096</v>
      </c>
      <c r="H7942" s="1" t="s">
        <v>11838</v>
      </c>
      <c r="I7942" s="1" t="n">
        <v>57313</v>
      </c>
      <c r="J7942" s="1" t="s">
        <v>10515</v>
      </c>
      <c r="K7942" s="1" t="s">
        <v>3381</v>
      </c>
    </row>
    <row r="7943" customFormat="false" ht="15" hidden="false" customHeight="true" outlineLevel="0" collapsed="false">
      <c r="A7943" s="1" t="n">
        <f aca="false">MAX($A$2:$A7942)+1</f>
        <v>6977</v>
      </c>
      <c r="C7943" s="1" t="str">
        <f aca="false">IF(H7943="",F7943,H7943)</f>
        <v>Berry Plastics Solar</v>
      </c>
      <c r="F7943" s="5"/>
      <c r="G7943" s="1" t="n">
        <v>59097</v>
      </c>
      <c r="H7943" s="1" t="s">
        <v>11839</v>
      </c>
      <c r="I7943" s="1" t="n">
        <v>58928</v>
      </c>
      <c r="J7943" s="1" t="s">
        <v>11839</v>
      </c>
      <c r="K7943" s="1" t="s">
        <v>3381</v>
      </c>
    </row>
    <row r="7944" customFormat="false" ht="15" hidden="false" customHeight="true" outlineLevel="0" collapsed="false">
      <c r="A7944" s="1" t="n">
        <f aca="false">MAX($A$2:$A7943)+1</f>
        <v>6978</v>
      </c>
      <c r="C7944" s="1" t="str">
        <f aca="false">IF(H7944="",F7944,H7944)</f>
        <v>Kettering Solar 1</v>
      </c>
      <c r="F7944" s="5"/>
      <c r="G7944" s="1" t="n">
        <v>59098</v>
      </c>
      <c r="H7944" s="1" t="s">
        <v>11840</v>
      </c>
      <c r="I7944" s="1" t="n">
        <v>57313</v>
      </c>
      <c r="J7944" s="1" t="s">
        <v>10515</v>
      </c>
      <c r="K7944" s="1" t="s">
        <v>3381</v>
      </c>
    </row>
    <row r="7945" customFormat="false" ht="15" hidden="false" customHeight="true" outlineLevel="0" collapsed="false">
      <c r="A7945" s="1" t="n">
        <f aca="false">MAX($A$2:$A7944)+1</f>
        <v>6979</v>
      </c>
      <c r="C7945" s="1" t="str">
        <f aca="false">IF(H7945="",F7945,H7945)</f>
        <v>Kettering Solar 2</v>
      </c>
      <c r="F7945" s="5"/>
      <c r="G7945" s="1" t="n">
        <v>59099</v>
      </c>
      <c r="H7945" s="1" t="s">
        <v>11841</v>
      </c>
      <c r="I7945" s="1" t="n">
        <v>57313</v>
      </c>
      <c r="J7945" s="1" t="s">
        <v>10515</v>
      </c>
      <c r="K7945" s="1" t="s">
        <v>3381</v>
      </c>
    </row>
    <row r="7946" customFormat="false" ht="15" hidden="false" customHeight="true" outlineLevel="0" collapsed="false">
      <c r="A7946" s="1" t="n">
        <f aca="false">MAX($A$2:$A7945)+1</f>
        <v>6980</v>
      </c>
      <c r="C7946" s="1" t="str">
        <f aca="false">IF(H7946="",F7946,H7946)</f>
        <v>Chauncey Farm LLC</v>
      </c>
      <c r="F7946" s="5"/>
      <c r="G7946" s="1" t="n">
        <v>59100</v>
      </c>
      <c r="H7946" s="1" t="s">
        <v>11842</v>
      </c>
      <c r="I7946" s="1" t="n">
        <v>58906</v>
      </c>
      <c r="J7946" s="1" t="s">
        <v>11843</v>
      </c>
      <c r="K7946" s="1" t="s">
        <v>3381</v>
      </c>
    </row>
    <row r="7947" customFormat="false" ht="15" hidden="false" customHeight="true" outlineLevel="0" collapsed="false">
      <c r="A7947" s="1" t="n">
        <f aca="false">MAX($A$2:$A7946)+1</f>
        <v>6981</v>
      </c>
      <c r="C7947" s="1" t="str">
        <f aca="false">IF(H7947="",F7947,H7947)</f>
        <v>Dragstrip Farm</v>
      </c>
      <c r="F7947" s="5"/>
      <c r="G7947" s="1" t="n">
        <v>59102</v>
      </c>
      <c r="H7947" s="1" t="s">
        <v>11844</v>
      </c>
      <c r="I7947" s="1" t="n">
        <v>58908</v>
      </c>
      <c r="J7947" s="1" t="s">
        <v>11845</v>
      </c>
      <c r="K7947" s="1" t="s">
        <v>3381</v>
      </c>
    </row>
    <row r="7948" customFormat="false" ht="15" hidden="false" customHeight="true" outlineLevel="0" collapsed="false">
      <c r="A7948" s="1" t="n">
        <f aca="false">MAX($A$2:$A7947)+1</f>
        <v>6982</v>
      </c>
      <c r="C7948" s="1" t="str">
        <f aca="false">IF(H7948="",F7948,H7948)</f>
        <v>Market Farm</v>
      </c>
      <c r="F7948" s="5"/>
      <c r="G7948" s="1" t="n">
        <v>59105</v>
      </c>
      <c r="H7948" s="1" t="s">
        <v>11846</v>
      </c>
      <c r="I7948" s="1" t="n">
        <v>58911</v>
      </c>
      <c r="J7948" s="1" t="s">
        <v>11847</v>
      </c>
      <c r="K7948" s="1" t="s">
        <v>3381</v>
      </c>
    </row>
    <row r="7949" customFormat="false" ht="15" hidden="false" customHeight="true" outlineLevel="0" collapsed="false">
      <c r="A7949" s="1" t="n">
        <f aca="false">MAX($A$2:$A7948)+1</f>
        <v>6983</v>
      </c>
      <c r="C7949" s="1" t="str">
        <f aca="false">IF(H7949="",F7949,H7949)</f>
        <v>Snow Hill Solar 2 LLC</v>
      </c>
      <c r="F7949" s="5"/>
      <c r="G7949" s="1" t="n">
        <v>59106</v>
      </c>
      <c r="H7949" s="1" t="s">
        <v>11848</v>
      </c>
      <c r="I7949" s="1" t="n">
        <v>58927</v>
      </c>
      <c r="J7949" s="1" t="s">
        <v>11848</v>
      </c>
      <c r="K7949" s="1" t="s">
        <v>3381</v>
      </c>
    </row>
    <row r="7950" customFormat="false" ht="15" hidden="false" customHeight="true" outlineLevel="0" collapsed="false">
      <c r="A7950" s="1" t="n">
        <f aca="false">MAX($A$2:$A7949)+1</f>
        <v>6984</v>
      </c>
      <c r="C7950" s="1" t="str">
        <f aca="false">IF(H7950="",F7950,H7950)</f>
        <v>Mount Olive Farm</v>
      </c>
      <c r="F7950" s="5"/>
      <c r="G7950" s="1" t="n">
        <v>59107</v>
      </c>
      <c r="H7950" s="1" t="s">
        <v>11849</v>
      </c>
      <c r="I7950" s="1" t="n">
        <v>58912</v>
      </c>
      <c r="J7950" s="1" t="s">
        <v>11850</v>
      </c>
      <c r="K7950" s="1" t="s">
        <v>3381</v>
      </c>
    </row>
    <row r="7951" customFormat="false" ht="15" hidden="false" customHeight="true" outlineLevel="0" collapsed="false">
      <c r="A7951" s="1" t="n">
        <f aca="false">MAX($A$2:$A7950)+1</f>
        <v>6985</v>
      </c>
      <c r="C7951" s="1" t="str">
        <f aca="false">IF(H7951="",F7951,H7951)</f>
        <v>Spicewood Solar Farm LLC</v>
      </c>
      <c r="F7951" s="5"/>
      <c r="G7951" s="1" t="n">
        <v>59109</v>
      </c>
      <c r="H7951" s="1" t="s">
        <v>11851</v>
      </c>
      <c r="I7951" s="1" t="n">
        <v>58915</v>
      </c>
      <c r="J7951" s="1" t="s">
        <v>11851</v>
      </c>
      <c r="K7951" s="1" t="s">
        <v>3381</v>
      </c>
    </row>
    <row r="7952" customFormat="false" ht="15" hidden="false" customHeight="true" outlineLevel="0" collapsed="false">
      <c r="A7952" s="1" t="n">
        <f aca="false">MAX($A$2:$A7951)+1</f>
        <v>6986</v>
      </c>
      <c r="C7952" s="1" t="str">
        <f aca="false">IF(H7952="",F7952,H7952)</f>
        <v>Springfield Solar 1 LLC</v>
      </c>
      <c r="F7952" s="5"/>
      <c r="G7952" s="1" t="n">
        <v>59110</v>
      </c>
      <c r="H7952" s="1" t="s">
        <v>11852</v>
      </c>
      <c r="I7952" s="1" t="n">
        <v>58916</v>
      </c>
      <c r="J7952" s="1" t="s">
        <v>11852</v>
      </c>
      <c r="K7952" s="1" t="s">
        <v>3381</v>
      </c>
    </row>
    <row r="7953" customFormat="false" ht="15" hidden="false" customHeight="true" outlineLevel="0" collapsed="false">
      <c r="A7953" s="1" t="n">
        <f aca="false">MAX($A$2:$A7952)+1</f>
        <v>6987</v>
      </c>
      <c r="C7953" s="1" t="str">
        <f aca="false">IF(H7953="",F7953,H7953)</f>
        <v>West Salisbury Farm LLC</v>
      </c>
      <c r="F7953" s="5"/>
      <c r="G7953" s="1" t="n">
        <v>59111</v>
      </c>
      <c r="H7953" s="1" t="s">
        <v>11853</v>
      </c>
      <c r="I7953" s="1" t="n">
        <v>58917</v>
      </c>
      <c r="J7953" s="1" t="s">
        <v>11853</v>
      </c>
      <c r="K7953" s="1" t="s">
        <v>3381</v>
      </c>
    </row>
    <row r="7954" customFormat="false" ht="15" hidden="false" customHeight="true" outlineLevel="0" collapsed="false">
      <c r="A7954" s="1" t="n">
        <f aca="false">MAX($A$2:$A7953)+1</f>
        <v>6988</v>
      </c>
      <c r="C7954" s="1" t="str">
        <f aca="false">IF(H7954="",F7954,H7954)</f>
        <v>Yanceyville Farm 2 LLC</v>
      </c>
      <c r="F7954" s="5"/>
      <c r="G7954" s="1" t="n">
        <v>59113</v>
      </c>
      <c r="H7954" s="1" t="s">
        <v>11854</v>
      </c>
      <c r="I7954" s="1" t="n">
        <v>58919</v>
      </c>
      <c r="J7954" s="1" t="s">
        <v>11854</v>
      </c>
      <c r="K7954" s="1" t="s">
        <v>3381</v>
      </c>
    </row>
    <row r="7955" customFormat="false" ht="15" hidden="false" customHeight="true" outlineLevel="0" collapsed="false">
      <c r="A7955" s="1" t="n">
        <f aca="false">MAX($A$2:$A7954)+1</f>
        <v>6989</v>
      </c>
      <c r="C7955" s="1" t="str">
        <f aca="false">IF(H7955="",F7955,H7955)</f>
        <v>Redmon Solar Farm LLC</v>
      </c>
      <c r="F7955" s="5"/>
      <c r="G7955" s="1" t="n">
        <v>59114</v>
      </c>
      <c r="H7955" s="1" t="s">
        <v>11855</v>
      </c>
      <c r="I7955" s="1" t="n">
        <v>58920</v>
      </c>
      <c r="J7955" s="1" t="s">
        <v>11855</v>
      </c>
      <c r="K7955" s="1" t="s">
        <v>3381</v>
      </c>
    </row>
    <row r="7956" customFormat="false" ht="15" hidden="false" customHeight="true" outlineLevel="0" collapsed="false">
      <c r="A7956" s="1" t="n">
        <f aca="false">MAX($A$2:$A7955)+1</f>
        <v>6990</v>
      </c>
      <c r="C7956" s="1" t="str">
        <f aca="false">IF(H7956="",F7956,H7956)</f>
        <v>Anderson Farm LLC</v>
      </c>
      <c r="F7956" s="5"/>
      <c r="G7956" s="1" t="n">
        <v>59115</v>
      </c>
      <c r="H7956" s="1" t="s">
        <v>11856</v>
      </c>
      <c r="I7956" s="1" t="n">
        <v>58926</v>
      </c>
      <c r="J7956" s="1" t="s">
        <v>11856</v>
      </c>
      <c r="K7956" s="1" t="s">
        <v>3381</v>
      </c>
    </row>
    <row r="7957" customFormat="false" ht="15" hidden="false" customHeight="true" outlineLevel="0" collapsed="false">
      <c r="A7957" s="1" t="n">
        <f aca="false">MAX($A$2:$A7956)+1</f>
        <v>6991</v>
      </c>
      <c r="C7957" s="1" t="str">
        <f aca="false">IF(H7957="",F7957,H7957)</f>
        <v>Woodbine Landfill Plant</v>
      </c>
      <c r="F7957" s="5"/>
      <c r="G7957" s="1" t="n">
        <v>59116</v>
      </c>
      <c r="H7957" s="1" t="s">
        <v>11857</v>
      </c>
      <c r="I7957" s="1" t="n">
        <v>58929</v>
      </c>
      <c r="J7957" s="1" t="s">
        <v>11858</v>
      </c>
      <c r="K7957" s="1" t="s">
        <v>3381</v>
      </c>
    </row>
    <row r="7958" customFormat="false" ht="15" hidden="false" customHeight="true" outlineLevel="0" collapsed="false">
      <c r="A7958" s="1" t="n">
        <f aca="false">MAX($A$2:$A7957)+1</f>
        <v>6992</v>
      </c>
      <c r="C7958" s="1" t="str">
        <f aca="false">IF(H7958="",F7958,H7958)</f>
        <v>DD Fayetteville Solar NC LLC</v>
      </c>
      <c r="F7958" s="5"/>
      <c r="G7958" s="1" t="n">
        <v>59117</v>
      </c>
      <c r="H7958" s="1" t="s">
        <v>11859</v>
      </c>
      <c r="I7958" s="1" t="n">
        <v>3046</v>
      </c>
      <c r="J7958" s="1" t="s">
        <v>97</v>
      </c>
      <c r="K7958" s="1" t="s">
        <v>3381</v>
      </c>
    </row>
    <row r="7959" customFormat="false" ht="15" hidden="false" customHeight="true" outlineLevel="0" collapsed="false">
      <c r="A7959" s="1" t="n">
        <f aca="false">MAX($A$2:$A7958)+1</f>
        <v>6993</v>
      </c>
      <c r="C7959" s="1" t="str">
        <f aca="false">IF(H7959="",F7959,H7959)</f>
        <v>Cameron Wind 1 LLC</v>
      </c>
      <c r="F7959" s="5"/>
      <c r="G7959" s="1" t="n">
        <v>59118</v>
      </c>
      <c r="H7959" s="1" t="s">
        <v>11860</v>
      </c>
      <c r="I7959" s="1" t="n">
        <v>58939</v>
      </c>
      <c r="J7959" s="1" t="s">
        <v>11860</v>
      </c>
      <c r="K7959" s="1" t="s">
        <v>3381</v>
      </c>
    </row>
    <row r="7960" customFormat="false" ht="15" hidden="false" customHeight="true" outlineLevel="0" collapsed="false">
      <c r="A7960" s="1" t="n">
        <f aca="false">MAX($A$2:$A7959)+1</f>
        <v>6994</v>
      </c>
      <c r="C7960" s="1" t="str">
        <f aca="false">IF(H7960="",F7960,H7960)</f>
        <v>Warsaw I</v>
      </c>
      <c r="F7960" s="5"/>
      <c r="G7960" s="1" t="n">
        <v>59119</v>
      </c>
      <c r="H7960" s="1" t="s">
        <v>11861</v>
      </c>
      <c r="I7960" s="1" t="n">
        <v>58661</v>
      </c>
      <c r="J7960" s="1" t="s">
        <v>10389</v>
      </c>
      <c r="K7960" s="1" t="s">
        <v>3381</v>
      </c>
    </row>
    <row r="7961" customFormat="false" ht="15" hidden="false" customHeight="true" outlineLevel="0" collapsed="false">
      <c r="A7961" s="1" t="n">
        <f aca="false">MAX($A$2:$A7960)+1</f>
        <v>6995</v>
      </c>
      <c r="C7961" s="1" t="str">
        <f aca="false">IF(H7961="",F7961,H7961)</f>
        <v>Warsaw II</v>
      </c>
      <c r="F7961" s="5"/>
      <c r="G7961" s="1" t="n">
        <v>59120</v>
      </c>
      <c r="H7961" s="1" t="s">
        <v>11862</v>
      </c>
      <c r="I7961" s="1" t="n">
        <v>58661</v>
      </c>
      <c r="J7961" s="1" t="s">
        <v>10389</v>
      </c>
      <c r="K7961" s="1" t="s">
        <v>3381</v>
      </c>
    </row>
    <row r="7962" customFormat="false" ht="15" hidden="false" customHeight="true" outlineLevel="0" collapsed="false">
      <c r="A7962" s="1" t="n">
        <f aca="false">MAX($A$2:$A7961)+1</f>
        <v>6996</v>
      </c>
      <c r="C7962" s="1" t="str">
        <f aca="false">IF(H7962="",F7962,H7962)</f>
        <v>Acushnet-Braley Road 1</v>
      </c>
      <c r="F7962" s="5"/>
      <c r="G7962" s="1" t="n">
        <v>59121</v>
      </c>
      <c r="H7962" s="1" t="s">
        <v>11863</v>
      </c>
      <c r="I7962" s="1" t="n">
        <v>57449</v>
      </c>
      <c r="J7962" s="1" t="s">
        <v>10687</v>
      </c>
      <c r="K7962" s="1" t="s">
        <v>3381</v>
      </c>
    </row>
    <row r="7963" customFormat="false" ht="15" hidden="false" customHeight="true" outlineLevel="0" collapsed="false">
      <c r="A7963" s="1" t="n">
        <f aca="false">MAX($A$2:$A7962)+1</f>
        <v>6997</v>
      </c>
      <c r="C7963" s="1" t="str">
        <f aca="false">IF(H7963="",F7963,H7963)</f>
        <v>Enerparc CA1 LLC</v>
      </c>
      <c r="F7963" s="5"/>
      <c r="G7963" s="1" t="n">
        <v>59122</v>
      </c>
      <c r="H7963" s="1" t="s">
        <v>11864</v>
      </c>
      <c r="I7963" s="1" t="n">
        <v>58944</v>
      </c>
      <c r="J7963" s="1" t="s">
        <v>11865</v>
      </c>
      <c r="K7963" s="1" t="s">
        <v>3381</v>
      </c>
    </row>
    <row r="7964" customFormat="false" ht="15" hidden="false" customHeight="true" outlineLevel="0" collapsed="false">
      <c r="A7964" s="1" t="n">
        <f aca="false">MAX($A$2:$A7963)+1</f>
        <v>6998</v>
      </c>
      <c r="C7964" s="1" t="str">
        <f aca="false">IF(H7964="",F7964,H7964)</f>
        <v>Moncure Farm LLC</v>
      </c>
      <c r="F7964" s="5"/>
      <c r="G7964" s="1" t="n">
        <v>59123</v>
      </c>
      <c r="H7964" s="1" t="s">
        <v>11866</v>
      </c>
      <c r="I7964" s="1" t="n">
        <v>58925</v>
      </c>
      <c r="J7964" s="1" t="s">
        <v>11866</v>
      </c>
      <c r="K7964" s="1" t="s">
        <v>3381</v>
      </c>
    </row>
    <row r="7965" customFormat="false" ht="15" hidden="false" customHeight="true" outlineLevel="0" collapsed="false">
      <c r="A7965" s="1" t="n">
        <f aca="false">MAX($A$2:$A7964)+1</f>
        <v>6999</v>
      </c>
      <c r="C7965" s="1" t="str">
        <f aca="false">IF(H7965="",F7965,H7965)</f>
        <v>Martin Creek Farm LLC</v>
      </c>
      <c r="F7965" s="5"/>
      <c r="G7965" s="1" t="n">
        <v>59124</v>
      </c>
      <c r="H7965" s="1" t="s">
        <v>11867</v>
      </c>
      <c r="I7965" s="1" t="n">
        <v>58924</v>
      </c>
      <c r="J7965" s="1" t="s">
        <v>11867</v>
      </c>
      <c r="K7965" s="1" t="s">
        <v>3381</v>
      </c>
    </row>
    <row r="7966" customFormat="false" ht="15" hidden="false" customHeight="true" outlineLevel="0" collapsed="false">
      <c r="A7966" s="1" t="n">
        <f aca="false">MAX($A$2:$A7965)+1</f>
        <v>7000</v>
      </c>
      <c r="C7966" s="1" t="str">
        <f aca="false">IF(H7966="",F7966,H7966)</f>
        <v>Kinston</v>
      </c>
      <c r="F7966" s="5"/>
      <c r="G7966" s="1" t="n">
        <v>59125</v>
      </c>
      <c r="H7966" s="1" t="s">
        <v>11868</v>
      </c>
      <c r="I7966" s="1" t="n">
        <v>58923</v>
      </c>
      <c r="J7966" s="1" t="s">
        <v>11869</v>
      </c>
      <c r="K7966" s="1" t="s">
        <v>3381</v>
      </c>
    </row>
    <row r="7967" customFormat="false" ht="15" hidden="false" customHeight="true" outlineLevel="0" collapsed="false">
      <c r="A7967" s="1" t="n">
        <f aca="false">MAX($A$2:$A7966)+1</f>
        <v>7001</v>
      </c>
      <c r="C7967" s="1" t="str">
        <f aca="false">IF(H7967="",F7967,H7967)</f>
        <v>Daniel Farm LLC</v>
      </c>
      <c r="F7967" s="5"/>
      <c r="G7967" s="1" t="n">
        <v>59126</v>
      </c>
      <c r="H7967" s="1" t="s">
        <v>11870</v>
      </c>
      <c r="I7967" s="1" t="n">
        <v>58922</v>
      </c>
      <c r="J7967" s="1" t="s">
        <v>11870</v>
      </c>
      <c r="K7967" s="1" t="s">
        <v>3381</v>
      </c>
    </row>
    <row r="7968" customFormat="false" ht="15" hidden="false" customHeight="true" outlineLevel="0" collapsed="false">
      <c r="A7968" s="1" t="n">
        <f aca="false">MAX($A$2:$A7967)+1</f>
        <v>7002</v>
      </c>
      <c r="C7968" s="1" t="str">
        <f aca="false">IF(H7968="",F7968,H7968)</f>
        <v>Bailey Farm LLC</v>
      </c>
      <c r="F7968" s="5"/>
      <c r="G7968" s="1" t="n">
        <v>59127</v>
      </c>
      <c r="H7968" s="1" t="s">
        <v>11871</v>
      </c>
      <c r="I7968" s="1" t="n">
        <v>58921</v>
      </c>
      <c r="J7968" s="1" t="s">
        <v>11871</v>
      </c>
      <c r="K7968" s="1" t="s">
        <v>3381</v>
      </c>
    </row>
    <row r="7969" customFormat="false" ht="15" hidden="false" customHeight="true" outlineLevel="0" collapsed="false">
      <c r="A7969" s="1" t="n">
        <f aca="false">MAX($A$2:$A7968)+1</f>
        <v>7003</v>
      </c>
      <c r="C7969" s="1" t="str">
        <f aca="false">IF(H7969="",F7969,H7969)</f>
        <v>Acushnet- High Hill</v>
      </c>
      <c r="F7969" s="5"/>
      <c r="G7969" s="1" t="n">
        <v>59128</v>
      </c>
      <c r="H7969" s="1" t="s">
        <v>11872</v>
      </c>
      <c r="I7969" s="1" t="n">
        <v>57449</v>
      </c>
      <c r="J7969" s="1" t="s">
        <v>10687</v>
      </c>
      <c r="K7969" s="1" t="s">
        <v>3381</v>
      </c>
    </row>
    <row r="7970" customFormat="false" ht="15" hidden="false" customHeight="true" outlineLevel="0" collapsed="false">
      <c r="A7970" s="1" t="n">
        <f aca="false">MAX($A$2:$A7969)+1</f>
        <v>7004</v>
      </c>
      <c r="C7970" s="1" t="str">
        <f aca="false">IF(H7970="",F7970,H7970)</f>
        <v>CSD 2- Freedom High</v>
      </c>
      <c r="F7970" s="5"/>
      <c r="G7970" s="1" t="n">
        <v>59129</v>
      </c>
      <c r="H7970" s="1" t="s">
        <v>11873</v>
      </c>
      <c r="I7970" s="1" t="n">
        <v>57449</v>
      </c>
      <c r="J7970" s="1" t="s">
        <v>10687</v>
      </c>
      <c r="K7970" s="1" t="s">
        <v>3381</v>
      </c>
    </row>
    <row r="7971" customFormat="false" ht="15" hidden="false" customHeight="true" outlineLevel="0" collapsed="false">
      <c r="A7971" s="1" t="n">
        <f aca="false">MAX($A$2:$A7970)+1</f>
        <v>7005</v>
      </c>
      <c r="C7971" s="1" t="str">
        <f aca="false">IF(H7971="",F7971,H7971)</f>
        <v>CSD 2 - Heritage High</v>
      </c>
      <c r="F7971" s="5"/>
      <c r="G7971" s="1" t="n">
        <v>59130</v>
      </c>
      <c r="H7971" s="1" t="s">
        <v>11874</v>
      </c>
      <c r="I7971" s="1" t="n">
        <v>57449</v>
      </c>
      <c r="J7971" s="1" t="s">
        <v>10687</v>
      </c>
      <c r="K7971" s="1" t="s">
        <v>3381</v>
      </c>
    </row>
    <row r="7972" customFormat="false" ht="15" hidden="false" customHeight="true" outlineLevel="0" collapsed="false">
      <c r="A7972" s="1" t="n">
        <f aca="false">MAX($A$2:$A7971)+1</f>
        <v>7006</v>
      </c>
      <c r="C7972" s="1" t="str">
        <f aca="false">IF(H7972="",F7972,H7972)</f>
        <v>Dartmouth Landfill</v>
      </c>
      <c r="F7972" s="5"/>
      <c r="G7972" s="1" t="n">
        <v>59131</v>
      </c>
      <c r="H7972" s="1" t="s">
        <v>11875</v>
      </c>
      <c r="I7972" s="1" t="n">
        <v>57449</v>
      </c>
      <c r="J7972" s="1" t="s">
        <v>10687</v>
      </c>
      <c r="K7972" s="1" t="s">
        <v>3381</v>
      </c>
    </row>
    <row r="7973" customFormat="false" ht="15" hidden="false" customHeight="true" outlineLevel="0" collapsed="false">
      <c r="A7973" s="1" t="n">
        <f aca="false">MAX($A$2:$A7972)+1</f>
        <v>7007</v>
      </c>
      <c r="C7973" s="1" t="str">
        <f aca="false">IF(H7973="",F7973,H7973)</f>
        <v>EAFB - North Base</v>
      </c>
      <c r="F7973" s="5"/>
      <c r="G7973" s="1" t="n">
        <v>59132</v>
      </c>
      <c r="H7973" s="1" t="s">
        <v>11876</v>
      </c>
      <c r="I7973" s="1" t="n">
        <v>57449</v>
      </c>
      <c r="J7973" s="1" t="s">
        <v>10687</v>
      </c>
      <c r="K7973" s="1" t="s">
        <v>3381</v>
      </c>
    </row>
    <row r="7974" customFormat="false" ht="15" hidden="false" customHeight="true" outlineLevel="0" collapsed="false">
      <c r="A7974" s="1" t="n">
        <f aca="false">MAX($A$2:$A7973)+1</f>
        <v>7008</v>
      </c>
      <c r="C7974" s="1" t="str">
        <f aca="false">IF(H7974="",F7974,H7974)</f>
        <v>EAFB - South Base</v>
      </c>
      <c r="F7974" s="5"/>
      <c r="G7974" s="1" t="n">
        <v>59133</v>
      </c>
      <c r="H7974" s="1" t="s">
        <v>11877</v>
      </c>
      <c r="I7974" s="1" t="n">
        <v>57449</v>
      </c>
      <c r="J7974" s="1" t="s">
        <v>10687</v>
      </c>
      <c r="K7974" s="1" t="s">
        <v>3381</v>
      </c>
    </row>
    <row r="7975" customFormat="false" ht="15" hidden="false" customHeight="true" outlineLevel="0" collapsed="false">
      <c r="A7975" s="1" t="n">
        <f aca="false">MAX($A$2:$A7974)+1</f>
        <v>7009</v>
      </c>
      <c r="C7975" s="1" t="str">
        <f aca="false">IF(H7975="",F7975,H7975)</f>
        <v>Easton Landfill</v>
      </c>
      <c r="F7975" s="5"/>
      <c r="G7975" s="1" t="n">
        <v>59134</v>
      </c>
      <c r="H7975" s="1" t="s">
        <v>11878</v>
      </c>
      <c r="I7975" s="1" t="n">
        <v>57449</v>
      </c>
      <c r="J7975" s="1" t="s">
        <v>10687</v>
      </c>
      <c r="K7975" s="1" t="s">
        <v>3381</v>
      </c>
    </row>
    <row r="7976" customFormat="false" ht="15" hidden="false" customHeight="true" outlineLevel="0" collapsed="false">
      <c r="A7976" s="1" t="n">
        <f aca="false">MAX($A$2:$A7975)+1</f>
        <v>7010</v>
      </c>
      <c r="C7976" s="1" t="str">
        <f aca="false">IF(H7976="",F7976,H7976)</f>
        <v>Ludlow Landfill</v>
      </c>
      <c r="F7976" s="5"/>
      <c r="G7976" s="1" t="n">
        <v>59135</v>
      </c>
      <c r="H7976" s="1" t="s">
        <v>11879</v>
      </c>
      <c r="I7976" s="1" t="n">
        <v>57449</v>
      </c>
      <c r="J7976" s="1" t="s">
        <v>10687</v>
      </c>
      <c r="K7976" s="1" t="s">
        <v>3381</v>
      </c>
    </row>
    <row r="7977" customFormat="false" ht="15" hidden="false" customHeight="true" outlineLevel="0" collapsed="false">
      <c r="A7977" s="1" t="n">
        <f aca="false">MAX($A$2:$A7976)+1</f>
        <v>7011</v>
      </c>
      <c r="C7977" s="1" t="str">
        <f aca="false">IF(H7977="",F7977,H7977)</f>
        <v>Methuen Landfill</v>
      </c>
      <c r="F7977" s="5"/>
      <c r="G7977" s="1" t="n">
        <v>59136</v>
      </c>
      <c r="H7977" s="1" t="s">
        <v>11880</v>
      </c>
      <c r="I7977" s="1" t="n">
        <v>57449</v>
      </c>
      <c r="J7977" s="1" t="s">
        <v>10687</v>
      </c>
      <c r="K7977" s="1" t="s">
        <v>3381</v>
      </c>
    </row>
    <row r="7978" customFormat="false" ht="15" hidden="false" customHeight="true" outlineLevel="0" collapsed="false">
      <c r="A7978" s="1" t="n">
        <f aca="false">MAX($A$2:$A7977)+1</f>
        <v>7012</v>
      </c>
      <c r="C7978" s="1" t="str">
        <f aca="false">IF(H7978="",F7978,H7978)</f>
        <v>Plymouth Site 1</v>
      </c>
      <c r="F7978" s="5"/>
      <c r="G7978" s="1" t="n">
        <v>59137</v>
      </c>
      <c r="H7978" s="1" t="s">
        <v>11881</v>
      </c>
      <c r="I7978" s="1" t="n">
        <v>57449</v>
      </c>
      <c r="J7978" s="1" t="s">
        <v>10687</v>
      </c>
      <c r="K7978" s="1" t="s">
        <v>3381</v>
      </c>
    </row>
    <row r="7979" customFormat="false" ht="15" hidden="false" customHeight="true" outlineLevel="0" collapsed="false">
      <c r="A7979" s="1" t="n">
        <f aca="false">MAX($A$2:$A7978)+1</f>
        <v>7013</v>
      </c>
      <c r="C7979" s="1" t="str">
        <f aca="false">IF(H7979="",F7979,H7979)</f>
        <v>SDCCD - Miramar</v>
      </c>
      <c r="F7979" s="5"/>
      <c r="G7979" s="1" t="n">
        <v>59138</v>
      </c>
      <c r="H7979" s="1" t="s">
        <v>11882</v>
      </c>
      <c r="I7979" s="1" t="n">
        <v>57449</v>
      </c>
      <c r="J7979" s="1" t="s">
        <v>10687</v>
      </c>
      <c r="K7979" s="1" t="s">
        <v>3381</v>
      </c>
    </row>
    <row r="7980" customFormat="false" ht="15" hidden="false" customHeight="true" outlineLevel="0" collapsed="false">
      <c r="A7980" s="1" t="n">
        <f aca="false">MAX($A$2:$A7979)+1</f>
        <v>7014</v>
      </c>
      <c r="C7980" s="1" t="str">
        <f aca="false">IF(H7980="",F7980,H7980)</f>
        <v>SDCWA - Twin Oaks</v>
      </c>
      <c r="F7980" s="5"/>
      <c r="G7980" s="1" t="n">
        <v>59139</v>
      </c>
      <c r="H7980" s="1" t="s">
        <v>11883</v>
      </c>
      <c r="I7980" s="1" t="n">
        <v>57449</v>
      </c>
      <c r="J7980" s="1" t="s">
        <v>10687</v>
      </c>
      <c r="K7980" s="1" t="s">
        <v>3381</v>
      </c>
    </row>
    <row r="7981" customFormat="false" ht="15" hidden="false" customHeight="true" outlineLevel="0" collapsed="false">
      <c r="A7981" s="1" t="n">
        <f aca="false">MAX($A$2:$A7980)+1</f>
        <v>7015</v>
      </c>
      <c r="C7981" s="1" t="str">
        <f aca="false">IF(H7981="",F7981,H7981)</f>
        <v>EDF Lancaster</v>
      </c>
      <c r="F7981" s="5"/>
      <c r="G7981" s="1" t="n">
        <v>59140</v>
      </c>
      <c r="H7981" s="1" t="s">
        <v>11884</v>
      </c>
      <c r="I7981" s="1" t="n">
        <v>57170</v>
      </c>
      <c r="J7981" s="1" t="s">
        <v>6439</v>
      </c>
      <c r="K7981" s="1" t="s">
        <v>3381</v>
      </c>
    </row>
    <row r="7982" customFormat="false" ht="15" hidden="false" customHeight="true" outlineLevel="0" collapsed="false">
      <c r="A7982" s="1" t="n">
        <f aca="false">MAX($A$2:$A7981)+1</f>
        <v>7016</v>
      </c>
      <c r="C7982" s="1" t="str">
        <f aca="false">IF(H7982="",F7982,H7982)</f>
        <v>Manatee County LFGTE</v>
      </c>
      <c r="F7982" s="5"/>
      <c r="G7982" s="1" t="n">
        <v>59142</v>
      </c>
      <c r="H7982" s="1" t="s">
        <v>11885</v>
      </c>
      <c r="I7982" s="1" t="n">
        <v>58948</v>
      </c>
      <c r="J7982" s="1" t="s">
        <v>11886</v>
      </c>
      <c r="K7982" s="1" t="s">
        <v>3381</v>
      </c>
    </row>
    <row r="7983" customFormat="false" ht="15" hidden="false" customHeight="true" outlineLevel="0" collapsed="false">
      <c r="A7983" s="1" t="n">
        <f aca="false">MAX($A$2:$A7982)+1</f>
        <v>7017</v>
      </c>
      <c r="C7983" s="1" t="str">
        <f aca="false">IF(H7983="",F7983,H7983)</f>
        <v>Front Range Project</v>
      </c>
      <c r="F7983" s="5"/>
      <c r="G7983" s="1" t="n">
        <v>59143</v>
      </c>
      <c r="H7983" s="1" t="s">
        <v>11887</v>
      </c>
      <c r="I7983" s="1" t="n">
        <v>58960</v>
      </c>
      <c r="J7983" s="1" t="s">
        <v>11888</v>
      </c>
      <c r="K7983" s="1" t="s">
        <v>3381</v>
      </c>
    </row>
    <row r="7984" customFormat="false" ht="15" hidden="false" customHeight="true" outlineLevel="0" collapsed="false">
      <c r="A7984" s="1" t="n">
        <f aca="false">MAX($A$2:$A7983)+1</f>
        <v>7018</v>
      </c>
      <c r="C7984" s="1" t="str">
        <f aca="false">IF(H7984="",F7984,H7984)</f>
        <v>Brighton PV Solar Plant</v>
      </c>
      <c r="F7984" s="5"/>
      <c r="G7984" s="1" t="n">
        <v>59144</v>
      </c>
      <c r="H7984" s="1" t="s">
        <v>11889</v>
      </c>
      <c r="I7984" s="1" t="n">
        <v>58949</v>
      </c>
      <c r="J7984" s="1" t="s">
        <v>11890</v>
      </c>
      <c r="K7984" s="1" t="s">
        <v>3381</v>
      </c>
    </row>
    <row r="7985" customFormat="false" ht="15" hidden="false" customHeight="true" outlineLevel="0" collapsed="false">
      <c r="A7985" s="1" t="n">
        <f aca="false">MAX($A$2:$A7984)+1</f>
        <v>7019</v>
      </c>
      <c r="C7985" s="1" t="str">
        <f aca="false">IF(H7985="",F7985,H7985)</f>
        <v>XPF Solar Field</v>
      </c>
      <c r="F7985" s="5"/>
      <c r="G7985" s="1" t="n">
        <v>59146</v>
      </c>
      <c r="H7985" s="1" t="s">
        <v>11891</v>
      </c>
      <c r="I7985" s="1" t="n">
        <v>58961</v>
      </c>
      <c r="J7985" s="1" t="s">
        <v>11892</v>
      </c>
      <c r="K7985" s="1" t="s">
        <v>3381</v>
      </c>
    </row>
    <row r="7986" customFormat="false" ht="15" hidden="false" customHeight="true" outlineLevel="0" collapsed="false">
      <c r="A7986" s="1" t="n">
        <f aca="false">MAX($A$2:$A7985)+1</f>
        <v>7020</v>
      </c>
      <c r="C7986" s="1" t="str">
        <f aca="false">IF(H7986="",F7986,H7986)</f>
        <v>Fair Wind Power</v>
      </c>
      <c r="F7986" s="5"/>
      <c r="G7986" s="1" t="n">
        <v>59147</v>
      </c>
      <c r="H7986" s="1" t="s">
        <v>11893</v>
      </c>
      <c r="I7986" s="1" t="n">
        <v>58962</v>
      </c>
      <c r="J7986" s="1" t="s">
        <v>11894</v>
      </c>
      <c r="K7986" s="1" t="s">
        <v>3381</v>
      </c>
    </row>
    <row r="7987" customFormat="false" ht="15" hidden="false" customHeight="true" outlineLevel="0" collapsed="false">
      <c r="A7987" s="1" t="n">
        <f aca="false">MAX($A$2:$A7986)+1</f>
        <v>7021</v>
      </c>
      <c r="C7987" s="1" t="str">
        <f aca="false">IF(H7987="",F7987,H7987)</f>
        <v>Harvest Power Orlando</v>
      </c>
      <c r="F7987" s="5"/>
      <c r="G7987" s="1" t="n">
        <v>59151</v>
      </c>
      <c r="H7987" s="1" t="s">
        <v>11895</v>
      </c>
      <c r="I7987" s="1" t="n">
        <v>58969</v>
      </c>
      <c r="J7987" s="1" t="s">
        <v>11896</v>
      </c>
      <c r="K7987" s="1" t="s">
        <v>3381</v>
      </c>
    </row>
    <row r="7988" customFormat="false" ht="15" hidden="false" customHeight="true" outlineLevel="0" collapsed="false">
      <c r="A7988" s="1" t="n">
        <f aca="false">MAX($A$2:$A7987)+1</f>
        <v>7022</v>
      </c>
      <c r="C7988" s="1" t="str">
        <f aca="false">IF(H7988="",F7988,H7988)</f>
        <v>Thornton PV1</v>
      </c>
      <c r="F7988" s="5"/>
      <c r="G7988" s="1" t="n">
        <v>59152</v>
      </c>
      <c r="H7988" s="1" t="s">
        <v>11897</v>
      </c>
      <c r="I7988" s="1" t="n">
        <v>58970</v>
      </c>
      <c r="J7988" s="1" t="s">
        <v>11898</v>
      </c>
      <c r="K7988" s="1" t="s">
        <v>3381</v>
      </c>
    </row>
    <row r="7989" customFormat="false" ht="15" hidden="false" customHeight="true" outlineLevel="0" collapsed="false">
      <c r="A7989" s="1" t="n">
        <f aca="false">MAX($A$2:$A7988)+1</f>
        <v>7023</v>
      </c>
      <c r="C7989" s="1" t="str">
        <f aca="false">IF(H7989="",F7989,H7989)</f>
        <v>Watson Seed Farm PV1</v>
      </c>
      <c r="F7989" s="5"/>
      <c r="G7989" s="1" t="n">
        <v>59153</v>
      </c>
      <c r="H7989" s="1" t="s">
        <v>11899</v>
      </c>
      <c r="I7989" s="1" t="n">
        <v>58970</v>
      </c>
      <c r="J7989" s="1" t="s">
        <v>11898</v>
      </c>
      <c r="K7989" s="1" t="s">
        <v>3381</v>
      </c>
    </row>
    <row r="7990" customFormat="false" ht="15" hidden="false" customHeight="true" outlineLevel="0" collapsed="false">
      <c r="A7990" s="1" t="n">
        <f aca="false">MAX($A$2:$A7989)+1</f>
        <v>7024</v>
      </c>
      <c r="C7990" s="1" t="str">
        <f aca="false">IF(H7990="",F7990,H7990)</f>
        <v>Bradley PV1</v>
      </c>
      <c r="F7990" s="5"/>
      <c r="G7990" s="1" t="n">
        <v>59154</v>
      </c>
      <c r="H7990" s="1" t="s">
        <v>11900</v>
      </c>
      <c r="I7990" s="1" t="n">
        <v>58970</v>
      </c>
      <c r="J7990" s="1" t="s">
        <v>11898</v>
      </c>
      <c r="K7990" s="1" t="s">
        <v>3381</v>
      </c>
    </row>
    <row r="7991" customFormat="false" ht="15" hidden="false" customHeight="true" outlineLevel="0" collapsed="false">
      <c r="A7991" s="1" t="n">
        <f aca="false">MAX($A$2:$A7990)+1</f>
        <v>7025</v>
      </c>
      <c r="C7991" s="1" t="str">
        <f aca="false">IF(H7991="",F7991,H7991)</f>
        <v>Shawboro PV1</v>
      </c>
      <c r="F7991" s="5"/>
      <c r="G7991" s="1" t="n">
        <v>59155</v>
      </c>
      <c r="H7991" s="1" t="s">
        <v>11901</v>
      </c>
      <c r="I7991" s="1" t="n">
        <v>59819</v>
      </c>
      <c r="J7991" s="1" t="s">
        <v>11902</v>
      </c>
      <c r="K7991" s="1" t="s">
        <v>3381</v>
      </c>
    </row>
    <row r="7992" customFormat="false" ht="15" hidden="false" customHeight="true" outlineLevel="0" collapsed="false">
      <c r="A7992" s="1" t="n">
        <f aca="false">MAX($A$2:$A7991)+1</f>
        <v>7026</v>
      </c>
      <c r="C7992" s="1" t="str">
        <f aca="false">IF(H7992="",F7992,H7992)</f>
        <v>Carter PV1</v>
      </c>
      <c r="F7992" s="5"/>
      <c r="G7992" s="1" t="n">
        <v>59156</v>
      </c>
      <c r="H7992" s="1" t="s">
        <v>11903</v>
      </c>
      <c r="I7992" s="1" t="n">
        <v>58970</v>
      </c>
      <c r="J7992" s="1" t="s">
        <v>11898</v>
      </c>
      <c r="K7992" s="1" t="s">
        <v>3381</v>
      </c>
    </row>
    <row r="7993" customFormat="false" ht="15" hidden="false" customHeight="true" outlineLevel="0" collapsed="false">
      <c r="A7993" s="1" t="n">
        <f aca="false">MAX($A$2:$A7992)+1</f>
        <v>7027</v>
      </c>
      <c r="C7993" s="1" t="str">
        <f aca="false">IF(H7993="",F7993,H7993)</f>
        <v>Pecan PV1</v>
      </c>
      <c r="F7993" s="5"/>
      <c r="G7993" s="1" t="n">
        <v>59157</v>
      </c>
      <c r="H7993" s="1" t="s">
        <v>11904</v>
      </c>
      <c r="I7993" s="1" t="n">
        <v>58970</v>
      </c>
      <c r="J7993" s="1" t="s">
        <v>11898</v>
      </c>
      <c r="K7993" s="1" t="s">
        <v>3381</v>
      </c>
    </row>
    <row r="7994" customFormat="false" ht="15" hidden="false" customHeight="true" outlineLevel="0" collapsed="false">
      <c r="A7994" s="1" t="n">
        <f aca="false">MAX($A$2:$A7993)+1</f>
        <v>7028</v>
      </c>
      <c r="C7994" s="1" t="str">
        <f aca="false">IF(H7994="",F7994,H7994)</f>
        <v>Langley PV1</v>
      </c>
      <c r="F7994" s="5"/>
      <c r="G7994" s="1" t="n">
        <v>59158</v>
      </c>
      <c r="H7994" s="1" t="s">
        <v>11905</v>
      </c>
      <c r="I7994" s="1" t="n">
        <v>58970</v>
      </c>
      <c r="J7994" s="1" t="s">
        <v>11898</v>
      </c>
      <c r="K7994" s="1" t="s">
        <v>3381</v>
      </c>
    </row>
    <row r="7995" customFormat="false" ht="15" hidden="false" customHeight="true" outlineLevel="0" collapsed="false">
      <c r="A7995" s="1" t="n">
        <f aca="false">MAX($A$2:$A7994)+1</f>
        <v>7029</v>
      </c>
      <c r="C7995" s="1" t="str">
        <f aca="false">IF(H7995="",F7995,H7995)</f>
        <v>Highland Solar Center LLC</v>
      </c>
      <c r="F7995" s="5"/>
      <c r="G7995" s="1" t="n">
        <v>59163</v>
      </c>
      <c r="H7995" s="1" t="s">
        <v>11906</v>
      </c>
      <c r="I7995" s="1" t="n">
        <v>59462</v>
      </c>
      <c r="J7995" s="1" t="s">
        <v>10940</v>
      </c>
      <c r="K7995" s="1" t="s">
        <v>3381</v>
      </c>
    </row>
    <row r="7996" customFormat="false" ht="15" hidden="false" customHeight="true" outlineLevel="0" collapsed="false">
      <c r="A7996" s="1" t="n">
        <f aca="false">MAX($A$2:$A7995)+1</f>
        <v>7030</v>
      </c>
      <c r="C7996" s="1" t="str">
        <f aca="false">IF(H7996="",F7996,H7996)</f>
        <v>Bridgeport Disposal Solar Farm</v>
      </c>
      <c r="F7996" s="5"/>
      <c r="G7996" s="1" t="n">
        <v>59166</v>
      </c>
      <c r="H7996" s="1" t="s">
        <v>11907</v>
      </c>
      <c r="I7996" s="1" t="n">
        <v>58977</v>
      </c>
      <c r="J7996" s="1" t="s">
        <v>11908</v>
      </c>
      <c r="K7996" s="1" t="s">
        <v>3381</v>
      </c>
    </row>
    <row r="7997" customFormat="false" ht="15" hidden="false" customHeight="true" outlineLevel="0" collapsed="false">
      <c r="A7997" s="1" t="n">
        <f aca="false">MAX($A$2:$A7996)+1</f>
        <v>7031</v>
      </c>
      <c r="C7997" s="1" t="str">
        <f aca="false">IF(H7997="",F7997,H7997)</f>
        <v>Lancaster Solar 1</v>
      </c>
      <c r="F7997" s="5"/>
      <c r="G7997" s="1" t="n">
        <v>59167</v>
      </c>
      <c r="H7997" s="1" t="s">
        <v>11909</v>
      </c>
      <c r="I7997" s="1" t="n">
        <v>58976</v>
      </c>
      <c r="J7997" s="1" t="s">
        <v>11910</v>
      </c>
      <c r="K7997" s="1" t="s">
        <v>3381</v>
      </c>
    </row>
    <row r="7998" customFormat="false" ht="15" hidden="false" customHeight="true" outlineLevel="0" collapsed="false">
      <c r="A7998" s="1" t="n">
        <f aca="false">MAX($A$2:$A7997)+1</f>
        <v>7032</v>
      </c>
      <c r="C7998" s="1" t="str">
        <f aca="false">IF(H7998="",F7998,H7998)</f>
        <v>Avalon Solar</v>
      </c>
      <c r="F7998" s="5"/>
      <c r="G7998" s="1" t="n">
        <v>59168</v>
      </c>
      <c r="H7998" s="1" t="s">
        <v>11911</v>
      </c>
      <c r="I7998" s="1" t="n">
        <v>59384</v>
      </c>
      <c r="J7998" s="1" t="s">
        <v>11911</v>
      </c>
      <c r="K7998" s="1" t="s">
        <v>3381</v>
      </c>
    </row>
    <row r="7999" customFormat="false" ht="15" hidden="false" customHeight="true" outlineLevel="0" collapsed="false">
      <c r="A7999" s="1" t="n">
        <f aca="false">MAX($A$2:$A7998)+1</f>
        <v>7033</v>
      </c>
      <c r="C7999" s="1" t="str">
        <f aca="false">IF(H7999="",F7999,H7999)</f>
        <v>Lancaster Solar 2</v>
      </c>
      <c r="F7999" s="5"/>
      <c r="G7999" s="1" t="n">
        <v>59169</v>
      </c>
      <c r="H7999" s="1" t="s">
        <v>11912</v>
      </c>
      <c r="I7999" s="1" t="n">
        <v>58976</v>
      </c>
      <c r="J7999" s="1" t="s">
        <v>11910</v>
      </c>
      <c r="K7999" s="1" t="s">
        <v>3381</v>
      </c>
    </row>
    <row r="8000" customFormat="false" ht="15" hidden="false" customHeight="true" outlineLevel="0" collapsed="false">
      <c r="A8000" s="1" t="n">
        <f aca="false">MAX($A$2:$A7999)+1</f>
        <v>7034</v>
      </c>
      <c r="C8000" s="1" t="str">
        <f aca="false">IF(H8000="",F8000,H8000)</f>
        <v>Jakana Solar</v>
      </c>
      <c r="F8000" s="5"/>
      <c r="G8000" s="1" t="n">
        <v>59170</v>
      </c>
      <c r="H8000" s="1" t="s">
        <v>11913</v>
      </c>
      <c r="I8000" s="1" t="n">
        <v>58975</v>
      </c>
      <c r="J8000" s="1" t="s">
        <v>11913</v>
      </c>
      <c r="K8000" s="1" t="s">
        <v>3381</v>
      </c>
    </row>
    <row r="8001" customFormat="false" ht="15" hidden="false" customHeight="true" outlineLevel="0" collapsed="false">
      <c r="A8001" s="1" t="n">
        <f aca="false">MAX($A$2:$A8000)+1</f>
        <v>7035</v>
      </c>
      <c r="C8001" s="1" t="str">
        <f aca="false">IF(H8001="",F8001,H8001)</f>
        <v>Windsor Solar</v>
      </c>
      <c r="F8001" s="5"/>
      <c r="G8001" s="1" t="n">
        <v>59171</v>
      </c>
      <c r="H8001" s="1" t="s">
        <v>11914</v>
      </c>
      <c r="I8001" s="1" t="n">
        <v>58979</v>
      </c>
      <c r="J8001" s="1" t="s">
        <v>11915</v>
      </c>
      <c r="K8001" s="1" t="s">
        <v>3381</v>
      </c>
    </row>
    <row r="8002" customFormat="false" ht="15" hidden="false" customHeight="true" outlineLevel="0" collapsed="false">
      <c r="A8002" s="1" t="n">
        <f aca="false">MAX($A$2:$A8001)+1</f>
        <v>7036</v>
      </c>
      <c r="C8002" s="1" t="str">
        <f aca="false">IF(H8002="",F8002,H8002)</f>
        <v>Belmont</v>
      </c>
      <c r="F8002" s="5"/>
      <c r="G8002" s="1" t="n">
        <v>59172</v>
      </c>
      <c r="H8002" s="1" t="s">
        <v>11916</v>
      </c>
      <c r="I8002" s="1" t="n">
        <v>58985</v>
      </c>
      <c r="J8002" s="1" t="s">
        <v>11917</v>
      </c>
      <c r="K8002" s="1" t="s">
        <v>3381</v>
      </c>
    </row>
    <row r="8003" customFormat="false" ht="15" hidden="false" customHeight="true" outlineLevel="0" collapsed="false">
      <c r="A8003" s="1" t="n">
        <f aca="false">MAX($A$2:$A8002)+1</f>
        <v>7037</v>
      </c>
      <c r="C8003" s="1" t="str">
        <f aca="false">IF(H8003="",F8003,H8003)</f>
        <v>Bethel Solar</v>
      </c>
      <c r="F8003" s="5"/>
      <c r="G8003" s="1" t="n">
        <v>59173</v>
      </c>
      <c r="H8003" s="1" t="s">
        <v>11918</v>
      </c>
      <c r="I8003" s="1" t="n">
        <v>58981</v>
      </c>
      <c r="J8003" s="1" t="s">
        <v>11919</v>
      </c>
      <c r="K8003" s="1" t="s">
        <v>3381</v>
      </c>
    </row>
    <row r="8004" customFormat="false" ht="15" hidden="false" customHeight="true" outlineLevel="0" collapsed="false">
      <c r="A8004" s="1" t="n">
        <f aca="false">MAX($A$2:$A8003)+1</f>
        <v>7038</v>
      </c>
      <c r="C8004" s="1" t="str">
        <f aca="false">IF(H8004="",F8004,H8004)</f>
        <v>Lewiston Solar</v>
      </c>
      <c r="F8004" s="5"/>
      <c r="G8004" s="1" t="n">
        <v>59174</v>
      </c>
      <c r="H8004" s="1" t="s">
        <v>11920</v>
      </c>
      <c r="I8004" s="1" t="n">
        <v>58980</v>
      </c>
      <c r="J8004" s="1" t="s">
        <v>11921</v>
      </c>
      <c r="K8004" s="1" t="s">
        <v>3381</v>
      </c>
    </row>
    <row r="8005" customFormat="false" ht="15" hidden="false" customHeight="true" outlineLevel="0" collapsed="false">
      <c r="A8005" s="1" t="n">
        <f aca="false">MAX($A$2:$A8004)+1</f>
        <v>7039</v>
      </c>
      <c r="C8005" s="1" t="str">
        <f aca="false">IF(H8005="",F8005,H8005)</f>
        <v>Williamston Solar</v>
      </c>
      <c r="F8005" s="5"/>
      <c r="G8005" s="1" t="n">
        <v>59176</v>
      </c>
      <c r="H8005" s="1" t="s">
        <v>11922</v>
      </c>
      <c r="I8005" s="1" t="n">
        <v>58983</v>
      </c>
      <c r="J8005" s="1" t="s">
        <v>11923</v>
      </c>
      <c r="K8005" s="1" t="s">
        <v>3381</v>
      </c>
    </row>
    <row r="8006" customFormat="false" ht="15" hidden="false" customHeight="true" outlineLevel="0" collapsed="false">
      <c r="A8006" s="1" t="n">
        <f aca="false">MAX($A$2:$A8005)+1</f>
        <v>7040</v>
      </c>
      <c r="C8006" s="1" t="str">
        <f aca="false">IF(H8006="",F8006,H8006)</f>
        <v>Franklin 1</v>
      </c>
      <c r="F8006" s="5"/>
      <c r="G8006" s="1" t="n">
        <v>59178</v>
      </c>
      <c r="H8006" s="1" t="s">
        <v>11924</v>
      </c>
      <c r="I8006" s="1" t="n">
        <v>58440</v>
      </c>
      <c r="J8006" s="1" t="s">
        <v>11171</v>
      </c>
      <c r="K8006" s="1" t="s">
        <v>3381</v>
      </c>
    </row>
    <row r="8007" customFormat="false" ht="15" hidden="false" customHeight="true" outlineLevel="0" collapsed="false">
      <c r="A8007" s="1" t="n">
        <f aca="false">MAX($A$2:$A8006)+1</f>
        <v>7041</v>
      </c>
      <c r="C8007" s="1" t="str">
        <f aca="false">IF(H8007="",F8007,H8007)</f>
        <v>Franklin 2</v>
      </c>
      <c r="F8007" s="5"/>
      <c r="G8007" s="1" t="n">
        <v>59179</v>
      </c>
      <c r="H8007" s="1" t="s">
        <v>11925</v>
      </c>
      <c r="I8007" s="1" t="n">
        <v>58440</v>
      </c>
      <c r="J8007" s="1" t="s">
        <v>11171</v>
      </c>
      <c r="K8007" s="1" t="s">
        <v>3381</v>
      </c>
    </row>
    <row r="8008" customFormat="false" ht="15" hidden="false" customHeight="true" outlineLevel="0" collapsed="false">
      <c r="A8008" s="1" t="n">
        <f aca="false">MAX($A$2:$A8007)+1</f>
        <v>7042</v>
      </c>
      <c r="C8008" s="1" t="str">
        <f aca="false">IF(H8008="",F8008,H8008)</f>
        <v>Marion Solar LNG</v>
      </c>
      <c r="F8008" s="5"/>
      <c r="G8008" s="1" t="n">
        <v>59180</v>
      </c>
      <c r="H8008" s="1" t="s">
        <v>11926</v>
      </c>
      <c r="I8008" s="1" t="n">
        <v>58985</v>
      </c>
      <c r="J8008" s="1" t="s">
        <v>11917</v>
      </c>
      <c r="K8008" s="1" t="s">
        <v>3381</v>
      </c>
    </row>
    <row r="8009" customFormat="false" ht="15" hidden="false" customHeight="true" outlineLevel="0" collapsed="false">
      <c r="A8009" s="1" t="n">
        <f aca="false">MAX($A$2:$A8008)+1</f>
        <v>7043</v>
      </c>
      <c r="C8009" s="1" t="str">
        <f aca="false">IF(H8009="",F8009,H8009)</f>
        <v>AgriReNew</v>
      </c>
      <c r="F8009" s="5"/>
      <c r="G8009" s="1" t="n">
        <v>59181</v>
      </c>
      <c r="H8009" s="1" t="s">
        <v>11927</v>
      </c>
      <c r="I8009" s="1" t="n">
        <v>58986</v>
      </c>
      <c r="J8009" s="1" t="s">
        <v>11927</v>
      </c>
      <c r="K8009" s="1" t="s">
        <v>3381</v>
      </c>
    </row>
    <row r="8010" customFormat="false" ht="15" hidden="false" customHeight="true" outlineLevel="0" collapsed="false">
      <c r="A8010" s="1" t="n">
        <f aca="false">MAX($A$2:$A8009)+1</f>
        <v>7044</v>
      </c>
      <c r="C8010" s="1" t="str">
        <f aca="false">IF(H8010="",F8010,H8010)</f>
        <v>Hesperia</v>
      </c>
      <c r="F8010" s="5"/>
      <c r="G8010" s="1" t="n">
        <v>59182</v>
      </c>
      <c r="H8010" s="1" t="s">
        <v>11928</v>
      </c>
      <c r="I8010" s="1" t="n">
        <v>59139</v>
      </c>
      <c r="J8010" s="1" t="s">
        <v>11929</v>
      </c>
      <c r="K8010" s="1" t="s">
        <v>3381</v>
      </c>
    </row>
    <row r="8011" customFormat="false" ht="15" hidden="false" customHeight="true" outlineLevel="0" collapsed="false">
      <c r="A8011" s="1" t="n">
        <f aca="false">MAX($A$2:$A8010)+1</f>
        <v>7045</v>
      </c>
      <c r="C8011" s="1" t="str">
        <f aca="false">IF(H8011="",F8011,H8011)</f>
        <v>CID Solar, LLC</v>
      </c>
      <c r="F8011" s="5"/>
      <c r="G8011" s="1" t="n">
        <v>59183</v>
      </c>
      <c r="H8011" s="1" t="s">
        <v>11930</v>
      </c>
      <c r="I8011" s="1" t="n">
        <v>58468</v>
      </c>
      <c r="J8011" s="1" t="s">
        <v>11222</v>
      </c>
      <c r="K8011" s="1" t="s">
        <v>3381</v>
      </c>
    </row>
    <row r="8012" customFormat="false" ht="15" hidden="false" customHeight="true" outlineLevel="0" collapsed="false">
      <c r="A8012" s="1" t="n">
        <f aca="false">MAX($A$2:$A8011)+1</f>
        <v>7046</v>
      </c>
      <c r="C8012" s="1" t="str">
        <f aca="false">IF(H8012="",F8012,H8012)</f>
        <v>Mulberry Farm LLC</v>
      </c>
      <c r="F8012" s="5"/>
      <c r="G8012" s="1" t="n">
        <v>59184</v>
      </c>
      <c r="H8012" s="1" t="s">
        <v>11931</v>
      </c>
      <c r="I8012" s="1" t="n">
        <v>58468</v>
      </c>
      <c r="J8012" s="1" t="s">
        <v>11222</v>
      </c>
      <c r="K8012" s="1" t="s">
        <v>3381</v>
      </c>
    </row>
    <row r="8013" customFormat="false" ht="15" hidden="false" customHeight="true" outlineLevel="0" collapsed="false">
      <c r="A8013" s="1" t="n">
        <f aca="false">MAX($A$2:$A8012)+1</f>
        <v>7047</v>
      </c>
      <c r="C8013" s="1" t="str">
        <f aca="false">IF(H8013="",F8013,H8013)</f>
        <v>Jacobstown</v>
      </c>
      <c r="F8013" s="5"/>
      <c r="G8013" s="1" t="n">
        <v>59185</v>
      </c>
      <c r="H8013" s="1" t="s">
        <v>11932</v>
      </c>
      <c r="I8013" s="1" t="n">
        <v>56990</v>
      </c>
      <c r="J8013" s="1" t="s">
        <v>10172</v>
      </c>
      <c r="K8013" s="1" t="s">
        <v>3381</v>
      </c>
    </row>
    <row r="8014" customFormat="false" ht="15" hidden="false" customHeight="true" outlineLevel="0" collapsed="false">
      <c r="A8014" s="1" t="n">
        <f aca="false">MAX($A$2:$A8013)+1</f>
        <v>7048</v>
      </c>
      <c r="C8014" s="1" t="str">
        <f aca="false">IF(H8014="",F8014,H8014)</f>
        <v>West Pemberton</v>
      </c>
      <c r="F8014" s="5"/>
      <c r="G8014" s="1" t="n">
        <v>59186</v>
      </c>
      <c r="H8014" s="1" t="s">
        <v>11933</v>
      </c>
      <c r="I8014" s="1" t="n">
        <v>56990</v>
      </c>
      <c r="J8014" s="1" t="s">
        <v>10172</v>
      </c>
      <c r="K8014" s="1" t="s">
        <v>3381</v>
      </c>
    </row>
    <row r="8015" customFormat="false" ht="15" hidden="false" customHeight="true" outlineLevel="0" collapsed="false">
      <c r="A8015" s="1" t="n">
        <f aca="false">MAX($A$2:$A8014)+1</f>
        <v>7049</v>
      </c>
      <c r="C8015" s="1" t="str">
        <f aca="false">IF(H8015="",F8015,H8015)</f>
        <v>Selmer Farm LLC</v>
      </c>
      <c r="F8015" s="5"/>
      <c r="G8015" s="1" t="n">
        <v>59188</v>
      </c>
      <c r="H8015" s="1" t="s">
        <v>11934</v>
      </c>
      <c r="I8015" s="1" t="n">
        <v>58468</v>
      </c>
      <c r="J8015" s="1" t="s">
        <v>11222</v>
      </c>
      <c r="K8015" s="1" t="s">
        <v>3381</v>
      </c>
    </row>
    <row r="8016" customFormat="false" ht="15" hidden="false" customHeight="true" outlineLevel="0" collapsed="false">
      <c r="A8016" s="1" t="n">
        <f aca="false">MAX($A$2:$A8015)+1</f>
        <v>7050</v>
      </c>
      <c r="C8016" s="1" t="str">
        <f aca="false">IF(H8016="",F8016,H8016)</f>
        <v>East Wayne Solar LLC</v>
      </c>
      <c r="F8016" s="5"/>
      <c r="G8016" s="1" t="n">
        <v>59189</v>
      </c>
      <c r="H8016" s="1" t="s">
        <v>11935</v>
      </c>
      <c r="I8016" s="1" t="n">
        <v>58993</v>
      </c>
      <c r="J8016" s="1" t="s">
        <v>11935</v>
      </c>
      <c r="K8016" s="1" t="s">
        <v>3381</v>
      </c>
    </row>
    <row r="8017" customFormat="false" ht="15" hidden="false" customHeight="true" outlineLevel="0" collapsed="false">
      <c r="A8017" s="1" t="n">
        <f aca="false">MAX($A$2:$A8016)+1</f>
        <v>7051</v>
      </c>
      <c r="C8017" s="1" t="str">
        <f aca="false">IF(H8017="",F8017,H8017)</f>
        <v>Vickers</v>
      </c>
      <c r="F8017" s="5"/>
      <c r="G8017" s="1" t="n">
        <v>59190</v>
      </c>
      <c r="H8017" s="1" t="s">
        <v>11936</v>
      </c>
      <c r="I8017" s="1" t="n">
        <v>58995</v>
      </c>
      <c r="J8017" s="1" t="s">
        <v>11937</v>
      </c>
      <c r="K8017" s="1" t="s">
        <v>3381</v>
      </c>
    </row>
    <row r="8018" customFormat="false" ht="15" hidden="false" customHeight="true" outlineLevel="0" collapsed="false">
      <c r="A8018" s="1" t="n">
        <f aca="false">MAX($A$2:$A8017)+1</f>
        <v>7052</v>
      </c>
      <c r="C8018" s="1" t="str">
        <f aca="false">IF(H8018="",F8018,H8018)</f>
        <v>Soluga Farms 1</v>
      </c>
      <c r="F8018" s="5"/>
      <c r="G8018" s="1" t="n">
        <v>59191</v>
      </c>
      <c r="H8018" s="1" t="s">
        <v>11938</v>
      </c>
      <c r="I8018" s="1" t="n">
        <v>58996</v>
      </c>
      <c r="J8018" s="1" t="s">
        <v>11939</v>
      </c>
      <c r="K8018" s="1" t="s">
        <v>3381</v>
      </c>
    </row>
    <row r="8019" customFormat="false" ht="15" hidden="false" customHeight="true" outlineLevel="0" collapsed="false">
      <c r="A8019" s="1" t="n">
        <f aca="false">MAX($A$2:$A8018)+1</f>
        <v>7053</v>
      </c>
      <c r="C8019" s="1" t="str">
        <f aca="false">IF(H8019="",F8019,H8019)</f>
        <v>Soluga Farms 2 LLC</v>
      </c>
      <c r="F8019" s="5"/>
      <c r="G8019" s="1" t="n">
        <v>59192</v>
      </c>
      <c r="H8019" s="1" t="s">
        <v>11940</v>
      </c>
      <c r="I8019" s="1" t="n">
        <v>58997</v>
      </c>
      <c r="J8019" s="1" t="s">
        <v>11940</v>
      </c>
      <c r="K8019" s="1" t="s">
        <v>3381</v>
      </c>
    </row>
    <row r="8020" customFormat="false" ht="15" hidden="false" customHeight="true" outlineLevel="0" collapsed="false">
      <c r="A8020" s="1" t="n">
        <f aca="false">MAX($A$2:$A8019)+1</f>
        <v>7054</v>
      </c>
      <c r="C8020" s="1" t="str">
        <f aca="false">IF(H8020="",F8020,H8020)</f>
        <v>Portable Generator 2</v>
      </c>
      <c r="F8020" s="5"/>
      <c r="G8020" s="1" t="n">
        <v>59194</v>
      </c>
      <c r="H8020" s="1" t="s">
        <v>11941</v>
      </c>
      <c r="I8020" s="1" t="n">
        <v>12199</v>
      </c>
      <c r="J8020" s="1" t="s">
        <v>630</v>
      </c>
      <c r="K8020" s="1" t="s">
        <v>3381</v>
      </c>
    </row>
    <row r="8021" customFormat="false" ht="15" hidden="false" customHeight="true" outlineLevel="0" collapsed="false">
      <c r="A8021" s="1" t="n">
        <f aca="false">MAX($A$2:$A8020)+1</f>
        <v>7055</v>
      </c>
      <c r="C8021" s="1" t="str">
        <f aca="false">IF(H8021="",F8021,H8021)</f>
        <v>Portable Generator 3</v>
      </c>
      <c r="F8021" s="5"/>
      <c r="G8021" s="1" t="n">
        <v>59195</v>
      </c>
      <c r="H8021" s="1" t="s">
        <v>11942</v>
      </c>
      <c r="I8021" s="1" t="n">
        <v>12199</v>
      </c>
      <c r="J8021" s="1" t="s">
        <v>630</v>
      </c>
      <c r="K8021" s="1" t="s">
        <v>3381</v>
      </c>
    </row>
    <row r="8022" customFormat="false" ht="15" hidden="false" customHeight="true" outlineLevel="0" collapsed="false">
      <c r="A8022" s="1" t="n">
        <f aca="false">MAX($A$2:$A8021)+1</f>
        <v>7056</v>
      </c>
      <c r="C8022" s="1" t="str">
        <f aca="false">IF(H8022="",F8022,H8022)</f>
        <v>Portable Generator 1</v>
      </c>
      <c r="F8022" s="5"/>
      <c r="G8022" s="1" t="n">
        <v>59196</v>
      </c>
      <c r="H8022" s="1" t="s">
        <v>11943</v>
      </c>
      <c r="I8022" s="1" t="n">
        <v>12199</v>
      </c>
      <c r="J8022" s="1" t="s">
        <v>630</v>
      </c>
      <c r="K8022" s="1" t="s">
        <v>3381</v>
      </c>
    </row>
    <row r="8023" customFormat="false" ht="15" hidden="false" customHeight="true" outlineLevel="0" collapsed="false">
      <c r="A8023" s="1" t="n">
        <f aca="false">MAX($A$2:$A8022)+1</f>
        <v>7057</v>
      </c>
      <c r="C8023" s="1" t="str">
        <f aca="false">IF(H8023="",F8023,H8023)</f>
        <v>Sterling PV 3</v>
      </c>
      <c r="F8023" s="5"/>
      <c r="G8023" s="1" t="n">
        <v>59198</v>
      </c>
      <c r="H8023" s="1" t="s">
        <v>11944</v>
      </c>
      <c r="I8023" s="1" t="n">
        <v>59076</v>
      </c>
      <c r="J8023" s="1" t="s">
        <v>11945</v>
      </c>
      <c r="K8023" s="1" t="s">
        <v>3381</v>
      </c>
    </row>
    <row r="8024" customFormat="false" ht="15" hidden="false" customHeight="true" outlineLevel="0" collapsed="false">
      <c r="A8024" s="1" t="n">
        <f aca="false">MAX($A$2:$A8023)+1</f>
        <v>7058</v>
      </c>
      <c r="C8024" s="1" t="str">
        <f aca="false">IF(H8024="",F8024,H8024)</f>
        <v>Mesa PV1</v>
      </c>
      <c r="F8024" s="5"/>
      <c r="G8024" s="1" t="n">
        <v>59199</v>
      </c>
      <c r="H8024" s="1" t="s">
        <v>11946</v>
      </c>
      <c r="I8024" s="1" t="n">
        <v>59078</v>
      </c>
      <c r="J8024" s="1" t="s">
        <v>11947</v>
      </c>
      <c r="K8024" s="1" t="s">
        <v>3381</v>
      </c>
    </row>
    <row r="8025" customFormat="false" ht="15" hidden="false" customHeight="true" outlineLevel="0" collapsed="false">
      <c r="A8025" s="1" t="n">
        <f aca="false">MAX($A$2:$A8024)+1</f>
        <v>7059</v>
      </c>
      <c r="C8025" s="1" t="str">
        <f aca="false">IF(H8025="",F8025,H8025)</f>
        <v>Farmersville</v>
      </c>
      <c r="F8025" s="5"/>
      <c r="G8025" s="1" t="n">
        <v>59203</v>
      </c>
      <c r="H8025" s="1" t="s">
        <v>11948</v>
      </c>
      <c r="I8025" s="1" t="n">
        <v>58593</v>
      </c>
      <c r="J8025" s="1" t="s">
        <v>11427</v>
      </c>
      <c r="K8025" s="1" t="s">
        <v>3381</v>
      </c>
    </row>
    <row r="8026" customFormat="false" ht="15" hidden="false" customHeight="true" outlineLevel="0" collapsed="false">
      <c r="A8026" s="1" t="n">
        <f aca="false">MAX($A$2:$A8025)+1</f>
        <v>7060</v>
      </c>
      <c r="C8026" s="1" t="str">
        <f aca="false">IF(H8026="",F8026,H8026)</f>
        <v>OCI Alamo 3 LLC</v>
      </c>
      <c r="F8026" s="5"/>
      <c r="G8026" s="1" t="n">
        <v>59204</v>
      </c>
      <c r="H8026" s="1" t="s">
        <v>11949</v>
      </c>
      <c r="I8026" s="1" t="n">
        <v>56769</v>
      </c>
      <c r="J8026" s="1" t="s">
        <v>9767</v>
      </c>
      <c r="K8026" s="1" t="s">
        <v>3381</v>
      </c>
    </row>
    <row r="8027" customFormat="false" ht="15" hidden="false" customHeight="true" outlineLevel="0" collapsed="false">
      <c r="A8027" s="1" t="n">
        <f aca="false">MAX($A$2:$A8026)+1</f>
        <v>7061</v>
      </c>
      <c r="C8027" s="1" t="str">
        <f aca="false">IF(H8027="",F8027,H8027)</f>
        <v>OCI Alamo 5 LLC</v>
      </c>
      <c r="F8027" s="5"/>
      <c r="G8027" s="1" t="n">
        <v>59205</v>
      </c>
      <c r="H8027" s="1" t="s">
        <v>11950</v>
      </c>
      <c r="I8027" s="1" t="n">
        <v>56769</v>
      </c>
      <c r="J8027" s="1" t="s">
        <v>9767</v>
      </c>
      <c r="K8027" s="1" t="s">
        <v>3381</v>
      </c>
    </row>
    <row r="8028" customFormat="false" ht="15" hidden="false" customHeight="true" outlineLevel="0" collapsed="false">
      <c r="A8028" s="1" t="n">
        <f aca="false">MAX($A$2:$A8027)+1</f>
        <v>7062</v>
      </c>
      <c r="C8028" s="1" t="str">
        <f aca="false">IF(H8028="",F8028,H8028)</f>
        <v>Porterville 6 and 7</v>
      </c>
      <c r="F8028" s="5"/>
      <c r="G8028" s="1" t="n">
        <v>59219</v>
      </c>
      <c r="H8028" s="1" t="s">
        <v>11951</v>
      </c>
      <c r="I8028" s="1" t="n">
        <v>59004</v>
      </c>
      <c r="J8028" s="1" t="s">
        <v>11952</v>
      </c>
      <c r="K8028" s="1" t="s">
        <v>3381</v>
      </c>
    </row>
    <row r="8029" customFormat="false" ht="15" hidden="false" customHeight="true" outlineLevel="0" collapsed="false">
      <c r="A8029" s="1" t="n">
        <f aca="false">MAX($A$2:$A8028)+1</f>
        <v>7063</v>
      </c>
      <c r="C8029" s="1" t="str">
        <f aca="false">IF(H8029="",F8029,H8029)</f>
        <v>Pecan Row Landfill To Electric Facility</v>
      </c>
      <c r="F8029" s="5"/>
      <c r="G8029" s="1" t="n">
        <v>59221</v>
      </c>
      <c r="H8029" s="1" t="s">
        <v>11953</v>
      </c>
      <c r="I8029" s="1" t="n">
        <v>59015</v>
      </c>
      <c r="J8029" s="1" t="s">
        <v>11954</v>
      </c>
      <c r="K8029" s="1" t="s">
        <v>3381</v>
      </c>
    </row>
    <row r="8030" customFormat="false" ht="15" hidden="false" customHeight="true" outlineLevel="0" collapsed="false">
      <c r="A8030" s="1" t="n">
        <f aca="false">A5793</f>
        <v>4840</v>
      </c>
      <c r="C8030" s="1" t="str">
        <f aca="false">IF(H8030="",F8030,H8030)</f>
        <v>Cogeneration 2</v>
      </c>
      <c r="F8030" s="5"/>
      <c r="G8030" s="1" t="n">
        <v>59233</v>
      </c>
      <c r="H8030" s="1" t="s">
        <v>11955</v>
      </c>
      <c r="I8030" s="1" t="n">
        <v>49913</v>
      </c>
      <c r="J8030" s="1" t="s">
        <v>8810</v>
      </c>
      <c r="K8030" s="1" t="s">
        <v>3381</v>
      </c>
    </row>
    <row r="8031" customFormat="false" ht="15" hidden="false" customHeight="true" outlineLevel="0" collapsed="false">
      <c r="A8031" s="1" t="n">
        <f aca="false">MAX($A$2:$A8030)+1</f>
        <v>7064</v>
      </c>
      <c r="C8031" s="1" t="str">
        <f aca="false">IF(H8031="",F8031,H8031)</f>
        <v>Arbuckle Mountain Wind Farm LLC</v>
      </c>
      <c r="F8031" s="5"/>
      <c r="G8031" s="1" t="n">
        <v>59234</v>
      </c>
      <c r="H8031" s="1" t="s">
        <v>11956</v>
      </c>
      <c r="I8031" s="1" t="n">
        <v>59039</v>
      </c>
      <c r="J8031" s="1" t="s">
        <v>11956</v>
      </c>
      <c r="K8031" s="1" t="s">
        <v>3381</v>
      </c>
    </row>
    <row r="8032" customFormat="false" ht="15" hidden="false" customHeight="true" outlineLevel="0" collapsed="false">
      <c r="A8032" s="1" t="n">
        <f aca="false">MAX($A$2:$A8031)+1</f>
        <v>7065</v>
      </c>
      <c r="C8032" s="1" t="str">
        <f aca="false">IF(H8032="",F8032,H8032)</f>
        <v>Rising Tree Wind Farm II</v>
      </c>
      <c r="F8032" s="5"/>
      <c r="G8032" s="1" t="n">
        <v>59235</v>
      </c>
      <c r="H8032" s="1" t="s">
        <v>11957</v>
      </c>
      <c r="I8032" s="1" t="n">
        <v>59040</v>
      </c>
      <c r="J8032" s="1" t="s">
        <v>11958</v>
      </c>
      <c r="K8032" s="1" t="s">
        <v>3381</v>
      </c>
    </row>
    <row r="8033" customFormat="false" ht="15" hidden="false" customHeight="true" outlineLevel="0" collapsed="false">
      <c r="A8033" s="1" t="n">
        <f aca="false">MAX($A$2:$A8032)+1</f>
        <v>7066</v>
      </c>
      <c r="C8033" s="1" t="str">
        <f aca="false">IF(H8033="",F8033,H8033)</f>
        <v>Rising Tree Wind Farm III</v>
      </c>
      <c r="F8033" s="5"/>
      <c r="G8033" s="1" t="n">
        <v>59236</v>
      </c>
      <c r="H8033" s="1" t="s">
        <v>11959</v>
      </c>
      <c r="I8033" s="1" t="n">
        <v>59042</v>
      </c>
      <c r="J8033" s="1" t="s">
        <v>11960</v>
      </c>
      <c r="K8033" s="1" t="s">
        <v>3381</v>
      </c>
    </row>
    <row r="8034" customFormat="false" ht="15" hidden="false" customHeight="true" outlineLevel="0" collapsed="false">
      <c r="A8034" s="1" t="n">
        <f aca="false">MAX($A$2:$A8033)+1</f>
        <v>7067</v>
      </c>
      <c r="C8034" s="1" t="str">
        <f aca="false">IF(H8034="",F8034,H8034)</f>
        <v>Lone Valley Solar Park II LLC</v>
      </c>
      <c r="F8034" s="5"/>
      <c r="G8034" s="1" t="n">
        <v>59237</v>
      </c>
      <c r="H8034" s="1" t="s">
        <v>11961</v>
      </c>
      <c r="I8034" s="1" t="n">
        <v>59041</v>
      </c>
      <c r="J8034" s="1" t="s">
        <v>11961</v>
      </c>
      <c r="K8034" s="1" t="s">
        <v>3381</v>
      </c>
    </row>
    <row r="8035" customFormat="false" ht="15" hidden="false" customHeight="true" outlineLevel="0" collapsed="false">
      <c r="A8035" s="1" t="n">
        <f aca="false">MAX($A$2:$A8034)+1</f>
        <v>7068</v>
      </c>
      <c r="C8035" s="1" t="str">
        <f aca="false">IF(H8035="",F8035,H8035)</f>
        <v>Windthorst-2</v>
      </c>
      <c r="F8035" s="5"/>
      <c r="G8035" s="1" t="n">
        <v>59238</v>
      </c>
      <c r="H8035" s="1" t="s">
        <v>11962</v>
      </c>
      <c r="I8035" s="1" t="n">
        <v>57170</v>
      </c>
      <c r="J8035" s="1" t="s">
        <v>6439</v>
      </c>
      <c r="K8035" s="1" t="s">
        <v>3381</v>
      </c>
    </row>
    <row r="8036" customFormat="false" ht="15" hidden="false" customHeight="true" outlineLevel="0" collapsed="false">
      <c r="A8036" s="1" t="n">
        <f aca="false">MAX($A$2:$A8035)+1</f>
        <v>7069</v>
      </c>
      <c r="C8036" s="1" t="str">
        <f aca="false">IF(H8036="",F8036,H8036)</f>
        <v>Eagle Springs Solar LLC</v>
      </c>
      <c r="F8036" s="5"/>
      <c r="G8036" s="1" t="n">
        <v>59239</v>
      </c>
      <c r="H8036" s="1" t="s">
        <v>11963</v>
      </c>
      <c r="I8036" s="1" t="n">
        <v>59045</v>
      </c>
      <c r="J8036" s="1" t="s">
        <v>11963</v>
      </c>
      <c r="K8036" s="1" t="s">
        <v>3381</v>
      </c>
    </row>
    <row r="8037" customFormat="false" ht="15" hidden="false" customHeight="true" outlineLevel="0" collapsed="false">
      <c r="A8037" s="1" t="n">
        <f aca="false">MAX($A$2:$A8036)+1</f>
        <v>7070</v>
      </c>
      <c r="C8037" s="1" t="str">
        <f aca="false">IF(H8037="",F8037,H8037)</f>
        <v>Green Gas-Port Charlotte LLC</v>
      </c>
      <c r="F8037" s="5"/>
      <c r="G8037" s="1" t="n">
        <v>59240</v>
      </c>
      <c r="H8037" s="1" t="s">
        <v>11964</v>
      </c>
      <c r="I8037" s="1" t="n">
        <v>59881</v>
      </c>
      <c r="J8037" s="1" t="s">
        <v>11965</v>
      </c>
      <c r="K8037" s="1" t="s">
        <v>3381</v>
      </c>
    </row>
    <row r="8038" customFormat="false" ht="15" hidden="false" customHeight="true" outlineLevel="0" collapsed="false">
      <c r="A8038" s="1" t="n">
        <f aca="false">MAX($A$2:$A8037)+1</f>
        <v>7071</v>
      </c>
      <c r="C8038" s="1" t="str">
        <f aca="false">IF(H8038="",F8038,H8038)</f>
        <v>Brockelman</v>
      </c>
      <c r="F8038" s="5"/>
      <c r="G8038" s="1" t="n">
        <v>59241</v>
      </c>
      <c r="H8038" s="1" t="s">
        <v>11966</v>
      </c>
      <c r="I8038" s="1" t="n">
        <v>58801</v>
      </c>
      <c r="J8038" s="1" t="s">
        <v>11698</v>
      </c>
      <c r="K8038" s="1" t="s">
        <v>3381</v>
      </c>
    </row>
    <row r="8039" customFormat="false" ht="15" hidden="false" customHeight="true" outlineLevel="0" collapsed="false">
      <c r="A8039" s="1" t="n">
        <f aca="false">MAX($A$2:$A8038)+1</f>
        <v>7072</v>
      </c>
      <c r="C8039" s="1" t="str">
        <f aca="false">IF(H8039="",F8039,H8039)</f>
        <v>Beverly</v>
      </c>
      <c r="F8039" s="5"/>
      <c r="G8039" s="1" t="n">
        <v>59242</v>
      </c>
      <c r="H8039" s="1" t="s">
        <v>11967</v>
      </c>
      <c r="I8039" s="1" t="n">
        <v>58801</v>
      </c>
      <c r="J8039" s="1" t="s">
        <v>11698</v>
      </c>
      <c r="K8039" s="1" t="s">
        <v>3381</v>
      </c>
    </row>
    <row r="8040" customFormat="false" ht="15" hidden="false" customHeight="true" outlineLevel="0" collapsed="false">
      <c r="A8040" s="1" t="n">
        <f aca="false">MAX($A$2:$A8039)+1</f>
        <v>7073</v>
      </c>
      <c r="C8040" s="1" t="str">
        <f aca="false">IF(H8040="",F8040,H8040)</f>
        <v>CCMUA</v>
      </c>
      <c r="F8040" s="5"/>
      <c r="G8040" s="1" t="n">
        <v>59248</v>
      </c>
      <c r="H8040" s="1" t="s">
        <v>11968</v>
      </c>
      <c r="I8040" s="1" t="n">
        <v>59063</v>
      </c>
      <c r="J8040" s="1" t="s">
        <v>11969</v>
      </c>
      <c r="K8040" s="1" t="s">
        <v>3381</v>
      </c>
    </row>
    <row r="8041" customFormat="false" ht="15" hidden="false" customHeight="true" outlineLevel="0" collapsed="false">
      <c r="A8041" s="1" t="n">
        <f aca="false">MAX($A$2:$A8040)+1</f>
        <v>7074</v>
      </c>
      <c r="C8041" s="1" t="str">
        <f aca="false">IF(H8041="",F8041,H8041)</f>
        <v>Johnston LFG Turbine Plant</v>
      </c>
      <c r="F8041" s="5"/>
      <c r="G8041" s="1" t="n">
        <v>59254</v>
      </c>
      <c r="H8041" s="1" t="s">
        <v>11970</v>
      </c>
      <c r="I8041" s="1" t="n">
        <v>56889</v>
      </c>
      <c r="J8041" s="1" t="s">
        <v>6786</v>
      </c>
      <c r="K8041" s="1" t="s">
        <v>3381</v>
      </c>
    </row>
    <row r="8042" customFormat="false" ht="15" hidden="false" customHeight="true" outlineLevel="0" collapsed="false">
      <c r="A8042" s="1" t="n">
        <f aca="false">MAX($A$2:$A8041)+1</f>
        <v>7075</v>
      </c>
      <c r="C8042" s="1" t="str">
        <f aca="false">IF(H8042="",F8042,H8042)</f>
        <v>Osprey Point RES</v>
      </c>
      <c r="F8042" s="5"/>
      <c r="G8042" s="1" t="n">
        <v>59255</v>
      </c>
      <c r="H8042" s="1" t="s">
        <v>11971</v>
      </c>
      <c r="I8042" s="1" t="n">
        <v>9267</v>
      </c>
      <c r="J8042" s="1" t="s">
        <v>1769</v>
      </c>
      <c r="K8042" s="1" t="s">
        <v>3381</v>
      </c>
    </row>
    <row r="8043" customFormat="false" ht="15" hidden="false" customHeight="true" outlineLevel="0" collapsed="false">
      <c r="A8043" s="1" t="n">
        <f aca="false">MAX($A$2:$A8042)+1</f>
        <v>7076</v>
      </c>
      <c r="C8043" s="1" t="str">
        <f aca="false">IF(H8043="",F8043,H8043)</f>
        <v>Hidden View Dairy, LLC</v>
      </c>
      <c r="F8043" s="5"/>
      <c r="G8043" s="1" t="n">
        <v>59260</v>
      </c>
      <c r="H8043" s="1" t="s">
        <v>11972</v>
      </c>
      <c r="I8043" s="1" t="n">
        <v>59093</v>
      </c>
      <c r="J8043" s="1" t="s">
        <v>11972</v>
      </c>
      <c r="K8043" s="1" t="s">
        <v>3381</v>
      </c>
    </row>
    <row r="8044" customFormat="false" ht="15" hidden="false" customHeight="true" outlineLevel="0" collapsed="false">
      <c r="A8044" s="1" t="n">
        <f aca="false">MAX($A$2:$A8043)+1</f>
        <v>7077</v>
      </c>
      <c r="C8044" s="1" t="str">
        <f aca="false">IF(H8044="",F8044,H8044)</f>
        <v>Verizon-Torrance</v>
      </c>
      <c r="F8044" s="5"/>
      <c r="G8044" s="1" t="n">
        <v>59261</v>
      </c>
      <c r="H8044" s="1" t="s">
        <v>11973</v>
      </c>
      <c r="I8044" s="1" t="n">
        <v>57128</v>
      </c>
      <c r="J8044" s="1" t="s">
        <v>10369</v>
      </c>
      <c r="K8044" s="1" t="s">
        <v>3381</v>
      </c>
    </row>
    <row r="8045" customFormat="false" ht="15" hidden="false" customHeight="true" outlineLevel="0" collapsed="false">
      <c r="A8045" s="1" t="n">
        <f aca="false">MAX($A$2:$A8044)+1</f>
        <v>7078</v>
      </c>
      <c r="C8045" s="1" t="str">
        <f aca="false">IF(H8045="",F8045,H8045)</f>
        <v>Lancaster Little Rock</v>
      </c>
      <c r="F8045" s="5"/>
      <c r="G8045" s="1" t="n">
        <v>59262</v>
      </c>
      <c r="H8045" s="1" t="s">
        <v>11974</v>
      </c>
      <c r="I8045" s="1" t="n">
        <v>58661</v>
      </c>
      <c r="J8045" s="1" t="s">
        <v>10389</v>
      </c>
      <c r="K8045" s="1" t="s">
        <v>3381</v>
      </c>
    </row>
    <row r="8046" customFormat="false" ht="15" hidden="false" customHeight="true" outlineLevel="0" collapsed="false">
      <c r="A8046" s="1" t="n">
        <f aca="false">MAX($A$2:$A8045)+1</f>
        <v>7079</v>
      </c>
      <c r="C8046" s="1" t="str">
        <f aca="false">IF(H8046="",F8046,H8046)</f>
        <v>Merced Solar LLC</v>
      </c>
      <c r="F8046" s="5"/>
      <c r="G8046" s="1" t="n">
        <v>59265</v>
      </c>
      <c r="H8046" s="1" t="s">
        <v>11975</v>
      </c>
      <c r="I8046" s="1" t="n">
        <v>59089</v>
      </c>
      <c r="J8046" s="1" t="s">
        <v>11975</v>
      </c>
      <c r="K8046" s="1" t="s">
        <v>3381</v>
      </c>
    </row>
    <row r="8047" customFormat="false" ht="15" hidden="false" customHeight="true" outlineLevel="0" collapsed="false">
      <c r="A8047" s="1" t="n">
        <f aca="false">MAX($A$2:$A8046)+1</f>
        <v>7080</v>
      </c>
      <c r="C8047" s="1" t="str">
        <f aca="false">IF(H8047="",F8047,H8047)</f>
        <v>Mission Solar LLC</v>
      </c>
      <c r="F8047" s="5"/>
      <c r="G8047" s="1" t="n">
        <v>59267</v>
      </c>
      <c r="H8047" s="1" t="s">
        <v>11976</v>
      </c>
      <c r="I8047" s="1" t="n">
        <v>59090</v>
      </c>
      <c r="J8047" s="1" t="s">
        <v>11976</v>
      </c>
      <c r="K8047" s="1" t="s">
        <v>3381</v>
      </c>
    </row>
    <row r="8048" customFormat="false" ht="15" hidden="false" customHeight="true" outlineLevel="0" collapsed="false">
      <c r="A8048" s="1" t="n">
        <f aca="false">MAX($A$2:$A8047)+1</f>
        <v>7081</v>
      </c>
      <c r="C8048" s="1" t="str">
        <f aca="false">IF(H8048="",F8048,H8048)</f>
        <v>Hollister Solar LLC</v>
      </c>
      <c r="F8048" s="5"/>
      <c r="G8048" s="1" t="n">
        <v>59268</v>
      </c>
      <c r="H8048" s="1" t="s">
        <v>11977</v>
      </c>
      <c r="I8048" s="1" t="n">
        <v>59091</v>
      </c>
      <c r="J8048" s="1" t="s">
        <v>11977</v>
      </c>
      <c r="K8048" s="1" t="s">
        <v>3381</v>
      </c>
    </row>
    <row r="8049" customFormat="false" ht="15" hidden="false" customHeight="true" outlineLevel="0" collapsed="false">
      <c r="A8049" s="1" t="n">
        <f aca="false">MAX($A$2:$A8048)+1</f>
        <v>7082</v>
      </c>
      <c r="C8049" s="1" t="str">
        <f aca="false">IF(H8049="",F8049,H8049)</f>
        <v>Victor Mesa Linda B2</v>
      </c>
      <c r="F8049" s="5"/>
      <c r="G8049" s="1" t="n">
        <v>59269</v>
      </c>
      <c r="H8049" s="1" t="s">
        <v>11978</v>
      </c>
      <c r="I8049" s="1" t="n">
        <v>58661</v>
      </c>
      <c r="J8049" s="1" t="s">
        <v>10389</v>
      </c>
      <c r="K8049" s="1" t="s">
        <v>3381</v>
      </c>
    </row>
    <row r="8050" customFormat="false" ht="15" hidden="false" customHeight="true" outlineLevel="0" collapsed="false">
      <c r="A8050" s="1" t="n">
        <f aca="false">MAX($A$2:$A8049)+1</f>
        <v>7083</v>
      </c>
      <c r="C8050" s="1" t="str">
        <f aca="false">IF(H8050="",F8050,H8050)</f>
        <v>Victor Mesa Linda C2</v>
      </c>
      <c r="F8050" s="5"/>
      <c r="G8050" s="1" t="n">
        <v>59270</v>
      </c>
      <c r="H8050" s="1" t="s">
        <v>11979</v>
      </c>
      <c r="I8050" s="1" t="n">
        <v>58661</v>
      </c>
      <c r="J8050" s="1" t="s">
        <v>10389</v>
      </c>
      <c r="K8050" s="1" t="s">
        <v>3381</v>
      </c>
    </row>
    <row r="8051" customFormat="false" ht="15" hidden="false" customHeight="true" outlineLevel="0" collapsed="false">
      <c r="A8051" s="1" t="n">
        <f aca="false">MAX($A$2:$A8050)+1</f>
        <v>7084</v>
      </c>
      <c r="C8051" s="1" t="str">
        <f aca="false">IF(H8051="",F8051,H8051)</f>
        <v>Victor Mesa Linda D2</v>
      </c>
      <c r="F8051" s="5"/>
      <c r="G8051" s="1" t="n">
        <v>59271</v>
      </c>
      <c r="H8051" s="1" t="s">
        <v>11980</v>
      </c>
      <c r="I8051" s="1" t="n">
        <v>58661</v>
      </c>
      <c r="J8051" s="1" t="s">
        <v>10389</v>
      </c>
      <c r="K8051" s="1" t="s">
        <v>3381</v>
      </c>
    </row>
    <row r="8052" customFormat="false" ht="15" hidden="false" customHeight="true" outlineLevel="0" collapsed="false">
      <c r="A8052" s="1" t="n">
        <f aca="false">MAX($A$2:$A8051)+1</f>
        <v>7085</v>
      </c>
      <c r="C8052" s="1" t="str">
        <f aca="false">IF(H8052="",F8052,H8052)</f>
        <v>Victor Mesa Linda E2</v>
      </c>
      <c r="F8052" s="5"/>
      <c r="G8052" s="1" t="n">
        <v>59272</v>
      </c>
      <c r="H8052" s="1" t="s">
        <v>11981</v>
      </c>
      <c r="I8052" s="1" t="n">
        <v>58661</v>
      </c>
      <c r="J8052" s="1" t="s">
        <v>10389</v>
      </c>
      <c r="K8052" s="1" t="s">
        <v>3381</v>
      </c>
    </row>
    <row r="8053" customFormat="false" ht="15" hidden="false" customHeight="true" outlineLevel="0" collapsed="false">
      <c r="A8053" s="1" t="n">
        <f aca="false">MAX($A$2:$A8052)+1</f>
        <v>7086</v>
      </c>
      <c r="C8053" s="1" t="str">
        <f aca="false">IF(H8053="",F8053,H8053)</f>
        <v>SEPV Palmdale East</v>
      </c>
      <c r="F8053" s="5"/>
      <c r="G8053" s="1" t="n">
        <v>59273</v>
      </c>
      <c r="H8053" s="1" t="s">
        <v>11982</v>
      </c>
      <c r="I8053" s="1" t="n">
        <v>58661</v>
      </c>
      <c r="J8053" s="1" t="s">
        <v>10389</v>
      </c>
      <c r="K8053" s="1" t="s">
        <v>3381</v>
      </c>
    </row>
    <row r="8054" customFormat="false" ht="15" hidden="false" customHeight="true" outlineLevel="0" collapsed="false">
      <c r="A8054" s="1" t="n">
        <f aca="false">MAX($A$2:$A8053)+1</f>
        <v>7087</v>
      </c>
      <c r="C8054" s="1" t="str">
        <f aca="false">IF(H8054="",F8054,H8054)</f>
        <v>Sutter Greeworks LLC</v>
      </c>
      <c r="F8054" s="5"/>
      <c r="G8054" s="1" t="n">
        <v>59274</v>
      </c>
      <c r="H8054" s="1" t="s">
        <v>11983</v>
      </c>
      <c r="I8054" s="1" t="n">
        <v>58661</v>
      </c>
      <c r="J8054" s="1" t="s">
        <v>10389</v>
      </c>
      <c r="K8054" s="1" t="s">
        <v>3381</v>
      </c>
    </row>
    <row r="8055" customFormat="false" ht="15" hidden="false" customHeight="true" outlineLevel="0" collapsed="false">
      <c r="A8055" s="1" t="n">
        <f aca="false">MAX($A$2:$A8054)+1</f>
        <v>7088</v>
      </c>
      <c r="C8055" s="1" t="str">
        <f aca="false">IF(H8055="",F8055,H8055)</f>
        <v>Sterlington Greenworks LLC</v>
      </c>
      <c r="F8055" s="5"/>
      <c r="G8055" s="1" t="n">
        <v>59275</v>
      </c>
      <c r="H8055" s="1" t="s">
        <v>11984</v>
      </c>
      <c r="I8055" s="1" t="n">
        <v>58661</v>
      </c>
      <c r="J8055" s="1" t="s">
        <v>10389</v>
      </c>
      <c r="K8055" s="1" t="s">
        <v>3381</v>
      </c>
    </row>
    <row r="8056" customFormat="false" ht="15" hidden="false" customHeight="true" outlineLevel="0" collapsed="false">
      <c r="A8056" s="1" t="n">
        <f aca="false">MAX($A$2:$A8055)+1</f>
        <v>7089</v>
      </c>
      <c r="C8056" s="1" t="str">
        <f aca="false">IF(H8056="",F8056,H8056)</f>
        <v>Medford WWTP</v>
      </c>
      <c r="F8056" s="5"/>
      <c r="G8056" s="1" t="n">
        <v>59277</v>
      </c>
      <c r="H8056" s="1" t="s">
        <v>11985</v>
      </c>
      <c r="I8056" s="1" t="n">
        <v>56990</v>
      </c>
      <c r="J8056" s="1" t="s">
        <v>10172</v>
      </c>
      <c r="K8056" s="1" t="s">
        <v>3381</v>
      </c>
    </row>
    <row r="8057" customFormat="false" ht="15" hidden="false" customHeight="true" outlineLevel="0" collapsed="false">
      <c r="A8057" s="1" t="n">
        <f aca="false">MAX($A$2:$A8056)+1</f>
        <v>7090</v>
      </c>
      <c r="C8057" s="1" t="str">
        <f aca="false">IF(H8057="",F8057,H8057)</f>
        <v>Reeves South</v>
      </c>
      <c r="F8057" s="5"/>
      <c r="G8057" s="1" t="n">
        <v>59278</v>
      </c>
      <c r="H8057" s="1" t="s">
        <v>11986</v>
      </c>
      <c r="I8057" s="1" t="n">
        <v>56990</v>
      </c>
      <c r="J8057" s="1" t="s">
        <v>10172</v>
      </c>
      <c r="K8057" s="1" t="s">
        <v>3381</v>
      </c>
    </row>
    <row r="8058" customFormat="false" ht="15" hidden="false" customHeight="true" outlineLevel="0" collapsed="false">
      <c r="A8058" s="1" t="n">
        <f aca="false">MAX($A$2:$A8057)+1</f>
        <v>7091</v>
      </c>
      <c r="C8058" s="1" t="str">
        <f aca="false">IF(H8058="",F8058,H8058)</f>
        <v>Life Technologies - Pleasanton</v>
      </c>
      <c r="F8058" s="5"/>
      <c r="G8058" s="1" t="n">
        <v>59279</v>
      </c>
      <c r="H8058" s="1" t="s">
        <v>11987</v>
      </c>
      <c r="I8058" s="1" t="n">
        <v>57128</v>
      </c>
      <c r="J8058" s="1" t="s">
        <v>10369</v>
      </c>
      <c r="K8058" s="1" t="s">
        <v>3381</v>
      </c>
    </row>
    <row r="8059" customFormat="false" ht="15" hidden="false" customHeight="true" outlineLevel="0" collapsed="false">
      <c r="A8059" s="1" t="n">
        <f aca="false">MAX($A$2:$A8058)+1</f>
        <v>7092</v>
      </c>
      <c r="C8059" s="1" t="str">
        <f aca="false">IF(H8059="",F8059,H8059)</f>
        <v>Kellogg's - San Jose</v>
      </c>
      <c r="F8059" s="5"/>
      <c r="G8059" s="1" t="n">
        <v>59280</v>
      </c>
      <c r="H8059" s="1" t="s">
        <v>11988</v>
      </c>
      <c r="I8059" s="1" t="n">
        <v>57128</v>
      </c>
      <c r="J8059" s="1" t="s">
        <v>10369</v>
      </c>
      <c r="K8059" s="1" t="s">
        <v>3381</v>
      </c>
    </row>
    <row r="8060" customFormat="false" ht="15" hidden="false" customHeight="true" outlineLevel="0" collapsed="false">
      <c r="A8060" s="1" t="n">
        <f aca="false">MAX($A$2:$A8059)+1</f>
        <v>7093</v>
      </c>
      <c r="C8060" s="1" t="str">
        <f aca="false">IF(H8060="",F8060,H8060)</f>
        <v>eBay - South Jordan</v>
      </c>
      <c r="F8060" s="5"/>
      <c r="G8060" s="1" t="n">
        <v>59281</v>
      </c>
      <c r="H8060" s="1" t="s">
        <v>11989</v>
      </c>
      <c r="I8060" s="1" t="n">
        <v>57128</v>
      </c>
      <c r="J8060" s="1" t="s">
        <v>10369</v>
      </c>
      <c r="K8060" s="1" t="s">
        <v>3381</v>
      </c>
    </row>
    <row r="8061" customFormat="false" ht="15" hidden="false" customHeight="true" outlineLevel="0" collapsed="false">
      <c r="A8061" s="1" t="n">
        <f aca="false">MAX($A$2:$A8060)+1</f>
        <v>7094</v>
      </c>
      <c r="C8061" s="1" t="str">
        <f aca="false">IF(H8061="",F8061,H8061)</f>
        <v>Green Machine</v>
      </c>
      <c r="F8061" s="5"/>
      <c r="G8061" s="1" t="n">
        <v>59282</v>
      </c>
      <c r="H8061" s="1" t="s">
        <v>11990</v>
      </c>
      <c r="I8061" s="1" t="n">
        <v>57128</v>
      </c>
      <c r="J8061" s="1" t="s">
        <v>10369</v>
      </c>
      <c r="K8061" s="1" t="s">
        <v>3381</v>
      </c>
    </row>
    <row r="8062" customFormat="false" ht="15" hidden="false" customHeight="true" outlineLevel="0" collapsed="false">
      <c r="A8062" s="1" t="n">
        <f aca="false">MAX($A$2:$A8061)+1</f>
        <v>7095</v>
      </c>
      <c r="C8062" s="1" t="str">
        <f aca="false">IF(H8062="",F8062,H8062)</f>
        <v>California PV Energy at ISD WWTP</v>
      </c>
      <c r="F8062" s="5"/>
      <c r="G8062" s="1" t="n">
        <v>59283</v>
      </c>
      <c r="H8062" s="1" t="s">
        <v>11991</v>
      </c>
      <c r="I8062" s="1" t="n">
        <v>58540</v>
      </c>
      <c r="J8062" s="1" t="s">
        <v>11352</v>
      </c>
      <c r="K8062" s="1" t="s">
        <v>3381</v>
      </c>
    </row>
    <row r="8063" customFormat="false" ht="15" hidden="false" customHeight="true" outlineLevel="0" collapsed="false">
      <c r="A8063" s="1" t="n">
        <f aca="false">MAX($A$2:$A8062)+1</f>
        <v>7096</v>
      </c>
      <c r="C8063" s="1" t="str">
        <f aca="false">IF(H8063="",F8063,H8063)</f>
        <v>Mammoth Plains</v>
      </c>
      <c r="F8063" s="5"/>
      <c r="G8063" s="1" t="n">
        <v>59284</v>
      </c>
      <c r="H8063" s="1" t="s">
        <v>11992</v>
      </c>
      <c r="I8063" s="1" t="n">
        <v>56622</v>
      </c>
      <c r="J8063" s="1" t="s">
        <v>11993</v>
      </c>
      <c r="K8063" s="1" t="s">
        <v>3381</v>
      </c>
    </row>
    <row r="8064" customFormat="false" ht="15" hidden="false" customHeight="true" outlineLevel="0" collapsed="false">
      <c r="A8064" s="1" t="n">
        <f aca="false">MAX($A$2:$A8063)+1</f>
        <v>7097</v>
      </c>
      <c r="C8064" s="1" t="str">
        <f aca="false">IF(H8064="",F8064,H8064)</f>
        <v>WED NK Green</v>
      </c>
      <c r="F8064" s="5"/>
      <c r="G8064" s="1" t="n">
        <v>59295</v>
      </c>
      <c r="H8064" s="1" t="s">
        <v>11994</v>
      </c>
      <c r="I8064" s="1" t="n">
        <v>59097</v>
      </c>
      <c r="J8064" s="1" t="s">
        <v>11995</v>
      </c>
      <c r="K8064" s="1" t="s">
        <v>3381</v>
      </c>
    </row>
    <row r="8065" customFormat="false" ht="15" hidden="false" customHeight="true" outlineLevel="0" collapsed="false">
      <c r="A8065" s="1" t="n">
        <f aca="false">MAX($A$2:$A8064)+1</f>
        <v>7098</v>
      </c>
      <c r="C8065" s="1" t="str">
        <f aca="false">IF(H8065="",F8065,H8065)</f>
        <v>Carrier Clinic</v>
      </c>
      <c r="F8065" s="5"/>
      <c r="G8065" s="1" t="n">
        <v>59297</v>
      </c>
      <c r="H8065" s="1" t="s">
        <v>11996</v>
      </c>
      <c r="I8065" s="1" t="n">
        <v>59100</v>
      </c>
      <c r="J8065" s="1" t="s">
        <v>9395</v>
      </c>
      <c r="K8065" s="1" t="s">
        <v>3381</v>
      </c>
    </row>
    <row r="8066" customFormat="false" ht="15" hidden="false" customHeight="true" outlineLevel="0" collapsed="false">
      <c r="A8066" s="1" t="n">
        <f aca="false">MAX($A$2:$A8065)+1</f>
        <v>7099</v>
      </c>
      <c r="C8066" s="1" t="str">
        <f aca="false">IF(H8066="",F8066,H8066)</f>
        <v>Hanford 1 and 2</v>
      </c>
      <c r="F8066" s="5"/>
      <c r="G8066" s="1" t="n">
        <v>59300</v>
      </c>
      <c r="H8066" s="1" t="s">
        <v>11997</v>
      </c>
      <c r="I8066" s="1" t="n">
        <v>59104</v>
      </c>
      <c r="J8066" s="1" t="s">
        <v>11998</v>
      </c>
      <c r="K8066" s="1" t="s">
        <v>3381</v>
      </c>
    </row>
    <row r="8067" customFormat="false" ht="15" hidden="false" customHeight="true" outlineLevel="0" collapsed="false">
      <c r="A8067" s="1" t="n">
        <f aca="false">MAX($A$2:$A8066)+1</f>
        <v>7100</v>
      </c>
      <c r="C8067" s="1" t="str">
        <f aca="false">IF(H8067="",F8067,H8067)</f>
        <v>Black Oak Power Producers, LLC</v>
      </c>
      <c r="F8067" s="5"/>
      <c r="G8067" s="1" t="n">
        <v>59310</v>
      </c>
      <c r="H8067" s="1" t="s">
        <v>11999</v>
      </c>
      <c r="I8067" s="1" t="n">
        <v>58523</v>
      </c>
      <c r="J8067" s="1" t="s">
        <v>9467</v>
      </c>
      <c r="K8067" s="1" t="s">
        <v>3381</v>
      </c>
    </row>
    <row r="8068" customFormat="false" ht="15" hidden="false" customHeight="true" outlineLevel="0" collapsed="false">
      <c r="A8068" s="1" t="n">
        <f aca="false">MAX($A$2:$A8067)+1</f>
        <v>7101</v>
      </c>
      <c r="C8068" s="1" t="str">
        <f aca="false">IF(H8068="",F8068,H8068)</f>
        <v>Seiling Wind I</v>
      </c>
      <c r="F8068" s="5"/>
      <c r="G8068" s="1" t="n">
        <v>59311</v>
      </c>
      <c r="H8068" s="1" t="s">
        <v>12000</v>
      </c>
      <c r="I8068" s="1" t="n">
        <v>59115</v>
      </c>
      <c r="J8068" s="1" t="s">
        <v>12001</v>
      </c>
      <c r="K8068" s="1" t="s">
        <v>3381</v>
      </c>
    </row>
    <row r="8069" customFormat="false" ht="15" hidden="false" customHeight="true" outlineLevel="0" collapsed="false">
      <c r="A8069" s="1" t="n">
        <f aca="false">MAX($A$2:$A8068)+1</f>
        <v>7102</v>
      </c>
      <c r="C8069" s="1" t="str">
        <f aca="false">IF(H8069="",F8069,H8069)</f>
        <v>Seiling Wind II</v>
      </c>
      <c r="F8069" s="5"/>
      <c r="G8069" s="1" t="n">
        <v>59312</v>
      </c>
      <c r="H8069" s="1" t="s">
        <v>12002</v>
      </c>
      <c r="I8069" s="1" t="n">
        <v>59115</v>
      </c>
      <c r="J8069" s="1" t="s">
        <v>12001</v>
      </c>
      <c r="K8069" s="1" t="s">
        <v>3381</v>
      </c>
    </row>
    <row r="8070" customFormat="false" ht="15" hidden="false" customHeight="true" outlineLevel="0" collapsed="false">
      <c r="A8070" s="1" t="n">
        <f aca="false">MAX($A$2:$A8069)+1</f>
        <v>7103</v>
      </c>
      <c r="C8070" s="1" t="str">
        <f aca="false">IF(H8070="",F8070,H8070)</f>
        <v>North Run</v>
      </c>
      <c r="F8070" s="5"/>
      <c r="G8070" s="1" t="n">
        <v>59318</v>
      </c>
      <c r="H8070" s="1" t="s">
        <v>12003</v>
      </c>
      <c r="I8070" s="1" t="n">
        <v>56990</v>
      </c>
      <c r="J8070" s="1" t="s">
        <v>10172</v>
      </c>
      <c r="K8070" s="1" t="s">
        <v>3381</v>
      </c>
    </row>
    <row r="8071" customFormat="false" ht="15" hidden="false" customHeight="true" outlineLevel="0" collapsed="false">
      <c r="A8071" s="1" t="n">
        <f aca="false">MAX($A$2:$A8070)+1</f>
        <v>7104</v>
      </c>
      <c r="C8071" s="1" t="str">
        <f aca="false">IF(H8071="",F8071,H8071)</f>
        <v>Rock Solid</v>
      </c>
      <c r="F8071" s="5"/>
      <c r="G8071" s="1" t="n">
        <v>59319</v>
      </c>
      <c r="H8071" s="1" t="s">
        <v>12004</v>
      </c>
      <c r="I8071" s="1" t="n">
        <v>56990</v>
      </c>
      <c r="J8071" s="1" t="s">
        <v>10172</v>
      </c>
      <c r="K8071" s="1" t="s">
        <v>3381</v>
      </c>
    </row>
    <row r="8072" customFormat="false" ht="15" hidden="false" customHeight="true" outlineLevel="0" collapsed="false">
      <c r="A8072" s="1" t="n">
        <f aca="false">MAX($A$2:$A8071)+1</f>
        <v>7105</v>
      </c>
      <c r="C8072" s="1" t="str">
        <f aca="false">IF(H8072="",F8072,H8072)</f>
        <v>Los Vientos Windpower III</v>
      </c>
      <c r="F8072" s="5"/>
      <c r="G8072" s="1" t="n">
        <v>59320</v>
      </c>
      <c r="H8072" s="1" t="s">
        <v>12005</v>
      </c>
      <c r="I8072" s="1" t="n">
        <v>59119</v>
      </c>
      <c r="J8072" s="1" t="s">
        <v>12006</v>
      </c>
      <c r="K8072" s="1" t="s">
        <v>3381</v>
      </c>
    </row>
    <row r="8073" customFormat="false" ht="15" hidden="false" customHeight="true" outlineLevel="0" collapsed="false">
      <c r="A8073" s="1" t="n">
        <f aca="false">MAX($A$2:$A8072)+1</f>
        <v>7106</v>
      </c>
      <c r="C8073" s="1" t="str">
        <f aca="false">IF(H8073="",F8073,H8073)</f>
        <v>Pumpjack Solar I</v>
      </c>
      <c r="F8073" s="5"/>
      <c r="G8073" s="1" t="n">
        <v>59322</v>
      </c>
      <c r="H8073" s="1" t="s">
        <v>12007</v>
      </c>
      <c r="I8073" s="1" t="n">
        <v>59121</v>
      </c>
      <c r="J8073" s="1" t="s">
        <v>12008</v>
      </c>
      <c r="K8073" s="1" t="s">
        <v>3381</v>
      </c>
    </row>
    <row r="8074" customFormat="false" ht="15" hidden="false" customHeight="true" outlineLevel="0" collapsed="false">
      <c r="A8074" s="1" t="n">
        <f aca="false">MAX($A$2:$A8073)+1</f>
        <v>7107</v>
      </c>
      <c r="C8074" s="1" t="str">
        <f aca="false">IF(H8074="",F8074,H8074)</f>
        <v>Sacramento (SMUD)</v>
      </c>
      <c r="F8074" s="5"/>
      <c r="G8074" s="1" t="n">
        <v>59323</v>
      </c>
      <c r="H8074" s="1" t="s">
        <v>12009</v>
      </c>
      <c r="I8074" s="1" t="n">
        <v>57081</v>
      </c>
      <c r="J8074" s="1" t="s">
        <v>10322</v>
      </c>
      <c r="K8074" s="1" t="s">
        <v>3381</v>
      </c>
    </row>
    <row r="8075" customFormat="false" ht="15" hidden="false" customHeight="true" outlineLevel="0" collapsed="false">
      <c r="A8075" s="1" t="n">
        <f aca="false">MAX($A$2:$A8074)+1</f>
        <v>7108</v>
      </c>
      <c r="C8075" s="1" t="str">
        <f aca="false">IF(H8075="",F8075,H8075)</f>
        <v>MCCo Solar Generating Facility</v>
      </c>
      <c r="F8075" s="5"/>
      <c r="G8075" s="1" t="n">
        <v>59324</v>
      </c>
      <c r="H8075" s="1" t="s">
        <v>12010</v>
      </c>
      <c r="I8075" s="1" t="n">
        <v>59122</v>
      </c>
      <c r="J8075" s="1" t="s">
        <v>12011</v>
      </c>
      <c r="K8075" s="1" t="s">
        <v>3381</v>
      </c>
    </row>
    <row r="8076" customFormat="false" ht="15" hidden="false" customHeight="true" outlineLevel="0" collapsed="false">
      <c r="A8076" s="1" t="n">
        <f aca="false">MAX($A$2:$A8075)+1</f>
        <v>7109</v>
      </c>
      <c r="C8076" s="1" t="str">
        <f aca="false">IF(H8076="",F8076,H8076)</f>
        <v>Marlboro Mushrooms Solar Field</v>
      </c>
      <c r="F8076" s="5"/>
      <c r="G8076" s="1" t="n">
        <v>59327</v>
      </c>
      <c r="H8076" s="1" t="s">
        <v>12012</v>
      </c>
      <c r="I8076" s="1" t="n">
        <v>59125</v>
      </c>
      <c r="J8076" s="1" t="s">
        <v>12013</v>
      </c>
      <c r="K8076" s="1" t="s">
        <v>3381</v>
      </c>
    </row>
    <row r="8077" customFormat="false" ht="15" hidden="false" customHeight="true" outlineLevel="0" collapsed="false">
      <c r="A8077" s="1" t="n">
        <f aca="false">MAX($A$2:$A8076)+1</f>
        <v>7110</v>
      </c>
      <c r="C8077" s="1" t="str">
        <f aca="false">IF(H8077="",F8077,H8077)</f>
        <v>Golden Acorn Casino</v>
      </c>
      <c r="F8077" s="5"/>
      <c r="G8077" s="1" t="n">
        <v>59328</v>
      </c>
      <c r="H8077" s="1" t="s">
        <v>12014</v>
      </c>
      <c r="I8077" s="1" t="n">
        <v>59129</v>
      </c>
      <c r="J8077" s="1" t="s">
        <v>12015</v>
      </c>
      <c r="K8077" s="1" t="s">
        <v>3381</v>
      </c>
    </row>
    <row r="8078" customFormat="false" ht="15" hidden="false" customHeight="true" outlineLevel="0" collapsed="false">
      <c r="A8078" s="1" t="n">
        <f aca="false">MAX($A$2:$A8077)+1</f>
        <v>7111</v>
      </c>
      <c r="C8078" s="1" t="str">
        <f aca="false">IF(H8078="",F8078,H8078)</f>
        <v>City of Soledad Water Reclamation</v>
      </c>
      <c r="F8078" s="5"/>
      <c r="G8078" s="1" t="n">
        <v>59329</v>
      </c>
      <c r="H8078" s="1" t="s">
        <v>12016</v>
      </c>
      <c r="I8078" s="1" t="n">
        <v>59129</v>
      </c>
      <c r="J8078" s="1" t="s">
        <v>12015</v>
      </c>
      <c r="K8078" s="1" t="s">
        <v>3381</v>
      </c>
    </row>
    <row r="8079" customFormat="false" ht="15" hidden="false" customHeight="true" outlineLevel="0" collapsed="false">
      <c r="A8079" s="1" t="n">
        <f aca="false">MAX($A$2:$A8078)+1</f>
        <v>7112</v>
      </c>
      <c r="C8079" s="1" t="str">
        <f aca="false">IF(H8079="",F8079,H8079)</f>
        <v>Taylor Farms</v>
      </c>
      <c r="F8079" s="5"/>
      <c r="G8079" s="1" t="n">
        <v>59330</v>
      </c>
      <c r="H8079" s="1" t="s">
        <v>12017</v>
      </c>
      <c r="I8079" s="1" t="n">
        <v>59129</v>
      </c>
      <c r="J8079" s="1" t="s">
        <v>12015</v>
      </c>
      <c r="K8079" s="1" t="s">
        <v>3381</v>
      </c>
    </row>
    <row r="8080" customFormat="false" ht="15" hidden="false" customHeight="true" outlineLevel="0" collapsed="false">
      <c r="A8080" s="1" t="n">
        <f aca="false">MAX($A$2:$A8079)+1</f>
        <v>7113</v>
      </c>
      <c r="C8080" s="1" t="str">
        <f aca="false">IF(H8080="",F8080,H8080)</f>
        <v>Anheuser-Busch #2</v>
      </c>
      <c r="F8080" s="5"/>
      <c r="G8080" s="1" t="n">
        <v>59331</v>
      </c>
      <c r="H8080" s="1" t="s">
        <v>12018</v>
      </c>
      <c r="I8080" s="1" t="n">
        <v>59129</v>
      </c>
      <c r="J8080" s="1" t="s">
        <v>12015</v>
      </c>
      <c r="K8080" s="1" t="s">
        <v>3381</v>
      </c>
    </row>
    <row r="8081" customFormat="false" ht="15" hidden="false" customHeight="true" outlineLevel="0" collapsed="false">
      <c r="A8081" s="1" t="n">
        <f aca="false">MAX($A$2:$A8080)+1</f>
        <v>7114</v>
      </c>
      <c r="C8081" s="1" t="str">
        <f aca="false">IF(H8081="",F8081,H8081)</f>
        <v>Mesquite Creek Wind</v>
      </c>
      <c r="F8081" s="5"/>
      <c r="G8081" s="1" t="n">
        <v>59332</v>
      </c>
      <c r="H8081" s="1" t="s">
        <v>12019</v>
      </c>
      <c r="I8081" s="1" t="n">
        <v>59900</v>
      </c>
      <c r="J8081" s="1" t="s">
        <v>12020</v>
      </c>
      <c r="K8081" s="1" t="s">
        <v>3381</v>
      </c>
    </row>
    <row r="8082" customFormat="false" ht="15" hidden="false" customHeight="true" outlineLevel="0" collapsed="false">
      <c r="A8082" s="1" t="n">
        <f aca="false">MAX($A$2:$A8081)+1</f>
        <v>7115</v>
      </c>
      <c r="C8082" s="1" t="str">
        <f aca="false">IF(H8082="",F8082,H8082)</f>
        <v>Faison Solar</v>
      </c>
      <c r="F8082" s="5"/>
      <c r="G8082" s="1" t="n">
        <v>59333</v>
      </c>
      <c r="H8082" s="1" t="s">
        <v>12021</v>
      </c>
      <c r="I8082" s="1" t="n">
        <v>59132</v>
      </c>
      <c r="J8082" s="1" t="s">
        <v>12022</v>
      </c>
      <c r="K8082" s="1" t="s">
        <v>3381</v>
      </c>
    </row>
    <row r="8083" customFormat="false" ht="15" hidden="false" customHeight="true" outlineLevel="0" collapsed="false">
      <c r="A8083" s="1" t="n">
        <f aca="false">MAX($A$2:$A8082)+1</f>
        <v>7116</v>
      </c>
      <c r="C8083" s="1" t="str">
        <f aca="false">IF(H8083="",F8083,H8083)</f>
        <v>Catalina Solar 2, LLC</v>
      </c>
      <c r="F8083" s="5"/>
      <c r="G8083" s="1" t="n">
        <v>59334</v>
      </c>
      <c r="H8083" s="1" t="s">
        <v>12023</v>
      </c>
      <c r="I8083" s="1" t="n">
        <v>58468</v>
      </c>
      <c r="J8083" s="1" t="s">
        <v>11222</v>
      </c>
      <c r="K8083" s="1" t="s">
        <v>3381</v>
      </c>
    </row>
    <row r="8084" customFormat="false" ht="15" hidden="false" customHeight="true" outlineLevel="0" collapsed="false">
      <c r="A8084" s="1" t="n">
        <f aca="false">MAX($A$2:$A8083)+1</f>
        <v>7117</v>
      </c>
      <c r="C8084" s="1" t="str">
        <f aca="false">IF(H8084="",F8084,H8084)</f>
        <v>MCLB Landfill Gas to Energy</v>
      </c>
      <c r="F8084" s="5"/>
      <c r="G8084" s="1" t="n">
        <v>59335</v>
      </c>
      <c r="H8084" s="1" t="s">
        <v>12024</v>
      </c>
      <c r="I8084" s="1" t="n">
        <v>59135</v>
      </c>
      <c r="J8084" s="1" t="s">
        <v>12025</v>
      </c>
      <c r="K8084" s="1" t="s">
        <v>3381</v>
      </c>
    </row>
    <row r="8085" customFormat="false" ht="15" hidden="false" customHeight="true" outlineLevel="0" collapsed="false">
      <c r="A8085" s="1" t="n">
        <f aca="false">MAX($A$2:$A8084)+1</f>
        <v>7118</v>
      </c>
      <c r="C8085" s="1" t="str">
        <f aca="false">IF(H8085="",F8085,H8085)</f>
        <v>Harrell's Hill Solar Center LLC</v>
      </c>
      <c r="F8085" s="5"/>
      <c r="G8085" s="1" t="n">
        <v>59337</v>
      </c>
      <c r="H8085" s="1" t="s">
        <v>12026</v>
      </c>
      <c r="I8085" s="1" t="n">
        <v>59462</v>
      </c>
      <c r="J8085" s="1" t="s">
        <v>10940</v>
      </c>
      <c r="K8085" s="1" t="s">
        <v>3381</v>
      </c>
    </row>
    <row r="8086" customFormat="false" ht="15" hidden="false" customHeight="true" outlineLevel="0" collapsed="false">
      <c r="A8086" s="1" t="n">
        <f aca="false">MAX($A$2:$A8085)+1</f>
        <v>7119</v>
      </c>
      <c r="C8086" s="1" t="str">
        <f aca="false">IF(H8086="",F8086,H8086)</f>
        <v>Sundevil Power Holdings - Gila River</v>
      </c>
      <c r="F8086" s="5"/>
      <c r="G8086" s="1" t="n">
        <v>59338</v>
      </c>
      <c r="H8086" s="1" t="s">
        <v>12027</v>
      </c>
      <c r="I8086" s="1" t="n">
        <v>56964</v>
      </c>
      <c r="J8086" s="1" t="s">
        <v>12028</v>
      </c>
      <c r="K8086" s="1" t="s">
        <v>3381</v>
      </c>
    </row>
    <row r="8087" customFormat="false" ht="15" hidden="false" customHeight="true" outlineLevel="0" collapsed="false">
      <c r="A8087" s="1" t="n">
        <f aca="false">MAX($A$2:$A8086)+1</f>
        <v>7120</v>
      </c>
      <c r="C8087" s="1" t="str">
        <f aca="false">IF(H8087="",F8087,H8087)</f>
        <v>Quinto Solar PV Project</v>
      </c>
      <c r="F8087" s="5"/>
      <c r="G8087" s="1" t="n">
        <v>59339</v>
      </c>
      <c r="H8087" s="1" t="s">
        <v>12029</v>
      </c>
      <c r="I8087" s="1" t="n">
        <v>59138</v>
      </c>
      <c r="J8087" s="1" t="s">
        <v>12030</v>
      </c>
      <c r="K8087" s="1" t="s">
        <v>3381</v>
      </c>
    </row>
    <row r="8088" customFormat="false" ht="15" hidden="false" customHeight="true" outlineLevel="0" collapsed="false">
      <c r="A8088" s="1" t="n">
        <f aca="false">MAX($A$2:$A8087)+1</f>
        <v>7121</v>
      </c>
      <c r="C8088" s="1" t="str">
        <f aca="false">IF(H8088="",F8088,H8088)</f>
        <v>Dorena Hydro-Electric Facility</v>
      </c>
      <c r="F8088" s="5"/>
      <c r="G8088" s="1" t="n">
        <v>59357</v>
      </c>
      <c r="H8088" s="1" t="s">
        <v>12031</v>
      </c>
      <c r="I8088" s="1" t="n">
        <v>59140</v>
      </c>
      <c r="J8088" s="1" t="s">
        <v>12032</v>
      </c>
      <c r="K8088" s="1" t="s">
        <v>3381</v>
      </c>
    </row>
    <row r="8089" customFormat="false" ht="15" hidden="false" customHeight="true" outlineLevel="0" collapsed="false">
      <c r="A8089" s="1" t="n">
        <f aca="false">MAX($A$2:$A8088)+1</f>
        <v>7122</v>
      </c>
      <c r="C8089" s="1" t="str">
        <f aca="false">IF(H8089="",F8089,H8089)</f>
        <v>Devens</v>
      </c>
      <c r="F8089" s="5"/>
      <c r="G8089" s="1" t="n">
        <v>59358</v>
      </c>
      <c r="H8089" s="1" t="s">
        <v>12033</v>
      </c>
      <c r="I8089" s="1" t="n">
        <v>59141</v>
      </c>
      <c r="J8089" s="1" t="s">
        <v>12033</v>
      </c>
      <c r="K8089" s="1" t="s">
        <v>3381</v>
      </c>
    </row>
    <row r="8090" customFormat="false" ht="15" hidden="false" customHeight="true" outlineLevel="0" collapsed="false">
      <c r="A8090" s="1" t="n">
        <f aca="false">MAX($A$2:$A8089)+1</f>
        <v>7123</v>
      </c>
      <c r="C8090" s="1" t="str">
        <f aca="false">IF(H8090="",F8090,H8090)</f>
        <v>SCE-Snowline-Duncan Road (North)</v>
      </c>
      <c r="F8090" s="5"/>
      <c r="G8090" s="1" t="n">
        <v>59359</v>
      </c>
      <c r="H8090" s="1" t="s">
        <v>12034</v>
      </c>
      <c r="I8090" s="1" t="n">
        <v>59139</v>
      </c>
      <c r="J8090" s="1" t="s">
        <v>11929</v>
      </c>
      <c r="K8090" s="1" t="s">
        <v>3381</v>
      </c>
    </row>
    <row r="8091" customFormat="false" ht="15" hidden="false" customHeight="true" outlineLevel="0" collapsed="false">
      <c r="A8091" s="1" t="n">
        <f aca="false">MAX($A$2:$A8090)+1</f>
        <v>7124</v>
      </c>
      <c r="C8091" s="1" t="str">
        <f aca="false">IF(H8091="",F8091,H8091)</f>
        <v>SCE-Snowline-Duncan Road (South)</v>
      </c>
      <c r="F8091" s="5"/>
      <c r="G8091" s="1" t="n">
        <v>59360</v>
      </c>
      <c r="H8091" s="1" t="s">
        <v>12035</v>
      </c>
      <c r="I8091" s="1" t="n">
        <v>59139</v>
      </c>
      <c r="J8091" s="1" t="s">
        <v>11929</v>
      </c>
      <c r="K8091" s="1" t="s">
        <v>3381</v>
      </c>
    </row>
    <row r="8092" customFormat="false" ht="15" hidden="false" customHeight="true" outlineLevel="0" collapsed="false">
      <c r="A8092" s="1" t="n">
        <f aca="false">MAX($A$2:$A8091)+1</f>
        <v>7125</v>
      </c>
      <c r="C8092" s="1" t="str">
        <f aca="false">IF(H8092="",F8092,H8092)</f>
        <v>Browne Solar LLC</v>
      </c>
      <c r="F8092" s="5"/>
      <c r="G8092" s="1" t="n">
        <v>59361</v>
      </c>
      <c r="H8092" s="1" t="s">
        <v>12036</v>
      </c>
      <c r="I8092" s="1" t="n">
        <v>58258</v>
      </c>
      <c r="J8092" s="1" t="s">
        <v>10948</v>
      </c>
      <c r="K8092" s="1" t="s">
        <v>3381</v>
      </c>
    </row>
    <row r="8093" customFormat="false" ht="15" hidden="false" customHeight="true" outlineLevel="0" collapsed="false">
      <c r="A8093" s="1" t="n">
        <f aca="false">MAX($A$2:$A8092)+1</f>
        <v>7126</v>
      </c>
      <c r="C8093" s="1" t="str">
        <f aca="false">IF(H8093="",F8093,H8093)</f>
        <v>Indian Hill Solar LLC</v>
      </c>
      <c r="F8093" s="5"/>
      <c r="G8093" s="1" t="n">
        <v>59362</v>
      </c>
      <c r="H8093" s="1" t="s">
        <v>12037</v>
      </c>
      <c r="I8093" s="1" t="n">
        <v>58258</v>
      </c>
      <c r="J8093" s="1" t="s">
        <v>10948</v>
      </c>
      <c r="K8093" s="1" t="s">
        <v>3381</v>
      </c>
    </row>
    <row r="8094" customFormat="false" ht="15" hidden="false" customHeight="true" outlineLevel="0" collapsed="false">
      <c r="A8094" s="1" t="n">
        <f aca="false">MAX($A$2:$A8093)+1</f>
        <v>7127</v>
      </c>
      <c r="C8094" s="1" t="str">
        <f aca="false">IF(H8094="",F8094,H8094)</f>
        <v>State Street Solar LLC</v>
      </c>
      <c r="F8094" s="5"/>
      <c r="G8094" s="1" t="n">
        <v>59363</v>
      </c>
      <c r="H8094" s="1" t="s">
        <v>12038</v>
      </c>
      <c r="I8094" s="1" t="n">
        <v>58258</v>
      </c>
      <c r="J8094" s="1" t="s">
        <v>10948</v>
      </c>
      <c r="K8094" s="1" t="s">
        <v>3381</v>
      </c>
    </row>
    <row r="8095" customFormat="false" ht="15" hidden="false" customHeight="true" outlineLevel="0" collapsed="false">
      <c r="A8095" s="1" t="n">
        <f aca="false">MAX($A$2:$A8094)+1</f>
        <v>7128</v>
      </c>
      <c r="C8095" s="1" t="str">
        <f aca="false">IF(H8095="",F8095,H8095)</f>
        <v>Plainfield One Solar LLC</v>
      </c>
      <c r="F8095" s="5"/>
      <c r="G8095" s="1" t="n">
        <v>59364</v>
      </c>
      <c r="H8095" s="1" t="s">
        <v>12039</v>
      </c>
      <c r="I8095" s="1" t="n">
        <v>58258</v>
      </c>
      <c r="J8095" s="1" t="s">
        <v>10948</v>
      </c>
      <c r="K8095" s="1" t="s">
        <v>3381</v>
      </c>
    </row>
    <row r="8096" customFormat="false" ht="15" hidden="false" customHeight="true" outlineLevel="0" collapsed="false">
      <c r="A8096" s="1" t="n">
        <f aca="false">MAX($A$2:$A8095)+1</f>
        <v>7129</v>
      </c>
      <c r="C8096" s="1" t="str">
        <f aca="false">IF(H8096="",F8096,H8096)</f>
        <v>24 Applegate Solar LLC</v>
      </c>
      <c r="F8096" s="5"/>
      <c r="G8096" s="1" t="n">
        <v>59365</v>
      </c>
      <c r="H8096" s="1" t="s">
        <v>12040</v>
      </c>
      <c r="I8096" s="1" t="n">
        <v>58258</v>
      </c>
      <c r="J8096" s="1" t="s">
        <v>10948</v>
      </c>
      <c r="K8096" s="1" t="s">
        <v>3381</v>
      </c>
    </row>
    <row r="8097" customFormat="false" ht="15" hidden="false" customHeight="true" outlineLevel="0" collapsed="false">
      <c r="A8097" s="1" t="n">
        <f aca="false">MAX($A$2:$A8096)+1</f>
        <v>7130</v>
      </c>
      <c r="C8097" s="1" t="str">
        <f aca="false">IF(H8097="",F8097,H8097)</f>
        <v>G&amp;S Wantage Solar LLC</v>
      </c>
      <c r="F8097" s="5"/>
      <c r="G8097" s="1" t="n">
        <v>59366</v>
      </c>
      <c r="H8097" s="1" t="s">
        <v>12041</v>
      </c>
      <c r="I8097" s="1" t="n">
        <v>58258</v>
      </c>
      <c r="J8097" s="1" t="s">
        <v>10948</v>
      </c>
      <c r="K8097" s="1" t="s">
        <v>3381</v>
      </c>
    </row>
    <row r="8098" customFormat="false" ht="15" hidden="false" customHeight="true" outlineLevel="0" collapsed="false">
      <c r="A8098" s="1" t="n">
        <f aca="false">MAX($A$2:$A8097)+1</f>
        <v>7131</v>
      </c>
      <c r="C8098" s="1" t="str">
        <f aca="false">IF(H8098="",F8098,H8098)</f>
        <v>Engelhard Solar LLC</v>
      </c>
      <c r="F8098" s="5"/>
      <c r="G8098" s="1" t="n">
        <v>59367</v>
      </c>
      <c r="H8098" s="1" t="s">
        <v>12042</v>
      </c>
      <c r="I8098" s="1" t="n">
        <v>58258</v>
      </c>
      <c r="J8098" s="1" t="s">
        <v>10948</v>
      </c>
      <c r="K8098" s="1" t="s">
        <v>3381</v>
      </c>
    </row>
    <row r="8099" customFormat="false" ht="15" hidden="false" customHeight="true" outlineLevel="0" collapsed="false">
      <c r="A8099" s="1" t="n">
        <f aca="false">MAX($A$2:$A8098)+1</f>
        <v>7132</v>
      </c>
      <c r="C8099" s="1" t="str">
        <f aca="false">IF(H8099="",F8099,H8099)</f>
        <v>Westborough Solar LLC</v>
      </c>
      <c r="F8099" s="5"/>
      <c r="G8099" s="1" t="n">
        <v>59368</v>
      </c>
      <c r="H8099" s="1" t="s">
        <v>12043</v>
      </c>
      <c r="I8099" s="1" t="n">
        <v>58258</v>
      </c>
      <c r="J8099" s="1" t="s">
        <v>10948</v>
      </c>
      <c r="K8099" s="1" t="s">
        <v>3381</v>
      </c>
    </row>
    <row r="8100" customFormat="false" ht="15" hidden="false" customHeight="true" outlineLevel="0" collapsed="false">
      <c r="A8100" s="1" t="n">
        <f aca="false">MAX($A$2:$A8099)+1</f>
        <v>7133</v>
      </c>
      <c r="C8100" s="1" t="str">
        <f aca="false">IF(H8100="",F8100,H8100)</f>
        <v>Lakewood Seven Solar LLC</v>
      </c>
      <c r="F8100" s="5"/>
      <c r="G8100" s="1" t="n">
        <v>59369</v>
      </c>
      <c r="H8100" s="1" t="s">
        <v>12044</v>
      </c>
      <c r="I8100" s="1" t="n">
        <v>58258</v>
      </c>
      <c r="J8100" s="1" t="s">
        <v>10948</v>
      </c>
      <c r="K8100" s="1" t="s">
        <v>3381</v>
      </c>
    </row>
    <row r="8101" customFormat="false" ht="15" hidden="false" customHeight="true" outlineLevel="0" collapsed="false">
      <c r="A8101" s="1" t="n">
        <f aca="false">MAX($A$2:$A8100)+1</f>
        <v>7134</v>
      </c>
      <c r="C8101" s="1" t="str">
        <f aca="false">IF(H8101="",F8101,H8101)</f>
        <v>4 Applegate Solar LLC</v>
      </c>
      <c r="F8101" s="5"/>
      <c r="G8101" s="1" t="n">
        <v>59370</v>
      </c>
      <c r="H8101" s="1" t="s">
        <v>12045</v>
      </c>
      <c r="I8101" s="1" t="n">
        <v>58258</v>
      </c>
      <c r="J8101" s="1" t="s">
        <v>10948</v>
      </c>
      <c r="K8101" s="1" t="s">
        <v>3381</v>
      </c>
    </row>
    <row r="8102" customFormat="false" ht="15" hidden="false" customHeight="true" outlineLevel="0" collapsed="false">
      <c r="A8102" s="1" t="n">
        <f aca="false">MAX($A$2:$A8101)+1</f>
        <v>7135</v>
      </c>
      <c r="C8102" s="1" t="str">
        <f aca="false">IF(H8102="",F8102,H8102)</f>
        <v>12 Applegate Solar LLC</v>
      </c>
      <c r="F8102" s="5"/>
      <c r="G8102" s="1" t="n">
        <v>59371</v>
      </c>
      <c r="H8102" s="1" t="s">
        <v>12046</v>
      </c>
      <c r="I8102" s="1" t="n">
        <v>58258</v>
      </c>
      <c r="J8102" s="1" t="s">
        <v>10948</v>
      </c>
      <c r="K8102" s="1" t="s">
        <v>3381</v>
      </c>
    </row>
    <row r="8103" customFormat="false" ht="15" hidden="false" customHeight="true" outlineLevel="0" collapsed="false">
      <c r="A8103" s="1" t="n">
        <f aca="false">MAX($A$2:$A8102)+1</f>
        <v>7136</v>
      </c>
      <c r="C8103" s="1" t="str">
        <f aca="false">IF(H8103="",F8103,H8103)</f>
        <v>Broshco Fabricated Products</v>
      </c>
      <c r="F8103" s="5"/>
      <c r="G8103" s="1" t="n">
        <v>59373</v>
      </c>
      <c r="H8103" s="1" t="s">
        <v>12047</v>
      </c>
      <c r="I8103" s="1" t="n">
        <v>59147</v>
      </c>
      <c r="J8103" s="1" t="s">
        <v>12047</v>
      </c>
      <c r="K8103" s="1" t="s">
        <v>3381</v>
      </c>
    </row>
    <row r="8104" customFormat="false" ht="15" hidden="false" customHeight="true" outlineLevel="0" collapsed="false">
      <c r="A8104" s="1" t="n">
        <f aca="false">MAX($A$2:$A8103)+1</f>
        <v>7137</v>
      </c>
      <c r="C8104" s="1" t="str">
        <f aca="false">IF(H8104="",F8104,H8104)</f>
        <v>Old Mill Solar</v>
      </c>
      <c r="F8104" s="5"/>
      <c r="G8104" s="1" t="n">
        <v>59374</v>
      </c>
      <c r="H8104" s="1" t="s">
        <v>12048</v>
      </c>
      <c r="I8104" s="1" t="n">
        <v>59143</v>
      </c>
      <c r="J8104" s="1" t="s">
        <v>12048</v>
      </c>
      <c r="K8104" s="1" t="s">
        <v>3381</v>
      </c>
    </row>
    <row r="8105" customFormat="false" ht="15" hidden="false" customHeight="true" outlineLevel="0" collapsed="false">
      <c r="A8105" s="1" t="n">
        <f aca="false">MAX($A$2:$A8104)+1</f>
        <v>7138</v>
      </c>
      <c r="C8105" s="1" t="str">
        <f aca="false">IF(H8105="",F8105,H8105)</f>
        <v>Rose Hill</v>
      </c>
      <c r="F8105" s="5"/>
      <c r="G8105" s="1" t="n">
        <v>59375</v>
      </c>
      <c r="H8105" s="1" t="s">
        <v>12049</v>
      </c>
      <c r="I8105" s="1" t="n">
        <v>59150</v>
      </c>
      <c r="J8105" s="1" t="s">
        <v>12050</v>
      </c>
      <c r="K8105" s="1" t="s">
        <v>3381</v>
      </c>
    </row>
    <row r="8106" customFormat="false" ht="15" hidden="false" customHeight="true" outlineLevel="0" collapsed="false">
      <c r="A8106" s="1" t="n">
        <f aca="false">MAX($A$2:$A8105)+1</f>
        <v>7139</v>
      </c>
      <c r="C8106" s="1" t="str">
        <f aca="false">IF(H8106="",F8106,H8106)</f>
        <v>Dunn</v>
      </c>
      <c r="F8106" s="5"/>
      <c r="G8106" s="1" t="n">
        <v>59376</v>
      </c>
      <c r="H8106" s="1" t="s">
        <v>12051</v>
      </c>
      <c r="I8106" s="1" t="n">
        <v>59149</v>
      </c>
      <c r="J8106" s="1" t="s">
        <v>12052</v>
      </c>
      <c r="K8106" s="1" t="s">
        <v>3381</v>
      </c>
    </row>
    <row r="8107" customFormat="false" ht="15" hidden="false" customHeight="true" outlineLevel="0" collapsed="false">
      <c r="A8107" s="1" t="n">
        <f aca="false">MAX($A$2:$A8106)+1</f>
        <v>7140</v>
      </c>
      <c r="C8107" s="1" t="str">
        <f aca="false">IF(H8107="",F8107,H8107)</f>
        <v>Town of Cary</v>
      </c>
      <c r="F8107" s="5"/>
      <c r="G8107" s="1" t="n">
        <v>59377</v>
      </c>
      <c r="H8107" s="1" t="s">
        <v>12053</v>
      </c>
      <c r="I8107" s="1" t="n">
        <v>59153</v>
      </c>
      <c r="J8107" s="1" t="s">
        <v>12054</v>
      </c>
      <c r="K8107" s="1" t="s">
        <v>3381</v>
      </c>
    </row>
    <row r="8108" customFormat="false" ht="15" hidden="false" customHeight="true" outlineLevel="0" collapsed="false">
      <c r="A8108" s="1" t="n">
        <f aca="false">MAX($A$2:$A8107)+1</f>
        <v>7141</v>
      </c>
      <c r="C8108" s="1" t="str">
        <f aca="false">IF(H8108="",F8108,H8108)</f>
        <v>Helios Plaza CHP Plant</v>
      </c>
      <c r="F8108" s="5"/>
      <c r="G8108" s="1" t="n">
        <v>59378</v>
      </c>
      <c r="H8108" s="1" t="s">
        <v>12055</v>
      </c>
      <c r="I8108" s="1" t="n">
        <v>59148</v>
      </c>
      <c r="J8108" s="1" t="s">
        <v>12056</v>
      </c>
      <c r="K8108" s="1" t="s">
        <v>3381</v>
      </c>
    </row>
    <row r="8109" customFormat="false" ht="15" hidden="false" customHeight="true" outlineLevel="0" collapsed="false">
      <c r="A8109" s="1" t="n">
        <f aca="false">MAX($A$2:$A8108)+1</f>
        <v>7142</v>
      </c>
      <c r="C8109" s="1" t="str">
        <f aca="false">IF(H8109="",F8109,H8109)</f>
        <v>Wapsie Valley Creamery Back Up Generator</v>
      </c>
      <c r="F8109" s="5"/>
      <c r="G8109" s="1" t="n">
        <v>59379</v>
      </c>
      <c r="H8109" s="1" t="s">
        <v>12057</v>
      </c>
      <c r="I8109" s="1" t="n">
        <v>59156</v>
      </c>
      <c r="J8109" s="1" t="s">
        <v>12058</v>
      </c>
      <c r="K8109" s="1" t="s">
        <v>3381</v>
      </c>
    </row>
    <row r="8110" customFormat="false" ht="15" hidden="false" customHeight="true" outlineLevel="0" collapsed="false">
      <c r="A8110" s="1" t="n">
        <f aca="false">MAX($A$2:$A8109)+1</f>
        <v>7143</v>
      </c>
      <c r="C8110" s="1" t="str">
        <f aca="false">IF(H8110="",F8110,H8110)</f>
        <v>Wildwood Solar I, LLC</v>
      </c>
      <c r="F8110" s="5"/>
      <c r="G8110" s="1" t="n">
        <v>59380</v>
      </c>
      <c r="H8110" s="1" t="s">
        <v>12059</v>
      </c>
      <c r="I8110" s="1" t="n">
        <v>59158</v>
      </c>
      <c r="J8110" s="1" t="s">
        <v>12059</v>
      </c>
      <c r="K8110" s="1" t="s">
        <v>3381</v>
      </c>
    </row>
    <row r="8111" customFormat="false" ht="15" hidden="false" customHeight="true" outlineLevel="0" collapsed="false">
      <c r="A8111" s="1" t="n">
        <f aca="false">MAX($A$2:$A8110)+1</f>
        <v>7144</v>
      </c>
      <c r="C8111" s="1" t="str">
        <f aca="false">IF(H8111="",F8111,H8111)</f>
        <v>The Methodist Hospital, Gas Turbine</v>
      </c>
      <c r="F8111" s="5"/>
      <c r="G8111" s="1" t="n">
        <v>59381</v>
      </c>
      <c r="H8111" s="1" t="s">
        <v>12060</v>
      </c>
      <c r="I8111" s="1" t="n">
        <v>59157</v>
      </c>
      <c r="J8111" s="1" t="s">
        <v>12061</v>
      </c>
      <c r="K8111" s="1" t="s">
        <v>3381</v>
      </c>
    </row>
    <row r="8112" customFormat="false" ht="15" hidden="false" customHeight="true" outlineLevel="0" collapsed="false">
      <c r="A8112" s="1" t="n">
        <f aca="false">MAX($A$2:$A8111)+1</f>
        <v>7145</v>
      </c>
      <c r="C8112" s="1" t="str">
        <f aca="false">IF(H8112="",F8112,H8112)</f>
        <v>Paisley Geothermal Generating Plant</v>
      </c>
      <c r="F8112" s="5"/>
      <c r="G8112" s="1" t="n">
        <v>59382</v>
      </c>
      <c r="H8112" s="1" t="s">
        <v>12062</v>
      </c>
      <c r="I8112" s="1" t="n">
        <v>18260</v>
      </c>
      <c r="J8112" s="1" t="s">
        <v>12063</v>
      </c>
      <c r="K8112" s="1" t="s">
        <v>3381</v>
      </c>
    </row>
    <row r="8113" customFormat="false" ht="15" hidden="false" customHeight="true" outlineLevel="0" collapsed="false">
      <c r="A8113" s="1" t="n">
        <f aca="false">MAX($A$2:$A8112)+1</f>
        <v>7146</v>
      </c>
      <c r="C8113" s="1" t="str">
        <f aca="false">IF(H8113="",F8113,H8113)</f>
        <v>East Kansas Agri-Energy, LLC</v>
      </c>
      <c r="F8113" s="5"/>
      <c r="G8113" s="1" t="n">
        <v>59383</v>
      </c>
      <c r="H8113" s="1" t="s">
        <v>12064</v>
      </c>
      <c r="I8113" s="1" t="n">
        <v>59160</v>
      </c>
      <c r="J8113" s="1" t="s">
        <v>12064</v>
      </c>
      <c r="K8113" s="1" t="s">
        <v>3381</v>
      </c>
    </row>
    <row r="8114" customFormat="false" ht="15" hidden="false" customHeight="true" outlineLevel="0" collapsed="false">
      <c r="A8114" s="1" t="n">
        <f aca="false">MAX($A$2:$A8113)+1</f>
        <v>7147</v>
      </c>
      <c r="C8114" s="1" t="str">
        <f aca="false">IF(H8114="",F8114,H8114)</f>
        <v>South Plains Wind Phase I</v>
      </c>
      <c r="F8114" s="5"/>
      <c r="G8114" s="1" t="n">
        <v>59384</v>
      </c>
      <c r="H8114" s="1" t="s">
        <v>12065</v>
      </c>
      <c r="I8114" s="1" t="n">
        <v>59155</v>
      </c>
      <c r="J8114" s="1" t="s">
        <v>9003</v>
      </c>
      <c r="K8114" s="1" t="s">
        <v>3381</v>
      </c>
    </row>
    <row r="8115" customFormat="false" ht="15" hidden="false" customHeight="true" outlineLevel="0" collapsed="false">
      <c r="A8115" s="1" t="n">
        <f aca="false">MAX($A$2:$A8114)+1</f>
        <v>7148</v>
      </c>
      <c r="C8115" s="1" t="str">
        <f aca="false">IF(H8115="",F8115,H8115)</f>
        <v>True North</v>
      </c>
      <c r="F8115" s="5"/>
      <c r="G8115" s="1" t="n">
        <v>59390</v>
      </c>
      <c r="H8115" s="1" t="s">
        <v>12066</v>
      </c>
      <c r="I8115" s="1" t="n">
        <v>58677</v>
      </c>
      <c r="J8115" s="1" t="s">
        <v>11545</v>
      </c>
      <c r="K8115" s="1" t="s">
        <v>3381</v>
      </c>
    </row>
    <row r="8116" customFormat="false" ht="15" hidden="false" customHeight="true" outlineLevel="0" collapsed="false">
      <c r="A8116" s="1" t="n">
        <f aca="false">MAX($A$2:$A8115)+1</f>
        <v>7149</v>
      </c>
      <c r="C8116" s="1" t="str">
        <f aca="false">IF(H8116="",F8116,H8116)</f>
        <v>Blue Ridge Generating</v>
      </c>
      <c r="F8116" s="5"/>
      <c r="G8116" s="1" t="n">
        <v>59392</v>
      </c>
      <c r="H8116" s="1" t="s">
        <v>12067</v>
      </c>
      <c r="I8116" s="1" t="n">
        <v>59170</v>
      </c>
      <c r="J8116" s="1" t="s">
        <v>12068</v>
      </c>
      <c r="K8116" s="1" t="s">
        <v>3381</v>
      </c>
    </row>
    <row r="8117" customFormat="false" ht="15" hidden="false" customHeight="true" outlineLevel="0" collapsed="false">
      <c r="A8117" s="1" t="n">
        <f aca="false">MAX($A$2:$A8116)+1</f>
        <v>7150</v>
      </c>
      <c r="C8117" s="1" t="str">
        <f aca="false">IF(H8117="",F8117,H8117)</f>
        <v>Eubank Landfill Solar Array</v>
      </c>
      <c r="F8117" s="5"/>
      <c r="G8117" s="1" t="n">
        <v>59393</v>
      </c>
      <c r="H8117" s="1" t="s">
        <v>12069</v>
      </c>
      <c r="I8117" s="1" t="n">
        <v>59171</v>
      </c>
      <c r="J8117" s="1" t="s">
        <v>12070</v>
      </c>
      <c r="K8117" s="1" t="s">
        <v>3381</v>
      </c>
    </row>
    <row r="8118" customFormat="false" ht="15" hidden="false" customHeight="true" outlineLevel="0" collapsed="false">
      <c r="A8118" s="1" t="n">
        <f aca="false">MAX($A$2:$A8117)+1</f>
        <v>7151</v>
      </c>
      <c r="C8118" s="1" t="str">
        <f aca="false">IF(H8118="",F8118,H8118)</f>
        <v>Grafton Solar</v>
      </c>
      <c r="F8118" s="5"/>
      <c r="G8118" s="1" t="n">
        <v>59394</v>
      </c>
      <c r="H8118" s="1" t="s">
        <v>12071</v>
      </c>
      <c r="I8118" s="1" t="n">
        <v>58440</v>
      </c>
      <c r="J8118" s="1" t="s">
        <v>11171</v>
      </c>
      <c r="K8118" s="1" t="s">
        <v>3381</v>
      </c>
    </row>
    <row r="8119" customFormat="false" ht="15" hidden="false" customHeight="true" outlineLevel="0" collapsed="false">
      <c r="A8119" s="1" t="n">
        <f aca="false">MAX($A$2:$A8118)+1</f>
        <v>7152</v>
      </c>
      <c r="C8119" s="1" t="str">
        <f aca="false">IF(H8119="",F8119,H8119)</f>
        <v>City of Tulare Water Facility</v>
      </c>
      <c r="F8119" s="5"/>
      <c r="G8119" s="1" t="n">
        <v>59395</v>
      </c>
      <c r="H8119" s="1" t="s">
        <v>12072</v>
      </c>
      <c r="I8119" s="1" t="n">
        <v>59173</v>
      </c>
      <c r="J8119" s="1" t="s">
        <v>12073</v>
      </c>
      <c r="K8119" s="1" t="s">
        <v>3381</v>
      </c>
    </row>
    <row r="8120" customFormat="false" ht="15" hidden="false" customHeight="true" outlineLevel="0" collapsed="false">
      <c r="A8120" s="1" t="n">
        <f aca="false">MAX($A$2:$A8119)+1</f>
        <v>7153</v>
      </c>
      <c r="C8120" s="1" t="str">
        <f aca="false">IF(H8120="",F8120,H8120)</f>
        <v>Shaffer</v>
      </c>
      <c r="F8120" s="5"/>
      <c r="G8120" s="1" t="n">
        <v>59396</v>
      </c>
      <c r="H8120" s="1" t="s">
        <v>12074</v>
      </c>
      <c r="I8120" s="1" t="n">
        <v>59174</v>
      </c>
      <c r="J8120" s="1" t="s">
        <v>12075</v>
      </c>
      <c r="K8120" s="1" t="s">
        <v>3381</v>
      </c>
    </row>
    <row r="8121" customFormat="false" ht="15" hidden="false" customHeight="true" outlineLevel="0" collapsed="false">
      <c r="A8121" s="1" t="n">
        <f aca="false">MAX($A$2:$A8120)+1</f>
        <v>7154</v>
      </c>
      <c r="C8121" s="1" t="str">
        <f aca="false">IF(H8121="",F8121,H8121)</f>
        <v>Searchlight Solar</v>
      </c>
      <c r="F8121" s="5"/>
      <c r="G8121" s="1" t="n">
        <v>59404</v>
      </c>
      <c r="H8121" s="1" t="s">
        <v>12076</v>
      </c>
      <c r="I8121" s="1" t="n">
        <v>59175</v>
      </c>
      <c r="J8121" s="1" t="s">
        <v>12077</v>
      </c>
      <c r="K8121" s="1" t="s">
        <v>3381</v>
      </c>
    </row>
    <row r="8122" customFormat="false" ht="15" hidden="false" customHeight="true" outlineLevel="0" collapsed="false">
      <c r="A8122" s="1" t="n">
        <f aca="false">MAX($A$2:$A8121)+1</f>
        <v>7155</v>
      </c>
      <c r="C8122" s="1" t="str">
        <f aca="false">IF(H8122="",F8122,H8122)</f>
        <v>Diamond Valley Solar Project</v>
      </c>
      <c r="F8122" s="5"/>
      <c r="G8122" s="1" t="n">
        <v>59405</v>
      </c>
      <c r="H8122" s="1" t="s">
        <v>12078</v>
      </c>
      <c r="I8122" s="1" t="n">
        <v>59176</v>
      </c>
      <c r="J8122" s="1" t="s">
        <v>12079</v>
      </c>
      <c r="K8122" s="1" t="s">
        <v>3381</v>
      </c>
    </row>
    <row r="8123" customFormat="false" ht="15" hidden="false" customHeight="true" outlineLevel="0" collapsed="false">
      <c r="A8123" s="1" t="n">
        <f aca="false">MAX($A$2:$A8122)+1</f>
        <v>7156</v>
      </c>
      <c r="C8123" s="1" t="str">
        <f aca="false">IF(H8123="",F8123,H8123)</f>
        <v>Facile Solar</v>
      </c>
      <c r="F8123" s="5"/>
      <c r="G8123" s="1" t="n">
        <v>59406</v>
      </c>
      <c r="H8123" s="1" t="s">
        <v>12080</v>
      </c>
      <c r="I8123" s="1" t="n">
        <v>59533</v>
      </c>
      <c r="J8123" s="1" t="s">
        <v>12081</v>
      </c>
      <c r="K8123" s="1" t="s">
        <v>3381</v>
      </c>
    </row>
    <row r="8124" customFormat="false" ht="15" hidden="false" customHeight="true" outlineLevel="0" collapsed="false">
      <c r="A8124" s="1" t="n">
        <f aca="false">MAX($A$2:$A8123)+1</f>
        <v>7157</v>
      </c>
      <c r="C8124" s="1" t="str">
        <f aca="false">IF(H8124="",F8124,H8124)</f>
        <v>Newman Solar</v>
      </c>
      <c r="F8124" s="5"/>
      <c r="G8124" s="1" t="n">
        <v>59407</v>
      </c>
      <c r="H8124" s="1" t="s">
        <v>12082</v>
      </c>
      <c r="I8124" s="1" t="n">
        <v>59180</v>
      </c>
      <c r="J8124" s="1" t="s">
        <v>12083</v>
      </c>
      <c r="K8124" s="1" t="s">
        <v>3381</v>
      </c>
    </row>
    <row r="8125" customFormat="false" ht="15" hidden="false" customHeight="true" outlineLevel="0" collapsed="false">
      <c r="A8125" s="1" t="n">
        <f aca="false">MAX($A$2:$A8124)+1</f>
        <v>7158</v>
      </c>
      <c r="C8125" s="1" t="str">
        <f aca="false">IF(H8125="",F8125,H8125)</f>
        <v>Shafter Solar LLC</v>
      </c>
      <c r="F8125" s="5"/>
      <c r="G8125" s="1" t="n">
        <v>59408</v>
      </c>
      <c r="H8125" s="1" t="s">
        <v>12084</v>
      </c>
      <c r="I8125" s="1" t="n">
        <v>59183</v>
      </c>
      <c r="J8125" s="1" t="s">
        <v>12084</v>
      </c>
      <c r="K8125" s="1" t="s">
        <v>3381</v>
      </c>
    </row>
    <row r="8126" customFormat="false" ht="15" hidden="false" customHeight="true" outlineLevel="0" collapsed="false">
      <c r="A8126" s="1" t="n">
        <f aca="false">MAX($A$2:$A8125)+1</f>
        <v>7159</v>
      </c>
      <c r="C8126" s="1" t="str">
        <f aca="false">IF(H8126="",F8126,H8126)</f>
        <v>Madelyn Solar, LLC</v>
      </c>
      <c r="F8126" s="5"/>
      <c r="G8126" s="1" t="n">
        <v>59409</v>
      </c>
      <c r="H8126" s="1" t="s">
        <v>12085</v>
      </c>
      <c r="I8126" s="1" t="n">
        <v>59185</v>
      </c>
      <c r="J8126" s="1" t="s">
        <v>12086</v>
      </c>
      <c r="K8126" s="1" t="s">
        <v>3381</v>
      </c>
    </row>
    <row r="8127" customFormat="false" ht="15" hidden="false" customHeight="true" outlineLevel="0" collapsed="false">
      <c r="A8127" s="1" t="n">
        <f aca="false">MAX($A$2:$A8126)+1</f>
        <v>7160</v>
      </c>
      <c r="C8127" s="1" t="str">
        <f aca="false">IF(H8127="",F8127,H8127)</f>
        <v>Rudy Solar, LLC</v>
      </c>
      <c r="F8127" s="5"/>
      <c r="G8127" s="1" t="n">
        <v>59410</v>
      </c>
      <c r="H8127" s="1" t="s">
        <v>12087</v>
      </c>
      <c r="I8127" s="1" t="n">
        <v>59185</v>
      </c>
      <c r="J8127" s="1" t="s">
        <v>12086</v>
      </c>
      <c r="K8127" s="1" t="s">
        <v>3381</v>
      </c>
    </row>
    <row r="8128" customFormat="false" ht="15" hidden="false" customHeight="true" outlineLevel="0" collapsed="false">
      <c r="A8128" s="1" t="n">
        <f aca="false">MAX($A$2:$A8127)+1</f>
        <v>7161</v>
      </c>
      <c r="C8128" s="1" t="str">
        <f aca="false">IF(H8128="",F8128,H8128)</f>
        <v>Mitchell Solar, LLC</v>
      </c>
      <c r="F8128" s="5"/>
      <c r="G8128" s="1" t="n">
        <v>59411</v>
      </c>
      <c r="H8128" s="1" t="s">
        <v>12088</v>
      </c>
      <c r="I8128" s="1" t="n">
        <v>59185</v>
      </c>
      <c r="J8128" s="1" t="s">
        <v>12086</v>
      </c>
      <c r="K8128" s="1" t="s">
        <v>3381</v>
      </c>
    </row>
    <row r="8129" customFormat="false" ht="15" hidden="false" customHeight="true" outlineLevel="0" collapsed="false">
      <c r="A8129" s="1" t="n">
        <f aca="false">MAX($A$2:$A8128)+1</f>
        <v>7162</v>
      </c>
      <c r="C8129" s="1" t="str">
        <f aca="false">IF(H8129="",F8129,H8129)</f>
        <v>Algonquin SKIC20 Solar LLC</v>
      </c>
      <c r="F8129" s="5"/>
      <c r="G8129" s="1" t="n">
        <v>59412</v>
      </c>
      <c r="H8129" s="1" t="s">
        <v>12089</v>
      </c>
      <c r="I8129" s="1" t="n">
        <v>59050</v>
      </c>
      <c r="J8129" s="1" t="s">
        <v>9797</v>
      </c>
      <c r="K8129" s="1" t="s">
        <v>3381</v>
      </c>
    </row>
    <row r="8130" customFormat="false" ht="15" hidden="false" customHeight="true" outlineLevel="0" collapsed="false">
      <c r="A8130" s="1" t="n">
        <f aca="false">MAX($A$2:$A8129)+1</f>
        <v>7163</v>
      </c>
      <c r="C8130" s="1" t="str">
        <f aca="false">IF(H8130="",F8130,H8130)</f>
        <v>Corcoran Solar 2</v>
      </c>
      <c r="F8130" s="5"/>
      <c r="G8130" s="1" t="n">
        <v>59413</v>
      </c>
      <c r="H8130" s="1" t="s">
        <v>12090</v>
      </c>
      <c r="I8130" s="1" t="n">
        <v>56769</v>
      </c>
      <c r="J8130" s="1" t="s">
        <v>9767</v>
      </c>
      <c r="K8130" s="1" t="s">
        <v>3381</v>
      </c>
    </row>
    <row r="8131" customFormat="false" ht="15" hidden="false" customHeight="true" outlineLevel="0" collapsed="false">
      <c r="A8131" s="1" t="n">
        <f aca="false">MAX($A$2:$A8130)+1</f>
        <v>7164</v>
      </c>
      <c r="C8131" s="1" t="str">
        <f aca="false">IF(H8131="",F8131,H8131)</f>
        <v>Atwell Island West Solar</v>
      </c>
      <c r="F8131" s="5"/>
      <c r="G8131" s="1" t="n">
        <v>59414</v>
      </c>
      <c r="H8131" s="1" t="s">
        <v>12091</v>
      </c>
      <c r="I8131" s="1" t="n">
        <v>56769</v>
      </c>
      <c r="J8131" s="1" t="s">
        <v>9767</v>
      </c>
      <c r="K8131" s="1" t="s">
        <v>3381</v>
      </c>
    </row>
    <row r="8132" customFormat="false" ht="15" hidden="false" customHeight="true" outlineLevel="0" collapsed="false">
      <c r="A8132" s="1" t="n">
        <f aca="false">MAX($A$2:$A8131)+1</f>
        <v>7165</v>
      </c>
      <c r="C8132" s="1" t="str">
        <f aca="false">IF(H8132="",F8132,H8132)</f>
        <v>Backus Microgrid Project</v>
      </c>
      <c r="F8132" s="5"/>
      <c r="G8132" s="1" t="n">
        <v>59415</v>
      </c>
      <c r="H8132" s="1" t="s">
        <v>12092</v>
      </c>
      <c r="I8132" s="1" t="n">
        <v>4180</v>
      </c>
      <c r="J8132" s="1" t="s">
        <v>5346</v>
      </c>
      <c r="K8132" s="1" t="s">
        <v>3381</v>
      </c>
    </row>
    <row r="8133" customFormat="false" ht="15" hidden="false" customHeight="true" outlineLevel="0" collapsed="false">
      <c r="A8133" s="1" t="n">
        <f aca="false">MAX($A$2:$A8132)+1</f>
        <v>7166</v>
      </c>
      <c r="C8133" s="1" t="str">
        <f aca="false">IF(H8133="",F8133,H8133)</f>
        <v>Anaheim Solar Energy Plant</v>
      </c>
      <c r="F8133" s="5"/>
      <c r="G8133" s="1" t="n">
        <v>59416</v>
      </c>
      <c r="H8133" s="1" t="s">
        <v>12093</v>
      </c>
      <c r="I8133" s="1" t="n">
        <v>59187</v>
      </c>
      <c r="J8133" s="1" t="s">
        <v>12094</v>
      </c>
      <c r="K8133" s="1" t="s">
        <v>3381</v>
      </c>
    </row>
    <row r="8134" customFormat="false" ht="15" hidden="false" customHeight="true" outlineLevel="0" collapsed="false">
      <c r="A8134" s="1" t="n">
        <f aca="false">MAX($A$2:$A8133)+1</f>
        <v>7167</v>
      </c>
      <c r="C8134" s="1" t="str">
        <f aca="false">IF(H8134="",F8134,H8134)</f>
        <v>Pleasant Hill Wind Energy Project</v>
      </c>
      <c r="F8134" s="5"/>
      <c r="G8134" s="1" t="n">
        <v>59417</v>
      </c>
      <c r="H8134" s="1" t="s">
        <v>12095</v>
      </c>
      <c r="I8134" s="1" t="n">
        <v>59188</v>
      </c>
      <c r="J8134" s="1" t="s">
        <v>12096</v>
      </c>
      <c r="K8134" s="1" t="s">
        <v>3381</v>
      </c>
    </row>
    <row r="8135" customFormat="false" ht="15" hidden="false" customHeight="true" outlineLevel="0" collapsed="false">
      <c r="A8135" s="1" t="n">
        <f aca="false">MAX($A$2:$A8134)+1</f>
        <v>7168</v>
      </c>
      <c r="C8135" s="1" t="str">
        <f aca="false">IF(H8135="",F8135,H8135)</f>
        <v>SCE-Snowline-White Road (South)</v>
      </c>
      <c r="F8135" s="5"/>
      <c r="G8135" s="1" t="n">
        <v>59421</v>
      </c>
      <c r="H8135" s="1" t="s">
        <v>12097</v>
      </c>
      <c r="I8135" s="1" t="n">
        <v>59139</v>
      </c>
      <c r="J8135" s="1" t="s">
        <v>11929</v>
      </c>
      <c r="K8135" s="1" t="s">
        <v>3381</v>
      </c>
    </row>
    <row r="8136" customFormat="false" ht="15" hidden="false" customHeight="true" outlineLevel="0" collapsed="false">
      <c r="A8136" s="1" t="n">
        <f aca="false">MAX($A$2:$A8135)+1</f>
        <v>7169</v>
      </c>
      <c r="C8136" s="1" t="str">
        <f aca="false">IF(H8136="",F8136,H8136)</f>
        <v>SCE-Snowline-White Road (North)</v>
      </c>
      <c r="F8136" s="5"/>
      <c r="G8136" s="1" t="n">
        <v>59422</v>
      </c>
      <c r="H8136" s="1" t="s">
        <v>12098</v>
      </c>
      <c r="I8136" s="1" t="n">
        <v>59139</v>
      </c>
      <c r="J8136" s="1" t="s">
        <v>11929</v>
      </c>
      <c r="K8136" s="1" t="s">
        <v>3381</v>
      </c>
    </row>
    <row r="8137" customFormat="false" ht="15" hidden="false" customHeight="true" outlineLevel="0" collapsed="false">
      <c r="A8137" s="1" t="n">
        <f aca="false">MAX($A$2:$A8136)+1</f>
        <v>7170</v>
      </c>
      <c r="C8137" s="1" t="str">
        <f aca="false">IF(H8137="",F8137,H8137)</f>
        <v>SCE-Snowline-White Rd (Central)</v>
      </c>
      <c r="F8137" s="5"/>
      <c r="G8137" s="1" t="n">
        <v>59423</v>
      </c>
      <c r="H8137" s="1" t="s">
        <v>12099</v>
      </c>
      <c r="I8137" s="1" t="n">
        <v>59139</v>
      </c>
      <c r="J8137" s="1" t="s">
        <v>11929</v>
      </c>
      <c r="K8137" s="1" t="s">
        <v>3381</v>
      </c>
    </row>
    <row r="8138" customFormat="false" ht="15" hidden="false" customHeight="true" outlineLevel="0" collapsed="false">
      <c r="A8138" s="1" t="n">
        <f aca="false">MAX($A$2:$A8137)+1</f>
        <v>7171</v>
      </c>
      <c r="C8138" s="1" t="str">
        <f aca="false">IF(H8138="",F8138,H8138)</f>
        <v>IND Solar Farm (Phase IIA)</v>
      </c>
      <c r="F8138" s="5"/>
      <c r="G8138" s="1" t="n">
        <v>59424</v>
      </c>
      <c r="H8138" s="1" t="s">
        <v>12100</v>
      </c>
      <c r="I8138" s="1" t="n">
        <v>59200</v>
      </c>
      <c r="J8138" s="1" t="s">
        <v>12101</v>
      </c>
      <c r="K8138" s="1" t="s">
        <v>3381</v>
      </c>
    </row>
    <row r="8139" customFormat="false" ht="15" hidden="false" customHeight="true" outlineLevel="0" collapsed="false">
      <c r="A8139" s="1" t="n">
        <f aca="false">MAX($A$2:$A8138)+1</f>
        <v>7172</v>
      </c>
      <c r="C8139" s="1" t="str">
        <f aca="false">IF(H8139="",F8139,H8139)</f>
        <v>Zimmerman Energy</v>
      </c>
      <c r="F8139" s="5"/>
      <c r="G8139" s="1" t="n">
        <v>59425</v>
      </c>
      <c r="H8139" s="1" t="s">
        <v>12102</v>
      </c>
      <c r="I8139" s="1" t="n">
        <v>59195</v>
      </c>
      <c r="J8139" s="1" t="s">
        <v>12103</v>
      </c>
      <c r="K8139" s="1" t="s">
        <v>3381</v>
      </c>
    </row>
    <row r="8140" customFormat="false" ht="15" hidden="false" customHeight="true" outlineLevel="0" collapsed="false">
      <c r="A8140" s="1" t="n">
        <f aca="false">MAX($A$2:$A8139)+1</f>
        <v>7173</v>
      </c>
      <c r="C8140" s="1" t="str">
        <f aca="false">IF(H8140="",F8140,H8140)</f>
        <v>GKS Solar</v>
      </c>
      <c r="F8140" s="5"/>
      <c r="G8140" s="1" t="n">
        <v>59426</v>
      </c>
      <c r="H8140" s="1" t="s">
        <v>12104</v>
      </c>
      <c r="I8140" s="1" t="n">
        <v>59199</v>
      </c>
      <c r="J8140" s="1" t="s">
        <v>12105</v>
      </c>
      <c r="K8140" s="1" t="s">
        <v>3381</v>
      </c>
    </row>
    <row r="8141" customFormat="false" ht="15" hidden="false" customHeight="true" outlineLevel="0" collapsed="false">
      <c r="A8141" s="1" t="n">
        <f aca="false">MAX($A$2:$A8140)+1</f>
        <v>7174</v>
      </c>
      <c r="C8141" s="1" t="str">
        <f aca="false">IF(H8141="",F8141,H8141)</f>
        <v>Two Mile Solar</v>
      </c>
      <c r="F8141" s="5"/>
      <c r="G8141" s="1" t="n">
        <v>59427</v>
      </c>
      <c r="H8141" s="1" t="s">
        <v>12106</v>
      </c>
      <c r="I8141" s="1" t="n">
        <v>59202</v>
      </c>
      <c r="J8141" s="1" t="s">
        <v>12107</v>
      </c>
      <c r="K8141" s="1" t="s">
        <v>3381</v>
      </c>
    </row>
    <row r="8142" customFormat="false" ht="15" hidden="false" customHeight="true" outlineLevel="0" collapsed="false">
      <c r="A8142" s="1" t="n">
        <f aca="false">MAX($A$2:$A8141)+1</f>
        <v>7175</v>
      </c>
      <c r="C8142" s="1" t="str">
        <f aca="false">IF(H8142="",F8142,H8142)</f>
        <v>Baker Creek Hydroelectric</v>
      </c>
      <c r="F8142" s="5"/>
      <c r="G8142" s="1" t="n">
        <v>59428</v>
      </c>
      <c r="H8142" s="1" t="s">
        <v>12108</v>
      </c>
      <c r="I8142" s="1" t="n">
        <v>59205</v>
      </c>
      <c r="J8142" s="1" t="s">
        <v>12109</v>
      </c>
      <c r="K8142" s="1" t="s">
        <v>3381</v>
      </c>
    </row>
    <row r="8143" customFormat="false" ht="15" hidden="false" customHeight="true" outlineLevel="0" collapsed="false">
      <c r="A8143" s="1" t="n">
        <f aca="false">MAX($A$2:$A8142)+1</f>
        <v>7176</v>
      </c>
      <c r="C8143" s="1" t="str">
        <f aca="false">IF(H8143="",F8143,H8143)</f>
        <v>Downs Farm Solar</v>
      </c>
      <c r="F8143" s="5"/>
      <c r="G8143" s="1" t="n">
        <v>59429</v>
      </c>
      <c r="H8143" s="1" t="s">
        <v>12110</v>
      </c>
      <c r="I8143" s="1" t="n">
        <v>59206</v>
      </c>
      <c r="J8143" s="1" t="s">
        <v>12111</v>
      </c>
      <c r="K8143" s="1" t="s">
        <v>3381</v>
      </c>
    </row>
    <row r="8144" customFormat="false" ht="15" hidden="false" customHeight="true" outlineLevel="0" collapsed="false">
      <c r="A8144" s="1" t="n">
        <f aca="false">MAX($A$2:$A8143)+1</f>
        <v>7177</v>
      </c>
      <c r="C8144" s="1" t="str">
        <f aca="false">IF(H8144="",F8144,H8144)</f>
        <v>NRG Solar Las Vegas MB-1</v>
      </c>
      <c r="F8144" s="5"/>
      <c r="G8144" s="1" t="n">
        <v>59430</v>
      </c>
      <c r="H8144" s="1" t="s">
        <v>12112</v>
      </c>
      <c r="I8144" s="1" t="n">
        <v>59208</v>
      </c>
      <c r="J8144" s="1" t="s">
        <v>12112</v>
      </c>
      <c r="K8144" s="1" t="s">
        <v>3381</v>
      </c>
    </row>
    <row r="8145" customFormat="false" ht="15" hidden="false" customHeight="true" outlineLevel="0" collapsed="false">
      <c r="A8145" s="1" t="n">
        <f aca="false">MAX($A$2:$A8144)+1</f>
        <v>7178</v>
      </c>
      <c r="C8145" s="1" t="str">
        <f aca="false">IF(H8145="",F8145,H8145)</f>
        <v>Sierra Solar Greenworks</v>
      </c>
      <c r="F8145" s="5"/>
      <c r="G8145" s="1" t="n">
        <v>59431</v>
      </c>
      <c r="H8145" s="1" t="s">
        <v>12113</v>
      </c>
      <c r="I8145" s="1" t="n">
        <v>58661</v>
      </c>
      <c r="J8145" s="1" t="s">
        <v>10389</v>
      </c>
      <c r="K8145" s="1" t="s">
        <v>3381</v>
      </c>
    </row>
    <row r="8146" customFormat="false" ht="15" hidden="false" customHeight="true" outlineLevel="0" collapsed="false">
      <c r="A8146" s="1" t="n">
        <f aca="false">MAX($A$2:$A8145)+1</f>
        <v>7179</v>
      </c>
      <c r="C8146" s="1" t="str">
        <f aca="false">IF(H8146="",F8146,H8146)</f>
        <v>Duke Building 87</v>
      </c>
      <c r="F8146" s="5"/>
      <c r="G8146" s="1" t="n">
        <v>59432</v>
      </c>
      <c r="H8146" s="1" t="s">
        <v>12114</v>
      </c>
      <c r="I8146" s="1" t="n">
        <v>59209</v>
      </c>
      <c r="J8146" s="1" t="s">
        <v>12115</v>
      </c>
      <c r="K8146" s="1" t="s">
        <v>3381</v>
      </c>
    </row>
    <row r="8147" customFormat="false" ht="15" hidden="false" customHeight="true" outlineLevel="0" collapsed="false">
      <c r="A8147" s="1" t="n">
        <f aca="false">MAX($A$2:$A8146)+1</f>
        <v>7180</v>
      </c>
      <c r="C8147" s="1" t="str">
        <f aca="false">IF(H8147="",F8147,H8147)</f>
        <v>Duke Building 98</v>
      </c>
      <c r="F8147" s="5"/>
      <c r="G8147" s="1" t="n">
        <v>59433</v>
      </c>
      <c r="H8147" s="1" t="s">
        <v>12116</v>
      </c>
      <c r="I8147" s="1" t="n">
        <v>59209</v>
      </c>
      <c r="J8147" s="1" t="s">
        <v>12115</v>
      </c>
      <c r="K8147" s="1" t="s">
        <v>3381</v>
      </c>
    </row>
    <row r="8148" customFormat="false" ht="15" hidden="false" customHeight="true" outlineLevel="0" collapsed="false">
      <c r="A8148" s="1" t="n">
        <f aca="false">MAX($A$2:$A8147)+1</f>
        <v>7181</v>
      </c>
      <c r="C8148" s="1" t="str">
        <f aca="false">IF(H8148="",F8148,H8148)</f>
        <v>Duke Building 129</v>
      </c>
      <c r="F8148" s="5"/>
      <c r="G8148" s="1" t="n">
        <v>59434</v>
      </c>
      <c r="H8148" s="1" t="s">
        <v>12117</v>
      </c>
      <c r="I8148" s="1" t="n">
        <v>59209</v>
      </c>
      <c r="J8148" s="1" t="s">
        <v>12115</v>
      </c>
      <c r="K8148" s="1" t="s">
        <v>3381</v>
      </c>
    </row>
    <row r="8149" customFormat="false" ht="15" hidden="false" customHeight="true" outlineLevel="0" collapsed="false">
      <c r="A8149" s="1" t="n">
        <f aca="false">MAX($A$2:$A8148)+1</f>
        <v>7182</v>
      </c>
      <c r="C8149" s="1" t="str">
        <f aca="false">IF(H8149="",F8149,H8149)</f>
        <v>Oak Tree Energy</v>
      </c>
      <c r="F8149" s="5"/>
      <c r="G8149" s="1" t="n">
        <v>59435</v>
      </c>
      <c r="H8149" s="1" t="s">
        <v>12118</v>
      </c>
      <c r="I8149" s="1" t="n">
        <v>56769</v>
      </c>
      <c r="J8149" s="1" t="s">
        <v>9767</v>
      </c>
      <c r="K8149" s="1" t="s">
        <v>3381</v>
      </c>
    </row>
    <row r="8150" customFormat="false" ht="15" hidden="false" customHeight="true" outlineLevel="0" collapsed="false">
      <c r="A8150" s="1" t="n">
        <f aca="false">MAX($A$2:$A8149)+1</f>
        <v>7183</v>
      </c>
      <c r="C8150" s="1" t="str">
        <f aca="false">IF(H8150="",F8150,H8150)</f>
        <v>Lennon Generating</v>
      </c>
      <c r="F8150" s="5"/>
      <c r="G8150" s="1" t="n">
        <v>59436</v>
      </c>
      <c r="H8150" s="1" t="s">
        <v>12119</v>
      </c>
      <c r="I8150" s="1" t="n">
        <v>13559</v>
      </c>
      <c r="J8150" s="1" t="s">
        <v>7899</v>
      </c>
      <c r="K8150" s="1" t="s">
        <v>3381</v>
      </c>
    </row>
    <row r="8151" customFormat="false" ht="15" hidden="false" customHeight="true" outlineLevel="0" collapsed="false">
      <c r="A8151" s="1" t="n">
        <f aca="false">MAX($A$2:$A8150)+1</f>
        <v>7184</v>
      </c>
      <c r="C8151" s="1" t="str">
        <f aca="false">IF(H8151="",F8151,H8151)</f>
        <v>Stillwater B</v>
      </c>
      <c r="F8151" s="5"/>
      <c r="G8151" s="1" t="n">
        <v>59437</v>
      </c>
      <c r="H8151" s="1" t="s">
        <v>12120</v>
      </c>
      <c r="I8151" s="1" t="n">
        <v>59178</v>
      </c>
      <c r="J8151" s="1" t="s">
        <v>4139</v>
      </c>
      <c r="K8151" s="1" t="s">
        <v>3381</v>
      </c>
    </row>
    <row r="8152" customFormat="false" ht="15" hidden="false" customHeight="true" outlineLevel="0" collapsed="false">
      <c r="A8152" s="1" t="n">
        <f aca="false">MAX($A$2:$A8151)+1</f>
        <v>7185</v>
      </c>
      <c r="C8152" s="1" t="str">
        <f aca="false">IF(H8152="",F8152,H8152)</f>
        <v>Orono B</v>
      </c>
      <c r="F8152" s="5"/>
      <c r="G8152" s="1" t="n">
        <v>59438</v>
      </c>
      <c r="H8152" s="1" t="s">
        <v>12121</v>
      </c>
      <c r="I8152" s="1" t="n">
        <v>59178</v>
      </c>
      <c r="J8152" s="1" t="s">
        <v>4139</v>
      </c>
      <c r="K8152" s="1" t="s">
        <v>3381</v>
      </c>
    </row>
    <row r="8153" customFormat="false" ht="15" hidden="false" customHeight="true" outlineLevel="0" collapsed="false">
      <c r="A8153" s="1" t="n">
        <f aca="false">MAX($A$2:$A8152)+1</f>
        <v>7186</v>
      </c>
      <c r="C8153" s="1" t="str">
        <f aca="false">IF(H8153="",F8153,H8153)</f>
        <v>COC Surry LFG, LLC</v>
      </c>
      <c r="F8153" s="5"/>
      <c r="G8153" s="1" t="n">
        <v>59439</v>
      </c>
      <c r="H8153" s="1" t="s">
        <v>12122</v>
      </c>
      <c r="I8153" s="1" t="n">
        <v>59177</v>
      </c>
      <c r="J8153" s="1" t="s">
        <v>12123</v>
      </c>
      <c r="K8153" s="1" t="s">
        <v>3381</v>
      </c>
    </row>
    <row r="8154" customFormat="false" ht="15" hidden="false" customHeight="true" outlineLevel="0" collapsed="false">
      <c r="A8154" s="1" t="n">
        <f aca="false">MAX($A$2:$A8153)+1</f>
        <v>7187</v>
      </c>
      <c r="C8154" s="1" t="str">
        <f aca="false">IF(H8154="",F8154,H8154)</f>
        <v>Adelanto Solar II, LLC</v>
      </c>
      <c r="F8154" s="5"/>
      <c r="G8154" s="1" t="n">
        <v>59440</v>
      </c>
      <c r="H8154" s="1" t="s">
        <v>12124</v>
      </c>
      <c r="I8154" s="1" t="n">
        <v>59212</v>
      </c>
      <c r="J8154" s="1" t="s">
        <v>12124</v>
      </c>
      <c r="K8154" s="1" t="s">
        <v>3381</v>
      </c>
    </row>
    <row r="8155" customFormat="false" ht="15" hidden="false" customHeight="true" outlineLevel="0" collapsed="false">
      <c r="A8155" s="1" t="n">
        <f aca="false">MAX($A$2:$A8154)+1</f>
        <v>7188</v>
      </c>
      <c r="C8155" s="1" t="str">
        <f aca="false">IF(H8155="",F8155,H8155)</f>
        <v>Adelanto Solar, LLC</v>
      </c>
      <c r="F8155" s="5"/>
      <c r="G8155" s="1" t="n">
        <v>59441</v>
      </c>
      <c r="H8155" s="1" t="s">
        <v>12125</v>
      </c>
      <c r="I8155" s="1" t="n">
        <v>59211</v>
      </c>
      <c r="J8155" s="1" t="s">
        <v>12125</v>
      </c>
      <c r="K8155" s="1" t="s">
        <v>3381</v>
      </c>
    </row>
    <row r="8156" customFormat="false" ht="15" hidden="false" customHeight="true" outlineLevel="0" collapsed="false">
      <c r="A8156" s="1" t="n">
        <f aca="false">MAX($A$2:$A8155)+1</f>
        <v>7189</v>
      </c>
      <c r="C8156" s="1" t="str">
        <f aca="false">IF(H8156="",F8156,H8156)</f>
        <v>Logans Gap Wind LLC</v>
      </c>
      <c r="F8156" s="5"/>
      <c r="G8156" s="1" t="n">
        <v>59442</v>
      </c>
      <c r="H8156" s="1" t="s">
        <v>12126</v>
      </c>
      <c r="I8156" s="1" t="n">
        <v>56545</v>
      </c>
      <c r="J8156" s="1" t="s">
        <v>9227</v>
      </c>
      <c r="K8156" s="1" t="s">
        <v>3381</v>
      </c>
    </row>
    <row r="8157" customFormat="false" ht="15" hidden="false" customHeight="true" outlineLevel="0" collapsed="false">
      <c r="A8157" s="1" t="n">
        <f aca="false">MAX($A$2:$A8156)+1</f>
        <v>7190</v>
      </c>
      <c r="C8157" s="1" t="str">
        <f aca="false">IF(H8157="",F8157,H8157)</f>
        <v>TA-Acacia, LLC</v>
      </c>
      <c r="F8157" s="5"/>
      <c r="G8157" s="1" t="n">
        <v>59443</v>
      </c>
      <c r="H8157" s="1" t="s">
        <v>12127</v>
      </c>
      <c r="I8157" s="1" t="n">
        <v>58468</v>
      </c>
      <c r="J8157" s="1" t="s">
        <v>11222</v>
      </c>
      <c r="K8157" s="1" t="s">
        <v>3381</v>
      </c>
    </row>
    <row r="8158" customFormat="false" ht="15" hidden="false" customHeight="true" outlineLevel="0" collapsed="false">
      <c r="A8158" s="1" t="n">
        <f aca="false">MAX($A$2:$A8157)+1</f>
        <v>7191</v>
      </c>
      <c r="C8158" s="1" t="str">
        <f aca="false">IF(H8158="",F8158,H8158)</f>
        <v>SR85</v>
      </c>
      <c r="F8158" s="5"/>
      <c r="G8158" s="1" t="n">
        <v>59444</v>
      </c>
      <c r="H8158" s="1" t="s">
        <v>12128</v>
      </c>
      <c r="I8158" s="1" t="n">
        <v>803</v>
      </c>
      <c r="J8158" s="1" t="s">
        <v>326</v>
      </c>
      <c r="K8158" s="1" t="s">
        <v>3381</v>
      </c>
    </row>
    <row r="8159" customFormat="false" ht="15" hidden="false" customHeight="true" outlineLevel="0" collapsed="false">
      <c r="A8159" s="1" t="n">
        <f aca="false">MAX($A$2:$A8158)+1</f>
        <v>7192</v>
      </c>
      <c r="C8159" s="1" t="str">
        <f aca="false">IF(H8159="",F8159,H8159)</f>
        <v>St. Albans SPEED Project</v>
      </c>
      <c r="F8159" s="5"/>
      <c r="G8159" s="1" t="n">
        <v>59445</v>
      </c>
      <c r="H8159" s="1" t="s">
        <v>12129</v>
      </c>
      <c r="I8159" s="1" t="n">
        <v>59215</v>
      </c>
      <c r="J8159" s="1" t="s">
        <v>12130</v>
      </c>
      <c r="K8159" s="1" t="s">
        <v>3381</v>
      </c>
    </row>
    <row r="8160" customFormat="false" ht="15" hidden="false" customHeight="true" outlineLevel="0" collapsed="false">
      <c r="A8160" s="1" t="n">
        <f aca="false">MAX($A$2:$A8159)+1</f>
        <v>7193</v>
      </c>
      <c r="C8160" s="1" t="str">
        <f aca="false">IF(H8160="",F8160,H8160)</f>
        <v>Cranbury</v>
      </c>
      <c r="F8160" s="5"/>
      <c r="G8160" s="1" t="n">
        <v>59446</v>
      </c>
      <c r="H8160" s="1" t="s">
        <v>12131</v>
      </c>
      <c r="I8160" s="1" t="n">
        <v>59214</v>
      </c>
      <c r="J8160" s="1" t="s">
        <v>12132</v>
      </c>
      <c r="K8160" s="1" t="s">
        <v>3381</v>
      </c>
    </row>
    <row r="8161" customFormat="false" ht="15" hidden="false" customHeight="true" outlineLevel="0" collapsed="false">
      <c r="A8161" s="1" t="n">
        <f aca="false">MAX($A$2:$A8160)+1</f>
        <v>7194</v>
      </c>
      <c r="C8161" s="1" t="str">
        <f aca="false">IF(H8161="",F8161,H8161)</f>
        <v>Pacific Rim Dairy Digester</v>
      </c>
      <c r="F8161" s="5"/>
      <c r="G8161" s="1" t="n">
        <v>59447</v>
      </c>
      <c r="H8161" s="1" t="s">
        <v>12133</v>
      </c>
      <c r="I8161" s="1" t="n">
        <v>59213</v>
      </c>
      <c r="J8161" s="1" t="s">
        <v>12134</v>
      </c>
      <c r="K8161" s="1" t="s">
        <v>3381</v>
      </c>
    </row>
    <row r="8162" customFormat="false" ht="15" hidden="false" customHeight="true" outlineLevel="0" collapsed="false">
      <c r="A8162" s="1" t="n">
        <f aca="false">MAX($A$2:$A8161)+1</f>
        <v>7195</v>
      </c>
      <c r="C8162" s="1" t="str">
        <f aca="false">IF(H8162="",F8162,H8162)</f>
        <v>Waxdale</v>
      </c>
      <c r="F8162" s="5"/>
      <c r="G8162" s="1" t="n">
        <v>59448</v>
      </c>
      <c r="H8162" s="1" t="s">
        <v>12135</v>
      </c>
      <c r="I8162" s="1" t="n">
        <v>59216</v>
      </c>
      <c r="J8162" s="1" t="s">
        <v>12136</v>
      </c>
      <c r="K8162" s="1" t="s">
        <v>3381</v>
      </c>
    </row>
    <row r="8163" customFormat="false" ht="15" hidden="false" customHeight="true" outlineLevel="0" collapsed="false">
      <c r="A8163" s="1" t="n">
        <f aca="false">MAX($A$2:$A8162)+1</f>
        <v>7196</v>
      </c>
      <c r="C8163" s="1" t="str">
        <f aca="false">IF(H8163="",F8163,H8163)</f>
        <v>Decatur County Solar Project</v>
      </c>
      <c r="F8163" s="5"/>
      <c r="G8163" s="1" t="n">
        <v>59449</v>
      </c>
      <c r="H8163" s="1" t="s">
        <v>12137</v>
      </c>
      <c r="I8163" s="1" t="n">
        <v>17650</v>
      </c>
      <c r="J8163" s="1" t="s">
        <v>5602</v>
      </c>
      <c r="K8163" s="1" t="s">
        <v>3381</v>
      </c>
    </row>
    <row r="8164" customFormat="false" ht="15" hidden="false" customHeight="true" outlineLevel="0" collapsed="false">
      <c r="A8164" s="1" t="n">
        <f aca="false">MAX($A$2:$A8163)+1</f>
        <v>7197</v>
      </c>
      <c r="C8164" s="1" t="str">
        <f aca="false">IF(H8164="",F8164,H8164)</f>
        <v>Decatur Parkway Solar Project, LLC</v>
      </c>
      <c r="F8164" s="5"/>
      <c r="G8164" s="1" t="n">
        <v>59450</v>
      </c>
      <c r="H8164" s="1" t="s">
        <v>12138</v>
      </c>
      <c r="I8164" s="1" t="n">
        <v>17650</v>
      </c>
      <c r="J8164" s="1" t="s">
        <v>5602</v>
      </c>
      <c r="K8164" s="1" t="s">
        <v>3381</v>
      </c>
    </row>
    <row r="8165" customFormat="false" ht="15" hidden="false" customHeight="true" outlineLevel="0" collapsed="false">
      <c r="A8165" s="1" t="n">
        <f aca="false">MAX($A$2:$A8164)+1</f>
        <v>7198</v>
      </c>
      <c r="C8165" s="1" t="str">
        <f aca="false">IF(H8165="",F8165,H8165)</f>
        <v>CBC Solar Energy Gen Fac Phase 2</v>
      </c>
      <c r="F8165" s="5"/>
      <c r="G8165" s="1" t="n">
        <v>59451</v>
      </c>
      <c r="H8165" s="1" t="s">
        <v>12139</v>
      </c>
      <c r="I8165" s="1" t="n">
        <v>59217</v>
      </c>
      <c r="J8165" s="1" t="s">
        <v>12140</v>
      </c>
      <c r="K8165" s="1" t="s">
        <v>3381</v>
      </c>
    </row>
    <row r="8166" customFormat="false" ht="15" hidden="false" customHeight="true" outlineLevel="0" collapsed="false">
      <c r="A8166" s="1" t="n">
        <f aca="false">MAX($A$2:$A8165)+1</f>
        <v>7199</v>
      </c>
      <c r="C8166" s="1" t="str">
        <f aca="false">IF(H8166="",F8166,H8166)</f>
        <v>East. Michigan Univ. Heating Plant</v>
      </c>
      <c r="F8166" s="5"/>
      <c r="G8166" s="1" t="n">
        <v>59452</v>
      </c>
      <c r="H8166" s="1" t="s">
        <v>12141</v>
      </c>
      <c r="I8166" s="1" t="n">
        <v>59218</v>
      </c>
      <c r="J8166" s="1" t="s">
        <v>12141</v>
      </c>
      <c r="K8166" s="1" t="s">
        <v>3381</v>
      </c>
    </row>
    <row r="8167" customFormat="false" ht="15" hidden="false" customHeight="true" outlineLevel="0" collapsed="false">
      <c r="A8167" s="1" t="n">
        <f aca="false">MAX($A$2:$A8166)+1</f>
        <v>7200</v>
      </c>
      <c r="C8167" s="1" t="str">
        <f aca="false">IF(H8167="",F8167,H8167)</f>
        <v>Albany Medical Ctr Cogen Plant</v>
      </c>
      <c r="F8167" s="5"/>
      <c r="G8167" s="1" t="n">
        <v>59453</v>
      </c>
      <c r="H8167" s="1" t="s">
        <v>12142</v>
      </c>
      <c r="I8167" s="1" t="n">
        <v>59219</v>
      </c>
      <c r="J8167" s="1" t="s">
        <v>12143</v>
      </c>
      <c r="K8167" s="1" t="s">
        <v>3381</v>
      </c>
    </row>
    <row r="8168" customFormat="false" ht="15" hidden="false" customHeight="true" outlineLevel="0" collapsed="false">
      <c r="A8168" s="1" t="n">
        <f aca="false">MAX($A$2:$A8167)+1</f>
        <v>7201</v>
      </c>
      <c r="C8168" s="1" t="str">
        <f aca="false">IF(H8168="",F8168,H8168)</f>
        <v>Valencia Solar</v>
      </c>
      <c r="F8168" s="5"/>
      <c r="G8168" s="1" t="n">
        <v>59454</v>
      </c>
      <c r="H8168" s="1" t="s">
        <v>12144</v>
      </c>
      <c r="I8168" s="1" t="n">
        <v>59220</v>
      </c>
      <c r="J8168" s="1" t="s">
        <v>12145</v>
      </c>
      <c r="K8168" s="1" t="s">
        <v>3381</v>
      </c>
    </row>
    <row r="8169" customFormat="false" ht="15" hidden="false" customHeight="true" outlineLevel="0" collapsed="false">
      <c r="A8169" s="1" t="n">
        <f aca="false">MAX($A$2:$A8168)+1</f>
        <v>7202</v>
      </c>
      <c r="C8169" s="1" t="str">
        <f aca="false">IF(H8169="",F8169,H8169)</f>
        <v>Tech Park Solar</v>
      </c>
      <c r="F8169" s="5"/>
      <c r="G8169" s="1" t="n">
        <v>59455</v>
      </c>
      <c r="H8169" s="1" t="s">
        <v>12146</v>
      </c>
      <c r="I8169" s="1" t="n">
        <v>59221</v>
      </c>
      <c r="J8169" s="1" t="s">
        <v>12147</v>
      </c>
      <c r="K8169" s="1" t="s">
        <v>3381</v>
      </c>
    </row>
    <row r="8170" customFormat="false" ht="15" hidden="false" customHeight="true" outlineLevel="0" collapsed="false">
      <c r="A8170" s="1" t="n">
        <f aca="false">MAX($A$2:$A8169)+1</f>
        <v>7203</v>
      </c>
      <c r="C8170" s="1" t="str">
        <f aca="false">IF(H8170="",F8170,H8170)</f>
        <v>P Plant</v>
      </c>
      <c r="F8170" s="5"/>
      <c r="G8170" s="1" t="n">
        <v>59456</v>
      </c>
      <c r="H8170" s="1" t="s">
        <v>12148</v>
      </c>
      <c r="I8170" s="1" t="n">
        <v>59222</v>
      </c>
      <c r="J8170" s="1" t="s">
        <v>12149</v>
      </c>
      <c r="K8170" s="1" t="s">
        <v>3381</v>
      </c>
    </row>
    <row r="8171" customFormat="false" ht="15" hidden="false" customHeight="true" outlineLevel="0" collapsed="false">
      <c r="A8171" s="1" t="n">
        <f aca="false">MAX($A$2:$A8170)+1</f>
        <v>7204</v>
      </c>
      <c r="C8171" s="1" t="str">
        <f aca="false">IF(H8171="",F8171,H8171)</f>
        <v>Q Plant</v>
      </c>
      <c r="F8171" s="5"/>
      <c r="G8171" s="1" t="n">
        <v>59457</v>
      </c>
      <c r="H8171" s="1" t="s">
        <v>12150</v>
      </c>
      <c r="I8171" s="1" t="n">
        <v>59222</v>
      </c>
      <c r="J8171" s="1" t="s">
        <v>12149</v>
      </c>
      <c r="K8171" s="1" t="s">
        <v>3381</v>
      </c>
    </row>
    <row r="8172" customFormat="false" ht="15" hidden="false" customHeight="true" outlineLevel="0" collapsed="false">
      <c r="A8172" s="1" t="n">
        <f aca="false">MAX($A$2:$A8171)+1</f>
        <v>7205</v>
      </c>
      <c r="C8172" s="1" t="str">
        <f aca="false">IF(H8172="",F8172,H8172)</f>
        <v>W Plant</v>
      </c>
      <c r="F8172" s="5"/>
      <c r="G8172" s="1" t="n">
        <v>59458</v>
      </c>
      <c r="H8172" s="1" t="s">
        <v>12151</v>
      </c>
      <c r="I8172" s="1" t="n">
        <v>59222</v>
      </c>
      <c r="J8172" s="1" t="s">
        <v>12149</v>
      </c>
      <c r="K8172" s="1" t="s">
        <v>3381</v>
      </c>
    </row>
    <row r="8173" customFormat="false" ht="15" hidden="false" customHeight="true" outlineLevel="0" collapsed="false">
      <c r="A8173" s="1" t="n">
        <f aca="false">MAX($A$2:$A8172)+1</f>
        <v>7206</v>
      </c>
      <c r="C8173" s="1" t="str">
        <f aca="false">IF(H8173="",F8173,H8173)</f>
        <v>Hickory Ridge Landfill Solar Project</v>
      </c>
      <c r="F8173" s="5"/>
      <c r="G8173" s="1" t="n">
        <v>59459</v>
      </c>
      <c r="H8173" s="1" t="s">
        <v>12152</v>
      </c>
      <c r="I8173" s="1" t="n">
        <v>59223</v>
      </c>
      <c r="J8173" s="1" t="s">
        <v>12153</v>
      </c>
      <c r="K8173" s="1" t="s">
        <v>3381</v>
      </c>
    </row>
    <row r="8174" customFormat="false" ht="15" hidden="false" customHeight="true" outlineLevel="0" collapsed="false">
      <c r="A8174" s="1" t="n">
        <f aca="false">MAX($A$2:$A8173)+1</f>
        <v>7207</v>
      </c>
      <c r="C8174" s="1" t="str">
        <f aca="false">IF(H8174="",F8174,H8174)</f>
        <v>Kay Wind, LLC</v>
      </c>
      <c r="F8174" s="5"/>
      <c r="G8174" s="1" t="n">
        <v>59460</v>
      </c>
      <c r="H8174" s="1" t="s">
        <v>12154</v>
      </c>
      <c r="I8174" s="1" t="n">
        <v>17650</v>
      </c>
      <c r="J8174" s="1" t="s">
        <v>5602</v>
      </c>
      <c r="K8174" s="1" t="s">
        <v>3381</v>
      </c>
    </row>
    <row r="8175" customFormat="false" ht="15" hidden="false" customHeight="true" outlineLevel="0" collapsed="false">
      <c r="A8175" s="1" t="n">
        <f aca="false">MAX($A$2:$A8174)+1</f>
        <v>7208</v>
      </c>
      <c r="C8175" s="1" t="str">
        <f aca="false">IF(H8175="",F8175,H8175)</f>
        <v>Denver Intl Airport IV Solar</v>
      </c>
      <c r="F8175" s="5"/>
      <c r="G8175" s="1" t="n">
        <v>59462</v>
      </c>
      <c r="H8175" s="1" t="s">
        <v>12155</v>
      </c>
      <c r="I8175" s="1" t="n">
        <v>59229</v>
      </c>
      <c r="J8175" s="1" t="s">
        <v>12156</v>
      </c>
      <c r="K8175" s="1" t="s">
        <v>3381</v>
      </c>
    </row>
    <row r="8176" customFormat="false" ht="15" hidden="false" customHeight="true" outlineLevel="0" collapsed="false">
      <c r="A8176" s="1" t="n">
        <f aca="false">MAX($A$2:$A8175)+1</f>
        <v>7209</v>
      </c>
      <c r="C8176" s="1" t="str">
        <f aca="false">IF(H8176="",F8176,H8176)</f>
        <v>Ayers Village Solar</v>
      </c>
      <c r="F8176" s="5"/>
      <c r="G8176" s="1" t="n">
        <v>59463</v>
      </c>
      <c r="H8176" s="1" t="s">
        <v>12157</v>
      </c>
      <c r="I8176" s="1" t="n">
        <v>59230</v>
      </c>
      <c r="J8176" s="1" t="s">
        <v>12158</v>
      </c>
      <c r="K8176" s="1" t="s">
        <v>3381</v>
      </c>
    </row>
    <row r="8177" customFormat="false" ht="15" hidden="false" customHeight="true" outlineLevel="0" collapsed="false">
      <c r="A8177" s="1" t="n">
        <f aca="false">MAX($A$2:$A8176)+1</f>
        <v>7210</v>
      </c>
      <c r="C8177" s="1" t="str">
        <f aca="false">IF(H8177="",F8177,H8177)</f>
        <v>Monson Solar</v>
      </c>
      <c r="F8177" s="5"/>
      <c r="G8177" s="1" t="n">
        <v>59464</v>
      </c>
      <c r="H8177" s="1" t="s">
        <v>12159</v>
      </c>
      <c r="I8177" s="1" t="n">
        <v>59230</v>
      </c>
      <c r="J8177" s="1" t="s">
        <v>12158</v>
      </c>
      <c r="K8177" s="1" t="s">
        <v>3381</v>
      </c>
    </row>
    <row r="8178" customFormat="false" ht="15" hidden="false" customHeight="true" outlineLevel="0" collapsed="false">
      <c r="A8178" s="1" t="n">
        <f aca="false">MAX($A$2:$A8177)+1</f>
        <v>7211</v>
      </c>
      <c r="C8178" s="1" t="str">
        <f aca="false">IF(H8178="",F8178,H8178)</f>
        <v>Sullivan Solar</v>
      </c>
      <c r="F8178" s="5"/>
      <c r="G8178" s="1" t="n">
        <v>59465</v>
      </c>
      <c r="H8178" s="1" t="s">
        <v>12160</v>
      </c>
      <c r="I8178" s="1" t="n">
        <v>59230</v>
      </c>
      <c r="J8178" s="1" t="s">
        <v>12158</v>
      </c>
      <c r="K8178" s="1" t="s">
        <v>3381</v>
      </c>
    </row>
    <row r="8179" customFormat="false" ht="15" hidden="false" customHeight="true" outlineLevel="0" collapsed="false">
      <c r="A8179" s="1" t="n">
        <f aca="false">MAX($A$2:$A8178)+1</f>
        <v>7212</v>
      </c>
      <c r="C8179" s="1" t="str">
        <f aca="false">IF(H8179="",F8179,H8179)</f>
        <v>Winchendon Solar</v>
      </c>
      <c r="F8179" s="5"/>
      <c r="G8179" s="1" t="n">
        <v>59466</v>
      </c>
      <c r="H8179" s="1" t="s">
        <v>12161</v>
      </c>
      <c r="I8179" s="1" t="n">
        <v>59230</v>
      </c>
      <c r="J8179" s="1" t="s">
        <v>12158</v>
      </c>
      <c r="K8179" s="1" t="s">
        <v>3381</v>
      </c>
    </row>
    <row r="8180" customFormat="false" ht="15" hidden="false" customHeight="true" outlineLevel="0" collapsed="false">
      <c r="A8180" s="1" t="n">
        <f aca="false">MAX($A$2:$A8179)+1</f>
        <v>7213</v>
      </c>
      <c r="C8180" s="1" t="str">
        <f aca="false">IF(H8180="",F8180,H8180)</f>
        <v>Coldwater Peaking Plant</v>
      </c>
      <c r="F8180" s="5"/>
      <c r="G8180" s="1" t="n">
        <v>59467</v>
      </c>
      <c r="H8180" s="1" t="s">
        <v>12162</v>
      </c>
      <c r="I8180" s="1" t="n">
        <v>12807</v>
      </c>
      <c r="J8180" s="1" t="s">
        <v>5119</v>
      </c>
      <c r="K8180" s="1" t="s">
        <v>3381</v>
      </c>
    </row>
    <row r="8181" customFormat="false" ht="15" hidden="false" customHeight="true" outlineLevel="0" collapsed="false">
      <c r="A8181" s="1" t="n">
        <f aca="false">MAX($A$2:$A8180)+1</f>
        <v>7214</v>
      </c>
      <c r="C8181" s="1" t="str">
        <f aca="false">IF(H8181="",F8181,H8181)</f>
        <v>KS Solar Six LLC</v>
      </c>
      <c r="F8181" s="5"/>
      <c r="G8181" s="1" t="n">
        <v>59468</v>
      </c>
      <c r="H8181" s="1" t="s">
        <v>12163</v>
      </c>
      <c r="I8181" s="1" t="n">
        <v>59232</v>
      </c>
      <c r="J8181" s="1" t="s">
        <v>12164</v>
      </c>
      <c r="K8181" s="1" t="s">
        <v>3381</v>
      </c>
    </row>
    <row r="8182" customFormat="false" ht="15" hidden="false" customHeight="true" outlineLevel="0" collapsed="false">
      <c r="A8182" s="1" t="n">
        <f aca="false">MAX($A$2:$A8181)+1</f>
        <v>7215</v>
      </c>
      <c r="C8182" s="1" t="str">
        <f aca="false">IF(H8182="",F8182,H8182)</f>
        <v>Alamo Solar</v>
      </c>
      <c r="F8182" s="5"/>
      <c r="G8182" s="1" t="n">
        <v>59469</v>
      </c>
      <c r="H8182" s="1" t="s">
        <v>12165</v>
      </c>
      <c r="I8182" s="1" t="n">
        <v>58468</v>
      </c>
      <c r="J8182" s="1" t="s">
        <v>11222</v>
      </c>
      <c r="K8182" s="1" t="s">
        <v>3381</v>
      </c>
    </row>
    <row r="8183" customFormat="false" ht="15" hidden="false" customHeight="true" outlineLevel="0" collapsed="false">
      <c r="A8183" s="1" t="n">
        <f aca="false">MAX($A$2:$A8182)+1</f>
        <v>7216</v>
      </c>
      <c r="C8183" s="1" t="str">
        <f aca="false">IF(H8183="",F8183,H8183)</f>
        <v>Cornell Snyder Road Solar Array</v>
      </c>
      <c r="F8183" s="5"/>
      <c r="G8183" s="1" t="n">
        <v>59470</v>
      </c>
      <c r="H8183" s="1" t="s">
        <v>12166</v>
      </c>
      <c r="I8183" s="1" t="n">
        <v>59237</v>
      </c>
      <c r="J8183" s="1" t="s">
        <v>12167</v>
      </c>
      <c r="K8183" s="1" t="s">
        <v>3381</v>
      </c>
    </row>
    <row r="8184" customFormat="false" ht="15" hidden="false" customHeight="true" outlineLevel="0" collapsed="false">
      <c r="A8184" s="1" t="n">
        <f aca="false">A305</f>
        <v>203</v>
      </c>
      <c r="C8184" s="1" t="str">
        <f aca="false">IF(H8184="",F8184,H8184)</f>
        <v>Ft. Churchill PV</v>
      </c>
      <c r="F8184" s="5"/>
      <c r="G8184" s="1" t="n">
        <v>59472</v>
      </c>
      <c r="H8184" s="1" t="s">
        <v>12168</v>
      </c>
      <c r="I8184" s="1" t="n">
        <v>57369</v>
      </c>
      <c r="J8184" s="1" t="s">
        <v>10582</v>
      </c>
      <c r="K8184" s="1" t="s">
        <v>3381</v>
      </c>
    </row>
    <row r="8185" customFormat="false" ht="15" hidden="false" customHeight="true" outlineLevel="0" collapsed="false">
      <c r="A8185" s="1" t="n">
        <f aca="false">MAX($A$2:$A8184)+1</f>
        <v>7217</v>
      </c>
      <c r="C8185" s="1" t="str">
        <f aca="false">IF(H8185="",F8185,H8185)</f>
        <v>Apple Data Center PV3</v>
      </c>
      <c r="F8185" s="5"/>
      <c r="G8185" s="1" t="n">
        <v>59474</v>
      </c>
      <c r="H8185" s="1" t="s">
        <v>12169</v>
      </c>
      <c r="I8185" s="1" t="n">
        <v>57369</v>
      </c>
      <c r="J8185" s="1" t="s">
        <v>10582</v>
      </c>
      <c r="K8185" s="1" t="s">
        <v>3381</v>
      </c>
    </row>
    <row r="8186" customFormat="false" ht="15" hidden="false" customHeight="true" outlineLevel="0" collapsed="false">
      <c r="A8186" s="1" t="n">
        <f aca="false">MAX($A$2:$A8185)+1</f>
        <v>7218</v>
      </c>
      <c r="C8186" s="1" t="str">
        <f aca="false">IF(H8186="",F8186,H8186)</f>
        <v>Palo Duro Wind</v>
      </c>
      <c r="F8186" s="5"/>
      <c r="G8186" s="1" t="n">
        <v>59475</v>
      </c>
      <c r="H8186" s="1" t="s">
        <v>12170</v>
      </c>
      <c r="I8186" s="1" t="n">
        <v>59238</v>
      </c>
      <c r="J8186" s="1" t="s">
        <v>12170</v>
      </c>
      <c r="K8186" s="1" t="s">
        <v>3381</v>
      </c>
    </row>
    <row r="8187" customFormat="false" ht="15" hidden="false" customHeight="true" outlineLevel="0" collapsed="false">
      <c r="A8187" s="1" t="n">
        <f aca="false">MAX($A$2:$A8186)+1</f>
        <v>7219</v>
      </c>
      <c r="C8187" s="1" t="str">
        <f aca="false">IF(H8187="",F8187,H8187)</f>
        <v>Clarendon Solar Farm</v>
      </c>
      <c r="F8187" s="5"/>
      <c r="G8187" s="1" t="n">
        <v>59476</v>
      </c>
      <c r="H8187" s="1" t="s">
        <v>12171</v>
      </c>
      <c r="I8187" s="1" t="n">
        <v>59240</v>
      </c>
      <c r="J8187" s="1" t="s">
        <v>12172</v>
      </c>
      <c r="K8187" s="1" t="s">
        <v>3381</v>
      </c>
    </row>
    <row r="8188" customFormat="false" ht="15" hidden="false" customHeight="true" outlineLevel="0" collapsed="false">
      <c r="A8188" s="1" t="n">
        <f aca="false">MAX($A$2:$A8187)+1</f>
        <v>7220</v>
      </c>
      <c r="C8188" s="1" t="str">
        <f aca="false">IF(H8188="",F8188,H8188)</f>
        <v>Claire Solar Farm</v>
      </c>
      <c r="F8188" s="5"/>
      <c r="G8188" s="1" t="n">
        <v>59477</v>
      </c>
      <c r="H8188" s="1" t="s">
        <v>12173</v>
      </c>
      <c r="I8188" s="1" t="n">
        <v>59241</v>
      </c>
      <c r="J8188" s="1" t="s">
        <v>12174</v>
      </c>
      <c r="K8188" s="1" t="s">
        <v>3381</v>
      </c>
    </row>
    <row r="8189" customFormat="false" ht="15" hidden="false" customHeight="true" outlineLevel="0" collapsed="false">
      <c r="A8189" s="1" t="n">
        <f aca="false">MAX($A$2:$A8188)+1</f>
        <v>7221</v>
      </c>
      <c r="C8189" s="1" t="str">
        <f aca="false">IF(H8189="",F8189,H8189)</f>
        <v>IMPA Richmond Solar Park</v>
      </c>
      <c r="F8189" s="5"/>
      <c r="G8189" s="1" t="n">
        <v>59478</v>
      </c>
      <c r="H8189" s="1" t="s">
        <v>12175</v>
      </c>
      <c r="I8189" s="1" t="n">
        <v>9234</v>
      </c>
      <c r="J8189" s="1" t="s">
        <v>5462</v>
      </c>
      <c r="K8189" s="1" t="s">
        <v>3381</v>
      </c>
    </row>
    <row r="8190" customFormat="false" ht="15" hidden="false" customHeight="true" outlineLevel="0" collapsed="false">
      <c r="A8190" s="1" t="n">
        <f aca="false">MAX($A$2:$A8189)+1</f>
        <v>7222</v>
      </c>
      <c r="C8190" s="1" t="str">
        <f aca="false">IF(H8190="",F8190,H8190)</f>
        <v>IMPA Frankton Solar Park</v>
      </c>
      <c r="F8190" s="5"/>
      <c r="G8190" s="1" t="n">
        <v>59479</v>
      </c>
      <c r="H8190" s="1" t="s">
        <v>12176</v>
      </c>
      <c r="I8190" s="1" t="n">
        <v>9234</v>
      </c>
      <c r="J8190" s="1" t="s">
        <v>5462</v>
      </c>
      <c r="K8190" s="1" t="s">
        <v>3381</v>
      </c>
    </row>
    <row r="8191" customFormat="false" ht="15" hidden="false" customHeight="true" outlineLevel="0" collapsed="false">
      <c r="A8191" s="1" t="n">
        <f aca="false">MAX($A$2:$A8190)+1</f>
        <v>7223</v>
      </c>
      <c r="C8191" s="1" t="str">
        <f aca="false">IF(H8191="",F8191,H8191)</f>
        <v>IMPA Rensselaer Solar Park</v>
      </c>
      <c r="F8191" s="5"/>
      <c r="G8191" s="1" t="n">
        <v>59480</v>
      </c>
      <c r="H8191" s="1" t="s">
        <v>12177</v>
      </c>
      <c r="I8191" s="1" t="n">
        <v>9234</v>
      </c>
      <c r="J8191" s="1" t="s">
        <v>5462</v>
      </c>
      <c r="K8191" s="1" t="s">
        <v>3381</v>
      </c>
    </row>
    <row r="8192" customFormat="false" ht="15" hidden="false" customHeight="true" outlineLevel="0" collapsed="false">
      <c r="A8192" s="1" t="n">
        <f aca="false">MAX($A$2:$A8191)+1</f>
        <v>7224</v>
      </c>
      <c r="C8192" s="1" t="str">
        <f aca="false">IF(H8192="",F8192,H8192)</f>
        <v>IMPA Peru Solar Park</v>
      </c>
      <c r="F8192" s="5"/>
      <c r="G8192" s="1" t="n">
        <v>59481</v>
      </c>
      <c r="H8192" s="1" t="s">
        <v>12178</v>
      </c>
      <c r="I8192" s="1" t="n">
        <v>9234</v>
      </c>
      <c r="J8192" s="1" t="s">
        <v>5462</v>
      </c>
      <c r="K8192" s="1" t="s">
        <v>3381</v>
      </c>
    </row>
    <row r="8193" customFormat="false" ht="15" hidden="false" customHeight="true" outlineLevel="0" collapsed="false">
      <c r="A8193" s="1" t="n">
        <f aca="false">MAX($A$2:$A8192)+1</f>
        <v>7225</v>
      </c>
      <c r="C8193" s="1" t="str">
        <f aca="false">IF(H8193="",F8193,H8193)</f>
        <v>IMPA Tell City Solar Park</v>
      </c>
      <c r="F8193" s="5"/>
      <c r="G8193" s="1" t="n">
        <v>59482</v>
      </c>
      <c r="H8193" s="1" t="s">
        <v>12179</v>
      </c>
      <c r="I8193" s="1" t="n">
        <v>9234</v>
      </c>
      <c r="J8193" s="1" t="s">
        <v>5462</v>
      </c>
      <c r="K8193" s="1" t="s">
        <v>3381</v>
      </c>
    </row>
    <row r="8194" customFormat="false" ht="15" hidden="false" customHeight="true" outlineLevel="0" collapsed="false">
      <c r="A8194" s="1" t="n">
        <f aca="false">MAX($A$2:$A8193)+1</f>
        <v>7226</v>
      </c>
      <c r="C8194" s="1" t="str">
        <f aca="false">IF(H8194="",F8194,H8194)</f>
        <v>IMPA Crawfordsville Solar Park</v>
      </c>
      <c r="F8194" s="5"/>
      <c r="G8194" s="1" t="n">
        <v>59483</v>
      </c>
      <c r="H8194" s="1" t="s">
        <v>12180</v>
      </c>
      <c r="I8194" s="1" t="n">
        <v>9234</v>
      </c>
      <c r="J8194" s="1" t="s">
        <v>5462</v>
      </c>
      <c r="K8194" s="1" t="s">
        <v>3381</v>
      </c>
    </row>
    <row r="8195" customFormat="false" ht="15" hidden="false" customHeight="true" outlineLevel="0" collapsed="false">
      <c r="A8195" s="1" t="n">
        <f aca="false">MAX($A$2:$A8194)+1</f>
        <v>7227</v>
      </c>
      <c r="C8195" s="1" t="str">
        <f aca="false">IF(H8195="",F8195,H8195)</f>
        <v>Hadley Solar, LLC</v>
      </c>
      <c r="F8195" s="5"/>
      <c r="G8195" s="1" t="n">
        <v>59484</v>
      </c>
      <c r="H8195" s="1" t="s">
        <v>12181</v>
      </c>
      <c r="I8195" s="1" t="n">
        <v>59254</v>
      </c>
      <c r="J8195" s="1" t="s">
        <v>12182</v>
      </c>
      <c r="K8195" s="1" t="s">
        <v>3381</v>
      </c>
    </row>
    <row r="8196" customFormat="false" ht="15" hidden="false" customHeight="true" outlineLevel="0" collapsed="false">
      <c r="A8196" s="1" t="n">
        <f aca="false">MAX($A$2:$A8195)+1</f>
        <v>7228</v>
      </c>
      <c r="C8196" s="1" t="str">
        <f aca="false">IF(H8196="",F8196,H8196)</f>
        <v>265 Pleasant Solar NG, LLC</v>
      </c>
      <c r="F8196" s="5"/>
      <c r="G8196" s="1" t="n">
        <v>59485</v>
      </c>
      <c r="H8196" s="1" t="s">
        <v>12183</v>
      </c>
      <c r="I8196" s="1" t="n">
        <v>59254</v>
      </c>
      <c r="J8196" s="1" t="s">
        <v>12182</v>
      </c>
      <c r="K8196" s="1" t="s">
        <v>3381</v>
      </c>
    </row>
    <row r="8197" customFormat="false" ht="15" hidden="false" customHeight="true" outlineLevel="0" collapsed="false">
      <c r="A8197" s="1" t="n">
        <f aca="false">MAX($A$2:$A8196)+1</f>
        <v>7229</v>
      </c>
      <c r="C8197" s="1" t="str">
        <f aca="false">IF(H8197="",F8197,H8197)</f>
        <v>Highwater Solar I</v>
      </c>
      <c r="F8197" s="5"/>
      <c r="G8197" s="1" t="n">
        <v>59487</v>
      </c>
      <c r="H8197" s="1" t="s">
        <v>12184</v>
      </c>
      <c r="I8197" s="1" t="n">
        <v>59246</v>
      </c>
      <c r="J8197" s="1" t="s">
        <v>12184</v>
      </c>
      <c r="K8197" s="1" t="s">
        <v>3381</v>
      </c>
    </row>
    <row r="8198" customFormat="false" ht="15" hidden="false" customHeight="true" outlineLevel="0" collapsed="false">
      <c r="A8198" s="1" t="n">
        <f aca="false">MAX($A$2:$A8197)+1</f>
        <v>7230</v>
      </c>
      <c r="C8198" s="1" t="str">
        <f aca="false">IF(H8198="",F8198,H8198)</f>
        <v>Anthony Wayne Solar #1</v>
      </c>
      <c r="F8198" s="5"/>
      <c r="G8198" s="1" t="n">
        <v>59489</v>
      </c>
      <c r="H8198" s="1" t="s">
        <v>12185</v>
      </c>
      <c r="I8198" s="1" t="n">
        <v>59244</v>
      </c>
      <c r="J8198" s="1" t="s">
        <v>12186</v>
      </c>
      <c r="K8198" s="1" t="s">
        <v>3381</v>
      </c>
    </row>
    <row r="8199" customFormat="false" ht="15" hidden="false" customHeight="true" outlineLevel="0" collapsed="false">
      <c r="A8199" s="1" t="n">
        <f aca="false">MAX($A$2:$A8198)+1</f>
        <v>7231</v>
      </c>
      <c r="C8199" s="1" t="str">
        <f aca="false">IF(H8199="",F8199,H8199)</f>
        <v>Antares-GRE 314 East Lyme LLC</v>
      </c>
      <c r="F8199" s="5"/>
      <c r="G8199" s="1" t="n">
        <v>59495</v>
      </c>
      <c r="H8199" s="1" t="s">
        <v>12187</v>
      </c>
      <c r="I8199" s="1" t="n">
        <v>59252</v>
      </c>
      <c r="J8199" s="1" t="s">
        <v>12188</v>
      </c>
      <c r="K8199" s="1" t="s">
        <v>3381</v>
      </c>
    </row>
    <row r="8200" customFormat="false" ht="15" hidden="false" customHeight="true" outlineLevel="0" collapsed="false">
      <c r="A8200" s="1" t="n">
        <f aca="false">MAX($A$2:$A8199)+1</f>
        <v>7232</v>
      </c>
      <c r="C8200" s="1" t="str">
        <f aca="false">IF(H8200="",F8200,H8200)</f>
        <v>BYUI Central Energy Facility</v>
      </c>
      <c r="F8200" s="5"/>
      <c r="G8200" s="1" t="n">
        <v>59496</v>
      </c>
      <c r="H8200" s="1" t="s">
        <v>12189</v>
      </c>
      <c r="I8200" s="1" t="n">
        <v>59251</v>
      </c>
      <c r="J8200" s="1" t="s">
        <v>12190</v>
      </c>
      <c r="K8200" s="1" t="s">
        <v>3381</v>
      </c>
    </row>
    <row r="8201" customFormat="false" ht="15" hidden="false" customHeight="true" outlineLevel="0" collapsed="false">
      <c r="A8201" s="1" t="n">
        <f aca="false">MAX($A$2:$A8200)+1</f>
        <v>7233</v>
      </c>
      <c r="C8201" s="1" t="str">
        <f aca="false">IF(H8201="",F8201,H8201)</f>
        <v>Andrew Solar</v>
      </c>
      <c r="F8201" s="5"/>
      <c r="G8201" s="1" t="n">
        <v>59497</v>
      </c>
      <c r="H8201" s="1" t="s">
        <v>12191</v>
      </c>
      <c r="I8201" s="1" t="n">
        <v>59855</v>
      </c>
      <c r="J8201" s="1" t="s">
        <v>12192</v>
      </c>
      <c r="K8201" s="1" t="s">
        <v>3381</v>
      </c>
    </row>
    <row r="8202" customFormat="false" ht="15" hidden="false" customHeight="true" outlineLevel="0" collapsed="false">
      <c r="A8202" s="1" t="n">
        <f aca="false">MAX($A$2:$A8201)+1</f>
        <v>7234</v>
      </c>
      <c r="C8202" s="1" t="str">
        <f aca="false">IF(H8202="",F8202,H8202)</f>
        <v>Tracy Solar</v>
      </c>
      <c r="F8202" s="5"/>
      <c r="G8202" s="1" t="n">
        <v>59498</v>
      </c>
      <c r="H8202" s="1" t="s">
        <v>12193</v>
      </c>
      <c r="I8202" s="1" t="n">
        <v>59854</v>
      </c>
      <c r="J8202" s="1" t="s">
        <v>12194</v>
      </c>
      <c r="K8202" s="1" t="s">
        <v>3381</v>
      </c>
    </row>
    <row r="8203" customFormat="false" ht="15" hidden="false" customHeight="true" outlineLevel="0" collapsed="false">
      <c r="A8203" s="1" t="n">
        <f aca="false">MAX($A$2:$A8202)+1</f>
        <v>7235</v>
      </c>
      <c r="C8203" s="1" t="str">
        <f aca="false">IF(H8203="",F8203,H8203)</f>
        <v>Sarah Solar</v>
      </c>
      <c r="F8203" s="5"/>
      <c r="G8203" s="1" t="n">
        <v>59500</v>
      </c>
      <c r="H8203" s="1" t="s">
        <v>12195</v>
      </c>
      <c r="I8203" s="1" t="n">
        <v>59278</v>
      </c>
      <c r="J8203" s="1" t="s">
        <v>12196</v>
      </c>
      <c r="K8203" s="1" t="s">
        <v>3381</v>
      </c>
    </row>
    <row r="8204" customFormat="false" ht="15" hidden="false" customHeight="true" outlineLevel="0" collapsed="false">
      <c r="A8204" s="1" t="n">
        <f aca="false">MAX($A$2:$A8203)+1</f>
        <v>7236</v>
      </c>
      <c r="C8204" s="1" t="str">
        <f aca="false">IF(H8204="",F8204,H8204)</f>
        <v>Nitro Solar</v>
      </c>
      <c r="F8204" s="5"/>
      <c r="G8204" s="1" t="n">
        <v>59501</v>
      </c>
      <c r="H8204" s="1" t="s">
        <v>12197</v>
      </c>
      <c r="I8204" s="1" t="n">
        <v>59279</v>
      </c>
      <c r="J8204" s="1" t="s">
        <v>12198</v>
      </c>
      <c r="K8204" s="1" t="s">
        <v>3381</v>
      </c>
    </row>
    <row r="8205" customFormat="false" ht="15" hidden="false" customHeight="true" outlineLevel="0" collapsed="false">
      <c r="A8205" s="1" t="n">
        <f aca="false">MAX($A$2:$A8204)+1</f>
        <v>7237</v>
      </c>
      <c r="C8205" s="1" t="str">
        <f aca="false">IF(H8205="",F8205,H8205)</f>
        <v>Melinda Solar</v>
      </c>
      <c r="F8205" s="5"/>
      <c r="G8205" s="1" t="n">
        <v>59502</v>
      </c>
      <c r="H8205" s="1" t="s">
        <v>12199</v>
      </c>
      <c r="I8205" s="1" t="n">
        <v>60008</v>
      </c>
      <c r="J8205" s="1" t="s">
        <v>12200</v>
      </c>
      <c r="K8205" s="1" t="s">
        <v>3381</v>
      </c>
    </row>
    <row r="8206" customFormat="false" ht="15" hidden="false" customHeight="true" outlineLevel="0" collapsed="false">
      <c r="A8206" s="1" t="n">
        <f aca="false">MAX($A$2:$A8205)+1</f>
        <v>7238</v>
      </c>
      <c r="C8206" s="1" t="str">
        <f aca="false">IF(H8206="",F8206,H8206)</f>
        <v>Porter Solar</v>
      </c>
      <c r="F8206" s="5"/>
      <c r="G8206" s="1" t="n">
        <v>59504</v>
      </c>
      <c r="H8206" s="1" t="s">
        <v>12201</v>
      </c>
      <c r="I8206" s="1" t="n">
        <v>60009</v>
      </c>
      <c r="J8206" s="1" t="s">
        <v>12202</v>
      </c>
      <c r="K8206" s="1" t="s">
        <v>3381</v>
      </c>
    </row>
    <row r="8207" customFormat="false" ht="15" hidden="false" customHeight="true" outlineLevel="0" collapsed="false">
      <c r="A8207" s="1" t="n">
        <f aca="false">MAX($A$2:$A8206)+1</f>
        <v>7239</v>
      </c>
      <c r="C8207" s="1" t="str">
        <f aca="false">IF(H8207="",F8207,H8207)</f>
        <v>Sun Devil Solar</v>
      </c>
      <c r="F8207" s="5"/>
      <c r="G8207" s="1" t="n">
        <v>59505</v>
      </c>
      <c r="H8207" s="1" t="s">
        <v>12203</v>
      </c>
      <c r="I8207" s="1" t="n">
        <v>59904</v>
      </c>
      <c r="J8207" s="1" t="s">
        <v>12204</v>
      </c>
      <c r="K8207" s="1" t="s">
        <v>3381</v>
      </c>
    </row>
    <row r="8208" customFormat="false" ht="15" hidden="false" customHeight="true" outlineLevel="0" collapsed="false">
      <c r="A8208" s="1" t="n">
        <f aca="false">MAX($A$2:$A8207)+1</f>
        <v>7240</v>
      </c>
      <c r="C8208" s="1" t="str">
        <f aca="false">IF(H8208="",F8208,H8208)</f>
        <v>Quincy Solar</v>
      </c>
      <c r="F8208" s="5"/>
      <c r="G8208" s="1" t="n">
        <v>59506</v>
      </c>
      <c r="H8208" s="1" t="s">
        <v>12205</v>
      </c>
      <c r="I8208" s="1" t="n">
        <v>60010</v>
      </c>
      <c r="J8208" s="1" t="s">
        <v>12206</v>
      </c>
      <c r="K8208" s="1" t="s">
        <v>3381</v>
      </c>
    </row>
    <row r="8209" customFormat="false" ht="15" hidden="false" customHeight="true" outlineLevel="0" collapsed="false">
      <c r="A8209" s="1" t="n">
        <f aca="false">MAX($A$2:$A8208)+1</f>
        <v>7241</v>
      </c>
      <c r="C8209" s="1" t="str">
        <f aca="false">IF(H8209="",F8209,H8209)</f>
        <v>Old Catawba PV 1</v>
      </c>
      <c r="F8209" s="5"/>
      <c r="G8209" s="1" t="n">
        <v>59519</v>
      </c>
      <c r="H8209" s="1" t="s">
        <v>12207</v>
      </c>
      <c r="I8209" s="1" t="n">
        <v>58970</v>
      </c>
      <c r="J8209" s="1" t="s">
        <v>11898</v>
      </c>
      <c r="K8209" s="1" t="s">
        <v>3381</v>
      </c>
    </row>
    <row r="8210" customFormat="false" ht="15" hidden="false" customHeight="true" outlineLevel="0" collapsed="false">
      <c r="A8210" s="1" t="n">
        <f aca="false">MAX($A$2:$A8209)+1</f>
        <v>7242</v>
      </c>
      <c r="C8210" s="1" t="str">
        <f aca="false">IF(H8210="",F8210,H8210)</f>
        <v>Little River PV 1</v>
      </c>
      <c r="F8210" s="5"/>
      <c r="G8210" s="1" t="n">
        <v>59521</v>
      </c>
      <c r="H8210" s="1" t="s">
        <v>12208</v>
      </c>
      <c r="I8210" s="1" t="n">
        <v>58970</v>
      </c>
      <c r="J8210" s="1" t="s">
        <v>11898</v>
      </c>
      <c r="K8210" s="1" t="s">
        <v>3381</v>
      </c>
    </row>
    <row r="8211" customFormat="false" ht="15" hidden="false" customHeight="true" outlineLevel="0" collapsed="false">
      <c r="A8211" s="1" t="n">
        <f aca="false">MAX($A$2:$A8210)+1</f>
        <v>7243</v>
      </c>
      <c r="C8211" s="1" t="str">
        <f aca="false">IF(H8211="",F8211,H8211)</f>
        <v>Whitakers</v>
      </c>
      <c r="F8211" s="5"/>
      <c r="G8211" s="1" t="n">
        <v>59526</v>
      </c>
      <c r="H8211" s="1" t="s">
        <v>12209</v>
      </c>
      <c r="I8211" s="1" t="n">
        <v>59261</v>
      </c>
      <c r="J8211" s="1" t="s">
        <v>12210</v>
      </c>
      <c r="K8211" s="1" t="s">
        <v>3381</v>
      </c>
    </row>
    <row r="8212" customFormat="false" ht="15" hidden="false" customHeight="true" outlineLevel="0" collapsed="false">
      <c r="A8212" s="1" t="n">
        <f aca="false">MAX($A$2:$A8211)+1</f>
        <v>7244</v>
      </c>
      <c r="C8212" s="1" t="str">
        <f aca="false">IF(H8212="",F8212,H8212)</f>
        <v>Kelford</v>
      </c>
      <c r="F8212" s="5"/>
      <c r="G8212" s="1" t="n">
        <v>59527</v>
      </c>
      <c r="H8212" s="1" t="s">
        <v>12211</v>
      </c>
      <c r="I8212" s="1" t="n">
        <v>59261</v>
      </c>
      <c r="J8212" s="1" t="s">
        <v>12210</v>
      </c>
      <c r="K8212" s="1" t="s">
        <v>3381</v>
      </c>
    </row>
    <row r="8213" customFormat="false" ht="15" hidden="false" customHeight="true" outlineLevel="0" collapsed="false">
      <c r="A8213" s="1" t="n">
        <f aca="false">MAX($A$2:$A8212)+1</f>
        <v>7245</v>
      </c>
      <c r="C8213" s="1" t="str">
        <f aca="false">IF(H8213="",F8213,H8213)</f>
        <v>Bannock County LFG to Energy</v>
      </c>
      <c r="F8213" s="5"/>
      <c r="G8213" s="1" t="n">
        <v>59529</v>
      </c>
      <c r="H8213" s="1" t="s">
        <v>12212</v>
      </c>
      <c r="I8213" s="1" t="n">
        <v>59239</v>
      </c>
      <c r="J8213" s="1" t="s">
        <v>12213</v>
      </c>
      <c r="K8213" s="1" t="s">
        <v>3381</v>
      </c>
    </row>
    <row r="8214" customFormat="false" ht="15" hidden="false" customHeight="true" outlineLevel="0" collapsed="false">
      <c r="A8214" s="1" t="n">
        <f aca="false">MAX($A$2:$A8213)+1</f>
        <v>7246</v>
      </c>
      <c r="C8214" s="1" t="str">
        <f aca="false">IF(H8214="",F8214,H8214)</f>
        <v>Pasquotank</v>
      </c>
      <c r="F8214" s="5"/>
      <c r="G8214" s="1" t="n">
        <v>59530</v>
      </c>
      <c r="H8214" s="1" t="s">
        <v>12214</v>
      </c>
      <c r="I8214" s="1" t="n">
        <v>59261</v>
      </c>
      <c r="J8214" s="1" t="s">
        <v>12210</v>
      </c>
      <c r="K8214" s="1" t="s">
        <v>3381</v>
      </c>
    </row>
    <row r="8215" customFormat="false" ht="15" hidden="false" customHeight="true" outlineLevel="0" collapsed="false">
      <c r="A8215" s="1" t="n">
        <f aca="false">MAX($A$2:$A8214)+1</f>
        <v>7247</v>
      </c>
      <c r="C8215" s="1" t="str">
        <f aca="false">IF(H8215="",F8215,H8215)</f>
        <v>Princeton</v>
      </c>
      <c r="F8215" s="5"/>
      <c r="G8215" s="1" t="n">
        <v>59533</v>
      </c>
      <c r="H8215" s="1" t="s">
        <v>12215</v>
      </c>
      <c r="I8215" s="1" t="n">
        <v>59277</v>
      </c>
      <c r="J8215" s="1" t="s">
        <v>12216</v>
      </c>
      <c r="K8215" s="1" t="s">
        <v>3381</v>
      </c>
    </row>
    <row r="8216" customFormat="false" ht="15" hidden="false" customHeight="true" outlineLevel="0" collapsed="false">
      <c r="A8216" s="1" t="n">
        <f aca="false">MAX($A$2:$A8215)+1</f>
        <v>7248</v>
      </c>
      <c r="C8216" s="1" t="str">
        <f aca="false">IF(H8216="",F8216,H8216)</f>
        <v>4Oaks</v>
      </c>
      <c r="F8216" s="5"/>
      <c r="G8216" s="1" t="n">
        <v>59534</v>
      </c>
      <c r="H8216" s="1" t="s">
        <v>12217</v>
      </c>
      <c r="I8216" s="1" t="n">
        <v>59276</v>
      </c>
      <c r="J8216" s="1" t="s">
        <v>12218</v>
      </c>
      <c r="K8216" s="1" t="s">
        <v>3381</v>
      </c>
    </row>
    <row r="8217" customFormat="false" ht="15" hidden="false" customHeight="true" outlineLevel="0" collapsed="false">
      <c r="A8217" s="1" t="n">
        <f aca="false">MAX($A$2:$A8216)+1</f>
        <v>7249</v>
      </c>
      <c r="C8217" s="1" t="str">
        <f aca="false">IF(H8217="",F8217,H8217)</f>
        <v>SR Hazlehurst</v>
      </c>
      <c r="F8217" s="5"/>
      <c r="G8217" s="1" t="n">
        <v>59535</v>
      </c>
      <c r="H8217" s="1" t="s">
        <v>12219</v>
      </c>
      <c r="I8217" s="1" t="n">
        <v>59274</v>
      </c>
      <c r="J8217" s="1" t="s">
        <v>12220</v>
      </c>
      <c r="K8217" s="1" t="s">
        <v>3381</v>
      </c>
    </row>
    <row r="8218" customFormat="false" ht="15" hidden="false" customHeight="true" outlineLevel="0" collapsed="false">
      <c r="A8218" s="1" t="n">
        <f aca="false">MAX($A$2:$A8217)+1</f>
        <v>7250</v>
      </c>
      <c r="C8218" s="1" t="str">
        <f aca="false">IF(H8218="",F8218,H8218)</f>
        <v>Coronus Adelanto West 1</v>
      </c>
      <c r="F8218" s="5"/>
      <c r="G8218" s="1" t="n">
        <v>59536</v>
      </c>
      <c r="H8218" s="1" t="s">
        <v>12221</v>
      </c>
      <c r="I8218" s="1" t="n">
        <v>59275</v>
      </c>
      <c r="J8218" s="1" t="s">
        <v>12222</v>
      </c>
      <c r="K8218" s="1" t="s">
        <v>3381</v>
      </c>
    </row>
    <row r="8219" customFormat="false" ht="15" hidden="false" customHeight="true" outlineLevel="0" collapsed="false">
      <c r="A8219" s="1" t="n">
        <f aca="false">MAX($A$2:$A8218)+1</f>
        <v>7251</v>
      </c>
      <c r="C8219" s="1" t="str">
        <f aca="false">IF(H8219="",F8219,H8219)</f>
        <v>Coronus Adelanto West 2</v>
      </c>
      <c r="F8219" s="5"/>
      <c r="G8219" s="1" t="n">
        <v>59537</v>
      </c>
      <c r="H8219" s="1" t="s">
        <v>12223</v>
      </c>
      <c r="I8219" s="1" t="n">
        <v>59275</v>
      </c>
      <c r="J8219" s="1" t="s">
        <v>12222</v>
      </c>
      <c r="K8219" s="1" t="s">
        <v>3381</v>
      </c>
    </row>
    <row r="8220" customFormat="false" ht="15" hidden="false" customHeight="true" outlineLevel="0" collapsed="false">
      <c r="A8220" s="1" t="n">
        <f aca="false">MAX($A$2:$A8219)+1</f>
        <v>7252</v>
      </c>
      <c r="C8220" s="1" t="str">
        <f aca="false">IF(H8220="",F8220,H8220)</f>
        <v>Park Meridian #1</v>
      </c>
      <c r="F8220" s="5"/>
      <c r="G8220" s="1" t="n">
        <v>59539</v>
      </c>
      <c r="H8220" s="1" t="s">
        <v>12224</v>
      </c>
      <c r="I8220" s="1" t="n">
        <v>59284</v>
      </c>
      <c r="J8220" s="1" t="s">
        <v>12225</v>
      </c>
      <c r="K8220" s="1" t="s">
        <v>3381</v>
      </c>
    </row>
    <row r="8221" customFormat="false" ht="15" hidden="false" customHeight="true" outlineLevel="0" collapsed="false">
      <c r="A8221" s="1" t="n">
        <f aca="false">MAX($A$2:$A8220)+1</f>
        <v>7253</v>
      </c>
      <c r="C8221" s="1" t="str">
        <f aca="false">IF(H8221="",F8221,H8221)</f>
        <v>Rancho Cucamonga Dist #1</v>
      </c>
      <c r="F8221" s="5"/>
      <c r="G8221" s="1" t="n">
        <v>59540</v>
      </c>
      <c r="H8221" s="1" t="s">
        <v>12226</v>
      </c>
      <c r="I8221" s="1" t="n">
        <v>59284</v>
      </c>
      <c r="J8221" s="1" t="s">
        <v>12225</v>
      </c>
      <c r="K8221" s="1" t="s">
        <v>3381</v>
      </c>
    </row>
    <row r="8222" customFormat="false" ht="15" hidden="false" customHeight="true" outlineLevel="0" collapsed="false">
      <c r="A8222" s="1" t="n">
        <f aca="false">MAX($A$2:$A8221)+1</f>
        <v>7254</v>
      </c>
      <c r="C8222" s="1" t="str">
        <f aca="false">IF(H8222="",F8222,H8222)</f>
        <v>Terra Francesco</v>
      </c>
      <c r="F8222" s="5"/>
      <c r="G8222" s="1" t="n">
        <v>59541</v>
      </c>
      <c r="H8222" s="1" t="s">
        <v>12227</v>
      </c>
      <c r="I8222" s="1" t="n">
        <v>59284</v>
      </c>
      <c r="J8222" s="1" t="s">
        <v>12225</v>
      </c>
      <c r="K8222" s="1" t="s">
        <v>3381</v>
      </c>
    </row>
    <row r="8223" customFormat="false" ht="15" hidden="false" customHeight="true" outlineLevel="0" collapsed="false">
      <c r="A8223" s="1" t="n">
        <f aca="false">MAX($A$2:$A8222)+1</f>
        <v>7255</v>
      </c>
      <c r="C8223" s="1" t="str">
        <f aca="false">IF(H8223="",F8223,H8223)</f>
        <v>Acton Solar Landfill</v>
      </c>
      <c r="F8223" s="5"/>
      <c r="G8223" s="1" t="n">
        <v>59543</v>
      </c>
      <c r="H8223" s="1" t="s">
        <v>12228</v>
      </c>
      <c r="I8223" s="1" t="n">
        <v>59286</v>
      </c>
      <c r="J8223" s="1" t="s">
        <v>12229</v>
      </c>
      <c r="K8223" s="1" t="s">
        <v>3381</v>
      </c>
    </row>
    <row r="8224" customFormat="false" ht="15" hidden="false" customHeight="true" outlineLevel="0" collapsed="false">
      <c r="A8224" s="1" t="n">
        <f aca="false">MAX($A$2:$A8223)+1</f>
        <v>7256</v>
      </c>
      <c r="C8224" s="1" t="str">
        <f aca="false">IF(H8224="",F8224,H8224)</f>
        <v>Parlin Solar LLC</v>
      </c>
      <c r="F8224" s="5"/>
      <c r="G8224" s="1" t="n">
        <v>59544</v>
      </c>
      <c r="H8224" s="1" t="s">
        <v>12230</v>
      </c>
      <c r="I8224" s="1" t="n">
        <v>59287</v>
      </c>
      <c r="J8224" s="1" t="s">
        <v>12231</v>
      </c>
      <c r="K8224" s="1" t="s">
        <v>3381</v>
      </c>
    </row>
    <row r="8225" customFormat="false" ht="15" hidden="false" customHeight="true" outlineLevel="0" collapsed="false">
      <c r="A8225" s="1" t="n">
        <f aca="false">MAX($A$2:$A8224)+1</f>
        <v>7257</v>
      </c>
      <c r="C8225" s="1" t="str">
        <f aca="false">IF(H8225="",F8225,H8225)</f>
        <v>Springfield Solar LLC</v>
      </c>
      <c r="F8225" s="5"/>
      <c r="G8225" s="1" t="n">
        <v>59545</v>
      </c>
      <c r="H8225" s="1" t="s">
        <v>12232</v>
      </c>
      <c r="I8225" s="1" t="n">
        <v>59287</v>
      </c>
      <c r="J8225" s="1" t="s">
        <v>12231</v>
      </c>
      <c r="K8225" s="1" t="s">
        <v>3381</v>
      </c>
    </row>
    <row r="8226" customFormat="false" ht="15" hidden="false" customHeight="true" outlineLevel="0" collapsed="false">
      <c r="A8226" s="1" t="n">
        <f aca="false">MAX($A$2:$A8225)+1</f>
        <v>7258</v>
      </c>
      <c r="C8226" s="1" t="str">
        <f aca="false">IF(H8226="",F8226,H8226)</f>
        <v>Beaver Solar LLC</v>
      </c>
      <c r="F8226" s="5"/>
      <c r="G8226" s="1" t="n">
        <v>59546</v>
      </c>
      <c r="H8226" s="1" t="s">
        <v>12233</v>
      </c>
      <c r="I8226" s="1" t="n">
        <v>59287</v>
      </c>
      <c r="J8226" s="1" t="s">
        <v>12231</v>
      </c>
      <c r="K8226" s="1" t="s">
        <v>3381</v>
      </c>
    </row>
    <row r="8227" customFormat="false" ht="15" hidden="false" customHeight="true" outlineLevel="0" collapsed="false">
      <c r="A8227" s="1" t="n">
        <f aca="false">MAX($A$2:$A8226)+1</f>
        <v>7259</v>
      </c>
      <c r="C8227" s="1" t="str">
        <f aca="false">IF(H8227="",F8227,H8227)</f>
        <v>Creswell Alligood Solar, LLC</v>
      </c>
      <c r="F8227" s="5"/>
      <c r="G8227" s="1" t="n">
        <v>59548</v>
      </c>
      <c r="H8227" s="1" t="s">
        <v>12234</v>
      </c>
      <c r="I8227" s="1" t="n">
        <v>59288</v>
      </c>
      <c r="J8227" s="1" t="s">
        <v>12234</v>
      </c>
      <c r="K8227" s="1" t="s">
        <v>3381</v>
      </c>
    </row>
    <row r="8228" customFormat="false" ht="15" hidden="false" customHeight="true" outlineLevel="0" collapsed="false">
      <c r="A8228" s="1" t="n">
        <f aca="false">MAX($A$2:$A8227)+1</f>
        <v>7260</v>
      </c>
      <c r="C8228" s="1" t="str">
        <f aca="false">IF(H8228="",F8228,H8228)</f>
        <v>Everetts Wildcat Solar, LLC</v>
      </c>
      <c r="F8228" s="5"/>
      <c r="G8228" s="1" t="n">
        <v>59549</v>
      </c>
      <c r="H8228" s="1" t="s">
        <v>12235</v>
      </c>
      <c r="I8228" s="1" t="n">
        <v>59289</v>
      </c>
      <c r="J8228" s="1" t="s">
        <v>12235</v>
      </c>
      <c r="K8228" s="1" t="s">
        <v>3381</v>
      </c>
    </row>
    <row r="8229" customFormat="false" ht="15" hidden="false" customHeight="true" outlineLevel="0" collapsed="false">
      <c r="A8229" s="1" t="n">
        <f aca="false">MAX($A$2:$A8228)+1</f>
        <v>7261</v>
      </c>
      <c r="C8229" s="1" t="str">
        <f aca="false">IF(H8229="",F8229,H8229)</f>
        <v>Putah Creek Solar Farm</v>
      </c>
      <c r="F8229" s="5"/>
      <c r="G8229" s="1" t="n">
        <v>59550</v>
      </c>
      <c r="H8229" s="1" t="s">
        <v>12236</v>
      </c>
      <c r="I8229" s="1" t="n">
        <v>59290</v>
      </c>
      <c r="J8229" s="1" t="s">
        <v>12237</v>
      </c>
      <c r="K8229" s="1" t="s">
        <v>3381</v>
      </c>
    </row>
    <row r="8230" customFormat="false" ht="15" hidden="false" customHeight="true" outlineLevel="0" collapsed="false">
      <c r="A8230" s="1" t="n">
        <f aca="false">MAX($A$2:$A8229)+1</f>
        <v>7262</v>
      </c>
      <c r="C8230" s="1" t="str">
        <f aca="false">IF(H8230="",F8230,H8230)</f>
        <v>FLS Solar 200, LLC</v>
      </c>
      <c r="F8230" s="5"/>
      <c r="G8230" s="1" t="n">
        <v>59551</v>
      </c>
      <c r="H8230" s="1" t="s">
        <v>12238</v>
      </c>
      <c r="I8230" s="1" t="n">
        <v>58661</v>
      </c>
      <c r="J8230" s="1" t="s">
        <v>10389</v>
      </c>
      <c r="K8230" s="1" t="s">
        <v>3381</v>
      </c>
    </row>
    <row r="8231" customFormat="false" ht="15" hidden="false" customHeight="true" outlineLevel="0" collapsed="false">
      <c r="A8231" s="1" t="n">
        <f aca="false">MAX($A$2:$A8230)+1</f>
        <v>7263</v>
      </c>
      <c r="C8231" s="1" t="str">
        <f aca="false">IF(H8231="",F8231,H8231)</f>
        <v>FLS Solar 170, LLC</v>
      </c>
      <c r="F8231" s="5"/>
      <c r="G8231" s="1" t="n">
        <v>59552</v>
      </c>
      <c r="H8231" s="1" t="s">
        <v>12239</v>
      </c>
      <c r="I8231" s="1" t="n">
        <v>58661</v>
      </c>
      <c r="J8231" s="1" t="s">
        <v>10389</v>
      </c>
      <c r="K8231" s="1" t="s">
        <v>3381</v>
      </c>
    </row>
    <row r="8232" customFormat="false" ht="15" hidden="false" customHeight="true" outlineLevel="0" collapsed="false">
      <c r="A8232" s="1" t="n">
        <f aca="false">MAX($A$2:$A8231)+1</f>
        <v>7264</v>
      </c>
      <c r="C8232" s="1" t="str">
        <f aca="false">IF(H8232="",F8232,H8232)</f>
        <v>Innovative Solar 14, LLC</v>
      </c>
      <c r="F8232" s="5"/>
      <c r="G8232" s="1" t="n">
        <v>59553</v>
      </c>
      <c r="H8232" s="1" t="s">
        <v>12240</v>
      </c>
      <c r="I8232" s="1" t="n">
        <v>58661</v>
      </c>
      <c r="J8232" s="1" t="s">
        <v>10389</v>
      </c>
      <c r="K8232" s="1" t="s">
        <v>3381</v>
      </c>
    </row>
    <row r="8233" customFormat="false" ht="15" hidden="false" customHeight="true" outlineLevel="0" collapsed="false">
      <c r="A8233" s="1" t="n">
        <f aca="false">MAX($A$2:$A8232)+1</f>
        <v>7265</v>
      </c>
      <c r="C8233" s="1" t="str">
        <f aca="false">IF(H8233="",F8233,H8233)</f>
        <v>Innovative Solar 15, LLC</v>
      </c>
      <c r="F8233" s="5"/>
      <c r="G8233" s="1" t="n">
        <v>59554</v>
      </c>
      <c r="H8233" s="1" t="s">
        <v>12241</v>
      </c>
      <c r="I8233" s="1" t="n">
        <v>58661</v>
      </c>
      <c r="J8233" s="1" t="s">
        <v>10389</v>
      </c>
      <c r="K8233" s="1" t="s">
        <v>3381</v>
      </c>
    </row>
    <row r="8234" customFormat="false" ht="15" hidden="false" customHeight="true" outlineLevel="0" collapsed="false">
      <c r="A8234" s="1" t="n">
        <f aca="false">MAX($A$2:$A8233)+1</f>
        <v>7266</v>
      </c>
      <c r="C8234" s="1" t="str">
        <f aca="false">IF(H8234="",F8234,H8234)</f>
        <v>Vega Solar</v>
      </c>
      <c r="F8234" s="5"/>
      <c r="G8234" s="1" t="n">
        <v>59555</v>
      </c>
      <c r="H8234" s="1" t="s">
        <v>12242</v>
      </c>
      <c r="I8234" s="1" t="n">
        <v>59298</v>
      </c>
      <c r="J8234" s="1" t="s">
        <v>12243</v>
      </c>
      <c r="K8234" s="1" t="s">
        <v>3381</v>
      </c>
    </row>
    <row r="8235" customFormat="false" ht="15" hidden="false" customHeight="true" outlineLevel="0" collapsed="false">
      <c r="A8235" s="1" t="n">
        <f aca="false">MAX($A$2:$A8234)+1</f>
        <v>7267</v>
      </c>
      <c r="C8235" s="1" t="str">
        <f aca="false">IF(H8235="",F8235,H8235)</f>
        <v>Clean Fuel Dane Community Digester</v>
      </c>
      <c r="F8235" s="5"/>
      <c r="G8235" s="1" t="n">
        <v>59559</v>
      </c>
      <c r="H8235" s="1" t="s">
        <v>12244</v>
      </c>
      <c r="I8235" s="1" t="n">
        <v>59878</v>
      </c>
      <c r="J8235" s="1" t="s">
        <v>12245</v>
      </c>
      <c r="K8235" s="1" t="s">
        <v>3381</v>
      </c>
    </row>
    <row r="8236" customFormat="false" ht="15" hidden="false" customHeight="true" outlineLevel="0" collapsed="false">
      <c r="A8236" s="1" t="n">
        <f aca="false">MAX($A$2:$A8235)+1</f>
        <v>7268</v>
      </c>
      <c r="C8236" s="1" t="str">
        <f aca="false">IF(H8236="",F8236,H8236)</f>
        <v>Springer Solar 1</v>
      </c>
      <c r="F8236" s="5"/>
      <c r="G8236" s="1" t="n">
        <v>59560</v>
      </c>
      <c r="H8236" s="1" t="s">
        <v>12246</v>
      </c>
      <c r="I8236" s="1" t="n">
        <v>17826</v>
      </c>
      <c r="J8236" s="1" t="s">
        <v>12247</v>
      </c>
      <c r="K8236" s="1" t="s">
        <v>3381</v>
      </c>
    </row>
    <row r="8237" customFormat="false" ht="15" hidden="false" customHeight="true" outlineLevel="0" collapsed="false">
      <c r="A8237" s="1" t="n">
        <f aca="false">MAX($A$2:$A8236)+1</f>
        <v>7269</v>
      </c>
      <c r="C8237" s="1" t="str">
        <f aca="false">IF(H8237="",F8237,H8237)</f>
        <v>Crockett Farm</v>
      </c>
      <c r="F8237" s="5"/>
      <c r="G8237" s="1" t="n">
        <v>59561</v>
      </c>
      <c r="H8237" s="1" t="s">
        <v>12248</v>
      </c>
      <c r="I8237" s="1" t="n">
        <v>59302</v>
      </c>
      <c r="J8237" s="1" t="s">
        <v>12249</v>
      </c>
      <c r="K8237" s="1" t="s">
        <v>3381</v>
      </c>
    </row>
    <row r="8238" customFormat="false" ht="15" hidden="false" customHeight="true" outlineLevel="0" collapsed="false">
      <c r="A8238" s="1" t="n">
        <f aca="false">MAX($A$2:$A8237)+1</f>
        <v>7270</v>
      </c>
      <c r="C8238" s="1" t="str">
        <f aca="false">IF(H8238="",F8238,H8238)</f>
        <v>Eastover Farm</v>
      </c>
      <c r="F8238" s="5"/>
      <c r="G8238" s="1" t="n">
        <v>59562</v>
      </c>
      <c r="H8238" s="1" t="s">
        <v>12250</v>
      </c>
      <c r="I8238" s="1" t="n">
        <v>59303</v>
      </c>
      <c r="J8238" s="1" t="s">
        <v>12251</v>
      </c>
      <c r="K8238" s="1" t="s">
        <v>3381</v>
      </c>
    </row>
    <row r="8239" customFormat="false" ht="15" hidden="false" customHeight="true" outlineLevel="0" collapsed="false">
      <c r="A8239" s="1" t="n">
        <f aca="false">MAX($A$2:$A8238)+1</f>
        <v>7271</v>
      </c>
      <c r="C8239" s="1" t="str">
        <f aca="false">IF(H8239="",F8239,H8239)</f>
        <v>Foxfire Solar Farm</v>
      </c>
      <c r="F8239" s="5"/>
      <c r="G8239" s="1" t="n">
        <v>59563</v>
      </c>
      <c r="H8239" s="1" t="s">
        <v>12252</v>
      </c>
      <c r="I8239" s="1" t="n">
        <v>59304</v>
      </c>
      <c r="J8239" s="1" t="s">
        <v>12253</v>
      </c>
      <c r="K8239" s="1" t="s">
        <v>3381</v>
      </c>
    </row>
    <row r="8240" customFormat="false" ht="15" hidden="false" customHeight="true" outlineLevel="0" collapsed="false">
      <c r="A8240" s="1" t="n">
        <f aca="false">MAX($A$2:$A8239)+1</f>
        <v>7272</v>
      </c>
      <c r="C8240" s="1" t="str">
        <f aca="false">IF(H8240="",F8240,H8240)</f>
        <v>Hutchinson Farm</v>
      </c>
      <c r="F8240" s="5"/>
      <c r="G8240" s="1" t="n">
        <v>59564</v>
      </c>
      <c r="H8240" s="1" t="s">
        <v>12254</v>
      </c>
      <c r="I8240" s="1" t="n">
        <v>59305</v>
      </c>
      <c r="J8240" s="1" t="s">
        <v>12255</v>
      </c>
      <c r="K8240" s="1" t="s">
        <v>3381</v>
      </c>
    </row>
    <row r="8241" customFormat="false" ht="15" hidden="false" customHeight="true" outlineLevel="0" collapsed="false">
      <c r="A8241" s="1" t="n">
        <f aca="false">MAX($A$2:$A8240)+1</f>
        <v>7273</v>
      </c>
      <c r="C8241" s="1" t="str">
        <f aca="false">IF(H8241="",F8241,H8241)</f>
        <v>Keen Farm</v>
      </c>
      <c r="F8241" s="5"/>
      <c r="G8241" s="1" t="n">
        <v>59565</v>
      </c>
      <c r="H8241" s="1" t="s">
        <v>12256</v>
      </c>
      <c r="I8241" s="1" t="n">
        <v>59306</v>
      </c>
      <c r="J8241" s="1" t="s">
        <v>12257</v>
      </c>
      <c r="K8241" s="1" t="s">
        <v>3381</v>
      </c>
    </row>
    <row r="8242" customFormat="false" ht="15" hidden="false" customHeight="true" outlineLevel="0" collapsed="false">
      <c r="A8242" s="1" t="n">
        <f aca="false">MAX($A$2:$A8241)+1</f>
        <v>7274</v>
      </c>
      <c r="C8242" s="1" t="str">
        <f aca="false">IF(H8242="",F8242,H8242)</f>
        <v>Ashley Solar Farm</v>
      </c>
      <c r="F8242" s="5"/>
      <c r="G8242" s="1" t="n">
        <v>59566</v>
      </c>
      <c r="H8242" s="1" t="s">
        <v>12258</v>
      </c>
      <c r="I8242" s="1" t="n">
        <v>59307</v>
      </c>
      <c r="J8242" s="1" t="s">
        <v>12259</v>
      </c>
      <c r="K8242" s="1" t="s">
        <v>3381</v>
      </c>
    </row>
    <row r="8243" customFormat="false" ht="15" hidden="false" customHeight="true" outlineLevel="0" collapsed="false">
      <c r="A8243" s="1" t="n">
        <f aca="false">MAX($A$2:$A8242)+1</f>
        <v>7275</v>
      </c>
      <c r="C8243" s="1" t="str">
        <f aca="false">IF(H8243="",F8243,H8243)</f>
        <v>Tisbury Landfill Solar</v>
      </c>
      <c r="F8243" s="5"/>
      <c r="G8243" s="1" t="n">
        <v>59573</v>
      </c>
      <c r="H8243" s="1" t="s">
        <v>12260</v>
      </c>
      <c r="I8243" s="1" t="n">
        <v>58894</v>
      </c>
      <c r="J8243" s="1" t="s">
        <v>11824</v>
      </c>
      <c r="K8243" s="1" t="s">
        <v>3381</v>
      </c>
    </row>
    <row r="8244" customFormat="false" ht="15" hidden="false" customHeight="true" outlineLevel="0" collapsed="false">
      <c r="A8244" s="1" t="n">
        <f aca="false">MAX($A$2:$A8243)+1</f>
        <v>7276</v>
      </c>
      <c r="C8244" s="1" t="str">
        <f aca="false">IF(H8244="",F8244,H8244)</f>
        <v>Southeast Berrien Generating Facility</v>
      </c>
      <c r="F8244" s="5"/>
      <c r="G8244" s="1" t="n">
        <v>59574</v>
      </c>
      <c r="H8244" s="1" t="s">
        <v>12261</v>
      </c>
      <c r="I8244" s="1" t="n">
        <v>13559</v>
      </c>
      <c r="J8244" s="1" t="s">
        <v>7899</v>
      </c>
      <c r="K8244" s="1" t="s">
        <v>3381</v>
      </c>
    </row>
    <row r="8245" customFormat="false" ht="15" hidden="false" customHeight="true" outlineLevel="0" collapsed="false">
      <c r="A8245" s="1" t="n">
        <f aca="false">MAX($A$2:$A8244)+1</f>
        <v>7277</v>
      </c>
      <c r="C8245" s="1" t="str">
        <f aca="false">IF(H8245="",F8245,H8245)</f>
        <v>Manway Solar Farm</v>
      </c>
      <c r="F8245" s="5"/>
      <c r="G8245" s="1" t="n">
        <v>59575</v>
      </c>
      <c r="H8245" s="1" t="s">
        <v>12262</v>
      </c>
      <c r="I8245" s="1" t="n">
        <v>59320</v>
      </c>
      <c r="J8245" s="1" t="s">
        <v>12263</v>
      </c>
      <c r="K8245" s="1" t="s">
        <v>3381</v>
      </c>
    </row>
    <row r="8246" customFormat="false" ht="15" hidden="false" customHeight="true" outlineLevel="0" collapsed="false">
      <c r="A8246" s="1" t="n">
        <f aca="false">MAX($A$2:$A8245)+1</f>
        <v>7278</v>
      </c>
      <c r="C8246" s="1" t="str">
        <f aca="false">IF(H8246="",F8246,H8246)</f>
        <v>Misenheimer Farm</v>
      </c>
      <c r="F8246" s="5"/>
      <c r="G8246" s="1" t="n">
        <v>59577</v>
      </c>
      <c r="H8246" s="1" t="s">
        <v>12264</v>
      </c>
      <c r="I8246" s="1" t="n">
        <v>59322</v>
      </c>
      <c r="J8246" s="1" t="s">
        <v>12265</v>
      </c>
      <c r="K8246" s="1" t="s">
        <v>3381</v>
      </c>
    </row>
    <row r="8247" customFormat="false" ht="15" hidden="false" customHeight="true" outlineLevel="0" collapsed="false">
      <c r="A8247" s="1" t="n">
        <f aca="false">MAX($A$2:$A8246)+1</f>
        <v>7279</v>
      </c>
      <c r="C8247" s="1" t="str">
        <f aca="false">IF(H8247="",F8247,H8247)</f>
        <v>Franklin Solar 2</v>
      </c>
      <c r="F8247" s="5"/>
      <c r="G8247" s="1" t="n">
        <v>59579</v>
      </c>
      <c r="H8247" s="1" t="s">
        <v>12266</v>
      </c>
      <c r="I8247" s="1" t="n">
        <v>59324</v>
      </c>
      <c r="J8247" s="1" t="s">
        <v>12267</v>
      </c>
      <c r="K8247" s="1" t="s">
        <v>3381</v>
      </c>
    </row>
    <row r="8248" customFormat="false" ht="15" hidden="false" customHeight="true" outlineLevel="0" collapsed="false">
      <c r="A8248" s="1" t="n">
        <f aca="false">MAX($A$2:$A8247)+1</f>
        <v>7280</v>
      </c>
      <c r="C8248" s="1" t="str">
        <f aca="false">IF(H8248="",F8248,H8248)</f>
        <v>Stout Farm</v>
      </c>
      <c r="F8248" s="5"/>
      <c r="G8248" s="1" t="n">
        <v>59581</v>
      </c>
      <c r="H8248" s="1" t="s">
        <v>12268</v>
      </c>
      <c r="I8248" s="1" t="n">
        <v>59326</v>
      </c>
      <c r="J8248" s="1" t="s">
        <v>12269</v>
      </c>
      <c r="K8248" s="1" t="s">
        <v>3381</v>
      </c>
    </row>
    <row r="8249" customFormat="false" ht="15" hidden="false" customHeight="true" outlineLevel="0" collapsed="false">
      <c r="A8249" s="1" t="n">
        <f aca="false">MAX($A$2:$A8248)+1</f>
        <v>7281</v>
      </c>
      <c r="C8249" s="1" t="str">
        <f aca="false">IF(H8249="",F8249,H8249)</f>
        <v>Woodland Church Farm</v>
      </c>
      <c r="F8249" s="5"/>
      <c r="G8249" s="1" t="n">
        <v>59586</v>
      </c>
      <c r="H8249" s="1" t="s">
        <v>12270</v>
      </c>
      <c r="I8249" s="1" t="n">
        <v>59331</v>
      </c>
      <c r="J8249" s="1" t="s">
        <v>12271</v>
      </c>
      <c r="K8249" s="1" t="s">
        <v>3381</v>
      </c>
    </row>
    <row r="8250" customFormat="false" ht="15" hidden="false" customHeight="true" outlineLevel="0" collapsed="false">
      <c r="A8250" s="1" t="n">
        <f aca="false">MAX($A$2:$A8249)+1</f>
        <v>7282</v>
      </c>
      <c r="C8250" s="1" t="str">
        <f aca="false">IF(H8250="",F8250,H8250)</f>
        <v>Yadkin 601 Farm</v>
      </c>
      <c r="F8250" s="5"/>
      <c r="G8250" s="1" t="n">
        <v>59587</v>
      </c>
      <c r="H8250" s="1" t="s">
        <v>12272</v>
      </c>
      <c r="I8250" s="1" t="n">
        <v>59332</v>
      </c>
      <c r="J8250" s="1" t="s">
        <v>12273</v>
      </c>
      <c r="K8250" s="1" t="s">
        <v>3381</v>
      </c>
    </row>
    <row r="8251" customFormat="false" ht="15" hidden="false" customHeight="true" outlineLevel="0" collapsed="false">
      <c r="A8251" s="1" t="n">
        <f aca="false">MAX($A$2:$A8250)+1</f>
        <v>7283</v>
      </c>
      <c r="C8251" s="1" t="str">
        <f aca="false">IF(H8251="",F8251,H8251)</f>
        <v>Stikeleather Farm</v>
      </c>
      <c r="F8251" s="5"/>
      <c r="G8251" s="1" t="n">
        <v>59595</v>
      </c>
      <c r="H8251" s="1" t="s">
        <v>12274</v>
      </c>
      <c r="I8251" s="1" t="n">
        <v>59340</v>
      </c>
      <c r="J8251" s="1" t="s">
        <v>12275</v>
      </c>
      <c r="K8251" s="1" t="s">
        <v>3381</v>
      </c>
    </row>
    <row r="8252" customFormat="false" ht="15" hidden="false" customHeight="true" outlineLevel="0" collapsed="false">
      <c r="A8252" s="1" t="n">
        <f aca="false">MAX($A$2:$A8251)+1</f>
        <v>7284</v>
      </c>
      <c r="C8252" s="1" t="str">
        <f aca="false">IF(H8252="",F8252,H8252)</f>
        <v>Colton Solar One, LLC</v>
      </c>
      <c r="F8252" s="5"/>
      <c r="G8252" s="1" t="n">
        <v>59597</v>
      </c>
      <c r="H8252" s="1" t="s">
        <v>12276</v>
      </c>
      <c r="I8252" s="1" t="n">
        <v>59345</v>
      </c>
      <c r="J8252" s="1" t="s">
        <v>12276</v>
      </c>
      <c r="K8252" s="1" t="s">
        <v>3381</v>
      </c>
    </row>
    <row r="8253" customFormat="false" ht="15" hidden="false" customHeight="true" outlineLevel="0" collapsed="false">
      <c r="A8253" s="1" t="n">
        <f aca="false">MAX($A$2:$A8252)+1</f>
        <v>7285</v>
      </c>
      <c r="C8253" s="1" t="str">
        <f aca="false">IF(H8253="",F8253,H8253)</f>
        <v>Colton Solar Two, LLC</v>
      </c>
      <c r="F8253" s="5"/>
      <c r="G8253" s="1" t="n">
        <v>59598</v>
      </c>
      <c r="H8253" s="1" t="s">
        <v>12277</v>
      </c>
      <c r="I8253" s="1" t="n">
        <v>59346</v>
      </c>
      <c r="J8253" s="1" t="s">
        <v>12277</v>
      </c>
      <c r="K8253" s="1" t="s">
        <v>3381</v>
      </c>
    </row>
    <row r="8254" customFormat="false" ht="15" hidden="false" customHeight="true" outlineLevel="0" collapsed="false">
      <c r="A8254" s="1" t="n">
        <f aca="false">MAX($A$2:$A8253)+1</f>
        <v>7286</v>
      </c>
      <c r="C8254" s="1" t="str">
        <f aca="false">IF(H8254="",F8254,H8254)</f>
        <v>L&amp;D Landfill Solar</v>
      </c>
      <c r="F8254" s="5"/>
      <c r="G8254" s="1" t="n">
        <v>59601</v>
      </c>
      <c r="H8254" s="1" t="s">
        <v>12278</v>
      </c>
      <c r="I8254" s="1" t="n">
        <v>15477</v>
      </c>
      <c r="J8254" s="1" t="s">
        <v>9853</v>
      </c>
      <c r="K8254" s="1" t="s">
        <v>3381</v>
      </c>
    </row>
    <row r="8255" customFormat="false" ht="15" hidden="false" customHeight="true" outlineLevel="0" collapsed="false">
      <c r="A8255" s="1" t="n">
        <f aca="false">MAX($A$2:$A8254)+1</f>
        <v>7287</v>
      </c>
      <c r="C8255" s="1" t="str">
        <f aca="false">IF(H8255="",F8255,H8255)</f>
        <v>Walters Solar (FLS 260)</v>
      </c>
      <c r="F8255" s="5"/>
      <c r="G8255" s="1" t="n">
        <v>59603</v>
      </c>
      <c r="H8255" s="1" t="s">
        <v>12279</v>
      </c>
      <c r="I8255" s="1" t="n">
        <v>59349</v>
      </c>
      <c r="J8255" s="1" t="s">
        <v>12279</v>
      </c>
      <c r="K8255" s="1" t="s">
        <v>3381</v>
      </c>
    </row>
    <row r="8256" customFormat="false" ht="15" hidden="false" customHeight="true" outlineLevel="0" collapsed="false">
      <c r="A8256" s="1" t="n">
        <f aca="false">MAX($A$2:$A8255)+1</f>
        <v>7288</v>
      </c>
      <c r="C8256" s="1" t="str">
        <f aca="false">IF(H8256="",F8256,H8256)</f>
        <v>Stagecoach Solar</v>
      </c>
      <c r="F8256" s="5"/>
      <c r="G8256" s="1" t="n">
        <v>59604</v>
      </c>
      <c r="H8256" s="1" t="s">
        <v>12280</v>
      </c>
      <c r="I8256" s="1" t="n">
        <v>59350</v>
      </c>
      <c r="J8256" s="1" t="s">
        <v>12280</v>
      </c>
      <c r="K8256" s="1" t="s">
        <v>3381</v>
      </c>
    </row>
    <row r="8257" customFormat="false" ht="15" hidden="false" customHeight="true" outlineLevel="0" collapsed="false">
      <c r="A8257" s="1" t="n">
        <f aca="false">MAX($A$2:$A8256)+1</f>
        <v>7289</v>
      </c>
      <c r="C8257" s="1" t="str">
        <f aca="false">IF(H8257="",F8257,H8257)</f>
        <v>Vicksburg Solar</v>
      </c>
      <c r="F8257" s="5"/>
      <c r="G8257" s="1" t="n">
        <v>59605</v>
      </c>
      <c r="H8257" s="1" t="s">
        <v>12281</v>
      </c>
      <c r="I8257" s="1" t="n">
        <v>59351</v>
      </c>
      <c r="J8257" s="1" t="s">
        <v>12281</v>
      </c>
      <c r="K8257" s="1" t="s">
        <v>3381</v>
      </c>
    </row>
    <row r="8258" customFormat="false" ht="15" hidden="false" customHeight="true" outlineLevel="0" collapsed="false">
      <c r="A8258" s="1" t="n">
        <f aca="false">MAX($A$2:$A8257)+1</f>
        <v>7290</v>
      </c>
      <c r="C8258" s="1" t="str">
        <f aca="false">IF(H8258="",F8258,H8258)</f>
        <v>Soul City Solar</v>
      </c>
      <c r="F8258" s="5"/>
      <c r="G8258" s="1" t="n">
        <v>59606</v>
      </c>
      <c r="H8258" s="1" t="s">
        <v>12282</v>
      </c>
      <c r="I8258" s="1" t="n">
        <v>59352</v>
      </c>
      <c r="J8258" s="1" t="s">
        <v>12282</v>
      </c>
      <c r="K8258" s="1" t="s">
        <v>3381</v>
      </c>
    </row>
    <row r="8259" customFormat="false" ht="15" hidden="false" customHeight="true" outlineLevel="0" collapsed="false">
      <c r="A8259" s="1" t="n">
        <f aca="false">MAX($A$2:$A8258)+1</f>
        <v>7291</v>
      </c>
      <c r="C8259" s="1" t="str">
        <f aca="false">IF(H8259="",F8259,H8259)</f>
        <v>Maricopa West Solar</v>
      </c>
      <c r="F8259" s="5"/>
      <c r="G8259" s="1" t="n">
        <v>59607</v>
      </c>
      <c r="H8259" s="1" t="s">
        <v>12283</v>
      </c>
      <c r="I8259" s="1" t="n">
        <v>58468</v>
      </c>
      <c r="J8259" s="1" t="s">
        <v>11222</v>
      </c>
      <c r="K8259" s="1" t="s">
        <v>3381</v>
      </c>
    </row>
    <row r="8260" customFormat="false" ht="15" hidden="false" customHeight="true" outlineLevel="0" collapsed="false">
      <c r="A8260" s="1" t="n">
        <f aca="false">MAX($A$2:$A8259)+1</f>
        <v>7292</v>
      </c>
      <c r="C8260" s="1" t="str">
        <f aca="false">IF(H8260="",F8260,H8260)</f>
        <v>AP North Lake I, LP</v>
      </c>
      <c r="F8260" s="5"/>
      <c r="G8260" s="1" t="n">
        <v>59610</v>
      </c>
      <c r="H8260" s="1" t="s">
        <v>12284</v>
      </c>
      <c r="I8260" s="1" t="n">
        <v>59353</v>
      </c>
      <c r="J8260" s="1" t="s">
        <v>12284</v>
      </c>
      <c r="K8260" s="1" t="s">
        <v>3381</v>
      </c>
    </row>
    <row r="8261" customFormat="false" ht="15" hidden="false" customHeight="true" outlineLevel="0" collapsed="false">
      <c r="A8261" s="1" t="n">
        <f aca="false">MAX($A$2:$A8260)+1</f>
        <v>7293</v>
      </c>
      <c r="C8261" s="1" t="str">
        <f aca="false">IF(H8261="",F8261,H8261)</f>
        <v>LKL BLBD, LLC</v>
      </c>
      <c r="F8261" s="5"/>
      <c r="G8261" s="1" t="n">
        <v>59611</v>
      </c>
      <c r="H8261" s="1" t="s">
        <v>12285</v>
      </c>
      <c r="I8261" s="1" t="n">
        <v>59354</v>
      </c>
      <c r="J8261" s="1" t="s">
        <v>12285</v>
      </c>
      <c r="K8261" s="1" t="s">
        <v>3381</v>
      </c>
    </row>
    <row r="8262" customFormat="false" ht="15" hidden="false" customHeight="true" outlineLevel="0" collapsed="false">
      <c r="A8262" s="1" t="n">
        <f aca="false">MAX($A$2:$A8261)+1</f>
        <v>7294</v>
      </c>
      <c r="C8262" s="1" t="str">
        <f aca="false">IF(H8262="",F8262,H8262)</f>
        <v>Town of Williamson Landfill PV</v>
      </c>
      <c r="F8262" s="5"/>
      <c r="G8262" s="1" t="n">
        <v>59613</v>
      </c>
      <c r="H8262" s="1" t="s">
        <v>12286</v>
      </c>
      <c r="I8262" s="1" t="n">
        <v>59356</v>
      </c>
      <c r="J8262" s="1" t="s">
        <v>12287</v>
      </c>
      <c r="K8262" s="1" t="s">
        <v>3381</v>
      </c>
    </row>
    <row r="8263" customFormat="false" ht="15" hidden="false" customHeight="true" outlineLevel="0" collapsed="false">
      <c r="A8263" s="1" t="n">
        <f aca="false">MAX($A$2:$A8262)+1</f>
        <v>7295</v>
      </c>
      <c r="C8263" s="1" t="str">
        <f aca="false">IF(H8263="",F8263,H8263)</f>
        <v>Meadow Lake Solar Energy Center</v>
      </c>
      <c r="F8263" s="5"/>
      <c r="G8263" s="1" t="n">
        <v>59618</v>
      </c>
      <c r="H8263" s="1" t="s">
        <v>12288</v>
      </c>
      <c r="I8263" s="1" t="n">
        <v>59300</v>
      </c>
      <c r="J8263" s="1" t="s">
        <v>1657</v>
      </c>
      <c r="K8263" s="1" t="s">
        <v>3381</v>
      </c>
    </row>
    <row r="8264" customFormat="false" ht="15" hidden="false" customHeight="true" outlineLevel="0" collapsed="false">
      <c r="A8264" s="1" t="n">
        <f aca="false">MAX($A$2:$A8263)+1</f>
        <v>7296</v>
      </c>
      <c r="C8264" s="1" t="str">
        <f aca="false">IF(H8264="",F8264,H8264)</f>
        <v>South Milford Solar Plant</v>
      </c>
      <c r="F8264" s="5"/>
      <c r="G8264" s="1" t="n">
        <v>59620</v>
      </c>
      <c r="H8264" s="1" t="s">
        <v>12289</v>
      </c>
      <c r="I8264" s="1" t="n">
        <v>59358</v>
      </c>
      <c r="J8264" s="1" t="s">
        <v>12290</v>
      </c>
      <c r="K8264" s="1" t="s">
        <v>3381</v>
      </c>
    </row>
    <row r="8265" customFormat="false" ht="15" hidden="false" customHeight="true" outlineLevel="0" collapsed="false">
      <c r="A8265" s="1" t="n">
        <f aca="false">MAX($A$2:$A8264)+1</f>
        <v>7297</v>
      </c>
      <c r="C8265" s="1" t="str">
        <f aca="false">IF(H8265="",F8265,H8265)</f>
        <v>TX Jumbo Road Wind</v>
      </c>
      <c r="F8265" s="5"/>
      <c r="G8265" s="1" t="n">
        <v>59621</v>
      </c>
      <c r="H8265" s="1" t="s">
        <v>12291</v>
      </c>
      <c r="I8265" s="1" t="n">
        <v>59871</v>
      </c>
      <c r="J8265" s="1" t="s">
        <v>12292</v>
      </c>
      <c r="K8265" s="1" t="s">
        <v>3381</v>
      </c>
    </row>
    <row r="8266" customFormat="false" ht="15" hidden="false" customHeight="true" outlineLevel="0" collapsed="false">
      <c r="A8266" s="1" t="n">
        <f aca="false">MAX($A$2:$A8265)+1</f>
        <v>7298</v>
      </c>
      <c r="C8266" s="1" t="str">
        <f aca="false">IF(H8266="",F8266,H8266)</f>
        <v>Clarkson Solar</v>
      </c>
      <c r="F8266" s="5"/>
      <c r="G8266" s="1" t="n">
        <v>59623</v>
      </c>
      <c r="H8266" s="1" t="s">
        <v>12293</v>
      </c>
      <c r="I8266" s="1" t="n">
        <v>59360</v>
      </c>
      <c r="J8266" s="1" t="s">
        <v>12294</v>
      </c>
      <c r="K8266" s="1" t="s">
        <v>3381</v>
      </c>
    </row>
    <row r="8267" customFormat="false" ht="15" hidden="false" customHeight="true" outlineLevel="0" collapsed="false">
      <c r="A8267" s="1" t="n">
        <f aca="false">MAX($A$2:$A8266)+1</f>
        <v>7299</v>
      </c>
      <c r="C8267" s="1" t="str">
        <f aca="false">IF(H8267="",F8267,H8267)</f>
        <v>Twiss Street Solar</v>
      </c>
      <c r="F8267" s="5"/>
      <c r="G8267" s="1" t="n">
        <v>59624</v>
      </c>
      <c r="H8267" s="1" t="s">
        <v>12295</v>
      </c>
      <c r="I8267" s="1" t="n">
        <v>58871</v>
      </c>
      <c r="J8267" s="1" t="s">
        <v>11784</v>
      </c>
      <c r="K8267" s="1" t="s">
        <v>3381</v>
      </c>
    </row>
    <row r="8268" customFormat="false" ht="15" hidden="false" customHeight="true" outlineLevel="0" collapsed="false">
      <c r="A8268" s="1" t="n">
        <f aca="false">MAX($A$2:$A8267)+1</f>
        <v>7300</v>
      </c>
      <c r="C8268" s="1" t="str">
        <f aca="false">IF(H8268="",F8268,H8268)</f>
        <v>Chicopee River Solar</v>
      </c>
      <c r="F8268" s="5"/>
      <c r="G8268" s="1" t="n">
        <v>59625</v>
      </c>
      <c r="H8268" s="1" t="s">
        <v>12296</v>
      </c>
      <c r="I8268" s="1" t="n">
        <v>58871</v>
      </c>
      <c r="J8268" s="1" t="s">
        <v>11784</v>
      </c>
      <c r="K8268" s="1" t="s">
        <v>3381</v>
      </c>
    </row>
    <row r="8269" customFormat="false" ht="15" hidden="false" customHeight="true" outlineLevel="0" collapsed="false">
      <c r="A8269" s="1" t="n">
        <f aca="false">MAX($A$2:$A8268)+1</f>
        <v>7301</v>
      </c>
      <c r="C8269" s="1" t="str">
        <f aca="false">IF(H8269="",F8269,H8269)</f>
        <v>Chicopee Granby Road Solar</v>
      </c>
      <c r="F8269" s="5"/>
      <c r="G8269" s="1" t="n">
        <v>59626</v>
      </c>
      <c r="H8269" s="1" t="s">
        <v>12297</v>
      </c>
      <c r="I8269" s="1" t="n">
        <v>58871</v>
      </c>
      <c r="J8269" s="1" t="s">
        <v>11784</v>
      </c>
      <c r="K8269" s="1" t="s">
        <v>3381</v>
      </c>
    </row>
    <row r="8270" customFormat="false" ht="15" hidden="false" customHeight="true" outlineLevel="0" collapsed="false">
      <c r="A8270" s="1" t="n">
        <f aca="false">MAX($A$2:$A8269)+1</f>
        <v>7302</v>
      </c>
      <c r="C8270" s="1" t="str">
        <f aca="false">IF(H8270="",F8270,H8270)</f>
        <v>Harmony</v>
      </c>
      <c r="F8270" s="5"/>
      <c r="G8270" s="1" t="n">
        <v>59627</v>
      </c>
      <c r="H8270" s="1" t="s">
        <v>12298</v>
      </c>
      <c r="I8270" s="1" t="n">
        <v>56990</v>
      </c>
      <c r="J8270" s="1" t="s">
        <v>10172</v>
      </c>
      <c r="K8270" s="1" t="s">
        <v>3381</v>
      </c>
    </row>
    <row r="8271" customFormat="false" ht="15" hidden="false" customHeight="true" outlineLevel="0" collapsed="false">
      <c r="A8271" s="1" t="n">
        <f aca="false">MAX($A$2:$A8270)+1</f>
        <v>7303</v>
      </c>
      <c r="C8271" s="1" t="str">
        <f aca="false">IF(H8271="",F8271,H8271)</f>
        <v>Hanover</v>
      </c>
      <c r="F8271" s="5"/>
      <c r="G8271" s="1" t="n">
        <v>59628</v>
      </c>
      <c r="H8271" s="1" t="s">
        <v>12299</v>
      </c>
      <c r="I8271" s="1" t="n">
        <v>56990</v>
      </c>
      <c r="J8271" s="1" t="s">
        <v>10172</v>
      </c>
      <c r="K8271" s="1" t="s">
        <v>3381</v>
      </c>
    </row>
    <row r="8272" customFormat="false" ht="15" hidden="false" customHeight="true" outlineLevel="0" collapsed="false">
      <c r="A8272" s="1" t="n">
        <f aca="false">MAX($A$2:$A8271)+1</f>
        <v>7304</v>
      </c>
      <c r="C8272" s="1" t="str">
        <f aca="false">IF(H8272="",F8272,H8272)</f>
        <v>CentraState Medical Center PV Facility</v>
      </c>
      <c r="F8272" s="5"/>
      <c r="G8272" s="1" t="n">
        <v>59630</v>
      </c>
      <c r="H8272" s="1" t="s">
        <v>12300</v>
      </c>
      <c r="I8272" s="1" t="n">
        <v>57411</v>
      </c>
      <c r="J8272" s="1" t="s">
        <v>10640</v>
      </c>
      <c r="K8272" s="1" t="s">
        <v>3381</v>
      </c>
    </row>
    <row r="8273" customFormat="false" ht="15" hidden="false" customHeight="true" outlineLevel="0" collapsed="false">
      <c r="A8273" s="1" t="n">
        <f aca="false">MAX($A$2:$A8272)+1</f>
        <v>7305</v>
      </c>
      <c r="C8273" s="1" t="str">
        <f aca="false">IF(H8273="",F8273,H8273)</f>
        <v>Imclone Solar Electric Facility</v>
      </c>
      <c r="F8273" s="5"/>
      <c r="G8273" s="1" t="n">
        <v>59631</v>
      </c>
      <c r="H8273" s="1" t="s">
        <v>12301</v>
      </c>
      <c r="I8273" s="1" t="n">
        <v>57411</v>
      </c>
      <c r="J8273" s="1" t="s">
        <v>10640</v>
      </c>
      <c r="K8273" s="1" t="s">
        <v>3381</v>
      </c>
    </row>
    <row r="8274" customFormat="false" ht="15" hidden="false" customHeight="true" outlineLevel="0" collapsed="false">
      <c r="A8274" s="1" t="n">
        <f aca="false">MAX($A$2:$A8273)+1</f>
        <v>7306</v>
      </c>
      <c r="C8274" s="1" t="str">
        <f aca="false">IF(H8274="",F8274,H8274)</f>
        <v>Midwest Energy Community Solar Array</v>
      </c>
      <c r="F8274" s="5"/>
      <c r="G8274" s="1" t="n">
        <v>59632</v>
      </c>
      <c r="H8274" s="1" t="s">
        <v>12302</v>
      </c>
      <c r="I8274" s="1" t="n">
        <v>58519</v>
      </c>
      <c r="J8274" s="1" t="s">
        <v>11314</v>
      </c>
      <c r="K8274" s="1" t="s">
        <v>3381</v>
      </c>
    </row>
    <row r="8275" customFormat="false" ht="15" hidden="false" customHeight="true" outlineLevel="0" collapsed="false">
      <c r="A8275" s="1" t="n">
        <f aca="false">MAX($A$2:$A8274)+1</f>
        <v>7307</v>
      </c>
      <c r="C8275" s="1" t="str">
        <f aca="false">IF(H8275="",F8275,H8275)</f>
        <v>Kettleman Solar -Centaurus</v>
      </c>
      <c r="F8275" s="5"/>
      <c r="G8275" s="1" t="n">
        <v>59633</v>
      </c>
      <c r="H8275" s="1" t="s">
        <v>12303</v>
      </c>
      <c r="I8275" s="1" t="n">
        <v>59381</v>
      </c>
      <c r="J8275" s="1" t="s">
        <v>12304</v>
      </c>
      <c r="K8275" s="1" t="s">
        <v>3381</v>
      </c>
    </row>
    <row r="8276" customFormat="false" ht="15" hidden="false" customHeight="true" outlineLevel="0" collapsed="false">
      <c r="A8276" s="1" t="n">
        <f aca="false">MAX($A$2:$A8275)+1</f>
        <v>7308</v>
      </c>
      <c r="C8276" s="1" t="str">
        <f aca="false">IF(H8276="",F8276,H8276)</f>
        <v>Sandstone Solar</v>
      </c>
      <c r="F8276" s="5"/>
      <c r="G8276" s="1" t="n">
        <v>59634</v>
      </c>
      <c r="H8276" s="1" t="s">
        <v>12305</v>
      </c>
      <c r="I8276" s="1" t="n">
        <v>58661</v>
      </c>
      <c r="J8276" s="1" t="s">
        <v>10389</v>
      </c>
      <c r="K8276" s="1" t="s">
        <v>3381</v>
      </c>
    </row>
    <row r="8277" customFormat="false" ht="15" hidden="false" customHeight="true" outlineLevel="0" collapsed="false">
      <c r="A8277" s="1" t="n">
        <f aca="false">A6321</f>
        <v>5363</v>
      </c>
      <c r="C8277" s="1" t="str">
        <f aca="false">IF(H8277="",F8277,H8277)</f>
        <v>Clinton LFGTE</v>
      </c>
      <c r="F8277" s="5"/>
      <c r="G8277" s="1" t="n">
        <v>59635</v>
      </c>
      <c r="H8277" s="1" t="s">
        <v>12306</v>
      </c>
      <c r="I8277" s="1" t="n">
        <v>40211</v>
      </c>
      <c r="J8277" s="1" t="s">
        <v>1449</v>
      </c>
      <c r="K8277" s="1" t="s">
        <v>3381</v>
      </c>
    </row>
    <row r="8278" customFormat="false" ht="15" hidden="false" customHeight="true" outlineLevel="0" collapsed="false">
      <c r="A8278" s="1" t="n">
        <f aca="false">MAX($A$2:$A8277)+1</f>
        <v>7309</v>
      </c>
      <c r="C8278" s="1" t="str">
        <f aca="false">IF(H8278="",F8278,H8278)</f>
        <v>Charlton Solar I</v>
      </c>
      <c r="F8278" s="5"/>
      <c r="G8278" s="1" t="n">
        <v>59636</v>
      </c>
      <c r="H8278" s="1" t="s">
        <v>12307</v>
      </c>
      <c r="I8278" s="1" t="n">
        <v>59388</v>
      </c>
      <c r="J8278" s="1" t="s">
        <v>12308</v>
      </c>
      <c r="K8278" s="1" t="s">
        <v>3381</v>
      </c>
    </row>
    <row r="8279" customFormat="false" ht="15" hidden="false" customHeight="true" outlineLevel="0" collapsed="false">
      <c r="A8279" s="1" t="n">
        <f aca="false">MAX($A$2:$A8278)+1</f>
        <v>7310</v>
      </c>
      <c r="C8279" s="1" t="str">
        <f aca="false">IF(H8279="",F8279,H8279)</f>
        <v>Coronal Lost Hills</v>
      </c>
      <c r="F8279" s="5"/>
      <c r="G8279" s="1" t="n">
        <v>59638</v>
      </c>
      <c r="H8279" s="1" t="s">
        <v>12309</v>
      </c>
      <c r="I8279" s="1" t="n">
        <v>59393</v>
      </c>
      <c r="J8279" s="1" t="s">
        <v>12310</v>
      </c>
      <c r="K8279" s="1" t="s">
        <v>3381</v>
      </c>
    </row>
    <row r="8280" customFormat="false" ht="15" hidden="false" customHeight="true" outlineLevel="0" collapsed="false">
      <c r="A8280" s="1" t="n">
        <f aca="false">MAX($A$2:$A8279)+1</f>
        <v>7311</v>
      </c>
      <c r="C8280" s="1" t="str">
        <f aca="false">IF(H8280="",F8280,H8280)</f>
        <v>Lightolier Wind I Turbine</v>
      </c>
      <c r="F8280" s="5"/>
      <c r="G8280" s="1" t="n">
        <v>59639</v>
      </c>
      <c r="H8280" s="1" t="s">
        <v>12311</v>
      </c>
      <c r="I8280" s="1" t="n">
        <v>59395</v>
      </c>
      <c r="J8280" s="1" t="s">
        <v>12312</v>
      </c>
      <c r="K8280" s="1" t="s">
        <v>3381</v>
      </c>
    </row>
    <row r="8281" customFormat="false" ht="15" hidden="false" customHeight="true" outlineLevel="0" collapsed="false">
      <c r="A8281" s="1" t="n">
        <f aca="false">MAX($A$2:$A8280)+1</f>
        <v>7312</v>
      </c>
      <c r="C8281" s="1" t="str">
        <f aca="false">IF(H8281="",F8281,H8281)</f>
        <v>Mt Olive Solar 1</v>
      </c>
      <c r="F8281" s="5"/>
      <c r="G8281" s="1" t="n">
        <v>59645</v>
      </c>
      <c r="H8281" s="1" t="s">
        <v>12313</v>
      </c>
      <c r="I8281" s="1" t="n">
        <v>59406</v>
      </c>
      <c r="J8281" s="1" t="s">
        <v>12314</v>
      </c>
      <c r="K8281" s="1" t="s">
        <v>3381</v>
      </c>
    </row>
    <row r="8282" customFormat="false" ht="15" hidden="false" customHeight="true" outlineLevel="0" collapsed="false">
      <c r="A8282" s="1" t="n">
        <f aca="false">MAX($A$2:$A8281)+1</f>
        <v>7313</v>
      </c>
      <c r="C8282" s="1" t="str">
        <f aca="false">IF(H8282="",F8282,H8282)</f>
        <v>FLS Solar 230 (Warren)</v>
      </c>
      <c r="F8282" s="5"/>
      <c r="G8282" s="1" t="n">
        <v>59646</v>
      </c>
      <c r="H8282" s="1" t="s">
        <v>12315</v>
      </c>
      <c r="I8282" s="1" t="n">
        <v>59407</v>
      </c>
      <c r="J8282" s="1" t="s">
        <v>12315</v>
      </c>
      <c r="K8282" s="1" t="s">
        <v>3381</v>
      </c>
    </row>
    <row r="8283" customFormat="false" ht="15" hidden="false" customHeight="true" outlineLevel="0" collapsed="false">
      <c r="A8283" s="1" t="n">
        <f aca="false">MAX($A$2:$A8282)+1</f>
        <v>7314</v>
      </c>
      <c r="C8283" s="1" t="str">
        <f aca="false">IF(H8283="",F8283,H8283)</f>
        <v>Nelson Gardens Landfill Gas to Energy</v>
      </c>
      <c r="F8283" s="5"/>
      <c r="G8283" s="1" t="n">
        <v>59649</v>
      </c>
      <c r="H8283" s="1" t="s">
        <v>12316</v>
      </c>
      <c r="I8283" s="1" t="n">
        <v>59414</v>
      </c>
      <c r="J8283" s="1" t="s">
        <v>12317</v>
      </c>
      <c r="K8283" s="1" t="s">
        <v>3381</v>
      </c>
    </row>
    <row r="8284" customFormat="false" ht="15" hidden="false" customHeight="true" outlineLevel="0" collapsed="false">
      <c r="A8284" s="1" t="n">
        <f aca="false">MAX($A$2:$A8283)+1</f>
        <v>7315</v>
      </c>
      <c r="C8284" s="1" t="str">
        <f aca="false">IF(H8284="",F8284,H8284)</f>
        <v>CII Methane Management III LFG Plant</v>
      </c>
      <c r="F8284" s="5"/>
      <c r="G8284" s="1" t="n">
        <v>59650</v>
      </c>
      <c r="H8284" s="1" t="s">
        <v>12318</v>
      </c>
      <c r="I8284" s="1" t="n">
        <v>59370</v>
      </c>
      <c r="J8284" s="1" t="s">
        <v>11075</v>
      </c>
      <c r="K8284" s="1" t="s">
        <v>3381</v>
      </c>
    </row>
    <row r="8285" customFormat="false" ht="15" hidden="false" customHeight="true" outlineLevel="0" collapsed="false">
      <c r="A8285" s="1" t="n">
        <f aca="false">MAX($A$2:$A8284)+1</f>
        <v>7316</v>
      </c>
      <c r="C8285" s="1" t="str">
        <f aca="false">IF(H8285="",F8285,H8285)</f>
        <v>Forever 21 Retail, Inc.</v>
      </c>
      <c r="F8285" s="5"/>
      <c r="G8285" s="1" t="n">
        <v>59651</v>
      </c>
      <c r="H8285" s="1" t="s">
        <v>12319</v>
      </c>
      <c r="I8285" s="1" t="n">
        <v>11208</v>
      </c>
      <c r="J8285" s="1" t="s">
        <v>3550</v>
      </c>
      <c r="K8285" s="1" t="s">
        <v>3381</v>
      </c>
    </row>
    <row r="8286" customFormat="false" ht="15" hidden="false" customHeight="true" outlineLevel="0" collapsed="false">
      <c r="A8286" s="1" t="n">
        <f aca="false">MAX($A$2:$A8285)+1</f>
        <v>7317</v>
      </c>
      <c r="C8286" s="1" t="str">
        <f aca="false">IF(H8286="",F8286,H8286)</f>
        <v>Nordhoff Place</v>
      </c>
      <c r="F8286" s="5"/>
      <c r="G8286" s="1" t="n">
        <v>59652</v>
      </c>
      <c r="H8286" s="1" t="s">
        <v>12320</v>
      </c>
      <c r="I8286" s="1" t="n">
        <v>11208</v>
      </c>
      <c r="J8286" s="1" t="s">
        <v>3550</v>
      </c>
      <c r="K8286" s="1" t="s">
        <v>3381</v>
      </c>
    </row>
    <row r="8287" customFormat="false" ht="15" hidden="false" customHeight="true" outlineLevel="0" collapsed="false">
      <c r="A8287" s="1" t="n">
        <f aca="false">MAX($A$2:$A8286)+1</f>
        <v>7318</v>
      </c>
      <c r="C8287" s="1" t="str">
        <f aca="false">IF(H8287="",F8287,H8287)</f>
        <v>City of Truth or Consequences PV</v>
      </c>
      <c r="F8287" s="5"/>
      <c r="G8287" s="1" t="n">
        <v>59653</v>
      </c>
      <c r="H8287" s="1" t="s">
        <v>12321</v>
      </c>
      <c r="I8287" s="1" t="n">
        <v>59424</v>
      </c>
      <c r="J8287" s="1" t="s">
        <v>12322</v>
      </c>
      <c r="K8287" s="1" t="s">
        <v>3381</v>
      </c>
    </row>
    <row r="8288" customFormat="false" ht="15" hidden="false" customHeight="true" outlineLevel="0" collapsed="false">
      <c r="A8288" s="1" t="n">
        <f aca="false">MAX($A$2:$A8287)+1</f>
        <v>7319</v>
      </c>
      <c r="C8288" s="1" t="str">
        <f aca="false">IF(H8288="",F8288,H8288)</f>
        <v>Sendero Wind Energy</v>
      </c>
      <c r="F8288" s="5"/>
      <c r="G8288" s="1" t="n">
        <v>59654</v>
      </c>
      <c r="H8288" s="1" t="s">
        <v>12323</v>
      </c>
      <c r="I8288" s="1" t="n">
        <v>59428</v>
      </c>
      <c r="J8288" s="1" t="s">
        <v>12324</v>
      </c>
      <c r="K8288" s="1" t="s">
        <v>3381</v>
      </c>
    </row>
    <row r="8289" customFormat="false" ht="15" hidden="false" customHeight="true" outlineLevel="0" collapsed="false">
      <c r="A8289" s="1" t="n">
        <f aca="false">MAX($A$2:$A8288)+1</f>
        <v>7320</v>
      </c>
      <c r="C8289" s="1" t="str">
        <f aca="false">IF(H8289="",F8289,H8289)</f>
        <v>Campbell County Wind Farm</v>
      </c>
      <c r="F8289" s="5"/>
      <c r="G8289" s="1" t="n">
        <v>59655</v>
      </c>
      <c r="H8289" s="1" t="s">
        <v>12325</v>
      </c>
      <c r="I8289" s="1" t="n">
        <v>56769</v>
      </c>
      <c r="J8289" s="1" t="s">
        <v>9767</v>
      </c>
      <c r="K8289" s="1" t="s">
        <v>3381</v>
      </c>
    </row>
    <row r="8290" customFormat="false" ht="15" hidden="false" customHeight="true" outlineLevel="0" collapsed="false">
      <c r="A8290" s="1" t="n">
        <f aca="false">MAX($A$2:$A8289)+1</f>
        <v>7321</v>
      </c>
      <c r="C8290" s="1" t="str">
        <f aca="false">IF(H8290="",F8290,H8290)</f>
        <v>Imperial Valley Solar Co (IVSC) 2</v>
      </c>
      <c r="F8290" s="5"/>
      <c r="G8290" s="1" t="n">
        <v>59657</v>
      </c>
      <c r="H8290" s="1" t="s">
        <v>12326</v>
      </c>
      <c r="I8290" s="1" t="n">
        <v>58468</v>
      </c>
      <c r="J8290" s="1" t="s">
        <v>11222</v>
      </c>
      <c r="K8290" s="1" t="s">
        <v>3381</v>
      </c>
    </row>
    <row r="8291" customFormat="false" ht="15" hidden="false" customHeight="true" outlineLevel="0" collapsed="false">
      <c r="A8291" s="1" t="n">
        <f aca="false">MAX($A$2:$A8290)+1</f>
        <v>7322</v>
      </c>
      <c r="C8291" s="1" t="str">
        <f aca="false">IF(H8291="",F8291,H8291)</f>
        <v>SPI Anderson 2</v>
      </c>
      <c r="F8291" s="5"/>
      <c r="G8291" s="1" t="n">
        <v>59658</v>
      </c>
      <c r="H8291" s="1" t="s">
        <v>12327</v>
      </c>
      <c r="I8291" s="1" t="n">
        <v>17164</v>
      </c>
      <c r="J8291" s="1" t="s">
        <v>5957</v>
      </c>
      <c r="K8291" s="1" t="s">
        <v>3381</v>
      </c>
    </row>
    <row r="8292" customFormat="false" ht="15" hidden="false" customHeight="true" outlineLevel="0" collapsed="false">
      <c r="A8292" s="1" t="n">
        <f aca="false">MAX($A$2:$A8291)+1</f>
        <v>7323</v>
      </c>
      <c r="C8292" s="1" t="str">
        <f aca="false">IF(H8292="",F8292,H8292)</f>
        <v>Washington City Electric Generation</v>
      </c>
      <c r="F8292" s="5"/>
      <c r="G8292" s="1" t="n">
        <v>59660</v>
      </c>
      <c r="H8292" s="1" t="s">
        <v>12328</v>
      </c>
      <c r="I8292" s="1" t="n">
        <v>20135</v>
      </c>
      <c r="J8292" s="1" t="s">
        <v>12329</v>
      </c>
      <c r="K8292" s="1" t="s">
        <v>3381</v>
      </c>
    </row>
    <row r="8293" customFormat="false" ht="15" hidden="false" customHeight="true" outlineLevel="0" collapsed="false">
      <c r="A8293" s="1" t="n">
        <f aca="false">MAX($A$2:$A8292)+1</f>
        <v>7324</v>
      </c>
      <c r="C8293" s="1" t="str">
        <f aca="false">IF(H8293="",F8293,H8293)</f>
        <v>City of West Plains Power Station</v>
      </c>
      <c r="F8293" s="5"/>
      <c r="G8293" s="1" t="n">
        <v>59664</v>
      </c>
      <c r="H8293" s="1" t="s">
        <v>12330</v>
      </c>
      <c r="I8293" s="1" t="n">
        <v>20392</v>
      </c>
      <c r="J8293" s="1" t="s">
        <v>12331</v>
      </c>
      <c r="K8293" s="1" t="s">
        <v>3381</v>
      </c>
    </row>
    <row r="8294" customFormat="false" ht="15" hidden="false" customHeight="true" outlineLevel="0" collapsed="false">
      <c r="A8294" s="1" t="n">
        <f aca="false">MAX($A$2:$A8293)+1</f>
        <v>7325</v>
      </c>
      <c r="C8294" s="1" t="str">
        <f aca="false">IF(H8294="",F8294,H8294)</f>
        <v>Innovative Solar 48</v>
      </c>
      <c r="F8294" s="5"/>
      <c r="G8294" s="1" t="n">
        <v>59667</v>
      </c>
      <c r="H8294" s="1" t="s">
        <v>12332</v>
      </c>
      <c r="I8294" s="1" t="n">
        <v>59437</v>
      </c>
      <c r="J8294" s="1" t="s">
        <v>12333</v>
      </c>
      <c r="K8294" s="1" t="s">
        <v>3381</v>
      </c>
    </row>
    <row r="8295" customFormat="false" ht="15" hidden="false" customHeight="true" outlineLevel="0" collapsed="false">
      <c r="A8295" s="1" t="n">
        <f aca="false">MAX($A$2:$A8294)+1</f>
        <v>7326</v>
      </c>
      <c r="C8295" s="1" t="str">
        <f aca="false">IF(H8295="",F8295,H8295)</f>
        <v>Innovative Solar 23</v>
      </c>
      <c r="F8295" s="5"/>
      <c r="G8295" s="1" t="n">
        <v>59670</v>
      </c>
      <c r="H8295" s="1" t="s">
        <v>12334</v>
      </c>
      <c r="I8295" s="1" t="n">
        <v>59462</v>
      </c>
      <c r="J8295" s="1" t="s">
        <v>10940</v>
      </c>
      <c r="K8295" s="1" t="s">
        <v>3381</v>
      </c>
    </row>
    <row r="8296" customFormat="false" ht="15" hidden="false" customHeight="true" outlineLevel="0" collapsed="false">
      <c r="A8296" s="1" t="n">
        <f aca="false">MAX($A$2:$A8295)+1</f>
        <v>7327</v>
      </c>
      <c r="C8296" s="1" t="str">
        <f aca="false">IF(H8296="",F8296,H8296)</f>
        <v>Innovative Solar 44</v>
      </c>
      <c r="F8296" s="5"/>
      <c r="G8296" s="1" t="n">
        <v>59675</v>
      </c>
      <c r="H8296" s="1" t="s">
        <v>12335</v>
      </c>
      <c r="I8296" s="1" t="n">
        <v>59445</v>
      </c>
      <c r="J8296" s="1" t="s">
        <v>12336</v>
      </c>
      <c r="K8296" s="1" t="s">
        <v>3381</v>
      </c>
    </row>
    <row r="8297" customFormat="false" ht="15" hidden="false" customHeight="true" outlineLevel="0" collapsed="false">
      <c r="A8297" s="1" t="n">
        <f aca="false">MAX($A$2:$A8296)+1</f>
        <v>7328</v>
      </c>
      <c r="C8297" s="1" t="str">
        <f aca="false">IF(H8297="",F8297,H8297)</f>
        <v>Main Street Solar Project</v>
      </c>
      <c r="F8297" s="5"/>
      <c r="G8297" s="1" t="n">
        <v>59682</v>
      </c>
      <c r="H8297" s="1" t="s">
        <v>12337</v>
      </c>
      <c r="I8297" s="1" t="n">
        <v>59453</v>
      </c>
      <c r="J8297" s="1" t="s">
        <v>12338</v>
      </c>
      <c r="K8297" s="1" t="s">
        <v>3381</v>
      </c>
    </row>
    <row r="8298" customFormat="false" ht="15" hidden="false" customHeight="true" outlineLevel="0" collapsed="false">
      <c r="A8298" s="1" t="n">
        <f aca="false">MAX($A$2:$A8297)+1</f>
        <v>7329</v>
      </c>
      <c r="C8298" s="1" t="str">
        <f aca="false">IF(H8298="",F8298,H8298)</f>
        <v>GM Lordstown Assembly Solar Array</v>
      </c>
      <c r="F8298" s="5"/>
      <c r="G8298" s="1" t="n">
        <v>59683</v>
      </c>
      <c r="H8298" s="1" t="s">
        <v>12339</v>
      </c>
      <c r="I8298" s="1" t="n">
        <v>59994</v>
      </c>
      <c r="J8298" s="1" t="s">
        <v>12340</v>
      </c>
      <c r="K8298" s="1" t="s">
        <v>3381</v>
      </c>
    </row>
    <row r="8299" customFormat="false" ht="15" hidden="false" customHeight="true" outlineLevel="0" collapsed="false">
      <c r="A8299" s="1" t="n">
        <f aca="false">MAX($A$2:$A8298)+1</f>
        <v>7330</v>
      </c>
      <c r="C8299" s="1" t="str">
        <f aca="false">IF(H8299="",F8299,H8299)</f>
        <v>Sarasota County LFGTE Facility</v>
      </c>
      <c r="F8299" s="5"/>
      <c r="G8299" s="1" t="n">
        <v>59686</v>
      </c>
      <c r="H8299" s="1" t="s">
        <v>12341</v>
      </c>
      <c r="I8299" s="1" t="n">
        <v>59458</v>
      </c>
      <c r="J8299" s="1" t="s">
        <v>12342</v>
      </c>
      <c r="K8299" s="1" t="s">
        <v>3381</v>
      </c>
    </row>
    <row r="8300" customFormat="false" ht="15" hidden="false" customHeight="true" outlineLevel="0" collapsed="false">
      <c r="A8300" s="1" t="n">
        <f aca="false">MAX($A$2:$A8299)+1</f>
        <v>7331</v>
      </c>
      <c r="C8300" s="1" t="str">
        <f aca="false">IF(H8300="",F8300,H8300)</f>
        <v>Sun Harvest Solar NDP1</v>
      </c>
      <c r="F8300" s="5"/>
      <c r="G8300" s="1" t="n">
        <v>59687</v>
      </c>
      <c r="H8300" s="1" t="s">
        <v>12343</v>
      </c>
      <c r="I8300" s="1" t="n">
        <v>59457</v>
      </c>
      <c r="J8300" s="1" t="s">
        <v>12344</v>
      </c>
      <c r="K8300" s="1" t="s">
        <v>3381</v>
      </c>
    </row>
    <row r="8301" customFormat="false" ht="15" hidden="false" customHeight="true" outlineLevel="0" collapsed="false">
      <c r="A8301" s="1" t="n">
        <f aca="false">MAX($A$2:$A8300)+1</f>
        <v>7332</v>
      </c>
      <c r="C8301" s="1" t="str">
        <f aca="false">IF(H8301="",F8301,H8301)</f>
        <v>Wake County LFG Facility</v>
      </c>
      <c r="F8301" s="5"/>
      <c r="G8301" s="1" t="n">
        <v>59688</v>
      </c>
      <c r="H8301" s="1" t="s">
        <v>12345</v>
      </c>
      <c r="I8301" s="1" t="n">
        <v>59452</v>
      </c>
      <c r="J8301" s="1" t="s">
        <v>12346</v>
      </c>
      <c r="K8301" s="1" t="s">
        <v>3381</v>
      </c>
    </row>
    <row r="8302" customFormat="false" ht="15" hidden="false" customHeight="true" outlineLevel="0" collapsed="false">
      <c r="A8302" s="1" t="n">
        <f aca="false">MAX($A$2:$A8301)+1</f>
        <v>7333</v>
      </c>
      <c r="C8302" s="1" t="str">
        <f aca="false">IF(H8302="",F8302,H8302)</f>
        <v>NBC Field's Point Wind Farm</v>
      </c>
      <c r="F8302" s="5"/>
      <c r="G8302" s="1" t="n">
        <v>59692</v>
      </c>
      <c r="H8302" s="1" t="s">
        <v>12347</v>
      </c>
      <c r="I8302" s="1" t="n">
        <v>59463</v>
      </c>
      <c r="J8302" s="1" t="s">
        <v>12348</v>
      </c>
      <c r="K8302" s="1" t="s">
        <v>3381</v>
      </c>
    </row>
    <row r="8303" customFormat="false" ht="15" hidden="false" customHeight="true" outlineLevel="0" collapsed="false">
      <c r="A8303" s="1" t="n">
        <f aca="false">MAX($A$2:$A8302)+1</f>
        <v>7334</v>
      </c>
      <c r="C8303" s="1" t="str">
        <f aca="false">IF(H8303="",F8303,H8303)</f>
        <v>Aspen Solar, LLC</v>
      </c>
      <c r="F8303" s="5"/>
      <c r="G8303" s="1" t="n">
        <v>59694</v>
      </c>
      <c r="H8303" s="1" t="s">
        <v>12349</v>
      </c>
      <c r="I8303" s="1" t="n">
        <v>59462</v>
      </c>
      <c r="J8303" s="1" t="s">
        <v>10940</v>
      </c>
      <c r="K8303" s="1" t="s">
        <v>3381</v>
      </c>
    </row>
    <row r="8304" customFormat="false" ht="15" hidden="false" customHeight="true" outlineLevel="0" collapsed="false">
      <c r="A8304" s="1" t="n">
        <f aca="false">MAX($A$2:$A8303)+1</f>
        <v>7335</v>
      </c>
      <c r="C8304" s="1" t="str">
        <f aca="false">IF(H8304="",F8304,H8304)</f>
        <v>Pavant Solar, LLC</v>
      </c>
      <c r="F8304" s="5"/>
      <c r="G8304" s="1" t="n">
        <v>59702</v>
      </c>
      <c r="H8304" s="1" t="s">
        <v>12350</v>
      </c>
      <c r="I8304" s="1" t="n">
        <v>58468</v>
      </c>
      <c r="J8304" s="1" t="s">
        <v>11222</v>
      </c>
      <c r="K8304" s="1" t="s">
        <v>3381</v>
      </c>
    </row>
    <row r="8305" customFormat="false" ht="15" hidden="false" customHeight="true" outlineLevel="0" collapsed="false">
      <c r="A8305" s="1" t="n">
        <f aca="false">MAX($A$2:$A8304)+1</f>
        <v>7336</v>
      </c>
      <c r="C8305" s="1" t="str">
        <f aca="false">IF(H8305="",F8305,H8305)</f>
        <v>JC-Biomethane, LLC</v>
      </c>
      <c r="F8305" s="5"/>
      <c r="G8305" s="1" t="n">
        <v>59704</v>
      </c>
      <c r="H8305" s="1" t="s">
        <v>12351</v>
      </c>
      <c r="I8305" s="1" t="n">
        <v>59473</v>
      </c>
      <c r="J8305" s="1" t="s">
        <v>12351</v>
      </c>
      <c r="K8305" s="1" t="s">
        <v>3381</v>
      </c>
    </row>
    <row r="8306" customFormat="false" ht="15" hidden="false" customHeight="true" outlineLevel="0" collapsed="false">
      <c r="A8306" s="1" t="n">
        <f aca="false">MAX($A$2:$A8305)+1</f>
        <v>7337</v>
      </c>
      <c r="C8306" s="1" t="str">
        <f aca="false">IF(H8306="",F8306,H8306)</f>
        <v>BRE</v>
      </c>
      <c r="F8306" s="5"/>
      <c r="G8306" s="1" t="n">
        <v>59706</v>
      </c>
      <c r="H8306" s="1" t="s">
        <v>12352</v>
      </c>
      <c r="I8306" s="1" t="n">
        <v>59462</v>
      </c>
      <c r="J8306" s="1" t="s">
        <v>10940</v>
      </c>
      <c r="K8306" s="1" t="s">
        <v>3381</v>
      </c>
    </row>
    <row r="8307" customFormat="false" ht="15" hidden="false" customHeight="true" outlineLevel="0" collapsed="false">
      <c r="A8307" s="1" t="n">
        <f aca="false">MAX($A$2:$A8306)+1</f>
        <v>7338</v>
      </c>
      <c r="C8307" s="1" t="str">
        <f aca="false">IF(H8307="",F8307,H8307)</f>
        <v>St. Paul Intl Airport Red &amp; Blue Parking</v>
      </c>
      <c r="F8307" s="5"/>
      <c r="G8307" s="1" t="n">
        <v>59709</v>
      </c>
      <c r="H8307" s="1" t="s">
        <v>12353</v>
      </c>
      <c r="I8307" s="1" t="n">
        <v>59483</v>
      </c>
      <c r="J8307" s="1" t="s">
        <v>12354</v>
      </c>
      <c r="K8307" s="1" t="s">
        <v>3381</v>
      </c>
    </row>
    <row r="8308" customFormat="false" ht="15" hidden="false" customHeight="true" outlineLevel="0" collapsed="false">
      <c r="A8308" s="1" t="n">
        <f aca="false">MAX($A$2:$A8307)+1</f>
        <v>7339</v>
      </c>
      <c r="C8308" s="1" t="str">
        <f aca="false">IF(H8308="",F8308,H8308)</f>
        <v>Sand Valley Power Station</v>
      </c>
      <c r="F8308" s="5"/>
      <c r="G8308" s="1" t="n">
        <v>59710</v>
      </c>
      <c r="H8308" s="1" t="s">
        <v>12355</v>
      </c>
      <c r="I8308" s="1" t="n">
        <v>55858</v>
      </c>
      <c r="J8308" s="1" t="s">
        <v>8714</v>
      </c>
      <c r="K8308" s="1" t="s">
        <v>3381</v>
      </c>
    </row>
    <row r="8309" customFormat="false" ht="15" hidden="false" customHeight="true" outlineLevel="0" collapsed="false">
      <c r="A8309" s="1" t="n">
        <f aca="false">MAX($A$2:$A8308)+1</f>
        <v>7340</v>
      </c>
      <c r="C8309" s="1" t="str">
        <f aca="false">IF(H8309="",F8309,H8309)</f>
        <v>CII Methane Management IV, LLC</v>
      </c>
      <c r="F8309" s="5"/>
      <c r="G8309" s="1" t="n">
        <v>59711</v>
      </c>
      <c r="H8309" s="1" t="s">
        <v>12356</v>
      </c>
      <c r="I8309" s="1" t="n">
        <v>59370</v>
      </c>
      <c r="J8309" s="1" t="s">
        <v>11075</v>
      </c>
      <c r="K8309" s="1" t="s">
        <v>3381</v>
      </c>
    </row>
    <row r="8310" customFormat="false" ht="15" hidden="false" customHeight="true" outlineLevel="0" collapsed="false">
      <c r="A8310" s="1" t="n">
        <f aca="false">MAX($A$2:$A8309)+1</f>
        <v>7341</v>
      </c>
      <c r="C8310" s="1" t="str">
        <f aca="false">IF(H8310="",F8310,H8310)</f>
        <v>IKEA St. Louis 410</v>
      </c>
      <c r="F8310" s="5"/>
      <c r="G8310" s="1" t="n">
        <v>59714</v>
      </c>
      <c r="H8310" s="1" t="s">
        <v>12357</v>
      </c>
      <c r="I8310" s="1" t="n">
        <v>57389</v>
      </c>
      <c r="J8310" s="1" t="s">
        <v>10606</v>
      </c>
      <c r="K8310" s="1" t="s">
        <v>3381</v>
      </c>
    </row>
    <row r="8311" customFormat="false" ht="15" hidden="false" customHeight="true" outlineLevel="0" collapsed="false">
      <c r="A8311" s="1" t="n">
        <f aca="false">MAX($A$2:$A8310)+1</f>
        <v>7342</v>
      </c>
      <c r="C8311" s="1" t="str">
        <f aca="false">IF(H8311="",F8311,H8311)</f>
        <v>DD Hay Road Solar 23 LLC</v>
      </c>
      <c r="F8311" s="5"/>
      <c r="G8311" s="1" t="n">
        <v>59715</v>
      </c>
      <c r="H8311" s="1" t="s">
        <v>12358</v>
      </c>
      <c r="I8311" s="1" t="n">
        <v>59287</v>
      </c>
      <c r="J8311" s="1" t="s">
        <v>12231</v>
      </c>
      <c r="K8311" s="1" t="s">
        <v>3381</v>
      </c>
    </row>
    <row r="8312" customFormat="false" ht="15" hidden="false" customHeight="true" outlineLevel="0" collapsed="false">
      <c r="A8312" s="1" t="n">
        <f aca="false">MAX($A$2:$A8311)+1</f>
        <v>7343</v>
      </c>
      <c r="C8312" s="1" t="str">
        <f aca="false">IF(H8312="",F8312,H8312)</f>
        <v>Framingham State University Plant</v>
      </c>
      <c r="F8312" s="5"/>
      <c r="G8312" s="1" t="n">
        <v>59717</v>
      </c>
      <c r="H8312" s="1" t="s">
        <v>12359</v>
      </c>
      <c r="I8312" s="1" t="n">
        <v>59484</v>
      </c>
      <c r="J8312" s="1" t="s">
        <v>12360</v>
      </c>
      <c r="K8312" s="1" t="s">
        <v>3381</v>
      </c>
    </row>
    <row r="8313" customFormat="false" ht="15" hidden="false" customHeight="true" outlineLevel="0" collapsed="false">
      <c r="A8313" s="1" t="n">
        <f aca="false">MAX($A$2:$A8312)+1</f>
        <v>7344</v>
      </c>
      <c r="C8313" s="1" t="str">
        <f aca="false">IF(H8313="",F8313,H8313)</f>
        <v>Charlotte Solar LLC VT</v>
      </c>
      <c r="F8313" s="5"/>
      <c r="G8313" s="1" t="n">
        <v>59719</v>
      </c>
      <c r="H8313" s="1" t="s">
        <v>12361</v>
      </c>
      <c r="I8313" s="1" t="n">
        <v>59488</v>
      </c>
      <c r="J8313" s="1" t="s">
        <v>12362</v>
      </c>
      <c r="K8313" s="1" t="s">
        <v>3381</v>
      </c>
    </row>
    <row r="8314" customFormat="false" ht="15" hidden="false" customHeight="true" outlineLevel="0" collapsed="false">
      <c r="A8314" s="1" t="n">
        <f aca="false">MAX($A$2:$A8313)+1</f>
        <v>7345</v>
      </c>
      <c r="C8314" s="1" t="str">
        <f aca="false">IF(H8314="",F8314,H8314)</f>
        <v>Seville 1</v>
      </c>
      <c r="F8314" s="5"/>
      <c r="G8314" s="1" t="n">
        <v>59722</v>
      </c>
      <c r="H8314" s="1" t="s">
        <v>12363</v>
      </c>
      <c r="I8314" s="1" t="n">
        <v>59491</v>
      </c>
      <c r="J8314" s="1" t="s">
        <v>12364</v>
      </c>
      <c r="K8314" s="1" t="s">
        <v>3381</v>
      </c>
    </row>
    <row r="8315" customFormat="false" ht="15" hidden="false" customHeight="true" outlineLevel="0" collapsed="false">
      <c r="A8315" s="1" t="n">
        <f aca="false">MAX($A$2:$A8314)+1</f>
        <v>7346</v>
      </c>
      <c r="C8315" s="1" t="str">
        <f aca="false">IF(H8315="",F8315,H8315)</f>
        <v>Seville 2</v>
      </c>
      <c r="F8315" s="5"/>
      <c r="G8315" s="1" t="n">
        <v>59723</v>
      </c>
      <c r="H8315" s="1" t="s">
        <v>12365</v>
      </c>
      <c r="I8315" s="1" t="n">
        <v>59492</v>
      </c>
      <c r="J8315" s="1" t="s">
        <v>12366</v>
      </c>
      <c r="K8315" s="1" t="s">
        <v>3381</v>
      </c>
    </row>
    <row r="8316" customFormat="false" ht="15" hidden="false" customHeight="true" outlineLevel="0" collapsed="false">
      <c r="A8316" s="1" t="n">
        <f aca="false">MAX($A$2:$A8315)+1</f>
        <v>7347</v>
      </c>
      <c r="C8316" s="1" t="str">
        <f aca="false">IF(H8316="",F8316,H8316)</f>
        <v>Scituate Wind</v>
      </c>
      <c r="F8316" s="5"/>
      <c r="G8316" s="1" t="n">
        <v>59724</v>
      </c>
      <c r="H8316" s="1" t="s">
        <v>12367</v>
      </c>
      <c r="I8316" s="1" t="n">
        <v>59493</v>
      </c>
      <c r="J8316" s="1" t="s">
        <v>12368</v>
      </c>
      <c r="K8316" s="1" t="s">
        <v>3381</v>
      </c>
    </row>
    <row r="8317" customFormat="false" ht="15" hidden="false" customHeight="true" outlineLevel="0" collapsed="false">
      <c r="A8317" s="1" t="n">
        <f aca="false">MAX($A$2:$A8316)+1</f>
        <v>7348</v>
      </c>
      <c r="C8317" s="1" t="str">
        <f aca="false">IF(H8317="",F8317,H8317)</f>
        <v>Fairhaven Wind</v>
      </c>
      <c r="F8317" s="5"/>
      <c r="G8317" s="1" t="n">
        <v>59725</v>
      </c>
      <c r="H8317" s="1" t="s">
        <v>12369</v>
      </c>
      <c r="I8317" s="1" t="n">
        <v>59494</v>
      </c>
      <c r="J8317" s="1" t="s">
        <v>12370</v>
      </c>
      <c r="K8317" s="1" t="s">
        <v>3381</v>
      </c>
    </row>
    <row r="8318" customFormat="false" ht="15" hidden="false" customHeight="true" outlineLevel="0" collapsed="false">
      <c r="A8318" s="1" t="n">
        <f aca="false">MAX($A$2:$A8317)+1</f>
        <v>7349</v>
      </c>
      <c r="C8318" s="1" t="str">
        <f aca="false">IF(H8318="",F8318,H8318)</f>
        <v>Bull Street Plant</v>
      </c>
      <c r="F8318" s="5"/>
      <c r="G8318" s="1" t="n">
        <v>59727</v>
      </c>
      <c r="H8318" s="1" t="s">
        <v>12371</v>
      </c>
      <c r="I8318" s="1" t="n">
        <v>14164</v>
      </c>
      <c r="J8318" s="1" t="s">
        <v>5535</v>
      </c>
      <c r="K8318" s="1" t="s">
        <v>3381</v>
      </c>
    </row>
    <row r="8319" customFormat="false" ht="15" hidden="false" customHeight="true" outlineLevel="0" collapsed="false">
      <c r="A8319" s="1" t="n">
        <f aca="false">MAX($A$2:$A8318)+1</f>
        <v>7350</v>
      </c>
      <c r="C8319" s="1" t="str">
        <f aca="false">IF(H8319="",F8319,H8319)</f>
        <v>Substation 20 Plant</v>
      </c>
      <c r="F8319" s="5"/>
      <c r="G8319" s="1" t="n">
        <v>59728</v>
      </c>
      <c r="H8319" s="1" t="s">
        <v>12372</v>
      </c>
      <c r="I8319" s="1" t="n">
        <v>14164</v>
      </c>
      <c r="J8319" s="1" t="s">
        <v>5535</v>
      </c>
      <c r="K8319" s="1" t="s">
        <v>3381</v>
      </c>
    </row>
    <row r="8320" customFormat="false" ht="15" hidden="false" customHeight="true" outlineLevel="0" collapsed="false">
      <c r="A8320" s="1" t="n">
        <f aca="false">MAX($A$2:$A8319)+1</f>
        <v>7351</v>
      </c>
      <c r="C8320" s="1" t="str">
        <f aca="false">IF(H8320="",F8320,H8320)</f>
        <v>Macon Solar Power  Project</v>
      </c>
      <c r="F8320" s="5"/>
      <c r="G8320" s="1" t="n">
        <v>59729</v>
      </c>
      <c r="H8320" s="1" t="s">
        <v>12373</v>
      </c>
      <c r="I8320" s="1" t="n">
        <v>58822</v>
      </c>
      <c r="J8320" s="1" t="s">
        <v>11726</v>
      </c>
      <c r="K8320" s="1" t="s">
        <v>3381</v>
      </c>
    </row>
    <row r="8321" customFormat="false" ht="15" hidden="false" customHeight="true" outlineLevel="0" collapsed="false">
      <c r="A8321" s="1" t="n">
        <f aca="false">MAX($A$2:$A8320)+1</f>
        <v>7352</v>
      </c>
      <c r="C8321" s="1" t="str">
        <f aca="false">IF(H8321="",F8321,H8321)</f>
        <v>Templeton</v>
      </c>
      <c r="F8321" s="5"/>
      <c r="G8321" s="1" t="n">
        <v>59731</v>
      </c>
      <c r="H8321" s="1" t="s">
        <v>12374</v>
      </c>
      <c r="I8321" s="1" t="n">
        <v>59500</v>
      </c>
      <c r="J8321" s="1" t="s">
        <v>12375</v>
      </c>
      <c r="K8321" s="1" t="s">
        <v>3381</v>
      </c>
    </row>
    <row r="8322" customFormat="false" ht="15" hidden="false" customHeight="true" outlineLevel="0" collapsed="false">
      <c r="A8322" s="1" t="n">
        <f aca="false">MAX($A$2:$A8321)+1</f>
        <v>7353</v>
      </c>
      <c r="C8322" s="1" t="str">
        <f aca="false">IF(H8322="",F8322,H8322)</f>
        <v>Green Pastures Wind I</v>
      </c>
      <c r="F8322" s="5"/>
      <c r="G8322" s="1" t="n">
        <v>59732</v>
      </c>
      <c r="H8322" s="1" t="s">
        <v>12376</v>
      </c>
      <c r="I8322" s="1" t="n">
        <v>59503</v>
      </c>
      <c r="J8322" s="1" t="s">
        <v>12377</v>
      </c>
      <c r="K8322" s="1" t="s">
        <v>3381</v>
      </c>
    </row>
    <row r="8323" customFormat="false" ht="15" hidden="false" customHeight="true" outlineLevel="0" collapsed="false">
      <c r="A8323" s="1" t="n">
        <f aca="false">MAX($A$2:$A8322)+1</f>
        <v>7354</v>
      </c>
      <c r="C8323" s="1" t="str">
        <f aca="false">IF(H8323="",F8323,H8323)</f>
        <v>Green Pastures Wind II</v>
      </c>
      <c r="F8323" s="5"/>
      <c r="G8323" s="1" t="n">
        <v>59733</v>
      </c>
      <c r="H8323" s="1" t="s">
        <v>12378</v>
      </c>
      <c r="I8323" s="1" t="n">
        <v>59503</v>
      </c>
      <c r="J8323" s="1" t="s">
        <v>12377</v>
      </c>
      <c r="K8323" s="1" t="s">
        <v>3381</v>
      </c>
    </row>
    <row r="8324" customFormat="false" ht="15" hidden="false" customHeight="true" outlineLevel="0" collapsed="false">
      <c r="A8324" s="1" t="n">
        <f aca="false">MAX($A$2:$A8323)+1</f>
        <v>7355</v>
      </c>
      <c r="C8324" s="1" t="str">
        <f aca="false">IF(H8324="",F8324,H8324)</f>
        <v>Briscoe Wind Farm</v>
      </c>
      <c r="F8324" s="5"/>
      <c r="G8324" s="1" t="n">
        <v>59734</v>
      </c>
      <c r="H8324" s="1" t="s">
        <v>12379</v>
      </c>
      <c r="I8324" s="1" t="n">
        <v>59503</v>
      </c>
      <c r="J8324" s="1" t="s">
        <v>12377</v>
      </c>
      <c r="K8324" s="1" t="s">
        <v>3381</v>
      </c>
    </row>
    <row r="8325" customFormat="false" ht="15" hidden="false" customHeight="true" outlineLevel="0" collapsed="false">
      <c r="A8325" s="1" t="n">
        <f aca="false">MAX($A$2:$A8324)+1</f>
        <v>7356</v>
      </c>
      <c r="C8325" s="1" t="str">
        <f aca="false">IF(H8325="",F8325,H8325)</f>
        <v>Kirkwood Wind Turbine</v>
      </c>
      <c r="F8325" s="5"/>
      <c r="G8325" s="1" t="n">
        <v>59735</v>
      </c>
      <c r="H8325" s="1" t="s">
        <v>12380</v>
      </c>
      <c r="I8325" s="1" t="n">
        <v>59504</v>
      </c>
      <c r="J8325" s="1" t="s">
        <v>12381</v>
      </c>
      <c r="K8325" s="1" t="s">
        <v>3381</v>
      </c>
    </row>
    <row r="8326" customFormat="false" ht="15" hidden="false" customHeight="true" outlineLevel="0" collapsed="false">
      <c r="A8326" s="1" t="n">
        <f aca="false">MAX($A$2:$A8325)+1</f>
        <v>7357</v>
      </c>
      <c r="C8326" s="1" t="str">
        <f aca="false">IF(H8326="",F8326,H8326)</f>
        <v>Valentine Wind, LLC</v>
      </c>
      <c r="F8326" s="5"/>
      <c r="G8326" s="1" t="n">
        <v>59736</v>
      </c>
      <c r="H8326" s="1" t="s">
        <v>12382</v>
      </c>
      <c r="I8326" s="1" t="n">
        <v>59506</v>
      </c>
      <c r="J8326" s="1" t="s">
        <v>12382</v>
      </c>
      <c r="K8326" s="1" t="s">
        <v>3381</v>
      </c>
    </row>
    <row r="8327" customFormat="false" ht="15" hidden="false" customHeight="true" outlineLevel="0" collapsed="false">
      <c r="A8327" s="1" t="n">
        <f aca="false">MAX($A$2:$A8326)+1</f>
        <v>7358</v>
      </c>
      <c r="C8327" s="1" t="str">
        <f aca="false">IF(H8327="",F8327,H8327)</f>
        <v>Citizen B</v>
      </c>
      <c r="F8327" s="5"/>
      <c r="G8327" s="1" t="n">
        <v>59738</v>
      </c>
      <c r="H8327" s="1" t="s">
        <v>12383</v>
      </c>
      <c r="I8327" s="1" t="n">
        <v>58661</v>
      </c>
      <c r="J8327" s="1" t="s">
        <v>10389</v>
      </c>
      <c r="K8327" s="1" t="s">
        <v>3381</v>
      </c>
    </row>
    <row r="8328" customFormat="false" ht="15" hidden="false" customHeight="true" outlineLevel="0" collapsed="false">
      <c r="A8328" s="1" t="n">
        <f aca="false">MAX($A$2:$A8327)+1</f>
        <v>7359</v>
      </c>
      <c r="C8328" s="1" t="str">
        <f aca="false">IF(H8328="",F8328,H8328)</f>
        <v>Barton Solar Farm</v>
      </c>
      <c r="F8328" s="5"/>
      <c r="G8328" s="1" t="n">
        <v>59741</v>
      </c>
      <c r="H8328" s="1" t="s">
        <v>12384</v>
      </c>
      <c r="I8328" s="1" t="n">
        <v>59508</v>
      </c>
      <c r="J8328" s="1" t="s">
        <v>12385</v>
      </c>
      <c r="K8328" s="1" t="s">
        <v>3381</v>
      </c>
    </row>
    <row r="8329" customFormat="false" ht="15" hidden="false" customHeight="true" outlineLevel="0" collapsed="false">
      <c r="A8329" s="1" t="n">
        <f aca="false">MAX($A$2:$A8328)+1</f>
        <v>7360</v>
      </c>
      <c r="C8329" s="1" t="str">
        <f aca="false">IF(H8329="",F8329,H8329)</f>
        <v>Sunnyside Ranch Community Solar Array</v>
      </c>
      <c r="F8329" s="5"/>
      <c r="G8329" s="1" t="n">
        <v>59742</v>
      </c>
      <c r="H8329" s="1" t="s">
        <v>12386</v>
      </c>
      <c r="I8329" s="1" t="n">
        <v>58519</v>
      </c>
      <c r="J8329" s="1" t="s">
        <v>11314</v>
      </c>
      <c r="K8329" s="1" t="s">
        <v>3381</v>
      </c>
    </row>
    <row r="8330" customFormat="false" ht="15" hidden="false" customHeight="true" outlineLevel="0" collapsed="false">
      <c r="A8330" s="1" t="n">
        <f aca="false">MAX($A$2:$A8329)+1</f>
        <v>7361</v>
      </c>
      <c r="C8330" s="1" t="str">
        <f aca="false">IF(H8330="",F8330,H8330)</f>
        <v>Chimes West Friendship (Nixon Farms)</v>
      </c>
      <c r="F8330" s="5"/>
      <c r="G8330" s="1" t="n">
        <v>59743</v>
      </c>
      <c r="H8330" s="1" t="s">
        <v>12387</v>
      </c>
      <c r="I8330" s="1" t="n">
        <v>59540</v>
      </c>
      <c r="J8330" s="1" t="s">
        <v>12388</v>
      </c>
      <c r="K8330" s="1" t="s">
        <v>3381</v>
      </c>
    </row>
    <row r="8331" customFormat="false" ht="15" hidden="false" customHeight="true" outlineLevel="0" collapsed="false">
      <c r="A8331" s="1" t="n">
        <f aca="false">MAX($A$2:$A8330)+1</f>
        <v>7362</v>
      </c>
      <c r="C8331" s="1" t="str">
        <f aca="false">IF(H8331="",F8331,H8331)</f>
        <v>Lakeland Electric Co. (FL)-Airport 1</v>
      </c>
      <c r="F8331" s="5"/>
      <c r="G8331" s="1" t="n">
        <v>59744</v>
      </c>
      <c r="H8331" s="1" t="s">
        <v>12389</v>
      </c>
      <c r="I8331" s="1" t="n">
        <v>58473</v>
      </c>
      <c r="J8331" s="1" t="s">
        <v>11230</v>
      </c>
      <c r="K8331" s="1" t="s">
        <v>3381</v>
      </c>
    </row>
    <row r="8332" customFormat="false" ht="15" hidden="false" customHeight="true" outlineLevel="0" collapsed="false">
      <c r="A8332" s="1" t="n">
        <f aca="false">MAX($A$2:$A8331)+1</f>
        <v>7363</v>
      </c>
      <c r="C8332" s="1" t="str">
        <f aca="false">IF(H8332="",F8332,H8332)</f>
        <v>Leominster (MA)-South Street-R&amp;D</v>
      </c>
      <c r="F8332" s="5"/>
      <c r="G8332" s="1" t="n">
        <v>59745</v>
      </c>
      <c r="H8332" s="1" t="s">
        <v>12390</v>
      </c>
      <c r="I8332" s="1" t="n">
        <v>59511</v>
      </c>
      <c r="J8332" s="1" t="s">
        <v>12391</v>
      </c>
      <c r="K8332" s="1" t="s">
        <v>3381</v>
      </c>
    </row>
    <row r="8333" customFormat="false" ht="15" hidden="false" customHeight="true" outlineLevel="0" collapsed="false">
      <c r="A8333" s="1" t="n">
        <f aca="false">MAX($A$2:$A8332)+1</f>
        <v>7364</v>
      </c>
      <c r="C8333" s="1" t="str">
        <f aca="false">IF(H8333="",F8333,H8333)</f>
        <v>DSH (CA) - Coalinga State Hospital</v>
      </c>
      <c r="F8333" s="5"/>
      <c r="G8333" s="1" t="n">
        <v>59746</v>
      </c>
      <c r="H8333" s="1" t="s">
        <v>12392</v>
      </c>
      <c r="I8333" s="1" t="n">
        <v>59512</v>
      </c>
      <c r="J8333" s="1" t="s">
        <v>12393</v>
      </c>
      <c r="K8333" s="1" t="s">
        <v>3381</v>
      </c>
    </row>
    <row r="8334" customFormat="false" ht="15" hidden="false" customHeight="true" outlineLevel="0" collapsed="false">
      <c r="A8334" s="1" t="n">
        <f aca="false">MAX($A$2:$A8333)+1</f>
        <v>7365</v>
      </c>
      <c r="C8334" s="1" t="str">
        <f aca="false">IF(H8334="",F8334,H8334)</f>
        <v>CDCR (CA) - Pleasant Valley State Prison</v>
      </c>
      <c r="F8334" s="5"/>
      <c r="G8334" s="1" t="n">
        <v>59748</v>
      </c>
      <c r="H8334" s="1" t="s">
        <v>12394</v>
      </c>
      <c r="I8334" s="1" t="n">
        <v>59512</v>
      </c>
      <c r="J8334" s="1" t="s">
        <v>12393</v>
      </c>
      <c r="K8334" s="1" t="s">
        <v>3381</v>
      </c>
    </row>
    <row r="8335" customFormat="false" ht="15" hidden="false" customHeight="true" outlineLevel="0" collapsed="false">
      <c r="A8335" s="1" t="n">
        <f aca="false">MAX($A$2:$A8334)+1</f>
        <v>7366</v>
      </c>
      <c r="C8335" s="1" t="str">
        <f aca="false">IF(H8335="",F8335,H8335)</f>
        <v>UMES (MD) - Princess Anne</v>
      </c>
      <c r="F8335" s="5"/>
      <c r="G8335" s="1" t="n">
        <v>59749</v>
      </c>
      <c r="H8335" s="1" t="s">
        <v>12395</v>
      </c>
      <c r="I8335" s="1" t="n">
        <v>58473</v>
      </c>
      <c r="J8335" s="1" t="s">
        <v>11230</v>
      </c>
      <c r="K8335" s="1" t="s">
        <v>3381</v>
      </c>
    </row>
    <row r="8336" customFormat="false" ht="15" hidden="false" customHeight="true" outlineLevel="0" collapsed="false">
      <c r="A8336" s="1" t="n">
        <f aca="false">MAX($A$2:$A8335)+1</f>
        <v>7367</v>
      </c>
      <c r="C8336" s="1" t="str">
        <f aca="false">IF(H8336="",F8336,H8336)</f>
        <v>Bourne (MA) - Holliston I</v>
      </c>
      <c r="F8336" s="5"/>
      <c r="G8336" s="1" t="n">
        <v>59750</v>
      </c>
      <c r="H8336" s="1" t="s">
        <v>12396</v>
      </c>
      <c r="I8336" s="1" t="n">
        <v>58473</v>
      </c>
      <c r="J8336" s="1" t="s">
        <v>11230</v>
      </c>
      <c r="K8336" s="1" t="s">
        <v>3381</v>
      </c>
    </row>
    <row r="8337" customFormat="false" ht="15" hidden="false" customHeight="true" outlineLevel="0" collapsed="false">
      <c r="A8337" s="1" t="n">
        <f aca="false">MAX($A$2:$A8336)+1</f>
        <v>7368</v>
      </c>
      <c r="C8337" s="1" t="str">
        <f aca="false">IF(H8337="",F8337,H8337)</f>
        <v>Wilzig Associates, LLC</v>
      </c>
      <c r="F8337" s="5"/>
      <c r="G8337" s="1" t="n">
        <v>59751</v>
      </c>
      <c r="H8337" s="1" t="s">
        <v>12397</v>
      </c>
      <c r="I8337" s="1" t="n">
        <v>59518</v>
      </c>
      <c r="J8337" s="1" t="s">
        <v>12397</v>
      </c>
      <c r="K8337" s="1" t="s">
        <v>3381</v>
      </c>
    </row>
    <row r="8338" customFormat="false" ht="15" hidden="false" customHeight="true" outlineLevel="0" collapsed="false">
      <c r="A8338" s="1" t="n">
        <f aca="false">MAX($A$2:$A8337)+1</f>
        <v>7369</v>
      </c>
      <c r="C8338" s="1" t="str">
        <f aca="false">IF(H8338="",F8338,H8338)</f>
        <v>BlueWave Capital - Grafton (SREC II)</v>
      </c>
      <c r="F8338" s="5"/>
      <c r="G8338" s="1" t="n">
        <v>59752</v>
      </c>
      <c r="H8338" s="1" t="s">
        <v>12398</v>
      </c>
      <c r="I8338" s="1" t="n">
        <v>59519</v>
      </c>
      <c r="J8338" s="1" t="s">
        <v>12399</v>
      </c>
      <c r="K8338" s="1" t="s">
        <v>3381</v>
      </c>
    </row>
    <row r="8339" customFormat="false" ht="15" hidden="false" customHeight="true" outlineLevel="0" collapsed="false">
      <c r="A8339" s="1" t="n">
        <f aca="false">MAX($A$2:$A8338)+1</f>
        <v>7370</v>
      </c>
      <c r="C8339" s="1" t="str">
        <f aca="false">IF(H8339="",F8339,H8339)</f>
        <v>Lakeland Electric Co. (FL) - Airport II</v>
      </c>
      <c r="F8339" s="5"/>
      <c r="G8339" s="1" t="n">
        <v>59754</v>
      </c>
      <c r="H8339" s="1" t="s">
        <v>12400</v>
      </c>
      <c r="I8339" s="1" t="n">
        <v>58473</v>
      </c>
      <c r="J8339" s="1" t="s">
        <v>11230</v>
      </c>
      <c r="K8339" s="1" t="s">
        <v>3381</v>
      </c>
    </row>
    <row r="8340" customFormat="false" ht="15" hidden="false" customHeight="true" outlineLevel="0" collapsed="false">
      <c r="A8340" s="1" t="n">
        <f aca="false">MAX($A$2:$A8339)+1</f>
        <v>7371</v>
      </c>
      <c r="C8340" s="1" t="str">
        <f aca="false">IF(H8340="",F8340,H8340)</f>
        <v>Chester Power Partners</v>
      </c>
      <c r="F8340" s="5"/>
      <c r="G8340" s="1" t="n">
        <v>59755</v>
      </c>
      <c r="H8340" s="1" t="s">
        <v>12401</v>
      </c>
      <c r="I8340" s="1" t="n">
        <v>59522</v>
      </c>
      <c r="J8340" s="1" t="s">
        <v>12402</v>
      </c>
      <c r="K8340" s="1" t="s">
        <v>3381</v>
      </c>
    </row>
    <row r="8341" customFormat="false" ht="15" hidden="false" customHeight="true" outlineLevel="0" collapsed="false">
      <c r="A8341" s="1" t="n">
        <f aca="false">MAX($A$2:$A8340)+1</f>
        <v>7372</v>
      </c>
      <c r="C8341" s="1" t="str">
        <f aca="false">IF(H8341="",F8341,H8341)</f>
        <v>Glades Pike Generation Plant</v>
      </c>
      <c r="F8341" s="5"/>
      <c r="G8341" s="1" t="n">
        <v>59759</v>
      </c>
      <c r="H8341" s="1" t="s">
        <v>12403</v>
      </c>
      <c r="I8341" s="1" t="n">
        <v>59526</v>
      </c>
      <c r="J8341" s="1" t="s">
        <v>12404</v>
      </c>
      <c r="K8341" s="1" t="s">
        <v>3381</v>
      </c>
    </row>
    <row r="8342" customFormat="false" ht="15" hidden="false" customHeight="true" outlineLevel="0" collapsed="false">
      <c r="A8342" s="1" t="n">
        <f aca="false">MAX($A$2:$A8341)+1</f>
        <v>7373</v>
      </c>
      <c r="C8342" s="1" t="str">
        <f aca="false">IF(H8342="",F8342,H8342)</f>
        <v>Red Hill Solar Center, LLC</v>
      </c>
      <c r="F8342" s="5"/>
      <c r="G8342" s="1" t="n">
        <v>59760</v>
      </c>
      <c r="H8342" s="1" t="s">
        <v>12405</v>
      </c>
      <c r="I8342" s="1" t="n">
        <v>59462</v>
      </c>
      <c r="J8342" s="1" t="s">
        <v>10940</v>
      </c>
      <c r="K8342" s="1" t="s">
        <v>3381</v>
      </c>
    </row>
    <row r="8343" customFormat="false" ht="15" hidden="false" customHeight="true" outlineLevel="0" collapsed="false">
      <c r="A8343" s="1" t="n">
        <f aca="false">MAX($A$2:$A8342)+1</f>
        <v>7374</v>
      </c>
      <c r="C8343" s="1" t="str">
        <f aca="false">IF(H8343="",F8343,H8343)</f>
        <v>Van Slyke Solar Center, LLC</v>
      </c>
      <c r="F8343" s="5"/>
      <c r="G8343" s="1" t="n">
        <v>59761</v>
      </c>
      <c r="H8343" s="1" t="s">
        <v>12406</v>
      </c>
      <c r="I8343" s="1" t="n">
        <v>59462</v>
      </c>
      <c r="J8343" s="1" t="s">
        <v>10940</v>
      </c>
      <c r="K8343" s="1" t="s">
        <v>3381</v>
      </c>
    </row>
    <row r="8344" customFormat="false" ht="15" hidden="false" customHeight="true" outlineLevel="0" collapsed="false">
      <c r="A8344" s="1" t="n">
        <f aca="false">MAX($A$2:$A8343)+1</f>
        <v>7375</v>
      </c>
      <c r="C8344" s="1" t="str">
        <f aca="false">IF(H8344="",F8344,H8344)</f>
        <v>Broadway Solar Center, LLC</v>
      </c>
      <c r="F8344" s="5"/>
      <c r="G8344" s="1" t="n">
        <v>59762</v>
      </c>
      <c r="H8344" s="1" t="s">
        <v>12407</v>
      </c>
      <c r="I8344" s="1" t="n">
        <v>59462</v>
      </c>
      <c r="J8344" s="1" t="s">
        <v>10940</v>
      </c>
      <c r="K8344" s="1" t="s">
        <v>3381</v>
      </c>
    </row>
    <row r="8345" customFormat="false" ht="15" hidden="false" customHeight="true" outlineLevel="0" collapsed="false">
      <c r="A8345" s="1" t="n">
        <f aca="false">MAX($A$2:$A8344)+1</f>
        <v>7376</v>
      </c>
      <c r="C8345" s="1" t="str">
        <f aca="false">IF(H8345="",F8345,H8345)</f>
        <v>Robeson County LFG to Energy</v>
      </c>
      <c r="F8345" s="5"/>
      <c r="G8345" s="1" t="n">
        <v>59763</v>
      </c>
      <c r="H8345" s="1" t="s">
        <v>12408</v>
      </c>
      <c r="I8345" s="1" t="n">
        <v>59529</v>
      </c>
      <c r="J8345" s="1" t="s">
        <v>12409</v>
      </c>
      <c r="K8345" s="1" t="s">
        <v>3381</v>
      </c>
    </row>
    <row r="8346" customFormat="false" ht="15" hidden="false" customHeight="true" outlineLevel="0" collapsed="false">
      <c r="A8346" s="1" t="n">
        <f aca="false">MAX($A$2:$A8345)+1</f>
        <v>7377</v>
      </c>
      <c r="C8346" s="1" t="str">
        <f aca="false">IF(H8346="",F8346,H8346)</f>
        <v>Stetson Road Solar - Barre I</v>
      </c>
      <c r="F8346" s="5"/>
      <c r="G8346" s="1" t="n">
        <v>59765</v>
      </c>
      <c r="H8346" s="1" t="s">
        <v>12410</v>
      </c>
      <c r="I8346" s="1" t="n">
        <v>59232</v>
      </c>
      <c r="J8346" s="1" t="s">
        <v>12164</v>
      </c>
      <c r="K8346" s="1" t="s">
        <v>3381</v>
      </c>
    </row>
    <row r="8347" customFormat="false" ht="15" hidden="false" customHeight="true" outlineLevel="0" collapsed="false">
      <c r="A8347" s="1" t="n">
        <f aca="false">MAX($A$2:$A8346)+1</f>
        <v>7378</v>
      </c>
      <c r="C8347" s="1" t="str">
        <f aca="false">IF(H8347="",F8347,H8347)</f>
        <v>Barre II Solar Project</v>
      </c>
      <c r="F8347" s="5"/>
      <c r="G8347" s="1" t="n">
        <v>59766</v>
      </c>
      <c r="H8347" s="1" t="s">
        <v>12411</v>
      </c>
      <c r="I8347" s="1" t="n">
        <v>59232</v>
      </c>
      <c r="J8347" s="1" t="s">
        <v>12164</v>
      </c>
      <c r="K8347" s="1" t="s">
        <v>3381</v>
      </c>
    </row>
    <row r="8348" customFormat="false" ht="15" hidden="false" customHeight="true" outlineLevel="0" collapsed="false">
      <c r="A8348" s="1" t="n">
        <f aca="false">MAX($A$2:$A8347)+1</f>
        <v>7379</v>
      </c>
      <c r="C8348" s="1" t="str">
        <f aca="false">IF(H8348="",F8348,H8348)</f>
        <v>Chester Solar Farm</v>
      </c>
      <c r="F8348" s="5"/>
      <c r="G8348" s="1" t="n">
        <v>59767</v>
      </c>
      <c r="H8348" s="1" t="s">
        <v>12412</v>
      </c>
      <c r="I8348" s="1" t="n">
        <v>59232</v>
      </c>
      <c r="J8348" s="1" t="s">
        <v>12164</v>
      </c>
      <c r="K8348" s="1" t="s">
        <v>3381</v>
      </c>
    </row>
    <row r="8349" customFormat="false" ht="15" hidden="false" customHeight="true" outlineLevel="0" collapsed="false">
      <c r="A8349" s="1" t="n">
        <f aca="false">MAX($A$2:$A8348)+1</f>
        <v>7380</v>
      </c>
      <c r="C8349" s="1" t="str">
        <f aca="false">IF(H8349="",F8349,H8349)</f>
        <v>Concord Solar Farm</v>
      </c>
      <c r="F8349" s="5"/>
      <c r="G8349" s="1" t="n">
        <v>59768</v>
      </c>
      <c r="H8349" s="1" t="s">
        <v>12413</v>
      </c>
      <c r="I8349" s="1" t="n">
        <v>59232</v>
      </c>
      <c r="J8349" s="1" t="s">
        <v>12164</v>
      </c>
      <c r="K8349" s="1" t="s">
        <v>3381</v>
      </c>
    </row>
    <row r="8350" customFormat="false" ht="15" hidden="false" customHeight="true" outlineLevel="0" collapsed="false">
      <c r="A8350" s="1" t="n">
        <f aca="false">MAX($A$2:$A8349)+1</f>
        <v>7381</v>
      </c>
      <c r="C8350" s="1" t="str">
        <f aca="false">IF(H8350="",F8350,H8350)</f>
        <v>TIA Solar</v>
      </c>
      <c r="F8350" s="5"/>
      <c r="G8350" s="1" t="n">
        <v>59769</v>
      </c>
      <c r="H8350" s="1" t="s">
        <v>12414</v>
      </c>
      <c r="I8350" s="1" t="n">
        <v>18454</v>
      </c>
      <c r="J8350" s="1" t="s">
        <v>135</v>
      </c>
      <c r="K8350" s="1" t="s">
        <v>3381</v>
      </c>
    </row>
    <row r="8351" customFormat="false" ht="15" hidden="false" customHeight="true" outlineLevel="0" collapsed="false">
      <c r="A8351" s="1" t="n">
        <f aca="false">MAX($A$2:$A8350)+1</f>
        <v>7382</v>
      </c>
      <c r="C8351" s="1" t="str">
        <f aca="false">IF(H8351="",F8351,H8351)</f>
        <v>IMPA Pendleton Solar Park</v>
      </c>
      <c r="F8351" s="5"/>
      <c r="G8351" s="1" t="n">
        <v>59770</v>
      </c>
      <c r="H8351" s="1" t="s">
        <v>12415</v>
      </c>
      <c r="I8351" s="1" t="n">
        <v>9234</v>
      </c>
      <c r="J8351" s="1" t="s">
        <v>5462</v>
      </c>
      <c r="K8351" s="1" t="s">
        <v>3381</v>
      </c>
    </row>
    <row r="8352" customFormat="false" ht="15" hidden="false" customHeight="true" outlineLevel="0" collapsed="false">
      <c r="A8352" s="1" t="n">
        <f aca="false">MAX($A$2:$A8351)+1</f>
        <v>7383</v>
      </c>
      <c r="C8352" s="1" t="str">
        <f aca="false">IF(H8352="",F8352,H8352)</f>
        <v>Jefferson Solar Park</v>
      </c>
      <c r="F8352" s="5"/>
      <c r="G8352" s="1" t="n">
        <v>59771</v>
      </c>
      <c r="H8352" s="1" t="s">
        <v>12416</v>
      </c>
      <c r="I8352" s="1" t="n">
        <v>59209</v>
      </c>
      <c r="J8352" s="1" t="s">
        <v>12115</v>
      </c>
      <c r="K8352" s="1" t="s">
        <v>3381</v>
      </c>
    </row>
    <row r="8353" customFormat="false" ht="15" hidden="false" customHeight="true" outlineLevel="0" collapsed="false">
      <c r="A8353" s="1" t="n">
        <f aca="false">MAX($A$2:$A8352)+1</f>
        <v>7384</v>
      </c>
      <c r="C8353" s="1" t="str">
        <f aca="false">IF(H8353="",F8353,H8353)</f>
        <v>BioTown Ag</v>
      </c>
      <c r="F8353" s="5"/>
      <c r="G8353" s="1" t="n">
        <v>59774</v>
      </c>
      <c r="H8353" s="1" t="s">
        <v>12417</v>
      </c>
      <c r="I8353" s="1" t="n">
        <v>59539</v>
      </c>
      <c r="J8353" s="1" t="s">
        <v>12417</v>
      </c>
      <c r="K8353" s="1" t="s">
        <v>3381</v>
      </c>
    </row>
    <row r="8354" customFormat="false" ht="15" hidden="false" customHeight="true" outlineLevel="0" collapsed="false">
      <c r="A8354" s="1" t="n">
        <f aca="false">MAX($A$2:$A8353)+1</f>
        <v>7385</v>
      </c>
      <c r="C8354" s="1" t="str">
        <f aca="false">IF(H8354="",F8354,H8354)</f>
        <v>Adams Farm Solar</v>
      </c>
      <c r="F8354" s="5"/>
      <c r="G8354" s="1" t="n">
        <v>59775</v>
      </c>
      <c r="H8354" s="1" t="s">
        <v>12418</v>
      </c>
      <c r="I8354" s="1" t="n">
        <v>59542</v>
      </c>
      <c r="J8354" s="1" t="s">
        <v>12419</v>
      </c>
      <c r="K8354" s="1" t="s">
        <v>3381</v>
      </c>
    </row>
    <row r="8355" customFormat="false" ht="15" hidden="false" customHeight="true" outlineLevel="0" collapsed="false">
      <c r="A8355" s="1" t="n">
        <f aca="false">MAX($A$2:$A8354)+1</f>
        <v>7386</v>
      </c>
      <c r="C8355" s="1" t="str">
        <f aca="false">IF(H8355="",F8355,H8355)</f>
        <v>Heartland Community College</v>
      </c>
      <c r="F8355" s="5"/>
      <c r="G8355" s="1" t="n">
        <v>59776</v>
      </c>
      <c r="H8355" s="1" t="s">
        <v>12420</v>
      </c>
      <c r="I8355" s="1" t="n">
        <v>59543</v>
      </c>
      <c r="J8355" s="1" t="s">
        <v>12420</v>
      </c>
      <c r="K8355" s="1" t="s">
        <v>3381</v>
      </c>
    </row>
    <row r="8356" customFormat="false" ht="15" hidden="false" customHeight="true" outlineLevel="0" collapsed="false">
      <c r="A8356" s="1" t="n">
        <f aca="false">MAX($A$2:$A8355)+1</f>
        <v>7387</v>
      </c>
      <c r="C8356" s="1" t="str">
        <f aca="false">IF(H8356="",F8356,H8356)</f>
        <v>Eden Solar LLC</v>
      </c>
      <c r="F8356" s="5"/>
      <c r="G8356" s="1" t="n">
        <v>59778</v>
      </c>
      <c r="H8356" s="1" t="s">
        <v>12421</v>
      </c>
      <c r="I8356" s="1" t="n">
        <v>58661</v>
      </c>
      <c r="J8356" s="1" t="s">
        <v>10389</v>
      </c>
      <c r="K8356" s="1" t="s">
        <v>3381</v>
      </c>
    </row>
    <row r="8357" customFormat="false" ht="15" hidden="false" customHeight="true" outlineLevel="0" collapsed="false">
      <c r="A8357" s="1" t="n">
        <f aca="false">MAX($A$2:$A8356)+1</f>
        <v>7388</v>
      </c>
      <c r="C8357" s="1" t="str">
        <f aca="false">IF(H8357="",F8357,H8357)</f>
        <v>New Bedford (MA) Plymouth</v>
      </c>
      <c r="F8357" s="5"/>
      <c r="G8357" s="1" t="n">
        <v>59780</v>
      </c>
      <c r="H8357" s="1" t="s">
        <v>12422</v>
      </c>
      <c r="I8357" s="1" t="n">
        <v>59545</v>
      </c>
      <c r="J8357" s="1" t="s">
        <v>12423</v>
      </c>
      <c r="K8357" s="1" t="s">
        <v>3381</v>
      </c>
    </row>
    <row r="8358" customFormat="false" ht="15" hidden="false" customHeight="true" outlineLevel="0" collapsed="false">
      <c r="A8358" s="1" t="n">
        <f aca="false">MAX($A$2:$A8357)+1</f>
        <v>7389</v>
      </c>
      <c r="C8358" s="1" t="str">
        <f aca="false">IF(H8358="",F8358,H8358)</f>
        <v>Upper Blackstone (MA) Treasure Valley</v>
      </c>
      <c r="F8358" s="5"/>
      <c r="G8358" s="1" t="n">
        <v>59781</v>
      </c>
      <c r="H8358" s="1" t="s">
        <v>12424</v>
      </c>
      <c r="I8358" s="1" t="n">
        <v>59546</v>
      </c>
      <c r="J8358" s="1" t="s">
        <v>12425</v>
      </c>
      <c r="K8358" s="1" t="s">
        <v>3381</v>
      </c>
    </row>
    <row r="8359" customFormat="false" ht="15" hidden="false" customHeight="true" outlineLevel="0" collapsed="false">
      <c r="A8359" s="1" t="n">
        <f aca="false">MAX($A$2:$A8358)+1</f>
        <v>7390</v>
      </c>
      <c r="C8359" s="1" t="str">
        <f aca="false">IF(H8359="",F8359,H8359)</f>
        <v>Waynoka Gas Processing Plant</v>
      </c>
      <c r="F8359" s="5"/>
      <c r="G8359" s="1" t="n">
        <v>59782</v>
      </c>
      <c r="H8359" s="1" t="s">
        <v>12426</v>
      </c>
      <c r="I8359" s="1" t="n">
        <v>59549</v>
      </c>
      <c r="J8359" s="1" t="s">
        <v>12427</v>
      </c>
      <c r="K8359" s="1" t="s">
        <v>3381</v>
      </c>
    </row>
    <row r="8360" customFormat="false" ht="15" hidden="false" customHeight="true" outlineLevel="0" collapsed="false">
      <c r="A8360" s="1" t="n">
        <f aca="false">MAX($A$2:$A8359)+1</f>
        <v>7391</v>
      </c>
      <c r="C8360" s="1" t="str">
        <f aca="false">IF(H8360="",F8360,H8360)</f>
        <v>Croda Atlas Point CHP</v>
      </c>
      <c r="F8360" s="5"/>
      <c r="G8360" s="1" t="n">
        <v>59783</v>
      </c>
      <c r="H8360" s="1" t="s">
        <v>12428</v>
      </c>
      <c r="I8360" s="1" t="n">
        <v>59550</v>
      </c>
      <c r="J8360" s="1" t="s">
        <v>12429</v>
      </c>
      <c r="K8360" s="1" t="s">
        <v>3381</v>
      </c>
    </row>
    <row r="8361" customFormat="false" ht="15" hidden="false" customHeight="true" outlineLevel="0" collapsed="false">
      <c r="A8361" s="1" t="n">
        <f aca="false">MAX($A$2:$A8360)+1</f>
        <v>7392</v>
      </c>
      <c r="C8361" s="1" t="str">
        <f aca="false">IF(H8361="",F8361,H8361)</f>
        <v>Fremont Community Digester, LLC</v>
      </c>
      <c r="F8361" s="5"/>
      <c r="G8361" s="1" t="n">
        <v>59785</v>
      </c>
      <c r="H8361" s="1" t="s">
        <v>12430</v>
      </c>
      <c r="I8361" s="1" t="n">
        <v>59559</v>
      </c>
      <c r="J8361" s="1" t="s">
        <v>12431</v>
      </c>
      <c r="K8361" s="1" t="s">
        <v>3381</v>
      </c>
    </row>
    <row r="8362" customFormat="false" ht="15" hidden="false" customHeight="true" outlineLevel="0" collapsed="false">
      <c r="A8362" s="1" t="n">
        <f aca="false">MAX($A$2:$A8361)+1</f>
        <v>7393</v>
      </c>
      <c r="C8362" s="1" t="str">
        <f aca="false">IF(H8362="",F8362,H8362)</f>
        <v>Fiddler's Canyon #2</v>
      </c>
      <c r="F8362" s="5"/>
      <c r="G8362" s="1" t="n">
        <v>59786</v>
      </c>
      <c r="H8362" s="1" t="s">
        <v>12432</v>
      </c>
      <c r="I8362" s="1" t="n">
        <v>59561</v>
      </c>
      <c r="J8362" s="1" t="s">
        <v>12433</v>
      </c>
      <c r="K8362" s="1" t="s">
        <v>3381</v>
      </c>
    </row>
    <row r="8363" customFormat="false" ht="15" hidden="false" customHeight="true" outlineLevel="0" collapsed="false">
      <c r="A8363" s="1" t="n">
        <f aca="false">MAX($A$2:$A8362)+1</f>
        <v>7394</v>
      </c>
      <c r="C8363" s="1" t="str">
        <f aca="false">IF(H8363="",F8363,H8363)</f>
        <v>Fiddler's Canyon #1</v>
      </c>
      <c r="F8363" s="5"/>
      <c r="G8363" s="1" t="n">
        <v>59787</v>
      </c>
      <c r="H8363" s="1" t="s">
        <v>12434</v>
      </c>
      <c r="I8363" s="1" t="n">
        <v>59560</v>
      </c>
      <c r="J8363" s="1" t="s">
        <v>12435</v>
      </c>
      <c r="K8363" s="1" t="s">
        <v>3381</v>
      </c>
    </row>
    <row r="8364" customFormat="false" ht="15" hidden="false" customHeight="true" outlineLevel="0" collapsed="false">
      <c r="A8364" s="1" t="n">
        <f aca="false">MAX($A$2:$A8363)+1</f>
        <v>7395</v>
      </c>
      <c r="C8364" s="1" t="str">
        <f aca="false">IF(H8364="",F8364,H8364)</f>
        <v>Advance Stores Company, Inc</v>
      </c>
      <c r="F8364" s="5"/>
      <c r="G8364" s="1" t="n">
        <v>59788</v>
      </c>
      <c r="H8364" s="1" t="s">
        <v>12436</v>
      </c>
      <c r="I8364" s="1" t="n">
        <v>57313</v>
      </c>
      <c r="J8364" s="1" t="s">
        <v>10515</v>
      </c>
      <c r="K8364" s="1" t="s">
        <v>3381</v>
      </c>
    </row>
    <row r="8365" customFormat="false" ht="15" hidden="false" customHeight="true" outlineLevel="0" collapsed="false">
      <c r="A8365" s="1" t="n">
        <f aca="false">MAX($A$2:$A8364)+1</f>
        <v>7396</v>
      </c>
      <c r="C8365" s="1" t="str">
        <f aca="false">IF(H8365="",F8365,H8365)</f>
        <v>Millbrook School</v>
      </c>
      <c r="F8365" s="5"/>
      <c r="G8365" s="1" t="n">
        <v>59789</v>
      </c>
      <c r="H8365" s="1" t="s">
        <v>12437</v>
      </c>
      <c r="I8365" s="1" t="n">
        <v>57313</v>
      </c>
      <c r="J8365" s="1" t="s">
        <v>10515</v>
      </c>
      <c r="K8365" s="1" t="s">
        <v>3381</v>
      </c>
    </row>
    <row r="8366" customFormat="false" ht="15" hidden="false" customHeight="true" outlineLevel="0" collapsed="false">
      <c r="A8366" s="1" t="n">
        <f aca="false">MAX($A$2:$A8365)+1</f>
        <v>7397</v>
      </c>
      <c r="C8366" s="1" t="str">
        <f aca="false">IF(H8366="",F8366,H8366)</f>
        <v>Oregon University System Rabbit Field</v>
      </c>
      <c r="F8366" s="5"/>
      <c r="G8366" s="1" t="n">
        <v>59790</v>
      </c>
      <c r="H8366" s="1" t="s">
        <v>12438</v>
      </c>
      <c r="I8366" s="1" t="n">
        <v>57313</v>
      </c>
      <c r="J8366" s="1" t="s">
        <v>10515</v>
      </c>
      <c r="K8366" s="1" t="s">
        <v>3381</v>
      </c>
    </row>
    <row r="8367" customFormat="false" ht="15" hidden="false" customHeight="true" outlineLevel="0" collapsed="false">
      <c r="A8367" s="1" t="n">
        <f aca="false">MAX($A$2:$A8366)+1</f>
        <v>7398</v>
      </c>
      <c r="C8367" s="1" t="str">
        <f aca="false">IF(H8367="",F8367,H8367)</f>
        <v>Chicago West Side Energy Center</v>
      </c>
      <c r="F8367" s="5"/>
      <c r="G8367" s="1" t="n">
        <v>59794</v>
      </c>
      <c r="H8367" s="1" t="s">
        <v>12439</v>
      </c>
      <c r="I8367" s="1" t="n">
        <v>58303</v>
      </c>
      <c r="J8367" s="1" t="s">
        <v>11005</v>
      </c>
      <c r="K8367" s="1" t="s">
        <v>3381</v>
      </c>
    </row>
    <row r="8368" customFormat="false" ht="15" hidden="false" customHeight="true" outlineLevel="0" collapsed="false">
      <c r="A8368" s="1" t="n">
        <f aca="false">MAX($A$2:$A8367)+1</f>
        <v>7399</v>
      </c>
      <c r="C8368" s="1" t="str">
        <f aca="false">IF(H8368="",F8368,H8368)</f>
        <v>Bayonne MUA- Leitner-Poma Wind Turbine</v>
      </c>
      <c r="F8368" s="5"/>
      <c r="G8368" s="1" t="n">
        <v>59797</v>
      </c>
      <c r="H8368" s="1" t="s">
        <v>12440</v>
      </c>
      <c r="I8368" s="1" t="n">
        <v>59568</v>
      </c>
      <c r="J8368" s="1" t="s">
        <v>12441</v>
      </c>
      <c r="K8368" s="1" t="s">
        <v>3381</v>
      </c>
    </row>
    <row r="8369" customFormat="false" ht="15" hidden="false" customHeight="true" outlineLevel="0" collapsed="false">
      <c r="A8369" s="1" t="n">
        <f aca="false">MAX($A$2:$A8368)+1</f>
        <v>7400</v>
      </c>
      <c r="C8369" s="1" t="str">
        <f aca="false">IF(H8369="",F8369,H8369)</f>
        <v>Colon PV</v>
      </c>
      <c r="F8369" s="5"/>
      <c r="G8369" s="1" t="n">
        <v>59798</v>
      </c>
      <c r="H8369" s="1" t="s">
        <v>12442</v>
      </c>
      <c r="I8369" s="1" t="n">
        <v>11208</v>
      </c>
      <c r="J8369" s="1" t="s">
        <v>3550</v>
      </c>
      <c r="K8369" s="1" t="s">
        <v>3381</v>
      </c>
    </row>
    <row r="8370" customFormat="false" ht="15" hidden="false" customHeight="true" outlineLevel="0" collapsed="false">
      <c r="A8370" s="1" t="n">
        <f aca="false">MAX($A$2:$A8369)+1</f>
        <v>7401</v>
      </c>
      <c r="C8370" s="1" t="str">
        <f aca="false">IF(H8370="",F8370,H8370)</f>
        <v>Amazon San Bernardino</v>
      </c>
      <c r="F8370" s="5"/>
      <c r="G8370" s="1" t="n">
        <v>59800</v>
      </c>
      <c r="H8370" s="1" t="s">
        <v>12443</v>
      </c>
      <c r="I8370" s="1" t="n">
        <v>57128</v>
      </c>
      <c r="J8370" s="1" t="s">
        <v>10369</v>
      </c>
      <c r="K8370" s="1" t="s">
        <v>3381</v>
      </c>
    </row>
    <row r="8371" customFormat="false" ht="15" hidden="false" customHeight="true" outlineLevel="0" collapsed="false">
      <c r="A8371" s="1" t="n">
        <f aca="false">MAX($A$2:$A8370)+1</f>
        <v>7402</v>
      </c>
      <c r="C8371" s="1" t="str">
        <f aca="false">IF(H8371="",F8371,H8371)</f>
        <v>IBM Southbury</v>
      </c>
      <c r="F8371" s="5"/>
      <c r="G8371" s="1" t="n">
        <v>59801</v>
      </c>
      <c r="H8371" s="1" t="s">
        <v>12444</v>
      </c>
      <c r="I8371" s="1" t="n">
        <v>57128</v>
      </c>
      <c r="J8371" s="1" t="s">
        <v>10369</v>
      </c>
      <c r="K8371" s="1" t="s">
        <v>3381</v>
      </c>
    </row>
    <row r="8372" customFormat="false" ht="15" hidden="false" customHeight="true" outlineLevel="0" collapsed="false">
      <c r="A8372" s="1" t="n">
        <f aca="false">MAX($A$2:$A8371)+1</f>
        <v>7403</v>
      </c>
      <c r="C8372" s="1" t="str">
        <f aca="false">IF(H8372="",F8372,H8372)</f>
        <v>Maxim</v>
      </c>
      <c r="F8372" s="5"/>
      <c r="G8372" s="1" t="n">
        <v>59802</v>
      </c>
      <c r="H8372" s="1" t="s">
        <v>12445</v>
      </c>
      <c r="I8372" s="1" t="n">
        <v>57128</v>
      </c>
      <c r="J8372" s="1" t="s">
        <v>10369</v>
      </c>
      <c r="K8372" s="1" t="s">
        <v>3381</v>
      </c>
    </row>
    <row r="8373" customFormat="false" ht="15" hidden="false" customHeight="true" outlineLevel="0" collapsed="false">
      <c r="A8373" s="1" t="n">
        <f aca="false">MAX($A$2:$A8372)+1</f>
        <v>7404</v>
      </c>
      <c r="C8373" s="1" t="str">
        <f aca="false">IF(H8373="",F8373,H8373)</f>
        <v>Pixar - Emeryville</v>
      </c>
      <c r="F8373" s="5"/>
      <c r="G8373" s="1" t="n">
        <v>59803</v>
      </c>
      <c r="H8373" s="1" t="s">
        <v>12446</v>
      </c>
      <c r="I8373" s="1" t="n">
        <v>57128</v>
      </c>
      <c r="J8373" s="1" t="s">
        <v>10369</v>
      </c>
      <c r="K8373" s="1" t="s">
        <v>3381</v>
      </c>
    </row>
    <row r="8374" customFormat="false" ht="15" hidden="false" customHeight="true" outlineLevel="0" collapsed="false">
      <c r="A8374" s="1" t="n">
        <f aca="false">MAX($A$2:$A8373)+1</f>
        <v>7405</v>
      </c>
      <c r="C8374" s="1" t="str">
        <f aca="false">IF(H8374="",F8374,H8374)</f>
        <v>Starbucks - Evolution Fresh</v>
      </c>
      <c r="F8374" s="5"/>
      <c r="G8374" s="1" t="n">
        <v>59804</v>
      </c>
      <c r="H8374" s="1" t="s">
        <v>12447</v>
      </c>
      <c r="I8374" s="1" t="n">
        <v>57128</v>
      </c>
      <c r="J8374" s="1" t="s">
        <v>10369</v>
      </c>
      <c r="K8374" s="1" t="s">
        <v>3381</v>
      </c>
    </row>
    <row r="8375" customFormat="false" ht="15" hidden="false" customHeight="true" outlineLevel="0" collapsed="false">
      <c r="A8375" s="1" t="n">
        <f aca="false">MAX($A$2:$A8374)+1</f>
        <v>7406</v>
      </c>
      <c r="C8375" s="1" t="str">
        <f aca="false">IF(H8375="",F8375,H8375)</f>
        <v>Yahoo! - HQ</v>
      </c>
      <c r="F8375" s="5"/>
      <c r="G8375" s="1" t="n">
        <v>59805</v>
      </c>
      <c r="H8375" s="1" t="s">
        <v>12448</v>
      </c>
      <c r="I8375" s="1" t="n">
        <v>57128</v>
      </c>
      <c r="J8375" s="1" t="s">
        <v>10369</v>
      </c>
      <c r="K8375" s="1" t="s">
        <v>3381</v>
      </c>
    </row>
    <row r="8376" customFormat="false" ht="15" hidden="false" customHeight="true" outlineLevel="0" collapsed="false">
      <c r="A8376" s="1" t="n">
        <f aca="false">MAX($A$2:$A8375)+1</f>
        <v>7407</v>
      </c>
      <c r="C8376" s="1" t="str">
        <f aca="false">IF(H8376="",F8376,H8376)</f>
        <v>Airport 1 Solar (DIA)</v>
      </c>
      <c r="F8376" s="5"/>
      <c r="G8376" s="1" t="n">
        <v>59807</v>
      </c>
      <c r="H8376" s="1" t="s">
        <v>12449</v>
      </c>
      <c r="I8376" s="1" t="n">
        <v>60025</v>
      </c>
      <c r="J8376" s="1" t="s">
        <v>10938</v>
      </c>
      <c r="K8376" s="1" t="s">
        <v>3381</v>
      </c>
    </row>
    <row r="8377" customFormat="false" ht="15" hidden="false" customHeight="true" outlineLevel="0" collapsed="false">
      <c r="A8377" s="1" t="n">
        <f aca="false">MAX($A$2:$A8376)+1</f>
        <v>7408</v>
      </c>
      <c r="C8377" s="1" t="str">
        <f aca="false">IF(H8377="",F8377,H8377)</f>
        <v>Munster Landfill Gas-to-Energy</v>
      </c>
      <c r="F8377" s="5"/>
      <c r="G8377" s="1" t="n">
        <v>59808</v>
      </c>
      <c r="H8377" s="1" t="s">
        <v>12450</v>
      </c>
      <c r="I8377" s="1" t="n">
        <v>58303</v>
      </c>
      <c r="J8377" s="1" t="s">
        <v>11005</v>
      </c>
      <c r="K8377" s="1" t="s">
        <v>3381</v>
      </c>
    </row>
    <row r="8378" customFormat="false" ht="15" hidden="false" customHeight="true" outlineLevel="0" collapsed="false">
      <c r="A8378" s="1" t="n">
        <f aca="false">MAX($A$2:$A8377)+1</f>
        <v>7409</v>
      </c>
      <c r="C8378" s="1" t="str">
        <f aca="false">IF(H8378="",F8378,H8378)</f>
        <v>Mountain Home Energy Center</v>
      </c>
      <c r="F8378" s="5"/>
      <c r="G8378" s="1" t="n">
        <v>59809</v>
      </c>
      <c r="H8378" s="1" t="s">
        <v>12451</v>
      </c>
      <c r="I8378" s="1" t="n">
        <v>58303</v>
      </c>
      <c r="J8378" s="1" t="s">
        <v>11005</v>
      </c>
      <c r="K8378" s="1" t="s">
        <v>3381</v>
      </c>
    </row>
    <row r="8379" customFormat="false" ht="15" hidden="false" customHeight="true" outlineLevel="0" collapsed="false">
      <c r="A8379" s="1" t="n">
        <f aca="false">MAX($A$2:$A8378)+1</f>
        <v>7410</v>
      </c>
      <c r="C8379" s="1" t="str">
        <f aca="false">IF(H8379="",F8379,H8379)</f>
        <v>Dairyland WTE Plant</v>
      </c>
      <c r="F8379" s="5"/>
      <c r="G8379" s="1" t="n">
        <v>59810</v>
      </c>
      <c r="H8379" s="1" t="s">
        <v>12452</v>
      </c>
      <c r="I8379" s="1" t="n">
        <v>58303</v>
      </c>
      <c r="J8379" s="1" t="s">
        <v>11005</v>
      </c>
      <c r="K8379" s="1" t="s">
        <v>3381</v>
      </c>
    </row>
    <row r="8380" customFormat="false" ht="15" hidden="false" customHeight="true" outlineLevel="0" collapsed="false">
      <c r="A8380" s="1" t="n">
        <f aca="false">MAX($A$2:$A8379)+1</f>
        <v>7411</v>
      </c>
      <c r="C8380" s="1" t="str">
        <f aca="false">IF(H8380="",F8380,H8380)</f>
        <v>Rockfish Solar LLC</v>
      </c>
      <c r="F8380" s="5"/>
      <c r="G8380" s="1" t="n">
        <v>59811</v>
      </c>
      <c r="H8380" s="1" t="s">
        <v>12453</v>
      </c>
      <c r="I8380" s="1" t="n">
        <v>59589</v>
      </c>
      <c r="J8380" s="1" t="s">
        <v>12453</v>
      </c>
      <c r="K8380" s="1" t="s">
        <v>3381</v>
      </c>
    </row>
    <row r="8381" customFormat="false" ht="15" hidden="false" customHeight="true" outlineLevel="0" collapsed="false">
      <c r="A8381" s="1" t="n">
        <f aca="false">MAX($A$2:$A8380)+1</f>
        <v>7412</v>
      </c>
      <c r="C8381" s="1" t="str">
        <f aca="false">IF(H8381="",F8381,H8381)</f>
        <v>Granby LFG</v>
      </c>
      <c r="F8381" s="5"/>
      <c r="G8381" s="1" t="n">
        <v>59815</v>
      </c>
      <c r="H8381" s="1" t="s">
        <v>12454</v>
      </c>
      <c r="I8381" s="1" t="n">
        <v>59596</v>
      </c>
      <c r="J8381" s="1" t="s">
        <v>12455</v>
      </c>
      <c r="K8381" s="1" t="s">
        <v>3381</v>
      </c>
    </row>
    <row r="8382" customFormat="false" ht="15" hidden="false" customHeight="true" outlineLevel="0" collapsed="false">
      <c r="A8382" s="1" t="n">
        <f aca="false">MAX($A$2:$A8381)+1</f>
        <v>7413</v>
      </c>
      <c r="C8382" s="1" t="str">
        <f aca="false">IF(H8382="",F8382,H8382)</f>
        <v>Nanticoke LFG</v>
      </c>
      <c r="F8382" s="5"/>
      <c r="G8382" s="1" t="n">
        <v>59816</v>
      </c>
      <c r="H8382" s="1" t="s">
        <v>12456</v>
      </c>
      <c r="I8382" s="1" t="n">
        <v>59597</v>
      </c>
      <c r="J8382" s="1" t="s">
        <v>12457</v>
      </c>
      <c r="K8382" s="1" t="s">
        <v>3381</v>
      </c>
    </row>
    <row r="8383" customFormat="false" ht="15" hidden="false" customHeight="true" outlineLevel="0" collapsed="false">
      <c r="A8383" s="1" t="n">
        <f aca="false">MAX($A$2:$A8382)+1</f>
        <v>7414</v>
      </c>
      <c r="C8383" s="1" t="str">
        <f aca="false">IF(H8383="",F8383,H8383)</f>
        <v>Concord Farm</v>
      </c>
      <c r="F8383" s="5"/>
      <c r="G8383" s="1" t="n">
        <v>59818</v>
      </c>
      <c r="H8383" s="1" t="s">
        <v>12458</v>
      </c>
      <c r="I8383" s="1" t="n">
        <v>59599</v>
      </c>
      <c r="J8383" s="1" t="s">
        <v>12459</v>
      </c>
      <c r="K8383" s="1" t="s">
        <v>3381</v>
      </c>
    </row>
    <row r="8384" customFormat="false" ht="15" hidden="false" customHeight="true" outlineLevel="0" collapsed="false">
      <c r="A8384" s="1" t="n">
        <f aca="false">MAX($A$2:$A8383)+1</f>
        <v>7415</v>
      </c>
      <c r="C8384" s="1" t="str">
        <f aca="false">IF(H8384="",F8384,H8384)</f>
        <v>Mohave Electric at Fort Mohave</v>
      </c>
      <c r="F8384" s="5"/>
      <c r="G8384" s="1" t="n">
        <v>59819</v>
      </c>
      <c r="H8384" s="1" t="s">
        <v>12460</v>
      </c>
      <c r="I8384" s="1" t="n">
        <v>59600</v>
      </c>
      <c r="J8384" s="1" t="s">
        <v>12461</v>
      </c>
      <c r="K8384" s="1" t="s">
        <v>3381</v>
      </c>
    </row>
    <row r="8385" customFormat="false" ht="15" hidden="false" customHeight="true" outlineLevel="0" collapsed="false">
      <c r="A8385" s="1" t="n">
        <f aca="false">MAX($A$2:$A8384)+1</f>
        <v>7416</v>
      </c>
      <c r="C8385" s="1" t="str">
        <f aca="false">IF(H8385="",F8385,H8385)</f>
        <v>Hunt Farm Solar</v>
      </c>
      <c r="F8385" s="5"/>
      <c r="G8385" s="1" t="n">
        <v>59820</v>
      </c>
      <c r="H8385" s="1" t="s">
        <v>12462</v>
      </c>
      <c r="I8385" s="1" t="n">
        <v>59601</v>
      </c>
      <c r="J8385" s="1" t="s">
        <v>12463</v>
      </c>
      <c r="K8385" s="1" t="s">
        <v>3381</v>
      </c>
    </row>
    <row r="8386" customFormat="false" ht="15" hidden="false" customHeight="true" outlineLevel="0" collapsed="false">
      <c r="A8386" s="1" t="n">
        <f aca="false">MAX($A$2:$A8385)+1</f>
        <v>7417</v>
      </c>
      <c r="C8386" s="1" t="str">
        <f aca="false">IF(H8386="",F8386,H8386)</f>
        <v>205 Sturbridge A</v>
      </c>
      <c r="F8386" s="5"/>
      <c r="G8386" s="1" t="n">
        <v>59821</v>
      </c>
      <c r="H8386" s="1" t="s">
        <v>12464</v>
      </c>
      <c r="I8386" s="1" t="n">
        <v>59602</v>
      </c>
      <c r="J8386" s="1" t="s">
        <v>12465</v>
      </c>
      <c r="K8386" s="1" t="s">
        <v>3381</v>
      </c>
    </row>
    <row r="8387" customFormat="false" ht="15" hidden="false" customHeight="true" outlineLevel="0" collapsed="false">
      <c r="A8387" s="1" t="n">
        <f aca="false">MAX($A$2:$A8386)+1</f>
        <v>7418</v>
      </c>
      <c r="C8387" s="1" t="str">
        <f aca="false">IF(H8387="",F8387,H8387)</f>
        <v>201 Sturbridge B</v>
      </c>
      <c r="F8387" s="5"/>
      <c r="G8387" s="1" t="n">
        <v>59822</v>
      </c>
      <c r="H8387" s="1" t="s">
        <v>12466</v>
      </c>
      <c r="I8387" s="1" t="n">
        <v>59603</v>
      </c>
      <c r="J8387" s="1" t="s">
        <v>12467</v>
      </c>
      <c r="K8387" s="1" t="s">
        <v>3381</v>
      </c>
    </row>
    <row r="8388" customFormat="false" ht="15" hidden="false" customHeight="true" outlineLevel="0" collapsed="false">
      <c r="A8388" s="1" t="n">
        <f aca="false">MAX($A$2:$A8387)+1</f>
        <v>7419</v>
      </c>
      <c r="C8388" s="1" t="str">
        <f aca="false">IF(H8388="",F8388,H8388)</f>
        <v>INDY III</v>
      </c>
      <c r="F8388" s="5"/>
      <c r="G8388" s="1" t="n">
        <v>59823</v>
      </c>
      <c r="H8388" s="1" t="s">
        <v>12468</v>
      </c>
      <c r="I8388" s="1" t="n">
        <v>59604</v>
      </c>
      <c r="J8388" s="1" t="s">
        <v>12469</v>
      </c>
      <c r="K8388" s="1" t="s">
        <v>3381</v>
      </c>
    </row>
    <row r="8389" customFormat="false" ht="15" hidden="false" customHeight="true" outlineLevel="0" collapsed="false">
      <c r="A8389" s="1" t="n">
        <f aca="false">MAX($A$2:$A8388)+1</f>
        <v>7420</v>
      </c>
      <c r="C8389" s="1" t="str">
        <f aca="false">IF(H8389="",F8389,H8389)</f>
        <v>Sweetgum Solar</v>
      </c>
      <c r="F8389" s="5"/>
      <c r="G8389" s="1" t="n">
        <v>59824</v>
      </c>
      <c r="H8389" s="1" t="s">
        <v>12470</v>
      </c>
      <c r="I8389" s="1" t="n">
        <v>59462</v>
      </c>
      <c r="J8389" s="1" t="s">
        <v>10940</v>
      </c>
      <c r="K8389" s="1" t="s">
        <v>3381</v>
      </c>
    </row>
    <row r="8390" customFormat="false" ht="15" hidden="false" customHeight="true" outlineLevel="0" collapsed="false">
      <c r="A8390" s="1" t="n">
        <f aca="false">MAX($A$2:$A8389)+1</f>
        <v>7421</v>
      </c>
      <c r="C8390" s="1" t="str">
        <f aca="false">IF(H8390="",F8390,H8390)</f>
        <v>Balsam</v>
      </c>
      <c r="F8390" s="5"/>
      <c r="G8390" s="1" t="n">
        <v>59828</v>
      </c>
      <c r="H8390" s="1" t="s">
        <v>12471</v>
      </c>
      <c r="I8390" s="1" t="n">
        <v>59462</v>
      </c>
      <c r="J8390" s="1" t="s">
        <v>10940</v>
      </c>
      <c r="K8390" s="1" t="s">
        <v>3381</v>
      </c>
    </row>
    <row r="8391" customFormat="false" ht="15" hidden="false" customHeight="true" outlineLevel="0" collapsed="false">
      <c r="A8391" s="1" t="n">
        <f aca="false">MAX($A$2:$A8390)+1</f>
        <v>7422</v>
      </c>
      <c r="C8391" s="1" t="str">
        <f aca="false">IF(H8391="",F8391,H8391)</f>
        <v>Royal Solar</v>
      </c>
      <c r="F8391" s="5"/>
      <c r="G8391" s="1" t="n">
        <v>59831</v>
      </c>
      <c r="H8391" s="1" t="s">
        <v>12472</v>
      </c>
      <c r="I8391" s="1" t="n">
        <v>59611</v>
      </c>
      <c r="J8391" s="1" t="s">
        <v>12472</v>
      </c>
      <c r="K8391" s="1" t="s">
        <v>3381</v>
      </c>
    </row>
    <row r="8392" customFormat="false" ht="15" hidden="false" customHeight="true" outlineLevel="0" collapsed="false">
      <c r="A8392" s="1" t="n">
        <f aca="false">MAX($A$2:$A8391)+1</f>
        <v>7423</v>
      </c>
      <c r="C8392" s="1" t="str">
        <f aca="false">IF(H8392="",F8392,H8392)</f>
        <v>Kinston Solar</v>
      </c>
      <c r="F8392" s="5"/>
      <c r="G8392" s="1" t="n">
        <v>59832</v>
      </c>
      <c r="H8392" s="1" t="s">
        <v>12473</v>
      </c>
      <c r="I8392" s="1" t="n">
        <v>59609</v>
      </c>
      <c r="J8392" s="1" t="s">
        <v>12474</v>
      </c>
      <c r="K8392" s="1" t="s">
        <v>3381</v>
      </c>
    </row>
    <row r="8393" customFormat="false" ht="15" hidden="false" customHeight="true" outlineLevel="0" collapsed="false">
      <c r="A8393" s="1" t="n">
        <f aca="false">MAX($A$2:$A8392)+1</f>
        <v>7424</v>
      </c>
      <c r="C8393" s="1" t="str">
        <f aca="false">IF(H8393="",F8393,H8393)</f>
        <v>Laurinburg Solar</v>
      </c>
      <c r="F8393" s="5"/>
      <c r="G8393" s="1" t="n">
        <v>59833</v>
      </c>
      <c r="H8393" s="1" t="s">
        <v>12475</v>
      </c>
      <c r="I8393" s="1" t="n">
        <v>59610</v>
      </c>
      <c r="J8393" s="1" t="s">
        <v>12476</v>
      </c>
      <c r="K8393" s="1" t="s">
        <v>3381</v>
      </c>
    </row>
    <row r="8394" customFormat="false" ht="15" hidden="false" customHeight="true" outlineLevel="0" collapsed="false">
      <c r="A8394" s="1" t="n">
        <f aca="false">MAX($A$2:$A8393)+1</f>
        <v>7425</v>
      </c>
      <c r="C8394" s="1" t="str">
        <f aca="false">IF(H8394="",F8394,H8394)</f>
        <v>Indy Grocers</v>
      </c>
      <c r="F8394" s="5"/>
      <c r="G8394" s="1" t="n">
        <v>59834</v>
      </c>
      <c r="H8394" s="1" t="s">
        <v>12477</v>
      </c>
      <c r="I8394" s="1" t="n">
        <v>59612</v>
      </c>
      <c r="J8394" s="1" t="s">
        <v>12478</v>
      </c>
      <c r="K8394" s="1" t="s">
        <v>3381</v>
      </c>
    </row>
    <row r="8395" customFormat="false" ht="15" hidden="false" customHeight="true" outlineLevel="0" collapsed="false">
      <c r="A8395" s="1" t="n">
        <f aca="false">MAX($A$2:$A8394)+1</f>
        <v>7426</v>
      </c>
      <c r="C8395" s="1" t="str">
        <f aca="false">IF(H8395="",F8395,H8395)</f>
        <v>Newton Grove</v>
      </c>
      <c r="F8395" s="5"/>
      <c r="G8395" s="1" t="n">
        <v>59835</v>
      </c>
      <c r="H8395" s="1" t="s">
        <v>12479</v>
      </c>
      <c r="I8395" s="1" t="n">
        <v>59462</v>
      </c>
      <c r="J8395" s="1" t="s">
        <v>10940</v>
      </c>
      <c r="K8395" s="1" t="s">
        <v>3381</v>
      </c>
    </row>
    <row r="8396" customFormat="false" ht="15" hidden="false" customHeight="true" outlineLevel="0" collapsed="false">
      <c r="A8396" s="1" t="n">
        <f aca="false">MAX($A$2:$A8395)+1</f>
        <v>7427</v>
      </c>
      <c r="C8396" s="1" t="str">
        <f aca="false">IF(H8396="",F8396,H8396)</f>
        <v>Slate Creek Wind Project LLC</v>
      </c>
      <c r="F8396" s="5"/>
      <c r="G8396" s="1" t="n">
        <v>59837</v>
      </c>
      <c r="H8396" s="1" t="s">
        <v>12480</v>
      </c>
      <c r="I8396" s="1" t="n">
        <v>57170</v>
      </c>
      <c r="J8396" s="1" t="s">
        <v>6439</v>
      </c>
      <c r="K8396" s="1" t="s">
        <v>3381</v>
      </c>
    </row>
    <row r="8397" customFormat="false" ht="15" hidden="false" customHeight="true" outlineLevel="0" collapsed="false">
      <c r="A8397" s="1" t="n">
        <f aca="false">MAX($A$2:$A8396)+1</f>
        <v>7428</v>
      </c>
      <c r="C8397" s="1" t="str">
        <f aca="false">IF(H8397="",F8397,H8397)</f>
        <v>Spring Hill Road</v>
      </c>
      <c r="F8397" s="5"/>
      <c r="G8397" s="1" t="n">
        <v>59839</v>
      </c>
      <c r="H8397" s="1" t="s">
        <v>12481</v>
      </c>
      <c r="I8397" s="1" t="n">
        <v>58661</v>
      </c>
      <c r="J8397" s="1" t="s">
        <v>10389</v>
      </c>
      <c r="K8397" s="1" t="s">
        <v>3381</v>
      </c>
    </row>
    <row r="8398" customFormat="false" ht="15" hidden="false" customHeight="true" outlineLevel="0" collapsed="false">
      <c r="A8398" s="1" t="n">
        <f aca="false">MAX($A$2:$A8397)+1</f>
        <v>7429</v>
      </c>
      <c r="C8398" s="1" t="str">
        <f aca="false">IF(H8398="",F8398,H8398)</f>
        <v>General Motors Corp at White Marsh MD</v>
      </c>
      <c r="F8398" s="5"/>
      <c r="G8398" s="1" t="n">
        <v>59841</v>
      </c>
      <c r="H8398" s="1" t="s">
        <v>12482</v>
      </c>
      <c r="I8398" s="1" t="n">
        <v>56975</v>
      </c>
      <c r="J8398" s="1" t="s">
        <v>10152</v>
      </c>
      <c r="K8398" s="1" t="s">
        <v>3381</v>
      </c>
    </row>
    <row r="8399" customFormat="false" ht="15" hidden="false" customHeight="true" outlineLevel="0" collapsed="false">
      <c r="A8399" s="1" t="n">
        <f aca="false">MAX($A$2:$A8398)+1</f>
        <v>7430</v>
      </c>
      <c r="C8399" s="1" t="str">
        <f aca="false">IF(H8399="",F8399,H8399)</f>
        <v>CNE at Cambridge MD</v>
      </c>
      <c r="F8399" s="5"/>
      <c r="G8399" s="1" t="n">
        <v>59842</v>
      </c>
      <c r="H8399" s="1" t="s">
        <v>12483</v>
      </c>
      <c r="I8399" s="1" t="n">
        <v>58304</v>
      </c>
      <c r="J8399" s="1" t="s">
        <v>11007</v>
      </c>
      <c r="K8399" s="1" t="s">
        <v>3381</v>
      </c>
    </row>
    <row r="8400" customFormat="false" ht="15" hidden="false" customHeight="true" outlineLevel="0" collapsed="false">
      <c r="A8400" s="1" t="n">
        <f aca="false">MAX($A$2:$A8399)+1</f>
        <v>7431</v>
      </c>
      <c r="C8400" s="1" t="str">
        <f aca="false">IF(H8400="",F8400,H8400)</f>
        <v>Georgia Power at Wadley GA</v>
      </c>
      <c r="F8400" s="5"/>
      <c r="G8400" s="1" t="n">
        <v>59843</v>
      </c>
      <c r="H8400" s="1" t="s">
        <v>12484</v>
      </c>
      <c r="I8400" s="1" t="n">
        <v>59617</v>
      </c>
      <c r="J8400" s="1" t="s">
        <v>12485</v>
      </c>
      <c r="K8400" s="1" t="s">
        <v>3381</v>
      </c>
    </row>
    <row r="8401" customFormat="false" ht="15" hidden="false" customHeight="true" outlineLevel="0" collapsed="false">
      <c r="A8401" s="1" t="n">
        <f aca="false">MAX($A$2:$A8400)+1</f>
        <v>7432</v>
      </c>
      <c r="C8401" s="1" t="str">
        <f aca="false">IF(H8401="",F8401,H8401)</f>
        <v>Munich Re Plaza</v>
      </c>
      <c r="F8401" s="5"/>
      <c r="G8401" s="1" t="n">
        <v>59844</v>
      </c>
      <c r="H8401" s="1" t="s">
        <v>12486</v>
      </c>
      <c r="I8401" s="1" t="n">
        <v>59614</v>
      </c>
      <c r="J8401" s="1" t="s">
        <v>12487</v>
      </c>
      <c r="K8401" s="1" t="s">
        <v>3381</v>
      </c>
    </row>
    <row r="8402" customFormat="false" ht="15" hidden="false" customHeight="true" outlineLevel="0" collapsed="false">
      <c r="A8402" s="1" t="n">
        <f aca="false">MAX($A$2:$A8401)+1</f>
        <v>7433</v>
      </c>
      <c r="C8402" s="1" t="str">
        <f aca="false">IF(H8402="",F8402,H8402)</f>
        <v>New River</v>
      </c>
      <c r="F8402" s="5"/>
      <c r="G8402" s="1" t="n">
        <v>59845</v>
      </c>
      <c r="H8402" s="1" t="s">
        <v>12488</v>
      </c>
      <c r="I8402" s="1" t="n">
        <v>59452</v>
      </c>
      <c r="J8402" s="1" t="s">
        <v>12346</v>
      </c>
      <c r="K8402" s="1" t="s">
        <v>3381</v>
      </c>
    </row>
    <row r="8403" customFormat="false" ht="15" hidden="false" customHeight="true" outlineLevel="0" collapsed="false">
      <c r="A8403" s="1" t="n">
        <f aca="false">MAX($A$2:$A8402)+1</f>
        <v>7434</v>
      </c>
      <c r="C8403" s="1" t="str">
        <f aca="false">IF(H8403="",F8403,H8403)</f>
        <v>Northwest Community Hospital</v>
      </c>
      <c r="F8403" s="5"/>
      <c r="G8403" s="1" t="n">
        <v>59847</v>
      </c>
      <c r="H8403" s="1" t="s">
        <v>12489</v>
      </c>
      <c r="I8403" s="1" t="n">
        <v>59626</v>
      </c>
      <c r="J8403" s="1" t="s">
        <v>12489</v>
      </c>
      <c r="K8403" s="1" t="s">
        <v>3381</v>
      </c>
    </row>
    <row r="8404" customFormat="false" ht="15" hidden="false" customHeight="true" outlineLevel="0" collapsed="false">
      <c r="A8404" s="1" t="n">
        <f aca="false">MAX($A$2:$A8403)+1</f>
        <v>7435</v>
      </c>
      <c r="C8404" s="1" t="str">
        <f aca="false">IF(H8404="",F8404,H8404)</f>
        <v>Pikes Peak Solar Garden 1 LLC</v>
      </c>
      <c r="F8404" s="5"/>
      <c r="G8404" s="1" t="n">
        <v>59848</v>
      </c>
      <c r="H8404" s="1" t="s">
        <v>12490</v>
      </c>
      <c r="I8404" s="1" t="n">
        <v>59650</v>
      </c>
      <c r="J8404" s="1" t="s">
        <v>12490</v>
      </c>
      <c r="K8404" s="1" t="s">
        <v>3381</v>
      </c>
    </row>
    <row r="8405" customFormat="false" ht="15" hidden="false" customHeight="true" outlineLevel="0" collapsed="false">
      <c r="A8405" s="1" t="n">
        <f aca="false">MAX($A$2:$A8404)+1</f>
        <v>7436</v>
      </c>
      <c r="C8405" s="1" t="str">
        <f aca="false">IF(H8405="",F8405,H8405)</f>
        <v>Adams Community Solar Garden LLC</v>
      </c>
      <c r="F8405" s="5"/>
      <c r="G8405" s="1" t="n">
        <v>59849</v>
      </c>
      <c r="H8405" s="1" t="s">
        <v>12491</v>
      </c>
      <c r="I8405" s="1" t="n">
        <v>59651</v>
      </c>
      <c r="J8405" s="1" t="s">
        <v>12491</v>
      </c>
      <c r="K8405" s="1" t="s">
        <v>3381</v>
      </c>
    </row>
    <row r="8406" customFormat="false" ht="15" hidden="false" customHeight="true" outlineLevel="0" collapsed="false">
      <c r="A8406" s="1" t="n">
        <f aca="false">MAX($A$2:$A8405)+1</f>
        <v>7437</v>
      </c>
      <c r="C8406" s="1" t="str">
        <f aca="false">IF(H8406="",F8406,H8406)</f>
        <v>Adams Community Solar Garden III LLC</v>
      </c>
      <c r="F8406" s="5"/>
      <c r="G8406" s="1" t="n">
        <v>59850</v>
      </c>
      <c r="H8406" s="1" t="s">
        <v>12492</v>
      </c>
      <c r="I8406" s="1" t="n">
        <v>59652</v>
      </c>
      <c r="J8406" s="1" t="s">
        <v>12492</v>
      </c>
      <c r="K8406" s="1" t="s">
        <v>3381</v>
      </c>
    </row>
    <row r="8407" customFormat="false" ht="15" hidden="false" customHeight="true" outlineLevel="0" collapsed="false">
      <c r="A8407" s="1" t="n">
        <f aca="false">MAX($A$2:$A8406)+1</f>
        <v>7438</v>
      </c>
      <c r="C8407" s="1" t="str">
        <f aca="false">IF(H8407="",F8407,H8407)</f>
        <v>SoINCPower6, LLC</v>
      </c>
      <c r="F8407" s="5"/>
      <c r="G8407" s="1" t="n">
        <v>59856</v>
      </c>
      <c r="H8407" s="1" t="s">
        <v>12493</v>
      </c>
      <c r="I8407" s="1" t="n">
        <v>59637</v>
      </c>
      <c r="J8407" s="1" t="s">
        <v>12494</v>
      </c>
      <c r="K8407" s="1" t="s">
        <v>3381</v>
      </c>
    </row>
    <row r="8408" customFormat="false" ht="15" hidden="false" customHeight="true" outlineLevel="0" collapsed="false">
      <c r="A8408" s="1" t="n">
        <f aca="false">MAX($A$2:$A8407)+1</f>
        <v>7439</v>
      </c>
      <c r="C8408" s="1" t="str">
        <f aca="false">IF(H8408="",F8408,H8408)</f>
        <v>SoINCPower5, LLC</v>
      </c>
      <c r="F8408" s="5"/>
      <c r="G8408" s="1" t="n">
        <v>59857</v>
      </c>
      <c r="H8408" s="1" t="s">
        <v>12495</v>
      </c>
      <c r="I8408" s="1" t="n">
        <v>59638</v>
      </c>
      <c r="J8408" s="1" t="s">
        <v>12496</v>
      </c>
      <c r="K8408" s="1" t="s">
        <v>3381</v>
      </c>
    </row>
    <row r="8409" customFormat="false" ht="15" hidden="false" customHeight="true" outlineLevel="0" collapsed="false">
      <c r="A8409" s="1" t="n">
        <f aca="false">MAX($A$2:$A8408)+1</f>
        <v>7440</v>
      </c>
      <c r="C8409" s="1" t="str">
        <f aca="false">IF(H8409="",F8409,H8409)</f>
        <v>Johnston Solar</v>
      </c>
      <c r="F8409" s="5"/>
      <c r="G8409" s="1" t="n">
        <v>59858</v>
      </c>
      <c r="H8409" s="1" t="s">
        <v>12497</v>
      </c>
      <c r="I8409" s="1" t="n">
        <v>59209</v>
      </c>
      <c r="J8409" s="1" t="s">
        <v>12115</v>
      </c>
      <c r="K8409" s="1" t="s">
        <v>3381</v>
      </c>
    </row>
    <row r="8410" customFormat="false" ht="15" hidden="false" customHeight="true" outlineLevel="0" collapsed="false">
      <c r="A8410" s="1" t="n">
        <f aca="false">MAX($A$2:$A8409)+1</f>
        <v>7441</v>
      </c>
      <c r="C8410" s="1" t="str">
        <f aca="false">IF(H8410="",F8410,H8410)</f>
        <v>HP Hood CT</v>
      </c>
      <c r="F8410" s="5"/>
      <c r="G8410" s="1" t="n">
        <v>59860</v>
      </c>
      <c r="H8410" s="1" t="s">
        <v>12498</v>
      </c>
      <c r="I8410" s="1" t="n">
        <v>59636</v>
      </c>
      <c r="J8410" s="1" t="s">
        <v>12499</v>
      </c>
      <c r="K8410" s="1" t="s">
        <v>3381</v>
      </c>
    </row>
    <row r="8411" customFormat="false" ht="15" hidden="false" customHeight="true" outlineLevel="0" collapsed="false">
      <c r="A8411" s="1" t="n">
        <f aca="false">MAX($A$2:$A8410)+1</f>
        <v>7442</v>
      </c>
      <c r="C8411" s="1" t="str">
        <f aca="false">IF(H8411="",F8411,H8411)</f>
        <v>Palmer Solar LLC</v>
      </c>
      <c r="F8411" s="5"/>
      <c r="G8411" s="1" t="n">
        <v>59866</v>
      </c>
      <c r="H8411" s="1" t="s">
        <v>12500</v>
      </c>
      <c r="I8411" s="1" t="n">
        <v>59653</v>
      </c>
      <c r="J8411" s="1" t="s">
        <v>12500</v>
      </c>
      <c r="K8411" s="1" t="s">
        <v>3381</v>
      </c>
    </row>
    <row r="8412" customFormat="false" ht="15" hidden="false" customHeight="true" outlineLevel="0" collapsed="false">
      <c r="A8412" s="1" t="n">
        <f aca="false">MAX($A$2:$A8411)+1</f>
        <v>7443</v>
      </c>
      <c r="C8412" s="1" t="str">
        <f aca="false">IF(H8412="",F8412,H8412)</f>
        <v>Lockheed Martin Solar System</v>
      </c>
      <c r="F8412" s="5"/>
      <c r="G8412" s="1" t="n">
        <v>59867</v>
      </c>
      <c r="H8412" s="1" t="s">
        <v>12501</v>
      </c>
      <c r="I8412" s="1" t="n">
        <v>59648</v>
      </c>
      <c r="J8412" s="1" t="s">
        <v>12501</v>
      </c>
      <c r="K8412" s="1" t="s">
        <v>3381</v>
      </c>
    </row>
    <row r="8413" customFormat="false" ht="15" hidden="false" customHeight="true" outlineLevel="0" collapsed="false">
      <c r="A8413" s="1" t="n">
        <f aca="false">MAX($A$2:$A8412)+1</f>
        <v>7444</v>
      </c>
      <c r="C8413" s="1" t="str">
        <f aca="false">IF(H8413="",F8413,H8413)</f>
        <v>UC Davis South Campus</v>
      </c>
      <c r="F8413" s="5"/>
      <c r="G8413" s="1" t="n">
        <v>59872</v>
      </c>
      <c r="H8413" s="1" t="s">
        <v>12502</v>
      </c>
      <c r="I8413" s="1" t="n">
        <v>59660</v>
      </c>
      <c r="J8413" s="1" t="s">
        <v>12503</v>
      </c>
      <c r="K8413" s="1" t="s">
        <v>3381</v>
      </c>
    </row>
    <row r="8414" customFormat="false" ht="15" hidden="false" customHeight="true" outlineLevel="0" collapsed="false">
      <c r="A8414" s="1" t="n">
        <f aca="false">MAX($A$2:$A8413)+1</f>
        <v>7445</v>
      </c>
      <c r="C8414" s="1" t="str">
        <f aca="false">IF(H8414="",F8414,H8414)</f>
        <v>Lowell Solar Landfill</v>
      </c>
      <c r="F8414" s="5"/>
      <c r="G8414" s="1" t="n">
        <v>59873</v>
      </c>
      <c r="H8414" s="1" t="s">
        <v>12504</v>
      </c>
      <c r="I8414" s="1" t="n">
        <v>59654</v>
      </c>
      <c r="J8414" s="1" t="s">
        <v>12505</v>
      </c>
      <c r="K8414" s="1" t="s">
        <v>3381</v>
      </c>
    </row>
    <row r="8415" customFormat="false" ht="15" hidden="false" customHeight="true" outlineLevel="0" collapsed="false">
      <c r="A8415" s="1" t="n">
        <f aca="false">MAX($A$2:$A8414)+1</f>
        <v>7446</v>
      </c>
      <c r="C8415" s="1" t="str">
        <f aca="false">IF(H8415="",F8415,H8415)</f>
        <v>Richland Solar Center</v>
      </c>
      <c r="F8415" s="5"/>
      <c r="G8415" s="1" t="n">
        <v>59874</v>
      </c>
      <c r="H8415" s="1" t="s">
        <v>12506</v>
      </c>
      <c r="I8415" s="1" t="n">
        <v>58468</v>
      </c>
      <c r="J8415" s="1" t="s">
        <v>11222</v>
      </c>
      <c r="K8415" s="1" t="s">
        <v>3381</v>
      </c>
    </row>
    <row r="8416" customFormat="false" ht="15" hidden="false" customHeight="true" outlineLevel="0" collapsed="false">
      <c r="A8416" s="1" t="n">
        <f aca="false">MAX($A$2:$A8415)+1</f>
        <v>7447</v>
      </c>
      <c r="C8416" s="1" t="str">
        <f aca="false">IF(H8416="",F8416,H8416)</f>
        <v>Great Lakes Central Power Plant</v>
      </c>
      <c r="F8416" s="5"/>
      <c r="G8416" s="1" t="n">
        <v>59884</v>
      </c>
      <c r="H8416" s="1" t="s">
        <v>12507</v>
      </c>
      <c r="I8416" s="1" t="n">
        <v>59667</v>
      </c>
      <c r="J8416" s="1" t="s">
        <v>12508</v>
      </c>
      <c r="K8416" s="1" t="s">
        <v>3381</v>
      </c>
    </row>
    <row r="8417" customFormat="false" ht="15" hidden="false" customHeight="true" outlineLevel="0" collapsed="false">
      <c r="A8417" s="1" t="n">
        <f aca="false">MAX($A$2:$A8416)+1</f>
        <v>7448</v>
      </c>
      <c r="C8417" s="1" t="str">
        <f aca="false">IF(H8417="",F8417,H8417)</f>
        <v>Beaufort Solar, LLC</v>
      </c>
      <c r="F8417" s="5"/>
      <c r="G8417" s="1" t="n">
        <v>59887</v>
      </c>
      <c r="H8417" s="1" t="s">
        <v>12509</v>
      </c>
      <c r="I8417" s="1" t="n">
        <v>59365</v>
      </c>
      <c r="J8417" s="1" t="s">
        <v>10527</v>
      </c>
      <c r="K8417" s="1" t="s">
        <v>3381</v>
      </c>
    </row>
    <row r="8418" customFormat="false" ht="15" hidden="false" customHeight="true" outlineLevel="0" collapsed="false">
      <c r="A8418" s="1" t="n">
        <f aca="false">MAX($A$2:$A8417)+1</f>
        <v>7449</v>
      </c>
      <c r="C8418" s="1" t="str">
        <f aca="false">IF(H8418="",F8418,H8418)</f>
        <v>SunEnergy1-Scotland Neck, LLC</v>
      </c>
      <c r="F8418" s="5"/>
      <c r="G8418" s="1" t="n">
        <v>59898</v>
      </c>
      <c r="H8418" s="1" t="s">
        <v>12510</v>
      </c>
      <c r="I8418" s="1" t="n">
        <v>59672</v>
      </c>
      <c r="J8418" s="1" t="s">
        <v>12510</v>
      </c>
      <c r="K8418" s="1" t="s">
        <v>3381</v>
      </c>
    </row>
    <row r="8419" customFormat="false" ht="15" hidden="false" customHeight="true" outlineLevel="0" collapsed="false">
      <c r="A8419" s="1" t="n">
        <f aca="false">MAX($A$2:$A8418)+1</f>
        <v>7450</v>
      </c>
      <c r="C8419" s="1" t="str">
        <f aca="false">IF(H8419="",F8419,H8419)</f>
        <v>Choco Solar, LLC</v>
      </c>
      <c r="F8419" s="5"/>
      <c r="G8419" s="1" t="n">
        <v>59899</v>
      </c>
      <c r="H8419" s="1" t="s">
        <v>12511</v>
      </c>
      <c r="I8419" s="1" t="n">
        <v>59673</v>
      </c>
      <c r="J8419" s="1" t="s">
        <v>12512</v>
      </c>
      <c r="K8419" s="1" t="s">
        <v>3381</v>
      </c>
    </row>
    <row r="8420" customFormat="false" ht="15" hidden="false" customHeight="true" outlineLevel="0" collapsed="false">
      <c r="A8420" s="1" t="n">
        <f aca="false">MAX($A$2:$A8419)+1</f>
        <v>7451</v>
      </c>
      <c r="C8420" s="1" t="str">
        <f aca="false">IF(H8420="",F8420,H8420)</f>
        <v>Albertson Solar LLC</v>
      </c>
      <c r="F8420" s="5"/>
      <c r="G8420" s="1" t="n">
        <v>59901</v>
      </c>
      <c r="H8420" s="1" t="s">
        <v>12513</v>
      </c>
      <c r="I8420" s="1" t="n">
        <v>59674</v>
      </c>
      <c r="J8420" s="1" t="s">
        <v>12513</v>
      </c>
      <c r="K8420" s="1" t="s">
        <v>3381</v>
      </c>
    </row>
    <row r="8421" customFormat="false" ht="15" hidden="false" customHeight="true" outlineLevel="0" collapsed="false">
      <c r="A8421" s="1" t="n">
        <f aca="false">MAX($A$2:$A8420)+1</f>
        <v>7452</v>
      </c>
      <c r="C8421" s="1" t="str">
        <f aca="false">IF(H8421="",F8421,H8421)</f>
        <v>South Campus Solar</v>
      </c>
      <c r="F8421" s="5"/>
      <c r="G8421" s="1" t="n">
        <v>59922</v>
      </c>
      <c r="H8421" s="1" t="s">
        <v>12514</v>
      </c>
      <c r="I8421" s="1" t="n">
        <v>59685</v>
      </c>
      <c r="J8421" s="1" t="s">
        <v>12515</v>
      </c>
      <c r="K8421" s="1" t="s">
        <v>3381</v>
      </c>
    </row>
    <row r="8422" customFormat="false" ht="15" hidden="false" customHeight="true" outlineLevel="0" collapsed="false">
      <c r="A8422" s="1" t="n">
        <f aca="false">MAX($A$2:$A8421)+1</f>
        <v>7453</v>
      </c>
      <c r="C8422" s="1" t="str">
        <f aca="false">IF(H8422="",F8422,H8422)</f>
        <v>BG Stewart Solar Farm, LLC</v>
      </c>
      <c r="F8422" s="5"/>
      <c r="G8422" s="1" t="n">
        <v>59930</v>
      </c>
      <c r="H8422" s="1" t="s">
        <v>12516</v>
      </c>
      <c r="I8422" s="1" t="n">
        <v>59694</v>
      </c>
      <c r="J8422" s="1" t="s">
        <v>12517</v>
      </c>
      <c r="K8422" s="1" t="s">
        <v>3381</v>
      </c>
    </row>
    <row r="8423" customFormat="false" ht="15" hidden="false" customHeight="true" outlineLevel="0" collapsed="false">
      <c r="A8423" s="1" t="n">
        <f aca="false">MAX($A$2:$A8422)+1</f>
        <v>7454</v>
      </c>
      <c r="C8423" s="1" t="str">
        <f aca="false">IF(H8423="",F8423,H8423)</f>
        <v>FCPC Renewable Generation</v>
      </c>
      <c r="F8423" s="5"/>
      <c r="G8423" s="1" t="n">
        <v>59931</v>
      </c>
      <c r="H8423" s="1" t="s">
        <v>12518</v>
      </c>
      <c r="I8423" s="1" t="n">
        <v>59688</v>
      </c>
      <c r="J8423" s="1" t="s">
        <v>12519</v>
      </c>
      <c r="K8423" s="1" t="s">
        <v>3381</v>
      </c>
    </row>
    <row r="8424" customFormat="false" ht="15" hidden="false" customHeight="true" outlineLevel="0" collapsed="false">
      <c r="A8424" s="1" t="n">
        <f aca="false">MAX($A$2:$A8423)+1</f>
        <v>7455</v>
      </c>
      <c r="C8424" s="1" t="str">
        <f aca="false">IF(H8424="",F8424,H8424)</f>
        <v>Fiddler's Canyon 3</v>
      </c>
      <c r="F8424" s="5"/>
      <c r="G8424" s="1" t="n">
        <v>59932</v>
      </c>
      <c r="H8424" s="1" t="s">
        <v>12520</v>
      </c>
      <c r="I8424" s="1" t="n">
        <v>59695</v>
      </c>
      <c r="J8424" s="1" t="s">
        <v>12521</v>
      </c>
      <c r="K8424" s="1" t="s">
        <v>3381</v>
      </c>
    </row>
    <row r="8425" customFormat="false" ht="15" hidden="false" customHeight="true" outlineLevel="0" collapsed="false">
      <c r="A8425" s="1" t="n">
        <f aca="false">MAX($A$2:$A8424)+1</f>
        <v>7456</v>
      </c>
      <c r="C8425" s="1" t="str">
        <f aca="false">IF(H8425="",F8425,H8425)</f>
        <v>Morgan Lancaster 1</v>
      </c>
      <c r="F8425" s="5"/>
      <c r="G8425" s="1" t="n">
        <v>59942</v>
      </c>
      <c r="H8425" s="1" t="s">
        <v>12522</v>
      </c>
      <c r="I8425" s="1" t="n">
        <v>59613</v>
      </c>
      <c r="J8425" s="1" t="s">
        <v>12523</v>
      </c>
      <c r="K8425" s="1" t="s">
        <v>3381</v>
      </c>
    </row>
    <row r="8426" customFormat="false" ht="15" hidden="false" customHeight="true" outlineLevel="0" collapsed="false">
      <c r="A8426" s="1" t="n">
        <f aca="false">MAX($A$2:$A8425)+1</f>
        <v>7457</v>
      </c>
      <c r="C8426" s="1" t="str">
        <f aca="false">IF(H8426="",F8426,H8426)</f>
        <v>Rattlesnake Den</v>
      </c>
      <c r="F8426" s="5"/>
      <c r="G8426" s="1" t="n">
        <v>59943</v>
      </c>
      <c r="H8426" s="1" t="s">
        <v>12524</v>
      </c>
      <c r="I8426" s="1" t="n">
        <v>59706</v>
      </c>
      <c r="J8426" s="1" t="s">
        <v>12524</v>
      </c>
      <c r="K8426" s="1" t="s">
        <v>3381</v>
      </c>
    </row>
    <row r="8427" customFormat="false" ht="15" hidden="false" customHeight="true" outlineLevel="0" collapsed="false">
      <c r="A8427" s="1" t="n">
        <f aca="false">MAX($A$2:$A8426)+1</f>
        <v>7458</v>
      </c>
      <c r="C8427" s="1" t="str">
        <f aca="false">IF(H8427="",F8427,H8427)</f>
        <v>Conetoe II Solar, LLC</v>
      </c>
      <c r="F8427" s="5"/>
      <c r="G8427" s="1" t="n">
        <v>59944</v>
      </c>
      <c r="H8427" s="1" t="s">
        <v>12525</v>
      </c>
      <c r="I8427" s="1" t="n">
        <v>59707</v>
      </c>
      <c r="J8427" s="1" t="s">
        <v>12525</v>
      </c>
      <c r="K8427" s="1" t="s">
        <v>3381</v>
      </c>
    </row>
    <row r="8428" customFormat="false" ht="15" hidden="false" customHeight="true" outlineLevel="0" collapsed="false">
      <c r="A8428" s="1" t="n">
        <f aca="false">MAX($A$2:$A8427)+1</f>
        <v>7459</v>
      </c>
      <c r="C8428" s="1" t="str">
        <f aca="false">IF(H8428="",F8428,H8428)</f>
        <v>SR Camden</v>
      </c>
      <c r="F8428" s="5"/>
      <c r="G8428" s="1" t="n">
        <v>59947</v>
      </c>
      <c r="H8428" s="1" t="s">
        <v>12526</v>
      </c>
      <c r="I8428" s="1" t="n">
        <v>59710</v>
      </c>
      <c r="J8428" s="1" t="s">
        <v>12527</v>
      </c>
      <c r="K8428" s="1" t="s">
        <v>3381</v>
      </c>
    </row>
    <row r="8429" customFormat="false" ht="15" hidden="false" customHeight="true" outlineLevel="0" collapsed="false">
      <c r="A8429" s="1" t="n">
        <f aca="false">MAX($A$2:$A8428)+1</f>
        <v>7460</v>
      </c>
      <c r="C8429" s="1" t="str">
        <f aca="false">IF(H8429="",F8429,H8429)</f>
        <v>Bakersfield 111</v>
      </c>
      <c r="F8429" s="5"/>
      <c r="G8429" s="1" t="n">
        <v>59948</v>
      </c>
      <c r="H8429" s="1" t="s">
        <v>12528</v>
      </c>
      <c r="I8429" s="1" t="n">
        <v>59711</v>
      </c>
      <c r="J8429" s="1" t="s">
        <v>12529</v>
      </c>
      <c r="K8429" s="1" t="s">
        <v>3381</v>
      </c>
    </row>
    <row r="8430" customFormat="false" ht="15" hidden="false" customHeight="true" outlineLevel="0" collapsed="false">
      <c r="A8430" s="1" t="n">
        <f aca="false">MAX($A$2:$A8429)+1</f>
        <v>7461</v>
      </c>
      <c r="C8430" s="1" t="str">
        <f aca="false">IF(H8430="",F8430,H8430)</f>
        <v>Yadkinville Solar</v>
      </c>
      <c r="F8430" s="5"/>
      <c r="G8430" s="1" t="n">
        <v>59950</v>
      </c>
      <c r="H8430" s="1" t="s">
        <v>12530</v>
      </c>
      <c r="I8430" s="1" t="n">
        <v>58477</v>
      </c>
      <c r="J8430" s="1" t="s">
        <v>11236</v>
      </c>
      <c r="K8430" s="1" t="s">
        <v>3381</v>
      </c>
    </row>
    <row r="8431" customFormat="false" ht="15" hidden="false" customHeight="true" outlineLevel="0" collapsed="false">
      <c r="A8431" s="1" t="n">
        <f aca="false">MAX($A$2:$A8430)+1</f>
        <v>7462</v>
      </c>
      <c r="C8431" s="1" t="str">
        <f aca="false">IF(H8431="",F8431,H8431)</f>
        <v>ESA Smithfield</v>
      </c>
      <c r="F8431" s="5"/>
      <c r="G8431" s="1" t="n">
        <v>59955</v>
      </c>
      <c r="H8431" s="1" t="s">
        <v>12531</v>
      </c>
      <c r="I8431" s="1" t="n">
        <v>59462</v>
      </c>
      <c r="J8431" s="1" t="s">
        <v>10940</v>
      </c>
      <c r="K8431" s="1" t="s">
        <v>3381</v>
      </c>
    </row>
    <row r="8432" customFormat="false" ht="15" hidden="false" customHeight="true" outlineLevel="0" collapsed="false">
      <c r="A8432" s="1" t="n">
        <f aca="false">MAX($A$2:$A8431)+1</f>
        <v>7463</v>
      </c>
      <c r="C8432" s="1" t="str">
        <f aca="false">IF(H8432="",F8432,H8432)</f>
        <v>ESA Selma</v>
      </c>
      <c r="F8432" s="5"/>
      <c r="G8432" s="1" t="n">
        <v>59956</v>
      </c>
      <c r="H8432" s="1" t="s">
        <v>12532</v>
      </c>
      <c r="I8432" s="1" t="n">
        <v>59462</v>
      </c>
      <c r="J8432" s="1" t="s">
        <v>10940</v>
      </c>
      <c r="K8432" s="1" t="s">
        <v>3381</v>
      </c>
    </row>
    <row r="8433" customFormat="false" ht="15" hidden="false" customHeight="true" outlineLevel="0" collapsed="false">
      <c r="A8433" s="1" t="n">
        <f aca="false">MAX($A$2:$A8432)+1</f>
        <v>7464</v>
      </c>
      <c r="C8433" s="1" t="str">
        <f aca="false">IF(H8433="",F8433,H8433)</f>
        <v>Milford 2</v>
      </c>
      <c r="F8433" s="5"/>
      <c r="G8433" s="1" t="n">
        <v>59958</v>
      </c>
      <c r="H8433" s="1" t="s">
        <v>12533</v>
      </c>
      <c r="I8433" s="1" t="n">
        <v>59716</v>
      </c>
      <c r="J8433" s="1" t="s">
        <v>12534</v>
      </c>
      <c r="K8433" s="1" t="s">
        <v>3381</v>
      </c>
    </row>
    <row r="8434" customFormat="false" ht="15" hidden="false" customHeight="true" outlineLevel="0" collapsed="false">
      <c r="A8434" s="1" t="n">
        <f aca="false">MAX($A$2:$A8433)+1</f>
        <v>7465</v>
      </c>
      <c r="C8434" s="1" t="str">
        <f aca="false">IF(H8434="",F8434,H8434)</f>
        <v>Camp Lejeune Solar</v>
      </c>
      <c r="F8434" s="5"/>
      <c r="G8434" s="1" t="n">
        <v>59966</v>
      </c>
      <c r="H8434" s="1" t="s">
        <v>12535</v>
      </c>
      <c r="I8434" s="1" t="n">
        <v>3046</v>
      </c>
      <c r="J8434" s="1" t="s">
        <v>97</v>
      </c>
      <c r="K8434" s="1" t="s">
        <v>3381</v>
      </c>
    </row>
    <row r="8435" customFormat="false" ht="15" hidden="false" customHeight="true" outlineLevel="0" collapsed="false">
      <c r="A8435" s="1" t="n">
        <f aca="false">MAX($A$2:$A8434)+1</f>
        <v>7466</v>
      </c>
      <c r="C8435" s="1" t="str">
        <f aca="false">IF(H8435="",F8435,H8435)</f>
        <v>Pepperidge Farm Bloomfield</v>
      </c>
      <c r="F8435" s="5"/>
      <c r="G8435" s="1" t="n">
        <v>59967</v>
      </c>
      <c r="H8435" s="1" t="s">
        <v>12536</v>
      </c>
      <c r="I8435" s="1" t="n">
        <v>59724</v>
      </c>
      <c r="J8435" s="1" t="s">
        <v>12537</v>
      </c>
      <c r="K8435" s="1" t="s">
        <v>3381</v>
      </c>
    </row>
    <row r="8436" customFormat="false" ht="15" hidden="false" customHeight="true" outlineLevel="0" collapsed="false">
      <c r="A8436" s="1" t="n">
        <f aca="false">MAX($A$2:$A8435)+1</f>
        <v>7467</v>
      </c>
      <c r="C8436" s="1" t="str">
        <f aca="false">IF(H8436="",F8436,H8436)</f>
        <v>Golden West Power Partners LLC</v>
      </c>
      <c r="F8436" s="5"/>
      <c r="G8436" s="1" t="n">
        <v>59974</v>
      </c>
      <c r="H8436" s="1" t="s">
        <v>12538</v>
      </c>
      <c r="I8436" s="1" t="n">
        <v>59729</v>
      </c>
      <c r="J8436" s="1" t="s">
        <v>12539</v>
      </c>
      <c r="K8436" s="1" t="s">
        <v>3381</v>
      </c>
    </row>
    <row r="8437" customFormat="false" ht="15" hidden="false" customHeight="true" outlineLevel="0" collapsed="false">
      <c r="A8437" s="1" t="n">
        <f aca="false">MAX($A$2:$A8436)+1</f>
        <v>7468</v>
      </c>
      <c r="C8437" s="1" t="str">
        <f aca="false">IF(H8437="",F8437,H8437)</f>
        <v>Carousel Wind Farm LLC</v>
      </c>
      <c r="F8437" s="5"/>
      <c r="G8437" s="1" t="n">
        <v>59975</v>
      </c>
      <c r="H8437" s="1" t="s">
        <v>12540</v>
      </c>
      <c r="I8437" s="1" t="n">
        <v>59730</v>
      </c>
      <c r="J8437" s="1" t="s">
        <v>12541</v>
      </c>
      <c r="K8437" s="1" t="s">
        <v>3381</v>
      </c>
    </row>
    <row r="8438" customFormat="false" ht="15" hidden="false" customHeight="true" outlineLevel="0" collapsed="false">
      <c r="A8438" s="1" t="n">
        <f aca="false">MAX($A$2:$A8437)+1</f>
        <v>7469</v>
      </c>
      <c r="C8438" s="1" t="str">
        <f aca="false">IF(H8438="",F8438,H8438)</f>
        <v>Columbia Solar Energy, LLC</v>
      </c>
      <c r="F8438" s="5"/>
      <c r="G8438" s="1" t="n">
        <v>59979</v>
      </c>
      <c r="H8438" s="1" t="s">
        <v>12542</v>
      </c>
      <c r="I8438" s="1" t="n">
        <v>59736</v>
      </c>
      <c r="J8438" s="1" t="s">
        <v>12543</v>
      </c>
      <c r="K8438" s="1" t="s">
        <v>3381</v>
      </c>
    </row>
    <row r="8439" customFormat="false" ht="15" hidden="false" customHeight="true" outlineLevel="0" collapsed="false">
      <c r="A8439" s="1" t="n">
        <f aca="false">MAX($A$2:$A8438)+1</f>
        <v>7470</v>
      </c>
      <c r="C8439" s="1" t="str">
        <f aca="false">IF(H8439="",F8439,H8439)</f>
        <v>Scotland Solar RES</v>
      </c>
      <c r="F8439" s="5"/>
      <c r="G8439" s="1" t="n">
        <v>59982</v>
      </c>
      <c r="H8439" s="1" t="s">
        <v>12544</v>
      </c>
      <c r="I8439" s="1" t="n">
        <v>9267</v>
      </c>
      <c r="J8439" s="1" t="s">
        <v>1769</v>
      </c>
      <c r="K8439" s="1" t="s">
        <v>3381</v>
      </c>
    </row>
    <row r="8440" customFormat="false" ht="15" hidden="false" customHeight="true" outlineLevel="0" collapsed="false">
      <c r="A8440" s="1" t="n">
        <f aca="false">MAX($A$2:$A8439)+1</f>
        <v>7471</v>
      </c>
      <c r="C8440" s="1" t="str">
        <f aca="false">IF(H8440="",F8440,H8440)</f>
        <v>Lanesville Solar RES</v>
      </c>
      <c r="F8440" s="5"/>
      <c r="G8440" s="1" t="n">
        <v>59984</v>
      </c>
      <c r="H8440" s="1" t="s">
        <v>12545</v>
      </c>
      <c r="I8440" s="1" t="n">
        <v>9267</v>
      </c>
      <c r="J8440" s="1" t="s">
        <v>1769</v>
      </c>
      <c r="K8440" s="1" t="s">
        <v>3381</v>
      </c>
    </row>
    <row r="8441" customFormat="false" ht="15" hidden="false" customHeight="true" outlineLevel="0" collapsed="false">
      <c r="A8441" s="1" t="n">
        <f aca="false">MAX($A$2:$A8440)+1</f>
        <v>7472</v>
      </c>
      <c r="C8441" s="1" t="str">
        <f aca="false">IF(H8441="",F8441,H8441)</f>
        <v>Ouchchy PV1</v>
      </c>
      <c r="F8441" s="5"/>
      <c r="G8441" s="1" t="n">
        <v>59999</v>
      </c>
      <c r="H8441" s="1" t="s">
        <v>12546</v>
      </c>
      <c r="I8441" s="1" t="n">
        <v>58970</v>
      </c>
      <c r="J8441" s="1" t="s">
        <v>11898</v>
      </c>
      <c r="K8441" s="1" t="s">
        <v>3381</v>
      </c>
    </row>
    <row r="8442" customFormat="false" ht="15" hidden="false" customHeight="true" outlineLevel="0" collapsed="false">
      <c r="A8442" s="1" t="n">
        <f aca="false">MAX($A$2:$A8441)+1</f>
        <v>7473</v>
      </c>
      <c r="C8442" s="1" t="str">
        <f aca="false">IF(H8442="",F8442,H8442)</f>
        <v>Clarkstown Landfill Solar Facility</v>
      </c>
      <c r="F8442" s="5"/>
      <c r="G8442" s="1" t="n">
        <v>60004</v>
      </c>
      <c r="H8442" s="1" t="s">
        <v>12547</v>
      </c>
      <c r="I8442" s="1" t="n">
        <v>60039</v>
      </c>
      <c r="J8442" s="1" t="s">
        <v>12548</v>
      </c>
      <c r="K8442" s="1" t="s">
        <v>3381</v>
      </c>
    </row>
    <row r="8443" customFormat="false" ht="15" hidden="false" customHeight="true" outlineLevel="0" collapsed="false">
      <c r="A8443" s="1" t="n">
        <f aca="false">MAX($A$2:$A8442)+1</f>
        <v>7474</v>
      </c>
      <c r="C8443" s="1" t="str">
        <f aca="false">IF(H8443="",F8443,H8443)</f>
        <v>Morelos del Sol</v>
      </c>
      <c r="F8443" s="5"/>
      <c r="G8443" s="1" t="n">
        <v>60007</v>
      </c>
      <c r="H8443" s="1" t="s">
        <v>12549</v>
      </c>
      <c r="I8443" s="1" t="n">
        <v>17650</v>
      </c>
      <c r="J8443" s="1" t="s">
        <v>5602</v>
      </c>
      <c r="K8443" s="1" t="s">
        <v>3381</v>
      </c>
    </row>
    <row r="8444" customFormat="false" ht="15" hidden="false" customHeight="true" outlineLevel="0" collapsed="false">
      <c r="A8444" s="1" t="n">
        <f aca="false">MAX($A$2:$A8443)+1</f>
        <v>7475</v>
      </c>
      <c r="C8444" s="1" t="str">
        <f aca="false">IF(H8444="",F8444,H8444)</f>
        <v>Hooper Solar</v>
      </c>
      <c r="F8444" s="5"/>
      <c r="G8444" s="1" t="n">
        <v>60008</v>
      </c>
      <c r="H8444" s="1" t="s">
        <v>12550</v>
      </c>
      <c r="I8444" s="1" t="n">
        <v>59744</v>
      </c>
      <c r="J8444" s="1" t="s">
        <v>12551</v>
      </c>
      <c r="K8444" s="1" t="s">
        <v>3381</v>
      </c>
    </row>
    <row r="8445" customFormat="false" ht="15" hidden="false" customHeight="true" outlineLevel="0" collapsed="false">
      <c r="A8445" s="1" t="n">
        <f aca="false">MAX($A$2:$A8444)+1</f>
        <v>7476</v>
      </c>
      <c r="C8445" s="1" t="str">
        <f aca="false">IF(H8445="",F8445,H8445)</f>
        <v>Findlay Wind Farm</v>
      </c>
      <c r="F8445" s="5"/>
      <c r="G8445" s="1" t="n">
        <v>60015</v>
      </c>
      <c r="H8445" s="1" t="s">
        <v>12552</v>
      </c>
      <c r="I8445" s="1" t="n">
        <v>59760</v>
      </c>
      <c r="J8445" s="1" t="s">
        <v>12552</v>
      </c>
      <c r="K8445" s="1" t="s">
        <v>3381</v>
      </c>
    </row>
    <row r="8446" customFormat="false" ht="15" hidden="false" customHeight="true" outlineLevel="0" collapsed="false">
      <c r="A8446" s="1" t="n">
        <f aca="false">MAX($A$2:$A8445)+1</f>
        <v>7477</v>
      </c>
      <c r="C8446" s="1" t="str">
        <f aca="false">IF(H8446="",F8446,H8446)</f>
        <v>Domino Farms Solar</v>
      </c>
      <c r="F8446" s="5"/>
      <c r="G8446" s="1" t="n">
        <v>60017</v>
      </c>
      <c r="H8446" s="1" t="s">
        <v>12553</v>
      </c>
      <c r="I8446" s="1" t="n">
        <v>5109</v>
      </c>
      <c r="J8446" s="1" t="s">
        <v>149</v>
      </c>
      <c r="K8446" s="1" t="s">
        <v>3381</v>
      </c>
    </row>
    <row r="8447" customFormat="false" ht="15" hidden="false" customHeight="true" outlineLevel="0" collapsed="false">
      <c r="A8447" s="1" t="n">
        <f aca="false">MAX($A$2:$A8446)+1</f>
        <v>7478</v>
      </c>
      <c r="C8447" s="1" t="str">
        <f aca="false">IF(H8447="",F8447,H8447)</f>
        <v>Ford World Headquarters</v>
      </c>
      <c r="F8447" s="5"/>
      <c r="G8447" s="1" t="n">
        <v>60018</v>
      </c>
      <c r="H8447" s="1" t="s">
        <v>12554</v>
      </c>
      <c r="I8447" s="1" t="n">
        <v>5109</v>
      </c>
      <c r="J8447" s="1" t="s">
        <v>149</v>
      </c>
      <c r="K8447" s="1" t="s">
        <v>3381</v>
      </c>
    </row>
    <row r="8448" customFormat="false" ht="15" hidden="false" customHeight="true" outlineLevel="0" collapsed="false">
      <c r="A8448" s="1" t="n">
        <f aca="false">MAX($A$2:$A8447)+1</f>
        <v>7479</v>
      </c>
      <c r="C8448" s="1" t="str">
        <f aca="false">IF(H8448="",F8448,H8448)</f>
        <v>Oxford</v>
      </c>
      <c r="F8448" s="5"/>
      <c r="G8448" s="1" t="n">
        <v>60022</v>
      </c>
      <c r="H8448" s="1" t="s">
        <v>2002</v>
      </c>
      <c r="I8448" s="1" t="n">
        <v>59762</v>
      </c>
      <c r="J8448" s="1" t="s">
        <v>12555</v>
      </c>
      <c r="K8448" s="1" t="s">
        <v>3381</v>
      </c>
    </row>
    <row r="8449" customFormat="false" ht="15" hidden="false" customHeight="true" outlineLevel="0" collapsed="false">
      <c r="A8449" s="1" t="n">
        <f aca="false">MAX($A$2:$A8448)+1</f>
        <v>7480</v>
      </c>
      <c r="C8449" s="1" t="str">
        <f aca="false">IF(H8449="",F8449,H8449)</f>
        <v>Little Rock Pham Solar</v>
      </c>
      <c r="F8449" s="5"/>
      <c r="G8449" s="1" t="n">
        <v>60026</v>
      </c>
      <c r="H8449" s="1" t="s">
        <v>12556</v>
      </c>
      <c r="I8449" s="1" t="n">
        <v>59768</v>
      </c>
      <c r="J8449" s="1" t="s">
        <v>12557</v>
      </c>
      <c r="K8449" s="1" t="s">
        <v>3381</v>
      </c>
    </row>
    <row r="8450" customFormat="false" ht="15" hidden="false" customHeight="true" outlineLevel="0" collapsed="false">
      <c r="A8450" s="1" t="n">
        <f aca="false">MAX($A$2:$A8449)+1</f>
        <v>7481</v>
      </c>
      <c r="C8450" s="1" t="str">
        <f aca="false">IF(H8450="",F8450,H8450)</f>
        <v>Adera Solar</v>
      </c>
      <c r="F8450" s="5"/>
      <c r="G8450" s="1" t="n">
        <v>60027</v>
      </c>
      <c r="H8450" s="1" t="s">
        <v>12558</v>
      </c>
      <c r="I8450" s="1" t="n">
        <v>58661</v>
      </c>
      <c r="J8450" s="1" t="s">
        <v>10389</v>
      </c>
      <c r="K8450" s="1" t="s">
        <v>3381</v>
      </c>
    </row>
    <row r="8451" customFormat="false" ht="15" hidden="false" customHeight="true" outlineLevel="0" collapsed="false">
      <c r="A8451" s="1" t="n">
        <f aca="false">MAX($A$2:$A8450)+1</f>
        <v>7482</v>
      </c>
      <c r="C8451" s="1" t="str">
        <f aca="false">IF(H8451="",F8451,H8451)</f>
        <v>CES VMT Solar</v>
      </c>
      <c r="F8451" s="5"/>
      <c r="G8451" s="1" t="n">
        <v>60029</v>
      </c>
      <c r="H8451" s="1" t="s">
        <v>12559</v>
      </c>
      <c r="I8451" s="1" t="n">
        <v>57365</v>
      </c>
      <c r="J8451" s="1" t="s">
        <v>10578</v>
      </c>
      <c r="K8451" s="1" t="s">
        <v>3381</v>
      </c>
    </row>
    <row r="8452" customFormat="false" ht="15" hidden="false" customHeight="true" outlineLevel="0" collapsed="false">
      <c r="A8452" s="1" t="n">
        <f aca="false">MAX($A$2:$A8451)+1</f>
        <v>7483</v>
      </c>
      <c r="C8452" s="1" t="str">
        <f aca="false">IF(H8452="",F8452,H8452)</f>
        <v>Tequesquite Landfill Solar PV Project</v>
      </c>
      <c r="F8452" s="5"/>
      <c r="G8452" s="1" t="n">
        <v>60035</v>
      </c>
      <c r="H8452" s="1" t="s">
        <v>12560</v>
      </c>
      <c r="I8452" s="1" t="n">
        <v>59775</v>
      </c>
      <c r="J8452" s="1" t="s">
        <v>12561</v>
      </c>
      <c r="K8452" s="1" t="s">
        <v>3381</v>
      </c>
    </row>
    <row r="8453" customFormat="false" ht="15" hidden="false" customHeight="true" outlineLevel="0" collapsed="false">
      <c r="A8453" s="1" t="n">
        <f aca="false">MAX($A$2:$A8452)+1</f>
        <v>7484</v>
      </c>
      <c r="C8453" s="1" t="str">
        <f aca="false">IF(H8453="",F8453,H8453)</f>
        <v>CCBC-Catonsville</v>
      </c>
      <c r="F8453" s="5"/>
      <c r="G8453" s="1" t="n">
        <v>60036</v>
      </c>
      <c r="H8453" s="1" t="s">
        <v>12562</v>
      </c>
      <c r="I8453" s="1" t="n">
        <v>58491</v>
      </c>
      <c r="J8453" s="1" t="s">
        <v>11272</v>
      </c>
      <c r="K8453" s="1" t="s">
        <v>3381</v>
      </c>
    </row>
    <row r="8454" customFormat="false" ht="15" hidden="false" customHeight="true" outlineLevel="0" collapsed="false">
      <c r="A8454" s="1" t="n">
        <f aca="false">MAX($A$2:$A8453)+1</f>
        <v>7485</v>
      </c>
      <c r="C8454" s="1" t="str">
        <f aca="false">IF(H8454="",F8454,H8454)</f>
        <v>Owens Corning Headquarters</v>
      </c>
      <c r="F8454" s="5"/>
      <c r="G8454" s="1" t="n">
        <v>60038</v>
      </c>
      <c r="H8454" s="1" t="s">
        <v>12563</v>
      </c>
      <c r="I8454" s="1" t="n">
        <v>58491</v>
      </c>
      <c r="J8454" s="1" t="s">
        <v>11272</v>
      </c>
      <c r="K8454" s="1" t="s">
        <v>3381</v>
      </c>
    </row>
    <row r="8455" customFormat="false" ht="15" hidden="false" customHeight="true" outlineLevel="0" collapsed="false">
      <c r="A8455" s="1" t="n">
        <f aca="false">MAX($A$2:$A8454)+1</f>
        <v>7486</v>
      </c>
      <c r="C8455" s="1" t="str">
        <f aca="false">IF(H8455="",F8455,H8455)</f>
        <v>UI RCP New Haven Fuel Cell</v>
      </c>
      <c r="F8455" s="5"/>
      <c r="G8455" s="1" t="n">
        <v>60040</v>
      </c>
      <c r="H8455" s="1" t="s">
        <v>12564</v>
      </c>
      <c r="I8455" s="1" t="n">
        <v>19497</v>
      </c>
      <c r="J8455" s="1" t="s">
        <v>12565</v>
      </c>
      <c r="K8455" s="1" t="s">
        <v>3381</v>
      </c>
    </row>
    <row r="8456" customFormat="false" ht="15" hidden="false" customHeight="true" outlineLevel="0" collapsed="false">
      <c r="A8456" s="1" t="n">
        <f aca="false">MAX($A$2:$A8455)+1</f>
        <v>7487</v>
      </c>
      <c r="C8456" s="1" t="str">
        <f aca="false">IF(H8456="",F8456,H8456)</f>
        <v>Portage Solar</v>
      </c>
      <c r="F8456" s="5"/>
      <c r="G8456" s="1" t="n">
        <v>60046</v>
      </c>
      <c r="H8456" s="1" t="s">
        <v>12566</v>
      </c>
      <c r="I8456" s="1" t="n">
        <v>58135</v>
      </c>
      <c r="J8456" s="1" t="s">
        <v>10799</v>
      </c>
      <c r="K8456" s="1" t="s">
        <v>3381</v>
      </c>
    </row>
    <row r="8457" customFormat="false" ht="15" hidden="false" customHeight="true" outlineLevel="0" collapsed="false">
      <c r="A8457" s="1" t="n">
        <f aca="false">MAX($A$2:$A8456)+1</f>
        <v>7488</v>
      </c>
      <c r="C8457" s="1" t="str">
        <f aca="false">IF(H8457="",F8457,H8457)</f>
        <v>Middlebury Solar</v>
      </c>
      <c r="F8457" s="5"/>
      <c r="G8457" s="1" t="n">
        <v>60047</v>
      </c>
      <c r="H8457" s="1" t="s">
        <v>12567</v>
      </c>
      <c r="I8457" s="1" t="n">
        <v>58135</v>
      </c>
      <c r="J8457" s="1" t="s">
        <v>10799</v>
      </c>
      <c r="K8457" s="1" t="s">
        <v>3381</v>
      </c>
    </row>
    <row r="8458" customFormat="false" ht="15" hidden="false" customHeight="true" outlineLevel="0" collapsed="false">
      <c r="A8458" s="1" t="n">
        <f aca="false">MAX($A$2:$A8457)+1</f>
        <v>7489</v>
      </c>
      <c r="C8458" s="1" t="str">
        <f aca="false">IF(H8458="",F8458,H8458)</f>
        <v>TWE Chocowinity Solar, LLC</v>
      </c>
      <c r="F8458" s="5"/>
      <c r="G8458" s="1" t="n">
        <v>60048</v>
      </c>
      <c r="H8458" s="1" t="s">
        <v>12568</v>
      </c>
      <c r="I8458" s="1" t="n">
        <v>59781</v>
      </c>
      <c r="J8458" s="1" t="s">
        <v>12569</v>
      </c>
      <c r="K8458" s="1" t="s">
        <v>3381</v>
      </c>
    </row>
    <row r="8459" customFormat="false" ht="15" hidden="false" customHeight="true" outlineLevel="0" collapsed="false">
      <c r="A8459" s="1" t="n">
        <f aca="false">MAX($A$2:$A8458)+1</f>
        <v>7490</v>
      </c>
      <c r="C8459" s="1" t="str">
        <f aca="false">IF(H8459="",F8459,H8459)</f>
        <v>Golden Hills Wind</v>
      </c>
      <c r="F8459" s="5"/>
      <c r="G8459" s="1" t="n">
        <v>60049</v>
      </c>
      <c r="H8459" s="1" t="s">
        <v>12570</v>
      </c>
      <c r="I8459" s="1" t="n">
        <v>59780</v>
      </c>
      <c r="J8459" s="1" t="s">
        <v>12571</v>
      </c>
      <c r="K8459" s="1" t="s">
        <v>3381</v>
      </c>
    </row>
    <row r="8460" customFormat="false" ht="15" hidden="false" customHeight="true" outlineLevel="0" collapsed="false">
      <c r="A8460" s="1" t="n">
        <f aca="false">MAX($A$2:$A8459)+1</f>
        <v>7491</v>
      </c>
      <c r="C8460" s="1" t="str">
        <f aca="false">IF(H8460="",F8460,H8460)</f>
        <v>Innovative Solar 10</v>
      </c>
      <c r="F8460" s="5"/>
      <c r="G8460" s="1" t="n">
        <v>60050</v>
      </c>
      <c r="H8460" s="1" t="s">
        <v>12572</v>
      </c>
      <c r="I8460" s="1" t="n">
        <v>59778</v>
      </c>
      <c r="J8460" s="1" t="s">
        <v>12572</v>
      </c>
      <c r="K8460" s="1" t="s">
        <v>3381</v>
      </c>
    </row>
    <row r="8461" customFormat="false" ht="15" hidden="false" customHeight="true" outlineLevel="0" collapsed="false">
      <c r="A8461" s="1" t="n">
        <f aca="false">MAX($A$2:$A8460)+1</f>
        <v>7492</v>
      </c>
      <c r="C8461" s="1" t="str">
        <f aca="false">IF(H8461="",F8461,H8461)</f>
        <v>Innovative Solar 18, LLC</v>
      </c>
      <c r="F8461" s="5"/>
      <c r="G8461" s="1" t="n">
        <v>60051</v>
      </c>
      <c r="H8461" s="1" t="s">
        <v>12573</v>
      </c>
      <c r="I8461" s="1" t="n">
        <v>59782</v>
      </c>
      <c r="J8461" s="1" t="s">
        <v>12573</v>
      </c>
      <c r="K8461" s="1" t="s">
        <v>3381</v>
      </c>
    </row>
    <row r="8462" customFormat="false" ht="15" hidden="false" customHeight="true" outlineLevel="0" collapsed="false">
      <c r="A8462" s="1" t="n">
        <f aca="false">MAX($A$2:$A8461)+1</f>
        <v>7493</v>
      </c>
      <c r="C8462" s="1" t="str">
        <f aca="false">IF(H8462="",F8462,H8462)</f>
        <v>Innovative Solar 26, LLC</v>
      </c>
      <c r="F8462" s="5"/>
      <c r="G8462" s="1" t="n">
        <v>60052</v>
      </c>
      <c r="H8462" s="1" t="s">
        <v>12574</v>
      </c>
      <c r="I8462" s="1" t="n">
        <v>59783</v>
      </c>
      <c r="J8462" s="1" t="s">
        <v>12574</v>
      </c>
      <c r="K8462" s="1" t="s">
        <v>3381</v>
      </c>
    </row>
    <row r="8463" customFormat="false" ht="15" hidden="false" customHeight="true" outlineLevel="0" collapsed="false">
      <c r="A8463" s="1" t="n">
        <f aca="false">MAX($A$2:$A8462)+1</f>
        <v>7494</v>
      </c>
      <c r="C8463" s="1" t="str">
        <f aca="false">IF(H8463="",F8463,H8463)</f>
        <v>UI RCP Bridgeport Seaside</v>
      </c>
      <c r="F8463" s="5"/>
      <c r="G8463" s="1" t="n">
        <v>60054</v>
      </c>
      <c r="H8463" s="1" t="s">
        <v>12575</v>
      </c>
      <c r="I8463" s="1" t="n">
        <v>19497</v>
      </c>
      <c r="J8463" s="1" t="s">
        <v>12565</v>
      </c>
      <c r="K8463" s="1" t="s">
        <v>3381</v>
      </c>
    </row>
    <row r="8464" customFormat="false" ht="15" hidden="false" customHeight="true" outlineLevel="0" collapsed="false">
      <c r="A8464" s="1" t="n">
        <f aca="false">MAX($A$2:$A8463)+1</f>
        <v>7495</v>
      </c>
      <c r="C8464" s="1" t="str">
        <f aca="false">IF(H8464="",F8464,H8464)</f>
        <v>Innovative Solar 16</v>
      </c>
      <c r="F8464" s="5"/>
      <c r="G8464" s="1" t="n">
        <v>60055</v>
      </c>
      <c r="H8464" s="1" t="s">
        <v>12576</v>
      </c>
      <c r="I8464" s="1" t="n">
        <v>59787</v>
      </c>
      <c r="J8464" s="1" t="s">
        <v>12576</v>
      </c>
      <c r="K8464" s="1" t="s">
        <v>3381</v>
      </c>
    </row>
    <row r="8465" customFormat="false" ht="15" hidden="false" customHeight="true" outlineLevel="0" collapsed="false">
      <c r="A8465" s="1" t="n">
        <f aca="false">MAX($A$2:$A8464)+1</f>
        <v>7496</v>
      </c>
      <c r="C8465" s="1" t="str">
        <f aca="false">IF(H8465="",F8465,H8465)</f>
        <v>Syncarpha Palmer, LLC</v>
      </c>
      <c r="F8465" s="5"/>
      <c r="G8465" s="1" t="n">
        <v>60056</v>
      </c>
      <c r="H8465" s="1" t="s">
        <v>12577</v>
      </c>
      <c r="I8465" s="1" t="n">
        <v>59785</v>
      </c>
      <c r="J8465" s="1" t="s">
        <v>12577</v>
      </c>
      <c r="K8465" s="1" t="s">
        <v>3381</v>
      </c>
    </row>
    <row r="8466" customFormat="false" ht="15" hidden="false" customHeight="true" outlineLevel="0" collapsed="false">
      <c r="A8466" s="1" t="n">
        <f aca="false">MAX($A$2:$A8465)+1</f>
        <v>7497</v>
      </c>
      <c r="C8466" s="1" t="str">
        <f aca="false">IF(H8466="",F8466,H8466)</f>
        <v>Los Vientos V Wind Power</v>
      </c>
      <c r="F8466" s="5"/>
      <c r="G8466" s="1" t="n">
        <v>60059</v>
      </c>
      <c r="H8466" s="1" t="s">
        <v>12578</v>
      </c>
      <c r="I8466" s="1" t="n">
        <v>59792</v>
      </c>
      <c r="J8466" s="1" t="s">
        <v>12579</v>
      </c>
      <c r="K8466" s="1" t="s">
        <v>3381</v>
      </c>
    </row>
    <row r="8467" customFormat="false" ht="15" hidden="false" customHeight="true" outlineLevel="0" collapsed="false">
      <c r="A8467" s="1" t="n">
        <f aca="false">MAX($A$2:$A8466)+1</f>
        <v>7498</v>
      </c>
      <c r="C8467" s="1" t="str">
        <f aca="false">IF(H8467="",F8467,H8467)</f>
        <v>Lindberg FIeld Solar</v>
      </c>
      <c r="F8467" s="5"/>
      <c r="G8467" s="1" t="n">
        <v>60060</v>
      </c>
      <c r="H8467" s="1" t="s">
        <v>12580</v>
      </c>
      <c r="I8467" s="1" t="n">
        <v>59791</v>
      </c>
      <c r="J8467" s="1" t="s">
        <v>12581</v>
      </c>
      <c r="K8467" s="1" t="s">
        <v>3381</v>
      </c>
    </row>
    <row r="8468" customFormat="false" ht="15" hidden="false" customHeight="true" outlineLevel="0" collapsed="false">
      <c r="A8468" s="1" t="n">
        <f aca="false">MAX($A$2:$A8467)+1</f>
        <v>7499</v>
      </c>
      <c r="C8468" s="1" t="str">
        <f aca="false">IF(H8468="",F8468,H8468)</f>
        <v>Federal Road Solar 1, LLC</v>
      </c>
      <c r="F8468" s="5"/>
      <c r="G8468" s="1" t="n">
        <v>60065</v>
      </c>
      <c r="H8468" s="1" t="s">
        <v>12582</v>
      </c>
      <c r="I8468" s="1" t="n">
        <v>59804</v>
      </c>
      <c r="J8468" s="1" t="s">
        <v>12582</v>
      </c>
      <c r="K8468" s="1" t="s">
        <v>3381</v>
      </c>
    </row>
    <row r="8469" customFormat="false" ht="15" hidden="false" customHeight="true" outlineLevel="0" collapsed="false">
      <c r="A8469" s="1" t="n">
        <f aca="false">MAX($A$2:$A8468)+1</f>
        <v>7500</v>
      </c>
      <c r="C8469" s="1" t="str">
        <f aca="false">IF(H8469="",F8469,H8469)</f>
        <v>BWC Swan Pond River</v>
      </c>
      <c r="F8469" s="5"/>
      <c r="G8469" s="1" t="n">
        <v>60067</v>
      </c>
      <c r="H8469" s="1" t="s">
        <v>12583</v>
      </c>
      <c r="I8469" s="1" t="n">
        <v>59805</v>
      </c>
      <c r="J8469" s="1" t="s">
        <v>12584</v>
      </c>
      <c r="K8469" s="1" t="s">
        <v>3381</v>
      </c>
    </row>
    <row r="8470" customFormat="false" ht="15" hidden="false" customHeight="true" outlineLevel="0" collapsed="false">
      <c r="A8470" s="1" t="n">
        <f aca="false">MAX($A$2:$A8469)+1</f>
        <v>7501</v>
      </c>
      <c r="C8470" s="1" t="str">
        <f aca="false">IF(H8470="",F8470,H8470)</f>
        <v>Cedar Bluff Wind, LLC</v>
      </c>
      <c r="F8470" s="5"/>
      <c r="G8470" s="1" t="n">
        <v>60069</v>
      </c>
      <c r="H8470" s="1" t="s">
        <v>12585</v>
      </c>
      <c r="I8470" s="1" t="n">
        <v>59817</v>
      </c>
      <c r="J8470" s="1" t="s">
        <v>12585</v>
      </c>
      <c r="K8470" s="1" t="s">
        <v>3381</v>
      </c>
    </row>
    <row r="8471" customFormat="false" ht="15" hidden="false" customHeight="true" outlineLevel="0" collapsed="false">
      <c r="A8471" s="1" t="n">
        <f aca="false">MAX($A$2:$A8470)+1</f>
        <v>7502</v>
      </c>
      <c r="C8471" s="1" t="str">
        <f aca="false">IF(H8471="",F8471,H8471)</f>
        <v>Neisler Street Solar</v>
      </c>
      <c r="F8471" s="5"/>
      <c r="G8471" s="1" t="n">
        <v>60072</v>
      </c>
      <c r="H8471" s="1" t="s">
        <v>12586</v>
      </c>
      <c r="I8471" s="1" t="n">
        <v>59825</v>
      </c>
      <c r="J8471" s="1" t="s">
        <v>12587</v>
      </c>
      <c r="K8471" s="1" t="s">
        <v>3381</v>
      </c>
    </row>
    <row r="8472" customFormat="false" ht="15" hidden="false" customHeight="true" outlineLevel="0" collapsed="false">
      <c r="A8472" s="1" t="n">
        <f aca="false">MAX($A$2:$A8471)+1</f>
        <v>7503</v>
      </c>
      <c r="C8472" s="1" t="str">
        <f aca="false">IF(H8472="",F8472,H8472)</f>
        <v>Leominster</v>
      </c>
      <c r="F8472" s="5"/>
      <c r="G8472" s="1" t="n">
        <v>60073</v>
      </c>
      <c r="H8472" s="1" t="s">
        <v>12588</v>
      </c>
      <c r="I8472" s="1" t="n">
        <v>59822</v>
      </c>
      <c r="J8472" s="1" t="s">
        <v>12589</v>
      </c>
      <c r="K8472" s="1" t="s">
        <v>3381</v>
      </c>
    </row>
    <row r="8473" customFormat="false" ht="15" hidden="false" customHeight="true" outlineLevel="0" collapsed="false">
      <c r="A8473" s="1" t="n">
        <f aca="false">MAX($A$2:$A8472)+1</f>
        <v>7504</v>
      </c>
      <c r="C8473" s="1" t="str">
        <f aca="false">IF(H8473="",F8473,H8473)</f>
        <v>North Adams Landfill</v>
      </c>
      <c r="F8473" s="5"/>
      <c r="G8473" s="1" t="n">
        <v>60074</v>
      </c>
      <c r="H8473" s="1" t="s">
        <v>12590</v>
      </c>
      <c r="I8473" s="1" t="n">
        <v>59823</v>
      </c>
      <c r="J8473" s="1" t="s">
        <v>12591</v>
      </c>
      <c r="K8473" s="1" t="s">
        <v>3381</v>
      </c>
    </row>
    <row r="8474" customFormat="false" ht="15" hidden="false" customHeight="true" outlineLevel="0" collapsed="false">
      <c r="A8474" s="1" t="n">
        <f aca="false">MAX($A$2:$A8473)+1</f>
        <v>7505</v>
      </c>
      <c r="C8474" s="1" t="str">
        <f aca="false">IF(H8474="",F8474,H8474)</f>
        <v>Fisher Road Solar</v>
      </c>
      <c r="F8474" s="5"/>
      <c r="G8474" s="1" t="n">
        <v>60075</v>
      </c>
      <c r="H8474" s="1" t="s">
        <v>12592</v>
      </c>
      <c r="I8474" s="1" t="n">
        <v>59824</v>
      </c>
      <c r="J8474" s="1" t="s">
        <v>12593</v>
      </c>
      <c r="K8474" s="1" t="s">
        <v>3381</v>
      </c>
    </row>
    <row r="8475" customFormat="false" ht="15" hidden="false" customHeight="true" outlineLevel="0" collapsed="false">
      <c r="A8475" s="1" t="n">
        <f aca="false">MAX($A$2:$A8474)+1</f>
        <v>7506</v>
      </c>
      <c r="C8475" s="1" t="str">
        <f aca="false">IF(H8475="",F8475,H8475)</f>
        <v>Fresno Solar</v>
      </c>
      <c r="F8475" s="5"/>
      <c r="G8475" s="1" t="n">
        <v>60083</v>
      </c>
      <c r="H8475" s="1" t="s">
        <v>12594</v>
      </c>
      <c r="I8475" s="1" t="n">
        <v>20323</v>
      </c>
      <c r="J8475" s="1" t="s">
        <v>5971</v>
      </c>
      <c r="K8475" s="1" t="s">
        <v>3381</v>
      </c>
    </row>
    <row r="8476" customFormat="false" ht="15" hidden="false" customHeight="true" outlineLevel="0" collapsed="false">
      <c r="A8476" s="1" t="n">
        <f aca="false">MAX($A$2:$A8475)+1</f>
        <v>7507</v>
      </c>
      <c r="C8476" s="1" t="str">
        <f aca="false">IF(H8476="",F8476,H8476)</f>
        <v>PCA-Valdosta Mill</v>
      </c>
      <c r="F8476" s="5"/>
      <c r="G8476" s="1" t="n">
        <v>60084</v>
      </c>
      <c r="H8476" s="1" t="s">
        <v>12595</v>
      </c>
      <c r="I8476" s="1" t="n">
        <v>59833</v>
      </c>
      <c r="J8476" s="1" t="s">
        <v>12595</v>
      </c>
      <c r="K8476" s="1" t="s">
        <v>3381</v>
      </c>
    </row>
    <row r="8477" customFormat="false" ht="15" hidden="false" customHeight="true" outlineLevel="0" collapsed="false">
      <c r="A8477" s="1" t="n">
        <f aca="false">MAX($A$2:$A8476)+1</f>
        <v>7508</v>
      </c>
      <c r="C8477" s="1" t="str">
        <f aca="false">IF(H8477="",F8477,H8477)</f>
        <v>Elkton Solar</v>
      </c>
      <c r="F8477" s="5"/>
      <c r="G8477" s="1" t="n">
        <v>60089</v>
      </c>
      <c r="H8477" s="1" t="s">
        <v>12596</v>
      </c>
      <c r="I8477" s="1" t="n">
        <v>59838</v>
      </c>
      <c r="J8477" s="1" t="s">
        <v>12597</v>
      </c>
      <c r="K8477" s="1" t="s">
        <v>3381</v>
      </c>
    </row>
    <row r="8478" customFormat="false" ht="15" hidden="false" customHeight="true" outlineLevel="0" collapsed="false">
      <c r="A8478" s="1" t="n">
        <f aca="false">MAX($A$2:$A8477)+1</f>
        <v>7509</v>
      </c>
      <c r="C8478" s="1" t="str">
        <f aca="false">IF(H8478="",F8478,H8478)</f>
        <v>Town of Chestertown- Chestertown WWTP</v>
      </c>
      <c r="F8478" s="5"/>
      <c r="G8478" s="1" t="n">
        <v>60096</v>
      </c>
      <c r="H8478" s="1" t="s">
        <v>12598</v>
      </c>
      <c r="I8478" s="1" t="n">
        <v>57313</v>
      </c>
      <c r="J8478" s="1" t="s">
        <v>10515</v>
      </c>
      <c r="K8478" s="1" t="s">
        <v>3381</v>
      </c>
    </row>
    <row r="8479" customFormat="false" ht="15" hidden="false" customHeight="true" outlineLevel="0" collapsed="false">
      <c r="A8479" s="1" t="n">
        <f aca="false">MAX($A$2:$A8478)+1</f>
        <v>7510</v>
      </c>
      <c r="C8479" s="1" t="str">
        <f aca="false">IF(H8479="",F8479,H8479)</f>
        <v>Dinuba Energy</v>
      </c>
      <c r="F8479" s="5"/>
      <c r="G8479" s="1" t="n">
        <v>60100</v>
      </c>
      <c r="H8479" s="1" t="s">
        <v>12599</v>
      </c>
      <c r="I8479" s="1" t="n">
        <v>59849</v>
      </c>
      <c r="J8479" s="1" t="s">
        <v>12599</v>
      </c>
      <c r="K8479" s="1" t="s">
        <v>3381</v>
      </c>
    </row>
    <row r="8480" customFormat="false" ht="15" hidden="false" customHeight="true" outlineLevel="0" collapsed="false">
      <c r="A8480" s="1" t="n">
        <f aca="false">MAX($A$2:$A8479)+1</f>
        <v>7511</v>
      </c>
      <c r="C8480" s="1" t="str">
        <f aca="false">IF(H8480="",F8480,H8480)</f>
        <v>Shelby Randolph Road Solar 1, LLC</v>
      </c>
      <c r="F8480" s="5"/>
      <c r="G8480" s="1" t="n">
        <v>60101</v>
      </c>
      <c r="H8480" s="1" t="s">
        <v>12600</v>
      </c>
      <c r="I8480" s="1" t="n">
        <v>59462</v>
      </c>
      <c r="J8480" s="1" t="s">
        <v>10940</v>
      </c>
      <c r="K8480" s="1" t="s">
        <v>3381</v>
      </c>
    </row>
    <row r="8481" customFormat="false" ht="15" hidden="false" customHeight="true" outlineLevel="0" collapsed="false">
      <c r="A8481" s="1" t="n">
        <f aca="false">MAX($A$2:$A8480)+1</f>
        <v>7512</v>
      </c>
      <c r="C8481" s="1" t="str">
        <f aca="false">IF(H8481="",F8481,H8481)</f>
        <v>Lorin Industries</v>
      </c>
      <c r="F8481" s="5"/>
      <c r="G8481" s="1" t="n">
        <v>60102</v>
      </c>
      <c r="H8481" s="1" t="s">
        <v>12601</v>
      </c>
      <c r="I8481" s="1" t="n">
        <v>59876</v>
      </c>
      <c r="J8481" s="1" t="s">
        <v>12601</v>
      </c>
      <c r="K8481" s="1" t="s">
        <v>3381</v>
      </c>
    </row>
    <row r="8482" customFormat="false" ht="15" hidden="false" customHeight="true" outlineLevel="0" collapsed="false">
      <c r="A8482" s="1" t="n">
        <f aca="false">MAX($A$2:$A8481)+1</f>
        <v>7513</v>
      </c>
      <c r="C8482" s="1" t="str">
        <f aca="false">IF(H8482="",F8482,H8482)</f>
        <v>Javelina Wind Energy, LLC</v>
      </c>
      <c r="F8482" s="5"/>
      <c r="G8482" s="1" t="n">
        <v>60104</v>
      </c>
      <c r="H8482" s="1" t="s">
        <v>12602</v>
      </c>
      <c r="I8482" s="1" t="n">
        <v>59882</v>
      </c>
      <c r="J8482" s="1" t="s">
        <v>12602</v>
      </c>
      <c r="K8482" s="1" t="s">
        <v>3381</v>
      </c>
    </row>
    <row r="8483" customFormat="false" ht="15" hidden="false" customHeight="true" outlineLevel="0" collapsed="false">
      <c r="A8483" s="1" t="n">
        <f aca="false">MAX($A$2:$A8482)+1</f>
        <v>7514</v>
      </c>
      <c r="C8483" s="1" t="str">
        <f aca="false">IF(H8483="",F8483,H8483)</f>
        <v>Lafayette Solar I, LLC</v>
      </c>
      <c r="F8483" s="5"/>
      <c r="G8483" s="1" t="n">
        <v>60105</v>
      </c>
      <c r="H8483" s="1" t="s">
        <v>12603</v>
      </c>
      <c r="I8483" s="1" t="n">
        <v>59462</v>
      </c>
      <c r="J8483" s="1" t="s">
        <v>10940</v>
      </c>
      <c r="K8483" s="1" t="s">
        <v>3381</v>
      </c>
    </row>
    <row r="8484" customFormat="false" ht="15" hidden="false" customHeight="true" outlineLevel="0" collapsed="false">
      <c r="A8484" s="1" t="n">
        <f aca="false">MAX($A$2:$A8483)+1</f>
        <v>7515</v>
      </c>
      <c r="C8484" s="1" t="str">
        <f aca="false">IF(H8484="",F8484,H8484)</f>
        <v>Rockingham Solar, LLC</v>
      </c>
      <c r="F8484" s="5"/>
      <c r="G8484" s="1" t="n">
        <v>60106</v>
      </c>
      <c r="H8484" s="1" t="s">
        <v>12604</v>
      </c>
      <c r="I8484" s="1" t="n">
        <v>59462</v>
      </c>
      <c r="J8484" s="1" t="s">
        <v>10940</v>
      </c>
      <c r="K8484" s="1" t="s">
        <v>3381</v>
      </c>
    </row>
    <row r="8485" customFormat="false" ht="15" hidden="false" customHeight="true" outlineLevel="0" collapsed="false">
      <c r="A8485" s="1" t="n">
        <f aca="false">MAX($A$2:$A8484)+1</f>
        <v>7516</v>
      </c>
      <c r="C8485" s="1" t="str">
        <f aca="false">IF(H8485="",F8485,H8485)</f>
        <v>York Road Solar I, LLC</v>
      </c>
      <c r="F8485" s="5"/>
      <c r="G8485" s="1" t="n">
        <v>60107</v>
      </c>
      <c r="H8485" s="1" t="s">
        <v>12605</v>
      </c>
      <c r="I8485" s="1" t="n">
        <v>59462</v>
      </c>
      <c r="J8485" s="1" t="s">
        <v>10940</v>
      </c>
      <c r="K8485" s="1" t="s">
        <v>3381</v>
      </c>
    </row>
    <row r="8486" customFormat="false" ht="15" hidden="false" customHeight="true" outlineLevel="0" collapsed="false">
      <c r="A8486" s="1" t="n">
        <f aca="false">MAX($A$2:$A8485)+1</f>
        <v>7517</v>
      </c>
      <c r="C8486" s="1" t="str">
        <f aca="false">IF(H8486="",F8486,H8486)</f>
        <v>SID Solar I, LLC</v>
      </c>
      <c r="F8486" s="5"/>
      <c r="G8486" s="1" t="n">
        <v>60108</v>
      </c>
      <c r="H8486" s="1" t="s">
        <v>12606</v>
      </c>
      <c r="I8486" s="1" t="n">
        <v>59462</v>
      </c>
      <c r="J8486" s="1" t="s">
        <v>10940</v>
      </c>
      <c r="K8486" s="1" t="s">
        <v>3381</v>
      </c>
    </row>
    <row r="8487" customFormat="false" ht="15" hidden="false" customHeight="true" outlineLevel="0" collapsed="false">
      <c r="A8487" s="1" t="n">
        <f aca="false">MAX($A$2:$A8486)+1</f>
        <v>7518</v>
      </c>
      <c r="C8487" s="1" t="str">
        <f aca="false">IF(H8487="",F8487,H8487)</f>
        <v>UCI Fuel Cell</v>
      </c>
      <c r="F8487" s="5"/>
      <c r="G8487" s="1" t="n">
        <v>60120</v>
      </c>
      <c r="H8487" s="1" t="s">
        <v>12607</v>
      </c>
      <c r="I8487" s="1" t="n">
        <v>59892</v>
      </c>
      <c r="J8487" s="1" t="s">
        <v>12608</v>
      </c>
      <c r="K8487" s="1" t="s">
        <v>3381</v>
      </c>
    </row>
    <row r="8488" customFormat="false" ht="15" hidden="false" customHeight="true" outlineLevel="0" collapsed="false">
      <c r="A8488" s="1" t="n">
        <f aca="false">MAX($A$2:$A8487)+1</f>
        <v>7519</v>
      </c>
      <c r="C8488" s="1" t="str">
        <f aca="false">IF(H8488="",F8488,H8488)</f>
        <v>HCE Johnston I, LLC</v>
      </c>
      <c r="F8488" s="5"/>
      <c r="G8488" s="1" t="n">
        <v>60121</v>
      </c>
      <c r="H8488" s="1" t="s">
        <v>12609</v>
      </c>
      <c r="I8488" s="1" t="n">
        <v>59894</v>
      </c>
      <c r="J8488" s="1" t="s">
        <v>12609</v>
      </c>
      <c r="K8488" s="1" t="s">
        <v>3381</v>
      </c>
    </row>
    <row r="8489" customFormat="false" ht="15" hidden="false" customHeight="true" outlineLevel="0" collapsed="false">
      <c r="A8489" s="1" t="n">
        <f aca="false">MAX($A$2:$A8488)+1</f>
        <v>7520</v>
      </c>
      <c r="C8489" s="1" t="str">
        <f aca="false">IF(H8489="",F8489,H8489)</f>
        <v>Zephyr Wind</v>
      </c>
      <c r="F8489" s="5"/>
      <c r="G8489" s="1" t="n">
        <v>60128</v>
      </c>
      <c r="H8489" s="1" t="s">
        <v>12610</v>
      </c>
      <c r="I8489" s="1" t="n">
        <v>59905</v>
      </c>
      <c r="J8489" s="1" t="s">
        <v>12611</v>
      </c>
      <c r="K8489" s="1" t="s">
        <v>3381</v>
      </c>
    </row>
    <row r="8490" customFormat="false" ht="15" hidden="false" customHeight="true" outlineLevel="0" collapsed="false">
      <c r="A8490" s="1" t="n">
        <f aca="false">MAX($A$2:$A8489)+1</f>
        <v>7521</v>
      </c>
      <c r="C8490" s="1" t="str">
        <f aca="false">IF(H8490="",F8490,H8490)</f>
        <v>Red Toad 1425 A Powatan Road, LLC</v>
      </c>
      <c r="F8490" s="5"/>
      <c r="G8490" s="1" t="n">
        <v>60129</v>
      </c>
      <c r="H8490" s="1" t="s">
        <v>12612</v>
      </c>
      <c r="I8490" s="1" t="n">
        <v>59462</v>
      </c>
      <c r="J8490" s="1" t="s">
        <v>10940</v>
      </c>
      <c r="K8490" s="1" t="s">
        <v>3381</v>
      </c>
    </row>
    <row r="8491" customFormat="false" ht="15" hidden="false" customHeight="true" outlineLevel="0" collapsed="false">
      <c r="A8491" s="1" t="n">
        <f aca="false">MAX($A$2:$A8490)+1</f>
        <v>7522</v>
      </c>
      <c r="C8491" s="1" t="str">
        <f aca="false">IF(H8491="",F8491,H8491)</f>
        <v>Big Sand Draw Plant</v>
      </c>
      <c r="F8491" s="5"/>
      <c r="G8491" s="1" t="n">
        <v>60130</v>
      </c>
      <c r="H8491" s="1" t="s">
        <v>12613</v>
      </c>
      <c r="I8491" s="1" t="n">
        <v>5199</v>
      </c>
      <c r="J8491" s="1" t="s">
        <v>8221</v>
      </c>
      <c r="K8491" s="1" t="s">
        <v>3381</v>
      </c>
    </row>
    <row r="8492" customFormat="false" ht="15" hidden="false" customHeight="true" outlineLevel="0" collapsed="false">
      <c r="A8492" s="1" t="n">
        <f aca="false">MAX($A$2:$A8491)+1</f>
        <v>7523</v>
      </c>
      <c r="C8492" s="1" t="str">
        <f aca="false">IF(H8492="",F8492,H8492)</f>
        <v>Durham Solar</v>
      </c>
      <c r="F8492" s="5"/>
      <c r="G8492" s="1" t="n">
        <v>60131</v>
      </c>
      <c r="H8492" s="1" t="s">
        <v>12614</v>
      </c>
      <c r="I8492" s="1" t="n">
        <v>59462</v>
      </c>
      <c r="J8492" s="1" t="s">
        <v>10940</v>
      </c>
      <c r="K8492" s="1" t="s">
        <v>3381</v>
      </c>
    </row>
    <row r="8493" customFormat="false" ht="15" hidden="false" customHeight="true" outlineLevel="0" collapsed="false">
      <c r="A8493" s="1" t="n">
        <f aca="false">MAX($A$2:$A8492)+1</f>
        <v>7524</v>
      </c>
      <c r="C8493" s="1" t="str">
        <f aca="false">IF(H8493="",F8493,H8493)</f>
        <v>Morgan Farm, LLC</v>
      </c>
      <c r="F8493" s="5"/>
      <c r="G8493" s="1" t="n">
        <v>60133</v>
      </c>
      <c r="H8493" s="1" t="s">
        <v>12615</v>
      </c>
      <c r="I8493" s="1" t="n">
        <v>59462</v>
      </c>
      <c r="J8493" s="1" t="s">
        <v>10940</v>
      </c>
      <c r="K8493" s="1" t="s">
        <v>3381</v>
      </c>
    </row>
    <row r="8494" customFormat="false" ht="15" hidden="false" customHeight="true" outlineLevel="0" collapsed="false">
      <c r="A8494" s="1" t="n">
        <f aca="false">MAX($A$2:$A8493)+1</f>
        <v>7525</v>
      </c>
      <c r="C8494" s="1" t="str">
        <f aca="false">IF(H8494="",F8494,H8494)</f>
        <v>Nashville Farms, LLC</v>
      </c>
      <c r="F8494" s="5"/>
      <c r="G8494" s="1" t="n">
        <v>60134</v>
      </c>
      <c r="H8494" s="1" t="s">
        <v>12616</v>
      </c>
      <c r="I8494" s="1" t="n">
        <v>59462</v>
      </c>
      <c r="J8494" s="1" t="s">
        <v>10940</v>
      </c>
      <c r="K8494" s="1" t="s">
        <v>3381</v>
      </c>
    </row>
    <row r="8495" customFormat="false" ht="15" hidden="false" customHeight="true" outlineLevel="0" collapsed="false">
      <c r="A8495" s="1" t="n">
        <f aca="false">MAX($A$2:$A8494)+1</f>
        <v>7526</v>
      </c>
      <c r="C8495" s="1" t="str">
        <f aca="false">IF(H8495="",F8495,H8495)</f>
        <v>Cedar Solar, LLC</v>
      </c>
      <c r="F8495" s="5"/>
      <c r="G8495" s="1" t="n">
        <v>60135</v>
      </c>
      <c r="H8495" s="1" t="s">
        <v>12617</v>
      </c>
      <c r="I8495" s="1" t="n">
        <v>59462</v>
      </c>
      <c r="J8495" s="1" t="s">
        <v>10940</v>
      </c>
      <c r="K8495" s="1" t="s">
        <v>3381</v>
      </c>
    </row>
    <row r="8496" customFormat="false" ht="15" hidden="false" customHeight="true" outlineLevel="0" collapsed="false">
      <c r="A8496" s="1" t="n">
        <f aca="false">MAX($A$2:$A8495)+1</f>
        <v>7527</v>
      </c>
      <c r="C8496" s="1" t="str">
        <f aca="false">IF(H8496="",F8496,H8496)</f>
        <v>Elm Solar, LLC</v>
      </c>
      <c r="F8496" s="5"/>
      <c r="G8496" s="1" t="n">
        <v>60136</v>
      </c>
      <c r="H8496" s="1" t="s">
        <v>12618</v>
      </c>
      <c r="I8496" s="1" t="n">
        <v>59462</v>
      </c>
      <c r="J8496" s="1" t="s">
        <v>10940</v>
      </c>
      <c r="K8496" s="1" t="s">
        <v>3381</v>
      </c>
    </row>
    <row r="8497" customFormat="false" ht="15" hidden="false" customHeight="true" outlineLevel="0" collapsed="false">
      <c r="A8497" s="1" t="n">
        <f aca="false">MAX($A$2:$A8496)+1</f>
        <v>7528</v>
      </c>
      <c r="C8497" s="1" t="str">
        <f aca="false">IF(H8497="",F8497,H8497)</f>
        <v>Glasgow LFGTE</v>
      </c>
      <c r="F8497" s="5"/>
      <c r="G8497" s="1" t="n">
        <v>60137</v>
      </c>
      <c r="H8497" s="1" t="s">
        <v>12619</v>
      </c>
      <c r="I8497" s="1" t="n">
        <v>5580</v>
      </c>
      <c r="J8497" s="1" t="s">
        <v>3395</v>
      </c>
      <c r="K8497" s="1" t="s">
        <v>3381</v>
      </c>
    </row>
    <row r="8498" customFormat="false" ht="15" hidden="false" customHeight="true" outlineLevel="0" collapsed="false">
      <c r="A8498" s="1" t="n">
        <f aca="false">MAX($A$2:$A8497)+1</f>
        <v>7529</v>
      </c>
      <c r="C8498" s="1" t="str">
        <f aca="false">IF(H8498="",F8498,H8498)</f>
        <v>Cornell Geneva Solar Farm</v>
      </c>
      <c r="F8498" s="5"/>
      <c r="G8498" s="1" t="n">
        <v>60150</v>
      </c>
      <c r="H8498" s="1" t="s">
        <v>12620</v>
      </c>
      <c r="I8498" s="1" t="n">
        <v>59942</v>
      </c>
      <c r="J8498" s="1" t="s">
        <v>12621</v>
      </c>
      <c r="K8498" s="1" t="s">
        <v>3381</v>
      </c>
    </row>
    <row r="8499" customFormat="false" ht="15" hidden="false" customHeight="true" outlineLevel="0" collapsed="false">
      <c r="A8499" s="1" t="n">
        <f aca="false">MAX($A$2:$A8498)+1</f>
        <v>7530</v>
      </c>
      <c r="C8499" s="1" t="str">
        <f aca="false">IF(H8499="",F8499,H8499)</f>
        <v>ADS Renewable Energy-Wolf Creek LLC</v>
      </c>
      <c r="F8499" s="5"/>
      <c r="G8499" s="1" t="n">
        <v>60184</v>
      </c>
      <c r="H8499" s="1" t="s">
        <v>12622</v>
      </c>
      <c r="I8499" s="1" t="n">
        <v>59946</v>
      </c>
      <c r="J8499" s="1" t="s">
        <v>12623</v>
      </c>
      <c r="K8499" s="1" t="s">
        <v>3381</v>
      </c>
    </row>
    <row r="8500" customFormat="false" ht="15" hidden="false" customHeight="true" outlineLevel="0" collapsed="false">
      <c r="A8500" s="1" t="n">
        <f aca="false">MAX($A$2:$A8499)+1</f>
        <v>7531</v>
      </c>
      <c r="C8500" s="1" t="str">
        <f aca="false">IF(H8500="",F8500,H8500)</f>
        <v>Conetoe Solar</v>
      </c>
      <c r="F8500" s="5"/>
      <c r="G8500" s="1" t="n">
        <v>60188</v>
      </c>
      <c r="H8500" s="1" t="s">
        <v>12624</v>
      </c>
      <c r="I8500" s="1" t="n">
        <v>59951</v>
      </c>
      <c r="J8500" s="1" t="s">
        <v>12625</v>
      </c>
      <c r="K8500" s="1" t="s">
        <v>3381</v>
      </c>
    </row>
    <row r="8501" customFormat="false" ht="15" hidden="false" customHeight="true" outlineLevel="0" collapsed="false">
      <c r="A8501" s="1" t="n">
        <f aca="false">MAX($A$2:$A8500)+1</f>
        <v>7532</v>
      </c>
      <c r="C8501" s="1" t="str">
        <f aca="false">IF(H8501="",F8501,H8501)</f>
        <v>Sugar Run Solar</v>
      </c>
      <c r="F8501" s="5"/>
      <c r="G8501" s="1" t="n">
        <v>60189</v>
      </c>
      <c r="H8501" s="1" t="s">
        <v>12626</v>
      </c>
      <c r="I8501" s="1" t="n">
        <v>59952</v>
      </c>
      <c r="J8501" s="1" t="s">
        <v>12627</v>
      </c>
      <c r="K8501" s="1" t="s">
        <v>3381</v>
      </c>
    </row>
    <row r="8502" customFormat="false" ht="15" hidden="false" customHeight="true" outlineLevel="0" collapsed="false">
      <c r="A8502" s="1" t="n">
        <f aca="false">MAX($A$2:$A8501)+1</f>
        <v>7533</v>
      </c>
      <c r="C8502" s="1" t="str">
        <f aca="false">IF(H8502="",F8502,H8502)</f>
        <v>HMW Minster PV I</v>
      </c>
      <c r="F8502" s="5"/>
      <c r="G8502" s="1" t="n">
        <v>60190</v>
      </c>
      <c r="H8502" s="1" t="s">
        <v>12628</v>
      </c>
      <c r="I8502" s="1" t="n">
        <v>59209</v>
      </c>
      <c r="J8502" s="1" t="s">
        <v>12115</v>
      </c>
      <c r="K8502" s="1" t="s">
        <v>3381</v>
      </c>
    </row>
    <row r="8503" customFormat="false" ht="15" hidden="false" customHeight="true" outlineLevel="0" collapsed="false">
      <c r="A8503" s="1" t="n">
        <f aca="false">MAX($A$2:$A8502)+1</f>
        <v>7534</v>
      </c>
      <c r="C8503" s="1" t="str">
        <f aca="false">IF(H8503="",F8503,H8503)</f>
        <v>Laurinburg Solar, LLC (Heelstone)</v>
      </c>
      <c r="F8503" s="5"/>
      <c r="G8503" s="1" t="n">
        <v>60200</v>
      </c>
      <c r="H8503" s="1" t="s">
        <v>12629</v>
      </c>
      <c r="I8503" s="1" t="n">
        <v>59462</v>
      </c>
      <c r="J8503" s="1" t="s">
        <v>10940</v>
      </c>
      <c r="K8503" s="1" t="s">
        <v>3381</v>
      </c>
    </row>
    <row r="8504" customFormat="false" ht="15" hidden="false" customHeight="true" outlineLevel="0" collapsed="false">
      <c r="A8504" s="1" t="n">
        <f aca="false">MAX($A$2:$A8503)+1</f>
        <v>7535</v>
      </c>
      <c r="C8504" s="1" t="str">
        <f aca="false">IF(H8504="",F8504,H8504)</f>
        <v>Strata Roof 1</v>
      </c>
      <c r="F8504" s="5"/>
      <c r="G8504" s="1" t="n">
        <v>60219</v>
      </c>
      <c r="H8504" s="1" t="s">
        <v>12630</v>
      </c>
      <c r="I8504" s="1" t="n">
        <v>60004</v>
      </c>
      <c r="J8504" s="1" t="s">
        <v>12631</v>
      </c>
      <c r="K8504" s="1" t="s">
        <v>3381</v>
      </c>
    </row>
    <row r="8505" customFormat="false" ht="15" hidden="false" customHeight="true" outlineLevel="0" collapsed="false">
      <c r="A8505" s="1" t="n">
        <f aca="false">MAX($A$2:$A8504)+1</f>
        <v>7536</v>
      </c>
      <c r="C8505" s="1" t="str">
        <f aca="false">IF(H8505="",F8505,H8505)</f>
        <v>Zero Waste Energy Development Co LLC</v>
      </c>
      <c r="F8505" s="5"/>
      <c r="G8505" s="1" t="n">
        <v>60220</v>
      </c>
      <c r="H8505" s="1" t="s">
        <v>12632</v>
      </c>
      <c r="I8505" s="1" t="n">
        <v>60003</v>
      </c>
      <c r="J8505" s="1" t="s">
        <v>12633</v>
      </c>
      <c r="K8505" s="1" t="s">
        <v>3381</v>
      </c>
    </row>
    <row r="8506" customFormat="false" ht="15" hidden="false" customHeight="true" outlineLevel="0" collapsed="false">
      <c r="A8506" s="1" t="n">
        <f aca="false">MAX($A$2:$A8505)+1</f>
        <v>7537</v>
      </c>
      <c r="C8506" s="1" t="str">
        <f aca="false">IF(H8506="",F8506,H8506)</f>
        <v>Bristol Plant</v>
      </c>
      <c r="F8506" s="5"/>
      <c r="G8506" s="1" t="n">
        <v>60222</v>
      </c>
      <c r="H8506" s="1" t="s">
        <v>12634</v>
      </c>
      <c r="I8506" s="1" t="n">
        <v>59452</v>
      </c>
      <c r="J8506" s="1" t="s">
        <v>12346</v>
      </c>
      <c r="K8506" s="1" t="s">
        <v>3381</v>
      </c>
    </row>
    <row r="8507" customFormat="false" ht="15" hidden="false" customHeight="true" outlineLevel="0" collapsed="false">
      <c r="A8507" s="1" t="n">
        <f aca="false">MAX($A$2:$A8506)+1</f>
        <v>7538</v>
      </c>
      <c r="C8507" s="1" t="str">
        <f aca="false">IF(H8507="",F8507,H8507)</f>
        <v>Equinix San Jose</v>
      </c>
      <c r="F8507" s="5"/>
      <c r="G8507" s="1" t="n">
        <v>60223</v>
      </c>
      <c r="H8507" s="1" t="s">
        <v>12635</v>
      </c>
      <c r="I8507" s="1" t="n">
        <v>57128</v>
      </c>
      <c r="J8507" s="1" t="s">
        <v>10369</v>
      </c>
      <c r="K8507" s="1" t="s">
        <v>3381</v>
      </c>
    </row>
    <row r="8508" customFormat="false" ht="15" hidden="false" customHeight="true" outlineLevel="0" collapsed="false">
      <c r="A8508" s="1" t="n">
        <f aca="false">MAX($A$2:$A8507)+1</f>
        <v>7539</v>
      </c>
      <c r="C8508" s="1" t="str">
        <f aca="false">IF(H8508="",F8508,H8508)</f>
        <v>Intel Santa Clara</v>
      </c>
      <c r="F8508" s="5"/>
      <c r="G8508" s="1" t="n">
        <v>60224</v>
      </c>
      <c r="H8508" s="1" t="s">
        <v>12636</v>
      </c>
      <c r="I8508" s="1" t="n">
        <v>57128</v>
      </c>
      <c r="J8508" s="1" t="s">
        <v>10369</v>
      </c>
      <c r="K8508" s="1" t="s">
        <v>3381</v>
      </c>
    </row>
    <row r="8509" customFormat="false" ht="15" hidden="false" customHeight="true" outlineLevel="0" collapsed="false">
      <c r="A8509" s="1" t="n">
        <f aca="false">MAX($A$2:$A8508)+1</f>
        <v>7540</v>
      </c>
      <c r="C8509" s="1" t="str">
        <f aca="false">IF(H8509="",F8509,H8509)</f>
        <v>Belle Haven Diesel Generation Facility</v>
      </c>
      <c r="F8509" s="5"/>
      <c r="G8509" s="1" t="n">
        <v>60234</v>
      </c>
      <c r="H8509" s="1" t="s">
        <v>12637</v>
      </c>
      <c r="I8509" s="1" t="n">
        <v>40229</v>
      </c>
      <c r="J8509" s="1" t="s">
        <v>908</v>
      </c>
      <c r="K8509" s="1" t="s">
        <v>3381</v>
      </c>
    </row>
    <row r="8510" customFormat="false" ht="15" hidden="false" customHeight="true" outlineLevel="0" collapsed="false">
      <c r="A8510" s="1" t="n">
        <f aca="false">MAX($A$2:$A8509)+1</f>
        <v>7541</v>
      </c>
      <c r="C8510" s="1" t="str">
        <f aca="false">IF(H8510="",F8510,H8510)</f>
        <v>Perdue Diesel Generation Facility</v>
      </c>
      <c r="F8510" s="5"/>
      <c r="G8510" s="1" t="n">
        <v>60235</v>
      </c>
      <c r="H8510" s="1" t="s">
        <v>12638</v>
      </c>
      <c r="I8510" s="1" t="n">
        <v>40229</v>
      </c>
      <c r="J8510" s="1" t="s">
        <v>908</v>
      </c>
      <c r="K8510" s="1" t="s">
        <v>3381</v>
      </c>
    </row>
    <row r="8511" customFormat="false" ht="15" hidden="false" customHeight="true" outlineLevel="0" collapsed="false">
      <c r="A8511" s="1" t="n">
        <f aca="false">MAX($A$2:$A8510)+1</f>
        <v>7542</v>
      </c>
      <c r="C8511" s="1" t="str">
        <f aca="false">IF(H8511="",F8511,H8511)</f>
        <v>Onancock Diesel Generation Facility</v>
      </c>
      <c r="F8511" s="5"/>
      <c r="G8511" s="1" t="n">
        <v>60236</v>
      </c>
      <c r="H8511" s="1" t="s">
        <v>12639</v>
      </c>
      <c r="I8511" s="1" t="n">
        <v>40229</v>
      </c>
      <c r="J8511" s="1" t="s">
        <v>908</v>
      </c>
      <c r="K8511" s="1" t="s">
        <v>3381</v>
      </c>
    </row>
    <row r="8512" customFormat="false" ht="15" hidden="false" customHeight="true" outlineLevel="0" collapsed="false">
      <c r="A8512" s="1" t="n">
        <f aca="false">MAX($A$2:$A8511)+1</f>
        <v>7543</v>
      </c>
      <c r="C8512" s="1" t="str">
        <f aca="false">IF(H8512="",F8512,H8512)</f>
        <v>McDonald Solar Farm, LLC</v>
      </c>
      <c r="F8512" s="5"/>
      <c r="G8512" s="1" t="n">
        <v>60238</v>
      </c>
      <c r="H8512" s="1" t="s">
        <v>12640</v>
      </c>
      <c r="I8512" s="1" t="n">
        <v>60020</v>
      </c>
      <c r="J8512" s="1" t="s">
        <v>12640</v>
      </c>
      <c r="K8512" s="1" t="s">
        <v>3381</v>
      </c>
    </row>
    <row r="8513" customFormat="false" ht="15" hidden="false" customHeight="true" outlineLevel="0" collapsed="false">
      <c r="A8513" s="1" t="n">
        <f aca="false">MAX($A$2:$A8512)+1</f>
        <v>7544</v>
      </c>
      <c r="C8513" s="1" t="str">
        <f aca="false">IF(H8513="",F8513,H8513)</f>
        <v>Pastime Farm, LLC</v>
      </c>
      <c r="F8513" s="5"/>
      <c r="G8513" s="1" t="n">
        <v>60239</v>
      </c>
      <c r="H8513" s="1" t="s">
        <v>12641</v>
      </c>
      <c r="I8513" s="1" t="n">
        <v>60021</v>
      </c>
      <c r="J8513" s="1" t="s">
        <v>12641</v>
      </c>
      <c r="K8513" s="1" t="s">
        <v>3381</v>
      </c>
    </row>
    <row r="8514" customFormat="false" ht="15" hidden="false" customHeight="true" outlineLevel="0" collapsed="false">
      <c r="A8514" s="1" t="n">
        <f aca="false">MAX($A$2:$A8513)+1</f>
        <v>7545</v>
      </c>
      <c r="C8514" s="1" t="str">
        <f aca="false">IF(H8514="",F8514,H8514)</f>
        <v>Yanceyville Farm 3, LLC</v>
      </c>
      <c r="F8514" s="5"/>
      <c r="G8514" s="1" t="n">
        <v>60240</v>
      </c>
      <c r="H8514" s="1" t="s">
        <v>12642</v>
      </c>
      <c r="I8514" s="1" t="n">
        <v>60026</v>
      </c>
      <c r="J8514" s="1" t="s">
        <v>12642</v>
      </c>
      <c r="K8514" s="1" t="s">
        <v>3381</v>
      </c>
    </row>
    <row r="8515" customFormat="false" ht="15" hidden="false" customHeight="true" outlineLevel="0" collapsed="false">
      <c r="A8515" s="1" t="n">
        <f aca="false">MAX($A$2:$A8514)+1</f>
        <v>7546</v>
      </c>
      <c r="C8515" s="1" t="str">
        <f aca="false">IF(H8515="",F8515,H8515)</f>
        <v>Union Renewable Energy Facility</v>
      </c>
      <c r="F8515" s="5"/>
      <c r="G8515" s="1" t="n">
        <v>60241</v>
      </c>
      <c r="H8515" s="1" t="s">
        <v>12643</v>
      </c>
      <c r="I8515" s="1" t="n">
        <v>11118</v>
      </c>
      <c r="J8515" s="1" t="s">
        <v>1820</v>
      </c>
      <c r="K8515" s="1" t="s">
        <v>3381</v>
      </c>
    </row>
    <row r="8516" customFormat="false" ht="15" hidden="false" customHeight="true" outlineLevel="0" collapsed="false">
      <c r="A8516" s="1" t="n">
        <f aca="false">MAX($A$2:$A8515)+1</f>
        <v>7547</v>
      </c>
      <c r="C8516" s="1" t="str">
        <f aca="false">IF(H8516="",F8516,H8516)</f>
        <v>Ambler</v>
      </c>
      <c r="F8516" s="5"/>
      <c r="G8516" s="1" t="n">
        <v>60243</v>
      </c>
      <c r="H8516" s="1" t="s">
        <v>12644</v>
      </c>
      <c r="I8516" s="1" t="n">
        <v>221</v>
      </c>
      <c r="J8516" s="1" t="s">
        <v>5231</v>
      </c>
      <c r="K8516" s="1" t="s">
        <v>3381</v>
      </c>
    </row>
    <row r="8517" customFormat="false" ht="15" hidden="false" customHeight="true" outlineLevel="0" collapsed="false">
      <c r="A8517" s="1" t="n">
        <f aca="false">MAX($A$2:$A8516)+1</f>
        <v>7548</v>
      </c>
      <c r="C8517" s="1" t="str">
        <f aca="false">IF(H8517="",F8517,H8517)</f>
        <v>Marshall</v>
      </c>
      <c r="F8517" s="5"/>
      <c r="G8517" s="1" t="n">
        <v>60244</v>
      </c>
      <c r="H8517" s="1" t="s">
        <v>909</v>
      </c>
      <c r="I8517" s="1" t="n">
        <v>221</v>
      </c>
      <c r="J8517" s="1" t="s">
        <v>5231</v>
      </c>
      <c r="K8517" s="1" t="s">
        <v>3381</v>
      </c>
    </row>
    <row r="8518" customFormat="false" ht="15" hidden="false" customHeight="true" outlineLevel="0" collapsed="false">
      <c r="A8518" s="1" t="n">
        <f aca="false">MAX($A$2:$A8517)+1</f>
        <v>7549</v>
      </c>
      <c r="C8518" s="1" t="str">
        <f aca="false">IF(H8518="",F8518,H8518)</f>
        <v>New Stuyahok</v>
      </c>
      <c r="F8518" s="5"/>
      <c r="G8518" s="1" t="n">
        <v>60245</v>
      </c>
      <c r="H8518" s="1" t="s">
        <v>12645</v>
      </c>
      <c r="I8518" s="1" t="n">
        <v>221</v>
      </c>
      <c r="J8518" s="1" t="s">
        <v>5231</v>
      </c>
      <c r="K8518" s="1" t="s">
        <v>3381</v>
      </c>
    </row>
    <row r="8519" customFormat="false" ht="15" hidden="false" customHeight="true" outlineLevel="0" collapsed="false">
      <c r="A8519" s="1" t="n">
        <f aca="false">MAX($A$2:$A8518)+1</f>
        <v>7550</v>
      </c>
      <c r="C8519" s="1" t="str">
        <f aca="false">IF(H8519="",F8519,H8519)</f>
        <v>Valley View Solar</v>
      </c>
      <c r="F8519" s="5"/>
      <c r="G8519" s="1" t="n">
        <v>60247</v>
      </c>
      <c r="H8519" s="1" t="s">
        <v>12646</v>
      </c>
      <c r="I8519" s="1" t="n">
        <v>60036</v>
      </c>
      <c r="J8519" s="1" t="s">
        <v>12647</v>
      </c>
      <c r="K8519" s="1" t="s">
        <v>3381</v>
      </c>
    </row>
    <row r="8520" customFormat="false" ht="15" hidden="false" customHeight="true" outlineLevel="0" collapsed="false">
      <c r="A8520" s="1" t="n">
        <f aca="false">MAX($A$2:$A8519)+1</f>
        <v>7551</v>
      </c>
      <c r="C8520" s="1" t="str">
        <f aca="false">IF(H8520="",F8520,H8520)</f>
        <v>Skylark</v>
      </c>
      <c r="F8520" s="5"/>
      <c r="G8520" s="1" t="n">
        <v>60248</v>
      </c>
      <c r="H8520" s="1" t="s">
        <v>12648</v>
      </c>
      <c r="I8520" s="1" t="n">
        <v>60036</v>
      </c>
      <c r="J8520" s="1" t="s">
        <v>12647</v>
      </c>
      <c r="K8520" s="1" t="s">
        <v>3381</v>
      </c>
    </row>
    <row r="8521" customFormat="false" ht="15" hidden="false" customHeight="true" outlineLevel="0" collapsed="false">
      <c r="A8521" s="1" t="n">
        <f aca="false">MAX($A$2:$A8520)+1</f>
        <v>7552</v>
      </c>
      <c r="C8521" s="1" t="str">
        <f aca="false">IF(H8521="",F8521,H8521)</f>
        <v>Silicon Valley Clean Water</v>
      </c>
      <c r="F8521" s="5"/>
      <c r="G8521" s="1" t="n">
        <v>60249</v>
      </c>
      <c r="H8521" s="1" t="s">
        <v>12649</v>
      </c>
      <c r="I8521" s="1" t="n">
        <v>60038</v>
      </c>
      <c r="J8521" s="1" t="s">
        <v>12649</v>
      </c>
      <c r="K8521" s="1" t="s">
        <v>3381</v>
      </c>
    </row>
    <row r="8522" customFormat="false" ht="15" hidden="false" customHeight="true" outlineLevel="0" collapsed="false">
      <c r="A8522" s="1" t="n">
        <f aca="false">MAX($A$2:$A8521)+1</f>
        <v>7553</v>
      </c>
      <c r="C8522" s="1" t="str">
        <f aca="false">IF(H8522="",F8522,H8522)</f>
        <v>Swampy Acres</v>
      </c>
      <c r="F8522" s="5"/>
      <c r="G8522" s="1" t="n">
        <v>60250</v>
      </c>
      <c r="H8522" s="1" t="s">
        <v>12650</v>
      </c>
      <c r="I8522" s="1" t="n">
        <v>10433</v>
      </c>
      <c r="J8522" s="1" t="s">
        <v>3410</v>
      </c>
      <c r="K8522" s="1" t="s">
        <v>3381</v>
      </c>
    </row>
    <row r="8523" customFormat="false" ht="15" hidden="false" customHeight="true" outlineLevel="0" collapsed="false">
      <c r="A8523" s="1" t="n">
        <f aca="false">MAX($A$2:$A8522)+1</f>
        <v>7554</v>
      </c>
      <c r="C8523" s="1" t="str">
        <f aca="false">IF(H8523="",F8523,H8523)</f>
        <v>Brevig Mission</v>
      </c>
      <c r="F8523" s="5"/>
      <c r="G8523" s="1" t="n">
        <v>60260</v>
      </c>
      <c r="H8523" s="1" t="s">
        <v>12651</v>
      </c>
      <c r="I8523" s="1" t="n">
        <v>221</v>
      </c>
      <c r="J8523" s="1" t="s">
        <v>5231</v>
      </c>
      <c r="K8523" s="1" t="s">
        <v>3381</v>
      </c>
    </row>
    <row r="8524" customFormat="false" ht="15" hidden="false" customHeight="true" outlineLevel="0" collapsed="false">
      <c r="A8524" s="1" t="n">
        <f aca="false">MAX($A$2:$A8523)+1</f>
        <v>7555</v>
      </c>
      <c r="C8524" s="1" t="str">
        <f aca="false">IF(H8524="",F8524,H8524)</f>
        <v>Prairie Breeze II</v>
      </c>
      <c r="F8524" s="5"/>
      <c r="G8524" s="1" t="n">
        <v>60262</v>
      </c>
      <c r="H8524" s="1" t="s">
        <v>12652</v>
      </c>
      <c r="I8524" s="1" t="n">
        <v>49893</v>
      </c>
      <c r="J8524" s="1" t="s">
        <v>5761</v>
      </c>
      <c r="K8524" s="1" t="s">
        <v>3381</v>
      </c>
    </row>
    <row r="8525" customFormat="false" ht="15" hidden="false" customHeight="true" outlineLevel="0" collapsed="false">
      <c r="A8525" s="1" t="n">
        <f aca="false">MAX($A$2:$A8524)+1</f>
        <v>7556</v>
      </c>
      <c r="C8525" s="1" t="str">
        <f aca="false">IF(H8525="",F8525,H8525)</f>
        <v>Durham AWTF</v>
      </c>
      <c r="F8525" s="5"/>
      <c r="G8525" s="1" t="n">
        <v>60263</v>
      </c>
      <c r="H8525" s="1" t="s">
        <v>12653</v>
      </c>
      <c r="I8525" s="1" t="n">
        <v>60047</v>
      </c>
      <c r="J8525" s="1" t="s">
        <v>12654</v>
      </c>
      <c r="K8525" s="1" t="s">
        <v>3381</v>
      </c>
    </row>
    <row r="8526" customFormat="false" ht="15" hidden="false" customHeight="true" outlineLevel="0" collapsed="false">
      <c r="A8526" s="1" t="n">
        <f aca="false">MAX($A$2:$A8525)+1</f>
        <v>7557</v>
      </c>
      <c r="C8526" s="1" t="str">
        <f aca="false">IF(H8526="",F8526,H8526)</f>
        <v>West Groton CHP</v>
      </c>
      <c r="F8526" s="5"/>
      <c r="G8526" s="1" t="n">
        <v>60276</v>
      </c>
      <c r="H8526" s="1" t="s">
        <v>12655</v>
      </c>
      <c r="I8526" s="1" t="n">
        <v>60058</v>
      </c>
      <c r="J8526" s="1" t="s">
        <v>12656</v>
      </c>
      <c r="K8526" s="1" t="s">
        <v>3381</v>
      </c>
    </row>
    <row r="8527" customFormat="false" ht="15" hidden="false" customHeight="true" outlineLevel="0" collapsed="false">
      <c r="A8527" s="1" t="n">
        <f aca="false">MAX($A$2:$A8526)+1</f>
        <v>7558</v>
      </c>
      <c r="C8527" s="1" t="str">
        <f aca="false">IF(H8527="",F8527,H8527)</f>
        <v>Howell Midland Farm, LLC</v>
      </c>
      <c r="F8527" s="5"/>
      <c r="G8527" s="1" t="n">
        <v>60312</v>
      </c>
      <c r="H8527" s="1" t="s">
        <v>12657</v>
      </c>
      <c r="I8527" s="1" t="n">
        <v>60104</v>
      </c>
      <c r="J8527" s="1" t="s">
        <v>12657</v>
      </c>
      <c r="K8527" s="1" t="s">
        <v>3381</v>
      </c>
    </row>
    <row r="8528" customFormat="false" ht="15" hidden="false" customHeight="true" outlineLevel="0" collapsed="false">
      <c r="A8528" s="1" t="n">
        <f aca="false">MAX($A$2:$A8527)+1</f>
        <v>7559</v>
      </c>
      <c r="C8528" s="1" t="str">
        <f aca="false">IF(H8528="",F8528,H8528)</f>
        <v>Augustus Farm, LLC</v>
      </c>
      <c r="F8528" s="5"/>
      <c r="G8528" s="1" t="n">
        <v>60313</v>
      </c>
      <c r="H8528" s="1" t="s">
        <v>12658</v>
      </c>
      <c r="I8528" s="1" t="n">
        <v>60110</v>
      </c>
      <c r="J8528" s="1" t="s">
        <v>12658</v>
      </c>
      <c r="K8528" s="1" t="s">
        <v>3381</v>
      </c>
    </row>
    <row r="8529" customFormat="false" ht="15" hidden="false" customHeight="true" outlineLevel="0" collapsed="false">
      <c r="A8529" s="1" t="n">
        <f aca="false">MAX($A$2:$A8528)+1</f>
        <v>7560</v>
      </c>
      <c r="C8529" s="1" t="str">
        <f aca="false">IF(H8529="",F8529,H8529)</f>
        <v>Wal-Mart Truth or Consequences PV</v>
      </c>
      <c r="F8529" s="5"/>
      <c r="G8529" s="1" t="n">
        <v>60341</v>
      </c>
      <c r="H8529" s="1" t="s">
        <v>12659</v>
      </c>
      <c r="I8529" s="1" t="n">
        <v>60127</v>
      </c>
      <c r="J8529" s="1" t="s">
        <v>12660</v>
      </c>
      <c r="K8529" s="1" t="s">
        <v>3381</v>
      </c>
    </row>
    <row r="8530" customFormat="false" ht="15" hidden="false" customHeight="true" outlineLevel="0" collapsed="false">
      <c r="A8530" s="1" t="n">
        <f aca="false">MAX($A$2:$A8529)+1</f>
        <v>7561</v>
      </c>
      <c r="C8530" s="1" t="str">
        <f aca="false">IF(H8530="",F8530,H8530)</f>
        <v>Hill AFB LFG Facility, Bldg #737</v>
      </c>
      <c r="F8530" s="5"/>
      <c r="G8530" s="1" t="n">
        <v>60349</v>
      </c>
      <c r="H8530" s="1" t="s">
        <v>12661</v>
      </c>
      <c r="I8530" s="1" t="n">
        <v>60146</v>
      </c>
      <c r="J8530" s="1" t="s">
        <v>12662</v>
      </c>
      <c r="K8530" s="1" t="s">
        <v>3381</v>
      </c>
    </row>
    <row r="8531" customFormat="false" ht="15" hidden="false" customHeight="true" outlineLevel="0" collapsed="false">
      <c r="A8531" s="1" t="n">
        <f aca="false">MAX($A$2:$A8530)+1</f>
        <v>7562</v>
      </c>
      <c r="C8531" s="1" t="str">
        <f aca="false">IF(H8531="",F8531,H8531)</f>
        <v>Vulcraft Solar</v>
      </c>
      <c r="F8531" s="5"/>
      <c r="G8531" s="1" t="n">
        <v>60365</v>
      </c>
      <c r="H8531" s="1" t="s">
        <v>12663</v>
      </c>
      <c r="I8531" s="1" t="n">
        <v>60163</v>
      </c>
      <c r="J8531" s="1" t="s">
        <v>12664</v>
      </c>
      <c r="K8531" s="1" t="s">
        <v>3381</v>
      </c>
    </row>
    <row r="8532" customFormat="false" ht="15" hidden="false" customHeight="true" outlineLevel="0" collapsed="false">
      <c r="A8532" s="1" t="n">
        <f aca="false">MAX($A$2:$A8531)+1</f>
        <v>7563</v>
      </c>
      <c r="C8532" s="1" t="str">
        <f aca="false">IF(H8532="",F8532,H8532)</f>
        <v>Battleboro Farm</v>
      </c>
      <c r="F8532" s="5"/>
      <c r="G8532" s="1" t="n">
        <v>60369</v>
      </c>
      <c r="H8532" s="1" t="s">
        <v>12665</v>
      </c>
      <c r="I8532" s="1" t="n">
        <v>60157</v>
      </c>
      <c r="J8532" s="1" t="s">
        <v>12666</v>
      </c>
      <c r="K8532" s="1" t="s">
        <v>3381</v>
      </c>
    </row>
    <row r="8533" customFormat="false" ht="15" hidden="false" customHeight="true" outlineLevel="0" collapsed="false">
      <c r="A8533" s="1" t="n">
        <f aca="false">MAX($A$2:$A8532)+1</f>
        <v>7564</v>
      </c>
      <c r="C8533" s="1" t="str">
        <f aca="false">IF(H8533="",F8533,H8533)</f>
        <v>Bizzell Church Solar 1, LLC</v>
      </c>
      <c r="F8533" s="5"/>
      <c r="G8533" s="1" t="n">
        <v>60401</v>
      </c>
      <c r="H8533" s="1" t="s">
        <v>12667</v>
      </c>
      <c r="I8533" s="1" t="n">
        <v>60203</v>
      </c>
      <c r="J8533" s="1" t="s">
        <v>12667</v>
      </c>
      <c r="K8533" s="1" t="s">
        <v>3381</v>
      </c>
    </row>
    <row r="8534" customFormat="false" ht="15" hidden="false" customHeight="true" outlineLevel="0" collapsed="false">
      <c r="A8534" s="1" t="n">
        <f aca="false">MAX($A$2:$A8533)+1</f>
        <v>7565</v>
      </c>
      <c r="C8534" s="1" t="str">
        <f aca="false">IF(H8534="",F8534,H8534)</f>
        <v>Currin Solar, LLC</v>
      </c>
      <c r="F8534" s="5"/>
      <c r="G8534" s="1" t="n">
        <v>60403</v>
      </c>
      <c r="H8534" s="1" t="s">
        <v>12668</v>
      </c>
      <c r="I8534" s="1" t="n">
        <v>60205</v>
      </c>
      <c r="J8534" s="1" t="s">
        <v>12668</v>
      </c>
      <c r="K8534" s="1" t="s">
        <v>3381</v>
      </c>
    </row>
    <row r="8535" customFormat="false" ht="15" hidden="false" customHeight="true" outlineLevel="0" collapsed="false">
      <c r="A8535" s="1" t="n">
        <f aca="false">MAX($A$2:$A8534)+1</f>
        <v>7566</v>
      </c>
      <c r="C8535" s="1" t="str">
        <f aca="false">IF(H8535="",F8535,H8535)</f>
        <v>Coventry Photovoltaic, LLC</v>
      </c>
      <c r="F8535" s="5"/>
      <c r="G8535" s="1" t="n">
        <v>60411</v>
      </c>
      <c r="H8535" s="1" t="s">
        <v>12669</v>
      </c>
      <c r="I8535" s="1" t="n">
        <v>60163</v>
      </c>
      <c r="J8535" s="1" t="s">
        <v>12664</v>
      </c>
      <c r="K8535" s="1" t="s">
        <v>3381</v>
      </c>
    </row>
    <row r="8536" customFormat="false" ht="15" hidden="false" customHeight="true" outlineLevel="0" collapsed="false">
      <c r="A8536" s="1" t="n">
        <f aca="false">MAX($A$2:$A8535)+1</f>
        <v>7567</v>
      </c>
      <c r="C8536" s="1" t="str">
        <f aca="false">IF(H8536="",F8536,H8536)</f>
        <v>Don A Campbell 2 Geothermal</v>
      </c>
      <c r="F8536" s="5"/>
      <c r="G8536" s="1" t="n">
        <v>60419</v>
      </c>
      <c r="H8536" s="1" t="s">
        <v>12670</v>
      </c>
      <c r="I8536" s="1" t="n">
        <v>60227</v>
      </c>
      <c r="J8536" s="1" t="s">
        <v>12671</v>
      </c>
      <c r="K8536" s="1" t="s">
        <v>3381</v>
      </c>
    </row>
    <row r="8537" customFormat="false" ht="15" hidden="false" customHeight="true" outlineLevel="0" collapsed="false">
      <c r="A8537" s="1" t="n">
        <f aca="false">MAX($A$2:$A8536)+1</f>
        <v>7568</v>
      </c>
      <c r="C8537" s="1" t="str">
        <f aca="false">IF(H8537="",F8537,H8537)</f>
        <v>Skidmore College</v>
      </c>
      <c r="F8537" s="5"/>
      <c r="G8537" s="1" t="n">
        <v>60425</v>
      </c>
      <c r="H8537" s="1" t="s">
        <v>12672</v>
      </c>
      <c r="I8537" s="1" t="n">
        <v>57081</v>
      </c>
      <c r="J8537" s="1" t="s">
        <v>10322</v>
      </c>
      <c r="K8537" s="1" t="s">
        <v>3381</v>
      </c>
    </row>
    <row r="8538" customFormat="false" ht="15" hidden="false" customHeight="true" outlineLevel="0" collapsed="false">
      <c r="A8538" s="1" t="n">
        <f aca="false">MAX($A$2:$A8537)+1</f>
        <v>7569</v>
      </c>
      <c r="C8538" s="1" t="str">
        <f aca="false">IF(H8538="",F8538,H8538)</f>
        <v>CoServ Solar Station</v>
      </c>
      <c r="F8538" s="5"/>
      <c r="G8538" s="1" t="n">
        <v>60427</v>
      </c>
      <c r="H8538" s="1" t="s">
        <v>12673</v>
      </c>
      <c r="I8538" s="1" t="n">
        <v>60228</v>
      </c>
      <c r="J8538" s="1" t="s">
        <v>12674</v>
      </c>
      <c r="K8538" s="1" t="s">
        <v>3381</v>
      </c>
    </row>
    <row r="8539" customFormat="false" ht="15" hidden="false" customHeight="true" outlineLevel="0" collapsed="false">
      <c r="A8539" s="1" t="n">
        <f aca="false">MAX($A$2:$A8538)+1</f>
        <v>7570</v>
      </c>
      <c r="C8539" s="1" t="str">
        <f aca="false">IF(H8539="",F8539,H8539)</f>
        <v>State-Fuel Level Increment</v>
      </c>
      <c r="F8539" s="5"/>
      <c r="G8539" s="1" t="n">
        <v>99999</v>
      </c>
      <c r="H8539" s="1" t="s">
        <v>12675</v>
      </c>
      <c r="I8539" s="1" t="n">
        <v>99999</v>
      </c>
      <c r="J8539" s="1" t="s">
        <v>12675</v>
      </c>
      <c r="K8539" s="1" t="s">
        <v>3381</v>
      </c>
    </row>
    <row r="8540" customFormat="false" ht="15" hidden="false" customHeight="true" outlineLevel="0" collapsed="false">
      <c r="A8540" s="1" t="n">
        <f aca="false">MAX($A$2:$A8539)+1</f>
        <v>7571</v>
      </c>
      <c r="C8540" s="1" t="str">
        <f aca="false">IF(H8540="",F8540,H8540)</f>
        <v>Phoenix Wind Power LLC</v>
      </c>
      <c r="F8540" s="5"/>
      <c r="G8540" s="1" t="n">
        <v>56175</v>
      </c>
      <c r="H8540" s="1" t="s">
        <v>12676</v>
      </c>
      <c r="I8540" s="1" t="n">
        <v>15399</v>
      </c>
      <c r="J8540" s="1" t="s">
        <v>12677</v>
      </c>
      <c r="K8540" s="1" t="s">
        <v>12678</v>
      </c>
    </row>
    <row r="8541" customFormat="false" ht="15" hidden="false" customHeight="true" outlineLevel="0" collapsed="false">
      <c r="A8541" s="1" t="n">
        <f aca="false">MAX($A$2:$A8540)+1</f>
        <v>7572</v>
      </c>
      <c r="C8541" s="1" t="str">
        <f aca="false">IF(H8541="",F8541,H8541)</f>
        <v>Vineland Cogeneration Plant</v>
      </c>
      <c r="F8541" s="5"/>
      <c r="G8541" s="1" t="n">
        <v>54807</v>
      </c>
      <c r="H8541" s="1" t="s">
        <v>12679</v>
      </c>
      <c r="I8541" s="1" t="n">
        <v>19857</v>
      </c>
      <c r="J8541" s="1" t="s">
        <v>12680</v>
      </c>
      <c r="K8541" s="1" t="s">
        <v>12678</v>
      </c>
    </row>
    <row r="8542" customFormat="false" ht="15" hidden="false" customHeight="true" outlineLevel="0" collapsed="false">
      <c r="A8542" s="1" t="n">
        <f aca="false">MAX($A$2:$A8541)+1</f>
        <v>7573</v>
      </c>
      <c r="C8542" s="1" t="str">
        <f aca="false">IF(H8542="",F8542,H8542)</f>
        <v>Progress Jones I</v>
      </c>
      <c r="F8542" s="5"/>
      <c r="G8542" s="1" t="n">
        <v>58530</v>
      </c>
      <c r="H8542" s="1" t="s">
        <v>12681</v>
      </c>
      <c r="I8542" s="1" t="n">
        <v>58505</v>
      </c>
      <c r="J8542" s="1" t="s">
        <v>12682</v>
      </c>
      <c r="K8542" s="1" t="s">
        <v>12678</v>
      </c>
    </row>
    <row r="8543" customFormat="false" ht="15" hidden="false" customHeight="true" outlineLevel="0" collapsed="false">
      <c r="A8543" s="1" t="n">
        <f aca="false">MAX($A$2:$A8542)+1</f>
        <v>7574</v>
      </c>
      <c r="C8543" s="1" t="str">
        <f aca="false">IF(H8543="",F8543,H8543)</f>
        <v>Mallard Ridge Gas Recovery</v>
      </c>
      <c r="F8543" s="5"/>
      <c r="G8543" s="1" t="n">
        <v>55013</v>
      </c>
      <c r="H8543" s="1" t="s">
        <v>12683</v>
      </c>
      <c r="I8543" s="1" t="n">
        <v>54844</v>
      </c>
      <c r="J8543" s="1" t="s">
        <v>12684</v>
      </c>
      <c r="K8543" s="1" t="s">
        <v>12678</v>
      </c>
    </row>
    <row r="8544" customFormat="false" ht="15" hidden="false" customHeight="true" outlineLevel="0" collapsed="false">
      <c r="A8544" s="1" t="n">
        <f aca="false">MAX($A$2:$A8543)+1</f>
        <v>7575</v>
      </c>
      <c r="C8544" s="1" t="str">
        <f aca="false">IF(H8544="",F8544,H8544)</f>
        <v>Louisiana 2</v>
      </c>
      <c r="F8544" s="5"/>
      <c r="G8544" s="1" t="n">
        <v>1392</v>
      </c>
      <c r="H8544" s="1" t="s">
        <v>12685</v>
      </c>
      <c r="I8544" s="1" t="n">
        <v>55936</v>
      </c>
      <c r="J8544" s="1" t="s">
        <v>12686</v>
      </c>
      <c r="K8544" s="1" t="s">
        <v>12678</v>
      </c>
    </row>
    <row r="8545" customFormat="false" ht="15" hidden="false" customHeight="true" outlineLevel="0" collapsed="false">
      <c r="A8545" s="1" t="n">
        <f aca="false">MAX($A$2:$A8544)+1</f>
        <v>7576</v>
      </c>
      <c r="C8545" s="1" t="str">
        <f aca="false">IF(H8545="",F8545,H8545)</f>
        <v>Lon C Hill</v>
      </c>
      <c r="F8545" s="5"/>
      <c r="G8545" s="1" t="n">
        <v>3440</v>
      </c>
      <c r="H8545" s="1" t="s">
        <v>12687</v>
      </c>
      <c r="I8545" s="1" t="n">
        <v>54907</v>
      </c>
      <c r="J8545" s="1" t="s">
        <v>4909</v>
      </c>
      <c r="K8545" s="1" t="s">
        <v>12678</v>
      </c>
    </row>
    <row r="8546" customFormat="false" ht="15" hidden="false" customHeight="true" outlineLevel="0" collapsed="false">
      <c r="A8546" s="1" t="n">
        <f aca="false">MAX($A$2:$A8545)+1</f>
        <v>7577</v>
      </c>
      <c r="C8546" s="1" t="str">
        <f aca="false">IF(H8546="",F8546,H8546)</f>
        <v>Northwest Wind</v>
      </c>
      <c r="F8546" s="5"/>
      <c r="G8546" s="1" t="n">
        <v>7859</v>
      </c>
      <c r="H8546" s="1" t="s">
        <v>12688</v>
      </c>
      <c r="I8546" s="1" t="n">
        <v>12666</v>
      </c>
      <c r="J8546" s="1" t="s">
        <v>12689</v>
      </c>
      <c r="K8546" s="1" t="s">
        <v>12678</v>
      </c>
    </row>
    <row r="8547" customFormat="false" ht="15" hidden="false" customHeight="true" outlineLevel="0" collapsed="false">
      <c r="A8547" s="1" t="n">
        <f aca="false">MAX($A$2:$A8546)+1</f>
        <v>7578</v>
      </c>
      <c r="C8547" s="1" t="str">
        <f aca="false">IF(H8547="",F8547,H8547)</f>
        <v>University of Texas at San Antonio</v>
      </c>
      <c r="F8547" s="5"/>
      <c r="G8547" s="1" t="n">
        <v>54606</v>
      </c>
      <c r="H8547" s="1" t="s">
        <v>12690</v>
      </c>
      <c r="I8547" s="1" t="n">
        <v>20838</v>
      </c>
      <c r="J8547" s="1" t="s">
        <v>12691</v>
      </c>
      <c r="K8547" s="1" t="s">
        <v>12678</v>
      </c>
    </row>
    <row r="8548" customFormat="false" ht="15" hidden="false" customHeight="true" outlineLevel="0" collapsed="false">
      <c r="A8548" s="1" t="n">
        <f aca="false">MAX($A$2:$A8547)+1</f>
        <v>7579</v>
      </c>
      <c r="C8548" s="1" t="str">
        <f aca="false">IF(H8548="",F8548,H8548)</f>
        <v>Mosaic Co Mulberry Facility</v>
      </c>
      <c r="F8548" s="5"/>
      <c r="G8548" s="1" t="n">
        <v>50510</v>
      </c>
      <c r="H8548" s="1" t="s">
        <v>12692</v>
      </c>
      <c r="I8548" s="1" t="n">
        <v>3102</v>
      </c>
      <c r="J8548" s="1" t="s">
        <v>6013</v>
      </c>
      <c r="K8548" s="1" t="s">
        <v>12678</v>
      </c>
    </row>
    <row r="8549" customFormat="false" ht="15" hidden="false" customHeight="true" outlineLevel="0" collapsed="false">
      <c r="A8549" s="1" t="n">
        <f aca="false">MAX($A$2:$A8548)+1</f>
        <v>7580</v>
      </c>
      <c r="C8549" s="1" t="str">
        <f aca="false">IF(H8549="",F8549,H8549)</f>
        <v>Cuyahoga Regional Landfill</v>
      </c>
      <c r="F8549" s="5"/>
      <c r="G8549" s="1" t="n">
        <v>55605</v>
      </c>
      <c r="H8549" s="1" t="s">
        <v>12693</v>
      </c>
      <c r="I8549" s="1" t="n">
        <v>12716</v>
      </c>
      <c r="J8549" s="1" t="s">
        <v>12694</v>
      </c>
      <c r="K8549" s="1" t="s">
        <v>12678</v>
      </c>
    </row>
    <row r="8550" customFormat="false" ht="15" hidden="false" customHeight="true" outlineLevel="0" collapsed="false">
      <c r="A8550" s="1" t="n">
        <f aca="false">MAX($A$2:$A8549)+1</f>
        <v>7581</v>
      </c>
      <c r="C8550" s="1" t="str">
        <f aca="false">IF(H8550="",F8550,H8550)</f>
        <v>Benning</v>
      </c>
      <c r="F8550" s="5"/>
      <c r="G8550" s="1" t="n">
        <v>603</v>
      </c>
      <c r="H8550" s="1" t="s">
        <v>12695</v>
      </c>
      <c r="I8550" s="1" t="n">
        <v>15274</v>
      </c>
      <c r="J8550" s="1" t="s">
        <v>12696</v>
      </c>
      <c r="K8550" s="1" t="s">
        <v>12678</v>
      </c>
    </row>
    <row r="8551" customFormat="false" ht="15" hidden="false" customHeight="true" outlineLevel="0" collapsed="false">
      <c r="A8551" s="1" t="n">
        <f aca="false">MAX($A$2:$A8550)+1</f>
        <v>7582</v>
      </c>
      <c r="C8551" s="1" t="str">
        <f aca="false">IF(H8551="",F8551,H8551)</f>
        <v>Anheuser-Busch Newark Brewery</v>
      </c>
      <c r="F8551" s="5"/>
      <c r="G8551" s="1" t="n">
        <v>54913</v>
      </c>
      <c r="H8551" s="1" t="s">
        <v>12697</v>
      </c>
      <c r="I8551" s="1" t="n">
        <v>623</v>
      </c>
      <c r="J8551" s="1" t="s">
        <v>6165</v>
      </c>
      <c r="K8551" s="1" t="s">
        <v>12678</v>
      </c>
    </row>
    <row r="8552" customFormat="false" ht="15" hidden="false" customHeight="true" outlineLevel="0" collapsed="false">
      <c r="A8552" s="1" t="n">
        <f aca="false">MAX($A$2:$A8551)+1</f>
        <v>7583</v>
      </c>
      <c r="C8552" s="1" t="str">
        <f aca="false">IF(H8552="",F8552,H8552)</f>
        <v>Klein Tools Moran</v>
      </c>
      <c r="F8552" s="5"/>
      <c r="G8552" s="1" t="n">
        <v>10499</v>
      </c>
      <c r="H8552" s="1" t="s">
        <v>12698</v>
      </c>
      <c r="I8552" s="1" t="n">
        <v>10384</v>
      </c>
      <c r="J8552" s="1" t="s">
        <v>12699</v>
      </c>
      <c r="K8552" s="1" t="s">
        <v>12678</v>
      </c>
    </row>
    <row r="8553" customFormat="false" ht="15" hidden="false" customHeight="true" outlineLevel="0" collapsed="false">
      <c r="A8553" s="1" t="n">
        <f aca="false">MAX($A$2:$A8552)+1</f>
        <v>7584</v>
      </c>
      <c r="C8553" s="1" t="str">
        <f aca="false">IF(H8553="",F8553,H8553)</f>
        <v>Dynegy Morro Bay LLC</v>
      </c>
      <c r="F8553" s="5"/>
      <c r="G8553" s="1" t="n">
        <v>259</v>
      </c>
      <c r="H8553" s="1" t="s">
        <v>12700</v>
      </c>
      <c r="I8553" s="1" t="n">
        <v>55843</v>
      </c>
      <c r="J8553" s="1" t="s">
        <v>12700</v>
      </c>
      <c r="K8553" s="1" t="s">
        <v>12678</v>
      </c>
    </row>
    <row r="8554" customFormat="false" ht="15" hidden="false" customHeight="true" outlineLevel="0" collapsed="false">
      <c r="A8554" s="1" t="n">
        <f aca="false">MAX($A$2:$A8553)+1</f>
        <v>7585</v>
      </c>
      <c r="C8554" s="1" t="str">
        <f aca="false">IF(H8554="",F8554,H8554)</f>
        <v>Conroe</v>
      </c>
      <c r="F8554" s="5"/>
      <c r="G8554" s="1" t="n">
        <v>55555</v>
      </c>
      <c r="H8554" s="1" t="s">
        <v>12701</v>
      </c>
      <c r="I8554" s="1" t="n">
        <v>54721</v>
      </c>
      <c r="J8554" s="1" t="s">
        <v>12702</v>
      </c>
      <c r="K8554" s="1" t="s">
        <v>12678</v>
      </c>
    </row>
    <row r="8555" customFormat="false" ht="15" hidden="false" customHeight="true" outlineLevel="0" collapsed="false">
      <c r="A8555" s="1" t="n">
        <f aca="false">MAX($A$2:$A8554)+1</f>
        <v>7586</v>
      </c>
      <c r="C8555" s="1" t="str">
        <f aca="false">IF(H8555="",F8555,H8555)</f>
        <v>Seaford Delaware Plant</v>
      </c>
      <c r="F8555" s="5"/>
      <c r="G8555" s="1" t="n">
        <v>10793</v>
      </c>
      <c r="H8555" s="1" t="s">
        <v>12703</v>
      </c>
      <c r="I8555" s="1" t="n">
        <v>50006</v>
      </c>
      <c r="J8555" s="1" t="s">
        <v>6419</v>
      </c>
      <c r="K8555" s="1" t="s">
        <v>12678</v>
      </c>
    </row>
    <row r="8556" customFormat="false" ht="15" hidden="false" customHeight="true" outlineLevel="0" collapsed="false">
      <c r="A8556" s="1" t="n">
        <f aca="false">MAX($A$2:$A8555)+1</f>
        <v>7587</v>
      </c>
      <c r="C8556" s="1" t="str">
        <f aca="false">IF(H8556="",F8556,H8556)</f>
        <v>Flos Inn Diesel</v>
      </c>
      <c r="F8556" s="5"/>
      <c r="G8556" s="1" t="n">
        <v>1514</v>
      </c>
      <c r="H8556" s="1" t="s">
        <v>12704</v>
      </c>
      <c r="I8556" s="1" t="n">
        <v>14597</v>
      </c>
      <c r="J8556" s="1" t="s">
        <v>12705</v>
      </c>
      <c r="K8556" s="1" t="s">
        <v>12678</v>
      </c>
    </row>
    <row r="8557" customFormat="false" ht="15" hidden="false" customHeight="true" outlineLevel="0" collapsed="false">
      <c r="A8557" s="1" t="n">
        <f aca="false">MAX($A$2:$A8556)+1</f>
        <v>7588</v>
      </c>
      <c r="C8557" s="1" t="str">
        <f aca="false">IF(H8557="",F8557,H8557)</f>
        <v>Smithfield</v>
      </c>
      <c r="F8557" s="5"/>
      <c r="G8557" s="1" t="n">
        <v>56197</v>
      </c>
      <c r="H8557" s="1" t="s">
        <v>12706</v>
      </c>
      <c r="I8557" s="1" t="n">
        <v>49858</v>
      </c>
      <c r="J8557" s="1" t="s">
        <v>12707</v>
      </c>
      <c r="K8557" s="1" t="s">
        <v>12678</v>
      </c>
    </row>
    <row r="8558" customFormat="false" ht="15" hidden="false" customHeight="true" outlineLevel="0" collapsed="false">
      <c r="A8558" s="1" t="n">
        <f aca="false">MAX($A$2:$A8557)+1</f>
        <v>7589</v>
      </c>
      <c r="C8558" s="1" t="str">
        <f aca="false">IF(H8558="",F8558,H8558)</f>
        <v>North Riley</v>
      </c>
      <c r="F8558" s="5"/>
      <c r="G8558" s="1" t="n">
        <v>54443</v>
      </c>
      <c r="H8558" s="1" t="s">
        <v>12708</v>
      </c>
      <c r="I8558" s="1" t="n">
        <v>15509</v>
      </c>
      <c r="J8558" s="1" t="s">
        <v>12709</v>
      </c>
      <c r="K8558" s="1" t="s">
        <v>12678</v>
      </c>
    </row>
    <row r="8559" customFormat="false" ht="15" hidden="false" customHeight="true" outlineLevel="0" collapsed="false">
      <c r="A8559" s="1" t="n">
        <f aca="false">MAX($A$2:$A8558)+1</f>
        <v>7590</v>
      </c>
      <c r="C8559" s="1" t="str">
        <f aca="false">IF(H8559="",F8559,H8559)</f>
        <v>Devonshire Power Partners LLC</v>
      </c>
      <c r="F8559" s="5"/>
      <c r="G8559" s="1" t="n">
        <v>55761</v>
      </c>
      <c r="H8559" s="1" t="s">
        <v>12710</v>
      </c>
      <c r="I8559" s="1" t="n">
        <v>9205</v>
      </c>
      <c r="J8559" s="1" t="s">
        <v>8497</v>
      </c>
      <c r="K8559" s="1" t="s">
        <v>12678</v>
      </c>
    </row>
    <row r="8560" customFormat="false" ht="15" hidden="false" customHeight="true" outlineLevel="0" collapsed="false">
      <c r="A8560" s="1" t="n">
        <f aca="false">MAX($A$2:$A8559)+1</f>
        <v>7591</v>
      </c>
      <c r="C8560" s="1" t="str">
        <f aca="false">IF(H8560="",F8560,H8560)</f>
        <v>San Marcos</v>
      </c>
      <c r="F8560" s="5"/>
      <c r="G8560" s="1" t="n">
        <v>10386</v>
      </c>
      <c r="H8560" s="1" t="s">
        <v>12711</v>
      </c>
      <c r="I8560" s="1" t="n">
        <v>7014</v>
      </c>
      <c r="J8560" s="1" t="s">
        <v>12712</v>
      </c>
      <c r="K8560" s="1" t="s">
        <v>12678</v>
      </c>
    </row>
    <row r="8561" customFormat="false" ht="15" hidden="false" customHeight="true" outlineLevel="0" collapsed="false">
      <c r="A8561" s="1" t="n">
        <f aca="false">MAX($A$2:$A8560)+1</f>
        <v>7592</v>
      </c>
      <c r="C8561" s="1" t="str">
        <f aca="false">IF(H8561="",F8561,H8561)</f>
        <v>Lowell</v>
      </c>
      <c r="F8561" s="5"/>
      <c r="G8561" s="1" t="n">
        <v>1837</v>
      </c>
      <c r="H8561" s="1" t="s">
        <v>12713</v>
      </c>
      <c r="I8561" s="1" t="n">
        <v>11268</v>
      </c>
      <c r="J8561" s="1" t="s">
        <v>12714</v>
      </c>
      <c r="K8561" s="1" t="s">
        <v>12678</v>
      </c>
    </row>
    <row r="8562" customFormat="false" ht="15" hidden="false" customHeight="true" outlineLevel="0" collapsed="false">
      <c r="A8562" s="1" t="n">
        <f aca="false">MAX($A$2:$A8561)+1</f>
        <v>7593</v>
      </c>
      <c r="C8562" s="1" t="str">
        <f aca="false">IF(H8562="",F8562,H8562)</f>
        <v>Fishers Island</v>
      </c>
      <c r="F8562" s="5"/>
      <c r="G8562" s="1" t="n">
        <v>6575</v>
      </c>
      <c r="H8562" s="1" t="s">
        <v>12715</v>
      </c>
      <c r="I8562" s="1" t="n">
        <v>6369</v>
      </c>
      <c r="J8562" s="1" t="s">
        <v>12716</v>
      </c>
      <c r="K8562" s="1" t="s">
        <v>12678</v>
      </c>
    </row>
    <row r="8563" customFormat="false" ht="15" hidden="false" customHeight="true" outlineLevel="0" collapsed="false">
      <c r="A8563" s="1" t="n">
        <f aca="false">MAX($A$2:$A8562)+1</f>
        <v>7594</v>
      </c>
      <c r="C8563" s="1" t="str">
        <f aca="false">IF(H8563="",F8563,H8563)</f>
        <v>Ford Motor Co Rawsonville Plant</v>
      </c>
      <c r="F8563" s="5"/>
      <c r="G8563" s="1" t="n">
        <v>10235</v>
      </c>
      <c r="H8563" s="1" t="s">
        <v>12717</v>
      </c>
      <c r="I8563" s="1" t="n">
        <v>6538</v>
      </c>
      <c r="J8563" s="1" t="s">
        <v>12718</v>
      </c>
      <c r="K8563" s="1" t="s">
        <v>12678</v>
      </c>
    </row>
    <row r="8564" customFormat="false" ht="15" hidden="false" customHeight="true" outlineLevel="0" collapsed="false">
      <c r="A8564" s="1" t="n">
        <f aca="false">MAX($A$2:$A8563)+1</f>
        <v>7595</v>
      </c>
      <c r="C8564" s="1" t="str">
        <f aca="false">IF(H8564="",F8564,H8564)</f>
        <v>Norit Americas Marshall Plant</v>
      </c>
      <c r="F8564" s="5"/>
      <c r="G8564" s="1" t="n">
        <v>54972</v>
      </c>
      <c r="H8564" s="1" t="s">
        <v>12719</v>
      </c>
      <c r="I8564" s="1" t="n">
        <v>35120</v>
      </c>
      <c r="J8564" s="1" t="s">
        <v>12720</v>
      </c>
      <c r="K8564" s="1" t="s">
        <v>12678</v>
      </c>
    </row>
    <row r="8565" customFormat="false" ht="15" hidden="false" customHeight="true" outlineLevel="0" collapsed="false">
      <c r="A8565" s="1" t="n">
        <f aca="false">MAX($A$2:$A8564)+1</f>
        <v>7596</v>
      </c>
      <c r="C8565" s="1" t="str">
        <f aca="false">IF(H8565="",F8565,H8565)</f>
        <v>Alvarado Hydro Facility</v>
      </c>
      <c r="F8565" s="5"/>
      <c r="G8565" s="1" t="n">
        <v>54242</v>
      </c>
      <c r="H8565" s="1" t="s">
        <v>12721</v>
      </c>
      <c r="I8565" s="1" t="n">
        <v>27075</v>
      </c>
      <c r="J8565" s="1" t="s">
        <v>9181</v>
      </c>
      <c r="K8565" s="1" t="s">
        <v>12678</v>
      </c>
    </row>
    <row r="8566" customFormat="false" ht="15" hidden="false" customHeight="true" outlineLevel="0" collapsed="false">
      <c r="A8566" s="1" t="n">
        <f aca="false">MAX($A$2:$A8565)+1</f>
        <v>7597</v>
      </c>
      <c r="C8566" s="1" t="str">
        <f aca="false">IF(H8566="",F8566,H8566)</f>
        <v>Tres Vaqueros Wind Farms LLC</v>
      </c>
      <c r="F8566" s="5"/>
      <c r="G8566" s="1" t="n">
        <v>50826</v>
      </c>
      <c r="H8566" s="1" t="s">
        <v>12722</v>
      </c>
      <c r="I8566" s="1" t="n">
        <v>56545</v>
      </c>
      <c r="J8566" s="1" t="s">
        <v>9227</v>
      </c>
      <c r="K8566" s="1" t="s">
        <v>12678</v>
      </c>
    </row>
    <row r="8567" customFormat="false" ht="15" hidden="false" customHeight="true" outlineLevel="0" collapsed="false">
      <c r="A8567" s="1" t="n">
        <f aca="false">MAX($A$2:$A8566)+1</f>
        <v>7598</v>
      </c>
      <c r="C8567" s="1" t="str">
        <f aca="false">IF(H8567="",F8567,H8567)</f>
        <v>Hartco Flooring</v>
      </c>
      <c r="F8567" s="5"/>
      <c r="G8567" s="1" t="n">
        <v>50096</v>
      </c>
      <c r="H8567" s="1" t="s">
        <v>12723</v>
      </c>
      <c r="I8567" s="1" t="n">
        <v>22809</v>
      </c>
      <c r="J8567" s="1" t="s">
        <v>12724</v>
      </c>
      <c r="K8567" s="1" t="s">
        <v>12678</v>
      </c>
    </row>
    <row r="8568" customFormat="false" ht="15" hidden="false" customHeight="true" outlineLevel="0" collapsed="false">
      <c r="A8568" s="1" t="n">
        <f aca="false">MAX($A$2:$A8567)+1</f>
        <v>7599</v>
      </c>
      <c r="C8568" s="1" t="str">
        <f aca="false">IF(H8568="",F8568,H8568)</f>
        <v>Steamboat 1</v>
      </c>
      <c r="F8568" s="5"/>
      <c r="G8568" s="1" t="n">
        <v>50763</v>
      </c>
      <c r="H8568" s="1" t="s">
        <v>12725</v>
      </c>
      <c r="I8568" s="1" t="n">
        <v>34691</v>
      </c>
      <c r="J8568" s="1" t="s">
        <v>5857</v>
      </c>
      <c r="K8568" s="1" t="s">
        <v>12678</v>
      </c>
    </row>
    <row r="8569" customFormat="false" ht="15" hidden="false" customHeight="true" outlineLevel="0" collapsed="false">
      <c r="A8569" s="1" t="n">
        <f aca="false">MAX($A$2:$A8568)+1</f>
        <v>7600</v>
      </c>
      <c r="C8569" s="1" t="str">
        <f aca="false">IF(H8569="",F8569,H8569)</f>
        <v>Thibodaux</v>
      </c>
      <c r="F8569" s="5"/>
      <c r="G8569" s="1" t="n">
        <v>6706</v>
      </c>
      <c r="H8569" s="1" t="s">
        <v>12726</v>
      </c>
      <c r="I8569" s="1" t="n">
        <v>11241</v>
      </c>
      <c r="J8569" s="1" t="s">
        <v>2933</v>
      </c>
      <c r="K8569" s="1" t="s">
        <v>12678</v>
      </c>
    </row>
    <row r="8570" customFormat="false" ht="15" hidden="false" customHeight="true" outlineLevel="0" collapsed="false">
      <c r="A8570" s="1" t="n">
        <f aca="false">MAX($A$2:$A8569)+1</f>
        <v>7601</v>
      </c>
      <c r="C8570" s="1" t="str">
        <f aca="false">IF(H8570="",F8570,H8570)</f>
        <v>Lowell Cogen Plant</v>
      </c>
      <c r="F8570" s="5"/>
      <c r="G8570" s="1" t="n">
        <v>10802</v>
      </c>
      <c r="H8570" s="1" t="s">
        <v>12727</v>
      </c>
      <c r="I8570" s="1" t="n">
        <v>11267</v>
      </c>
      <c r="J8570" s="1" t="s">
        <v>12728</v>
      </c>
      <c r="K8570" s="1" t="s">
        <v>12678</v>
      </c>
    </row>
    <row r="8571" customFormat="false" ht="15" hidden="false" customHeight="true" outlineLevel="0" collapsed="false">
      <c r="A8571" s="1" t="n">
        <f aca="false">MAX($A$2:$A8570)+1</f>
        <v>7602</v>
      </c>
      <c r="C8571" s="1" t="str">
        <f aca="false">IF(H8571="",F8571,H8571)</f>
        <v>Desert Power LP</v>
      </c>
      <c r="F8571" s="5"/>
      <c r="G8571" s="1" t="n">
        <v>55858</v>
      </c>
      <c r="H8571" s="1" t="s">
        <v>12729</v>
      </c>
      <c r="I8571" s="1" t="n">
        <v>5137</v>
      </c>
      <c r="J8571" s="1" t="s">
        <v>12729</v>
      </c>
      <c r="K8571" s="1" t="s">
        <v>12678</v>
      </c>
    </row>
    <row r="8572" customFormat="false" ht="15" hidden="false" customHeight="true" outlineLevel="0" collapsed="false">
      <c r="A8572" s="1" t="n">
        <f aca="false">MAX($A$2:$A8571)+1</f>
        <v>7603</v>
      </c>
      <c r="C8572" s="1" t="str">
        <f aca="false">IF(H8572="",F8572,H8572)</f>
        <v>Girvin Landfill</v>
      </c>
      <c r="F8572" s="5"/>
      <c r="G8572" s="1" t="n">
        <v>7705</v>
      </c>
      <c r="H8572" s="1" t="s">
        <v>12730</v>
      </c>
      <c r="I8572" s="1" t="n">
        <v>9617</v>
      </c>
      <c r="J8572" s="1" t="s">
        <v>1324</v>
      </c>
      <c r="K8572" s="1" t="s">
        <v>12678</v>
      </c>
    </row>
    <row r="8573" customFormat="false" ht="15" hidden="false" customHeight="true" outlineLevel="0" collapsed="false">
      <c r="A8573" s="1" t="n">
        <f aca="false">MAX($A$2:$A8572)+1</f>
        <v>7604</v>
      </c>
      <c r="C8573" s="1" t="str">
        <f aca="false">IF(H8573="",F8573,H8573)</f>
        <v>Specialty Minerals</v>
      </c>
      <c r="F8573" s="5"/>
      <c r="G8573" s="1" t="n">
        <v>50356</v>
      </c>
      <c r="H8573" s="1" t="s">
        <v>12731</v>
      </c>
      <c r="I8573" s="1" t="n">
        <v>17771</v>
      </c>
      <c r="J8573" s="1" t="s">
        <v>12732</v>
      </c>
      <c r="K8573" s="1" t="s">
        <v>12678</v>
      </c>
    </row>
    <row r="8574" customFormat="false" ht="15" hidden="false" customHeight="true" outlineLevel="0" collapsed="false">
      <c r="A8574" s="1" t="n">
        <f aca="false">MAX($A$2:$A8573)+1</f>
        <v>7605</v>
      </c>
      <c r="C8574" s="1" t="str">
        <f aca="false">IF(H8574="",F8574,H8574)</f>
        <v>Pineville Mill</v>
      </c>
      <c r="F8574" s="5"/>
      <c r="G8574" s="1" t="n">
        <v>54095</v>
      </c>
      <c r="H8574" s="1" t="s">
        <v>12733</v>
      </c>
      <c r="I8574" s="1" t="n">
        <v>9190</v>
      </c>
      <c r="J8574" s="1" t="s">
        <v>12734</v>
      </c>
      <c r="K8574" s="1" t="s">
        <v>12678</v>
      </c>
    </row>
    <row r="8575" customFormat="false" ht="15" hidden="false" customHeight="true" outlineLevel="0" collapsed="false">
      <c r="A8575" s="1" t="n">
        <f aca="false">MAX($A$2:$A8574)+1</f>
        <v>7606</v>
      </c>
      <c r="C8575" s="1" t="str">
        <f aca="false">IF(H8575="",F8575,H8575)</f>
        <v>Agrium Kenai Nitrogen Operations</v>
      </c>
      <c r="F8575" s="5"/>
      <c r="G8575" s="1" t="n">
        <v>54452</v>
      </c>
      <c r="H8575" s="1" t="s">
        <v>12735</v>
      </c>
      <c r="I8575" s="1" t="n">
        <v>179</v>
      </c>
      <c r="J8575" s="1" t="s">
        <v>12736</v>
      </c>
      <c r="K8575" s="1" t="s">
        <v>12678</v>
      </c>
    </row>
    <row r="8576" customFormat="false" ht="15" hidden="false" customHeight="true" outlineLevel="0" collapsed="false">
      <c r="A8576" s="1" t="n">
        <f aca="false">MAX($A$2:$A8575)+1</f>
        <v>7607</v>
      </c>
      <c r="C8576" s="1" t="str">
        <f aca="false">IF(H8576="",F8576,H8576)</f>
        <v>Wythe Park Power Petersburg Plant</v>
      </c>
      <c r="F8576" s="5"/>
      <c r="G8576" s="1" t="n">
        <v>54045</v>
      </c>
      <c r="H8576" s="1" t="s">
        <v>12737</v>
      </c>
      <c r="I8576" s="1" t="n">
        <v>21020</v>
      </c>
      <c r="J8576" s="1" t="s">
        <v>12738</v>
      </c>
      <c r="K8576" s="1" t="s">
        <v>12678</v>
      </c>
    </row>
    <row r="8577" customFormat="false" ht="15" hidden="false" customHeight="true" outlineLevel="0" collapsed="false">
      <c r="A8577" s="1" t="n">
        <f aca="false">MAX($A$2:$A8576)+1</f>
        <v>7608</v>
      </c>
      <c r="C8577" s="1" t="str">
        <f aca="false">IF(H8577="",F8577,H8577)</f>
        <v>Mountain View II</v>
      </c>
      <c r="F8577" s="5"/>
      <c r="G8577" s="1" t="n">
        <v>55720</v>
      </c>
      <c r="H8577" s="1" t="s">
        <v>12739</v>
      </c>
      <c r="I8577" s="1" t="n">
        <v>19740</v>
      </c>
      <c r="J8577" s="1" t="s">
        <v>7355</v>
      </c>
      <c r="K8577" s="1" t="s">
        <v>12678</v>
      </c>
    </row>
    <row r="8578" customFormat="false" ht="15" hidden="false" customHeight="true" outlineLevel="0" collapsed="false">
      <c r="A8578" s="1" t="n">
        <f aca="false">MAX($A$2:$A8577)+1</f>
        <v>7609</v>
      </c>
      <c r="C8578" s="1" t="str">
        <f aca="false">IF(H8578="",F8578,H8578)</f>
        <v>Smurfit Newsprint</v>
      </c>
      <c r="F8578" s="5"/>
      <c r="G8578" s="1" t="n">
        <v>54339</v>
      </c>
      <c r="H8578" s="1" t="s">
        <v>12740</v>
      </c>
      <c r="I8578" s="1" t="n">
        <v>54795</v>
      </c>
      <c r="J8578" s="1" t="s">
        <v>12741</v>
      </c>
      <c r="K8578" s="1" t="s">
        <v>12678</v>
      </c>
    </row>
    <row r="8579" customFormat="false" ht="15" hidden="false" customHeight="true" outlineLevel="0" collapsed="false">
      <c r="A8579" s="1" t="n">
        <f aca="false">MAX($A$2:$A8578)+1</f>
        <v>7610</v>
      </c>
      <c r="C8579" s="1" t="str">
        <f aca="false">IF(H8579="",F8579,H8579)</f>
        <v>Gude</v>
      </c>
      <c r="F8579" s="5"/>
      <c r="G8579" s="1" t="n">
        <v>52203</v>
      </c>
      <c r="H8579" s="1" t="s">
        <v>12742</v>
      </c>
      <c r="I8579" s="1" t="n">
        <v>44135</v>
      </c>
      <c r="J8579" s="1" t="s">
        <v>12743</v>
      </c>
      <c r="K8579" s="1" t="s">
        <v>12678</v>
      </c>
    </row>
    <row r="8580" customFormat="false" ht="15" hidden="false" customHeight="true" outlineLevel="0" collapsed="false">
      <c r="A8580" s="1" t="n">
        <f aca="false">MAX($A$2:$A8579)+1</f>
        <v>7611</v>
      </c>
      <c r="C8580" s="1" t="str">
        <f aca="false">IF(H8580="",F8580,H8580)</f>
        <v>Bartow Sth</v>
      </c>
      <c r="F8580" s="5"/>
      <c r="G8580" s="1" t="n">
        <v>8813</v>
      </c>
      <c r="H8580" s="1" t="s">
        <v>12744</v>
      </c>
      <c r="I8580" s="1" t="n">
        <v>6455</v>
      </c>
      <c r="J8580" s="1" t="s">
        <v>12745</v>
      </c>
      <c r="K8580" s="1" t="s">
        <v>12678</v>
      </c>
    </row>
    <row r="8581" customFormat="false" ht="15" hidden="false" customHeight="true" outlineLevel="0" collapsed="false">
      <c r="A8581" s="1" t="n">
        <f aca="false">MAX($A$2:$A8580)+1</f>
        <v>7612</v>
      </c>
      <c r="C8581" s="1" t="str">
        <f aca="false">IF(H8581="",F8581,H8581)</f>
        <v>Sheraton SD East Tower</v>
      </c>
      <c r="F8581" s="5"/>
      <c r="G8581" s="1" t="n">
        <v>57592</v>
      </c>
      <c r="H8581" s="1" t="s">
        <v>12746</v>
      </c>
      <c r="I8581" s="1" t="n">
        <v>56929</v>
      </c>
      <c r="J8581" s="1" t="s">
        <v>12747</v>
      </c>
      <c r="K8581" s="1" t="s">
        <v>12678</v>
      </c>
    </row>
    <row r="8582" customFormat="false" ht="15" hidden="false" customHeight="true" outlineLevel="0" collapsed="false">
      <c r="A8582" s="1" t="n">
        <f aca="false">MAX($A$2:$A8581)+1</f>
        <v>7613</v>
      </c>
      <c r="C8582" s="1" t="str">
        <f aca="false">IF(H8582="",F8582,H8582)</f>
        <v>Fulton Cogeneration Associates</v>
      </c>
      <c r="F8582" s="5"/>
      <c r="G8582" s="1" t="n">
        <v>54138</v>
      </c>
      <c r="H8582" s="1" t="s">
        <v>12748</v>
      </c>
      <c r="I8582" s="1" t="n">
        <v>6837</v>
      </c>
      <c r="J8582" s="1" t="s">
        <v>12749</v>
      </c>
      <c r="K8582" s="1" t="s">
        <v>12678</v>
      </c>
    </row>
    <row r="8583" customFormat="false" ht="15" hidden="false" customHeight="true" outlineLevel="0" collapsed="false">
      <c r="A8583" s="1" t="n">
        <f aca="false">MAX($A$2:$A8582)+1</f>
        <v>7614</v>
      </c>
      <c r="C8583" s="1" t="str">
        <f aca="false">IF(H8583="",F8583,H8583)</f>
        <v>General Electric Tehachapi 1 5 SLE Prototype</v>
      </c>
      <c r="F8583" s="5"/>
      <c r="G8583" s="1" t="n">
        <v>57558</v>
      </c>
      <c r="H8583" s="1" t="s">
        <v>12750</v>
      </c>
      <c r="I8583" s="1" t="n">
        <v>56899</v>
      </c>
      <c r="J8583" s="1" t="s">
        <v>12751</v>
      </c>
      <c r="K8583" s="1" t="s">
        <v>12678</v>
      </c>
    </row>
    <row r="8584" customFormat="false" ht="15" hidden="false" customHeight="true" outlineLevel="0" collapsed="false">
      <c r="A8584" s="1" t="n">
        <f aca="false">MAX($A$2:$A8583)+1</f>
        <v>7615</v>
      </c>
      <c r="C8584" s="1" t="str">
        <f aca="false">IF(H8584="",F8584,H8584)</f>
        <v>Primary Childrens Medical Center</v>
      </c>
      <c r="F8584" s="5"/>
      <c r="G8584" s="1" t="n">
        <v>52119</v>
      </c>
      <c r="H8584" s="1" t="s">
        <v>12752</v>
      </c>
      <c r="I8584" s="1" t="n">
        <v>15359</v>
      </c>
      <c r="J8584" s="1" t="s">
        <v>12753</v>
      </c>
      <c r="K8584" s="1" t="s">
        <v>12678</v>
      </c>
    </row>
    <row r="8585" customFormat="false" ht="15" hidden="false" customHeight="true" outlineLevel="0" collapsed="false">
      <c r="A8585" s="1" t="n">
        <f aca="false">MAX($A$2:$A8584)+1</f>
        <v>7616</v>
      </c>
      <c r="C8585" s="1" t="str">
        <f aca="false">IF(H8585="",F8585,H8585)</f>
        <v>R Paul Smith Power Station</v>
      </c>
      <c r="F8585" s="5"/>
      <c r="G8585" s="1" t="n">
        <v>1570</v>
      </c>
      <c r="H8585" s="1" t="s">
        <v>12754</v>
      </c>
      <c r="I8585" s="1" t="n">
        <v>23279</v>
      </c>
      <c r="J8585" s="1" t="s">
        <v>692</v>
      </c>
      <c r="K8585" s="1" t="s">
        <v>12678</v>
      </c>
    </row>
    <row r="8586" customFormat="false" ht="15" hidden="false" customHeight="true" outlineLevel="0" collapsed="false">
      <c r="A8586" s="1" t="n">
        <f aca="false">MAX($A$2:$A8585)+1</f>
        <v>7617</v>
      </c>
      <c r="C8586" s="1" t="str">
        <f aca="false">IF(H8586="",F8586,H8586)</f>
        <v>Middlepoint</v>
      </c>
      <c r="F8586" s="5"/>
      <c r="G8586" s="1" t="n">
        <v>56866</v>
      </c>
      <c r="H8586" s="1" t="s">
        <v>12755</v>
      </c>
      <c r="I8586" s="1" t="n">
        <v>55858</v>
      </c>
      <c r="J8586" s="1" t="s">
        <v>8714</v>
      </c>
      <c r="K8586" s="1" t="s">
        <v>12678</v>
      </c>
    </row>
    <row r="8587" customFormat="false" ht="15" hidden="false" customHeight="true" outlineLevel="0" collapsed="false">
      <c r="A8587" s="1" t="n">
        <f aca="false">A61</f>
        <v>48</v>
      </c>
      <c r="C8587" s="1" t="str">
        <f aca="false">IF(H8587="",F8587,H8587)</f>
        <v>Bennett Mountain</v>
      </c>
      <c r="F8587" s="5"/>
      <c r="G8587" s="1" t="n">
        <v>56136</v>
      </c>
      <c r="H8587" s="1" t="s">
        <v>163</v>
      </c>
      <c r="I8587" s="1" t="n">
        <v>9191</v>
      </c>
      <c r="J8587" s="1" t="s">
        <v>35</v>
      </c>
      <c r="K8587" s="1" t="s">
        <v>12678</v>
      </c>
    </row>
    <row r="8588" customFormat="false" ht="15" hidden="false" customHeight="true" outlineLevel="0" collapsed="false">
      <c r="A8588" s="1" t="n">
        <f aca="false">MAX($A$2:$A8587)+1</f>
        <v>7618</v>
      </c>
      <c r="C8588" s="1" t="str">
        <f aca="false">IF(H8588="",F8588,H8588)</f>
        <v>Dunbarton Energy Partners LP</v>
      </c>
      <c r="F8588" s="5"/>
      <c r="G8588" s="1" t="n">
        <v>55779</v>
      </c>
      <c r="H8588" s="1" t="s">
        <v>12756</v>
      </c>
      <c r="I8588" s="1" t="n">
        <v>21148</v>
      </c>
      <c r="J8588" s="1" t="s">
        <v>7811</v>
      </c>
      <c r="K8588" s="1" t="s">
        <v>12678</v>
      </c>
    </row>
    <row r="8589" customFormat="false" ht="15" hidden="false" customHeight="true" outlineLevel="0" collapsed="false">
      <c r="A8589" s="1" t="n">
        <f aca="false">MAX($A$2:$A8588)+1</f>
        <v>7619</v>
      </c>
      <c r="C8589" s="1" t="str">
        <f aca="false">IF(H8589="",F8589,H8589)</f>
        <v>Veolia Glacier Ridge Landfill</v>
      </c>
      <c r="F8589" s="5"/>
      <c r="G8589" s="1" t="n">
        <v>55817</v>
      </c>
      <c r="H8589" s="1" t="s">
        <v>12757</v>
      </c>
      <c r="I8589" s="1" t="n">
        <v>18348</v>
      </c>
      <c r="J8589" s="1" t="s">
        <v>12758</v>
      </c>
      <c r="K8589" s="1" t="s">
        <v>12678</v>
      </c>
    </row>
    <row r="8590" customFormat="false" ht="15" hidden="false" customHeight="true" outlineLevel="0" collapsed="false">
      <c r="A8590" s="1" t="n">
        <f aca="false">MAX($A$2:$A8589)+1</f>
        <v>7620</v>
      </c>
      <c r="C8590" s="1" t="str">
        <f aca="false">IF(H8590="",F8590,H8590)</f>
        <v>Big Pine</v>
      </c>
      <c r="F8590" s="5"/>
      <c r="G8590" s="1" t="n">
        <v>164</v>
      </c>
      <c r="H8590" s="1" t="s">
        <v>12759</v>
      </c>
      <c r="I8590" s="1" t="n">
        <v>50079</v>
      </c>
      <c r="J8590" s="1" t="s">
        <v>5335</v>
      </c>
      <c r="K8590" s="1" t="s">
        <v>12678</v>
      </c>
    </row>
    <row r="8591" customFormat="false" ht="15" hidden="false" customHeight="true" outlineLevel="0" collapsed="false">
      <c r="A8591" s="1" t="n">
        <f aca="false">MAX($A$2:$A8590)+1</f>
        <v>7621</v>
      </c>
      <c r="C8591" s="1" t="str">
        <f aca="false">IF(H8591="",F8591,H8591)</f>
        <v>Orange County New York</v>
      </c>
      <c r="F8591" s="5"/>
      <c r="G8591" s="1" t="n">
        <v>10047</v>
      </c>
      <c r="H8591" s="1" t="s">
        <v>12760</v>
      </c>
      <c r="I8591" s="1" t="n">
        <v>7014</v>
      </c>
      <c r="J8591" s="1" t="s">
        <v>12712</v>
      </c>
      <c r="K8591" s="1" t="s">
        <v>12678</v>
      </c>
    </row>
    <row r="8592" customFormat="false" ht="15" hidden="false" customHeight="true" outlineLevel="0" collapsed="false">
      <c r="A8592" s="1" t="n">
        <f aca="false">MAX($A$2:$A8591)+1</f>
        <v>7622</v>
      </c>
      <c r="C8592" s="1" t="str">
        <f aca="false">IF(H8592="",F8592,H8592)</f>
        <v>Owensville</v>
      </c>
      <c r="F8592" s="5"/>
      <c r="G8592" s="1" t="n">
        <v>2149</v>
      </c>
      <c r="H8592" s="1" t="s">
        <v>12761</v>
      </c>
      <c r="I8592" s="1" t="n">
        <v>14272</v>
      </c>
      <c r="J8592" s="1" t="s">
        <v>12762</v>
      </c>
      <c r="K8592" s="1" t="s">
        <v>12678</v>
      </c>
    </row>
    <row r="8593" customFormat="false" ht="15" hidden="false" customHeight="true" outlineLevel="0" collapsed="false">
      <c r="A8593" s="1" t="n">
        <f aca="false">MAX($A$2:$A8592)+1</f>
        <v>7623</v>
      </c>
      <c r="C8593" s="1" t="str">
        <f aca="false">IF(H8593="",F8593,H8593)</f>
        <v>Sun Farmer I</v>
      </c>
      <c r="F8593" s="5"/>
      <c r="G8593" s="1" t="n">
        <v>57445</v>
      </c>
      <c r="H8593" s="1" t="s">
        <v>12763</v>
      </c>
      <c r="I8593" s="1" t="n">
        <v>56768</v>
      </c>
      <c r="J8593" s="1" t="s">
        <v>12763</v>
      </c>
      <c r="K8593" s="1" t="s">
        <v>12678</v>
      </c>
    </row>
    <row r="8594" customFormat="false" ht="15" hidden="false" customHeight="true" outlineLevel="0" collapsed="false">
      <c r="A8594" s="1" t="n">
        <f aca="false">MAX($A$2:$A8593)+1</f>
        <v>7624</v>
      </c>
      <c r="C8594" s="1" t="str">
        <f aca="false">IF(H8594="",F8594,H8594)</f>
        <v>New Orleans</v>
      </c>
      <c r="F8594" s="5"/>
      <c r="G8594" s="1" t="n">
        <v>10639</v>
      </c>
      <c r="H8594" s="1" t="s">
        <v>12764</v>
      </c>
      <c r="I8594" s="1" t="n">
        <v>991</v>
      </c>
      <c r="J8594" s="1" t="s">
        <v>8394</v>
      </c>
      <c r="K8594" s="1" t="s">
        <v>12678</v>
      </c>
    </row>
    <row r="8595" customFormat="false" ht="15" hidden="false" customHeight="true" outlineLevel="0" collapsed="false">
      <c r="A8595" s="1" t="n">
        <f aca="false">MAX($A$2:$A8594)+1</f>
        <v>7625</v>
      </c>
      <c r="C8595" s="1" t="str">
        <f aca="false">IF(H8595="",F8595,H8595)</f>
        <v>Elrama Power Plant</v>
      </c>
      <c r="F8595" s="5"/>
      <c r="G8595" s="1" t="n">
        <v>3098</v>
      </c>
      <c r="H8595" s="1" t="s">
        <v>12765</v>
      </c>
      <c r="I8595" s="1" t="n">
        <v>14165</v>
      </c>
      <c r="J8595" s="1" t="s">
        <v>12766</v>
      </c>
      <c r="K8595" s="1" t="s">
        <v>12678</v>
      </c>
    </row>
    <row r="8596" customFormat="false" ht="15" hidden="false" customHeight="true" outlineLevel="0" collapsed="false">
      <c r="A8596" s="1" t="n">
        <f aca="false">MAX($A$2:$A8595)+1</f>
        <v>7626</v>
      </c>
      <c r="C8596" s="1" t="str">
        <f aca="false">IF(H8596="",F8596,H8596)</f>
        <v>Valero Refinery Corpus Christi East</v>
      </c>
      <c r="F8596" s="5"/>
      <c r="G8596" s="1" t="n">
        <v>10203</v>
      </c>
      <c r="H8596" s="1" t="s">
        <v>12767</v>
      </c>
      <c r="I8596" s="1" t="n">
        <v>19685</v>
      </c>
      <c r="J8596" s="1" t="s">
        <v>6582</v>
      </c>
      <c r="K8596" s="1" t="s">
        <v>12678</v>
      </c>
    </row>
    <row r="8597" customFormat="false" ht="15" hidden="false" customHeight="true" outlineLevel="0" collapsed="false">
      <c r="A8597" s="1" t="n">
        <f aca="false">MAX($A$2:$A8596)+1</f>
        <v>7627</v>
      </c>
      <c r="C8597" s="1" t="str">
        <f aca="false">IF(H8597="",F8597,H8597)</f>
        <v>Austin State Hospital</v>
      </c>
      <c r="F8597" s="5"/>
      <c r="G8597" s="1" t="n">
        <v>54940</v>
      </c>
      <c r="H8597" s="1" t="s">
        <v>12768</v>
      </c>
      <c r="I8597" s="1" t="n">
        <v>1053</v>
      </c>
      <c r="J8597" s="1" t="s">
        <v>12768</v>
      </c>
      <c r="K8597" s="1" t="s">
        <v>12678</v>
      </c>
    </row>
    <row r="8598" customFormat="false" ht="15" hidden="false" customHeight="true" outlineLevel="0" collapsed="false">
      <c r="A8598" s="1" t="n">
        <f aca="false">MAX($A$2:$A8597)+1</f>
        <v>7628</v>
      </c>
      <c r="C8598" s="1" t="str">
        <f aca="false">IF(H8598="",F8598,H8598)</f>
        <v>TID Fuel Cell</v>
      </c>
      <c r="F8598" s="5"/>
      <c r="G8598" s="1" t="n">
        <v>56631</v>
      </c>
      <c r="H8598" s="1" t="s">
        <v>12769</v>
      </c>
      <c r="I8598" s="1" t="n">
        <v>19281</v>
      </c>
      <c r="J8598" s="1" t="s">
        <v>3454</v>
      </c>
      <c r="K8598" s="1" t="s">
        <v>12678</v>
      </c>
    </row>
    <row r="8599" customFormat="false" ht="15" hidden="false" customHeight="true" outlineLevel="0" collapsed="false">
      <c r="A8599" s="1" t="n">
        <f aca="false">MAX($A$2:$A8598)+1</f>
        <v>7629</v>
      </c>
      <c r="C8599" s="1" t="str">
        <f aca="false">IF(H8599="",F8599,H8599)</f>
        <v>Brush IV</v>
      </c>
      <c r="F8599" s="5"/>
      <c r="G8599" s="1" t="n">
        <v>55209</v>
      </c>
      <c r="H8599" s="1" t="s">
        <v>12770</v>
      </c>
      <c r="I8599" s="1" t="n">
        <v>29116</v>
      </c>
      <c r="J8599" s="1" t="s">
        <v>8657</v>
      </c>
      <c r="K8599" s="1" t="s">
        <v>12678</v>
      </c>
    </row>
    <row r="8600" customFormat="false" ht="15" hidden="false" customHeight="true" outlineLevel="0" collapsed="false">
      <c r="A8600" s="1" t="n">
        <f aca="false">MAX($A$2:$A8599)+1</f>
        <v>7630</v>
      </c>
      <c r="C8600" s="1" t="str">
        <f aca="false">IF(H8600="",F8600,H8600)</f>
        <v>North Texas</v>
      </c>
      <c r="F8600" s="5"/>
      <c r="G8600" s="1" t="n">
        <v>3627</v>
      </c>
      <c r="H8600" s="1" t="s">
        <v>12771</v>
      </c>
      <c r="I8600" s="1" t="n">
        <v>2172</v>
      </c>
      <c r="J8600" s="1" t="s">
        <v>4957</v>
      </c>
      <c r="K8600" s="1" t="s">
        <v>12678</v>
      </c>
    </row>
    <row r="8601" customFormat="false" ht="15" hidden="false" customHeight="true" outlineLevel="0" collapsed="false">
      <c r="A8601" s="1" t="n">
        <f aca="false">MAX($A$2:$A8600)+1</f>
        <v>7631</v>
      </c>
      <c r="C8601" s="1" t="str">
        <f aca="false">IF(H8601="",F8601,H8601)</f>
        <v>Eagle &amp; Phenix</v>
      </c>
      <c r="F8601" s="5"/>
      <c r="G8601" s="1" t="n">
        <v>54470</v>
      </c>
      <c r="H8601" s="1" t="s">
        <v>12772</v>
      </c>
      <c r="I8601" s="1" t="n">
        <v>50025</v>
      </c>
      <c r="J8601" s="1" t="s">
        <v>12773</v>
      </c>
      <c r="K8601" s="1" t="s">
        <v>12678</v>
      </c>
    </row>
    <row r="8602" customFormat="false" ht="15" hidden="false" customHeight="true" outlineLevel="0" collapsed="false">
      <c r="A8602" s="1" t="n">
        <f aca="false">MAX($A$2:$A8601)+1</f>
        <v>7632</v>
      </c>
      <c r="C8602" s="1" t="str">
        <f aca="false">IF(H8602="",F8602,H8602)</f>
        <v>Koppers Chicago Plant</v>
      </c>
      <c r="F8602" s="5"/>
      <c r="G8602" s="1" t="n">
        <v>10732</v>
      </c>
      <c r="H8602" s="1" t="s">
        <v>12774</v>
      </c>
      <c r="I8602" s="1" t="n">
        <v>10432</v>
      </c>
      <c r="J8602" s="1" t="s">
        <v>12775</v>
      </c>
      <c r="K8602" s="1" t="s">
        <v>12678</v>
      </c>
    </row>
    <row r="8603" customFormat="false" ht="15" hidden="false" customHeight="true" outlineLevel="0" collapsed="false">
      <c r="A8603" s="1" t="n">
        <f aca="false">MAX($A$2:$A8602)+1</f>
        <v>7633</v>
      </c>
      <c r="C8603" s="1" t="str">
        <f aca="false">IF(H8603="",F8603,H8603)</f>
        <v>Hospira Inc.</v>
      </c>
      <c r="F8603" s="5"/>
      <c r="G8603" s="1" t="n">
        <v>55788</v>
      </c>
      <c r="H8603" s="1" t="s">
        <v>12776</v>
      </c>
      <c r="I8603" s="1" t="n">
        <v>40</v>
      </c>
      <c r="J8603" s="1" t="s">
        <v>12777</v>
      </c>
      <c r="K8603" s="1" t="s">
        <v>12678</v>
      </c>
    </row>
    <row r="8604" customFormat="false" ht="15" hidden="false" customHeight="true" outlineLevel="0" collapsed="false">
      <c r="A8604" s="1" t="n">
        <f aca="false">MAX($A$2:$A8603)+1</f>
        <v>7634</v>
      </c>
      <c r="C8604" s="1" t="str">
        <f aca="false">IF(H8604="",F8604,H8604)</f>
        <v>Bunge Milling Cogen</v>
      </c>
      <c r="F8604" s="5"/>
      <c r="G8604" s="1" t="n">
        <v>51000</v>
      </c>
      <c r="H8604" s="1" t="s">
        <v>12778</v>
      </c>
      <c r="I8604" s="1" t="n">
        <v>2512</v>
      </c>
      <c r="J8604" s="1" t="s">
        <v>12779</v>
      </c>
      <c r="K8604" s="1" t="s">
        <v>12678</v>
      </c>
    </row>
    <row r="8605" customFormat="false" ht="15" hidden="false" customHeight="true" outlineLevel="0" collapsed="false">
      <c r="A8605" s="1" t="n">
        <f aca="false">MAX($A$2:$A8604)+1</f>
        <v>7635</v>
      </c>
      <c r="C8605" s="1" t="str">
        <f aca="false">IF(H8605="",F8605,H8605)</f>
        <v>Coleman</v>
      </c>
      <c r="F8605" s="5"/>
      <c r="G8605" s="1" t="n">
        <v>2158</v>
      </c>
      <c r="H8605" s="1" t="s">
        <v>12780</v>
      </c>
      <c r="I8605" s="1" t="n">
        <v>17177</v>
      </c>
      <c r="J8605" s="1" t="s">
        <v>12781</v>
      </c>
      <c r="K8605" s="1" t="s">
        <v>12678</v>
      </c>
    </row>
    <row r="8606" customFormat="false" ht="15" hidden="false" customHeight="true" outlineLevel="0" collapsed="false">
      <c r="A8606" s="1" t="n">
        <f aca="false">MAX($A$2:$A8605)+1</f>
        <v>7636</v>
      </c>
      <c r="C8606" s="1" t="str">
        <f aca="false">IF(H8606="",F8606,H8606)</f>
        <v>Eagle Mountain</v>
      </c>
      <c r="F8606" s="5"/>
      <c r="G8606" s="1" t="n">
        <v>3489</v>
      </c>
      <c r="H8606" s="1" t="s">
        <v>12782</v>
      </c>
      <c r="I8606" s="1" t="n">
        <v>19323</v>
      </c>
      <c r="J8606" s="1" t="s">
        <v>12783</v>
      </c>
      <c r="K8606" s="1" t="s">
        <v>12678</v>
      </c>
    </row>
    <row r="8607" customFormat="false" ht="15" hidden="false" customHeight="true" outlineLevel="0" collapsed="false">
      <c r="A8607" s="1" t="n">
        <f aca="false">MAX($A$2:$A8606)+1</f>
        <v>7637</v>
      </c>
      <c r="C8607" s="1" t="str">
        <f aca="false">IF(H8607="",F8607,H8607)</f>
        <v>Savannah Resource Recovery Facility</v>
      </c>
      <c r="F8607" s="5"/>
      <c r="G8607" s="1" t="n">
        <v>54999</v>
      </c>
      <c r="H8607" s="1" t="s">
        <v>12784</v>
      </c>
      <c r="I8607" s="1" t="n">
        <v>49879</v>
      </c>
      <c r="J8607" s="1" t="s">
        <v>12785</v>
      </c>
      <c r="K8607" s="1" t="s">
        <v>12678</v>
      </c>
    </row>
    <row r="8608" customFormat="false" ht="15" hidden="false" customHeight="true" outlineLevel="0" collapsed="false">
      <c r="A8608" s="1" t="n">
        <f aca="false">MAX($A$2:$A8607)+1</f>
        <v>7638</v>
      </c>
      <c r="C8608" s="1" t="str">
        <f aca="false">IF(H8608="",F8608,H8608)</f>
        <v>Rowan University</v>
      </c>
      <c r="F8608" s="5"/>
      <c r="G8608" s="1" t="n">
        <v>50173</v>
      </c>
      <c r="H8608" s="1" t="s">
        <v>12786</v>
      </c>
      <c r="I8608" s="1" t="n">
        <v>16397</v>
      </c>
      <c r="J8608" s="1" t="s">
        <v>12786</v>
      </c>
      <c r="K8608" s="1" t="s">
        <v>12678</v>
      </c>
    </row>
    <row r="8609" customFormat="false" ht="15" hidden="false" customHeight="true" outlineLevel="0" collapsed="false">
      <c r="A8609" s="1" t="n">
        <f aca="false">MAX($A$2:$A8608)+1</f>
        <v>7639</v>
      </c>
      <c r="C8609" s="1" t="str">
        <f aca="false">IF(H8609="",F8609,H8609)</f>
        <v>Coolwater</v>
      </c>
      <c r="F8609" s="5"/>
      <c r="G8609" s="1" t="n">
        <v>329</v>
      </c>
      <c r="H8609" s="1" t="s">
        <v>12787</v>
      </c>
      <c r="I8609" s="1" t="n">
        <v>15844</v>
      </c>
      <c r="J8609" s="1" t="s">
        <v>12788</v>
      </c>
      <c r="K8609" s="1" t="s">
        <v>12678</v>
      </c>
    </row>
    <row r="8610" customFormat="false" ht="15" hidden="false" customHeight="true" outlineLevel="0" collapsed="false">
      <c r="A8610" s="1" t="n">
        <f aca="false">MAX($A$2:$A8609)+1</f>
        <v>7640</v>
      </c>
      <c r="C8610" s="1" t="str">
        <f aca="false">IF(H8610="",F8610,H8610)</f>
        <v>Burney Mountain Power</v>
      </c>
      <c r="F8610" s="5"/>
      <c r="G8610" s="1" t="n">
        <v>54219</v>
      </c>
      <c r="H8610" s="1" t="s">
        <v>12789</v>
      </c>
      <c r="I8610" s="1" t="n">
        <v>22296</v>
      </c>
      <c r="J8610" s="1" t="s">
        <v>12789</v>
      </c>
      <c r="K8610" s="1" t="s">
        <v>12678</v>
      </c>
    </row>
    <row r="8611" customFormat="false" ht="15" hidden="false" customHeight="true" outlineLevel="0" collapsed="false">
      <c r="A8611" s="1" t="n">
        <f aca="false">A3954</f>
        <v>3017</v>
      </c>
      <c r="C8611" s="1" t="str">
        <f aca="false">IF(H8611="",F8611,H8611)</f>
        <v>Southern Pines</v>
      </c>
      <c r="F8611" s="5"/>
      <c r="G8611" s="1" t="n">
        <v>8844</v>
      </c>
      <c r="H8611" s="1" t="s">
        <v>5820</v>
      </c>
      <c r="I8611" s="1" t="n">
        <v>12686</v>
      </c>
      <c r="J8611" s="1" t="s">
        <v>318</v>
      </c>
      <c r="K8611" s="1" t="s">
        <v>12678</v>
      </c>
    </row>
    <row r="8612" customFormat="false" ht="15" hidden="false" customHeight="true" outlineLevel="0" collapsed="false">
      <c r="A8612" s="1" t="n">
        <f aca="false">MAX($A$2:$A8611)+1</f>
        <v>7641</v>
      </c>
      <c r="C8612" s="1" t="str">
        <f aca="false">IF(H8612="",F8612,H8612)</f>
        <v>Rockford Electric</v>
      </c>
      <c r="F8612" s="5"/>
      <c r="G8612" s="1" t="n">
        <v>55591</v>
      </c>
      <c r="H8612" s="1" t="s">
        <v>12790</v>
      </c>
      <c r="I8612" s="1" t="n">
        <v>7011</v>
      </c>
      <c r="J8612" s="1" t="s">
        <v>8424</v>
      </c>
      <c r="K8612" s="1" t="s">
        <v>12678</v>
      </c>
    </row>
    <row r="8613" customFormat="false" ht="15" hidden="false" customHeight="true" outlineLevel="0" collapsed="false">
      <c r="A8613" s="1" t="n">
        <f aca="false">MAX($A$2:$A8612)+1</f>
        <v>7642</v>
      </c>
      <c r="C8613" s="1" t="str">
        <f aca="false">IF(H8613="",F8613,H8613)</f>
        <v>Coca Cola Bottling of New York</v>
      </c>
      <c r="F8613" s="5"/>
      <c r="G8613" s="1" t="n">
        <v>10829</v>
      </c>
      <c r="H8613" s="1" t="s">
        <v>12791</v>
      </c>
      <c r="I8613" s="1" t="n">
        <v>26977</v>
      </c>
      <c r="J8613" s="1" t="s">
        <v>12792</v>
      </c>
      <c r="K8613" s="1" t="s">
        <v>12678</v>
      </c>
    </row>
    <row r="8614" customFormat="false" ht="15" hidden="false" customHeight="true" outlineLevel="0" collapsed="false">
      <c r="A8614" s="1" t="n">
        <f aca="false">MAX($A$2:$A8613)+1</f>
        <v>7643</v>
      </c>
      <c r="C8614" s="1" t="str">
        <f aca="false">IF(H8614="",F8614,H8614)</f>
        <v>Kaw</v>
      </c>
      <c r="F8614" s="5"/>
      <c r="G8614" s="1" t="n">
        <v>1294</v>
      </c>
      <c r="H8614" s="1" t="s">
        <v>12793</v>
      </c>
      <c r="I8614" s="1" t="n">
        <v>9996</v>
      </c>
      <c r="J8614" s="1" t="s">
        <v>12794</v>
      </c>
      <c r="K8614" s="1" t="s">
        <v>12678</v>
      </c>
    </row>
    <row r="8615" customFormat="false" ht="15" hidden="false" customHeight="true" outlineLevel="0" collapsed="false">
      <c r="A8615" s="1" t="n">
        <f aca="false">MAX($A$2:$A8614)+1</f>
        <v>7644</v>
      </c>
      <c r="C8615" s="1" t="str">
        <f aca="false">IF(H8615="",F8615,H8615)</f>
        <v>NAE Shaokatan Power</v>
      </c>
      <c r="F8615" s="5"/>
      <c r="G8615" s="1" t="n">
        <v>56217</v>
      </c>
      <c r="H8615" s="1" t="s">
        <v>12795</v>
      </c>
      <c r="I8615" s="1" t="n">
        <v>56599</v>
      </c>
      <c r="J8615" s="1" t="s">
        <v>12796</v>
      </c>
      <c r="K8615" s="1" t="s">
        <v>12678</v>
      </c>
    </row>
    <row r="8616" customFormat="false" ht="15" hidden="false" customHeight="true" outlineLevel="0" collapsed="false">
      <c r="A8616" s="1" t="n">
        <f aca="false">MAX($A$2:$A8615)+1</f>
        <v>7645</v>
      </c>
      <c r="C8616" s="1" t="str">
        <f aca="false">IF(H8616="",F8616,H8616)</f>
        <v>TSGT Mobile Generator #15</v>
      </c>
      <c r="F8616" s="5"/>
      <c r="G8616" s="1" t="n">
        <v>57476</v>
      </c>
      <c r="H8616" s="1" t="s">
        <v>12797</v>
      </c>
      <c r="I8616" s="1" t="n">
        <v>30151</v>
      </c>
      <c r="J8616" s="1" t="s">
        <v>434</v>
      </c>
      <c r="K8616" s="1" t="s">
        <v>12678</v>
      </c>
    </row>
    <row r="8617" customFormat="false" ht="15" hidden="false" customHeight="true" outlineLevel="0" collapsed="false">
      <c r="A8617" s="1" t="n">
        <f aca="false">MAX($A$2:$A8616)+1</f>
        <v>7646</v>
      </c>
      <c r="C8617" s="1" t="str">
        <f aca="false">IF(H8617="",F8617,H8617)</f>
        <v>Natchitoches</v>
      </c>
      <c r="F8617" s="5"/>
      <c r="G8617" s="1" t="n">
        <v>1450</v>
      </c>
      <c r="H8617" s="1" t="s">
        <v>12798</v>
      </c>
      <c r="I8617" s="1" t="n">
        <v>13228</v>
      </c>
      <c r="J8617" s="1" t="s">
        <v>12799</v>
      </c>
      <c r="K8617" s="1" t="s">
        <v>12678</v>
      </c>
    </row>
    <row r="8618" customFormat="false" ht="15" hidden="false" customHeight="true" outlineLevel="0" collapsed="false">
      <c r="A8618" s="1" t="n">
        <f aca="false">MAX($A$2:$A8617)+1</f>
        <v>7647</v>
      </c>
      <c r="C8618" s="1" t="str">
        <f aca="false">IF(H8618="",F8618,H8618)</f>
        <v>Sconza Candy Company</v>
      </c>
      <c r="F8618" s="5"/>
      <c r="G8618" s="1" t="n">
        <v>50602</v>
      </c>
      <c r="H8618" s="1" t="s">
        <v>12800</v>
      </c>
      <c r="I8618" s="1" t="n">
        <v>56388</v>
      </c>
      <c r="J8618" s="1" t="s">
        <v>12800</v>
      </c>
      <c r="K8618" s="1" t="s">
        <v>12678</v>
      </c>
    </row>
    <row r="8619" customFormat="false" ht="15" hidden="false" customHeight="true" outlineLevel="0" collapsed="false">
      <c r="A8619" s="1" t="n">
        <f aca="false">MAX($A$2:$A8618)+1</f>
        <v>7648</v>
      </c>
      <c r="C8619" s="1" t="str">
        <f aca="false">IF(H8619="",F8619,H8619)</f>
        <v>Parkside</v>
      </c>
      <c r="F8619" s="5"/>
      <c r="G8619" s="1" t="n">
        <v>7888</v>
      </c>
      <c r="H8619" s="1" t="s">
        <v>12801</v>
      </c>
      <c r="I8619" s="1" t="n">
        <v>4362</v>
      </c>
      <c r="J8619" s="1" t="s">
        <v>12802</v>
      </c>
      <c r="K8619" s="1" t="s">
        <v>12678</v>
      </c>
    </row>
    <row r="8620" customFormat="false" ht="15" hidden="false" customHeight="true" outlineLevel="0" collapsed="false">
      <c r="A8620" s="1" t="n">
        <f aca="false">MAX($A$2:$A8619)+1</f>
        <v>7649</v>
      </c>
      <c r="C8620" s="1" t="str">
        <f aca="false">IF(H8620="",F8620,H8620)</f>
        <v>Fellsway Development LLC</v>
      </c>
      <c r="F8620" s="5"/>
      <c r="G8620" s="1" t="n">
        <v>54992</v>
      </c>
      <c r="H8620" s="1" t="s">
        <v>12803</v>
      </c>
      <c r="I8620" s="1" t="n">
        <v>6315</v>
      </c>
      <c r="J8620" s="1" t="s">
        <v>12803</v>
      </c>
      <c r="K8620" s="1" t="s">
        <v>12678</v>
      </c>
    </row>
    <row r="8621" customFormat="false" ht="15" hidden="false" customHeight="true" outlineLevel="0" collapsed="false">
      <c r="A8621" s="1" t="n">
        <f aca="false">MAX($A$2:$A8620)+1</f>
        <v>7650</v>
      </c>
      <c r="C8621" s="1" t="str">
        <f aca="false">IF(H8621="",F8621,H8621)</f>
        <v>Harwood</v>
      </c>
      <c r="F8621" s="5"/>
      <c r="G8621" s="1" t="n">
        <v>2822</v>
      </c>
      <c r="H8621" s="1" t="s">
        <v>12804</v>
      </c>
      <c r="I8621" s="1" t="n">
        <v>12658</v>
      </c>
      <c r="J8621" s="1" t="s">
        <v>4723</v>
      </c>
      <c r="K8621" s="1" t="s">
        <v>12678</v>
      </c>
    </row>
    <row r="8622" customFormat="false" ht="15" hidden="false" customHeight="true" outlineLevel="0" collapsed="false">
      <c r="A8622" s="1" t="n">
        <f aca="false">MAX($A$2:$A8621)+1</f>
        <v>7651</v>
      </c>
      <c r="C8622" s="1" t="str">
        <f aca="false">IF(H8622="",F8622,H8622)</f>
        <v>Cline Falls</v>
      </c>
      <c r="F8622" s="5"/>
      <c r="G8622" s="1" t="n">
        <v>6482</v>
      </c>
      <c r="H8622" s="1" t="s">
        <v>12805</v>
      </c>
      <c r="I8622" s="1" t="n">
        <v>14354</v>
      </c>
      <c r="J8622" s="1" t="s">
        <v>211</v>
      </c>
      <c r="K8622" s="1" t="s">
        <v>12678</v>
      </c>
    </row>
    <row r="8623" customFormat="false" ht="15" hidden="false" customHeight="true" outlineLevel="0" collapsed="false">
      <c r="A8623" s="1" t="n">
        <f aca="false">MAX($A$2:$A8622)+1</f>
        <v>7652</v>
      </c>
      <c r="C8623" s="1" t="str">
        <f aca="false">IF(H8623="",F8623,H8623)</f>
        <v>Kings Falls Hydroelectric</v>
      </c>
      <c r="F8623" s="5"/>
      <c r="G8623" s="1" t="n">
        <v>10872</v>
      </c>
      <c r="H8623" s="1" t="s">
        <v>12806</v>
      </c>
      <c r="I8623" s="1" t="n">
        <v>19258</v>
      </c>
      <c r="J8623" s="1" t="s">
        <v>12807</v>
      </c>
      <c r="K8623" s="1" t="s">
        <v>12678</v>
      </c>
    </row>
    <row r="8624" customFormat="false" ht="15" hidden="false" customHeight="true" outlineLevel="0" collapsed="false">
      <c r="A8624" s="1" t="n">
        <f aca="false">MAX($A$2:$A8623)+1</f>
        <v>7653</v>
      </c>
      <c r="C8624" s="1" t="str">
        <f aca="false">IF(H8624="",F8624,H8624)</f>
        <v>Alliant SBD 9702 Cedar Graphics</v>
      </c>
      <c r="F8624" s="5"/>
      <c r="G8624" s="1" t="n">
        <v>55315</v>
      </c>
      <c r="H8624" s="1" t="s">
        <v>12808</v>
      </c>
      <c r="I8624" s="1" t="n">
        <v>361</v>
      </c>
      <c r="J8624" s="1" t="s">
        <v>7763</v>
      </c>
      <c r="K8624" s="1" t="s">
        <v>12678</v>
      </c>
    </row>
    <row r="8625" customFormat="false" ht="15" hidden="false" customHeight="true" outlineLevel="0" collapsed="false">
      <c r="A8625" s="1" t="n">
        <f aca="false">MAX($A$2:$A8624)+1</f>
        <v>7654</v>
      </c>
      <c r="C8625" s="1" t="str">
        <f aca="false">IF(H8625="",F8625,H8625)</f>
        <v>Ausra Kimberlina Solar Generation</v>
      </c>
      <c r="F8625" s="5"/>
      <c r="G8625" s="1" t="n">
        <v>56943</v>
      </c>
      <c r="H8625" s="1" t="s">
        <v>12809</v>
      </c>
      <c r="I8625" s="1" t="n">
        <v>56207</v>
      </c>
      <c r="J8625" s="1" t="s">
        <v>12810</v>
      </c>
      <c r="K8625" s="1" t="s">
        <v>12678</v>
      </c>
    </row>
    <row r="8626" customFormat="false" ht="15" hidden="false" customHeight="true" outlineLevel="0" collapsed="false">
      <c r="A8626" s="1" t="n">
        <f aca="false">MAX($A$2:$A8625)+1</f>
        <v>7655</v>
      </c>
      <c r="C8626" s="1" t="str">
        <f aca="false">IF(H8626="",F8626,H8626)</f>
        <v>Green Tree Chemical Technologies</v>
      </c>
      <c r="F8626" s="5"/>
      <c r="G8626" s="1" t="n">
        <v>54522</v>
      </c>
      <c r="H8626" s="1" t="s">
        <v>12811</v>
      </c>
      <c r="I8626" s="1" t="n">
        <v>8479</v>
      </c>
      <c r="J8626" s="1" t="s">
        <v>12812</v>
      </c>
      <c r="K8626" s="1" t="s">
        <v>12678</v>
      </c>
    </row>
    <row r="8627" customFormat="false" ht="15" hidden="false" customHeight="true" outlineLevel="0" collapsed="false">
      <c r="A8627" s="1" t="n">
        <f aca="false">MAX($A$2:$A8626)+1</f>
        <v>7656</v>
      </c>
      <c r="C8627" s="1" t="str">
        <f aca="false">IF(H8627="",F8627,H8627)</f>
        <v>Lee</v>
      </c>
      <c r="F8627" s="5"/>
      <c r="G8627" s="1" t="n">
        <v>2709</v>
      </c>
      <c r="H8627" s="1" t="s">
        <v>853</v>
      </c>
      <c r="I8627" s="1" t="n">
        <v>3046</v>
      </c>
      <c r="J8627" s="1" t="s">
        <v>2464</v>
      </c>
      <c r="K8627" s="1" t="s">
        <v>12678</v>
      </c>
    </row>
    <row r="8628" customFormat="false" ht="15" hidden="false" customHeight="true" outlineLevel="0" collapsed="false">
      <c r="A8628" s="1" t="n">
        <f aca="false">MAX($A$2:$A8627)+1</f>
        <v>7657</v>
      </c>
      <c r="C8628" s="1" t="str">
        <f aca="false">IF(H8628="",F8628,H8628)</f>
        <v>East Bridgewater</v>
      </c>
      <c r="F8628" s="5"/>
      <c r="G8628" s="1" t="n">
        <v>55584</v>
      </c>
      <c r="H8628" s="1" t="s">
        <v>12813</v>
      </c>
      <c r="I8628" s="1" t="n">
        <v>25049</v>
      </c>
      <c r="J8628" s="1" t="s">
        <v>8421</v>
      </c>
      <c r="K8628" s="1" t="s">
        <v>12678</v>
      </c>
    </row>
    <row r="8629" customFormat="false" ht="15" hidden="false" customHeight="true" outlineLevel="0" collapsed="false">
      <c r="A8629" s="1" t="n">
        <f aca="false">MAX($A$2:$A8628)+1</f>
        <v>7658</v>
      </c>
      <c r="C8629" s="1" t="str">
        <f aca="false">IF(H8629="",F8629,H8629)</f>
        <v>5 in 1 Dam Hydroelectric</v>
      </c>
      <c r="F8629" s="5"/>
      <c r="G8629" s="1" t="n">
        <v>10171</v>
      </c>
      <c r="H8629" s="1" t="s">
        <v>12814</v>
      </c>
      <c r="I8629" s="1" t="n">
        <v>3213</v>
      </c>
      <c r="J8629" s="1" t="s">
        <v>12815</v>
      </c>
      <c r="K8629" s="1" t="s">
        <v>12678</v>
      </c>
    </row>
    <row r="8630" customFormat="false" ht="15" hidden="false" customHeight="true" outlineLevel="0" collapsed="false">
      <c r="A8630" s="1" t="n">
        <f aca="false">MAX($A$2:$A8629)+1</f>
        <v>7659</v>
      </c>
      <c r="C8630" s="1" t="str">
        <f aca="false">IF(H8630="",F8630,H8630)</f>
        <v>Wiscoy 170</v>
      </c>
      <c r="F8630" s="5"/>
      <c r="G8630" s="1" t="n">
        <v>2646</v>
      </c>
      <c r="H8630" s="1" t="s">
        <v>12816</v>
      </c>
      <c r="I8630" s="1" t="n">
        <v>16183</v>
      </c>
      <c r="J8630" s="1" t="s">
        <v>1842</v>
      </c>
      <c r="K8630" s="1" t="s">
        <v>12678</v>
      </c>
    </row>
    <row r="8631" customFormat="false" ht="15" hidden="false" customHeight="true" outlineLevel="0" collapsed="false">
      <c r="A8631" s="1" t="n">
        <f aca="false">MAX($A$2:$A8630)+1</f>
        <v>7660</v>
      </c>
      <c r="C8631" s="1" t="str">
        <f aca="false">IF(H8631="",F8631,H8631)</f>
        <v>San Gorgonio Windplant</v>
      </c>
      <c r="F8631" s="5"/>
      <c r="G8631" s="1" t="n">
        <v>55521</v>
      </c>
      <c r="H8631" s="1" t="s">
        <v>12817</v>
      </c>
      <c r="I8631" s="1" t="n">
        <v>16704</v>
      </c>
      <c r="J8631" s="1" t="s">
        <v>12817</v>
      </c>
      <c r="K8631" s="1" t="s">
        <v>12678</v>
      </c>
    </row>
    <row r="8632" customFormat="false" ht="15" hidden="false" customHeight="true" outlineLevel="0" collapsed="false">
      <c r="A8632" s="1" t="n">
        <f aca="false">MAX($A$2:$A8631)+1</f>
        <v>7661</v>
      </c>
      <c r="C8632" s="1" t="str">
        <f aca="false">IF(H8632="",F8632,H8632)</f>
        <v>Fairview</v>
      </c>
      <c r="F8632" s="5"/>
      <c r="G8632" s="1" t="n">
        <v>2978</v>
      </c>
      <c r="H8632" s="1" t="s">
        <v>12818</v>
      </c>
      <c r="I8632" s="1" t="n">
        <v>6152</v>
      </c>
      <c r="J8632" s="1" t="s">
        <v>12819</v>
      </c>
      <c r="K8632" s="1" t="s">
        <v>12678</v>
      </c>
    </row>
    <row r="8633" customFormat="false" ht="15" hidden="false" customHeight="true" outlineLevel="0" collapsed="false">
      <c r="A8633" s="1" t="n">
        <f aca="false">MAX($A$2:$A8632)+1</f>
        <v>7662</v>
      </c>
      <c r="C8633" s="1" t="str">
        <f aca="false">IF(H8633="",F8633,H8633)</f>
        <v>Crawford</v>
      </c>
      <c r="F8633" s="5"/>
      <c r="G8633" s="1" t="n">
        <v>867</v>
      </c>
      <c r="H8633" s="1" t="s">
        <v>12820</v>
      </c>
      <c r="I8633" s="1" t="n">
        <v>12384</v>
      </c>
      <c r="J8633" s="1" t="s">
        <v>3541</v>
      </c>
      <c r="K8633" s="1" t="s">
        <v>12678</v>
      </c>
    </row>
    <row r="8634" customFormat="false" ht="15" hidden="false" customHeight="true" outlineLevel="0" collapsed="false">
      <c r="A8634" s="1" t="n">
        <f aca="false">MAX($A$2:$A8633)+1</f>
        <v>7663</v>
      </c>
      <c r="C8634" s="1" t="str">
        <f aca="false">IF(H8634="",F8634,H8634)</f>
        <v>Collins</v>
      </c>
      <c r="F8634" s="5"/>
      <c r="G8634" s="1" t="n">
        <v>6025</v>
      </c>
      <c r="H8634" s="1" t="s">
        <v>12821</v>
      </c>
      <c r="I8634" s="1" t="n">
        <v>12384</v>
      </c>
      <c r="J8634" s="1" t="s">
        <v>3541</v>
      </c>
      <c r="K8634" s="1" t="s">
        <v>12678</v>
      </c>
    </row>
    <row r="8635" customFormat="false" ht="15" hidden="false" customHeight="true" outlineLevel="0" collapsed="false">
      <c r="A8635" s="1" t="n">
        <f aca="false">MAX($A$2:$A8634)+1</f>
        <v>7664</v>
      </c>
      <c r="C8635" s="1" t="str">
        <f aca="false">IF(H8635="",F8635,H8635)</f>
        <v>Belle West Virginia Plant</v>
      </c>
      <c r="F8635" s="5"/>
      <c r="G8635" s="1" t="n">
        <v>10788</v>
      </c>
      <c r="H8635" s="1" t="s">
        <v>12822</v>
      </c>
      <c r="I8635" s="1" t="n">
        <v>5543</v>
      </c>
      <c r="J8635" s="1" t="s">
        <v>12823</v>
      </c>
      <c r="K8635" s="1" t="s">
        <v>12678</v>
      </c>
    </row>
    <row r="8636" customFormat="false" ht="15" hidden="false" customHeight="true" outlineLevel="0" collapsed="false">
      <c r="A8636" s="1" t="n">
        <f aca="false">MAX($A$2:$A8635)+1</f>
        <v>7665</v>
      </c>
      <c r="C8636" s="1" t="str">
        <f aca="false">IF(H8636="",F8636,H8636)</f>
        <v>NRG Norwalk Harbor</v>
      </c>
      <c r="F8636" s="5"/>
      <c r="G8636" s="1" t="n">
        <v>548</v>
      </c>
      <c r="H8636" s="1" t="s">
        <v>12824</v>
      </c>
      <c r="I8636" s="1" t="n">
        <v>13922</v>
      </c>
      <c r="J8636" s="1" t="s">
        <v>12825</v>
      </c>
      <c r="K8636" s="1" t="s">
        <v>12678</v>
      </c>
    </row>
    <row r="8637" customFormat="false" ht="15" hidden="false" customHeight="true" outlineLevel="0" collapsed="false">
      <c r="A8637" s="1" t="n">
        <f aca="false">MAX($A$2:$A8636)+1</f>
        <v>7666</v>
      </c>
      <c r="C8637" s="1" t="str">
        <f aca="false">IF(H8637="",F8637,H8637)</f>
        <v>Morris Sheppard</v>
      </c>
      <c r="F8637" s="5"/>
      <c r="G8637" s="1" t="n">
        <v>3557</v>
      </c>
      <c r="H8637" s="1" t="s">
        <v>12826</v>
      </c>
      <c r="I8637" s="1" t="n">
        <v>2176</v>
      </c>
      <c r="J8637" s="1" t="s">
        <v>12827</v>
      </c>
      <c r="K8637" s="1" t="s">
        <v>12678</v>
      </c>
    </row>
    <row r="8638" customFormat="false" ht="15" hidden="false" customHeight="true" outlineLevel="0" collapsed="false">
      <c r="A8638" s="1" t="n">
        <f aca="false">MAX($A$2:$A8637)+1</f>
        <v>7667</v>
      </c>
      <c r="C8638" s="1" t="str">
        <f aca="false">IF(H8638="",F8638,H8638)</f>
        <v>Childs</v>
      </c>
      <c r="F8638" s="5"/>
      <c r="G8638" s="1" t="n">
        <v>112</v>
      </c>
      <c r="H8638" s="1" t="s">
        <v>12828</v>
      </c>
      <c r="I8638" s="1" t="n">
        <v>803</v>
      </c>
      <c r="J8638" s="1" t="s">
        <v>326</v>
      </c>
      <c r="K8638" s="1" t="s">
        <v>12678</v>
      </c>
    </row>
    <row r="8639" customFormat="false" ht="15" hidden="false" customHeight="true" outlineLevel="0" collapsed="false">
      <c r="A8639" s="1" t="n">
        <f aca="false">MAX($A$2:$A8638)+1</f>
        <v>7668</v>
      </c>
      <c r="C8639" s="1" t="str">
        <f aca="false">IF(H8639="",F8639,H8639)</f>
        <v>Chicago Baking</v>
      </c>
      <c r="F8639" s="5"/>
      <c r="G8639" s="1" t="n">
        <v>50342</v>
      </c>
      <c r="H8639" s="1" t="s">
        <v>12829</v>
      </c>
      <c r="I8639" s="1" t="n">
        <v>10950</v>
      </c>
      <c r="J8639" s="1" t="s">
        <v>12830</v>
      </c>
      <c r="K8639" s="1" t="s">
        <v>12678</v>
      </c>
    </row>
    <row r="8640" customFormat="false" ht="15" hidden="false" customHeight="true" outlineLevel="0" collapsed="false">
      <c r="A8640" s="1" t="n">
        <f aca="false">MAX($A$2:$A8639)+1</f>
        <v>7669</v>
      </c>
      <c r="C8640" s="1" t="str">
        <f aca="false">IF(H8640="",F8640,H8640)</f>
        <v>Menominee Acquisition</v>
      </c>
      <c r="F8640" s="5"/>
      <c r="G8640" s="1" t="n">
        <v>52017</v>
      </c>
      <c r="H8640" s="1" t="s">
        <v>12831</v>
      </c>
      <c r="I8640" s="1" t="n">
        <v>24263</v>
      </c>
      <c r="J8640" s="1" t="s">
        <v>12832</v>
      </c>
      <c r="K8640" s="1" t="s">
        <v>12678</v>
      </c>
    </row>
    <row r="8641" customFormat="false" ht="15" hidden="false" customHeight="true" outlineLevel="0" collapsed="false">
      <c r="A8641" s="1" t="n">
        <f aca="false">MAX($A$2:$A8640)+1</f>
        <v>7670</v>
      </c>
      <c r="C8641" s="1" t="str">
        <f aca="false">IF(H8641="",F8641,H8641)</f>
        <v>Watsonville Power Plant</v>
      </c>
      <c r="F8641" s="5"/>
      <c r="G8641" s="1" t="n">
        <v>50968</v>
      </c>
      <c r="H8641" s="1" t="s">
        <v>12833</v>
      </c>
      <c r="I8641" s="1" t="n">
        <v>2868</v>
      </c>
      <c r="J8641" s="1" t="s">
        <v>12834</v>
      </c>
      <c r="K8641" s="1" t="s">
        <v>12678</v>
      </c>
    </row>
    <row r="8642" customFormat="false" ht="15" hidden="false" customHeight="true" outlineLevel="0" collapsed="false">
      <c r="A8642" s="1" t="n">
        <f aca="false">MAX($A$2:$A8641)+1</f>
        <v>7671</v>
      </c>
      <c r="C8642" s="1" t="str">
        <f aca="false">IF(H8642="",F8642,H8642)</f>
        <v>Univ New Mexico Cogen Plant</v>
      </c>
      <c r="F8642" s="5"/>
      <c r="G8642" s="1" t="n">
        <v>50905</v>
      </c>
      <c r="H8642" s="1" t="s">
        <v>12835</v>
      </c>
      <c r="I8642" s="1" t="n">
        <v>21964</v>
      </c>
      <c r="J8642" s="1" t="s">
        <v>7179</v>
      </c>
      <c r="K8642" s="1" t="s">
        <v>12678</v>
      </c>
    </row>
    <row r="8643" customFormat="false" ht="15" hidden="false" customHeight="true" outlineLevel="0" collapsed="false">
      <c r="A8643" s="1" t="n">
        <f aca="false">MAX($A$2:$A8642)+1</f>
        <v>7672</v>
      </c>
      <c r="C8643" s="1" t="str">
        <f aca="false">IF(H8643="",F8643,H8643)</f>
        <v>Domain Plant</v>
      </c>
      <c r="F8643" s="5"/>
      <c r="G8643" s="1" t="n">
        <v>56373</v>
      </c>
      <c r="H8643" s="1" t="s">
        <v>12836</v>
      </c>
      <c r="I8643" s="1" t="n">
        <v>1015</v>
      </c>
      <c r="J8643" s="1" t="s">
        <v>4927</v>
      </c>
      <c r="K8643" s="1" t="s">
        <v>12678</v>
      </c>
    </row>
    <row r="8644" customFormat="false" ht="15" hidden="false" customHeight="true" outlineLevel="0" collapsed="false">
      <c r="A8644" s="1" t="n">
        <f aca="false">MAX($A$2:$A8643)+1</f>
        <v>7673</v>
      </c>
      <c r="C8644" s="1" t="str">
        <f aca="false">IF(H8644="",F8644,H8644)</f>
        <v>Versailles Mill</v>
      </c>
      <c r="F8644" s="5"/>
      <c r="G8644" s="1" t="n">
        <v>54657</v>
      </c>
      <c r="H8644" s="1" t="s">
        <v>12837</v>
      </c>
      <c r="I8644" s="1" t="n">
        <v>55793</v>
      </c>
      <c r="J8644" s="1" t="s">
        <v>12838</v>
      </c>
      <c r="K8644" s="1" t="s">
        <v>12678</v>
      </c>
    </row>
    <row r="8645" customFormat="false" ht="15" hidden="false" customHeight="true" outlineLevel="0" collapsed="false">
      <c r="A8645" s="1" t="n">
        <f aca="false">A695</f>
        <v>473</v>
      </c>
      <c r="C8645" s="1" t="str">
        <f aca="false">IF(H8645="",F8645,H8645)</f>
        <v>Quad Cities</v>
      </c>
      <c r="F8645" s="5"/>
      <c r="G8645" s="1" t="n">
        <v>55593</v>
      </c>
      <c r="H8645" s="1" t="s">
        <v>12839</v>
      </c>
      <c r="I8645" s="1" t="n">
        <v>7011</v>
      </c>
      <c r="J8645" s="1" t="s">
        <v>8424</v>
      </c>
      <c r="K8645" s="1" t="s">
        <v>12678</v>
      </c>
    </row>
    <row r="8646" customFormat="false" ht="15" hidden="false" customHeight="true" outlineLevel="0" collapsed="false">
      <c r="A8646" s="1" t="n">
        <f aca="false">A1885</f>
        <v>1181</v>
      </c>
      <c r="C8646" s="1" t="str">
        <f aca="false">IF(H8646="",F8646,H8646)</f>
        <v>Mount Tom</v>
      </c>
      <c r="F8646" s="5"/>
      <c r="G8646" s="1" t="n">
        <v>1606</v>
      </c>
      <c r="H8646" s="1" t="s">
        <v>12840</v>
      </c>
      <c r="I8646" s="1" t="n">
        <v>54895</v>
      </c>
      <c r="J8646" s="1" t="s">
        <v>3667</v>
      </c>
      <c r="K8646" s="1" t="s">
        <v>12678</v>
      </c>
    </row>
    <row r="8647" customFormat="false" ht="15" hidden="false" customHeight="true" outlineLevel="0" collapsed="false">
      <c r="A8647" s="1" t="n">
        <f aca="false">MAX($A$2:$A8646)+1</f>
        <v>7674</v>
      </c>
      <c r="C8647" s="1" t="str">
        <f aca="false">IF(H8647="",F8647,H8647)</f>
        <v>United Health Care</v>
      </c>
      <c r="F8647" s="5"/>
      <c r="G8647" s="1" t="n">
        <v>7377</v>
      </c>
      <c r="H8647" s="1" t="s">
        <v>12841</v>
      </c>
      <c r="I8647" s="1" t="n">
        <v>13781</v>
      </c>
      <c r="J8647" s="1" t="s">
        <v>31</v>
      </c>
      <c r="K8647" s="1" t="s">
        <v>12678</v>
      </c>
    </row>
    <row r="8648" customFormat="false" ht="15" hidden="false" customHeight="true" outlineLevel="0" collapsed="false">
      <c r="A8648" s="1" t="n">
        <f aca="false">MAX($A$2:$A8647)+1</f>
        <v>7675</v>
      </c>
      <c r="C8648" s="1" t="str">
        <f aca="false">IF(H8648="",F8648,H8648)</f>
        <v>Plant 31 Paper Mill</v>
      </c>
      <c r="F8648" s="5"/>
      <c r="G8648" s="1" t="n">
        <v>50028</v>
      </c>
      <c r="H8648" s="1" t="s">
        <v>12842</v>
      </c>
      <c r="I8648" s="1" t="n">
        <v>16064</v>
      </c>
      <c r="J8648" s="1" t="s">
        <v>12843</v>
      </c>
      <c r="K8648" s="1" t="s">
        <v>12678</v>
      </c>
    </row>
    <row r="8649" customFormat="false" ht="15" hidden="false" customHeight="true" outlineLevel="0" collapsed="false">
      <c r="A8649" s="1" t="n">
        <f aca="false">MAX($A$2:$A8648)+1</f>
        <v>7676</v>
      </c>
      <c r="C8649" s="1" t="str">
        <f aca="false">IF(H8649="",F8649,H8649)</f>
        <v>Old Hickory Plant</v>
      </c>
      <c r="F8649" s="5"/>
      <c r="G8649" s="1" t="n">
        <v>10797</v>
      </c>
      <c r="H8649" s="1" t="s">
        <v>12844</v>
      </c>
      <c r="I8649" s="1" t="n">
        <v>5543</v>
      </c>
      <c r="J8649" s="1" t="s">
        <v>12823</v>
      </c>
      <c r="K8649" s="1" t="s">
        <v>12678</v>
      </c>
    </row>
    <row r="8650" customFormat="false" ht="15" hidden="false" customHeight="true" outlineLevel="0" collapsed="false">
      <c r="A8650" s="1" t="n">
        <f aca="false">MAX($A$2:$A8649)+1</f>
        <v>7677</v>
      </c>
      <c r="C8650" s="1" t="str">
        <f aca="false">IF(H8650="",F8650,H8650)</f>
        <v>Coleman</v>
      </c>
      <c r="F8650" s="5"/>
      <c r="G8650" s="1" t="n">
        <v>3566</v>
      </c>
      <c r="H8650" s="1" t="s">
        <v>12780</v>
      </c>
      <c r="I8650" s="1" t="n">
        <v>3923</v>
      </c>
      <c r="J8650" s="1" t="s">
        <v>12845</v>
      </c>
      <c r="K8650" s="1" t="s">
        <v>12678</v>
      </c>
    </row>
    <row r="8651" customFormat="false" ht="15" hidden="false" customHeight="true" outlineLevel="0" collapsed="false">
      <c r="A8651" s="1" t="n">
        <f aca="false">MAX($A$2:$A8650)+1</f>
        <v>7678</v>
      </c>
      <c r="C8651" s="1" t="str">
        <f aca="false">IF(H8651="",F8651,H8651)</f>
        <v>Swift 2</v>
      </c>
      <c r="F8651" s="5"/>
      <c r="G8651" s="1" t="n">
        <v>6265</v>
      </c>
      <c r="H8651" s="1" t="s">
        <v>12846</v>
      </c>
      <c r="I8651" s="1" t="n">
        <v>14354</v>
      </c>
      <c r="J8651" s="1" t="s">
        <v>211</v>
      </c>
      <c r="K8651" s="1" t="s">
        <v>12678</v>
      </c>
    </row>
    <row r="8652" customFormat="false" ht="15" hidden="false" customHeight="true" outlineLevel="0" collapsed="false">
      <c r="A8652" s="1" t="n">
        <f aca="false">MAX($A$2:$A8651)+1</f>
        <v>7679</v>
      </c>
      <c r="C8652" s="1" t="str">
        <f aca="false">IF(H8652="",F8652,H8652)</f>
        <v>Chamois</v>
      </c>
      <c r="F8652" s="5"/>
      <c r="G8652" s="1" t="n">
        <v>2169</v>
      </c>
      <c r="H8652" s="1" t="s">
        <v>12847</v>
      </c>
      <c r="I8652" s="1" t="n">
        <v>3242</v>
      </c>
      <c r="J8652" s="1" t="s">
        <v>12848</v>
      </c>
      <c r="K8652" s="1" t="s">
        <v>12678</v>
      </c>
    </row>
    <row r="8653" customFormat="false" ht="15" hidden="false" customHeight="true" outlineLevel="0" collapsed="false">
      <c r="A8653" s="1" t="n">
        <f aca="false">MAX($A$2:$A8652)+1</f>
        <v>7680</v>
      </c>
      <c r="C8653" s="1" t="str">
        <f aca="false">IF(H8653="",F8653,H8653)</f>
        <v>Central Wayne Air Quality</v>
      </c>
      <c r="F8653" s="5"/>
      <c r="G8653" s="1" t="n">
        <v>54804</v>
      </c>
      <c r="H8653" s="1" t="s">
        <v>12849</v>
      </c>
      <c r="I8653" s="1" t="n">
        <v>3299</v>
      </c>
      <c r="J8653" s="1" t="s">
        <v>12850</v>
      </c>
      <c r="K8653" s="1" t="s">
        <v>12678</v>
      </c>
    </row>
    <row r="8654" customFormat="false" ht="15" hidden="false" customHeight="true" outlineLevel="0" collapsed="false">
      <c r="A8654" s="1" t="n">
        <f aca="false">MAX($A$2:$A8653)+1</f>
        <v>7681</v>
      </c>
      <c r="C8654" s="1" t="str">
        <f aca="false">IF(H8654="",F8654,H8654)</f>
        <v>Guadalupe Power Plant</v>
      </c>
      <c r="F8654" s="5"/>
      <c r="G8654" s="1" t="n">
        <v>10390</v>
      </c>
      <c r="H8654" s="1" t="s">
        <v>12851</v>
      </c>
      <c r="I8654" s="1" t="n">
        <v>25049</v>
      </c>
      <c r="J8654" s="1" t="s">
        <v>8421</v>
      </c>
      <c r="K8654" s="1" t="s">
        <v>12678</v>
      </c>
    </row>
    <row r="8655" customFormat="false" ht="15" hidden="false" customHeight="true" outlineLevel="0" collapsed="false">
      <c r="A8655" s="1" t="n">
        <f aca="false">MAX($A$2:$A8654)+1</f>
        <v>7682</v>
      </c>
      <c r="C8655" s="1" t="str">
        <f aca="false">IF(H8655="",F8655,H8655)</f>
        <v>Wheeler Landfill Gas Recovery</v>
      </c>
      <c r="F8655" s="5"/>
      <c r="G8655" s="1" t="n">
        <v>55073</v>
      </c>
      <c r="H8655" s="1" t="s">
        <v>12852</v>
      </c>
      <c r="I8655" s="1" t="n">
        <v>1687</v>
      </c>
      <c r="J8655" s="1" t="s">
        <v>12853</v>
      </c>
      <c r="K8655" s="1" t="s">
        <v>12678</v>
      </c>
    </row>
    <row r="8656" customFormat="false" ht="15" hidden="false" customHeight="true" outlineLevel="0" collapsed="false">
      <c r="A8656" s="1" t="n">
        <f aca="false">MAX($A$2:$A8655)+1</f>
        <v>7683</v>
      </c>
      <c r="C8656" s="1" t="str">
        <f aca="false">IF(H8656="",F8656,H8656)</f>
        <v>Lavalley Lumber LLC</v>
      </c>
      <c r="F8656" s="5"/>
      <c r="G8656" s="1" t="n">
        <v>50914</v>
      </c>
      <c r="H8656" s="1" t="s">
        <v>12854</v>
      </c>
      <c r="I8656" s="1" t="n">
        <v>10766</v>
      </c>
      <c r="J8656" s="1" t="s">
        <v>12854</v>
      </c>
      <c r="K8656" s="1" t="s">
        <v>12678</v>
      </c>
    </row>
    <row r="8657" customFormat="false" ht="15" hidden="false" customHeight="true" outlineLevel="0" collapsed="false">
      <c r="A8657" s="1" t="n">
        <f aca="false">MAX($A$2:$A8656)+1</f>
        <v>7684</v>
      </c>
      <c r="C8657" s="1" t="str">
        <f aca="false">IF(H8657="",F8657,H8657)</f>
        <v>TXI Riverside Cement Power House</v>
      </c>
      <c r="F8657" s="5"/>
      <c r="G8657" s="1" t="n">
        <v>50557</v>
      </c>
      <c r="H8657" s="1" t="s">
        <v>12855</v>
      </c>
      <c r="I8657" s="1" t="n">
        <v>26940</v>
      </c>
      <c r="J8657" s="1" t="s">
        <v>12856</v>
      </c>
      <c r="K8657" s="1" t="s">
        <v>12678</v>
      </c>
    </row>
    <row r="8658" customFormat="false" ht="15" hidden="false" customHeight="true" outlineLevel="0" collapsed="false">
      <c r="A8658" s="1" t="n">
        <f aca="false">MAX($A$2:$A8657)+1</f>
        <v>7685</v>
      </c>
      <c r="C8658" s="1" t="str">
        <f aca="false">IF(H8658="",F8658,H8658)</f>
        <v>Lower South Fork</v>
      </c>
      <c r="F8658" s="5"/>
      <c r="G8658" s="1" t="n">
        <v>58120</v>
      </c>
      <c r="H8658" s="1" t="s">
        <v>12857</v>
      </c>
      <c r="I8658" s="1" t="n">
        <v>57500</v>
      </c>
      <c r="J8658" s="1" t="s">
        <v>12858</v>
      </c>
      <c r="K8658" s="1" t="s">
        <v>12678</v>
      </c>
    </row>
    <row r="8659" customFormat="false" ht="15" hidden="false" customHeight="true" outlineLevel="0" collapsed="false">
      <c r="A8659" s="1" t="n">
        <f aca="false">MAX($A$2:$A8658)+1</f>
        <v>7686</v>
      </c>
      <c r="C8659" s="1" t="str">
        <f aca="false">IF(H8659="",F8659,H8659)</f>
        <v>Unionville</v>
      </c>
      <c r="F8659" s="5"/>
      <c r="G8659" s="1" t="n">
        <v>6563</v>
      </c>
      <c r="H8659" s="1" t="s">
        <v>12859</v>
      </c>
      <c r="I8659" s="1" t="n">
        <v>924</v>
      </c>
      <c r="J8659" s="1" t="s">
        <v>4458</v>
      </c>
      <c r="K8659" s="1" t="s">
        <v>12678</v>
      </c>
    </row>
    <row r="8660" customFormat="false" ht="15" hidden="false" customHeight="true" outlineLevel="0" collapsed="false">
      <c r="A8660" s="1" t="n">
        <f aca="false">MAX($A$2:$A8659)+1</f>
        <v>7687</v>
      </c>
      <c r="C8660" s="1" t="str">
        <f aca="false">IF(H8660="",F8660,H8660)</f>
        <v>Wayne</v>
      </c>
      <c r="F8660" s="5"/>
      <c r="G8660" s="1" t="n">
        <v>3134</v>
      </c>
      <c r="H8660" s="1" t="s">
        <v>3311</v>
      </c>
      <c r="I8660" s="1" t="n">
        <v>17235</v>
      </c>
      <c r="J8660" s="1" t="s">
        <v>12860</v>
      </c>
      <c r="K8660" s="1" t="s">
        <v>12678</v>
      </c>
    </row>
    <row r="8661" customFormat="false" ht="15" hidden="false" customHeight="true" outlineLevel="0" collapsed="false">
      <c r="A8661" s="1" t="n">
        <f aca="false">MAX($A$2:$A8660)+1</f>
        <v>7688</v>
      </c>
      <c r="C8661" s="1" t="str">
        <f aca="false">IF(H8661="",F8661,H8661)</f>
        <v>Starwood Hotels Resorts</v>
      </c>
      <c r="F8661" s="5"/>
      <c r="G8661" s="1" t="n">
        <v>50238</v>
      </c>
      <c r="H8661" s="1" t="s">
        <v>12861</v>
      </c>
      <c r="I8661" s="1" t="n">
        <v>18007</v>
      </c>
      <c r="J8661" s="1" t="s">
        <v>12862</v>
      </c>
      <c r="K8661" s="1" t="s">
        <v>12678</v>
      </c>
    </row>
    <row r="8662" customFormat="false" ht="15" hidden="false" customHeight="true" outlineLevel="0" collapsed="false">
      <c r="A8662" s="1" t="n">
        <f aca="false">MAX($A$2:$A8661)+1</f>
        <v>7689</v>
      </c>
      <c r="C8662" s="1" t="str">
        <f aca="false">IF(H8662="",F8662,H8662)</f>
        <v>Alliant SBD 9801 Aegon Martha's Way</v>
      </c>
      <c r="F8662" s="5"/>
      <c r="G8662" s="1" t="n">
        <v>56072</v>
      </c>
      <c r="H8662" s="1" t="s">
        <v>12863</v>
      </c>
      <c r="I8662" s="1" t="n">
        <v>361</v>
      </c>
      <c r="J8662" s="1" t="s">
        <v>7763</v>
      </c>
      <c r="K8662" s="1" t="s">
        <v>12678</v>
      </c>
    </row>
    <row r="8663" customFormat="false" ht="15" hidden="false" customHeight="true" outlineLevel="0" collapsed="false">
      <c r="A8663" s="1" t="n">
        <f aca="false">MAX($A$2:$A8662)+1</f>
        <v>7690</v>
      </c>
      <c r="C8663" s="1" t="str">
        <f aca="false">IF(H8663="",F8663,H8663)</f>
        <v>Borden Chemicals Plastics Cogen</v>
      </c>
      <c r="F8663" s="5"/>
      <c r="G8663" s="1" t="n">
        <v>10596</v>
      </c>
      <c r="H8663" s="1" t="s">
        <v>12864</v>
      </c>
      <c r="I8663" s="1" t="n">
        <v>2029</v>
      </c>
      <c r="J8663" s="1" t="s">
        <v>12865</v>
      </c>
      <c r="K8663" s="1" t="s">
        <v>12678</v>
      </c>
    </row>
    <row r="8664" customFormat="false" ht="15" hidden="false" customHeight="true" outlineLevel="0" collapsed="false">
      <c r="A8664" s="1" t="n">
        <f aca="false">MAX($A$2:$A8663)+1</f>
        <v>7691</v>
      </c>
      <c r="C8664" s="1" t="str">
        <f aca="false">IF(H8664="",F8664,H8664)</f>
        <v>P H Robinson</v>
      </c>
      <c r="F8664" s="5"/>
      <c r="G8664" s="1" t="n">
        <v>3466</v>
      </c>
      <c r="H8664" s="1" t="s">
        <v>12866</v>
      </c>
      <c r="I8664" s="1" t="n">
        <v>54888</v>
      </c>
      <c r="J8664" s="1" t="s">
        <v>3500</v>
      </c>
      <c r="K8664" s="1" t="s">
        <v>12678</v>
      </c>
    </row>
    <row r="8665" customFormat="false" ht="15" hidden="false" customHeight="true" outlineLevel="0" collapsed="false">
      <c r="A8665" s="1" t="n">
        <f aca="false">MAX($A$2:$A8664)+1</f>
        <v>7692</v>
      </c>
      <c r="C8665" s="1" t="str">
        <f aca="false">IF(H8665="",F8665,H8665)</f>
        <v>Junction</v>
      </c>
      <c r="F8665" s="5"/>
      <c r="G8665" s="1" t="n">
        <v>4133</v>
      </c>
      <c r="H8665" s="1" t="s">
        <v>12867</v>
      </c>
      <c r="I8665" s="1" t="n">
        <v>16082</v>
      </c>
      <c r="J8665" s="1" t="s">
        <v>12868</v>
      </c>
      <c r="K8665" s="1" t="s">
        <v>12678</v>
      </c>
    </row>
    <row r="8666" customFormat="false" ht="15" hidden="false" customHeight="true" outlineLevel="0" collapsed="false">
      <c r="A8666" s="1" t="n">
        <f aca="false">MAX($A$2:$A8665)+1</f>
        <v>7693</v>
      </c>
      <c r="C8666" s="1" t="str">
        <f aca="false">IF(H8666="",F8666,H8666)</f>
        <v>Voss Taylor</v>
      </c>
      <c r="F8666" s="5"/>
      <c r="G8666" s="1" t="n">
        <v>54603</v>
      </c>
      <c r="H8666" s="1" t="s">
        <v>12869</v>
      </c>
      <c r="I8666" s="1" t="n">
        <v>19893</v>
      </c>
      <c r="J8666" s="1" t="s">
        <v>12870</v>
      </c>
      <c r="K8666" s="1" t="s">
        <v>12678</v>
      </c>
    </row>
    <row r="8667" customFormat="false" ht="15" hidden="false" customHeight="true" outlineLevel="0" collapsed="false">
      <c r="A8667" s="1" t="n">
        <f aca="false">MAX($A$2:$A8666)+1</f>
        <v>7694</v>
      </c>
      <c r="C8667" s="1" t="str">
        <f aca="false">IF(H8667="",F8667,H8667)</f>
        <v>JRW Associates LP</v>
      </c>
      <c r="F8667" s="5"/>
      <c r="G8667" s="1" t="n">
        <v>52198</v>
      </c>
      <c r="H8667" s="1" t="s">
        <v>12871</v>
      </c>
      <c r="I8667" s="1" t="n">
        <v>26977</v>
      </c>
      <c r="J8667" s="1" t="s">
        <v>12792</v>
      </c>
      <c r="K8667" s="1" t="s">
        <v>12678</v>
      </c>
    </row>
    <row r="8668" customFormat="false" ht="15" hidden="false" customHeight="true" outlineLevel="0" collapsed="false">
      <c r="A8668" s="1" t="n">
        <f aca="false">MAX($A$2:$A8667)+1</f>
        <v>7695</v>
      </c>
      <c r="C8668" s="1" t="str">
        <f aca="false">IF(H8668="",F8668,H8668)</f>
        <v>Helemano Substation DG</v>
      </c>
      <c r="F8668" s="5"/>
      <c r="G8668" s="1" t="n">
        <v>56332</v>
      </c>
      <c r="H8668" s="1" t="s">
        <v>12872</v>
      </c>
      <c r="I8668" s="1" t="n">
        <v>19547</v>
      </c>
      <c r="J8668" s="1" t="s">
        <v>2760</v>
      </c>
      <c r="K8668" s="1" t="s">
        <v>12678</v>
      </c>
    </row>
    <row r="8669" customFormat="false" ht="15" hidden="false" customHeight="true" outlineLevel="0" collapsed="false">
      <c r="A8669" s="1" t="n">
        <f aca="false">MAX($A$2:$A8668)+1</f>
        <v>7696</v>
      </c>
      <c r="C8669" s="1" t="str">
        <f aca="false">IF(H8669="",F8669,H8669)</f>
        <v>Smith Street</v>
      </c>
      <c r="F8669" s="5"/>
      <c r="G8669" s="1" t="n">
        <v>679</v>
      </c>
      <c r="H8669" s="1" t="s">
        <v>12873</v>
      </c>
      <c r="I8669" s="1" t="n">
        <v>56152</v>
      </c>
      <c r="J8669" s="1" t="s">
        <v>5732</v>
      </c>
      <c r="K8669" s="1" t="s">
        <v>12678</v>
      </c>
    </row>
    <row r="8670" customFormat="false" ht="15" hidden="false" customHeight="true" outlineLevel="0" collapsed="false">
      <c r="A8670" s="1" t="n">
        <f aca="false">MAX($A$2:$A8669)+1</f>
        <v>7697</v>
      </c>
      <c r="C8670" s="1" t="str">
        <f aca="false">IF(H8670="",F8670,H8670)</f>
        <v>Seward</v>
      </c>
      <c r="F8670" s="5"/>
      <c r="G8670" s="1" t="n">
        <v>55975</v>
      </c>
      <c r="H8670" s="1" t="s">
        <v>12874</v>
      </c>
      <c r="I8670" s="1" t="n">
        <v>15998</v>
      </c>
      <c r="J8670" s="1" t="s">
        <v>12875</v>
      </c>
      <c r="K8670" s="1" t="s">
        <v>12678</v>
      </c>
    </row>
    <row r="8671" customFormat="false" ht="15" hidden="false" customHeight="true" outlineLevel="0" collapsed="false">
      <c r="A8671" s="1" t="n">
        <f aca="false">MAX($A$2:$A8670)+1</f>
        <v>7698</v>
      </c>
      <c r="C8671" s="1" t="str">
        <f aca="false">IF(H8671="",F8671,H8671)</f>
        <v>Lewes</v>
      </c>
      <c r="F8671" s="5"/>
      <c r="G8671" s="1" t="n">
        <v>600</v>
      </c>
      <c r="H8671" s="1" t="s">
        <v>12876</v>
      </c>
      <c r="I8671" s="1" t="n">
        <v>10935</v>
      </c>
      <c r="J8671" s="1" t="s">
        <v>12877</v>
      </c>
      <c r="K8671" s="1" t="s">
        <v>12678</v>
      </c>
    </row>
    <row r="8672" customFormat="false" ht="15" hidden="false" customHeight="true" outlineLevel="0" collapsed="false">
      <c r="A8672" s="1" t="n">
        <f aca="false">MAX($A$2:$A8671)+1</f>
        <v>7699</v>
      </c>
      <c r="C8672" s="1" t="str">
        <f aca="false">IF(H8672="",F8672,H8672)</f>
        <v>The Charleston Clean Energy Facility</v>
      </c>
      <c r="F8672" s="5"/>
      <c r="G8672" s="1" t="n">
        <v>57587</v>
      </c>
      <c r="H8672" s="1" t="s">
        <v>12878</v>
      </c>
      <c r="I8672" s="1" t="n">
        <v>56921</v>
      </c>
      <c r="J8672" s="1" t="s">
        <v>12879</v>
      </c>
      <c r="K8672" s="1" t="s">
        <v>12678</v>
      </c>
    </row>
    <row r="8673" customFormat="false" ht="15" hidden="false" customHeight="true" outlineLevel="0" collapsed="false">
      <c r="A8673" s="1" t="n">
        <f aca="false">A8159</f>
        <v>7192</v>
      </c>
      <c r="C8673" s="1" t="str">
        <f aca="false">IF(H8673="",F8673,H8673)</f>
        <v>St Albans</v>
      </c>
      <c r="F8673" s="5"/>
      <c r="G8673" s="1" t="n">
        <v>3726</v>
      </c>
      <c r="H8673" s="1" t="s">
        <v>12880</v>
      </c>
      <c r="I8673" s="1" t="n">
        <v>3292</v>
      </c>
      <c r="J8673" s="1" t="s">
        <v>12881</v>
      </c>
      <c r="K8673" s="1" t="s">
        <v>12678</v>
      </c>
    </row>
    <row r="8674" customFormat="false" ht="15" hidden="false" customHeight="true" outlineLevel="0" collapsed="false">
      <c r="A8674" s="1" t="n">
        <f aca="false">MAX($A$2:$A8673)+1</f>
        <v>7700</v>
      </c>
      <c r="C8674" s="1" t="str">
        <f aca="false">IF(H8674="",F8674,H8674)</f>
        <v>W B Tuttle</v>
      </c>
      <c r="F8674" s="5"/>
      <c r="G8674" s="1" t="n">
        <v>3613</v>
      </c>
      <c r="H8674" s="1" t="s">
        <v>12882</v>
      </c>
      <c r="I8674" s="1" t="n">
        <v>16604</v>
      </c>
      <c r="J8674" s="1" t="s">
        <v>12883</v>
      </c>
      <c r="K8674" s="1" t="s">
        <v>12678</v>
      </c>
    </row>
    <row r="8675" customFormat="false" ht="15" hidden="false" customHeight="true" outlineLevel="0" collapsed="false">
      <c r="A8675" s="1" t="n">
        <f aca="false">MAX($A$2:$A8674)+1</f>
        <v>7701</v>
      </c>
      <c r="C8675" s="1" t="str">
        <f aca="false">IF(H8675="",F8675,H8675)</f>
        <v>Smithtown Energy Partners LP</v>
      </c>
      <c r="F8675" s="5"/>
      <c r="G8675" s="1" t="n">
        <v>50344</v>
      </c>
      <c r="H8675" s="1" t="s">
        <v>12884</v>
      </c>
      <c r="I8675" s="1" t="n">
        <v>21148</v>
      </c>
      <c r="J8675" s="1" t="s">
        <v>7811</v>
      </c>
      <c r="K8675" s="1" t="s">
        <v>12678</v>
      </c>
    </row>
    <row r="8676" customFormat="false" ht="15" hidden="false" customHeight="true" outlineLevel="0" collapsed="false">
      <c r="A8676" s="1" t="n">
        <f aca="false">MAX($A$2:$A8675)+1</f>
        <v>7702</v>
      </c>
      <c r="C8676" s="1" t="str">
        <f aca="false">IF(H8676="",F8676,H8676)</f>
        <v>Belmar</v>
      </c>
      <c r="F8676" s="5"/>
      <c r="G8676" s="1" t="n">
        <v>56861</v>
      </c>
      <c r="H8676" s="1" t="s">
        <v>12885</v>
      </c>
      <c r="I8676" s="1" t="n">
        <v>56114</v>
      </c>
      <c r="J8676" s="1" t="s">
        <v>12886</v>
      </c>
      <c r="K8676" s="1" t="s">
        <v>12678</v>
      </c>
    </row>
    <row r="8677" customFormat="false" ht="15" hidden="false" customHeight="true" outlineLevel="0" collapsed="false">
      <c r="A8677" s="1" t="n">
        <f aca="false">MAX($A$2:$A8676)+1</f>
        <v>7703</v>
      </c>
      <c r="C8677" s="1" t="str">
        <f aca="false">IF(H8677="",F8677,H8677)</f>
        <v>AES Westover</v>
      </c>
      <c r="F8677" s="5"/>
      <c r="G8677" s="1" t="n">
        <v>2526</v>
      </c>
      <c r="H8677" s="1" t="s">
        <v>12887</v>
      </c>
      <c r="I8677" s="1" t="n">
        <v>22146</v>
      </c>
      <c r="J8677" s="1" t="s">
        <v>12888</v>
      </c>
      <c r="K8677" s="1" t="s">
        <v>12678</v>
      </c>
    </row>
    <row r="8678" customFormat="false" ht="15" hidden="false" customHeight="true" outlineLevel="0" collapsed="false">
      <c r="A8678" s="1" t="n">
        <f aca="false">MAX($A$2:$A8677)+1</f>
        <v>7704</v>
      </c>
      <c r="C8678" s="1" t="str">
        <f aca="false">IF(H8678="",F8678,H8678)</f>
        <v>Caledonia Power Facility</v>
      </c>
      <c r="F8678" s="5"/>
      <c r="G8678" s="1" t="n">
        <v>55082</v>
      </c>
      <c r="H8678" s="1" t="s">
        <v>12889</v>
      </c>
      <c r="I8678" s="1" t="n">
        <v>2783</v>
      </c>
      <c r="J8678" s="1" t="s">
        <v>12890</v>
      </c>
      <c r="K8678" s="1" t="s">
        <v>12678</v>
      </c>
    </row>
    <row r="8679" customFormat="false" ht="15" hidden="false" customHeight="true" outlineLevel="0" collapsed="false">
      <c r="A8679" s="1" t="n">
        <f aca="false">MAX($A$2:$A8678)+1</f>
        <v>7705</v>
      </c>
      <c r="C8679" s="1" t="str">
        <f aca="false">IF(H8679="",F8679,H8679)</f>
        <v>Presidio</v>
      </c>
      <c r="F8679" s="5"/>
      <c r="G8679" s="1" t="n">
        <v>3525</v>
      </c>
      <c r="H8679" s="1" t="s">
        <v>12891</v>
      </c>
      <c r="I8679" s="1" t="n">
        <v>20404</v>
      </c>
      <c r="J8679" s="1" t="s">
        <v>1065</v>
      </c>
      <c r="K8679" s="1" t="s">
        <v>12678</v>
      </c>
    </row>
    <row r="8680" customFormat="false" ht="15" hidden="false" customHeight="true" outlineLevel="0" collapsed="false">
      <c r="A8680" s="1" t="n">
        <f aca="false">MAX($A$2:$A8679)+1</f>
        <v>7706</v>
      </c>
      <c r="C8680" s="1" t="str">
        <f aca="false">IF(H8680="",F8680,H8680)</f>
        <v>Smart Papers LLC</v>
      </c>
      <c r="F8680" s="5"/>
      <c r="G8680" s="1" t="n">
        <v>50247</v>
      </c>
      <c r="H8680" s="1" t="s">
        <v>12892</v>
      </c>
      <c r="I8680" s="1" t="n">
        <v>56208</v>
      </c>
      <c r="J8680" s="1" t="s">
        <v>12893</v>
      </c>
      <c r="K8680" s="1" t="s">
        <v>12678</v>
      </c>
    </row>
    <row r="8681" customFormat="false" ht="15" hidden="false" customHeight="true" outlineLevel="0" collapsed="false">
      <c r="A8681" s="1" t="n">
        <f aca="false">MAX($A$2:$A8680)+1</f>
        <v>7707</v>
      </c>
      <c r="C8681" s="1" t="str">
        <f aca="false">IF(H8681="",F8681,H8681)</f>
        <v>Amalgamated Sugar LLC Nyssa</v>
      </c>
      <c r="F8681" s="5"/>
      <c r="G8681" s="1" t="n">
        <v>54612</v>
      </c>
      <c r="H8681" s="1" t="s">
        <v>12894</v>
      </c>
      <c r="I8681" s="1" t="n">
        <v>358</v>
      </c>
      <c r="J8681" s="1" t="s">
        <v>12895</v>
      </c>
      <c r="K8681" s="1" t="s">
        <v>12678</v>
      </c>
    </row>
    <row r="8682" customFormat="false" ht="15" hidden="false" customHeight="true" outlineLevel="0" collapsed="false">
      <c r="A8682" s="1" t="n">
        <f aca="false">MAX($A$2:$A8681)+1</f>
        <v>7708</v>
      </c>
      <c r="C8682" s="1" t="str">
        <f aca="false">IF(H8682="",F8682,H8682)</f>
        <v>Santa Clara</v>
      </c>
      <c r="F8682" s="5"/>
      <c r="G8682" s="1" t="n">
        <v>52207</v>
      </c>
      <c r="H8682" s="1" t="s">
        <v>12896</v>
      </c>
      <c r="I8682" s="1" t="n">
        <v>14359</v>
      </c>
      <c r="J8682" s="1" t="s">
        <v>12897</v>
      </c>
      <c r="K8682" s="1" t="s">
        <v>12678</v>
      </c>
    </row>
    <row r="8683" customFormat="false" ht="15" hidden="false" customHeight="true" outlineLevel="0" collapsed="false">
      <c r="A8683" s="1" t="n">
        <f aca="false">MAX($A$2:$A8682)+1</f>
        <v>7709</v>
      </c>
      <c r="C8683" s="1" t="str">
        <f aca="false">IF(H8683="",F8683,H8683)</f>
        <v>Velcro USA</v>
      </c>
      <c r="F8683" s="5"/>
      <c r="G8683" s="1" t="n">
        <v>54293</v>
      </c>
      <c r="H8683" s="1" t="s">
        <v>12898</v>
      </c>
      <c r="I8683" s="1" t="n">
        <v>19759</v>
      </c>
      <c r="J8683" s="1" t="s">
        <v>12899</v>
      </c>
      <c r="K8683" s="1" t="s">
        <v>12678</v>
      </c>
    </row>
    <row r="8684" customFormat="false" ht="15" hidden="false" customHeight="true" outlineLevel="0" collapsed="false">
      <c r="A8684" s="1" t="n">
        <f aca="false">MAX($A$2:$A8683)+1</f>
        <v>7710</v>
      </c>
      <c r="C8684" s="1" t="str">
        <f aca="false">IF(H8684="",F8684,H8684)</f>
        <v>Hansel</v>
      </c>
      <c r="F8684" s="5"/>
      <c r="G8684" s="1" t="n">
        <v>672</v>
      </c>
      <c r="H8684" s="1" t="s">
        <v>12900</v>
      </c>
      <c r="I8684" s="1" t="n">
        <v>10376</v>
      </c>
      <c r="J8684" s="1" t="s">
        <v>5439</v>
      </c>
      <c r="K8684" s="1" t="s">
        <v>12678</v>
      </c>
    </row>
    <row r="8685" customFormat="false" ht="15" hidden="false" customHeight="true" outlineLevel="0" collapsed="false">
      <c r="A8685" s="1" t="n">
        <f aca="false">MAX($A$2:$A8684)+1</f>
        <v>7711</v>
      </c>
      <c r="C8685" s="1" t="str">
        <f aca="false">IF(H8685="",F8685,H8685)</f>
        <v>Mingo Junction Energy Center</v>
      </c>
      <c r="F8685" s="5"/>
      <c r="G8685" s="1" t="n">
        <v>55611</v>
      </c>
      <c r="H8685" s="1" t="s">
        <v>12901</v>
      </c>
      <c r="I8685" s="1" t="n">
        <v>50081</v>
      </c>
      <c r="J8685" s="1" t="s">
        <v>12902</v>
      </c>
      <c r="K8685" s="1" t="s">
        <v>12678</v>
      </c>
    </row>
    <row r="8686" customFormat="false" ht="15" hidden="false" customHeight="true" outlineLevel="0" collapsed="false">
      <c r="A8686" s="1" t="n">
        <f aca="false">MAX($A$2:$A8685)+1</f>
        <v>7712</v>
      </c>
      <c r="C8686" s="1" t="str">
        <f aca="false">IF(H8686="",F8686,H8686)</f>
        <v>Oil Storage</v>
      </c>
      <c r="F8686" s="5"/>
      <c r="G8686" s="1" t="n">
        <v>8801</v>
      </c>
      <c r="H8686" s="1" t="s">
        <v>12903</v>
      </c>
      <c r="I8686" s="1" t="n">
        <v>4226</v>
      </c>
      <c r="J8686" s="1" t="s">
        <v>24</v>
      </c>
      <c r="K8686" s="1" t="s">
        <v>12678</v>
      </c>
    </row>
    <row r="8687" customFormat="false" ht="15" hidden="false" customHeight="true" outlineLevel="0" collapsed="false">
      <c r="A8687" s="1" t="n">
        <f aca="false">MAX($A$2:$A8686)+1</f>
        <v>7713</v>
      </c>
      <c r="C8687" s="1" t="str">
        <f aca="false">IF(H8687="",F8687,H8687)</f>
        <v>Williams Field Services Kutz Plant</v>
      </c>
      <c r="F8687" s="5"/>
      <c r="G8687" s="1" t="n">
        <v>54205</v>
      </c>
      <c r="H8687" s="1" t="s">
        <v>12904</v>
      </c>
      <c r="I8687" s="1" t="n">
        <v>28473</v>
      </c>
      <c r="J8687" s="1" t="s">
        <v>6658</v>
      </c>
      <c r="K8687" s="1" t="s">
        <v>12678</v>
      </c>
    </row>
    <row r="8688" customFormat="false" ht="15" hidden="false" customHeight="true" outlineLevel="0" collapsed="false">
      <c r="A8688" s="1" t="n">
        <f aca="false">MAX($A$2:$A8687)+1</f>
        <v>7714</v>
      </c>
      <c r="C8688" s="1" t="str">
        <f aca="false">IF(H8688="",F8688,H8688)</f>
        <v>Empire</v>
      </c>
      <c r="F8688" s="5"/>
      <c r="G8688" s="1" t="n">
        <v>50760</v>
      </c>
      <c r="H8688" s="1" t="s">
        <v>12905</v>
      </c>
      <c r="I8688" s="1" t="n">
        <v>22656</v>
      </c>
      <c r="J8688" s="1" t="s">
        <v>12906</v>
      </c>
      <c r="K8688" s="1" t="s">
        <v>12678</v>
      </c>
    </row>
    <row r="8689" customFormat="false" ht="15" hidden="false" customHeight="true" outlineLevel="0" collapsed="false">
      <c r="A8689" s="1" t="n">
        <f aca="false">MAX($A$2:$A8688)+1</f>
        <v>7715</v>
      </c>
      <c r="C8689" s="1" t="str">
        <f aca="false">IF(H8689="",F8689,H8689)</f>
        <v>Kern River Fee A Cogen</v>
      </c>
      <c r="F8689" s="5"/>
      <c r="G8689" s="1" t="n">
        <v>52094</v>
      </c>
      <c r="H8689" s="1" t="s">
        <v>12907</v>
      </c>
      <c r="I8689" s="1" t="n">
        <v>54713</v>
      </c>
      <c r="J8689" s="1" t="s">
        <v>7070</v>
      </c>
      <c r="K8689" s="1" t="s">
        <v>12678</v>
      </c>
    </row>
    <row r="8690" customFormat="false" ht="15" hidden="false" customHeight="true" outlineLevel="0" collapsed="false">
      <c r="A8690" s="1" t="n">
        <f aca="false">MAX($A$2:$A8689)+1</f>
        <v>7716</v>
      </c>
      <c r="C8690" s="1" t="str">
        <f aca="false">IF(H8690="",F8690,H8690)</f>
        <v>Oglesby</v>
      </c>
      <c r="F8690" s="5"/>
      <c r="G8690" s="1" t="n">
        <v>894</v>
      </c>
      <c r="H8690" s="1" t="s">
        <v>12908</v>
      </c>
      <c r="I8690" s="1" t="n">
        <v>5517</v>
      </c>
      <c r="J8690" s="1" t="s">
        <v>3262</v>
      </c>
      <c r="K8690" s="1" t="s">
        <v>12678</v>
      </c>
    </row>
    <row r="8691" customFormat="false" ht="15" hidden="false" customHeight="true" outlineLevel="0" collapsed="false">
      <c r="A8691" s="1" t="n">
        <f aca="false">MAX($A$2:$A8690)+1</f>
        <v>7717</v>
      </c>
      <c r="C8691" s="1" t="str">
        <f aca="false">IF(H8691="",F8691,H8691)</f>
        <v>Riverside Manufacturing</v>
      </c>
      <c r="F8691" s="5"/>
      <c r="G8691" s="1" t="n">
        <v>54856</v>
      </c>
      <c r="H8691" s="1" t="s">
        <v>12909</v>
      </c>
      <c r="I8691" s="1" t="n">
        <v>22117</v>
      </c>
      <c r="J8691" s="1" t="s">
        <v>12910</v>
      </c>
      <c r="K8691" s="1" t="s">
        <v>12678</v>
      </c>
    </row>
    <row r="8692" customFormat="false" ht="15" hidden="false" customHeight="true" outlineLevel="0" collapsed="false">
      <c r="A8692" s="1" t="n">
        <f aca="false">MAX($A$2:$A8691)+1</f>
        <v>7718</v>
      </c>
      <c r="C8692" s="1" t="str">
        <f aca="false">IF(H8692="",F8692,H8692)</f>
        <v>Blue Water Gas Plant</v>
      </c>
      <c r="F8692" s="5"/>
      <c r="G8692" s="1" t="n">
        <v>50726</v>
      </c>
      <c r="H8692" s="1" t="s">
        <v>12911</v>
      </c>
      <c r="I8692" s="1" t="n">
        <v>55854</v>
      </c>
      <c r="J8692" s="1" t="s">
        <v>12912</v>
      </c>
      <c r="K8692" s="1" t="s">
        <v>12678</v>
      </c>
    </row>
    <row r="8693" customFormat="false" ht="15" hidden="false" customHeight="true" outlineLevel="0" collapsed="false">
      <c r="A8693" s="1" t="n">
        <f aca="false">MAX($A$2:$A8692)+1</f>
        <v>7719</v>
      </c>
      <c r="C8693" s="1" t="str">
        <f aca="false">IF(H8693="",F8693,H8693)</f>
        <v>Groveton Paper Board</v>
      </c>
      <c r="F8693" s="5"/>
      <c r="G8693" s="1" t="n">
        <v>56140</v>
      </c>
      <c r="H8693" s="1" t="s">
        <v>12913</v>
      </c>
      <c r="I8693" s="1" t="n">
        <v>49785</v>
      </c>
      <c r="J8693" s="1" t="s">
        <v>12914</v>
      </c>
      <c r="K8693" s="1" t="s">
        <v>12678</v>
      </c>
    </row>
    <row r="8694" customFormat="false" ht="15" hidden="false" customHeight="true" outlineLevel="0" collapsed="false">
      <c r="A8694" s="1" t="n">
        <f aca="false">MAX($A$2:$A8693)+1</f>
        <v>7720</v>
      </c>
      <c r="C8694" s="1" t="str">
        <f aca="false">IF(H8694="",F8694,H8694)</f>
        <v>American Canyon Power Plant</v>
      </c>
      <c r="F8694" s="5"/>
      <c r="G8694" s="1" t="n">
        <v>10392</v>
      </c>
      <c r="H8694" s="1" t="s">
        <v>12915</v>
      </c>
      <c r="I8694" s="1" t="n">
        <v>25049</v>
      </c>
      <c r="J8694" s="1" t="s">
        <v>8421</v>
      </c>
      <c r="K8694" s="1" t="s">
        <v>12678</v>
      </c>
    </row>
    <row r="8695" customFormat="false" ht="15" hidden="false" customHeight="true" outlineLevel="0" collapsed="false">
      <c r="A8695" s="1" t="n">
        <f aca="false">MAX($A$2:$A8694)+1</f>
        <v>7721</v>
      </c>
      <c r="C8695" s="1" t="str">
        <f aca="false">IF(H8695="",F8695,H8695)</f>
        <v>Palomar Medical Center</v>
      </c>
      <c r="F8695" s="5"/>
      <c r="G8695" s="1" t="n">
        <v>50319</v>
      </c>
      <c r="H8695" s="1" t="s">
        <v>12916</v>
      </c>
      <c r="I8695" s="1" t="n">
        <v>14570</v>
      </c>
      <c r="J8695" s="1" t="s">
        <v>12916</v>
      </c>
      <c r="K8695" s="1" t="s">
        <v>12678</v>
      </c>
    </row>
    <row r="8696" customFormat="false" ht="15" hidden="false" customHeight="true" outlineLevel="0" collapsed="false">
      <c r="A8696" s="1" t="n">
        <f aca="false">MAX($A$2:$A8695)+1</f>
        <v>7722</v>
      </c>
      <c r="C8696" s="1" t="str">
        <f aca="false">IF(H8696="",F8696,H8696)</f>
        <v>AES Placerita</v>
      </c>
      <c r="F8696" s="5"/>
      <c r="G8696" s="1" t="n">
        <v>10677</v>
      </c>
      <c r="H8696" s="1" t="s">
        <v>12917</v>
      </c>
      <c r="I8696" s="1" t="n">
        <v>178</v>
      </c>
      <c r="J8696" s="1" t="s">
        <v>12918</v>
      </c>
      <c r="K8696" s="1" t="s">
        <v>12678</v>
      </c>
    </row>
    <row r="8697" customFormat="false" ht="15" hidden="false" customHeight="true" outlineLevel="0" collapsed="false">
      <c r="A8697" s="1" t="n">
        <f aca="false">MAX($A$2:$A8696)+1</f>
        <v>7723</v>
      </c>
      <c r="C8697" s="1" t="str">
        <f aca="false">IF(H8697="",F8697,H8697)</f>
        <v>Mills Pride</v>
      </c>
      <c r="F8697" s="5"/>
      <c r="G8697" s="1" t="n">
        <v>54978</v>
      </c>
      <c r="H8697" s="1" t="s">
        <v>12919</v>
      </c>
      <c r="I8697" s="1" t="n">
        <v>12665</v>
      </c>
      <c r="J8697" s="1" t="s">
        <v>12920</v>
      </c>
      <c r="K8697" s="1" t="s">
        <v>12678</v>
      </c>
    </row>
    <row r="8698" customFormat="false" ht="15" hidden="false" customHeight="true" outlineLevel="0" collapsed="false">
      <c r="A8698" s="1" t="n">
        <f aca="false">MAX($A$2:$A8697)+1</f>
        <v>7724</v>
      </c>
      <c r="C8698" s="1" t="str">
        <f aca="false">IF(H8698="",F8698,H8698)</f>
        <v>Rock Tenn Dallas Mill</v>
      </c>
      <c r="F8698" s="5"/>
      <c r="G8698" s="1" t="n">
        <v>54248</v>
      </c>
      <c r="H8698" s="1" t="s">
        <v>12921</v>
      </c>
      <c r="I8698" s="1" t="n">
        <v>16203</v>
      </c>
      <c r="J8698" s="1" t="s">
        <v>12922</v>
      </c>
      <c r="K8698" s="1" t="s">
        <v>12678</v>
      </c>
    </row>
    <row r="8699" customFormat="false" ht="15" hidden="false" customHeight="true" outlineLevel="0" collapsed="false">
      <c r="A8699" s="1" t="n">
        <f aca="false">MAX($A$2:$A8698)+1</f>
        <v>7725</v>
      </c>
      <c r="C8699" s="1" t="str">
        <f aca="false">IF(H8699="",F8699,H8699)</f>
        <v>Davis Monthan AFB (AZ) West Airfield</v>
      </c>
      <c r="F8699" s="5"/>
      <c r="G8699" s="1" t="n">
        <v>59779</v>
      </c>
      <c r="H8699" s="1" t="s">
        <v>12923</v>
      </c>
      <c r="I8699" s="1" t="n">
        <v>59544</v>
      </c>
      <c r="J8699" s="1" t="s">
        <v>12924</v>
      </c>
      <c r="K8699" s="1" t="s">
        <v>12678</v>
      </c>
    </row>
    <row r="8700" customFormat="false" ht="15" hidden="false" customHeight="true" outlineLevel="0" collapsed="false">
      <c r="A8700" s="1" t="n">
        <f aca="false">MAX($A$2:$A8699)+1</f>
        <v>7726</v>
      </c>
      <c r="C8700" s="1" t="str">
        <f aca="false">IF(H8700="",F8700,H8700)</f>
        <v>W E Swoope</v>
      </c>
      <c r="F8700" s="5"/>
      <c r="G8700" s="1" t="n">
        <v>681</v>
      </c>
      <c r="H8700" s="1" t="s">
        <v>12925</v>
      </c>
      <c r="I8700" s="1" t="n">
        <v>56152</v>
      </c>
      <c r="J8700" s="1" t="s">
        <v>5732</v>
      </c>
      <c r="K8700" s="1" t="s">
        <v>12678</v>
      </c>
    </row>
    <row r="8701" customFormat="false" ht="15" hidden="false" customHeight="true" outlineLevel="0" collapsed="false">
      <c r="A8701" s="1" t="n">
        <f aca="false">MAX($A$2:$A8700)+1</f>
        <v>7727</v>
      </c>
      <c r="C8701" s="1" t="str">
        <f aca="false">IF(H8701="",F8701,H8701)</f>
        <v>Ashland Inc</v>
      </c>
      <c r="F8701" s="5"/>
      <c r="G8701" s="1" t="n">
        <v>10207</v>
      </c>
      <c r="H8701" s="1" t="s">
        <v>12926</v>
      </c>
      <c r="I8701" s="1" t="n">
        <v>56327</v>
      </c>
      <c r="J8701" s="1" t="s">
        <v>12926</v>
      </c>
      <c r="K8701" s="1" t="s">
        <v>12678</v>
      </c>
    </row>
    <row r="8702" customFormat="false" ht="15" hidden="false" customHeight="true" outlineLevel="0" collapsed="false">
      <c r="A8702" s="1" t="n">
        <f aca="false">A4197</f>
        <v>3258</v>
      </c>
      <c r="C8702" s="1" t="str">
        <f aca="false">IF(H8702="",F8702,H8702)</f>
        <v>Feeder Dam</v>
      </c>
      <c r="F8702" s="5"/>
      <c r="G8702" s="1" t="n">
        <v>2666</v>
      </c>
      <c r="H8702" s="1" t="s">
        <v>12927</v>
      </c>
      <c r="I8702" s="1" t="n">
        <v>13573</v>
      </c>
      <c r="J8702" s="1" t="s">
        <v>12928</v>
      </c>
      <c r="K8702" s="1" t="s">
        <v>12678</v>
      </c>
    </row>
    <row r="8703" customFormat="false" ht="15" hidden="false" customHeight="true" outlineLevel="0" collapsed="false">
      <c r="A8703" s="1" t="n">
        <f aca="false">MAX($A$2:$A8702)+1</f>
        <v>7728</v>
      </c>
      <c r="C8703" s="1" t="str">
        <f aca="false">IF(H8703="",F8703,H8703)</f>
        <v>LandPro-1</v>
      </c>
      <c r="F8703" s="5"/>
      <c r="G8703" s="1" t="n">
        <v>59397</v>
      </c>
      <c r="H8703" s="1" t="s">
        <v>12929</v>
      </c>
      <c r="I8703" s="1" t="n">
        <v>59174</v>
      </c>
      <c r="J8703" s="1" t="s">
        <v>12075</v>
      </c>
      <c r="K8703" s="1" t="s">
        <v>12678</v>
      </c>
    </row>
    <row r="8704" customFormat="false" ht="15" hidden="false" customHeight="true" outlineLevel="0" collapsed="false">
      <c r="A8704" s="1" t="n">
        <f aca="false">MAX($A$2:$A8703)+1</f>
        <v>7729</v>
      </c>
      <c r="C8704" s="1" t="str">
        <f aca="false">IF(H8704="",F8704,H8704)</f>
        <v>SPVP #1</v>
      </c>
      <c r="F8704" s="5"/>
      <c r="G8704" s="1" t="n">
        <v>56976</v>
      </c>
      <c r="H8704" s="1" t="s">
        <v>12930</v>
      </c>
      <c r="I8704" s="1" t="n">
        <v>17609</v>
      </c>
      <c r="J8704" s="1" t="s">
        <v>114</v>
      </c>
      <c r="K8704" s="1" t="s">
        <v>12678</v>
      </c>
    </row>
    <row r="8705" customFormat="false" ht="15" hidden="false" customHeight="true" outlineLevel="0" collapsed="false">
      <c r="A8705" s="1" t="n">
        <f aca="false">MAX($A$2:$A8704)+1</f>
        <v>7730</v>
      </c>
      <c r="C8705" s="1" t="str">
        <f aca="false">IF(H8705="",F8705,H8705)</f>
        <v>Chilkat Valley</v>
      </c>
      <c r="F8705" s="5"/>
      <c r="G8705" s="1" t="n">
        <v>7467</v>
      </c>
      <c r="H8705" s="1" t="s">
        <v>12931</v>
      </c>
      <c r="I8705" s="1" t="n">
        <v>18963</v>
      </c>
      <c r="J8705" s="1" t="s">
        <v>5525</v>
      </c>
      <c r="K8705" s="1" t="s">
        <v>12678</v>
      </c>
    </row>
    <row r="8706" customFormat="false" ht="15" hidden="false" customHeight="true" outlineLevel="0" collapsed="false">
      <c r="A8706" s="1" t="n">
        <f aca="false">MAX($A$2:$A8705)+1</f>
        <v>7731</v>
      </c>
      <c r="C8706" s="1" t="str">
        <f aca="false">IF(H8706="",F8706,H8706)</f>
        <v>North East Cogeneration Plant</v>
      </c>
      <c r="F8706" s="5"/>
      <c r="G8706" s="1" t="n">
        <v>54571</v>
      </c>
      <c r="H8706" s="1" t="s">
        <v>12932</v>
      </c>
      <c r="I8706" s="1" t="n">
        <v>5892</v>
      </c>
      <c r="J8706" s="1" t="s">
        <v>12933</v>
      </c>
      <c r="K8706" s="1" t="s">
        <v>12678</v>
      </c>
    </row>
    <row r="8707" customFormat="false" ht="15" hidden="false" customHeight="true" outlineLevel="0" collapsed="false">
      <c r="A8707" s="1" t="n">
        <f aca="false">MAX($A$2:$A8706)+1</f>
        <v>7732</v>
      </c>
      <c r="C8707" s="1" t="str">
        <f aca="false">IF(H8707="",F8707,H8707)</f>
        <v>Attica</v>
      </c>
      <c r="F8707" s="5"/>
      <c r="G8707" s="1" t="n">
        <v>1260</v>
      </c>
      <c r="H8707" s="1" t="s">
        <v>12934</v>
      </c>
      <c r="I8707" s="1" t="n">
        <v>989</v>
      </c>
      <c r="J8707" s="1" t="s">
        <v>12935</v>
      </c>
      <c r="K8707" s="1" t="s">
        <v>12678</v>
      </c>
    </row>
    <row r="8708" customFormat="false" ht="15" hidden="false" customHeight="true" outlineLevel="0" collapsed="false">
      <c r="A8708" s="1" t="n">
        <f aca="false">MAX($A$2:$A8707)+1</f>
        <v>7733</v>
      </c>
      <c r="C8708" s="1" t="str">
        <f aca="false">IF(H8708="",F8708,H8708)</f>
        <v>Midwest</v>
      </c>
      <c r="F8708" s="5"/>
      <c r="G8708" s="1" t="n">
        <v>8839</v>
      </c>
      <c r="H8708" s="1" t="s">
        <v>12936</v>
      </c>
      <c r="I8708" s="1" t="n">
        <v>5109</v>
      </c>
      <c r="J8708" s="1" t="s">
        <v>2309</v>
      </c>
      <c r="K8708" s="1" t="s">
        <v>12678</v>
      </c>
    </row>
    <row r="8709" customFormat="false" ht="15" hidden="false" customHeight="true" outlineLevel="0" collapsed="false">
      <c r="A8709" s="1" t="n">
        <f aca="false">MAX($A$2:$A8708)+1</f>
        <v>7734</v>
      </c>
      <c r="C8709" s="1" t="str">
        <f aca="false">IF(H8709="",F8709,H8709)</f>
        <v>Asbury Park Press</v>
      </c>
      <c r="F8709" s="5"/>
      <c r="G8709" s="1" t="n">
        <v>10157</v>
      </c>
      <c r="H8709" s="1" t="s">
        <v>12937</v>
      </c>
      <c r="I8709" s="1" t="n">
        <v>900</v>
      </c>
      <c r="J8709" s="1" t="s">
        <v>12938</v>
      </c>
      <c r="K8709" s="1" t="s">
        <v>12678</v>
      </c>
    </row>
    <row r="8710" customFormat="false" ht="15" hidden="false" customHeight="true" outlineLevel="0" collapsed="false">
      <c r="A8710" s="1" t="n">
        <f aca="false">MAX($A$2:$A8709)+1</f>
        <v>7735</v>
      </c>
      <c r="C8710" s="1" t="str">
        <f aca="false">IF(H8710="",F8710,H8710)</f>
        <v>ExxonMobil Baton Rouge Cogen</v>
      </c>
      <c r="F8710" s="5"/>
      <c r="G8710" s="1" t="n">
        <v>55150</v>
      </c>
      <c r="H8710" s="1" t="s">
        <v>12939</v>
      </c>
      <c r="I8710" s="1" t="n">
        <v>6088</v>
      </c>
      <c r="J8710" s="1" t="s">
        <v>6348</v>
      </c>
      <c r="K8710" s="1" t="s">
        <v>12678</v>
      </c>
    </row>
    <row r="8711" customFormat="false" ht="15" hidden="false" customHeight="true" outlineLevel="0" collapsed="false">
      <c r="A8711" s="1" t="n">
        <f aca="false">MAX($A$2:$A8710)+1</f>
        <v>7736</v>
      </c>
      <c r="C8711" s="1" t="str">
        <f aca="false">IF(H8711="",F8711,H8711)</f>
        <v>Sierra Power</v>
      </c>
      <c r="F8711" s="5"/>
      <c r="G8711" s="1" t="n">
        <v>50068</v>
      </c>
      <c r="H8711" s="1" t="s">
        <v>12940</v>
      </c>
      <c r="I8711" s="1" t="n">
        <v>18587</v>
      </c>
      <c r="J8711" s="1" t="s">
        <v>12941</v>
      </c>
      <c r="K8711" s="1" t="s">
        <v>12678</v>
      </c>
    </row>
    <row r="8712" customFormat="false" ht="15" hidden="false" customHeight="true" outlineLevel="0" collapsed="false">
      <c r="A8712" s="1" t="n">
        <f aca="false">MAX($A$2:$A8711)+1</f>
        <v>7737</v>
      </c>
      <c r="C8712" s="1" t="str">
        <f aca="false">IF(H8712="",F8712,H8712)</f>
        <v>Fort Worth Methane</v>
      </c>
      <c r="F8712" s="5"/>
      <c r="G8712" s="1" t="n">
        <v>57878</v>
      </c>
      <c r="H8712" s="1" t="s">
        <v>12942</v>
      </c>
      <c r="I8712" s="1" t="n">
        <v>57195</v>
      </c>
      <c r="J8712" s="1" t="s">
        <v>12943</v>
      </c>
      <c r="K8712" s="1" t="s">
        <v>12678</v>
      </c>
    </row>
    <row r="8713" customFormat="false" ht="15" hidden="false" customHeight="true" outlineLevel="0" collapsed="false">
      <c r="A8713" s="1" t="n">
        <f aca="false">MAX($A$2:$A8712)+1</f>
        <v>7738</v>
      </c>
      <c r="C8713" s="1" t="str">
        <f aca="false">IF(H8713="",F8713,H8713)</f>
        <v>East Millinocket Mill</v>
      </c>
      <c r="F8713" s="5"/>
      <c r="G8713" s="1" t="n">
        <v>55830</v>
      </c>
      <c r="H8713" s="1" t="s">
        <v>12944</v>
      </c>
      <c r="I8713" s="1" t="n">
        <v>49747</v>
      </c>
      <c r="J8713" s="1" t="s">
        <v>12945</v>
      </c>
      <c r="K8713" s="1" t="s">
        <v>12678</v>
      </c>
    </row>
    <row r="8714" customFormat="false" ht="15" hidden="false" customHeight="true" outlineLevel="0" collapsed="false">
      <c r="A8714" s="1" t="n">
        <f aca="false">MAX($A$2:$A8713)+1</f>
        <v>7739</v>
      </c>
      <c r="C8714" s="1" t="str">
        <f aca="false">IF(H8714="",F8714,H8714)</f>
        <v>Pepeekeo Power Plant</v>
      </c>
      <c r="F8714" s="5"/>
      <c r="G8714" s="1" t="n">
        <v>10401</v>
      </c>
      <c r="H8714" s="1" t="s">
        <v>12946</v>
      </c>
      <c r="I8714" s="1" t="n">
        <v>8634</v>
      </c>
      <c r="J8714" s="1" t="s">
        <v>12947</v>
      </c>
      <c r="K8714" s="1" t="s">
        <v>12678</v>
      </c>
    </row>
    <row r="8715" customFormat="false" ht="15" hidden="false" customHeight="true" outlineLevel="0" collapsed="false">
      <c r="A8715" s="1" t="n">
        <f aca="false">MAX($A$2:$A8714)+1</f>
        <v>7740</v>
      </c>
      <c r="C8715" s="1" t="str">
        <f aca="false">IF(H8715="",F8715,H8715)</f>
        <v>District 100 Transco Gas Pipe Line</v>
      </c>
      <c r="F8715" s="5"/>
      <c r="G8715" s="1" t="n">
        <v>54743</v>
      </c>
      <c r="H8715" s="1" t="s">
        <v>12948</v>
      </c>
      <c r="I8715" s="1" t="n">
        <v>19102</v>
      </c>
      <c r="J8715" s="1" t="s">
        <v>12949</v>
      </c>
      <c r="K8715" s="1" t="s">
        <v>12678</v>
      </c>
    </row>
    <row r="8716" customFormat="false" ht="15" hidden="false" customHeight="true" outlineLevel="0" collapsed="false">
      <c r="A8716" s="1" t="n">
        <f aca="false">MAX($A$2:$A8715)+1</f>
        <v>7741</v>
      </c>
      <c r="C8716" s="1" t="str">
        <f aca="false">IF(H8716="",F8716,H8716)</f>
        <v>Maine Energy Recovery</v>
      </c>
      <c r="F8716" s="5"/>
      <c r="G8716" s="1" t="n">
        <v>10338</v>
      </c>
      <c r="H8716" s="1" t="s">
        <v>12950</v>
      </c>
      <c r="I8716" s="1" t="n">
        <v>11517</v>
      </c>
      <c r="J8716" s="1" t="s">
        <v>12951</v>
      </c>
      <c r="K8716" s="1" t="s">
        <v>12678</v>
      </c>
    </row>
    <row r="8717" customFormat="false" ht="15" hidden="false" customHeight="true" outlineLevel="0" collapsed="false">
      <c r="A8717" s="1" t="n">
        <f aca="false">MAX($A$2:$A8716)+1</f>
        <v>7742</v>
      </c>
      <c r="C8717" s="1" t="str">
        <f aca="false">IF(H8717="",F8717,H8717)</f>
        <v>Elwha Hydroelectric Project</v>
      </c>
      <c r="F8717" s="5"/>
      <c r="G8717" s="1" t="n">
        <v>54051</v>
      </c>
      <c r="H8717" s="1" t="s">
        <v>12952</v>
      </c>
      <c r="I8717" s="1" t="n">
        <v>2518</v>
      </c>
      <c r="J8717" s="1" t="s">
        <v>3446</v>
      </c>
      <c r="K8717" s="1" t="s">
        <v>12678</v>
      </c>
    </row>
    <row r="8718" customFormat="false" ht="15" hidden="false" customHeight="true" outlineLevel="0" collapsed="false">
      <c r="A8718" s="1" t="n">
        <f aca="false">MAX($A$2:$A8717)+1</f>
        <v>7743</v>
      </c>
      <c r="C8718" s="1" t="str">
        <f aca="false">IF(H8718="",F8718,H8718)</f>
        <v>Abitibi Consolidated Lufkin</v>
      </c>
      <c r="F8718" s="5"/>
      <c r="G8718" s="1" t="n">
        <v>50249</v>
      </c>
      <c r="H8718" s="1" t="s">
        <v>12953</v>
      </c>
      <c r="I8718" s="1" t="n">
        <v>65</v>
      </c>
      <c r="J8718" s="1" t="s">
        <v>12954</v>
      </c>
      <c r="K8718" s="1" t="s">
        <v>12678</v>
      </c>
    </row>
    <row r="8719" customFormat="false" ht="15" hidden="false" customHeight="true" outlineLevel="0" collapsed="false">
      <c r="A8719" s="1" t="n">
        <f aca="false">MAX($A$2:$A8718)+1</f>
        <v>7744</v>
      </c>
      <c r="C8719" s="1" t="str">
        <f aca="false">IF(H8719="",F8719,H8719)</f>
        <v>Brawley</v>
      </c>
      <c r="F8719" s="5"/>
      <c r="G8719" s="1" t="n">
        <v>383</v>
      </c>
      <c r="H8719" s="1" t="s">
        <v>12955</v>
      </c>
      <c r="I8719" s="1" t="n">
        <v>9216</v>
      </c>
      <c r="J8719" s="1" t="s">
        <v>3507</v>
      </c>
      <c r="K8719" s="1" t="s">
        <v>12678</v>
      </c>
    </row>
    <row r="8720" customFormat="false" ht="15" hidden="false" customHeight="true" outlineLevel="0" collapsed="false">
      <c r="A8720" s="1" t="n">
        <f aca="false">A219</f>
        <v>144</v>
      </c>
      <c r="C8720" s="1" t="str">
        <f aca="false">IF(H8720="",F8720,H8720)</f>
        <v>Dan River Power Plant</v>
      </c>
      <c r="F8720" s="5"/>
      <c r="G8720" s="1" t="n">
        <v>50954</v>
      </c>
      <c r="H8720" s="1" t="s">
        <v>12956</v>
      </c>
      <c r="I8720" s="1" t="n">
        <v>55702</v>
      </c>
      <c r="J8720" s="1" t="s">
        <v>12957</v>
      </c>
      <c r="K8720" s="1" t="s">
        <v>12678</v>
      </c>
    </row>
    <row r="8721" customFormat="false" ht="15" hidden="false" customHeight="true" outlineLevel="0" collapsed="false">
      <c r="A8721" s="1" t="n">
        <f aca="false">MAX($A$2:$A8720)+1</f>
        <v>7745</v>
      </c>
      <c r="C8721" s="1" t="str">
        <f aca="false">IF(H8721="",F8721,H8721)</f>
        <v>North Main</v>
      </c>
      <c r="F8721" s="5"/>
      <c r="G8721" s="1" t="n">
        <v>3493</v>
      </c>
      <c r="H8721" s="1" t="s">
        <v>12958</v>
      </c>
      <c r="I8721" s="1" t="n">
        <v>19323</v>
      </c>
      <c r="J8721" s="1" t="s">
        <v>12783</v>
      </c>
      <c r="K8721" s="1" t="s">
        <v>12678</v>
      </c>
    </row>
    <row r="8722" customFormat="false" ht="15" hidden="false" customHeight="true" outlineLevel="0" collapsed="false">
      <c r="A8722" s="1" t="n">
        <f aca="false">MAX($A$2:$A8721)+1</f>
        <v>7746</v>
      </c>
      <c r="C8722" s="1" t="str">
        <f aca="false">IF(H8722="",F8722,H8722)</f>
        <v>Portland</v>
      </c>
      <c r="F8722" s="5"/>
      <c r="G8722" s="1" t="n">
        <v>6192</v>
      </c>
      <c r="H8722" s="1" t="s">
        <v>12959</v>
      </c>
      <c r="I8722" s="1" t="n">
        <v>189</v>
      </c>
      <c r="J8722" s="1" t="s">
        <v>3393</v>
      </c>
      <c r="K8722" s="1" t="s">
        <v>12678</v>
      </c>
    </row>
    <row r="8723" customFormat="false" ht="15" hidden="false" customHeight="true" outlineLevel="0" collapsed="false">
      <c r="A8723" s="1" t="n">
        <f aca="false">MAX($A$2:$A8722)+1</f>
        <v>7747</v>
      </c>
      <c r="C8723" s="1" t="str">
        <f aca="false">IF(H8723="",F8723,H8723)</f>
        <v>Big Valley Power LLC</v>
      </c>
      <c r="F8723" s="5"/>
      <c r="G8723" s="1" t="n">
        <v>10288</v>
      </c>
      <c r="H8723" s="1" t="s">
        <v>12960</v>
      </c>
      <c r="I8723" s="1" t="n">
        <v>56497</v>
      </c>
      <c r="J8723" s="1" t="s">
        <v>12960</v>
      </c>
      <c r="K8723" s="1" t="s">
        <v>12678</v>
      </c>
    </row>
    <row r="8724" customFormat="false" ht="15" hidden="false" customHeight="true" outlineLevel="0" collapsed="false">
      <c r="A8724" s="1" t="n">
        <f aca="false">MAX($A$2:$A8723)+1</f>
        <v>7748</v>
      </c>
      <c r="C8724" s="1" t="str">
        <f aca="false">IF(H8724="",F8724,H8724)</f>
        <v>Archer Daniels Midland Little Rock</v>
      </c>
      <c r="F8724" s="5"/>
      <c r="G8724" s="1" t="n">
        <v>54311</v>
      </c>
      <c r="H8724" s="1" t="s">
        <v>12961</v>
      </c>
      <c r="I8724" s="1" t="n">
        <v>772</v>
      </c>
      <c r="J8724" s="1" t="s">
        <v>6471</v>
      </c>
      <c r="K8724" s="1" t="s">
        <v>12678</v>
      </c>
    </row>
    <row r="8725" customFormat="false" ht="15" hidden="false" customHeight="true" outlineLevel="0" collapsed="false">
      <c r="A8725" s="1" t="n">
        <f aca="false">MAX($A$2:$A8724)+1</f>
        <v>7749</v>
      </c>
      <c r="C8725" s="1" t="str">
        <f aca="false">IF(H8725="",F8725,H8725)</f>
        <v>Salem Harbor</v>
      </c>
      <c r="F8725" s="5"/>
      <c r="G8725" s="1" t="n">
        <v>1626</v>
      </c>
      <c r="H8725" s="1" t="s">
        <v>12962</v>
      </c>
      <c r="I8725" s="1" t="n">
        <v>50018</v>
      </c>
      <c r="J8725" s="1" t="s">
        <v>4854</v>
      </c>
      <c r="K8725" s="1" t="s">
        <v>12678</v>
      </c>
    </row>
    <row r="8726" customFormat="false" ht="15" hidden="false" customHeight="true" outlineLevel="0" collapsed="false">
      <c r="A8726" s="1" t="n">
        <f aca="false">MAX($A$2:$A8725)+1</f>
        <v>7750</v>
      </c>
      <c r="C8726" s="1" t="str">
        <f aca="false">IF(H8726="",F8726,H8726)</f>
        <v>Dolphus M Grainger</v>
      </c>
      <c r="F8726" s="5"/>
      <c r="G8726" s="1" t="n">
        <v>3317</v>
      </c>
      <c r="H8726" s="1" t="s">
        <v>12963</v>
      </c>
      <c r="I8726" s="1" t="n">
        <v>17543</v>
      </c>
      <c r="J8726" s="1" t="s">
        <v>12964</v>
      </c>
      <c r="K8726" s="1" t="s">
        <v>12678</v>
      </c>
    </row>
    <row r="8727" customFormat="false" ht="15" hidden="false" customHeight="true" outlineLevel="0" collapsed="false">
      <c r="A8727" s="1" t="n">
        <f aca="false">MAX($A$2:$A8726)+1</f>
        <v>7751</v>
      </c>
      <c r="C8727" s="1" t="str">
        <f aca="false">IF(H8727="",F8727,H8727)</f>
        <v>IDE 4 LLC</v>
      </c>
      <c r="F8727" s="5"/>
      <c r="G8727" s="1" t="n">
        <v>58970</v>
      </c>
      <c r="H8727" s="1" t="s">
        <v>12965</v>
      </c>
      <c r="I8727" s="1" t="n">
        <v>58834</v>
      </c>
      <c r="J8727" s="1" t="s">
        <v>12966</v>
      </c>
      <c r="K8727" s="1" t="s">
        <v>12678</v>
      </c>
    </row>
    <row r="8728" customFormat="false" ht="15" hidden="false" customHeight="true" outlineLevel="0" collapsed="false">
      <c r="A8728" s="1" t="n">
        <f aca="false">MAX($A$2:$A8727)+1</f>
        <v>7752</v>
      </c>
      <c r="C8728" s="1" t="str">
        <f aca="false">IF(H8728="",F8728,H8728)</f>
        <v>WWRF Solar Plant</v>
      </c>
      <c r="F8728" s="5"/>
      <c r="G8728" s="1" t="n">
        <v>56922</v>
      </c>
      <c r="H8728" s="1" t="s">
        <v>12967</v>
      </c>
      <c r="I8728" s="1" t="n">
        <v>56431</v>
      </c>
      <c r="J8728" s="1" t="s">
        <v>9527</v>
      </c>
      <c r="K8728" s="1" t="s">
        <v>12678</v>
      </c>
    </row>
    <row r="8729" customFormat="false" ht="15" hidden="false" customHeight="true" outlineLevel="0" collapsed="false">
      <c r="A8729" s="1" t="n">
        <f aca="false">MAX($A$2:$A8728)+1</f>
        <v>7753</v>
      </c>
      <c r="C8729" s="1" t="str">
        <f aca="false">IF(H8729="",F8729,H8729)</f>
        <v>Balefill Landfill Gas Utilization Proj</v>
      </c>
      <c r="F8729" s="5"/>
      <c r="G8729" s="1" t="n">
        <v>55159</v>
      </c>
      <c r="H8729" s="1" t="s">
        <v>12968</v>
      </c>
      <c r="I8729" s="1" t="n">
        <v>50084</v>
      </c>
      <c r="J8729" s="1" t="s">
        <v>12969</v>
      </c>
      <c r="K8729" s="1" t="s">
        <v>12678</v>
      </c>
    </row>
    <row r="8730" customFormat="false" ht="15" hidden="false" customHeight="true" outlineLevel="0" collapsed="false">
      <c r="A8730" s="1" t="n">
        <f aca="false">MAX($A$2:$A8729)+1</f>
        <v>7754</v>
      </c>
      <c r="C8730" s="1" t="str">
        <f aca="false">IF(H8730="",F8730,H8730)</f>
        <v>CEIP Substation DG</v>
      </c>
      <c r="F8730" s="5"/>
      <c r="G8730" s="1" t="n">
        <v>56515</v>
      </c>
      <c r="H8730" s="1" t="s">
        <v>12970</v>
      </c>
      <c r="I8730" s="1" t="n">
        <v>19547</v>
      </c>
      <c r="J8730" s="1" t="s">
        <v>2760</v>
      </c>
      <c r="K8730" s="1" t="s">
        <v>12678</v>
      </c>
    </row>
    <row r="8731" customFormat="false" ht="15" hidden="false" customHeight="true" outlineLevel="0" collapsed="false">
      <c r="A8731" s="1" t="n">
        <f aca="false">MAX($A$2:$A8730)+1</f>
        <v>7755</v>
      </c>
      <c r="C8731" s="1" t="str">
        <f aca="false">IF(H8731="",F8731,H8731)</f>
        <v>Benkelman</v>
      </c>
      <c r="F8731" s="5"/>
      <c r="G8731" s="1" t="n">
        <v>2218</v>
      </c>
      <c r="H8731" s="1" t="s">
        <v>12971</v>
      </c>
      <c r="I8731" s="1" t="n">
        <v>1554</v>
      </c>
      <c r="J8731" s="1" t="s">
        <v>12972</v>
      </c>
      <c r="K8731" s="1" t="s">
        <v>12678</v>
      </c>
    </row>
    <row r="8732" customFormat="false" ht="15" hidden="false" customHeight="true" outlineLevel="0" collapsed="false">
      <c r="A8732" s="1" t="n">
        <f aca="false">MAX($A$2:$A8731)+1</f>
        <v>7756</v>
      </c>
      <c r="C8732" s="1" t="str">
        <f aca="false">IF(H8732="",F8732,H8732)</f>
        <v>Perma Treat Corporation</v>
      </c>
      <c r="F8732" s="5"/>
      <c r="G8732" s="1" t="n">
        <v>10053</v>
      </c>
      <c r="H8732" s="1" t="s">
        <v>12973</v>
      </c>
      <c r="I8732" s="1" t="n">
        <v>779</v>
      </c>
      <c r="J8732" s="1" t="s">
        <v>12973</v>
      </c>
      <c r="K8732" s="1" t="s">
        <v>12678</v>
      </c>
    </row>
    <row r="8733" customFormat="false" ht="15" hidden="false" customHeight="true" outlineLevel="0" collapsed="false">
      <c r="A8733" s="1" t="n">
        <f aca="false">MAX($A$2:$A8732)+1</f>
        <v>7757</v>
      </c>
      <c r="C8733" s="1" t="str">
        <f aca="false">IF(H8733="",F8733,H8733)</f>
        <v>Cogenra - TEP</v>
      </c>
      <c r="F8733" s="5"/>
      <c r="G8733" s="1" t="n">
        <v>58832</v>
      </c>
      <c r="H8733" s="1" t="s">
        <v>12974</v>
      </c>
      <c r="I8733" s="1" t="n">
        <v>58705</v>
      </c>
      <c r="J8733" s="1" t="s">
        <v>12975</v>
      </c>
      <c r="K8733" s="1" t="s">
        <v>12678</v>
      </c>
    </row>
    <row r="8734" customFormat="false" ht="15" hidden="false" customHeight="true" outlineLevel="0" collapsed="false">
      <c r="A8734" s="1" t="n">
        <f aca="false">MAX($A$2:$A8733)+1</f>
        <v>7758</v>
      </c>
      <c r="C8734" s="1" t="str">
        <f aca="false">IF(H8734="",F8734,H8734)</f>
        <v>TMC LLC</v>
      </c>
      <c r="F8734" s="5"/>
      <c r="G8734" s="1" t="n">
        <v>10347</v>
      </c>
      <c r="H8734" s="1" t="s">
        <v>12976</v>
      </c>
      <c r="I8734" s="1" t="n">
        <v>56624</v>
      </c>
      <c r="J8734" s="1" t="s">
        <v>12976</v>
      </c>
      <c r="K8734" s="1" t="s">
        <v>12678</v>
      </c>
    </row>
    <row r="8735" customFormat="false" ht="15" hidden="false" customHeight="true" outlineLevel="0" collapsed="false">
      <c r="A8735" s="1" t="n">
        <f aca="false">MAX($A$2:$A8734)+1</f>
        <v>7759</v>
      </c>
      <c r="C8735" s="1" t="str">
        <f aca="false">IF(H8735="",F8735,H8735)</f>
        <v>Mad River</v>
      </c>
      <c r="F8735" s="5"/>
      <c r="G8735" s="1" t="n">
        <v>2860</v>
      </c>
      <c r="H8735" s="1" t="s">
        <v>12977</v>
      </c>
      <c r="I8735" s="1" t="n">
        <v>6526</v>
      </c>
      <c r="J8735" s="1" t="s">
        <v>2888</v>
      </c>
      <c r="K8735" s="1" t="s">
        <v>12678</v>
      </c>
    </row>
    <row r="8736" customFormat="false" ht="15" hidden="false" customHeight="true" outlineLevel="0" collapsed="false">
      <c r="A8736" s="1" t="n">
        <f aca="false">MAX($A$2:$A8735)+1</f>
        <v>7760</v>
      </c>
      <c r="C8736" s="1" t="str">
        <f aca="false">IF(H8736="",F8736,H8736)</f>
        <v>Valero Refining Texas Houston</v>
      </c>
      <c r="F8736" s="5"/>
      <c r="G8736" s="1" t="n">
        <v>52012</v>
      </c>
      <c r="H8736" s="1" t="s">
        <v>12978</v>
      </c>
      <c r="I8736" s="1" t="n">
        <v>19699</v>
      </c>
      <c r="J8736" s="1" t="s">
        <v>12979</v>
      </c>
      <c r="K8736" s="1" t="s">
        <v>12678</v>
      </c>
    </row>
    <row r="8737" customFormat="false" ht="15" hidden="false" customHeight="true" outlineLevel="0" collapsed="false">
      <c r="A8737" s="1" t="n">
        <f aca="false">MAX($A$2:$A8736)+1</f>
        <v>7761</v>
      </c>
      <c r="C8737" s="1" t="str">
        <f aca="false">IF(H8737="",F8737,H8737)</f>
        <v>West Texas Renewables</v>
      </c>
      <c r="F8737" s="5"/>
      <c r="G8737" s="1" t="n">
        <v>56402</v>
      </c>
      <c r="H8737" s="1" t="s">
        <v>12980</v>
      </c>
      <c r="I8737" s="1" t="n">
        <v>54767</v>
      </c>
      <c r="J8737" s="1" t="s">
        <v>12981</v>
      </c>
      <c r="K8737" s="1" t="s">
        <v>12678</v>
      </c>
    </row>
    <row r="8738" customFormat="false" ht="15" hidden="false" customHeight="true" outlineLevel="0" collapsed="false">
      <c r="A8738" s="1" t="n">
        <f aca="false">MAX($A$2:$A8737)+1</f>
        <v>7762</v>
      </c>
      <c r="C8738" s="1" t="str">
        <f aca="false">IF(H8738="",F8738,H8738)</f>
        <v>Millennium Hawkins Point</v>
      </c>
      <c r="F8738" s="5"/>
      <c r="G8738" s="1" t="n">
        <v>56045</v>
      </c>
      <c r="H8738" s="1" t="s">
        <v>12982</v>
      </c>
      <c r="I8738" s="1" t="n">
        <v>19164</v>
      </c>
      <c r="J8738" s="1" t="s">
        <v>12983</v>
      </c>
      <c r="K8738" s="1" t="s">
        <v>12678</v>
      </c>
    </row>
    <row r="8739" customFormat="false" ht="15" hidden="false" customHeight="true" outlineLevel="0" collapsed="false">
      <c r="A8739" s="1" t="n">
        <f aca="false">MAX($A$2:$A8738)+1</f>
        <v>7763</v>
      </c>
      <c r="C8739" s="1" t="str">
        <f aca="false">IF(H8739="",F8739,H8739)</f>
        <v>Milford Power LP</v>
      </c>
      <c r="F8739" s="5"/>
      <c r="G8739" s="1" t="n">
        <v>10616</v>
      </c>
      <c r="H8739" s="1" t="s">
        <v>7833</v>
      </c>
      <c r="I8739" s="1" t="n">
        <v>4664</v>
      </c>
      <c r="J8739" s="1" t="s">
        <v>12984</v>
      </c>
      <c r="K8739" s="1" t="s">
        <v>12678</v>
      </c>
    </row>
    <row r="8740" customFormat="false" ht="15" hidden="false" customHeight="true" outlineLevel="0" collapsed="false">
      <c r="A8740" s="1" t="n">
        <f aca="false">MAX($A$2:$A8739)+1</f>
        <v>7764</v>
      </c>
      <c r="C8740" s="1" t="str">
        <f aca="false">IF(H8740="",F8740,H8740)</f>
        <v>Biodyne Springfield</v>
      </c>
      <c r="F8740" s="5"/>
      <c r="G8740" s="1" t="n">
        <v>55059</v>
      </c>
      <c r="H8740" s="1" t="s">
        <v>12985</v>
      </c>
      <c r="I8740" s="1" t="n">
        <v>15912</v>
      </c>
      <c r="J8740" s="1" t="s">
        <v>12986</v>
      </c>
      <c r="K8740" s="1" t="s">
        <v>12678</v>
      </c>
    </row>
    <row r="8741" customFormat="false" ht="15" hidden="false" customHeight="true" outlineLevel="0" collapsed="false">
      <c r="A8741" s="1" t="n">
        <f aca="false">MAX($A$2:$A8740)+1</f>
        <v>7765</v>
      </c>
      <c r="C8741" s="1" t="str">
        <f aca="false">IF(H8741="",F8741,H8741)</f>
        <v>Chaney Dell Plant</v>
      </c>
      <c r="F8741" s="5"/>
      <c r="G8741" s="1" t="n">
        <v>54702</v>
      </c>
      <c r="H8741" s="1" t="s">
        <v>12987</v>
      </c>
      <c r="I8741" s="1" t="n">
        <v>56138</v>
      </c>
      <c r="J8741" s="1" t="s">
        <v>12988</v>
      </c>
      <c r="K8741" s="1" t="s">
        <v>12678</v>
      </c>
    </row>
    <row r="8742" customFormat="false" ht="15" hidden="false" customHeight="true" outlineLevel="0" collapsed="false">
      <c r="A8742" s="1" t="n">
        <f aca="false">MAX($A$2:$A8741)+1</f>
        <v>7766</v>
      </c>
      <c r="C8742" s="1" t="str">
        <f aca="false">IF(H8742="",F8742,H8742)</f>
        <v>Lake Creek</v>
      </c>
      <c r="F8742" s="5"/>
      <c r="G8742" s="1" t="n">
        <v>3502</v>
      </c>
      <c r="H8742" s="1" t="s">
        <v>12989</v>
      </c>
      <c r="I8742" s="1" t="n">
        <v>55983</v>
      </c>
      <c r="J8742" s="1" t="s">
        <v>4911</v>
      </c>
      <c r="K8742" s="1" t="s">
        <v>12678</v>
      </c>
    </row>
    <row r="8743" customFormat="false" ht="15" hidden="false" customHeight="true" outlineLevel="0" collapsed="false">
      <c r="A8743" s="1" t="n">
        <f aca="false">MAX($A$2:$A8742)+1</f>
        <v>7767</v>
      </c>
      <c r="C8743" s="1" t="str">
        <f aca="false">IF(H8743="",F8743,H8743)</f>
        <v>Walhalla</v>
      </c>
      <c r="F8743" s="5"/>
      <c r="G8743" s="1" t="n">
        <v>55638</v>
      </c>
      <c r="H8743" s="1" t="s">
        <v>12990</v>
      </c>
      <c r="I8743" s="1" t="n">
        <v>772</v>
      </c>
      <c r="J8743" s="1" t="s">
        <v>6471</v>
      </c>
      <c r="K8743" s="1" t="s">
        <v>12678</v>
      </c>
    </row>
    <row r="8744" customFormat="false" ht="15" hidden="false" customHeight="true" outlineLevel="0" collapsed="false">
      <c r="A8744" s="1" t="n">
        <f aca="false">MAX($A$2:$A8743)+1</f>
        <v>7768</v>
      </c>
      <c r="C8744" s="1" t="str">
        <f aca="false">IF(H8744="",F8744,H8744)</f>
        <v>Riverbay</v>
      </c>
      <c r="F8744" s="5"/>
      <c r="G8744" s="1" t="n">
        <v>52168</v>
      </c>
      <c r="H8744" s="1" t="s">
        <v>12991</v>
      </c>
      <c r="I8744" s="1" t="n">
        <v>24210</v>
      </c>
      <c r="J8744" s="1" t="s">
        <v>12992</v>
      </c>
      <c r="K8744" s="1" t="s">
        <v>12678</v>
      </c>
    </row>
    <row r="8745" customFormat="false" ht="15" hidden="false" customHeight="true" outlineLevel="0" collapsed="false">
      <c r="A8745" s="1" t="n">
        <f aca="false">MAX($A$2:$A8744)+1</f>
        <v>7769</v>
      </c>
      <c r="C8745" s="1" t="str">
        <f aca="false">IF(H8745="",F8745,H8745)</f>
        <v>MMA RC Power LP</v>
      </c>
      <c r="F8745" s="5"/>
      <c r="G8745" s="1" t="n">
        <v>56574</v>
      </c>
      <c r="H8745" s="1" t="s">
        <v>12993</v>
      </c>
      <c r="I8745" s="1" t="n">
        <v>56184</v>
      </c>
      <c r="J8745" s="1" t="s">
        <v>12994</v>
      </c>
      <c r="K8745" s="1" t="s">
        <v>12678</v>
      </c>
    </row>
    <row r="8746" customFormat="false" ht="15" hidden="false" customHeight="true" outlineLevel="0" collapsed="false">
      <c r="A8746" s="1" t="n">
        <f aca="false">MAX($A$2:$A8745)+1</f>
        <v>7770</v>
      </c>
      <c r="C8746" s="1" t="str">
        <f aca="false">IF(H8746="",F8746,H8746)</f>
        <v>Exelon Edgar LLC</v>
      </c>
      <c r="F8746" s="5"/>
      <c r="G8746" s="1" t="n">
        <v>1585</v>
      </c>
      <c r="H8746" s="1" t="s">
        <v>12995</v>
      </c>
      <c r="I8746" s="1" t="n">
        <v>6035</v>
      </c>
      <c r="J8746" s="1" t="s">
        <v>2548</v>
      </c>
      <c r="K8746" s="1" t="s">
        <v>12678</v>
      </c>
    </row>
    <row r="8747" customFormat="false" ht="15" hidden="false" customHeight="true" outlineLevel="0" collapsed="false">
      <c r="A8747" s="1" t="n">
        <f aca="false">MAX($A$2:$A8746)+1</f>
        <v>7771</v>
      </c>
      <c r="C8747" s="1" t="str">
        <f aca="false">IF(H8747="",F8747,H8747)</f>
        <v>Oak Ridge North Power</v>
      </c>
      <c r="F8747" s="5"/>
      <c r="G8747" s="1" t="n">
        <v>56881</v>
      </c>
      <c r="H8747" s="1" t="s">
        <v>12996</v>
      </c>
      <c r="I8747" s="1" t="n">
        <v>56082</v>
      </c>
      <c r="J8747" s="1" t="s">
        <v>12997</v>
      </c>
      <c r="K8747" s="1" t="s">
        <v>12678</v>
      </c>
    </row>
    <row r="8748" customFormat="false" ht="15" hidden="false" customHeight="true" outlineLevel="0" collapsed="false">
      <c r="A8748" s="1" t="n">
        <f aca="false">MAX($A$2:$A8747)+1</f>
        <v>7772</v>
      </c>
      <c r="C8748" s="1" t="str">
        <f aca="false">IF(H8748="",F8748,H8748)</f>
        <v>Colton Landfill</v>
      </c>
      <c r="F8748" s="5"/>
      <c r="G8748" s="1" t="n">
        <v>56167</v>
      </c>
      <c r="H8748" s="1" t="s">
        <v>12998</v>
      </c>
      <c r="I8748" s="1" t="n">
        <v>56115</v>
      </c>
      <c r="J8748" s="1" t="s">
        <v>12999</v>
      </c>
      <c r="K8748" s="1" t="s">
        <v>12678</v>
      </c>
    </row>
    <row r="8749" customFormat="false" ht="15" hidden="false" customHeight="true" outlineLevel="0" collapsed="false">
      <c r="A8749" s="1" t="n">
        <f aca="false">MAX($A$2:$A8748)+1</f>
        <v>7773</v>
      </c>
      <c r="C8749" s="1" t="str">
        <f aca="false">IF(H8749="",F8749,H8749)</f>
        <v>Northwind Energy</v>
      </c>
      <c r="F8749" s="5"/>
      <c r="G8749" s="1" t="n">
        <v>10738</v>
      </c>
      <c r="H8749" s="1" t="s">
        <v>13000</v>
      </c>
      <c r="I8749" s="1" t="n">
        <v>13842</v>
      </c>
      <c r="J8749" s="1" t="s">
        <v>13001</v>
      </c>
      <c r="K8749" s="1" t="s">
        <v>12678</v>
      </c>
    </row>
    <row r="8750" customFormat="false" ht="15" hidden="false" customHeight="true" outlineLevel="0" collapsed="false">
      <c r="A8750" s="1" t="n">
        <f aca="false">MAX($A$2:$A8749)+1</f>
        <v>7774</v>
      </c>
      <c r="C8750" s="1" t="str">
        <f aca="false">IF(H8750="",F8750,H8750)</f>
        <v>M C Dixon Lumber</v>
      </c>
      <c r="F8750" s="5"/>
      <c r="G8750" s="1" t="n">
        <v>54745</v>
      </c>
      <c r="H8750" s="1" t="s">
        <v>13002</v>
      </c>
      <c r="I8750" s="1" t="n">
        <v>11392</v>
      </c>
      <c r="J8750" s="1" t="s">
        <v>13003</v>
      </c>
      <c r="K8750" s="1" t="s">
        <v>12678</v>
      </c>
    </row>
    <row r="8751" customFormat="false" ht="15" hidden="false" customHeight="true" outlineLevel="0" collapsed="false">
      <c r="A8751" s="1" t="n">
        <f aca="false">MAX($A$2:$A8750)+1</f>
        <v>7775</v>
      </c>
      <c r="C8751" s="1" t="str">
        <f aca="false">IF(H8751="",F8751,H8751)</f>
        <v>Wilbur West Power Plant</v>
      </c>
      <c r="F8751" s="5"/>
      <c r="G8751" s="1" t="n">
        <v>10369</v>
      </c>
      <c r="H8751" s="1" t="s">
        <v>13004</v>
      </c>
      <c r="I8751" s="1" t="n">
        <v>7840</v>
      </c>
      <c r="J8751" s="1" t="s">
        <v>13005</v>
      </c>
      <c r="K8751" s="1" t="s">
        <v>12678</v>
      </c>
    </row>
    <row r="8752" customFormat="false" ht="15" hidden="false" customHeight="true" outlineLevel="0" collapsed="false">
      <c r="A8752" s="1" t="n">
        <f aca="false">MAX($A$2:$A8751)+1</f>
        <v>7776</v>
      </c>
      <c r="C8752" s="1" t="str">
        <f aca="false">IF(H8752="",F8752,H8752)</f>
        <v>TXU Sweetwater Generating Plant</v>
      </c>
      <c r="F8752" s="5"/>
      <c r="G8752" s="1" t="n">
        <v>50615</v>
      </c>
      <c r="H8752" s="1" t="s">
        <v>13006</v>
      </c>
      <c r="I8752" s="1" t="n">
        <v>19323</v>
      </c>
      <c r="J8752" s="1" t="s">
        <v>12783</v>
      </c>
      <c r="K8752" s="1" t="s">
        <v>12678</v>
      </c>
    </row>
    <row r="8753" customFormat="false" ht="15" hidden="false" customHeight="true" outlineLevel="0" collapsed="false">
      <c r="A8753" s="1" t="n">
        <f aca="false">MAX($A$2:$A8752)+1</f>
        <v>7777</v>
      </c>
      <c r="C8753" s="1" t="str">
        <f aca="false">IF(H8753="",F8753,H8753)</f>
        <v>Bethany</v>
      </c>
      <c r="F8753" s="5"/>
      <c r="G8753" s="1" t="n">
        <v>2114</v>
      </c>
      <c r="H8753" s="1" t="s">
        <v>13007</v>
      </c>
      <c r="I8753" s="1" t="n">
        <v>1647</v>
      </c>
      <c r="J8753" s="1" t="s">
        <v>13008</v>
      </c>
      <c r="K8753" s="1" t="s">
        <v>12678</v>
      </c>
    </row>
    <row r="8754" customFormat="false" ht="15" hidden="false" customHeight="true" outlineLevel="0" collapsed="false">
      <c r="A8754" s="1" t="n">
        <f aca="false">MAX($A$2:$A8753)+1</f>
        <v>7778</v>
      </c>
      <c r="C8754" s="1" t="str">
        <f aca="false">IF(H8754="",F8754,H8754)</f>
        <v>Sherman Hospital</v>
      </c>
      <c r="F8754" s="5"/>
      <c r="G8754" s="1" t="n">
        <v>50909</v>
      </c>
      <c r="H8754" s="1" t="s">
        <v>13009</v>
      </c>
      <c r="I8754" s="1" t="n">
        <v>17105</v>
      </c>
      <c r="J8754" s="1" t="s">
        <v>13009</v>
      </c>
      <c r="K8754" s="1" t="s">
        <v>12678</v>
      </c>
    </row>
    <row r="8755" customFormat="false" ht="15" hidden="false" customHeight="true" outlineLevel="0" collapsed="false">
      <c r="A8755" s="1" t="n">
        <f aca="false">MAX($A$2:$A8754)+1</f>
        <v>7779</v>
      </c>
      <c r="C8755" s="1" t="str">
        <f aca="false">IF(H8755="",F8755,H8755)</f>
        <v>Chicago</v>
      </c>
      <c r="F8755" s="5"/>
      <c r="G8755" s="1" t="n">
        <v>54313</v>
      </c>
      <c r="H8755" s="1" t="s">
        <v>13010</v>
      </c>
      <c r="I8755" s="1" t="n">
        <v>33308</v>
      </c>
      <c r="J8755" s="1" t="s">
        <v>13011</v>
      </c>
      <c r="K8755" s="1" t="s">
        <v>12678</v>
      </c>
    </row>
    <row r="8756" customFormat="false" ht="15" hidden="false" customHeight="true" outlineLevel="0" collapsed="false">
      <c r="A8756" s="1" t="n">
        <f aca="false">MAX($A$2:$A8755)+1</f>
        <v>7780</v>
      </c>
      <c r="C8756" s="1" t="str">
        <f aca="false">IF(H8756="",F8756,H8756)</f>
        <v>MM Nashville</v>
      </c>
      <c r="F8756" s="5"/>
      <c r="G8756" s="1" t="n">
        <v>55647</v>
      </c>
      <c r="H8756" s="1" t="s">
        <v>13012</v>
      </c>
      <c r="I8756" s="1" t="n">
        <v>50084</v>
      </c>
      <c r="J8756" s="1" t="s">
        <v>12969</v>
      </c>
      <c r="K8756" s="1" t="s">
        <v>12678</v>
      </c>
    </row>
    <row r="8757" customFormat="false" ht="15" hidden="false" customHeight="true" outlineLevel="0" collapsed="false">
      <c r="A8757" s="1" t="n">
        <f aca="false">MAX($A$2:$A8756)+1</f>
        <v>7781</v>
      </c>
      <c r="C8757" s="1" t="str">
        <f aca="false">IF(H8757="",F8757,H8757)</f>
        <v>Deepwater</v>
      </c>
      <c r="F8757" s="5"/>
      <c r="G8757" s="1" t="n">
        <v>3461</v>
      </c>
      <c r="H8757" s="1" t="s">
        <v>13013</v>
      </c>
      <c r="I8757" s="1" t="n">
        <v>54779</v>
      </c>
      <c r="J8757" s="1" t="s">
        <v>13014</v>
      </c>
      <c r="K8757" s="1" t="s">
        <v>12678</v>
      </c>
    </row>
    <row r="8758" customFormat="false" ht="15" hidden="false" customHeight="true" outlineLevel="0" collapsed="false">
      <c r="A8758" s="1" t="n">
        <f aca="false">MAX($A$2:$A8757)+1</f>
        <v>7782</v>
      </c>
      <c r="C8758" s="1" t="str">
        <f aca="false">IF(H8758="",F8758,H8758)</f>
        <v>Henry D King</v>
      </c>
      <c r="F8758" s="5"/>
      <c r="G8758" s="1" t="n">
        <v>658</v>
      </c>
      <c r="H8758" s="1" t="s">
        <v>13015</v>
      </c>
      <c r="I8758" s="1" t="n">
        <v>6616</v>
      </c>
      <c r="J8758" s="1" t="s">
        <v>13016</v>
      </c>
      <c r="K8758" s="1" t="s">
        <v>12678</v>
      </c>
    </row>
    <row r="8759" customFormat="false" ht="15" hidden="false" customHeight="true" outlineLevel="0" collapsed="false">
      <c r="A8759" s="1" t="n">
        <f aca="false">MAX($A$2:$A8758)+1</f>
        <v>7783</v>
      </c>
      <c r="C8759" s="1" t="str">
        <f aca="false">IF(H8759="",F8759,H8759)</f>
        <v>Webster</v>
      </c>
      <c r="F8759" s="5"/>
      <c r="G8759" s="1" t="n">
        <v>3348</v>
      </c>
      <c r="H8759" s="1" t="s">
        <v>13017</v>
      </c>
      <c r="I8759" s="1" t="n">
        <v>13809</v>
      </c>
      <c r="J8759" s="1" t="s">
        <v>1310</v>
      </c>
      <c r="K8759" s="1" t="s">
        <v>12678</v>
      </c>
    </row>
    <row r="8760" customFormat="false" ht="15" hidden="false" customHeight="true" outlineLevel="0" collapsed="false">
      <c r="A8760" s="1" t="n">
        <f aca="false">MAX($A$2:$A8759)+1</f>
        <v>7784</v>
      </c>
      <c r="C8760" s="1" t="str">
        <f aca="false">IF(H8760="",F8760,H8760)</f>
        <v>Tillotson Rubber</v>
      </c>
      <c r="F8760" s="5"/>
      <c r="G8760" s="1" t="n">
        <v>50095</v>
      </c>
      <c r="H8760" s="1" t="s">
        <v>13018</v>
      </c>
      <c r="I8760" s="1" t="n">
        <v>18919</v>
      </c>
      <c r="J8760" s="1" t="s">
        <v>13019</v>
      </c>
      <c r="K8760" s="1" t="s">
        <v>12678</v>
      </c>
    </row>
    <row r="8761" customFormat="false" ht="15" hidden="false" customHeight="true" outlineLevel="0" collapsed="false">
      <c r="A8761" s="1" t="n">
        <f aca="false">MAX($A$2:$A8760)+1</f>
        <v>7785</v>
      </c>
      <c r="C8761" s="1" t="str">
        <f aca="false">IF(H8761="",F8761,H8761)</f>
        <v>Bradley Gas Recovery</v>
      </c>
      <c r="F8761" s="5"/>
      <c r="G8761" s="1" t="n">
        <v>56533</v>
      </c>
      <c r="H8761" s="1" t="s">
        <v>13020</v>
      </c>
      <c r="I8761" s="1" t="n">
        <v>55733</v>
      </c>
      <c r="J8761" s="1" t="s">
        <v>9082</v>
      </c>
      <c r="K8761" s="1" t="s">
        <v>12678</v>
      </c>
    </row>
    <row r="8762" customFormat="false" ht="15" hidden="false" customHeight="true" outlineLevel="0" collapsed="false">
      <c r="A8762" s="1" t="n">
        <f aca="false">MAX($A$2:$A8761)+1</f>
        <v>7786</v>
      </c>
      <c r="C8762" s="1" t="str">
        <f aca="false">IF(H8762="",F8762,H8762)</f>
        <v>CenterPoint Energy Field Svs.</v>
      </c>
      <c r="F8762" s="5"/>
      <c r="G8762" s="1" t="n">
        <v>54704</v>
      </c>
      <c r="H8762" s="1" t="s">
        <v>13021</v>
      </c>
      <c r="I8762" s="1" t="n">
        <v>15880</v>
      </c>
      <c r="J8762" s="1" t="s">
        <v>13022</v>
      </c>
      <c r="K8762" s="1" t="s">
        <v>12678</v>
      </c>
    </row>
    <row r="8763" customFormat="false" ht="15" hidden="false" customHeight="true" outlineLevel="0" collapsed="false">
      <c r="A8763" s="1" t="n">
        <f aca="false">A655</f>
        <v>446</v>
      </c>
      <c r="C8763" s="1" t="str">
        <f aca="false">IF(H8763="",F8763,H8763)</f>
        <v>Petersburg</v>
      </c>
      <c r="D8763" s="1" t="n">
        <v>279</v>
      </c>
      <c r="E8763" s="1" t="s">
        <v>13023</v>
      </c>
      <c r="F8763" s="5" t="s">
        <v>13024</v>
      </c>
      <c r="G8763" s="1" t="n">
        <v>56689</v>
      </c>
      <c r="H8763" s="1" t="s">
        <v>1098</v>
      </c>
      <c r="I8763" s="1" t="n">
        <v>55938</v>
      </c>
      <c r="J8763" s="1" t="s">
        <v>9246</v>
      </c>
      <c r="K8763" s="1" t="s">
        <v>13025</v>
      </c>
    </row>
    <row r="8764" customFormat="false" ht="15" hidden="false" customHeight="true" outlineLevel="0" collapsed="false">
      <c r="A8764" s="1" t="n">
        <f aca="false">MAX($A$2:$A8763)+1</f>
        <v>7787</v>
      </c>
      <c r="C8764" s="1" t="str">
        <f aca="false">IF(H8764="",F8764,H8764)</f>
        <v>Old Badger</v>
      </c>
      <c r="F8764" s="5"/>
      <c r="G8764" s="1" t="n">
        <v>4121</v>
      </c>
      <c r="H8764" s="1" t="s">
        <v>13026</v>
      </c>
      <c r="I8764" s="1" t="n">
        <v>10056</v>
      </c>
      <c r="J8764" s="1" t="s">
        <v>5081</v>
      </c>
      <c r="K8764" s="1" t="s">
        <v>12678</v>
      </c>
    </row>
    <row r="8765" customFormat="false" ht="15" hidden="false" customHeight="true" outlineLevel="0" collapsed="false">
      <c r="A8765" s="1" t="n">
        <f aca="false">MAX($A$2:$A8764)+1</f>
        <v>7788</v>
      </c>
      <c r="C8765" s="1" t="str">
        <f aca="false">IF(H8765="",F8765,H8765)</f>
        <v>Catalyst Paper Inc. - Snowflake Mill</v>
      </c>
      <c r="F8765" s="5"/>
      <c r="G8765" s="1" t="n">
        <v>50805</v>
      </c>
      <c r="H8765" s="1" t="s">
        <v>13027</v>
      </c>
      <c r="I8765" s="1" t="n">
        <v>55973</v>
      </c>
      <c r="J8765" s="1" t="s">
        <v>13028</v>
      </c>
      <c r="K8765" s="1" t="s">
        <v>12678</v>
      </c>
    </row>
    <row r="8766" customFormat="false" ht="15" hidden="false" customHeight="true" outlineLevel="0" collapsed="false">
      <c r="A8766" s="1" t="n">
        <f aca="false">MAX($A$2:$A8765)+1</f>
        <v>7789</v>
      </c>
      <c r="C8766" s="1" t="str">
        <f aca="false">IF(H8766="",F8766,H8766)</f>
        <v>Dynegy South Bay Power Plant</v>
      </c>
      <c r="F8766" s="5"/>
      <c r="G8766" s="1" t="n">
        <v>310</v>
      </c>
      <c r="H8766" s="1" t="s">
        <v>13029</v>
      </c>
      <c r="I8766" s="1" t="n">
        <v>56151</v>
      </c>
      <c r="J8766" s="1" t="s">
        <v>13030</v>
      </c>
      <c r="K8766" s="1" t="s">
        <v>12678</v>
      </c>
    </row>
    <row r="8767" customFormat="false" ht="15" hidden="false" customHeight="true" outlineLevel="0" collapsed="false">
      <c r="A8767" s="1" t="n">
        <f aca="false">MAX($A$2:$A8766)+1</f>
        <v>7790</v>
      </c>
      <c r="C8767" s="1" t="str">
        <f aca="false">IF(H8767="",F8767,H8767)</f>
        <v>Buzzard Point</v>
      </c>
      <c r="F8767" s="5"/>
      <c r="G8767" s="1" t="n">
        <v>604</v>
      </c>
      <c r="H8767" s="1" t="s">
        <v>13031</v>
      </c>
      <c r="I8767" s="1" t="n">
        <v>15274</v>
      </c>
      <c r="J8767" s="1" t="s">
        <v>12696</v>
      </c>
      <c r="K8767" s="1" t="s">
        <v>12678</v>
      </c>
    </row>
    <row r="8768" customFormat="false" ht="15" hidden="false" customHeight="true" outlineLevel="0" collapsed="false">
      <c r="A8768" s="1" t="n">
        <f aca="false">MAX($A$2:$A8767)+1</f>
        <v>7791</v>
      </c>
      <c r="C8768" s="1" t="str">
        <f aca="false">IF(H8768="",F8768,H8768)</f>
        <v>Neodesha</v>
      </c>
      <c r="F8768" s="5"/>
      <c r="G8768" s="1" t="n">
        <v>1309</v>
      </c>
      <c r="H8768" s="1" t="s">
        <v>13032</v>
      </c>
      <c r="I8768" s="1" t="n">
        <v>13380</v>
      </c>
      <c r="J8768" s="1" t="s">
        <v>13033</v>
      </c>
      <c r="K8768" s="1" t="s">
        <v>12678</v>
      </c>
    </row>
    <row r="8769" customFormat="false" ht="15" hidden="false" customHeight="true" outlineLevel="0" collapsed="false">
      <c r="A8769" s="1" t="n">
        <f aca="false">MAX($A$2:$A8768)+1</f>
        <v>7792</v>
      </c>
      <c r="C8769" s="1" t="str">
        <f aca="false">IF(H8769="",F8769,H8769)</f>
        <v>SRW Cogen LP</v>
      </c>
      <c r="F8769" s="5"/>
      <c r="G8769" s="1" t="n">
        <v>55120</v>
      </c>
      <c r="H8769" s="1" t="s">
        <v>13034</v>
      </c>
      <c r="I8769" s="1" t="n">
        <v>17483</v>
      </c>
      <c r="J8769" s="1" t="s">
        <v>13035</v>
      </c>
      <c r="K8769" s="1" t="s">
        <v>12678</v>
      </c>
    </row>
    <row r="8770" customFormat="false" ht="15" hidden="false" customHeight="true" outlineLevel="0" collapsed="false">
      <c r="A8770" s="1" t="n">
        <f aca="false">MAX($A$2:$A8769)+1</f>
        <v>7793</v>
      </c>
      <c r="C8770" s="1" t="str">
        <f aca="false">IF(H8770="",F8770,H8770)</f>
        <v>Oceanside Energy</v>
      </c>
      <c r="F8770" s="5"/>
      <c r="G8770" s="1" t="n">
        <v>50348</v>
      </c>
      <c r="H8770" s="1" t="s">
        <v>13036</v>
      </c>
      <c r="I8770" s="1" t="n">
        <v>21148</v>
      </c>
      <c r="J8770" s="1" t="s">
        <v>7811</v>
      </c>
      <c r="K8770" s="1" t="s">
        <v>12678</v>
      </c>
    </row>
    <row r="8771" customFormat="false" ht="15" hidden="false" customHeight="true" outlineLevel="0" collapsed="false">
      <c r="A8771" s="1" t="n">
        <f aca="false">A608</f>
        <v>382</v>
      </c>
      <c r="C8771" s="1" t="str">
        <f aca="false">IF(H8771="",F8771,H8771)</f>
        <v>Mitchell Power Station</v>
      </c>
      <c r="F8771" s="5"/>
      <c r="G8771" s="1" t="n">
        <v>3181</v>
      </c>
      <c r="H8771" s="1" t="s">
        <v>13037</v>
      </c>
      <c r="I8771" s="1" t="n">
        <v>23279</v>
      </c>
      <c r="J8771" s="1" t="s">
        <v>692</v>
      </c>
      <c r="K8771" s="1" t="s">
        <v>12678</v>
      </c>
    </row>
    <row r="8772" customFormat="false" ht="15" hidden="false" customHeight="true" outlineLevel="0" collapsed="false">
      <c r="A8772" s="1" t="n">
        <f aca="false">MAX($A$2:$A8771)+1</f>
        <v>7794</v>
      </c>
      <c r="C8772" s="1" t="str">
        <f aca="false">IF(H8772="",F8772,H8772)</f>
        <v>Raleigh CO2 Plant</v>
      </c>
      <c r="F8772" s="5"/>
      <c r="G8772" s="1" t="n">
        <v>58133</v>
      </c>
      <c r="H8772" s="1" t="s">
        <v>13038</v>
      </c>
      <c r="I8772" s="1" t="n">
        <v>56836</v>
      </c>
      <c r="J8772" s="1" t="s">
        <v>13039</v>
      </c>
      <c r="K8772" s="1" t="s">
        <v>12678</v>
      </c>
    </row>
    <row r="8773" customFormat="false" ht="15" hidden="false" customHeight="true" outlineLevel="0" collapsed="false">
      <c r="A8773" s="1" t="n">
        <f aca="false">MAX($A$2:$A8772)+1</f>
        <v>7795</v>
      </c>
      <c r="C8773" s="1" t="str">
        <f aca="false">IF(H8773="",F8773,H8773)</f>
        <v>Sonoco Products</v>
      </c>
      <c r="F8773" s="5"/>
      <c r="G8773" s="1" t="n">
        <v>54331</v>
      </c>
      <c r="H8773" s="1" t="s">
        <v>13040</v>
      </c>
      <c r="I8773" s="1" t="n">
        <v>17542</v>
      </c>
      <c r="J8773" s="1" t="s">
        <v>10492</v>
      </c>
      <c r="K8773" s="1" t="s">
        <v>12678</v>
      </c>
    </row>
    <row r="8774" customFormat="false" ht="15" hidden="false" customHeight="true" outlineLevel="0" collapsed="false">
      <c r="A8774" s="1" t="n">
        <f aca="false">MAX($A$2:$A8773)+1</f>
        <v>7796</v>
      </c>
      <c r="C8774" s="1" t="str">
        <f aca="false">IF(H8774="",F8774,H8774)</f>
        <v>Brown Williamson Tobacco</v>
      </c>
      <c r="F8774" s="5"/>
      <c r="G8774" s="1" t="n">
        <v>54243</v>
      </c>
      <c r="H8774" s="1" t="s">
        <v>13041</v>
      </c>
      <c r="I8774" s="1" t="n">
        <v>55783</v>
      </c>
      <c r="J8774" s="1" t="s">
        <v>13042</v>
      </c>
      <c r="K8774" s="1" t="s">
        <v>12678</v>
      </c>
    </row>
    <row r="8775" customFormat="false" ht="15" hidden="false" customHeight="true" outlineLevel="0" collapsed="false">
      <c r="A8775" s="1" t="n">
        <f aca="false">MAX($A$2:$A8774)+1</f>
        <v>7797</v>
      </c>
      <c r="C8775" s="1" t="str">
        <f aca="false">IF(H8775="",F8775,H8775)</f>
        <v>Stone Container Missoula Mill</v>
      </c>
      <c r="F8775" s="5"/>
      <c r="G8775" s="1" t="n">
        <v>50814</v>
      </c>
      <c r="H8775" s="1" t="s">
        <v>13043</v>
      </c>
      <c r="I8775" s="1" t="n">
        <v>17427</v>
      </c>
      <c r="J8775" s="1" t="s">
        <v>13044</v>
      </c>
      <c r="K8775" s="1" t="s">
        <v>12678</v>
      </c>
    </row>
    <row r="8776" customFormat="false" ht="15" hidden="false" customHeight="true" outlineLevel="0" collapsed="false">
      <c r="A8776" s="1" t="n">
        <f aca="false">MAX($A$2:$A8775)+1</f>
        <v>7798</v>
      </c>
      <c r="C8776" s="1" t="str">
        <f aca="false">IF(H8776="",F8776,H8776)</f>
        <v>Hoover Company</v>
      </c>
      <c r="F8776" s="5"/>
      <c r="G8776" s="1" t="n">
        <v>55536</v>
      </c>
      <c r="H8776" s="1" t="s">
        <v>13045</v>
      </c>
      <c r="I8776" s="1" t="n">
        <v>11146</v>
      </c>
      <c r="J8776" s="1" t="s">
        <v>13046</v>
      </c>
      <c r="K8776" s="1" t="s">
        <v>12678</v>
      </c>
    </row>
    <row r="8777" customFormat="false" ht="15" hidden="false" customHeight="true" outlineLevel="0" collapsed="false">
      <c r="A8777" s="1" t="n">
        <f aca="false">MAX($A$2:$A8776)+1</f>
        <v>7799</v>
      </c>
      <c r="C8777" s="1" t="str">
        <f aca="false">IF(H8777="",F8777,H8777)</f>
        <v>Ohio University Facilities Management</v>
      </c>
      <c r="F8777" s="5"/>
      <c r="G8777" s="1" t="n">
        <v>54923</v>
      </c>
      <c r="H8777" s="1" t="s">
        <v>13047</v>
      </c>
      <c r="I8777" s="1" t="n">
        <v>14060</v>
      </c>
      <c r="J8777" s="1" t="s">
        <v>13048</v>
      </c>
      <c r="K8777" s="1" t="s">
        <v>12678</v>
      </c>
    </row>
    <row r="8778" customFormat="false" ht="15" hidden="false" customHeight="true" outlineLevel="0" collapsed="false">
      <c r="A8778" s="1" t="n">
        <f aca="false">MAX($A$2:$A8777)+1</f>
        <v>7800</v>
      </c>
      <c r="C8778" s="1" t="str">
        <f aca="false">IF(H8778="",F8778,H8778)</f>
        <v>Ormesa IE</v>
      </c>
      <c r="F8778" s="5"/>
      <c r="G8778" s="1" t="n">
        <v>50764</v>
      </c>
      <c r="H8778" s="1" t="s">
        <v>13049</v>
      </c>
      <c r="I8778" s="1" t="n">
        <v>34691</v>
      </c>
      <c r="J8778" s="1" t="s">
        <v>5857</v>
      </c>
      <c r="K8778" s="1" t="s">
        <v>12678</v>
      </c>
    </row>
    <row r="8779" customFormat="false" ht="15" hidden="false" customHeight="true" outlineLevel="0" collapsed="false">
      <c r="A8779" s="1" t="n">
        <f aca="false">MAX($A$2:$A8778)+1</f>
        <v>7801</v>
      </c>
      <c r="C8779" s="1" t="str">
        <f aca="false">IF(H8779="",F8779,H8779)</f>
        <v>Sabrooke</v>
      </c>
      <c r="F8779" s="5"/>
      <c r="G8779" s="1" t="n">
        <v>882</v>
      </c>
      <c r="H8779" s="1" t="s">
        <v>13050</v>
      </c>
      <c r="I8779" s="1" t="n">
        <v>12384</v>
      </c>
      <c r="J8779" s="1" t="s">
        <v>3541</v>
      </c>
      <c r="K8779" s="1" t="s">
        <v>12678</v>
      </c>
    </row>
    <row r="8780" customFormat="false" ht="15" hidden="false" customHeight="true" outlineLevel="0" collapsed="false">
      <c r="A8780" s="1" t="n">
        <f aca="false">MAX($A$2:$A8779)+1</f>
        <v>7802</v>
      </c>
      <c r="C8780" s="1" t="str">
        <f aca="false">IF(H8780="",F8780,H8780)</f>
        <v>Osceola</v>
      </c>
      <c r="F8780" s="5"/>
      <c r="G8780" s="1" t="n">
        <v>55192</v>
      </c>
      <c r="H8780" s="1" t="s">
        <v>13051</v>
      </c>
      <c r="I8780" s="1" t="n">
        <v>50096</v>
      </c>
      <c r="J8780" s="1" t="s">
        <v>13052</v>
      </c>
      <c r="K8780" s="1" t="s">
        <v>12678</v>
      </c>
    </row>
    <row r="8781" customFormat="false" ht="15" hidden="false" customHeight="true" outlineLevel="0" collapsed="false">
      <c r="A8781" s="1" t="n">
        <f aca="false">MAX($A$2:$A8780)+1</f>
        <v>7803</v>
      </c>
      <c r="C8781" s="1" t="str">
        <f aca="false">IF(H8781="",F8781,H8781)</f>
        <v>Ogdensburg Power</v>
      </c>
      <c r="F8781" s="5"/>
      <c r="G8781" s="1" t="n">
        <v>10803</v>
      </c>
      <c r="H8781" s="1" t="s">
        <v>13053</v>
      </c>
      <c r="I8781" s="1" t="n">
        <v>40052</v>
      </c>
      <c r="J8781" s="1" t="s">
        <v>13054</v>
      </c>
      <c r="K8781" s="1" t="s">
        <v>12678</v>
      </c>
    </row>
    <row r="8782" customFormat="false" ht="15" hidden="false" customHeight="true" outlineLevel="0" collapsed="false">
      <c r="A8782" s="1" t="n">
        <f aca="false">MAX($A$2:$A8781)+1</f>
        <v>7804</v>
      </c>
      <c r="C8782" s="1" t="str">
        <f aca="false">IF(H8782="",F8782,H8782)</f>
        <v>Thermo Power &amp; Electric</v>
      </c>
      <c r="F8782" s="5"/>
      <c r="G8782" s="1" t="n">
        <v>50676</v>
      </c>
      <c r="H8782" s="1" t="s">
        <v>13055</v>
      </c>
      <c r="I8782" s="1" t="n">
        <v>18801</v>
      </c>
      <c r="J8782" s="1" t="s">
        <v>13056</v>
      </c>
      <c r="K8782" s="1" t="s">
        <v>12678</v>
      </c>
    </row>
    <row r="8783" customFormat="false" ht="15" hidden="false" customHeight="true" outlineLevel="0" collapsed="false">
      <c r="A8783" s="1" t="n">
        <f aca="false">MAX($A$2:$A8782)+1</f>
        <v>7805</v>
      </c>
      <c r="C8783" s="1" t="str">
        <f aca="false">IF(H8783="",F8783,H8783)</f>
        <v>IVEX Packaging</v>
      </c>
      <c r="F8783" s="5"/>
      <c r="G8783" s="1" t="n">
        <v>52032</v>
      </c>
      <c r="H8783" s="1" t="s">
        <v>13057</v>
      </c>
      <c r="I8783" s="1" t="n">
        <v>9512</v>
      </c>
      <c r="J8783" s="1" t="s">
        <v>13058</v>
      </c>
      <c r="K8783" s="1" t="s">
        <v>12678</v>
      </c>
    </row>
    <row r="8784" customFormat="false" ht="15" hidden="false" customHeight="true" outlineLevel="0" collapsed="false">
      <c r="A8784" s="1" t="n">
        <f aca="false">MAX($A$2:$A8783)+1</f>
        <v>7806</v>
      </c>
      <c r="C8784" s="1" t="str">
        <f aca="false">IF(H8784="",F8784,H8784)</f>
        <v>Connecticut Valley Hospital Plant</v>
      </c>
      <c r="F8784" s="5"/>
      <c r="G8784" s="1" t="n">
        <v>58176</v>
      </c>
      <c r="H8784" s="1" t="s">
        <v>13059</v>
      </c>
      <c r="I8784" s="1" t="n">
        <v>58147</v>
      </c>
      <c r="J8784" s="1" t="s">
        <v>13060</v>
      </c>
      <c r="K8784" s="1" t="s">
        <v>12678</v>
      </c>
    </row>
    <row r="8785" customFormat="false" ht="15" hidden="false" customHeight="true" outlineLevel="0" collapsed="false">
      <c r="A8785" s="1" t="n">
        <f aca="false">MAX($A$2:$A8784)+1</f>
        <v>7807</v>
      </c>
      <c r="C8785" s="1" t="str">
        <f aca="false">IF(H8785="",F8785,H8785)</f>
        <v>Kamaoa Wind Farm</v>
      </c>
      <c r="F8785" s="5"/>
      <c r="G8785" s="1" t="n">
        <v>54390</v>
      </c>
      <c r="H8785" s="1" t="s">
        <v>13061</v>
      </c>
      <c r="I8785" s="1" t="n">
        <v>794</v>
      </c>
      <c r="J8785" s="1" t="s">
        <v>8939</v>
      </c>
      <c r="K8785" s="1" t="s">
        <v>12678</v>
      </c>
    </row>
    <row r="8786" customFormat="false" ht="15" hidden="false" customHeight="true" outlineLevel="0" collapsed="false">
      <c r="A8786" s="1" t="n">
        <f aca="false">MAX($A$2:$A8785)+1</f>
        <v>7808</v>
      </c>
      <c r="C8786" s="1" t="str">
        <f aca="false">IF(H8786="",F8786,H8786)</f>
        <v>Shasta Renewable Resources Plant</v>
      </c>
      <c r="F8786" s="5"/>
      <c r="G8786" s="1" t="n">
        <v>57857</v>
      </c>
      <c r="H8786" s="1" t="s">
        <v>13062</v>
      </c>
      <c r="I8786" s="1" t="n">
        <v>57183</v>
      </c>
      <c r="J8786" s="1" t="s">
        <v>13063</v>
      </c>
      <c r="K8786" s="1" t="s">
        <v>12678</v>
      </c>
    </row>
    <row r="8787" customFormat="false" ht="15" hidden="false" customHeight="true" outlineLevel="0" collapsed="false">
      <c r="A8787" s="1" t="n">
        <f aca="false">MAX($A$2:$A8786)+1</f>
        <v>7809</v>
      </c>
      <c r="C8787" s="1" t="str">
        <f aca="false">IF(H8787="",F8787,H8787)</f>
        <v>Richard Gorsuch</v>
      </c>
      <c r="F8787" s="5"/>
      <c r="G8787" s="1" t="n">
        <v>7286</v>
      </c>
      <c r="H8787" s="1" t="s">
        <v>13064</v>
      </c>
      <c r="I8787" s="1" t="n">
        <v>40577</v>
      </c>
      <c r="J8787" s="1" t="s">
        <v>5576</v>
      </c>
      <c r="K8787" s="1" t="s">
        <v>12678</v>
      </c>
    </row>
    <row r="8788" customFormat="false" ht="15" hidden="false" customHeight="true" outlineLevel="0" collapsed="false">
      <c r="A8788" s="1" t="n">
        <f aca="false">MAX($A$2:$A8787)+1</f>
        <v>7810</v>
      </c>
      <c r="C8788" s="1" t="str">
        <f aca="false">IF(H8788="",F8788,H8788)</f>
        <v>John Deere Harvester Works</v>
      </c>
      <c r="F8788" s="5"/>
      <c r="G8788" s="1" t="n">
        <v>10039</v>
      </c>
      <c r="H8788" s="1" t="s">
        <v>13065</v>
      </c>
      <c r="I8788" s="1" t="n">
        <v>9788</v>
      </c>
      <c r="J8788" s="1" t="s">
        <v>13066</v>
      </c>
      <c r="K8788" s="1" t="s">
        <v>12678</v>
      </c>
    </row>
    <row r="8789" customFormat="false" ht="15" hidden="false" customHeight="true" outlineLevel="0" collapsed="false">
      <c r="A8789" s="1" t="n">
        <f aca="false">MAX($A$2:$A8788)+1</f>
        <v>7811</v>
      </c>
      <c r="C8789" s="1" t="str">
        <f aca="false">IF(H8789="",F8789,H8789)</f>
        <v>Lowell Landfill</v>
      </c>
      <c r="F8789" s="5"/>
      <c r="G8789" s="1" t="n">
        <v>55095</v>
      </c>
      <c r="H8789" s="1" t="s">
        <v>13067</v>
      </c>
      <c r="I8789" s="1" t="n">
        <v>12716</v>
      </c>
      <c r="J8789" s="1" t="s">
        <v>12694</v>
      </c>
      <c r="K8789" s="1" t="s">
        <v>12678</v>
      </c>
    </row>
    <row r="8790" customFormat="false" ht="15" hidden="false" customHeight="true" outlineLevel="0" collapsed="false">
      <c r="A8790" s="1" t="n">
        <f aca="false">MAX($A$2:$A8789)+1</f>
        <v>7812</v>
      </c>
      <c r="C8790" s="1" t="str">
        <f aca="false">IF(H8790="",F8790,H8790)</f>
        <v>Centaur Generator Facility</v>
      </c>
      <c r="F8790" s="5"/>
      <c r="G8790" s="1" t="n">
        <v>10602</v>
      </c>
      <c r="H8790" s="1" t="s">
        <v>13068</v>
      </c>
      <c r="I8790" s="1" t="n">
        <v>55715</v>
      </c>
      <c r="J8790" s="1" t="s">
        <v>13069</v>
      </c>
      <c r="K8790" s="1" t="s">
        <v>12678</v>
      </c>
    </row>
    <row r="8791" customFormat="false" ht="15" hidden="false" customHeight="true" outlineLevel="0" collapsed="false">
      <c r="A8791" s="1" t="n">
        <f aca="false">MAX($A$2:$A8790)+1</f>
        <v>7813</v>
      </c>
      <c r="C8791" s="1" t="str">
        <f aca="false">IF(H8791="",F8791,H8791)</f>
        <v>Phoenix Wind Power LLC</v>
      </c>
      <c r="F8791" s="5"/>
      <c r="G8791" s="1" t="n">
        <v>55339</v>
      </c>
      <c r="H8791" s="1" t="s">
        <v>12676</v>
      </c>
      <c r="I8791" s="1" t="n">
        <v>15399</v>
      </c>
      <c r="J8791" s="1" t="s">
        <v>12677</v>
      </c>
      <c r="K8791" s="1" t="s">
        <v>12678</v>
      </c>
    </row>
    <row r="8792" customFormat="false" ht="15" hidden="false" customHeight="true" outlineLevel="0" collapsed="false">
      <c r="A8792" s="1" t="n">
        <f aca="false">MAX($A$2:$A8791)+1</f>
        <v>7814</v>
      </c>
      <c r="C8792" s="1" t="str">
        <f aca="false">IF(H8792="",F8792,H8792)</f>
        <v>Byxbee Park Sanitary Landfill</v>
      </c>
      <c r="F8792" s="5"/>
      <c r="G8792" s="1" t="n">
        <v>54252</v>
      </c>
      <c r="H8792" s="1" t="s">
        <v>13070</v>
      </c>
      <c r="I8792" s="1" t="n">
        <v>21063</v>
      </c>
      <c r="J8792" s="1" t="s">
        <v>13071</v>
      </c>
      <c r="K8792" s="1" t="s">
        <v>12678</v>
      </c>
    </row>
    <row r="8793" customFormat="false" ht="15" hidden="false" customHeight="true" outlineLevel="0" collapsed="false">
      <c r="A8793" s="1" t="n">
        <f aca="false">MAX($A$2:$A8792)+1</f>
        <v>7815</v>
      </c>
      <c r="C8793" s="1" t="str">
        <f aca="false">IF(H8793="",F8793,H8793)</f>
        <v>San Gorgonio 1</v>
      </c>
      <c r="F8793" s="5"/>
      <c r="G8793" s="1" t="n">
        <v>7148</v>
      </c>
      <c r="H8793" s="1" t="s">
        <v>13072</v>
      </c>
      <c r="I8793" s="1" t="n">
        <v>17609</v>
      </c>
      <c r="J8793" s="1" t="s">
        <v>114</v>
      </c>
      <c r="K8793" s="1" t="s">
        <v>12678</v>
      </c>
    </row>
    <row r="8794" customFormat="false" ht="15" hidden="false" customHeight="true" outlineLevel="0" collapsed="false">
      <c r="A8794" s="1" t="n">
        <f aca="false">MAX($A$2:$A8793)+1</f>
        <v>7816</v>
      </c>
      <c r="C8794" s="1" t="str">
        <f aca="false">IF(H8794="",F8794,H8794)</f>
        <v>St Cloud</v>
      </c>
      <c r="F8794" s="5"/>
      <c r="G8794" s="1" t="n">
        <v>685</v>
      </c>
      <c r="H8794" s="1" t="s">
        <v>13073</v>
      </c>
      <c r="I8794" s="1" t="n">
        <v>14610</v>
      </c>
      <c r="J8794" s="1" t="s">
        <v>3692</v>
      </c>
      <c r="K8794" s="1" t="s">
        <v>12678</v>
      </c>
    </row>
    <row r="8795" customFormat="false" ht="15" hidden="false" customHeight="true" outlineLevel="0" collapsed="false">
      <c r="A8795" s="1" t="n">
        <f aca="false">MAX($A$2:$A8794)+1</f>
        <v>7817</v>
      </c>
      <c r="C8795" s="1" t="str">
        <f aca="false">IF(H8795="",F8795,H8795)</f>
        <v>Lowe Paper Simkins Industries</v>
      </c>
      <c r="F8795" s="5"/>
      <c r="G8795" s="1" t="n">
        <v>10552</v>
      </c>
      <c r="H8795" s="1" t="s">
        <v>13074</v>
      </c>
      <c r="I8795" s="1" t="n">
        <v>17207</v>
      </c>
      <c r="J8795" s="1" t="s">
        <v>13075</v>
      </c>
      <c r="K8795" s="1" t="s">
        <v>12678</v>
      </c>
    </row>
    <row r="8796" customFormat="false" ht="15" hidden="false" customHeight="true" outlineLevel="0" collapsed="false">
      <c r="A8796" s="1" t="n">
        <f aca="false">MAX($A$2:$A8795)+1</f>
        <v>7818</v>
      </c>
      <c r="C8796" s="1" t="str">
        <f aca="false">IF(H8796="",F8796,H8796)</f>
        <v>Upper Androscoggin</v>
      </c>
      <c r="F8796" s="5"/>
      <c r="G8796" s="1" t="n">
        <v>54202</v>
      </c>
      <c r="H8796" s="1" t="s">
        <v>13076</v>
      </c>
      <c r="I8796" s="1" t="n">
        <v>10963</v>
      </c>
      <c r="J8796" s="1" t="s">
        <v>13077</v>
      </c>
      <c r="K8796" s="1" t="s">
        <v>12678</v>
      </c>
    </row>
    <row r="8797" customFormat="false" ht="15" hidden="false" customHeight="true" outlineLevel="0" collapsed="false">
      <c r="A8797" s="1" t="n">
        <f aca="false">MAX($A$2:$A8796)+1</f>
        <v>7819</v>
      </c>
      <c r="C8797" s="1" t="str">
        <f aca="false">IF(H8797="",F8797,H8797)</f>
        <v>Hill Mill</v>
      </c>
      <c r="F8797" s="5"/>
      <c r="G8797" s="1" t="n">
        <v>7048</v>
      </c>
      <c r="H8797" s="1" t="s">
        <v>13078</v>
      </c>
      <c r="I8797" s="1" t="n">
        <v>39006</v>
      </c>
      <c r="J8797" s="1" t="s">
        <v>13079</v>
      </c>
      <c r="K8797" s="1" t="s">
        <v>12678</v>
      </c>
    </row>
    <row r="8798" customFormat="false" ht="15" hidden="false" customHeight="true" outlineLevel="0" collapsed="false">
      <c r="A8798" s="1" t="n">
        <f aca="false">MAX($A$2:$A8797)+1</f>
        <v>7820</v>
      </c>
      <c r="C8798" s="1" t="str">
        <f aca="false">IF(H8798="",F8798,H8798)</f>
        <v>Roberts Road</v>
      </c>
      <c r="F8798" s="5"/>
      <c r="G8798" s="1" t="n">
        <v>56867</v>
      </c>
      <c r="H8798" s="1" t="s">
        <v>13080</v>
      </c>
      <c r="I8798" s="1" t="n">
        <v>55858</v>
      </c>
      <c r="J8798" s="1" t="s">
        <v>8714</v>
      </c>
      <c r="K8798" s="1" t="s">
        <v>12678</v>
      </c>
    </row>
    <row r="8799" customFormat="false" ht="15" hidden="false" customHeight="true" outlineLevel="0" collapsed="false">
      <c r="A8799" s="1" t="n">
        <f aca="false">MAX($A$2:$A8798)+1</f>
        <v>7821</v>
      </c>
      <c r="C8799" s="1" t="str">
        <f aca="false">IF(H8799="",F8799,H8799)</f>
        <v>Everett Cogen</v>
      </c>
      <c r="F8799" s="5"/>
      <c r="G8799" s="1" t="n">
        <v>7627</v>
      </c>
      <c r="H8799" s="1" t="s">
        <v>13081</v>
      </c>
      <c r="I8799" s="1" t="n">
        <v>17470</v>
      </c>
      <c r="J8799" s="1" t="s">
        <v>13082</v>
      </c>
      <c r="K8799" s="1" t="s">
        <v>12678</v>
      </c>
    </row>
    <row r="8800" customFormat="false" ht="15" hidden="false" customHeight="true" outlineLevel="0" collapsed="false">
      <c r="A8800" s="1" t="n">
        <f aca="false">MAX($A$2:$A8799)+1</f>
        <v>7822</v>
      </c>
      <c r="C8800" s="1" t="str">
        <f aca="false">IF(H8800="",F8800,H8800)</f>
        <v>CalTex Holdings LP</v>
      </c>
      <c r="F8800" s="5"/>
      <c r="G8800" s="1" t="n">
        <v>50253</v>
      </c>
      <c r="H8800" s="1" t="s">
        <v>13083</v>
      </c>
      <c r="I8800" s="1" t="n">
        <v>55731</v>
      </c>
      <c r="J8800" s="1" t="s">
        <v>13083</v>
      </c>
      <c r="K8800" s="1" t="s">
        <v>12678</v>
      </c>
    </row>
    <row r="8801" customFormat="false" ht="15" hidden="false" customHeight="true" outlineLevel="0" collapsed="false">
      <c r="A8801" s="1" t="n">
        <f aca="false">MAX($A$2:$A8800)+1</f>
        <v>7823</v>
      </c>
      <c r="C8801" s="1" t="str">
        <f aca="false">IF(H8801="",F8801,H8801)</f>
        <v>Berlin Gorham</v>
      </c>
      <c r="F8801" s="5"/>
      <c r="G8801" s="1" t="n">
        <v>56024</v>
      </c>
      <c r="H8801" s="1" t="s">
        <v>7712</v>
      </c>
      <c r="I8801" s="1" t="n">
        <v>6778</v>
      </c>
      <c r="J8801" s="1" t="s">
        <v>13084</v>
      </c>
      <c r="K8801" s="1" t="s">
        <v>12678</v>
      </c>
    </row>
    <row r="8802" customFormat="false" ht="15" hidden="false" customHeight="true" outlineLevel="0" collapsed="false">
      <c r="A8802" s="1" t="n">
        <f aca="false">MAX($A$2:$A8801)+1</f>
        <v>7824</v>
      </c>
      <c r="C8802" s="1" t="str">
        <f aca="false">IF(H8802="",F8802,H8802)</f>
        <v>Biodyne Pontiac</v>
      </c>
      <c r="F8802" s="5"/>
      <c r="G8802" s="1" t="n">
        <v>55054</v>
      </c>
      <c r="H8802" s="1" t="s">
        <v>13085</v>
      </c>
      <c r="I8802" s="1" t="n">
        <v>15912</v>
      </c>
      <c r="J8802" s="1" t="s">
        <v>12986</v>
      </c>
      <c r="K8802" s="1" t="s">
        <v>12678</v>
      </c>
    </row>
    <row r="8803" customFormat="false" ht="15" hidden="false" customHeight="true" outlineLevel="0" collapsed="false">
      <c r="A8803" s="1" t="n">
        <f aca="false">MAX($A$2:$A8802)+1</f>
        <v>7825</v>
      </c>
      <c r="C8803" s="1" t="str">
        <f aca="false">IF(H8803="",F8803,H8803)</f>
        <v>Nitram</v>
      </c>
      <c r="F8803" s="5"/>
      <c r="G8803" s="1" t="n">
        <v>50958</v>
      </c>
      <c r="H8803" s="1" t="s">
        <v>13086</v>
      </c>
      <c r="I8803" s="1" t="n">
        <v>26644</v>
      </c>
      <c r="J8803" s="1" t="s">
        <v>13087</v>
      </c>
      <c r="K8803" s="1" t="s">
        <v>12678</v>
      </c>
    </row>
    <row r="8804" customFormat="false" ht="15" hidden="false" customHeight="true" outlineLevel="0" collapsed="false">
      <c r="A8804" s="1" t="n">
        <f aca="false">MAX($A$2:$A8803)+1</f>
        <v>7826</v>
      </c>
      <c r="C8804" s="1" t="str">
        <f aca="false">IF(H8804="",F8804,H8804)</f>
        <v>Taylor Energy Partners LP</v>
      </c>
      <c r="F8804" s="5"/>
      <c r="G8804" s="1" t="n">
        <v>50782</v>
      </c>
      <c r="H8804" s="1" t="s">
        <v>13088</v>
      </c>
      <c r="I8804" s="1" t="n">
        <v>21148</v>
      </c>
      <c r="J8804" s="1" t="s">
        <v>7811</v>
      </c>
      <c r="K8804" s="1" t="s">
        <v>12678</v>
      </c>
    </row>
    <row r="8805" customFormat="false" ht="15" hidden="false" customHeight="true" outlineLevel="0" collapsed="false">
      <c r="A8805" s="1" t="n">
        <f aca="false">MAX($A$2:$A8804)+1</f>
        <v>7827</v>
      </c>
      <c r="C8805" s="1" t="str">
        <f aca="false">IF(H8805="",F8805,H8805)</f>
        <v>Lovett</v>
      </c>
      <c r="F8805" s="5"/>
      <c r="G8805" s="1" t="n">
        <v>2629</v>
      </c>
      <c r="H8805" s="1" t="s">
        <v>13089</v>
      </c>
      <c r="I8805" s="1" t="n">
        <v>12792</v>
      </c>
      <c r="J8805" s="1" t="s">
        <v>13090</v>
      </c>
      <c r="K8805" s="1" t="s">
        <v>12678</v>
      </c>
    </row>
    <row r="8806" customFormat="false" ht="15" hidden="false" customHeight="true" outlineLevel="0" collapsed="false">
      <c r="A8806" s="1" t="n">
        <f aca="false">MAX($A$2:$A8805)+1</f>
        <v>7828</v>
      </c>
      <c r="C8806" s="1" t="str">
        <f aca="false">IF(H8806="",F8806,H8806)</f>
        <v>S D Warren Muskegon</v>
      </c>
      <c r="F8806" s="5"/>
      <c r="G8806" s="1" t="n">
        <v>50438</v>
      </c>
      <c r="H8806" s="1" t="s">
        <v>13091</v>
      </c>
      <c r="I8806" s="1" t="n">
        <v>16719</v>
      </c>
      <c r="J8806" s="1" t="s">
        <v>13092</v>
      </c>
      <c r="K8806" s="1" t="s">
        <v>12678</v>
      </c>
    </row>
    <row r="8807" customFormat="false" ht="15" hidden="false" customHeight="true" outlineLevel="0" collapsed="false">
      <c r="A8807" s="1" t="n">
        <f aca="false">MAX($A$2:$A8806)+1</f>
        <v>7829</v>
      </c>
      <c r="C8807" s="1" t="str">
        <f aca="false">IF(H8807="",F8807,H8807)</f>
        <v>Veterans Home of California</v>
      </c>
      <c r="F8807" s="5"/>
      <c r="G8807" s="1" t="n">
        <v>50065</v>
      </c>
      <c r="H8807" s="1" t="s">
        <v>13093</v>
      </c>
      <c r="I8807" s="1" t="n">
        <v>22256</v>
      </c>
      <c r="J8807" s="1" t="s">
        <v>13094</v>
      </c>
      <c r="K8807" s="1" t="s">
        <v>12678</v>
      </c>
    </row>
    <row r="8808" customFormat="false" ht="15" hidden="false" customHeight="true" outlineLevel="0" collapsed="false">
      <c r="A8808" s="1" t="n">
        <f aca="false">MAX($A$2:$A8807)+1</f>
        <v>7830</v>
      </c>
      <c r="C8808" s="1" t="str">
        <f aca="false">IF(H8808="",F8808,H8808)</f>
        <v>3200 Wildwood Plaza</v>
      </c>
      <c r="F8808" s="5"/>
      <c r="G8808" s="1" t="n">
        <v>54828</v>
      </c>
      <c r="H8808" s="1" t="s">
        <v>13095</v>
      </c>
      <c r="I8808" s="1" t="n">
        <v>50110</v>
      </c>
      <c r="J8808" s="1" t="s">
        <v>13096</v>
      </c>
      <c r="K8808" s="1" t="s">
        <v>12678</v>
      </c>
    </row>
    <row r="8809" customFormat="false" ht="15" hidden="false" customHeight="true" outlineLevel="0" collapsed="false">
      <c r="A8809" s="1" t="n">
        <f aca="false">MAX($A$2:$A8808)+1</f>
        <v>7831</v>
      </c>
      <c r="C8809" s="1" t="str">
        <f aca="false">IF(H8809="",F8809,H8809)</f>
        <v>Santa Maria Cogen Plant</v>
      </c>
      <c r="F8809" s="5"/>
      <c r="G8809" s="1" t="n">
        <v>10733</v>
      </c>
      <c r="H8809" s="1" t="s">
        <v>13097</v>
      </c>
      <c r="I8809" s="1" t="n">
        <v>16579</v>
      </c>
      <c r="J8809" s="1" t="s">
        <v>13098</v>
      </c>
      <c r="K8809" s="1" t="s">
        <v>12678</v>
      </c>
    </row>
    <row r="8810" customFormat="false" ht="15" hidden="false" customHeight="true" outlineLevel="0" collapsed="false">
      <c r="A8810" s="1" t="n">
        <f aca="false">MAX($A$2:$A8809)+1</f>
        <v>7832</v>
      </c>
      <c r="C8810" s="1" t="str">
        <f aca="false">IF(H8810="",F8810,H8810)</f>
        <v>Geneva Wood Fuels Inc</v>
      </c>
      <c r="F8810" s="5"/>
      <c r="G8810" s="1" t="n">
        <v>55034</v>
      </c>
      <c r="H8810" s="1" t="s">
        <v>13099</v>
      </c>
      <c r="I8810" s="1" t="n">
        <v>56383</v>
      </c>
      <c r="J8810" s="1" t="s">
        <v>13099</v>
      </c>
      <c r="K8810" s="1" t="s">
        <v>12678</v>
      </c>
    </row>
    <row r="8811" customFormat="false" ht="15" hidden="false" customHeight="true" outlineLevel="0" collapsed="false">
      <c r="A8811" s="1" t="n">
        <f aca="false">MAX($A$2:$A8810)+1</f>
        <v>7833</v>
      </c>
      <c r="C8811" s="1" t="str">
        <f aca="false">IF(H8811="",F8811,H8811)</f>
        <v>BCP</v>
      </c>
      <c r="F8811" s="5"/>
      <c r="G8811" s="1" t="n">
        <v>10683</v>
      </c>
      <c r="H8811" s="1" t="s">
        <v>13100</v>
      </c>
      <c r="I8811" s="1" t="n">
        <v>2430</v>
      </c>
      <c r="J8811" s="1" t="s">
        <v>13101</v>
      </c>
      <c r="K8811" s="1" t="s">
        <v>12678</v>
      </c>
    </row>
    <row r="8812" customFormat="false" ht="15" hidden="false" customHeight="true" outlineLevel="0" collapsed="false">
      <c r="A8812" s="1" t="n">
        <f aca="false">MAX($A$2:$A8811)+1</f>
        <v>7834</v>
      </c>
      <c r="C8812" s="1" t="str">
        <f aca="false">IF(H8812="",F8812,H8812)</f>
        <v>Charles Poletti</v>
      </c>
      <c r="F8812" s="5"/>
      <c r="G8812" s="1" t="n">
        <v>2491</v>
      </c>
      <c r="H8812" s="1" t="s">
        <v>13102</v>
      </c>
      <c r="I8812" s="1" t="n">
        <v>15296</v>
      </c>
      <c r="J8812" s="1" t="s">
        <v>2968</v>
      </c>
      <c r="K8812" s="1" t="s">
        <v>12678</v>
      </c>
    </row>
    <row r="8813" customFormat="false" ht="15" hidden="false" customHeight="true" outlineLevel="0" collapsed="false">
      <c r="A8813" s="1" t="n">
        <f aca="false">A2287</f>
        <v>1370</v>
      </c>
      <c r="C8813" s="1" t="str">
        <f aca="false">IF(H8813="",F8813,H8813)</f>
        <v>El Segundo Cogen</v>
      </c>
      <c r="F8813" s="5"/>
      <c r="G8813" s="1" t="n">
        <v>10213</v>
      </c>
      <c r="H8813" s="1" t="s">
        <v>13103</v>
      </c>
      <c r="I8813" s="1" t="n">
        <v>3452</v>
      </c>
      <c r="J8813" s="1" t="s">
        <v>13104</v>
      </c>
      <c r="K8813" s="1" t="s">
        <v>12678</v>
      </c>
    </row>
    <row r="8814" customFormat="false" ht="15" hidden="false" customHeight="true" outlineLevel="0" collapsed="false">
      <c r="A8814" s="1" t="n">
        <f aca="false">MAX($A$2:$A8813)+1</f>
        <v>7835</v>
      </c>
      <c r="C8814" s="1" t="str">
        <f aca="false">IF(H8814="",F8814,H8814)</f>
        <v>Los Angeles Cold Storage</v>
      </c>
      <c r="F8814" s="5"/>
      <c r="G8814" s="1" t="n">
        <v>10251</v>
      </c>
      <c r="H8814" s="1" t="s">
        <v>13105</v>
      </c>
      <c r="I8814" s="1" t="n">
        <v>11262</v>
      </c>
      <c r="J8814" s="1" t="s">
        <v>13105</v>
      </c>
      <c r="K8814" s="1" t="s">
        <v>12678</v>
      </c>
    </row>
    <row r="8815" customFormat="false" ht="15" hidden="false" customHeight="true" outlineLevel="0" collapsed="false">
      <c r="A8815" s="1" t="n">
        <f aca="false">MAX($A$2:$A8814)+1</f>
        <v>7836</v>
      </c>
      <c r="C8815" s="1" t="str">
        <f aca="false">IF(H8815="",F8815,H8815)</f>
        <v>Southaven Energy Facility</v>
      </c>
      <c r="F8815" s="5"/>
      <c r="G8815" s="1" t="n">
        <v>55219</v>
      </c>
      <c r="H8815" s="1" t="s">
        <v>13106</v>
      </c>
      <c r="I8815" s="1" t="n">
        <v>49941</v>
      </c>
      <c r="J8815" s="1" t="s">
        <v>13107</v>
      </c>
      <c r="K8815" s="1" t="s">
        <v>12678</v>
      </c>
    </row>
    <row r="8816" customFormat="false" ht="15" hidden="false" customHeight="true" outlineLevel="0" collapsed="false">
      <c r="A8816" s="1" t="n">
        <f aca="false">MAX($A$2:$A8815)+1</f>
        <v>7837</v>
      </c>
      <c r="C8816" s="1" t="str">
        <f aca="false">IF(H8816="",F8816,H8816)</f>
        <v>Highmore</v>
      </c>
      <c r="F8816" s="5"/>
      <c r="G8816" s="1" t="n">
        <v>3343</v>
      </c>
      <c r="H8816" s="1" t="s">
        <v>13108</v>
      </c>
      <c r="I8816" s="1" t="n">
        <v>13809</v>
      </c>
      <c r="J8816" s="1" t="s">
        <v>1310</v>
      </c>
      <c r="K8816" s="1" t="s">
        <v>12678</v>
      </c>
    </row>
    <row r="8817" customFormat="false" ht="15" hidden="false" customHeight="true" outlineLevel="0" collapsed="false">
      <c r="A8817" s="1" t="n">
        <f aca="false">MAX($A$2:$A8816)+1</f>
        <v>7838</v>
      </c>
      <c r="C8817" s="1" t="str">
        <f aca="false">IF(H8817="",F8817,H8817)</f>
        <v>Zachary Ridge LLC</v>
      </c>
      <c r="F8817" s="5"/>
      <c r="G8817" s="1" t="n">
        <v>56218</v>
      </c>
      <c r="H8817" s="1" t="s">
        <v>13109</v>
      </c>
      <c r="I8817" s="1" t="n">
        <v>56599</v>
      </c>
      <c r="J8817" s="1" t="s">
        <v>12796</v>
      </c>
      <c r="K8817" s="1" t="s">
        <v>12678</v>
      </c>
    </row>
    <row r="8818" customFormat="false" ht="15" hidden="false" customHeight="true" outlineLevel="0" collapsed="false">
      <c r="A8818" s="1" t="n">
        <f aca="false">MAX($A$2:$A8817)+1</f>
        <v>7839</v>
      </c>
      <c r="C8818" s="1" t="str">
        <f aca="false">IF(H8818="",F8818,H8818)</f>
        <v>New Boston Generating Station</v>
      </c>
      <c r="F8818" s="5"/>
      <c r="G8818" s="1" t="n">
        <v>1589</v>
      </c>
      <c r="H8818" s="1" t="s">
        <v>13110</v>
      </c>
      <c r="I8818" s="1" t="n">
        <v>6035</v>
      </c>
      <c r="J8818" s="1" t="s">
        <v>2548</v>
      </c>
      <c r="K8818" s="1" t="s">
        <v>12678</v>
      </c>
    </row>
    <row r="8819" customFormat="false" ht="15" hidden="false" customHeight="true" outlineLevel="0" collapsed="false">
      <c r="A8819" s="1" t="n">
        <f aca="false">MAX($A$2:$A8818)+1</f>
        <v>7840</v>
      </c>
      <c r="C8819" s="1" t="str">
        <f aca="false">IF(H8819="",F8819,H8819)</f>
        <v>Imperial Valley Resource Recovery</v>
      </c>
      <c r="F8819" s="5"/>
      <c r="G8819" s="1" t="n">
        <v>57154</v>
      </c>
      <c r="H8819" s="1" t="s">
        <v>13111</v>
      </c>
      <c r="I8819" s="1" t="n">
        <v>56510</v>
      </c>
      <c r="J8819" s="1" t="s">
        <v>13112</v>
      </c>
      <c r="K8819" s="1" t="s">
        <v>12678</v>
      </c>
    </row>
    <row r="8820" customFormat="false" ht="15" hidden="false" customHeight="true" outlineLevel="0" collapsed="false">
      <c r="A8820" s="1" t="n">
        <f aca="false">MAX($A$2:$A8819)+1</f>
        <v>7841</v>
      </c>
      <c r="C8820" s="1" t="str">
        <f aca="false">IF(H8820="",F8820,H8820)</f>
        <v>Holly Street</v>
      </c>
      <c r="F8820" s="5"/>
      <c r="G8820" s="1" t="n">
        <v>3549</v>
      </c>
      <c r="H8820" s="1" t="s">
        <v>13113</v>
      </c>
      <c r="I8820" s="1" t="n">
        <v>1015</v>
      </c>
      <c r="J8820" s="1" t="s">
        <v>4927</v>
      </c>
      <c r="K8820" s="1" t="s">
        <v>12678</v>
      </c>
    </row>
    <row r="8821" customFormat="false" ht="15" hidden="false" customHeight="true" outlineLevel="0" collapsed="false">
      <c r="A8821" s="1" t="n">
        <f aca="false">MAX($A$2:$A8820)+1</f>
        <v>7842</v>
      </c>
      <c r="C8821" s="1" t="str">
        <f aca="false">IF(H8821="",F8821,H8821)</f>
        <v>Charleston Resource Recovery Facility</v>
      </c>
      <c r="F8821" s="5"/>
      <c r="G8821" s="1" t="n">
        <v>10344</v>
      </c>
      <c r="H8821" s="1" t="s">
        <v>13114</v>
      </c>
      <c r="I8821" s="1" t="n">
        <v>12823</v>
      </c>
      <c r="J8821" s="1" t="s">
        <v>13115</v>
      </c>
      <c r="K8821" s="1" t="s">
        <v>12678</v>
      </c>
    </row>
    <row r="8822" customFormat="false" ht="15" hidden="false" customHeight="true" outlineLevel="0" collapsed="false">
      <c r="A8822" s="1" t="n">
        <f aca="false">MAX($A$2:$A8821)+1</f>
        <v>7843</v>
      </c>
      <c r="C8822" s="1" t="str">
        <f aca="false">IF(H8822="",F8822,H8822)</f>
        <v>Edgewater</v>
      </c>
      <c r="F8822" s="5"/>
      <c r="G8822" s="1" t="n">
        <v>2857</v>
      </c>
      <c r="H8822" s="1" t="s">
        <v>502</v>
      </c>
      <c r="I8822" s="1" t="n">
        <v>6526</v>
      </c>
      <c r="J8822" s="1" t="s">
        <v>2888</v>
      </c>
      <c r="K8822" s="1" t="s">
        <v>12678</v>
      </c>
    </row>
    <row r="8823" customFormat="false" ht="15" hidden="false" customHeight="true" outlineLevel="0" collapsed="false">
      <c r="A8823" s="1" t="n">
        <f aca="false">MAX($A$2:$A8822)+1</f>
        <v>7844</v>
      </c>
      <c r="C8823" s="1" t="str">
        <f aca="false">IF(H8823="",F8823,H8823)</f>
        <v>New Hanover County WASTEC</v>
      </c>
      <c r="F8823" s="5"/>
      <c r="G8823" s="1" t="n">
        <v>50271</v>
      </c>
      <c r="H8823" s="1" t="s">
        <v>13116</v>
      </c>
      <c r="I8823" s="1" t="n">
        <v>13504</v>
      </c>
      <c r="J8823" s="1" t="s">
        <v>13117</v>
      </c>
      <c r="K8823" s="1" t="s">
        <v>12678</v>
      </c>
    </row>
    <row r="8824" customFormat="false" ht="15" hidden="false" customHeight="true" outlineLevel="0" collapsed="false">
      <c r="A8824" s="1" t="n">
        <f aca="false">A2990</f>
        <v>2067</v>
      </c>
      <c r="C8824" s="1" t="str">
        <f aca="false">IF(H8824="",F8824,H8824)</f>
        <v>Bethlehem Energy Center</v>
      </c>
      <c r="F8824" s="5"/>
      <c r="G8824" s="1" t="n">
        <v>56042</v>
      </c>
      <c r="H8824" s="1" t="s">
        <v>4601</v>
      </c>
      <c r="I8824" s="1" t="n">
        <v>14294</v>
      </c>
      <c r="J8824" s="1" t="s">
        <v>4602</v>
      </c>
      <c r="K8824" s="1" t="s">
        <v>12678</v>
      </c>
    </row>
    <row r="8825" customFormat="false" ht="15" hidden="false" customHeight="true" outlineLevel="0" collapsed="false">
      <c r="A8825" s="1" t="n">
        <f aca="false">MAX($A$2:$A8824)+1</f>
        <v>7845</v>
      </c>
      <c r="C8825" s="1" t="str">
        <f aca="false">IF(H8825="",F8825,H8825)</f>
        <v>Hanford</v>
      </c>
      <c r="F8825" s="5"/>
      <c r="G8825" s="1" t="n">
        <v>10373</v>
      </c>
      <c r="H8825" s="1" t="s">
        <v>13118</v>
      </c>
      <c r="I8825" s="1" t="n">
        <v>8032</v>
      </c>
      <c r="J8825" s="1" t="s">
        <v>13119</v>
      </c>
      <c r="K8825" s="1" t="s">
        <v>12678</v>
      </c>
    </row>
    <row r="8826" customFormat="false" ht="15" hidden="false" customHeight="true" outlineLevel="0" collapsed="false">
      <c r="A8826" s="1" t="n">
        <f aca="false">MAX($A$2:$A8825)+1</f>
        <v>7846</v>
      </c>
      <c r="C8826" s="1" t="str">
        <f aca="false">IF(H8826="",F8826,H8826)</f>
        <v>Biodyne Congress</v>
      </c>
      <c r="F8826" s="5"/>
      <c r="G8826" s="1" t="n">
        <v>55056</v>
      </c>
      <c r="H8826" s="1" t="s">
        <v>13120</v>
      </c>
      <c r="I8826" s="1" t="n">
        <v>15912</v>
      </c>
      <c r="J8826" s="1" t="s">
        <v>12986</v>
      </c>
      <c r="K8826" s="1" t="s">
        <v>12678</v>
      </c>
    </row>
    <row r="8827" customFormat="false" ht="15" hidden="false" customHeight="true" outlineLevel="0" collapsed="false">
      <c r="A8827" s="1" t="n">
        <f aca="false">MAX($A$2:$A8826)+1</f>
        <v>7847</v>
      </c>
      <c r="C8827" s="1" t="str">
        <f aca="false">IF(H8827="",F8827,H8827)</f>
        <v>Campbell City</v>
      </c>
      <c r="F8827" s="5"/>
      <c r="G8827" s="1" t="n">
        <v>2118</v>
      </c>
      <c r="H8827" s="1" t="s">
        <v>13121</v>
      </c>
      <c r="I8827" s="1" t="n">
        <v>2930</v>
      </c>
      <c r="J8827" s="1" t="s">
        <v>13122</v>
      </c>
      <c r="K8827" s="1" t="s">
        <v>12678</v>
      </c>
    </row>
    <row r="8828" customFormat="false" ht="15" hidden="false" customHeight="true" outlineLevel="0" collapsed="false">
      <c r="A8828" s="1" t="n">
        <f aca="false">MAX($A$2:$A8827)+1</f>
        <v>7848</v>
      </c>
      <c r="C8828" s="1" t="str">
        <f aca="false">IF(H8828="",F8828,H8828)</f>
        <v>R J Reynolds Tobaccoville Utility Plant</v>
      </c>
      <c r="F8828" s="5"/>
      <c r="G8828" s="1" t="n">
        <v>50221</v>
      </c>
      <c r="H8828" s="1" t="s">
        <v>13123</v>
      </c>
      <c r="I8828" s="1" t="n">
        <v>15591</v>
      </c>
      <c r="J8828" s="1" t="s">
        <v>13124</v>
      </c>
      <c r="K8828" s="1" t="s">
        <v>12678</v>
      </c>
    </row>
    <row r="8829" customFormat="false" ht="15" hidden="false" customHeight="true" outlineLevel="0" collapsed="false">
      <c r="A8829" s="1" t="n">
        <f aca="false">MAX($A$2:$A8828)+1</f>
        <v>7849</v>
      </c>
      <c r="C8829" s="1" t="str">
        <f aca="false">IF(H8829="",F8829,H8829)</f>
        <v>Bolivar</v>
      </c>
      <c r="F8829" s="5"/>
      <c r="G8829" s="1" t="n">
        <v>55929</v>
      </c>
      <c r="H8829" s="1" t="s">
        <v>13125</v>
      </c>
      <c r="I8829" s="1" t="n">
        <v>1936</v>
      </c>
      <c r="J8829" s="1" t="s">
        <v>13126</v>
      </c>
      <c r="K8829" s="1" t="s">
        <v>12678</v>
      </c>
    </row>
    <row r="8830" customFormat="false" ht="15" hidden="false" customHeight="true" outlineLevel="0" collapsed="false">
      <c r="A8830" s="1" t="n">
        <f aca="false">MAX($A$2:$A8829)+1</f>
        <v>7850</v>
      </c>
      <c r="C8830" s="1" t="str">
        <f aca="false">IF(H8830="",F8830,H8830)</f>
        <v>Alliant SBD 9805 Rockford Products</v>
      </c>
      <c r="F8830" s="5"/>
      <c r="G8830" s="1" t="n">
        <v>55316</v>
      </c>
      <c r="H8830" s="1" t="s">
        <v>13127</v>
      </c>
      <c r="I8830" s="1" t="n">
        <v>361</v>
      </c>
      <c r="J8830" s="1" t="s">
        <v>7763</v>
      </c>
      <c r="K8830" s="1" t="s">
        <v>12678</v>
      </c>
    </row>
    <row r="8831" customFormat="false" ht="15" hidden="false" customHeight="true" outlineLevel="0" collapsed="false">
      <c r="A8831" s="1" t="n">
        <f aca="false">MAX($A$2:$A8830)+1</f>
        <v>7851</v>
      </c>
      <c r="C8831" s="1" t="str">
        <f aca="false">IF(H8831="",F8831,H8831)</f>
        <v>State Line Energy</v>
      </c>
      <c r="F8831" s="5"/>
      <c r="G8831" s="1" t="n">
        <v>981</v>
      </c>
      <c r="H8831" s="1" t="s">
        <v>13128</v>
      </c>
      <c r="I8831" s="1" t="n">
        <v>18041</v>
      </c>
      <c r="J8831" s="1" t="s">
        <v>13129</v>
      </c>
      <c r="K8831" s="1" t="s">
        <v>12678</v>
      </c>
    </row>
    <row r="8832" customFormat="false" ht="15" hidden="false" customHeight="true" outlineLevel="0" collapsed="false">
      <c r="A8832" s="1" t="n">
        <f aca="false">A69</f>
        <v>53</v>
      </c>
      <c r="C8832" s="1" t="str">
        <f aca="false">IF(H8832="",F8832,H8832)</f>
        <v>Big Cajun 1 Peakers</v>
      </c>
      <c r="F8832" s="5"/>
      <c r="G8832" s="1" t="n">
        <v>55958</v>
      </c>
      <c r="H8832" s="1" t="s">
        <v>13130</v>
      </c>
      <c r="I8832" s="1" t="n">
        <v>1636</v>
      </c>
      <c r="J8832" s="1" t="s">
        <v>13130</v>
      </c>
      <c r="K8832" s="1" t="s">
        <v>12678</v>
      </c>
    </row>
    <row r="8833" customFormat="false" ht="15" hidden="false" customHeight="true" outlineLevel="0" collapsed="false">
      <c r="A8833" s="1" t="n">
        <f aca="false">MAX($A$2:$A8832)+1</f>
        <v>7852</v>
      </c>
      <c r="C8833" s="1" t="str">
        <f aca="false">IF(H8833="",F8833,H8833)</f>
        <v>Randolph Electric</v>
      </c>
      <c r="F8833" s="5"/>
      <c r="G8833" s="1" t="n">
        <v>55585</v>
      </c>
      <c r="H8833" s="1" t="s">
        <v>13131</v>
      </c>
      <c r="I8833" s="1" t="n">
        <v>25049</v>
      </c>
      <c r="J8833" s="1" t="s">
        <v>8421</v>
      </c>
      <c r="K8833" s="1" t="s">
        <v>12678</v>
      </c>
    </row>
    <row r="8834" customFormat="false" ht="15" hidden="false" customHeight="true" outlineLevel="0" collapsed="false">
      <c r="A8834" s="1" t="n">
        <f aca="false">MAX($A$2:$A8833)+1</f>
        <v>7853</v>
      </c>
      <c r="C8834" s="1" t="str">
        <f aca="false">IF(H8834="",F8834,H8834)</f>
        <v>Coal Canyon</v>
      </c>
      <c r="F8834" s="5"/>
      <c r="G8834" s="1" t="n">
        <v>226</v>
      </c>
      <c r="H8834" s="1" t="s">
        <v>13132</v>
      </c>
      <c r="I8834" s="1" t="n">
        <v>14328</v>
      </c>
      <c r="J8834" s="1" t="s">
        <v>387</v>
      </c>
      <c r="K8834" s="1" t="s">
        <v>12678</v>
      </c>
    </row>
    <row r="8835" customFormat="false" ht="15" hidden="false" customHeight="true" outlineLevel="0" collapsed="false">
      <c r="A8835" s="1" t="n">
        <f aca="false">MAX($A$2:$A8834)+1</f>
        <v>7854</v>
      </c>
      <c r="C8835" s="1" t="str">
        <f aca="false">IF(H8835="",F8835,H8835)</f>
        <v>Washington State University</v>
      </c>
      <c r="F8835" s="5"/>
      <c r="G8835" s="1" t="n">
        <v>50083</v>
      </c>
      <c r="H8835" s="1" t="s">
        <v>8640</v>
      </c>
      <c r="I8835" s="1" t="n">
        <v>22040</v>
      </c>
      <c r="J8835" s="1" t="s">
        <v>8640</v>
      </c>
      <c r="K8835" s="1" t="s">
        <v>12678</v>
      </c>
    </row>
    <row r="8836" customFormat="false" ht="15" hidden="false" customHeight="true" outlineLevel="0" collapsed="false">
      <c r="A8836" s="1" t="n">
        <f aca="false">MAX($A$2:$A8835)+1</f>
        <v>7855</v>
      </c>
      <c r="C8836" s="1" t="str">
        <f aca="false">IF(H8836="",F8836,H8836)</f>
        <v>Power Station 3</v>
      </c>
      <c r="F8836" s="5"/>
      <c r="G8836" s="1" t="n">
        <v>52131</v>
      </c>
      <c r="H8836" s="1" t="s">
        <v>13133</v>
      </c>
      <c r="I8836" s="1" t="n">
        <v>17566</v>
      </c>
      <c r="J8836" s="1" t="s">
        <v>13134</v>
      </c>
      <c r="K8836" s="1" t="s">
        <v>12678</v>
      </c>
    </row>
    <row r="8837" customFormat="false" ht="15" hidden="false" customHeight="true" outlineLevel="0" collapsed="false">
      <c r="A8837" s="1" t="n">
        <f aca="false">MAX($A$2:$A8836)+1</f>
        <v>7856</v>
      </c>
      <c r="C8837" s="1" t="str">
        <f aca="false">IF(H8837="",F8837,H8837)</f>
        <v>General Electric Great Falls Upper Hydro</v>
      </c>
      <c r="F8837" s="5"/>
      <c r="G8837" s="1" t="n">
        <v>10059</v>
      </c>
      <c r="H8837" s="1" t="s">
        <v>13135</v>
      </c>
      <c r="I8837" s="1" t="n">
        <v>7080</v>
      </c>
      <c r="J8837" s="1" t="s">
        <v>5893</v>
      </c>
      <c r="K8837" s="1" t="s">
        <v>12678</v>
      </c>
    </row>
    <row r="8838" customFormat="false" ht="15" hidden="false" customHeight="true" outlineLevel="0" collapsed="false">
      <c r="A8838" s="1" t="n">
        <f aca="false">MAX($A$2:$A8837)+1</f>
        <v>7857</v>
      </c>
      <c r="C8838" s="1" t="str">
        <f aca="false">IF(H8838="",F8838,H8838)</f>
        <v>Brownfield</v>
      </c>
      <c r="F8838" s="5"/>
      <c r="G8838" s="1" t="n">
        <v>3558</v>
      </c>
      <c r="H8838" s="1" t="s">
        <v>13136</v>
      </c>
      <c r="I8838" s="1" t="n">
        <v>2404</v>
      </c>
      <c r="J8838" s="1" t="s">
        <v>13137</v>
      </c>
      <c r="K8838" s="1" t="s">
        <v>12678</v>
      </c>
    </row>
    <row r="8839" customFormat="false" ht="15" hidden="false" customHeight="true" outlineLevel="0" collapsed="false">
      <c r="A8839" s="1" t="n">
        <f aca="false">MAX($A$2:$A8838)+1</f>
        <v>7858</v>
      </c>
      <c r="C8839" s="1" t="str">
        <f aca="false">IF(H8839="",F8839,H8839)</f>
        <v>Lotus Engineering</v>
      </c>
      <c r="F8839" s="5"/>
      <c r="G8839" s="1" t="n">
        <v>52018</v>
      </c>
      <c r="H8839" s="1" t="s">
        <v>13138</v>
      </c>
      <c r="I8839" s="1" t="n">
        <v>11213</v>
      </c>
      <c r="J8839" s="1" t="s">
        <v>13139</v>
      </c>
      <c r="K8839" s="1" t="s">
        <v>12678</v>
      </c>
    </row>
    <row r="8840" customFormat="false" ht="15" hidden="false" customHeight="true" outlineLevel="0" collapsed="false">
      <c r="A8840" s="1" t="n">
        <f aca="false">MAX($A$2:$A8839)+1</f>
        <v>7859</v>
      </c>
      <c r="C8840" s="1" t="str">
        <f aca="false">IF(H8840="",F8840,H8840)</f>
        <v>Wausau Papers of New Hampshire</v>
      </c>
      <c r="F8840" s="5"/>
      <c r="G8840" s="1" t="n">
        <v>10701</v>
      </c>
      <c r="H8840" s="1" t="s">
        <v>13140</v>
      </c>
      <c r="I8840" s="1" t="n">
        <v>20242</v>
      </c>
      <c r="J8840" s="1" t="s">
        <v>13140</v>
      </c>
      <c r="K8840" s="1" t="s">
        <v>12678</v>
      </c>
    </row>
    <row r="8841" customFormat="false" ht="15" hidden="false" customHeight="true" outlineLevel="0" collapsed="false">
      <c r="A8841" s="1" t="n">
        <f aca="false">MAX($A$2:$A8840)+1</f>
        <v>7860</v>
      </c>
      <c r="C8841" s="1" t="str">
        <f aca="false">IF(H8841="",F8841,H8841)</f>
        <v>Southeast Missouri State University</v>
      </c>
      <c r="F8841" s="5"/>
      <c r="G8841" s="1" t="n">
        <v>50264</v>
      </c>
      <c r="H8841" s="1" t="s">
        <v>13141</v>
      </c>
      <c r="I8841" s="1" t="n">
        <v>17594</v>
      </c>
      <c r="J8841" s="1" t="s">
        <v>13142</v>
      </c>
      <c r="K8841" s="1" t="s">
        <v>12678</v>
      </c>
    </row>
    <row r="8842" customFormat="false" ht="15" hidden="false" customHeight="true" outlineLevel="0" collapsed="false">
      <c r="A8842" s="1" t="n">
        <f aca="false">MAX($A$2:$A8841)+1</f>
        <v>7861</v>
      </c>
      <c r="C8842" s="1" t="str">
        <f aca="false">IF(H8842="",F8842,H8842)</f>
        <v>Montclair Cogen Facility</v>
      </c>
      <c r="F8842" s="5"/>
      <c r="G8842" s="1" t="n">
        <v>54708</v>
      </c>
      <c r="H8842" s="1" t="s">
        <v>13143</v>
      </c>
      <c r="I8842" s="1" t="n">
        <v>12827</v>
      </c>
      <c r="J8842" s="1" t="s">
        <v>13144</v>
      </c>
      <c r="K8842" s="1" t="s">
        <v>12678</v>
      </c>
    </row>
    <row r="8843" customFormat="false" ht="15" hidden="false" customHeight="true" outlineLevel="0" collapsed="false">
      <c r="A8843" s="1" t="n">
        <f aca="false">MAX($A$2:$A8842)+1</f>
        <v>7862</v>
      </c>
      <c r="C8843" s="1" t="str">
        <f aca="false">IF(H8843="",F8843,H8843)</f>
        <v>Valley</v>
      </c>
      <c r="F8843" s="5"/>
      <c r="G8843" s="1" t="n">
        <v>3508</v>
      </c>
      <c r="H8843" s="1" t="s">
        <v>13145</v>
      </c>
      <c r="I8843" s="1" t="n">
        <v>55983</v>
      </c>
      <c r="J8843" s="1" t="s">
        <v>4911</v>
      </c>
      <c r="K8843" s="1" t="s">
        <v>12678</v>
      </c>
    </row>
    <row r="8844" customFormat="false" ht="15" hidden="false" customHeight="true" outlineLevel="0" collapsed="false">
      <c r="A8844" s="1" t="n">
        <f aca="false">MAX($A$2:$A8843)+1</f>
        <v>7863</v>
      </c>
      <c r="C8844" s="1" t="str">
        <f aca="false">IF(H8844="",F8844,H8844)</f>
        <v>New Knoxville</v>
      </c>
      <c r="F8844" s="5"/>
      <c r="G8844" s="1" t="n">
        <v>7898</v>
      </c>
      <c r="H8844" s="1" t="s">
        <v>13146</v>
      </c>
      <c r="I8844" s="1" t="n">
        <v>13464</v>
      </c>
      <c r="J8844" s="1" t="s">
        <v>13147</v>
      </c>
      <c r="K8844" s="1" t="s">
        <v>12678</v>
      </c>
    </row>
    <row r="8845" customFormat="false" ht="15" hidden="false" customHeight="true" outlineLevel="0" collapsed="false">
      <c r="A8845" s="1" t="n">
        <f aca="false">MAX($A$2:$A8844)+1</f>
        <v>7864</v>
      </c>
      <c r="C8845" s="1" t="str">
        <f aca="false">IF(H8845="",F8845,H8845)</f>
        <v>TRW Radio Systems</v>
      </c>
      <c r="F8845" s="5"/>
      <c r="G8845" s="1" t="n">
        <v>54645</v>
      </c>
      <c r="H8845" s="1" t="s">
        <v>13148</v>
      </c>
      <c r="I8845" s="1" t="n">
        <v>19222</v>
      </c>
      <c r="J8845" s="1" t="s">
        <v>13149</v>
      </c>
      <c r="K8845" s="1" t="s">
        <v>12678</v>
      </c>
    </row>
    <row r="8846" customFormat="false" ht="15" hidden="false" customHeight="true" outlineLevel="0" collapsed="false">
      <c r="A8846" s="1" t="n">
        <f aca="false">MAX($A$2:$A8845)+1</f>
        <v>7865</v>
      </c>
      <c r="C8846" s="1" t="str">
        <f aca="false">IF(H8846="",F8846,H8846)</f>
        <v>Penrose Power Station</v>
      </c>
      <c r="F8846" s="5"/>
      <c r="G8846" s="1" t="n">
        <v>54326</v>
      </c>
      <c r="H8846" s="1" t="s">
        <v>13150</v>
      </c>
      <c r="I8846" s="1" t="n">
        <v>54721</v>
      </c>
      <c r="J8846" s="1" t="s">
        <v>12702</v>
      </c>
      <c r="K8846" s="1" t="s">
        <v>12678</v>
      </c>
    </row>
    <row r="8847" customFormat="false" ht="15" hidden="false" customHeight="true" outlineLevel="0" collapsed="false">
      <c r="A8847" s="1" t="n">
        <f aca="false">MAX($A$2:$A8846)+1</f>
        <v>7866</v>
      </c>
      <c r="C8847" s="1" t="str">
        <f aca="false">IF(H8847="",F8847,H8847)</f>
        <v>Auburndale Power Partners</v>
      </c>
      <c r="F8847" s="5"/>
      <c r="G8847" s="1" t="n">
        <v>54658</v>
      </c>
      <c r="H8847" s="1" t="s">
        <v>13151</v>
      </c>
      <c r="I8847" s="1" t="n">
        <v>10545</v>
      </c>
      <c r="J8847" s="1" t="s">
        <v>13152</v>
      </c>
      <c r="K8847" s="1" t="s">
        <v>12678</v>
      </c>
    </row>
    <row r="8848" customFormat="false" ht="15" hidden="false" customHeight="true" outlineLevel="0" collapsed="false">
      <c r="A8848" s="1" t="n">
        <f aca="false">MAX($A$2:$A8847)+1</f>
        <v>7867</v>
      </c>
      <c r="C8848" s="1" t="str">
        <f aca="false">IF(H8848="",F8848,H8848)</f>
        <v>Sparks Regional Medical Center</v>
      </c>
      <c r="F8848" s="5"/>
      <c r="G8848" s="1" t="n">
        <v>50142</v>
      </c>
      <c r="H8848" s="1" t="s">
        <v>13153</v>
      </c>
      <c r="I8848" s="1" t="n">
        <v>25983</v>
      </c>
      <c r="J8848" s="1" t="s">
        <v>13153</v>
      </c>
      <c r="K8848" s="1" t="s">
        <v>12678</v>
      </c>
    </row>
    <row r="8849" customFormat="false" ht="15" hidden="false" customHeight="true" outlineLevel="0" collapsed="false">
      <c r="A8849" s="1" t="n">
        <f aca="false">MAX($A$2:$A8848)+1</f>
        <v>7868</v>
      </c>
      <c r="C8849" s="1" t="str">
        <f aca="false">IF(H8849="",F8849,H8849)</f>
        <v>Great Works Hydro</v>
      </c>
      <c r="F8849" s="5"/>
      <c r="G8849" s="1" t="n">
        <v>55967</v>
      </c>
      <c r="H8849" s="1" t="s">
        <v>13154</v>
      </c>
      <c r="I8849" s="1" t="n">
        <v>14903</v>
      </c>
      <c r="J8849" s="1" t="s">
        <v>13155</v>
      </c>
      <c r="K8849" s="1" t="s">
        <v>12678</v>
      </c>
    </row>
    <row r="8850" customFormat="false" ht="15" hidden="false" customHeight="true" outlineLevel="0" collapsed="false">
      <c r="A8850" s="1" t="n">
        <f aca="false">MAX($A$2:$A8849)+1</f>
        <v>7869</v>
      </c>
      <c r="C8850" s="1" t="str">
        <f aca="false">IF(H8850="",F8850,H8850)</f>
        <v>South Barrington Electric</v>
      </c>
      <c r="F8850" s="5"/>
      <c r="G8850" s="1" t="n">
        <v>55594</v>
      </c>
      <c r="H8850" s="1" t="s">
        <v>13156</v>
      </c>
      <c r="I8850" s="1" t="n">
        <v>7011</v>
      </c>
      <c r="J8850" s="1" t="s">
        <v>8424</v>
      </c>
      <c r="K8850" s="1" t="s">
        <v>12678</v>
      </c>
    </row>
    <row r="8851" customFormat="false" ht="15" hidden="false" customHeight="true" outlineLevel="0" collapsed="false">
      <c r="A8851" s="1" t="n">
        <f aca="false">MAX($A$2:$A8850)+1</f>
        <v>7870</v>
      </c>
      <c r="C8851" s="1" t="str">
        <f aca="false">IF(H8851="",F8851,H8851)</f>
        <v>Lombard</v>
      </c>
      <c r="F8851" s="5"/>
      <c r="G8851" s="1" t="n">
        <v>877</v>
      </c>
      <c r="H8851" s="1" t="s">
        <v>13157</v>
      </c>
      <c r="I8851" s="1" t="n">
        <v>12384</v>
      </c>
      <c r="J8851" s="1" t="s">
        <v>3541</v>
      </c>
      <c r="K8851" s="1" t="s">
        <v>12678</v>
      </c>
    </row>
    <row r="8852" customFormat="false" ht="15" hidden="false" customHeight="true" outlineLevel="0" collapsed="false">
      <c r="A8852" s="1" t="n">
        <f aca="false">MAX($A$2:$A8851)+1</f>
        <v>7871</v>
      </c>
      <c r="C8852" s="1" t="str">
        <f aca="false">IF(H8852="",F8852,H8852)</f>
        <v>Oak Tree Farm Dairy Facility</v>
      </c>
      <c r="F8852" s="5"/>
      <c r="G8852" s="1" t="n">
        <v>58221</v>
      </c>
      <c r="H8852" s="1" t="s">
        <v>13158</v>
      </c>
      <c r="I8852" s="1" t="n">
        <v>58189</v>
      </c>
      <c r="J8852" s="1" t="s">
        <v>13159</v>
      </c>
      <c r="K8852" s="1" t="s">
        <v>12678</v>
      </c>
    </row>
    <row r="8853" customFormat="false" ht="15" hidden="false" customHeight="true" outlineLevel="0" collapsed="false">
      <c r="A8853" s="1" t="n">
        <f aca="false">MAX($A$2:$A8852)+1</f>
        <v>7872</v>
      </c>
      <c r="C8853" s="1" t="str">
        <f aca="false">IF(H8853="",F8853,H8853)</f>
        <v>St Marys Hospital</v>
      </c>
      <c r="F8853" s="5"/>
      <c r="G8853" s="1" t="n">
        <v>54767</v>
      </c>
      <c r="H8853" s="1" t="s">
        <v>13160</v>
      </c>
      <c r="I8853" s="1" t="n">
        <v>17945</v>
      </c>
      <c r="J8853" s="1" t="s">
        <v>7471</v>
      </c>
      <c r="K8853" s="1" t="s">
        <v>12678</v>
      </c>
    </row>
    <row r="8854" customFormat="false" ht="15" hidden="false" customHeight="true" outlineLevel="0" collapsed="false">
      <c r="A8854" s="1" t="n">
        <f aca="false">MAX($A$2:$A8853)+1</f>
        <v>7873</v>
      </c>
      <c r="C8854" s="1" t="str">
        <f aca="false">IF(H8854="",F8854,H8854)</f>
        <v>Thermo Greeley</v>
      </c>
      <c r="F8854" s="5"/>
      <c r="G8854" s="1" t="n">
        <v>50709</v>
      </c>
      <c r="H8854" s="1" t="s">
        <v>13161</v>
      </c>
      <c r="I8854" s="1" t="n">
        <v>18814</v>
      </c>
      <c r="J8854" s="1" t="s">
        <v>13162</v>
      </c>
      <c r="K8854" s="1" t="s">
        <v>12678</v>
      </c>
    </row>
    <row r="8855" customFormat="false" ht="15" hidden="false" customHeight="true" outlineLevel="0" collapsed="false">
      <c r="A8855" s="1" t="n">
        <f aca="false">MAX($A$2:$A8854)+1</f>
        <v>7874</v>
      </c>
      <c r="C8855" s="1" t="str">
        <f aca="false">IF(H8855="",F8855,H8855)</f>
        <v>Gastonia Rankin Lake</v>
      </c>
      <c r="F8855" s="5"/>
      <c r="G8855" s="1" t="n">
        <v>56060</v>
      </c>
      <c r="H8855" s="1" t="s">
        <v>13163</v>
      </c>
      <c r="I8855" s="1" t="n">
        <v>13630</v>
      </c>
      <c r="J8855" s="1" t="s">
        <v>8671</v>
      </c>
      <c r="K8855" s="1" t="s">
        <v>12678</v>
      </c>
    </row>
    <row r="8856" customFormat="false" ht="15" hidden="false" customHeight="true" outlineLevel="0" collapsed="false">
      <c r="A8856" s="1" t="n">
        <f aca="false">MAX($A$2:$A8855)+1</f>
        <v>7875</v>
      </c>
      <c r="C8856" s="1" t="str">
        <f aca="false">IF(H8856="",F8856,H8856)</f>
        <v>Marsh Road Power Plant</v>
      </c>
      <c r="F8856" s="5"/>
      <c r="G8856" s="1" t="n">
        <v>10391</v>
      </c>
      <c r="H8856" s="1" t="s">
        <v>13164</v>
      </c>
      <c r="I8856" s="1" t="n">
        <v>25049</v>
      </c>
      <c r="J8856" s="1" t="s">
        <v>8421</v>
      </c>
      <c r="K8856" s="1" t="s">
        <v>12678</v>
      </c>
    </row>
    <row r="8857" customFormat="false" ht="15" hidden="false" customHeight="true" outlineLevel="0" collapsed="false">
      <c r="A8857" s="1" t="n">
        <f aca="false">MAX($A$2:$A8856)+1</f>
        <v>7876</v>
      </c>
      <c r="C8857" s="1" t="str">
        <f aca="false">IF(H8857="",F8857,H8857)</f>
        <v>State St Generating</v>
      </c>
      <c r="F8857" s="5"/>
      <c r="G8857" s="1" t="n">
        <v>7970</v>
      </c>
      <c r="H8857" s="1" t="s">
        <v>13165</v>
      </c>
      <c r="I8857" s="1" t="n">
        <v>12807</v>
      </c>
      <c r="J8857" s="1" t="s">
        <v>5119</v>
      </c>
      <c r="K8857" s="1" t="s">
        <v>12678</v>
      </c>
    </row>
    <row r="8858" customFormat="false" ht="15" hidden="false" customHeight="true" outlineLevel="0" collapsed="false">
      <c r="A8858" s="1" t="n">
        <f aca="false">MAX($A$2:$A8857)+1</f>
        <v>7877</v>
      </c>
      <c r="C8858" s="1" t="str">
        <f aca="false">IF(H8858="",F8858,H8858)</f>
        <v>Central Power Plant</v>
      </c>
      <c r="F8858" s="5"/>
      <c r="G8858" s="1" t="n">
        <v>50621</v>
      </c>
      <c r="H8858" s="1" t="s">
        <v>13166</v>
      </c>
      <c r="I8858" s="1" t="n">
        <v>18000</v>
      </c>
      <c r="J8858" s="1" t="s">
        <v>13167</v>
      </c>
      <c r="K8858" s="1" t="s">
        <v>12678</v>
      </c>
    </row>
    <row r="8859" customFormat="false" ht="15" hidden="false" customHeight="true" outlineLevel="0" collapsed="false">
      <c r="A8859" s="1" t="n">
        <f aca="false">MAX($A$2:$A8858)+1</f>
        <v>7878</v>
      </c>
      <c r="C8859" s="1" t="str">
        <f aca="false">IF(H8859="",F8859,H8859)</f>
        <v>North Lake</v>
      </c>
      <c r="F8859" s="5"/>
      <c r="G8859" s="1" t="n">
        <v>3454</v>
      </c>
      <c r="H8859" s="1" t="s">
        <v>13168</v>
      </c>
      <c r="I8859" s="1" t="n">
        <v>19323</v>
      </c>
      <c r="J8859" s="1" t="s">
        <v>12783</v>
      </c>
      <c r="K8859" s="1" t="s">
        <v>12678</v>
      </c>
    </row>
    <row r="8860" customFormat="false" ht="15" hidden="false" customHeight="true" outlineLevel="0" collapsed="false">
      <c r="A8860" s="1" t="n">
        <f aca="false">MAX($A$2:$A8859)+1</f>
        <v>7879</v>
      </c>
      <c r="C8860" s="1" t="str">
        <f aca="false">IF(H8860="",F8860,H8860)</f>
        <v>Raton</v>
      </c>
      <c r="F8860" s="5"/>
      <c r="G8860" s="1" t="n">
        <v>2468</v>
      </c>
      <c r="H8860" s="1" t="s">
        <v>13169</v>
      </c>
      <c r="I8860" s="1" t="n">
        <v>15698</v>
      </c>
      <c r="J8860" s="1" t="s">
        <v>13170</v>
      </c>
      <c r="K8860" s="1" t="s">
        <v>12678</v>
      </c>
    </row>
    <row r="8861" customFormat="false" ht="15" hidden="false" customHeight="true" outlineLevel="0" collapsed="false">
      <c r="A8861" s="1" t="n">
        <f aca="false">MAX($A$2:$A8860)+1</f>
        <v>7880</v>
      </c>
      <c r="C8861" s="1" t="str">
        <f aca="false">IF(H8861="",F8861,H8861)</f>
        <v>Union Carbide South Charleston</v>
      </c>
      <c r="F8861" s="5"/>
      <c r="G8861" s="1" t="n">
        <v>50151</v>
      </c>
      <c r="H8861" s="1" t="s">
        <v>13171</v>
      </c>
      <c r="I8861" s="1" t="n">
        <v>19433</v>
      </c>
      <c r="J8861" s="1" t="s">
        <v>13172</v>
      </c>
      <c r="K8861" s="1" t="s">
        <v>12678</v>
      </c>
    </row>
    <row r="8862" customFormat="false" ht="15" hidden="false" customHeight="true" outlineLevel="0" collapsed="false">
      <c r="A8862" s="1" t="n">
        <f aca="false">MAX($A$2:$A8861)+1</f>
        <v>7881</v>
      </c>
      <c r="C8862" s="1" t="str">
        <f aca="false">IF(H8862="",F8862,H8862)</f>
        <v>Ridgewood/Byron Power Partners</v>
      </c>
      <c r="F8862" s="5"/>
      <c r="G8862" s="1" t="n">
        <v>52199</v>
      </c>
      <c r="H8862" s="1" t="s">
        <v>13173</v>
      </c>
      <c r="I8862" s="1" t="n">
        <v>26977</v>
      </c>
      <c r="J8862" s="1" t="s">
        <v>12792</v>
      </c>
      <c r="K8862" s="1" t="s">
        <v>12678</v>
      </c>
    </row>
    <row r="8863" customFormat="false" ht="15" hidden="false" customHeight="true" outlineLevel="0" collapsed="false">
      <c r="A8863" s="1" t="n">
        <f aca="false">MAX($A$2:$A8862)+1</f>
        <v>7882</v>
      </c>
      <c r="C8863" s="1" t="str">
        <f aca="false">IF(H8863="",F8863,H8863)</f>
        <v>Seaford</v>
      </c>
      <c r="F8863" s="5"/>
      <c r="G8863" s="1" t="n">
        <v>601</v>
      </c>
      <c r="H8863" s="1" t="s">
        <v>13174</v>
      </c>
      <c r="I8863" s="1" t="n">
        <v>16852</v>
      </c>
      <c r="J8863" s="1" t="s">
        <v>13175</v>
      </c>
      <c r="K8863" s="1" t="s">
        <v>12678</v>
      </c>
    </row>
    <row r="8864" customFormat="false" ht="15" hidden="false" customHeight="true" outlineLevel="0" collapsed="false">
      <c r="A8864" s="1" t="n">
        <f aca="false">MAX($A$2:$A8863)+1</f>
        <v>7883</v>
      </c>
      <c r="C8864" s="1" t="str">
        <f aca="false">IF(H8864="",F8864,H8864)</f>
        <v>Ponca Diesel</v>
      </c>
      <c r="F8864" s="5"/>
      <c r="G8864" s="1" t="n">
        <v>2997</v>
      </c>
      <c r="H8864" s="1" t="s">
        <v>13176</v>
      </c>
      <c r="I8864" s="1" t="n">
        <v>14077</v>
      </c>
      <c r="J8864" s="1" t="s">
        <v>13177</v>
      </c>
      <c r="K8864" s="1" t="s">
        <v>12678</v>
      </c>
    </row>
    <row r="8865" customFormat="false" ht="15" hidden="false" customHeight="true" outlineLevel="0" collapsed="false">
      <c r="A8865" s="1" t="n">
        <f aca="false">MAX($A$2:$A8864)+1</f>
        <v>7884</v>
      </c>
      <c r="C8865" s="1" t="str">
        <f aca="false">IF(H8865="",F8865,H8865)</f>
        <v>Grimh</v>
      </c>
      <c r="F8865" s="5"/>
      <c r="G8865" s="1" t="n">
        <v>3996</v>
      </c>
      <c r="H8865" s="1" t="s">
        <v>13178</v>
      </c>
      <c r="I8865" s="1" t="n">
        <v>13697</v>
      </c>
      <c r="J8865" s="1" t="s">
        <v>5773</v>
      </c>
      <c r="K8865" s="1" t="s">
        <v>12678</v>
      </c>
    </row>
    <row r="8866" customFormat="false" ht="15" hidden="false" customHeight="true" outlineLevel="0" collapsed="false">
      <c r="A8866" s="1" t="n">
        <f aca="false">MAX($A$2:$A8865)+1</f>
        <v>7885</v>
      </c>
      <c r="C8866" s="1" t="str">
        <f aca="false">IF(H8866="",F8866,H8866)</f>
        <v>Paia Hydro</v>
      </c>
      <c r="F8866" s="5"/>
      <c r="G8866" s="1" t="n">
        <v>55863</v>
      </c>
      <c r="H8866" s="1" t="s">
        <v>13179</v>
      </c>
      <c r="I8866" s="1" t="n">
        <v>8286</v>
      </c>
      <c r="J8866" s="1" t="s">
        <v>13180</v>
      </c>
      <c r="K8866" s="1" t="s">
        <v>12678</v>
      </c>
    </row>
    <row r="8867" customFormat="false" ht="15" hidden="false" customHeight="true" outlineLevel="0" collapsed="false">
      <c r="A8867" s="1" t="n">
        <f aca="false">MAX($A$2:$A8866)+1</f>
        <v>7886</v>
      </c>
      <c r="C8867" s="1" t="str">
        <f aca="false">IF(H8867="",F8867,H8867)</f>
        <v>Arbuckle</v>
      </c>
      <c r="F8867" s="5"/>
      <c r="G8867" s="1" t="n">
        <v>2947</v>
      </c>
      <c r="H8867" s="1" t="s">
        <v>13181</v>
      </c>
      <c r="I8867" s="1" t="n">
        <v>14063</v>
      </c>
      <c r="J8867" s="1" t="s">
        <v>741</v>
      </c>
      <c r="K8867" s="1" t="s">
        <v>12678</v>
      </c>
    </row>
    <row r="8868" customFormat="false" ht="15" hidden="false" customHeight="true" outlineLevel="0" collapsed="false">
      <c r="A8868" s="1" t="n">
        <f aca="false">MAX($A$2:$A8867)+1</f>
        <v>7887</v>
      </c>
      <c r="C8868" s="1" t="str">
        <f aca="false">IF(H8868="",F8868,H8868)</f>
        <v>Chunchula Plant 1</v>
      </c>
      <c r="F8868" s="5"/>
      <c r="G8868" s="1" t="n">
        <v>54441</v>
      </c>
      <c r="H8868" s="1" t="s">
        <v>13182</v>
      </c>
      <c r="I8868" s="1" t="n">
        <v>23071</v>
      </c>
      <c r="J8868" s="1" t="s">
        <v>13183</v>
      </c>
      <c r="K8868" s="1" t="s">
        <v>12678</v>
      </c>
    </row>
    <row r="8869" customFormat="false" ht="15" hidden="false" customHeight="true" outlineLevel="0" collapsed="false">
      <c r="A8869" s="1" t="n">
        <f aca="false">MAX($A$2:$A8868)+1</f>
        <v>7888</v>
      </c>
      <c r="C8869" s="1" t="str">
        <f aca="false">IF(H8869="",F8869,H8869)</f>
        <v>Armstrong Power Station</v>
      </c>
      <c r="F8869" s="5"/>
      <c r="G8869" s="1" t="n">
        <v>3178</v>
      </c>
      <c r="H8869" s="1" t="s">
        <v>13184</v>
      </c>
      <c r="I8869" s="1" t="n">
        <v>23279</v>
      </c>
      <c r="J8869" s="1" t="s">
        <v>692</v>
      </c>
      <c r="K8869" s="1" t="s">
        <v>12678</v>
      </c>
    </row>
    <row r="8870" customFormat="false" ht="15" hidden="false" customHeight="true" outlineLevel="0" collapsed="false">
      <c r="A8870" s="1" t="n">
        <f aca="false">MAX($A$2:$A8869)+1</f>
        <v>7889</v>
      </c>
      <c r="C8870" s="1" t="str">
        <f aca="false">IF(H8870="",F8870,H8870)</f>
        <v>Rio Pecos</v>
      </c>
      <c r="F8870" s="5"/>
      <c r="G8870" s="1" t="n">
        <v>3526</v>
      </c>
      <c r="H8870" s="1" t="s">
        <v>13185</v>
      </c>
      <c r="I8870" s="1" t="n">
        <v>20404</v>
      </c>
      <c r="J8870" s="1" t="s">
        <v>1065</v>
      </c>
      <c r="K8870" s="1" t="s">
        <v>12678</v>
      </c>
    </row>
    <row r="8871" customFormat="false" ht="15" hidden="false" customHeight="true" outlineLevel="0" collapsed="false">
      <c r="A8871" s="1" t="n">
        <f aca="false">MAX($A$2:$A8870)+1</f>
        <v>7890</v>
      </c>
      <c r="C8871" s="1" t="str">
        <f aca="false">IF(H8871="",F8871,H8871)</f>
        <v>Lowland</v>
      </c>
      <c r="F8871" s="5"/>
      <c r="G8871" s="1" t="n">
        <v>10321</v>
      </c>
      <c r="H8871" s="1" t="s">
        <v>13186</v>
      </c>
      <c r="I8871" s="1" t="n">
        <v>10911</v>
      </c>
      <c r="J8871" s="1" t="s">
        <v>13187</v>
      </c>
      <c r="K8871" s="1" t="s">
        <v>12678</v>
      </c>
    </row>
    <row r="8872" customFormat="false" ht="15" hidden="false" customHeight="true" outlineLevel="0" collapsed="false">
      <c r="A8872" s="1" t="n">
        <f aca="false">MAX($A$2:$A8871)+1</f>
        <v>7891</v>
      </c>
      <c r="C8872" s="1" t="str">
        <f aca="false">IF(H8872="",F8872,H8872)</f>
        <v>Manilla</v>
      </c>
      <c r="F8872" s="5"/>
      <c r="G8872" s="1" t="n">
        <v>1159</v>
      </c>
      <c r="H8872" s="1" t="s">
        <v>13188</v>
      </c>
      <c r="I8872" s="1" t="n">
        <v>11568</v>
      </c>
      <c r="J8872" s="1" t="s">
        <v>13189</v>
      </c>
      <c r="K8872" s="1" t="s">
        <v>12678</v>
      </c>
    </row>
    <row r="8873" customFormat="false" ht="15" hidden="false" customHeight="true" outlineLevel="0" collapsed="false">
      <c r="A8873" s="1" t="n">
        <f aca="false">A1017</f>
        <v>684</v>
      </c>
      <c r="C8873" s="1" t="str">
        <f aca="false">IF(H8873="",F8873,H8873)</f>
        <v>Brunswick</v>
      </c>
      <c r="F8873" s="5"/>
      <c r="G8873" s="1" t="n">
        <v>6510</v>
      </c>
      <c r="H8873" s="1" t="s">
        <v>240</v>
      </c>
      <c r="I8873" s="1" t="n">
        <v>17166</v>
      </c>
      <c r="J8873" s="1" t="s">
        <v>583</v>
      </c>
      <c r="K8873" s="1" t="s">
        <v>12678</v>
      </c>
    </row>
    <row r="8874" customFormat="false" ht="15" hidden="false" customHeight="true" outlineLevel="0" collapsed="false">
      <c r="A8874" s="1" t="n">
        <f aca="false">MAX($A$2:$A8873)+1</f>
        <v>7892</v>
      </c>
      <c r="C8874" s="1" t="str">
        <f aca="false">IF(H8874="",F8874,H8874)</f>
        <v>Schering Cogen Facility</v>
      </c>
      <c r="F8874" s="5"/>
      <c r="G8874" s="1" t="n">
        <v>54970</v>
      </c>
      <c r="H8874" s="1" t="s">
        <v>13190</v>
      </c>
      <c r="I8874" s="1" t="n">
        <v>16723</v>
      </c>
      <c r="J8874" s="1" t="s">
        <v>13191</v>
      </c>
      <c r="K8874" s="1" t="s">
        <v>12678</v>
      </c>
    </row>
    <row r="8875" customFormat="false" ht="15" hidden="false" customHeight="true" outlineLevel="0" collapsed="false">
      <c r="A8875" s="1" t="n">
        <f aca="false">MAX($A$2:$A8874)+1</f>
        <v>7893</v>
      </c>
      <c r="C8875" s="1" t="str">
        <f aca="false">IF(H8875="",F8875,H8875)</f>
        <v>Boralex Sherman LLC</v>
      </c>
      <c r="F8875" s="5"/>
      <c r="G8875" s="1" t="n">
        <v>50874</v>
      </c>
      <c r="H8875" s="1" t="s">
        <v>13192</v>
      </c>
      <c r="I8875" s="1" t="n">
        <v>55766</v>
      </c>
      <c r="J8875" s="1" t="s">
        <v>13192</v>
      </c>
      <c r="K8875" s="1" t="s">
        <v>12678</v>
      </c>
    </row>
    <row r="8876" customFormat="false" ht="15" hidden="false" customHeight="true" outlineLevel="0" collapsed="false">
      <c r="A8876" s="1" t="n">
        <f aca="false">MAX($A$2:$A8875)+1</f>
        <v>7894</v>
      </c>
      <c r="C8876" s="1" t="str">
        <f aca="false">IF(H8876="",F8876,H8876)</f>
        <v>Weyerhaeuser Wright City Complex OK</v>
      </c>
      <c r="F8876" s="5"/>
      <c r="G8876" s="1" t="n">
        <v>50198</v>
      </c>
      <c r="H8876" s="1" t="s">
        <v>13193</v>
      </c>
      <c r="I8876" s="1" t="n">
        <v>20544</v>
      </c>
      <c r="J8876" s="1" t="s">
        <v>13194</v>
      </c>
      <c r="K8876" s="1" t="s">
        <v>12678</v>
      </c>
    </row>
    <row r="8877" customFormat="false" ht="15" hidden="false" customHeight="true" outlineLevel="0" collapsed="false">
      <c r="A8877" s="1" t="n">
        <f aca="false">MAX($A$2:$A8876)+1</f>
        <v>7895</v>
      </c>
      <c r="C8877" s="1" t="str">
        <f aca="false">IF(H8877="",F8877,H8877)</f>
        <v>Mojave Cogen</v>
      </c>
      <c r="F8877" s="5"/>
      <c r="G8877" s="1" t="n">
        <v>10850</v>
      </c>
      <c r="H8877" s="1" t="s">
        <v>13195</v>
      </c>
      <c r="I8877" s="1" t="n">
        <v>5050</v>
      </c>
      <c r="J8877" s="1" t="s">
        <v>13196</v>
      </c>
      <c r="K8877" s="1" t="s">
        <v>12678</v>
      </c>
    </row>
    <row r="8878" customFormat="false" ht="15" hidden="false" customHeight="true" outlineLevel="0" collapsed="false">
      <c r="A8878" s="1" t="n">
        <f aca="false">MAX($A$2:$A8877)+1</f>
        <v>7896</v>
      </c>
      <c r="C8878" s="1" t="str">
        <f aca="false">IF(H8878="",F8878,H8878)</f>
        <v>Niagara Mill</v>
      </c>
      <c r="F8878" s="5"/>
      <c r="G8878" s="1" t="n">
        <v>54857</v>
      </c>
      <c r="H8878" s="1" t="s">
        <v>13197</v>
      </c>
      <c r="I8878" s="1" t="n">
        <v>55965</v>
      </c>
      <c r="J8878" s="1" t="s">
        <v>6207</v>
      </c>
      <c r="K8878" s="1" t="s">
        <v>12678</v>
      </c>
    </row>
    <row r="8879" customFormat="false" ht="15" hidden="false" customHeight="true" outlineLevel="0" collapsed="false">
      <c r="A8879" s="1" t="n">
        <f aca="false">MAX($A$2:$A8878)+1</f>
        <v>7897</v>
      </c>
      <c r="C8879" s="1" t="str">
        <f aca="false">IF(H8879="",F8879,H8879)</f>
        <v>Colville Indian Power &amp; Veneer</v>
      </c>
      <c r="F8879" s="5"/>
      <c r="G8879" s="1" t="n">
        <v>56191</v>
      </c>
      <c r="H8879" s="1" t="s">
        <v>13198</v>
      </c>
      <c r="I8879" s="1" t="n">
        <v>49841</v>
      </c>
      <c r="J8879" s="1" t="s">
        <v>13198</v>
      </c>
      <c r="K8879" s="1" t="s">
        <v>12678</v>
      </c>
    </row>
    <row r="8880" customFormat="false" ht="15" hidden="false" customHeight="true" outlineLevel="0" collapsed="false">
      <c r="A8880" s="1" t="n">
        <f aca="false">MAX($A$2:$A8879)+1</f>
        <v>7898</v>
      </c>
      <c r="C8880" s="1" t="str">
        <f aca="false">IF(H8880="",F8880,H8880)</f>
        <v>Stallings</v>
      </c>
      <c r="F8880" s="5"/>
      <c r="G8880" s="1" t="n">
        <v>895</v>
      </c>
      <c r="H8880" s="1" t="s">
        <v>13199</v>
      </c>
      <c r="I8880" s="1" t="n">
        <v>5517</v>
      </c>
      <c r="J8880" s="1" t="s">
        <v>3262</v>
      </c>
      <c r="K8880" s="1" t="s">
        <v>12678</v>
      </c>
    </row>
    <row r="8881" customFormat="false" ht="15" hidden="false" customHeight="true" outlineLevel="0" collapsed="false">
      <c r="A8881" s="1" t="n">
        <f aca="false">MAX($A$2:$A8880)+1</f>
        <v>7899</v>
      </c>
      <c r="C8881" s="1" t="str">
        <f aca="false">IF(H8881="",F8881,H8881)</f>
        <v>Kern River Fee C Cogen</v>
      </c>
      <c r="F8881" s="5"/>
      <c r="G8881" s="1" t="n">
        <v>52095</v>
      </c>
      <c r="H8881" s="1" t="s">
        <v>13200</v>
      </c>
      <c r="I8881" s="1" t="n">
        <v>54713</v>
      </c>
      <c r="J8881" s="1" t="s">
        <v>7070</v>
      </c>
      <c r="K8881" s="1" t="s">
        <v>12678</v>
      </c>
    </row>
    <row r="8882" customFormat="false" ht="15" hidden="false" customHeight="true" outlineLevel="0" collapsed="false">
      <c r="A8882" s="1" t="n">
        <f aca="false">MAX($A$2:$A8881)+1</f>
        <v>7900</v>
      </c>
      <c r="C8882" s="1" t="str">
        <f aca="false">IF(H8882="",F8882,H8882)</f>
        <v>Modern Landfill Production Plant</v>
      </c>
      <c r="F8882" s="5"/>
      <c r="G8882" s="1" t="n">
        <v>55142</v>
      </c>
      <c r="H8882" s="1" t="s">
        <v>13201</v>
      </c>
      <c r="I8882" s="1" t="n">
        <v>54844</v>
      </c>
      <c r="J8882" s="1" t="s">
        <v>12684</v>
      </c>
      <c r="K8882" s="1" t="s">
        <v>12678</v>
      </c>
    </row>
    <row r="8883" customFormat="false" ht="15" hidden="false" customHeight="true" outlineLevel="0" collapsed="false">
      <c r="A8883" s="1" t="n">
        <f aca="false">MAX($A$2:$A8882)+1</f>
        <v>7901</v>
      </c>
      <c r="C8883" s="1" t="str">
        <f aca="false">IF(H8883="",F8883,H8883)</f>
        <v>Port Arthur Refinery</v>
      </c>
      <c r="F8883" s="5"/>
      <c r="G8883" s="1" t="n">
        <v>52108</v>
      </c>
      <c r="H8883" s="1" t="s">
        <v>13202</v>
      </c>
      <c r="I8883" s="1" t="n">
        <v>50163</v>
      </c>
      <c r="J8883" s="1" t="s">
        <v>13203</v>
      </c>
      <c r="K8883" s="1" t="s">
        <v>12678</v>
      </c>
    </row>
    <row r="8884" customFormat="false" ht="15" hidden="false" customHeight="true" outlineLevel="0" collapsed="false">
      <c r="A8884" s="1" t="n">
        <f aca="false">MAX($A$2:$A8883)+1</f>
        <v>7902</v>
      </c>
      <c r="C8884" s="1" t="str">
        <f aca="false">IF(H8884="",F8884,H8884)</f>
        <v>Vernon</v>
      </c>
      <c r="F8884" s="5"/>
      <c r="G8884" s="1" t="n">
        <v>3623</v>
      </c>
      <c r="H8884" s="1" t="s">
        <v>3263</v>
      </c>
      <c r="I8884" s="1" t="n">
        <v>20404</v>
      </c>
      <c r="J8884" s="1" t="s">
        <v>1065</v>
      </c>
      <c r="K8884" s="1" t="s">
        <v>12678</v>
      </c>
    </row>
    <row r="8885" customFormat="false" ht="15" hidden="false" customHeight="true" outlineLevel="0" collapsed="false">
      <c r="A8885" s="1" t="n">
        <f aca="false">MAX($A$2:$A8884)+1</f>
        <v>7903</v>
      </c>
      <c r="C8885" s="1" t="str">
        <f aca="false">IF(H8885="",F8885,H8885)</f>
        <v>Flomaton Treating Facility</v>
      </c>
      <c r="F8885" s="5"/>
      <c r="G8885" s="1" t="n">
        <v>50727</v>
      </c>
      <c r="H8885" s="1" t="s">
        <v>13204</v>
      </c>
      <c r="I8885" s="1" t="n">
        <v>54832</v>
      </c>
      <c r="J8885" s="1" t="s">
        <v>13205</v>
      </c>
      <c r="K8885" s="1" t="s">
        <v>12678</v>
      </c>
    </row>
    <row r="8886" customFormat="false" ht="15" hidden="false" customHeight="true" outlineLevel="0" collapsed="false">
      <c r="A8886" s="1" t="n">
        <f aca="false">MAX($A$2:$A8885)+1</f>
        <v>7904</v>
      </c>
      <c r="C8886" s="1" t="str">
        <f aca="false">IF(H8886="",F8886,H8886)</f>
        <v>Avon Energy Partners LLC</v>
      </c>
      <c r="F8886" s="5"/>
      <c r="G8886" s="1" t="n">
        <v>55768</v>
      </c>
      <c r="H8886" s="1" t="s">
        <v>13206</v>
      </c>
      <c r="I8886" s="1" t="n">
        <v>9205</v>
      </c>
      <c r="J8886" s="1" t="s">
        <v>8497</v>
      </c>
      <c r="K8886" s="1" t="s">
        <v>12678</v>
      </c>
    </row>
    <row r="8887" customFormat="false" ht="15" hidden="false" customHeight="true" outlineLevel="0" collapsed="false">
      <c r="A8887" s="1" t="n">
        <f aca="false">MAX($A$2:$A8886)+1</f>
        <v>7905</v>
      </c>
      <c r="C8887" s="1" t="str">
        <f aca="false">IF(H8887="",F8887,H8887)</f>
        <v>US Agri-Chemicals Fort Meade</v>
      </c>
      <c r="F8887" s="5"/>
      <c r="G8887" s="1" t="n">
        <v>50291</v>
      </c>
      <c r="H8887" s="1" t="s">
        <v>13207</v>
      </c>
      <c r="I8887" s="1" t="n">
        <v>19543</v>
      </c>
      <c r="J8887" s="1" t="s">
        <v>13208</v>
      </c>
      <c r="K8887" s="1" t="s">
        <v>12678</v>
      </c>
    </row>
    <row r="8888" customFormat="false" ht="15" hidden="false" customHeight="true" outlineLevel="0" collapsed="false">
      <c r="A8888" s="1" t="n">
        <f aca="false">MAX($A$2:$A8887)+1</f>
        <v>7906</v>
      </c>
      <c r="C8888" s="1" t="str">
        <f aca="false">IF(H8888="",F8888,H8888)</f>
        <v>Boardman</v>
      </c>
      <c r="F8888" s="5"/>
      <c r="G8888" s="1" t="n">
        <v>4249</v>
      </c>
      <c r="H8888" s="1" t="s">
        <v>214</v>
      </c>
      <c r="I8888" s="1" t="n">
        <v>19125</v>
      </c>
      <c r="J8888" s="1" t="s">
        <v>13209</v>
      </c>
      <c r="K8888" s="1" t="s">
        <v>12678</v>
      </c>
    </row>
    <row r="8889" customFormat="false" ht="15" hidden="false" customHeight="true" outlineLevel="0" collapsed="false">
      <c r="A8889" s="1" t="n">
        <f aca="false">MAX($A$2:$A8888)+1</f>
        <v>7907</v>
      </c>
      <c r="C8889" s="1" t="str">
        <f aca="false">IF(H8889="",F8889,H8889)</f>
        <v>Maricopa Solar</v>
      </c>
      <c r="F8889" s="5"/>
      <c r="G8889" s="1" t="n">
        <v>57140</v>
      </c>
      <c r="H8889" s="1" t="s">
        <v>13210</v>
      </c>
      <c r="I8889" s="1" t="n">
        <v>56492</v>
      </c>
      <c r="J8889" s="1" t="s">
        <v>13211</v>
      </c>
      <c r="K8889" s="1" t="s">
        <v>12678</v>
      </c>
    </row>
    <row r="8890" customFormat="false" ht="15" hidden="false" customHeight="true" outlineLevel="0" collapsed="false">
      <c r="A8890" s="1" t="n">
        <f aca="false">MAX($A$2:$A8889)+1</f>
        <v>7908</v>
      </c>
      <c r="C8890" s="1" t="str">
        <f aca="false">IF(H8890="",F8890,H8890)</f>
        <v>Continental Mills</v>
      </c>
      <c r="F8890" s="5"/>
      <c r="G8890" s="1" t="n">
        <v>1487</v>
      </c>
      <c r="H8890" s="1" t="s">
        <v>13212</v>
      </c>
      <c r="I8890" s="1" t="n">
        <v>39006</v>
      </c>
      <c r="J8890" s="1" t="s">
        <v>13079</v>
      </c>
      <c r="K8890" s="1" t="s">
        <v>12678</v>
      </c>
    </row>
    <row r="8891" customFormat="false" ht="15" hidden="false" customHeight="true" outlineLevel="0" collapsed="false">
      <c r="A8891" s="1" t="n">
        <f aca="false">MAX($A$2:$A8890)+1</f>
        <v>7909</v>
      </c>
      <c r="C8891" s="1" t="str">
        <f aca="false">IF(H8891="",F8891,H8891)</f>
        <v>O'Brien Biogas IV LLC</v>
      </c>
      <c r="F8891" s="5"/>
      <c r="G8891" s="1" t="n">
        <v>55092</v>
      </c>
      <c r="H8891" s="1" t="s">
        <v>13213</v>
      </c>
      <c r="I8891" s="1" t="n">
        <v>12716</v>
      </c>
      <c r="J8891" s="1" t="s">
        <v>12694</v>
      </c>
      <c r="K8891" s="1" t="s">
        <v>12678</v>
      </c>
    </row>
    <row r="8892" customFormat="false" ht="15" hidden="false" customHeight="true" outlineLevel="0" collapsed="false">
      <c r="A8892" s="1" t="n">
        <f aca="false">MAX($A$2:$A8891)+1</f>
        <v>7910</v>
      </c>
      <c r="C8892" s="1" t="str">
        <f aca="false">IF(H8892="",F8892,H8892)</f>
        <v>Thermalito</v>
      </c>
      <c r="F8892" s="5"/>
      <c r="G8892" s="1" t="n">
        <v>438</v>
      </c>
      <c r="H8892" s="1" t="s">
        <v>13214</v>
      </c>
      <c r="I8892" s="1" t="n">
        <v>3255</v>
      </c>
      <c r="J8892" s="1" t="s">
        <v>13215</v>
      </c>
      <c r="K8892" s="1" t="s">
        <v>12678</v>
      </c>
    </row>
    <row r="8893" customFormat="false" ht="15" hidden="false" customHeight="true" outlineLevel="0" collapsed="false">
      <c r="A8893" s="1" t="n">
        <f aca="false">MAX($A$2:$A8892)+1</f>
        <v>7911</v>
      </c>
      <c r="C8893" s="1" t="str">
        <f aca="false">IF(H8893="",F8893,H8893)</f>
        <v>Cudjoe</v>
      </c>
      <c r="F8893" s="5"/>
      <c r="G8893" s="1" t="n">
        <v>6582</v>
      </c>
      <c r="H8893" s="1" t="s">
        <v>13216</v>
      </c>
      <c r="I8893" s="1" t="n">
        <v>50079</v>
      </c>
      <c r="J8893" s="1" t="s">
        <v>5335</v>
      </c>
      <c r="K8893" s="1" t="s">
        <v>12678</v>
      </c>
    </row>
    <row r="8894" customFormat="false" ht="15" hidden="false" customHeight="true" outlineLevel="0" collapsed="false">
      <c r="A8894" s="1" t="n">
        <f aca="false">MAX($A$2:$A8893)+1</f>
        <v>7912</v>
      </c>
      <c r="C8894" s="1" t="str">
        <f aca="false">IF(H8894="",F8894,H8894)</f>
        <v>PWD Northwest Facility</v>
      </c>
      <c r="F8894" s="5"/>
      <c r="G8894" s="1" t="n">
        <v>55336</v>
      </c>
      <c r="H8894" s="1" t="s">
        <v>13217</v>
      </c>
      <c r="I8894" s="1" t="n">
        <v>14687</v>
      </c>
      <c r="J8894" s="1" t="s">
        <v>13218</v>
      </c>
      <c r="K8894" s="1" t="s">
        <v>12678</v>
      </c>
    </row>
    <row r="8895" customFormat="false" ht="15" hidden="false" customHeight="true" outlineLevel="0" collapsed="false">
      <c r="A8895" s="1" t="n">
        <f aca="false">MAX($A$2:$A8894)+1</f>
        <v>7913</v>
      </c>
      <c r="C8895" s="1" t="str">
        <f aca="false">IF(H8895="",F8895,H8895)</f>
        <v>Sunnyside Cogen Partners</v>
      </c>
      <c r="F8895" s="5"/>
      <c r="G8895" s="1" t="n">
        <v>52201</v>
      </c>
      <c r="H8895" s="1" t="s">
        <v>13219</v>
      </c>
      <c r="I8895" s="1" t="n">
        <v>18337</v>
      </c>
      <c r="J8895" s="1" t="s">
        <v>13219</v>
      </c>
      <c r="K8895" s="1" t="s">
        <v>12678</v>
      </c>
    </row>
    <row r="8896" customFormat="false" ht="15" hidden="false" customHeight="true" outlineLevel="0" collapsed="false">
      <c r="A8896" s="1" t="n">
        <f aca="false">MAX($A$2:$A8895)+1</f>
        <v>7914</v>
      </c>
      <c r="C8896" s="1" t="str">
        <f aca="false">IF(H8896="",F8896,H8896)</f>
        <v>Yktn Term A</v>
      </c>
      <c r="F8896" s="5"/>
      <c r="G8896" s="1" t="n">
        <v>8811</v>
      </c>
      <c r="H8896" s="1" t="s">
        <v>13220</v>
      </c>
      <c r="I8896" s="1" t="n">
        <v>19876</v>
      </c>
      <c r="J8896" s="1" t="s">
        <v>71</v>
      </c>
      <c r="K8896" s="1" t="s">
        <v>12678</v>
      </c>
    </row>
    <row r="8897" customFormat="false" ht="15" hidden="false" customHeight="true" outlineLevel="0" collapsed="false">
      <c r="A8897" s="1" t="n">
        <f aca="false">MAX($A$2:$A8896)+1</f>
        <v>7915</v>
      </c>
      <c r="C8897" s="1" t="str">
        <f aca="false">IF(H8897="",F8897,H8897)</f>
        <v>Bellefonte</v>
      </c>
      <c r="F8897" s="5"/>
      <c r="G8897" s="1" t="n">
        <v>6150</v>
      </c>
      <c r="H8897" s="1" t="s">
        <v>13221</v>
      </c>
      <c r="I8897" s="1" t="n">
        <v>18642</v>
      </c>
      <c r="J8897" s="1" t="s">
        <v>3387</v>
      </c>
      <c r="K8897" s="1" t="s">
        <v>12678</v>
      </c>
    </row>
    <row r="8898" customFormat="false" ht="15" hidden="false" customHeight="true" outlineLevel="0" collapsed="false">
      <c r="A8898" s="1" t="n">
        <f aca="false">MAX($A$2:$A8897)+1</f>
        <v>7916</v>
      </c>
      <c r="C8898" s="1" t="str">
        <f aca="false">IF(H8898="",F8898,H8898)</f>
        <v>LandPro-2</v>
      </c>
      <c r="F8898" s="5"/>
      <c r="G8898" s="1" t="n">
        <v>59398</v>
      </c>
      <c r="H8898" s="1" t="s">
        <v>13222</v>
      </c>
      <c r="I8898" s="1" t="n">
        <v>59174</v>
      </c>
      <c r="J8898" s="1" t="s">
        <v>12075</v>
      </c>
      <c r="K8898" s="1" t="s">
        <v>12678</v>
      </c>
    </row>
    <row r="8899" customFormat="false" ht="15" hidden="false" customHeight="true" outlineLevel="0" collapsed="false">
      <c r="A8899" s="1" t="n">
        <f aca="false">MAX($A$2:$A8898)+1</f>
        <v>7917</v>
      </c>
      <c r="C8899" s="1" t="str">
        <f aca="false">IF(H8899="",F8899,H8899)</f>
        <v>Bradford Dyeing Association</v>
      </c>
      <c r="F8899" s="5"/>
      <c r="G8899" s="1" t="n">
        <v>54866</v>
      </c>
      <c r="H8899" s="1" t="s">
        <v>13223</v>
      </c>
      <c r="I8899" s="1" t="n">
        <v>2184</v>
      </c>
      <c r="J8899" s="1" t="s">
        <v>13224</v>
      </c>
      <c r="K8899" s="1" t="s">
        <v>12678</v>
      </c>
    </row>
    <row r="8900" customFormat="false" ht="15" hidden="false" customHeight="true" outlineLevel="0" collapsed="false">
      <c r="A8900" s="1" t="n">
        <f aca="false">MAX($A$2:$A8899)+1</f>
        <v>7918</v>
      </c>
      <c r="C8900" s="1" t="str">
        <f aca="false">IF(H8900="",F8900,H8900)</f>
        <v>Nicor Gas</v>
      </c>
      <c r="F8900" s="5"/>
      <c r="G8900" s="1" t="n">
        <v>50040</v>
      </c>
      <c r="H8900" s="1" t="s">
        <v>13225</v>
      </c>
      <c r="I8900" s="1" t="n">
        <v>13593</v>
      </c>
      <c r="J8900" s="1" t="s">
        <v>13225</v>
      </c>
      <c r="K8900" s="1" t="s">
        <v>12678</v>
      </c>
    </row>
    <row r="8901" customFormat="false" ht="15" hidden="false" customHeight="true" outlineLevel="0" collapsed="false">
      <c r="A8901" s="1" t="n">
        <f aca="false">MAX($A$2:$A8900)+1</f>
        <v>7919</v>
      </c>
      <c r="C8901" s="1" t="str">
        <f aca="false">IF(H8901="",F8901,H8901)</f>
        <v>Patterson Pass</v>
      </c>
      <c r="F8901" s="5"/>
      <c r="G8901" s="1" t="n">
        <v>56213</v>
      </c>
      <c r="H8901" s="1" t="s">
        <v>13226</v>
      </c>
      <c r="I8901" s="1" t="n">
        <v>5906</v>
      </c>
      <c r="J8901" s="1" t="s">
        <v>13227</v>
      </c>
      <c r="K8901" s="1" t="s">
        <v>12678</v>
      </c>
    </row>
    <row r="8902" customFormat="false" ht="15" hidden="false" customHeight="true" outlineLevel="0" collapsed="false">
      <c r="A8902" s="1" t="n">
        <f aca="false">MAX($A$2:$A8901)+1</f>
        <v>7920</v>
      </c>
      <c r="C8902" s="1" t="str">
        <f aca="false">IF(H8902="",F8902,H8902)</f>
        <v>Riverwood 100 Building</v>
      </c>
      <c r="F8902" s="5"/>
      <c r="G8902" s="1" t="n">
        <v>54816</v>
      </c>
      <c r="H8902" s="1" t="s">
        <v>13228</v>
      </c>
      <c r="I8902" s="1" t="n">
        <v>56107</v>
      </c>
      <c r="J8902" s="1" t="s">
        <v>13229</v>
      </c>
      <c r="K8902" s="1" t="s">
        <v>12678</v>
      </c>
    </row>
    <row r="8903" customFormat="false" ht="15" hidden="false" customHeight="true" outlineLevel="0" collapsed="false">
      <c r="A8903" s="1" t="n">
        <f aca="false">MAX($A$2:$A8902)+1</f>
        <v>7921</v>
      </c>
      <c r="C8903" s="1" t="str">
        <f aca="false">IF(H8903="",F8903,H8903)</f>
        <v>Midkiff Plant</v>
      </c>
      <c r="F8903" s="5"/>
      <c r="G8903" s="1" t="n">
        <v>54459</v>
      </c>
      <c r="H8903" s="1" t="s">
        <v>13230</v>
      </c>
      <c r="I8903" s="1" t="n">
        <v>56108</v>
      </c>
      <c r="J8903" s="1" t="s">
        <v>13231</v>
      </c>
      <c r="K8903" s="1" t="s">
        <v>12678</v>
      </c>
    </row>
    <row r="8904" customFormat="false" ht="15" hidden="false" customHeight="true" outlineLevel="0" collapsed="false">
      <c r="A8904" s="1" t="n">
        <f aca="false">MAX($A$2:$A8903)+1</f>
        <v>7922</v>
      </c>
      <c r="C8904" s="1" t="str">
        <f aca="false">IF(H8904="",F8904,H8904)</f>
        <v>Kinsleys Landfill</v>
      </c>
      <c r="F8904" s="5"/>
      <c r="G8904" s="1" t="n">
        <v>10045</v>
      </c>
      <c r="H8904" s="1" t="s">
        <v>13232</v>
      </c>
      <c r="I8904" s="1" t="n">
        <v>10277</v>
      </c>
      <c r="J8904" s="1" t="s">
        <v>13233</v>
      </c>
      <c r="K8904" s="1" t="s">
        <v>12678</v>
      </c>
    </row>
    <row r="8905" customFormat="false" ht="15" hidden="false" customHeight="true" outlineLevel="0" collapsed="false">
      <c r="A8905" s="1" t="n">
        <f aca="false">MAX($A$2:$A8904)+1</f>
        <v>7923</v>
      </c>
      <c r="C8905" s="1" t="str">
        <f aca="false">IF(H8905="",F8905,H8905)</f>
        <v>Westroads Shopping Center</v>
      </c>
      <c r="F8905" s="5"/>
      <c r="G8905" s="1" t="n">
        <v>55038</v>
      </c>
      <c r="H8905" s="1" t="s">
        <v>13234</v>
      </c>
      <c r="I8905" s="1" t="n">
        <v>7055</v>
      </c>
      <c r="J8905" s="1" t="s">
        <v>13235</v>
      </c>
      <c r="K8905" s="1" t="s">
        <v>12678</v>
      </c>
    </row>
    <row r="8906" customFormat="false" ht="15" hidden="false" customHeight="true" outlineLevel="0" collapsed="false">
      <c r="A8906" s="1" t="n">
        <f aca="false">MAX($A$2:$A8905)+1</f>
        <v>7924</v>
      </c>
      <c r="C8906" s="1" t="str">
        <f aca="false">IF(H8906="",F8906,H8906)</f>
        <v>Summit Property Pharmaceutical</v>
      </c>
      <c r="F8906" s="5"/>
      <c r="G8906" s="1" t="n">
        <v>50313</v>
      </c>
      <c r="H8906" s="1" t="s">
        <v>13236</v>
      </c>
      <c r="I8906" s="1" t="n">
        <v>18311</v>
      </c>
      <c r="J8906" s="1" t="s">
        <v>13237</v>
      </c>
      <c r="K8906" s="1" t="s">
        <v>12678</v>
      </c>
    </row>
    <row r="8907" customFormat="false" ht="15" hidden="false" customHeight="true" outlineLevel="0" collapsed="false">
      <c r="A8907" s="1" t="n">
        <f aca="false">MAX($A$2:$A8906)+1</f>
        <v>7925</v>
      </c>
      <c r="C8907" s="1" t="str">
        <f aca="false">IF(H8907="",F8907,H8907)</f>
        <v>Fox Valley Energy Center</v>
      </c>
      <c r="F8907" s="5"/>
      <c r="G8907" s="1" t="n">
        <v>56037</v>
      </c>
      <c r="H8907" s="1" t="s">
        <v>13238</v>
      </c>
      <c r="I8907" s="1" t="n">
        <v>55755</v>
      </c>
      <c r="J8907" s="1" t="s">
        <v>13239</v>
      </c>
      <c r="K8907" s="1" t="s">
        <v>12678</v>
      </c>
    </row>
    <row r="8908" customFormat="false" ht="15" hidden="false" customHeight="true" outlineLevel="0" collapsed="false">
      <c r="A8908" s="1" t="n">
        <f aca="false">MAX($A$2:$A8907)+1</f>
        <v>7926</v>
      </c>
      <c r="C8908" s="1" t="str">
        <f aca="false">IF(H8908="",F8908,H8908)</f>
        <v>Farad</v>
      </c>
      <c r="F8908" s="5"/>
      <c r="G8908" s="1" t="n">
        <v>6512</v>
      </c>
      <c r="H8908" s="1" t="s">
        <v>13240</v>
      </c>
      <c r="I8908" s="1" t="n">
        <v>17166</v>
      </c>
      <c r="J8908" s="1" t="s">
        <v>583</v>
      </c>
      <c r="K8908" s="1" t="s">
        <v>12678</v>
      </c>
    </row>
    <row r="8909" customFormat="false" ht="15" hidden="false" customHeight="true" outlineLevel="0" collapsed="false">
      <c r="A8909" s="1" t="n">
        <f aca="false">MAX($A$2:$A8908)+1</f>
        <v>7927</v>
      </c>
      <c r="C8909" s="1" t="str">
        <f aca="false">IF(H8909="",F8909,H8909)</f>
        <v>Potomac River</v>
      </c>
      <c r="F8909" s="5"/>
      <c r="G8909" s="1" t="n">
        <v>3788</v>
      </c>
      <c r="H8909" s="1" t="s">
        <v>13241</v>
      </c>
      <c r="I8909" s="1" t="n">
        <v>12588</v>
      </c>
      <c r="J8909" s="1" t="s">
        <v>13242</v>
      </c>
      <c r="K8909" s="1" t="s">
        <v>12678</v>
      </c>
    </row>
    <row r="8910" customFormat="false" ht="15" hidden="false" customHeight="true" outlineLevel="0" collapsed="false">
      <c r="A8910" s="1" t="n">
        <f aca="false">MAX($A$2:$A8909)+1</f>
        <v>7928</v>
      </c>
      <c r="C8910" s="1" t="str">
        <f aca="false">IF(H8910="",F8910,H8910)</f>
        <v>Ina Road Water Pollution Control Fac</v>
      </c>
      <c r="F8910" s="5"/>
      <c r="G8910" s="1" t="n">
        <v>55257</v>
      </c>
      <c r="H8910" s="1" t="s">
        <v>13243</v>
      </c>
      <c r="I8910" s="1" t="n">
        <v>15090</v>
      </c>
      <c r="J8910" s="1" t="s">
        <v>13244</v>
      </c>
      <c r="K8910" s="1" t="s">
        <v>12678</v>
      </c>
    </row>
    <row r="8911" customFormat="false" ht="15" hidden="false" customHeight="true" outlineLevel="0" collapsed="false">
      <c r="A8911" s="1" t="n">
        <f aca="false">MAX($A$2:$A8910)+1</f>
        <v>7929</v>
      </c>
      <c r="C8911" s="1" t="str">
        <f aca="false">IF(H8911="",F8911,H8911)</f>
        <v>Wright</v>
      </c>
      <c r="F8911" s="5"/>
      <c r="G8911" s="1" t="n">
        <v>2063</v>
      </c>
      <c r="H8911" s="1" t="s">
        <v>13245</v>
      </c>
      <c r="I8911" s="1" t="n">
        <v>7651</v>
      </c>
      <c r="J8911" s="1" t="s">
        <v>4396</v>
      </c>
      <c r="K8911" s="1" t="s">
        <v>12678</v>
      </c>
    </row>
    <row r="8912" customFormat="false" ht="15" hidden="false" customHeight="true" outlineLevel="0" collapsed="false">
      <c r="A8912" s="1" t="n">
        <f aca="false">MAX($A$2:$A8911)+1</f>
        <v>7930</v>
      </c>
      <c r="C8912" s="1" t="str">
        <f aca="false">IF(H8912="",F8912,H8912)</f>
        <v>Woodlake Sanitary Services</v>
      </c>
      <c r="F8912" s="5"/>
      <c r="G8912" s="1" t="n">
        <v>54938</v>
      </c>
      <c r="H8912" s="1" t="s">
        <v>13246</v>
      </c>
      <c r="I8912" s="1" t="n">
        <v>50084</v>
      </c>
      <c r="J8912" s="1" t="s">
        <v>12969</v>
      </c>
      <c r="K8912" s="1" t="s">
        <v>12678</v>
      </c>
    </row>
    <row r="8913" customFormat="false" ht="15" hidden="false" customHeight="true" outlineLevel="0" collapsed="false">
      <c r="A8913" s="1" t="n">
        <f aca="false">MAX($A$2:$A8912)+1</f>
        <v>7931</v>
      </c>
      <c r="C8913" s="1" t="str">
        <f aca="false">IF(H8913="",F8913,H8913)</f>
        <v>John Street 1, 3, 4 &amp; 5</v>
      </c>
      <c r="F8913" s="5"/>
      <c r="G8913" s="1" t="n">
        <v>56256</v>
      </c>
      <c r="H8913" s="1" t="s">
        <v>13247</v>
      </c>
      <c r="I8913" s="1" t="n">
        <v>4180</v>
      </c>
      <c r="J8913" s="1" t="s">
        <v>5346</v>
      </c>
      <c r="K8913" s="1" t="s">
        <v>12678</v>
      </c>
    </row>
    <row r="8914" customFormat="false" ht="15" hidden="false" customHeight="true" outlineLevel="0" collapsed="false">
      <c r="A8914" s="1" t="n">
        <f aca="false">MAX($A$2:$A8913)+1</f>
        <v>7932</v>
      </c>
      <c r="C8914" s="1" t="str">
        <f aca="false">IF(H8914="",F8914,H8914)</f>
        <v>California Dairy Energy I LLC</v>
      </c>
      <c r="F8914" s="5"/>
      <c r="G8914" s="1" t="n">
        <v>58971</v>
      </c>
      <c r="H8914" s="1" t="s">
        <v>13248</v>
      </c>
      <c r="I8914" s="1" t="n">
        <v>58834</v>
      </c>
      <c r="J8914" s="1" t="s">
        <v>12966</v>
      </c>
      <c r="K8914" s="1" t="s">
        <v>12678</v>
      </c>
    </row>
    <row r="8915" customFormat="false" ht="15" hidden="false" customHeight="true" outlineLevel="0" collapsed="false">
      <c r="A8915" s="1" t="n">
        <f aca="false">MAX($A$2:$A8914)+1</f>
        <v>7933</v>
      </c>
      <c r="C8915" s="1" t="str">
        <f aca="false">IF(H8915="",F8915,H8915)</f>
        <v>Hidalgo Smelter</v>
      </c>
      <c r="F8915" s="5"/>
      <c r="G8915" s="1" t="n">
        <v>54208</v>
      </c>
      <c r="H8915" s="1" t="s">
        <v>13249</v>
      </c>
      <c r="I8915" s="1" t="n">
        <v>14938</v>
      </c>
      <c r="J8915" s="1" t="s">
        <v>13250</v>
      </c>
      <c r="K8915" s="1" t="s">
        <v>12678</v>
      </c>
    </row>
    <row r="8916" customFormat="false" ht="15" hidden="false" customHeight="true" outlineLevel="0" collapsed="false">
      <c r="A8916" s="1" t="n">
        <f aca="false">MAX($A$2:$A8915)+1</f>
        <v>7934</v>
      </c>
      <c r="C8916" s="1" t="str">
        <f aca="false">IF(H8916="",F8916,H8916)</f>
        <v>Dry Lake Solar</v>
      </c>
      <c r="F8916" s="5"/>
      <c r="G8916" s="1" t="n">
        <v>57922</v>
      </c>
      <c r="H8916" s="1" t="s">
        <v>13251</v>
      </c>
      <c r="I8916" s="1" t="n">
        <v>15399</v>
      </c>
      <c r="J8916" s="1" t="s">
        <v>8570</v>
      </c>
      <c r="K8916" s="1" t="s">
        <v>12678</v>
      </c>
    </row>
    <row r="8917" customFormat="false" ht="15" hidden="false" customHeight="true" outlineLevel="0" collapsed="false">
      <c r="A8917" s="1" t="n">
        <f aca="false">MAX($A$2:$A8916)+1</f>
        <v>7935</v>
      </c>
      <c r="C8917" s="1" t="str">
        <f aca="false">IF(H8917="",F8917,H8917)</f>
        <v>Building 64</v>
      </c>
      <c r="F8917" s="5"/>
      <c r="G8917" s="1" t="n">
        <v>54825</v>
      </c>
      <c r="H8917" s="1" t="s">
        <v>13252</v>
      </c>
      <c r="I8917" s="1" t="n">
        <v>5942</v>
      </c>
      <c r="J8917" s="1" t="s">
        <v>13253</v>
      </c>
      <c r="K8917" s="1" t="s">
        <v>12678</v>
      </c>
    </row>
    <row r="8918" customFormat="false" ht="15" hidden="false" customHeight="true" outlineLevel="0" collapsed="false">
      <c r="A8918" s="1" t="n">
        <f aca="false">MAX($A$2:$A8917)+1</f>
        <v>7936</v>
      </c>
      <c r="C8918" s="1" t="str">
        <f aca="false">IF(H8918="",F8918,H8918)</f>
        <v>Mt Lassen Power</v>
      </c>
      <c r="F8918" s="5"/>
      <c r="G8918" s="1" t="n">
        <v>54468</v>
      </c>
      <c r="H8918" s="1" t="s">
        <v>13254</v>
      </c>
      <c r="I8918" s="1" t="n">
        <v>22297</v>
      </c>
      <c r="J8918" s="1" t="s">
        <v>13254</v>
      </c>
      <c r="K8918" s="1" t="s">
        <v>12678</v>
      </c>
    </row>
    <row r="8919" customFormat="false" ht="15" hidden="false" customHeight="true" outlineLevel="0" collapsed="false">
      <c r="A8919" s="1" t="n">
        <f aca="false">MAX($A$2:$A8918)+1</f>
        <v>7937</v>
      </c>
      <c r="C8919" s="1" t="str">
        <f aca="false">IF(H8919="",F8919,H8919)</f>
        <v>Burlington</v>
      </c>
      <c r="F8919" s="5"/>
      <c r="G8919" s="1" t="n">
        <v>490</v>
      </c>
      <c r="H8919" s="1" t="s">
        <v>267</v>
      </c>
      <c r="I8919" s="1" t="n">
        <v>2550</v>
      </c>
      <c r="J8919" s="1" t="s">
        <v>13255</v>
      </c>
      <c r="K8919" s="1" t="s">
        <v>12678</v>
      </c>
    </row>
    <row r="8920" customFormat="false" ht="15" hidden="false" customHeight="true" outlineLevel="0" collapsed="false">
      <c r="A8920" s="1" t="n">
        <f aca="false">MAX($A$2:$A8919)+1</f>
        <v>7938</v>
      </c>
      <c r="C8920" s="1" t="str">
        <f aca="false">IF(H8920="",F8920,H8920)</f>
        <v>Whitesboro</v>
      </c>
      <c r="F8920" s="5"/>
      <c r="G8920" s="1" t="n">
        <v>3625</v>
      </c>
      <c r="H8920" s="1" t="s">
        <v>13256</v>
      </c>
      <c r="I8920" s="1" t="n">
        <v>20588</v>
      </c>
      <c r="J8920" s="1" t="s">
        <v>13257</v>
      </c>
      <c r="K8920" s="1" t="s">
        <v>12678</v>
      </c>
    </row>
    <row r="8921" customFormat="false" ht="15" hidden="false" customHeight="true" outlineLevel="0" collapsed="false">
      <c r="A8921" s="1" t="n">
        <f aca="false">MAX($A$2:$A8920)+1</f>
        <v>7939</v>
      </c>
      <c r="C8921" s="1" t="str">
        <f aca="false">IF(H8921="",F8921,H8921)</f>
        <v>Onawa Mun Lt &amp; Power</v>
      </c>
      <c r="F8921" s="5"/>
      <c r="G8921" s="1" t="n">
        <v>1170</v>
      </c>
      <c r="H8921" s="1" t="s">
        <v>13258</v>
      </c>
      <c r="I8921" s="1" t="n">
        <v>14132</v>
      </c>
      <c r="J8921" s="1" t="s">
        <v>13259</v>
      </c>
      <c r="K8921" s="1" t="s">
        <v>12678</v>
      </c>
    </row>
    <row r="8922" customFormat="false" ht="15" hidden="false" customHeight="true" outlineLevel="0" collapsed="false">
      <c r="A8922" s="1" t="n">
        <f aca="false">MAX($A$2:$A8921)+1</f>
        <v>7940</v>
      </c>
      <c r="C8922" s="1" t="str">
        <f aca="false">IF(H8922="",F8922,H8922)</f>
        <v>Valero Refining Texas City</v>
      </c>
      <c r="F8922" s="5"/>
      <c r="G8922" s="1" t="n">
        <v>52013</v>
      </c>
      <c r="H8922" s="1" t="s">
        <v>13260</v>
      </c>
      <c r="I8922" s="1" t="n">
        <v>21826</v>
      </c>
      <c r="J8922" s="1" t="s">
        <v>13261</v>
      </c>
      <c r="K8922" s="1" t="s">
        <v>12678</v>
      </c>
    </row>
    <row r="8923" customFormat="false" ht="15" hidden="false" customHeight="true" outlineLevel="0" collapsed="false">
      <c r="A8923" s="1" t="n">
        <f aca="false">MAX($A$2:$A8922)+1</f>
        <v>7941</v>
      </c>
      <c r="C8923" s="1" t="str">
        <f aca="false">IF(H8923="",F8923,H8923)</f>
        <v>Minnesota Wood Products</v>
      </c>
      <c r="F8923" s="5"/>
      <c r="G8923" s="1" t="n">
        <v>54061</v>
      </c>
      <c r="H8923" s="1" t="s">
        <v>13262</v>
      </c>
      <c r="I8923" s="1" t="n">
        <v>49955</v>
      </c>
      <c r="J8923" s="1" t="s">
        <v>13263</v>
      </c>
      <c r="K8923" s="1" t="s">
        <v>12678</v>
      </c>
    </row>
    <row r="8924" customFormat="false" ht="15" hidden="false" customHeight="true" outlineLevel="0" collapsed="false">
      <c r="A8924" s="1" t="n">
        <f aca="false">MAX($A$2:$A8923)+1</f>
        <v>7942</v>
      </c>
      <c r="C8924" s="1" t="str">
        <f aca="false">IF(H8924="",F8924,H8924)</f>
        <v>Biodyne Lyons</v>
      </c>
      <c r="F8924" s="5"/>
      <c r="G8924" s="1" t="n">
        <v>55060</v>
      </c>
      <c r="H8924" s="1" t="s">
        <v>13264</v>
      </c>
      <c r="I8924" s="1" t="n">
        <v>15912</v>
      </c>
      <c r="J8924" s="1" t="s">
        <v>12986</v>
      </c>
      <c r="K8924" s="1" t="s">
        <v>12678</v>
      </c>
    </row>
    <row r="8925" customFormat="false" ht="15" hidden="false" customHeight="true" outlineLevel="0" collapsed="false">
      <c r="A8925" s="1" t="n">
        <f aca="false">MAX($A$2:$A8924)+1</f>
        <v>7943</v>
      </c>
      <c r="C8925" s="1" t="str">
        <f aca="false">IF(H8925="",F8925,H8925)</f>
        <v>River Crest</v>
      </c>
      <c r="F8925" s="5"/>
      <c r="G8925" s="1" t="n">
        <v>3503</v>
      </c>
      <c r="H8925" s="1" t="s">
        <v>13265</v>
      </c>
      <c r="I8925" s="1" t="n">
        <v>19323</v>
      </c>
      <c r="J8925" s="1" t="s">
        <v>12783</v>
      </c>
      <c r="K8925" s="1" t="s">
        <v>12678</v>
      </c>
    </row>
    <row r="8926" customFormat="false" ht="15" hidden="false" customHeight="true" outlineLevel="0" collapsed="false">
      <c r="A8926" s="1" t="n">
        <f aca="false">MAX($A$2:$A8925)+1</f>
        <v>7944</v>
      </c>
      <c r="C8926" s="1" t="str">
        <f aca="false">IF(H8926="",F8926,H8926)</f>
        <v>Planergy Ramsey</v>
      </c>
      <c r="F8926" s="5"/>
      <c r="G8926" s="1" t="n">
        <v>56672</v>
      </c>
      <c r="H8926" s="1" t="s">
        <v>13266</v>
      </c>
      <c r="I8926" s="1" t="n">
        <v>55923</v>
      </c>
      <c r="J8926" s="1" t="s">
        <v>13267</v>
      </c>
      <c r="K8926" s="1" t="s">
        <v>12678</v>
      </c>
    </row>
    <row r="8927" customFormat="false" ht="15" hidden="false" customHeight="true" outlineLevel="0" collapsed="false">
      <c r="A8927" s="1" t="n">
        <f aca="false">MAX($A$2:$A8926)+1</f>
        <v>7945</v>
      </c>
      <c r="C8927" s="1" t="str">
        <f aca="false">IF(H8927="",F8927,H8927)</f>
        <v>Black River Falls</v>
      </c>
      <c r="F8927" s="5"/>
      <c r="G8927" s="1" t="n">
        <v>4104</v>
      </c>
      <c r="H8927" s="1" t="s">
        <v>13268</v>
      </c>
      <c r="I8927" s="1" t="n">
        <v>1776</v>
      </c>
      <c r="J8927" s="1" t="s">
        <v>13269</v>
      </c>
      <c r="K8927" s="1" t="s">
        <v>12678</v>
      </c>
    </row>
    <row r="8928" customFormat="false" ht="15" hidden="false" customHeight="true" outlineLevel="0" collapsed="false">
      <c r="A8928" s="1" t="n">
        <f aca="false">MAX($A$2:$A8927)+1</f>
        <v>7946</v>
      </c>
      <c r="C8928" s="1" t="str">
        <f aca="false">IF(H8928="",F8928,H8928)</f>
        <v>West Pharmaceutical Services</v>
      </c>
      <c r="F8928" s="5"/>
      <c r="G8928" s="1" t="n">
        <v>54947</v>
      </c>
      <c r="H8928" s="1" t="s">
        <v>13270</v>
      </c>
      <c r="I8928" s="1" t="n">
        <v>20281</v>
      </c>
      <c r="J8928" s="1" t="s">
        <v>13270</v>
      </c>
      <c r="K8928" s="1" t="s">
        <v>12678</v>
      </c>
    </row>
    <row r="8929" customFormat="false" ht="15" hidden="false" customHeight="true" outlineLevel="0" collapsed="false">
      <c r="A8929" s="1" t="n">
        <f aca="false">MAX($A$2:$A8928)+1</f>
        <v>7947</v>
      </c>
      <c r="C8929" s="1" t="str">
        <f aca="false">IF(H8929="",F8929,H8929)</f>
        <v>The American Sugar Refining Co Brooklyn</v>
      </c>
      <c r="F8929" s="5"/>
      <c r="G8929" s="1" t="n">
        <v>54884</v>
      </c>
      <c r="H8929" s="1" t="s">
        <v>13271</v>
      </c>
      <c r="I8929" s="1" t="n">
        <v>18564</v>
      </c>
      <c r="J8929" s="1" t="s">
        <v>7825</v>
      </c>
      <c r="K8929" s="1" t="s">
        <v>12678</v>
      </c>
    </row>
    <row r="8930" customFormat="false" ht="15" hidden="false" customHeight="true" outlineLevel="0" collapsed="false">
      <c r="A8930" s="1" t="n">
        <f aca="false">MAX($A$2:$A8929)+1</f>
        <v>7948</v>
      </c>
      <c r="C8930" s="1" t="str">
        <f aca="false">IF(H8930="",F8930,H8930)</f>
        <v>Lafayette Energy Partners LP</v>
      </c>
      <c r="F8930" s="5"/>
      <c r="G8930" s="1" t="n">
        <v>50788</v>
      </c>
      <c r="H8930" s="1" t="s">
        <v>13272</v>
      </c>
      <c r="I8930" s="1" t="n">
        <v>21148</v>
      </c>
      <c r="J8930" s="1" t="s">
        <v>7811</v>
      </c>
      <c r="K8930" s="1" t="s">
        <v>12678</v>
      </c>
    </row>
    <row r="8931" customFormat="false" ht="15" hidden="false" customHeight="true" outlineLevel="0" collapsed="false">
      <c r="A8931" s="1" t="n">
        <f aca="false">MAX($A$2:$A8930)+1</f>
        <v>7949</v>
      </c>
      <c r="C8931" s="1" t="str">
        <f aca="false">IF(H8931="",F8931,H8931)</f>
        <v>Kensico</v>
      </c>
      <c r="F8931" s="5"/>
      <c r="G8931" s="1" t="n">
        <v>650</v>
      </c>
      <c r="H8931" s="1" t="s">
        <v>13273</v>
      </c>
      <c r="I8931" s="1" t="n">
        <v>15296</v>
      </c>
      <c r="J8931" s="1" t="s">
        <v>2968</v>
      </c>
      <c r="K8931" s="1" t="s">
        <v>12678</v>
      </c>
    </row>
    <row r="8932" customFormat="false" ht="15" hidden="false" customHeight="true" outlineLevel="0" collapsed="false">
      <c r="A8932" s="1" t="n">
        <f aca="false">MAX($A$2:$A8931)+1</f>
        <v>7950</v>
      </c>
      <c r="C8932" s="1" t="str">
        <f aca="false">IF(H8932="",F8932,H8932)</f>
        <v>Foothills Generating LLC</v>
      </c>
      <c r="F8932" s="5"/>
      <c r="G8932" s="1" t="n">
        <v>55883</v>
      </c>
      <c r="H8932" s="1" t="s">
        <v>13274</v>
      </c>
      <c r="I8932" s="1" t="n">
        <v>6480</v>
      </c>
      <c r="J8932" s="1" t="s">
        <v>13275</v>
      </c>
      <c r="K8932" s="1" t="s">
        <v>12678</v>
      </c>
    </row>
    <row r="8933" customFormat="false" ht="15" hidden="false" customHeight="true" outlineLevel="0" collapsed="false">
      <c r="A8933" s="1" t="n">
        <f aca="false">MAX($A$2:$A8932)+1</f>
        <v>7951</v>
      </c>
      <c r="C8933" s="1" t="str">
        <f aca="false">IF(H8933="",F8933,H8933)</f>
        <v>Crozer Chester Medical Center</v>
      </c>
      <c r="F8933" s="5"/>
      <c r="G8933" s="1" t="n">
        <v>10097</v>
      </c>
      <c r="H8933" s="1" t="s">
        <v>13276</v>
      </c>
      <c r="I8933" s="1" t="n">
        <v>54825</v>
      </c>
      <c r="J8933" s="1" t="s">
        <v>13276</v>
      </c>
      <c r="K8933" s="1" t="s">
        <v>12678</v>
      </c>
    </row>
    <row r="8934" customFormat="false" ht="15" hidden="false" customHeight="true" outlineLevel="0" collapsed="false">
      <c r="A8934" s="1" t="n">
        <f aca="false">MAX($A$2:$A8933)+1</f>
        <v>7952</v>
      </c>
      <c r="C8934" s="1" t="str">
        <f aca="false">IF(H8934="",F8934,H8934)</f>
        <v>Vernon</v>
      </c>
      <c r="F8934" s="5"/>
      <c r="G8934" s="1" t="n">
        <v>7436</v>
      </c>
      <c r="H8934" s="1" t="s">
        <v>3263</v>
      </c>
      <c r="I8934" s="1" t="n">
        <v>19798</v>
      </c>
      <c r="J8934" s="1" t="s">
        <v>8655</v>
      </c>
      <c r="K8934" s="1" t="s">
        <v>12678</v>
      </c>
    </row>
    <row r="8935" customFormat="false" ht="15" hidden="false" customHeight="true" outlineLevel="0" collapsed="false">
      <c r="A8935" s="1" t="n">
        <f aca="false">MAX($A$2:$A8934)+1</f>
        <v>7953</v>
      </c>
      <c r="C8935" s="1" t="str">
        <f aca="false">IF(H8935="",F8935,H8935)</f>
        <v>Woodlands Area Power Project</v>
      </c>
      <c r="F8935" s="5"/>
      <c r="G8935" s="1" t="n">
        <v>56882</v>
      </c>
      <c r="H8935" s="1" t="s">
        <v>13277</v>
      </c>
      <c r="I8935" s="1" t="n">
        <v>56082</v>
      </c>
      <c r="J8935" s="1" t="s">
        <v>12997</v>
      </c>
      <c r="K8935" s="1" t="s">
        <v>12678</v>
      </c>
    </row>
    <row r="8936" customFormat="false" ht="15" hidden="false" customHeight="true" outlineLevel="0" collapsed="false">
      <c r="A8936" s="1" t="n">
        <f aca="false">MAX($A$2:$A8935)+1</f>
        <v>7954</v>
      </c>
      <c r="C8936" s="1" t="str">
        <f aca="false">IF(H8936="",F8936,H8936)</f>
        <v>SECC</v>
      </c>
      <c r="F8936" s="5"/>
      <c r="G8936" s="1" t="n">
        <v>7730</v>
      </c>
      <c r="H8936" s="1" t="s">
        <v>13278</v>
      </c>
      <c r="I8936" s="1" t="n">
        <v>3989</v>
      </c>
      <c r="J8936" s="1" t="s">
        <v>13279</v>
      </c>
      <c r="K8936" s="1" t="s">
        <v>12678</v>
      </c>
    </row>
    <row r="8937" customFormat="false" ht="15" hidden="false" customHeight="true" outlineLevel="0" collapsed="false">
      <c r="A8937" s="1" t="n">
        <f aca="false">MAX($A$2:$A8936)+1</f>
        <v>7955</v>
      </c>
      <c r="C8937" s="1" t="str">
        <f aca="false">IF(H8937="",F8937,H8937)</f>
        <v>Vandalia</v>
      </c>
      <c r="F8937" s="5"/>
      <c r="G8937" s="1" t="n">
        <v>2165</v>
      </c>
      <c r="H8937" s="1" t="s">
        <v>13280</v>
      </c>
      <c r="I8937" s="1" t="n">
        <v>19722</v>
      </c>
      <c r="J8937" s="1" t="s">
        <v>13281</v>
      </c>
      <c r="K8937" s="1" t="s">
        <v>12678</v>
      </c>
    </row>
    <row r="8938" customFormat="false" ht="15" hidden="false" customHeight="true" outlineLevel="0" collapsed="false">
      <c r="A8938" s="1" t="n">
        <f aca="false">MAX($A$2:$A8937)+1</f>
        <v>7956</v>
      </c>
      <c r="C8938" s="1" t="str">
        <f aca="false">IF(H8938="",F8938,H8938)</f>
        <v>Wilbur East Power Plant</v>
      </c>
      <c r="F8938" s="5"/>
      <c r="G8938" s="1" t="n">
        <v>10370</v>
      </c>
      <c r="H8938" s="1" t="s">
        <v>13282</v>
      </c>
      <c r="I8938" s="1" t="n">
        <v>7840</v>
      </c>
      <c r="J8938" s="1" t="s">
        <v>13005</v>
      </c>
      <c r="K8938" s="1" t="s">
        <v>12678</v>
      </c>
    </row>
    <row r="8939" customFormat="false" ht="15" hidden="false" customHeight="true" outlineLevel="0" collapsed="false">
      <c r="A8939" s="1" t="n">
        <f aca="false">MAX($A$2:$A8938)+1</f>
        <v>7957</v>
      </c>
      <c r="C8939" s="1" t="str">
        <f aca="false">IF(H8939="",F8939,H8939)</f>
        <v>Deepwater</v>
      </c>
      <c r="F8939" s="5"/>
      <c r="G8939" s="1" t="n">
        <v>2384</v>
      </c>
      <c r="H8939" s="1" t="s">
        <v>13013</v>
      </c>
      <c r="I8939" s="1" t="n">
        <v>56606</v>
      </c>
      <c r="J8939" s="1" t="s">
        <v>4572</v>
      </c>
      <c r="K8939" s="1" t="s">
        <v>12678</v>
      </c>
    </row>
    <row r="8940" customFormat="false" ht="15" hidden="false" customHeight="true" outlineLevel="0" collapsed="false">
      <c r="A8940" s="1" t="n">
        <f aca="false">MAX($A$2:$A8939)+1</f>
        <v>7958</v>
      </c>
      <c r="C8940" s="1" t="str">
        <f aca="false">IF(H8940="",F8940,H8940)</f>
        <v>Sierra SunTower Solar Generating Station</v>
      </c>
      <c r="F8940" s="5"/>
      <c r="G8940" s="1" t="n">
        <v>57323</v>
      </c>
      <c r="H8940" s="1" t="s">
        <v>13283</v>
      </c>
      <c r="I8940" s="1" t="n">
        <v>56679</v>
      </c>
      <c r="J8940" s="1" t="s">
        <v>13284</v>
      </c>
      <c r="K8940" s="1" t="s">
        <v>12678</v>
      </c>
    </row>
    <row r="8941" customFormat="false" ht="15" hidden="false" customHeight="true" outlineLevel="0" collapsed="false">
      <c r="A8941" s="1" t="n">
        <f aca="false">MAX($A$2:$A8940)+1</f>
        <v>7959</v>
      </c>
      <c r="C8941" s="1" t="str">
        <f aca="false">IF(H8941="",F8941,H8941)</f>
        <v>Diamond Walnut</v>
      </c>
      <c r="F8941" s="5"/>
      <c r="G8941" s="1" t="n">
        <v>10257</v>
      </c>
      <c r="H8941" s="1" t="s">
        <v>13285</v>
      </c>
      <c r="I8941" s="1" t="n">
        <v>5189</v>
      </c>
      <c r="J8941" s="1" t="s">
        <v>13286</v>
      </c>
      <c r="K8941" s="1" t="s">
        <v>12678</v>
      </c>
    </row>
    <row r="8942" customFormat="false" ht="15" hidden="false" customHeight="true" outlineLevel="0" collapsed="false">
      <c r="A8942" s="1" t="n">
        <f aca="false">MAX($A$2:$A8941)+1</f>
        <v>7960</v>
      </c>
      <c r="C8942" s="1" t="str">
        <f aca="false">IF(H8942="",F8942,H8942)</f>
        <v>G F Weaton Power Station</v>
      </c>
      <c r="F8942" s="5"/>
      <c r="G8942" s="1" t="n">
        <v>50130</v>
      </c>
      <c r="H8942" s="1" t="s">
        <v>13287</v>
      </c>
      <c r="I8942" s="1" t="n">
        <v>54881</v>
      </c>
      <c r="J8942" s="1" t="s">
        <v>13288</v>
      </c>
      <c r="K8942" s="1" t="s">
        <v>12678</v>
      </c>
    </row>
    <row r="8943" customFormat="false" ht="15" hidden="false" customHeight="true" outlineLevel="0" collapsed="false">
      <c r="A8943" s="1" t="n">
        <f aca="false">MAX($A$2:$A8942)+1</f>
        <v>7961</v>
      </c>
      <c r="C8943" s="1" t="str">
        <f aca="false">IF(H8943="",F8943,H8943)</f>
        <v>Newark Power Plant</v>
      </c>
      <c r="F8943" s="5"/>
      <c r="G8943" s="1" t="n">
        <v>50797</v>
      </c>
      <c r="H8943" s="1" t="s">
        <v>13289</v>
      </c>
      <c r="I8943" s="1" t="n">
        <v>2895</v>
      </c>
      <c r="J8943" s="1" t="s">
        <v>13290</v>
      </c>
      <c r="K8943" s="1" t="s">
        <v>12678</v>
      </c>
    </row>
    <row r="8944" customFormat="false" ht="15" hidden="false" customHeight="true" outlineLevel="0" collapsed="false">
      <c r="A8944" s="1" t="n">
        <f aca="false">MAX($A$2:$A8943)+1</f>
        <v>7962</v>
      </c>
      <c r="C8944" s="1" t="str">
        <f aca="false">IF(H8944="",F8944,H8944)</f>
        <v>R Madison</v>
      </c>
      <c r="F8944" s="5"/>
      <c r="G8944" s="1" t="n">
        <v>596</v>
      </c>
      <c r="H8944" s="1" t="s">
        <v>13291</v>
      </c>
      <c r="I8944" s="1" t="n">
        <v>4252</v>
      </c>
      <c r="J8944" s="1" t="s">
        <v>13292</v>
      </c>
      <c r="K8944" s="1" t="s">
        <v>12678</v>
      </c>
    </row>
    <row r="8945" customFormat="false" ht="15" hidden="false" customHeight="true" outlineLevel="0" collapsed="false">
      <c r="A8945" s="1" t="n">
        <f aca="false">A235</f>
        <v>158</v>
      </c>
      <c r="C8945" s="1" t="str">
        <f aca="false">IF(H8945="",F8945,H8945)</f>
        <v>DeSoto County Plant</v>
      </c>
      <c r="D8945" s="1" t="n">
        <v>247</v>
      </c>
      <c r="E8945" s="1" t="s">
        <v>13293</v>
      </c>
      <c r="F8945" s="5" t="s">
        <v>13294</v>
      </c>
      <c r="G8945" s="1" t="n">
        <v>55422</v>
      </c>
      <c r="H8945" s="1" t="s">
        <v>13295</v>
      </c>
      <c r="I8945" s="1" t="n">
        <v>56490</v>
      </c>
      <c r="J8945" s="1" t="s">
        <v>13296</v>
      </c>
      <c r="K8945" s="1" t="s">
        <v>13297</v>
      </c>
    </row>
    <row r="8946" customFormat="false" ht="15" hidden="false" customHeight="true" outlineLevel="0" collapsed="false">
      <c r="A8946" s="1" t="n">
        <f aca="false">MAX($A$2:$A8945)+1</f>
        <v>7963</v>
      </c>
      <c r="C8946" s="1" t="str">
        <f aca="false">IF(H8946="",F8946,H8946)</f>
        <v>North Carolina Solar Bethea II</v>
      </c>
      <c r="F8946" s="5"/>
      <c r="G8946" s="1" t="n">
        <v>58532</v>
      </c>
      <c r="H8946" s="1" t="s">
        <v>13298</v>
      </c>
      <c r="I8946" s="1" t="n">
        <v>58504</v>
      </c>
      <c r="J8946" s="1" t="s">
        <v>13299</v>
      </c>
      <c r="K8946" s="1" t="s">
        <v>12678</v>
      </c>
    </row>
    <row r="8947" customFormat="false" ht="15" hidden="false" customHeight="true" outlineLevel="0" collapsed="false">
      <c r="A8947" s="1" t="n">
        <f aca="false">MAX($A$2:$A8946)+1</f>
        <v>7964</v>
      </c>
      <c r="C8947" s="1" t="str">
        <f aca="false">IF(H8947="",F8947,H8947)</f>
        <v>Southbridge Energy Center LLC</v>
      </c>
      <c r="F8947" s="5"/>
      <c r="G8947" s="1" t="n">
        <v>54373</v>
      </c>
      <c r="H8947" s="1" t="s">
        <v>13300</v>
      </c>
      <c r="I8947" s="1" t="n">
        <v>50081</v>
      </c>
      <c r="J8947" s="1" t="s">
        <v>12902</v>
      </c>
      <c r="K8947" s="1" t="s">
        <v>12678</v>
      </c>
    </row>
    <row r="8948" customFormat="false" ht="15" hidden="false" customHeight="true" outlineLevel="0" collapsed="false">
      <c r="A8948" s="1" t="n">
        <f aca="false">MAX($A$2:$A8947)+1</f>
        <v>7965</v>
      </c>
      <c r="C8948" s="1" t="str">
        <f aca="false">IF(H8948="",F8948,H8948)</f>
        <v>La Palma</v>
      </c>
      <c r="F8948" s="5"/>
      <c r="G8948" s="1" t="n">
        <v>3442</v>
      </c>
      <c r="H8948" s="1" t="s">
        <v>13301</v>
      </c>
      <c r="I8948" s="1" t="n">
        <v>54907</v>
      </c>
      <c r="J8948" s="1" t="s">
        <v>4909</v>
      </c>
      <c r="K8948" s="1" t="s">
        <v>12678</v>
      </c>
    </row>
    <row r="8949" customFormat="false" ht="15" hidden="false" customHeight="true" outlineLevel="0" collapsed="false">
      <c r="A8949" s="1" t="n">
        <f aca="false">MAX($A$2:$A8948)+1</f>
        <v>7966</v>
      </c>
      <c r="C8949" s="1" t="str">
        <f aca="false">IF(H8949="",F8949,H8949)</f>
        <v>Webster</v>
      </c>
      <c r="F8949" s="5"/>
      <c r="G8949" s="1" t="n">
        <v>3471</v>
      </c>
      <c r="H8949" s="1" t="s">
        <v>13017</v>
      </c>
      <c r="I8949" s="1" t="n">
        <v>54888</v>
      </c>
      <c r="J8949" s="1" t="s">
        <v>3500</v>
      </c>
      <c r="K8949" s="1" t="s">
        <v>12678</v>
      </c>
    </row>
    <row r="8950" customFormat="false" ht="15" hidden="false" customHeight="true" outlineLevel="0" collapsed="false">
      <c r="A8950" s="1" t="n">
        <f aca="false">MAX($A$2:$A8949)+1</f>
        <v>7967</v>
      </c>
      <c r="C8950" s="1" t="str">
        <f aca="false">IF(H8950="",F8950,H8950)</f>
        <v>Rittman Paperboard</v>
      </c>
      <c r="F8950" s="5"/>
      <c r="G8950" s="1" t="n">
        <v>54235</v>
      </c>
      <c r="H8950" s="1" t="s">
        <v>13302</v>
      </c>
      <c r="I8950" s="1" t="n">
        <v>2999</v>
      </c>
      <c r="J8950" s="1" t="s">
        <v>13303</v>
      </c>
      <c r="K8950" s="1" t="s">
        <v>12678</v>
      </c>
    </row>
    <row r="8951" customFormat="false" ht="15" hidden="false" customHeight="true" outlineLevel="0" collapsed="false">
      <c r="A8951" s="1" t="n">
        <f aca="false">MAX($A$2:$A8950)+1</f>
        <v>7968</v>
      </c>
      <c r="C8951" s="1" t="str">
        <f aca="false">IF(H8951="",F8951,H8951)</f>
        <v>Memphis Hardwood Flooring</v>
      </c>
      <c r="F8951" s="5"/>
      <c r="G8951" s="1" t="n">
        <v>10178</v>
      </c>
      <c r="H8951" s="1" t="s">
        <v>13304</v>
      </c>
      <c r="I8951" s="1" t="n">
        <v>55915</v>
      </c>
      <c r="J8951" s="1" t="s">
        <v>13305</v>
      </c>
      <c r="K8951" s="1" t="s">
        <v>12678</v>
      </c>
    </row>
    <row r="8952" customFormat="false" ht="15" hidden="false" customHeight="true" outlineLevel="0" collapsed="false">
      <c r="A8952" s="1" t="n">
        <f aca="false">MAX($A$2:$A8951)+1</f>
        <v>7969</v>
      </c>
      <c r="C8952" s="1" t="str">
        <f aca="false">IF(H8952="",F8952,H8952)</f>
        <v>Mullen</v>
      </c>
      <c r="F8952" s="5"/>
      <c r="G8952" s="1" t="n">
        <v>2280</v>
      </c>
      <c r="H8952" s="1" t="s">
        <v>13306</v>
      </c>
      <c r="I8952" s="1" t="n">
        <v>13090</v>
      </c>
      <c r="J8952" s="1" t="s">
        <v>13307</v>
      </c>
      <c r="K8952" s="1" t="s">
        <v>12678</v>
      </c>
    </row>
    <row r="8953" customFormat="false" ht="15" hidden="false" customHeight="true" outlineLevel="0" collapsed="false">
      <c r="A8953" s="1" t="n">
        <f aca="false">MAX($A$2:$A8952)+1</f>
        <v>7970</v>
      </c>
      <c r="C8953" s="1" t="str">
        <f aca="false">IF(H8953="",F8953,H8953)</f>
        <v>ESI Project</v>
      </c>
      <c r="F8953" s="5"/>
      <c r="G8953" s="1" t="n">
        <v>50819</v>
      </c>
      <c r="H8953" s="1" t="s">
        <v>13308</v>
      </c>
      <c r="I8953" s="1" t="n">
        <v>19740</v>
      </c>
      <c r="J8953" s="1" t="s">
        <v>7355</v>
      </c>
      <c r="K8953" s="1" t="s">
        <v>12678</v>
      </c>
    </row>
    <row r="8954" customFormat="false" ht="15" hidden="false" customHeight="true" outlineLevel="0" collapsed="false">
      <c r="A8954" s="1" t="n">
        <f aca="false">MAX($A$2:$A8953)+1</f>
        <v>7971</v>
      </c>
      <c r="C8954" s="1" t="str">
        <f aca="false">IF(H8954="",F8954,H8954)</f>
        <v>Norton</v>
      </c>
      <c r="F8954" s="5"/>
      <c r="G8954" s="1" t="n">
        <v>1310</v>
      </c>
      <c r="H8954" s="1" t="s">
        <v>13309</v>
      </c>
      <c r="I8954" s="1" t="n">
        <v>13819</v>
      </c>
      <c r="J8954" s="1" t="s">
        <v>13310</v>
      </c>
      <c r="K8954" s="1" t="s">
        <v>12678</v>
      </c>
    </row>
    <row r="8955" customFormat="false" ht="15" hidden="false" customHeight="true" outlineLevel="0" collapsed="false">
      <c r="A8955" s="1" t="n">
        <f aca="false">MAX($A$2:$A8954)+1</f>
        <v>7972</v>
      </c>
      <c r="C8955" s="1" t="str">
        <f aca="false">IF(H8955="",F8955,H8955)</f>
        <v>Greenville Steam</v>
      </c>
      <c r="F8955" s="5"/>
      <c r="G8955" s="1" t="n">
        <v>54852</v>
      </c>
      <c r="H8955" s="1" t="s">
        <v>13311</v>
      </c>
      <c r="I8955" s="1" t="n">
        <v>7662</v>
      </c>
      <c r="J8955" s="1" t="s">
        <v>13312</v>
      </c>
      <c r="K8955" s="1" t="s">
        <v>12678</v>
      </c>
    </row>
    <row r="8956" customFormat="false" ht="15" hidden="false" customHeight="true" outlineLevel="0" collapsed="false">
      <c r="A8956" s="1" t="n">
        <f aca="false">MAX($A$2:$A8955)+1</f>
        <v>7973</v>
      </c>
      <c r="C8956" s="1" t="str">
        <f aca="false">IF(H8956="",F8956,H8956)</f>
        <v>SEGS II</v>
      </c>
      <c r="F8956" s="5"/>
      <c r="G8956" s="1" t="n">
        <v>10438</v>
      </c>
      <c r="H8956" s="1" t="s">
        <v>13313</v>
      </c>
      <c r="I8956" s="1" t="n">
        <v>56575</v>
      </c>
      <c r="J8956" s="1" t="s">
        <v>13314</v>
      </c>
      <c r="K8956" s="1" t="s">
        <v>12678</v>
      </c>
    </row>
    <row r="8957" customFormat="false" ht="15" hidden="false" customHeight="true" outlineLevel="0" collapsed="false">
      <c r="A8957" s="1" t="n">
        <f aca="false">MAX($A$2:$A8956)+1</f>
        <v>7974</v>
      </c>
      <c r="C8957" s="1" t="str">
        <f aca="false">IF(H8957="",F8957,H8957)</f>
        <v>Rincon Facility</v>
      </c>
      <c r="F8957" s="5"/>
      <c r="G8957" s="1" t="n">
        <v>54445</v>
      </c>
      <c r="H8957" s="1" t="s">
        <v>13315</v>
      </c>
      <c r="I8957" s="1" t="n">
        <v>34649</v>
      </c>
      <c r="J8957" s="1" t="s">
        <v>13316</v>
      </c>
      <c r="K8957" s="1" t="s">
        <v>12678</v>
      </c>
    </row>
    <row r="8958" customFormat="false" ht="15" hidden="false" customHeight="true" outlineLevel="0" collapsed="false">
      <c r="A8958" s="1" t="n">
        <f aca="false">MAX($A$2:$A8957)+1</f>
        <v>7975</v>
      </c>
      <c r="C8958" s="1" t="str">
        <f aca="false">IF(H8958="",F8958,H8958)</f>
        <v>Springdale Power Station</v>
      </c>
      <c r="F8958" s="5"/>
      <c r="G8958" s="1" t="n">
        <v>3182</v>
      </c>
      <c r="H8958" s="1" t="s">
        <v>13317</v>
      </c>
      <c r="I8958" s="1" t="n">
        <v>23279</v>
      </c>
      <c r="J8958" s="1" t="s">
        <v>692</v>
      </c>
      <c r="K8958" s="1" t="s">
        <v>12678</v>
      </c>
    </row>
    <row r="8959" customFormat="false" ht="15" hidden="false" customHeight="true" outlineLevel="0" collapsed="false">
      <c r="A8959" s="1" t="n">
        <f aca="false">MAX($A$2:$A8958)+1</f>
        <v>7976</v>
      </c>
      <c r="C8959" s="1" t="str">
        <f aca="false">IF(H8959="",F8959,H8959)</f>
        <v>Newby Island I</v>
      </c>
      <c r="F8959" s="5"/>
      <c r="G8959" s="1" t="n">
        <v>10388</v>
      </c>
      <c r="H8959" s="1" t="s">
        <v>13318</v>
      </c>
      <c r="I8959" s="1" t="n">
        <v>25049</v>
      </c>
      <c r="J8959" s="1" t="s">
        <v>8421</v>
      </c>
      <c r="K8959" s="1" t="s">
        <v>12678</v>
      </c>
    </row>
    <row r="8960" customFormat="false" ht="15" hidden="false" customHeight="true" outlineLevel="0" collapsed="false">
      <c r="A8960" s="1" t="n">
        <f aca="false">MAX($A$2:$A8959)+1</f>
        <v>7977</v>
      </c>
      <c r="C8960" s="1" t="str">
        <f aca="false">IF(H8960="",F8960,H8960)</f>
        <v>Pryor Power Plant</v>
      </c>
      <c r="F8960" s="5"/>
      <c r="G8960" s="1" t="n">
        <v>50991</v>
      </c>
      <c r="H8960" s="1" t="s">
        <v>13319</v>
      </c>
      <c r="I8960" s="1" t="n">
        <v>2852</v>
      </c>
      <c r="J8960" s="1" t="s">
        <v>13320</v>
      </c>
      <c r="K8960" s="1" t="s">
        <v>12678</v>
      </c>
    </row>
    <row r="8961" customFormat="false" ht="15" hidden="false" customHeight="true" outlineLevel="0" collapsed="false">
      <c r="A8961" s="1" t="n">
        <f aca="false">A1004</f>
        <v>671</v>
      </c>
      <c r="C8961" s="1" t="str">
        <f aca="false">IF(H8961="",F8961,H8961)</f>
        <v>Bar Harbor</v>
      </c>
      <c r="D8961" s="1" t="n">
        <v>158</v>
      </c>
      <c r="E8961" s="1" t="s">
        <v>1599</v>
      </c>
      <c r="F8961" s="5" t="s">
        <v>13321</v>
      </c>
      <c r="G8961" s="1" t="n">
        <v>1466</v>
      </c>
      <c r="H8961" s="1" t="s">
        <v>1600</v>
      </c>
      <c r="I8961" s="1" t="n">
        <v>1179</v>
      </c>
      <c r="J8961" s="1" t="s">
        <v>1601</v>
      </c>
      <c r="K8961" s="1" t="s">
        <v>183</v>
      </c>
    </row>
    <row r="8962" customFormat="false" ht="15" hidden="false" customHeight="true" outlineLevel="0" collapsed="false">
      <c r="A8962" s="1" t="n">
        <f aca="false">MAX($A$2:$A8961)+1</f>
        <v>7978</v>
      </c>
      <c r="C8962" s="1" t="str">
        <f aca="false">IF(H8962="",F8962,H8962)</f>
        <v>J D Bassett Manufacturing</v>
      </c>
      <c r="F8962" s="5"/>
      <c r="G8962" s="1" t="n">
        <v>50912</v>
      </c>
      <c r="H8962" s="1" t="s">
        <v>13322</v>
      </c>
      <c r="I8962" s="1" t="n">
        <v>1311</v>
      </c>
      <c r="J8962" s="1" t="s">
        <v>13323</v>
      </c>
      <c r="K8962" s="1" t="s">
        <v>12678</v>
      </c>
    </row>
    <row r="8963" customFormat="false" ht="15" hidden="false" customHeight="true" outlineLevel="0" collapsed="false">
      <c r="A8963" s="1" t="n">
        <f aca="false">MAX($A$2:$A8962)+1</f>
        <v>7979</v>
      </c>
      <c r="C8963" s="1" t="str">
        <f aca="false">IF(H8963="",F8963,H8963)</f>
        <v>Zilwaukee Generating Station</v>
      </c>
      <c r="F8963" s="5"/>
      <c r="G8963" s="1" t="n">
        <v>56023</v>
      </c>
      <c r="H8963" s="1" t="s">
        <v>13324</v>
      </c>
      <c r="I8963" s="1" t="n">
        <v>3635</v>
      </c>
      <c r="J8963" s="1" t="s">
        <v>13325</v>
      </c>
      <c r="K8963" s="1" t="s">
        <v>12678</v>
      </c>
    </row>
    <row r="8964" customFormat="false" ht="15" hidden="false" customHeight="true" outlineLevel="0" collapsed="false">
      <c r="A8964" s="1" t="n">
        <f aca="false">MAX($A$2:$A8963)+1</f>
        <v>7980</v>
      </c>
      <c r="C8964" s="1" t="str">
        <f aca="false">IF(H8964="",F8964,H8964)</f>
        <v>Pekin Paperboard</v>
      </c>
      <c r="F8964" s="5"/>
      <c r="G8964" s="1" t="n">
        <v>54664</v>
      </c>
      <c r="H8964" s="1" t="s">
        <v>13326</v>
      </c>
      <c r="I8964" s="1" t="n">
        <v>14661</v>
      </c>
      <c r="J8964" s="1" t="s">
        <v>13327</v>
      </c>
      <c r="K8964" s="1" t="s">
        <v>12678</v>
      </c>
    </row>
    <row r="8965" customFormat="false" ht="15" hidden="false" customHeight="true" outlineLevel="0" collapsed="false">
      <c r="A8965" s="1" t="n">
        <f aca="false">MAX($A$2:$A8964)+1</f>
        <v>7981</v>
      </c>
      <c r="C8965" s="1" t="str">
        <f aca="false">IF(H8965="",F8965,H8965)</f>
        <v>Philadelphia Water Department Southwest</v>
      </c>
      <c r="F8965" s="5"/>
      <c r="G8965" s="1" t="n">
        <v>55331</v>
      </c>
      <c r="H8965" s="1" t="s">
        <v>13328</v>
      </c>
      <c r="I8965" s="1" t="n">
        <v>14687</v>
      </c>
      <c r="J8965" s="1" t="s">
        <v>13218</v>
      </c>
      <c r="K8965" s="1" t="s">
        <v>12678</v>
      </c>
    </row>
    <row r="8966" customFormat="false" ht="15" hidden="false" customHeight="true" outlineLevel="0" collapsed="false">
      <c r="A8966" s="1" t="n">
        <f aca="false">MAX($A$2:$A8965)+1</f>
        <v>7982</v>
      </c>
      <c r="C8966" s="1" t="str">
        <f aca="false">IF(H8966="",F8966,H8966)</f>
        <v>Glen Gardner</v>
      </c>
      <c r="F8966" s="5"/>
      <c r="G8966" s="1" t="n">
        <v>8227</v>
      </c>
      <c r="H8966" s="1" t="s">
        <v>13329</v>
      </c>
      <c r="I8966" s="1" t="n">
        <v>17235</v>
      </c>
      <c r="J8966" s="1" t="s">
        <v>12860</v>
      </c>
      <c r="K8966" s="1" t="s">
        <v>12678</v>
      </c>
    </row>
    <row r="8967" customFormat="false" ht="15" hidden="false" customHeight="true" outlineLevel="0" collapsed="false">
      <c r="A8967" s="1" t="n">
        <f aca="false">MAX($A$2:$A8966)+1</f>
        <v>7983</v>
      </c>
      <c r="C8967" s="1" t="str">
        <f aca="false">IF(H8967="",F8967,H8967)</f>
        <v>Ewa Nui Substation DG</v>
      </c>
      <c r="F8967" s="5"/>
      <c r="G8967" s="1" t="n">
        <v>56330</v>
      </c>
      <c r="H8967" s="1" t="s">
        <v>13330</v>
      </c>
      <c r="I8967" s="1" t="n">
        <v>19547</v>
      </c>
      <c r="J8967" s="1" t="s">
        <v>2760</v>
      </c>
      <c r="K8967" s="1" t="s">
        <v>12678</v>
      </c>
    </row>
    <row r="8968" customFormat="false" ht="15" hidden="false" customHeight="true" outlineLevel="0" collapsed="false">
      <c r="A8968" s="1" t="n">
        <f aca="false">MAX($A$2:$A8967)+1</f>
        <v>7984</v>
      </c>
      <c r="C8968" s="1" t="str">
        <f aca="false">IF(H8968="",F8968,H8968)</f>
        <v>Moorhead</v>
      </c>
      <c r="F8968" s="5"/>
      <c r="G8968" s="1" t="n">
        <v>1995</v>
      </c>
      <c r="H8968" s="1" t="s">
        <v>13331</v>
      </c>
      <c r="I8968" s="1" t="n">
        <v>12894</v>
      </c>
      <c r="J8968" s="1" t="s">
        <v>13332</v>
      </c>
      <c r="K8968" s="1" t="s">
        <v>12678</v>
      </c>
    </row>
    <row r="8969" customFormat="false" ht="15" hidden="false" customHeight="true" outlineLevel="0" collapsed="false">
      <c r="A8969" s="1" t="n">
        <f aca="false">MAX($A$2:$A8968)+1</f>
        <v>7985</v>
      </c>
      <c r="C8969" s="1" t="str">
        <f aca="false">IF(H8969="",F8969,H8969)</f>
        <v>Cargill Hammond</v>
      </c>
      <c r="F8969" s="5"/>
      <c r="G8969" s="1" t="n">
        <v>55537</v>
      </c>
      <c r="H8969" s="1" t="s">
        <v>13333</v>
      </c>
      <c r="I8969" s="1" t="n">
        <v>3335</v>
      </c>
      <c r="J8969" s="1" t="s">
        <v>13333</v>
      </c>
      <c r="K8969" s="1" t="s">
        <v>12678</v>
      </c>
    </row>
    <row r="8970" customFormat="false" ht="15" hidden="false" customHeight="true" outlineLevel="0" collapsed="false">
      <c r="A8970" s="1" t="n">
        <f aca="false">MAX($A$2:$A8969)+1</f>
        <v>7986</v>
      </c>
      <c r="C8970" s="1" t="str">
        <f aca="false">IF(H8970="",F8970,H8970)</f>
        <v>Deer Park Plant</v>
      </c>
      <c r="F8970" s="5"/>
      <c r="G8970" s="1" t="n">
        <v>50471</v>
      </c>
      <c r="H8970" s="1" t="s">
        <v>13334</v>
      </c>
      <c r="I8970" s="1" t="n">
        <v>14254</v>
      </c>
      <c r="J8970" s="1" t="s">
        <v>6527</v>
      </c>
      <c r="K8970" s="1" t="s">
        <v>12678</v>
      </c>
    </row>
    <row r="8971" customFormat="false" ht="15" hidden="false" customHeight="true" outlineLevel="0" collapsed="false">
      <c r="A8971" s="1" t="n">
        <f aca="false">MAX($A$2:$A8970)+1</f>
        <v>7987</v>
      </c>
      <c r="C8971" s="1" t="str">
        <f aca="false">IF(H8971="",F8971,H8971)</f>
        <v>Somerset Station</v>
      </c>
      <c r="F8971" s="5"/>
      <c r="G8971" s="1" t="n">
        <v>1613</v>
      </c>
      <c r="H8971" s="1" t="s">
        <v>13335</v>
      </c>
      <c r="I8971" s="1" t="n">
        <v>29878</v>
      </c>
      <c r="J8971" s="1" t="s">
        <v>13336</v>
      </c>
      <c r="K8971" s="1" t="s">
        <v>12678</v>
      </c>
    </row>
    <row r="8972" customFormat="false" ht="15" hidden="false" customHeight="true" outlineLevel="0" collapsed="false">
      <c r="A8972" s="1" t="n">
        <f aca="false">MAX($A$2:$A8971)+1</f>
        <v>7988</v>
      </c>
      <c r="C8972" s="1" t="str">
        <f aca="false">IF(H8972="",F8972,H8972)</f>
        <v>Coalinga 6C Cogen</v>
      </c>
      <c r="F8972" s="5"/>
      <c r="G8972" s="1" t="n">
        <v>52083</v>
      </c>
      <c r="H8972" s="1" t="s">
        <v>13337</v>
      </c>
      <c r="I8972" s="1" t="n">
        <v>54713</v>
      </c>
      <c r="J8972" s="1" t="s">
        <v>7070</v>
      </c>
      <c r="K8972" s="1" t="s">
        <v>12678</v>
      </c>
    </row>
    <row r="8973" customFormat="false" ht="15" hidden="false" customHeight="true" outlineLevel="0" collapsed="false">
      <c r="A8973" s="1" t="n">
        <f aca="false">MAX($A$2:$A8972)+1</f>
        <v>7989</v>
      </c>
      <c r="C8973" s="1" t="str">
        <f aca="false">IF(H8973="",F8973,H8973)</f>
        <v>Pulp Mill Power House</v>
      </c>
      <c r="F8973" s="5"/>
      <c r="G8973" s="1" t="n">
        <v>10074</v>
      </c>
      <c r="H8973" s="1" t="s">
        <v>13338</v>
      </c>
      <c r="I8973" s="1" t="n">
        <v>56391</v>
      </c>
      <c r="J8973" s="1" t="s">
        <v>13339</v>
      </c>
      <c r="K8973" s="1" t="s">
        <v>12678</v>
      </c>
    </row>
    <row r="8974" customFormat="false" ht="15" hidden="false" customHeight="true" outlineLevel="0" collapsed="false">
      <c r="A8974" s="1" t="n">
        <f aca="false">MAX($A$2:$A8973)+1</f>
        <v>7990</v>
      </c>
      <c r="C8974" s="1" t="str">
        <f aca="false">IF(H8974="",F8974,H8974)</f>
        <v>Piney Creek Project</v>
      </c>
      <c r="F8974" s="5"/>
      <c r="G8974" s="1" t="n">
        <v>54144</v>
      </c>
      <c r="H8974" s="1" t="s">
        <v>13340</v>
      </c>
      <c r="I8974" s="1" t="n">
        <v>4129</v>
      </c>
      <c r="J8974" s="1" t="s">
        <v>13341</v>
      </c>
      <c r="K8974" s="1" t="s">
        <v>12678</v>
      </c>
    </row>
    <row r="8975" customFormat="false" ht="15" hidden="false" customHeight="true" outlineLevel="0" collapsed="false">
      <c r="A8975" s="1" t="n">
        <f aca="false">MAX($A$2:$A8974)+1</f>
        <v>7991</v>
      </c>
      <c r="C8975" s="1" t="str">
        <f aca="false">IF(H8975="",F8975,H8975)</f>
        <v>Kansas State Univ Main Campus</v>
      </c>
      <c r="F8975" s="5"/>
      <c r="G8975" s="1" t="n">
        <v>54811</v>
      </c>
      <c r="H8975" s="1" t="s">
        <v>13342</v>
      </c>
      <c r="I8975" s="1" t="n">
        <v>10081</v>
      </c>
      <c r="J8975" s="1" t="s">
        <v>13343</v>
      </c>
      <c r="K8975" s="1" t="s">
        <v>12678</v>
      </c>
    </row>
    <row r="8976" customFormat="false" ht="15" hidden="false" customHeight="true" outlineLevel="0" collapsed="false">
      <c r="A8976" s="1" t="n">
        <f aca="false">MAX($A$2:$A8975)+1</f>
        <v>7992</v>
      </c>
      <c r="C8976" s="1" t="str">
        <f aca="false">IF(H8976="",F8976,H8976)</f>
        <v>General Electric Erie PA Power</v>
      </c>
      <c r="F8976" s="5"/>
      <c r="G8976" s="1" t="n">
        <v>50358</v>
      </c>
      <c r="H8976" s="1" t="s">
        <v>13344</v>
      </c>
      <c r="I8976" s="1" t="n">
        <v>7097</v>
      </c>
      <c r="J8976" s="1" t="s">
        <v>13345</v>
      </c>
      <c r="K8976" s="1" t="s">
        <v>12678</v>
      </c>
    </row>
    <row r="8977" customFormat="false" ht="15" hidden="false" customHeight="true" outlineLevel="0" collapsed="false">
      <c r="A8977" s="1" t="n">
        <f aca="false">MAX($A$2:$A8976)+1</f>
        <v>7993</v>
      </c>
      <c r="C8977" s="1" t="str">
        <f aca="false">IF(H8977="",F8977,H8977)</f>
        <v>Moretown Generating Station</v>
      </c>
      <c r="F8977" s="5"/>
      <c r="G8977" s="1" t="n">
        <v>52033</v>
      </c>
      <c r="H8977" s="1" t="s">
        <v>13346</v>
      </c>
      <c r="I8977" s="1" t="n">
        <v>12920</v>
      </c>
      <c r="J8977" s="1" t="s">
        <v>13347</v>
      </c>
      <c r="K8977" s="1" t="s">
        <v>12678</v>
      </c>
    </row>
    <row r="8978" customFormat="false" ht="15" hidden="false" customHeight="true" outlineLevel="0" collapsed="false">
      <c r="A8978" s="1" t="n">
        <f aca="false">MAX($A$2:$A8977)+1</f>
        <v>7994</v>
      </c>
      <c r="C8978" s="1" t="str">
        <f aca="false">IF(H8978="",F8978,H8978)</f>
        <v>P.E.R.C.</v>
      </c>
      <c r="F8978" s="5"/>
      <c r="G8978" s="1" t="n">
        <v>55772</v>
      </c>
      <c r="H8978" s="1" t="s">
        <v>13348</v>
      </c>
      <c r="I8978" s="1" t="n">
        <v>15519</v>
      </c>
      <c r="J8978" s="1" t="s">
        <v>13349</v>
      </c>
      <c r="K8978" s="1" t="s">
        <v>12678</v>
      </c>
    </row>
    <row r="8979" customFormat="false" ht="15" hidden="false" customHeight="true" outlineLevel="0" collapsed="false">
      <c r="A8979" s="1" t="n">
        <f aca="false">MAX($A$2:$A8978)+1</f>
        <v>7995</v>
      </c>
      <c r="C8979" s="1" t="str">
        <f aca="false">IF(H8979="",F8979,H8979)</f>
        <v>New Albany Energy Facility</v>
      </c>
      <c r="F8979" s="5"/>
      <c r="G8979" s="1" t="n">
        <v>55080</v>
      </c>
      <c r="H8979" s="1" t="s">
        <v>13350</v>
      </c>
      <c r="I8979" s="1" t="n">
        <v>49941</v>
      </c>
      <c r="J8979" s="1" t="s">
        <v>13107</v>
      </c>
      <c r="K8979" s="1" t="s">
        <v>12678</v>
      </c>
    </row>
    <row r="8980" customFormat="false" ht="15" hidden="false" customHeight="true" outlineLevel="0" collapsed="false">
      <c r="A8980" s="1" t="n">
        <f aca="false">MAX($A$2:$A8979)+1</f>
        <v>7996</v>
      </c>
      <c r="C8980" s="1" t="str">
        <f aca="false">IF(H8980="",F8980,H8980)</f>
        <v>Solar Star California II LLC</v>
      </c>
      <c r="F8980" s="5"/>
      <c r="G8980" s="1" t="n">
        <v>58143</v>
      </c>
      <c r="H8980" s="1" t="s">
        <v>10505</v>
      </c>
      <c r="I8980" s="1" t="n">
        <v>58101</v>
      </c>
      <c r="J8980" s="1" t="s">
        <v>10505</v>
      </c>
      <c r="K8980" s="1" t="s">
        <v>12678</v>
      </c>
    </row>
    <row r="8981" customFormat="false" ht="15" hidden="false" customHeight="true" outlineLevel="0" collapsed="false">
      <c r="A8981" s="1" t="n">
        <f aca="false">MAX($A$2:$A8980)+1</f>
        <v>7997</v>
      </c>
      <c r="C8981" s="1" t="str">
        <f aca="false">IF(H8981="",F8981,H8981)</f>
        <v>Wythe Park Power 3 Richmond Plant</v>
      </c>
      <c r="F8981" s="5"/>
      <c r="G8981" s="1" t="n">
        <v>54047</v>
      </c>
      <c r="H8981" s="1" t="s">
        <v>13351</v>
      </c>
      <c r="I8981" s="1" t="n">
        <v>21020</v>
      </c>
      <c r="J8981" s="1" t="s">
        <v>12738</v>
      </c>
      <c r="K8981" s="1" t="s">
        <v>12678</v>
      </c>
    </row>
    <row r="8982" customFormat="false" ht="15" hidden="false" customHeight="true" outlineLevel="0" collapsed="false">
      <c r="A8982" s="1" t="n">
        <f aca="false">MAX($A$2:$A8981)+1</f>
        <v>7998</v>
      </c>
      <c r="C8982" s="1" t="str">
        <f aca="false">IF(H8982="",F8982,H8982)</f>
        <v>International Paper Courtland Mill</v>
      </c>
      <c r="F8982" s="5"/>
      <c r="G8982" s="1" t="n">
        <v>50245</v>
      </c>
      <c r="H8982" s="1" t="s">
        <v>13352</v>
      </c>
      <c r="I8982" s="1" t="n">
        <v>9384</v>
      </c>
      <c r="J8982" s="1" t="s">
        <v>13353</v>
      </c>
      <c r="K8982" s="1" t="s">
        <v>12678</v>
      </c>
    </row>
    <row r="8983" customFormat="false" ht="15" hidden="false" customHeight="true" outlineLevel="0" collapsed="false">
      <c r="A8983" s="1" t="n">
        <f aca="false">MAX($A$2:$A8982)+1</f>
        <v>7999</v>
      </c>
      <c r="C8983" s="1" t="str">
        <f aca="false">IF(H8983="",F8983,H8983)</f>
        <v>Wheelabrator Martell</v>
      </c>
      <c r="F8983" s="5"/>
      <c r="G8983" s="1" t="n">
        <v>50950</v>
      </c>
      <c r="H8983" s="1" t="s">
        <v>13354</v>
      </c>
      <c r="I8983" s="1" t="n">
        <v>20541</v>
      </c>
      <c r="J8983" s="1" t="s">
        <v>6219</v>
      </c>
      <c r="K8983" s="1" t="s">
        <v>12678</v>
      </c>
    </row>
    <row r="8984" customFormat="false" ht="15" hidden="false" customHeight="true" outlineLevel="0" collapsed="false">
      <c r="A8984" s="1" t="n">
        <f aca="false">MAX($A$2:$A8983)+1</f>
        <v>8000</v>
      </c>
      <c r="C8984" s="1" t="str">
        <f aca="false">IF(H8984="",F8984,H8984)</f>
        <v>Mansfield</v>
      </c>
      <c r="F8984" s="5"/>
      <c r="G8984" s="1" t="n">
        <v>55046</v>
      </c>
      <c r="H8984" s="1" t="s">
        <v>2886</v>
      </c>
      <c r="I8984" s="1" t="n">
        <v>772</v>
      </c>
      <c r="J8984" s="1" t="s">
        <v>6471</v>
      </c>
      <c r="K8984" s="1" t="s">
        <v>12678</v>
      </c>
    </row>
    <row r="8985" customFormat="false" ht="15" hidden="false" customHeight="true" outlineLevel="0" collapsed="false">
      <c r="A8985" s="1" t="n">
        <f aca="false">MAX($A$2:$A8984)+1</f>
        <v>8001</v>
      </c>
      <c r="C8985" s="1" t="str">
        <f aca="false">IF(H8985="",F8985,H8985)</f>
        <v>Alma</v>
      </c>
      <c r="F8985" s="5"/>
      <c r="G8985" s="1" t="n">
        <v>4140</v>
      </c>
      <c r="H8985" s="1" t="s">
        <v>13355</v>
      </c>
      <c r="I8985" s="1" t="n">
        <v>4716</v>
      </c>
      <c r="J8985" s="1" t="s">
        <v>5094</v>
      </c>
      <c r="K8985" s="1" t="s">
        <v>12678</v>
      </c>
    </row>
    <row r="8986" customFormat="false" ht="15" hidden="false" customHeight="true" outlineLevel="0" collapsed="false">
      <c r="A8986" s="1" t="n">
        <f aca="false">MAX($A$2:$A8985)+1</f>
        <v>8002</v>
      </c>
      <c r="C8986" s="1" t="str">
        <f aca="false">IF(H8986="",F8986,H8986)</f>
        <v>Pharmacia</v>
      </c>
      <c r="F8986" s="5"/>
      <c r="G8986" s="1" t="n">
        <v>10284</v>
      </c>
      <c r="H8986" s="1" t="s">
        <v>13356</v>
      </c>
      <c r="I8986" s="1" t="n">
        <v>14966</v>
      </c>
      <c r="J8986" s="1" t="s">
        <v>13357</v>
      </c>
      <c r="K8986" s="1" t="s">
        <v>12678</v>
      </c>
    </row>
    <row r="8987" customFormat="false" ht="15" hidden="false" customHeight="true" outlineLevel="0" collapsed="false">
      <c r="A8987" s="1" t="n">
        <f aca="false">MAX($A$2:$A8986)+1</f>
        <v>8003</v>
      </c>
      <c r="C8987" s="1" t="str">
        <f aca="false">IF(H8987="",F8987,H8987)</f>
        <v>Salinas</v>
      </c>
      <c r="F8987" s="5"/>
      <c r="G8987" s="1" t="n">
        <v>52205</v>
      </c>
      <c r="H8987" s="1" t="s">
        <v>13358</v>
      </c>
      <c r="I8987" s="1" t="n">
        <v>14359</v>
      </c>
      <c r="J8987" s="1" t="s">
        <v>12897</v>
      </c>
      <c r="K8987" s="1" t="s">
        <v>12678</v>
      </c>
    </row>
    <row r="8988" customFormat="false" ht="15" hidden="false" customHeight="true" outlineLevel="0" collapsed="false">
      <c r="A8988" s="1" t="n">
        <f aca="false">MAX($A$2:$A8987)+1</f>
        <v>8004</v>
      </c>
      <c r="C8988" s="1" t="str">
        <f aca="false">IF(H8988="",F8988,H8988)</f>
        <v>S&amp;L Cogeneration</v>
      </c>
      <c r="F8988" s="5"/>
      <c r="G8988" s="1" t="n">
        <v>54253</v>
      </c>
      <c r="H8988" s="1" t="s">
        <v>13359</v>
      </c>
      <c r="I8988" s="1" t="n">
        <v>16502</v>
      </c>
      <c r="J8988" s="1" t="s">
        <v>13360</v>
      </c>
      <c r="K8988" s="1" t="s">
        <v>12678</v>
      </c>
    </row>
    <row r="8989" customFormat="false" ht="15" hidden="false" customHeight="true" outlineLevel="0" collapsed="false">
      <c r="A8989" s="1" t="n">
        <f aca="false">MAX($A$2:$A8988)+1</f>
        <v>8005</v>
      </c>
      <c r="C8989" s="1" t="str">
        <f aca="false">IF(H8989="",F8989,H8989)</f>
        <v>Chena 6</v>
      </c>
      <c r="F8989" s="5"/>
      <c r="G8989" s="1" t="n">
        <v>55982</v>
      </c>
      <c r="H8989" s="1" t="s">
        <v>13361</v>
      </c>
      <c r="I8989" s="1" t="n">
        <v>7353</v>
      </c>
      <c r="J8989" s="1" t="s">
        <v>5217</v>
      </c>
      <c r="K8989" s="1" t="s">
        <v>12678</v>
      </c>
    </row>
    <row r="8990" customFormat="false" ht="15" hidden="false" customHeight="true" outlineLevel="0" collapsed="false">
      <c r="A8990" s="1" t="n">
        <f aca="false">MAX($A$2:$A8989)+1</f>
        <v>8006</v>
      </c>
      <c r="C8990" s="1" t="str">
        <f aca="false">IF(H8990="",F8990,H8990)</f>
        <v>Bartow Nth</v>
      </c>
      <c r="F8990" s="5"/>
      <c r="G8990" s="1" t="n">
        <v>8815</v>
      </c>
      <c r="H8990" s="1" t="s">
        <v>13362</v>
      </c>
      <c r="I8990" s="1" t="n">
        <v>6455</v>
      </c>
      <c r="J8990" s="1" t="s">
        <v>12745</v>
      </c>
      <c r="K8990" s="1" t="s">
        <v>12678</v>
      </c>
    </row>
    <row r="8991" customFormat="false" ht="15" hidden="false" customHeight="true" outlineLevel="0" collapsed="false">
      <c r="A8991" s="1" t="n">
        <f aca="false">MAX($A$2:$A8990)+1</f>
        <v>8007</v>
      </c>
      <c r="C8991" s="1" t="str">
        <f aca="false">IF(H8991="",F8991,H8991)</f>
        <v>Moll Industries Seagrove Division</v>
      </c>
      <c r="F8991" s="5"/>
      <c r="G8991" s="1" t="n">
        <v>55546</v>
      </c>
      <c r="H8991" s="1" t="s">
        <v>13363</v>
      </c>
      <c r="I8991" s="1" t="n">
        <v>12830</v>
      </c>
      <c r="J8991" s="1" t="s">
        <v>13364</v>
      </c>
      <c r="K8991" s="1" t="s">
        <v>12678</v>
      </c>
    </row>
    <row r="8992" customFormat="false" ht="15" hidden="false" customHeight="true" outlineLevel="0" collapsed="false">
      <c r="A8992" s="1" t="n">
        <f aca="false">MAX($A$2:$A8991)+1</f>
        <v>8008</v>
      </c>
      <c r="C8992" s="1" t="str">
        <f aca="false">IF(H8992="",F8992,H8992)</f>
        <v>Durgin &amp; Crowell Lumber</v>
      </c>
      <c r="F8992" s="5"/>
      <c r="G8992" s="1" t="n">
        <v>54870</v>
      </c>
      <c r="H8992" s="1" t="s">
        <v>13365</v>
      </c>
      <c r="I8992" s="1" t="n">
        <v>5482</v>
      </c>
      <c r="J8992" s="1" t="s">
        <v>13366</v>
      </c>
      <c r="K8992" s="1" t="s">
        <v>12678</v>
      </c>
    </row>
    <row r="8993" customFormat="false" ht="15" hidden="false" customHeight="true" outlineLevel="0" collapsed="false">
      <c r="A8993" s="1" t="n">
        <f aca="false">MAX($A$2:$A8992)+1</f>
        <v>8009</v>
      </c>
      <c r="C8993" s="1" t="str">
        <f aca="false">IF(H8993="",F8993,H8993)</f>
        <v>McCracken Power Plant</v>
      </c>
      <c r="F8993" s="5"/>
      <c r="G8993" s="1" t="n">
        <v>50044</v>
      </c>
      <c r="H8993" s="1" t="s">
        <v>13367</v>
      </c>
      <c r="I8993" s="1" t="n">
        <v>14013</v>
      </c>
      <c r="J8993" s="1" t="s">
        <v>13368</v>
      </c>
      <c r="K8993" s="1" t="s">
        <v>12678</v>
      </c>
    </row>
    <row r="8994" customFormat="false" ht="15" hidden="false" customHeight="true" outlineLevel="0" collapsed="false">
      <c r="A8994" s="1" t="n">
        <f aca="false">MAX($A$2:$A8993)+1</f>
        <v>8010</v>
      </c>
      <c r="C8994" s="1" t="str">
        <f aca="false">IF(H8994="",F8994,H8994)</f>
        <v>Kern River Fee B Cogen</v>
      </c>
      <c r="F8994" s="5"/>
      <c r="G8994" s="1" t="n">
        <v>52092</v>
      </c>
      <c r="H8994" s="1" t="s">
        <v>13369</v>
      </c>
      <c r="I8994" s="1" t="n">
        <v>54713</v>
      </c>
      <c r="J8994" s="1" t="s">
        <v>7070</v>
      </c>
      <c r="K8994" s="1" t="s">
        <v>12678</v>
      </c>
    </row>
    <row r="8995" customFormat="false" ht="15" hidden="false" customHeight="true" outlineLevel="0" collapsed="false">
      <c r="A8995" s="1" t="n">
        <f aca="false">MAX($A$2:$A8994)+1</f>
        <v>8011</v>
      </c>
      <c r="C8995" s="1" t="str">
        <f aca="false">IF(H8995="",F8995,H8995)</f>
        <v>Salk Institute</v>
      </c>
      <c r="F8995" s="5"/>
      <c r="G8995" s="1" t="n">
        <v>50057</v>
      </c>
      <c r="H8995" s="1" t="s">
        <v>13370</v>
      </c>
      <c r="I8995" s="1" t="n">
        <v>16504</v>
      </c>
      <c r="J8995" s="1" t="s">
        <v>13370</v>
      </c>
      <c r="K8995" s="1" t="s">
        <v>12678</v>
      </c>
    </row>
    <row r="8996" customFormat="false" ht="15" hidden="false" customHeight="true" outlineLevel="0" collapsed="false">
      <c r="A8996" s="1" t="n">
        <f aca="false">MAX($A$2:$A8995)+1</f>
        <v>8012</v>
      </c>
      <c r="C8996" s="1" t="str">
        <f aca="false">IF(H8996="",F8996,H8996)</f>
        <v>MCAGCC Cogen Plant 2</v>
      </c>
      <c r="F8996" s="5"/>
      <c r="G8996" s="1" t="n">
        <v>58916</v>
      </c>
      <c r="H8996" s="1" t="s">
        <v>13371</v>
      </c>
      <c r="I8996" s="1" t="n">
        <v>58789</v>
      </c>
      <c r="J8996" s="1" t="s">
        <v>11681</v>
      </c>
      <c r="K8996" s="1" t="s">
        <v>12678</v>
      </c>
    </row>
    <row r="8997" customFormat="false" ht="15" hidden="false" customHeight="true" outlineLevel="0" collapsed="false">
      <c r="A8997" s="1" t="n">
        <f aca="false">MAX($A$2:$A8996)+1</f>
        <v>8013</v>
      </c>
      <c r="C8997" s="1" t="str">
        <f aca="false">IF(H8997="",F8997,H8997)</f>
        <v>Richmond Refinery TG800</v>
      </c>
      <c r="F8997" s="5"/>
      <c r="G8997" s="1" t="n">
        <v>52105</v>
      </c>
      <c r="H8997" s="1" t="s">
        <v>13372</v>
      </c>
      <c r="I8997" s="1" t="n">
        <v>49732</v>
      </c>
      <c r="J8997" s="1" t="s">
        <v>7320</v>
      </c>
      <c r="K8997" s="1" t="s">
        <v>12678</v>
      </c>
    </row>
    <row r="8998" customFormat="false" ht="15" hidden="false" customHeight="true" outlineLevel="0" collapsed="false">
      <c r="A8998" s="1" t="n">
        <f aca="false">MAX($A$2:$A8997)+1</f>
        <v>8014</v>
      </c>
      <c r="C8998" s="1" t="str">
        <f aca="false">IF(H8998="",F8998,H8998)</f>
        <v>International Paper Louisiana Mill</v>
      </c>
      <c r="F8998" s="5"/>
      <c r="G8998" s="1" t="n">
        <v>54090</v>
      </c>
      <c r="H8998" s="1" t="s">
        <v>13373</v>
      </c>
      <c r="I8998" s="1" t="n">
        <v>9356</v>
      </c>
      <c r="J8998" s="1" t="s">
        <v>6816</v>
      </c>
      <c r="K8998" s="1" t="s">
        <v>12678</v>
      </c>
    </row>
    <row r="8999" customFormat="false" ht="15" hidden="false" customHeight="true" outlineLevel="0" collapsed="false">
      <c r="A8999" s="1" t="n">
        <f aca="false">MAX($A$2:$A8998)+1</f>
        <v>8015</v>
      </c>
      <c r="C8999" s="1" t="str">
        <f aca="false">IF(H8999="",F8999,H8999)</f>
        <v>Big Escambia Creek</v>
      </c>
      <c r="F8999" s="5"/>
      <c r="G8999" s="1" t="n">
        <v>50724</v>
      </c>
      <c r="H8999" s="1" t="s">
        <v>13374</v>
      </c>
      <c r="I8999" s="1" t="n">
        <v>54832</v>
      </c>
      <c r="J8999" s="1" t="s">
        <v>13205</v>
      </c>
      <c r="K8999" s="1" t="s">
        <v>12678</v>
      </c>
    </row>
    <row r="9000" customFormat="false" ht="15" hidden="false" customHeight="true" outlineLevel="0" collapsed="false">
      <c r="A9000" s="1" t="n">
        <f aca="false">MAX($A$2:$A8999)+1</f>
        <v>8016</v>
      </c>
      <c r="C9000" s="1" t="str">
        <f aca="false">IF(H9000="",F9000,H9000)</f>
        <v>Fort Phantom</v>
      </c>
      <c r="F9000" s="5"/>
      <c r="G9000" s="1" t="n">
        <v>4938</v>
      </c>
      <c r="H9000" s="1" t="s">
        <v>13375</v>
      </c>
      <c r="I9000" s="1" t="n">
        <v>20404</v>
      </c>
      <c r="J9000" s="1" t="s">
        <v>1065</v>
      </c>
      <c r="K9000" s="1" t="s">
        <v>12678</v>
      </c>
    </row>
    <row r="9001" customFormat="false" ht="15" hidden="false" customHeight="true" outlineLevel="0" collapsed="false">
      <c r="A9001" s="1" t="n">
        <f aca="false">MAX($A$2:$A9000)+1</f>
        <v>8017</v>
      </c>
      <c r="C9001" s="1" t="str">
        <f aca="false">IF(H9001="",F9001,H9001)</f>
        <v>Keuka</v>
      </c>
      <c r="F9001" s="5"/>
      <c r="G9001" s="1" t="n">
        <v>2533</v>
      </c>
      <c r="H9001" s="1" t="s">
        <v>13376</v>
      </c>
      <c r="I9001" s="1" t="n">
        <v>13511</v>
      </c>
      <c r="J9001" s="1" t="s">
        <v>1596</v>
      </c>
      <c r="K9001" s="1" t="s">
        <v>12678</v>
      </c>
    </row>
    <row r="9002" customFormat="false" ht="15" hidden="false" customHeight="true" outlineLevel="0" collapsed="false">
      <c r="A9002" s="1" t="n">
        <f aca="false">MAX($A$2:$A9001)+1</f>
        <v>8018</v>
      </c>
      <c r="C9002" s="1" t="str">
        <f aca="false">IF(H9002="",F9002,H9002)</f>
        <v>Alsip Paper Condominium Association</v>
      </c>
      <c r="F9002" s="5"/>
      <c r="G9002" s="1" t="n">
        <v>10406</v>
      </c>
      <c r="H9002" s="1" t="s">
        <v>13377</v>
      </c>
      <c r="I9002" s="1" t="n">
        <v>404</v>
      </c>
      <c r="J9002" s="1" t="s">
        <v>13378</v>
      </c>
      <c r="K9002" s="1" t="s">
        <v>12678</v>
      </c>
    </row>
    <row r="9003" customFormat="false" ht="15" hidden="false" customHeight="true" outlineLevel="0" collapsed="false">
      <c r="A9003" s="1" t="n">
        <f aca="false">MAX($A$2:$A9002)+1</f>
        <v>8019</v>
      </c>
      <c r="C9003" s="1" t="str">
        <f aca="false">IF(H9003="",F9003,H9003)</f>
        <v>Winnebago Energy Center</v>
      </c>
      <c r="F9003" s="5"/>
      <c r="G9003" s="1" t="n">
        <v>56780</v>
      </c>
      <c r="H9003" s="1" t="s">
        <v>13379</v>
      </c>
      <c r="I9003" s="1" t="n">
        <v>55969</v>
      </c>
      <c r="J9003" s="1" t="s">
        <v>13380</v>
      </c>
      <c r="K9003" s="1" t="s">
        <v>12678</v>
      </c>
    </row>
    <row r="9004" customFormat="false" ht="15" hidden="false" customHeight="true" outlineLevel="0" collapsed="false">
      <c r="A9004" s="1" t="n">
        <f aca="false">MAX($A$2:$A9003)+1</f>
        <v>8020</v>
      </c>
      <c r="C9004" s="1" t="str">
        <f aca="false">IF(H9004="",F9004,H9004)</f>
        <v>Delaware Mountain Windfarm</v>
      </c>
      <c r="F9004" s="5"/>
      <c r="G9004" s="1" t="n">
        <v>55399</v>
      </c>
      <c r="H9004" s="1" t="s">
        <v>13381</v>
      </c>
      <c r="I9004" s="1" t="n">
        <v>34362</v>
      </c>
      <c r="J9004" s="1" t="s">
        <v>13382</v>
      </c>
      <c r="K9004" s="1" t="s">
        <v>12678</v>
      </c>
    </row>
    <row r="9005" customFormat="false" ht="15" hidden="false" customHeight="true" outlineLevel="0" collapsed="false">
      <c r="A9005" s="1" t="n">
        <f aca="false">MAX($A$2:$A9004)+1</f>
        <v>8021</v>
      </c>
      <c r="C9005" s="1" t="str">
        <f aca="false">IF(H9005="",F9005,H9005)</f>
        <v>Love Box</v>
      </c>
      <c r="F9005" s="5"/>
      <c r="G9005" s="1" t="n">
        <v>50317</v>
      </c>
      <c r="H9005" s="1" t="s">
        <v>13383</v>
      </c>
      <c r="I9005" s="1" t="n">
        <v>26256</v>
      </c>
      <c r="J9005" s="1" t="s">
        <v>13384</v>
      </c>
      <c r="K9005" s="1" t="s">
        <v>12678</v>
      </c>
    </row>
    <row r="9006" customFormat="false" ht="15" hidden="false" customHeight="true" outlineLevel="0" collapsed="false">
      <c r="A9006" s="1" t="n">
        <f aca="false">MAX($A$2:$A9005)+1</f>
        <v>8022</v>
      </c>
      <c r="C9006" s="1" t="str">
        <f aca="false">IF(H9006="",F9006,H9006)</f>
        <v>AES Thames</v>
      </c>
      <c r="F9006" s="5"/>
      <c r="G9006" s="1" t="n">
        <v>10675</v>
      </c>
      <c r="H9006" s="1" t="s">
        <v>13385</v>
      </c>
      <c r="I9006" s="1" t="n">
        <v>42</v>
      </c>
      <c r="J9006" s="1" t="s">
        <v>13386</v>
      </c>
      <c r="K9006" s="1" t="s">
        <v>12678</v>
      </c>
    </row>
    <row r="9007" customFormat="false" ht="15" hidden="false" customHeight="true" outlineLevel="0" collapsed="false">
      <c r="A9007" s="1" t="n">
        <f aca="false">MAX($A$2:$A9006)+1</f>
        <v>8023</v>
      </c>
      <c r="C9007" s="1" t="str">
        <f aca="false">IF(H9007="",F9007,H9007)</f>
        <v>Biodyne Beecher</v>
      </c>
      <c r="F9007" s="5"/>
      <c r="G9007" s="1" t="n">
        <v>55055</v>
      </c>
      <c r="H9007" s="1" t="s">
        <v>13387</v>
      </c>
      <c r="I9007" s="1" t="n">
        <v>15912</v>
      </c>
      <c r="J9007" s="1" t="s">
        <v>12986</v>
      </c>
      <c r="K9007" s="1" t="s">
        <v>12678</v>
      </c>
    </row>
    <row r="9008" customFormat="false" ht="15" hidden="false" customHeight="true" outlineLevel="0" collapsed="false">
      <c r="A9008" s="1" t="n">
        <f aca="false">MAX($A$2:$A9007)+1</f>
        <v>8024</v>
      </c>
      <c r="C9008" s="1" t="str">
        <f aca="false">IF(H9008="",F9008,H9008)</f>
        <v>Morton Salt Grand Saline</v>
      </c>
      <c r="F9008" s="5"/>
      <c r="G9008" s="1" t="n">
        <v>54976</v>
      </c>
      <c r="H9008" s="1" t="s">
        <v>13388</v>
      </c>
      <c r="I9008" s="1" t="n">
        <v>13034</v>
      </c>
      <c r="J9008" s="1" t="s">
        <v>13389</v>
      </c>
      <c r="K9008" s="1" t="s">
        <v>12678</v>
      </c>
    </row>
    <row r="9009" customFormat="false" ht="15" hidden="false" customHeight="true" outlineLevel="0" collapsed="false">
      <c r="A9009" s="1" t="n">
        <f aca="false">MAX($A$2:$A9008)+1</f>
        <v>8025</v>
      </c>
      <c r="C9009" s="1" t="str">
        <f aca="false">IF(H9009="",F9009,H9009)</f>
        <v>Ames Diesel Generating Station</v>
      </c>
      <c r="F9009" s="5"/>
      <c r="G9009" s="1" t="n">
        <v>1052</v>
      </c>
      <c r="H9009" s="1" t="s">
        <v>13390</v>
      </c>
      <c r="I9009" s="1" t="n">
        <v>9417</v>
      </c>
      <c r="J9009" s="1" t="s">
        <v>269</v>
      </c>
      <c r="K9009" s="1" t="s">
        <v>12678</v>
      </c>
    </row>
    <row r="9010" customFormat="false" ht="15" hidden="false" customHeight="true" outlineLevel="0" collapsed="false">
      <c r="A9010" s="1" t="n">
        <f aca="false">MAX($A$2:$A9009)+1</f>
        <v>8026</v>
      </c>
      <c r="C9010" s="1" t="str">
        <f aca="false">IF(H9010="",F9010,H9010)</f>
        <v>Pacific Cruise Ship Terminals Berth 93</v>
      </c>
      <c r="F9010" s="5"/>
      <c r="G9010" s="1" t="n">
        <v>57309</v>
      </c>
      <c r="H9010" s="1" t="s">
        <v>13391</v>
      </c>
      <c r="I9010" s="1" t="n">
        <v>11208</v>
      </c>
      <c r="J9010" s="1" t="s">
        <v>3550</v>
      </c>
      <c r="K9010" s="1" t="s">
        <v>12678</v>
      </c>
    </row>
    <row r="9011" customFormat="false" ht="15" hidden="false" customHeight="true" outlineLevel="0" collapsed="false">
      <c r="A9011" s="1" t="n">
        <f aca="false">MAX($A$2:$A9010)+1</f>
        <v>8027</v>
      </c>
      <c r="C9011" s="1" t="str">
        <f aca="false">IF(H9011="",F9011,H9011)</f>
        <v>Mosaic Co Greenbay</v>
      </c>
      <c r="F9011" s="5"/>
      <c r="G9011" s="1" t="n">
        <v>10205</v>
      </c>
      <c r="H9011" s="1" t="s">
        <v>13392</v>
      </c>
      <c r="I9011" s="1" t="n">
        <v>3102</v>
      </c>
      <c r="J9011" s="1" t="s">
        <v>6013</v>
      </c>
      <c r="K9011" s="1" t="s">
        <v>12678</v>
      </c>
    </row>
    <row r="9012" customFormat="false" ht="15" hidden="false" customHeight="true" outlineLevel="0" collapsed="false">
      <c r="A9012" s="1" t="n">
        <f aca="false">A231</f>
        <v>154</v>
      </c>
      <c r="C9012" s="1" t="str">
        <f aca="false">IF(H9012="",F9012,H9012)</f>
        <v>Delta</v>
      </c>
      <c r="F9012" s="5"/>
      <c r="G9012" s="1" t="n">
        <v>2051</v>
      </c>
      <c r="H9012" s="1" t="s">
        <v>459</v>
      </c>
      <c r="I9012" s="1" t="n">
        <v>12685</v>
      </c>
      <c r="J9012" s="1" t="s">
        <v>100</v>
      </c>
      <c r="K9012" s="1" t="s">
        <v>12678</v>
      </c>
    </row>
    <row r="9013" customFormat="false" ht="15" hidden="false" customHeight="true" outlineLevel="0" collapsed="false">
      <c r="A9013" s="1" t="n">
        <f aca="false">MAX($A$2:$A9012)+1</f>
        <v>8028</v>
      </c>
      <c r="C9013" s="1" t="str">
        <f aca="false">IF(H9013="",F9013,H9013)</f>
        <v>Phelps Dodge Chicago Rod</v>
      </c>
      <c r="F9013" s="5"/>
      <c r="G9013" s="1" t="n">
        <v>54942</v>
      </c>
      <c r="H9013" s="1" t="s">
        <v>13393</v>
      </c>
      <c r="I9013" s="1" t="n">
        <v>14897</v>
      </c>
      <c r="J9013" s="1" t="s">
        <v>13393</v>
      </c>
      <c r="K9013" s="1" t="s">
        <v>12678</v>
      </c>
    </row>
    <row r="9014" customFormat="false" ht="15" hidden="false" customHeight="true" outlineLevel="0" collapsed="false">
      <c r="A9014" s="1" t="n">
        <f aca="false">MAX($A$2:$A9013)+1</f>
        <v>8029</v>
      </c>
      <c r="C9014" s="1" t="str">
        <f aca="false">IF(H9014="",F9014,H9014)</f>
        <v>Suwannee River Chemical Complex</v>
      </c>
      <c r="F9014" s="5"/>
      <c r="G9014" s="1" t="n">
        <v>50473</v>
      </c>
      <c r="H9014" s="1" t="s">
        <v>13394</v>
      </c>
      <c r="I9014" s="1" t="n">
        <v>20558</v>
      </c>
      <c r="J9014" s="1" t="s">
        <v>6879</v>
      </c>
      <c r="K9014" s="1" t="s">
        <v>12678</v>
      </c>
    </row>
    <row r="9015" customFormat="false" ht="15" hidden="false" customHeight="true" outlineLevel="0" collapsed="false">
      <c r="A9015" s="1" t="n">
        <f aca="false">MAX($A$2:$A9014)+1</f>
        <v>8030</v>
      </c>
      <c r="C9015" s="1" t="str">
        <f aca="false">IF(H9015="",F9015,H9015)</f>
        <v>Mesa (ZPII)</v>
      </c>
      <c r="F9015" s="5"/>
      <c r="G9015" s="1" t="n">
        <v>52164</v>
      </c>
      <c r="H9015" s="1" t="s">
        <v>13395</v>
      </c>
      <c r="I9015" s="1" t="n">
        <v>27727</v>
      </c>
      <c r="J9015" s="1" t="s">
        <v>13396</v>
      </c>
      <c r="K9015" s="1" t="s">
        <v>12678</v>
      </c>
    </row>
    <row r="9016" customFormat="false" ht="15" hidden="false" customHeight="true" outlineLevel="0" collapsed="false">
      <c r="A9016" s="1" t="n">
        <f aca="false">MAX($A$2:$A9015)+1</f>
        <v>8031</v>
      </c>
      <c r="C9016" s="1" t="str">
        <f aca="false">IF(H9016="",F9016,H9016)</f>
        <v>Oil Storage</v>
      </c>
      <c r="F9016" s="5"/>
      <c r="G9016" s="1" t="n">
        <v>8808</v>
      </c>
      <c r="H9016" s="1" t="s">
        <v>12903</v>
      </c>
      <c r="I9016" s="1" t="n">
        <v>20847</v>
      </c>
      <c r="J9016" s="1" t="s">
        <v>188</v>
      </c>
      <c r="K9016" s="1" t="s">
        <v>12678</v>
      </c>
    </row>
    <row r="9017" customFormat="false" ht="15" hidden="false" customHeight="true" outlineLevel="0" collapsed="false">
      <c r="A9017" s="1" t="n">
        <f aca="false">MAX($A$2:$A9016)+1</f>
        <v>8032</v>
      </c>
      <c r="C9017" s="1" t="str">
        <f aca="false">IF(H9017="",F9017,H9017)</f>
        <v>St Vincents Medical Center</v>
      </c>
      <c r="F9017" s="5"/>
      <c r="G9017" s="1" t="n">
        <v>54535</v>
      </c>
      <c r="H9017" s="1" t="s">
        <v>13397</v>
      </c>
      <c r="I9017" s="1" t="n">
        <v>17927</v>
      </c>
      <c r="J9017" s="1" t="s">
        <v>13398</v>
      </c>
      <c r="K9017" s="1" t="s">
        <v>12678</v>
      </c>
    </row>
    <row r="9018" customFormat="false" ht="15" hidden="false" customHeight="true" outlineLevel="0" collapsed="false">
      <c r="A9018" s="1" t="n">
        <f aca="false">MAX($A$2:$A9017)+1</f>
        <v>8033</v>
      </c>
      <c r="C9018" s="1" t="str">
        <f aca="false">IF(H9018="",F9018,H9018)</f>
        <v>Randolph Road</v>
      </c>
      <c r="F9018" s="5"/>
      <c r="G9018" s="1" t="n">
        <v>7994</v>
      </c>
      <c r="H9018" s="1" t="s">
        <v>13399</v>
      </c>
      <c r="I9018" s="1" t="n">
        <v>14624</v>
      </c>
      <c r="J9018" s="1" t="s">
        <v>3817</v>
      </c>
      <c r="K9018" s="1" t="s">
        <v>12678</v>
      </c>
    </row>
    <row r="9019" customFormat="false" ht="15" hidden="false" customHeight="true" outlineLevel="0" collapsed="false">
      <c r="A9019" s="1" t="n">
        <f aca="false">MAX($A$2:$A9018)+1</f>
        <v>8034</v>
      </c>
      <c r="C9019" s="1" t="str">
        <f aca="false">IF(H9019="",F9019,H9019)</f>
        <v>Paullina</v>
      </c>
      <c r="F9019" s="5"/>
      <c r="G9019" s="1" t="n">
        <v>1174</v>
      </c>
      <c r="H9019" s="1" t="s">
        <v>13400</v>
      </c>
      <c r="I9019" s="1" t="n">
        <v>14577</v>
      </c>
      <c r="J9019" s="1" t="s">
        <v>13401</v>
      </c>
      <c r="K9019" s="1" t="s">
        <v>12678</v>
      </c>
    </row>
    <row r="9020" customFormat="false" ht="15" hidden="false" customHeight="true" outlineLevel="0" collapsed="false">
      <c r="A9020" s="1" t="n">
        <f aca="false">MAX($A$2:$A9019)+1</f>
        <v>8035</v>
      </c>
      <c r="C9020" s="1" t="str">
        <f aca="false">IF(H9020="",F9020,H9020)</f>
        <v>PPG Place</v>
      </c>
      <c r="F9020" s="5"/>
      <c r="G9020" s="1" t="n">
        <v>54359</v>
      </c>
      <c r="H9020" s="1" t="s">
        <v>13402</v>
      </c>
      <c r="I9020" s="1" t="n">
        <v>50031</v>
      </c>
      <c r="J9020" s="1" t="s">
        <v>13403</v>
      </c>
      <c r="K9020" s="1" t="s">
        <v>12678</v>
      </c>
    </row>
    <row r="9021" customFormat="false" ht="15" hidden="false" customHeight="true" outlineLevel="0" collapsed="false">
      <c r="A9021" s="1" t="n">
        <f aca="false">MAX($A$2:$A9020)+1</f>
        <v>8036</v>
      </c>
      <c r="C9021" s="1" t="str">
        <f aca="false">IF(H9021="",F9021,H9021)</f>
        <v>Cromby Generating Station</v>
      </c>
      <c r="F9021" s="5"/>
      <c r="G9021" s="1" t="n">
        <v>3159</v>
      </c>
      <c r="H9021" s="1" t="s">
        <v>13404</v>
      </c>
      <c r="I9021" s="1" t="n">
        <v>6035</v>
      </c>
      <c r="J9021" s="1" t="s">
        <v>2548</v>
      </c>
      <c r="K9021" s="1" t="s">
        <v>12678</v>
      </c>
    </row>
    <row r="9022" customFormat="false" ht="15" hidden="false" customHeight="true" outlineLevel="0" collapsed="false">
      <c r="A9022" s="1" t="n">
        <f aca="false">MAX($A$2:$A9021)+1</f>
        <v>8037</v>
      </c>
      <c r="C9022" s="1" t="str">
        <f aca="false">IF(H9022="",F9022,H9022)</f>
        <v>Southwest Texas State University</v>
      </c>
      <c r="F9022" s="5"/>
      <c r="G9022" s="1" t="n">
        <v>50263</v>
      </c>
      <c r="H9022" s="1" t="s">
        <v>13405</v>
      </c>
      <c r="I9022" s="1" t="n">
        <v>22155</v>
      </c>
      <c r="J9022" s="1" t="s">
        <v>13406</v>
      </c>
      <c r="K9022" s="1" t="s">
        <v>12678</v>
      </c>
    </row>
    <row r="9023" customFormat="false" ht="15" hidden="false" customHeight="true" outlineLevel="0" collapsed="false">
      <c r="A9023" s="1" t="n">
        <f aca="false">MAX($A$2:$A9022)+1</f>
        <v>8038</v>
      </c>
      <c r="C9023" s="1" t="str">
        <f aca="false">IF(H9023="",F9023,H9023)</f>
        <v>Bethany II</v>
      </c>
      <c r="F9023" s="5"/>
      <c r="G9023" s="1" t="n">
        <v>7944</v>
      </c>
      <c r="H9023" s="1" t="s">
        <v>13407</v>
      </c>
      <c r="I9023" s="1" t="n">
        <v>1647</v>
      </c>
      <c r="J9023" s="1" t="s">
        <v>13008</v>
      </c>
      <c r="K9023" s="1" t="s">
        <v>12678</v>
      </c>
    </row>
    <row r="9024" customFormat="false" ht="15" hidden="false" customHeight="true" outlineLevel="0" collapsed="false">
      <c r="A9024" s="1" t="n">
        <f aca="false">MAX($A$2:$A9023)+1</f>
        <v>8039</v>
      </c>
      <c r="C9024" s="1" t="str">
        <f aca="false">IF(H9024="",F9024,H9024)</f>
        <v>Naches Drop</v>
      </c>
      <c r="F9024" s="5"/>
      <c r="G9024" s="1" t="n">
        <v>3848</v>
      </c>
      <c r="H9024" s="1" t="s">
        <v>13408</v>
      </c>
      <c r="I9024" s="1" t="n">
        <v>50137</v>
      </c>
      <c r="J9024" s="1" t="s">
        <v>2949</v>
      </c>
      <c r="K9024" s="1" t="s">
        <v>12678</v>
      </c>
    </row>
    <row r="9025" customFormat="false" ht="15" hidden="false" customHeight="true" outlineLevel="0" collapsed="false">
      <c r="A9025" s="1" t="n">
        <f aca="false">MAX($A$2:$A9024)+1</f>
        <v>8040</v>
      </c>
      <c r="C9025" s="1" t="str">
        <f aca="false">IF(H9025="",F9025,H9025)</f>
        <v>Louis Doc Bonin</v>
      </c>
      <c r="F9025" s="5"/>
      <c r="G9025" s="1" t="n">
        <v>1443</v>
      </c>
      <c r="H9025" s="1" t="s">
        <v>13409</v>
      </c>
      <c r="I9025" s="1" t="n">
        <v>50111</v>
      </c>
      <c r="J9025" s="1" t="s">
        <v>3109</v>
      </c>
      <c r="K9025" s="1" t="s">
        <v>12678</v>
      </c>
    </row>
    <row r="9026" customFormat="false" ht="15" hidden="false" customHeight="true" outlineLevel="0" collapsed="false">
      <c r="A9026" s="1" t="n">
        <f aca="false">MAX($A$2:$A9025)+1</f>
        <v>8041</v>
      </c>
      <c r="C9026" s="1" t="str">
        <f aca="false">IF(H9026="",F9026,H9026)</f>
        <v>Bluffton</v>
      </c>
      <c r="F9026" s="5"/>
      <c r="G9026" s="1" t="n">
        <v>1023</v>
      </c>
      <c r="H9026" s="1" t="s">
        <v>13410</v>
      </c>
      <c r="I9026" s="1" t="n">
        <v>1896</v>
      </c>
      <c r="J9026" s="1" t="s">
        <v>13411</v>
      </c>
      <c r="K9026" s="1" t="s">
        <v>12678</v>
      </c>
    </row>
    <row r="9027" customFormat="false" ht="15" hidden="false" customHeight="true" outlineLevel="0" collapsed="false">
      <c r="A9027" s="1" t="n">
        <f aca="false">MAX($A$2:$A9026)+1</f>
        <v>8042</v>
      </c>
      <c r="C9027" s="1" t="str">
        <f aca="false">IF(H9027="",F9027,H9027)</f>
        <v>Vermont Yankee</v>
      </c>
      <c r="F9027" s="5"/>
      <c r="G9027" s="1" t="n">
        <v>3751</v>
      </c>
      <c r="H9027" s="1" t="s">
        <v>13412</v>
      </c>
      <c r="I9027" s="1" t="n">
        <v>5956</v>
      </c>
      <c r="J9027" s="1" t="s">
        <v>13413</v>
      </c>
      <c r="K9027" s="1" t="s">
        <v>12678</v>
      </c>
    </row>
    <row r="9028" customFormat="false" ht="15" hidden="false" customHeight="true" outlineLevel="0" collapsed="false">
      <c r="A9028" s="1" t="n">
        <f aca="false">MAX($A$2:$A9027)+1</f>
        <v>8043</v>
      </c>
      <c r="C9028" s="1" t="str">
        <f aca="false">IF(H9028="",F9028,H9028)</f>
        <v>Onondaga Cogeneration</v>
      </c>
      <c r="F9028" s="5"/>
      <c r="G9028" s="1" t="n">
        <v>50855</v>
      </c>
      <c r="H9028" s="1" t="s">
        <v>13414</v>
      </c>
      <c r="I9028" s="1" t="n">
        <v>14081</v>
      </c>
      <c r="J9028" s="1" t="s">
        <v>13415</v>
      </c>
      <c r="K9028" s="1" t="s">
        <v>12678</v>
      </c>
    </row>
    <row r="9029" customFormat="false" ht="15" hidden="false" customHeight="true" outlineLevel="0" collapsed="false">
      <c r="A9029" s="1" t="n">
        <f aca="false">MAX($A$2:$A9028)+1</f>
        <v>8044</v>
      </c>
      <c r="C9029" s="1" t="str">
        <f aca="false">IF(H9029="",F9029,H9029)</f>
        <v>Blanco Compressor Station</v>
      </c>
      <c r="F9029" s="5"/>
      <c r="G9029" s="1" t="n">
        <v>54221</v>
      </c>
      <c r="H9029" s="1" t="s">
        <v>13416</v>
      </c>
      <c r="I9029" s="1" t="n">
        <v>29925</v>
      </c>
      <c r="J9029" s="1" t="s">
        <v>6055</v>
      </c>
      <c r="K9029" s="1" t="s">
        <v>12678</v>
      </c>
    </row>
    <row r="9030" customFormat="false" ht="15" hidden="false" customHeight="true" outlineLevel="0" collapsed="false">
      <c r="A9030" s="1" t="n">
        <f aca="false">MAX($A$2:$A9029)+1</f>
        <v>8045</v>
      </c>
      <c r="C9030" s="1" t="str">
        <f aca="false">IF(H9030="",F9030,H9030)</f>
        <v>IDE 2 LLC</v>
      </c>
      <c r="F9030" s="5"/>
      <c r="G9030" s="1" t="n">
        <v>58968</v>
      </c>
      <c r="H9030" s="1" t="s">
        <v>13417</v>
      </c>
      <c r="I9030" s="1" t="n">
        <v>58834</v>
      </c>
      <c r="J9030" s="1" t="s">
        <v>12966</v>
      </c>
      <c r="K9030" s="1" t="s">
        <v>12678</v>
      </c>
    </row>
    <row r="9031" customFormat="false" ht="15" hidden="false" customHeight="true" outlineLevel="0" collapsed="false">
      <c r="A9031" s="1" t="n">
        <f aca="false">MAX($A$2:$A9030)+1</f>
        <v>8046</v>
      </c>
      <c r="C9031" s="1" t="str">
        <f aca="false">IF(H9031="",F9031,H9031)</f>
        <v>Ware Energy</v>
      </c>
      <c r="F9031" s="5"/>
      <c r="G9031" s="1" t="n">
        <v>50419</v>
      </c>
      <c r="H9031" s="1" t="s">
        <v>13418</v>
      </c>
      <c r="I9031" s="1" t="n">
        <v>20096</v>
      </c>
      <c r="J9031" s="1" t="s">
        <v>13419</v>
      </c>
      <c r="K9031" s="1" t="s">
        <v>12678</v>
      </c>
    </row>
    <row r="9032" customFormat="false" ht="15" hidden="false" customHeight="true" outlineLevel="0" collapsed="false">
      <c r="A9032" s="1" t="n">
        <f aca="false">MAX($A$2:$A9031)+1</f>
        <v>8047</v>
      </c>
      <c r="C9032" s="1" t="str">
        <f aca="false">IF(H9032="",F9032,H9032)</f>
        <v>Glenns Ferry Cogen Facility</v>
      </c>
      <c r="F9032" s="5"/>
      <c r="G9032" s="1" t="n">
        <v>54578</v>
      </c>
      <c r="H9032" s="1" t="s">
        <v>13420</v>
      </c>
      <c r="I9032" s="1" t="n">
        <v>50026</v>
      </c>
      <c r="J9032" s="1" t="s">
        <v>13421</v>
      </c>
      <c r="K9032" s="1" t="s">
        <v>12678</v>
      </c>
    </row>
    <row r="9033" customFormat="false" ht="15" hidden="false" customHeight="true" outlineLevel="0" collapsed="false">
      <c r="A9033" s="1" t="n">
        <f aca="false">A2634</f>
        <v>1712</v>
      </c>
      <c r="C9033" s="1" t="str">
        <f aca="false">IF(H9033="",F9033,H9033)</f>
        <v>Chanute 1</v>
      </c>
      <c r="F9033" s="5"/>
      <c r="G9033" s="1" t="n">
        <v>1267</v>
      </c>
      <c r="H9033" s="1" t="s">
        <v>13422</v>
      </c>
      <c r="I9033" s="1" t="n">
        <v>3355</v>
      </c>
      <c r="J9033" s="1" t="s">
        <v>4029</v>
      </c>
      <c r="K9033" s="1" t="s">
        <v>12678</v>
      </c>
    </row>
    <row r="9034" customFormat="false" ht="15" hidden="false" customHeight="true" outlineLevel="0" collapsed="false">
      <c r="A9034" s="1" t="n">
        <f aca="false">MAX($A$2:$A9033)+1</f>
        <v>8048</v>
      </c>
      <c r="C9034" s="1" t="str">
        <f aca="false">IF(H9034="",F9034,H9034)</f>
        <v>Tacoma Landfill Gas Utilization Project</v>
      </c>
      <c r="F9034" s="5"/>
      <c r="G9034" s="1" t="n">
        <v>55157</v>
      </c>
      <c r="H9034" s="1" t="s">
        <v>13423</v>
      </c>
      <c r="I9034" s="1" t="n">
        <v>12716</v>
      </c>
      <c r="J9034" s="1" t="s">
        <v>12694</v>
      </c>
      <c r="K9034" s="1" t="s">
        <v>12678</v>
      </c>
    </row>
    <row r="9035" customFormat="false" ht="15" hidden="false" customHeight="true" outlineLevel="0" collapsed="false">
      <c r="A9035" s="1" t="n">
        <f aca="false">MAX($A$2:$A9034)+1</f>
        <v>8049</v>
      </c>
      <c r="C9035" s="1" t="str">
        <f aca="false">IF(H9035="",F9035,H9035)</f>
        <v>Westar Wind</v>
      </c>
      <c r="F9035" s="5"/>
      <c r="G9035" s="1" t="n">
        <v>56219</v>
      </c>
      <c r="H9035" s="1" t="s">
        <v>13424</v>
      </c>
      <c r="I9035" s="1" t="n">
        <v>22500</v>
      </c>
      <c r="J9035" s="1" t="s">
        <v>305</v>
      </c>
      <c r="K9035" s="1" t="s">
        <v>12678</v>
      </c>
    </row>
    <row r="9036" customFormat="false" ht="15" hidden="false" customHeight="true" outlineLevel="0" collapsed="false">
      <c r="A9036" s="1" t="n">
        <f aca="false">MAX($A$2:$A9035)+1</f>
        <v>8050</v>
      </c>
      <c r="C9036" s="1" t="str">
        <f aca="false">IF(H9036="",F9036,H9036)</f>
        <v>Gould Electronics Foil Division</v>
      </c>
      <c r="F9036" s="5"/>
      <c r="G9036" s="1" t="n">
        <v>54838</v>
      </c>
      <c r="H9036" s="1" t="s">
        <v>13425</v>
      </c>
      <c r="I9036" s="1" t="n">
        <v>9669</v>
      </c>
      <c r="J9036" s="1" t="s">
        <v>13426</v>
      </c>
      <c r="K9036" s="1" t="s">
        <v>12678</v>
      </c>
    </row>
    <row r="9037" customFormat="false" ht="15" hidden="false" customHeight="true" outlineLevel="0" collapsed="false">
      <c r="A9037" s="1" t="n">
        <f aca="false">MAX($A$2:$A9036)+1</f>
        <v>8051</v>
      </c>
      <c r="C9037" s="1" t="str">
        <f aca="false">IF(H9037="",F9037,H9037)</f>
        <v>Lake Road</v>
      </c>
      <c r="F9037" s="5"/>
      <c r="G9037" s="1" t="n">
        <v>2908</v>
      </c>
      <c r="H9037" s="1" t="s">
        <v>834</v>
      </c>
      <c r="I9037" s="1" t="n">
        <v>3762</v>
      </c>
      <c r="J9037" s="1" t="s">
        <v>13427</v>
      </c>
      <c r="K9037" s="1" t="s">
        <v>12678</v>
      </c>
    </row>
    <row r="9038" customFormat="false" ht="15" hidden="false" customHeight="true" outlineLevel="0" collapsed="false">
      <c r="A9038" s="1" t="n">
        <f aca="false">MAX($A$2:$A9037)+1</f>
        <v>8052</v>
      </c>
      <c r="C9038" s="1" t="str">
        <f aca="false">IF(H9038="",F9038,H9038)</f>
        <v>Goodyear Power Plant</v>
      </c>
      <c r="F9038" s="5"/>
      <c r="G9038" s="1" t="n">
        <v>10114</v>
      </c>
      <c r="H9038" s="1" t="s">
        <v>13428</v>
      </c>
      <c r="I9038" s="1" t="n">
        <v>7392</v>
      </c>
      <c r="J9038" s="1" t="s">
        <v>7513</v>
      </c>
      <c r="K9038" s="1" t="s">
        <v>12678</v>
      </c>
    </row>
    <row r="9039" customFormat="false" ht="15" hidden="false" customHeight="true" outlineLevel="0" collapsed="false">
      <c r="A9039" s="1" t="n">
        <f aca="false">MAX($A$2:$A9038)+1</f>
        <v>8053</v>
      </c>
      <c r="C9039" s="1" t="str">
        <f aca="false">IF(H9039="",F9039,H9039)</f>
        <v>Alloy Steam Station</v>
      </c>
      <c r="F9039" s="5"/>
      <c r="G9039" s="1" t="n">
        <v>50012</v>
      </c>
      <c r="H9039" s="1" t="s">
        <v>13429</v>
      </c>
      <c r="I9039" s="1" t="n">
        <v>55779</v>
      </c>
      <c r="J9039" s="1" t="s">
        <v>13430</v>
      </c>
      <c r="K9039" s="1" t="s">
        <v>12678</v>
      </c>
    </row>
    <row r="9040" customFormat="false" ht="15" hidden="false" customHeight="true" outlineLevel="0" collapsed="false">
      <c r="A9040" s="1" t="n">
        <f aca="false">MAX($A$2:$A9039)+1</f>
        <v>8054</v>
      </c>
      <c r="C9040" s="1" t="str">
        <f aca="false">IF(H9040="",F9040,H9040)</f>
        <v>WWTP</v>
      </c>
      <c r="F9040" s="5"/>
      <c r="G9040" s="1" t="n">
        <v>56043</v>
      </c>
      <c r="H9040" s="1" t="s">
        <v>13431</v>
      </c>
      <c r="I9040" s="1" t="n">
        <v>5571</v>
      </c>
      <c r="J9040" s="1" t="s">
        <v>3532</v>
      </c>
      <c r="K9040" s="1" t="s">
        <v>12678</v>
      </c>
    </row>
    <row r="9041" customFormat="false" ht="15" hidden="false" customHeight="true" outlineLevel="0" collapsed="false">
      <c r="A9041" s="1" t="n">
        <f aca="false">MAX($A$2:$A9040)+1</f>
        <v>8055</v>
      </c>
      <c r="C9041" s="1" t="str">
        <f aca="false">IF(H9041="",F9041,H9041)</f>
        <v>Grays Harbor Paper LP</v>
      </c>
      <c r="F9041" s="5"/>
      <c r="G9041" s="1" t="n">
        <v>57105</v>
      </c>
      <c r="H9041" s="1" t="s">
        <v>13432</v>
      </c>
      <c r="I9041" s="1" t="n">
        <v>56411</v>
      </c>
      <c r="J9041" s="1" t="s">
        <v>13432</v>
      </c>
      <c r="K9041" s="1" t="s">
        <v>12678</v>
      </c>
    </row>
    <row r="9042" customFormat="false" ht="15" hidden="false" customHeight="true" outlineLevel="0" collapsed="false">
      <c r="A9042" s="1" t="n">
        <f aca="false">MAX($A$2:$A9041)+1</f>
        <v>8056</v>
      </c>
      <c r="C9042" s="1" t="str">
        <f aca="false">IF(H9042="",F9042,H9042)</f>
        <v>Collin</v>
      </c>
      <c r="F9042" s="5"/>
      <c r="G9042" s="1" t="n">
        <v>3500</v>
      </c>
      <c r="H9042" s="1" t="s">
        <v>13433</v>
      </c>
      <c r="I9042" s="1" t="n">
        <v>19323</v>
      </c>
      <c r="J9042" s="1" t="s">
        <v>12783</v>
      </c>
      <c r="K9042" s="1" t="s">
        <v>12678</v>
      </c>
    </row>
    <row r="9043" customFormat="false" ht="15" hidden="false" customHeight="true" outlineLevel="0" collapsed="false">
      <c r="A9043" s="1" t="n">
        <f aca="false">MAX($A$2:$A9042)+1</f>
        <v>8057</v>
      </c>
      <c r="C9043" s="1" t="str">
        <f aca="false">IF(H9043="",F9043,H9043)</f>
        <v>Biodyne Peoria</v>
      </c>
      <c r="F9043" s="5"/>
      <c r="G9043" s="1" t="n">
        <v>55057</v>
      </c>
      <c r="H9043" s="1" t="s">
        <v>13434</v>
      </c>
      <c r="I9043" s="1" t="n">
        <v>15912</v>
      </c>
      <c r="J9043" s="1" t="s">
        <v>12986</v>
      </c>
      <c r="K9043" s="1" t="s">
        <v>12678</v>
      </c>
    </row>
    <row r="9044" customFormat="false" ht="15" hidden="false" customHeight="true" outlineLevel="0" collapsed="false">
      <c r="A9044" s="1" t="n">
        <f aca="false">MAX($A$2:$A9043)+1</f>
        <v>8058</v>
      </c>
      <c r="C9044" s="1" t="str">
        <f aca="false">IF(H9044="",F9044,H9044)</f>
        <v>Dinwiddie 1 and 2</v>
      </c>
      <c r="F9044" s="5"/>
      <c r="G9044" s="1" t="n">
        <v>56685</v>
      </c>
      <c r="H9044" s="1" t="s">
        <v>13435</v>
      </c>
      <c r="I9044" s="1" t="n">
        <v>55938</v>
      </c>
      <c r="J9044" s="1" t="s">
        <v>9246</v>
      </c>
      <c r="K9044" s="1" t="s">
        <v>12678</v>
      </c>
    </row>
    <row r="9045" customFormat="false" ht="15" hidden="false" customHeight="true" outlineLevel="0" collapsed="false">
      <c r="A9045" s="1" t="n">
        <f aca="false">MAX($A$2:$A9044)+1</f>
        <v>8059</v>
      </c>
      <c r="C9045" s="1" t="str">
        <f aca="false">IF(H9045="",F9045,H9045)</f>
        <v>McDuffie</v>
      </c>
      <c r="F9045" s="5"/>
      <c r="G9045" s="1" t="n">
        <v>8826</v>
      </c>
      <c r="H9045" s="1" t="s">
        <v>13436</v>
      </c>
      <c r="I9045" s="1" t="n">
        <v>6455</v>
      </c>
      <c r="J9045" s="1" t="s">
        <v>12745</v>
      </c>
      <c r="K9045" s="1" t="s">
        <v>12678</v>
      </c>
    </row>
    <row r="9046" customFormat="false" ht="15" hidden="false" customHeight="true" outlineLevel="0" collapsed="false">
      <c r="A9046" s="1" t="n">
        <f aca="false">MAX($A$2:$A9045)+1</f>
        <v>8060</v>
      </c>
      <c r="C9046" s="1" t="str">
        <f aca="false">IF(H9046="",F9046,H9046)</f>
        <v>Weir Cogen Plant</v>
      </c>
      <c r="F9046" s="5"/>
      <c r="G9046" s="1" t="n">
        <v>50848</v>
      </c>
      <c r="H9046" s="1" t="s">
        <v>13437</v>
      </c>
      <c r="I9046" s="1" t="n">
        <v>22999</v>
      </c>
      <c r="J9046" s="1" t="s">
        <v>13438</v>
      </c>
      <c r="K9046" s="1" t="s">
        <v>12678</v>
      </c>
    </row>
    <row r="9047" customFormat="false" ht="15" hidden="false" customHeight="true" outlineLevel="0" collapsed="false">
      <c r="A9047" s="1" t="n">
        <f aca="false">MAX($A$2:$A9046)+1</f>
        <v>8061</v>
      </c>
      <c r="C9047" s="1" t="str">
        <f aca="false">IF(H9047="",F9047,H9047)</f>
        <v>Lincoln Paper &amp; Tissue</v>
      </c>
      <c r="F9047" s="5"/>
      <c r="G9047" s="1" t="n">
        <v>54587</v>
      </c>
      <c r="H9047" s="1" t="s">
        <v>13439</v>
      </c>
      <c r="I9047" s="1" t="n">
        <v>49969</v>
      </c>
      <c r="J9047" s="1" t="s">
        <v>13440</v>
      </c>
      <c r="K9047" s="1" t="s">
        <v>12678</v>
      </c>
    </row>
    <row r="9048" customFormat="false" ht="15" hidden="false" customHeight="true" outlineLevel="0" collapsed="false">
      <c r="A9048" s="1" t="n">
        <f aca="false">MAX($A$2:$A9047)+1</f>
        <v>8062</v>
      </c>
      <c r="C9048" s="1" t="str">
        <f aca="false">IF(H9048="",F9048,H9048)</f>
        <v>B E Morrow</v>
      </c>
      <c r="F9048" s="5"/>
      <c r="G9048" s="1" t="n">
        <v>1696</v>
      </c>
      <c r="H9048" s="1" t="s">
        <v>13441</v>
      </c>
      <c r="I9048" s="1" t="n">
        <v>4254</v>
      </c>
      <c r="J9048" s="1" t="s">
        <v>277</v>
      </c>
      <c r="K9048" s="1" t="s">
        <v>12678</v>
      </c>
    </row>
    <row r="9049" customFormat="false" ht="15" hidden="false" customHeight="true" outlineLevel="0" collapsed="false">
      <c r="A9049" s="1" t="n">
        <f aca="false">MAX($A$2:$A9048)+1</f>
        <v>8063</v>
      </c>
      <c r="C9049" s="1" t="str">
        <f aca="false">IF(H9049="",F9049,H9049)</f>
        <v>Albany Paper Mill</v>
      </c>
      <c r="F9049" s="5"/>
      <c r="G9049" s="1" t="n">
        <v>54944</v>
      </c>
      <c r="H9049" s="1" t="s">
        <v>13442</v>
      </c>
      <c r="I9049" s="1" t="n">
        <v>56387</v>
      </c>
      <c r="J9049" s="1" t="s">
        <v>7348</v>
      </c>
      <c r="K9049" s="1" t="s">
        <v>12678</v>
      </c>
    </row>
    <row r="9050" customFormat="false" ht="15" hidden="false" customHeight="true" outlineLevel="0" collapsed="false">
      <c r="A9050" s="1" t="n">
        <f aca="false">MAX($A$2:$A9049)+1</f>
        <v>8064</v>
      </c>
      <c r="C9050" s="1" t="str">
        <f aca="false">IF(H9050="",F9050,H9050)</f>
        <v>Paper Pak Industries</v>
      </c>
      <c r="F9050" s="5"/>
      <c r="G9050" s="1" t="n">
        <v>50428</v>
      </c>
      <c r="H9050" s="1" t="s">
        <v>13443</v>
      </c>
      <c r="I9050" s="1" t="n">
        <v>14387</v>
      </c>
      <c r="J9050" s="1" t="s">
        <v>13443</v>
      </c>
      <c r="K9050" s="1" t="s">
        <v>12678</v>
      </c>
    </row>
    <row r="9051" customFormat="false" ht="15" hidden="false" customHeight="true" outlineLevel="0" collapsed="false">
      <c r="A9051" s="1" t="n">
        <f aca="false">MAX($A$2:$A9050)+1</f>
        <v>8065</v>
      </c>
      <c r="C9051" s="1" t="str">
        <f aca="false">IF(H9051="",F9051,H9051)</f>
        <v>Halifax Electric</v>
      </c>
      <c r="F9051" s="5"/>
      <c r="G9051" s="1" t="n">
        <v>55586</v>
      </c>
      <c r="H9051" s="1" t="s">
        <v>13444</v>
      </c>
      <c r="I9051" s="1" t="n">
        <v>25049</v>
      </c>
      <c r="J9051" s="1" t="s">
        <v>8421</v>
      </c>
      <c r="K9051" s="1" t="s">
        <v>12678</v>
      </c>
    </row>
    <row r="9052" customFormat="false" ht="15" hidden="false" customHeight="true" outlineLevel="0" collapsed="false">
      <c r="A9052" s="1" t="n">
        <f aca="false">A5575</f>
        <v>4627</v>
      </c>
      <c r="C9052" s="1" t="str">
        <f aca="false">IF(H9052="",F9052,H9052)</f>
        <v>Sonoma Central Landfill Phase III</v>
      </c>
      <c r="F9052" s="5"/>
      <c r="G9052" s="1" t="n">
        <v>55880</v>
      </c>
      <c r="H9052" s="1" t="s">
        <v>13445</v>
      </c>
      <c r="I9052" s="1" t="n">
        <v>17412</v>
      </c>
      <c r="J9052" s="1" t="s">
        <v>8492</v>
      </c>
      <c r="K9052" s="1" t="s">
        <v>12678</v>
      </c>
    </row>
    <row r="9053" customFormat="false" ht="15" hidden="false" customHeight="true" outlineLevel="0" collapsed="false">
      <c r="A9053" s="1" t="n">
        <f aca="false">MAX($A$2:$A9052)+1</f>
        <v>8066</v>
      </c>
      <c r="C9053" s="1" t="str">
        <f aca="false">IF(H9053="",F9053,H9053)</f>
        <v>Hugoton 1</v>
      </c>
      <c r="F9053" s="5"/>
      <c r="G9053" s="1" t="n">
        <v>1289</v>
      </c>
      <c r="H9053" s="1" t="s">
        <v>13446</v>
      </c>
      <c r="I9053" s="1" t="n">
        <v>9011</v>
      </c>
      <c r="J9053" s="1" t="s">
        <v>13447</v>
      </c>
      <c r="K9053" s="1" t="s">
        <v>12678</v>
      </c>
    </row>
    <row r="9054" customFormat="false" ht="15" hidden="false" customHeight="true" outlineLevel="0" collapsed="false">
      <c r="A9054" s="1" t="n">
        <f aca="false">MAX($A$2:$A9053)+1</f>
        <v>8067</v>
      </c>
      <c r="C9054" s="1" t="str">
        <f aca="false">IF(H9054="",F9054,H9054)</f>
        <v>Jeanerette Sugar</v>
      </c>
      <c r="F9054" s="5"/>
      <c r="G9054" s="1" t="n">
        <v>10736</v>
      </c>
      <c r="H9054" s="1" t="s">
        <v>13448</v>
      </c>
      <c r="I9054" s="1" t="n">
        <v>9681</v>
      </c>
      <c r="J9054" s="1" t="s">
        <v>13449</v>
      </c>
      <c r="K9054" s="1" t="s">
        <v>12678</v>
      </c>
    </row>
    <row r="9055" customFormat="false" ht="15" hidden="false" customHeight="true" outlineLevel="0" collapsed="false">
      <c r="A9055" s="1" t="n">
        <f aca="false">A231</f>
        <v>154</v>
      </c>
      <c r="C9055" s="1" t="str">
        <f aca="false">IF(H9055="",F9055,H9055)</f>
        <v>Delta</v>
      </c>
      <c r="F9055" s="5"/>
      <c r="G9055" s="1" t="n">
        <v>496</v>
      </c>
      <c r="H9055" s="1" t="s">
        <v>459</v>
      </c>
      <c r="I9055" s="1" t="n">
        <v>5036</v>
      </c>
      <c r="J9055" s="1" t="s">
        <v>13450</v>
      </c>
      <c r="K9055" s="1" t="s">
        <v>12678</v>
      </c>
    </row>
    <row r="9056" customFormat="false" ht="15" hidden="false" customHeight="true" outlineLevel="0" collapsed="false">
      <c r="A9056" s="1" t="n">
        <f aca="false">MAX($A$2:$A9055)+1</f>
        <v>8068</v>
      </c>
      <c r="C9056" s="1" t="str">
        <f aca="false">IF(H9056="",F9056,H9056)</f>
        <v>Main Street</v>
      </c>
      <c r="F9056" s="5"/>
      <c r="G9056" s="1" t="n">
        <v>2162</v>
      </c>
      <c r="H9056" s="1" t="s">
        <v>13451</v>
      </c>
      <c r="I9056" s="1" t="n">
        <v>17833</v>
      </c>
      <c r="J9056" s="1" t="s">
        <v>13452</v>
      </c>
      <c r="K9056" s="1" t="s">
        <v>12678</v>
      </c>
    </row>
    <row r="9057" customFormat="false" ht="15" hidden="false" customHeight="true" outlineLevel="0" collapsed="false">
      <c r="A9057" s="1" t="n">
        <f aca="false">MAX($A$2:$A9056)+1</f>
        <v>8069</v>
      </c>
      <c r="C9057" s="1" t="str">
        <f aca="false">IF(H9057="",F9057,H9057)</f>
        <v>IMEA Waterloo</v>
      </c>
      <c r="F9057" s="5"/>
      <c r="G9057" s="1" t="n">
        <v>56115</v>
      </c>
      <c r="H9057" s="1" t="s">
        <v>13453</v>
      </c>
      <c r="I9057" s="1" t="n">
        <v>9286</v>
      </c>
      <c r="J9057" s="1" t="s">
        <v>8717</v>
      </c>
      <c r="K9057" s="1" t="s">
        <v>12678</v>
      </c>
    </row>
    <row r="9058" customFormat="false" ht="15" hidden="false" customHeight="true" outlineLevel="0" collapsed="false">
      <c r="A9058" s="1" t="n">
        <f aca="false">A2128</f>
        <v>1255</v>
      </c>
      <c r="C9058" s="1" t="str">
        <f aca="false">IF(H9058="",F9058,H9058)</f>
        <v>W N Clark</v>
      </c>
      <c r="F9058" s="5"/>
      <c r="G9058" s="1" t="n">
        <v>462</v>
      </c>
      <c r="H9058" s="1" t="s">
        <v>13454</v>
      </c>
      <c r="I9058" s="1" t="n">
        <v>56146</v>
      </c>
      <c r="J9058" s="1" t="s">
        <v>13455</v>
      </c>
      <c r="K9058" s="1" t="s">
        <v>12678</v>
      </c>
    </row>
    <row r="9059" customFormat="false" ht="15" hidden="false" customHeight="true" outlineLevel="0" collapsed="false">
      <c r="A9059" s="1" t="n">
        <f aca="false">MAX($A$2:$A9058)+1</f>
        <v>8070</v>
      </c>
      <c r="C9059" s="1" t="str">
        <f aca="false">IF(H9059="",F9059,H9059)</f>
        <v>Crosscut</v>
      </c>
      <c r="F9059" s="5"/>
      <c r="G9059" s="1" t="n">
        <v>143</v>
      </c>
      <c r="H9059" s="1" t="s">
        <v>13456</v>
      </c>
      <c r="I9059" s="1" t="n">
        <v>16572</v>
      </c>
      <c r="J9059" s="1" t="s">
        <v>1016</v>
      </c>
      <c r="K9059" s="1" t="s">
        <v>12678</v>
      </c>
    </row>
    <row r="9060" customFormat="false" ht="15" hidden="false" customHeight="true" outlineLevel="0" collapsed="false">
      <c r="A9060" s="1" t="n">
        <f aca="false">MAX($A$2:$A9059)+1</f>
        <v>8071</v>
      </c>
      <c r="C9060" s="1" t="str">
        <f aca="false">IF(H9060="",F9060,H9060)</f>
        <v>Maiden Finger Street</v>
      </c>
      <c r="F9060" s="5"/>
      <c r="G9060" s="1" t="n">
        <v>56065</v>
      </c>
      <c r="H9060" s="1" t="s">
        <v>13457</v>
      </c>
      <c r="I9060" s="1" t="n">
        <v>13630</v>
      </c>
      <c r="J9060" s="1" t="s">
        <v>8671</v>
      </c>
      <c r="K9060" s="1" t="s">
        <v>12678</v>
      </c>
    </row>
    <row r="9061" customFormat="false" ht="15" hidden="false" customHeight="true" outlineLevel="0" collapsed="false">
      <c r="A9061" s="1" t="n">
        <f aca="false">MAX($A$2:$A9060)+1</f>
        <v>8072</v>
      </c>
      <c r="C9061" s="1" t="str">
        <f aca="false">IF(H9061="",F9061,H9061)</f>
        <v>Las Vegas Cogeneration II LLC</v>
      </c>
      <c r="F9061" s="5"/>
      <c r="G9061" s="1" t="n">
        <v>55952</v>
      </c>
      <c r="H9061" s="1" t="s">
        <v>13458</v>
      </c>
      <c r="I9061" s="1" t="n">
        <v>1773</v>
      </c>
      <c r="J9061" s="1" t="s">
        <v>13458</v>
      </c>
      <c r="K9061" s="1" t="s">
        <v>12678</v>
      </c>
    </row>
    <row r="9062" customFormat="false" ht="15" hidden="false" customHeight="true" outlineLevel="0" collapsed="false">
      <c r="A9062" s="1" t="n">
        <f aca="false">MAX($A$2:$A9061)+1</f>
        <v>8073</v>
      </c>
      <c r="C9062" s="1" t="str">
        <f aca="false">IF(H9062="",F9062,H9062)</f>
        <v>Lyon Development</v>
      </c>
      <c r="F9062" s="5"/>
      <c r="G9062" s="1" t="n">
        <v>55595</v>
      </c>
      <c r="H9062" s="1" t="s">
        <v>13459</v>
      </c>
      <c r="I9062" s="1" t="n">
        <v>25049</v>
      </c>
      <c r="J9062" s="1" t="s">
        <v>8421</v>
      </c>
      <c r="K9062" s="1" t="s">
        <v>12678</v>
      </c>
    </row>
    <row r="9063" customFormat="false" ht="15" hidden="false" customHeight="true" outlineLevel="0" collapsed="false">
      <c r="A9063" s="1" t="n">
        <f aca="false">MAX($A$2:$A9062)+1</f>
        <v>8074</v>
      </c>
      <c r="C9063" s="1" t="str">
        <f aca="false">IF(H9063="",F9063,H9063)</f>
        <v>Whiting Mill</v>
      </c>
      <c r="F9063" s="5"/>
      <c r="G9063" s="1" t="n">
        <v>10476</v>
      </c>
      <c r="H9063" s="1" t="s">
        <v>13460</v>
      </c>
      <c r="I9063" s="1" t="n">
        <v>55965</v>
      </c>
      <c r="J9063" s="1" t="s">
        <v>6207</v>
      </c>
      <c r="K9063" s="1" t="s">
        <v>12678</v>
      </c>
    </row>
    <row r="9064" customFormat="false" ht="15" hidden="false" customHeight="true" outlineLevel="0" collapsed="false">
      <c r="A9064" s="1" t="n">
        <f aca="false">MAX($A$2:$A9063)+1</f>
        <v>8075</v>
      </c>
      <c r="C9064" s="1" t="str">
        <f aca="false">IF(H9064="",F9064,H9064)</f>
        <v>Gas Turbine</v>
      </c>
      <c r="F9064" s="5"/>
      <c r="G9064" s="1" t="n">
        <v>1298</v>
      </c>
      <c r="H9064" s="1" t="s">
        <v>13461</v>
      </c>
      <c r="I9064" s="1" t="n">
        <v>10713</v>
      </c>
      <c r="J9064" s="1" t="s">
        <v>13462</v>
      </c>
      <c r="K9064" s="1" t="s">
        <v>12678</v>
      </c>
    </row>
    <row r="9065" customFormat="false" ht="15" hidden="false" customHeight="true" outlineLevel="0" collapsed="false">
      <c r="A9065" s="1" t="n">
        <f aca="false">MAX($A$2:$A9064)+1</f>
        <v>8076</v>
      </c>
      <c r="C9065" s="1" t="str">
        <f aca="false">IF(H9065="",F9065,H9065)</f>
        <v>North Midway Cogen</v>
      </c>
      <c r="F9065" s="5"/>
      <c r="G9065" s="1" t="n">
        <v>52078</v>
      </c>
      <c r="H9065" s="1" t="s">
        <v>13463</v>
      </c>
      <c r="I9065" s="1" t="n">
        <v>54713</v>
      </c>
      <c r="J9065" s="1" t="s">
        <v>7070</v>
      </c>
      <c r="K9065" s="1" t="s">
        <v>12678</v>
      </c>
    </row>
    <row r="9066" customFormat="false" ht="15" hidden="false" customHeight="true" outlineLevel="0" collapsed="false">
      <c r="A9066" s="1" t="n">
        <f aca="false">MAX($A$2:$A9065)+1</f>
        <v>8077</v>
      </c>
      <c r="C9066" s="1" t="str">
        <f aca="false">IF(H9066="",F9066,H9066)</f>
        <v>Brown University Central Heating</v>
      </c>
      <c r="F9066" s="5"/>
      <c r="G9066" s="1" t="n">
        <v>51029</v>
      </c>
      <c r="H9066" s="1" t="s">
        <v>13464</v>
      </c>
      <c r="I9066" s="1" t="n">
        <v>2371</v>
      </c>
      <c r="J9066" s="1" t="s">
        <v>13465</v>
      </c>
      <c r="K9066" s="1" t="s">
        <v>12678</v>
      </c>
    </row>
    <row r="9067" customFormat="false" ht="15" hidden="false" customHeight="true" outlineLevel="0" collapsed="false">
      <c r="A9067" s="1" t="n">
        <f aca="false">MAX($A$2:$A9066)+1</f>
        <v>8078</v>
      </c>
      <c r="C9067" s="1" t="str">
        <f aca="false">IF(H9067="",F9067,H9067)</f>
        <v>Mary Ann Gas Plant</v>
      </c>
      <c r="F9067" s="5"/>
      <c r="G9067" s="1" t="n">
        <v>54806</v>
      </c>
      <c r="H9067" s="1" t="s">
        <v>13466</v>
      </c>
      <c r="I9067" s="1" t="n">
        <v>12663</v>
      </c>
      <c r="J9067" s="1" t="s">
        <v>13467</v>
      </c>
      <c r="K9067" s="1" t="s">
        <v>12678</v>
      </c>
    </row>
    <row r="9068" customFormat="false" ht="15" hidden="false" customHeight="true" outlineLevel="0" collapsed="false">
      <c r="A9068" s="1" t="n">
        <f aca="false">MAX($A$2:$A9067)+1</f>
        <v>8079</v>
      </c>
      <c r="C9068" s="1" t="str">
        <f aca="false">IF(H9068="",F9068,H9068)</f>
        <v>Riveside Resource Recovery LLC</v>
      </c>
      <c r="F9068" s="5"/>
      <c r="G9068" s="1" t="n">
        <v>55767</v>
      </c>
      <c r="H9068" s="1" t="s">
        <v>13468</v>
      </c>
      <c r="I9068" s="1" t="n">
        <v>9205</v>
      </c>
      <c r="J9068" s="1" t="s">
        <v>8497</v>
      </c>
      <c r="K9068" s="1" t="s">
        <v>12678</v>
      </c>
    </row>
    <row r="9069" customFormat="false" ht="15" hidden="false" customHeight="true" outlineLevel="0" collapsed="false">
      <c r="A9069" s="1" t="n">
        <f aca="false">MAX($A$2:$A9068)+1</f>
        <v>8080</v>
      </c>
      <c r="C9069" s="1" t="str">
        <f aca="false">IF(H9069="",F9069,H9069)</f>
        <v>Woodland</v>
      </c>
      <c r="F9069" s="5"/>
      <c r="G9069" s="1" t="n">
        <v>7266</v>
      </c>
      <c r="H9069" s="1" t="s">
        <v>13469</v>
      </c>
      <c r="I9069" s="1" t="n">
        <v>12745</v>
      </c>
      <c r="J9069" s="1" t="s">
        <v>3444</v>
      </c>
      <c r="K9069" s="1" t="s">
        <v>12678</v>
      </c>
    </row>
    <row r="9070" customFormat="false" ht="15" hidden="false" customHeight="true" outlineLevel="0" collapsed="false">
      <c r="A9070" s="1" t="n">
        <f aca="false">MAX($A$2:$A9069)+1</f>
        <v>8081</v>
      </c>
      <c r="C9070" s="1" t="str">
        <f aca="false">IF(H9070="",F9070,H9070)</f>
        <v>Gastonia Duke Street</v>
      </c>
      <c r="F9070" s="5"/>
      <c r="G9070" s="1" t="n">
        <v>56061</v>
      </c>
      <c r="H9070" s="1" t="s">
        <v>13470</v>
      </c>
      <c r="I9070" s="1" t="n">
        <v>13630</v>
      </c>
      <c r="J9070" s="1" t="s">
        <v>8671</v>
      </c>
      <c r="K9070" s="1" t="s">
        <v>12678</v>
      </c>
    </row>
    <row r="9071" customFormat="false" ht="15" hidden="false" customHeight="true" outlineLevel="0" collapsed="false">
      <c r="A9071" s="1" t="n">
        <f aca="false">MAX($A$2:$A9070)+1</f>
        <v>8082</v>
      </c>
      <c r="C9071" s="1" t="str">
        <f aca="false">IF(H9071="",F9071,H9071)</f>
        <v>Entenmanns Cogeneration Facility</v>
      </c>
      <c r="F9071" s="5"/>
      <c r="G9071" s="1" t="n">
        <v>10376</v>
      </c>
      <c r="H9071" s="1" t="s">
        <v>13471</v>
      </c>
      <c r="I9071" s="1" t="n">
        <v>49906</v>
      </c>
      <c r="J9071" s="1" t="s">
        <v>13472</v>
      </c>
      <c r="K9071" s="1" t="s">
        <v>12678</v>
      </c>
    </row>
    <row r="9072" customFormat="false" ht="15" hidden="false" customHeight="true" outlineLevel="0" collapsed="false">
      <c r="A9072" s="1" t="n">
        <f aca="false">MAX($A$2:$A9071)+1</f>
        <v>8083</v>
      </c>
      <c r="C9072" s="1" t="str">
        <f aca="false">IF(H9072="",F9072,H9072)</f>
        <v>Haverhill Paperboard</v>
      </c>
      <c r="F9072" s="5"/>
      <c r="G9072" s="1" t="n">
        <v>55012</v>
      </c>
      <c r="H9072" s="1" t="s">
        <v>13473</v>
      </c>
      <c r="I9072" s="1" t="n">
        <v>13529</v>
      </c>
      <c r="J9072" s="1" t="s">
        <v>13474</v>
      </c>
      <c r="K9072" s="1" t="s">
        <v>12678</v>
      </c>
    </row>
    <row r="9073" customFormat="false" ht="15" hidden="false" customHeight="true" outlineLevel="0" collapsed="false">
      <c r="A9073" s="1" t="n">
        <f aca="false">MAX($A$2:$A9072)+1</f>
        <v>8084</v>
      </c>
      <c r="C9073" s="1" t="str">
        <f aca="false">IF(H9073="",F9073,H9073)</f>
        <v>Parkdale</v>
      </c>
      <c r="F9073" s="5"/>
      <c r="G9073" s="1" t="n">
        <v>3455</v>
      </c>
      <c r="H9073" s="1" t="s">
        <v>13475</v>
      </c>
      <c r="I9073" s="1" t="n">
        <v>19323</v>
      </c>
      <c r="J9073" s="1" t="s">
        <v>12783</v>
      </c>
      <c r="K9073" s="1" t="s">
        <v>12678</v>
      </c>
    </row>
    <row r="9074" customFormat="false" ht="15" hidden="false" customHeight="true" outlineLevel="0" collapsed="false">
      <c r="A9074" s="1" t="n">
        <f aca="false">MAX($A$2:$A9073)+1</f>
        <v>8085</v>
      </c>
      <c r="C9074" s="1" t="str">
        <f aca="false">IF(H9074="",F9074,H9074)</f>
        <v>MillerCoors Trenton Brewery</v>
      </c>
      <c r="F9074" s="5"/>
      <c r="G9074" s="1" t="n">
        <v>58059</v>
      </c>
      <c r="H9074" s="1" t="s">
        <v>13476</v>
      </c>
      <c r="I9074" s="1" t="n">
        <v>57437</v>
      </c>
      <c r="J9074" s="1" t="s">
        <v>13477</v>
      </c>
      <c r="K9074" s="1" t="s">
        <v>12678</v>
      </c>
    </row>
    <row r="9075" customFormat="false" ht="15" hidden="false" customHeight="true" outlineLevel="0" collapsed="false">
      <c r="A9075" s="1" t="n">
        <f aca="false">MAX($A$2:$A9074)+1</f>
        <v>8086</v>
      </c>
      <c r="C9075" s="1" t="str">
        <f aca="false">IF(H9075="",F9075,H9075)</f>
        <v>ExxonMobil Hawkins Gas Plant</v>
      </c>
      <c r="F9075" s="5"/>
      <c r="G9075" s="1" t="n">
        <v>54962</v>
      </c>
      <c r="H9075" s="1" t="s">
        <v>13478</v>
      </c>
      <c r="I9075" s="1" t="n">
        <v>6529</v>
      </c>
      <c r="J9075" s="1" t="s">
        <v>6708</v>
      </c>
      <c r="K9075" s="1" t="s">
        <v>12678</v>
      </c>
    </row>
    <row r="9076" customFormat="false" ht="15" hidden="false" customHeight="true" outlineLevel="0" collapsed="false">
      <c r="A9076" s="1" t="n">
        <f aca="false">MAX($A$2:$A9075)+1</f>
        <v>8087</v>
      </c>
      <c r="C9076" s="1" t="str">
        <f aca="false">IF(H9076="",F9076,H9076)</f>
        <v>Kamin LLC Wrens Mine</v>
      </c>
      <c r="F9076" s="5"/>
      <c r="G9076" s="1" t="n">
        <v>55961</v>
      </c>
      <c r="H9076" s="1" t="s">
        <v>13479</v>
      </c>
      <c r="I9076" s="1" t="n">
        <v>56024</v>
      </c>
      <c r="J9076" s="1" t="s">
        <v>7891</v>
      </c>
      <c r="K9076" s="1" t="s">
        <v>12678</v>
      </c>
    </row>
    <row r="9077" customFormat="false" ht="15" hidden="false" customHeight="true" outlineLevel="0" collapsed="false">
      <c r="A9077" s="1" t="n">
        <f aca="false">MAX($A$2:$A9076)+1</f>
        <v>8088</v>
      </c>
      <c r="C9077" s="1" t="str">
        <f aca="false">IF(H9077="",F9077,H9077)</f>
        <v>HMDC Kingsland Landfill</v>
      </c>
      <c r="F9077" s="5"/>
      <c r="G9077" s="1" t="n">
        <v>55604</v>
      </c>
      <c r="H9077" s="1" t="s">
        <v>13480</v>
      </c>
      <c r="I9077" s="1" t="n">
        <v>50084</v>
      </c>
      <c r="J9077" s="1" t="s">
        <v>12969</v>
      </c>
      <c r="K9077" s="1" t="s">
        <v>12678</v>
      </c>
    </row>
    <row r="9078" customFormat="false" ht="15" hidden="false" customHeight="true" outlineLevel="0" collapsed="false">
      <c r="A9078" s="1" t="n">
        <f aca="false">MAX($A$2:$A9077)+1</f>
        <v>8089</v>
      </c>
      <c r="C9078" s="1" t="str">
        <f aca="false">IF(H9078="",F9078,H9078)</f>
        <v>Severstal Sparrows Point LLC</v>
      </c>
      <c r="F9078" s="5"/>
      <c r="G9078" s="1" t="n">
        <v>10485</v>
      </c>
      <c r="H9078" s="1" t="s">
        <v>13481</v>
      </c>
      <c r="I9078" s="1" t="n">
        <v>55877</v>
      </c>
      <c r="J9078" s="1" t="s">
        <v>13481</v>
      </c>
      <c r="K9078" s="1" t="s">
        <v>12678</v>
      </c>
    </row>
    <row r="9079" customFormat="false" ht="15" hidden="false" customHeight="true" outlineLevel="0" collapsed="false">
      <c r="A9079" s="1" t="n">
        <f aca="false">MAX($A$2:$A9078)+1</f>
        <v>8090</v>
      </c>
      <c r="C9079" s="1" t="str">
        <f aca="false">IF(H9079="",F9079,H9079)</f>
        <v>NRG Ilion LP</v>
      </c>
      <c r="F9079" s="5"/>
      <c r="G9079" s="1" t="n">
        <v>50459</v>
      </c>
      <c r="H9079" s="1" t="s">
        <v>13482</v>
      </c>
      <c r="I9079" s="1" t="n">
        <v>9255</v>
      </c>
      <c r="J9079" s="1" t="s">
        <v>13483</v>
      </c>
      <c r="K9079" s="1" t="s">
        <v>12678</v>
      </c>
    </row>
    <row r="9080" customFormat="false" ht="15" hidden="false" customHeight="true" outlineLevel="0" collapsed="false">
      <c r="A9080" s="1" t="n">
        <f aca="false">MAX($A$2:$A9079)+1</f>
        <v>8091</v>
      </c>
      <c r="C9080" s="1" t="str">
        <f aca="false">IF(H9080="",F9080,H9080)</f>
        <v>Mascoutah</v>
      </c>
      <c r="F9080" s="5"/>
      <c r="G9080" s="1" t="n">
        <v>950</v>
      </c>
      <c r="H9080" s="1" t="s">
        <v>13484</v>
      </c>
      <c r="I9080" s="1" t="n">
        <v>11790</v>
      </c>
      <c r="J9080" s="1" t="s">
        <v>13485</v>
      </c>
      <c r="K9080" s="1" t="s">
        <v>12678</v>
      </c>
    </row>
    <row r="9081" customFormat="false" ht="15" hidden="false" customHeight="true" outlineLevel="0" collapsed="false">
      <c r="A9081" s="1" t="n">
        <f aca="false">MAX($A$2:$A9080)+1</f>
        <v>8092</v>
      </c>
      <c r="C9081" s="1" t="str">
        <f aca="false">IF(H9081="",F9081,H9081)</f>
        <v>Trigen-Oklahoma City</v>
      </c>
      <c r="F9081" s="5"/>
      <c r="G9081" s="1" t="n">
        <v>56246</v>
      </c>
      <c r="H9081" s="1" t="s">
        <v>13486</v>
      </c>
      <c r="I9081" s="1" t="n">
        <v>49982</v>
      </c>
      <c r="J9081" s="1" t="s">
        <v>13487</v>
      </c>
      <c r="K9081" s="1" t="s">
        <v>12678</v>
      </c>
    </row>
    <row r="9082" customFormat="false" ht="15" hidden="false" customHeight="true" outlineLevel="0" collapsed="false">
      <c r="A9082" s="1" t="n">
        <f aca="false">MAX($A$2:$A9081)+1</f>
        <v>8093</v>
      </c>
      <c r="C9082" s="1" t="str">
        <f aca="false">IF(H9082="",F9082,H9082)</f>
        <v>Modular Power LLC</v>
      </c>
      <c r="F9082" s="5"/>
      <c r="G9082" s="1" t="n">
        <v>56183</v>
      </c>
      <c r="H9082" s="1" t="s">
        <v>13488</v>
      </c>
      <c r="I9082" s="1" t="n">
        <v>12807</v>
      </c>
      <c r="J9082" s="1" t="s">
        <v>5119</v>
      </c>
      <c r="K9082" s="1" t="s">
        <v>12678</v>
      </c>
    </row>
    <row r="9083" customFormat="false" ht="15" hidden="false" customHeight="true" outlineLevel="0" collapsed="false">
      <c r="A9083" s="1" t="n">
        <f aca="false">MAX($A$2:$A9082)+1</f>
        <v>8094</v>
      </c>
      <c r="C9083" s="1" t="str">
        <f aca="false">IF(H9083="",F9083,H9083)</f>
        <v>Klein Tools Chicago</v>
      </c>
      <c r="F9083" s="5"/>
      <c r="G9083" s="1" t="n">
        <v>10498</v>
      </c>
      <c r="H9083" s="1" t="s">
        <v>13489</v>
      </c>
      <c r="I9083" s="1" t="n">
        <v>10384</v>
      </c>
      <c r="J9083" s="1" t="s">
        <v>12699</v>
      </c>
      <c r="K9083" s="1" t="s">
        <v>12678</v>
      </c>
    </row>
    <row r="9084" customFormat="false" ht="15" hidden="false" customHeight="true" outlineLevel="0" collapsed="false">
      <c r="A9084" s="1" t="n">
        <f aca="false">MAX($A$2:$A9083)+1</f>
        <v>8095</v>
      </c>
      <c r="C9084" s="1" t="str">
        <f aca="false">IF(H9084="",F9084,H9084)</f>
        <v>Kline Township Cogen Facility</v>
      </c>
      <c r="F9084" s="5"/>
      <c r="G9084" s="1" t="n">
        <v>50039</v>
      </c>
      <c r="H9084" s="1" t="s">
        <v>13490</v>
      </c>
      <c r="I9084" s="1" t="n">
        <v>13833</v>
      </c>
      <c r="J9084" s="1" t="s">
        <v>13491</v>
      </c>
      <c r="K9084" s="1" t="s">
        <v>12678</v>
      </c>
    </row>
    <row r="9085" customFormat="false" ht="15" hidden="false" customHeight="true" outlineLevel="0" collapsed="false">
      <c r="A9085" s="1" t="n">
        <f aca="false">MAX($A$2:$A9084)+1</f>
        <v>8096</v>
      </c>
      <c r="C9085" s="1" t="str">
        <f aca="false">IF(H9085="",F9085,H9085)</f>
        <v>Unifi Kinston LLC</v>
      </c>
      <c r="F9085" s="5"/>
      <c r="G9085" s="1" t="n">
        <v>10792</v>
      </c>
      <c r="H9085" s="1" t="s">
        <v>13492</v>
      </c>
      <c r="I9085" s="1" t="n">
        <v>5543</v>
      </c>
      <c r="J9085" s="1" t="s">
        <v>12823</v>
      </c>
      <c r="K9085" s="1" t="s">
        <v>12678</v>
      </c>
    </row>
    <row r="9086" customFormat="false" ht="15" hidden="false" customHeight="true" outlineLevel="0" collapsed="false">
      <c r="A9086" s="1" t="n">
        <f aca="false">MAX($A$2:$A9085)+1</f>
        <v>8097</v>
      </c>
      <c r="C9086" s="1" t="str">
        <f aca="false">IF(H9086="",F9086,H9086)</f>
        <v>St Michael</v>
      </c>
      <c r="F9086" s="5"/>
      <c r="G9086" s="1" t="n">
        <v>6339</v>
      </c>
      <c r="H9086" s="1" t="s">
        <v>13493</v>
      </c>
      <c r="I9086" s="1" t="n">
        <v>221</v>
      </c>
      <c r="J9086" s="1" t="s">
        <v>13494</v>
      </c>
      <c r="K9086" s="1" t="s">
        <v>12678</v>
      </c>
    </row>
    <row r="9087" customFormat="false" ht="15" hidden="false" customHeight="true" outlineLevel="0" collapsed="false">
      <c r="A9087" s="1" t="n">
        <f aca="false">MAX($A$2:$A9086)+1</f>
        <v>8098</v>
      </c>
      <c r="C9087" s="1" t="str">
        <f aca="false">IF(H9087="",F9087,H9087)</f>
        <v>Sutherland</v>
      </c>
      <c r="F9087" s="5"/>
      <c r="G9087" s="1" t="n">
        <v>2306</v>
      </c>
      <c r="H9087" s="1" t="s">
        <v>1351</v>
      </c>
      <c r="I9087" s="1" t="n">
        <v>18350</v>
      </c>
      <c r="J9087" s="1" t="s">
        <v>13495</v>
      </c>
      <c r="K9087" s="1" t="s">
        <v>12678</v>
      </c>
    </row>
    <row r="9088" customFormat="false" ht="15" hidden="false" customHeight="true" outlineLevel="0" collapsed="false">
      <c r="A9088" s="1" t="n">
        <f aca="false">MAX($A$2:$A9087)+1</f>
        <v>8099</v>
      </c>
      <c r="C9088" s="1" t="str">
        <f aca="false">IF(H9088="",F9088,H9088)</f>
        <v>Bates Mill Upper</v>
      </c>
      <c r="F9088" s="5"/>
      <c r="G9088" s="1" t="n">
        <v>7044</v>
      </c>
      <c r="H9088" s="1" t="s">
        <v>13496</v>
      </c>
      <c r="I9088" s="1" t="n">
        <v>39006</v>
      </c>
      <c r="J9088" s="1" t="s">
        <v>13079</v>
      </c>
      <c r="K9088" s="1" t="s">
        <v>12678</v>
      </c>
    </row>
    <row r="9089" customFormat="false" ht="15" hidden="false" customHeight="true" outlineLevel="0" collapsed="false">
      <c r="A9089" s="1" t="n">
        <f aca="false">MAX($A$2:$A9088)+1</f>
        <v>8100</v>
      </c>
      <c r="C9089" s="1" t="str">
        <f aca="false">IF(H9089="",F9089,H9089)</f>
        <v>Model</v>
      </c>
      <c r="F9089" s="5"/>
      <c r="G9089" s="1" t="n">
        <v>56863</v>
      </c>
      <c r="H9089" s="1" t="s">
        <v>13497</v>
      </c>
      <c r="I9089" s="1" t="n">
        <v>55858</v>
      </c>
      <c r="J9089" s="1" t="s">
        <v>8714</v>
      </c>
      <c r="K9089" s="1" t="s">
        <v>12678</v>
      </c>
    </row>
    <row r="9090" customFormat="false" ht="15" hidden="false" customHeight="true" outlineLevel="0" collapsed="false">
      <c r="A9090" s="1" t="n">
        <f aca="false">MAX($A$2:$A9089)+1</f>
        <v>8101</v>
      </c>
      <c r="C9090" s="1" t="str">
        <f aca="false">IF(H9090="",F9090,H9090)</f>
        <v>Onondaga Energy Partners LP</v>
      </c>
      <c r="F9090" s="5"/>
      <c r="G9090" s="1" t="n">
        <v>50346</v>
      </c>
      <c r="H9090" s="1" t="s">
        <v>13498</v>
      </c>
      <c r="I9090" s="1" t="n">
        <v>21148</v>
      </c>
      <c r="J9090" s="1" t="s">
        <v>7811</v>
      </c>
      <c r="K9090" s="1" t="s">
        <v>12678</v>
      </c>
    </row>
    <row r="9091" customFormat="false" ht="15" hidden="false" customHeight="true" outlineLevel="0" collapsed="false">
      <c r="A9091" s="1" t="n">
        <f aca="false">MAX($A$2:$A9090)+1</f>
        <v>8102</v>
      </c>
      <c r="C9091" s="1" t="str">
        <f aca="false">IF(H9091="",F9091,H9091)</f>
        <v>Fulton</v>
      </c>
      <c r="F9091" s="5"/>
      <c r="G9091" s="1" t="n">
        <v>2566</v>
      </c>
      <c r="H9091" s="1" t="s">
        <v>13499</v>
      </c>
      <c r="I9091" s="1" t="n">
        <v>5914</v>
      </c>
      <c r="J9091" s="1" t="s">
        <v>4604</v>
      </c>
      <c r="K9091" s="1" t="s">
        <v>12678</v>
      </c>
    </row>
    <row r="9092" customFormat="false" ht="15" hidden="false" customHeight="true" outlineLevel="0" collapsed="false">
      <c r="A9092" s="1" t="n">
        <f aca="false">MAX($A$2:$A9091)+1</f>
        <v>8103</v>
      </c>
      <c r="C9092" s="1" t="str">
        <f aca="false">IF(H9092="",F9092,H9092)</f>
        <v>Nine Mile Gas Processing Plant</v>
      </c>
      <c r="F9092" s="5"/>
      <c r="G9092" s="1" t="n">
        <v>57132</v>
      </c>
      <c r="H9092" s="1" t="s">
        <v>13500</v>
      </c>
      <c r="I9092" s="1" t="n">
        <v>56469</v>
      </c>
      <c r="J9092" s="1" t="s">
        <v>13501</v>
      </c>
      <c r="K9092" s="1" t="s">
        <v>12678</v>
      </c>
    </row>
    <row r="9093" customFormat="false" ht="15" hidden="false" customHeight="true" outlineLevel="0" collapsed="false">
      <c r="A9093" s="1" t="n">
        <f aca="false">MAX($A$2:$A9092)+1</f>
        <v>8104</v>
      </c>
      <c r="C9093" s="1" t="str">
        <f aca="false">IF(H9093="",F9093,H9093)</f>
        <v>PPL Veazie Hydro Station</v>
      </c>
      <c r="F9093" s="5"/>
      <c r="G9093" s="1" t="n">
        <v>1479</v>
      </c>
      <c r="H9093" s="1" t="s">
        <v>13502</v>
      </c>
      <c r="I9093" s="1" t="n">
        <v>14903</v>
      </c>
      <c r="J9093" s="1" t="s">
        <v>13155</v>
      </c>
      <c r="K9093" s="1" t="s">
        <v>12678</v>
      </c>
    </row>
    <row r="9094" customFormat="false" ht="15" hidden="false" customHeight="true" outlineLevel="0" collapsed="false">
      <c r="A9094" s="1" t="n">
        <f aca="false">MAX($A$2:$A9093)+1</f>
        <v>8105</v>
      </c>
      <c r="C9094" s="1" t="str">
        <f aca="false">IF(H9094="",F9094,H9094)</f>
        <v>San Angelo</v>
      </c>
      <c r="F9094" s="5"/>
      <c r="G9094" s="1" t="n">
        <v>3527</v>
      </c>
      <c r="H9094" s="1" t="s">
        <v>13503</v>
      </c>
      <c r="I9094" s="1" t="n">
        <v>20404</v>
      </c>
      <c r="J9094" s="1" t="s">
        <v>1065</v>
      </c>
      <c r="K9094" s="1" t="s">
        <v>12678</v>
      </c>
    </row>
    <row r="9095" customFormat="false" ht="15" hidden="false" customHeight="true" outlineLevel="0" collapsed="false">
      <c r="A9095" s="1" t="n">
        <f aca="false">MAX($A$2:$A9094)+1</f>
        <v>8106</v>
      </c>
      <c r="C9095" s="1" t="str">
        <f aca="false">IF(H9095="",F9095,H9095)</f>
        <v>San Jose Convention Center</v>
      </c>
      <c r="F9095" s="5"/>
      <c r="G9095" s="1" t="n">
        <v>50925</v>
      </c>
      <c r="H9095" s="1" t="s">
        <v>13504</v>
      </c>
      <c r="I9095" s="1" t="n">
        <v>30141</v>
      </c>
      <c r="J9095" s="1" t="s">
        <v>13505</v>
      </c>
      <c r="K9095" s="1" t="s">
        <v>12678</v>
      </c>
    </row>
    <row r="9096" customFormat="false" ht="15" hidden="false" customHeight="true" outlineLevel="0" collapsed="false">
      <c r="A9096" s="1" t="n">
        <f aca="false">MAX($A$2:$A9095)+1</f>
        <v>8107</v>
      </c>
      <c r="C9096" s="1" t="str">
        <f aca="false">IF(H9096="",F9096,H9096)</f>
        <v>AES Deepwater</v>
      </c>
      <c r="F9096" s="5"/>
      <c r="G9096" s="1" t="n">
        <v>10670</v>
      </c>
      <c r="H9096" s="1" t="s">
        <v>13506</v>
      </c>
      <c r="I9096" s="1" t="n">
        <v>156</v>
      </c>
      <c r="J9096" s="1" t="s">
        <v>13507</v>
      </c>
      <c r="K9096" s="1" t="s">
        <v>12678</v>
      </c>
    </row>
    <row r="9097" customFormat="false" ht="15" hidden="false" customHeight="true" outlineLevel="0" collapsed="false">
      <c r="A9097" s="1" t="n">
        <f aca="false">MAX($A$2:$A9096)+1</f>
        <v>8108</v>
      </c>
      <c r="C9097" s="1" t="str">
        <f aca="false">IF(H9097="",F9097,H9097)</f>
        <v>Lone Star Steel</v>
      </c>
      <c r="F9097" s="5"/>
      <c r="G9097" s="1" t="n">
        <v>54971</v>
      </c>
      <c r="H9097" s="1" t="s">
        <v>13508</v>
      </c>
      <c r="I9097" s="1" t="n">
        <v>11136</v>
      </c>
      <c r="J9097" s="1" t="s">
        <v>13509</v>
      </c>
      <c r="K9097" s="1" t="s">
        <v>12678</v>
      </c>
    </row>
    <row r="9098" customFormat="false" ht="15" hidden="false" customHeight="true" outlineLevel="0" collapsed="false">
      <c r="A9098" s="1" t="n">
        <f aca="false">MAX($A$2:$A9097)+1</f>
        <v>8109</v>
      </c>
      <c r="C9098" s="1" t="str">
        <f aca="false">IF(H9098="",F9098,H9098)</f>
        <v>Stone Container Ontonagon Mill</v>
      </c>
      <c r="F9098" s="5"/>
      <c r="G9098" s="1" t="n">
        <v>50812</v>
      </c>
      <c r="H9098" s="1" t="s">
        <v>13510</v>
      </c>
      <c r="I9098" s="1" t="n">
        <v>29820</v>
      </c>
      <c r="J9098" s="1" t="s">
        <v>13511</v>
      </c>
      <c r="K9098" s="1" t="s">
        <v>12678</v>
      </c>
    </row>
    <row r="9099" customFormat="false" ht="15" hidden="false" customHeight="true" outlineLevel="0" collapsed="false">
      <c r="A9099" s="1" t="n">
        <f aca="false">MAX($A$2:$A9098)+1</f>
        <v>8110</v>
      </c>
      <c r="C9099" s="1" t="str">
        <f aca="false">IF(H9099="",F9099,H9099)</f>
        <v>KMS Joliet Power Partners LP</v>
      </c>
      <c r="F9099" s="5"/>
      <c r="G9099" s="1" t="n">
        <v>5756</v>
      </c>
      <c r="H9099" s="1" t="s">
        <v>13512</v>
      </c>
      <c r="I9099" s="1" t="n">
        <v>50098</v>
      </c>
      <c r="J9099" s="1" t="s">
        <v>13513</v>
      </c>
      <c r="K9099" s="1" t="s">
        <v>12678</v>
      </c>
    </row>
    <row r="9100" customFormat="false" ht="15" hidden="false" customHeight="true" outlineLevel="0" collapsed="false">
      <c r="A9100" s="1" t="n">
        <f aca="false">MAX($A$2:$A9099)+1</f>
        <v>8111</v>
      </c>
      <c r="C9100" s="1" t="str">
        <f aca="false">IF(H9100="",F9100,H9100)</f>
        <v>Pilot Butte</v>
      </c>
      <c r="F9100" s="5"/>
      <c r="G9100" s="1" t="n">
        <v>674</v>
      </c>
      <c r="H9100" s="1" t="s">
        <v>13514</v>
      </c>
      <c r="I9100" s="1" t="n">
        <v>2518</v>
      </c>
      <c r="J9100" s="1" t="s">
        <v>3446</v>
      </c>
      <c r="K9100" s="1" t="s">
        <v>12678</v>
      </c>
    </row>
    <row r="9101" customFormat="false" ht="15" hidden="false" customHeight="true" outlineLevel="0" collapsed="false">
      <c r="A9101" s="1" t="n">
        <f aca="false">MAX($A$2:$A9100)+1</f>
        <v>8112</v>
      </c>
      <c r="C9101" s="1" t="str">
        <f aca="false">IF(H9101="",F9101,H9101)</f>
        <v>Lebanon Methane Recovery</v>
      </c>
      <c r="F9101" s="5"/>
      <c r="G9101" s="1" t="n">
        <v>10557</v>
      </c>
      <c r="H9101" s="1" t="s">
        <v>13515</v>
      </c>
      <c r="I9101" s="1" t="n">
        <v>10837</v>
      </c>
      <c r="J9101" s="1" t="s">
        <v>13516</v>
      </c>
      <c r="K9101" s="1" t="s">
        <v>12678</v>
      </c>
    </row>
    <row r="9102" customFormat="false" ht="15" hidden="false" customHeight="true" outlineLevel="0" collapsed="false">
      <c r="A9102" s="1" t="n">
        <f aca="false">MAX($A$2:$A9101)+1</f>
        <v>8113</v>
      </c>
      <c r="C9102" s="1" t="str">
        <f aca="false">IF(H9102="",F9102,H9102)</f>
        <v>Silver Grove</v>
      </c>
      <c r="F9102" s="5"/>
      <c r="G9102" s="1" t="n">
        <v>57955</v>
      </c>
      <c r="H9102" s="1" t="s">
        <v>13517</v>
      </c>
      <c r="I9102" s="1" t="n">
        <v>57329</v>
      </c>
      <c r="J9102" s="1" t="s">
        <v>13518</v>
      </c>
      <c r="K9102" s="1" t="s">
        <v>12678</v>
      </c>
    </row>
    <row r="9103" customFormat="false" ht="15" hidden="false" customHeight="true" outlineLevel="0" collapsed="false">
      <c r="A9103" s="1" t="n">
        <f aca="false">MAX($A$2:$A9102)+1</f>
        <v>8114</v>
      </c>
      <c r="C9103" s="1" t="str">
        <f aca="false">IF(H9103="",F9103,H9103)</f>
        <v>FiberMark Warren Glen Mill</v>
      </c>
      <c r="F9103" s="5"/>
      <c r="G9103" s="1" t="n">
        <v>10851</v>
      </c>
      <c r="H9103" s="1" t="s">
        <v>13519</v>
      </c>
      <c r="I9103" s="1" t="n">
        <v>6309</v>
      </c>
      <c r="J9103" s="1" t="s">
        <v>13520</v>
      </c>
      <c r="K9103" s="1" t="s">
        <v>12678</v>
      </c>
    </row>
    <row r="9104" customFormat="false" ht="15" hidden="false" customHeight="true" outlineLevel="0" collapsed="false">
      <c r="A9104" s="1" t="n">
        <f aca="false">MAX($A$2:$A9103)+1</f>
        <v>8115</v>
      </c>
      <c r="C9104" s="1" t="str">
        <f aca="false">IF(H9104="",F9104,H9104)</f>
        <v>Sierra Pacific Loyalton Facility</v>
      </c>
      <c r="F9104" s="5"/>
      <c r="G9104" s="1" t="n">
        <v>50111</v>
      </c>
      <c r="H9104" s="1" t="s">
        <v>13521</v>
      </c>
      <c r="I9104" s="1" t="n">
        <v>17164</v>
      </c>
      <c r="J9104" s="1" t="s">
        <v>5957</v>
      </c>
      <c r="K9104" s="1" t="s">
        <v>12678</v>
      </c>
    </row>
    <row r="9105" customFormat="false" ht="15" hidden="false" customHeight="true" outlineLevel="0" collapsed="false">
      <c r="A9105" s="1" t="n">
        <f aca="false">MAX($A$2:$A9104)+1</f>
        <v>8116</v>
      </c>
      <c r="C9105" s="1" t="str">
        <f aca="false">IF(H9105="",F9105,H9105)</f>
        <v>Warbasse Cogen Facility</v>
      </c>
      <c r="F9105" s="5"/>
      <c r="G9105" s="1" t="n">
        <v>50405</v>
      </c>
      <c r="H9105" s="1" t="s">
        <v>13522</v>
      </c>
      <c r="I9105" s="1" t="n">
        <v>20210</v>
      </c>
      <c r="J9105" s="1" t="s">
        <v>13523</v>
      </c>
      <c r="K9105" s="1" t="s">
        <v>12678</v>
      </c>
    </row>
    <row r="9106" customFormat="false" ht="15" hidden="false" customHeight="true" outlineLevel="0" collapsed="false">
      <c r="A9106" s="1" t="n">
        <f aca="false">MAX($A$2:$A9105)+1</f>
        <v>8117</v>
      </c>
      <c r="C9106" s="1" t="str">
        <f aca="false">IF(H9106="",F9106,H9106)</f>
        <v>Concord Cogen</v>
      </c>
      <c r="F9106" s="5"/>
      <c r="G9106" s="1" t="n">
        <v>52080</v>
      </c>
      <c r="H9106" s="1" t="s">
        <v>13524</v>
      </c>
      <c r="I9106" s="1" t="n">
        <v>49731</v>
      </c>
      <c r="J9106" s="1" t="s">
        <v>13525</v>
      </c>
      <c r="K9106" s="1" t="s">
        <v>12678</v>
      </c>
    </row>
    <row r="9107" customFormat="false" ht="15" hidden="false" customHeight="true" outlineLevel="0" collapsed="false">
      <c r="A9107" s="1" t="n">
        <f aca="false">MAX($A$2:$A9106)+1</f>
        <v>8118</v>
      </c>
      <c r="C9107" s="1" t="str">
        <f aca="false">IF(H9107="",F9107,H9107)</f>
        <v>BNWRD</v>
      </c>
      <c r="F9107" s="5"/>
      <c r="G9107" s="1" t="n">
        <v>56176</v>
      </c>
      <c r="H9107" s="1" t="s">
        <v>13526</v>
      </c>
      <c r="I9107" s="1" t="n">
        <v>4362</v>
      </c>
      <c r="J9107" s="1" t="s">
        <v>12802</v>
      </c>
      <c r="K9107" s="1" t="s">
        <v>12678</v>
      </c>
    </row>
    <row r="9108" customFormat="false" ht="15" hidden="false" customHeight="true" outlineLevel="0" collapsed="false">
      <c r="A9108" s="1" t="n">
        <f aca="false">MAX($A$2:$A9107)+1</f>
        <v>8119</v>
      </c>
      <c r="C9108" s="1" t="str">
        <f aca="false">IF(H9108="",F9108,H9108)</f>
        <v>Robstown</v>
      </c>
      <c r="F9108" s="5"/>
      <c r="G9108" s="1" t="n">
        <v>3608</v>
      </c>
      <c r="H9108" s="1" t="s">
        <v>13527</v>
      </c>
      <c r="I9108" s="1" t="n">
        <v>16175</v>
      </c>
      <c r="J9108" s="1" t="s">
        <v>13528</v>
      </c>
      <c r="K9108" s="1" t="s">
        <v>12678</v>
      </c>
    </row>
    <row r="9109" customFormat="false" ht="15" hidden="false" customHeight="true" outlineLevel="0" collapsed="false">
      <c r="A9109" s="1" t="n">
        <f aca="false">MAX($A$2:$A9108)+1</f>
        <v>8120</v>
      </c>
      <c r="C9109" s="1" t="str">
        <f aca="false">IF(H9109="",F9109,H9109)</f>
        <v>Thomas M Knott Cogen Facility</v>
      </c>
      <c r="F9109" s="5"/>
      <c r="G9109" s="1" t="n">
        <v>58190</v>
      </c>
      <c r="H9109" s="1" t="s">
        <v>13529</v>
      </c>
      <c r="I9109" s="1" t="n">
        <v>15174</v>
      </c>
      <c r="J9109" s="1" t="s">
        <v>6972</v>
      </c>
      <c r="K9109" s="1" t="s">
        <v>12678</v>
      </c>
    </row>
    <row r="9110" customFormat="false" ht="15" hidden="false" customHeight="true" outlineLevel="0" collapsed="false">
      <c r="A9110" s="1" t="n">
        <f aca="false">MAX($A$2:$A9109)+1</f>
        <v>8121</v>
      </c>
      <c r="C9110" s="1" t="str">
        <f aca="false">IF(H9110="",F9110,H9110)</f>
        <v>Southernmost Waste To Energy</v>
      </c>
      <c r="F9110" s="5"/>
      <c r="G9110" s="1" t="n">
        <v>50934</v>
      </c>
      <c r="H9110" s="1" t="s">
        <v>13530</v>
      </c>
      <c r="I9110" s="1" t="n">
        <v>10226</v>
      </c>
      <c r="J9110" s="1" t="s">
        <v>13531</v>
      </c>
      <c r="K9110" s="1" t="s">
        <v>12678</v>
      </c>
    </row>
    <row r="9111" customFormat="false" ht="15" hidden="false" customHeight="true" outlineLevel="0" collapsed="false">
      <c r="A9111" s="1" t="n">
        <f aca="false">MAX($A$2:$A9110)+1</f>
        <v>8122</v>
      </c>
      <c r="C9111" s="1" t="str">
        <f aca="false">IF(H9111="",F9111,H9111)</f>
        <v>Ray Roberts</v>
      </c>
      <c r="F9111" s="5"/>
      <c r="G9111" s="1" t="n">
        <v>796</v>
      </c>
      <c r="H9111" s="1" t="s">
        <v>13532</v>
      </c>
      <c r="I9111" s="1" t="n">
        <v>5063</v>
      </c>
      <c r="J9111" s="1" t="s">
        <v>13533</v>
      </c>
      <c r="K9111" s="1" t="s">
        <v>12678</v>
      </c>
    </row>
    <row r="9112" customFormat="false" ht="15" hidden="false" customHeight="true" outlineLevel="0" collapsed="false">
      <c r="A9112" s="1" t="n">
        <f aca="false">MAX($A$2:$A9111)+1</f>
        <v>8123</v>
      </c>
      <c r="C9112" s="1" t="str">
        <f aca="false">IF(H9112="",F9112,H9112)</f>
        <v>Diesel Group 1</v>
      </c>
      <c r="F9112" s="5"/>
      <c r="G9112" s="1" t="n">
        <v>7939</v>
      </c>
      <c r="H9112" s="1" t="s">
        <v>13534</v>
      </c>
      <c r="I9112" s="1" t="n">
        <v>40229</v>
      </c>
      <c r="J9112" s="1" t="s">
        <v>908</v>
      </c>
      <c r="K9112" s="1" t="s">
        <v>12678</v>
      </c>
    </row>
    <row r="9113" customFormat="false" ht="15" hidden="false" customHeight="true" outlineLevel="0" collapsed="false">
      <c r="A9113" s="1" t="n">
        <f aca="false">MAX($A$2:$A9112)+1</f>
        <v>8124</v>
      </c>
      <c r="C9113" s="1" t="str">
        <f aca="false">IF(H9113="",F9113,H9113)</f>
        <v>Alliant SBD 9402 Climax</v>
      </c>
      <c r="F9113" s="5"/>
      <c r="G9113" s="1" t="n">
        <v>54930</v>
      </c>
      <c r="H9113" s="1" t="s">
        <v>13535</v>
      </c>
      <c r="I9113" s="1" t="n">
        <v>361</v>
      </c>
      <c r="J9113" s="1" t="s">
        <v>7763</v>
      </c>
      <c r="K9113" s="1" t="s">
        <v>12678</v>
      </c>
    </row>
    <row r="9114" customFormat="false" ht="15" hidden="false" customHeight="true" outlineLevel="0" collapsed="false">
      <c r="A9114" s="1" t="n">
        <f aca="false">MAX($A$2:$A9113)+1</f>
        <v>8125</v>
      </c>
      <c r="C9114" s="1" t="str">
        <f aca="false">IF(H9114="",F9114,H9114)</f>
        <v>LandPro-3</v>
      </c>
      <c r="F9114" s="5"/>
      <c r="G9114" s="1" t="n">
        <v>59399</v>
      </c>
      <c r="H9114" s="1" t="s">
        <v>13536</v>
      </c>
      <c r="I9114" s="1" t="n">
        <v>59174</v>
      </c>
      <c r="J9114" s="1" t="s">
        <v>12075</v>
      </c>
      <c r="K9114" s="1" t="s">
        <v>12678</v>
      </c>
    </row>
    <row r="9115" customFormat="false" ht="15" hidden="false" customHeight="true" outlineLevel="0" collapsed="false">
      <c r="A9115" s="1" t="n">
        <f aca="false">MAX($A$2:$A9114)+1</f>
        <v>8126</v>
      </c>
      <c r="C9115" s="1" t="str">
        <f aca="false">IF(H9115="",F9115,H9115)</f>
        <v>Newport Diesels</v>
      </c>
      <c r="F9115" s="5"/>
      <c r="G9115" s="1" t="n">
        <v>3730</v>
      </c>
      <c r="H9115" s="1" t="s">
        <v>13537</v>
      </c>
      <c r="I9115" s="1" t="n">
        <v>49852</v>
      </c>
      <c r="J9115" s="1" t="s">
        <v>2974</v>
      </c>
      <c r="K9115" s="1" t="s">
        <v>12678</v>
      </c>
    </row>
    <row r="9116" customFormat="false" ht="15" hidden="false" customHeight="true" outlineLevel="0" collapsed="false">
      <c r="A9116" s="1" t="n">
        <f aca="false">MAX($A$2:$A9115)+1</f>
        <v>8127</v>
      </c>
      <c r="C9116" s="1" t="str">
        <f aca="false">IF(H9116="",F9116,H9116)</f>
        <v>United Cogen</v>
      </c>
      <c r="F9116" s="5"/>
      <c r="G9116" s="1" t="n">
        <v>50104</v>
      </c>
      <c r="H9116" s="1" t="s">
        <v>13538</v>
      </c>
      <c r="I9116" s="1" t="n">
        <v>19491</v>
      </c>
      <c r="J9116" s="1" t="s">
        <v>13539</v>
      </c>
      <c r="K9116" s="1" t="s">
        <v>12678</v>
      </c>
    </row>
    <row r="9117" customFormat="false" ht="15" hidden="false" customHeight="true" outlineLevel="0" collapsed="false">
      <c r="A9117" s="1" t="n">
        <f aca="false">MAX($A$2:$A9116)+1</f>
        <v>8128</v>
      </c>
      <c r="C9117" s="1" t="str">
        <f aca="false">IF(H9117="",F9117,H9117)</f>
        <v>Romulus Operations Powertrain</v>
      </c>
      <c r="F9117" s="5"/>
      <c r="G9117" s="1" t="n">
        <v>10159</v>
      </c>
      <c r="H9117" s="1" t="s">
        <v>13540</v>
      </c>
      <c r="I9117" s="1" t="n">
        <v>7180</v>
      </c>
      <c r="J9117" s="1" t="s">
        <v>13541</v>
      </c>
      <c r="K9117" s="1" t="s">
        <v>12678</v>
      </c>
    </row>
    <row r="9118" customFormat="false" ht="15" hidden="false" customHeight="true" outlineLevel="0" collapsed="false">
      <c r="A9118" s="1" t="n">
        <f aca="false">MAX($A$2:$A9117)+1</f>
        <v>8129</v>
      </c>
      <c r="C9118" s="1" t="str">
        <f aca="false">IF(H9118="",F9118,H9118)</f>
        <v>Aeroturbine</v>
      </c>
      <c r="F9118" s="5"/>
      <c r="G9118" s="1" t="n">
        <v>56214</v>
      </c>
      <c r="H9118" s="1" t="s">
        <v>13542</v>
      </c>
      <c r="I9118" s="1" t="n">
        <v>34437</v>
      </c>
      <c r="J9118" s="1" t="s">
        <v>13543</v>
      </c>
      <c r="K9118" s="1" t="s">
        <v>12678</v>
      </c>
    </row>
    <row r="9119" customFormat="false" ht="15" hidden="false" customHeight="true" outlineLevel="0" collapsed="false">
      <c r="A9119" s="1" t="n">
        <f aca="false">MAX($A$2:$A9118)+1</f>
        <v>8130</v>
      </c>
      <c r="C9119" s="1" t="str">
        <f aca="false">IF(H9119="",F9119,H9119)</f>
        <v>MMC Midsun LLC</v>
      </c>
      <c r="F9119" s="5"/>
      <c r="G9119" s="1" t="n">
        <v>56508</v>
      </c>
      <c r="H9119" s="1" t="s">
        <v>13544</v>
      </c>
      <c r="I9119" s="1" t="n">
        <v>54882</v>
      </c>
      <c r="J9119" s="1" t="s">
        <v>13545</v>
      </c>
      <c r="K9119" s="1" t="s">
        <v>12678</v>
      </c>
    </row>
    <row r="9120" customFormat="false" ht="15" hidden="false" customHeight="true" outlineLevel="0" collapsed="false">
      <c r="A9120" s="1" t="n">
        <f aca="false">MAX($A$2:$A9119)+1</f>
        <v>8131</v>
      </c>
      <c r="C9120" s="1" t="str">
        <f aca="false">IF(H9120="",F9120,H9120)</f>
        <v>Jackson County Resource Recovery</v>
      </c>
      <c r="F9120" s="5"/>
      <c r="G9120" s="1" t="n">
        <v>10722</v>
      </c>
      <c r="H9120" s="1" t="s">
        <v>13546</v>
      </c>
      <c r="I9120" s="1" t="n">
        <v>9570</v>
      </c>
      <c r="J9120" s="1" t="s">
        <v>13547</v>
      </c>
      <c r="K9120" s="1" t="s">
        <v>12678</v>
      </c>
    </row>
    <row r="9121" customFormat="false" ht="15" hidden="false" customHeight="true" outlineLevel="0" collapsed="false">
      <c r="A9121" s="1" t="n">
        <f aca="false">MAX($A$2:$A9120)+1</f>
        <v>8132</v>
      </c>
      <c r="C9121" s="1" t="str">
        <f aca="false">IF(H9121="",F9121,H9121)</f>
        <v>Independence</v>
      </c>
      <c r="F9121" s="5"/>
      <c r="G9121" s="1" t="n">
        <v>1149</v>
      </c>
      <c r="H9121" s="1" t="s">
        <v>767</v>
      </c>
      <c r="I9121" s="1" t="n">
        <v>9230</v>
      </c>
      <c r="J9121" s="1" t="s">
        <v>13548</v>
      </c>
      <c r="K9121" s="1" t="s">
        <v>12678</v>
      </c>
    </row>
    <row r="9122" customFormat="false" ht="15" hidden="false" customHeight="true" outlineLevel="0" collapsed="false">
      <c r="A9122" s="1" t="n">
        <f aca="false">MAX($A$2:$A9121)+1</f>
        <v>8133</v>
      </c>
      <c r="C9122" s="1" t="str">
        <f aca="false">IF(H9122="",F9122,H9122)</f>
        <v>Brookhaven Facility</v>
      </c>
      <c r="F9122" s="5"/>
      <c r="G9122" s="1" t="n">
        <v>55778</v>
      </c>
      <c r="H9122" s="1" t="s">
        <v>13549</v>
      </c>
      <c r="I9122" s="1" t="n">
        <v>56334</v>
      </c>
      <c r="J9122" s="1" t="s">
        <v>13550</v>
      </c>
      <c r="K9122" s="1" t="s">
        <v>12678</v>
      </c>
    </row>
    <row r="9123" customFormat="false" ht="15" hidden="false" customHeight="true" outlineLevel="0" collapsed="false">
      <c r="A9123" s="1" t="n">
        <f aca="false">MAX($A$2:$A9122)+1</f>
        <v>8134</v>
      </c>
      <c r="C9123" s="1" t="str">
        <f aca="false">IF(H9123="",F9123,H9123)</f>
        <v>Laidlaw Energy &amp; Environmental</v>
      </c>
      <c r="F9123" s="5"/>
      <c r="G9123" s="1" t="n">
        <v>10403</v>
      </c>
      <c r="H9123" s="1" t="s">
        <v>13551</v>
      </c>
      <c r="I9123" s="1" t="n">
        <v>50099</v>
      </c>
      <c r="J9123" s="1" t="s">
        <v>13552</v>
      </c>
      <c r="K9123" s="1" t="s">
        <v>12678</v>
      </c>
    </row>
    <row r="9124" customFormat="false" ht="15" hidden="false" customHeight="true" outlineLevel="0" collapsed="false">
      <c r="A9124" s="1" t="n">
        <f aca="false">MAX($A$2:$A9123)+1</f>
        <v>8135</v>
      </c>
      <c r="C9124" s="1" t="str">
        <f aca="false">IF(H9124="",F9124,H9124)</f>
        <v>Verso Paper Quinnesec Mich Mill</v>
      </c>
      <c r="F9124" s="5"/>
      <c r="G9124" s="1" t="n">
        <v>50251</v>
      </c>
      <c r="H9124" s="1" t="s">
        <v>13553</v>
      </c>
      <c r="I9124" s="1" t="n">
        <v>56187</v>
      </c>
      <c r="J9124" s="1" t="s">
        <v>13554</v>
      </c>
      <c r="K9124" s="1" t="s">
        <v>12678</v>
      </c>
    </row>
    <row r="9125" customFormat="false" ht="15" hidden="false" customHeight="true" outlineLevel="0" collapsed="false">
      <c r="A9125" s="1" t="n">
        <f aca="false">MAX($A$2:$A9124)+1</f>
        <v>8136</v>
      </c>
      <c r="C9125" s="1" t="str">
        <f aca="false">IF(H9125="",F9125,H9125)</f>
        <v>Pasadena</v>
      </c>
      <c r="F9125" s="5"/>
      <c r="G9125" s="1" t="n">
        <v>10638</v>
      </c>
      <c r="H9125" s="1" t="s">
        <v>13555</v>
      </c>
      <c r="I9125" s="1" t="n">
        <v>56304</v>
      </c>
      <c r="J9125" s="1" t="s">
        <v>13556</v>
      </c>
      <c r="K9125" s="1" t="s">
        <v>12678</v>
      </c>
    </row>
    <row r="9126" customFormat="false" ht="15" hidden="false" customHeight="true" outlineLevel="0" collapsed="false">
      <c r="A9126" s="1" t="n">
        <f aca="false">A4953</f>
        <v>4011</v>
      </c>
      <c r="C9126" s="1" t="str">
        <f aca="false">IF(H9126="",F9126,H9126)</f>
        <v>Coram Energy LLC</v>
      </c>
      <c r="F9126" s="5"/>
      <c r="G9126" s="1" t="n">
        <v>54297</v>
      </c>
      <c r="H9126" s="1" t="s">
        <v>7496</v>
      </c>
      <c r="I9126" s="1" t="n">
        <v>4579</v>
      </c>
      <c r="J9126" s="1" t="s">
        <v>13557</v>
      </c>
      <c r="K9126" s="1" t="s">
        <v>12678</v>
      </c>
    </row>
    <row r="9127" customFormat="false" ht="15" hidden="false" customHeight="true" outlineLevel="0" collapsed="false">
      <c r="A9127" s="1" t="n">
        <f aca="false">MAX($A$2:$A9126)+1</f>
        <v>8137</v>
      </c>
      <c r="C9127" s="1" t="str">
        <f aca="false">IF(H9127="",F9127,H9127)</f>
        <v>Kansas City International</v>
      </c>
      <c r="F9127" s="5"/>
      <c r="G9127" s="1" t="n">
        <v>6144</v>
      </c>
      <c r="H9127" s="1" t="s">
        <v>13558</v>
      </c>
      <c r="I9127" s="1" t="n">
        <v>56211</v>
      </c>
      <c r="J9127" s="1" t="s">
        <v>663</v>
      </c>
      <c r="K9127" s="1" t="s">
        <v>12678</v>
      </c>
    </row>
    <row r="9128" customFormat="false" ht="15" hidden="false" customHeight="true" outlineLevel="0" collapsed="false">
      <c r="A9128" s="1" t="n">
        <f aca="false">MAX($A$2:$A9127)+1</f>
        <v>8138</v>
      </c>
      <c r="C9128" s="1" t="str">
        <f aca="false">IF(H9128="",F9128,H9128)</f>
        <v>Yuma Axis</v>
      </c>
      <c r="F9128" s="5"/>
      <c r="G9128" s="1" t="n">
        <v>7478</v>
      </c>
      <c r="H9128" s="1" t="s">
        <v>13559</v>
      </c>
      <c r="I9128" s="1" t="n">
        <v>9216</v>
      </c>
      <c r="J9128" s="1" t="s">
        <v>3507</v>
      </c>
      <c r="K9128" s="1" t="s">
        <v>12678</v>
      </c>
    </row>
    <row r="9129" customFormat="false" ht="15" hidden="false" customHeight="true" outlineLevel="0" collapsed="false">
      <c r="A9129" s="1" t="n">
        <f aca="false">MAX($A$2:$A9128)+1</f>
        <v>8139</v>
      </c>
      <c r="C9129" s="1" t="str">
        <f aca="false">IF(H9129="",F9129,H9129)</f>
        <v>Cytec 1, 2 &amp; 3</v>
      </c>
      <c r="F9129" s="5"/>
      <c r="G9129" s="1" t="n">
        <v>56257</v>
      </c>
      <c r="H9129" s="1" t="s">
        <v>13560</v>
      </c>
      <c r="I9129" s="1" t="n">
        <v>4180</v>
      </c>
      <c r="J9129" s="1" t="s">
        <v>5346</v>
      </c>
      <c r="K9129" s="1" t="s">
        <v>12678</v>
      </c>
    </row>
    <row r="9130" customFormat="false" ht="15" hidden="false" customHeight="true" outlineLevel="0" collapsed="false">
      <c r="A9130" s="1" t="n">
        <f aca="false">MAX($A$2:$A9129)+1</f>
        <v>8140</v>
      </c>
      <c r="C9130" s="1" t="str">
        <f aca="false">IF(H9130="",F9130,H9130)</f>
        <v>Renegy Susanville</v>
      </c>
      <c r="F9130" s="5"/>
      <c r="G9130" s="1" t="n">
        <v>50113</v>
      </c>
      <c r="H9130" s="1" t="s">
        <v>13561</v>
      </c>
      <c r="I9130" s="1" t="n">
        <v>55921</v>
      </c>
      <c r="J9130" s="1" t="s">
        <v>13562</v>
      </c>
      <c r="K9130" s="1" t="s">
        <v>12678</v>
      </c>
    </row>
    <row r="9131" customFormat="false" ht="15" hidden="false" customHeight="true" outlineLevel="0" collapsed="false">
      <c r="A9131" s="1" t="n">
        <f aca="false">MAX($A$2:$A9130)+1</f>
        <v>8141</v>
      </c>
      <c r="C9131" s="1" t="str">
        <f aca="false">IF(H9131="",F9131,H9131)</f>
        <v>Austin DT</v>
      </c>
      <c r="F9131" s="5"/>
      <c r="G9131" s="1" t="n">
        <v>1960</v>
      </c>
      <c r="H9131" s="1" t="s">
        <v>13563</v>
      </c>
      <c r="I9131" s="1" t="n">
        <v>1009</v>
      </c>
      <c r="J9131" s="1" t="s">
        <v>13564</v>
      </c>
      <c r="K9131" s="1" t="s">
        <v>12678</v>
      </c>
    </row>
    <row r="9132" customFormat="false" ht="15" hidden="false" customHeight="true" outlineLevel="0" collapsed="false">
      <c r="A9132" s="1" t="n">
        <f aca="false">MAX($A$2:$A9131)+1</f>
        <v>8142</v>
      </c>
      <c r="C9132" s="1" t="str">
        <f aca="false">IF(H9132="",F9132,H9132)</f>
        <v>Gates Peaker</v>
      </c>
      <c r="F9132" s="5"/>
      <c r="G9132" s="1" t="n">
        <v>55875</v>
      </c>
      <c r="H9132" s="1" t="s">
        <v>13565</v>
      </c>
      <c r="I9132" s="1" t="n">
        <v>20323</v>
      </c>
      <c r="J9132" s="1" t="s">
        <v>5971</v>
      </c>
      <c r="K9132" s="1" t="s">
        <v>12678</v>
      </c>
    </row>
    <row r="9133" customFormat="false" ht="15" hidden="false" customHeight="true" outlineLevel="0" collapsed="false">
      <c r="A9133" s="1" t="n">
        <f aca="false">MAX($A$2:$A9132)+1</f>
        <v>8143</v>
      </c>
      <c r="C9133" s="1" t="str">
        <f aca="false">IF(H9133="",F9133,H9133)</f>
        <v>Shenango Neville Island Coke Works</v>
      </c>
      <c r="F9133" s="5"/>
      <c r="G9133" s="1" t="n">
        <v>54532</v>
      </c>
      <c r="H9133" s="1" t="s">
        <v>13566</v>
      </c>
      <c r="I9133" s="1" t="n">
        <v>17062</v>
      </c>
      <c r="J9133" s="1" t="s">
        <v>13567</v>
      </c>
      <c r="K9133" s="1" t="s">
        <v>12678</v>
      </c>
    </row>
    <row r="9134" customFormat="false" ht="15" hidden="false" customHeight="true" outlineLevel="0" collapsed="false">
      <c r="A9134" s="1" t="n">
        <f aca="false">MAX($A$2:$A9133)+1</f>
        <v>8144</v>
      </c>
      <c r="C9134" s="1" t="str">
        <f aca="false">IF(H9134="",F9134,H9134)</f>
        <v>Pacific Oroville Power Inc</v>
      </c>
      <c r="F9134" s="5"/>
      <c r="G9134" s="1" t="n">
        <v>54469</v>
      </c>
      <c r="H9134" s="1" t="s">
        <v>13568</v>
      </c>
      <c r="I9134" s="1" t="n">
        <v>22048</v>
      </c>
      <c r="J9134" s="1" t="s">
        <v>13569</v>
      </c>
      <c r="K9134" s="1" t="s">
        <v>12678</v>
      </c>
    </row>
    <row r="9135" customFormat="false" ht="15" hidden="false" customHeight="true" outlineLevel="0" collapsed="false">
      <c r="A9135" s="1" t="n">
        <f aca="false">MAX($A$2:$A9134)+1</f>
        <v>8145</v>
      </c>
      <c r="C9135" s="1" t="str">
        <f aca="false">IF(H9135="",F9135,H9135)</f>
        <v>Koppers Susquehanna Plant</v>
      </c>
      <c r="F9135" s="5"/>
      <c r="G9135" s="1" t="n">
        <v>10731</v>
      </c>
      <c r="H9135" s="1" t="s">
        <v>13570</v>
      </c>
      <c r="I9135" s="1" t="n">
        <v>10456</v>
      </c>
      <c r="J9135" s="1" t="s">
        <v>13571</v>
      </c>
      <c r="K9135" s="1" t="s">
        <v>12678</v>
      </c>
    </row>
    <row r="9136" customFormat="false" ht="15" hidden="false" customHeight="true" outlineLevel="0" collapsed="false">
      <c r="A9136" s="1" t="n">
        <f aca="false">MAX($A$2:$A9135)+1</f>
        <v>8146</v>
      </c>
      <c r="C9136" s="1" t="str">
        <f aca="false">IF(H9136="",F9136,H9136)</f>
        <v>Geneva Energy LLC</v>
      </c>
      <c r="F9136" s="5"/>
      <c r="G9136" s="1" t="n">
        <v>55174</v>
      </c>
      <c r="H9136" s="1" t="s">
        <v>13572</v>
      </c>
      <c r="I9136" s="1" t="n">
        <v>54822</v>
      </c>
      <c r="J9136" s="1" t="s">
        <v>13572</v>
      </c>
      <c r="K9136" s="1" t="s">
        <v>12678</v>
      </c>
    </row>
    <row r="9137" customFormat="false" ht="15" hidden="false" customHeight="true" outlineLevel="0" collapsed="false">
      <c r="A9137" s="1" t="n">
        <f aca="false">MAX($A$2:$A9136)+1</f>
        <v>8147</v>
      </c>
      <c r="C9137" s="1" t="str">
        <f aca="false">IF(H9137="",F9137,H9137)</f>
        <v>Rio Bravo Poso</v>
      </c>
      <c r="F9137" s="5"/>
      <c r="G9137" s="1" t="n">
        <v>10769</v>
      </c>
      <c r="H9137" s="1" t="s">
        <v>13573</v>
      </c>
      <c r="I9137" s="1" t="n">
        <v>16002</v>
      </c>
      <c r="J9137" s="1" t="s">
        <v>13573</v>
      </c>
      <c r="K9137" s="1" t="s">
        <v>12678</v>
      </c>
    </row>
    <row r="9138" customFormat="false" ht="15" hidden="false" customHeight="true" outlineLevel="0" collapsed="false">
      <c r="A9138" s="1" t="n">
        <f aca="false">MAX($A$2:$A9137)+1</f>
        <v>8148</v>
      </c>
      <c r="C9138" s="1" t="str">
        <f aca="false">IF(H9138="",F9138,H9138)</f>
        <v>Solar</v>
      </c>
      <c r="F9138" s="5"/>
      <c r="G9138" s="1" t="n">
        <v>529</v>
      </c>
      <c r="H9138" s="1" t="s">
        <v>13574</v>
      </c>
      <c r="I9138" s="1" t="n">
        <v>16534</v>
      </c>
      <c r="J9138" s="1" t="s">
        <v>3591</v>
      </c>
      <c r="K9138" s="1" t="s">
        <v>12678</v>
      </c>
    </row>
    <row r="9139" customFormat="false" ht="15" hidden="false" customHeight="true" outlineLevel="0" collapsed="false">
      <c r="A9139" s="1" t="n">
        <f aca="false">MAX($A$2:$A9138)+1</f>
        <v>8149</v>
      </c>
      <c r="C9139" s="1" t="str">
        <f aca="false">IF(H9139="",F9139,H9139)</f>
        <v>Commercial Street</v>
      </c>
      <c r="F9139" s="5"/>
      <c r="G9139" s="1" t="n">
        <v>6585</v>
      </c>
      <c r="H9139" s="1" t="s">
        <v>13575</v>
      </c>
      <c r="I9139" s="1" t="n">
        <v>11624</v>
      </c>
      <c r="J9139" s="1" t="s">
        <v>13576</v>
      </c>
      <c r="K9139" s="1" t="s">
        <v>12678</v>
      </c>
    </row>
    <row r="9140" customFormat="false" ht="15" hidden="false" customHeight="true" outlineLevel="0" collapsed="false">
      <c r="A9140" s="1" t="n">
        <f aca="false">MAX($A$2:$A9139)+1</f>
        <v>8150</v>
      </c>
      <c r="C9140" s="1" t="str">
        <f aca="false">IF(H9140="",F9140,H9140)</f>
        <v>Memphis Refinery</v>
      </c>
      <c r="F9140" s="5"/>
      <c r="G9140" s="1" t="n">
        <v>55703</v>
      </c>
      <c r="H9140" s="1" t="s">
        <v>13577</v>
      </c>
      <c r="I9140" s="1" t="n">
        <v>3643</v>
      </c>
      <c r="J9140" s="1" t="s">
        <v>13578</v>
      </c>
      <c r="K9140" s="1" t="s">
        <v>12678</v>
      </c>
    </row>
    <row r="9141" customFormat="false" ht="15" hidden="false" customHeight="true" outlineLevel="0" collapsed="false">
      <c r="A9141" s="1" t="n">
        <f aca="false">MAX($A$2:$A9140)+1</f>
        <v>8151</v>
      </c>
      <c r="C9141" s="1" t="str">
        <f aca="false">IF(H9141="",F9141,H9141)</f>
        <v>Barnett Shoals</v>
      </c>
      <c r="F9141" s="5"/>
      <c r="G9141" s="1" t="n">
        <v>701</v>
      </c>
      <c r="H9141" s="1" t="s">
        <v>13579</v>
      </c>
      <c r="I9141" s="1" t="n">
        <v>7140</v>
      </c>
      <c r="J9141" s="1" t="s">
        <v>230</v>
      </c>
      <c r="K9141" s="1" t="s">
        <v>12678</v>
      </c>
    </row>
    <row r="9142" customFormat="false" ht="15" hidden="false" customHeight="true" outlineLevel="0" collapsed="false">
      <c r="A9142" s="1" t="n">
        <f aca="false">MAX($A$2:$A9141)+1</f>
        <v>8152</v>
      </c>
      <c r="C9142" s="1" t="str">
        <f aca="false">IF(H9142="",F9142,H9142)</f>
        <v>2 AC Station</v>
      </c>
      <c r="F9142" s="5"/>
      <c r="G9142" s="1" t="n">
        <v>10211</v>
      </c>
      <c r="H9142" s="1" t="s">
        <v>13580</v>
      </c>
      <c r="I9142" s="1" t="n">
        <v>56150</v>
      </c>
      <c r="J9142" s="1" t="s">
        <v>6193</v>
      </c>
      <c r="K9142" s="1" t="s">
        <v>12678</v>
      </c>
    </row>
    <row r="9143" customFormat="false" ht="15" hidden="false" customHeight="true" outlineLevel="0" collapsed="false">
      <c r="A9143" s="1" t="n">
        <f aca="false">MAX($A$2:$A9142)+1</f>
        <v>8153</v>
      </c>
      <c r="C9143" s="1" t="str">
        <f aca="false">IF(H9143="",F9143,H9143)</f>
        <v>Warren</v>
      </c>
      <c r="F9143" s="5"/>
      <c r="G9143" s="1" t="n">
        <v>2019</v>
      </c>
      <c r="H9143" s="1" t="s">
        <v>1458</v>
      </c>
      <c r="I9143" s="1" t="n">
        <v>20110</v>
      </c>
      <c r="J9143" s="1" t="s">
        <v>13581</v>
      </c>
      <c r="K9143" s="1" t="s">
        <v>12678</v>
      </c>
    </row>
    <row r="9144" customFormat="false" ht="15" hidden="false" customHeight="true" outlineLevel="0" collapsed="false">
      <c r="A9144" s="1" t="n">
        <f aca="false">MAX($A$2:$A9143)+1</f>
        <v>8154</v>
      </c>
      <c r="C9144" s="1" t="str">
        <f aca="false">IF(H9144="",F9144,H9144)</f>
        <v>Spindletop</v>
      </c>
      <c r="F9144" s="5"/>
      <c r="G9144" s="1" t="n">
        <v>8830</v>
      </c>
      <c r="H9144" s="1" t="s">
        <v>13582</v>
      </c>
      <c r="I9144" s="1" t="n">
        <v>7806</v>
      </c>
      <c r="J9144" s="1" t="s">
        <v>13583</v>
      </c>
      <c r="K9144" s="1" t="s">
        <v>12678</v>
      </c>
    </row>
    <row r="9145" customFormat="false" ht="15" hidden="false" customHeight="true" outlineLevel="0" collapsed="false">
      <c r="A9145" s="1" t="n">
        <f aca="false">MAX($A$2:$A9144)+1</f>
        <v>8155</v>
      </c>
      <c r="C9145" s="1" t="str">
        <f aca="false">IF(H9145="",F9145,H9145)</f>
        <v>Fullerton</v>
      </c>
      <c r="F9145" s="5"/>
      <c r="G9145" s="1" t="n">
        <v>54948</v>
      </c>
      <c r="H9145" s="1" t="s">
        <v>13584</v>
      </c>
      <c r="I9145" s="1" t="n">
        <v>5460</v>
      </c>
      <c r="J9145" s="1" t="s">
        <v>13585</v>
      </c>
      <c r="K9145" s="1" t="s">
        <v>12678</v>
      </c>
    </row>
    <row r="9146" customFormat="false" ht="15" hidden="false" customHeight="true" outlineLevel="0" collapsed="false">
      <c r="A9146" s="1" t="n">
        <f aca="false">MAX($A$2:$A9145)+1</f>
        <v>8156</v>
      </c>
      <c r="C9146" s="1" t="str">
        <f aca="false">IF(H9146="",F9146,H9146)</f>
        <v>Chicopee Electric</v>
      </c>
      <c r="F9146" s="5"/>
      <c r="G9146" s="1" t="n">
        <v>55590</v>
      </c>
      <c r="H9146" s="1" t="s">
        <v>13586</v>
      </c>
      <c r="I9146" s="1" t="n">
        <v>25049</v>
      </c>
      <c r="J9146" s="1" t="s">
        <v>8421</v>
      </c>
      <c r="K9146" s="1" t="s">
        <v>12678</v>
      </c>
    </row>
    <row r="9147" customFormat="false" ht="15" hidden="false" customHeight="true" outlineLevel="0" collapsed="false">
      <c r="A9147" s="1" t="n">
        <f aca="false">MAX($A$2:$A9146)+1</f>
        <v>8157</v>
      </c>
      <c r="C9147" s="1" t="str">
        <f aca="false">IF(H9147="",F9147,H9147)</f>
        <v>Rolling Hills</v>
      </c>
      <c r="F9147" s="5"/>
      <c r="G9147" s="1" t="n">
        <v>55884</v>
      </c>
      <c r="H9147" s="1" t="s">
        <v>1845</v>
      </c>
      <c r="I9147" s="1" t="n">
        <v>16245</v>
      </c>
      <c r="J9147" s="1" t="s">
        <v>13587</v>
      </c>
      <c r="K9147" s="1" t="s">
        <v>12678</v>
      </c>
    </row>
    <row r="9148" customFormat="false" ht="15" hidden="false" customHeight="true" outlineLevel="0" collapsed="false">
      <c r="A9148" s="1" t="n">
        <f aca="false">MAX($A$2:$A9147)+1</f>
        <v>8158</v>
      </c>
      <c r="C9148" s="1" t="str">
        <f aca="false">IF(H9148="",F9148,H9148)</f>
        <v>Entenmanns Energy Center</v>
      </c>
      <c r="F9148" s="5"/>
      <c r="G9148" s="1" t="n">
        <v>54541</v>
      </c>
      <c r="H9148" s="1" t="s">
        <v>13588</v>
      </c>
      <c r="I9148" s="1" t="n">
        <v>26642</v>
      </c>
      <c r="J9148" s="1" t="s">
        <v>13589</v>
      </c>
      <c r="K9148" s="1" t="s">
        <v>12678</v>
      </c>
    </row>
    <row r="9149" customFormat="false" ht="15" hidden="false" customHeight="true" outlineLevel="0" collapsed="false">
      <c r="A9149" s="1" t="n">
        <f aca="false">MAX($A$2:$A9148)+1</f>
        <v>8159</v>
      </c>
      <c r="C9149" s="1" t="str">
        <f aca="false">IF(H9149="",F9149,H9149)</f>
        <v>L J Trust</v>
      </c>
      <c r="F9149" s="5"/>
      <c r="G9149" s="1" t="n">
        <v>56216</v>
      </c>
      <c r="H9149" s="1" t="s">
        <v>13590</v>
      </c>
      <c r="I9149" s="1" t="n">
        <v>56599</v>
      </c>
      <c r="J9149" s="1" t="s">
        <v>12796</v>
      </c>
      <c r="K9149" s="1" t="s">
        <v>12678</v>
      </c>
    </row>
    <row r="9150" customFormat="false" ht="15" hidden="false" customHeight="true" outlineLevel="0" collapsed="false">
      <c r="A9150" s="1" t="n">
        <f aca="false">MAX($A$2:$A9149)+1</f>
        <v>8160</v>
      </c>
      <c r="C9150" s="1" t="str">
        <f aca="false">IF(H9150="",F9150,H9150)</f>
        <v>Herkimer</v>
      </c>
      <c r="F9150" s="5"/>
      <c r="G9150" s="1" t="n">
        <v>52057</v>
      </c>
      <c r="H9150" s="1" t="s">
        <v>13591</v>
      </c>
      <c r="I9150" s="1" t="n">
        <v>19121</v>
      </c>
      <c r="J9150" s="1" t="s">
        <v>13592</v>
      </c>
      <c r="K9150" s="1" t="s">
        <v>12678</v>
      </c>
    </row>
    <row r="9151" customFormat="false" ht="15" hidden="false" customHeight="true" outlineLevel="0" collapsed="false">
      <c r="A9151" s="1" t="n">
        <f aca="false">A7313</f>
        <v>6350</v>
      </c>
      <c r="C9151" s="1" t="str">
        <f aca="false">IF(H9151="",F9151,H9151)</f>
        <v>Central Utilities Plant LAX</v>
      </c>
      <c r="F9151" s="5"/>
      <c r="G9151" s="1" t="n">
        <v>10048</v>
      </c>
      <c r="H9151" s="1" t="s">
        <v>13593</v>
      </c>
      <c r="I9151" s="1" t="n">
        <v>10810</v>
      </c>
      <c r="J9151" s="1" t="s">
        <v>10920</v>
      </c>
      <c r="K9151" s="1" t="s">
        <v>12678</v>
      </c>
    </row>
    <row r="9152" customFormat="false" ht="15" hidden="false" customHeight="true" outlineLevel="0" collapsed="false">
      <c r="A9152" s="1" t="n">
        <f aca="false">MAX($A$2:$A9151)+1</f>
        <v>8161</v>
      </c>
      <c r="C9152" s="1" t="str">
        <f aca="false">IF(H9152="",F9152,H9152)</f>
        <v>Trigen Syracuse Energy</v>
      </c>
      <c r="F9152" s="5"/>
      <c r="G9152" s="1" t="n">
        <v>50651</v>
      </c>
      <c r="H9152" s="1" t="s">
        <v>13594</v>
      </c>
      <c r="I9152" s="1" t="n">
        <v>19194</v>
      </c>
      <c r="J9152" s="1" t="s">
        <v>13595</v>
      </c>
      <c r="K9152" s="1" t="s">
        <v>12678</v>
      </c>
    </row>
    <row r="9153" customFormat="false" ht="15" hidden="false" customHeight="true" outlineLevel="0" collapsed="false">
      <c r="A9153" s="1" t="n">
        <f aca="false">MAX($A$2:$A9152)+1</f>
        <v>8162</v>
      </c>
      <c r="C9153" s="1" t="str">
        <f aca="false">IF(H9153="",F9153,H9153)</f>
        <v>Rockport</v>
      </c>
      <c r="F9153" s="5"/>
      <c r="G9153" s="1" t="n">
        <v>6594</v>
      </c>
      <c r="H9153" s="1" t="s">
        <v>1269</v>
      </c>
      <c r="I9153" s="1" t="n">
        <v>40382</v>
      </c>
      <c r="J9153" s="1" t="s">
        <v>13596</v>
      </c>
      <c r="K9153" s="1" t="s">
        <v>12678</v>
      </c>
    </row>
    <row r="9154" customFormat="false" ht="15" hidden="false" customHeight="true" outlineLevel="0" collapsed="false">
      <c r="A9154" s="1" t="n">
        <f aca="false">MAX($A$2:$A9153)+1</f>
        <v>8163</v>
      </c>
      <c r="C9154" s="1" t="str">
        <f aca="false">IF(H9154="",F9154,H9154)</f>
        <v>Solo Cup Co</v>
      </c>
      <c r="F9154" s="5"/>
      <c r="G9154" s="1" t="n">
        <v>56040</v>
      </c>
      <c r="H9154" s="1" t="s">
        <v>13597</v>
      </c>
      <c r="I9154" s="1" t="n">
        <v>54699</v>
      </c>
      <c r="J9154" s="1" t="s">
        <v>13597</v>
      </c>
      <c r="K9154" s="1" t="s">
        <v>12678</v>
      </c>
    </row>
    <row r="9155" customFormat="false" ht="15" hidden="false" customHeight="true" outlineLevel="0" collapsed="false">
      <c r="A9155" s="1" t="n">
        <f aca="false">MAX($A$2:$A9154)+1</f>
        <v>8164</v>
      </c>
      <c r="C9155" s="1" t="str">
        <f aca="false">IF(H9155="",F9155,H9155)</f>
        <v>Nichols Road Power Plant</v>
      </c>
      <c r="F9155" s="5"/>
      <c r="G9155" s="1" t="n">
        <v>10371</v>
      </c>
      <c r="H9155" s="1" t="s">
        <v>13598</v>
      </c>
      <c r="I9155" s="1" t="n">
        <v>7840</v>
      </c>
      <c r="J9155" s="1" t="s">
        <v>13005</v>
      </c>
      <c r="K9155" s="1" t="s">
        <v>12678</v>
      </c>
    </row>
    <row r="9156" customFormat="false" ht="15" hidden="false" customHeight="true" outlineLevel="0" collapsed="false">
      <c r="A9156" s="1" t="n">
        <f aca="false">MAX($A$2:$A9155)+1</f>
        <v>8165</v>
      </c>
      <c r="C9156" s="1" t="str">
        <f aca="false">IF(H9156="",F9156,H9156)</f>
        <v>Mistersky</v>
      </c>
      <c r="F9156" s="5"/>
      <c r="G9156" s="1" t="n">
        <v>1822</v>
      </c>
      <c r="H9156" s="1" t="s">
        <v>13599</v>
      </c>
      <c r="I9156" s="1" t="n">
        <v>5107</v>
      </c>
      <c r="J9156" s="1" t="s">
        <v>13600</v>
      </c>
      <c r="K9156" s="1" t="s">
        <v>12678</v>
      </c>
    </row>
    <row r="9157" customFormat="false" ht="15" hidden="false" customHeight="true" outlineLevel="0" collapsed="false">
      <c r="A9157" s="1" t="n">
        <f aca="false">MAX($A$2:$A9156)+1</f>
        <v>8166</v>
      </c>
      <c r="C9157" s="1" t="str">
        <f aca="false">IF(H9157="",F9157,H9157)</f>
        <v>Riverdale Mills</v>
      </c>
      <c r="F9157" s="5"/>
      <c r="G9157" s="1" t="n">
        <v>50601</v>
      </c>
      <c r="H9157" s="1" t="s">
        <v>13601</v>
      </c>
      <c r="I9157" s="1" t="n">
        <v>21678</v>
      </c>
      <c r="J9157" s="1" t="s">
        <v>13602</v>
      </c>
      <c r="K9157" s="1" t="s">
        <v>12678</v>
      </c>
    </row>
    <row r="9158" customFormat="false" ht="15" hidden="false" customHeight="true" outlineLevel="0" collapsed="false">
      <c r="A9158" s="1" t="n">
        <f aca="false">MAX($A$2:$A9157)+1</f>
        <v>8167</v>
      </c>
      <c r="C9158" s="1" t="str">
        <f aca="false">IF(H9158="",F9158,H9158)</f>
        <v>Bassett Table</v>
      </c>
      <c r="F9158" s="5"/>
      <c r="G9158" s="1" t="n">
        <v>50911</v>
      </c>
      <c r="H9158" s="1" t="s">
        <v>13603</v>
      </c>
      <c r="I9158" s="1" t="n">
        <v>1311</v>
      </c>
      <c r="J9158" s="1" t="s">
        <v>13323</v>
      </c>
      <c r="K9158" s="1" t="s">
        <v>12678</v>
      </c>
    </row>
    <row r="9159" customFormat="false" ht="15" hidden="false" customHeight="true" outlineLevel="0" collapsed="false">
      <c r="A9159" s="1" t="n">
        <f aca="false">MAX($A$2:$A9158)+1</f>
        <v>8168</v>
      </c>
      <c r="C9159" s="1" t="str">
        <f aca="false">IF(H9159="",F9159,H9159)</f>
        <v>Black Hills Ontario Facility</v>
      </c>
      <c r="F9159" s="5"/>
      <c r="G9159" s="1" t="n">
        <v>50538</v>
      </c>
      <c r="H9159" s="1" t="s">
        <v>13604</v>
      </c>
      <c r="I9159" s="1" t="n">
        <v>1652</v>
      </c>
      <c r="J9159" s="1" t="s">
        <v>13605</v>
      </c>
      <c r="K9159" s="1" t="s">
        <v>12678</v>
      </c>
    </row>
    <row r="9160" customFormat="false" ht="15" hidden="false" customHeight="true" outlineLevel="0" collapsed="false">
      <c r="A9160" s="1" t="n">
        <f aca="false">MAX($A$2:$A9159)+1</f>
        <v>8169</v>
      </c>
      <c r="C9160" s="1" t="str">
        <f aca="false">IF(H9160="",F9160,H9160)</f>
        <v>Grand Forks</v>
      </c>
      <c r="F9160" s="5"/>
      <c r="G9160" s="1" t="n">
        <v>2821</v>
      </c>
      <c r="H9160" s="1" t="s">
        <v>13606</v>
      </c>
      <c r="I9160" s="1" t="n">
        <v>12658</v>
      </c>
      <c r="J9160" s="1" t="s">
        <v>4723</v>
      </c>
      <c r="K9160" s="1" t="s">
        <v>12678</v>
      </c>
    </row>
    <row r="9161" customFormat="false" ht="15" hidden="false" customHeight="true" outlineLevel="0" collapsed="false">
      <c r="A9161" s="1" t="n">
        <f aca="false">MAX($A$2:$A9160)+1</f>
        <v>8170</v>
      </c>
      <c r="C9161" s="1" t="str">
        <f aca="false">IF(H9161="",F9161,H9161)</f>
        <v>Stockton Cogen</v>
      </c>
      <c r="F9161" s="5"/>
      <c r="G9161" s="1" t="n">
        <v>10640</v>
      </c>
      <c r="H9161" s="1" t="s">
        <v>13607</v>
      </c>
      <c r="I9161" s="1" t="n">
        <v>353</v>
      </c>
      <c r="J9161" s="1" t="s">
        <v>13608</v>
      </c>
      <c r="K9161" s="1" t="s">
        <v>12678</v>
      </c>
    </row>
    <row r="9162" customFormat="false" ht="15" hidden="false" customHeight="true" outlineLevel="0" collapsed="false">
      <c r="A9162" s="1" t="n">
        <f aca="false">MAX($A$2:$A9161)+1</f>
        <v>8171</v>
      </c>
      <c r="C9162" s="1" t="str">
        <f aca="false">IF(H9162="",F9162,H9162)</f>
        <v>Werner</v>
      </c>
      <c r="F9162" s="5"/>
      <c r="G9162" s="1" t="n">
        <v>2385</v>
      </c>
      <c r="H9162" s="1" t="s">
        <v>13609</v>
      </c>
      <c r="I9162" s="1" t="n">
        <v>17235</v>
      </c>
      <c r="J9162" s="1" t="s">
        <v>12860</v>
      </c>
      <c r="K9162" s="1" t="s">
        <v>12678</v>
      </c>
    </row>
    <row r="9163" customFormat="false" ht="15" hidden="false" customHeight="true" outlineLevel="0" collapsed="false">
      <c r="A9163" s="1" t="n">
        <f aca="false">MAX($A$2:$A9162)+1</f>
        <v>8172</v>
      </c>
      <c r="C9163" s="1" t="str">
        <f aca="false">IF(H9163="",F9163,H9163)</f>
        <v>Kraft Foods Atlantic Gelatin</v>
      </c>
      <c r="F9163" s="5"/>
      <c r="G9163" s="1" t="n">
        <v>50425</v>
      </c>
      <c r="H9163" s="1" t="s">
        <v>13610</v>
      </c>
      <c r="I9163" s="1" t="n">
        <v>24591</v>
      </c>
      <c r="J9163" s="1" t="s">
        <v>13611</v>
      </c>
      <c r="K9163" s="1" t="s">
        <v>12678</v>
      </c>
    </row>
    <row r="9164" customFormat="false" ht="15" hidden="false" customHeight="true" outlineLevel="0" collapsed="false">
      <c r="A9164" s="1" t="n">
        <f aca="false">MAX($A$2:$A9163)+1</f>
        <v>8173</v>
      </c>
      <c r="C9164" s="1" t="str">
        <f aca="false">IF(H9164="",F9164,H9164)</f>
        <v>Hawley</v>
      </c>
      <c r="F9164" s="5"/>
      <c r="G9164" s="1" t="n">
        <v>1978</v>
      </c>
      <c r="H9164" s="1" t="s">
        <v>13612</v>
      </c>
      <c r="I9164" s="1" t="n">
        <v>8307</v>
      </c>
      <c r="J9164" s="1" t="s">
        <v>13613</v>
      </c>
      <c r="K9164" s="1" t="s">
        <v>12678</v>
      </c>
    </row>
    <row r="9165" customFormat="false" ht="15" hidden="false" customHeight="true" outlineLevel="0" collapsed="false">
      <c r="A9165" s="1" t="n">
        <f aca="false">A1030</f>
        <v>695</v>
      </c>
      <c r="C9165" s="1" t="str">
        <f aca="false">IF(H9165="",F9165,H9165)</f>
        <v>Centerville</v>
      </c>
      <c r="F9165" s="5"/>
      <c r="G9165" s="1" t="n">
        <v>224</v>
      </c>
      <c r="H9165" s="1" t="s">
        <v>301</v>
      </c>
      <c r="I9165" s="1" t="n">
        <v>14328</v>
      </c>
      <c r="J9165" s="1" t="s">
        <v>387</v>
      </c>
      <c r="K9165" s="1" t="s">
        <v>12678</v>
      </c>
    </row>
    <row r="9166" customFormat="false" ht="15" hidden="false" customHeight="true" outlineLevel="0" collapsed="false">
      <c r="A9166" s="1" t="n">
        <f aca="false">MAX($A$2:$A9165)+1</f>
        <v>8174</v>
      </c>
      <c r="C9166" s="1" t="str">
        <f aca="false">IF(H9166="",F9166,H9166)</f>
        <v>Calumet</v>
      </c>
      <c r="F9166" s="5"/>
      <c r="G9166" s="1" t="n">
        <v>866</v>
      </c>
      <c r="H9166" s="1" t="s">
        <v>13614</v>
      </c>
      <c r="I9166" s="1" t="n">
        <v>12384</v>
      </c>
      <c r="J9166" s="1" t="s">
        <v>3541</v>
      </c>
      <c r="K9166" s="1" t="s">
        <v>12678</v>
      </c>
    </row>
    <row r="9167" customFormat="false" ht="15" hidden="false" customHeight="true" outlineLevel="0" collapsed="false">
      <c r="A9167" s="1" t="n">
        <f aca="false">MAX($A$2:$A9166)+1</f>
        <v>8175</v>
      </c>
      <c r="C9167" s="1" t="str">
        <f aca="false">IF(H9167="",F9167,H9167)</f>
        <v>White River Lock and Dam 2</v>
      </c>
      <c r="F9167" s="5"/>
      <c r="G9167" s="1" t="n">
        <v>57161</v>
      </c>
      <c r="H9167" s="1" t="s">
        <v>13615</v>
      </c>
      <c r="I9167" s="1" t="n">
        <v>56515</v>
      </c>
      <c r="J9167" s="1" t="s">
        <v>9674</v>
      </c>
      <c r="K9167" s="1" t="s">
        <v>12678</v>
      </c>
    </row>
    <row r="9168" customFormat="false" ht="15" hidden="false" customHeight="true" outlineLevel="0" collapsed="false">
      <c r="A9168" s="1" t="n">
        <f aca="false">MAX($A$2:$A9167)+1</f>
        <v>8176</v>
      </c>
      <c r="C9168" s="1" t="str">
        <f aca="false">IF(H9168="",F9168,H9168)</f>
        <v>Sunoco Eagle Point Refinery</v>
      </c>
      <c r="F9168" s="5"/>
      <c r="G9168" s="1" t="n">
        <v>55113</v>
      </c>
      <c r="H9168" s="1" t="s">
        <v>13616</v>
      </c>
      <c r="I9168" s="1" t="n">
        <v>50103</v>
      </c>
      <c r="J9168" s="1" t="s">
        <v>13617</v>
      </c>
      <c r="K9168" s="1" t="s">
        <v>12678</v>
      </c>
    </row>
    <row r="9169" customFormat="false" ht="15" hidden="false" customHeight="true" outlineLevel="0" collapsed="false">
      <c r="A9169" s="1" t="n">
        <f aca="false">MAX($A$2:$A9168)+1</f>
        <v>8177</v>
      </c>
      <c r="C9169" s="1" t="str">
        <f aca="false">IF(H9169="",F9169,H9169)</f>
        <v>East Third Street Power Plant</v>
      </c>
      <c r="F9169" s="5"/>
      <c r="G9169" s="1" t="n">
        <v>10367</v>
      </c>
      <c r="H9169" s="1" t="s">
        <v>13618</v>
      </c>
      <c r="I9169" s="1" t="n">
        <v>7840</v>
      </c>
      <c r="J9169" s="1" t="s">
        <v>13005</v>
      </c>
      <c r="K9169" s="1" t="s">
        <v>12678</v>
      </c>
    </row>
    <row r="9170" customFormat="false" ht="15" hidden="false" customHeight="true" outlineLevel="0" collapsed="false">
      <c r="A9170" s="1" t="n">
        <f aca="false">MAX($A$2:$A9169)+1</f>
        <v>8178</v>
      </c>
      <c r="C9170" s="1" t="str">
        <f aca="false">IF(H9170="",F9170,H9170)</f>
        <v>PCS Nitrogen Fertilizer LP</v>
      </c>
      <c r="F9170" s="5"/>
      <c r="G9170" s="1" t="n">
        <v>50341</v>
      </c>
      <c r="H9170" s="1" t="s">
        <v>13619</v>
      </c>
      <c r="I9170" s="1" t="n">
        <v>15237</v>
      </c>
      <c r="J9170" s="1" t="s">
        <v>13620</v>
      </c>
      <c r="K9170" s="1" t="s">
        <v>12678</v>
      </c>
    </row>
    <row r="9171" customFormat="false" ht="15" hidden="false" customHeight="true" outlineLevel="0" collapsed="false">
      <c r="A9171" s="1" t="n">
        <f aca="false">MAX($A$2:$A9170)+1</f>
        <v>8179</v>
      </c>
      <c r="C9171" s="1" t="str">
        <f aca="false">IF(H9171="",F9171,H9171)</f>
        <v>Pittsburg Power Plant</v>
      </c>
      <c r="F9171" s="5"/>
      <c r="G9171" s="1" t="n">
        <v>54001</v>
      </c>
      <c r="H9171" s="1" t="s">
        <v>13621</v>
      </c>
      <c r="I9171" s="1" t="n">
        <v>56552</v>
      </c>
      <c r="J9171" s="1" t="s">
        <v>13622</v>
      </c>
      <c r="K9171" s="1" t="s">
        <v>12678</v>
      </c>
    </row>
    <row r="9172" customFormat="false" ht="15" hidden="false" customHeight="true" outlineLevel="0" collapsed="false">
      <c r="A9172" s="1" t="n">
        <f aca="false">MAX($A$2:$A9171)+1</f>
        <v>8180</v>
      </c>
      <c r="C9172" s="1" t="str">
        <f aca="false">IF(H9172="",F9172,H9172)</f>
        <v>Elizabethtown Power LLC</v>
      </c>
      <c r="F9172" s="5"/>
      <c r="G9172" s="1" t="n">
        <v>10380</v>
      </c>
      <c r="H9172" s="1" t="s">
        <v>13623</v>
      </c>
      <c r="I9172" s="1" t="n">
        <v>13695</v>
      </c>
      <c r="J9172" s="1" t="s">
        <v>13624</v>
      </c>
      <c r="K9172" s="1" t="s">
        <v>12678</v>
      </c>
    </row>
    <row r="9173" customFormat="false" ht="15" hidden="false" customHeight="true" outlineLevel="0" collapsed="false">
      <c r="A9173" s="1" t="n">
        <f aca="false">MAX($A$2:$A9172)+1</f>
        <v>8181</v>
      </c>
      <c r="C9173" s="1" t="str">
        <f aca="false">IF(H9173="",F9173,H9173)</f>
        <v>Tradinghouse</v>
      </c>
      <c r="F9173" s="5"/>
      <c r="G9173" s="1" t="n">
        <v>3506</v>
      </c>
      <c r="H9173" s="1" t="s">
        <v>13625</v>
      </c>
      <c r="I9173" s="1" t="n">
        <v>55983</v>
      </c>
      <c r="J9173" s="1" t="s">
        <v>4911</v>
      </c>
      <c r="K9173" s="1" t="s">
        <v>12678</v>
      </c>
    </row>
    <row r="9174" customFormat="false" ht="15" hidden="false" customHeight="true" outlineLevel="0" collapsed="false">
      <c r="A9174" s="1" t="n">
        <f aca="false">MAX($A$2:$A9173)+1</f>
        <v>8182</v>
      </c>
      <c r="C9174" s="1" t="str">
        <f aca="false">IF(H9174="",F9174,H9174)</f>
        <v>Baylor University Cogen</v>
      </c>
      <c r="F9174" s="5"/>
      <c r="G9174" s="1" t="n">
        <v>10317</v>
      </c>
      <c r="H9174" s="1" t="s">
        <v>13626</v>
      </c>
      <c r="I9174" s="1" t="n">
        <v>2255</v>
      </c>
      <c r="J9174" s="1" t="s">
        <v>13627</v>
      </c>
      <c r="K9174" s="1" t="s">
        <v>12678</v>
      </c>
    </row>
    <row r="9175" customFormat="false" ht="15" hidden="false" customHeight="true" outlineLevel="0" collapsed="false">
      <c r="A9175" s="1" t="n">
        <f aca="false">MAX($A$2:$A9174)+1</f>
        <v>8183</v>
      </c>
      <c r="C9175" s="1" t="str">
        <f aca="false">IF(H9175="",F9175,H9175)</f>
        <v>Richmond</v>
      </c>
      <c r="F9175" s="5"/>
      <c r="G9175" s="1" t="n">
        <v>56691</v>
      </c>
      <c r="H9175" s="1" t="s">
        <v>5461</v>
      </c>
      <c r="I9175" s="1" t="n">
        <v>55938</v>
      </c>
      <c r="J9175" s="1" t="s">
        <v>9246</v>
      </c>
      <c r="K9175" s="1" t="s">
        <v>12678</v>
      </c>
    </row>
    <row r="9176" customFormat="false" ht="15" hidden="false" customHeight="true" outlineLevel="0" collapsed="false">
      <c r="A9176" s="1" t="n">
        <f aca="false">MAX($A$2:$A9175)+1</f>
        <v>8184</v>
      </c>
      <c r="C9176" s="1" t="str">
        <f aca="false">IF(H9176="",F9176,H9176)</f>
        <v>Fayette</v>
      </c>
      <c r="F9176" s="5"/>
      <c r="G9176" s="1" t="n">
        <v>2125</v>
      </c>
      <c r="H9176" s="1" t="s">
        <v>2638</v>
      </c>
      <c r="I9176" s="1" t="n">
        <v>6231</v>
      </c>
      <c r="J9176" s="1" t="s">
        <v>13628</v>
      </c>
      <c r="K9176" s="1" t="s">
        <v>12678</v>
      </c>
    </row>
    <row r="9177" customFormat="false" ht="15" hidden="false" customHeight="true" outlineLevel="0" collapsed="false">
      <c r="A9177" s="1" t="n">
        <f aca="false">MAX($A$2:$A9176)+1</f>
        <v>8185</v>
      </c>
      <c r="C9177" s="1" t="str">
        <f aca="false">IF(H9177="",F9177,H9177)</f>
        <v>Enterprise Energy Facility</v>
      </c>
      <c r="F9177" s="5"/>
      <c r="G9177" s="1" t="n">
        <v>55373</v>
      </c>
      <c r="H9177" s="1" t="s">
        <v>13629</v>
      </c>
      <c r="I9177" s="1" t="n">
        <v>49941</v>
      </c>
      <c r="J9177" s="1" t="s">
        <v>13107</v>
      </c>
      <c r="K9177" s="1" t="s">
        <v>12678</v>
      </c>
    </row>
    <row r="9178" customFormat="false" ht="15" hidden="false" customHeight="true" outlineLevel="0" collapsed="false">
      <c r="A9178" s="1" t="n">
        <f aca="false">MAX($A$2:$A9177)+1</f>
        <v>8186</v>
      </c>
      <c r="C9178" s="1" t="str">
        <f aca="false">IF(H9178="",F9178,H9178)</f>
        <v>Oneida Casino</v>
      </c>
      <c r="F9178" s="5"/>
      <c r="G9178" s="1" t="n">
        <v>7602</v>
      </c>
      <c r="H9178" s="1" t="s">
        <v>13630</v>
      </c>
      <c r="I9178" s="1" t="n">
        <v>20860</v>
      </c>
      <c r="J9178" s="1" t="s">
        <v>465</v>
      </c>
      <c r="K9178" s="1" t="s">
        <v>12678</v>
      </c>
    </row>
    <row r="9179" customFormat="false" ht="15" hidden="false" customHeight="true" outlineLevel="0" collapsed="false">
      <c r="A9179" s="1" t="n">
        <f aca="false">MAX($A$2:$A9178)+1</f>
        <v>8187</v>
      </c>
      <c r="C9179" s="1" t="str">
        <f aca="false">IF(H9179="",F9179,H9179)</f>
        <v>Small Hydro of Texas</v>
      </c>
      <c r="F9179" s="5"/>
      <c r="G9179" s="1" t="n">
        <v>55000</v>
      </c>
      <c r="H9179" s="1" t="s">
        <v>13631</v>
      </c>
      <c r="I9179" s="1" t="n">
        <v>17345</v>
      </c>
      <c r="J9179" s="1" t="s">
        <v>13632</v>
      </c>
      <c r="K9179" s="1" t="s">
        <v>12678</v>
      </c>
    </row>
    <row r="9180" customFormat="false" ht="15" hidden="false" customHeight="true" outlineLevel="0" collapsed="false">
      <c r="A9180" s="1" t="n">
        <f aca="false">MAX($A$2:$A9179)+1</f>
        <v>8188</v>
      </c>
      <c r="C9180" s="1" t="str">
        <f aca="false">IF(H9180="",F9180,H9180)</f>
        <v>Ruston</v>
      </c>
      <c r="F9180" s="5"/>
      <c r="G9180" s="1" t="n">
        <v>1458</v>
      </c>
      <c r="H9180" s="1" t="s">
        <v>13633</v>
      </c>
      <c r="I9180" s="1" t="n">
        <v>16463</v>
      </c>
      <c r="J9180" s="1" t="s">
        <v>13634</v>
      </c>
      <c r="K9180" s="1" t="s">
        <v>12678</v>
      </c>
    </row>
    <row r="9181" customFormat="false" ht="15" hidden="false" customHeight="true" outlineLevel="0" collapsed="false">
      <c r="A9181" s="1" t="n">
        <f aca="false">MAX($A$2:$A9180)+1</f>
        <v>8189</v>
      </c>
      <c r="C9181" s="1" t="str">
        <f aca="false">IF(H9181="",F9181,H9181)</f>
        <v>West Texas Windplant</v>
      </c>
      <c r="F9181" s="5"/>
      <c r="G9181" s="1" t="n">
        <v>54966</v>
      </c>
      <c r="H9181" s="1" t="s">
        <v>13635</v>
      </c>
      <c r="I9181" s="1" t="n">
        <v>34389</v>
      </c>
      <c r="J9181" s="1" t="s">
        <v>13636</v>
      </c>
      <c r="K9181" s="1" t="s">
        <v>12678</v>
      </c>
    </row>
    <row r="9182" customFormat="false" ht="15" hidden="false" customHeight="true" outlineLevel="0" collapsed="false">
      <c r="A9182" s="1" t="n">
        <f aca="false">MAX($A$2:$A9181)+1</f>
        <v>8190</v>
      </c>
      <c r="C9182" s="1" t="str">
        <f aca="false">IF(H9182="",F9182,H9182)</f>
        <v>Worcester County Renewable Energy</v>
      </c>
      <c r="F9182" s="5"/>
      <c r="G9182" s="1" t="n">
        <v>56641</v>
      </c>
      <c r="H9182" s="1" t="s">
        <v>13637</v>
      </c>
      <c r="I9182" s="1" t="n">
        <v>55894</v>
      </c>
      <c r="J9182" s="1" t="s">
        <v>13638</v>
      </c>
      <c r="K9182" s="1" t="s">
        <v>12678</v>
      </c>
    </row>
    <row r="9183" customFormat="false" ht="15" hidden="false" customHeight="true" outlineLevel="0" collapsed="false">
      <c r="A9183" s="1" t="n">
        <f aca="false">MAX($A$2:$A9182)+1</f>
        <v>8191</v>
      </c>
      <c r="C9183" s="1" t="str">
        <f aca="false">IF(H9183="",F9183,H9183)</f>
        <v>Ponca City Refinery</v>
      </c>
      <c r="F9183" s="5"/>
      <c r="G9183" s="1" t="n">
        <v>52188</v>
      </c>
      <c r="H9183" s="1" t="s">
        <v>13639</v>
      </c>
      <c r="I9183" s="1" t="n">
        <v>4202</v>
      </c>
      <c r="J9183" s="1" t="s">
        <v>13640</v>
      </c>
      <c r="K9183" s="1" t="s">
        <v>12678</v>
      </c>
    </row>
    <row r="9184" customFormat="false" ht="15" hidden="false" customHeight="true" outlineLevel="0" collapsed="false">
      <c r="A9184" s="1" t="n">
        <f aca="false">MAX($A$2:$A9183)+1</f>
        <v>8192</v>
      </c>
      <c r="C9184" s="1" t="str">
        <f aca="false">IF(H9184="",F9184,H9184)</f>
        <v>Merrimac Paper</v>
      </c>
      <c r="F9184" s="5"/>
      <c r="G9184" s="1" t="n">
        <v>10179</v>
      </c>
      <c r="H9184" s="1" t="s">
        <v>13641</v>
      </c>
      <c r="I9184" s="1" t="n">
        <v>12339</v>
      </c>
      <c r="J9184" s="1" t="s">
        <v>13642</v>
      </c>
      <c r="K9184" s="1" t="s">
        <v>12678</v>
      </c>
    </row>
    <row r="9185" customFormat="false" ht="15" hidden="false" customHeight="true" outlineLevel="0" collapsed="false">
      <c r="A9185" s="1" t="n">
        <f aca="false">MAX($A$2:$A9184)+1</f>
        <v>8193</v>
      </c>
      <c r="C9185" s="1" t="str">
        <f aca="false">IF(H9185="",F9185,H9185)</f>
        <v>Palos Verdes Gas to Energy</v>
      </c>
      <c r="F9185" s="5"/>
      <c r="G9185" s="1" t="n">
        <v>10473</v>
      </c>
      <c r="H9185" s="1" t="s">
        <v>13643</v>
      </c>
      <c r="I9185" s="1" t="n">
        <v>11217</v>
      </c>
      <c r="J9185" s="1" t="s">
        <v>5911</v>
      </c>
      <c r="K9185" s="1" t="s">
        <v>12678</v>
      </c>
    </row>
    <row r="9186" customFormat="false" ht="15" hidden="false" customHeight="true" outlineLevel="0" collapsed="false">
      <c r="A9186" s="1" t="n">
        <f aca="false">MAX($A$2:$A9185)+1</f>
        <v>8194</v>
      </c>
      <c r="C9186" s="1" t="str">
        <f aca="false">IF(H9186="",F9186,H9186)</f>
        <v>Oakely</v>
      </c>
      <c r="F9186" s="5"/>
      <c r="G9186" s="1" t="n">
        <v>1311</v>
      </c>
      <c r="H9186" s="1" t="s">
        <v>13644</v>
      </c>
      <c r="I9186" s="1" t="n">
        <v>13941</v>
      </c>
      <c r="J9186" s="1" t="s">
        <v>13645</v>
      </c>
      <c r="K9186" s="1" t="s">
        <v>12678</v>
      </c>
    </row>
    <row r="9187" customFormat="false" ht="15" hidden="false" customHeight="true" outlineLevel="0" collapsed="false">
      <c r="A9187" s="1" t="n">
        <f aca="false">MAX($A$2:$A9186)+1</f>
        <v>8195</v>
      </c>
      <c r="C9187" s="1" t="str">
        <f aca="false">IF(H9187="",F9187,H9187)</f>
        <v>Aera South Belridge Cogen Facility</v>
      </c>
      <c r="F9187" s="5"/>
      <c r="G9187" s="1" t="n">
        <v>55185</v>
      </c>
      <c r="H9187" s="1" t="s">
        <v>13646</v>
      </c>
      <c r="I9187" s="1" t="n">
        <v>164</v>
      </c>
      <c r="J9187" s="1" t="s">
        <v>7072</v>
      </c>
      <c r="K9187" s="1" t="s">
        <v>12678</v>
      </c>
    </row>
    <row r="9188" customFormat="false" ht="15" hidden="false" customHeight="true" outlineLevel="0" collapsed="false">
      <c r="A9188" s="1" t="n">
        <f aca="false">MAX($A$2:$A9187)+1</f>
        <v>8196</v>
      </c>
      <c r="C9188" s="1" t="str">
        <f aca="false">IF(H9188="",F9188,H9188)</f>
        <v>Waynesboro Virginia Plant</v>
      </c>
      <c r="F9188" s="5"/>
      <c r="G9188" s="1" t="n">
        <v>10796</v>
      </c>
      <c r="H9188" s="1" t="s">
        <v>13647</v>
      </c>
      <c r="I9188" s="1" t="n">
        <v>50006</v>
      </c>
      <c r="J9188" s="1" t="s">
        <v>6419</v>
      </c>
      <c r="K9188" s="1" t="s">
        <v>12678</v>
      </c>
    </row>
    <row r="9189" customFormat="false" ht="15" hidden="false" customHeight="true" outlineLevel="0" collapsed="false">
      <c r="A9189" s="1" t="n">
        <f aca="false">MAX($A$2:$A9188)+1</f>
        <v>8197</v>
      </c>
      <c r="C9189" s="1" t="str">
        <f aca="false">IF(H9189="",F9189,H9189)</f>
        <v>High Point, Jackson Lake</v>
      </c>
      <c r="F9189" s="5"/>
      <c r="G9189" s="1" t="n">
        <v>56058</v>
      </c>
      <c r="H9189" s="1" t="s">
        <v>13648</v>
      </c>
      <c r="I9189" s="1" t="n">
        <v>13630</v>
      </c>
      <c r="J9189" s="1" t="s">
        <v>8671</v>
      </c>
      <c r="K9189" s="1" t="s">
        <v>12678</v>
      </c>
    </row>
    <row r="9190" customFormat="false" ht="15" hidden="false" customHeight="true" outlineLevel="0" collapsed="false">
      <c r="A9190" s="1" t="n">
        <f aca="false">MAX($A$2:$A9189)+1</f>
        <v>8198</v>
      </c>
      <c r="C9190" s="1" t="str">
        <f aca="false">IF(H9190="",F9190,H9190)</f>
        <v>Newby Island II</v>
      </c>
      <c r="F9190" s="5"/>
      <c r="G9190" s="1" t="n">
        <v>10389</v>
      </c>
      <c r="H9190" s="1" t="s">
        <v>13649</v>
      </c>
      <c r="I9190" s="1" t="n">
        <v>25049</v>
      </c>
      <c r="J9190" s="1" t="s">
        <v>8421</v>
      </c>
      <c r="K9190" s="1" t="s">
        <v>12678</v>
      </c>
    </row>
    <row r="9191" customFormat="false" ht="15" hidden="false" customHeight="true" outlineLevel="0" collapsed="false">
      <c r="A9191" s="1" t="n">
        <f aca="false">MAX($A$2:$A9190)+1</f>
        <v>8199</v>
      </c>
      <c r="C9191" s="1" t="str">
        <f aca="false">IF(H9191="",F9191,H9191)</f>
        <v>Hutchinson Creek</v>
      </c>
      <c r="F9191" s="5"/>
      <c r="G9191" s="1" t="n">
        <v>54652</v>
      </c>
      <c r="H9191" s="1" t="s">
        <v>13650</v>
      </c>
      <c r="I9191" s="1" t="n">
        <v>50135</v>
      </c>
      <c r="J9191" s="1" t="s">
        <v>13651</v>
      </c>
      <c r="K9191" s="1" t="s">
        <v>12678</v>
      </c>
    </row>
    <row r="9192" customFormat="false" ht="15" hidden="false" customHeight="true" outlineLevel="0" collapsed="false">
      <c r="A9192" s="1" t="n">
        <f aca="false">MAX($A$2:$A9191)+1</f>
        <v>8200</v>
      </c>
      <c r="C9192" s="1" t="str">
        <f aca="false">IF(H9192="",F9192,H9192)</f>
        <v>Hiram Clarke</v>
      </c>
      <c r="F9192" s="5"/>
      <c r="G9192" s="1" t="n">
        <v>3465</v>
      </c>
      <c r="H9192" s="1" t="s">
        <v>13652</v>
      </c>
      <c r="I9192" s="1" t="n">
        <v>56082</v>
      </c>
      <c r="J9192" s="1" t="s">
        <v>12997</v>
      </c>
      <c r="K9192" s="1" t="s">
        <v>12678</v>
      </c>
    </row>
    <row r="9193" customFormat="false" ht="15" hidden="false" customHeight="true" outlineLevel="0" collapsed="false">
      <c r="A9193" s="1" t="n">
        <f aca="false">MAX($A$2:$A9192)+1</f>
        <v>8201</v>
      </c>
      <c r="C9193" s="1" t="str">
        <f aca="false">IF(H9193="",F9193,H9193)</f>
        <v>Voss Lantz</v>
      </c>
      <c r="F9193" s="5"/>
      <c r="G9193" s="1" t="n">
        <v>54602</v>
      </c>
      <c r="H9193" s="1" t="s">
        <v>13653</v>
      </c>
      <c r="I9193" s="1" t="n">
        <v>19893</v>
      </c>
      <c r="J9193" s="1" t="s">
        <v>12870</v>
      </c>
      <c r="K9193" s="1" t="s">
        <v>12678</v>
      </c>
    </row>
    <row r="9194" customFormat="false" ht="15" hidden="false" customHeight="true" outlineLevel="0" collapsed="false">
      <c r="A9194" s="1" t="n">
        <f aca="false">MAX($A$2:$A9193)+1</f>
        <v>8202</v>
      </c>
      <c r="C9194" s="1" t="str">
        <f aca="false">IF(H9194="",F9194,H9194)</f>
        <v>Nelson Plant Generators</v>
      </c>
      <c r="F9194" s="5"/>
      <c r="G9194" s="1" t="n">
        <v>54245</v>
      </c>
      <c r="H9194" s="1" t="s">
        <v>13654</v>
      </c>
      <c r="I9194" s="1" t="n">
        <v>3468</v>
      </c>
      <c r="J9194" s="1" t="s">
        <v>13655</v>
      </c>
      <c r="K9194" s="1" t="s">
        <v>12678</v>
      </c>
    </row>
    <row r="9195" customFormat="false" ht="15" hidden="false" customHeight="true" outlineLevel="0" collapsed="false">
      <c r="A9195" s="1" t="n">
        <f aca="false">MAX($A$2:$A9194)+1</f>
        <v>8203</v>
      </c>
      <c r="C9195" s="1" t="str">
        <f aca="false">IF(H9195="",F9195,H9195)</f>
        <v>Iwilei Tank Farm DG</v>
      </c>
      <c r="F9195" s="5"/>
      <c r="G9195" s="1" t="n">
        <v>56331</v>
      </c>
      <c r="H9195" s="1" t="s">
        <v>13656</v>
      </c>
      <c r="I9195" s="1" t="n">
        <v>19547</v>
      </c>
      <c r="J9195" s="1" t="s">
        <v>2760</v>
      </c>
      <c r="K9195" s="1" t="s">
        <v>12678</v>
      </c>
    </row>
    <row r="9196" customFormat="false" ht="15" hidden="false" customHeight="true" outlineLevel="0" collapsed="false">
      <c r="A9196" s="1" t="n">
        <f aca="false">MAX($A$2:$A9195)+1</f>
        <v>8204</v>
      </c>
      <c r="C9196" s="1" t="str">
        <f aca="false">IF(H9196="",F9196,H9196)</f>
        <v>MMC Midsun LLC</v>
      </c>
      <c r="F9196" s="5"/>
      <c r="G9196" s="1" t="n">
        <v>55974</v>
      </c>
      <c r="H9196" s="1" t="s">
        <v>13544</v>
      </c>
      <c r="I9196" s="1" t="n">
        <v>54882</v>
      </c>
      <c r="J9196" s="1" t="s">
        <v>13545</v>
      </c>
      <c r="K9196" s="1" t="s">
        <v>12678</v>
      </c>
    </row>
    <row r="9197" customFormat="false" ht="15" hidden="false" customHeight="true" outlineLevel="0" collapsed="false">
      <c r="A9197" s="1" t="n">
        <f aca="false">MAX($A$2:$A9196)+1</f>
        <v>8205</v>
      </c>
      <c r="C9197" s="1" t="str">
        <f aca="false">IF(H9197="",F9197,H9197)</f>
        <v>Cen Storage</v>
      </c>
      <c r="F9197" s="5"/>
      <c r="G9197" s="1" t="n">
        <v>8807</v>
      </c>
      <c r="H9197" s="1" t="s">
        <v>13657</v>
      </c>
      <c r="I9197" s="1" t="n">
        <v>5109</v>
      </c>
      <c r="J9197" s="1" t="s">
        <v>2309</v>
      </c>
      <c r="K9197" s="1" t="s">
        <v>12678</v>
      </c>
    </row>
    <row r="9198" customFormat="false" ht="15" hidden="false" customHeight="true" outlineLevel="0" collapsed="false">
      <c r="A9198" s="1" t="n">
        <f aca="false">MAX($A$2:$A9197)+1</f>
        <v>8206</v>
      </c>
      <c r="C9198" s="1" t="str">
        <f aca="false">IF(H9198="",F9198,H9198)</f>
        <v>Pascagoula Cogen</v>
      </c>
      <c r="F9198" s="5"/>
      <c r="G9198" s="1" t="n">
        <v>52084</v>
      </c>
      <c r="H9198" s="1" t="s">
        <v>13658</v>
      </c>
      <c r="I9198" s="1" t="n">
        <v>3456</v>
      </c>
      <c r="J9198" s="1" t="s">
        <v>13659</v>
      </c>
      <c r="K9198" s="1" t="s">
        <v>12678</v>
      </c>
    </row>
    <row r="9199" customFormat="false" ht="15" hidden="false" customHeight="true" outlineLevel="0" collapsed="false">
      <c r="A9199" s="1" t="n">
        <f aca="false">MAX($A$2:$A9198)+1</f>
        <v>8207</v>
      </c>
      <c r="C9199" s="1" t="str">
        <f aca="false">IF(H9199="",F9199,H9199)</f>
        <v>C E Newman</v>
      </c>
      <c r="F9199" s="5"/>
      <c r="G9199" s="1" t="n">
        <v>3574</v>
      </c>
      <c r="H9199" s="1" t="s">
        <v>13660</v>
      </c>
      <c r="I9199" s="1" t="n">
        <v>6958</v>
      </c>
      <c r="J9199" s="1" t="s">
        <v>13661</v>
      </c>
      <c r="K9199" s="1" t="s">
        <v>12678</v>
      </c>
    </row>
    <row r="9200" customFormat="false" ht="15" hidden="false" customHeight="true" outlineLevel="0" collapsed="false">
      <c r="A9200" s="1" t="n">
        <f aca="false">MAX($A$2:$A9199)+1</f>
        <v>8208</v>
      </c>
      <c r="C9200" s="1" t="str">
        <f aca="false">IF(H9200="",F9200,H9200)</f>
        <v>Medford Operation</v>
      </c>
      <c r="F9200" s="5"/>
      <c r="G9200" s="1" t="n">
        <v>56193</v>
      </c>
      <c r="H9200" s="1" t="s">
        <v>13662</v>
      </c>
      <c r="I9200" s="1" t="n">
        <v>50082</v>
      </c>
      <c r="J9200" s="1" t="s">
        <v>13663</v>
      </c>
      <c r="K9200" s="1" t="s">
        <v>12678</v>
      </c>
    </row>
    <row r="9201" customFormat="false" ht="15" hidden="false" customHeight="true" outlineLevel="0" collapsed="false">
      <c r="A9201" s="1" t="n">
        <f aca="false">MAX($A$2:$A9200)+1</f>
        <v>8209</v>
      </c>
      <c r="C9201" s="1" t="str">
        <f aca="false">IF(H9201="",F9201,H9201)</f>
        <v>Art Institute of Chicago</v>
      </c>
      <c r="F9201" s="5"/>
      <c r="G9201" s="1" t="n">
        <v>54455</v>
      </c>
      <c r="H9201" s="1" t="s">
        <v>13664</v>
      </c>
      <c r="I9201" s="1" t="n">
        <v>877</v>
      </c>
      <c r="J9201" s="1" t="s">
        <v>13664</v>
      </c>
      <c r="K9201" s="1" t="s">
        <v>12678</v>
      </c>
    </row>
    <row r="9202" customFormat="false" ht="15" hidden="false" customHeight="true" outlineLevel="0" collapsed="false">
      <c r="A9202" s="1" t="n">
        <f aca="false">MAX($A$2:$A9201)+1</f>
        <v>8210</v>
      </c>
      <c r="C9202" s="1" t="str">
        <f aca="false">IF(H9202="",F9202,H9202)</f>
        <v>Cornell Dubilier</v>
      </c>
      <c r="F9202" s="5"/>
      <c r="G9202" s="1" t="n">
        <v>56130</v>
      </c>
      <c r="H9202" s="1" t="s">
        <v>13665</v>
      </c>
      <c r="I9202" s="1" t="n">
        <v>17543</v>
      </c>
      <c r="J9202" s="1" t="s">
        <v>12964</v>
      </c>
      <c r="K9202" s="1" t="s">
        <v>12678</v>
      </c>
    </row>
    <row r="9203" customFormat="false" ht="15" hidden="false" customHeight="true" outlineLevel="0" collapsed="false">
      <c r="A9203" s="1" t="n">
        <f aca="false">MAX($A$2:$A9202)+1</f>
        <v>8211</v>
      </c>
      <c r="C9203" s="1" t="str">
        <f aca="false">IF(H9203="",F9203,H9203)</f>
        <v>Catskill Mts Energy Corporation</v>
      </c>
      <c r="F9203" s="5"/>
      <c r="G9203" s="1" t="n">
        <v>57129</v>
      </c>
      <c r="H9203" s="1" t="s">
        <v>13666</v>
      </c>
      <c r="I9203" s="1" t="n">
        <v>56438</v>
      </c>
      <c r="J9203" s="1" t="s">
        <v>13666</v>
      </c>
      <c r="K9203" s="1" t="s">
        <v>12678</v>
      </c>
    </row>
    <row r="9204" customFormat="false" ht="15" hidden="false" customHeight="true" outlineLevel="0" collapsed="false">
      <c r="A9204" s="1" t="n">
        <f aca="false">MAX($A$2:$A9203)+1</f>
        <v>8212</v>
      </c>
      <c r="C9204" s="1" t="str">
        <f aca="false">IF(H9204="",F9204,H9204)</f>
        <v>Paint Creek</v>
      </c>
      <c r="F9204" s="5"/>
      <c r="G9204" s="1" t="n">
        <v>3524</v>
      </c>
      <c r="H9204" s="1" t="s">
        <v>13667</v>
      </c>
      <c r="I9204" s="1" t="n">
        <v>20404</v>
      </c>
      <c r="J9204" s="1" t="s">
        <v>1065</v>
      </c>
      <c r="K9204" s="1" t="s">
        <v>12678</v>
      </c>
    </row>
    <row r="9205" customFormat="false" ht="15" hidden="false" customHeight="true" outlineLevel="0" collapsed="false">
      <c r="A9205" s="1" t="n">
        <f aca="false">MAX($A$2:$A9204)+1</f>
        <v>8213</v>
      </c>
      <c r="C9205" s="1" t="str">
        <f aca="false">IF(H9205="",F9205,H9205)</f>
        <v>Drop 3</v>
      </c>
      <c r="F9205" s="5"/>
      <c r="G9205" s="1" t="n">
        <v>6508</v>
      </c>
      <c r="H9205" s="1" t="s">
        <v>13668</v>
      </c>
      <c r="I9205" s="1" t="n">
        <v>56621</v>
      </c>
      <c r="J9205" s="1" t="s">
        <v>5301</v>
      </c>
      <c r="K9205" s="1" t="s">
        <v>12678</v>
      </c>
    </row>
    <row r="9206" customFormat="false" ht="15" hidden="false" customHeight="true" outlineLevel="0" collapsed="false">
      <c r="A9206" s="1" t="n">
        <f aca="false">MAX($A$2:$A9205)+1</f>
        <v>8214</v>
      </c>
      <c r="C9206" s="1" t="str">
        <f aca="false">IF(H9206="",F9206,H9206)</f>
        <v>Oxnard</v>
      </c>
      <c r="F9206" s="5"/>
      <c r="G9206" s="1" t="n">
        <v>52206</v>
      </c>
      <c r="H9206" s="1" t="s">
        <v>6869</v>
      </c>
      <c r="I9206" s="1" t="n">
        <v>14359</v>
      </c>
      <c r="J9206" s="1" t="s">
        <v>12897</v>
      </c>
      <c r="K9206" s="1" t="s">
        <v>12678</v>
      </c>
    </row>
    <row r="9207" customFormat="false" ht="15" hidden="false" customHeight="true" outlineLevel="0" collapsed="false">
      <c r="A9207" s="1" t="n">
        <f aca="false">MAX($A$2:$A9206)+1</f>
        <v>8215</v>
      </c>
      <c r="C9207" s="1" t="str">
        <f aca="false">IF(H9207="",F9207,H9207)</f>
        <v>Offshore Systems</v>
      </c>
      <c r="F9207" s="5"/>
      <c r="G9207" s="1" t="n">
        <v>54871</v>
      </c>
      <c r="H9207" s="1" t="s">
        <v>13669</v>
      </c>
      <c r="I9207" s="1" t="n">
        <v>13972</v>
      </c>
      <c r="J9207" s="1" t="s">
        <v>13670</v>
      </c>
      <c r="K9207" s="1" t="s">
        <v>12678</v>
      </c>
    </row>
    <row r="9208" customFormat="false" ht="15" hidden="false" customHeight="true" outlineLevel="0" collapsed="false">
      <c r="A9208" s="1" t="n">
        <f aca="false">MAX($A$2:$A9207)+1</f>
        <v>8216</v>
      </c>
      <c r="C9208" s="1" t="str">
        <f aca="false">IF(H9208="",F9208,H9208)</f>
        <v>IDE 1 LLC</v>
      </c>
      <c r="F9208" s="5"/>
      <c r="G9208" s="1" t="n">
        <v>58967</v>
      </c>
      <c r="H9208" s="1" t="s">
        <v>13671</v>
      </c>
      <c r="I9208" s="1" t="n">
        <v>58834</v>
      </c>
      <c r="J9208" s="1" t="s">
        <v>12966</v>
      </c>
      <c r="K9208" s="1" t="s">
        <v>12678</v>
      </c>
    </row>
    <row r="9209" customFormat="false" ht="15" hidden="false" customHeight="true" outlineLevel="0" collapsed="false">
      <c r="A9209" s="1" t="n">
        <f aca="false">MAX($A$2:$A9208)+1</f>
        <v>8217</v>
      </c>
      <c r="C9209" s="1" t="str">
        <f aca="false">IF(H9209="",F9209,H9209)</f>
        <v>Gonzales Hydro Plant</v>
      </c>
      <c r="F9209" s="5"/>
      <c r="G9209" s="1" t="n">
        <v>7394</v>
      </c>
      <c r="H9209" s="1" t="s">
        <v>13672</v>
      </c>
      <c r="I9209" s="1" t="n">
        <v>7370</v>
      </c>
      <c r="J9209" s="1" t="s">
        <v>13673</v>
      </c>
      <c r="K9209" s="1" t="s">
        <v>12678</v>
      </c>
    </row>
    <row r="9210" customFormat="false" ht="15" hidden="false" customHeight="true" outlineLevel="0" collapsed="false">
      <c r="A9210" s="1" t="n">
        <f aca="false">MAX($A$2:$A9209)+1</f>
        <v>8218</v>
      </c>
      <c r="C9210" s="1" t="str">
        <f aca="false">IF(H9210="",F9210,H9210)</f>
        <v>Oxford Cogeneration Facility</v>
      </c>
      <c r="F9210" s="5"/>
      <c r="G9210" s="1" t="n">
        <v>52093</v>
      </c>
      <c r="H9210" s="1" t="s">
        <v>13674</v>
      </c>
      <c r="I9210" s="1" t="n">
        <v>163</v>
      </c>
      <c r="J9210" s="1" t="s">
        <v>13675</v>
      </c>
      <c r="K9210" s="1" t="s">
        <v>12678</v>
      </c>
    </row>
    <row r="9211" customFormat="false" ht="15" hidden="false" customHeight="true" outlineLevel="0" collapsed="false">
      <c r="A9211" s="1" t="n">
        <f aca="false">MAX($A$2:$A9210)+1</f>
        <v>8219</v>
      </c>
      <c r="C9211" s="1" t="str">
        <f aca="false">IF(H9211="",F9211,H9211)</f>
        <v>Jacksonville Developmental Center</v>
      </c>
      <c r="F9211" s="5"/>
      <c r="G9211" s="1" t="n">
        <v>57918</v>
      </c>
      <c r="H9211" s="1" t="s">
        <v>13676</v>
      </c>
      <c r="I9211" s="1" t="n">
        <v>57303</v>
      </c>
      <c r="J9211" s="1" t="s">
        <v>13677</v>
      </c>
      <c r="K9211" s="1" t="s">
        <v>12678</v>
      </c>
    </row>
    <row r="9212" customFormat="false" ht="15" hidden="false" customHeight="true" outlineLevel="0" collapsed="false">
      <c r="A9212" s="1" t="n">
        <f aca="false">MAX($A$2:$A9211)+1</f>
        <v>8220</v>
      </c>
      <c r="C9212" s="1" t="str">
        <f aca="false">IF(H9212="",F9212,H9212)</f>
        <v>Blackjack Creek Treating</v>
      </c>
      <c r="F9212" s="5"/>
      <c r="G9212" s="1" t="n">
        <v>50725</v>
      </c>
      <c r="H9212" s="1" t="s">
        <v>13678</v>
      </c>
      <c r="I9212" s="1" t="n">
        <v>22502</v>
      </c>
      <c r="J9212" s="1" t="s">
        <v>13679</v>
      </c>
      <c r="K9212" s="1" t="s">
        <v>12678</v>
      </c>
    </row>
    <row r="9213" customFormat="false" ht="15" hidden="false" customHeight="true" outlineLevel="0" collapsed="false">
      <c r="A9213" s="1" t="n">
        <f aca="false">MAX($A$2:$A9212)+1</f>
        <v>8221</v>
      </c>
      <c r="C9213" s="1" t="str">
        <f aca="false">IF(H9213="",F9213,H9213)</f>
        <v>Yuma</v>
      </c>
      <c r="F9213" s="5"/>
      <c r="G9213" s="1" t="n">
        <v>524</v>
      </c>
      <c r="H9213" s="1" t="s">
        <v>13680</v>
      </c>
      <c r="I9213" s="1" t="n">
        <v>21143</v>
      </c>
      <c r="J9213" s="1" t="s">
        <v>13681</v>
      </c>
      <c r="K9213" s="1" t="s">
        <v>12678</v>
      </c>
    </row>
    <row r="9214" customFormat="false" ht="15" hidden="false" customHeight="true" outlineLevel="0" collapsed="false">
      <c r="A9214" s="1" t="n">
        <f aca="false">MAX($A$2:$A9213)+1</f>
        <v>8222</v>
      </c>
      <c r="C9214" s="1" t="str">
        <f aca="false">IF(H9214="",F9214,H9214)</f>
        <v>Radford</v>
      </c>
      <c r="F9214" s="5"/>
      <c r="G9214" s="1" t="n">
        <v>3827</v>
      </c>
      <c r="H9214" s="1" t="s">
        <v>13682</v>
      </c>
      <c r="I9214" s="1" t="n">
        <v>15619</v>
      </c>
      <c r="J9214" s="1" t="s">
        <v>13683</v>
      </c>
      <c r="K9214" s="1" t="s">
        <v>12678</v>
      </c>
    </row>
    <row r="9215" customFormat="false" ht="15" hidden="false" customHeight="true" outlineLevel="0" collapsed="false">
      <c r="A9215" s="1" t="n">
        <f aca="false">A570</f>
        <v>393</v>
      </c>
      <c r="C9215" s="1" t="str">
        <f aca="false">IF(H9215="",F9215,H9215)</f>
        <v>Moore County</v>
      </c>
      <c r="F9215" s="5"/>
      <c r="G9215" s="1" t="n">
        <v>3483</v>
      </c>
      <c r="H9215" s="1" t="s">
        <v>990</v>
      </c>
      <c r="I9215" s="1" t="n">
        <v>17718</v>
      </c>
      <c r="J9215" s="1" t="s">
        <v>291</v>
      </c>
      <c r="K9215" s="1" t="s">
        <v>12678</v>
      </c>
    </row>
    <row r="9216" customFormat="false" ht="15" hidden="false" customHeight="true" outlineLevel="0" collapsed="false">
      <c r="A9216" s="1" t="n">
        <f aca="false">MAX($A$2:$A9215)+1</f>
        <v>8223</v>
      </c>
      <c r="C9216" s="1" t="str">
        <f aca="false">IF(H9216="",F9216,H9216)</f>
        <v>Henderson I</v>
      </c>
      <c r="F9216" s="5"/>
      <c r="G9216" s="1" t="n">
        <v>1372</v>
      </c>
      <c r="H9216" s="1" t="s">
        <v>13684</v>
      </c>
      <c r="I9216" s="1" t="n">
        <v>8449</v>
      </c>
      <c r="J9216" s="1" t="s">
        <v>13685</v>
      </c>
      <c r="K9216" s="1" t="s">
        <v>12678</v>
      </c>
    </row>
    <row r="9217" customFormat="false" ht="15" hidden="false" customHeight="true" outlineLevel="0" collapsed="false">
      <c r="A9217" s="1" t="n">
        <f aca="false">MAX($A$2:$A9216)+1</f>
        <v>8224</v>
      </c>
      <c r="C9217" s="1" t="str">
        <f aca="false">IF(H9217="",F9217,H9217)</f>
        <v>Kannapolis Energy Partners</v>
      </c>
      <c r="F9217" s="5"/>
      <c r="G9217" s="1" t="n">
        <v>10626</v>
      </c>
      <c r="H9217" s="1" t="s">
        <v>13686</v>
      </c>
      <c r="I9217" s="1" t="n">
        <v>10001</v>
      </c>
      <c r="J9217" s="1" t="s">
        <v>13687</v>
      </c>
      <c r="K9217" s="1" t="s">
        <v>12678</v>
      </c>
    </row>
    <row r="9218" customFormat="false" ht="15" hidden="false" customHeight="true" outlineLevel="0" collapsed="false">
      <c r="A9218" s="1" t="n">
        <f aca="false">MAX($A$2:$A9217)+1</f>
        <v>8225</v>
      </c>
      <c r="C9218" s="1" t="str">
        <f aca="false">IF(H9218="",F9218,H9218)</f>
        <v>Eagle River</v>
      </c>
      <c r="F9218" s="5"/>
      <c r="G9218" s="1" t="n">
        <v>4062</v>
      </c>
      <c r="H9218" s="1" t="s">
        <v>13688</v>
      </c>
      <c r="I9218" s="1" t="n">
        <v>20860</v>
      </c>
      <c r="J9218" s="1" t="s">
        <v>465</v>
      </c>
      <c r="K9218" s="1" t="s">
        <v>12678</v>
      </c>
    </row>
    <row r="9219" customFormat="false" ht="15" hidden="false" customHeight="true" outlineLevel="0" collapsed="false">
      <c r="A9219" s="1" t="n">
        <f aca="false">A585</f>
        <v>406</v>
      </c>
      <c r="C9219" s="1" t="str">
        <f aca="false">IF(H9219="",F9219,H9219)</f>
        <v>Natchez</v>
      </c>
      <c r="F9219" s="5"/>
      <c r="G9219" s="1" t="n">
        <v>2052</v>
      </c>
      <c r="H9219" s="1" t="s">
        <v>1013</v>
      </c>
      <c r="I9219" s="1" t="n">
        <v>12685</v>
      </c>
      <c r="J9219" s="1" t="s">
        <v>100</v>
      </c>
      <c r="K9219" s="1" t="s">
        <v>12678</v>
      </c>
    </row>
    <row r="9220" customFormat="false" ht="15" hidden="false" customHeight="true" outlineLevel="0" collapsed="false">
      <c r="A9220" s="1" t="n">
        <f aca="false">MAX($A$2:$A9219)+1</f>
        <v>8226</v>
      </c>
      <c r="C9220" s="1" t="str">
        <f aca="false">IF(H9220="",F9220,H9220)</f>
        <v>Klawock</v>
      </c>
      <c r="F9220" s="5"/>
      <c r="G9220" s="1" t="n">
        <v>7466</v>
      </c>
      <c r="H9220" s="1" t="s">
        <v>13689</v>
      </c>
      <c r="I9220" s="1" t="n">
        <v>18963</v>
      </c>
      <c r="J9220" s="1" t="s">
        <v>5525</v>
      </c>
      <c r="K9220" s="1" t="s">
        <v>12678</v>
      </c>
    </row>
    <row r="9221" customFormat="false" ht="15" hidden="false" customHeight="true" outlineLevel="0" collapsed="false">
      <c r="A9221" s="1" t="n">
        <f aca="false">MAX($A$2:$A9220)+1</f>
        <v>8227</v>
      </c>
      <c r="C9221" s="1" t="str">
        <f aca="false">IF(H9221="",F9221,H9221)</f>
        <v>University of California</v>
      </c>
      <c r="F9221" s="5"/>
      <c r="G9221" s="1" t="n">
        <v>50117</v>
      </c>
      <c r="H9221" s="1" t="s">
        <v>13690</v>
      </c>
      <c r="I9221" s="1" t="n">
        <v>30803</v>
      </c>
      <c r="J9221" s="1" t="s">
        <v>13690</v>
      </c>
      <c r="K9221" s="1" t="s">
        <v>12678</v>
      </c>
    </row>
    <row r="9222" customFormat="false" ht="15" hidden="false" customHeight="true" outlineLevel="0" collapsed="false">
      <c r="A9222" s="1" t="n">
        <f aca="false">MAX($A$2:$A9221)+1</f>
        <v>8228</v>
      </c>
      <c r="C9222" s="1" t="str">
        <f aca="false">IF(H9222="",F9222,H9222)</f>
        <v>Gaylord Container Antioch</v>
      </c>
      <c r="F9222" s="5"/>
      <c r="G9222" s="1" t="n">
        <v>10886</v>
      </c>
      <c r="H9222" s="1" t="s">
        <v>13691</v>
      </c>
      <c r="I9222" s="1" t="n">
        <v>7042</v>
      </c>
      <c r="J9222" s="1" t="s">
        <v>13692</v>
      </c>
      <c r="K9222" s="1" t="s">
        <v>12678</v>
      </c>
    </row>
    <row r="9223" customFormat="false" ht="15" hidden="false" customHeight="true" outlineLevel="0" collapsed="false">
      <c r="A9223" s="1" t="n">
        <f aca="false">MAX($A$2:$A9222)+1</f>
        <v>8229</v>
      </c>
      <c r="C9223" s="1" t="str">
        <f aca="false">IF(H9223="",F9223,H9223)</f>
        <v>F J Gannon</v>
      </c>
      <c r="F9223" s="5"/>
      <c r="G9223" s="1" t="n">
        <v>646</v>
      </c>
      <c r="H9223" s="1" t="s">
        <v>13693</v>
      </c>
      <c r="I9223" s="1" t="n">
        <v>18454</v>
      </c>
      <c r="J9223" s="1" t="s">
        <v>135</v>
      </c>
      <c r="K9223" s="1" t="s">
        <v>12678</v>
      </c>
    </row>
    <row r="9224" customFormat="false" ht="15" hidden="false" customHeight="true" outlineLevel="0" collapsed="false">
      <c r="A9224" s="1" t="n">
        <f aca="false">MAX($A$2:$A9223)+1</f>
        <v>8230</v>
      </c>
      <c r="C9224" s="1" t="str">
        <f aca="false">IF(H9224="",F9224,H9224)</f>
        <v>Potrero Power</v>
      </c>
      <c r="F9224" s="5"/>
      <c r="G9224" s="1" t="n">
        <v>273</v>
      </c>
      <c r="H9224" s="1" t="s">
        <v>13694</v>
      </c>
      <c r="I9224" s="1" t="n">
        <v>12622</v>
      </c>
      <c r="J9224" s="1" t="s">
        <v>13695</v>
      </c>
      <c r="K9224" s="1" t="s">
        <v>12678</v>
      </c>
    </row>
    <row r="9225" customFormat="false" ht="15" hidden="false" customHeight="true" outlineLevel="0" collapsed="false">
      <c r="A9225" s="1" t="n">
        <f aca="false">MAX($A$2:$A9224)+1</f>
        <v>8231</v>
      </c>
      <c r="C9225" s="1" t="str">
        <f aca="false">IF(H9225="",F9225,H9225)</f>
        <v>North Shore Towers</v>
      </c>
      <c r="F9225" s="5"/>
      <c r="G9225" s="1" t="n">
        <v>52052</v>
      </c>
      <c r="H9225" s="1" t="s">
        <v>13696</v>
      </c>
      <c r="I9225" s="1" t="n">
        <v>13726</v>
      </c>
      <c r="J9225" s="1" t="s">
        <v>13697</v>
      </c>
      <c r="K9225" s="1" t="s">
        <v>12678</v>
      </c>
    </row>
    <row r="9226" customFormat="false" ht="15" hidden="false" customHeight="true" outlineLevel="0" collapsed="false">
      <c r="A9226" s="1" t="n">
        <f aca="false">MAX($A$2:$A9225)+1</f>
        <v>8232</v>
      </c>
      <c r="C9226" s="1" t="str">
        <f aca="false">IF(H9226="",F9226,H9226)</f>
        <v>Wheelabrator Lassen</v>
      </c>
      <c r="F9226" s="5"/>
      <c r="G9226" s="1" t="n">
        <v>50298</v>
      </c>
      <c r="H9226" s="1" t="s">
        <v>13698</v>
      </c>
      <c r="I9226" s="1" t="n">
        <v>20541</v>
      </c>
      <c r="J9226" s="1" t="s">
        <v>6219</v>
      </c>
      <c r="K9226" s="1" t="s">
        <v>12678</v>
      </c>
    </row>
    <row r="9227" customFormat="false" ht="15" hidden="false" customHeight="true" outlineLevel="0" collapsed="false">
      <c r="A9227" s="1" t="n">
        <f aca="false">MAX($A$2:$A9226)+1</f>
        <v>8233</v>
      </c>
      <c r="C9227" s="1" t="str">
        <f aca="false">IF(H9227="",F9227,H9227)</f>
        <v>Trinity Oaks Energy</v>
      </c>
      <c r="F9227" s="5"/>
      <c r="G9227" s="1" t="n">
        <v>57877</v>
      </c>
      <c r="H9227" s="1" t="s">
        <v>13699</v>
      </c>
      <c r="I9227" s="1" t="n">
        <v>57196</v>
      </c>
      <c r="J9227" s="1" t="s">
        <v>13700</v>
      </c>
      <c r="K9227" s="1" t="s">
        <v>12678</v>
      </c>
    </row>
    <row r="9228" customFormat="false" ht="15" hidden="false" customHeight="true" outlineLevel="0" collapsed="false">
      <c r="A9228" s="1" t="n">
        <f aca="false">MAX($A$2:$A9227)+1</f>
        <v>8234</v>
      </c>
      <c r="C9228" s="1" t="str">
        <f aca="false">IF(H9228="",F9228,H9228)</f>
        <v>Millinocket Mill</v>
      </c>
      <c r="F9228" s="5"/>
      <c r="G9228" s="1" t="n">
        <v>55829</v>
      </c>
      <c r="H9228" s="1" t="s">
        <v>13701</v>
      </c>
      <c r="I9228" s="1" t="n">
        <v>49747</v>
      </c>
      <c r="J9228" s="1" t="s">
        <v>12945</v>
      </c>
      <c r="K9228" s="1" t="s">
        <v>12678</v>
      </c>
    </row>
    <row r="9229" customFormat="false" ht="15" hidden="false" customHeight="true" outlineLevel="0" collapsed="false">
      <c r="A9229" s="1" t="n">
        <f aca="false">MAX($A$2:$A9228)+1</f>
        <v>8235</v>
      </c>
      <c r="C9229" s="1" t="str">
        <f aca="false">IF(H9229="",F9229,H9229)</f>
        <v>Little Company of Mary Hospital</v>
      </c>
      <c r="F9229" s="5"/>
      <c r="G9229" s="1" t="n">
        <v>10400</v>
      </c>
      <c r="H9229" s="1" t="s">
        <v>13702</v>
      </c>
      <c r="I9229" s="1" t="n">
        <v>11068</v>
      </c>
      <c r="J9229" s="1" t="s">
        <v>13703</v>
      </c>
      <c r="K9229" s="1" t="s">
        <v>12678</v>
      </c>
    </row>
    <row r="9230" customFormat="false" ht="15" hidden="false" customHeight="true" outlineLevel="0" collapsed="false">
      <c r="A9230" s="1" t="n">
        <f aca="false">MAX($A$2:$A9229)+1</f>
        <v>8236</v>
      </c>
      <c r="C9230" s="1" t="str">
        <f aca="false">IF(H9230="",F9230,H9230)</f>
        <v>Pella</v>
      </c>
      <c r="F9230" s="5"/>
      <c r="G9230" s="1" t="n">
        <v>1175</v>
      </c>
      <c r="H9230" s="1" t="s">
        <v>13704</v>
      </c>
      <c r="I9230" s="1" t="n">
        <v>14645</v>
      </c>
      <c r="J9230" s="1" t="s">
        <v>13705</v>
      </c>
      <c r="K9230" s="1" t="s">
        <v>12678</v>
      </c>
    </row>
    <row r="9231" customFormat="false" ht="15" hidden="false" customHeight="true" outlineLevel="0" collapsed="false">
      <c r="A9231" s="1" t="n">
        <f aca="false">MAX($A$2:$A9230)+1</f>
        <v>8237</v>
      </c>
      <c r="C9231" s="1" t="str">
        <f aca="false">IF(H9231="",F9231,H9231)</f>
        <v>Glines Hydroelectric Project</v>
      </c>
      <c r="F9231" s="5"/>
      <c r="G9231" s="1" t="n">
        <v>54050</v>
      </c>
      <c r="H9231" s="1" t="s">
        <v>13706</v>
      </c>
      <c r="I9231" s="1" t="n">
        <v>2518</v>
      </c>
      <c r="J9231" s="1" t="s">
        <v>3446</v>
      </c>
      <c r="K9231" s="1" t="s">
        <v>12678</v>
      </c>
    </row>
    <row r="9232" customFormat="false" ht="15" hidden="false" customHeight="true" outlineLevel="0" collapsed="false">
      <c r="A9232" s="1" t="n">
        <f aca="false">MAX($A$2:$A9231)+1</f>
        <v>8238</v>
      </c>
      <c r="C9232" s="1" t="str">
        <f aca="false">IF(H9232="",F9232,H9232)</f>
        <v>Westend Facility</v>
      </c>
      <c r="F9232" s="5"/>
      <c r="G9232" s="1" t="n">
        <v>10685</v>
      </c>
      <c r="H9232" s="1" t="s">
        <v>13707</v>
      </c>
      <c r="I9232" s="1" t="n">
        <v>49968</v>
      </c>
      <c r="J9232" s="1" t="s">
        <v>6345</v>
      </c>
      <c r="K9232" s="1" t="s">
        <v>12678</v>
      </c>
    </row>
    <row r="9233" customFormat="false" ht="15" hidden="false" customHeight="true" outlineLevel="0" collapsed="false">
      <c r="A9233" s="1" t="n">
        <f aca="false">MAX($A$2:$A9232)+1</f>
        <v>8239</v>
      </c>
      <c r="C9233" s="1" t="str">
        <f aca="false">IF(H9233="",F9233,H9233)</f>
        <v>ISG Weirton</v>
      </c>
      <c r="F9233" s="5"/>
      <c r="G9233" s="1" t="n">
        <v>54344</v>
      </c>
      <c r="H9233" s="1" t="s">
        <v>13708</v>
      </c>
      <c r="I9233" s="1" t="n">
        <v>40845</v>
      </c>
      <c r="J9233" s="1" t="s">
        <v>13709</v>
      </c>
      <c r="K9233" s="1" t="s">
        <v>12678</v>
      </c>
    </row>
    <row r="9234" customFormat="false" ht="15" hidden="false" customHeight="true" outlineLevel="0" collapsed="false">
      <c r="A9234" s="1" t="n">
        <f aca="false">MAX($A$2:$A9233)+1</f>
        <v>8240</v>
      </c>
      <c r="C9234" s="1" t="str">
        <f aca="false">IF(H9234="",F9234,H9234)</f>
        <v>Finley Combustion Turbine Plant</v>
      </c>
      <c r="F9234" s="5"/>
      <c r="G9234" s="1" t="n">
        <v>7945</v>
      </c>
      <c r="H9234" s="1" t="s">
        <v>13710</v>
      </c>
      <c r="I9234" s="1" t="n">
        <v>1579</v>
      </c>
      <c r="J9234" s="1" t="s">
        <v>13711</v>
      </c>
      <c r="K9234" s="1" t="s">
        <v>12678</v>
      </c>
    </row>
    <row r="9235" customFormat="false" ht="15" hidden="false" customHeight="true" outlineLevel="0" collapsed="false">
      <c r="A9235" s="1" t="n">
        <f aca="false">MAX($A$2:$A9234)+1</f>
        <v>8241</v>
      </c>
      <c r="C9235" s="1" t="str">
        <f aca="false">IF(H9235="",F9235,H9235)</f>
        <v>Ivy River Hydro</v>
      </c>
      <c r="F9235" s="5"/>
      <c r="G9235" s="1" t="n">
        <v>50890</v>
      </c>
      <c r="H9235" s="1" t="s">
        <v>13712</v>
      </c>
      <c r="I9235" s="1" t="n">
        <v>11468</v>
      </c>
      <c r="J9235" s="1" t="s">
        <v>13713</v>
      </c>
      <c r="K9235" s="1" t="s">
        <v>12678</v>
      </c>
    </row>
    <row r="9236" customFormat="false" ht="15" hidden="false" customHeight="true" outlineLevel="0" collapsed="false">
      <c r="A9236" s="1" t="n">
        <f aca="false">MAX($A$2:$A9235)+1</f>
        <v>8242</v>
      </c>
      <c r="C9236" s="1" t="str">
        <f aca="false">IF(H9236="",F9236,H9236)</f>
        <v>Glenmore Turbines</v>
      </c>
      <c r="F9236" s="5"/>
      <c r="G9236" s="1" t="n">
        <v>7882</v>
      </c>
      <c r="H9236" s="1" t="s">
        <v>13714</v>
      </c>
      <c r="I9236" s="1" t="n">
        <v>20860</v>
      </c>
      <c r="J9236" s="1" t="s">
        <v>465</v>
      </c>
      <c r="K9236" s="1" t="s">
        <v>12678</v>
      </c>
    </row>
    <row r="9237" customFormat="false" ht="15" hidden="false" customHeight="true" outlineLevel="0" collapsed="false">
      <c r="A9237" s="1" t="n">
        <f aca="false">MAX($A$2:$A9236)+1</f>
        <v>8243</v>
      </c>
      <c r="C9237" s="1" t="str">
        <f aca="false">IF(H9237="",F9237,H9237)</f>
        <v>Galesburg</v>
      </c>
      <c r="F9237" s="5"/>
      <c r="G9237" s="1" t="n">
        <v>54310</v>
      </c>
      <c r="H9237" s="1" t="s">
        <v>13715</v>
      </c>
      <c r="I9237" s="1" t="n">
        <v>772</v>
      </c>
      <c r="J9237" s="1" t="s">
        <v>6471</v>
      </c>
      <c r="K9237" s="1" t="s">
        <v>12678</v>
      </c>
    </row>
    <row r="9238" customFormat="false" ht="15" hidden="false" customHeight="true" outlineLevel="0" collapsed="false">
      <c r="A9238" s="1" t="n">
        <f aca="false">MAX($A$2:$A9237)+1</f>
        <v>8244</v>
      </c>
      <c r="C9238" s="1" t="str">
        <f aca="false">IF(H9238="",F9238,H9238)</f>
        <v>Western Renewable</v>
      </c>
      <c r="F9238" s="5"/>
      <c r="G9238" s="1" t="n">
        <v>56358</v>
      </c>
      <c r="H9238" s="1" t="s">
        <v>13716</v>
      </c>
      <c r="I9238" s="1" t="n">
        <v>54690</v>
      </c>
      <c r="J9238" s="1" t="s">
        <v>13717</v>
      </c>
      <c r="K9238" s="1" t="s">
        <v>12678</v>
      </c>
    </row>
    <row r="9239" customFormat="false" ht="15" hidden="false" customHeight="true" outlineLevel="0" collapsed="false">
      <c r="A9239" s="1" t="n">
        <f aca="false">MAX($A$2:$A9238)+1</f>
        <v>8245</v>
      </c>
      <c r="C9239" s="1" t="str">
        <f aca="false">IF(H9239="",F9239,H9239)</f>
        <v>Air Products Port Arthur</v>
      </c>
      <c r="F9239" s="5"/>
      <c r="G9239" s="1" t="n">
        <v>55309</v>
      </c>
      <c r="H9239" s="1" t="s">
        <v>13718</v>
      </c>
      <c r="I9239" s="1" t="n">
        <v>56304</v>
      </c>
      <c r="J9239" s="1" t="s">
        <v>13556</v>
      </c>
      <c r="K9239" s="1" t="s">
        <v>12678</v>
      </c>
    </row>
    <row r="9240" customFormat="false" ht="15" hidden="false" customHeight="true" outlineLevel="0" collapsed="false">
      <c r="A9240" s="1" t="n">
        <f aca="false">MAX($A$2:$A9239)+1</f>
        <v>8246</v>
      </c>
      <c r="C9240" s="1" t="str">
        <f aca="false">IF(H9240="",F9240,H9240)</f>
        <v>Bryant Sugar House</v>
      </c>
      <c r="F9240" s="5"/>
      <c r="G9240" s="1" t="n">
        <v>50483</v>
      </c>
      <c r="H9240" s="1" t="s">
        <v>13719</v>
      </c>
      <c r="I9240" s="1" t="n">
        <v>19365</v>
      </c>
      <c r="J9240" s="1" t="s">
        <v>6889</v>
      </c>
      <c r="K9240" s="1" t="s">
        <v>12678</v>
      </c>
    </row>
    <row r="9241" customFormat="false" ht="15" hidden="false" customHeight="true" outlineLevel="0" collapsed="false">
      <c r="A9241" s="1" t="n">
        <f aca="false">MAX($A$2:$A9240)+1</f>
        <v>8247</v>
      </c>
      <c r="C9241" s="1" t="str">
        <f aca="false">IF(H9241="",F9241,H9241)</f>
        <v>Alyeska Seafoods</v>
      </c>
      <c r="F9241" s="5"/>
      <c r="G9241" s="1" t="n">
        <v>54222</v>
      </c>
      <c r="H9241" s="1" t="s">
        <v>13720</v>
      </c>
      <c r="I9241" s="1" t="n">
        <v>431</v>
      </c>
      <c r="J9241" s="1" t="s">
        <v>13721</v>
      </c>
      <c r="K9241" s="1" t="s">
        <v>12678</v>
      </c>
    </row>
    <row r="9242" customFormat="false" ht="15" hidden="false" customHeight="true" outlineLevel="0" collapsed="false">
      <c r="A9242" s="1" t="n">
        <f aca="false">MAX($A$2:$A9241)+1</f>
        <v>8248</v>
      </c>
      <c r="C9242" s="1" t="str">
        <f aca="false">IF(H9242="",F9242,H9242)</f>
        <v>IDE 3 LLC</v>
      </c>
      <c r="F9242" s="5"/>
      <c r="G9242" s="1" t="n">
        <v>58969</v>
      </c>
      <c r="H9242" s="1" t="s">
        <v>13722</v>
      </c>
      <c r="I9242" s="1" t="n">
        <v>58834</v>
      </c>
      <c r="J9242" s="1" t="s">
        <v>12966</v>
      </c>
      <c r="K9242" s="1" t="s">
        <v>12678</v>
      </c>
    </row>
    <row r="9243" customFormat="false" ht="15" hidden="false" customHeight="true" outlineLevel="0" collapsed="false">
      <c r="A9243" s="1" t="n">
        <f aca="false">MAX($A$2:$A9242)+1</f>
        <v>8249</v>
      </c>
      <c r="C9243" s="1" t="str">
        <f aca="false">IF(H9243="",F9243,H9243)</f>
        <v>John Harmon Gen</v>
      </c>
      <c r="F9243" s="5"/>
      <c r="G9243" s="1" t="n">
        <v>7412</v>
      </c>
      <c r="H9243" s="1" t="s">
        <v>13723</v>
      </c>
      <c r="I9243" s="1" t="n">
        <v>6617</v>
      </c>
      <c r="J9243" s="1" t="s">
        <v>13724</v>
      </c>
      <c r="K9243" s="1" t="s">
        <v>12678</v>
      </c>
    </row>
    <row r="9244" customFormat="false" ht="15" hidden="false" customHeight="true" outlineLevel="0" collapsed="false">
      <c r="A9244" s="1" t="n">
        <f aca="false">MAX($A$2:$A9243)+1</f>
        <v>8250</v>
      </c>
      <c r="C9244" s="1" t="str">
        <f aca="false">IF(H9244="",F9244,H9244)</f>
        <v>Dixon Marquette</v>
      </c>
      <c r="F9244" s="5"/>
      <c r="G9244" s="1" t="n">
        <v>54516</v>
      </c>
      <c r="H9244" s="1" t="s">
        <v>13725</v>
      </c>
      <c r="I9244" s="1" t="n">
        <v>54716</v>
      </c>
      <c r="J9244" s="1" t="s">
        <v>13726</v>
      </c>
      <c r="K9244" s="1" t="s">
        <v>12678</v>
      </c>
    </row>
    <row r="9245" customFormat="false" ht="15" hidden="false" customHeight="true" outlineLevel="0" collapsed="false">
      <c r="A9245" s="1" t="n">
        <f aca="false">MAX($A$2:$A9244)+1</f>
        <v>8251</v>
      </c>
      <c r="C9245" s="1" t="str">
        <f aca="false">IF(H9245="",F9245,H9245)</f>
        <v>Indeck Pepperell Power Facility</v>
      </c>
      <c r="F9245" s="5"/>
      <c r="G9245" s="1" t="n">
        <v>10522</v>
      </c>
      <c r="H9245" s="1" t="s">
        <v>13727</v>
      </c>
      <c r="I9245" s="1" t="n">
        <v>54726</v>
      </c>
      <c r="J9245" s="1" t="s">
        <v>13728</v>
      </c>
      <c r="K9245" s="1" t="s">
        <v>12678</v>
      </c>
    </row>
    <row r="9246" customFormat="false" ht="15" hidden="false" customHeight="true" outlineLevel="0" collapsed="false">
      <c r="A9246" s="1" t="n">
        <f aca="false">MAX($A$2:$A9245)+1</f>
        <v>8252</v>
      </c>
      <c r="C9246" s="1" t="str">
        <f aca="false">IF(H9246="",F9246,H9246)</f>
        <v>Worcester Energy</v>
      </c>
      <c r="F9246" s="5"/>
      <c r="G9246" s="1" t="n">
        <v>10165</v>
      </c>
      <c r="H9246" s="1" t="s">
        <v>13729</v>
      </c>
      <c r="I9246" s="1" t="n">
        <v>12971</v>
      </c>
      <c r="J9246" s="1" t="s">
        <v>13730</v>
      </c>
      <c r="K9246" s="1" t="s">
        <v>12678</v>
      </c>
    </row>
    <row r="9247" customFormat="false" ht="15" hidden="false" customHeight="true" outlineLevel="0" collapsed="false">
      <c r="A9247" s="1" t="n">
        <f aca="false">MAX($A$2:$A9246)+1</f>
        <v>8253</v>
      </c>
      <c r="C9247" s="1" t="str">
        <f aca="false">IF(H9247="",F9247,H9247)</f>
        <v>Lalamilo Windfarm</v>
      </c>
      <c r="F9247" s="5"/>
      <c r="G9247" s="1" t="n">
        <v>7769</v>
      </c>
      <c r="H9247" s="1" t="s">
        <v>13731</v>
      </c>
      <c r="I9247" s="1" t="n">
        <v>8287</v>
      </c>
      <c r="J9247" s="1" t="s">
        <v>2756</v>
      </c>
      <c r="K9247" s="1" t="s">
        <v>12678</v>
      </c>
    </row>
    <row r="9248" customFormat="false" ht="15" hidden="false" customHeight="true" outlineLevel="0" collapsed="false">
      <c r="A9248" s="1" t="n">
        <f aca="false">MAX($A$2:$A9247)+1</f>
        <v>8254</v>
      </c>
      <c r="C9248" s="1" t="str">
        <f aca="false">IF(H9248="",F9248,H9248)</f>
        <v>Greensburg</v>
      </c>
      <c r="F9248" s="5"/>
      <c r="G9248" s="1" t="n">
        <v>1281</v>
      </c>
      <c r="H9248" s="1" t="s">
        <v>9636</v>
      </c>
      <c r="I9248" s="1" t="n">
        <v>7631</v>
      </c>
      <c r="J9248" s="1" t="s">
        <v>13732</v>
      </c>
      <c r="K9248" s="1" t="s">
        <v>12678</v>
      </c>
    </row>
    <row r="9249" customFormat="false" ht="15" hidden="false" customHeight="true" outlineLevel="0" collapsed="false">
      <c r="A9249" s="1" t="n">
        <f aca="false">MAX($A$2:$A9248)+1</f>
        <v>8255</v>
      </c>
      <c r="C9249" s="1" t="str">
        <f aca="false">IF(H9249="",F9249,H9249)</f>
        <v>Santa Felicia Dam</v>
      </c>
      <c r="F9249" s="5"/>
      <c r="G9249" s="1" t="n">
        <v>50076</v>
      </c>
      <c r="H9249" s="1" t="s">
        <v>13733</v>
      </c>
      <c r="I9249" s="1" t="n">
        <v>19532</v>
      </c>
      <c r="J9249" s="1" t="s">
        <v>13734</v>
      </c>
      <c r="K9249" s="1" t="s">
        <v>12678</v>
      </c>
    </row>
    <row r="9250" customFormat="false" ht="15" hidden="false" customHeight="true" outlineLevel="0" collapsed="false">
      <c r="A9250" s="1" t="n">
        <f aca="false">MAX($A$2:$A9249)+1</f>
        <v>8256</v>
      </c>
      <c r="C9250" s="1" t="str">
        <f aca="false">IF(H9250="",F9250,H9250)</f>
        <v>Fair Station</v>
      </c>
      <c r="F9250" s="5"/>
      <c r="G9250" s="1" t="n">
        <v>1218</v>
      </c>
      <c r="H9250" s="1" t="s">
        <v>13735</v>
      </c>
      <c r="I9250" s="1" t="n">
        <v>3258</v>
      </c>
      <c r="J9250" s="1" t="s">
        <v>4006</v>
      </c>
      <c r="K9250" s="1" t="s">
        <v>12678</v>
      </c>
    </row>
    <row r="9251" customFormat="false" ht="15" hidden="false" customHeight="true" outlineLevel="0" collapsed="false">
      <c r="A9251" s="1" t="n">
        <f aca="false">MAX($A$2:$A9250)+1</f>
        <v>8257</v>
      </c>
      <c r="C9251" s="1" t="str">
        <f aca="false">IF(H9251="",F9251,H9251)</f>
        <v>Kalaeoloa Pole Yard DG</v>
      </c>
      <c r="F9251" s="5"/>
      <c r="G9251" s="1" t="n">
        <v>56514</v>
      </c>
      <c r="H9251" s="1" t="s">
        <v>13736</v>
      </c>
      <c r="I9251" s="1" t="n">
        <v>19547</v>
      </c>
      <c r="J9251" s="1" t="s">
        <v>2760</v>
      </c>
      <c r="K9251" s="1" t="s">
        <v>12678</v>
      </c>
    </row>
    <row r="9252" customFormat="false" ht="15" hidden="false" customHeight="true" outlineLevel="0" collapsed="false">
      <c r="A9252" s="1" t="n">
        <f aca="false">A376</f>
        <v>256</v>
      </c>
      <c r="C9252" s="1" t="str">
        <f aca="false">IF(H9252="",F9252,H9252)</f>
        <v>Harvey Couch</v>
      </c>
      <c r="F9252" s="5"/>
      <c r="G9252" s="1" t="n">
        <v>169</v>
      </c>
      <c r="H9252" s="1" t="s">
        <v>699</v>
      </c>
      <c r="I9252" s="1" t="n">
        <v>814</v>
      </c>
      <c r="J9252" s="1" t="s">
        <v>87</v>
      </c>
      <c r="K9252" s="1" t="s">
        <v>12678</v>
      </c>
    </row>
    <row r="9253" customFormat="false" ht="15" hidden="false" customHeight="true" outlineLevel="0" collapsed="false">
      <c r="A9253" s="1" t="n">
        <f aca="false">MAX($A$2:$A9252)+1</f>
        <v>8258</v>
      </c>
      <c r="C9253" s="1" t="str">
        <f aca="false">IF(H9253="",F9253,H9253)</f>
        <v>Central Ohio BioEnergy Plant #1</v>
      </c>
      <c r="F9253" s="5"/>
      <c r="G9253" s="1" t="n">
        <v>57513</v>
      </c>
      <c r="H9253" s="1" t="s">
        <v>13737</v>
      </c>
      <c r="I9253" s="1" t="n">
        <v>56833</v>
      </c>
      <c r="J9253" s="1" t="s">
        <v>13738</v>
      </c>
      <c r="K9253" s="1" t="s">
        <v>12678</v>
      </c>
    </row>
    <row r="9254" customFormat="false" ht="15" hidden="false" customHeight="true" outlineLevel="0" collapsed="false">
      <c r="A9254" s="1" t="n">
        <f aca="false">MAX($A$2:$A9253)+1</f>
        <v>8259</v>
      </c>
      <c r="C9254" s="1" t="str">
        <f aca="false">IF(H9254="",F9254,H9254)</f>
        <v>Rich Hill</v>
      </c>
      <c r="F9254" s="5"/>
      <c r="G9254" s="1" t="n">
        <v>2154</v>
      </c>
      <c r="H9254" s="1" t="s">
        <v>13739</v>
      </c>
      <c r="I9254" s="1" t="n">
        <v>15943</v>
      </c>
      <c r="J9254" s="1" t="s">
        <v>13740</v>
      </c>
      <c r="K9254" s="1" t="s">
        <v>12678</v>
      </c>
    </row>
    <row r="9255" customFormat="false" ht="15" hidden="false" customHeight="true" outlineLevel="0" collapsed="false">
      <c r="A9255" s="1" t="n">
        <f aca="false">MAX($A$2:$A9254)+1</f>
        <v>8260</v>
      </c>
      <c r="C9255" s="1" t="str">
        <f aca="false">IF(H9255="",F9255,H9255)</f>
        <v>KMS Crossroads</v>
      </c>
      <c r="F9255" s="5"/>
      <c r="G9255" s="1" t="n">
        <v>50693</v>
      </c>
      <c r="H9255" s="1" t="s">
        <v>13741</v>
      </c>
      <c r="I9255" s="1" t="n">
        <v>10402</v>
      </c>
      <c r="J9255" s="1" t="s">
        <v>13742</v>
      </c>
      <c r="K9255" s="1" t="s">
        <v>12678</v>
      </c>
    </row>
    <row r="9256" customFormat="false" ht="15" hidden="false" customHeight="true" outlineLevel="0" collapsed="false">
      <c r="A9256" s="1" t="n">
        <f aca="false">MAX($A$2:$A9255)+1</f>
        <v>8261</v>
      </c>
      <c r="C9256" s="1" t="str">
        <f aca="false">IF(H9256="",F9256,H9256)</f>
        <v>Roche Vitamins</v>
      </c>
      <c r="F9256" s="5"/>
      <c r="G9256" s="1" t="n">
        <v>54416</v>
      </c>
      <c r="H9256" s="1" t="s">
        <v>13743</v>
      </c>
      <c r="I9256" s="1" t="n">
        <v>49964</v>
      </c>
      <c r="J9256" s="1" t="s">
        <v>13744</v>
      </c>
      <c r="K9256" s="1" t="s">
        <v>12678</v>
      </c>
    </row>
    <row r="9257" customFormat="false" ht="15" hidden="false" customHeight="true" outlineLevel="0" collapsed="false">
      <c r="A9257" s="1" t="n">
        <f aca="false">MAX($A$2:$A9256)+1</f>
        <v>8262</v>
      </c>
      <c r="C9257" s="1" t="str">
        <f aca="false">IF(H9257="",F9257,H9257)</f>
        <v>UTSA TEP II</v>
      </c>
      <c r="F9257" s="5"/>
      <c r="G9257" s="1" t="n">
        <v>56401</v>
      </c>
      <c r="H9257" s="1" t="s">
        <v>13745</v>
      </c>
      <c r="I9257" s="1" t="n">
        <v>20838</v>
      </c>
      <c r="J9257" s="1" t="s">
        <v>12691</v>
      </c>
      <c r="K9257" s="1" t="s">
        <v>12678</v>
      </c>
    </row>
    <row r="9258" customFormat="false" ht="15" hidden="false" customHeight="true" outlineLevel="0" collapsed="false">
      <c r="A9258" s="1" t="n">
        <f aca="false">A658</f>
        <v>448</v>
      </c>
      <c r="C9258" s="1" t="str">
        <f aca="false">IF(H9258="",F9258,H9258)</f>
        <v>Phillips</v>
      </c>
      <c r="F9258" s="5"/>
      <c r="G9258" s="1" t="n">
        <v>748</v>
      </c>
      <c r="H9258" s="1" t="s">
        <v>1103</v>
      </c>
      <c r="I9258" s="1" t="n">
        <v>18454</v>
      </c>
      <c r="J9258" s="1" t="s">
        <v>135</v>
      </c>
      <c r="K9258" s="1" t="s">
        <v>12678</v>
      </c>
    </row>
    <row r="9259" customFormat="false" ht="15" hidden="false" customHeight="true" outlineLevel="0" collapsed="false">
      <c r="A9259" s="1" t="n">
        <f aca="false">MAX($A$2:$A9258)+1</f>
        <v>8263</v>
      </c>
      <c r="C9259" s="1" t="str">
        <f aca="false">IF(H9259="",F9259,H9259)</f>
        <v>South Norwalk Electric</v>
      </c>
      <c r="F9259" s="5"/>
      <c r="G9259" s="1" t="n">
        <v>6598</v>
      </c>
      <c r="H9259" s="1" t="s">
        <v>13746</v>
      </c>
      <c r="I9259" s="1" t="n">
        <v>17569</v>
      </c>
      <c r="J9259" s="1" t="s">
        <v>13747</v>
      </c>
      <c r="K9259" s="1" t="s">
        <v>12678</v>
      </c>
    </row>
    <row r="9260" customFormat="false" ht="15" hidden="false" customHeight="true" outlineLevel="0" collapsed="false">
      <c r="A9260" s="1" t="n">
        <f aca="false">MAX($A$2:$A9259)+1</f>
        <v>8264</v>
      </c>
      <c r="C9260" s="1" t="str">
        <f aca="false">IF(H9260="",F9260,H9260)</f>
        <v>Solano Wind Plant III</v>
      </c>
      <c r="F9260" s="5"/>
      <c r="G9260" s="1" t="n">
        <v>58092</v>
      </c>
      <c r="H9260" s="1" t="s">
        <v>13748</v>
      </c>
      <c r="I9260" s="1" t="n">
        <v>57211</v>
      </c>
      <c r="J9260" s="1" t="s">
        <v>13749</v>
      </c>
      <c r="K9260" s="1" t="s">
        <v>12678</v>
      </c>
    </row>
    <row r="9261" customFormat="false" ht="15" hidden="false" customHeight="true" outlineLevel="0" collapsed="false">
      <c r="A9261" s="1" t="n">
        <f aca="false">MAX($A$2:$A9260)+1</f>
        <v>8265</v>
      </c>
      <c r="C9261" s="1" t="str">
        <f aca="false">IF(H9261="",F9261,H9261)</f>
        <v>ACE Cogeneration Facility</v>
      </c>
      <c r="F9261" s="5"/>
      <c r="G9261" s="1" t="n">
        <v>10002</v>
      </c>
      <c r="H9261" s="1" t="s">
        <v>13750</v>
      </c>
      <c r="I9261" s="1" t="n">
        <v>52</v>
      </c>
      <c r="J9261" s="1" t="s">
        <v>13751</v>
      </c>
      <c r="K9261" s="1" t="s">
        <v>12678</v>
      </c>
    </row>
    <row r="9262" customFormat="false" ht="15" hidden="false" customHeight="true" outlineLevel="0" collapsed="false">
      <c r="A9262" s="1" t="n">
        <f aca="false">MAX($A$2:$A9261)+1</f>
        <v>8266</v>
      </c>
      <c r="C9262" s="1" t="str">
        <f aca="false">IF(H9262="",F9262,H9262)</f>
        <v>Gillum</v>
      </c>
      <c r="F9262" s="5"/>
      <c r="G9262" s="1" t="n">
        <v>7891</v>
      </c>
      <c r="H9262" s="1" t="s">
        <v>13752</v>
      </c>
      <c r="I9262" s="1" t="n">
        <v>4362</v>
      </c>
      <c r="J9262" s="1" t="s">
        <v>12802</v>
      </c>
      <c r="K9262" s="1" t="s">
        <v>12678</v>
      </c>
    </row>
    <row r="9263" customFormat="false" ht="15" hidden="false" customHeight="true" outlineLevel="0" collapsed="false">
      <c r="A9263" s="1" t="n">
        <f aca="false">MAX($A$2:$A9262)+1</f>
        <v>8267</v>
      </c>
      <c r="C9263" s="1" t="str">
        <f aca="false">IF(H9263="",F9263,H9263)</f>
        <v>J L Bates</v>
      </c>
      <c r="F9263" s="5"/>
      <c r="G9263" s="1" t="n">
        <v>3438</v>
      </c>
      <c r="H9263" s="1" t="s">
        <v>13753</v>
      </c>
      <c r="I9263" s="1" t="n">
        <v>54907</v>
      </c>
      <c r="J9263" s="1" t="s">
        <v>4909</v>
      </c>
      <c r="K9263" s="1" t="s">
        <v>12678</v>
      </c>
    </row>
    <row r="9264" customFormat="false" ht="15" hidden="false" customHeight="true" outlineLevel="0" collapsed="false">
      <c r="A9264" s="1" t="n">
        <f aca="false">MAX($A$2:$A9263)+1</f>
        <v>8268</v>
      </c>
      <c r="C9264" s="1" t="str">
        <f aca="false">IF(H9264="",F9264,H9264)</f>
        <v>Akron Recycle Energy Plant</v>
      </c>
      <c r="F9264" s="5"/>
      <c r="G9264" s="1" t="n">
        <v>54265</v>
      </c>
      <c r="H9264" s="1" t="s">
        <v>13754</v>
      </c>
      <c r="I9264" s="1" t="n">
        <v>222</v>
      </c>
      <c r="J9264" s="1" t="s">
        <v>13755</v>
      </c>
      <c r="K9264" s="1" t="s">
        <v>12678</v>
      </c>
    </row>
    <row r="9265" customFormat="false" ht="15" hidden="false" customHeight="true" outlineLevel="0" collapsed="false">
      <c r="A9265" s="1" t="n">
        <f aca="false">MAX($A$2:$A9264)+1</f>
        <v>8269</v>
      </c>
      <c r="C9265" s="1" t="str">
        <f aca="false">IF(H9265="",F9265,H9265)</f>
        <v>Leviton Manufacturing</v>
      </c>
      <c r="F9265" s="5"/>
      <c r="G9265" s="1" t="n">
        <v>55637</v>
      </c>
      <c r="H9265" s="1" t="s">
        <v>13756</v>
      </c>
      <c r="I9265" s="1" t="n">
        <v>10878</v>
      </c>
      <c r="J9265" s="1" t="s">
        <v>13757</v>
      </c>
      <c r="K9265" s="1" t="s">
        <v>12678</v>
      </c>
    </row>
    <row r="9266" customFormat="false" ht="15" hidden="false" customHeight="true" outlineLevel="0" collapsed="false">
      <c r="A9266" s="1" t="n">
        <f aca="false">MAX($A$2:$A9265)+1</f>
        <v>8270</v>
      </c>
      <c r="C9266" s="1" t="str">
        <f aca="false">IF(H9266="",F9266,H9266)</f>
        <v>Two Harbors</v>
      </c>
      <c r="F9266" s="5"/>
      <c r="G9266" s="1" t="n">
        <v>2016</v>
      </c>
      <c r="H9266" s="1" t="s">
        <v>13758</v>
      </c>
      <c r="I9266" s="1" t="n">
        <v>19321</v>
      </c>
      <c r="J9266" s="1" t="s">
        <v>13759</v>
      </c>
      <c r="K9266" s="1" t="s">
        <v>12678</v>
      </c>
    </row>
    <row r="9267" customFormat="false" ht="15" hidden="false" customHeight="true" outlineLevel="0" collapsed="false">
      <c r="A9267" s="1" t="n">
        <f aca="false">MAX($A$2:$A9266)+1</f>
        <v>8271</v>
      </c>
      <c r="C9267" s="1" t="str">
        <f aca="false">IF(H9267="",F9267,H9267)</f>
        <v>Altamont Power LLC</v>
      </c>
      <c r="F9267" s="5"/>
      <c r="G9267" s="1" t="n">
        <v>10581</v>
      </c>
      <c r="H9267" s="1" t="s">
        <v>13760</v>
      </c>
      <c r="I9267" s="1" t="n">
        <v>402</v>
      </c>
      <c r="J9267" s="1" t="s">
        <v>13760</v>
      </c>
      <c r="K9267" s="1" t="s">
        <v>12678</v>
      </c>
    </row>
    <row r="9268" customFormat="false" ht="15" hidden="false" customHeight="true" outlineLevel="0" collapsed="false">
      <c r="A9268" s="1" t="n">
        <f aca="false">MAX($A$2:$A9267)+1</f>
        <v>8272</v>
      </c>
      <c r="C9268" s="1" t="str">
        <f aca="false">IF(H9268="",F9268,H9268)</f>
        <v>Indian River</v>
      </c>
      <c r="F9268" s="5"/>
      <c r="G9268" s="1" t="n">
        <v>55318</v>
      </c>
      <c r="H9268" s="1" t="s">
        <v>13761</v>
      </c>
      <c r="I9268" s="1" t="n">
        <v>50096</v>
      </c>
      <c r="J9268" s="1" t="s">
        <v>13052</v>
      </c>
      <c r="K9268" s="1" t="s">
        <v>12678</v>
      </c>
    </row>
    <row r="9269" customFormat="false" ht="15" hidden="false" customHeight="true" outlineLevel="0" collapsed="false">
      <c r="A9269" s="1" t="n">
        <f aca="false">MAX($A$2:$A9268)+1</f>
        <v>8273</v>
      </c>
      <c r="C9269" s="1" t="str">
        <f aca="false">IF(H9269="",F9269,H9269)</f>
        <v>Fredonia</v>
      </c>
      <c r="F9269" s="5"/>
      <c r="G9269" s="1" t="n">
        <v>1277</v>
      </c>
      <c r="H9269" s="1" t="s">
        <v>592</v>
      </c>
      <c r="I9269" s="1" t="n">
        <v>6762</v>
      </c>
      <c r="J9269" s="1" t="s">
        <v>13762</v>
      </c>
      <c r="K9269" s="1" t="s">
        <v>12678</v>
      </c>
    </row>
    <row r="9270" customFormat="false" ht="15" hidden="false" customHeight="true" outlineLevel="0" collapsed="false">
      <c r="A9270" s="1" t="n">
        <f aca="false">MAX($A$2:$A9269)+1</f>
        <v>8274</v>
      </c>
      <c r="C9270" s="1" t="str">
        <f aca="false">IF(H9270="",F9270,H9270)</f>
        <v>Wyoming</v>
      </c>
      <c r="F9270" s="5"/>
      <c r="G9270" s="1" t="n">
        <v>8840</v>
      </c>
      <c r="H9270" s="1" t="s">
        <v>13763</v>
      </c>
      <c r="I9270" s="1" t="n">
        <v>5109</v>
      </c>
      <c r="J9270" s="1" t="s">
        <v>2309</v>
      </c>
      <c r="K9270" s="1" t="s">
        <v>12678</v>
      </c>
    </row>
    <row r="9271" customFormat="false" ht="15" hidden="false" customHeight="true" outlineLevel="0" collapsed="false">
      <c r="A9271" s="1" t="n">
        <f aca="false">MAX($A$2:$A9270)+1</f>
        <v>8275</v>
      </c>
      <c r="C9271" s="1" t="str">
        <f aca="false">IF(H9271="",F9271,H9271)</f>
        <v>Richmond Electric</v>
      </c>
      <c r="F9271" s="5"/>
      <c r="G9271" s="1" t="n">
        <v>55587</v>
      </c>
      <c r="H9271" s="1" t="s">
        <v>13764</v>
      </c>
      <c r="I9271" s="1" t="n">
        <v>25049</v>
      </c>
      <c r="J9271" s="1" t="s">
        <v>8421</v>
      </c>
      <c r="K9271" s="1" t="s">
        <v>12678</v>
      </c>
    </row>
    <row r="9272" customFormat="false" ht="15" hidden="false" customHeight="true" outlineLevel="0" collapsed="false">
      <c r="A9272" s="1" t="n">
        <f aca="false">MAX($A$2:$A9271)+1</f>
        <v>8276</v>
      </c>
      <c r="C9272" s="1" t="str">
        <f aca="false">IF(H9272="",F9272,H9272)</f>
        <v>Swinging Bridge 1</v>
      </c>
      <c r="F9272" s="5"/>
      <c r="G9272" s="1" t="n">
        <v>2633</v>
      </c>
      <c r="H9272" s="1" t="s">
        <v>13765</v>
      </c>
      <c r="I9272" s="1" t="n">
        <v>56142</v>
      </c>
      <c r="J9272" s="1" t="s">
        <v>13766</v>
      </c>
      <c r="K9272" s="1" t="s">
        <v>12678</v>
      </c>
    </row>
    <row r="9273" customFormat="false" ht="15" hidden="false" customHeight="true" outlineLevel="0" collapsed="false">
      <c r="A9273" s="1" t="n">
        <f aca="false">MAX($A$2:$A9272)+1</f>
        <v>8277</v>
      </c>
      <c r="C9273" s="1" t="str">
        <f aca="false">IF(H9273="",F9273,H9273)</f>
        <v>Contra Costa</v>
      </c>
      <c r="F9273" s="5"/>
      <c r="G9273" s="1" t="n">
        <v>228</v>
      </c>
      <c r="H9273" s="1" t="s">
        <v>13767</v>
      </c>
      <c r="I9273" s="1" t="n">
        <v>12631</v>
      </c>
      <c r="J9273" s="1" t="s">
        <v>13768</v>
      </c>
      <c r="K9273" s="1" t="s">
        <v>12678</v>
      </c>
    </row>
    <row r="9274" customFormat="false" ht="15" hidden="false" customHeight="true" outlineLevel="0" collapsed="false">
      <c r="A9274" s="1" t="n">
        <f aca="false">MAX($A$2:$A9273)+1</f>
        <v>8278</v>
      </c>
      <c r="C9274" s="1" t="str">
        <f aca="false">IF(H9274="",F9274,H9274)</f>
        <v>DTE Pontiac North LLC</v>
      </c>
      <c r="F9274" s="5"/>
      <c r="G9274" s="1" t="n">
        <v>10111</v>
      </c>
      <c r="H9274" s="1" t="s">
        <v>13769</v>
      </c>
      <c r="I9274" s="1" t="n">
        <v>56398</v>
      </c>
      <c r="J9274" s="1" t="s">
        <v>13769</v>
      </c>
      <c r="K9274" s="1" t="s">
        <v>12678</v>
      </c>
    </row>
    <row r="9275" customFormat="false" ht="15" hidden="false" customHeight="true" outlineLevel="0" collapsed="false">
      <c r="A9275" s="1" t="n">
        <f aca="false">MAX($A$2:$A9274)+1</f>
        <v>8279</v>
      </c>
      <c r="C9275" s="1" t="str">
        <f aca="false">IF(H9275="",F9275,H9275)</f>
        <v>HSCo CHP</v>
      </c>
      <c r="F9275" s="5"/>
      <c r="G9275" s="1" t="n">
        <v>57572</v>
      </c>
      <c r="H9275" s="1" t="s">
        <v>9692</v>
      </c>
      <c r="I9275" s="1" t="n">
        <v>8153</v>
      </c>
      <c r="J9275" s="1" t="s">
        <v>7289</v>
      </c>
      <c r="K9275" s="1" t="s">
        <v>12678</v>
      </c>
    </row>
    <row r="9276" customFormat="false" ht="15" hidden="false" customHeight="true" outlineLevel="0" collapsed="false">
      <c r="A9276" s="1" t="n">
        <f aca="false">MAX($A$2:$A9275)+1</f>
        <v>8280</v>
      </c>
      <c r="C9276" s="1" t="str">
        <f aca="false">IF(H9276="",F9276,H9276)</f>
        <v>Exeter Energy LP</v>
      </c>
      <c r="F9276" s="5"/>
      <c r="G9276" s="1" t="n">
        <v>50736</v>
      </c>
      <c r="H9276" s="1" t="s">
        <v>13770</v>
      </c>
      <c r="I9276" s="1" t="n">
        <v>3836</v>
      </c>
      <c r="J9276" s="1" t="s">
        <v>6447</v>
      </c>
      <c r="K9276" s="1" t="s">
        <v>12678</v>
      </c>
    </row>
    <row r="9277" customFormat="false" ht="15" hidden="false" customHeight="true" outlineLevel="0" collapsed="false">
      <c r="A9277" s="1" t="n">
        <f aca="false">MAX($A$2:$A9276)+1</f>
        <v>8281</v>
      </c>
      <c r="C9277" s="1" t="str">
        <f aca="false">IF(H9277="",F9277,H9277)</f>
        <v>Electric Junction</v>
      </c>
      <c r="F9277" s="5"/>
      <c r="G9277" s="1" t="n">
        <v>870</v>
      </c>
      <c r="H9277" s="1" t="s">
        <v>13771</v>
      </c>
      <c r="I9277" s="1" t="n">
        <v>12384</v>
      </c>
      <c r="J9277" s="1" t="s">
        <v>3541</v>
      </c>
      <c r="K9277" s="1" t="s">
        <v>12678</v>
      </c>
    </row>
    <row r="9278" customFormat="false" ht="15" hidden="false" customHeight="true" outlineLevel="0" collapsed="false">
      <c r="A9278" s="1" t="n">
        <f aca="false">MAX($A$2:$A9277)+1</f>
        <v>8282</v>
      </c>
      <c r="C9278" s="1" t="str">
        <f aca="false">IF(H9278="",F9278,H9278)</f>
        <v>West Fairbault</v>
      </c>
      <c r="F9278" s="5"/>
      <c r="G9278" s="1" t="n">
        <v>1932</v>
      </c>
      <c r="H9278" s="1" t="s">
        <v>13772</v>
      </c>
      <c r="I9278" s="1" t="n">
        <v>13781</v>
      </c>
      <c r="J9278" s="1" t="s">
        <v>31</v>
      </c>
      <c r="K9278" s="1" t="s">
        <v>12678</v>
      </c>
    </row>
    <row r="9279" customFormat="false" ht="15" hidden="false" customHeight="true" outlineLevel="0" collapsed="false">
      <c r="A9279" s="1" t="n">
        <f aca="false">MAX($A$2:$A9278)+1</f>
        <v>8283</v>
      </c>
      <c r="C9279" s="1" t="str">
        <f aca="false">IF(H9279="",F9279,H9279)</f>
        <v>District 70 Transco Gas Pipe Line</v>
      </c>
      <c r="F9279" s="5"/>
      <c r="G9279" s="1" t="n">
        <v>54744</v>
      </c>
      <c r="H9279" s="1" t="s">
        <v>13773</v>
      </c>
      <c r="I9279" s="1" t="n">
        <v>19102</v>
      </c>
      <c r="J9279" s="1" t="s">
        <v>12949</v>
      </c>
      <c r="K9279" s="1" t="s">
        <v>12678</v>
      </c>
    </row>
    <row r="9280" customFormat="false" ht="15" hidden="false" customHeight="true" outlineLevel="0" collapsed="false">
      <c r="A9280" s="1" t="n">
        <f aca="false">MAX($A$2:$A9279)+1</f>
        <v>8284</v>
      </c>
      <c r="C9280" s="1" t="str">
        <f aca="false">IF(H9280="",F9280,H9280)</f>
        <v>Mason Steam</v>
      </c>
      <c r="F9280" s="5"/>
      <c r="G9280" s="1" t="n">
        <v>1496</v>
      </c>
      <c r="H9280" s="1" t="s">
        <v>13774</v>
      </c>
      <c r="I9280" s="1" t="n">
        <v>34363</v>
      </c>
      <c r="J9280" s="1" t="s">
        <v>13775</v>
      </c>
      <c r="K9280" s="1" t="s">
        <v>12678</v>
      </c>
    </row>
    <row r="9281" customFormat="false" ht="15" hidden="false" customHeight="true" outlineLevel="0" collapsed="false">
      <c r="A9281" s="1" t="n">
        <f aca="false">MAX($A$2:$A9280)+1</f>
        <v>8285</v>
      </c>
      <c r="C9281" s="1" t="str">
        <f aca="false">IF(H9281="",F9281,H9281)</f>
        <v>Duraco Products</v>
      </c>
      <c r="F9281" s="5"/>
      <c r="G9281" s="1" t="n">
        <v>54798</v>
      </c>
      <c r="H9281" s="1" t="s">
        <v>13776</v>
      </c>
      <c r="I9281" s="1" t="n">
        <v>5463</v>
      </c>
      <c r="J9281" s="1" t="s">
        <v>13777</v>
      </c>
      <c r="K9281" s="1" t="s">
        <v>12678</v>
      </c>
    </row>
    <row r="9282" customFormat="false" ht="15" hidden="false" customHeight="true" outlineLevel="0" collapsed="false">
      <c r="A9282" s="1" t="n">
        <f aca="false">MAX($A$2:$A9281)+1</f>
        <v>8286</v>
      </c>
      <c r="C9282" s="1" t="str">
        <f aca="false">IF(H9282="",F9282,H9282)</f>
        <v>Project Orange Associates LP</v>
      </c>
      <c r="F9282" s="5"/>
      <c r="G9282" s="1" t="n">
        <v>54425</v>
      </c>
      <c r="H9282" s="1" t="s">
        <v>13778</v>
      </c>
      <c r="I9282" s="1" t="n">
        <v>15434</v>
      </c>
      <c r="J9282" s="1" t="s">
        <v>13778</v>
      </c>
      <c r="K9282" s="1" t="s">
        <v>12678</v>
      </c>
    </row>
    <row r="9283" customFormat="false" ht="15" hidden="false" customHeight="true" outlineLevel="0" collapsed="false">
      <c r="A9283" s="1" t="n">
        <f aca="false">MAX($A$2:$A9282)+1</f>
        <v>8287</v>
      </c>
      <c r="C9283" s="1" t="str">
        <f aca="false">IF(H9283="",F9283,H9283)</f>
        <v>Irving</v>
      </c>
      <c r="F9283" s="5"/>
      <c r="G9283" s="1" t="n">
        <v>115</v>
      </c>
      <c r="H9283" s="1" t="s">
        <v>13779</v>
      </c>
      <c r="I9283" s="1" t="n">
        <v>803</v>
      </c>
      <c r="J9283" s="1" t="s">
        <v>326</v>
      </c>
      <c r="K9283" s="1" t="s">
        <v>12678</v>
      </c>
    </row>
    <row r="9284" customFormat="false" ht="15" hidden="false" customHeight="true" outlineLevel="0" collapsed="false">
      <c r="A9284" s="1" t="n">
        <f aca="false">MAX($A$2:$A9283)+1</f>
        <v>8288</v>
      </c>
      <c r="C9284" s="1" t="str">
        <f aca="false">IF(H9284="",F9284,H9284)</f>
        <v>Trenton Diesel</v>
      </c>
      <c r="F9284" s="5"/>
      <c r="G9284" s="1" t="n">
        <v>2163</v>
      </c>
      <c r="H9284" s="1" t="s">
        <v>13780</v>
      </c>
      <c r="I9284" s="1" t="n">
        <v>19150</v>
      </c>
      <c r="J9284" s="1" t="s">
        <v>13781</v>
      </c>
      <c r="K9284" s="1" t="s">
        <v>12678</v>
      </c>
    </row>
    <row r="9285" customFormat="false" ht="15" hidden="false" customHeight="true" outlineLevel="0" collapsed="false">
      <c r="A9285" s="1" t="n">
        <f aca="false">MAX($A$2:$A9284)+1</f>
        <v>8289</v>
      </c>
      <c r="C9285" s="1" t="str">
        <f aca="false">IF(H9285="",F9285,H9285)</f>
        <v>Loveridge Road Power Plant</v>
      </c>
      <c r="F9285" s="5"/>
      <c r="G9285" s="1" t="n">
        <v>10368</v>
      </c>
      <c r="H9285" s="1" t="s">
        <v>13782</v>
      </c>
      <c r="I9285" s="1" t="n">
        <v>7840</v>
      </c>
      <c r="J9285" s="1" t="s">
        <v>13005</v>
      </c>
      <c r="K9285" s="1" t="s">
        <v>12678</v>
      </c>
    </row>
    <row r="9286" customFormat="false" ht="15" hidden="false" customHeight="true" outlineLevel="0" collapsed="false">
      <c r="A9286" s="1" t="n">
        <f aca="false">MAX($A$2:$A9285)+1</f>
        <v>8290</v>
      </c>
      <c r="C9286" s="1" t="str">
        <f aca="false">IF(H9286="",F9286,H9286)</f>
        <v>South West Landfill</v>
      </c>
      <c r="F9286" s="5"/>
      <c r="G9286" s="1" t="n">
        <v>7963</v>
      </c>
      <c r="H9286" s="1" t="s">
        <v>13783</v>
      </c>
      <c r="I9286" s="1" t="n">
        <v>6909</v>
      </c>
      <c r="J9286" s="1" t="s">
        <v>3719</v>
      </c>
      <c r="K9286" s="1" t="s">
        <v>12678</v>
      </c>
    </row>
    <row r="9287" customFormat="false" ht="15" hidden="false" customHeight="true" outlineLevel="0" collapsed="false">
      <c r="A9287" s="1" t="n">
        <f aca="false">MAX($A$2:$A9286)+1</f>
        <v>8291</v>
      </c>
      <c r="C9287" s="1" t="str">
        <f aca="false">IF(H9287="",F9287,H9287)</f>
        <v>Coldwater</v>
      </c>
      <c r="F9287" s="5"/>
      <c r="G9287" s="1" t="n">
        <v>1819</v>
      </c>
      <c r="H9287" s="1" t="s">
        <v>13784</v>
      </c>
      <c r="I9287" s="1" t="n">
        <v>3915</v>
      </c>
      <c r="J9287" s="1" t="s">
        <v>13785</v>
      </c>
      <c r="K9287" s="1" t="s">
        <v>12678</v>
      </c>
    </row>
    <row r="9288" customFormat="false" ht="15" hidden="false" customHeight="true" outlineLevel="0" collapsed="false">
      <c r="A9288" s="1" t="n">
        <f aca="false">MAX($A$2:$A9287)+1</f>
        <v>8292</v>
      </c>
      <c r="C9288" s="1" t="str">
        <f aca="false">IF(H9288="",F9288,H9288)</f>
        <v>Lexington Hickory Street</v>
      </c>
      <c r="F9288" s="5"/>
      <c r="G9288" s="1" t="n">
        <v>56066</v>
      </c>
      <c r="H9288" s="1" t="s">
        <v>13786</v>
      </c>
      <c r="I9288" s="1" t="n">
        <v>13630</v>
      </c>
      <c r="J9288" s="1" t="s">
        <v>8671</v>
      </c>
      <c r="K9288" s="1" t="s">
        <v>12678</v>
      </c>
    </row>
    <row r="9289" customFormat="false" ht="15" hidden="false" customHeight="true" outlineLevel="0" collapsed="false">
      <c r="A9289" s="1" t="n">
        <f aca="false">MAX($A$2:$A9288)+1</f>
        <v>8293</v>
      </c>
      <c r="C9289" s="1" t="str">
        <f aca="false">IF(H9289="",F9289,H9289)</f>
        <v>Menasha</v>
      </c>
      <c r="F9289" s="5"/>
      <c r="G9289" s="1" t="n">
        <v>4127</v>
      </c>
      <c r="H9289" s="1" t="s">
        <v>13787</v>
      </c>
      <c r="I9289" s="1" t="n">
        <v>12298</v>
      </c>
      <c r="J9289" s="1" t="s">
        <v>13788</v>
      </c>
      <c r="K9289" s="1" t="s">
        <v>12678</v>
      </c>
    </row>
    <row r="9290" customFormat="false" ht="15" hidden="false" customHeight="true" outlineLevel="0" collapsed="false">
      <c r="A9290" s="1" t="n">
        <f aca="false">MAX($A$2:$A9289)+1</f>
        <v>8294</v>
      </c>
      <c r="C9290" s="1" t="str">
        <f aca="false">IF(H9290="",F9290,H9290)</f>
        <v>Clear Lake Hydro Project</v>
      </c>
      <c r="F9290" s="5"/>
      <c r="G9290" s="1" t="n">
        <v>50128</v>
      </c>
      <c r="H9290" s="1" t="s">
        <v>13789</v>
      </c>
      <c r="I9290" s="1" t="n">
        <v>22079</v>
      </c>
      <c r="J9290" s="1" t="s">
        <v>6590</v>
      </c>
      <c r="K9290" s="1" t="s">
        <v>12678</v>
      </c>
    </row>
    <row r="9291" customFormat="false" ht="15" hidden="false" customHeight="true" outlineLevel="0" collapsed="false">
      <c r="A9291" s="1" t="n">
        <f aca="false">MAX($A$2:$A9290)+1</f>
        <v>8295</v>
      </c>
      <c r="C9291" s="1" t="str">
        <f aca="false">IF(H9291="",F9291,H9291)</f>
        <v>Visalia Landfill Gas Utilization Project</v>
      </c>
      <c r="F9291" s="5"/>
      <c r="G9291" s="1" t="n">
        <v>55160</v>
      </c>
      <c r="H9291" s="1" t="s">
        <v>13790</v>
      </c>
      <c r="I9291" s="1" t="n">
        <v>12716</v>
      </c>
      <c r="J9291" s="1" t="s">
        <v>12694</v>
      </c>
      <c r="K9291" s="1" t="s">
        <v>12678</v>
      </c>
    </row>
    <row r="9292" customFormat="false" ht="15" hidden="false" customHeight="true" outlineLevel="0" collapsed="false">
      <c r="A9292" s="1" t="n">
        <f aca="false">MAX($A$2:$A9291)+1</f>
        <v>8296</v>
      </c>
      <c r="C9292" s="1" t="str">
        <f aca="false">IF(H9292="",F9292,H9292)</f>
        <v>Redfield</v>
      </c>
      <c r="F9292" s="5"/>
      <c r="G9292" s="1" t="n">
        <v>3347</v>
      </c>
      <c r="H9292" s="1" t="s">
        <v>13791</v>
      </c>
      <c r="I9292" s="1" t="n">
        <v>13809</v>
      </c>
      <c r="J9292" s="1" t="s">
        <v>1310</v>
      </c>
      <c r="K9292" s="1" t="s">
        <v>12678</v>
      </c>
    </row>
    <row r="9293" customFormat="false" ht="15" hidden="false" customHeight="true" outlineLevel="0" collapsed="false">
      <c r="A9293" s="1" t="n">
        <f aca="false">MAX($A$2:$A9292)+1</f>
        <v>8297</v>
      </c>
      <c r="C9293" s="1" t="str">
        <f aca="false">IF(H9293="",F9293,H9293)</f>
        <v>Enterprise Solar, LLC</v>
      </c>
      <c r="F9293" s="5"/>
      <c r="G9293" s="1" t="n">
        <v>59386</v>
      </c>
      <c r="H9293" s="1" t="s">
        <v>13792</v>
      </c>
      <c r="I9293" s="1" t="n">
        <v>58468</v>
      </c>
      <c r="J9293" s="1" t="s">
        <v>11222</v>
      </c>
      <c r="K9293" s="1" t="s">
        <v>13793</v>
      </c>
    </row>
    <row r="9294" customFormat="false" ht="15" hidden="false" customHeight="true" outlineLevel="0" collapsed="false">
      <c r="A9294" s="1" t="n">
        <f aca="false">MAX($A$2:$A9293)+1</f>
        <v>8298</v>
      </c>
      <c r="C9294" s="1" t="str">
        <f aca="false">IF(H9294="",F9294,H9294)</f>
        <v>Bingham Wind</v>
      </c>
      <c r="F9294" s="5"/>
      <c r="G9294" s="1" t="n">
        <v>57531</v>
      </c>
      <c r="H9294" s="1" t="s">
        <v>13794</v>
      </c>
      <c r="I9294" s="1" t="n">
        <v>60453</v>
      </c>
      <c r="J9294" s="1" t="s">
        <v>13795</v>
      </c>
      <c r="K9294" s="1" t="s">
        <v>13793</v>
      </c>
    </row>
    <row r="9295" customFormat="false" ht="15" hidden="false" customHeight="true" outlineLevel="0" collapsed="false">
      <c r="A9295" s="1" t="n">
        <f aca="false">MAX($A$2:$A9294)+1</f>
        <v>8299</v>
      </c>
      <c r="C9295" s="1" t="str">
        <f aca="false">IF(H9295="",F9295,H9295)</f>
        <v>Passadumkeag Windpark LLC</v>
      </c>
      <c r="F9295" s="5"/>
      <c r="G9295" s="1" t="n">
        <v>59222</v>
      </c>
      <c r="H9295" s="1" t="s">
        <v>13796</v>
      </c>
      <c r="I9295" s="1" t="n">
        <v>17650</v>
      </c>
      <c r="J9295" s="1" t="s">
        <v>5602</v>
      </c>
      <c r="K9295" s="1" t="s">
        <v>13793</v>
      </c>
    </row>
    <row r="9296" customFormat="false" ht="15" hidden="false" customHeight="true" outlineLevel="0" collapsed="false">
      <c r="A9296" s="1" t="n">
        <f aca="false">MAX($A$2:$A9295)+1</f>
        <v>8300</v>
      </c>
      <c r="C9296" s="1" t="str">
        <f aca="false">IF(H9296="",F9296,H9296)</f>
        <v>Gunsight Mountain Wind Energy LLC</v>
      </c>
      <c r="F9296" s="5"/>
      <c r="G9296" s="1" t="n">
        <v>56776</v>
      </c>
      <c r="H9296" s="1" t="s">
        <v>13797</v>
      </c>
      <c r="I9296" s="1" t="n">
        <v>49893</v>
      </c>
      <c r="J9296" s="1" t="s">
        <v>5761</v>
      </c>
      <c r="K9296" s="1" t="s">
        <v>13793</v>
      </c>
    </row>
    <row r="9297" customFormat="false" ht="15" hidden="false" customHeight="true" outlineLevel="0" collapsed="false">
      <c r="A9297" s="1" t="n">
        <f aca="false">MAX($A$2:$A9296)+1</f>
        <v>8301</v>
      </c>
      <c r="C9297" s="1" t="str">
        <f aca="false">IF(H9297="",F9297,H9297)</f>
        <v>Bison Solar LLC</v>
      </c>
      <c r="F9297" s="5"/>
      <c r="G9297" s="1" t="n">
        <v>60351</v>
      </c>
      <c r="H9297" s="1" t="s">
        <v>13798</v>
      </c>
      <c r="I9297" s="1" t="n">
        <v>60143</v>
      </c>
      <c r="J9297" s="1" t="s">
        <v>13798</v>
      </c>
      <c r="K9297" s="1" t="s">
        <v>13793</v>
      </c>
    </row>
    <row r="9298" customFormat="false" ht="15" hidden="false" customHeight="true" outlineLevel="0" collapsed="false">
      <c r="A9298" s="1" t="n">
        <f aca="false">MAX($A$2:$A9297)+1</f>
        <v>8302</v>
      </c>
      <c r="C9298" s="1" t="str">
        <f aca="false">IF(H9298="",F9298,H9298)</f>
        <v>Javelina Wind Energy II, LLC</v>
      </c>
      <c r="F9298" s="5"/>
      <c r="G9298" s="1" t="n">
        <v>60645</v>
      </c>
      <c r="H9298" s="1" t="s">
        <v>13799</v>
      </c>
      <c r="I9298" s="1" t="n">
        <v>60384</v>
      </c>
      <c r="J9298" s="1" t="s">
        <v>13799</v>
      </c>
      <c r="K9298" s="1" t="s">
        <v>13793</v>
      </c>
    </row>
    <row r="9299" customFormat="false" ht="15" hidden="false" customHeight="true" outlineLevel="0" collapsed="false">
      <c r="A9299" s="1" t="n">
        <f aca="false">MAX($A$2:$A9298)+1</f>
        <v>8303</v>
      </c>
      <c r="C9299" s="1" t="str">
        <f aca="false">IF(H9299="",F9299,H9299)</f>
        <v>Copper Mountain Solar 4, LLC</v>
      </c>
      <c r="F9299" s="5"/>
      <c r="G9299" s="1" t="n">
        <v>59814</v>
      </c>
      <c r="H9299" s="1" t="s">
        <v>13800</v>
      </c>
      <c r="I9299" s="1" t="n">
        <v>59595</v>
      </c>
      <c r="J9299" s="1" t="s">
        <v>13800</v>
      </c>
      <c r="K9299" s="1" t="s">
        <v>13793</v>
      </c>
    </row>
    <row r="9300" customFormat="false" ht="15" hidden="false" customHeight="true" outlineLevel="0" collapsed="false">
      <c r="A9300" s="1" t="n">
        <f aca="false">MAX($A$2:$A9299)+1</f>
        <v>8304</v>
      </c>
      <c r="C9300" s="1" t="str">
        <f aca="false">IF(H9300="",F9300,H9300)</f>
        <v>Marshall Wind Farm</v>
      </c>
      <c r="F9300" s="5"/>
      <c r="G9300" s="1" t="n">
        <v>59084</v>
      </c>
      <c r="H9300" s="1" t="s">
        <v>13801</v>
      </c>
      <c r="I9300" s="1" t="n">
        <v>59359</v>
      </c>
      <c r="J9300" s="1" t="s">
        <v>13802</v>
      </c>
      <c r="K9300" s="1" t="s">
        <v>13793</v>
      </c>
    </row>
    <row r="9301" customFormat="false" ht="15" hidden="false" customHeight="true" outlineLevel="0" collapsed="false">
      <c r="A9301" s="1" t="n">
        <f aca="false">MAX($A$2:$A9300)+1</f>
        <v>8305</v>
      </c>
      <c r="C9301" s="1" t="str">
        <f aca="false">IF(H9301="",F9301,H9301)</f>
        <v>Ninnescah Wind Energy, LLC</v>
      </c>
      <c r="F9301" s="5"/>
      <c r="G9301" s="1" t="n">
        <v>60620</v>
      </c>
      <c r="H9301" s="1" t="s">
        <v>13803</v>
      </c>
      <c r="I9301" s="1" t="n">
        <v>60364</v>
      </c>
      <c r="J9301" s="1" t="s">
        <v>13804</v>
      </c>
      <c r="K9301" s="1" t="s">
        <v>13793</v>
      </c>
    </row>
    <row r="9302" customFormat="false" ht="15" hidden="false" customHeight="true" outlineLevel="0" collapsed="false">
      <c r="A9302" s="1" t="n">
        <f aca="false">MAX($A$2:$A9301)+1</f>
        <v>8306</v>
      </c>
      <c r="C9302" s="1" t="str">
        <f aca="false">IF(H9302="",F9302,H9302)</f>
        <v>Block Island Wind Farm</v>
      </c>
      <c r="F9302" s="5"/>
      <c r="G9302" s="1" t="n">
        <v>58035</v>
      </c>
      <c r="H9302" s="1" t="s">
        <v>13805</v>
      </c>
      <c r="I9302" s="1" t="n">
        <v>57406</v>
      </c>
      <c r="J9302" s="1" t="s">
        <v>13806</v>
      </c>
      <c r="K9302" s="1" t="s">
        <v>13793</v>
      </c>
    </row>
    <row r="9303" customFormat="false" ht="15" hidden="false" customHeight="true" outlineLevel="0" collapsed="false">
      <c r="A9303" s="1" t="n">
        <f aca="false">MAX($A$2:$A9302)+1</f>
        <v>8307</v>
      </c>
      <c r="C9303" s="1" t="str">
        <f aca="false">IF(H9303="",F9303,H9303)</f>
        <v>River Bend Solar, LLC</v>
      </c>
      <c r="F9303" s="5"/>
      <c r="G9303" s="1" t="n">
        <v>60058</v>
      </c>
      <c r="H9303" s="1" t="s">
        <v>13807</v>
      </c>
      <c r="I9303" s="1" t="n">
        <v>59790</v>
      </c>
      <c r="J9303" s="1" t="s">
        <v>13807</v>
      </c>
      <c r="K9303" s="1" t="s">
        <v>13793</v>
      </c>
    </row>
    <row r="9304" customFormat="false" ht="15" hidden="false" customHeight="true" outlineLevel="0" collapsed="false">
      <c r="A9304" s="1" t="n">
        <f aca="false">MAX($A$2:$A9303)+1</f>
        <v>8308</v>
      </c>
      <c r="C9304" s="1" t="str">
        <f aca="false">IF(H9304="",F9304,H9304)</f>
        <v>Boulder Solar Power, LLC</v>
      </c>
      <c r="F9304" s="5"/>
      <c r="G9304" s="1" t="n">
        <v>60352</v>
      </c>
      <c r="H9304" s="1" t="s">
        <v>13808</v>
      </c>
      <c r="I9304" s="1" t="n">
        <v>17650</v>
      </c>
      <c r="J9304" s="1" t="s">
        <v>5602</v>
      </c>
      <c r="K9304" s="1" t="s">
        <v>13793</v>
      </c>
    </row>
    <row r="9305" customFormat="false" ht="15" hidden="false" customHeight="true" outlineLevel="0" collapsed="false">
      <c r="A9305" s="1" t="n">
        <f aca="false">MAX($A$2:$A9304)+1</f>
        <v>8309</v>
      </c>
      <c r="C9305" s="1" t="str">
        <f aca="false">IF(H9305="",F9305,H9305)</f>
        <v>Springbok Solar Farm 2</v>
      </c>
      <c r="F9305" s="5"/>
      <c r="G9305" s="1" t="n">
        <v>59840</v>
      </c>
      <c r="H9305" s="1" t="s">
        <v>13809</v>
      </c>
      <c r="I9305" s="1" t="n">
        <v>59616</v>
      </c>
      <c r="J9305" s="1" t="s">
        <v>13810</v>
      </c>
      <c r="K9305" s="1" t="s">
        <v>13793</v>
      </c>
    </row>
    <row r="9306" customFormat="false" ht="15" hidden="false" customHeight="true" outlineLevel="0" collapsed="false">
      <c r="A9306" s="1" t="n">
        <f aca="false">MAX($A$2:$A9305)+1</f>
        <v>8310</v>
      </c>
      <c r="C9306" s="1" t="str">
        <f aca="false">IF(H9306="",F9306,H9306)</f>
        <v>Grant Plains Wind, LLC</v>
      </c>
      <c r="F9306" s="5"/>
      <c r="G9306" s="1" t="n">
        <v>60545</v>
      </c>
      <c r="H9306" s="1" t="s">
        <v>13811</v>
      </c>
      <c r="I9306" s="1" t="n">
        <v>17650</v>
      </c>
      <c r="J9306" s="1" t="s">
        <v>5602</v>
      </c>
      <c r="K9306" s="1" t="s">
        <v>13793</v>
      </c>
    </row>
    <row r="9307" customFormat="false" ht="15" hidden="false" customHeight="true" outlineLevel="0" collapsed="false">
      <c r="A9307" s="1" t="n">
        <f aca="false">MAX($A$2:$A9306)+1</f>
        <v>8311</v>
      </c>
      <c r="C9307" s="1" t="str">
        <f aca="false">IF(H9307="",F9307,H9307)</f>
        <v>Elm City Solar Facility</v>
      </c>
      <c r="F9307" s="5"/>
      <c r="G9307" s="1" t="n">
        <v>59164</v>
      </c>
      <c r="H9307" s="1" t="s">
        <v>13812</v>
      </c>
      <c r="I9307" s="1" t="n">
        <v>3046</v>
      </c>
      <c r="J9307" s="1" t="s">
        <v>97</v>
      </c>
      <c r="K9307" s="1" t="s">
        <v>13793</v>
      </c>
    </row>
    <row r="9308" customFormat="false" ht="15" hidden="false" customHeight="true" outlineLevel="0" collapsed="false">
      <c r="A9308" s="1" t="n">
        <f aca="false">MAX($A$2:$A9307)+1</f>
        <v>8312</v>
      </c>
      <c r="C9308" s="1" t="str">
        <f aca="false">IF(H9308="",F9308,H9308)</f>
        <v>Granite Mountain Solar West</v>
      </c>
      <c r="F9308" s="5"/>
      <c r="G9308" s="1" t="n">
        <v>59945</v>
      </c>
      <c r="H9308" s="1" t="s">
        <v>13813</v>
      </c>
      <c r="I9308" s="1" t="n">
        <v>58468</v>
      </c>
      <c r="J9308" s="1" t="s">
        <v>11222</v>
      </c>
      <c r="K9308" s="1" t="s">
        <v>13793</v>
      </c>
    </row>
    <row r="9309" customFormat="false" ht="15" hidden="false" customHeight="true" outlineLevel="0" collapsed="false">
      <c r="A9309" s="1" t="n">
        <f aca="false">MAX($A$2:$A9308)+1</f>
        <v>8313</v>
      </c>
      <c r="C9309" s="1" t="str">
        <f aca="false">IF(H9309="",F9309,H9309)</f>
        <v>Three Peaks Power</v>
      </c>
      <c r="F9309" s="5"/>
      <c r="G9309" s="1" t="n">
        <v>60432</v>
      </c>
      <c r="H9309" s="1" t="s">
        <v>13814</v>
      </c>
      <c r="I9309" s="1" t="n">
        <v>60245</v>
      </c>
      <c r="J9309" s="1" t="s">
        <v>13815</v>
      </c>
      <c r="K9309" s="1" t="s">
        <v>13793</v>
      </c>
    </row>
    <row r="9310" customFormat="false" ht="15" hidden="false" customHeight="true" outlineLevel="0" collapsed="false">
      <c r="A9310" s="1" t="n">
        <f aca="false">MAX($A$2:$A9309)+1</f>
        <v>8314</v>
      </c>
      <c r="C9310" s="1" t="str">
        <f aca="false">IF(H9310="",F9310,H9310)</f>
        <v>Kelly Creek Wind Project</v>
      </c>
      <c r="F9310" s="5"/>
      <c r="G9310" s="1" t="n">
        <v>60587</v>
      </c>
      <c r="H9310" s="1" t="s">
        <v>13816</v>
      </c>
      <c r="I9310" s="1" t="n">
        <v>60354</v>
      </c>
      <c r="J9310" s="1" t="s">
        <v>13817</v>
      </c>
      <c r="K9310" s="1" t="s">
        <v>13793</v>
      </c>
    </row>
    <row r="9311" customFormat="false" ht="15" hidden="false" customHeight="true" outlineLevel="0" collapsed="false">
      <c r="A9311" s="1" t="n">
        <f aca="false">MAX($A$2:$A9310)+1</f>
        <v>8315</v>
      </c>
      <c r="C9311" s="1" t="str">
        <f aca="false">IF(H9311="",F9311,H9311)</f>
        <v>Panda Patriot Generation Plant</v>
      </c>
      <c r="F9311" s="5"/>
      <c r="G9311" s="1" t="n">
        <v>58426</v>
      </c>
      <c r="H9311" s="1" t="s">
        <v>13818</v>
      </c>
      <c r="I9311" s="1" t="n">
        <v>58421</v>
      </c>
      <c r="J9311" s="1" t="s">
        <v>13819</v>
      </c>
      <c r="K9311" s="1" t="s">
        <v>13793</v>
      </c>
    </row>
    <row r="9312" customFormat="false" ht="15" hidden="false" customHeight="true" outlineLevel="0" collapsed="false">
      <c r="A9312" s="1" t="n">
        <f aca="false">MAX($A$2:$A9311)+1</f>
        <v>8316</v>
      </c>
      <c r="C9312" s="1" t="str">
        <f aca="false">IF(H9312="",F9312,H9312)</f>
        <v>PB2 - Gila River</v>
      </c>
      <c r="F9312" s="5"/>
      <c r="G9312" s="1" t="n">
        <v>60768</v>
      </c>
      <c r="H9312" s="1" t="s">
        <v>13820</v>
      </c>
      <c r="I9312" s="1" t="n">
        <v>60460</v>
      </c>
      <c r="J9312" s="1" t="s">
        <v>13821</v>
      </c>
      <c r="K9312" s="1" t="s">
        <v>13793</v>
      </c>
    </row>
    <row r="9313" customFormat="false" ht="15" hidden="false" customHeight="true" outlineLevel="0" collapsed="false">
      <c r="A9313" s="1" t="n">
        <f aca="false">MAX($A$2:$A9312)+1</f>
        <v>8317</v>
      </c>
      <c r="C9313" s="1" t="str">
        <f aca="false">IF(H9313="",F9313,H9313)</f>
        <v>Bluestem</v>
      </c>
      <c r="F9313" s="5"/>
      <c r="G9313" s="1" t="n">
        <v>60256</v>
      </c>
      <c r="H9313" s="1" t="s">
        <v>13822</v>
      </c>
      <c r="I9313" s="1" t="n">
        <v>60044</v>
      </c>
      <c r="J9313" s="1" t="s">
        <v>13823</v>
      </c>
      <c r="K9313" s="1" t="s">
        <v>13793</v>
      </c>
    </row>
    <row r="9314" customFormat="false" ht="15" hidden="false" customHeight="true" outlineLevel="0" collapsed="false">
      <c r="A9314" s="1" t="n">
        <f aca="false">MAX($A$2:$A9313)+1</f>
        <v>8318</v>
      </c>
      <c r="C9314" s="1" t="str">
        <f aca="false">IF(H9314="",F9314,H9314)</f>
        <v>Escalante Solar I, LLC</v>
      </c>
      <c r="F9314" s="5"/>
      <c r="G9314" s="1" t="n">
        <v>59387</v>
      </c>
      <c r="H9314" s="1" t="s">
        <v>13824</v>
      </c>
      <c r="I9314" s="1" t="n">
        <v>58468</v>
      </c>
      <c r="J9314" s="1" t="s">
        <v>11222</v>
      </c>
      <c r="K9314" s="1" t="s">
        <v>13793</v>
      </c>
    </row>
    <row r="9315" customFormat="false" ht="15" hidden="false" customHeight="true" outlineLevel="0" collapsed="false">
      <c r="A9315" s="1" t="n">
        <f aca="false">MAX($A$2:$A9314)+1</f>
        <v>8319</v>
      </c>
      <c r="C9315" s="1" t="str">
        <f aca="false">IF(H9315="",F9315,H9315)</f>
        <v>Pavant Solar II LLC</v>
      </c>
      <c r="F9315" s="5"/>
      <c r="G9315" s="1" t="n">
        <v>60449</v>
      </c>
      <c r="H9315" s="1" t="s">
        <v>13825</v>
      </c>
      <c r="I9315" s="1" t="n">
        <v>60238</v>
      </c>
      <c r="J9315" s="1" t="s">
        <v>13825</v>
      </c>
      <c r="K9315" s="1" t="s">
        <v>13793</v>
      </c>
    </row>
    <row r="9316" customFormat="false" ht="15" hidden="false" customHeight="true" outlineLevel="0" collapsed="false">
      <c r="A9316" s="1" t="n">
        <f aca="false">MAX($A$2:$A9315)+1</f>
        <v>8320</v>
      </c>
      <c r="C9316" s="1" t="str">
        <f aca="false">IF(H9316="",F9316,H9316)</f>
        <v>Colbec's Corner, LLC</v>
      </c>
      <c r="F9316" s="5"/>
      <c r="G9316" s="1" t="n">
        <v>59068</v>
      </c>
      <c r="H9316" s="1" t="s">
        <v>13826</v>
      </c>
      <c r="I9316" s="1" t="n">
        <v>56215</v>
      </c>
      <c r="J9316" s="1" t="s">
        <v>8945</v>
      </c>
      <c r="K9316" s="1" t="s">
        <v>13793</v>
      </c>
    </row>
    <row r="9317" customFormat="false" ht="15" hidden="false" customHeight="true" outlineLevel="0" collapsed="false">
      <c r="A9317" s="1" t="n">
        <f aca="false">MAX($A$2:$A9316)+1</f>
        <v>8321</v>
      </c>
      <c r="C9317" s="1" t="str">
        <f aca="false">IF(H9317="",F9317,H9317)</f>
        <v>Blythe Solar II, LLC</v>
      </c>
      <c r="F9317" s="5"/>
      <c r="G9317" s="1" t="n">
        <v>60092</v>
      </c>
      <c r="H9317" s="1" t="s">
        <v>13827</v>
      </c>
      <c r="I9317" s="1" t="n">
        <v>59843</v>
      </c>
      <c r="J9317" s="1" t="s">
        <v>13827</v>
      </c>
      <c r="K9317" s="1" t="s">
        <v>13793</v>
      </c>
    </row>
    <row r="9318" customFormat="false" ht="15" hidden="false" customHeight="true" outlineLevel="0" collapsed="false">
      <c r="A9318" s="1" t="n">
        <f aca="false">MAX($A$2:$A9317)+1</f>
        <v>8322</v>
      </c>
      <c r="C9318" s="1" t="str">
        <f aca="false">IF(H9318="",F9318,H9318)</f>
        <v>Mariah North</v>
      </c>
      <c r="F9318" s="5"/>
      <c r="G9318" s="1" t="n">
        <v>59005</v>
      </c>
      <c r="H9318" s="1" t="s">
        <v>13828</v>
      </c>
      <c r="I9318" s="1" t="n">
        <v>60475</v>
      </c>
      <c r="J9318" s="1" t="s">
        <v>13829</v>
      </c>
      <c r="K9318" s="1" t="s">
        <v>13793</v>
      </c>
    </row>
    <row r="9319" customFormat="false" ht="15" hidden="false" customHeight="true" outlineLevel="0" collapsed="false">
      <c r="A9319" s="1" t="n">
        <f aca="false">MAX($A$2:$A9318)+1</f>
        <v>8323</v>
      </c>
      <c r="C9319" s="1" t="str">
        <f aca="false">IF(H9319="",F9319,H9319)</f>
        <v>Hancock Wind Plant</v>
      </c>
      <c r="F9319" s="5"/>
      <c r="G9319" s="1" t="n">
        <v>58686</v>
      </c>
      <c r="H9319" s="1" t="s">
        <v>13830</v>
      </c>
      <c r="I9319" s="1" t="n">
        <v>60453</v>
      </c>
      <c r="J9319" s="1" t="s">
        <v>13795</v>
      </c>
      <c r="K9319" s="1" t="s">
        <v>13793</v>
      </c>
    </row>
    <row r="9320" customFormat="false" ht="15" hidden="false" customHeight="true" outlineLevel="0" collapsed="false">
      <c r="A9320" s="1" t="n">
        <f aca="false">MAX($A$2:$A9319)+1</f>
        <v>8324</v>
      </c>
      <c r="C9320" s="1" t="str">
        <f aca="false">IF(H9320="",F9320,H9320)</f>
        <v>Hazlehurst II</v>
      </c>
      <c r="F9320" s="5"/>
      <c r="G9320" s="1" t="n">
        <v>60554</v>
      </c>
      <c r="H9320" s="1" t="s">
        <v>13831</v>
      </c>
      <c r="I9320" s="1" t="n">
        <v>60330</v>
      </c>
      <c r="J9320" s="1" t="s">
        <v>13832</v>
      </c>
      <c r="K9320" s="1" t="s">
        <v>13793</v>
      </c>
    </row>
    <row r="9321" customFormat="false" ht="15" hidden="false" customHeight="true" outlineLevel="0" collapsed="false">
      <c r="A9321" s="1" t="n">
        <f aca="false">MAX($A$2:$A9320)+1</f>
        <v>8325</v>
      </c>
      <c r="C9321" s="1" t="str">
        <f aca="false">IF(H9321="",F9321,H9321)</f>
        <v>Wake Wind Energy Center</v>
      </c>
      <c r="F9321" s="5"/>
      <c r="G9321" s="1" t="n">
        <v>58766</v>
      </c>
      <c r="H9321" s="1" t="s">
        <v>13833</v>
      </c>
      <c r="I9321" s="1" t="n">
        <v>17650</v>
      </c>
      <c r="J9321" s="1" t="s">
        <v>5602</v>
      </c>
      <c r="K9321" s="1" t="s">
        <v>13793</v>
      </c>
    </row>
    <row r="9322" customFormat="false" ht="15" hidden="false" customHeight="true" outlineLevel="0" collapsed="false">
      <c r="A9322" s="1" t="n">
        <f aca="false">MAX($A$2:$A9321)+1</f>
        <v>8326</v>
      </c>
      <c r="C9322" s="1" t="str">
        <f aca="false">IF(H9322="",F9322,H9322)</f>
        <v>Fowler Ridge IV Wind Farm LLC</v>
      </c>
      <c r="F9322" s="5"/>
      <c r="G9322" s="1" t="n">
        <v>59547</v>
      </c>
      <c r="H9322" s="1" t="s">
        <v>13834</v>
      </c>
      <c r="I9322" s="1" t="n">
        <v>56545</v>
      </c>
      <c r="J9322" s="1" t="s">
        <v>9227</v>
      </c>
      <c r="K9322" s="1" t="s">
        <v>13793</v>
      </c>
    </row>
    <row r="9323" customFormat="false" ht="15" hidden="false" customHeight="true" outlineLevel="0" collapsed="false">
      <c r="A9323" s="1" t="n">
        <f aca="false">MAX($A$2:$A9322)+1</f>
        <v>8327</v>
      </c>
      <c r="C9323" s="1" t="str">
        <f aca="false">IF(H9323="",F9323,H9323)</f>
        <v>Granite Mountain Solar East</v>
      </c>
      <c r="F9323" s="5"/>
      <c r="G9323" s="1" t="n">
        <v>59946</v>
      </c>
      <c r="H9323" s="1" t="s">
        <v>13835</v>
      </c>
      <c r="I9323" s="1" t="n">
        <v>58468</v>
      </c>
      <c r="J9323" s="1" t="s">
        <v>11222</v>
      </c>
      <c r="K9323" s="1" t="s">
        <v>13793</v>
      </c>
    </row>
    <row r="9324" customFormat="false" ht="15" hidden="false" customHeight="true" outlineLevel="0" collapsed="false">
      <c r="A9324" s="1" t="n">
        <f aca="false">MAX($A$2:$A9323)+1</f>
        <v>8328</v>
      </c>
      <c r="C9324" s="1" t="str">
        <f aca="false">IF(H9324="",F9324,H9324)</f>
        <v>Rutherford Farm</v>
      </c>
      <c r="F9324" s="5"/>
      <c r="G9324" s="1" t="n">
        <v>59589</v>
      </c>
      <c r="H9324" s="1" t="s">
        <v>13836</v>
      </c>
      <c r="I9324" s="1" t="n">
        <v>17650</v>
      </c>
      <c r="J9324" s="1" t="s">
        <v>5602</v>
      </c>
      <c r="K9324" s="1" t="s">
        <v>13793</v>
      </c>
    </row>
    <row r="9325" customFormat="false" ht="15" hidden="false" customHeight="true" outlineLevel="0" collapsed="false">
      <c r="A9325" s="1" t="n">
        <f aca="false">MAX($A$2:$A9324)+1</f>
        <v>8329</v>
      </c>
      <c r="C9325" s="1" t="str">
        <f aca="false">IF(H9325="",F9325,H9325)</f>
        <v>Grande Prairie Wind Farm</v>
      </c>
      <c r="F9325" s="5"/>
      <c r="G9325" s="1" t="n">
        <v>58695</v>
      </c>
      <c r="H9325" s="1" t="s">
        <v>13837</v>
      </c>
      <c r="I9325" s="1" t="n">
        <v>59359</v>
      </c>
      <c r="J9325" s="1" t="s">
        <v>13802</v>
      </c>
      <c r="K9325" s="1" t="s">
        <v>13793</v>
      </c>
    </row>
    <row r="9326" customFormat="false" ht="15" hidden="false" customHeight="true" outlineLevel="0" collapsed="false">
      <c r="A9326" s="1" t="n">
        <f aca="false">MAX($A$2:$A9325)+1</f>
        <v>8330</v>
      </c>
      <c r="C9326" s="1" t="str">
        <f aca="false">IF(H9326="",F9326,H9326)</f>
        <v>OCI Alamo 7 LLC</v>
      </c>
      <c r="F9326" s="5"/>
      <c r="G9326" s="1" t="n">
        <v>59207</v>
      </c>
      <c r="H9326" s="1" t="s">
        <v>13838</v>
      </c>
      <c r="I9326" s="1" t="n">
        <v>56769</v>
      </c>
      <c r="J9326" s="1" t="s">
        <v>9767</v>
      </c>
      <c r="K9326" s="1" t="s">
        <v>13793</v>
      </c>
    </row>
    <row r="9327" customFormat="false" ht="15" hidden="false" customHeight="true" outlineLevel="0" collapsed="false">
      <c r="A9327" s="1" t="n">
        <f aca="false">MAX($A$2:$A9326)+1</f>
        <v>8331</v>
      </c>
      <c r="C9327" s="1" t="str">
        <f aca="false">IF(H9327="",F9327,H9327)</f>
        <v>Grant Wind, LLC</v>
      </c>
      <c r="F9327" s="5"/>
      <c r="G9327" s="1" t="n">
        <v>60013</v>
      </c>
      <c r="H9327" s="1" t="s">
        <v>13839</v>
      </c>
      <c r="I9327" s="1" t="n">
        <v>17650</v>
      </c>
      <c r="J9327" s="1" t="s">
        <v>5602</v>
      </c>
      <c r="K9327" s="1" t="s">
        <v>13793</v>
      </c>
    </row>
    <row r="9328" customFormat="false" ht="15" hidden="false" customHeight="true" outlineLevel="0" collapsed="false">
      <c r="A9328" s="1" t="n">
        <f aca="false">MAX($A$2:$A9327)+1</f>
        <v>8332</v>
      </c>
      <c r="C9328" s="1" t="str">
        <f aca="false">IF(H9328="",F9328,H9328)</f>
        <v>Imperial Solar Energy Center West</v>
      </c>
      <c r="F9328" s="5"/>
      <c r="G9328" s="1" t="n">
        <v>57491</v>
      </c>
      <c r="H9328" s="1" t="s">
        <v>13840</v>
      </c>
      <c r="I9328" s="1" t="n">
        <v>57260</v>
      </c>
      <c r="J9328" s="1" t="s">
        <v>13841</v>
      </c>
      <c r="K9328" s="1" t="s">
        <v>13793</v>
      </c>
    </row>
    <row r="9329" customFormat="false" ht="15" hidden="false" customHeight="true" outlineLevel="0" collapsed="false">
      <c r="A9329" s="1" t="n">
        <f aca="false">MAX($A$2:$A9328)+1</f>
        <v>8333</v>
      </c>
      <c r="C9329" s="1" t="str">
        <f aca="false">IF(H9329="",F9329,H9329)</f>
        <v>Los Vientos Windpower IV</v>
      </c>
      <c r="F9329" s="5"/>
      <c r="G9329" s="1" t="n">
        <v>59321</v>
      </c>
      <c r="H9329" s="1" t="s">
        <v>13842</v>
      </c>
      <c r="I9329" s="1" t="n">
        <v>59120</v>
      </c>
      <c r="J9329" s="1" t="s">
        <v>13843</v>
      </c>
      <c r="K9329" s="1" t="s">
        <v>13793</v>
      </c>
    </row>
    <row r="9330" customFormat="false" ht="15" hidden="false" customHeight="true" outlineLevel="0" collapsed="false">
      <c r="A9330" s="1" t="n">
        <f aca="false">MAX($A$2:$A9329)+1</f>
        <v>8334</v>
      </c>
      <c r="C9330" s="1" t="str">
        <f aca="false">IF(H9330="",F9330,H9330)</f>
        <v>Escalante Solar II, LLC</v>
      </c>
      <c r="F9330" s="5"/>
      <c r="G9330" s="1" t="n">
        <v>59388</v>
      </c>
      <c r="H9330" s="1" t="s">
        <v>13844</v>
      </c>
      <c r="I9330" s="1" t="n">
        <v>58468</v>
      </c>
      <c r="J9330" s="1" t="s">
        <v>11222</v>
      </c>
      <c r="K9330" s="1" t="s">
        <v>13793</v>
      </c>
    </row>
    <row r="9331" customFormat="false" ht="15" hidden="false" customHeight="true" outlineLevel="0" collapsed="false">
      <c r="A9331" s="1" t="n">
        <f aca="false">MAX($A$2:$A9330)+1</f>
        <v>8335</v>
      </c>
      <c r="C9331" s="1" t="str">
        <f aca="false">IF(H9331="",F9331,H9331)</f>
        <v>Blythe Solar 110, LLC</v>
      </c>
      <c r="F9331" s="5"/>
      <c r="G9331" s="1" t="n">
        <v>60093</v>
      </c>
      <c r="H9331" s="1" t="s">
        <v>13845</v>
      </c>
      <c r="I9331" s="1" t="n">
        <v>59842</v>
      </c>
      <c r="J9331" s="1" t="s">
        <v>13845</v>
      </c>
      <c r="K9331" s="1" t="s">
        <v>13793</v>
      </c>
    </row>
    <row r="9332" customFormat="false" ht="15" hidden="false" customHeight="true" outlineLevel="0" collapsed="false">
      <c r="A9332" s="1" t="n">
        <f aca="false">MAX($A$2:$A9331)+1</f>
        <v>8336</v>
      </c>
      <c r="C9332" s="1" t="str">
        <f aca="false">IF(H9332="",F9332,H9332)</f>
        <v>Grand View Solar Two</v>
      </c>
      <c r="F9332" s="5"/>
      <c r="G9332" s="1" t="n">
        <v>60068</v>
      </c>
      <c r="H9332" s="1" t="s">
        <v>13846</v>
      </c>
      <c r="I9332" s="1" t="n">
        <v>59806</v>
      </c>
      <c r="J9332" s="1" t="s">
        <v>13847</v>
      </c>
      <c r="K9332" s="1" t="s">
        <v>13793</v>
      </c>
    </row>
    <row r="9333" customFormat="false" ht="15" hidden="false" customHeight="true" outlineLevel="0" collapsed="false">
      <c r="A9333" s="1" t="n">
        <f aca="false">MAX($A$2:$A9332)+1</f>
        <v>8337</v>
      </c>
      <c r="C9333" s="1" t="str">
        <f aca="false">IF(H9333="",F9333,H9333)</f>
        <v>Brady II Wind Energy Center</v>
      </c>
      <c r="F9333" s="5"/>
      <c r="G9333" s="1" t="n">
        <v>60354</v>
      </c>
      <c r="H9333" s="1" t="s">
        <v>13848</v>
      </c>
      <c r="I9333" s="1" t="n">
        <v>60149</v>
      </c>
      <c r="J9333" s="1" t="s">
        <v>13849</v>
      </c>
      <c r="K9333" s="1" t="s">
        <v>13793</v>
      </c>
    </row>
    <row r="9334" customFormat="false" ht="15" hidden="false" customHeight="true" outlineLevel="0" collapsed="false">
      <c r="A9334" s="1" t="n">
        <f aca="false">MAX($A$2:$A9333)+1</f>
        <v>8338</v>
      </c>
      <c r="C9334" s="1" t="str">
        <f aca="false">IF(H9334="",F9334,H9334)</f>
        <v>Five Points Solar Park</v>
      </c>
      <c r="F9334" s="5"/>
      <c r="G9334" s="1" t="n">
        <v>59523</v>
      </c>
      <c r="H9334" s="1" t="s">
        <v>13850</v>
      </c>
      <c r="I9334" s="1" t="n">
        <v>59258</v>
      </c>
      <c r="J9334" s="1" t="s">
        <v>13851</v>
      </c>
      <c r="K9334" s="1" t="s">
        <v>13793</v>
      </c>
    </row>
    <row r="9335" customFormat="false" ht="15" hidden="false" customHeight="true" outlineLevel="0" collapsed="false">
      <c r="A9335" s="1" t="n">
        <f aca="false">MAX($A$2:$A9334)+1</f>
        <v>8339</v>
      </c>
      <c r="C9335" s="1" t="str">
        <f aca="false">IF(H9335="",F9335,H9335)</f>
        <v>Ringer Hill Wind Farm, LLC</v>
      </c>
      <c r="F9335" s="5"/>
      <c r="G9335" s="1" t="n">
        <v>60329</v>
      </c>
      <c r="H9335" s="1" t="s">
        <v>13852</v>
      </c>
      <c r="I9335" s="1" t="n">
        <v>56990</v>
      </c>
      <c r="J9335" s="1" t="s">
        <v>10172</v>
      </c>
      <c r="K9335" s="1" t="s">
        <v>13793</v>
      </c>
    </row>
    <row r="9336" customFormat="false" ht="15" hidden="false" customHeight="true" outlineLevel="0" collapsed="false">
      <c r="A9336" s="1" t="n">
        <f aca="false">MAX($A$2:$A9335)+1</f>
        <v>8340</v>
      </c>
      <c r="C9336" s="1" t="str">
        <f aca="false">IF(H9336="",F9336,H9336)</f>
        <v>Kingman Wind</v>
      </c>
      <c r="F9336" s="5"/>
      <c r="G9336" s="1" t="n">
        <v>60639</v>
      </c>
      <c r="H9336" s="1" t="s">
        <v>13853</v>
      </c>
      <c r="I9336" s="1" t="n">
        <v>60371</v>
      </c>
      <c r="J9336" s="1" t="s">
        <v>13854</v>
      </c>
      <c r="K9336" s="1" t="s">
        <v>13793</v>
      </c>
    </row>
    <row r="9337" customFormat="false" ht="15" hidden="false" customHeight="true" outlineLevel="0" collapsed="false">
      <c r="A9337" s="1" t="n">
        <f aca="false">MAX($A$2:$A9336)+1</f>
        <v>8341</v>
      </c>
      <c r="C9337" s="1" t="str">
        <f aca="false">IF(H9337="",F9337,H9337)</f>
        <v>Eastern Shore Solar, LLC</v>
      </c>
      <c r="F9337" s="5"/>
      <c r="G9337" s="1" t="n">
        <v>60127</v>
      </c>
      <c r="H9337" s="1" t="s">
        <v>13855</v>
      </c>
      <c r="I9337" s="1" t="n">
        <v>58468</v>
      </c>
      <c r="J9337" s="1" t="s">
        <v>11222</v>
      </c>
      <c r="K9337" s="1" t="s">
        <v>13793</v>
      </c>
    </row>
    <row r="9338" customFormat="false" ht="15" hidden="false" customHeight="true" outlineLevel="0" collapsed="false">
      <c r="A9338" s="1" t="n">
        <f aca="false">MAX($A$2:$A9337)+1</f>
        <v>8342</v>
      </c>
      <c r="C9338" s="1" t="str">
        <f aca="false">IF(H9338="",F9338,H9338)</f>
        <v>San Isabel Solar, LLC</v>
      </c>
      <c r="F9338" s="5"/>
      <c r="G9338" s="1" t="n">
        <v>60304</v>
      </c>
      <c r="H9338" s="1" t="s">
        <v>13856</v>
      </c>
      <c r="I9338" s="1" t="n">
        <v>60097</v>
      </c>
      <c r="J9338" s="1" t="s">
        <v>13856</v>
      </c>
      <c r="K9338" s="1" t="s">
        <v>13793</v>
      </c>
    </row>
    <row r="9339" customFormat="false" ht="15" hidden="false" customHeight="true" outlineLevel="0" collapsed="false">
      <c r="A9339" s="1" t="n">
        <f aca="false">MAX($A$2:$A9338)+1</f>
        <v>8343</v>
      </c>
      <c r="C9339" s="1" t="str">
        <f aca="false">IF(H9339="",F9339,H9339)</f>
        <v>Elevation Solar C</v>
      </c>
      <c r="F9339" s="5"/>
      <c r="G9339" s="1" t="n">
        <v>59964</v>
      </c>
      <c r="H9339" s="1" t="s">
        <v>13857</v>
      </c>
      <c r="I9339" s="1" t="n">
        <v>58661</v>
      </c>
      <c r="J9339" s="1" t="s">
        <v>10389</v>
      </c>
      <c r="K9339" s="1" t="s">
        <v>13793</v>
      </c>
    </row>
    <row r="9340" customFormat="false" ht="15" hidden="false" customHeight="true" outlineLevel="0" collapsed="false">
      <c r="A9340" s="1" t="n">
        <f aca="false">MAX($A$2:$A9339)+1</f>
        <v>8344</v>
      </c>
      <c r="C9340" s="1" t="str">
        <f aca="false">IF(H9340="",F9340,H9340)</f>
        <v>Bonnybrooke PV</v>
      </c>
      <c r="F9340" s="5"/>
      <c r="G9340" s="1" t="n">
        <v>60413</v>
      </c>
      <c r="H9340" s="1" t="s">
        <v>13858</v>
      </c>
      <c r="I9340" s="1" t="n">
        <v>57369</v>
      </c>
      <c r="J9340" s="1" t="s">
        <v>10582</v>
      </c>
      <c r="K9340" s="1" t="s">
        <v>13793</v>
      </c>
    </row>
    <row r="9341" customFormat="false" ht="15" hidden="false" customHeight="true" outlineLevel="0" collapsed="false">
      <c r="A9341" s="1" t="n">
        <f aca="false">MAX($A$2:$A9340)+1</f>
        <v>8345</v>
      </c>
      <c r="C9341" s="1" t="str">
        <f aca="false">IF(H9341="",F9341,H9341)</f>
        <v>Escalante Solar III, LLC</v>
      </c>
      <c r="F9341" s="5"/>
      <c r="G9341" s="1" t="n">
        <v>59389</v>
      </c>
      <c r="H9341" s="1" t="s">
        <v>13859</v>
      </c>
      <c r="I9341" s="1" t="n">
        <v>58468</v>
      </c>
      <c r="J9341" s="1" t="s">
        <v>11222</v>
      </c>
      <c r="K9341" s="1" t="s">
        <v>13793</v>
      </c>
    </row>
    <row r="9342" customFormat="false" ht="15" hidden="false" customHeight="true" outlineLevel="0" collapsed="false">
      <c r="A9342" s="1" t="n">
        <f aca="false">MAX($A$2:$A9341)+1</f>
        <v>8346</v>
      </c>
      <c r="C9342" s="1" t="str">
        <f aca="false">IF(H9342="",F9342,H9342)</f>
        <v>RE Tranquillity</v>
      </c>
      <c r="F9342" s="5"/>
      <c r="G9342" s="1" t="n">
        <v>59939</v>
      </c>
      <c r="H9342" s="1" t="s">
        <v>13860</v>
      </c>
      <c r="I9342" s="1" t="n">
        <v>17650</v>
      </c>
      <c r="J9342" s="1" t="s">
        <v>5602</v>
      </c>
      <c r="K9342" s="1" t="s">
        <v>13793</v>
      </c>
    </row>
    <row r="9343" customFormat="false" ht="15" hidden="false" customHeight="true" outlineLevel="0" collapsed="false">
      <c r="A9343" s="1" t="n">
        <f aca="false">MAX($A$2:$A9342)+1</f>
        <v>8347</v>
      </c>
      <c r="C9343" s="1" t="str">
        <f aca="false">IF(H9343="",F9343,H9343)</f>
        <v>RE Garland</v>
      </c>
      <c r="F9343" s="5"/>
      <c r="G9343" s="1" t="n">
        <v>60233</v>
      </c>
      <c r="H9343" s="1" t="s">
        <v>13861</v>
      </c>
      <c r="I9343" s="1" t="n">
        <v>17650</v>
      </c>
      <c r="J9343" s="1" t="s">
        <v>5602</v>
      </c>
      <c r="K9343" s="1" t="s">
        <v>13793</v>
      </c>
    </row>
    <row r="9344" customFormat="false" ht="15" hidden="false" customHeight="true" outlineLevel="0" collapsed="false">
      <c r="A9344" s="1" t="n">
        <f aca="false">MAX($A$2:$A9343)+1</f>
        <v>8348</v>
      </c>
      <c r="C9344" s="1" t="str">
        <f aca="false">IF(H9344="",F9344,H9344)</f>
        <v>Salt Fork Wind Project, LLC</v>
      </c>
      <c r="F9344" s="5"/>
      <c r="G9344" s="1" t="n">
        <v>60657</v>
      </c>
      <c r="H9344" s="1" t="s">
        <v>13862</v>
      </c>
      <c r="I9344" s="1" t="n">
        <v>17650</v>
      </c>
      <c r="J9344" s="1" t="s">
        <v>5602</v>
      </c>
      <c r="K9344" s="1" t="s">
        <v>13793</v>
      </c>
    </row>
    <row r="9345" customFormat="false" ht="15" hidden="false" customHeight="true" outlineLevel="0" collapsed="false">
      <c r="A9345" s="1" t="n">
        <f aca="false">MAX($A$2:$A9344)+1</f>
        <v>8349</v>
      </c>
      <c r="C9345" s="1" t="str">
        <f aca="false">IF(H9345="",F9345,H9345)</f>
        <v>Springbok Solar Farm 1</v>
      </c>
      <c r="F9345" s="5"/>
      <c r="G9345" s="1" t="n">
        <v>59532</v>
      </c>
      <c r="H9345" s="1" t="s">
        <v>13863</v>
      </c>
      <c r="I9345" s="1" t="n">
        <v>59273</v>
      </c>
      <c r="J9345" s="1" t="s">
        <v>13864</v>
      </c>
      <c r="K9345" s="1" t="s">
        <v>13793</v>
      </c>
    </row>
    <row r="9346" customFormat="false" ht="15" hidden="false" customHeight="true" outlineLevel="0" collapsed="false">
      <c r="A9346" s="1" t="n">
        <f aca="false">MAX($A$2:$A9345)+1</f>
        <v>8350</v>
      </c>
      <c r="C9346" s="1" t="str">
        <f aca="false">IF(H9346="",F9346,H9346)</f>
        <v>Electra Wind Farm</v>
      </c>
      <c r="F9346" s="5"/>
      <c r="G9346" s="1" t="n">
        <v>60338</v>
      </c>
      <c r="H9346" s="1" t="s">
        <v>13865</v>
      </c>
      <c r="I9346" s="1" t="n">
        <v>60128</v>
      </c>
      <c r="J9346" s="1" t="s">
        <v>13866</v>
      </c>
      <c r="K9346" s="1" t="s">
        <v>13793</v>
      </c>
    </row>
    <row r="9347" customFormat="false" ht="15" hidden="false" customHeight="true" outlineLevel="0" collapsed="false">
      <c r="A9347" s="1" t="n">
        <f aca="false">MAX($A$2:$A9346)+1</f>
        <v>8351</v>
      </c>
      <c r="C9347" s="1" t="str">
        <f aca="false">IF(H9347="",F9347,H9347)</f>
        <v>Caprock Solar 1 LLC</v>
      </c>
      <c r="F9347" s="5"/>
      <c r="G9347" s="1" t="n">
        <v>59251</v>
      </c>
      <c r="H9347" s="1" t="s">
        <v>13867</v>
      </c>
      <c r="I9347" s="1" t="n">
        <v>59991</v>
      </c>
      <c r="J9347" s="1" t="s">
        <v>13868</v>
      </c>
      <c r="K9347" s="1" t="s">
        <v>13793</v>
      </c>
    </row>
    <row r="9348" customFormat="false" ht="15" hidden="false" customHeight="true" outlineLevel="0" collapsed="false">
      <c r="A9348" s="1" t="n">
        <f aca="false">MAX($A$2:$A9347)+1</f>
        <v>8352</v>
      </c>
      <c r="C9348" s="1" t="str">
        <f aca="false">IF(H9348="",F9348,H9348)</f>
        <v>Waverly Wind Farm LLC</v>
      </c>
      <c r="F9348" s="5"/>
      <c r="G9348" s="1" t="n">
        <v>57614</v>
      </c>
      <c r="H9348" s="1" t="s">
        <v>13869</v>
      </c>
      <c r="I9348" s="1" t="n">
        <v>56948</v>
      </c>
      <c r="J9348" s="1" t="s">
        <v>13869</v>
      </c>
      <c r="K9348" s="1" t="s">
        <v>13793</v>
      </c>
    </row>
    <row r="9349" customFormat="false" ht="15" hidden="false" customHeight="true" outlineLevel="0" collapsed="false">
      <c r="A9349" s="1" t="n">
        <f aca="false">MAX($A$2:$A9348)+1</f>
        <v>8353</v>
      </c>
      <c r="C9349" s="1" t="str">
        <f aca="false">IF(H9349="",F9349,H9349)</f>
        <v>RE Mustang LLC</v>
      </c>
      <c r="F9349" s="5"/>
      <c r="G9349" s="1" t="n">
        <v>59150</v>
      </c>
      <c r="H9349" s="1" t="s">
        <v>13870</v>
      </c>
      <c r="I9349" s="1" t="n">
        <v>58968</v>
      </c>
      <c r="J9349" s="1" t="s">
        <v>13870</v>
      </c>
      <c r="K9349" s="1" t="s">
        <v>13793</v>
      </c>
    </row>
    <row r="9350" customFormat="false" ht="15" hidden="false" customHeight="true" outlineLevel="0" collapsed="false">
      <c r="A9350" s="1" t="n">
        <f aca="false">MAX($A$2:$A9349)+1</f>
        <v>8354</v>
      </c>
      <c r="C9350" s="1" t="str">
        <f aca="false">IF(H9350="",F9350,H9350)</f>
        <v>Panda Liberty Generation Plant</v>
      </c>
      <c r="F9350" s="5"/>
      <c r="G9350" s="1" t="n">
        <v>58420</v>
      </c>
      <c r="H9350" s="1" t="s">
        <v>13871</v>
      </c>
      <c r="I9350" s="1" t="n">
        <v>58417</v>
      </c>
      <c r="J9350" s="1" t="s">
        <v>13872</v>
      </c>
      <c r="K9350" s="1" t="s">
        <v>13793</v>
      </c>
    </row>
    <row r="9351" customFormat="false" ht="15" hidden="false" customHeight="true" outlineLevel="0" collapsed="false">
      <c r="A9351" s="1" t="n">
        <f aca="false">MAX($A$2:$A9350)+1</f>
        <v>8355</v>
      </c>
      <c r="C9351" s="1" t="str">
        <f aca="false">IF(H9351="",F9351,H9351)</f>
        <v>Chaves Solar, LLC</v>
      </c>
      <c r="F9351" s="5"/>
      <c r="G9351" s="1" t="n">
        <v>60405</v>
      </c>
      <c r="H9351" s="1" t="s">
        <v>13873</v>
      </c>
      <c r="I9351" s="1" t="n">
        <v>60208</v>
      </c>
      <c r="J9351" s="1" t="s">
        <v>13874</v>
      </c>
      <c r="K9351" s="1" t="s">
        <v>13793</v>
      </c>
    </row>
    <row r="9352" customFormat="false" ht="15" hidden="false" customHeight="true" outlineLevel="0" collapsed="false">
      <c r="A9352" s="1" t="n">
        <f aca="false">MAX($A$2:$A9351)+1</f>
        <v>8356</v>
      </c>
      <c r="C9352" s="1" t="str">
        <f aca="false">IF(H9352="",F9352,H9352)</f>
        <v>Brady Wind Energy Center</v>
      </c>
      <c r="F9352" s="5"/>
      <c r="G9352" s="1" t="n">
        <v>60355</v>
      </c>
      <c r="H9352" s="1" t="s">
        <v>13875</v>
      </c>
      <c r="I9352" s="1" t="n">
        <v>60148</v>
      </c>
      <c r="J9352" s="1" t="s">
        <v>13876</v>
      </c>
      <c r="K9352" s="1" t="s">
        <v>13793</v>
      </c>
    </row>
    <row r="9353" customFormat="false" ht="15" hidden="false" customHeight="true" outlineLevel="0" collapsed="false">
      <c r="A9353" s="1" t="n">
        <f aca="false">MAX($A$2:$A9352)+1</f>
        <v>8357</v>
      </c>
      <c r="C9353" s="1" t="str">
        <f aca="false">IF(H9353="",F9353,H9353)</f>
        <v>Golden Fields Solar I, LLC</v>
      </c>
      <c r="F9353" s="5"/>
      <c r="G9353" s="1" t="n">
        <v>60590</v>
      </c>
      <c r="H9353" s="1" t="s">
        <v>13877</v>
      </c>
      <c r="I9353" s="1" t="n">
        <v>60352</v>
      </c>
      <c r="J9353" s="1" t="s">
        <v>13877</v>
      </c>
      <c r="K9353" s="1" t="s">
        <v>13793</v>
      </c>
    </row>
    <row r="9354" customFormat="false" ht="15" hidden="false" customHeight="true" outlineLevel="0" collapsed="false">
      <c r="A9354" s="1" t="n">
        <f aca="false">MAX($A$2:$A9353)+1</f>
        <v>8358</v>
      </c>
      <c r="C9354" s="1" t="str">
        <f aca="false">IF(H9354="",F9354,H9354)</f>
        <v>Tyler Bluff Wind Project, LLC</v>
      </c>
      <c r="F9354" s="5"/>
      <c r="G9354" s="1" t="n">
        <v>60502</v>
      </c>
      <c r="H9354" s="1" t="s">
        <v>13878</v>
      </c>
      <c r="I9354" s="1" t="n">
        <v>17650</v>
      </c>
      <c r="J9354" s="1" t="s">
        <v>5602</v>
      </c>
      <c r="K9354" s="1" t="s">
        <v>13793</v>
      </c>
    </row>
    <row r="9355" customFormat="false" ht="15" hidden="false" customHeight="true" outlineLevel="0" collapsed="false">
      <c r="A9355" s="1" t="n">
        <f aca="false">MAX($A$2:$A9354)+1</f>
        <v>8359</v>
      </c>
      <c r="C9355" s="1" t="str">
        <f aca="false">IF(H9355="",F9355,H9355)</f>
        <v>Innovative Solar 46</v>
      </c>
      <c r="F9355" s="5"/>
      <c r="G9355" s="1" t="n">
        <v>59671</v>
      </c>
      <c r="H9355" s="1" t="s">
        <v>13879</v>
      </c>
      <c r="I9355" s="1" t="n">
        <v>59441</v>
      </c>
      <c r="J9355" s="1" t="s">
        <v>13880</v>
      </c>
      <c r="K9355" s="1" t="s">
        <v>13793</v>
      </c>
    </row>
    <row r="9356" customFormat="false" ht="15" hidden="false" customHeight="true" outlineLevel="0" collapsed="false">
      <c r="A9356" s="1" t="n">
        <f aca="false">MAX($A$2:$A9355)+1</f>
        <v>8360</v>
      </c>
      <c r="C9356" s="1" t="str">
        <f aca="false">IF(H9356="",F9356,H9356)</f>
        <v>Latigo Wind Park</v>
      </c>
      <c r="F9356" s="5"/>
      <c r="G9356" s="1" t="n">
        <v>59965</v>
      </c>
      <c r="H9356" s="1" t="s">
        <v>13881</v>
      </c>
      <c r="I9356" s="1" t="n">
        <v>58661</v>
      </c>
      <c r="J9356" s="1" t="s">
        <v>10389</v>
      </c>
      <c r="K9356" s="1" t="s">
        <v>13793</v>
      </c>
    </row>
    <row r="9357" customFormat="false" ht="15" hidden="false" customHeight="true" outlineLevel="0" collapsed="false">
      <c r="A9357" s="1" t="n">
        <f aca="false">MAX($A$2:$A9356)+1</f>
        <v>8361</v>
      </c>
      <c r="C9357" s="1" t="str">
        <f aca="false">IF(H9357="",F9357,H9357)</f>
        <v>Pioneer Wind Park, LLC</v>
      </c>
      <c r="F9357" s="5"/>
      <c r="G9357" s="1" t="n">
        <v>60259</v>
      </c>
      <c r="H9357" s="1" t="s">
        <v>13882</v>
      </c>
      <c r="I9357" s="1" t="n">
        <v>58661</v>
      </c>
      <c r="J9357" s="1" t="s">
        <v>10389</v>
      </c>
      <c r="K9357" s="1" t="s">
        <v>13793</v>
      </c>
    </row>
    <row r="9358" customFormat="false" ht="15" hidden="false" customHeight="true" outlineLevel="0" collapsed="false">
      <c r="A9358" s="1" t="n">
        <f aca="false">MAX($A$2:$A9357)+1</f>
        <v>8362</v>
      </c>
      <c r="C9358" s="1" t="str">
        <f aca="false">IF(H9358="",F9358,H9358)</f>
        <v>RE Barren Ridge 1</v>
      </c>
      <c r="F9358" s="5"/>
      <c r="G9358" s="1" t="n">
        <v>60389</v>
      </c>
      <c r="H9358" s="1" t="s">
        <v>13883</v>
      </c>
      <c r="I9358" s="1" t="n">
        <v>60191</v>
      </c>
      <c r="J9358" s="1" t="s">
        <v>13884</v>
      </c>
      <c r="K9358" s="1" t="s">
        <v>13793</v>
      </c>
    </row>
    <row r="9359" customFormat="false" ht="15" hidden="false" customHeight="true" outlineLevel="0" collapsed="false">
      <c r="A9359" s="1" t="n">
        <f aca="false">MAX($A$2:$A9358)+1</f>
        <v>8363</v>
      </c>
      <c r="C9359" s="1" t="str">
        <f aca="false">IF(H9359="",F9359,H9359)</f>
        <v>North Star Solar Project</v>
      </c>
      <c r="F9359" s="5"/>
      <c r="G9359" s="1" t="n">
        <v>59852</v>
      </c>
      <c r="H9359" s="1" t="s">
        <v>13885</v>
      </c>
      <c r="I9359" s="1" t="n">
        <v>59634</v>
      </c>
      <c r="J9359" s="1" t="s">
        <v>13886</v>
      </c>
      <c r="K9359" s="1" t="s">
        <v>13793</v>
      </c>
    </row>
    <row r="9360" customFormat="false" ht="15" hidden="false" customHeight="true" outlineLevel="0" collapsed="false">
      <c r="A9360" s="1" t="n">
        <f aca="false">MAX($A$2:$A9359)+1</f>
        <v>8364</v>
      </c>
      <c r="C9360" s="1" t="str">
        <f aca="false">IF(H9360="",F9360,H9360)</f>
        <v>Horse Creek Wind Farm</v>
      </c>
      <c r="F9360" s="5"/>
      <c r="G9360" s="1" t="n">
        <v>60339</v>
      </c>
      <c r="H9360" s="1" t="s">
        <v>13887</v>
      </c>
      <c r="I9360" s="1" t="n">
        <v>60129</v>
      </c>
      <c r="J9360" s="1" t="s">
        <v>13888</v>
      </c>
      <c r="K9360" s="1" t="s">
        <v>13793</v>
      </c>
    </row>
    <row r="9361" customFormat="false" ht="15" hidden="false" customHeight="true" outlineLevel="0" collapsed="false">
      <c r="A9361" s="1" t="n">
        <f aca="false">MAX($A$2:$A9360)+1</f>
        <v>8365</v>
      </c>
      <c r="C9361" s="1" t="str">
        <f aca="false">IF(H9361="",F9361,H9361)</f>
        <v>Cimarron Bend Wind Project I, LLC</v>
      </c>
      <c r="F9361" s="5"/>
      <c r="G9361" s="1" t="n">
        <v>60687</v>
      </c>
      <c r="H9361" s="1" t="s">
        <v>13889</v>
      </c>
      <c r="I9361" s="1" t="n">
        <v>60406</v>
      </c>
      <c r="J9361" s="1" t="s">
        <v>13889</v>
      </c>
      <c r="K9361" s="1" t="s">
        <v>13793</v>
      </c>
    </row>
    <row r="9362" customFormat="false" ht="15" hidden="false" customHeight="true" outlineLevel="0" collapsed="false">
      <c r="A9362" s="1" t="n">
        <f aca="false">MAX($A$2:$A9361)+1</f>
        <v>8366</v>
      </c>
      <c r="C9362" s="1" t="str">
        <f aca="false">IF(H9362="",F9362,H9362)</f>
        <v>Prairie Breeze III</v>
      </c>
      <c r="F9362" s="5"/>
      <c r="G9362" s="1" t="n">
        <v>60314</v>
      </c>
      <c r="H9362" s="1" t="s">
        <v>13890</v>
      </c>
      <c r="I9362" s="1" t="n">
        <v>49893</v>
      </c>
      <c r="J9362" s="1" t="s">
        <v>5761</v>
      </c>
      <c r="K9362" s="1" t="s">
        <v>13793</v>
      </c>
    </row>
    <row r="9363" customFormat="false" ht="15" hidden="false" customHeight="true" outlineLevel="0" collapsed="false">
      <c r="A9363" s="1" t="n">
        <f aca="false">MAX($A$2:$A9362)+1</f>
        <v>8367</v>
      </c>
      <c r="C9363" s="1" t="str">
        <f aca="false">IF(H9363="",F9363,H9363)</f>
        <v>Roswell Solar, LLC</v>
      </c>
      <c r="F9363" s="5"/>
      <c r="G9363" s="1" t="n">
        <v>60406</v>
      </c>
      <c r="H9363" s="1" t="s">
        <v>13891</v>
      </c>
      <c r="I9363" s="1" t="n">
        <v>60209</v>
      </c>
      <c r="J9363" s="1" t="s">
        <v>13891</v>
      </c>
      <c r="K9363" s="1" t="s">
        <v>13793</v>
      </c>
    </row>
    <row r="9364" customFormat="false" ht="15" hidden="false" customHeight="true" outlineLevel="0" collapsed="false">
      <c r="A9364" s="1" t="n">
        <f aca="false">MAX($A$2:$A9363)+1</f>
        <v>8368</v>
      </c>
      <c r="C9364" s="1" t="str">
        <f aca="false">IF(H9364="",F9364,H9364)</f>
        <v>Pawpaw Solar Plant</v>
      </c>
      <c r="F9364" s="5"/>
      <c r="G9364" s="1" t="n">
        <v>59894</v>
      </c>
      <c r="H9364" s="1" t="s">
        <v>13892</v>
      </c>
      <c r="I9364" s="1" t="n">
        <v>17650</v>
      </c>
      <c r="J9364" s="1" t="s">
        <v>5602</v>
      </c>
      <c r="K9364" s="1" t="s">
        <v>13793</v>
      </c>
    </row>
    <row r="9365" customFormat="false" ht="15" hidden="false" customHeight="true" outlineLevel="0" collapsed="false">
      <c r="A9365" s="1" t="n">
        <f aca="false">MAX($A$2:$A9364)+1</f>
        <v>8369</v>
      </c>
      <c r="C9365" s="1" t="str">
        <f aca="false">IF(H9365="",F9365,H9365)</f>
        <v>South Plains II</v>
      </c>
      <c r="F9365" s="5"/>
      <c r="G9365" s="1" t="n">
        <v>60087</v>
      </c>
      <c r="H9365" s="1" t="s">
        <v>13893</v>
      </c>
      <c r="I9365" s="1" t="n">
        <v>60453</v>
      </c>
      <c r="J9365" s="1" t="s">
        <v>13795</v>
      </c>
      <c r="K9365" s="1" t="s">
        <v>13793</v>
      </c>
    </row>
    <row r="9366" customFormat="false" ht="15" hidden="false" customHeight="true" outlineLevel="0" collapsed="false">
      <c r="A9366" s="1" t="n">
        <f aca="false">MAX($A$2:$A9365)+1</f>
        <v>8370</v>
      </c>
      <c r="C9366" s="1" t="str">
        <f aca="false">IF(H9366="",F9366,H9366)</f>
        <v>Moapa Southern Paiute</v>
      </c>
      <c r="F9366" s="5"/>
      <c r="G9366" s="1" t="n">
        <v>57859</v>
      </c>
      <c r="H9366" s="1" t="s">
        <v>13894</v>
      </c>
      <c r="I9366" s="1" t="n">
        <v>59745</v>
      </c>
      <c r="J9366" s="1" t="s">
        <v>11120</v>
      </c>
      <c r="K9366" s="1" t="s">
        <v>13793</v>
      </c>
    </row>
    <row r="9367" customFormat="false" ht="15" hidden="false" customHeight="true" outlineLevel="0" collapsed="false">
      <c r="A9367" s="1" t="n">
        <f aca="false">MAX($A$2:$A9366)+1</f>
        <v>8371</v>
      </c>
      <c r="C9367" s="1" t="str">
        <f aca="false">IF(H9367="",F9367,H9367)</f>
        <v>Great Western Wind Energy, LLC</v>
      </c>
      <c r="F9367" s="5"/>
      <c r="G9367" s="1" t="n">
        <v>60574</v>
      </c>
      <c r="H9367" s="1" t="s">
        <v>13895</v>
      </c>
      <c r="I9367" s="1" t="n">
        <v>57170</v>
      </c>
      <c r="J9367" s="1" t="s">
        <v>6439</v>
      </c>
      <c r="K9367" s="1" t="s">
        <v>13793</v>
      </c>
    </row>
    <row r="9368" customFormat="false" ht="15" hidden="false" customHeight="true" outlineLevel="0" collapsed="false">
      <c r="A9368" s="1" t="n">
        <f aca="false">MAX($A$2:$A9367)+1</f>
        <v>8372</v>
      </c>
      <c r="C9368" s="1" t="str">
        <f aca="false">IF(H9368="",F9368,H9368)</f>
        <v>Henrietta Solar Project</v>
      </c>
      <c r="F9368" s="5"/>
      <c r="G9368" s="1" t="n">
        <v>58975</v>
      </c>
      <c r="H9368" s="1" t="s">
        <v>13896</v>
      </c>
      <c r="I9368" s="1" t="n">
        <v>17650</v>
      </c>
      <c r="J9368" s="1" t="s">
        <v>5602</v>
      </c>
      <c r="K9368" s="1" t="s">
        <v>13793</v>
      </c>
    </row>
    <row r="9369" customFormat="false" ht="15" hidden="false" customHeight="true" outlineLevel="0" collapsed="false">
      <c r="A9369" s="1" t="n">
        <f aca="false">MAX($A$2:$A9368)+1</f>
        <v>8373</v>
      </c>
      <c r="C9369" s="1" t="str">
        <f aca="false">IF(H9369="",F9369,H9369)</f>
        <v>Greenfield Wind - MT</v>
      </c>
      <c r="F9369" s="5"/>
      <c r="G9369" s="1" t="n">
        <v>60486</v>
      </c>
      <c r="H9369" s="1" t="s">
        <v>13897</v>
      </c>
      <c r="I9369" s="1" t="n">
        <v>60025</v>
      </c>
      <c r="J9369" s="1" t="s">
        <v>10938</v>
      </c>
      <c r="K9369" s="1" t="s">
        <v>13793</v>
      </c>
    </row>
    <row r="9370" customFormat="false" ht="15" hidden="false" customHeight="true" outlineLevel="0" collapsed="false">
      <c r="A9370" s="1" t="n">
        <f aca="false">MAX($A$2:$A9369)+1</f>
        <v>8374</v>
      </c>
      <c r="C9370" s="1" t="str">
        <f aca="false">IF(H9370="",F9370,H9370)</f>
        <v>Sunflower Wind Project</v>
      </c>
      <c r="F9370" s="5"/>
      <c r="G9370" s="1" t="n">
        <v>60088</v>
      </c>
      <c r="H9370" s="1" t="s">
        <v>13898</v>
      </c>
      <c r="I9370" s="1" t="n">
        <v>59839</v>
      </c>
      <c r="J9370" s="1" t="s">
        <v>13898</v>
      </c>
      <c r="K9370" s="1" t="s">
        <v>13793</v>
      </c>
    </row>
    <row r="9371" customFormat="false" ht="15" hidden="false" customHeight="true" outlineLevel="0" collapsed="false">
      <c r="A9371" s="1" t="n">
        <f aca="false">MAX($A$2:$A9370)+1</f>
        <v>8375</v>
      </c>
      <c r="C9371" s="1" t="str">
        <f aca="false">IF(H9371="",F9371,H9371)</f>
        <v>Solar Star California, XLI, LLC</v>
      </c>
      <c r="F9371" s="5"/>
      <c r="G9371" s="1" t="n">
        <v>60591</v>
      </c>
      <c r="H9371" s="1" t="s">
        <v>13899</v>
      </c>
      <c r="I9371" s="1" t="n">
        <v>60353</v>
      </c>
      <c r="J9371" s="1" t="s">
        <v>13899</v>
      </c>
      <c r="K9371" s="1" t="s">
        <v>13793</v>
      </c>
    </row>
    <row r="9372" customFormat="false" ht="15" hidden="false" customHeight="true" outlineLevel="0" collapsed="false">
      <c r="A9372" s="1" t="n">
        <f aca="false">MAX($A$2:$A9371)+1</f>
        <v>8376</v>
      </c>
      <c r="C9372" s="1" t="str">
        <f aca="false">IF(H9372="",F9372,H9372)</f>
        <v>Frontier Windpower</v>
      </c>
      <c r="F9372" s="5"/>
      <c r="G9372" s="1" t="n">
        <v>60218</v>
      </c>
      <c r="H9372" s="1" t="s">
        <v>13900</v>
      </c>
      <c r="I9372" s="1" t="n">
        <v>59998</v>
      </c>
      <c r="J9372" s="1" t="s">
        <v>13901</v>
      </c>
      <c r="K9372" s="1" t="s">
        <v>13793</v>
      </c>
    </row>
    <row r="9373" customFormat="false" ht="15" hidden="false" customHeight="true" outlineLevel="0" collapsed="false">
      <c r="A9373" s="1" t="n">
        <f aca="false">MAX($A$2:$A9372)+1</f>
        <v>8377</v>
      </c>
      <c r="C9373" s="1" t="str">
        <f aca="false">IF(H9373="",F9373,H9373)</f>
        <v>Odell Wind Farm</v>
      </c>
      <c r="F9373" s="5"/>
      <c r="G9373" s="1" t="n">
        <v>58657</v>
      </c>
      <c r="H9373" s="1" t="s">
        <v>13902</v>
      </c>
      <c r="I9373" s="1" t="n">
        <v>59050</v>
      </c>
      <c r="J9373" s="1" t="s">
        <v>9797</v>
      </c>
      <c r="K9373" s="1" t="s">
        <v>13793</v>
      </c>
    </row>
    <row r="9374" customFormat="false" ht="15" hidden="false" customHeight="true" outlineLevel="0" collapsed="false">
      <c r="A9374" s="1" t="n">
        <f aca="false">MAX($A$2:$A9373)+1</f>
        <v>8378</v>
      </c>
      <c r="C9374" s="1" t="str">
        <f aca="false">IF(H9374="",F9374,H9374)</f>
        <v>Red Horse III</v>
      </c>
      <c r="F9374" s="5"/>
      <c r="G9374" s="1" t="n">
        <v>60285</v>
      </c>
      <c r="H9374" s="1" t="s">
        <v>13903</v>
      </c>
      <c r="I9374" s="1" t="n">
        <v>60068</v>
      </c>
      <c r="J9374" s="1" t="s">
        <v>13903</v>
      </c>
      <c r="K9374" s="1" t="s">
        <v>13793</v>
      </c>
    </row>
    <row r="9375" customFormat="false" ht="15" hidden="false" customHeight="true" outlineLevel="0" collapsed="false">
      <c r="A9375" s="1" t="n">
        <f aca="false">MAX($A$2:$A9374)+1</f>
        <v>8379</v>
      </c>
      <c r="C9375" s="1" t="str">
        <f aca="false">IF(H9375="",F9375,H9375)</f>
        <v>Comanche Solar</v>
      </c>
      <c r="F9375" s="5"/>
      <c r="G9375" s="1" t="n">
        <v>59656</v>
      </c>
      <c r="H9375" s="1" t="s">
        <v>13904</v>
      </c>
      <c r="I9375" s="1" t="n">
        <v>59429</v>
      </c>
      <c r="J9375" s="1" t="s">
        <v>13905</v>
      </c>
      <c r="K9375" s="1" t="s">
        <v>13793</v>
      </c>
    </row>
    <row r="9376" customFormat="false" ht="15" hidden="false" customHeight="true" outlineLevel="0" collapsed="false">
      <c r="A9376" s="1" t="n">
        <f aca="false">MAX($A$2:$A9375)+1</f>
        <v>8380</v>
      </c>
      <c r="C9376" s="1" t="str">
        <f aca="false">IF(H9376="",F9376,H9376)</f>
        <v>Red Gate Power Plant</v>
      </c>
      <c r="F9376" s="5"/>
      <c r="G9376" s="1" t="n">
        <v>59391</v>
      </c>
      <c r="H9376" s="1" t="s">
        <v>13906</v>
      </c>
      <c r="I9376" s="1" t="n">
        <v>17583</v>
      </c>
      <c r="J9376" s="1" t="s">
        <v>4959</v>
      </c>
      <c r="K9376" s="1" t="s">
        <v>13793</v>
      </c>
    </row>
    <row r="9377" customFormat="false" ht="15" hidden="false" customHeight="true" outlineLevel="0" collapsed="false">
      <c r="A9377" s="1" t="n">
        <f aca="false">MAX($A$2:$A9376)+1</f>
        <v>8381</v>
      </c>
      <c r="C9377" s="1" t="str">
        <f aca="false">IF(H9377="",F9377,H9377)</f>
        <v>Iron Springs Solar</v>
      </c>
      <c r="F9377" s="5"/>
      <c r="G9377" s="1" t="n">
        <v>59941</v>
      </c>
      <c r="H9377" s="1" t="s">
        <v>13907</v>
      </c>
      <c r="I9377" s="1" t="n">
        <v>58468</v>
      </c>
      <c r="J9377" s="1" t="s">
        <v>11222</v>
      </c>
      <c r="K9377" s="1" t="s">
        <v>13793</v>
      </c>
    </row>
    <row r="9378" customFormat="false" ht="15" hidden="false" customHeight="true" outlineLevel="0" collapsed="false">
      <c r="A9378" s="1" t="n">
        <f aca="false">MAX($A$2:$A9377)+1</f>
        <v>8382</v>
      </c>
      <c r="C9378" s="1" t="str">
        <f aca="false">IF(H9378="",F9378,H9378)</f>
        <v>Rush Springs Wind</v>
      </c>
      <c r="F9378" s="5"/>
      <c r="G9378" s="1" t="n">
        <v>60592</v>
      </c>
      <c r="H9378" s="1" t="s">
        <v>13908</v>
      </c>
      <c r="I9378" s="1" t="n">
        <v>56622</v>
      </c>
      <c r="J9378" s="1" t="s">
        <v>11993</v>
      </c>
      <c r="K9378" s="1" t="s">
        <v>13793</v>
      </c>
    </row>
    <row r="9379" customFormat="false" ht="15" hidden="false" customHeight="true" outlineLevel="0" collapsed="false">
      <c r="A9379" s="1" t="n">
        <f aca="false">MAX($A$2:$A9378)+1</f>
        <v>8383</v>
      </c>
      <c r="C9379" s="1" t="str">
        <f aca="false">IF(H9379="",F9379,H9379)</f>
        <v>Solverde 1</v>
      </c>
      <c r="F9379" s="5"/>
      <c r="G9379" s="1" t="n">
        <v>60185</v>
      </c>
      <c r="H9379" s="1" t="s">
        <v>13909</v>
      </c>
      <c r="I9379" s="1" t="n">
        <v>58661</v>
      </c>
      <c r="J9379" s="1" t="s">
        <v>10389</v>
      </c>
      <c r="K9379" s="1" t="s">
        <v>13793</v>
      </c>
    </row>
    <row r="9380" customFormat="false" ht="15" hidden="false" customHeight="true" outlineLevel="0" collapsed="false">
      <c r="A9380" s="1" t="n">
        <f aca="false">MAX($A$2:$A9379)+1</f>
        <v>8384</v>
      </c>
      <c r="C9380" s="1" t="str">
        <f aca="false">IF(H9380="",F9380,H9380)</f>
        <v>Hecate Energy Beacon Solar 3</v>
      </c>
      <c r="F9380" s="5"/>
      <c r="G9380" s="1" t="n">
        <v>59316</v>
      </c>
      <c r="H9380" s="1" t="s">
        <v>13910</v>
      </c>
      <c r="I9380" s="1" t="n">
        <v>58661</v>
      </c>
      <c r="J9380" s="1" t="s">
        <v>10389</v>
      </c>
      <c r="K9380" s="1" t="s">
        <v>13793</v>
      </c>
    </row>
    <row r="9381" customFormat="false" ht="15" hidden="false" customHeight="true" outlineLevel="0" collapsed="false">
      <c r="A9381" s="1" t="n">
        <f aca="false">MAX($A$2:$A9380)+1</f>
        <v>8385</v>
      </c>
      <c r="C9381" s="1" t="str">
        <f aca="false">IF(H9381="",F9381,H9381)</f>
        <v>Osborn Wind Energy</v>
      </c>
      <c r="F9381" s="5"/>
      <c r="G9381" s="1" t="n">
        <v>60672</v>
      </c>
      <c r="H9381" s="1" t="s">
        <v>13911</v>
      </c>
      <c r="I9381" s="1" t="n">
        <v>60397</v>
      </c>
      <c r="J9381" s="1" t="s">
        <v>13912</v>
      </c>
      <c r="K9381" s="1" t="s">
        <v>13793</v>
      </c>
    </row>
    <row r="9382" customFormat="false" ht="15" hidden="false" customHeight="true" outlineLevel="0" collapsed="false">
      <c r="A9382" s="1" t="n">
        <f aca="false">MAX($A$2:$A9381)+1</f>
        <v>8386</v>
      </c>
      <c r="C9382" s="1" t="str">
        <f aca="false">IF(H9382="",F9382,H9382)</f>
        <v>Paulding Wind Farm III</v>
      </c>
      <c r="F9382" s="5"/>
      <c r="G9382" s="1" t="n">
        <v>60470</v>
      </c>
      <c r="H9382" s="1" t="s">
        <v>13913</v>
      </c>
      <c r="I9382" s="1" t="n">
        <v>60258</v>
      </c>
      <c r="J9382" s="1" t="s">
        <v>13914</v>
      </c>
      <c r="K9382" s="1" t="s">
        <v>13793</v>
      </c>
    </row>
    <row r="9383" customFormat="false" ht="15" hidden="false" customHeight="true" outlineLevel="0" collapsed="false">
      <c r="A9383" s="1" t="n">
        <f aca="false">MAX($A$2:$A9382)+1</f>
        <v>8387</v>
      </c>
      <c r="C9383" s="1" t="str">
        <f aca="false">IF(H9383="",F9383,H9383)</f>
        <v>ID Solar</v>
      </c>
      <c r="F9383" s="5"/>
      <c r="G9383" s="1" t="n">
        <v>60445</v>
      </c>
      <c r="H9383" s="1" t="s">
        <v>13915</v>
      </c>
      <c r="I9383" s="1" t="n">
        <v>60235</v>
      </c>
      <c r="J9383" s="1" t="s">
        <v>13916</v>
      </c>
      <c r="K9383" s="1" t="s">
        <v>13793</v>
      </c>
    </row>
    <row r="9384" customFormat="false" ht="15" hidden="false" customHeight="true" outlineLevel="0" collapsed="false">
      <c r="A9384" s="1" t="n">
        <f aca="false">MAX($A$2:$A9383)+1</f>
        <v>8388</v>
      </c>
      <c r="C9384" s="1" t="str">
        <f aca="false">IF(H9384="",F9384,H9384)</f>
        <v>Live Oak Solar, LLC</v>
      </c>
      <c r="F9384" s="5"/>
      <c r="G9384" s="1" t="n">
        <v>60063</v>
      </c>
      <c r="H9384" s="1" t="s">
        <v>13917</v>
      </c>
      <c r="I9384" s="1" t="n">
        <v>59802</v>
      </c>
      <c r="J9384" s="1" t="s">
        <v>13917</v>
      </c>
      <c r="K9384" s="1" t="s">
        <v>13793</v>
      </c>
    </row>
    <row r="9385" customFormat="false" ht="15" hidden="false" customHeight="true" outlineLevel="0" collapsed="false">
      <c r="A9385" s="1" t="n">
        <f aca="false">MAX($A$2:$A9384)+1</f>
        <v>8389</v>
      </c>
      <c r="C9385" s="1" t="str">
        <f aca="false">IF(H9385="",F9385,H9385)</f>
        <v>Hidalgo Wind Farm LLC</v>
      </c>
      <c r="F9385" s="5"/>
      <c r="G9385" s="1" t="n">
        <v>57617</v>
      </c>
      <c r="H9385" s="1" t="s">
        <v>13918</v>
      </c>
      <c r="I9385" s="1" t="n">
        <v>56946</v>
      </c>
      <c r="J9385" s="1" t="s">
        <v>13918</v>
      </c>
      <c r="K9385" s="1" t="s">
        <v>13793</v>
      </c>
    </row>
    <row r="9386" customFormat="false" ht="15" hidden="false" customHeight="true" outlineLevel="0" collapsed="false">
      <c r="A9386" s="1" t="n">
        <f aca="false">MAX($A$2:$A9385)+1</f>
        <v>8390</v>
      </c>
      <c r="C9386" s="1" t="str">
        <f aca="false">IF(H9386="",F9386,H9386)</f>
        <v>Butler Solar Project 103</v>
      </c>
      <c r="F9386" s="5"/>
      <c r="G9386" s="1" t="n">
        <v>59896</v>
      </c>
      <c r="H9386" s="1" t="s">
        <v>13919</v>
      </c>
      <c r="I9386" s="1" t="n">
        <v>17650</v>
      </c>
      <c r="J9386" s="1" t="s">
        <v>5602</v>
      </c>
      <c r="K9386" s="1" t="s">
        <v>13793</v>
      </c>
    </row>
    <row r="9387" customFormat="false" ht="15" hidden="false" customHeight="true" outlineLevel="0" collapsed="false">
      <c r="A9387" s="1" t="n">
        <f aca="false">MAX($A$2:$A9386)+1</f>
        <v>8391</v>
      </c>
      <c r="C9387" s="1" t="str">
        <f aca="false">IF(H9387="",F9387,H9387)</f>
        <v>Mesquite Solar 2, LLC</v>
      </c>
      <c r="F9387" s="5"/>
      <c r="G9387" s="1" t="n">
        <v>60307</v>
      </c>
      <c r="H9387" s="1" t="s">
        <v>13920</v>
      </c>
      <c r="I9387" s="1" t="n">
        <v>60106</v>
      </c>
      <c r="J9387" s="1" t="s">
        <v>13920</v>
      </c>
      <c r="K9387" s="1" t="s">
        <v>13793</v>
      </c>
    </row>
    <row r="9388" customFormat="false" ht="15" hidden="false" customHeight="true" outlineLevel="0" collapsed="false">
      <c r="A9388" s="1" t="n">
        <f aca="false">MAX($A$2:$A9387)+1</f>
        <v>8392</v>
      </c>
      <c r="C9388" s="1" t="str">
        <f aca="false">IF(H9388="",F9388,H9388)</f>
        <v>Drift Sand Wind Project LLC</v>
      </c>
      <c r="F9388" s="5"/>
      <c r="G9388" s="1" t="n">
        <v>59065</v>
      </c>
      <c r="H9388" s="1" t="s">
        <v>13921</v>
      </c>
      <c r="I9388" s="1" t="n">
        <v>59380</v>
      </c>
      <c r="J9388" s="1" t="s">
        <v>7163</v>
      </c>
      <c r="K9388" s="1" t="s">
        <v>13793</v>
      </c>
    </row>
    <row r="9389" customFormat="false" ht="15" hidden="false" customHeight="true" outlineLevel="0" collapsed="false">
      <c r="A9389" s="1" t="n">
        <f aca="false">MAX($A$2:$A9388)+1</f>
        <v>8393</v>
      </c>
      <c r="C9389" s="1" t="str">
        <f aca="false">IF(H9389="",F9389,H9389)</f>
        <v>White Pine Solar, LLC</v>
      </c>
      <c r="F9389" s="5"/>
      <c r="G9389" s="1" t="n">
        <v>60064</v>
      </c>
      <c r="H9389" s="1" t="s">
        <v>13922</v>
      </c>
      <c r="I9389" s="1" t="n">
        <v>59803</v>
      </c>
      <c r="J9389" s="1" t="s">
        <v>13922</v>
      </c>
      <c r="K9389" s="1" t="s">
        <v>13793</v>
      </c>
    </row>
    <row r="9390" customFormat="false" ht="15" hidden="false" customHeight="true" outlineLevel="0" collapsed="false">
      <c r="A9390" s="1" t="n">
        <f aca="false">MAX($A$2:$A9389)+1</f>
        <v>8394</v>
      </c>
      <c r="C9390" s="1" t="str">
        <f aca="false">IF(H9390="",F9390,H9390)</f>
        <v>RE Astoria</v>
      </c>
      <c r="F9390" s="5"/>
      <c r="G9390" s="1" t="n">
        <v>59976</v>
      </c>
      <c r="H9390" s="1" t="s">
        <v>13923</v>
      </c>
      <c r="I9390" s="1" t="n">
        <v>59727</v>
      </c>
      <c r="J9390" s="1" t="s">
        <v>13924</v>
      </c>
      <c r="K9390" s="1" t="s">
        <v>13793</v>
      </c>
    </row>
    <row r="9391" customFormat="false" ht="15" hidden="false" customHeight="true" outlineLevel="0" collapsed="false">
      <c r="A9391" s="1" t="n">
        <f aca="false">MAX($A$2:$A9390)+1</f>
        <v>8395</v>
      </c>
      <c r="C9391" s="1" t="str">
        <f aca="false">IF(H9391="",F9391,H9391)</f>
        <v>Antelope DSR 1</v>
      </c>
      <c r="F9391" s="5"/>
      <c r="G9391" s="1" t="n">
        <v>60186</v>
      </c>
      <c r="H9391" s="1" t="s">
        <v>13925</v>
      </c>
      <c r="I9391" s="1" t="n">
        <v>58661</v>
      </c>
      <c r="J9391" s="1" t="s">
        <v>10389</v>
      </c>
      <c r="K9391" s="1" t="s">
        <v>13793</v>
      </c>
    </row>
    <row r="9392" customFormat="false" ht="15" hidden="false" customHeight="true" outlineLevel="0" collapsed="false">
      <c r="A9392" s="1" t="n">
        <f aca="false">MAX($A$2:$A9391)+1</f>
        <v>8396</v>
      </c>
      <c r="C9392" s="1" t="str">
        <f aca="false">IF(H9392="",F9392,H9392)</f>
        <v>Hecate Energy Beacon Solar 4</v>
      </c>
      <c r="F9392" s="5"/>
      <c r="G9392" s="1" t="n">
        <v>59317</v>
      </c>
      <c r="H9392" s="1" t="s">
        <v>13926</v>
      </c>
      <c r="I9392" s="1" t="n">
        <v>58661</v>
      </c>
      <c r="J9392" s="1" t="s">
        <v>10389</v>
      </c>
      <c r="K9392" s="1" t="s">
        <v>13793</v>
      </c>
    </row>
    <row r="9393" customFormat="false" ht="15" hidden="false" customHeight="true" outlineLevel="0" collapsed="false">
      <c r="A9393" s="1" t="n">
        <f aca="false">MAX($A$2:$A9392)+1</f>
        <v>8397</v>
      </c>
      <c r="C9393" s="1" t="str">
        <f aca="false">IF(H9393="",F9393,H9393)</f>
        <v>Desert Wind Farm, LLC</v>
      </c>
      <c r="F9393" s="5"/>
      <c r="G9393" s="1" t="n">
        <v>59968</v>
      </c>
      <c r="H9393" s="1" t="s">
        <v>13927</v>
      </c>
      <c r="I9393" s="1" t="n">
        <v>15399</v>
      </c>
      <c r="J9393" s="1" t="s">
        <v>8570</v>
      </c>
      <c r="K9393" s="1" t="s">
        <v>13793</v>
      </c>
    </row>
    <row r="9394" customFormat="false" ht="15" hidden="false" customHeight="true" outlineLevel="0" collapsed="false">
      <c r="A9394" s="1" t="n">
        <f aca="false">MAX($A$2:$A9393)+1</f>
        <v>8398</v>
      </c>
      <c r="C9394" s="1" t="str">
        <f aca="false">IF(H9394="",F9394,H9394)</f>
        <v>Cannelton Hydroelectric Plant</v>
      </c>
      <c r="F9394" s="5"/>
      <c r="G9394" s="1" t="n">
        <v>57399</v>
      </c>
      <c r="H9394" s="1" t="s">
        <v>13928</v>
      </c>
      <c r="I9394" s="1" t="n">
        <v>40577</v>
      </c>
      <c r="J9394" s="1" t="s">
        <v>5576</v>
      </c>
      <c r="K9394" s="1" t="s">
        <v>13793</v>
      </c>
    </row>
    <row r="9395" customFormat="false" ht="15" hidden="false" customHeight="true" outlineLevel="0" collapsed="false">
      <c r="A9395" s="1" t="n">
        <f aca="false">MAX($A$2:$A9394)+1</f>
        <v>8399</v>
      </c>
      <c r="C9395" s="1" t="str">
        <f aca="false">IF(H9395="",F9395,H9395)</f>
        <v>Black Oak Wind Farm</v>
      </c>
      <c r="F9395" s="5"/>
      <c r="G9395" s="1" t="n">
        <v>58692</v>
      </c>
      <c r="H9395" s="1" t="s">
        <v>13929</v>
      </c>
      <c r="I9395" s="1" t="n">
        <v>58625</v>
      </c>
      <c r="J9395" s="1" t="s">
        <v>13930</v>
      </c>
      <c r="K9395" s="1" t="s">
        <v>13793</v>
      </c>
    </row>
    <row r="9396" customFormat="false" ht="15" hidden="false" customHeight="true" outlineLevel="0" collapsed="false">
      <c r="A9396" s="1" t="n">
        <f aca="false">MAX($A$2:$A9395)+1</f>
        <v>8400</v>
      </c>
      <c r="C9396" s="1" t="str">
        <f aca="false">IF(H9396="",F9396,H9396)</f>
        <v>Pio Pico Energy Center</v>
      </c>
      <c r="F9396" s="5"/>
      <c r="G9396" s="1" t="n">
        <v>57555</v>
      </c>
      <c r="H9396" s="1" t="s">
        <v>13931</v>
      </c>
      <c r="I9396" s="1" t="n">
        <v>56895</v>
      </c>
      <c r="J9396" s="1" t="s">
        <v>13932</v>
      </c>
      <c r="K9396" s="1" t="s">
        <v>13793</v>
      </c>
    </row>
    <row r="9397" customFormat="false" ht="15" hidden="false" customHeight="true" outlineLevel="0" collapsed="false">
      <c r="A9397" s="1" t="n">
        <f aca="false">MAX($A$2:$A9396)+1</f>
        <v>8401</v>
      </c>
      <c r="C9397" s="1" t="str">
        <f aca="false">IF(H9397="",F9397,H9397)</f>
        <v>Taylor County Solar</v>
      </c>
      <c r="F9397" s="5"/>
      <c r="G9397" s="1" t="n">
        <v>59897</v>
      </c>
      <c r="H9397" s="1" t="s">
        <v>13933</v>
      </c>
      <c r="I9397" s="1" t="n">
        <v>17650</v>
      </c>
      <c r="J9397" s="1" t="s">
        <v>5602</v>
      </c>
      <c r="K9397" s="1" t="s">
        <v>13793</v>
      </c>
    </row>
    <row r="9398" customFormat="false" ht="15" hidden="false" customHeight="true" outlineLevel="0" collapsed="false">
      <c r="A9398" s="1" t="n">
        <f aca="false">MAX($A$2:$A9397)+1</f>
        <v>8402</v>
      </c>
      <c r="C9398" s="1" t="str">
        <f aca="false">IF(H9398="",F9398,H9398)</f>
        <v>Mesquite Solar 3, LLC</v>
      </c>
      <c r="F9398" s="5"/>
      <c r="G9398" s="1" t="n">
        <v>60308</v>
      </c>
      <c r="H9398" s="1" t="s">
        <v>13934</v>
      </c>
      <c r="I9398" s="1" t="n">
        <v>60107</v>
      </c>
      <c r="J9398" s="1" t="s">
        <v>13934</v>
      </c>
      <c r="K9398" s="1" t="s">
        <v>13793</v>
      </c>
    </row>
    <row r="9399" customFormat="false" ht="15" hidden="false" customHeight="true" outlineLevel="0" collapsed="false">
      <c r="A9399" s="1" t="n">
        <f aca="false">MAX($A$2:$A9398)+1</f>
        <v>8403</v>
      </c>
      <c r="C9399" s="1" t="str">
        <f aca="false">IF(H9399="",F9399,H9399)</f>
        <v>Brunswick County Power Station</v>
      </c>
      <c r="F9399" s="5"/>
      <c r="G9399" s="1" t="n">
        <v>58260</v>
      </c>
      <c r="H9399" s="1" t="s">
        <v>13935</v>
      </c>
      <c r="I9399" s="1" t="n">
        <v>19876</v>
      </c>
      <c r="J9399" s="1" t="s">
        <v>71</v>
      </c>
      <c r="K9399" s="1" t="s">
        <v>13793</v>
      </c>
    </row>
    <row r="9400" customFormat="false" ht="15" hidden="false" customHeight="true" outlineLevel="0" collapsed="false">
      <c r="A9400" s="1" t="n">
        <f aca="false">MAX($A$2:$A9399)+1</f>
        <v>8404</v>
      </c>
      <c r="C9400" s="1" t="str">
        <f aca="false">IF(H9400="",F9400,H9400)</f>
        <v>Kingfisher Wind LLC</v>
      </c>
      <c r="F9400" s="5"/>
      <c r="G9400" s="1" t="n">
        <v>58902</v>
      </c>
      <c r="H9400" s="1" t="s">
        <v>13936</v>
      </c>
      <c r="I9400" s="1" t="n">
        <v>58773</v>
      </c>
      <c r="J9400" s="1" t="s">
        <v>13936</v>
      </c>
      <c r="K9400" s="1" t="s">
        <v>13793</v>
      </c>
    </row>
    <row r="9401" customFormat="false" ht="15" hidden="false" customHeight="true" outlineLevel="0" collapsed="false">
      <c r="A9401" s="1" t="n">
        <f aca="false">MAX($A$2:$A9400)+1</f>
        <v>8405</v>
      </c>
      <c r="C9401" s="1" t="str">
        <f aca="false">IF(H9401="",F9401,H9401)</f>
        <v>Milo Wind Project LLC</v>
      </c>
      <c r="F9401" s="5"/>
      <c r="G9401" s="1" t="n">
        <v>59838</v>
      </c>
      <c r="H9401" s="1" t="s">
        <v>13937</v>
      </c>
      <c r="I9401" s="1" t="n">
        <v>57170</v>
      </c>
      <c r="J9401" s="1" t="s">
        <v>6439</v>
      </c>
      <c r="K9401" s="1" t="s">
        <v>13793</v>
      </c>
    </row>
    <row r="9402" customFormat="false" ht="15" hidden="false" customHeight="true" outlineLevel="0" collapsed="false">
      <c r="A9402" s="1" t="n">
        <f aca="false">MAX($A$2:$A9401)+1</f>
        <v>8406</v>
      </c>
      <c r="C9402" s="1" t="str">
        <f aca="false">IF(H9402="",F9402,H9402)</f>
        <v>RE Astoria 2</v>
      </c>
      <c r="F9402" s="5"/>
      <c r="G9402" s="1" t="n">
        <v>59977</v>
      </c>
      <c r="H9402" s="1" t="s">
        <v>13938</v>
      </c>
      <c r="I9402" s="1" t="n">
        <v>59728</v>
      </c>
      <c r="J9402" s="1" t="s">
        <v>13939</v>
      </c>
      <c r="K9402" s="1" t="s">
        <v>13793</v>
      </c>
    </row>
    <row r="9403" customFormat="false" ht="15" hidden="false" customHeight="true" outlineLevel="0" collapsed="false">
      <c r="A9403" s="1" t="n">
        <f aca="false">MAX($A$2:$A9402)+1</f>
        <v>8407</v>
      </c>
      <c r="C9403" s="1" t="str">
        <f aca="false">IF(H9403="",F9403,H9403)</f>
        <v>New Creek Wind</v>
      </c>
      <c r="F9403" s="5"/>
      <c r="G9403" s="1" t="n">
        <v>60132</v>
      </c>
      <c r="H9403" s="1" t="s">
        <v>13940</v>
      </c>
      <c r="I9403" s="1" t="n">
        <v>58720</v>
      </c>
      <c r="J9403" s="1" t="s">
        <v>9966</v>
      </c>
      <c r="K9403" s="1" t="s">
        <v>13793</v>
      </c>
    </row>
    <row r="9404" customFormat="false" ht="15" hidden="false" customHeight="true" outlineLevel="0" collapsed="false">
      <c r="A9404" s="1" t="n">
        <f aca="false">MAX($A$2:$A9403)+1</f>
        <v>8408</v>
      </c>
      <c r="C9404" s="1" t="str">
        <f aca="false">IF(H9404="",F9404,H9404)</f>
        <v>White Oak Solar, LLC</v>
      </c>
      <c r="F9404" s="5"/>
      <c r="G9404" s="1" t="n">
        <v>60082</v>
      </c>
      <c r="H9404" s="1" t="s">
        <v>13941</v>
      </c>
      <c r="I9404" s="1" t="n">
        <v>59831</v>
      </c>
      <c r="J9404" s="1" t="s">
        <v>13941</v>
      </c>
      <c r="K9404" s="1" t="s">
        <v>13793</v>
      </c>
    </row>
    <row r="9405" customFormat="false" ht="15" hidden="false" customHeight="true" outlineLevel="0" collapsed="false">
      <c r="A9405" s="1" t="n">
        <f aca="false">MAX($A$2:$A9404)+1</f>
        <v>8409</v>
      </c>
      <c r="C9405" s="1" t="str">
        <f aca="false">IF(H9405="",F9405,H9405)</f>
        <v>CPV St Charles Energy Center</v>
      </c>
      <c r="F9405" s="5"/>
      <c r="G9405" s="1" t="n">
        <v>56846</v>
      </c>
      <c r="H9405" s="1" t="s">
        <v>13942</v>
      </c>
      <c r="I9405" s="1" t="n">
        <v>56031</v>
      </c>
      <c r="J9405" s="1" t="s">
        <v>13943</v>
      </c>
      <c r="K9405" s="1" t="s">
        <v>13793</v>
      </c>
    </row>
    <row r="9406" customFormat="false" ht="15" hidden="false" customHeight="true" outlineLevel="0" collapsed="false">
      <c r="A9406" s="1" t="n">
        <f aca="false">MAX($A$2:$A9405)+1</f>
        <v>8410</v>
      </c>
      <c r="C9406" s="1" t="str">
        <f aca="false">IF(H9406="",F9406,H9406)</f>
        <v>RE Roserock</v>
      </c>
      <c r="F9406" s="5"/>
      <c r="G9406" s="1" t="n">
        <v>59994</v>
      </c>
      <c r="H9406" s="1" t="s">
        <v>13944</v>
      </c>
      <c r="I9406" s="1" t="n">
        <v>17650</v>
      </c>
      <c r="J9406" s="1" t="s">
        <v>5602</v>
      </c>
      <c r="K9406" s="1" t="s">
        <v>13793</v>
      </c>
    </row>
    <row r="9407" customFormat="false" ht="15" hidden="false" customHeight="true" outlineLevel="0" collapsed="false">
      <c r="A9407" s="1" t="n">
        <f aca="false">MAX($A$2:$A9406)+1</f>
        <v>8411</v>
      </c>
      <c r="C9407" s="1" t="str">
        <f aca="false">IF(H9407="",F9407,H9407)</f>
        <v>Innovative Solar 43, LLC</v>
      </c>
      <c r="F9407" s="5"/>
      <c r="G9407" s="1" t="n">
        <v>60149</v>
      </c>
      <c r="H9407" s="1" t="s">
        <v>13945</v>
      </c>
      <c r="I9407" s="1" t="n">
        <v>59941</v>
      </c>
      <c r="J9407" s="1" t="s">
        <v>13945</v>
      </c>
      <c r="K9407" s="1" t="s">
        <v>13793</v>
      </c>
    </row>
    <row r="9408" customFormat="false" ht="15" hidden="false" customHeight="true" outlineLevel="0" collapsed="false">
      <c r="A9408" s="1" t="n">
        <f aca="false">MAX($A$2:$A9407)+1</f>
        <v>8412</v>
      </c>
      <c r="C9408" s="1" t="str">
        <f aca="false">IF(H9408="",F9408,H9408)</f>
        <v>Meldahl Hydroelectric Project</v>
      </c>
      <c r="F9408" s="5"/>
      <c r="G9408" s="1" t="n">
        <v>56872</v>
      </c>
      <c r="H9408" s="1" t="s">
        <v>13946</v>
      </c>
      <c r="I9408" s="1" t="n">
        <v>7977</v>
      </c>
      <c r="J9408" s="1" t="s">
        <v>4748</v>
      </c>
      <c r="K9408" s="1" t="s">
        <v>13793</v>
      </c>
    </row>
    <row r="9409" customFormat="false" ht="15" hidden="false" customHeight="true" outlineLevel="0" collapsed="false">
      <c r="A9409" s="1" t="n">
        <f aca="false">MAX($A$2:$A9408)+1</f>
        <v>8413</v>
      </c>
      <c r="C9409" s="1" t="str">
        <f aca="false">IF(H9409="",F9409,H9409)</f>
        <v>Summit Farms Solar</v>
      </c>
      <c r="F9409" s="5"/>
      <c r="G9409" s="1" t="n">
        <v>60611</v>
      </c>
      <c r="H9409" s="1" t="s">
        <v>13947</v>
      </c>
      <c r="I9409" s="1" t="n">
        <v>60359</v>
      </c>
      <c r="J9409" s="1" t="s">
        <v>13948</v>
      </c>
      <c r="K9409" s="1" t="s">
        <v>13793</v>
      </c>
    </row>
    <row r="9410" customFormat="false" ht="15" hidden="false" customHeight="true" outlineLevel="0" collapsed="false">
      <c r="A9410" s="1" t="n">
        <f aca="false">MAX($A$2:$A9409)+1</f>
        <v>8414</v>
      </c>
      <c r="C9410" s="1" t="str">
        <f aca="false">IF(H9410="",F9410,H9410)</f>
        <v>Four Rivers Terminal</v>
      </c>
      <c r="F9410" s="5"/>
      <c r="G9410" s="1" t="n">
        <v>8899</v>
      </c>
      <c r="H9410" s="1" t="s">
        <v>13949</v>
      </c>
      <c r="I9410" s="1" t="n">
        <v>18642</v>
      </c>
      <c r="J9410" s="1" t="s">
        <v>3387</v>
      </c>
      <c r="K9410" s="1" t="s">
        <v>13793</v>
      </c>
    </row>
    <row r="9411" customFormat="false" ht="15" hidden="false" customHeight="true" outlineLevel="0" collapsed="false">
      <c r="A9411" s="1" t="n">
        <f aca="false">MAX($A$2:$A9410)+1</f>
        <v>8415</v>
      </c>
      <c r="C9411" s="1" t="str">
        <f aca="false">IF(H9411="",F9411,H9411)</f>
        <v>Jericho Rise Wind Farm LLC</v>
      </c>
      <c r="F9411" s="5"/>
      <c r="G9411" s="1" t="n">
        <v>59629</v>
      </c>
      <c r="H9411" s="1" t="s">
        <v>13950</v>
      </c>
      <c r="I9411" s="1" t="n">
        <v>59362</v>
      </c>
      <c r="J9411" s="1" t="s">
        <v>13950</v>
      </c>
      <c r="K9411" s="1" t="s">
        <v>13793</v>
      </c>
    </row>
    <row r="9412" customFormat="false" ht="15" hidden="false" customHeight="true" outlineLevel="0" collapsed="false">
      <c r="A9412" s="1" t="n">
        <f aca="false">MAX($A$2:$A9411)+1</f>
        <v>8416</v>
      </c>
      <c r="C9412" s="1" t="str">
        <f aca="false">IF(H9412="",F9412,H9412)</f>
        <v>Al Elec Coop'S</v>
      </c>
      <c r="D9412" s="1" t="n">
        <v>294</v>
      </c>
      <c r="E9412" s="1" t="s">
        <v>117</v>
      </c>
      <c r="F9412" s="5" t="s">
        <v>13951</v>
      </c>
      <c r="H9412" s="1"/>
      <c r="K9412" s="1" t="s">
        <v>13952</v>
      </c>
    </row>
    <row r="9413" customFormat="false" ht="15" hidden="false" customHeight="true" outlineLevel="0" collapsed="false">
      <c r="A9413" s="1" t="n">
        <f aca="false">MAX($A$2:$A9412)+1</f>
        <v>8417</v>
      </c>
      <c r="C9413" s="1" t="str">
        <f aca="false">IF(H9413="",F9413,H9413)</f>
        <v>Al Elec Coop'S Port.</v>
      </c>
      <c r="D9413" s="1" t="n">
        <v>294</v>
      </c>
      <c r="E9413" s="1" t="s">
        <v>117</v>
      </c>
      <c r="F9413" s="5" t="s">
        <v>13953</v>
      </c>
      <c r="H9413" s="1"/>
      <c r="K9413" s="1" t="s">
        <v>13952</v>
      </c>
    </row>
    <row r="9414" customFormat="false" ht="15" hidden="false" customHeight="true" outlineLevel="0" collapsed="false">
      <c r="A9414" s="1" t="n">
        <f aca="false">A1207</f>
        <v>850</v>
      </c>
      <c r="C9414" s="1" t="str">
        <f aca="false">IF(H9414="",F9414,H9414)</f>
        <v>Jordan Dam</v>
      </c>
      <c r="D9414" s="1" t="n">
        <v>294</v>
      </c>
      <c r="E9414" s="1" t="s">
        <v>117</v>
      </c>
      <c r="F9414" s="5" t="s">
        <v>1941</v>
      </c>
      <c r="H9414" s="1"/>
      <c r="K9414" s="1" t="s">
        <v>13952</v>
      </c>
    </row>
    <row r="9415" customFormat="false" ht="15" hidden="false" customHeight="true" outlineLevel="0" collapsed="false">
      <c r="A9415" s="1" t="n">
        <f aca="false">MAX($A$2:$A9414)+1</f>
        <v>8418</v>
      </c>
      <c r="C9415" s="1" t="str">
        <f aca="false">IF(H9415="",F9415,H9415)</f>
        <v>Miss Power</v>
      </c>
      <c r="D9415" s="1" t="n">
        <v>294</v>
      </c>
      <c r="E9415" s="1" t="s">
        <v>117</v>
      </c>
      <c r="F9415" s="5" t="s">
        <v>13954</v>
      </c>
      <c r="H9415" s="1"/>
      <c r="K9415" s="1" t="s">
        <v>13952</v>
      </c>
    </row>
    <row r="9416" customFormat="false" ht="15" hidden="false" customHeight="true" outlineLevel="0" collapsed="false">
      <c r="A9416" s="1" t="n">
        <f aca="false">MAX($A$2:$A9415)+1</f>
        <v>8419</v>
      </c>
      <c r="C9416" s="1" t="str">
        <f aca="false">IF(H9416="",F9416,H9416)</f>
        <v>Miss. Power</v>
      </c>
      <c r="D9416" s="1" t="n">
        <v>294</v>
      </c>
      <c r="E9416" s="1" t="s">
        <v>117</v>
      </c>
      <c r="F9416" s="5" t="s">
        <v>13955</v>
      </c>
      <c r="H9416" s="1"/>
      <c r="K9416" s="1" t="s">
        <v>13952</v>
      </c>
    </row>
    <row r="9417" customFormat="false" ht="15" hidden="false" customHeight="true" outlineLevel="0" collapsed="false">
      <c r="A9417" s="1" t="n">
        <f aca="false">MAX($A$2:$A9416)+1</f>
        <v>8420</v>
      </c>
      <c r="C9417" s="1" t="str">
        <f aca="false">IF(H9417="",F9417,H9417)</f>
        <v>Respondent'S Portion</v>
      </c>
      <c r="D9417" s="1" t="n">
        <v>294</v>
      </c>
      <c r="E9417" s="1" t="s">
        <v>117</v>
      </c>
      <c r="F9417" s="5" t="s">
        <v>13956</v>
      </c>
      <c r="H9417" s="1"/>
      <c r="K9417" s="1" t="s">
        <v>13952</v>
      </c>
    </row>
    <row r="9418" customFormat="false" ht="15" hidden="false" customHeight="true" outlineLevel="0" collapsed="false">
      <c r="A9418" s="1" t="n">
        <f aca="false">A2205</f>
        <v>1289</v>
      </c>
      <c r="C9418" s="1" t="str">
        <f aca="false">IF(H9418="",F9418,H9418)</f>
        <v>Annex Creek Hydro</v>
      </c>
      <c r="D9418" s="1" t="n">
        <v>394</v>
      </c>
      <c r="E9418" s="1" t="s">
        <v>105</v>
      </c>
      <c r="F9418" s="5" t="s">
        <v>13957</v>
      </c>
      <c r="H9418" s="1"/>
      <c r="K9418" s="1" t="s">
        <v>13952</v>
      </c>
    </row>
    <row r="9419" customFormat="false" ht="15" hidden="false" customHeight="true" outlineLevel="0" collapsed="false">
      <c r="A9419" s="1" t="n">
        <f aca="false">MAX($A$2:$A9418)+1</f>
        <v>8421</v>
      </c>
      <c r="C9419" s="1" t="str">
        <f aca="false">IF(H9419="",F9419,H9419)</f>
        <v>Enterprise Diesel (#1)</v>
      </c>
      <c r="D9419" s="1" t="n">
        <v>394</v>
      </c>
      <c r="E9419" s="1" t="s">
        <v>105</v>
      </c>
      <c r="F9419" s="5" t="s">
        <v>13958</v>
      </c>
      <c r="H9419" s="1"/>
      <c r="K9419" s="1" t="s">
        <v>13952</v>
      </c>
    </row>
    <row r="9420" customFormat="false" ht="15" hidden="false" customHeight="true" outlineLevel="0" collapsed="false">
      <c r="A9420" s="1" t="n">
        <f aca="false">A9419</f>
        <v>8421</v>
      </c>
      <c r="C9420" s="1" t="str">
        <f aca="false">IF(H9420="",F9420,H9420)</f>
        <v>Enterprise Diesel (#2)</v>
      </c>
      <c r="D9420" s="1" t="n">
        <v>394</v>
      </c>
      <c r="E9420" s="1" t="s">
        <v>105</v>
      </c>
      <c r="F9420" s="5" t="s">
        <v>13959</v>
      </c>
      <c r="H9420" s="1"/>
      <c r="K9420" s="1" t="s">
        <v>13952</v>
      </c>
    </row>
    <row r="9421" customFormat="false" ht="15" hidden="false" customHeight="true" outlineLevel="0" collapsed="false">
      <c r="A9421" s="1" t="n">
        <f aca="false">A9419</f>
        <v>8421</v>
      </c>
      <c r="C9421" s="1" t="str">
        <f aca="false">IF(H9421="",F9421,H9421)</f>
        <v>Enterprise Diesel (#3)</v>
      </c>
      <c r="D9421" s="1" t="n">
        <v>394</v>
      </c>
      <c r="E9421" s="1" t="s">
        <v>105</v>
      </c>
      <c r="F9421" s="5" t="s">
        <v>13960</v>
      </c>
      <c r="H9421" s="1"/>
      <c r="K9421" s="1" t="s">
        <v>13952</v>
      </c>
    </row>
    <row r="9422" customFormat="false" ht="15" hidden="false" customHeight="true" outlineLevel="0" collapsed="false">
      <c r="A9422" s="1" t="n">
        <f aca="false">MAX($A$2:$A9421)+1</f>
        <v>8422</v>
      </c>
      <c r="C9422" s="1" t="str">
        <f aca="false">IF(H9422="",F9422,H9422)</f>
        <v>Fairbanks Morse (#4)</v>
      </c>
      <c r="D9422" s="1" t="n">
        <v>394</v>
      </c>
      <c r="E9422" s="1" t="s">
        <v>105</v>
      </c>
      <c r="F9422" s="5" t="s">
        <v>13961</v>
      </c>
      <c r="H9422" s="1"/>
      <c r="K9422" s="1" t="s">
        <v>13952</v>
      </c>
    </row>
    <row r="9423" customFormat="false" ht="15" hidden="false" customHeight="true" outlineLevel="0" collapsed="false">
      <c r="A9423" s="1" t="n">
        <f aca="false">A9422</f>
        <v>8422</v>
      </c>
      <c r="C9423" s="1" t="str">
        <f aca="false">IF(H9423="",F9423,H9423)</f>
        <v>Fairbanks Morse (#5)</v>
      </c>
      <c r="D9423" s="1" t="n">
        <v>394</v>
      </c>
      <c r="E9423" s="1" t="s">
        <v>105</v>
      </c>
      <c r="F9423" s="5" t="s">
        <v>13962</v>
      </c>
      <c r="H9423" s="1"/>
      <c r="K9423" s="1" t="s">
        <v>13952</v>
      </c>
    </row>
    <row r="9424" customFormat="false" ht="15" hidden="false" customHeight="true" outlineLevel="0" collapsed="false">
      <c r="A9424" s="1" t="n">
        <f aca="false">MAX($A$2:$A9423)+1</f>
        <v>8423</v>
      </c>
      <c r="C9424" s="1" t="str">
        <f aca="false">IF(H9424="",F9424,H9424)</f>
        <v>Gold Creek Hydro</v>
      </c>
      <c r="D9424" s="1" t="n">
        <v>394</v>
      </c>
      <c r="E9424" s="1" t="s">
        <v>105</v>
      </c>
      <c r="F9424" s="5" t="s">
        <v>13963</v>
      </c>
      <c r="H9424" s="1"/>
      <c r="K9424" s="1" t="s">
        <v>13952</v>
      </c>
    </row>
    <row r="9425" customFormat="false" ht="15" hidden="false" customHeight="true" outlineLevel="0" collapsed="false">
      <c r="A9425" s="1" t="n">
        <f aca="false">A2206</f>
        <v>1290</v>
      </c>
      <c r="C9425" s="1" t="str">
        <f aca="false">IF(H9425="",F9425,H9425)</f>
        <v>Salmon Creek Hydro</v>
      </c>
      <c r="D9425" s="1" t="n">
        <v>394</v>
      </c>
      <c r="E9425" s="1" t="s">
        <v>105</v>
      </c>
      <c r="F9425" s="5" t="s">
        <v>13964</v>
      </c>
      <c r="H9425" s="1"/>
      <c r="K9425" s="1" t="s">
        <v>13952</v>
      </c>
    </row>
    <row r="9426" customFormat="false" ht="15" hidden="false" customHeight="true" outlineLevel="0" collapsed="false">
      <c r="A9426" s="1" t="n">
        <f aca="false">A9419</f>
        <v>8421</v>
      </c>
      <c r="C9426" s="1" t="str">
        <f aca="false">IF(H9426="",F9426,H9426)</f>
        <v>Unit #1 Elliot/Enterprise</v>
      </c>
      <c r="D9426" s="1" t="n">
        <v>394</v>
      </c>
      <c r="E9426" s="1" t="s">
        <v>105</v>
      </c>
      <c r="F9426" s="5" t="s">
        <v>13965</v>
      </c>
      <c r="H9426" s="1"/>
      <c r="K9426" s="1" t="s">
        <v>13952</v>
      </c>
    </row>
    <row r="9427" customFormat="false" ht="15" hidden="false" customHeight="true" outlineLevel="0" collapsed="false">
      <c r="A9427" s="1" t="n">
        <f aca="false">A9420</f>
        <v>8421</v>
      </c>
      <c r="C9427" s="1" t="str">
        <f aca="false">IF(H9427="",F9427,H9427)</f>
        <v>Unit#2  Ge/Enterprise</v>
      </c>
      <c r="D9427" s="1" t="n">
        <v>394</v>
      </c>
      <c r="E9427" s="1" t="s">
        <v>105</v>
      </c>
      <c r="F9427" s="5" t="s">
        <v>13966</v>
      </c>
      <c r="H9427" s="1"/>
      <c r="K9427" s="1" t="s">
        <v>13952</v>
      </c>
    </row>
    <row r="9428" customFormat="false" ht="15" hidden="false" customHeight="true" outlineLevel="0" collapsed="false">
      <c r="A9428" s="1" t="n">
        <f aca="false">A9421</f>
        <v>8421</v>
      </c>
      <c r="C9428" s="1" t="str">
        <f aca="false">IF(H9428="",F9428,H9428)</f>
        <v>Unit#3 Fairbanks//Fairbanks Morse</v>
      </c>
      <c r="D9428" s="1" t="n">
        <v>394</v>
      </c>
      <c r="E9428" s="1" t="s">
        <v>105</v>
      </c>
      <c r="F9428" s="5" t="s">
        <v>13967</v>
      </c>
      <c r="H9428" s="1"/>
      <c r="K9428" s="1" t="s">
        <v>13952</v>
      </c>
    </row>
    <row r="9429" customFormat="false" ht="15" hidden="false" customHeight="true" outlineLevel="0" collapsed="false">
      <c r="A9429" s="1" t="n">
        <f aca="false">A9422</f>
        <v>8422</v>
      </c>
      <c r="C9429" s="1" t="str">
        <f aca="false">IF(H9429="",F9429,H9429)</f>
        <v>Unit#4  Ge/Enterprise</v>
      </c>
      <c r="D9429" s="1" t="n">
        <v>394</v>
      </c>
      <c r="E9429" s="1" t="s">
        <v>105</v>
      </c>
      <c r="F9429" s="5" t="s">
        <v>13968</v>
      </c>
      <c r="H9429" s="1"/>
      <c r="K9429" s="1" t="s">
        <v>13952</v>
      </c>
    </row>
    <row r="9430" customFormat="false" ht="15" hidden="false" customHeight="true" outlineLevel="0" collapsed="false">
      <c r="A9430" s="1" t="n">
        <f aca="false">A9423</f>
        <v>8422</v>
      </c>
      <c r="C9430" s="1" t="str">
        <f aca="false">IF(H9430="",F9430,H9430)</f>
        <v>Unit#5  Electric Mach/Fairbanks Morse</v>
      </c>
      <c r="D9430" s="1" t="n">
        <v>394</v>
      </c>
      <c r="E9430" s="1" t="s">
        <v>105</v>
      </c>
      <c r="F9430" s="5" t="s">
        <v>13969</v>
      </c>
      <c r="H9430" s="1"/>
      <c r="K9430" s="1" t="s">
        <v>13952</v>
      </c>
    </row>
    <row r="9431" customFormat="false" ht="15" hidden="false" customHeight="true" outlineLevel="0" collapsed="false">
      <c r="A9431" s="1" t="n">
        <f aca="false">MAX($A$2:$A9430)+1</f>
        <v>8424</v>
      </c>
      <c r="C9431" s="1" t="str">
        <f aca="false">IF(H9431="",F9431,H9431)</f>
        <v>Hydro-Electric</v>
      </c>
      <c r="D9431" s="1" t="n">
        <v>200</v>
      </c>
      <c r="E9431" s="1" t="s">
        <v>72</v>
      </c>
      <c r="F9431" s="5" t="s">
        <v>13970</v>
      </c>
      <c r="H9431" s="1"/>
      <c r="K9431" s="1" t="s">
        <v>13952</v>
      </c>
    </row>
    <row r="9432" customFormat="false" ht="15" hidden="false" customHeight="true" outlineLevel="0" collapsed="false">
      <c r="A9432" s="1" t="n">
        <f aca="false">A3318</f>
        <v>2393</v>
      </c>
      <c r="C9432" s="1" t="str">
        <f aca="false">IF(H9432="",F9432,H9432)</f>
        <v>Niagara - Project #2466</v>
      </c>
      <c r="D9432" s="1" t="n">
        <v>200</v>
      </c>
      <c r="E9432" s="1" t="s">
        <v>72</v>
      </c>
      <c r="F9432" s="5" t="s">
        <v>13971</v>
      </c>
      <c r="H9432" s="1"/>
      <c r="K9432" s="1" t="s">
        <v>13952</v>
      </c>
    </row>
    <row r="9433" customFormat="false" ht="15" hidden="false" customHeight="true" outlineLevel="0" collapsed="false">
      <c r="A9433" s="1" t="n">
        <f aca="false">MAX($A$2:$A9432)+1</f>
        <v>8425</v>
      </c>
      <c r="C9433" s="1" t="str">
        <f aca="false">IF(H9433="",F9433,H9433)</f>
        <v>Total Hydro (Small Plants)</v>
      </c>
      <c r="D9433" s="1" t="n">
        <v>200</v>
      </c>
      <c r="E9433" s="1" t="s">
        <v>72</v>
      </c>
      <c r="F9433" s="5" t="s">
        <v>13972</v>
      </c>
      <c r="H9433" s="1"/>
      <c r="K9433" s="1" t="s">
        <v>13952</v>
      </c>
    </row>
    <row r="9434" customFormat="false" ht="15" hidden="false" customHeight="true" outlineLevel="0" collapsed="false">
      <c r="A9434" s="1" t="n">
        <f aca="false">MAX($A$2:$A9433)+1</f>
        <v>8426</v>
      </c>
      <c r="C9434" s="1" t="str">
        <f aca="false">IF(H9434="",F9434,H9434)</f>
        <v>Carol Spring</v>
      </c>
      <c r="D9434" s="1" t="n">
        <v>286</v>
      </c>
      <c r="E9434" s="1" t="s">
        <v>334</v>
      </c>
      <c r="F9434" s="5" t="s">
        <v>13973</v>
      </c>
      <c r="H9434" s="1"/>
      <c r="K9434" s="1" t="s">
        <v>13952</v>
      </c>
    </row>
    <row r="9435" customFormat="false" ht="15" hidden="false" customHeight="true" outlineLevel="0" collapsed="false">
      <c r="A9435" s="1" t="n">
        <f aca="false">MAX($A$2:$A9434)+1</f>
        <v>8427</v>
      </c>
      <c r="C9435" s="1" t="str">
        <f aca="false">IF(H9435="",F9435,H9435)</f>
        <v>Chase Field</v>
      </c>
      <c r="D9435" s="1" t="n">
        <v>286</v>
      </c>
      <c r="E9435" s="1" t="s">
        <v>334</v>
      </c>
      <c r="F9435" s="5" t="s">
        <v>13974</v>
      </c>
      <c r="H9435" s="1"/>
      <c r="K9435" s="1" t="s">
        <v>13952</v>
      </c>
    </row>
    <row r="9436" customFormat="false" ht="15" hidden="false" customHeight="true" outlineLevel="0" collapsed="false">
      <c r="A9436" s="1" t="n">
        <f aca="false">A8638</f>
        <v>7667</v>
      </c>
      <c r="C9436" s="1" t="str">
        <f aca="false">IF(H9436="",F9436,H9436)</f>
        <v>Childs (1)</v>
      </c>
      <c r="D9436" s="1" t="n">
        <v>286</v>
      </c>
      <c r="E9436" s="1" t="s">
        <v>334</v>
      </c>
      <c r="F9436" s="5" t="s">
        <v>13975</v>
      </c>
      <c r="H9436" s="1"/>
      <c r="K9436" s="1" t="s">
        <v>13952</v>
      </c>
    </row>
    <row r="9437" customFormat="false" ht="15" hidden="false" customHeight="true" outlineLevel="0" collapsed="false">
      <c r="A9437" s="1" t="n">
        <f aca="false">MAX($A$2:$A9436)+1</f>
        <v>8428</v>
      </c>
      <c r="C9437" s="1" t="str">
        <f aca="false">IF(H9437="",F9437,H9437)</f>
        <v>Childs-Irving</v>
      </c>
      <c r="D9437" s="1" t="n">
        <v>286</v>
      </c>
      <c r="E9437" s="1" t="s">
        <v>334</v>
      </c>
      <c r="F9437" s="5" t="s">
        <v>13976</v>
      </c>
      <c r="H9437" s="1"/>
      <c r="K9437" s="1" t="s">
        <v>13952</v>
      </c>
    </row>
    <row r="9438" customFormat="false" ht="15" hidden="false" customHeight="true" outlineLevel="0" collapsed="false">
      <c r="A9438" s="1" t="n">
        <f aca="false">MAX($A$2:$A9437)+1</f>
        <v>8429</v>
      </c>
      <c r="C9438" s="1" t="str">
        <f aca="false">IF(H9438="",F9438,H9438)</f>
        <v>Dvn1</v>
      </c>
      <c r="D9438" s="1" t="n">
        <v>286</v>
      </c>
      <c r="E9438" s="1" t="s">
        <v>334</v>
      </c>
      <c r="F9438" s="5" t="s">
        <v>13977</v>
      </c>
      <c r="H9438" s="1"/>
      <c r="K9438" s="1" t="s">
        <v>13952</v>
      </c>
    </row>
    <row r="9439" customFormat="false" ht="15" hidden="false" customHeight="true" outlineLevel="0" collapsed="false">
      <c r="A9439" s="1" t="n">
        <f aca="false">MAX($A$2:$A9438)+1</f>
        <v>8430</v>
      </c>
      <c r="C9439" s="1" t="str">
        <f aca="false">IF(H9439="",F9439,H9439)</f>
        <v>Flagstaff</v>
      </c>
      <c r="D9439" s="1" t="n">
        <v>286</v>
      </c>
      <c r="E9439" s="1" t="s">
        <v>334</v>
      </c>
      <c r="F9439" s="5" t="s">
        <v>13978</v>
      </c>
      <c r="H9439" s="1"/>
      <c r="K9439" s="1" t="s">
        <v>13952</v>
      </c>
    </row>
    <row r="9440" customFormat="false" ht="15" hidden="false" customHeight="true" outlineLevel="0" collapsed="false">
      <c r="A9440" s="1" t="n">
        <f aca="false">MAX($A$2:$A9439)+1</f>
        <v>8431</v>
      </c>
      <c r="C9440" s="1" t="str">
        <f aca="false">IF(H9440="",F9440,H9440)</f>
        <v>Gilbert</v>
      </c>
      <c r="D9440" s="1" t="n">
        <v>286</v>
      </c>
      <c r="E9440" s="1" t="s">
        <v>334</v>
      </c>
      <c r="F9440" s="5" t="s">
        <v>4579</v>
      </c>
      <c r="H9440" s="1"/>
      <c r="K9440" s="1" t="s">
        <v>13952</v>
      </c>
    </row>
    <row r="9441" customFormat="false" ht="15" hidden="false" customHeight="true" outlineLevel="0" collapsed="false">
      <c r="A9441" s="1" t="n">
        <f aca="false">MAX($A$2:$A9440)+1</f>
        <v>8432</v>
      </c>
      <c r="C9441" s="1" t="str">
        <f aca="false">IF(H9441="",F9441,H9441)</f>
        <v>Glendale Airport</v>
      </c>
      <c r="D9441" s="1" t="n">
        <v>286</v>
      </c>
      <c r="E9441" s="1" t="s">
        <v>334</v>
      </c>
      <c r="F9441" s="5" t="s">
        <v>13979</v>
      </c>
      <c r="H9441" s="1"/>
      <c r="K9441" s="1" t="s">
        <v>13952</v>
      </c>
    </row>
    <row r="9442" customFormat="false" ht="15" hidden="false" customHeight="true" outlineLevel="0" collapsed="false">
      <c r="A9442" s="1" t="n">
        <f aca="false">MAX($A$2:$A9441)+1</f>
        <v>8433</v>
      </c>
      <c r="C9442" s="1" t="str">
        <f aca="false">IF(H9442="",F9442,H9442)</f>
        <v>Hydro Plants</v>
      </c>
      <c r="D9442" s="1" t="n">
        <v>286</v>
      </c>
      <c r="E9442" s="1" t="s">
        <v>334</v>
      </c>
      <c r="F9442" s="5" t="s">
        <v>13980</v>
      </c>
      <c r="H9442" s="1"/>
      <c r="K9442" s="1" t="s">
        <v>13952</v>
      </c>
    </row>
    <row r="9443" customFormat="false" ht="15" hidden="false" customHeight="true" outlineLevel="0" collapsed="false">
      <c r="A9443" s="1" t="n">
        <f aca="false">A9283</f>
        <v>8287</v>
      </c>
      <c r="C9443" s="1" t="str">
        <f aca="false">IF(H9443="",F9443,H9443)</f>
        <v>Irving (1)</v>
      </c>
      <c r="D9443" s="1" t="n">
        <v>286</v>
      </c>
      <c r="E9443" s="1" t="s">
        <v>334</v>
      </c>
      <c r="F9443" s="5" t="s">
        <v>13981</v>
      </c>
      <c r="H9443" s="1"/>
      <c r="K9443" s="1" t="s">
        <v>13952</v>
      </c>
    </row>
    <row r="9444" customFormat="false" ht="15" hidden="false" customHeight="true" outlineLevel="0" collapsed="false">
      <c r="A9444" s="1" t="n">
        <f aca="false">MAX($A$2:$A9443)+1</f>
        <v>8434</v>
      </c>
      <c r="C9444" s="1" t="str">
        <f aca="false">IF(H9444="",F9444,H9444)</f>
        <v>Municipal Rooftops</v>
      </c>
      <c r="D9444" s="1" t="n">
        <v>286</v>
      </c>
      <c r="E9444" s="1" t="s">
        <v>334</v>
      </c>
      <c r="F9444" s="5" t="s">
        <v>13982</v>
      </c>
      <c r="H9444" s="1"/>
      <c r="K9444" s="1" t="s">
        <v>13952</v>
      </c>
    </row>
    <row r="9445" customFormat="false" ht="15" hidden="false" customHeight="true" outlineLevel="0" collapsed="false">
      <c r="A9445" s="1" t="n">
        <f aca="false">A9444</f>
        <v>8434</v>
      </c>
      <c r="C9445" s="1" t="str">
        <f aca="false">IF(H9445="",F9445,H9445)</f>
        <v>Municpal Rooftops</v>
      </c>
      <c r="D9445" s="1" t="n">
        <v>286</v>
      </c>
      <c r="E9445" s="1" t="s">
        <v>334</v>
      </c>
      <c r="F9445" s="5" t="s">
        <v>13983</v>
      </c>
      <c r="H9445" s="1"/>
      <c r="K9445" s="1" t="s">
        <v>13952</v>
      </c>
    </row>
    <row r="9446" customFormat="false" ht="15" hidden="false" customHeight="true" outlineLevel="0" collapsed="false">
      <c r="A9446" s="1" t="n">
        <f aca="false">MAX($A$2:$A9445)+1</f>
        <v>8435</v>
      </c>
      <c r="C9446" s="1" t="str">
        <f aca="false">IF(H9446="",F9446,H9446)</f>
        <v>Off-Grid Facilities</v>
      </c>
      <c r="D9446" s="1" t="n">
        <v>286</v>
      </c>
      <c r="E9446" s="1" t="s">
        <v>334</v>
      </c>
      <c r="F9446" s="5" t="s">
        <v>13984</v>
      </c>
      <c r="H9446" s="1"/>
      <c r="K9446" s="1" t="s">
        <v>13952</v>
      </c>
    </row>
    <row r="9447" customFormat="false" ht="15" hidden="false" customHeight="true" outlineLevel="0" collapsed="false">
      <c r="A9447" s="1" t="n">
        <f aca="false">A639</f>
        <v>437</v>
      </c>
      <c r="C9447" s="1" t="str">
        <f aca="false">IF(H9447="",F9447,H9447)</f>
        <v>Palo Verde Emergengy Ops Center</v>
      </c>
      <c r="D9447" s="1" t="n">
        <v>286</v>
      </c>
      <c r="E9447" s="1" t="s">
        <v>334</v>
      </c>
      <c r="F9447" s="5" t="s">
        <v>13985</v>
      </c>
      <c r="H9447" s="1"/>
      <c r="K9447" s="1" t="s">
        <v>13952</v>
      </c>
    </row>
    <row r="9448" customFormat="false" ht="15" hidden="false" customHeight="true" outlineLevel="0" collapsed="false">
      <c r="A9448" s="1" t="n">
        <f aca="false">MAX($A$2:$A9447)+1</f>
        <v>8436</v>
      </c>
      <c r="C9448" s="1" t="str">
        <f aca="false">IF(H9448="",F9448,H9448)</f>
        <v>Phoenix</v>
      </c>
      <c r="D9448" s="1" t="n">
        <v>286</v>
      </c>
      <c r="E9448" s="1" t="s">
        <v>334</v>
      </c>
      <c r="F9448" s="5" t="s">
        <v>3493</v>
      </c>
      <c r="H9448" s="1"/>
      <c r="K9448" s="1" t="s">
        <v>13952</v>
      </c>
    </row>
    <row r="9449" customFormat="false" ht="15" hidden="false" customHeight="true" outlineLevel="0" collapsed="false">
      <c r="A9449" s="1" t="n">
        <f aca="false">A5792</f>
        <v>4839</v>
      </c>
      <c r="C9449" s="1" t="str">
        <f aca="false">IF(H9449="",F9449,H9449)</f>
        <v>Prescott</v>
      </c>
      <c r="D9449" s="1" t="n">
        <v>286</v>
      </c>
      <c r="E9449" s="1" t="s">
        <v>334</v>
      </c>
      <c r="F9449" s="5" t="s">
        <v>13986</v>
      </c>
      <c r="H9449" s="1"/>
      <c r="K9449" s="1" t="s">
        <v>13952</v>
      </c>
    </row>
    <row r="9450" customFormat="false" ht="15" hidden="false" customHeight="true" outlineLevel="0" collapsed="false">
      <c r="A9450" s="1" t="n">
        <f aca="false">A5792</f>
        <v>4839</v>
      </c>
      <c r="C9450" s="1" t="str">
        <f aca="false">IF(H9450="",F9450,H9450)</f>
        <v>Prescott Airport</v>
      </c>
      <c r="D9450" s="1" t="n">
        <v>286</v>
      </c>
      <c r="E9450" s="1" t="s">
        <v>334</v>
      </c>
      <c r="F9450" s="5" t="s">
        <v>8808</v>
      </c>
      <c r="H9450" s="1"/>
      <c r="K9450" s="1" t="s">
        <v>13952</v>
      </c>
    </row>
    <row r="9451" customFormat="false" ht="15" hidden="false" customHeight="true" outlineLevel="0" collapsed="false">
      <c r="A9451" s="1" t="n">
        <f aca="false">MAX($A$2:$A9450)+1</f>
        <v>8437</v>
      </c>
      <c r="C9451" s="1" t="str">
        <f aca="false">IF(H9451="",F9451,H9451)</f>
        <v>Prescott Earu</v>
      </c>
      <c r="D9451" s="1" t="n">
        <v>286</v>
      </c>
      <c r="E9451" s="1" t="s">
        <v>334</v>
      </c>
      <c r="F9451" s="5" t="s">
        <v>13987</v>
      </c>
      <c r="H9451" s="1"/>
      <c r="K9451" s="1" t="s">
        <v>13952</v>
      </c>
    </row>
    <row r="9452" customFormat="false" ht="15" hidden="false" customHeight="true" outlineLevel="0" collapsed="false">
      <c r="A9452" s="1" t="n">
        <f aca="false">MAX($A$2:$A9451)+1</f>
        <v>8438</v>
      </c>
      <c r="C9452" s="1" t="str">
        <f aca="false">IF(H9452="",F9452,H9452)</f>
        <v>Red Rock</v>
      </c>
      <c r="D9452" s="1" t="n">
        <v>286</v>
      </c>
      <c r="E9452" s="1" t="s">
        <v>334</v>
      </c>
      <c r="F9452" s="5" t="s">
        <v>13988</v>
      </c>
      <c r="G9452" s="1" t="n">
        <v>60467</v>
      </c>
      <c r="H9452" s="1" t="s">
        <v>13988</v>
      </c>
      <c r="I9452" s="1" t="n">
        <v>803</v>
      </c>
      <c r="J9452" s="1" t="s">
        <v>326</v>
      </c>
    </row>
    <row r="9453" customFormat="false" ht="15" hidden="false" customHeight="true" outlineLevel="0" collapsed="false">
      <c r="A9453" s="1" t="n">
        <f aca="false">MAX($A$2:$A9452)+1</f>
        <v>8439</v>
      </c>
      <c r="C9453" s="1" t="str">
        <f aca="false">IF(H9453="",F9453,H9453)</f>
        <v>Scottsdale Covered Parking</v>
      </c>
      <c r="D9453" s="1" t="n">
        <v>286</v>
      </c>
      <c r="E9453" s="1" t="s">
        <v>334</v>
      </c>
      <c r="F9453" s="5" t="s">
        <v>13989</v>
      </c>
      <c r="H9453" s="1"/>
      <c r="K9453" s="1" t="s">
        <v>13952</v>
      </c>
    </row>
    <row r="9454" customFormat="false" ht="15" hidden="false" customHeight="true" outlineLevel="0" collapsed="false">
      <c r="A9454" s="1" t="n">
        <f aca="false">MAX($A$2:$A9453)+1</f>
        <v>8440</v>
      </c>
      <c r="C9454" s="1" t="str">
        <f aca="false">IF(H9454="",F9454,H9454)</f>
        <v>Solar Plants</v>
      </c>
      <c r="D9454" s="1" t="n">
        <v>286</v>
      </c>
      <c r="E9454" s="1" t="s">
        <v>334</v>
      </c>
      <c r="F9454" s="5" t="s">
        <v>13990</v>
      </c>
      <c r="H9454" s="1"/>
      <c r="K9454" s="1" t="s">
        <v>13952</v>
      </c>
    </row>
    <row r="9455" customFormat="false" ht="15" hidden="false" customHeight="true" outlineLevel="0" collapsed="false">
      <c r="A9455" s="1" t="n">
        <f aca="false">MAX($A$2:$A9454)+1</f>
        <v>8441</v>
      </c>
      <c r="C9455" s="1" t="str">
        <f aca="false">IF(H9455="",F9455,H9455)</f>
        <v>St Microelectronics Rooftop</v>
      </c>
      <c r="D9455" s="1" t="n">
        <v>286</v>
      </c>
      <c r="E9455" s="1" t="s">
        <v>334</v>
      </c>
      <c r="F9455" s="5" t="s">
        <v>13991</v>
      </c>
      <c r="H9455" s="1"/>
      <c r="K9455" s="1" t="s">
        <v>13952</v>
      </c>
    </row>
    <row r="9456" customFormat="false" ht="15" hidden="false" customHeight="true" outlineLevel="0" collapsed="false">
      <c r="A9456" s="1" t="n">
        <f aca="false">MAX($A$2:$A9455)+1</f>
        <v>8442</v>
      </c>
      <c r="C9456" s="1" t="str">
        <f aca="false">IF(H9456="",F9456,H9456)</f>
        <v>Star</v>
      </c>
      <c r="D9456" s="1" t="n">
        <v>286</v>
      </c>
      <c r="E9456" s="1" t="s">
        <v>334</v>
      </c>
      <c r="F9456" s="5" t="s">
        <v>13992</v>
      </c>
      <c r="H9456" s="1"/>
      <c r="K9456" s="1" t="s">
        <v>13952</v>
      </c>
    </row>
    <row r="9457" customFormat="false" ht="15" hidden="false" customHeight="true" outlineLevel="0" collapsed="false">
      <c r="A9457" s="1" t="n">
        <f aca="false">MAX($A$2:$A9456)+1</f>
        <v>8443</v>
      </c>
      <c r="C9457" s="1" t="str">
        <f aca="false">IF(H9457="",F9457,H9457)</f>
        <v>Tempe</v>
      </c>
      <c r="D9457" s="1" t="n">
        <v>286</v>
      </c>
      <c r="E9457" s="1" t="s">
        <v>334</v>
      </c>
      <c r="F9457" s="5" t="s">
        <v>13993</v>
      </c>
      <c r="H9457" s="1"/>
      <c r="K9457" s="1" t="s">
        <v>13952</v>
      </c>
    </row>
    <row r="9458" customFormat="false" ht="15" hidden="false" customHeight="true" outlineLevel="0" collapsed="false">
      <c r="A9458" s="1" t="n">
        <f aca="false">MAX($A$2:$A9457)+1</f>
        <v>8444</v>
      </c>
      <c r="C9458" s="1" t="str">
        <f aca="false">IF(H9458="",F9458,H9458)</f>
        <v>Total Solar Operation/Maintenance</v>
      </c>
      <c r="D9458" s="1" t="n">
        <v>286</v>
      </c>
      <c r="E9458" s="1" t="s">
        <v>334</v>
      </c>
      <c r="F9458" s="5" t="s">
        <v>1890</v>
      </c>
      <c r="H9458" s="1"/>
      <c r="K9458" s="1" t="s">
        <v>13952</v>
      </c>
    </row>
    <row r="9459" customFormat="false" ht="15" hidden="false" customHeight="true" outlineLevel="0" collapsed="false">
      <c r="A9459" s="1" t="n">
        <f aca="false">MAX($A$2:$A9458)+1</f>
        <v>8445</v>
      </c>
      <c r="C9459" s="1" t="str">
        <f aca="false">IF(H9459="",F9459,H9459)</f>
        <v>Us Airways Center</v>
      </c>
      <c r="D9459" s="1" t="n">
        <v>286</v>
      </c>
      <c r="E9459" s="1" t="s">
        <v>334</v>
      </c>
      <c r="F9459" s="5" t="s">
        <v>13994</v>
      </c>
      <c r="H9459" s="1"/>
      <c r="K9459" s="1" t="s">
        <v>13952</v>
      </c>
    </row>
    <row r="9460" customFormat="false" ht="15" hidden="false" customHeight="true" outlineLevel="0" collapsed="false">
      <c r="A9460" s="1" t="n">
        <f aca="false">A1073</f>
        <v>733</v>
      </c>
      <c r="C9460" s="1" t="str">
        <f aca="false">IF(H9460="",F9460,H9460)</f>
        <v>West Phoenix</v>
      </c>
      <c r="D9460" s="1" t="n">
        <v>286</v>
      </c>
      <c r="E9460" s="1" t="s">
        <v>334</v>
      </c>
      <c r="F9460" s="5" t="s">
        <v>1721</v>
      </c>
      <c r="H9460" s="1"/>
      <c r="K9460" s="1" t="s">
        <v>13952</v>
      </c>
    </row>
    <row r="9461" customFormat="false" ht="15" hidden="false" customHeight="true" outlineLevel="0" collapsed="false">
      <c r="A9461" s="1" t="n">
        <f aca="false">MAX($A$2:$A9460)+1</f>
        <v>8446</v>
      </c>
      <c r="C9461" s="1" t="str">
        <f aca="false">IF(H9461="",F9461,H9461)</f>
        <v>Yucca</v>
      </c>
      <c r="D9461" s="1" t="n">
        <v>286</v>
      </c>
      <c r="E9461" s="1" t="s">
        <v>334</v>
      </c>
      <c r="F9461" s="5" t="s">
        <v>2230</v>
      </c>
      <c r="H9461" s="1"/>
      <c r="K9461" s="1" t="s">
        <v>13952</v>
      </c>
    </row>
    <row r="9462" customFormat="false" ht="15" hidden="false" customHeight="true" outlineLevel="0" collapsed="false">
      <c r="A9462" s="1" t="n">
        <f aca="false">MAX($A$2:$A9461)+1</f>
        <v>8447</v>
      </c>
      <c r="C9462" s="1" t="str">
        <f aca="false">IF(H9462="",F9462,H9462)</f>
        <v>Yuma</v>
      </c>
      <c r="D9462" s="1" t="n">
        <v>286</v>
      </c>
      <c r="E9462" s="1" t="s">
        <v>334</v>
      </c>
      <c r="F9462" s="5" t="s">
        <v>13680</v>
      </c>
      <c r="H9462" s="1"/>
      <c r="K9462" s="1" t="s">
        <v>13952</v>
      </c>
    </row>
    <row r="9463" customFormat="false" ht="15" hidden="false" customHeight="true" outlineLevel="0" collapsed="false">
      <c r="A9463" s="1" t="n">
        <f aca="false">A1511</f>
        <v>1072</v>
      </c>
      <c r="C9463" s="1" t="str">
        <f aca="false">IF(H9463="",F9463,H9463)</f>
        <v>Bl England</v>
      </c>
      <c r="D9463" s="1" t="n">
        <v>292</v>
      </c>
      <c r="E9463" s="1" t="s">
        <v>2421</v>
      </c>
      <c r="F9463" s="5" t="s">
        <v>2422</v>
      </c>
      <c r="H9463" s="1"/>
      <c r="K9463" s="1" t="s">
        <v>13952</v>
      </c>
    </row>
    <row r="9464" customFormat="false" ht="15" hidden="false" customHeight="true" outlineLevel="0" collapsed="false">
      <c r="A9464" s="1" t="n">
        <f aca="false">A1583</f>
        <v>1094</v>
      </c>
      <c r="C9464" s="1" t="str">
        <f aca="false">IF(H9464="",F9464,H9464)</f>
        <v>Conemaugh</v>
      </c>
      <c r="D9464" s="1" t="n">
        <v>292</v>
      </c>
      <c r="E9464" s="1" t="s">
        <v>2421</v>
      </c>
      <c r="F9464" s="5" t="s">
        <v>2527</v>
      </c>
      <c r="H9464" s="1"/>
      <c r="K9464" s="1" t="s">
        <v>13952</v>
      </c>
    </row>
    <row r="9465" customFormat="false" ht="15" hidden="false" customHeight="true" outlineLevel="0" collapsed="false">
      <c r="A9465" s="1" t="n">
        <f aca="false">A1803</f>
        <v>1155</v>
      </c>
      <c r="C9465" s="1" t="str">
        <f aca="false">IF(H9465="",F9465,H9465)</f>
        <v>Keystone</v>
      </c>
      <c r="D9465" s="1" t="n">
        <v>292</v>
      </c>
      <c r="E9465" s="1" t="s">
        <v>2421</v>
      </c>
      <c r="F9465" s="5" t="s">
        <v>2842</v>
      </c>
      <c r="H9465" s="1"/>
      <c r="K9465" s="1" t="s">
        <v>13952</v>
      </c>
    </row>
    <row r="9466" customFormat="false" ht="15" hidden="false" customHeight="true" outlineLevel="0" collapsed="false">
      <c r="A9466" s="1" t="n">
        <f aca="false">MAX($A$2:$A9465)+1</f>
        <v>8448</v>
      </c>
      <c r="C9466" s="1" t="str">
        <f aca="false">IF(H9466="",F9466,H9466)</f>
        <v>Miscellaneous</v>
      </c>
      <c r="D9466" s="1" t="n">
        <v>292</v>
      </c>
      <c r="E9466" s="1" t="s">
        <v>2421</v>
      </c>
      <c r="F9466" s="5" t="s">
        <v>13995</v>
      </c>
      <c r="H9466" s="1"/>
      <c r="K9466" s="1" t="s">
        <v>13952</v>
      </c>
    </row>
    <row r="9467" customFormat="false" ht="15" hidden="false" customHeight="true" outlineLevel="0" collapsed="false">
      <c r="A9467" s="1" t="n">
        <f aca="false">MAX($A$2:$A9466)+1</f>
        <v>8449</v>
      </c>
      <c r="C9467" s="1" t="str">
        <f aca="false">IF(H9467="",F9467,H9467)</f>
        <v>Internal Combustion</v>
      </c>
      <c r="D9467" s="1" t="n">
        <v>158</v>
      </c>
      <c r="E9467" s="1" t="s">
        <v>13996</v>
      </c>
      <c r="F9467" s="5" t="s">
        <v>13997</v>
      </c>
      <c r="H9467" s="1"/>
      <c r="K9467" s="1" t="s">
        <v>13952</v>
      </c>
    </row>
    <row r="9468" customFormat="false" ht="15" hidden="false" customHeight="true" outlineLevel="0" collapsed="false">
      <c r="A9468" s="1" t="n">
        <f aca="false">MAX($A$2:$A9467)+1</f>
        <v>8450</v>
      </c>
      <c r="C9468" s="1" t="str">
        <f aca="false">IF(H9468="",F9468,H9468)</f>
        <v>Ferc Licensed Project No. 2380</v>
      </c>
      <c r="D9468" s="1" t="n">
        <v>160</v>
      </c>
      <c r="E9468" s="1" t="s">
        <v>2463</v>
      </c>
      <c r="F9468" s="5" t="s">
        <v>13998</v>
      </c>
      <c r="H9468" s="1"/>
      <c r="K9468" s="1" t="s">
        <v>13952</v>
      </c>
    </row>
    <row r="9469" customFormat="false" ht="15" hidden="false" customHeight="true" outlineLevel="0" collapsed="false">
      <c r="A9469" s="1" t="n">
        <f aca="false">MAX($A$2:$A9468)+1</f>
        <v>8451</v>
      </c>
      <c r="C9469" s="1" t="str">
        <f aca="false">IF(H9469="",F9469,H9469)</f>
        <v>Marshall Hydro</v>
      </c>
      <c r="D9469" s="1" t="n">
        <v>160</v>
      </c>
      <c r="E9469" s="1" t="s">
        <v>2463</v>
      </c>
      <c r="F9469" s="5" t="s">
        <v>13999</v>
      </c>
      <c r="H9469" s="1"/>
      <c r="K9469" s="1" t="s">
        <v>13952</v>
      </c>
    </row>
    <row r="9470" customFormat="false" ht="15" hidden="false" customHeight="true" outlineLevel="0" collapsed="false">
      <c r="A9470" s="1" t="n">
        <f aca="false">A757</f>
        <v>515</v>
      </c>
      <c r="C9470" s="1" t="str">
        <f aca="false">IF(H9470="",F9470,H9470)</f>
        <v>Roxboro</v>
      </c>
      <c r="D9470" s="1" t="n">
        <v>160</v>
      </c>
      <c r="E9470" s="1" t="s">
        <v>2463</v>
      </c>
      <c r="F9470" s="5" t="s">
        <v>1241</v>
      </c>
      <c r="H9470" s="1"/>
      <c r="K9470" s="1" t="s">
        <v>13952</v>
      </c>
    </row>
    <row r="9471" customFormat="false" ht="15" hidden="false" customHeight="true" outlineLevel="0" collapsed="false">
      <c r="A9471" s="1" t="n">
        <f aca="false">A900</f>
        <v>606</v>
      </c>
      <c r="C9471" s="1" t="str">
        <f aca="false">IF(H9471="",F9471,H9471)</f>
        <v>W. H. Weatherspoon</v>
      </c>
      <c r="D9471" s="1" t="n">
        <v>160</v>
      </c>
      <c r="E9471" s="1" t="s">
        <v>2463</v>
      </c>
      <c r="F9471" s="5" t="s">
        <v>3276</v>
      </c>
      <c r="H9471" s="1"/>
      <c r="K9471" s="1" t="s">
        <v>13952</v>
      </c>
    </row>
    <row r="9472" customFormat="false" ht="15" hidden="false" customHeight="true" outlineLevel="0" collapsed="false">
      <c r="A9472" s="1" t="n">
        <f aca="false">A2981</f>
        <v>2058</v>
      </c>
      <c r="C9472" s="1" t="str">
        <f aca="false">IF(H9472="",F9472,H9472)</f>
        <v>Dashville</v>
      </c>
      <c r="D9472" s="1" t="n">
        <v>246</v>
      </c>
      <c r="E9472" s="1" t="s">
        <v>412</v>
      </c>
      <c r="F9472" s="5" t="s">
        <v>4586</v>
      </c>
      <c r="H9472" s="1"/>
      <c r="K9472" s="1" t="s">
        <v>13952</v>
      </c>
    </row>
    <row r="9473" customFormat="false" ht="15" hidden="false" customHeight="true" outlineLevel="0" collapsed="false">
      <c r="A9473" s="1" t="n">
        <f aca="false">MAX($A$2:$A9472)+1</f>
        <v>8452</v>
      </c>
      <c r="C9473" s="1" t="str">
        <f aca="false">IF(H9473="",F9473,H9473)</f>
        <v>General</v>
      </c>
      <c r="D9473" s="1" t="n">
        <v>246</v>
      </c>
      <c r="E9473" s="1" t="s">
        <v>412</v>
      </c>
      <c r="F9473" s="5" t="s">
        <v>14000</v>
      </c>
      <c r="H9473" s="1"/>
      <c r="K9473" s="1" t="s">
        <v>13952</v>
      </c>
    </row>
    <row r="9474" customFormat="false" ht="15" hidden="false" customHeight="true" outlineLevel="0" collapsed="false">
      <c r="A9474" s="1" t="n">
        <f aca="false">MAX($A$2:$A9473)+1</f>
        <v>8453</v>
      </c>
      <c r="C9474" s="1" t="str">
        <f aca="false">IF(H9474="",F9474,H9474)</f>
        <v>Groveville Mills</v>
      </c>
      <c r="D9474" s="1" t="n">
        <v>246</v>
      </c>
      <c r="E9474" s="1" t="s">
        <v>412</v>
      </c>
      <c r="F9474" s="5" t="s">
        <v>14001</v>
      </c>
      <c r="H9474" s="1"/>
      <c r="K9474" s="1" t="s">
        <v>13952</v>
      </c>
    </row>
    <row r="9475" customFormat="false" ht="15" hidden="false" customHeight="true" outlineLevel="0" collapsed="false">
      <c r="A9475" s="1" t="n">
        <f aca="false">MAX($A$2:$A9474)+1</f>
        <v>8454</v>
      </c>
      <c r="C9475" s="1" t="str">
        <f aca="false">IF(H9475="",F9475,H9475)</f>
        <v>High Falls</v>
      </c>
      <c r="D9475" s="1" t="n">
        <v>246</v>
      </c>
      <c r="E9475" s="1" t="s">
        <v>412</v>
      </c>
      <c r="F9475" s="5" t="s">
        <v>2091</v>
      </c>
      <c r="H9475" s="1"/>
      <c r="K9475" s="1" t="s">
        <v>13952</v>
      </c>
    </row>
    <row r="9476" customFormat="false" ht="15" hidden="false" customHeight="true" outlineLevel="0" collapsed="false">
      <c r="A9476" s="1" t="n">
        <f aca="false">MAX($A$2:$A9475)+1</f>
        <v>8455</v>
      </c>
      <c r="C9476" s="1" t="str">
        <f aca="false">IF(H9476="",F9476,H9476)</f>
        <v>Neversink</v>
      </c>
      <c r="D9476" s="1" t="n">
        <v>246</v>
      </c>
      <c r="E9476" s="1" t="s">
        <v>412</v>
      </c>
      <c r="F9476" s="5" t="s">
        <v>2967</v>
      </c>
      <c r="H9476" s="1"/>
      <c r="K9476" s="1" t="s">
        <v>13952</v>
      </c>
    </row>
    <row r="9477" customFormat="false" ht="15" hidden="false" customHeight="true" outlineLevel="0" collapsed="false">
      <c r="A9477" s="1" t="n">
        <f aca="false">A2076</f>
        <v>1229</v>
      </c>
      <c r="C9477" s="1" t="str">
        <f aca="false">IF(H9477="",F9477,H9477)</f>
        <v>Sturgeon Pool</v>
      </c>
      <c r="D9477" s="1" t="n">
        <v>246</v>
      </c>
      <c r="E9477" s="1" t="s">
        <v>412</v>
      </c>
      <c r="F9477" s="5" t="s">
        <v>3210</v>
      </c>
      <c r="H9477" s="1"/>
      <c r="K9477" s="1" t="s">
        <v>13952</v>
      </c>
    </row>
    <row r="9478" customFormat="false" ht="15" hidden="false" customHeight="true" outlineLevel="0" collapsed="false">
      <c r="A9478" s="1" t="n">
        <f aca="false">MAX($A$2:$A9477)+1</f>
        <v>8456</v>
      </c>
      <c r="C9478" s="1" t="str">
        <f aca="false">IF(H9478="",F9478,H9478)</f>
        <v>West Coxsakie</v>
      </c>
      <c r="D9478" s="1" t="n">
        <v>246</v>
      </c>
      <c r="E9478" s="1" t="s">
        <v>412</v>
      </c>
      <c r="F9478" s="5" t="s">
        <v>3314</v>
      </c>
      <c r="H9478" s="1"/>
      <c r="K9478" s="1" t="s">
        <v>13952</v>
      </c>
    </row>
    <row r="9479" customFormat="false" ht="15" hidden="false" customHeight="true" outlineLevel="0" collapsed="false">
      <c r="A9479" s="1" t="n">
        <f aca="false">A3404</f>
        <v>2477</v>
      </c>
      <c r="C9479" s="1" t="str">
        <f aca="false">IF(H9479="",F9479,H9479)</f>
        <v>B.M. Davis</v>
      </c>
      <c r="D9479" s="1" t="n">
        <v>198</v>
      </c>
      <c r="E9479" s="1" t="s">
        <v>2991</v>
      </c>
      <c r="F9479" s="5" t="s">
        <v>14002</v>
      </c>
      <c r="H9479" s="1"/>
      <c r="K9479" s="1" t="s">
        <v>13952</v>
      </c>
    </row>
    <row r="9480" customFormat="false" ht="15" hidden="false" customHeight="true" outlineLevel="0" collapsed="false">
      <c r="A9480" s="1" t="n">
        <f aca="false">A3458</f>
        <v>2531</v>
      </c>
      <c r="C9480" s="1" t="str">
        <f aca="false">IF(H9480="",F9480,H9480)</f>
        <v>Coleto Creek</v>
      </c>
      <c r="D9480" s="1" t="n">
        <v>198</v>
      </c>
      <c r="E9480" s="1" t="s">
        <v>2991</v>
      </c>
      <c r="F9480" s="5" t="s">
        <v>5185</v>
      </c>
      <c r="H9480" s="1"/>
      <c r="K9480" s="1" t="s">
        <v>13952</v>
      </c>
    </row>
    <row r="9481" customFormat="false" ht="15" hidden="false" customHeight="true" outlineLevel="0" collapsed="false">
      <c r="A9481" s="1" t="n">
        <f aca="false">MAX($A$2:$A9480)+1</f>
        <v>8457</v>
      </c>
      <c r="C9481" s="1" t="str">
        <f aca="false">IF(H9481="",F9481,H9481)</f>
        <v>E S Joslin</v>
      </c>
      <c r="D9481" s="1" t="n">
        <v>198</v>
      </c>
      <c r="E9481" s="1" t="s">
        <v>2991</v>
      </c>
      <c r="F9481" s="5" t="s">
        <v>14003</v>
      </c>
      <c r="G9481" s="1" t="n">
        <v>3436</v>
      </c>
      <c r="H9481" s="1" t="s">
        <v>14004</v>
      </c>
      <c r="I9481" s="1" t="n">
        <v>50053</v>
      </c>
      <c r="J9481" s="1" t="s">
        <v>14005</v>
      </c>
    </row>
    <row r="9482" customFormat="false" ht="15" hidden="false" customHeight="true" outlineLevel="0" collapsed="false">
      <c r="A9482" s="1" t="n">
        <f aca="false">A3242</f>
        <v>2317</v>
      </c>
      <c r="C9482" s="1" t="str">
        <f aca="false">IF(H9482="",F9482,H9482)</f>
        <v>Eagle Pass Hydro</v>
      </c>
      <c r="D9482" s="1" t="n">
        <v>198</v>
      </c>
      <c r="E9482" s="1" t="s">
        <v>2991</v>
      </c>
      <c r="F9482" s="5" t="s">
        <v>14006</v>
      </c>
      <c r="H9482" s="1"/>
      <c r="K9482" s="1" t="s">
        <v>13952</v>
      </c>
    </row>
    <row r="9483" customFormat="false" ht="15" hidden="false" customHeight="true" outlineLevel="0" collapsed="false">
      <c r="A9483" s="1" t="n">
        <f aca="false">MAX($A$2:$A9482)+1</f>
        <v>8458</v>
      </c>
      <c r="C9483" s="1" t="str">
        <f aca="false">IF(H9483="",F9483,H9483)</f>
        <v>J.L. Bates</v>
      </c>
      <c r="D9483" s="1" t="n">
        <v>198</v>
      </c>
      <c r="E9483" s="1" t="s">
        <v>2991</v>
      </c>
      <c r="F9483" s="5" t="s">
        <v>14007</v>
      </c>
      <c r="H9483" s="1"/>
      <c r="K9483" s="1" t="s">
        <v>13952</v>
      </c>
    </row>
    <row r="9484" customFormat="false" ht="15" hidden="false" customHeight="true" outlineLevel="0" collapsed="false">
      <c r="A9484" s="1" t="n">
        <f aca="false">A8948</f>
        <v>7965</v>
      </c>
      <c r="C9484" s="1" t="str">
        <f aca="false">IF(H9484="",F9484,H9484)</f>
        <v>La Palma #4, #5, #6</v>
      </c>
      <c r="D9484" s="1" t="n">
        <v>198</v>
      </c>
      <c r="E9484" s="1" t="s">
        <v>2991</v>
      </c>
      <c r="F9484" s="5" t="s">
        <v>14008</v>
      </c>
      <c r="H9484" s="1"/>
      <c r="K9484" s="1" t="s">
        <v>13952</v>
      </c>
    </row>
    <row r="9485" customFormat="false" ht="15" hidden="false" customHeight="true" outlineLevel="0" collapsed="false">
      <c r="A9485" s="1" t="n">
        <f aca="false">A8948</f>
        <v>7965</v>
      </c>
      <c r="C9485" s="1" t="str">
        <f aca="false">IF(H9485="",F9485,H9485)</f>
        <v>La Palma #7</v>
      </c>
      <c r="D9485" s="1" t="n">
        <v>198</v>
      </c>
      <c r="E9485" s="1" t="s">
        <v>2991</v>
      </c>
      <c r="F9485" s="5" t="s">
        <v>14009</v>
      </c>
      <c r="H9485" s="1"/>
      <c r="K9485" s="1" t="s">
        <v>13952</v>
      </c>
    </row>
    <row r="9486" customFormat="false" ht="15" hidden="false" customHeight="true" outlineLevel="0" collapsed="false">
      <c r="A9486" s="1" t="n">
        <f aca="false">MAX($A$2:$A9485)+1</f>
        <v>8459</v>
      </c>
      <c r="C9486" s="1" t="str">
        <f aca="false">IF(H9486="",F9486,H9486)</f>
        <v>Laredo</v>
      </c>
      <c r="D9486" s="1" t="n">
        <v>198</v>
      </c>
      <c r="E9486" s="1" t="s">
        <v>2991</v>
      </c>
      <c r="F9486" s="5" t="s">
        <v>4906</v>
      </c>
      <c r="H9486" s="1"/>
      <c r="K9486" s="1" t="s">
        <v>13952</v>
      </c>
    </row>
    <row r="9487" customFormat="false" ht="15" hidden="false" customHeight="true" outlineLevel="0" collapsed="false">
      <c r="A9487" s="1" t="n">
        <f aca="false">A8545</f>
        <v>7576</v>
      </c>
      <c r="C9487" s="1" t="str">
        <f aca="false">IF(H9487="",F9487,H9487)</f>
        <v>Lon C. Hill</v>
      </c>
      <c r="D9487" s="1" t="n">
        <v>198</v>
      </c>
      <c r="E9487" s="1" t="s">
        <v>2991</v>
      </c>
      <c r="F9487" s="5" t="s">
        <v>14010</v>
      </c>
      <c r="H9487" s="1"/>
      <c r="K9487" s="1" t="s">
        <v>13952</v>
      </c>
    </row>
    <row r="9488" customFormat="false" ht="15" hidden="false" customHeight="true" outlineLevel="0" collapsed="false">
      <c r="A9488" s="1" t="n">
        <f aca="false">MAX($A$2:$A9487)+1</f>
        <v>8460</v>
      </c>
      <c r="C9488" s="1" t="str">
        <f aca="false">IF(H9488="",F9488,H9488)</f>
        <v>Nueces Bay</v>
      </c>
      <c r="D9488" s="1" t="n">
        <v>198</v>
      </c>
      <c r="E9488" s="1" t="s">
        <v>2991</v>
      </c>
      <c r="F9488" s="5" t="s">
        <v>4908</v>
      </c>
      <c r="H9488" s="1"/>
      <c r="K9488" s="1" t="s">
        <v>13952</v>
      </c>
    </row>
    <row r="9489" customFormat="false" ht="15" hidden="false" customHeight="true" outlineLevel="0" collapsed="false">
      <c r="A9489" s="1" t="n">
        <f aca="false">MAX($A$2:$A9488)+1</f>
        <v>8461</v>
      </c>
      <c r="C9489" s="1" t="str">
        <f aca="false">IF(H9489="",F9489,H9489)</f>
        <v>Victoria</v>
      </c>
      <c r="D9489" s="1" t="n">
        <v>198</v>
      </c>
      <c r="E9489" s="1" t="s">
        <v>2991</v>
      </c>
      <c r="F9489" s="5" t="s">
        <v>2290</v>
      </c>
      <c r="H9489" s="1"/>
      <c r="K9489" s="1" t="s">
        <v>13952</v>
      </c>
    </row>
    <row r="9490" customFormat="false" ht="15" hidden="false" customHeight="true" outlineLevel="0" collapsed="false">
      <c r="A9490" s="1" t="n">
        <f aca="false">MAX($A$2:$A9489)+1</f>
        <v>8462</v>
      </c>
      <c r="C9490" s="1" t="str">
        <f aca="false">IF(H9490="",F9490,H9490)</f>
        <v>Arnold Falls</v>
      </c>
      <c r="D9490" s="1" t="n">
        <v>405</v>
      </c>
      <c r="E9490" s="1" t="s">
        <v>2363</v>
      </c>
      <c r="F9490" s="5" t="s">
        <v>14011</v>
      </c>
      <c r="H9490" s="1"/>
      <c r="K9490" s="1" t="s">
        <v>13952</v>
      </c>
    </row>
    <row r="9491" customFormat="false" ht="15" hidden="false" customHeight="true" outlineLevel="0" collapsed="false">
      <c r="A9491" s="1" t="n">
        <f aca="false">A9490</f>
        <v>8462</v>
      </c>
      <c r="C9491" s="1" t="str">
        <f aca="false">IF(H9491="",F9491,H9491)</f>
        <v>Arnold Falls                    2399</v>
      </c>
      <c r="D9491" s="1" t="n">
        <v>405</v>
      </c>
      <c r="E9491" s="1" t="s">
        <v>2363</v>
      </c>
      <c r="F9491" s="5" t="s">
        <v>14012</v>
      </c>
      <c r="H9491" s="1"/>
      <c r="K9491" s="1" t="s">
        <v>13952</v>
      </c>
    </row>
    <row r="9492" customFormat="false" ht="15" hidden="false" customHeight="true" outlineLevel="0" collapsed="false">
      <c r="A9492" s="1" t="n">
        <f aca="false">A3544</f>
        <v>2615</v>
      </c>
      <c r="C9492" s="1" t="str">
        <f aca="false">IF(H9492="",F9492,H9492)</f>
        <v>Carver Falls</v>
      </c>
      <c r="D9492" s="1" t="n">
        <v>405</v>
      </c>
      <c r="E9492" s="1" t="s">
        <v>2363</v>
      </c>
      <c r="F9492" s="5" t="s">
        <v>5287</v>
      </c>
      <c r="H9492" s="1"/>
      <c r="K9492" s="1" t="s">
        <v>13952</v>
      </c>
    </row>
    <row r="9493" customFormat="false" ht="15" hidden="false" customHeight="true" outlineLevel="0" collapsed="false">
      <c r="A9493" s="1" t="n">
        <f aca="false">A3544</f>
        <v>2615</v>
      </c>
      <c r="C9493" s="1" t="str">
        <f aca="false">IF(H9493="",F9493,H9493)</f>
        <v>Carver Falls                 11475</v>
      </c>
      <c r="D9493" s="1" t="n">
        <v>405</v>
      </c>
      <c r="E9493" s="1" t="s">
        <v>2363</v>
      </c>
      <c r="F9493" s="5" t="s">
        <v>14013</v>
      </c>
      <c r="H9493" s="1"/>
      <c r="K9493" s="1" t="s">
        <v>13952</v>
      </c>
    </row>
    <row r="9494" customFormat="false" ht="15" hidden="false" customHeight="true" outlineLevel="0" collapsed="false">
      <c r="A9494" s="1" t="n">
        <f aca="false">A3301</f>
        <v>2376</v>
      </c>
      <c r="C9494" s="1" t="str">
        <f aca="false">IF(H9494="",F9494,H9494)</f>
        <v>Cavendish</v>
      </c>
      <c r="D9494" s="1" t="n">
        <v>405</v>
      </c>
      <c r="E9494" s="1" t="s">
        <v>2363</v>
      </c>
      <c r="F9494" s="5" t="s">
        <v>4986</v>
      </c>
      <c r="H9494" s="1"/>
      <c r="K9494" s="1" t="s">
        <v>13952</v>
      </c>
    </row>
    <row r="9495" customFormat="false" ht="15" hidden="false" customHeight="true" outlineLevel="0" collapsed="false">
      <c r="A9495" s="1" t="n">
        <f aca="false">A3301</f>
        <v>2376</v>
      </c>
      <c r="C9495" s="1" t="str">
        <f aca="false">IF(H9495="",F9495,H9495)</f>
        <v>Cavendish                     2489</v>
      </c>
      <c r="D9495" s="1" t="n">
        <v>405</v>
      </c>
      <c r="E9495" s="1" t="s">
        <v>2363</v>
      </c>
      <c r="F9495" s="5" t="s">
        <v>14014</v>
      </c>
      <c r="H9495" s="1"/>
      <c r="K9495" s="1" t="s">
        <v>13952</v>
      </c>
    </row>
    <row r="9496" customFormat="false" ht="15" hidden="false" customHeight="true" outlineLevel="0" collapsed="false">
      <c r="A9496" s="1" t="n">
        <f aca="false">MAX($A$2:$A9495)+1</f>
        <v>8463</v>
      </c>
      <c r="C9496" s="1" t="str">
        <f aca="false">IF(H9496="",F9496,H9496)</f>
        <v>Center Rutland</v>
      </c>
      <c r="D9496" s="1" t="n">
        <v>405</v>
      </c>
      <c r="E9496" s="1" t="s">
        <v>2363</v>
      </c>
      <c r="F9496" s="5" t="s">
        <v>14015</v>
      </c>
      <c r="H9496" s="1"/>
      <c r="K9496" s="1" t="s">
        <v>13952</v>
      </c>
    </row>
    <row r="9497" customFormat="false" ht="15" hidden="false" customHeight="true" outlineLevel="0" collapsed="false">
      <c r="A9497" s="1" t="n">
        <f aca="false">A3302</f>
        <v>2377</v>
      </c>
      <c r="C9497" s="1" t="str">
        <f aca="false">IF(H9497="",F9497,H9497)</f>
        <v>Clark Falls</v>
      </c>
      <c r="D9497" s="1" t="n">
        <v>405</v>
      </c>
      <c r="E9497" s="1" t="s">
        <v>2363</v>
      </c>
      <c r="F9497" s="5" t="s">
        <v>4987</v>
      </c>
      <c r="H9497" s="1"/>
      <c r="K9497" s="1" t="s">
        <v>13952</v>
      </c>
    </row>
    <row r="9498" customFormat="false" ht="15" hidden="false" customHeight="true" outlineLevel="0" collapsed="false">
      <c r="A9498" s="1" t="n">
        <f aca="false">A3302</f>
        <v>2377</v>
      </c>
      <c r="C9498" s="1" t="str">
        <f aca="false">IF(H9498="",F9498,H9498)</f>
        <v>Clark Falls                       2205</v>
      </c>
      <c r="D9498" s="1" t="n">
        <v>405</v>
      </c>
      <c r="E9498" s="1" t="s">
        <v>2363</v>
      </c>
      <c r="F9498" s="5" t="s">
        <v>14016</v>
      </c>
      <c r="H9498" s="1"/>
      <c r="K9498" s="1" t="s">
        <v>13952</v>
      </c>
    </row>
    <row r="9499" customFormat="false" ht="15" hidden="false" customHeight="true" outlineLevel="0" collapsed="false">
      <c r="A9499" s="1" t="n">
        <f aca="false">A2487</f>
        <v>1566</v>
      </c>
      <c r="C9499" s="1" t="str">
        <f aca="false">IF(H9499="",F9499,H9499)</f>
        <v>East Barnet</v>
      </c>
      <c r="D9499" s="1" t="n">
        <v>405</v>
      </c>
      <c r="E9499" s="1" t="s">
        <v>2363</v>
      </c>
      <c r="F9499" s="5" t="s">
        <v>3771</v>
      </c>
      <c r="H9499" s="1"/>
      <c r="K9499" s="1" t="s">
        <v>13952</v>
      </c>
    </row>
    <row r="9500" customFormat="false" ht="15" hidden="false" customHeight="true" outlineLevel="0" collapsed="false">
      <c r="A9500" s="1" t="n">
        <f aca="false">A2487</f>
        <v>1566</v>
      </c>
      <c r="C9500" s="1" t="str">
        <f aca="false">IF(H9500="",F9500,H9500)</f>
        <v>East Barnet                     3051</v>
      </c>
      <c r="D9500" s="1" t="n">
        <v>405</v>
      </c>
      <c r="E9500" s="1" t="s">
        <v>2363</v>
      </c>
      <c r="F9500" s="5" t="s">
        <v>14017</v>
      </c>
      <c r="H9500" s="1"/>
      <c r="K9500" s="1" t="s">
        <v>13952</v>
      </c>
    </row>
    <row r="9501" customFormat="false" ht="15" hidden="false" customHeight="true" outlineLevel="0" collapsed="false">
      <c r="A9501" s="1" t="n">
        <f aca="false">A3303</f>
        <v>2378</v>
      </c>
      <c r="C9501" s="1" t="str">
        <f aca="false">IF(H9501="",F9501,H9501)</f>
        <v>Fairfax</v>
      </c>
      <c r="D9501" s="1" t="n">
        <v>405</v>
      </c>
      <c r="E9501" s="1" t="s">
        <v>2363</v>
      </c>
      <c r="F9501" s="5" t="s">
        <v>4316</v>
      </c>
      <c r="H9501" s="1"/>
      <c r="K9501" s="1" t="s">
        <v>13952</v>
      </c>
    </row>
    <row r="9502" customFormat="false" ht="15" hidden="false" customHeight="true" outlineLevel="0" collapsed="false">
      <c r="A9502" s="1" t="n">
        <f aca="false">A3303</f>
        <v>2378</v>
      </c>
      <c r="C9502" s="1" t="str">
        <f aca="false">IF(H9502="",F9502,H9502)</f>
        <v>Fairfax                            2205</v>
      </c>
      <c r="D9502" s="1" t="n">
        <v>405</v>
      </c>
      <c r="E9502" s="1" t="s">
        <v>2363</v>
      </c>
      <c r="F9502" s="5" t="s">
        <v>14018</v>
      </c>
      <c r="H9502" s="1"/>
      <c r="K9502" s="1" t="s">
        <v>13952</v>
      </c>
    </row>
    <row r="9503" customFormat="false" ht="15" hidden="false" customHeight="true" outlineLevel="0" collapsed="false">
      <c r="A9503" s="1" t="n">
        <f aca="false">MAX($A$2:$A9502)+1</f>
        <v>8464</v>
      </c>
      <c r="C9503" s="1" t="str">
        <f aca="false">IF(H9503="",F9503,H9503)</f>
        <v>Gage</v>
      </c>
      <c r="D9503" s="1" t="n">
        <v>405</v>
      </c>
      <c r="E9503" s="1" t="s">
        <v>2363</v>
      </c>
      <c r="F9503" s="5" t="s">
        <v>14019</v>
      </c>
      <c r="H9503" s="1"/>
      <c r="K9503" s="1" t="s">
        <v>13952</v>
      </c>
    </row>
    <row r="9504" customFormat="false" ht="15" hidden="false" customHeight="true" outlineLevel="0" collapsed="false">
      <c r="A9504" s="1" t="n">
        <f aca="false">A9503</f>
        <v>8464</v>
      </c>
      <c r="C9504" s="1" t="str">
        <f aca="false">IF(H9504="",F9504,H9504)</f>
        <v>Gage                              2397</v>
      </c>
      <c r="D9504" s="1" t="n">
        <v>405</v>
      </c>
      <c r="E9504" s="1" t="s">
        <v>2363</v>
      </c>
      <c r="F9504" s="5" t="s">
        <v>14020</v>
      </c>
      <c r="H9504" s="1"/>
      <c r="K9504" s="1" t="s">
        <v>13952</v>
      </c>
    </row>
    <row r="9505" customFormat="false" ht="15" hidden="false" customHeight="true" outlineLevel="0" collapsed="false">
      <c r="A9505" s="1" t="n">
        <f aca="false">MAX($A$2:$A9504)+1</f>
        <v>8465</v>
      </c>
      <c r="C9505" s="1" t="str">
        <f aca="false">IF(H9505="",F9505,H9505)</f>
        <v>Glen</v>
      </c>
      <c r="D9505" s="1" t="n">
        <v>405</v>
      </c>
      <c r="E9505" s="1" t="s">
        <v>2363</v>
      </c>
      <c r="F9505" s="5" t="s">
        <v>4989</v>
      </c>
      <c r="H9505" s="1"/>
      <c r="K9505" s="1" t="s">
        <v>13952</v>
      </c>
    </row>
    <row r="9506" customFormat="false" ht="15" hidden="false" customHeight="true" outlineLevel="0" collapsed="false">
      <c r="A9506" s="1" t="n">
        <f aca="false">MAX($A$2:$A9505)+1</f>
        <v>8466</v>
      </c>
      <c r="C9506" s="1" t="str">
        <f aca="false">IF(H9506="",F9506,H9506)</f>
        <v>Middlebury Lower</v>
      </c>
      <c r="D9506" s="1" t="n">
        <v>405</v>
      </c>
      <c r="E9506" s="1" t="s">
        <v>2363</v>
      </c>
      <c r="F9506" s="5" t="s">
        <v>14021</v>
      </c>
      <c r="H9506" s="1"/>
      <c r="K9506" s="1" t="s">
        <v>13952</v>
      </c>
    </row>
    <row r="9507" customFormat="false" ht="15" hidden="false" customHeight="true" outlineLevel="0" collapsed="false">
      <c r="A9507" s="1" t="n">
        <f aca="false">A9506</f>
        <v>8466</v>
      </c>
      <c r="C9507" s="1" t="str">
        <f aca="false">IF(H9507="",F9507,H9507)</f>
        <v>Middlebury Lower          2737</v>
      </c>
      <c r="D9507" s="1" t="n">
        <v>405</v>
      </c>
      <c r="E9507" s="1" t="s">
        <v>2363</v>
      </c>
      <c r="F9507" s="5" t="s">
        <v>14022</v>
      </c>
      <c r="H9507" s="1"/>
      <c r="K9507" s="1" t="s">
        <v>13952</v>
      </c>
    </row>
    <row r="9508" customFormat="false" ht="15" hidden="false" customHeight="true" outlineLevel="0" collapsed="false">
      <c r="A9508" s="1" t="n">
        <f aca="false">MAX($A$2:$A9507)+1</f>
        <v>8467</v>
      </c>
      <c r="C9508" s="1" t="str">
        <f aca="false">IF(H9508="",F9508,H9508)</f>
        <v>Passumpsic</v>
      </c>
      <c r="D9508" s="1" t="n">
        <v>405</v>
      </c>
      <c r="E9508" s="1" t="s">
        <v>2363</v>
      </c>
      <c r="F9508" s="5" t="s">
        <v>14023</v>
      </c>
      <c r="H9508" s="1"/>
      <c r="K9508" s="1" t="s">
        <v>13952</v>
      </c>
    </row>
    <row r="9509" customFormat="false" ht="15" hidden="false" customHeight="true" outlineLevel="0" collapsed="false">
      <c r="A9509" s="1" t="n">
        <f aca="false">A9508</f>
        <v>8467</v>
      </c>
      <c r="C9509" s="1" t="str">
        <f aca="false">IF(H9509="",F9509,H9509)</f>
        <v>Passumpsic                    2400</v>
      </c>
      <c r="D9509" s="1" t="n">
        <v>405</v>
      </c>
      <c r="E9509" s="1" t="s">
        <v>2363</v>
      </c>
      <c r="F9509" s="5" t="s">
        <v>14024</v>
      </c>
      <c r="H9509" s="1"/>
      <c r="K9509" s="1" t="s">
        <v>13952</v>
      </c>
    </row>
    <row r="9510" customFormat="false" ht="15" hidden="false" customHeight="true" outlineLevel="0" collapsed="false">
      <c r="A9510" s="1" t="n">
        <f aca="false">MAX($A$2:$A9509)+1</f>
        <v>8468</v>
      </c>
      <c r="C9510" s="1" t="str">
        <f aca="false">IF(H9510="",F9510,H9510)</f>
        <v>Patch</v>
      </c>
      <c r="D9510" s="1" t="n">
        <v>405</v>
      </c>
      <c r="E9510" s="1" t="s">
        <v>2363</v>
      </c>
      <c r="F9510" s="5" t="s">
        <v>14025</v>
      </c>
      <c r="H9510" s="1"/>
      <c r="K9510" s="1" t="s">
        <v>13952</v>
      </c>
    </row>
    <row r="9511" customFormat="false" ht="15" hidden="false" customHeight="true" outlineLevel="0" collapsed="false">
      <c r="A9511" s="1" t="n">
        <f aca="false">MAX($A$2:$A9510)+1</f>
        <v>8469</v>
      </c>
      <c r="C9511" s="1" t="str">
        <f aca="false">IF(H9511="",F9511,H9511)</f>
        <v>Pierce Mills</v>
      </c>
      <c r="D9511" s="1" t="n">
        <v>405</v>
      </c>
      <c r="E9511" s="1" t="s">
        <v>2363</v>
      </c>
      <c r="F9511" s="5" t="s">
        <v>14026</v>
      </c>
      <c r="H9511" s="1"/>
      <c r="K9511" s="1" t="s">
        <v>13952</v>
      </c>
    </row>
    <row r="9512" customFormat="false" ht="15" hidden="false" customHeight="true" outlineLevel="0" collapsed="false">
      <c r="A9512" s="1" t="n">
        <f aca="false">A9511</f>
        <v>8469</v>
      </c>
      <c r="C9512" s="1" t="str">
        <f aca="false">IF(H9512="",F9512,H9512)</f>
        <v>Pierce Mills                      2396</v>
      </c>
      <c r="D9512" s="1" t="n">
        <v>405</v>
      </c>
      <c r="E9512" s="1" t="s">
        <v>2363</v>
      </c>
      <c r="F9512" s="5" t="s">
        <v>14027</v>
      </c>
      <c r="H9512" s="1"/>
      <c r="K9512" s="1" t="s">
        <v>13952</v>
      </c>
    </row>
    <row r="9513" customFormat="false" ht="15" hidden="false" customHeight="true" outlineLevel="0" collapsed="false">
      <c r="A9513" s="1" t="n">
        <f aca="false">A3306</f>
        <v>2381</v>
      </c>
      <c r="C9513" s="1" t="str">
        <f aca="false">IF(H9513="",F9513,H9513)</f>
        <v>Pittsford</v>
      </c>
      <c r="D9513" s="1" t="n">
        <v>405</v>
      </c>
      <c r="E9513" s="1" t="s">
        <v>2363</v>
      </c>
      <c r="F9513" s="5" t="s">
        <v>4991</v>
      </c>
      <c r="H9513" s="1"/>
      <c r="K9513" s="1" t="s">
        <v>13952</v>
      </c>
    </row>
    <row r="9514" customFormat="false" ht="15" hidden="false" customHeight="true" outlineLevel="0" collapsed="false">
      <c r="A9514" s="1" t="n">
        <f aca="false">A3307</f>
        <v>2382</v>
      </c>
      <c r="C9514" s="1" t="str">
        <f aca="false">IF(H9514="",F9514,H9514)</f>
        <v>Salisbury</v>
      </c>
      <c r="D9514" s="1" t="n">
        <v>405</v>
      </c>
      <c r="E9514" s="1" t="s">
        <v>2363</v>
      </c>
      <c r="F9514" s="5" t="s">
        <v>4992</v>
      </c>
      <c r="H9514" s="1"/>
      <c r="K9514" s="1" t="s">
        <v>13952</v>
      </c>
    </row>
    <row r="9515" customFormat="false" ht="15" hidden="false" customHeight="true" outlineLevel="0" collapsed="false">
      <c r="A9515" s="1" t="n">
        <f aca="false">A3308</f>
        <v>2383</v>
      </c>
      <c r="C9515" s="1" t="str">
        <f aca="false">IF(H9515="",F9515,H9515)</f>
        <v>Silver Lake</v>
      </c>
      <c r="D9515" s="1" t="n">
        <v>405</v>
      </c>
      <c r="E9515" s="1" t="s">
        <v>2363</v>
      </c>
      <c r="F9515" s="5" t="s">
        <v>4365</v>
      </c>
      <c r="H9515" s="1"/>
      <c r="K9515" s="1" t="s">
        <v>13952</v>
      </c>
    </row>
    <row r="9516" customFormat="false" ht="15" hidden="false" customHeight="true" outlineLevel="0" collapsed="false">
      <c r="A9516" s="1" t="n">
        <f aca="false">A3308</f>
        <v>2383</v>
      </c>
      <c r="C9516" s="1" t="str">
        <f aca="false">IF(H9516="",F9516,H9516)</f>
        <v>Silver Lake                   11478</v>
      </c>
      <c r="D9516" s="1" t="n">
        <v>405</v>
      </c>
      <c r="E9516" s="1" t="s">
        <v>2363</v>
      </c>
      <c r="F9516" s="5" t="s">
        <v>14028</v>
      </c>
      <c r="H9516" s="1"/>
      <c r="K9516" s="1" t="s">
        <v>13952</v>
      </c>
    </row>
    <row r="9517" customFormat="false" ht="15" hidden="false" customHeight="true" outlineLevel="0" collapsed="false">
      <c r="A9517" s="1" t="n">
        <f aca="false">A3300</f>
        <v>2375</v>
      </c>
      <c r="C9517" s="1" t="str">
        <f aca="false">IF(H9517="",F9517,H9517)</f>
        <v>Smith</v>
      </c>
      <c r="D9517" s="1" t="n">
        <v>405</v>
      </c>
      <c r="E9517" s="1" t="s">
        <v>2363</v>
      </c>
      <c r="F9517" s="5" t="s">
        <v>1388</v>
      </c>
      <c r="H9517" s="1"/>
      <c r="K9517" s="1" t="s">
        <v>13952</v>
      </c>
    </row>
    <row r="9518" customFormat="false" ht="15" hidden="false" customHeight="true" outlineLevel="0" collapsed="false">
      <c r="A9518" s="1" t="n">
        <f aca="false">A3300</f>
        <v>2375</v>
      </c>
      <c r="C9518" s="1" t="str">
        <f aca="false">IF(H9518="",F9518,H9518)</f>
        <v>Smith                               2488</v>
      </c>
      <c r="D9518" s="1" t="n">
        <v>405</v>
      </c>
      <c r="E9518" s="1" t="s">
        <v>2363</v>
      </c>
      <c r="F9518" s="5" t="s">
        <v>14029</v>
      </c>
      <c r="H9518" s="1"/>
      <c r="K9518" s="1" t="s">
        <v>13952</v>
      </c>
    </row>
    <row r="9519" customFormat="false" ht="15" hidden="false" customHeight="true" outlineLevel="0" collapsed="false">
      <c r="A9519" s="1" t="n">
        <f aca="false">A8159</f>
        <v>7192</v>
      </c>
      <c r="C9519" s="1" t="str">
        <f aca="false">IF(H9519="",F9519,H9519)</f>
        <v>St. Albans</v>
      </c>
      <c r="D9519" s="1" t="n">
        <v>405</v>
      </c>
      <c r="E9519" s="1" t="s">
        <v>2363</v>
      </c>
      <c r="F9519" s="5" t="s">
        <v>14030</v>
      </c>
      <c r="H9519" s="1"/>
      <c r="K9519" s="1" t="s">
        <v>13952</v>
      </c>
    </row>
    <row r="9520" customFormat="false" ht="15" hidden="false" customHeight="true" outlineLevel="0" collapsed="false">
      <c r="A9520" s="1" t="n">
        <f aca="false">MAX($A$2:$A9519)+1</f>
        <v>8470</v>
      </c>
      <c r="C9520" s="1" t="str">
        <f aca="false">IF(H9520="",F9520,H9520)</f>
        <v>Taftsville</v>
      </c>
      <c r="D9520" s="1" t="n">
        <v>405</v>
      </c>
      <c r="E9520" s="1" t="s">
        <v>2363</v>
      </c>
      <c r="F9520" s="5" t="s">
        <v>14031</v>
      </c>
      <c r="H9520" s="1"/>
      <c r="K9520" s="1" t="s">
        <v>13952</v>
      </c>
    </row>
    <row r="9521" customFormat="false" ht="15" hidden="false" customHeight="true" outlineLevel="0" collapsed="false">
      <c r="A9521" s="1" t="n">
        <f aca="false">A9520</f>
        <v>8470</v>
      </c>
      <c r="C9521" s="1" t="str">
        <f aca="false">IF(H9521="",F9521,H9521)</f>
        <v>Taftsville                         2490</v>
      </c>
      <c r="D9521" s="1" t="n">
        <v>405</v>
      </c>
      <c r="E9521" s="1" t="s">
        <v>2363</v>
      </c>
      <c r="F9521" s="5" t="s">
        <v>14032</v>
      </c>
      <c r="H9521" s="1"/>
      <c r="K9521" s="1" t="s">
        <v>13952</v>
      </c>
    </row>
    <row r="9522" customFormat="false" ht="15" hidden="false" customHeight="true" outlineLevel="0" collapsed="false">
      <c r="A9522" s="1" t="n">
        <f aca="false">A3309</f>
        <v>2384</v>
      </c>
      <c r="C9522" s="1" t="str">
        <f aca="false">IF(H9522="",F9522,H9522)</f>
        <v>Weybridge</v>
      </c>
      <c r="D9522" s="1" t="n">
        <v>405</v>
      </c>
      <c r="E9522" s="1" t="s">
        <v>2363</v>
      </c>
      <c r="F9522" s="5" t="s">
        <v>4994</v>
      </c>
      <c r="H9522" s="1"/>
      <c r="K9522" s="1" t="s">
        <v>13952</v>
      </c>
    </row>
    <row r="9523" customFormat="false" ht="15" hidden="false" customHeight="true" outlineLevel="0" collapsed="false">
      <c r="A9523" s="1" t="n">
        <f aca="false">A9522</f>
        <v>2384</v>
      </c>
      <c r="C9523" s="1" t="str">
        <f aca="false">IF(H9523="",F9523,H9523)</f>
        <v>Weybridge                    2731</v>
      </c>
      <c r="D9523" s="1" t="n">
        <v>405</v>
      </c>
      <c r="E9523" s="1" t="s">
        <v>2363</v>
      </c>
      <c r="F9523" s="5" t="s">
        <v>14033</v>
      </c>
      <c r="H9523" s="1"/>
      <c r="K9523" s="1" t="s">
        <v>13952</v>
      </c>
    </row>
    <row r="9524" customFormat="false" ht="15" hidden="false" customHeight="true" outlineLevel="0" collapsed="false">
      <c r="A9524" s="1" t="n">
        <f aca="false">MAX($A$2:$A9523)+1</f>
        <v>8471</v>
      </c>
      <c r="C9524" s="1" t="str">
        <f aca="false">IF(H9524="",F9524,H9524)</f>
        <v>N/A</v>
      </c>
      <c r="D9524" s="1" t="n">
        <v>277</v>
      </c>
      <c r="E9524" s="1" t="s">
        <v>137</v>
      </c>
      <c r="F9524" s="5" t="s">
        <v>1012</v>
      </c>
      <c r="H9524" s="1"/>
      <c r="K9524" s="1" t="s">
        <v>13952</v>
      </c>
    </row>
    <row r="9525" customFormat="false" ht="15" hidden="false" customHeight="true" outlineLevel="0" collapsed="false">
      <c r="A9525" s="1" t="n">
        <f aca="false">MAX($A$2:$A9524)+1</f>
        <v>8472</v>
      </c>
      <c r="C9525" s="1" t="str">
        <f aca="false">IF(H9525="",F9525,H9525)</f>
        <v>Sugar Creek</v>
      </c>
      <c r="D9525" s="1" t="n">
        <v>172</v>
      </c>
      <c r="E9525" s="1" t="s">
        <v>137</v>
      </c>
      <c r="F9525" s="5" t="s">
        <v>1337</v>
      </c>
      <c r="H9525" s="1"/>
      <c r="K9525" s="1" t="s">
        <v>13952</v>
      </c>
    </row>
    <row r="9526" customFormat="false" ht="15" hidden="false" customHeight="true" outlineLevel="0" collapsed="false">
      <c r="A9526" s="1" t="n">
        <f aca="false">MAX($A$2:$A9525)+1</f>
        <v>8473</v>
      </c>
      <c r="C9526" s="1" t="str">
        <f aca="false">IF(H9526="",F9526,H9526)</f>
        <v>Charleston, Vermont</v>
      </c>
      <c r="D9526" s="1" t="n">
        <v>10</v>
      </c>
      <c r="E9526" s="1" t="s">
        <v>2971</v>
      </c>
      <c r="F9526" s="5" t="s">
        <v>14034</v>
      </c>
      <c r="H9526" s="1"/>
      <c r="K9526" s="1" t="s">
        <v>13952</v>
      </c>
    </row>
    <row r="9527" customFormat="false" ht="15" hidden="false" customHeight="true" outlineLevel="0" collapsed="false">
      <c r="A9527" s="1" t="n">
        <f aca="false">MAX($A$2:$A9526)+1</f>
        <v>8474</v>
      </c>
      <c r="C9527" s="1" t="str">
        <f aca="false">IF(H9527="",F9527,H9527)</f>
        <v>Hydro</v>
      </c>
      <c r="D9527" s="1" t="n">
        <v>10</v>
      </c>
      <c r="E9527" s="1" t="s">
        <v>2971</v>
      </c>
      <c r="F9527" s="5" t="s">
        <v>14035</v>
      </c>
      <c r="H9527" s="1"/>
      <c r="K9527" s="1" t="s">
        <v>13952</v>
      </c>
    </row>
    <row r="9528" customFormat="false" ht="15" hidden="false" customHeight="true" outlineLevel="0" collapsed="false">
      <c r="A9528" s="1" t="n">
        <f aca="false">MAX($A$2:$A9527)+1</f>
        <v>8475</v>
      </c>
      <c r="C9528" s="1" t="str">
        <f aca="false">IF(H9528="",F9528,H9528)</f>
        <v>Internal Combustion</v>
      </c>
      <c r="D9528" s="1" t="n">
        <v>10</v>
      </c>
      <c r="E9528" s="1" t="s">
        <v>2971</v>
      </c>
      <c r="F9528" s="5" t="s">
        <v>13997</v>
      </c>
      <c r="H9528" s="1"/>
      <c r="K9528" s="1" t="s">
        <v>13952</v>
      </c>
    </row>
    <row r="9529" customFormat="false" ht="15" hidden="false" customHeight="true" outlineLevel="0" collapsed="false">
      <c r="A9529" s="1" t="n">
        <f aca="false">MAX($A$2:$A9528)+1</f>
        <v>8476</v>
      </c>
      <c r="C9529" s="1" t="str">
        <f aca="false">IF(H9529="",F9529,H9529)</f>
        <v>Unseg Nuclear Chgs</v>
      </c>
      <c r="D9529" s="1" t="n">
        <v>175</v>
      </c>
      <c r="E9529" s="1" t="s">
        <v>2392</v>
      </c>
      <c r="F9529" s="5" t="s">
        <v>14036</v>
      </c>
      <c r="H9529" s="1"/>
      <c r="K9529" s="1" t="s">
        <v>13952</v>
      </c>
    </row>
    <row r="9530" customFormat="false" ht="15" hidden="false" customHeight="true" outlineLevel="0" collapsed="false">
      <c r="A9530" s="1" t="n">
        <f aca="false">MAX($A$2:$A9529)+1</f>
        <v>8477</v>
      </c>
      <c r="C9530" s="1" t="str">
        <f aca="false">IF(H9530="",F9530,H9530)</f>
        <v>N/A</v>
      </c>
      <c r="D9530" s="1" t="n">
        <v>277</v>
      </c>
      <c r="E9530" s="1" t="s">
        <v>14037</v>
      </c>
      <c r="F9530" s="5" t="s">
        <v>1012</v>
      </c>
      <c r="H9530" s="1"/>
      <c r="K9530" s="1" t="s">
        <v>13952</v>
      </c>
    </row>
    <row r="9531" customFormat="false" ht="15" hidden="false" customHeight="true" outlineLevel="0" collapsed="false">
      <c r="A9531" s="1" t="n">
        <f aca="false">MAX($A$2:$A9530)+1</f>
        <v>8478</v>
      </c>
      <c r="C9531" s="1" t="str">
        <f aca="false">IF(H9531="",F9531,H9531)</f>
        <v>General</v>
      </c>
      <c r="D9531" s="1" t="n">
        <v>159</v>
      </c>
      <c r="E9531" s="1" t="s">
        <v>21</v>
      </c>
      <c r="F9531" s="5" t="s">
        <v>14000</v>
      </c>
      <c r="H9531" s="1"/>
      <c r="K9531" s="1" t="s">
        <v>13952</v>
      </c>
    </row>
    <row r="9532" customFormat="false" ht="15" hidden="false" customHeight="true" outlineLevel="0" collapsed="false">
      <c r="A9532" s="1" t="n">
        <f aca="false">MAX($A$2:$A9531)+1</f>
        <v>8479</v>
      </c>
      <c r="C9532" s="1" t="str">
        <f aca="false">IF(H9532="",F9532,H9532)</f>
        <v>Hudson Ave Gt 3,4 &amp;5</v>
      </c>
      <c r="D9532" s="1" t="n">
        <v>159</v>
      </c>
      <c r="E9532" s="1" t="s">
        <v>21</v>
      </c>
      <c r="F9532" s="5" t="s">
        <v>14038</v>
      </c>
      <c r="H9532" s="1"/>
      <c r="K9532" s="1" t="s">
        <v>13952</v>
      </c>
    </row>
    <row r="9533" customFormat="false" ht="15" hidden="false" customHeight="true" outlineLevel="0" collapsed="false">
      <c r="A9533" s="1" t="n">
        <f aca="false">MAX($A$2:$A9532)+1</f>
        <v>8480</v>
      </c>
      <c r="C9533" s="1" t="str">
        <f aca="false">IF(H9533="",F9533,H9533)</f>
        <v>Schiller</v>
      </c>
      <c r="D9533" s="1" t="n">
        <v>243</v>
      </c>
      <c r="E9533" s="1" t="s">
        <v>14039</v>
      </c>
      <c r="F9533" s="5" t="s">
        <v>1355</v>
      </c>
      <c r="H9533" s="1"/>
      <c r="K9533" s="1" t="s">
        <v>13952</v>
      </c>
    </row>
    <row r="9534" customFormat="false" ht="15" hidden="false" customHeight="true" outlineLevel="0" collapsed="false">
      <c r="A9534" s="1" t="n">
        <f aca="false">A2178</f>
        <v>649</v>
      </c>
      <c r="C9534" s="1" t="str">
        <f aca="false">IF(H9534="",F9534,H9534)</f>
        <v>Wyman #4</v>
      </c>
      <c r="D9534" s="1" t="n">
        <v>243</v>
      </c>
      <c r="E9534" s="1" t="s">
        <v>14039</v>
      </c>
      <c r="F9534" s="5" t="s">
        <v>3358</v>
      </c>
      <c r="H9534" s="1"/>
      <c r="K9534" s="1" t="s">
        <v>13952</v>
      </c>
    </row>
    <row r="9535" customFormat="false" ht="15" hidden="false" customHeight="true" outlineLevel="0" collapsed="false">
      <c r="A9535" s="1" t="n">
        <f aca="false">MAX($A$2:$A9534)+1</f>
        <v>8481</v>
      </c>
      <c r="C9535" s="1" t="str">
        <f aca="false">IF(H9535="",F9535,H9535)</f>
        <v>Hydro Plants:</v>
      </c>
      <c r="D9535" s="1" t="n">
        <v>312</v>
      </c>
      <c r="E9535" s="1" t="s">
        <v>1608</v>
      </c>
      <c r="F9535" s="5" t="s">
        <v>14040</v>
      </c>
      <c r="H9535" s="1"/>
      <c r="K9535" s="1" t="s">
        <v>13952</v>
      </c>
    </row>
    <row r="9536" customFormat="false" ht="15" hidden="false" customHeight="true" outlineLevel="0" collapsed="false">
      <c r="A9536" s="1" t="n">
        <f aca="false">A3350</f>
        <v>2424</v>
      </c>
      <c r="C9536" s="1" t="str">
        <f aca="false">IF(H9536="",F9536,H9536)</f>
        <v>Stevens Point</v>
      </c>
      <c r="D9536" s="1" t="n">
        <v>312</v>
      </c>
      <c r="E9536" s="1" t="s">
        <v>1608</v>
      </c>
      <c r="F9536" s="5" t="s">
        <v>5050</v>
      </c>
      <c r="H9536" s="1"/>
      <c r="K9536" s="1" t="s">
        <v>13952</v>
      </c>
    </row>
    <row r="9537" customFormat="false" ht="15" hidden="false" customHeight="true" outlineLevel="0" collapsed="false">
      <c r="A9537" s="1" t="n">
        <f aca="false">MAX($A$2:$A9536)+1</f>
        <v>8482</v>
      </c>
      <c r="C9537" s="1" t="str">
        <f aca="false">IF(H9537="",F9537,H9537)</f>
        <v>Big Rock</v>
      </c>
      <c r="D9537" s="1" t="n">
        <v>163</v>
      </c>
      <c r="E9537" s="1" t="s">
        <v>274</v>
      </c>
      <c r="F9537" s="5" t="s">
        <v>2420</v>
      </c>
      <c r="H9537" s="1"/>
      <c r="K9537" s="1" t="s">
        <v>13952</v>
      </c>
    </row>
    <row r="9538" customFormat="false" ht="15" hidden="false" customHeight="true" outlineLevel="0" collapsed="false">
      <c r="A9538" s="1" t="n">
        <f aca="false">A2762</f>
        <v>1840</v>
      </c>
      <c r="C9538" s="1" t="str">
        <f aca="false">IF(H9538="",F9538,H9538)</f>
        <v>Calkins Bridge (Allegan) - Fpc #785</v>
      </c>
      <c r="D9538" s="1" t="n">
        <v>163</v>
      </c>
      <c r="E9538" s="1" t="s">
        <v>274</v>
      </c>
      <c r="F9538" s="5" t="s">
        <v>14041</v>
      </c>
      <c r="H9538" s="1"/>
      <c r="K9538" s="1" t="s">
        <v>13952</v>
      </c>
    </row>
    <row r="9539" customFormat="false" ht="15" hidden="false" customHeight="true" outlineLevel="0" collapsed="false">
      <c r="A9539" s="1" t="n">
        <f aca="false">A13248</f>
        <v>1841</v>
      </c>
      <c r="C9539" s="1" t="str">
        <f aca="false">IF(H9539="",F9539,H9539)</f>
        <v>Loud - Fpc #2449</v>
      </c>
      <c r="D9539" s="1" t="n">
        <v>163</v>
      </c>
      <c r="E9539" s="1" t="s">
        <v>274</v>
      </c>
      <c r="F9539" s="5" t="s">
        <v>14042</v>
      </c>
      <c r="H9539" s="1"/>
      <c r="K9539" s="1" t="s">
        <v>13952</v>
      </c>
    </row>
    <row r="9540" customFormat="false" ht="15" hidden="false" customHeight="true" outlineLevel="0" collapsed="false">
      <c r="A9540" s="1" t="n">
        <f aca="false">A2764</f>
        <v>1842</v>
      </c>
      <c r="C9540" s="1" t="str">
        <f aca="false">IF(H9540="",F9540,H9540)</f>
        <v>Mio -  Fpc #2448</v>
      </c>
      <c r="D9540" s="1" t="n">
        <v>163</v>
      </c>
      <c r="E9540" s="1" t="s">
        <v>274</v>
      </c>
      <c r="F9540" s="5" t="s">
        <v>14043</v>
      </c>
      <c r="H9540" s="1"/>
      <c r="K9540" s="1" t="s">
        <v>13952</v>
      </c>
    </row>
    <row r="9541" customFormat="false" ht="15" hidden="false" customHeight="true" outlineLevel="0" collapsed="false">
      <c r="A9541" s="1" t="n">
        <f aca="false">A2765</f>
        <v>1843</v>
      </c>
      <c r="C9541" s="1" t="str">
        <f aca="false">IF(H9541="",F9541,H9541)</f>
        <v>Webber - Fpc #2566</v>
      </c>
      <c r="D9541" s="1" t="n">
        <v>163</v>
      </c>
      <c r="E9541" s="1" t="s">
        <v>274</v>
      </c>
      <c r="F9541" s="5" t="s">
        <v>14044</v>
      </c>
      <c r="H9541" s="1"/>
      <c r="K9541" s="1" t="s">
        <v>13952</v>
      </c>
    </row>
    <row r="9542" customFormat="false" ht="15" hidden="false" customHeight="true" outlineLevel="0" collapsed="false">
      <c r="A9542" s="1" t="n">
        <f aca="false">MAX($A$2:$A9541)+1</f>
        <v>8483</v>
      </c>
      <c r="C9542" s="1" t="str">
        <f aca="false">IF(H9542="",F9542,H9542)</f>
        <v>Yankee Solar #1</v>
      </c>
      <c r="D9542" s="1" t="n">
        <v>211</v>
      </c>
      <c r="E9542" s="1" t="s">
        <v>396</v>
      </c>
      <c r="F9542" s="5" t="s">
        <v>14045</v>
      </c>
      <c r="H9542" s="1"/>
      <c r="K9542" s="1" t="s">
        <v>13952</v>
      </c>
    </row>
    <row r="9543" customFormat="false" ht="15" hidden="false" customHeight="true" outlineLevel="0" collapsed="false">
      <c r="A9543" s="1" t="n">
        <f aca="false">A1729</f>
        <v>1132</v>
      </c>
      <c r="C9543" s="1" t="str">
        <f aca="false">IF(H9543="",F9543,H9543)</f>
        <v>*Harbor Beach</v>
      </c>
      <c r="D9543" s="1" t="n">
        <v>184</v>
      </c>
      <c r="E9543" s="1" t="s">
        <v>2305</v>
      </c>
      <c r="F9543" s="5" t="s">
        <v>14046</v>
      </c>
      <c r="H9543" s="1"/>
      <c r="K9543" s="1" t="s">
        <v>13952</v>
      </c>
    </row>
    <row r="9544" customFormat="false" ht="15" hidden="false" customHeight="true" outlineLevel="0" collapsed="false">
      <c r="A9544" s="1" t="n">
        <f aca="false">MAX($A$2:$A9543)+1</f>
        <v>8484</v>
      </c>
      <c r="C9544" s="1" t="str">
        <f aca="false">IF(H9544="",F9544,H9544)</f>
        <v>Blue Cross Blue Shield (Detroit)</v>
      </c>
      <c r="D9544" s="1" t="n">
        <v>184</v>
      </c>
      <c r="E9544" s="1" t="s">
        <v>2305</v>
      </c>
      <c r="F9544" s="5" t="s">
        <v>14047</v>
      </c>
      <c r="H9544" s="1"/>
      <c r="K9544" s="1" t="s">
        <v>13952</v>
      </c>
    </row>
    <row r="9545" customFormat="false" ht="15" hidden="false" customHeight="true" outlineLevel="0" collapsed="false">
      <c r="A9545" s="1" t="n">
        <f aca="false">A9544</f>
        <v>8484</v>
      </c>
      <c r="C9545" s="1" t="str">
        <f aca="false">IF(H9545="",F9545,H9545)</f>
        <v>Blue Cross Blue Shield Solar</v>
      </c>
      <c r="D9545" s="1" t="n">
        <v>184</v>
      </c>
      <c r="E9545" s="1" t="s">
        <v>2305</v>
      </c>
      <c r="F9545" s="5" t="s">
        <v>14048</v>
      </c>
      <c r="H9545" s="1"/>
      <c r="K9545" s="1" t="s">
        <v>13952</v>
      </c>
    </row>
    <row r="9546" customFormat="false" ht="15" hidden="false" customHeight="true" outlineLevel="0" collapsed="false">
      <c r="A9546" s="1" t="n">
        <f aca="false">A9544</f>
        <v>8484</v>
      </c>
      <c r="C9546" s="1" t="str">
        <f aca="false">IF(H9546="",F9546,H9546)</f>
        <v>Blue Cross Blue Shield Solar (Detroit)</v>
      </c>
      <c r="D9546" s="1" t="n">
        <v>184</v>
      </c>
      <c r="E9546" s="1" t="s">
        <v>2305</v>
      </c>
      <c r="F9546" s="5" t="s">
        <v>14049</v>
      </c>
      <c r="H9546" s="1"/>
      <c r="K9546" s="1" t="s">
        <v>13952</v>
      </c>
    </row>
    <row r="9547" customFormat="false" ht="15" hidden="false" customHeight="true" outlineLevel="0" collapsed="false">
      <c r="A9547" s="1" t="n">
        <f aca="false">MAX($A$2:$A9546)+1</f>
        <v>8485</v>
      </c>
      <c r="C9547" s="1" t="str">
        <f aca="false">IF(H9547="",F9547,H9547)</f>
        <v>Dayton (Ret.)</v>
      </c>
      <c r="D9547" s="1" t="n">
        <v>184</v>
      </c>
      <c r="E9547" s="1" t="s">
        <v>2305</v>
      </c>
      <c r="F9547" s="5" t="s">
        <v>2568</v>
      </c>
      <c r="H9547" s="1"/>
      <c r="K9547" s="1" t="s">
        <v>13952</v>
      </c>
    </row>
    <row r="9548" customFormat="false" ht="15" hidden="false" customHeight="true" outlineLevel="0" collapsed="false">
      <c r="A9548" s="1" t="n">
        <f aca="false">MAX($A$2:$A9547)+1</f>
        <v>8486</v>
      </c>
      <c r="C9548" s="1" t="str">
        <f aca="false">IF(H9548="",F9548,H9548)</f>
        <v>Deco Project #3-Hq (Detroit)</v>
      </c>
      <c r="D9548" s="1" t="n">
        <v>184</v>
      </c>
      <c r="E9548" s="1" t="s">
        <v>2305</v>
      </c>
      <c r="F9548" s="5" t="s">
        <v>14050</v>
      </c>
      <c r="H9548" s="1"/>
      <c r="K9548" s="1" t="s">
        <v>13952</v>
      </c>
    </row>
    <row r="9549" customFormat="false" ht="15" hidden="false" customHeight="true" outlineLevel="0" collapsed="false">
      <c r="A9549" s="1" t="n">
        <f aca="false">A8446</f>
        <v>7477</v>
      </c>
      <c r="C9549" s="1" t="str">
        <f aca="false">IF(H9549="",F9549,H9549)</f>
        <v>Dominos Farm</v>
      </c>
      <c r="D9549" s="1" t="n">
        <v>184</v>
      </c>
      <c r="E9549" s="1" t="s">
        <v>2305</v>
      </c>
      <c r="F9549" s="5" t="s">
        <v>14051</v>
      </c>
      <c r="H9549" s="1"/>
      <c r="K9549" s="1" t="s">
        <v>13952</v>
      </c>
    </row>
    <row r="9550" customFormat="false" ht="15" hidden="false" customHeight="true" outlineLevel="0" collapsed="false">
      <c r="A9550" s="1" t="n">
        <f aca="false">A9548</f>
        <v>8486</v>
      </c>
      <c r="C9550" s="1" t="str">
        <f aca="false">IF(H9550="",F9550,H9550)</f>
        <v>Dte Headquarters (Deco Project #3)</v>
      </c>
      <c r="D9550" s="1" t="n">
        <v>184</v>
      </c>
      <c r="E9550" s="1" t="s">
        <v>2305</v>
      </c>
      <c r="F9550" s="5" t="s">
        <v>14052</v>
      </c>
      <c r="H9550" s="1"/>
      <c r="K9550" s="1" t="s">
        <v>13952</v>
      </c>
    </row>
    <row r="9551" customFormat="false" ht="15" hidden="false" customHeight="true" outlineLevel="0" collapsed="false">
      <c r="A9551" s="1" t="n">
        <f aca="false">MAX($A$2:$A9550)+1</f>
        <v>8487</v>
      </c>
      <c r="C9551" s="1" t="str">
        <f aca="false">IF(H9551="",F9551,H9551)</f>
        <v>Ford Solar Array (Wayne)</v>
      </c>
      <c r="D9551" s="1" t="n">
        <v>184</v>
      </c>
      <c r="E9551" s="1" t="s">
        <v>2305</v>
      </c>
      <c r="F9551" s="2" t="s">
        <v>14053</v>
      </c>
      <c r="H9551" s="1"/>
      <c r="K9551" s="1" t="s">
        <v>13952</v>
      </c>
    </row>
    <row r="9552" customFormat="false" ht="15" hidden="false" customHeight="true" outlineLevel="0" collapsed="false">
      <c r="A9552" s="1" t="n">
        <f aca="false">A8447</f>
        <v>7478</v>
      </c>
      <c r="C9552" s="1" t="str">
        <f aca="false">IF(H9552="",F9552,H9552)</f>
        <v>Ford World Headquarters</v>
      </c>
      <c r="D9552" s="1" t="n">
        <v>184</v>
      </c>
      <c r="E9552" s="1" t="s">
        <v>2305</v>
      </c>
      <c r="F9552" s="5" t="s">
        <v>12554</v>
      </c>
      <c r="H9552" s="1"/>
      <c r="K9552" s="1" t="s">
        <v>13952</v>
      </c>
    </row>
    <row r="9553" customFormat="false" ht="15" hidden="false" customHeight="true" outlineLevel="0" collapsed="false">
      <c r="A9553" s="1" t="n">
        <f aca="false">MAX($A$2:$A9552)+1</f>
        <v>8488</v>
      </c>
      <c r="C9553" s="1" t="str">
        <f aca="false">IF(H9553="",F9553,H9553)</f>
        <v>General Motors Orion Assembly (Orion Twp)</v>
      </c>
      <c r="D9553" s="1" t="n">
        <v>184</v>
      </c>
      <c r="E9553" s="1" t="s">
        <v>2305</v>
      </c>
      <c r="F9553" s="5" t="s">
        <v>14054</v>
      </c>
      <c r="H9553" s="1"/>
      <c r="K9553" s="1" t="s">
        <v>13952</v>
      </c>
    </row>
    <row r="9554" customFormat="false" ht="15" hidden="false" customHeight="true" outlineLevel="0" collapsed="false">
      <c r="A9554" s="1" t="n">
        <f aca="false">MAX($A$2:$A9553)+1</f>
        <v>8489</v>
      </c>
      <c r="C9554" s="1" t="str">
        <f aca="false">IF(H9554="",F9554,H9554)</f>
        <v>General Motors Solar Array (Hamtramck)</v>
      </c>
      <c r="D9554" s="1" t="n">
        <v>184</v>
      </c>
      <c r="E9554" s="1" t="s">
        <v>2305</v>
      </c>
      <c r="F9554" s="5" t="s">
        <v>14055</v>
      </c>
      <c r="H9554" s="1"/>
      <c r="K9554" s="1" t="s">
        <v>13952</v>
      </c>
    </row>
    <row r="9555" customFormat="false" ht="15" hidden="false" customHeight="true" outlineLevel="0" collapsed="false">
      <c r="A9555" s="1" t="n">
        <f aca="false">A9553</f>
        <v>8488</v>
      </c>
      <c r="C9555" s="1" t="str">
        <f aca="false">IF(H9555="",F9555,H9555)</f>
        <v>Gm Orion Assembly (Orion Twp)</v>
      </c>
      <c r="D9555" s="1" t="n">
        <v>184</v>
      </c>
      <c r="E9555" s="1" t="s">
        <v>2305</v>
      </c>
      <c r="F9555" s="5" t="s">
        <v>14056</v>
      </c>
      <c r="H9555" s="1"/>
      <c r="K9555" s="1" t="s">
        <v>13952</v>
      </c>
    </row>
    <row r="9556" customFormat="false" ht="15" hidden="false" customHeight="true" outlineLevel="0" collapsed="false">
      <c r="A9556" s="1" t="n">
        <f aca="false">A9554</f>
        <v>8489</v>
      </c>
      <c r="C9556" s="1" t="str">
        <f aca="false">IF(H9556="",F9556,H9556)</f>
        <v>Gm Solar Array (Hamtramck)</v>
      </c>
      <c r="D9556" s="1" t="n">
        <v>184</v>
      </c>
      <c r="E9556" s="1" t="s">
        <v>2305</v>
      </c>
      <c r="F9556" s="5" t="s">
        <v>14057</v>
      </c>
      <c r="H9556" s="1"/>
      <c r="K9556" s="1" t="s">
        <v>13952</v>
      </c>
    </row>
    <row r="9557" customFormat="false" ht="15" hidden="false" customHeight="true" outlineLevel="0" collapsed="false">
      <c r="A9557" s="1" t="n">
        <f aca="false">A1729</f>
        <v>1132</v>
      </c>
      <c r="C9557" s="1" t="str">
        <f aca="false">IF(H9557="",F9557,H9557)</f>
        <v>Harbor Beach</v>
      </c>
      <c r="D9557" s="1" t="n">
        <v>184</v>
      </c>
      <c r="E9557" s="1" t="s">
        <v>2305</v>
      </c>
      <c r="F9557" s="5" t="s">
        <v>2730</v>
      </c>
      <c r="H9557" s="1"/>
      <c r="K9557" s="1" t="s">
        <v>13952</v>
      </c>
    </row>
    <row r="9558" customFormat="false" ht="15" hidden="false" customHeight="true" outlineLevel="0" collapsed="false">
      <c r="A9558" s="1" t="n">
        <f aca="false">MAX($A$2:$A9557)+1</f>
        <v>8490</v>
      </c>
      <c r="C9558" s="1" t="str">
        <f aca="false">IF(H9558="",F9558,H9558)</f>
        <v>Hartland Schools (Hartland)</v>
      </c>
      <c r="D9558" s="1" t="n">
        <v>184</v>
      </c>
      <c r="E9558" s="1" t="s">
        <v>2305</v>
      </c>
      <c r="F9558" s="5" t="s">
        <v>14058</v>
      </c>
      <c r="H9558" s="1"/>
      <c r="K9558" s="1" t="s">
        <v>13952</v>
      </c>
    </row>
    <row r="9559" customFormat="false" ht="15" hidden="false" customHeight="true" outlineLevel="0" collapsed="false">
      <c r="A9559" s="1" t="n">
        <f aca="false">MAX($A$2:$A9558)+1</f>
        <v>8491</v>
      </c>
      <c r="C9559" s="1" t="str">
        <f aca="false">IF(H9559="",F9559,H9559)</f>
        <v>Hcmp (White Lake)</v>
      </c>
      <c r="D9559" s="1" t="n">
        <v>184</v>
      </c>
      <c r="E9559" s="1" t="s">
        <v>2305</v>
      </c>
      <c r="F9559" s="5" t="s">
        <v>14059</v>
      </c>
      <c r="H9559" s="1"/>
      <c r="K9559" s="1" t="s">
        <v>13952</v>
      </c>
    </row>
    <row r="9560" customFormat="false" ht="15" hidden="false" customHeight="true" outlineLevel="0" collapsed="false">
      <c r="A9560" s="1" t="n">
        <f aca="false">A9559</f>
        <v>8491</v>
      </c>
      <c r="C9560" s="1" t="str">
        <f aca="false">IF(H9560="",F9560,H9560)</f>
        <v>Huron-Clinton-Indian Springs-Metro (White Lake)</v>
      </c>
      <c r="D9560" s="1" t="n">
        <v>184</v>
      </c>
      <c r="E9560" s="1" t="s">
        <v>2305</v>
      </c>
      <c r="F9560" s="5" t="s">
        <v>14060</v>
      </c>
      <c r="H9560" s="1"/>
      <c r="K9560" s="1" t="s">
        <v>13952</v>
      </c>
    </row>
    <row r="9561" customFormat="false" ht="15" hidden="false" customHeight="true" outlineLevel="0" collapsed="false">
      <c r="A9561" s="1" t="n">
        <f aca="false">MAX($A$2:$A9560)+1</f>
        <v>8492</v>
      </c>
      <c r="C9561" s="1" t="str">
        <f aca="false">IF(H9561="",F9561,H9561)</f>
        <v>Ihm The Mother House (Monroe)</v>
      </c>
      <c r="D9561" s="1" t="n">
        <v>184</v>
      </c>
      <c r="E9561" s="1" t="s">
        <v>2305</v>
      </c>
      <c r="F9561" s="5" t="s">
        <v>14061</v>
      </c>
      <c r="H9561" s="1"/>
      <c r="K9561" s="1" t="s">
        <v>13952</v>
      </c>
    </row>
    <row r="9562" customFormat="false" ht="15" hidden="false" customHeight="true" outlineLevel="0" collapsed="false">
      <c r="A9562" s="1" t="n">
        <f aca="false">A9561</f>
        <v>8492</v>
      </c>
      <c r="C9562" s="1" t="str">
        <f aca="false">IF(H9562="",F9562,H9562)</f>
        <v>Immaculate House Of Mary  (Monroe)</v>
      </c>
      <c r="D9562" s="1" t="n">
        <v>184</v>
      </c>
      <c r="E9562" s="1" t="s">
        <v>2305</v>
      </c>
      <c r="F9562" s="5" t="s">
        <v>14062</v>
      </c>
      <c r="H9562" s="1"/>
      <c r="K9562" s="1" t="s">
        <v>13952</v>
      </c>
    </row>
    <row r="9563" customFormat="false" ht="15" hidden="false" customHeight="true" outlineLevel="0" collapsed="false">
      <c r="A9563" s="1" t="n">
        <f aca="false">MAX($A$2:$A9562)+1</f>
        <v>8493</v>
      </c>
      <c r="C9563" s="1" t="str">
        <f aca="false">IF(H9563="",F9563,H9563)</f>
        <v>Internal Combustion</v>
      </c>
      <c r="D9563" s="1" t="n">
        <v>184</v>
      </c>
      <c r="E9563" s="1" t="s">
        <v>2305</v>
      </c>
      <c r="F9563" s="5" t="s">
        <v>13997</v>
      </c>
      <c r="H9563" s="1"/>
      <c r="K9563" s="1" t="s">
        <v>13952</v>
      </c>
    </row>
    <row r="9564" customFormat="false" ht="15" hidden="false" customHeight="true" outlineLevel="0" collapsed="false">
      <c r="A9564" s="1" t="n">
        <f aca="false">MAX($A$2:$A9563)+1</f>
        <v>8494</v>
      </c>
      <c r="C9564" s="1" t="str">
        <f aca="false">IF(H9564="",F9564,H9564)</f>
        <v>Leipprandt Orchards (Pigeon)</v>
      </c>
      <c r="D9564" s="1" t="n">
        <v>184</v>
      </c>
      <c r="E9564" s="1" t="s">
        <v>2305</v>
      </c>
      <c r="F9564" s="5" t="s">
        <v>14063</v>
      </c>
      <c r="H9564" s="1"/>
      <c r="K9564" s="1" t="s">
        <v>13952</v>
      </c>
    </row>
    <row r="9565" customFormat="false" ht="15" hidden="false" customHeight="true" outlineLevel="0" collapsed="false">
      <c r="A9565" s="1" t="n">
        <f aca="false">MAX($A$2:$A9564)+1</f>
        <v>8495</v>
      </c>
      <c r="C9565" s="1" t="str">
        <f aca="false">IF(H9565="",F9565,H9565)</f>
        <v>Mccc Solar Array (Monroe)</v>
      </c>
      <c r="D9565" s="1" t="n">
        <v>184</v>
      </c>
      <c r="E9565" s="1" t="s">
        <v>2305</v>
      </c>
      <c r="F9565" s="5" t="s">
        <v>14064</v>
      </c>
      <c r="H9565" s="1"/>
      <c r="K9565" s="1" t="s">
        <v>13952</v>
      </c>
    </row>
    <row r="9566" customFormat="false" ht="15" hidden="false" customHeight="true" outlineLevel="0" collapsed="false">
      <c r="A9566" s="1" t="n">
        <f aca="false">MAX($A$2:$A9565)+1</f>
        <v>8496</v>
      </c>
      <c r="C9566" s="1" t="str">
        <f aca="false">IF(H9566="",F9566,H9566)</f>
        <v>Mcphail (Wixom)</v>
      </c>
      <c r="D9566" s="1" t="n">
        <v>184</v>
      </c>
      <c r="E9566" s="1" t="s">
        <v>2305</v>
      </c>
      <c r="F9566" s="5" t="s">
        <v>14065</v>
      </c>
      <c r="H9566" s="1"/>
      <c r="K9566" s="1" t="s">
        <v>13952</v>
      </c>
    </row>
    <row r="9567" customFormat="false" ht="15" hidden="false" customHeight="true" outlineLevel="0" collapsed="false">
      <c r="A9567" s="1" t="n">
        <f aca="false">A1851</f>
        <v>1171</v>
      </c>
      <c r="C9567" s="1" t="str">
        <f aca="false">IF(H9567="",F9567,H9567)</f>
        <v>Mercy High School (Farmington Hills)</v>
      </c>
      <c r="D9567" s="1" t="n">
        <v>184</v>
      </c>
      <c r="E9567" s="1" t="s">
        <v>2305</v>
      </c>
      <c r="F9567" s="5" t="s">
        <v>14066</v>
      </c>
      <c r="H9567" s="1"/>
      <c r="K9567" s="1" t="s">
        <v>13952</v>
      </c>
    </row>
    <row r="9568" customFormat="false" ht="15" hidden="false" customHeight="true" outlineLevel="0" collapsed="false">
      <c r="A9568" s="1" t="n">
        <f aca="false">MAX($A$2:$A9567)+1</f>
        <v>8497</v>
      </c>
      <c r="C9568" s="1" t="str">
        <f aca="false">IF(H9568="",F9568,H9568)</f>
        <v>Monroe County Community Solar (Monroe)</v>
      </c>
      <c r="D9568" s="1" t="n">
        <v>184</v>
      </c>
      <c r="E9568" s="1" t="s">
        <v>2305</v>
      </c>
      <c r="F9568" s="5" t="s">
        <v>14067</v>
      </c>
      <c r="H9568" s="1"/>
      <c r="K9568" s="1" t="s">
        <v>13952</v>
      </c>
    </row>
    <row r="9569" customFormat="false" ht="15" hidden="false" customHeight="true" outlineLevel="0" collapsed="false">
      <c r="A9569" s="1" t="n">
        <f aca="false">MAX($A$2:$A9568)+1</f>
        <v>8498</v>
      </c>
      <c r="C9569" s="1" t="str">
        <f aca="false">IF(H9569="",F9569,H9569)</f>
        <v>Peaking Units</v>
      </c>
      <c r="D9569" s="1" t="n">
        <v>184</v>
      </c>
      <c r="E9569" s="1" t="s">
        <v>2305</v>
      </c>
      <c r="F9569" s="5" t="s">
        <v>14068</v>
      </c>
      <c r="H9569" s="1"/>
      <c r="K9569" s="1" t="s">
        <v>13952</v>
      </c>
    </row>
    <row r="9570" customFormat="false" ht="15" hidden="false" customHeight="true" outlineLevel="0" collapsed="false">
      <c r="A9570" s="1" t="n">
        <f aca="false">MAX($A$2:$A9569)+1</f>
        <v>8499</v>
      </c>
      <c r="C9570" s="1" t="str">
        <f aca="false">IF(H9570="",F9570,H9570)</f>
        <v>Riopelle Farms (Harbor Beach)</v>
      </c>
      <c r="D9570" s="1" t="n">
        <v>184</v>
      </c>
      <c r="E9570" s="1" t="s">
        <v>2305</v>
      </c>
      <c r="F9570" s="5" t="s">
        <v>14069</v>
      </c>
      <c r="H9570" s="1"/>
      <c r="K9570" s="1" t="s">
        <v>13952</v>
      </c>
    </row>
    <row r="9571" customFormat="false" ht="15" hidden="false" customHeight="true" outlineLevel="0" collapsed="false">
      <c r="A9571" s="1" t="n">
        <f aca="false">A749</f>
        <v>508</v>
      </c>
      <c r="C9571" s="1" t="str">
        <f aca="false">IF(H9571="",F9571,H9571)</f>
        <v>River Rouge (Cont'D)</v>
      </c>
      <c r="D9571" s="1" t="n">
        <v>184</v>
      </c>
      <c r="E9571" s="1" t="s">
        <v>2305</v>
      </c>
      <c r="F9571" s="5" t="s">
        <v>14070</v>
      </c>
      <c r="H9571" s="1"/>
      <c r="K9571" s="1" t="s">
        <v>13952</v>
      </c>
    </row>
    <row r="9572" customFormat="false" ht="15" hidden="false" customHeight="true" outlineLevel="0" collapsed="false">
      <c r="A9572" s="1" t="n">
        <f aca="false">MAX($A$2:$A9571)+1</f>
        <v>8500</v>
      </c>
      <c r="C9572" s="1" t="str">
        <f aca="false">IF(H9572="",F9572,H9572)</f>
        <v>Scio Solar Aray (Scio Twp)</v>
      </c>
      <c r="D9572" s="1" t="n">
        <v>184</v>
      </c>
      <c r="E9572" s="1" t="s">
        <v>2305</v>
      </c>
      <c r="F9572" s="5" t="s">
        <v>14071</v>
      </c>
      <c r="H9572" s="1"/>
      <c r="K9572" s="1" t="s">
        <v>13952</v>
      </c>
    </row>
    <row r="9573" customFormat="false" ht="15" hidden="false" customHeight="true" outlineLevel="0" collapsed="false">
      <c r="A9573" s="1" t="n">
        <f aca="false">A9572</f>
        <v>8500</v>
      </c>
      <c r="C9573" s="1" t="str">
        <f aca="false">IF(H9573="",F9573,H9573)</f>
        <v>Scio Solar Array (Scio Twp)</v>
      </c>
      <c r="D9573" s="1" t="n">
        <v>184</v>
      </c>
      <c r="E9573" s="1" t="s">
        <v>2305</v>
      </c>
      <c r="F9573" s="5" t="s">
        <v>14072</v>
      </c>
      <c r="H9573" s="1"/>
      <c r="K9573" s="1" t="s">
        <v>13952</v>
      </c>
    </row>
    <row r="9574" customFormat="false" ht="15" hidden="false" customHeight="true" outlineLevel="0" collapsed="false">
      <c r="A9574" s="1" t="n">
        <f aca="false">MAX($A$2:$A9573)+1</f>
        <v>8501</v>
      </c>
      <c r="C9574" s="1" t="str">
        <f aca="false">IF(H9574="",F9574,H9574)</f>
        <v>Solar Array</v>
      </c>
      <c r="D9574" s="1" t="n">
        <v>184</v>
      </c>
      <c r="E9574" s="1" t="s">
        <v>2305</v>
      </c>
      <c r="F9574" s="5" t="s">
        <v>14073</v>
      </c>
      <c r="H9574" s="1"/>
      <c r="K9574" s="1" t="s">
        <v>13952</v>
      </c>
    </row>
    <row r="9575" customFormat="false" ht="15" hidden="false" customHeight="true" outlineLevel="0" collapsed="false">
      <c r="A9575" s="1" t="n">
        <f aca="false">A879</f>
        <v>593</v>
      </c>
      <c r="C9575" s="1" t="str">
        <f aca="false">IF(H9575="",F9575,H9575)</f>
        <v>St. Clair Pp(Cont'D)</v>
      </c>
      <c r="D9575" s="1" t="n">
        <v>184</v>
      </c>
      <c r="E9575" s="1" t="s">
        <v>2305</v>
      </c>
      <c r="F9575" s="5" t="s">
        <v>14074</v>
      </c>
      <c r="H9575" s="1"/>
      <c r="K9575" s="1" t="s">
        <v>13952</v>
      </c>
    </row>
    <row r="9576" customFormat="false" ht="15" hidden="false" customHeight="true" outlineLevel="0" collapsed="false">
      <c r="A9576" s="1" t="n">
        <f aca="false">MAX($A$2:$A9575)+1</f>
        <v>8502</v>
      </c>
      <c r="C9576" s="1" t="str">
        <f aca="false">IF(H9576="",F9576,H9576)</f>
        <v>St. Clair Resa (Marysville)</v>
      </c>
      <c r="D9576" s="1" t="n">
        <v>184</v>
      </c>
      <c r="E9576" s="1" t="s">
        <v>2305</v>
      </c>
      <c r="F9576" s="5" t="s">
        <v>14075</v>
      </c>
      <c r="H9576" s="1"/>
      <c r="K9576" s="1" t="s">
        <v>13952</v>
      </c>
    </row>
    <row r="9577" customFormat="false" ht="15" hidden="false" customHeight="true" outlineLevel="0" collapsed="false">
      <c r="A9577" s="1" t="n">
        <f aca="false">MAX($A$2:$A9576)+1</f>
        <v>8503</v>
      </c>
      <c r="C9577" s="1" t="str">
        <f aca="false">IF(H9577="",F9577,H9577)</f>
        <v>Steam Heating Plant</v>
      </c>
      <c r="D9577" s="1" t="n">
        <v>184</v>
      </c>
      <c r="E9577" s="1" t="s">
        <v>2305</v>
      </c>
      <c r="F9577" s="5" t="s">
        <v>14076</v>
      </c>
      <c r="H9577" s="1"/>
      <c r="K9577" s="1" t="s">
        <v>13952</v>
      </c>
    </row>
    <row r="9578" customFormat="false" ht="15" hidden="false" customHeight="true" outlineLevel="0" collapsed="false">
      <c r="A9578" s="1" t="n">
        <f aca="false">MAX($A$2:$A9577)+1</f>
        <v>8504</v>
      </c>
      <c r="C9578" s="1" t="str">
        <f aca="false">IF(H9578="",F9578,H9578)</f>
        <v>Tdc Solar Array (Westland)</v>
      </c>
      <c r="D9578" s="1" t="n">
        <v>184</v>
      </c>
      <c r="E9578" s="1" t="s">
        <v>2305</v>
      </c>
      <c r="F9578" s="5" t="s">
        <v>14077</v>
      </c>
      <c r="H9578" s="1"/>
      <c r="K9578" s="1" t="s">
        <v>13952</v>
      </c>
    </row>
    <row r="9579" customFormat="false" ht="15" hidden="false" customHeight="true" outlineLevel="0" collapsed="false">
      <c r="A9579" s="1" t="n">
        <f aca="false">MAX($A$2:$A9578)+1</f>
        <v>8505</v>
      </c>
      <c r="C9579" s="1" t="str">
        <f aca="false">IF(H9579="",F9579,H9579)</f>
        <v>Thumb Electric Cooperative</v>
      </c>
      <c r="D9579" s="1" t="n">
        <v>184</v>
      </c>
      <c r="E9579" s="1" t="s">
        <v>2305</v>
      </c>
      <c r="F9579" s="5" t="s">
        <v>14078</v>
      </c>
      <c r="H9579" s="1"/>
      <c r="K9579" s="1" t="s">
        <v>13952</v>
      </c>
    </row>
    <row r="9580" customFormat="false" ht="15" hidden="false" customHeight="true" outlineLevel="0" collapsed="false">
      <c r="A9580" s="1" t="n">
        <f aca="false">A9578</f>
        <v>8504</v>
      </c>
      <c r="C9580" s="1" t="str">
        <f aca="false">IF(H9580="",F9580,H9580)</f>
        <v>Training And Development Center (Westland Solar)</v>
      </c>
      <c r="D9580" s="1" t="n">
        <v>184</v>
      </c>
      <c r="E9580" s="1" t="s">
        <v>2305</v>
      </c>
      <c r="F9580" s="5" t="s">
        <v>14079</v>
      </c>
      <c r="H9580" s="1"/>
      <c r="K9580" s="1" t="s">
        <v>13952</v>
      </c>
    </row>
    <row r="9581" customFormat="false" ht="15" hidden="false" customHeight="true" outlineLevel="0" collapsed="false">
      <c r="A9581" s="1" t="n">
        <f aca="false">A9578</f>
        <v>8504</v>
      </c>
      <c r="C9581" s="1" t="str">
        <f aca="false">IF(H9581="",F9581,H9581)</f>
        <v>U Of M - Ist (Ann Arbor)</v>
      </c>
      <c r="D9581" s="1" t="n">
        <v>184</v>
      </c>
      <c r="E9581" s="1" t="s">
        <v>2305</v>
      </c>
      <c r="F9581" s="5" t="s">
        <v>14080</v>
      </c>
      <c r="H9581" s="1"/>
      <c r="K9581" s="1" t="s">
        <v>13952</v>
      </c>
    </row>
    <row r="9582" customFormat="false" ht="15" hidden="false" customHeight="true" outlineLevel="0" collapsed="false">
      <c r="A9582" s="1" t="n">
        <f aca="false">MAX($A$2:$A9581)+1</f>
        <v>8506</v>
      </c>
      <c r="C9582" s="1" t="str">
        <f aca="false">IF(H9582="",F9582,H9582)</f>
        <v>U Of M - Ncrc (Ann Arbor)</v>
      </c>
      <c r="D9582" s="1" t="n">
        <v>184</v>
      </c>
      <c r="E9582" s="1" t="s">
        <v>2305</v>
      </c>
      <c r="F9582" s="5" t="s">
        <v>14081</v>
      </c>
      <c r="H9582" s="1"/>
      <c r="K9582" s="1" t="s">
        <v>13952</v>
      </c>
    </row>
    <row r="9583" customFormat="false" ht="15" hidden="false" customHeight="true" outlineLevel="0" collapsed="false">
      <c r="A9583" s="1" t="n">
        <f aca="false">MAX($A$2:$A9582)+1</f>
        <v>8507</v>
      </c>
      <c r="C9583" s="1" t="str">
        <f aca="false">IF(H9583="",F9583,H9583)</f>
        <v>University Of Michigan - Institute Of Science</v>
      </c>
      <c r="D9583" s="1" t="n">
        <v>184</v>
      </c>
      <c r="E9583" s="1" t="s">
        <v>2305</v>
      </c>
      <c r="F9583" s="5" t="s">
        <v>14082</v>
      </c>
      <c r="H9583" s="1"/>
      <c r="K9583" s="1" t="s">
        <v>13952</v>
      </c>
    </row>
    <row r="9584" customFormat="false" ht="15" hidden="false" customHeight="true" outlineLevel="0" collapsed="false">
      <c r="A9584" s="1" t="n">
        <f aca="false">MAX($A$2:$A9583)+1</f>
        <v>8508</v>
      </c>
      <c r="C9584" s="1" t="str">
        <f aca="false">IF(H9584="",F9584,H9584)</f>
        <v>University Of Michigan - North Capus Center</v>
      </c>
      <c r="D9584" s="1" t="n">
        <v>184</v>
      </c>
      <c r="E9584" s="1" t="s">
        <v>2305</v>
      </c>
      <c r="F9584" s="5" t="s">
        <v>14083</v>
      </c>
      <c r="H9584" s="1"/>
      <c r="K9584" s="1" t="s">
        <v>13952</v>
      </c>
    </row>
    <row r="9585" customFormat="false" ht="15" hidden="false" customHeight="true" outlineLevel="0" collapsed="false">
      <c r="A9585" s="1" t="n">
        <f aca="false">MAX($A$2:$A9584)+1</f>
        <v>8509</v>
      </c>
      <c r="C9585" s="1" t="str">
        <f aca="false">IF(H9585="",F9585,H9585)</f>
        <v>Warren Consolidated Schools (Sterling Heights)</v>
      </c>
      <c r="D9585" s="1" t="n">
        <v>184</v>
      </c>
      <c r="E9585" s="1" t="s">
        <v>2305</v>
      </c>
      <c r="F9585" s="5" t="s">
        <v>14084</v>
      </c>
      <c r="H9585" s="1"/>
      <c r="K9585" s="1" t="s">
        <v>13952</v>
      </c>
    </row>
    <row r="9586" customFormat="false" ht="15" hidden="false" customHeight="true" outlineLevel="0" collapsed="false">
      <c r="A9586" s="1" t="n">
        <f aca="false">MAX($A$2:$A9585)+1</f>
        <v>8510</v>
      </c>
      <c r="C9586" s="1" t="str">
        <f aca="false">IF(H9586="",F9586,H9586)</f>
        <v>Warren Service Center (Solar)</v>
      </c>
      <c r="D9586" s="1" t="n">
        <v>184</v>
      </c>
      <c r="E9586" s="1" t="s">
        <v>2305</v>
      </c>
      <c r="F9586" s="5" t="s">
        <v>14085</v>
      </c>
      <c r="H9586" s="1"/>
      <c r="K9586" s="1" t="s">
        <v>13952</v>
      </c>
    </row>
    <row r="9587" customFormat="false" ht="15" hidden="false" customHeight="true" outlineLevel="0" collapsed="false">
      <c r="A9587" s="1" t="n">
        <f aca="false">A9585</f>
        <v>8509</v>
      </c>
      <c r="C9587" s="1" t="str">
        <f aca="false">IF(H9587="",F9587,H9587)</f>
        <v>Wcs Solar Array (Sterling Hts.)</v>
      </c>
      <c r="D9587" s="1" t="n">
        <v>184</v>
      </c>
      <c r="E9587" s="1" t="s">
        <v>2305</v>
      </c>
      <c r="F9587" s="5" t="s">
        <v>14086</v>
      </c>
      <c r="H9587" s="1"/>
      <c r="K9587" s="1" t="s">
        <v>13952</v>
      </c>
    </row>
    <row r="9588" customFormat="false" ht="15" hidden="false" customHeight="true" outlineLevel="0" collapsed="false">
      <c r="A9588" s="1" t="n">
        <f aca="false">MAX($A$2:$A9587)+1</f>
        <v>8511</v>
      </c>
      <c r="C9588" s="1" t="str">
        <f aca="false">IF(H9588="",F9588,H9588)</f>
        <v>Wil-Le Farms (Bad Axe)</v>
      </c>
      <c r="D9588" s="1" t="n">
        <v>184</v>
      </c>
      <c r="E9588" s="1" t="s">
        <v>2305</v>
      </c>
      <c r="F9588" s="5" t="s">
        <v>14087</v>
      </c>
      <c r="H9588" s="1"/>
      <c r="K9588" s="1" t="s">
        <v>13952</v>
      </c>
    </row>
    <row r="9589" customFormat="false" ht="15" hidden="false" customHeight="true" outlineLevel="0" collapsed="false">
      <c r="A9589" s="1" t="n">
        <f aca="false">MAX($A$2:$A9588)+1</f>
        <v>8512</v>
      </c>
      <c r="C9589" s="1" t="str">
        <f aca="false">IF(H9589="",F9589,H9589)</f>
        <v>Wind</v>
      </c>
      <c r="D9589" s="1" t="n">
        <v>184</v>
      </c>
      <c r="E9589" s="1" t="s">
        <v>2305</v>
      </c>
      <c r="F9589" s="5" t="s">
        <v>14088</v>
      </c>
      <c r="H9589" s="1"/>
      <c r="K9589" s="1" t="s">
        <v>13952</v>
      </c>
    </row>
    <row r="9590" customFormat="false" ht="15" hidden="false" customHeight="true" outlineLevel="0" collapsed="false">
      <c r="A9590" s="1" t="n">
        <f aca="false">MAX($A$2:$A9589)+1</f>
        <v>8513</v>
      </c>
      <c r="C9590" s="1" t="str">
        <f aca="false">IF(H9590="",F9590,H9590)</f>
        <v>Wind - Solar</v>
      </c>
      <c r="D9590" s="1" t="n">
        <v>184</v>
      </c>
      <c r="E9590" s="1" t="s">
        <v>2305</v>
      </c>
      <c r="F9590" s="5" t="s">
        <v>14089</v>
      </c>
      <c r="H9590" s="1"/>
      <c r="K9590" s="1" t="s">
        <v>13952</v>
      </c>
    </row>
    <row r="9591" customFormat="false" ht="15" hidden="false" customHeight="true" outlineLevel="0" collapsed="false">
      <c r="A9591" s="1" t="n">
        <f aca="false">MAX($A$2:$A9590)+1</f>
        <v>8514</v>
      </c>
      <c r="C9591" s="1" t="str">
        <f aca="false">IF(H9591="",F9591,H9591)</f>
        <v>Bryson - Project 2601</v>
      </c>
      <c r="D9591" s="1" t="n">
        <v>170</v>
      </c>
      <c r="E9591" s="1" t="s">
        <v>65</v>
      </c>
      <c r="F9591" s="5" t="s">
        <v>14090</v>
      </c>
      <c r="H9591" s="1"/>
      <c r="K9591" s="1" t="s">
        <v>13952</v>
      </c>
    </row>
    <row r="9592" customFormat="false" ht="15" hidden="false" customHeight="true" outlineLevel="0" collapsed="false">
      <c r="A9592" s="1" t="n">
        <f aca="false">A102</f>
        <v>78</v>
      </c>
      <c r="C9592" s="1" t="str">
        <f aca="false">IF(H9592="",F9592,H9592)</f>
        <v>Buck</v>
      </c>
      <c r="D9592" s="1" t="n">
        <v>170</v>
      </c>
      <c r="E9592" s="1" t="s">
        <v>65</v>
      </c>
      <c r="F9592" s="5" t="s">
        <v>242</v>
      </c>
      <c r="H9592" s="1"/>
      <c r="K9592" s="1" t="s">
        <v>13952</v>
      </c>
    </row>
    <row r="9593" customFormat="false" ht="15" hidden="false" customHeight="true" outlineLevel="0" collapsed="false">
      <c r="A9593" s="1" t="n">
        <f aca="false">MAX($A$2:$A9592)+1</f>
        <v>8515</v>
      </c>
      <c r="C9593" s="1" t="str">
        <f aca="false">IF(H9593="",F9593,H9593)</f>
        <v>Dillsboro - Project 2602</v>
      </c>
      <c r="D9593" s="1" t="n">
        <v>170</v>
      </c>
      <c r="E9593" s="1" t="s">
        <v>65</v>
      </c>
      <c r="F9593" s="5" t="s">
        <v>14091</v>
      </c>
      <c r="H9593" s="1"/>
      <c r="K9593" s="1" t="s">
        <v>13952</v>
      </c>
    </row>
    <row r="9594" customFormat="false" ht="15" hidden="false" customHeight="true" outlineLevel="0" collapsed="false">
      <c r="A9594" s="1" t="n">
        <f aca="false">A3080</f>
        <v>2155</v>
      </c>
      <c r="C9594" s="1" t="str">
        <f aca="false">IF(H9594="",F9594,H9594)</f>
        <v>Franklin - Project 2603</v>
      </c>
      <c r="D9594" s="1" t="n">
        <v>170</v>
      </c>
      <c r="E9594" s="1" t="s">
        <v>65</v>
      </c>
      <c r="F9594" s="5" t="s">
        <v>14092</v>
      </c>
      <c r="H9594" s="1"/>
      <c r="K9594" s="1" t="s">
        <v>13952</v>
      </c>
    </row>
    <row r="9595" customFormat="false" ht="15" hidden="false" customHeight="true" outlineLevel="0" collapsed="false">
      <c r="A9595" s="1" t="n">
        <f aca="false">A3081</f>
        <v>2156</v>
      </c>
      <c r="C9595" s="1" t="str">
        <f aca="false">IF(H9595="",F9595,H9595)</f>
        <v>Mission - Project 2619</v>
      </c>
      <c r="D9595" s="1" t="n">
        <v>170</v>
      </c>
      <c r="E9595" s="1" t="s">
        <v>65</v>
      </c>
      <c r="F9595" s="5" t="s">
        <v>14093</v>
      </c>
      <c r="H9595" s="1"/>
      <c r="K9595" s="1" t="s">
        <v>13952</v>
      </c>
    </row>
    <row r="9596" customFormat="false" ht="15" hidden="false" customHeight="true" outlineLevel="0" collapsed="false">
      <c r="A9596" s="1" t="n">
        <f aca="false">A3081</f>
        <v>2156</v>
      </c>
      <c r="C9596" s="1" t="str">
        <f aca="false">IF(H9596="",F9596,H9596)</f>
        <v>Missions - Project 2619</v>
      </c>
      <c r="D9596" s="1" t="n">
        <v>170</v>
      </c>
      <c r="E9596" s="1" t="s">
        <v>65</v>
      </c>
      <c r="F9596" s="5" t="s">
        <v>14094</v>
      </c>
      <c r="H9596" s="1"/>
      <c r="K9596" s="1" t="s">
        <v>13952</v>
      </c>
    </row>
    <row r="9597" customFormat="false" ht="15" hidden="false" customHeight="true" outlineLevel="0" collapsed="false">
      <c r="A9597" s="1" t="n">
        <f aca="false">A3541</f>
        <v>2612</v>
      </c>
      <c r="C9597" s="1" t="str">
        <f aca="false">IF(H9597="",F9597,H9597)</f>
        <v>Queen'S Creek - Project 2694</v>
      </c>
      <c r="D9597" s="1" t="n">
        <v>170</v>
      </c>
      <c r="E9597" s="1" t="s">
        <v>65</v>
      </c>
      <c r="F9597" s="5" t="s">
        <v>14095</v>
      </c>
      <c r="H9597" s="1"/>
      <c r="K9597" s="1" t="s">
        <v>13952</v>
      </c>
    </row>
    <row r="9598" customFormat="false" ht="15" hidden="false" customHeight="true" outlineLevel="0" collapsed="false">
      <c r="A9598" s="1" t="n">
        <f aca="false">A3082</f>
        <v>2157</v>
      </c>
      <c r="C9598" s="1" t="str">
        <f aca="false">IF(H9598="",F9598,H9598)</f>
        <v>Tuckasegee - Project 2686</v>
      </c>
      <c r="D9598" s="1" t="n">
        <v>170</v>
      </c>
      <c r="E9598" s="1" t="s">
        <v>65</v>
      </c>
      <c r="F9598" s="5" t="s">
        <v>14096</v>
      </c>
      <c r="H9598" s="1"/>
      <c r="K9598" s="1" t="s">
        <v>13952</v>
      </c>
    </row>
    <row r="9599" customFormat="false" ht="15" hidden="false" customHeight="true" outlineLevel="0" collapsed="false">
      <c r="A9599" s="1" t="n">
        <f aca="false">A3079</f>
        <v>2154</v>
      </c>
      <c r="C9599" s="1" t="str">
        <f aca="false">IF(H9599="",F9599,H9599)</f>
        <v>Tuxedo</v>
      </c>
      <c r="D9599" s="1" t="n">
        <v>170</v>
      </c>
      <c r="E9599" s="1" t="s">
        <v>65</v>
      </c>
      <c r="F9599" s="5" t="s">
        <v>4705</v>
      </c>
      <c r="H9599" s="1"/>
      <c r="K9599" s="1" t="s">
        <v>13952</v>
      </c>
    </row>
    <row r="9600" customFormat="false" ht="15" hidden="false" customHeight="true" outlineLevel="0" collapsed="false">
      <c r="A9600" s="1" t="n">
        <f aca="false">MAX($A$2:$A9599)+1</f>
        <v>8516</v>
      </c>
      <c r="C9600" s="1" t="str">
        <f aca="false">IF(H9600="",F9600,H9600)</f>
        <v>Internal Combustion</v>
      </c>
      <c r="D9600" s="1" t="n">
        <v>14</v>
      </c>
      <c r="E9600" s="1" t="s">
        <v>2605</v>
      </c>
      <c r="F9600" s="5" t="s">
        <v>13997</v>
      </c>
      <c r="H9600" s="1"/>
      <c r="K9600" s="1" t="s">
        <v>13952</v>
      </c>
    </row>
    <row r="9601" customFormat="false" ht="15" hidden="false" customHeight="true" outlineLevel="0" collapsed="false">
      <c r="A9601" s="1" t="n">
        <f aca="false">A2766</f>
        <v>1844</v>
      </c>
      <c r="C9601" s="1" t="str">
        <f aca="false">IF(H9601="",F9601,H9601)</f>
        <v>Manistique</v>
      </c>
      <c r="D9601" s="1" t="n">
        <v>14</v>
      </c>
      <c r="E9601" s="1" t="s">
        <v>2605</v>
      </c>
      <c r="F9601" s="5" t="s">
        <v>4230</v>
      </c>
      <c r="H9601" s="1"/>
      <c r="K9601" s="1" t="s">
        <v>13952</v>
      </c>
    </row>
    <row r="9602" customFormat="false" ht="15" hidden="false" customHeight="true" outlineLevel="0" collapsed="false">
      <c r="A9602" s="1" t="n">
        <f aca="false">MAX($A$2:$A9601)+1</f>
        <v>8517</v>
      </c>
      <c r="C9602" s="1" t="str">
        <f aca="false">IF(H9602="",F9602,H9602)</f>
        <v>El Paso Community College Pv System</v>
      </c>
      <c r="D9602" s="1" t="n">
        <v>186</v>
      </c>
      <c r="E9602" s="1" t="s">
        <v>403</v>
      </c>
      <c r="F9602" s="5" t="s">
        <v>14097</v>
      </c>
      <c r="H9602" s="1"/>
      <c r="K9602" s="1" t="s">
        <v>13952</v>
      </c>
    </row>
    <row r="9603" customFormat="false" ht="15" hidden="false" customHeight="true" outlineLevel="0" collapsed="false">
      <c r="A9603" s="1" t="n">
        <f aca="false">MAX($A$2:$A9602)+1</f>
        <v>8518</v>
      </c>
      <c r="C9603" s="1" t="str">
        <f aca="false">IF(H9603="",F9603,H9603)</f>
        <v>Newman Pv System</v>
      </c>
      <c r="D9603" s="1" t="n">
        <v>186</v>
      </c>
      <c r="E9603" s="1" t="s">
        <v>403</v>
      </c>
      <c r="F9603" s="5" t="s">
        <v>14098</v>
      </c>
      <c r="H9603" s="1"/>
      <c r="K9603" s="1" t="s">
        <v>13952</v>
      </c>
    </row>
    <row r="9604" customFormat="false" ht="15" hidden="false" customHeight="true" outlineLevel="0" collapsed="false">
      <c r="A9604" s="1" t="n">
        <f aca="false">MAX($A$2:$A9603)+1</f>
        <v>8519</v>
      </c>
      <c r="C9604" s="1" t="str">
        <f aca="false">IF(H9604="",F9604,H9604)</f>
        <v>Rio Grande Pv System</v>
      </c>
      <c r="D9604" s="1" t="n">
        <v>186</v>
      </c>
      <c r="E9604" s="1" t="s">
        <v>403</v>
      </c>
      <c r="F9604" s="5" t="s">
        <v>14099</v>
      </c>
      <c r="H9604" s="1"/>
      <c r="K9604" s="1" t="s">
        <v>13952</v>
      </c>
    </row>
    <row r="9605" customFormat="false" ht="15" hidden="false" customHeight="true" outlineLevel="0" collapsed="false">
      <c r="A9605" s="1" t="n">
        <f aca="false">MAX($A$2:$A9604)+1</f>
        <v>8520</v>
      </c>
      <c r="C9605" s="1" t="str">
        <f aca="false">IF(H9605="",F9605,H9605)</f>
        <v>Solar Plants</v>
      </c>
      <c r="D9605" s="1" t="n">
        <v>186</v>
      </c>
      <c r="E9605" s="1" t="s">
        <v>403</v>
      </c>
      <c r="F9605" s="5" t="s">
        <v>13990</v>
      </c>
      <c r="H9605" s="1"/>
      <c r="K9605" s="1" t="s">
        <v>13952</v>
      </c>
    </row>
    <row r="9606" customFormat="false" ht="15" hidden="false" customHeight="true" outlineLevel="0" collapsed="false">
      <c r="A9606" s="1" t="n">
        <f aca="false">MAX($A$2:$A9605)+1</f>
        <v>8521</v>
      </c>
      <c r="C9606" s="1" t="str">
        <f aca="false">IF(H9606="",F9606,H9606)</f>
        <v>Stanton Pv System</v>
      </c>
      <c r="D9606" s="1" t="n">
        <v>186</v>
      </c>
      <c r="E9606" s="1" t="s">
        <v>403</v>
      </c>
      <c r="F9606" s="5" t="s">
        <v>14100</v>
      </c>
      <c r="H9606" s="1"/>
      <c r="K9606" s="1" t="s">
        <v>13952</v>
      </c>
    </row>
    <row r="9607" customFormat="false" ht="15" hidden="false" customHeight="true" outlineLevel="0" collapsed="false">
      <c r="A9607" s="1" t="n">
        <f aca="false">MAX($A$2:$A9606)+1</f>
        <v>8522</v>
      </c>
      <c r="C9607" s="1" t="str">
        <f aca="false">IF(H9607="",F9607,H9607)</f>
        <v>Total Solar</v>
      </c>
      <c r="D9607" s="1" t="n">
        <v>186</v>
      </c>
      <c r="E9607" s="1" t="s">
        <v>403</v>
      </c>
      <c r="F9607" s="5" t="s">
        <v>14101</v>
      </c>
      <c r="H9607" s="1"/>
      <c r="K9607" s="1" t="s">
        <v>13952</v>
      </c>
    </row>
    <row r="9608" customFormat="false" ht="15" hidden="false" customHeight="true" outlineLevel="0" collapsed="false">
      <c r="A9608" s="1" t="n">
        <f aca="false">MAX($A$2:$A9607)+1</f>
        <v>8523</v>
      </c>
      <c r="C9608" s="1" t="str">
        <f aca="false">IF(H9608="",F9608,H9608)</f>
        <v>Van Horn Pv System</v>
      </c>
      <c r="D9608" s="1" t="n">
        <v>186</v>
      </c>
      <c r="E9608" s="1" t="s">
        <v>403</v>
      </c>
      <c r="F9608" s="5" t="s">
        <v>14102</v>
      </c>
      <c r="H9608" s="1"/>
      <c r="K9608" s="1" t="s">
        <v>13952</v>
      </c>
    </row>
    <row r="9609" customFormat="false" ht="15" hidden="false" customHeight="true" outlineLevel="0" collapsed="false">
      <c r="A9609" s="1" t="n">
        <f aca="false">MAX($A$2:$A9608)+1</f>
        <v>8524</v>
      </c>
      <c r="C9609" s="1" t="str">
        <f aca="false">IF(H9609="",F9609,H9609)</f>
        <v>Wrangler Cpv System</v>
      </c>
      <c r="D9609" s="1" t="n">
        <v>186</v>
      </c>
      <c r="E9609" s="1" t="s">
        <v>403</v>
      </c>
      <c r="F9609" s="5" t="s">
        <v>14103</v>
      </c>
      <c r="H9609" s="1"/>
      <c r="K9609" s="1" t="s">
        <v>13952</v>
      </c>
    </row>
    <row r="9610" customFormat="false" ht="15" hidden="false" customHeight="true" outlineLevel="0" collapsed="false">
      <c r="A9610" s="1" t="n">
        <f aca="false">A2178</f>
        <v>649</v>
      </c>
      <c r="C9610" s="1" t="str">
        <f aca="false">IF(H9610="",F9610,H9610)</f>
        <v>Wyman 4</v>
      </c>
      <c r="D9610" s="1" t="n">
        <v>264</v>
      </c>
      <c r="E9610" s="1" t="s">
        <v>3360</v>
      </c>
      <c r="F9610" s="5" t="s">
        <v>3361</v>
      </c>
      <c r="H9610" s="1"/>
      <c r="K9610" s="1" t="s">
        <v>13952</v>
      </c>
    </row>
    <row r="9611" customFormat="false" ht="15" hidden="false" customHeight="true" outlineLevel="0" collapsed="false">
      <c r="A9611" s="1" t="n">
        <f aca="false">A44</f>
        <v>36</v>
      </c>
      <c r="C9611" s="1" t="str">
        <f aca="false">IF(H9611="",F9611,H9611)</f>
        <v>Bartow</v>
      </c>
      <c r="D9611" s="1" t="n">
        <v>161</v>
      </c>
      <c r="E9611" s="1" t="s">
        <v>2373</v>
      </c>
      <c r="F9611" s="5" t="s">
        <v>2374</v>
      </c>
      <c r="H9611" s="1"/>
      <c r="K9611" s="1" t="s">
        <v>13952</v>
      </c>
    </row>
    <row r="9612" customFormat="false" ht="15" hidden="false" customHeight="true" outlineLevel="0" collapsed="false">
      <c r="A9612" s="1" t="n">
        <f aca="false">A124</f>
        <v>92</v>
      </c>
      <c r="C9612" s="1" t="str">
        <f aca="false">IF(H9612="",F9612,H9612)</f>
        <v>Cape Canaveral</v>
      </c>
      <c r="D9612" s="1" t="n">
        <v>247</v>
      </c>
      <c r="E9612" s="1" t="s">
        <v>283</v>
      </c>
      <c r="F9612" s="5" t="s">
        <v>284</v>
      </c>
      <c r="H9612" s="1"/>
      <c r="K9612" s="1" t="s">
        <v>13952</v>
      </c>
    </row>
    <row r="9613" customFormat="false" ht="15" hidden="false" customHeight="true" outlineLevel="0" collapsed="false">
      <c r="A9613" s="1" t="n">
        <f aca="false">A1608</f>
        <v>1100</v>
      </c>
      <c r="C9613" s="1" t="str">
        <f aca="false">IF(H9613="",F9613,H9613)</f>
        <v>Cutler</v>
      </c>
      <c r="D9613" s="1" t="n">
        <v>247</v>
      </c>
      <c r="E9613" s="1" t="s">
        <v>283</v>
      </c>
      <c r="F9613" s="5" t="s">
        <v>2219</v>
      </c>
      <c r="H9613" s="1"/>
      <c r="K9613" s="1" t="s">
        <v>13952</v>
      </c>
    </row>
    <row r="9614" customFormat="false" ht="15" hidden="false" customHeight="true" outlineLevel="0" collapsed="false">
      <c r="A9614" s="1" t="n">
        <f aca="false">A734</f>
        <v>501</v>
      </c>
      <c r="C9614" s="1" t="str">
        <f aca="false">IF(H9614="",F9614,H9614)</f>
        <v>Riviera</v>
      </c>
      <c r="D9614" s="1" t="n">
        <v>247</v>
      </c>
      <c r="E9614" s="1" t="s">
        <v>283</v>
      </c>
      <c r="F9614" s="5" t="s">
        <v>1210</v>
      </c>
      <c r="H9614" s="1"/>
      <c r="K9614" s="1" t="s">
        <v>13952</v>
      </c>
    </row>
    <row r="9615" customFormat="false" ht="15" hidden="false" customHeight="true" outlineLevel="0" collapsed="false">
      <c r="A9615" s="1" t="n">
        <f aca="false">MAX($A$2:$A9614)+1</f>
        <v>8525</v>
      </c>
      <c r="C9615" s="1" t="str">
        <f aca="false">IF(H9615="",F9615,H9615)</f>
        <v>Sanford</v>
      </c>
      <c r="D9615" s="1" t="n">
        <v>247</v>
      </c>
      <c r="E9615" s="1" t="s">
        <v>283</v>
      </c>
      <c r="F9615" s="5" t="s">
        <v>1264</v>
      </c>
      <c r="H9615" s="1"/>
      <c r="K9615" s="1" t="s">
        <v>13952</v>
      </c>
    </row>
    <row r="9616" customFormat="false" ht="15" hidden="false" customHeight="true" outlineLevel="0" collapsed="false">
      <c r="A9616" s="1" t="n">
        <f aca="false">MAX($A$2:$A9615)+1</f>
        <v>8526</v>
      </c>
      <c r="C9616" s="1" t="str">
        <f aca="false">IF(H9616="",F9616,H9616)</f>
        <v>(A) Licensed Project Number 2354.</v>
      </c>
      <c r="D9616" s="1" t="n">
        <v>295</v>
      </c>
      <c r="E9616" s="1" t="s">
        <v>227</v>
      </c>
      <c r="F9616" s="5" t="s">
        <v>14104</v>
      </c>
      <c r="H9616" s="1"/>
      <c r="K9616" s="1" t="s">
        <v>13952</v>
      </c>
    </row>
    <row r="9617" customFormat="false" ht="15" hidden="false" customHeight="true" outlineLevel="0" collapsed="false">
      <c r="A9617" s="1" t="n">
        <f aca="false">MAX($A$2:$A9616)+1</f>
        <v>8527</v>
      </c>
      <c r="C9617" s="1" t="str">
        <f aca="false">IF(H9617="",F9617,H9617)</f>
        <v>(B) Leased From James White Estate.</v>
      </c>
      <c r="D9617" s="1" t="n">
        <v>295</v>
      </c>
      <c r="E9617" s="1" t="s">
        <v>227</v>
      </c>
      <c r="F9617" s="5" t="s">
        <v>14105</v>
      </c>
      <c r="H9617" s="1"/>
      <c r="K9617" s="1" t="s">
        <v>13952</v>
      </c>
    </row>
    <row r="9618" customFormat="false" ht="15" hidden="false" customHeight="true" outlineLevel="0" collapsed="false">
      <c r="A9618" s="1" t="n">
        <f aca="false">MAX($A$2:$A9617)+1</f>
        <v>8528</v>
      </c>
      <c r="C9618" s="1" t="str">
        <f aca="false">IF(H9618="",F9618,H9618)</f>
        <v>(B) Licensed Project Number 1218.</v>
      </c>
      <c r="D9618" s="1" t="n">
        <v>295</v>
      </c>
      <c r="E9618" s="1" t="s">
        <v>227</v>
      </c>
      <c r="F9618" s="5" t="s">
        <v>14106</v>
      </c>
      <c r="H9618" s="1"/>
      <c r="K9618" s="1" t="s">
        <v>13952</v>
      </c>
    </row>
    <row r="9619" customFormat="false" ht="15" hidden="false" customHeight="true" outlineLevel="0" collapsed="false">
      <c r="A9619" s="1" t="n">
        <f aca="false">MAX($A$2:$A9618)+1</f>
        <v>8529</v>
      </c>
      <c r="C9619" s="1" t="str">
        <f aca="false">IF(H9619="",F9619,H9619)</f>
        <v>(C) Approximately 1928. Record Of Owners Inadeq.</v>
      </c>
      <c r="D9619" s="1" t="n">
        <v>295</v>
      </c>
      <c r="E9619" s="1" t="s">
        <v>227</v>
      </c>
      <c r="F9619" s="5" t="s">
        <v>14107</v>
      </c>
      <c r="H9619" s="1"/>
      <c r="K9619" s="1" t="s">
        <v>13952</v>
      </c>
    </row>
    <row r="9620" customFormat="false" ht="15" hidden="false" customHeight="true" outlineLevel="0" collapsed="false">
      <c r="A9620" s="1" t="n">
        <f aca="false">MAX($A$2:$A9619)+1</f>
        <v>8530</v>
      </c>
      <c r="C9620" s="1" t="str">
        <f aca="false">IF(H9620="",F9620,H9620)</f>
        <v>(C) Licensed Project Number 1218.</v>
      </c>
      <c r="D9620" s="1" t="n">
        <v>295</v>
      </c>
      <c r="E9620" s="1" t="s">
        <v>227</v>
      </c>
      <c r="F9620" s="5" t="s">
        <v>14108</v>
      </c>
      <c r="H9620" s="1"/>
      <c r="K9620" s="1" t="s">
        <v>13952</v>
      </c>
    </row>
    <row r="9621" customFormat="false" ht="15" hidden="false" customHeight="true" outlineLevel="0" collapsed="false">
      <c r="A9621" s="1" t="n">
        <f aca="false">MAX($A$2:$A9620)+1</f>
        <v>8531</v>
      </c>
      <c r="C9621" s="1" t="str">
        <f aca="false">IF(H9621="",F9621,H9621)</f>
        <v>(D) Approximately 1928. Record Of Owners Inadeq.</v>
      </c>
      <c r="D9621" s="1" t="n">
        <v>295</v>
      </c>
      <c r="E9621" s="1" t="s">
        <v>227</v>
      </c>
      <c r="F9621" s="5" t="s">
        <v>14109</v>
      </c>
      <c r="H9621" s="1"/>
      <c r="K9621" s="1" t="s">
        <v>13952</v>
      </c>
    </row>
    <row r="9622" customFormat="false" ht="15" hidden="false" customHeight="true" outlineLevel="0" collapsed="false">
      <c r="A9622" s="1" t="n">
        <f aca="false">MAX($A$2:$A9621)+1</f>
        <v>8532</v>
      </c>
      <c r="C9622" s="1" t="str">
        <f aca="false">IF(H9622="",F9622,H9622)</f>
        <v>(D) Licensed Project Number 2341.</v>
      </c>
      <c r="D9622" s="1" t="n">
        <v>295</v>
      </c>
      <c r="E9622" s="1" t="s">
        <v>227</v>
      </c>
      <c r="F9622" s="5" t="s">
        <v>14110</v>
      </c>
      <c r="H9622" s="1"/>
      <c r="K9622" s="1" t="s">
        <v>13952</v>
      </c>
    </row>
    <row r="9623" customFormat="false" ht="15" hidden="false" customHeight="true" outlineLevel="0" collapsed="false">
      <c r="A9623" s="1" t="n">
        <f aca="false">MAX($A$2:$A9622)+1</f>
        <v>8533</v>
      </c>
      <c r="C9623" s="1" t="str">
        <f aca="false">IF(H9623="",F9623,H9623)</f>
        <v>(E) Licensed Project Number 2341.</v>
      </c>
      <c r="D9623" s="1" t="n">
        <v>295</v>
      </c>
      <c r="E9623" s="1" t="s">
        <v>227</v>
      </c>
      <c r="F9623" s="5" t="s">
        <v>14111</v>
      </c>
      <c r="H9623" s="1"/>
      <c r="K9623" s="1" t="s">
        <v>13952</v>
      </c>
    </row>
    <row r="9624" customFormat="false" ht="15" hidden="false" customHeight="true" outlineLevel="0" collapsed="false">
      <c r="A9624" s="1" t="n">
        <f aca="false">MAX($A$2:$A9623)+1</f>
        <v>8534</v>
      </c>
      <c r="C9624" s="1" t="str">
        <f aca="false">IF(H9624="",F9624,H9624)</f>
        <v>(E) Licensed Project Number 2350.</v>
      </c>
      <c r="D9624" s="1" t="n">
        <v>295</v>
      </c>
      <c r="E9624" s="1" t="s">
        <v>227</v>
      </c>
      <c r="F9624" s="5" t="s">
        <v>14112</v>
      </c>
      <c r="H9624" s="1"/>
      <c r="K9624" s="1" t="s">
        <v>13952</v>
      </c>
    </row>
    <row r="9625" customFormat="false" ht="15" hidden="false" customHeight="true" outlineLevel="0" collapsed="false">
      <c r="A9625" s="1" t="n">
        <f aca="false">MAX($A$2:$A9624)+1</f>
        <v>8535</v>
      </c>
      <c r="C9625" s="1" t="str">
        <f aca="false">IF(H9625="",F9625,H9625)</f>
        <v>(F) Licensed Project Number 2350.</v>
      </c>
      <c r="D9625" s="1" t="n">
        <v>295</v>
      </c>
      <c r="E9625" s="1" t="s">
        <v>227</v>
      </c>
      <c r="F9625" s="5" t="s">
        <v>14113</v>
      </c>
      <c r="H9625" s="1"/>
      <c r="K9625" s="1" t="s">
        <v>13952</v>
      </c>
    </row>
    <row r="9626" customFormat="false" ht="15" hidden="false" customHeight="true" outlineLevel="0" collapsed="false">
      <c r="A9626" s="1" t="n">
        <f aca="false">A9141</f>
        <v>8151</v>
      </c>
      <c r="C9626" s="1" t="str">
        <f aca="false">IF(H9626="",F9626,H9626)</f>
        <v>Barnett Shoals (B)</v>
      </c>
      <c r="D9626" s="1" t="n">
        <v>295</v>
      </c>
      <c r="E9626" s="1" t="s">
        <v>227</v>
      </c>
      <c r="F9626" s="5" t="s">
        <v>14114</v>
      </c>
      <c r="H9626" s="1"/>
      <c r="K9626" s="1" t="s">
        <v>13952</v>
      </c>
    </row>
    <row r="9627" customFormat="false" ht="15" hidden="false" customHeight="true" outlineLevel="0" collapsed="false">
      <c r="A9627" s="1" t="n">
        <f aca="false">MAX($A$2:$A9626)+1</f>
        <v>8536</v>
      </c>
      <c r="C9627" s="1" t="str">
        <f aca="false">IF(H9627="",F9627,H9627)</f>
        <v>Dalton</v>
      </c>
      <c r="D9627" s="1" t="n">
        <v>295</v>
      </c>
      <c r="E9627" s="1" t="s">
        <v>227</v>
      </c>
      <c r="F9627" s="5" t="s">
        <v>14115</v>
      </c>
      <c r="H9627" s="1"/>
      <c r="K9627" s="1" t="s">
        <v>13952</v>
      </c>
    </row>
    <row r="9628" customFormat="false" ht="15" hidden="false" customHeight="true" outlineLevel="0" collapsed="false">
      <c r="A9628" s="1" t="n">
        <f aca="false">MAX($A$2:$A9627)+1</f>
        <v>8537</v>
      </c>
      <c r="C9628" s="1" t="str">
        <f aca="false">IF(H9628="",F9628,H9628)</f>
        <v>Estatoah</v>
      </c>
      <c r="D9628" s="1" t="n">
        <v>295</v>
      </c>
      <c r="E9628" s="1" t="s">
        <v>227</v>
      </c>
      <c r="F9628" s="5" t="s">
        <v>14116</v>
      </c>
      <c r="H9628" s="1"/>
      <c r="K9628" s="1" t="s">
        <v>13952</v>
      </c>
    </row>
    <row r="9629" customFormat="false" ht="15" hidden="false" customHeight="true" outlineLevel="0" collapsed="false">
      <c r="A9629" s="1" t="n">
        <f aca="false">A9628</f>
        <v>8537</v>
      </c>
      <c r="C9629" s="1" t="str">
        <f aca="false">IF(H9629="",F9629,H9629)</f>
        <v>Estatoah  (C)</v>
      </c>
      <c r="D9629" s="1" t="n">
        <v>295</v>
      </c>
      <c r="E9629" s="1" t="s">
        <v>227</v>
      </c>
      <c r="F9629" s="5" t="s">
        <v>14117</v>
      </c>
      <c r="H9629" s="1"/>
      <c r="K9629" s="1" t="s">
        <v>13952</v>
      </c>
    </row>
    <row r="9630" customFormat="false" ht="15" hidden="false" customHeight="true" outlineLevel="0" collapsed="false">
      <c r="A9630" s="1" t="n">
        <f aca="false">A9628</f>
        <v>8537</v>
      </c>
      <c r="C9630" s="1" t="str">
        <f aca="false">IF(H9630="",F9630,H9630)</f>
        <v>Estatoah  (D)</v>
      </c>
      <c r="D9630" s="1" t="n">
        <v>295</v>
      </c>
      <c r="E9630" s="1" t="s">
        <v>227</v>
      </c>
      <c r="F9630" s="5" t="s">
        <v>14118</v>
      </c>
      <c r="H9630" s="1"/>
      <c r="K9630" s="1" t="s">
        <v>13952</v>
      </c>
    </row>
    <row r="9631" customFormat="false" ht="15" hidden="false" customHeight="true" outlineLevel="0" collapsed="false">
      <c r="A9631" s="1" t="n">
        <f aca="false">MAX($A$2:$A9630)+1</f>
        <v>8538</v>
      </c>
      <c r="C9631" s="1" t="str">
        <f aca="false">IF(H9631="",F9631,H9631)</f>
        <v>Fort Benning</v>
      </c>
      <c r="D9631" s="1" t="n">
        <v>295</v>
      </c>
      <c r="E9631" s="1" t="s">
        <v>227</v>
      </c>
      <c r="F9631" s="5" t="s">
        <v>14119</v>
      </c>
      <c r="H9631" s="1"/>
      <c r="K9631" s="1" t="s">
        <v>13952</v>
      </c>
    </row>
    <row r="9632" customFormat="false" ht="15" hidden="false" customHeight="true" outlineLevel="0" collapsed="false">
      <c r="A9632" s="1" t="n">
        <f aca="false">A2467</f>
        <v>1547</v>
      </c>
      <c r="C9632" s="1" t="str">
        <f aca="false">IF(H9632="",F9632,H9632)</f>
        <v>Langdale (D)</v>
      </c>
      <c r="D9632" s="1" t="n">
        <v>295</v>
      </c>
      <c r="E9632" s="1" t="s">
        <v>227</v>
      </c>
      <c r="F9632" s="5" t="s">
        <v>14120</v>
      </c>
      <c r="H9632" s="1"/>
      <c r="K9632" s="1" t="s">
        <v>13952</v>
      </c>
    </row>
    <row r="9633" customFormat="false" ht="15" hidden="false" customHeight="true" outlineLevel="0" collapsed="false">
      <c r="A9633" s="1" t="n">
        <f aca="false">A2467</f>
        <v>1547</v>
      </c>
      <c r="C9633" s="1" t="str">
        <f aca="false">IF(H9633="",F9633,H9633)</f>
        <v>Langdale (E)</v>
      </c>
      <c r="D9633" s="1" t="n">
        <v>295</v>
      </c>
      <c r="E9633" s="1" t="s">
        <v>227</v>
      </c>
      <c r="F9633" s="5" t="s">
        <v>14121</v>
      </c>
      <c r="H9633" s="1"/>
      <c r="K9633" s="1" t="s">
        <v>13952</v>
      </c>
    </row>
    <row r="9634" customFormat="false" ht="15" hidden="false" customHeight="true" outlineLevel="0" collapsed="false">
      <c r="A9634" s="1" t="n">
        <f aca="false">A2468</f>
        <v>1548</v>
      </c>
      <c r="C9634" s="1" t="str">
        <f aca="false">IF(H9634="",F9634,H9634)</f>
        <v>Nacoochee (A)</v>
      </c>
      <c r="D9634" s="1" t="n">
        <v>295</v>
      </c>
      <c r="E9634" s="1" t="s">
        <v>227</v>
      </c>
      <c r="F9634" s="5" t="s">
        <v>14122</v>
      </c>
      <c r="H9634" s="1"/>
      <c r="K9634" s="1" t="s">
        <v>13952</v>
      </c>
    </row>
    <row r="9635" customFormat="false" ht="15" hidden="false" customHeight="true" outlineLevel="0" collapsed="false">
      <c r="A9635" s="1" t="n">
        <f aca="false">A1982</f>
        <v>1211</v>
      </c>
      <c r="C9635" s="1" t="str">
        <f aca="false">IF(H9635="",F9635,H9635)</f>
        <v>Riverside</v>
      </c>
      <c r="D9635" s="1" t="n">
        <v>295</v>
      </c>
      <c r="E9635" s="1" t="s">
        <v>227</v>
      </c>
      <c r="F9635" s="5" t="s">
        <v>1197</v>
      </c>
      <c r="H9635" s="1"/>
      <c r="K9635" s="1" t="s">
        <v>13952</v>
      </c>
    </row>
    <row r="9636" customFormat="false" ht="15" hidden="false" customHeight="true" outlineLevel="0" collapsed="false">
      <c r="A9636" s="1" t="n">
        <f aca="false">MAX($A$2:$A9635)+1</f>
        <v>8539</v>
      </c>
      <c r="C9636" s="1" t="str">
        <f aca="false">IF(H9636="",F9636,H9636)</f>
        <v>Riverview (E)</v>
      </c>
      <c r="D9636" s="1" t="n">
        <v>295</v>
      </c>
      <c r="E9636" s="1" t="s">
        <v>227</v>
      </c>
      <c r="F9636" s="5" t="s">
        <v>14123</v>
      </c>
      <c r="H9636" s="1"/>
      <c r="K9636" s="1" t="s">
        <v>13952</v>
      </c>
    </row>
    <row r="9637" customFormat="false" ht="15" hidden="false" customHeight="true" outlineLevel="0" collapsed="false">
      <c r="A9637" s="1" t="n">
        <f aca="false">A9636</f>
        <v>8539</v>
      </c>
      <c r="C9637" s="1" t="str">
        <f aca="false">IF(H9637="",F9637,H9637)</f>
        <v>Riverview (F)</v>
      </c>
      <c r="D9637" s="1" t="n">
        <v>295</v>
      </c>
      <c r="E9637" s="1" t="s">
        <v>227</v>
      </c>
      <c r="F9637" s="5" t="s">
        <v>14124</v>
      </c>
      <c r="H9637" s="1"/>
      <c r="K9637" s="1" t="s">
        <v>13952</v>
      </c>
    </row>
    <row r="9638" customFormat="false" ht="15" hidden="false" customHeight="true" outlineLevel="0" collapsed="false">
      <c r="A9638" s="1" t="n">
        <f aca="false">MAX($A$2:$A9637)+1</f>
        <v>8540</v>
      </c>
      <c r="C9638" s="1" t="str">
        <f aca="false">IF(H9638="",F9638,H9638)</f>
        <v>Ranger</v>
      </c>
      <c r="D9638" s="1" t="n">
        <v>273</v>
      </c>
      <c r="E9638" s="1" t="s">
        <v>80</v>
      </c>
      <c r="F9638" s="5" t="s">
        <v>14125</v>
      </c>
      <c r="H9638" s="1"/>
      <c r="K9638" s="1" t="s">
        <v>13952</v>
      </c>
    </row>
    <row r="9639" customFormat="false" ht="15" hidden="false" customHeight="true" outlineLevel="0" collapsed="false">
      <c r="A9639" s="1" t="n">
        <f aca="false">MAX($A$2:$A9638)+1</f>
        <v>8541</v>
      </c>
      <c r="C9639" s="1" t="str">
        <f aca="false">IF(H9639="",F9639,H9639)</f>
        <v>Reese</v>
      </c>
      <c r="D9639" s="1" t="n">
        <v>273</v>
      </c>
      <c r="E9639" s="1" t="s">
        <v>80</v>
      </c>
      <c r="F9639" s="5" t="s">
        <v>14126</v>
      </c>
      <c r="H9639" s="1"/>
      <c r="K9639" s="1" t="s">
        <v>13952</v>
      </c>
    </row>
    <row r="9640" customFormat="false" ht="15" hidden="false" customHeight="true" outlineLevel="0" collapsed="false">
      <c r="A9640" s="1" t="n">
        <f aca="false">MAX($A$2:$A9639)+1</f>
        <v>8542</v>
      </c>
      <c r="C9640" s="1" t="str">
        <f aca="false">IF(H9640="",F9640,H9640)</f>
        <v>( A ) License # 2090</v>
      </c>
      <c r="D9640" s="1" t="n">
        <v>313</v>
      </c>
      <c r="E9640" s="1" t="s">
        <v>2361</v>
      </c>
      <c r="F9640" s="5" t="s">
        <v>14127</v>
      </c>
      <c r="H9640" s="1"/>
      <c r="K9640" s="1" t="s">
        <v>13952</v>
      </c>
    </row>
    <row r="9641" customFormat="false" ht="15" hidden="false" customHeight="true" outlineLevel="0" collapsed="false">
      <c r="A9641" s="1" t="n">
        <f aca="false">MAX($A$2:$A9640)+1</f>
        <v>8543</v>
      </c>
      <c r="C9641" s="1" t="str">
        <f aca="false">IF(H9641="",F9641,H9641)</f>
        <v>( B ) License # 2531</v>
      </c>
      <c r="D9641" s="1" t="n">
        <v>313</v>
      </c>
      <c r="E9641" s="1" t="s">
        <v>2361</v>
      </c>
      <c r="F9641" s="5" t="s">
        <v>14128</v>
      </c>
      <c r="H9641" s="1"/>
      <c r="K9641" s="1" t="s">
        <v>13952</v>
      </c>
    </row>
    <row r="9642" customFormat="false" ht="15" hidden="false" customHeight="true" outlineLevel="0" collapsed="false">
      <c r="A9642" s="1" t="n">
        <f aca="false">MAX($A$2:$A9641)+1</f>
        <v>8544</v>
      </c>
      <c r="C9642" s="1" t="str">
        <f aca="false">IF(H9642="",F9642,H9642)</f>
        <v>( C ) License # 2674</v>
      </c>
      <c r="D9642" s="1" t="n">
        <v>313</v>
      </c>
      <c r="E9642" s="1" t="s">
        <v>2361</v>
      </c>
      <c r="F9642" s="5" t="s">
        <v>14129</v>
      </c>
      <c r="H9642" s="1"/>
      <c r="K9642" s="1" t="s">
        <v>13952</v>
      </c>
    </row>
    <row r="9643" customFormat="false" ht="15" hidden="false" customHeight="true" outlineLevel="0" collapsed="false">
      <c r="A9643" s="1" t="n">
        <f aca="false">MAX($A$2:$A9642)+1</f>
        <v>8545</v>
      </c>
      <c r="C9643" s="1" t="str">
        <f aca="false">IF(H9643="",F9643,H9643)</f>
        <v>( D ) License # 2879</v>
      </c>
      <c r="D9643" s="1" t="n">
        <v>313</v>
      </c>
      <c r="E9643" s="1" t="s">
        <v>2361</v>
      </c>
      <c r="F9643" s="5" t="s">
        <v>14130</v>
      </c>
      <c r="H9643" s="1"/>
      <c r="K9643" s="1" t="s">
        <v>13952</v>
      </c>
    </row>
    <row r="9644" customFormat="false" ht="15" hidden="false" customHeight="true" outlineLevel="0" collapsed="false">
      <c r="A9644" s="1" t="n">
        <f aca="false">MAX($A$2:$A9643)+1</f>
        <v>8546</v>
      </c>
      <c r="C9644" s="1" t="str">
        <f aca="false">IF(H9644="",F9644,H9644)</f>
        <v>* Generation Is Recorded As Company Use</v>
      </c>
      <c r="D9644" s="1" t="n">
        <v>313</v>
      </c>
      <c r="E9644" s="1" t="s">
        <v>2361</v>
      </c>
      <c r="F9644" s="5" t="s">
        <v>14131</v>
      </c>
      <c r="H9644" s="1"/>
      <c r="K9644" s="1" t="s">
        <v>13952</v>
      </c>
    </row>
    <row r="9645" customFormat="false" ht="15" hidden="false" customHeight="true" outlineLevel="0" collapsed="false">
      <c r="A9645" s="1" t="n">
        <f aca="false">A9490</f>
        <v>8462</v>
      </c>
      <c r="C9645" s="1" t="str">
        <f aca="false">IF(H9645="",F9645,H9645)</f>
        <v>Arnold Falls #219</v>
      </c>
      <c r="D9645" s="1" t="n">
        <v>313</v>
      </c>
      <c r="E9645" s="1" t="s">
        <v>2361</v>
      </c>
      <c r="F9645" s="5" t="s">
        <v>14132</v>
      </c>
      <c r="H9645" s="1"/>
      <c r="K9645" s="1" t="s">
        <v>13952</v>
      </c>
    </row>
    <row r="9646" customFormat="false" ht="15" hidden="false" customHeight="true" outlineLevel="0" collapsed="false">
      <c r="A9646" s="1" t="n">
        <f aca="false">A3544</f>
        <v>2615</v>
      </c>
      <c r="C9646" s="1" t="str">
        <f aca="false">IF(H9646="",F9646,H9646)</f>
        <v>Carver Falls #210</v>
      </c>
      <c r="D9646" s="1" t="n">
        <v>313</v>
      </c>
      <c r="E9646" s="1" t="s">
        <v>2361</v>
      </c>
      <c r="F9646" s="5" t="s">
        <v>14133</v>
      </c>
      <c r="H9646" s="1"/>
      <c r="K9646" s="1" t="s">
        <v>13952</v>
      </c>
    </row>
    <row r="9647" customFormat="false" ht="15" hidden="false" customHeight="true" outlineLevel="0" collapsed="false">
      <c r="A9647" s="1" t="n">
        <f aca="false">A3301</f>
        <v>2376</v>
      </c>
      <c r="C9647" s="1" t="str">
        <f aca="false">IF(H9647="",F9647,H9647)</f>
        <v>Cavendish #211</v>
      </c>
      <c r="D9647" s="1" t="n">
        <v>313</v>
      </c>
      <c r="E9647" s="1" t="s">
        <v>2361</v>
      </c>
      <c r="F9647" s="5" t="s">
        <v>14134</v>
      </c>
      <c r="H9647" s="1"/>
      <c r="K9647" s="1" t="s">
        <v>13952</v>
      </c>
    </row>
    <row r="9648" customFormat="false" ht="15" hidden="false" customHeight="true" outlineLevel="0" collapsed="false">
      <c r="A9648" s="1" t="n">
        <f aca="false">A9496</f>
        <v>8463</v>
      </c>
      <c r="C9648" s="1" t="str">
        <f aca="false">IF(H9648="",F9648,H9648)</f>
        <v>Center Rutland #206</v>
      </c>
      <c r="D9648" s="1" t="n">
        <v>313</v>
      </c>
      <c r="E9648" s="1" t="s">
        <v>2361</v>
      </c>
      <c r="F9648" s="5" t="s">
        <v>14135</v>
      </c>
      <c r="H9648" s="1"/>
      <c r="K9648" s="1" t="s">
        <v>13952</v>
      </c>
    </row>
    <row r="9649" customFormat="false" ht="15" hidden="false" customHeight="true" outlineLevel="0" collapsed="false">
      <c r="A9649" s="1" t="n">
        <f aca="false">A3302</f>
        <v>2377</v>
      </c>
      <c r="C9649" s="1" t="str">
        <f aca="false">IF(H9649="",F9649,H9649)</f>
        <v>Clark Falls #224</v>
      </c>
      <c r="D9649" s="1" t="n">
        <v>313</v>
      </c>
      <c r="E9649" s="1" t="s">
        <v>2361</v>
      </c>
      <c r="F9649" s="5" t="s">
        <v>14136</v>
      </c>
      <c r="H9649" s="1"/>
      <c r="K9649" s="1" t="s">
        <v>13952</v>
      </c>
    </row>
    <row r="9650" customFormat="false" ht="15" hidden="false" customHeight="true" outlineLevel="0" collapsed="false">
      <c r="A9650" s="1" t="n">
        <f aca="false">MAX($A$2:$A9649)+1</f>
        <v>8547</v>
      </c>
      <c r="C9650" s="1" t="str">
        <f aca="false">IF(H9650="",F9650,H9650)</f>
        <v>Csj Solar #107*</v>
      </c>
      <c r="D9650" s="1" t="n">
        <v>313</v>
      </c>
      <c r="E9650" s="1" t="s">
        <v>2361</v>
      </c>
      <c r="F9650" s="5" t="s">
        <v>14137</v>
      </c>
      <c r="H9650" s="1"/>
      <c r="K9650" s="1" t="s">
        <v>13952</v>
      </c>
    </row>
    <row r="9651" customFormat="false" ht="15" hidden="false" customHeight="true" outlineLevel="0" collapsed="false">
      <c r="A9651" s="1" t="n">
        <f aca="false">A2487</f>
        <v>1566</v>
      </c>
      <c r="C9651" s="1" t="str">
        <f aca="false">IF(H9651="",F9651,H9651)</f>
        <v>East Barnet #222</v>
      </c>
      <c r="D9651" s="1" t="n">
        <v>313</v>
      </c>
      <c r="E9651" s="1" t="s">
        <v>2361</v>
      </c>
      <c r="F9651" s="5" t="s">
        <v>14138</v>
      </c>
      <c r="H9651" s="1"/>
      <c r="K9651" s="1" t="s">
        <v>13952</v>
      </c>
    </row>
    <row r="9652" customFormat="false" ht="15" hidden="false" customHeight="true" outlineLevel="0" collapsed="false">
      <c r="A9652" s="1" t="n">
        <f aca="false">MAX($A$2:$A9651)+1</f>
        <v>8548</v>
      </c>
      <c r="C9652" s="1" t="str">
        <f aca="false">IF(H9652="",F9652,H9652)</f>
        <v>Eic Building #234*</v>
      </c>
      <c r="D9652" s="1" t="n">
        <v>313</v>
      </c>
      <c r="E9652" s="1" t="s">
        <v>2361</v>
      </c>
      <c r="F9652" s="5" t="s">
        <v>14139</v>
      </c>
      <c r="H9652" s="1"/>
      <c r="K9652" s="1" t="s">
        <v>13952</v>
      </c>
    </row>
    <row r="9653" customFormat="false" ht="15" hidden="false" customHeight="true" outlineLevel="0" collapsed="false">
      <c r="A9653" s="1" t="n">
        <f aca="false">MAX($A$2:$A9652)+1</f>
        <v>8549</v>
      </c>
      <c r="C9653" s="1" t="str">
        <f aca="false">IF(H9653="",F9653,H9653)</f>
        <v>Essex Station # 19</v>
      </c>
      <c r="D9653" s="1" t="n">
        <v>313</v>
      </c>
      <c r="E9653" s="1" t="s">
        <v>2361</v>
      </c>
      <c r="F9653" s="5" t="s">
        <v>14140</v>
      </c>
      <c r="H9653" s="1"/>
      <c r="K9653" s="1" t="s">
        <v>13952</v>
      </c>
    </row>
    <row r="9654" customFormat="false" ht="15" hidden="false" customHeight="true" outlineLevel="0" collapsed="false">
      <c r="A9654" s="1" t="n">
        <f aca="false">A9653</f>
        <v>8549</v>
      </c>
      <c r="C9654" s="1" t="str">
        <f aca="false">IF(H9654="",F9654,H9654)</f>
        <v>Essex Station #19B</v>
      </c>
      <c r="D9654" s="1" t="n">
        <v>313</v>
      </c>
      <c r="E9654" s="1" t="s">
        <v>2361</v>
      </c>
      <c r="F9654" s="5" t="s">
        <v>14141</v>
      </c>
      <c r="H9654" s="1"/>
      <c r="K9654" s="1" t="s">
        <v>13952</v>
      </c>
    </row>
    <row r="9655" customFormat="false" ht="15" hidden="false" customHeight="true" outlineLevel="0" collapsed="false">
      <c r="A9655" s="1" t="n">
        <f aca="false">A9501</f>
        <v>2378</v>
      </c>
      <c r="C9655" s="1" t="str">
        <f aca="false">IF(H9655="",F9655,H9655)</f>
        <v>Fairfax #223</v>
      </c>
      <c r="D9655" s="1" t="n">
        <v>313</v>
      </c>
      <c r="E9655" s="1" t="s">
        <v>2361</v>
      </c>
      <c r="F9655" s="5" t="s">
        <v>14142</v>
      </c>
      <c r="H9655" s="1"/>
      <c r="K9655" s="1" t="s">
        <v>13952</v>
      </c>
    </row>
    <row r="9656" customFormat="false" ht="15" hidden="false" customHeight="true" outlineLevel="0" collapsed="false">
      <c r="A9656" s="1" t="n">
        <f aca="false">MAX($A$2:$A9655)+1</f>
        <v>8550</v>
      </c>
      <c r="C9656" s="1" t="str">
        <f aca="false">IF(H9656="",F9656,H9656)</f>
        <v>Ferrisburg Wind #112*</v>
      </c>
      <c r="D9656" s="1" t="n">
        <v>313</v>
      </c>
      <c r="E9656" s="1" t="s">
        <v>2361</v>
      </c>
      <c r="F9656" s="5" t="s">
        <v>14143</v>
      </c>
      <c r="H9656" s="1"/>
      <c r="K9656" s="1" t="s">
        <v>13952</v>
      </c>
    </row>
    <row r="9657" customFormat="false" ht="15" hidden="false" customHeight="true" outlineLevel="0" collapsed="false">
      <c r="A9657" s="1" t="n">
        <f aca="false">A9503</f>
        <v>8464</v>
      </c>
      <c r="C9657" s="1" t="str">
        <f aca="false">IF(H9657="",F9657,H9657)</f>
        <v>Gage #220</v>
      </c>
      <c r="D9657" s="1" t="n">
        <v>313</v>
      </c>
      <c r="E9657" s="1" t="s">
        <v>2361</v>
      </c>
      <c r="F9657" s="5" t="s">
        <v>14144</v>
      </c>
      <c r="H9657" s="1"/>
      <c r="K9657" s="1" t="s">
        <v>13952</v>
      </c>
    </row>
    <row r="9658" customFormat="false" ht="15" hidden="false" customHeight="true" outlineLevel="0" collapsed="false">
      <c r="A9658" s="1" t="n">
        <f aca="false">A9505</f>
        <v>8465</v>
      </c>
      <c r="C9658" s="1" t="str">
        <f aca="false">IF(H9658="",F9658,H9658)</f>
        <v>Glen #208</v>
      </c>
      <c r="D9658" s="1" t="n">
        <v>313</v>
      </c>
      <c r="E9658" s="1" t="s">
        <v>2361</v>
      </c>
      <c r="F9658" s="5" t="s">
        <v>14145</v>
      </c>
      <c r="H9658" s="1"/>
      <c r="K9658" s="1" t="s">
        <v>13952</v>
      </c>
    </row>
    <row r="9659" customFormat="false" ht="15" hidden="false" customHeight="true" outlineLevel="0" collapsed="false">
      <c r="A9659" s="1" t="n">
        <f aca="false">A3548</f>
        <v>2619</v>
      </c>
      <c r="C9659" s="1" t="str">
        <f aca="false">IF(H9659="",F9659,H9659)</f>
        <v>Gorge Station # 18</v>
      </c>
      <c r="D9659" s="1" t="n">
        <v>313</v>
      </c>
      <c r="E9659" s="1" t="s">
        <v>2361</v>
      </c>
      <c r="F9659" s="5" t="s">
        <v>14146</v>
      </c>
      <c r="H9659" s="1"/>
      <c r="K9659" s="1" t="s">
        <v>13952</v>
      </c>
    </row>
    <row r="9660" customFormat="false" ht="15" hidden="false" customHeight="true" outlineLevel="0" collapsed="false">
      <c r="A9660" s="1" t="n">
        <f aca="false">MAX($A$2:$A9659)+1</f>
        <v>8551</v>
      </c>
      <c r="C9660" s="1" t="str">
        <f aca="false">IF(H9660="",F9660,H9660)</f>
        <v>Hydro</v>
      </c>
      <c r="D9660" s="1" t="n">
        <v>313</v>
      </c>
      <c r="E9660" s="1" t="s">
        <v>2361</v>
      </c>
      <c r="F9660" s="5" t="s">
        <v>14035</v>
      </c>
      <c r="H9660" s="1"/>
      <c r="K9660" s="1" t="s">
        <v>13952</v>
      </c>
    </row>
    <row r="9661" customFormat="false" ht="15" hidden="false" customHeight="true" outlineLevel="0" collapsed="false">
      <c r="A9661" s="1" t="n">
        <f aca="false">A3310</f>
        <v>2385</v>
      </c>
      <c r="C9661" s="1" t="str">
        <f aca="false">IF(H9661="",F9661,H9661)</f>
        <v>Marshfield Station # 6</v>
      </c>
      <c r="D9661" s="1" t="n">
        <v>313</v>
      </c>
      <c r="E9661" s="1" t="s">
        <v>2361</v>
      </c>
      <c r="F9661" s="5" t="s">
        <v>14147</v>
      </c>
      <c r="H9661" s="1"/>
      <c r="K9661" s="1" t="s">
        <v>13952</v>
      </c>
    </row>
    <row r="9662" customFormat="false" ht="15" hidden="false" customHeight="true" outlineLevel="0" collapsed="false">
      <c r="A9662" s="1" t="n">
        <f aca="false">A9506</f>
        <v>8466</v>
      </c>
      <c r="C9662" s="1" t="str">
        <f aca="false">IF(H9662="",F9662,H9662)</f>
        <v>Middlebury Lower #214</v>
      </c>
      <c r="D9662" s="1" t="n">
        <v>313</v>
      </c>
      <c r="E9662" s="1" t="s">
        <v>2361</v>
      </c>
      <c r="F9662" s="5" t="s">
        <v>14148</v>
      </c>
      <c r="H9662" s="1"/>
      <c r="K9662" s="1" t="s">
        <v>13952</v>
      </c>
    </row>
    <row r="9663" customFormat="false" ht="15" hidden="false" customHeight="true" outlineLevel="0" collapsed="false">
      <c r="A9663" s="1" t="n">
        <f aca="false">A3311</f>
        <v>2386</v>
      </c>
      <c r="C9663" s="1" t="str">
        <f aca="false">IF(H9663="",F9663,H9663)</f>
        <v>Middlesex Station # 2</v>
      </c>
      <c r="D9663" s="1" t="n">
        <v>313</v>
      </c>
      <c r="E9663" s="1" t="s">
        <v>2361</v>
      </c>
      <c r="F9663" s="5" t="s">
        <v>14149</v>
      </c>
      <c r="H9663" s="1"/>
      <c r="K9663" s="1" t="s">
        <v>13952</v>
      </c>
    </row>
    <row r="9664" customFormat="false" ht="15" hidden="false" customHeight="true" outlineLevel="0" collapsed="false">
      <c r="A9664" s="1" t="n">
        <f aca="false">A1121</f>
        <v>772</v>
      </c>
      <c r="C9664" s="1" t="str">
        <f aca="false">IF(H9664="",F9664,H9664)</f>
        <v>Millstone #227</v>
      </c>
      <c r="D9664" s="1" t="n">
        <v>313</v>
      </c>
      <c r="E9664" s="1" t="s">
        <v>2361</v>
      </c>
      <c r="F9664" s="5" t="s">
        <v>14150</v>
      </c>
      <c r="H9664" s="1"/>
      <c r="K9664" s="1" t="s">
        <v>13952</v>
      </c>
    </row>
    <row r="9665" customFormat="false" ht="15" hidden="false" customHeight="true" outlineLevel="0" collapsed="false">
      <c r="A9665" s="1" t="n">
        <f aca="false">A1121</f>
        <v>772</v>
      </c>
      <c r="C9665" s="1" t="str">
        <f aca="false">IF(H9665="",F9665,H9665)</f>
        <v>Millstone Nuclear #227</v>
      </c>
      <c r="D9665" s="1" t="n">
        <v>313</v>
      </c>
      <c r="E9665" s="1" t="s">
        <v>2361</v>
      </c>
      <c r="F9665" s="5" t="s">
        <v>1798</v>
      </c>
      <c r="H9665" s="1"/>
      <c r="K9665" s="1" t="s">
        <v>13952</v>
      </c>
    </row>
    <row r="9666" customFormat="false" ht="15" hidden="false" customHeight="true" outlineLevel="0" collapsed="false">
      <c r="A9666" s="1" t="n">
        <f aca="false">MAX($A$2:$A9665)+1</f>
        <v>8552</v>
      </c>
      <c r="C9666" s="1" t="str">
        <f aca="false">IF(H9666="",F9666,H9666)</f>
        <v>Nuclear</v>
      </c>
      <c r="D9666" s="1" t="n">
        <v>186</v>
      </c>
      <c r="E9666" s="1" t="s">
        <v>2361</v>
      </c>
      <c r="F9666" s="5" t="s">
        <v>14151</v>
      </c>
      <c r="H9666" s="1"/>
      <c r="K9666" s="1" t="s">
        <v>13952</v>
      </c>
    </row>
    <row r="9667" customFormat="false" ht="15" hidden="false" customHeight="true" outlineLevel="0" collapsed="false">
      <c r="A9667" s="1" t="n">
        <f aca="false">MAX($A$2:$A9666)+1</f>
        <v>8553</v>
      </c>
      <c r="C9667" s="1" t="str">
        <f aca="false">IF(H9667="",F9667,H9667)</f>
        <v>Other</v>
      </c>
      <c r="D9667" s="1" t="n">
        <v>313</v>
      </c>
      <c r="E9667" s="1" t="s">
        <v>2361</v>
      </c>
      <c r="F9667" s="5" t="s">
        <v>14152</v>
      </c>
      <c r="H9667" s="1"/>
      <c r="K9667" s="1" t="s">
        <v>13952</v>
      </c>
    </row>
    <row r="9668" customFormat="false" ht="15" hidden="false" customHeight="true" outlineLevel="0" collapsed="false">
      <c r="A9668" s="1" t="n">
        <f aca="false">A9508</f>
        <v>8467</v>
      </c>
      <c r="C9668" s="1" t="str">
        <f aca="false">IF(H9668="",F9668,H9668)</f>
        <v>Passumpsic #221</v>
      </c>
      <c r="D9668" s="1" t="n">
        <v>313</v>
      </c>
      <c r="E9668" s="1" t="s">
        <v>2361</v>
      </c>
      <c r="F9668" s="5" t="s">
        <v>14153</v>
      </c>
      <c r="H9668" s="1"/>
      <c r="K9668" s="1" t="s">
        <v>13952</v>
      </c>
    </row>
    <row r="9669" customFormat="false" ht="15" hidden="false" customHeight="true" outlineLevel="0" collapsed="false">
      <c r="A9669" s="1" t="n">
        <f aca="false">A9510</f>
        <v>8468</v>
      </c>
      <c r="C9669" s="1" t="str">
        <f aca="false">IF(H9669="",F9669,H9669)</f>
        <v>Patch #209</v>
      </c>
      <c r="D9669" s="1" t="n">
        <v>313</v>
      </c>
      <c r="E9669" s="1" t="s">
        <v>2361</v>
      </c>
      <c r="F9669" s="5" t="s">
        <v>14154</v>
      </c>
      <c r="H9669" s="1"/>
      <c r="K9669" s="1" t="s">
        <v>13952</v>
      </c>
    </row>
    <row r="9670" customFormat="false" ht="15" hidden="false" customHeight="true" outlineLevel="0" collapsed="false">
      <c r="A9670" s="1" t="n">
        <f aca="false">A9511</f>
        <v>8469</v>
      </c>
      <c r="C9670" s="1" t="str">
        <f aca="false">IF(H9670="",F9670,H9670)</f>
        <v>Pierce Mills #218</v>
      </c>
      <c r="D9670" s="1" t="n">
        <v>313</v>
      </c>
      <c r="E9670" s="1" t="s">
        <v>2361</v>
      </c>
      <c r="F9670" s="5" t="s">
        <v>14155</v>
      </c>
      <c r="H9670" s="1"/>
      <c r="K9670" s="1" t="s">
        <v>13952</v>
      </c>
    </row>
    <row r="9671" customFormat="false" ht="15" hidden="false" customHeight="true" outlineLevel="0" collapsed="false">
      <c r="A9671" s="1" t="n">
        <f aca="false">A3306</f>
        <v>2381</v>
      </c>
      <c r="C9671" s="1" t="str">
        <f aca="false">IF(H9671="",F9671,H9671)</f>
        <v>Pittsford #207</v>
      </c>
      <c r="D9671" s="1" t="n">
        <v>313</v>
      </c>
      <c r="E9671" s="1" t="s">
        <v>2361</v>
      </c>
      <c r="F9671" s="5" t="s">
        <v>14156</v>
      </c>
      <c r="H9671" s="1"/>
      <c r="K9671" s="1" t="s">
        <v>13952</v>
      </c>
    </row>
    <row r="9672" customFormat="false" ht="15" hidden="false" customHeight="true" outlineLevel="0" collapsed="false">
      <c r="A9672" s="1" t="n">
        <f aca="false">MAX($A$2:$A9671)+1</f>
        <v>8554</v>
      </c>
      <c r="C9672" s="1" t="str">
        <f aca="false">IF(H9672="",F9672,H9672)</f>
        <v>Post Road Solar #232</v>
      </c>
      <c r="D9672" s="1" t="n">
        <v>313</v>
      </c>
      <c r="E9672" s="1" t="s">
        <v>2361</v>
      </c>
      <c r="F9672" s="5" t="s">
        <v>14157</v>
      </c>
      <c r="H9672" s="1"/>
      <c r="K9672" s="1" t="s">
        <v>13952</v>
      </c>
    </row>
    <row r="9673" customFormat="false" ht="15" hidden="false" customHeight="true" outlineLevel="0" collapsed="false">
      <c r="A9673" s="1" t="n">
        <f aca="false">MAX($A$2:$A9672)+1</f>
        <v>8555</v>
      </c>
      <c r="C9673" s="1" t="str">
        <f aca="false">IF(H9673="",F9673,H9673)</f>
        <v>Rrmc Solar #108*</v>
      </c>
      <c r="D9673" s="1" t="n">
        <v>313</v>
      </c>
      <c r="E9673" s="1" t="s">
        <v>2361</v>
      </c>
      <c r="F9673" s="5" t="s">
        <v>14158</v>
      </c>
      <c r="H9673" s="1"/>
      <c r="K9673" s="1" t="s">
        <v>13952</v>
      </c>
    </row>
    <row r="9674" customFormat="false" ht="15" hidden="false" customHeight="true" outlineLevel="0" collapsed="false">
      <c r="A9674" s="1" t="n">
        <f aca="false">A3307</f>
        <v>2382</v>
      </c>
      <c r="C9674" s="1" t="str">
        <f aca="false">IF(H9674="",F9674,H9674)</f>
        <v>Salisbury #212</v>
      </c>
      <c r="D9674" s="1" t="n">
        <v>313</v>
      </c>
      <c r="E9674" s="1" t="s">
        <v>2361</v>
      </c>
      <c r="F9674" s="5" t="s">
        <v>14159</v>
      </c>
      <c r="H9674" s="1"/>
      <c r="K9674" s="1" t="s">
        <v>13952</v>
      </c>
    </row>
    <row r="9675" customFormat="false" ht="15" hidden="false" customHeight="true" outlineLevel="0" collapsed="false">
      <c r="A9675" s="1" t="n">
        <f aca="false">A3308</f>
        <v>2383</v>
      </c>
      <c r="C9675" s="1" t="str">
        <f aca="false">IF(H9675="",F9675,H9675)</f>
        <v>Silver Lake #213</v>
      </c>
      <c r="D9675" s="1" t="n">
        <v>313</v>
      </c>
      <c r="E9675" s="1" t="s">
        <v>2361</v>
      </c>
      <c r="F9675" s="5" t="s">
        <v>14160</v>
      </c>
      <c r="H9675" s="1"/>
      <c r="K9675" s="1" t="s">
        <v>13952</v>
      </c>
    </row>
    <row r="9676" customFormat="false" ht="15" hidden="false" customHeight="true" outlineLevel="0" collapsed="false">
      <c r="A9676" s="1" t="n">
        <f aca="false">A3300</f>
        <v>2375</v>
      </c>
      <c r="C9676" s="1" t="str">
        <f aca="false">IF(H9676="",F9676,H9676)</f>
        <v>Smith #217</v>
      </c>
      <c r="D9676" s="1" t="n">
        <v>313</v>
      </c>
      <c r="E9676" s="1" t="s">
        <v>2361</v>
      </c>
      <c r="F9676" s="5" t="s">
        <v>14161</v>
      </c>
      <c r="H9676" s="1"/>
      <c r="K9676" s="1" t="s">
        <v>13952</v>
      </c>
    </row>
    <row r="9677" customFormat="false" ht="15" hidden="false" customHeight="true" outlineLevel="0" collapsed="false">
      <c r="A9677" s="1" t="n">
        <f aca="false">A8673</f>
        <v>7192</v>
      </c>
      <c r="C9677" s="1" t="str">
        <f aca="false">IF(H9677="",F9677,H9677)</f>
        <v>St. Albans #202</v>
      </c>
      <c r="D9677" s="1" t="n">
        <v>313</v>
      </c>
      <c r="E9677" s="1" t="s">
        <v>2361</v>
      </c>
      <c r="F9677" s="5" t="s">
        <v>14162</v>
      </c>
      <c r="H9677" s="1"/>
      <c r="K9677" s="1" t="s">
        <v>13952</v>
      </c>
    </row>
    <row r="9678" customFormat="false" ht="15" hidden="false" customHeight="true" outlineLevel="0" collapsed="false">
      <c r="A9678" s="1" t="n">
        <f aca="false">MAX($A$2:$A9677)+1</f>
        <v>8556</v>
      </c>
      <c r="C9678" s="1" t="str">
        <f aca="false">IF(H9678="",F9678,H9678)</f>
        <v>Stafford Hill Solar #113*</v>
      </c>
      <c r="D9678" s="1" t="n">
        <v>313</v>
      </c>
      <c r="E9678" s="1" t="s">
        <v>2361</v>
      </c>
      <c r="F9678" s="5" t="s">
        <v>14163</v>
      </c>
      <c r="H9678" s="1"/>
      <c r="K9678" s="1" t="s">
        <v>13952</v>
      </c>
    </row>
    <row r="9679" customFormat="false" ht="15" hidden="false" customHeight="true" outlineLevel="0" collapsed="false">
      <c r="A9679" s="1" t="n">
        <f aca="false">A9521</f>
        <v>8470</v>
      </c>
      <c r="C9679" s="1" t="str">
        <f aca="false">IF(H9679="",F9679,H9679)</f>
        <v>Taftsville #216</v>
      </c>
      <c r="D9679" s="1" t="n">
        <v>313</v>
      </c>
      <c r="E9679" s="1" t="s">
        <v>2361</v>
      </c>
      <c r="F9679" s="5" t="s">
        <v>14164</v>
      </c>
      <c r="H9679" s="1"/>
      <c r="K9679" s="1" t="s">
        <v>13952</v>
      </c>
    </row>
    <row r="9680" customFormat="false" ht="15" hidden="false" customHeight="true" outlineLevel="0" collapsed="false">
      <c r="A9680" s="1" t="n">
        <f aca="false">MAX($A$2:$A9679)+1</f>
        <v>8557</v>
      </c>
      <c r="C9680" s="1" t="str">
        <f aca="false">IF(H9680="",F9680,H9680)</f>
        <v>The Hydro Plant Above</v>
      </c>
      <c r="D9680" s="1" t="n">
        <v>313</v>
      </c>
      <c r="E9680" s="1" t="s">
        <v>2361</v>
      </c>
      <c r="F9680" s="5" t="s">
        <v>14165</v>
      </c>
      <c r="H9680" s="1"/>
      <c r="K9680" s="1" t="s">
        <v>13952</v>
      </c>
    </row>
    <row r="9681" customFormat="false" ht="15" hidden="false" customHeight="true" outlineLevel="0" collapsed="false">
      <c r="A9681" s="1" t="n">
        <f aca="false">MAX($A$2:$A9680)+1</f>
        <v>8558</v>
      </c>
      <c r="C9681" s="1" t="str">
        <f aca="false">IF(H9681="",F9681,H9681)</f>
        <v>Total</v>
      </c>
      <c r="D9681" s="1" t="n">
        <v>313</v>
      </c>
      <c r="E9681" s="1" t="s">
        <v>2361</v>
      </c>
      <c r="F9681" s="5" t="s">
        <v>1885</v>
      </c>
      <c r="H9681" s="1"/>
      <c r="K9681" s="1" t="s">
        <v>13952</v>
      </c>
    </row>
    <row r="9682" customFormat="false" ht="15" hidden="false" customHeight="true" outlineLevel="0" collapsed="false">
      <c r="A9682" s="1" t="n">
        <f aca="false">A3557</f>
        <v>2628</v>
      </c>
      <c r="C9682" s="1" t="str">
        <f aca="false">IF(H9682="",F9682,H9682)</f>
        <v>Vergennes Station # 9</v>
      </c>
      <c r="D9682" s="1" t="n">
        <v>313</v>
      </c>
      <c r="E9682" s="1" t="s">
        <v>2361</v>
      </c>
      <c r="F9682" s="5" t="s">
        <v>14166</v>
      </c>
      <c r="H9682" s="1"/>
      <c r="K9682" s="1" t="s">
        <v>13952</v>
      </c>
    </row>
    <row r="9683" customFormat="false" ht="15" hidden="false" customHeight="true" outlineLevel="0" collapsed="false">
      <c r="A9683" s="1" t="n">
        <f aca="false">A3557</f>
        <v>2628</v>
      </c>
      <c r="C9683" s="1" t="str">
        <f aca="false">IF(H9683="",F9683,H9683)</f>
        <v>Vergennes Station # 9 C</v>
      </c>
      <c r="D9683" s="1" t="n">
        <v>313</v>
      </c>
      <c r="E9683" s="1" t="s">
        <v>2361</v>
      </c>
      <c r="F9683" s="5" t="s">
        <v>14167</v>
      </c>
      <c r="H9683" s="1"/>
      <c r="K9683" s="1" t="s">
        <v>13952</v>
      </c>
    </row>
    <row r="9684" customFormat="false" ht="15" hidden="false" customHeight="true" outlineLevel="0" collapsed="false">
      <c r="A9684" s="1" t="n">
        <f aca="false">A3557</f>
        <v>2628</v>
      </c>
      <c r="C9684" s="1" t="str">
        <f aca="false">IF(H9684="",F9684,H9684)</f>
        <v>Vergennes Station # 9 C License# 2674</v>
      </c>
      <c r="D9684" s="1" t="n">
        <v>313</v>
      </c>
      <c r="E9684" s="1" t="s">
        <v>2361</v>
      </c>
      <c r="F9684" s="5" t="s">
        <v>14168</v>
      </c>
      <c r="H9684" s="1"/>
      <c r="K9684" s="1" t="s">
        <v>13952</v>
      </c>
    </row>
    <row r="9685" customFormat="false" ht="15" hidden="false" customHeight="true" outlineLevel="0" collapsed="false">
      <c r="A9685" s="1" t="n">
        <f aca="false">A3557</f>
        <v>2628</v>
      </c>
      <c r="C9685" s="1" t="str">
        <f aca="false">IF(H9685="",F9685,H9685)</f>
        <v>Vergennes Station # 9 License# 2674</v>
      </c>
      <c r="D9685" s="1" t="n">
        <v>313</v>
      </c>
      <c r="E9685" s="1" t="s">
        <v>2361</v>
      </c>
      <c r="F9685" s="5" t="s">
        <v>14169</v>
      </c>
      <c r="H9685" s="1"/>
      <c r="K9685" s="1" t="s">
        <v>13952</v>
      </c>
    </row>
    <row r="9686" customFormat="false" ht="15" hidden="false" customHeight="true" outlineLevel="0" collapsed="false">
      <c r="A9686" s="1" t="n">
        <f aca="false">A3557</f>
        <v>2628</v>
      </c>
      <c r="C9686" s="1" t="str">
        <f aca="false">IF(H9686="",F9686,H9686)</f>
        <v>Vergennes Station #9C</v>
      </c>
      <c r="D9686" s="1" t="n">
        <v>313</v>
      </c>
      <c r="E9686" s="1" t="s">
        <v>2361</v>
      </c>
      <c r="F9686" s="5" t="s">
        <v>14170</v>
      </c>
      <c r="H9686" s="1"/>
      <c r="K9686" s="1" t="s">
        <v>13952</v>
      </c>
    </row>
    <row r="9687" customFormat="false" ht="15" hidden="false" customHeight="true" outlineLevel="0" collapsed="false">
      <c r="A9687" s="1" t="n">
        <f aca="false">A3312</f>
        <v>2387</v>
      </c>
      <c r="C9687" s="1" t="str">
        <f aca="false">IF(H9687="",F9687,H9687)</f>
        <v>W, Danville Station # 15</v>
      </c>
      <c r="D9687" s="1" t="n">
        <v>313</v>
      </c>
      <c r="E9687" s="1" t="s">
        <v>2361</v>
      </c>
      <c r="F9687" s="5" t="s">
        <v>14171</v>
      </c>
      <c r="H9687" s="1"/>
      <c r="K9687" s="1" t="s">
        <v>13952</v>
      </c>
    </row>
    <row r="9688" customFormat="false" ht="15" hidden="false" customHeight="true" outlineLevel="0" collapsed="false">
      <c r="A9688" s="1" t="n">
        <f aca="false">A9522</f>
        <v>2384</v>
      </c>
      <c r="C9688" s="1" t="str">
        <f aca="false">IF(H9688="",F9688,H9688)</f>
        <v>Weybridge #215</v>
      </c>
      <c r="D9688" s="1" t="n">
        <v>313</v>
      </c>
      <c r="E9688" s="1" t="s">
        <v>2361</v>
      </c>
      <c r="F9688" s="5" t="s">
        <v>14172</v>
      </c>
      <c r="H9688" s="1"/>
      <c r="K9688" s="1" t="s">
        <v>13952</v>
      </c>
    </row>
    <row r="9689" customFormat="false" ht="15" hidden="false" customHeight="true" outlineLevel="0" collapsed="false">
      <c r="A9689" s="1" t="n">
        <f aca="false">A8730</f>
        <v>7754</v>
      </c>
      <c r="C9689" s="1" t="str">
        <f aca="false">IF(H9689="",F9689,H9689)</f>
        <v>Ceip Dg-1</v>
      </c>
      <c r="D9689" s="1" t="n">
        <v>400</v>
      </c>
      <c r="E9689" s="1" t="s">
        <v>2758</v>
      </c>
      <c r="F9689" s="5" t="s">
        <v>14173</v>
      </c>
      <c r="H9689" s="1"/>
      <c r="K9689" s="1" t="s">
        <v>13952</v>
      </c>
    </row>
    <row r="9690" customFormat="false" ht="15" hidden="false" customHeight="true" outlineLevel="0" collapsed="false">
      <c r="A9690" s="1" t="n">
        <f aca="false">A8730</f>
        <v>7754</v>
      </c>
      <c r="C9690" s="1" t="str">
        <f aca="false">IF(H9690="",F9690,H9690)</f>
        <v>Ceip Dg-2</v>
      </c>
      <c r="D9690" s="1" t="n">
        <v>400</v>
      </c>
      <c r="E9690" s="1" t="s">
        <v>2758</v>
      </c>
      <c r="F9690" s="5" t="s">
        <v>14174</v>
      </c>
      <c r="H9690" s="1"/>
      <c r="K9690" s="1" t="s">
        <v>13952</v>
      </c>
    </row>
    <row r="9691" customFormat="false" ht="15" hidden="false" customHeight="true" outlineLevel="0" collapsed="false">
      <c r="A9691" s="1" t="n">
        <f aca="false">A8730</f>
        <v>7754</v>
      </c>
      <c r="C9691" s="1" t="str">
        <f aca="false">IF(H9691="",F9691,H9691)</f>
        <v>Ceip Dg-3</v>
      </c>
      <c r="D9691" s="1" t="n">
        <v>400</v>
      </c>
      <c r="E9691" s="1" t="s">
        <v>2758</v>
      </c>
      <c r="F9691" s="5" t="s">
        <v>14175</v>
      </c>
      <c r="H9691" s="1"/>
      <c r="K9691" s="1" t="s">
        <v>13952</v>
      </c>
    </row>
    <row r="9692" customFormat="false" ht="15" hidden="false" customHeight="true" outlineLevel="0" collapsed="false">
      <c r="A9692" s="1" t="n">
        <f aca="false">A8967</f>
        <v>7983</v>
      </c>
      <c r="C9692" s="1" t="str">
        <f aca="false">IF(H9692="",F9692,H9692)</f>
        <v>Ewa Nui Dg-1</v>
      </c>
      <c r="D9692" s="1" t="n">
        <v>400</v>
      </c>
      <c r="E9692" s="1" t="s">
        <v>2758</v>
      </c>
      <c r="F9692" s="5" t="s">
        <v>14176</v>
      </c>
      <c r="H9692" s="1"/>
      <c r="K9692" s="1" t="s">
        <v>13952</v>
      </c>
    </row>
    <row r="9693" customFormat="false" ht="15" hidden="false" customHeight="true" outlineLevel="0" collapsed="false">
      <c r="A9693" s="1" t="n">
        <f aca="false">A8967</f>
        <v>7983</v>
      </c>
      <c r="C9693" s="1" t="str">
        <f aca="false">IF(H9693="",F9693,H9693)</f>
        <v>Ewa Nui Dg-2</v>
      </c>
      <c r="D9693" s="1" t="n">
        <v>400</v>
      </c>
      <c r="E9693" s="1" t="s">
        <v>2758</v>
      </c>
      <c r="F9693" s="5" t="s">
        <v>14177</v>
      </c>
      <c r="H9693" s="1"/>
      <c r="K9693" s="1" t="s">
        <v>13952</v>
      </c>
    </row>
    <row r="9694" customFormat="false" ht="15" hidden="false" customHeight="true" outlineLevel="0" collapsed="false">
      <c r="A9694" s="1" t="n">
        <f aca="false">A8967</f>
        <v>7983</v>
      </c>
      <c r="C9694" s="1" t="str">
        <f aca="false">IF(H9694="",F9694,H9694)</f>
        <v>Ewa Nui Dg-3</v>
      </c>
      <c r="D9694" s="1" t="n">
        <v>400</v>
      </c>
      <c r="E9694" s="1" t="s">
        <v>2758</v>
      </c>
      <c r="F9694" s="5" t="s">
        <v>14178</v>
      </c>
      <c r="H9694" s="1"/>
      <c r="K9694" s="1" t="s">
        <v>13952</v>
      </c>
    </row>
    <row r="9695" customFormat="false" ht="15" hidden="false" customHeight="true" outlineLevel="0" collapsed="false">
      <c r="A9695" s="1" t="n">
        <f aca="false">A8967</f>
        <v>7983</v>
      </c>
      <c r="C9695" s="1" t="str">
        <f aca="false">IF(H9695="",F9695,H9695)</f>
        <v>Ewa Nui Dg-4</v>
      </c>
      <c r="D9695" s="1" t="n">
        <v>400</v>
      </c>
      <c r="E9695" s="1" t="s">
        <v>2758</v>
      </c>
      <c r="F9695" s="5" t="s">
        <v>14179</v>
      </c>
      <c r="H9695" s="1"/>
      <c r="K9695" s="1" t="s">
        <v>13952</v>
      </c>
    </row>
    <row r="9696" customFormat="false" ht="15" hidden="false" customHeight="true" outlineLevel="0" collapsed="false">
      <c r="A9696" s="1" t="n">
        <f aca="false">A8967</f>
        <v>7983</v>
      </c>
      <c r="C9696" s="1" t="str">
        <f aca="false">IF(H9696="",F9696,H9696)</f>
        <v>Ewa Nui Dg-5</v>
      </c>
      <c r="D9696" s="1" t="n">
        <v>400</v>
      </c>
      <c r="E9696" s="1" t="s">
        <v>2758</v>
      </c>
      <c r="F9696" s="5" t="s">
        <v>14180</v>
      </c>
      <c r="H9696" s="1"/>
      <c r="K9696" s="1" t="s">
        <v>13952</v>
      </c>
    </row>
    <row r="9697" customFormat="false" ht="15" hidden="false" customHeight="true" outlineLevel="0" collapsed="false">
      <c r="A9697" s="1" t="n">
        <f aca="false">A8967</f>
        <v>7983</v>
      </c>
      <c r="C9697" s="1" t="str">
        <f aca="false">IF(H9697="",F9697,H9697)</f>
        <v>Ewa Nui Dg-6</v>
      </c>
      <c r="D9697" s="1" t="n">
        <v>400</v>
      </c>
      <c r="E9697" s="1" t="s">
        <v>2758</v>
      </c>
      <c r="F9697" s="5" t="s">
        <v>14181</v>
      </c>
      <c r="H9697" s="1"/>
      <c r="K9697" s="1" t="s">
        <v>13952</v>
      </c>
    </row>
    <row r="9698" customFormat="false" ht="15" hidden="false" customHeight="true" outlineLevel="0" collapsed="false">
      <c r="A9698" s="1" t="n">
        <f aca="false">A8668</f>
        <v>7695</v>
      </c>
      <c r="C9698" s="1" t="str">
        <f aca="false">IF(H9698="",F9698,H9698)</f>
        <v>Helemano Dg-1</v>
      </c>
      <c r="D9698" s="1" t="n">
        <v>400</v>
      </c>
      <c r="E9698" s="1" t="s">
        <v>2758</v>
      </c>
      <c r="F9698" s="5" t="s">
        <v>14182</v>
      </c>
      <c r="H9698" s="1"/>
      <c r="K9698" s="1" t="s">
        <v>13952</v>
      </c>
    </row>
    <row r="9699" customFormat="false" ht="15" hidden="false" customHeight="true" outlineLevel="0" collapsed="false">
      <c r="A9699" s="1" t="n">
        <f aca="false">A8668</f>
        <v>7695</v>
      </c>
      <c r="C9699" s="1" t="str">
        <f aca="false">IF(H9699="",F9699,H9699)</f>
        <v>Helemano Dg-2</v>
      </c>
      <c r="D9699" s="1" t="n">
        <v>400</v>
      </c>
      <c r="E9699" s="1" t="s">
        <v>2758</v>
      </c>
      <c r="F9699" s="5" t="s">
        <v>14183</v>
      </c>
      <c r="H9699" s="1"/>
      <c r="K9699" s="1" t="s">
        <v>13952</v>
      </c>
    </row>
    <row r="9700" customFormat="false" ht="15" hidden="false" customHeight="true" outlineLevel="0" collapsed="false">
      <c r="A9700" s="1" t="n">
        <f aca="false">A8668</f>
        <v>7695</v>
      </c>
      <c r="C9700" s="1" t="str">
        <f aca="false">IF(H9700="",F9700,H9700)</f>
        <v>Helemano Dg-3</v>
      </c>
      <c r="D9700" s="1" t="n">
        <v>400</v>
      </c>
      <c r="E9700" s="1" t="s">
        <v>2758</v>
      </c>
      <c r="F9700" s="5" t="s">
        <v>14184</v>
      </c>
      <c r="H9700" s="1"/>
      <c r="K9700" s="1" t="s">
        <v>13952</v>
      </c>
    </row>
    <row r="9701" customFormat="false" ht="15" hidden="false" customHeight="true" outlineLevel="0" collapsed="false">
      <c r="A9701" s="1" t="n">
        <f aca="false">A9195</f>
        <v>8203</v>
      </c>
      <c r="C9701" s="1" t="str">
        <f aca="false">IF(H9701="",F9701,H9701)</f>
        <v>Iwilei Dg-1</v>
      </c>
      <c r="D9701" s="1" t="n">
        <v>400</v>
      </c>
      <c r="E9701" s="1" t="s">
        <v>2758</v>
      </c>
      <c r="F9701" s="5" t="s">
        <v>14185</v>
      </c>
      <c r="H9701" s="1"/>
      <c r="K9701" s="1" t="s">
        <v>13952</v>
      </c>
    </row>
    <row r="9702" customFormat="false" ht="15" hidden="false" customHeight="true" outlineLevel="0" collapsed="false">
      <c r="A9702" s="1" t="n">
        <f aca="false">A9195</f>
        <v>8203</v>
      </c>
      <c r="C9702" s="1" t="str">
        <f aca="false">IF(H9702="",F9702,H9702)</f>
        <v>Iwilei Dg-2</v>
      </c>
      <c r="D9702" s="1" t="n">
        <v>400</v>
      </c>
      <c r="E9702" s="1" t="s">
        <v>2758</v>
      </c>
      <c r="F9702" s="5" t="s">
        <v>14186</v>
      </c>
      <c r="H9702" s="1"/>
      <c r="K9702" s="1" t="s">
        <v>13952</v>
      </c>
    </row>
    <row r="9703" customFormat="false" ht="15" hidden="false" customHeight="true" outlineLevel="0" collapsed="false">
      <c r="A9703" s="1" t="n">
        <f aca="false">A9195</f>
        <v>8203</v>
      </c>
      <c r="C9703" s="1" t="str">
        <f aca="false">IF(H9703="",F9703,H9703)</f>
        <v>Iwilei Dg-3</v>
      </c>
      <c r="D9703" s="1" t="n">
        <v>400</v>
      </c>
      <c r="E9703" s="1" t="s">
        <v>2758</v>
      </c>
      <c r="F9703" s="5" t="s">
        <v>14187</v>
      </c>
      <c r="H9703" s="1"/>
      <c r="K9703" s="1" t="s">
        <v>13952</v>
      </c>
    </row>
    <row r="9704" customFormat="false" ht="15" hidden="false" customHeight="true" outlineLevel="0" collapsed="false">
      <c r="A9704" s="1" t="n">
        <f aca="false">A9251</f>
        <v>8257</v>
      </c>
      <c r="C9704" s="1" t="str">
        <f aca="false">IF(H9704="",F9704,H9704)</f>
        <v>Pole Yard Dg-1</v>
      </c>
      <c r="D9704" s="1" t="n">
        <v>400</v>
      </c>
      <c r="E9704" s="1" t="s">
        <v>2758</v>
      </c>
      <c r="F9704" s="5" t="s">
        <v>14188</v>
      </c>
      <c r="H9704" s="1"/>
      <c r="K9704" s="1" t="s">
        <v>13952</v>
      </c>
    </row>
    <row r="9705" customFormat="false" ht="15" hidden="false" customHeight="true" outlineLevel="0" collapsed="false">
      <c r="A9705" s="1" t="n">
        <f aca="false">A9251</f>
        <v>8257</v>
      </c>
      <c r="C9705" s="1" t="str">
        <f aca="false">IF(H9705="",F9705,H9705)</f>
        <v>Pole Yard Dg-2</v>
      </c>
      <c r="D9705" s="1" t="n">
        <v>400</v>
      </c>
      <c r="E9705" s="1" t="s">
        <v>2758</v>
      </c>
      <c r="F9705" s="5" t="s">
        <v>14189</v>
      </c>
      <c r="H9705" s="1"/>
      <c r="K9705" s="1" t="s">
        <v>13952</v>
      </c>
    </row>
    <row r="9706" customFormat="false" ht="15" hidden="false" customHeight="true" outlineLevel="0" collapsed="false">
      <c r="A9706" s="1" t="n">
        <f aca="false">A9251</f>
        <v>8257</v>
      </c>
      <c r="C9706" s="1" t="str">
        <f aca="false">IF(H9706="",F9706,H9706)</f>
        <v>Pole Yard Dg-3</v>
      </c>
      <c r="D9706" s="1" t="n">
        <v>400</v>
      </c>
      <c r="E9706" s="1" t="s">
        <v>2758</v>
      </c>
      <c r="F9706" s="5" t="s">
        <v>14190</v>
      </c>
      <c r="H9706" s="1"/>
      <c r="K9706" s="1" t="s">
        <v>13952</v>
      </c>
    </row>
    <row r="9707" customFormat="false" ht="15" hidden="false" customHeight="true" outlineLevel="0" collapsed="false">
      <c r="A9707" s="1" t="n">
        <f aca="false">MAX($A$2:$A9706)+1</f>
        <v>8559</v>
      </c>
      <c r="C9707" s="1" t="str">
        <f aca="false">IF(H9707="",F9707,H9707)</f>
        <v>Clear Lakes</v>
      </c>
      <c r="D9707" s="1" t="n">
        <v>216</v>
      </c>
      <c r="E9707" s="1" t="s">
        <v>32</v>
      </c>
      <c r="F9707" s="5" t="s">
        <v>14191</v>
      </c>
      <c r="H9707" s="1"/>
      <c r="K9707" s="1" t="s">
        <v>13952</v>
      </c>
    </row>
    <row r="9708" customFormat="false" ht="15" hidden="false" customHeight="true" outlineLevel="0" collapsed="false">
      <c r="A9708" s="1" t="n">
        <f aca="false">MAX($A$2:$A9707)+1</f>
        <v>8560</v>
      </c>
      <c r="C9708" s="1" t="str">
        <f aca="false">IF(H9708="",F9708,H9708)</f>
        <v>Common Facilities</v>
      </c>
      <c r="D9708" s="1" t="n">
        <v>216</v>
      </c>
      <c r="E9708" s="1" t="s">
        <v>32</v>
      </c>
      <c r="F9708" s="5" t="s">
        <v>14192</v>
      </c>
      <c r="H9708" s="1"/>
      <c r="K9708" s="1" t="s">
        <v>13952</v>
      </c>
    </row>
    <row r="9709" customFormat="false" ht="15" hidden="false" customHeight="true" outlineLevel="0" collapsed="false">
      <c r="A9709" s="1" t="n">
        <f aca="false">A2496</f>
        <v>1575</v>
      </c>
      <c r="C9709" s="1" t="str">
        <f aca="false">IF(H9709="",F9709,H9709)</f>
        <v>Salmon Diesel</v>
      </c>
      <c r="D9709" s="1" t="n">
        <v>216</v>
      </c>
      <c r="E9709" s="1" t="s">
        <v>32</v>
      </c>
      <c r="F9709" s="5" t="s">
        <v>3786</v>
      </c>
      <c r="H9709" s="1"/>
      <c r="K9709" s="1" t="s">
        <v>13952</v>
      </c>
    </row>
    <row r="9710" customFormat="false" ht="15" hidden="false" customHeight="true" outlineLevel="0" collapsed="false">
      <c r="A9710" s="1" t="n">
        <f aca="false">A2496</f>
        <v>1575</v>
      </c>
      <c r="C9710" s="1" t="str">
        <f aca="false">IF(H9710="",F9710,H9710)</f>
        <v>Salmon Diesel (1)</v>
      </c>
      <c r="D9710" s="1" t="n">
        <v>216</v>
      </c>
      <c r="E9710" s="1" t="s">
        <v>32</v>
      </c>
      <c r="F9710" s="5" t="s">
        <v>14193</v>
      </c>
      <c r="H9710" s="1"/>
      <c r="K9710" s="1" t="s">
        <v>13952</v>
      </c>
    </row>
    <row r="9711" customFormat="false" ht="15" hidden="false" customHeight="true" outlineLevel="0" collapsed="false">
      <c r="A9711" s="1" t="n">
        <f aca="false">A2767</f>
        <v>1845</v>
      </c>
      <c r="C9711" s="1" t="str">
        <f aca="false">IF(H9711="",F9711,H9711)</f>
        <v>Buchanan</v>
      </c>
      <c r="D9711" s="1" t="n">
        <v>201</v>
      </c>
      <c r="E9711" s="1" t="s">
        <v>479</v>
      </c>
      <c r="F9711" s="5" t="s">
        <v>14194</v>
      </c>
      <c r="H9711" s="1"/>
      <c r="K9711" s="1" t="s">
        <v>13952</v>
      </c>
    </row>
    <row r="9712" customFormat="false" ht="15" hidden="false" customHeight="true" outlineLevel="0" collapsed="false">
      <c r="A9712" s="1" t="n">
        <f aca="false">A2767</f>
        <v>1845</v>
      </c>
      <c r="C9712" s="1" t="str">
        <f aca="false">IF(H9712="",F9712,H9712)</f>
        <v>Buchanan (Project #2551)</v>
      </c>
      <c r="D9712" s="1" t="n">
        <v>201</v>
      </c>
      <c r="E9712" s="1" t="s">
        <v>479</v>
      </c>
      <c r="F9712" s="5" t="s">
        <v>14195</v>
      </c>
      <c r="H9712" s="1"/>
      <c r="K9712" s="1" t="s">
        <v>13952</v>
      </c>
    </row>
    <row r="9713" customFormat="false" ht="15" hidden="false" customHeight="true" outlineLevel="0" collapsed="false">
      <c r="A9713" s="1" t="n">
        <f aca="false">A2769</f>
        <v>1847</v>
      </c>
      <c r="C9713" s="1" t="str">
        <f aca="false">IF(H9713="",F9713,H9713)</f>
        <v>Constantine</v>
      </c>
      <c r="D9713" s="1" t="n">
        <v>201</v>
      </c>
      <c r="E9713" s="1" t="s">
        <v>479</v>
      </c>
      <c r="F9713" s="5" t="s">
        <v>4233</v>
      </c>
      <c r="H9713" s="1"/>
      <c r="K9713" s="1" t="s">
        <v>13952</v>
      </c>
    </row>
    <row r="9714" customFormat="false" ht="15" hidden="false" customHeight="true" outlineLevel="0" collapsed="false">
      <c r="A9714" s="1" t="n">
        <f aca="false">A9713</f>
        <v>1847</v>
      </c>
      <c r="C9714" s="1" t="str">
        <f aca="false">IF(H9714="",F9714,H9714)</f>
        <v>Constantine (Project #10661)</v>
      </c>
      <c r="D9714" s="1" t="n">
        <v>201</v>
      </c>
      <c r="E9714" s="1" t="s">
        <v>479</v>
      </c>
      <c r="F9714" s="5" t="s">
        <v>14196</v>
      </c>
      <c r="H9714" s="1"/>
      <c r="K9714" s="1" t="s">
        <v>13952</v>
      </c>
    </row>
    <row r="9715" customFormat="false" ht="15" hidden="false" customHeight="true" outlineLevel="0" collapsed="false">
      <c r="A9715" s="1" t="n">
        <f aca="false">A2548</f>
        <v>1627</v>
      </c>
      <c r="C9715" s="1" t="str">
        <f aca="false">IF(H9715="",F9715,H9715)</f>
        <v>Elkhart</v>
      </c>
      <c r="D9715" s="1" t="n">
        <v>201</v>
      </c>
      <c r="E9715" s="1" t="s">
        <v>479</v>
      </c>
      <c r="F9715" s="5" t="s">
        <v>3865</v>
      </c>
      <c r="H9715" s="1"/>
      <c r="K9715" s="1" t="s">
        <v>13952</v>
      </c>
    </row>
    <row r="9716" customFormat="false" ht="15" hidden="false" customHeight="true" outlineLevel="0" collapsed="false">
      <c r="A9716" s="1" t="n">
        <f aca="false">A2548</f>
        <v>1627</v>
      </c>
      <c r="C9716" s="1" t="str">
        <f aca="false">IF(H9716="",F9716,H9716)</f>
        <v>Elkhart (Project #2651)</v>
      </c>
      <c r="D9716" s="1" t="n">
        <v>201</v>
      </c>
      <c r="E9716" s="1" t="s">
        <v>479</v>
      </c>
      <c r="F9716" s="5" t="s">
        <v>14197</v>
      </c>
      <c r="H9716" s="1"/>
      <c r="K9716" s="1" t="s">
        <v>13952</v>
      </c>
    </row>
    <row r="9717" customFormat="false" ht="15" hidden="false" customHeight="true" outlineLevel="0" collapsed="false">
      <c r="A9717" s="1" t="n">
        <f aca="false">MAX($A$2:$A9716)+1</f>
        <v>8561</v>
      </c>
      <c r="C9717" s="1" t="str">
        <f aca="false">IF(H9717="",F9717,H9717)</f>
        <v>Hydroelectric</v>
      </c>
      <c r="D9717" s="1" t="n">
        <v>201</v>
      </c>
      <c r="E9717" s="1" t="s">
        <v>479</v>
      </c>
      <c r="F9717" s="5" t="s">
        <v>14198</v>
      </c>
      <c r="H9717" s="1"/>
      <c r="K9717" s="1" t="s">
        <v>13952</v>
      </c>
    </row>
    <row r="9718" customFormat="false" ht="15" hidden="false" customHeight="true" outlineLevel="0" collapsed="false">
      <c r="A9718" s="1" t="n">
        <f aca="false">A2770</f>
        <v>1848</v>
      </c>
      <c r="C9718" s="1" t="str">
        <f aca="false">IF(H9718="",F9718,H9718)</f>
        <v>Mottville</v>
      </c>
      <c r="D9718" s="1" t="n">
        <v>201</v>
      </c>
      <c r="E9718" s="1" t="s">
        <v>479</v>
      </c>
      <c r="F9718" s="5" t="s">
        <v>4234</v>
      </c>
      <c r="H9718" s="1"/>
      <c r="K9718" s="1" t="s">
        <v>13952</v>
      </c>
    </row>
    <row r="9719" customFormat="false" ht="15" hidden="false" customHeight="true" outlineLevel="0" collapsed="false">
      <c r="A9719" s="1" t="n">
        <f aca="false">A2770</f>
        <v>1848</v>
      </c>
      <c r="C9719" s="1" t="str">
        <f aca="false">IF(H9719="",F9719,H9719)</f>
        <v>Mottville (Project #401)</v>
      </c>
      <c r="D9719" s="1" t="n">
        <v>201</v>
      </c>
      <c r="E9719" s="1" t="s">
        <v>479</v>
      </c>
      <c r="F9719" s="5" t="s">
        <v>14199</v>
      </c>
      <c r="H9719" s="1"/>
      <c r="K9719" s="1" t="s">
        <v>13952</v>
      </c>
    </row>
    <row r="9720" customFormat="false" ht="15" hidden="false" customHeight="true" outlineLevel="0" collapsed="false">
      <c r="A9720" s="1" t="n">
        <f aca="false">A2549</f>
        <v>1628</v>
      </c>
      <c r="C9720" s="1" t="str">
        <f aca="false">IF(H9720="",F9720,H9720)</f>
        <v>Twin Branch</v>
      </c>
      <c r="D9720" s="1" t="n">
        <v>201</v>
      </c>
      <c r="E9720" s="1" t="s">
        <v>479</v>
      </c>
      <c r="F9720" s="5" t="s">
        <v>3866</v>
      </c>
      <c r="H9720" s="1"/>
      <c r="K9720" s="1" t="s">
        <v>13952</v>
      </c>
    </row>
    <row r="9721" customFormat="false" ht="15" hidden="false" customHeight="true" outlineLevel="0" collapsed="false">
      <c r="A9721" s="1" t="n">
        <f aca="false">A2549</f>
        <v>1628</v>
      </c>
      <c r="C9721" s="1" t="str">
        <f aca="false">IF(H9721="",F9721,H9721)</f>
        <v>Twin Branch (Project #2579)</v>
      </c>
      <c r="D9721" s="1" t="n">
        <v>201</v>
      </c>
      <c r="E9721" s="1" t="s">
        <v>479</v>
      </c>
      <c r="F9721" s="5" t="s">
        <v>14200</v>
      </c>
      <c r="H9721" s="1"/>
      <c r="K9721" s="1" t="s">
        <v>13952</v>
      </c>
    </row>
    <row r="9722" customFormat="false" ht="15" hidden="false" customHeight="true" outlineLevel="0" collapsed="false">
      <c r="A9722" s="1" t="n">
        <f aca="false">A246</f>
        <v>167</v>
      </c>
      <c r="C9722" s="1" t="str">
        <f aca="false">IF(H9722="",F9722,H9722)</f>
        <v>Eagle Valley</v>
      </c>
      <c r="D9722" s="1" t="n">
        <v>279</v>
      </c>
      <c r="E9722" s="1" t="s">
        <v>489</v>
      </c>
      <c r="F9722" s="5" t="s">
        <v>490</v>
      </c>
      <c r="H9722" s="1"/>
      <c r="K9722" s="1" t="s">
        <v>13952</v>
      </c>
    </row>
    <row r="9723" customFormat="false" ht="15" hidden="false" customHeight="true" outlineLevel="0" collapsed="false">
      <c r="A9723" s="1" t="n">
        <f aca="false">A1731</f>
        <v>259</v>
      </c>
      <c r="C9723" s="1" t="str">
        <f aca="false">IF(H9723="",F9723,H9723)</f>
        <v>Harding Street</v>
      </c>
      <c r="D9723" s="1" t="n">
        <v>279</v>
      </c>
      <c r="E9723" s="1" t="s">
        <v>489</v>
      </c>
      <c r="F9723" s="5" t="s">
        <v>708</v>
      </c>
      <c r="H9723" s="1"/>
      <c r="K9723" s="1" t="s">
        <v>13952</v>
      </c>
    </row>
    <row r="9724" customFormat="false" ht="15" hidden="false" customHeight="true" outlineLevel="0" collapsed="false">
      <c r="A9724" s="1" t="n">
        <f aca="false">A1731</f>
        <v>259</v>
      </c>
      <c r="C9724" s="1" t="str">
        <f aca="false">IF(H9724="",F9724,H9724)</f>
        <v>Harding Street Station</v>
      </c>
      <c r="D9724" s="1" t="n">
        <v>279</v>
      </c>
      <c r="E9724" s="1" t="s">
        <v>489</v>
      </c>
      <c r="F9724" s="5" t="s">
        <v>14201</v>
      </c>
      <c r="H9724" s="1"/>
      <c r="K9724" s="1" t="s">
        <v>13952</v>
      </c>
    </row>
    <row r="9725" customFormat="false" ht="15" hidden="false" customHeight="true" outlineLevel="0" collapsed="false">
      <c r="A9725" s="1" t="n">
        <f aca="false">MAX($A$2:$A9724)+1</f>
        <v>8562</v>
      </c>
      <c r="C9725" s="1" t="str">
        <f aca="false">IF(H9725="",F9725,H9725)</f>
        <v>Internal Combustion</v>
      </c>
      <c r="D9725" s="1" t="n">
        <v>279</v>
      </c>
      <c r="E9725" s="1" t="s">
        <v>489</v>
      </c>
      <c r="F9725" s="5" t="s">
        <v>13997</v>
      </c>
      <c r="H9725" s="1"/>
      <c r="K9725" s="1" t="s">
        <v>13952</v>
      </c>
    </row>
    <row r="9726" customFormat="false" ht="15" hidden="false" customHeight="true" outlineLevel="0" collapsed="false">
      <c r="A9726" s="1" t="n">
        <f aca="false">MAX($A$2:$A9725)+1</f>
        <v>8563</v>
      </c>
      <c r="C9726" s="1" t="str">
        <f aca="false">IF(H9726="",F9726,H9726)</f>
        <v>Forked River</v>
      </c>
      <c r="D9726" s="1" t="n">
        <v>173</v>
      </c>
      <c r="E9726" s="1" t="s">
        <v>2077</v>
      </c>
      <c r="F9726" s="5" t="s">
        <v>2648</v>
      </c>
      <c r="H9726" s="1"/>
      <c r="K9726" s="1" t="s">
        <v>13952</v>
      </c>
    </row>
    <row r="9727" customFormat="false" ht="15" hidden="false" customHeight="true" outlineLevel="0" collapsed="false">
      <c r="A9727" s="1" t="n">
        <f aca="false">A4428</f>
        <v>3486</v>
      </c>
      <c r="C9727" s="1" t="str">
        <f aca="false">IF(H9727="",F9727,H9727)</f>
        <v>Evans (Diesel) -- Formerly Wichita Diesel</v>
      </c>
      <c r="D9727" s="1" t="n">
        <v>356</v>
      </c>
      <c r="E9727" s="1" t="s">
        <v>675</v>
      </c>
      <c r="F9727" s="5" t="s">
        <v>14202</v>
      </c>
      <c r="H9727" s="1"/>
      <c r="K9727" s="1" t="s">
        <v>13952</v>
      </c>
    </row>
    <row r="9728" customFormat="false" ht="15" hidden="false" customHeight="true" outlineLevel="0" collapsed="false">
      <c r="A9728" s="1" t="n">
        <f aca="false">A4428</f>
        <v>3486</v>
      </c>
      <c r="C9728" s="1" t="str">
        <f aca="false">IF(H9728="",F9728,H9728)</f>
        <v>Evans (Diesel) --Formerly Wichita Diesel</v>
      </c>
      <c r="D9728" s="1" t="n">
        <v>356</v>
      </c>
      <c r="E9728" s="1" t="s">
        <v>675</v>
      </c>
      <c r="F9728" s="5" t="s">
        <v>14203</v>
      </c>
      <c r="H9728" s="1"/>
      <c r="K9728" s="1" t="s">
        <v>13952</v>
      </c>
    </row>
    <row r="9729" customFormat="false" ht="15" hidden="false" customHeight="true" outlineLevel="0" collapsed="false">
      <c r="A9729" s="1" t="n">
        <f aca="false">A9035</f>
        <v>8049</v>
      </c>
      <c r="C9729" s="1" t="str">
        <f aca="false">IF(H9729="",F9729,H9729)</f>
        <v>Westar Wind (Wind Turbines) -- 20%</v>
      </c>
      <c r="D9729" s="1" t="n">
        <v>356</v>
      </c>
      <c r="E9729" s="1" t="s">
        <v>675</v>
      </c>
      <c r="F9729" s="5" t="s">
        <v>14204</v>
      </c>
      <c r="H9729" s="1"/>
      <c r="K9729" s="1" t="s">
        <v>13952</v>
      </c>
    </row>
    <row r="9730" customFormat="false" ht="15" hidden="false" customHeight="true" outlineLevel="0" collapsed="false">
      <c r="A9730" s="1" t="n">
        <f aca="false">MAX($A$2:$A9729)+1</f>
        <v>8564</v>
      </c>
      <c r="C9730" s="1" t="str">
        <f aca="false">IF(H9730="",F9730,H9730)</f>
        <v>Usg Lock #7 Project 539</v>
      </c>
      <c r="D9730" s="1" t="n">
        <v>210</v>
      </c>
      <c r="E9730" s="1" t="s">
        <v>265</v>
      </c>
      <c r="F9730" s="5" t="s">
        <v>14205</v>
      </c>
      <c r="H9730" s="1"/>
      <c r="K9730" s="1" t="s">
        <v>13952</v>
      </c>
    </row>
    <row r="9731" customFormat="false" ht="15" hidden="false" customHeight="true" outlineLevel="0" collapsed="false">
      <c r="A9731" s="1" t="n">
        <f aca="false">A1829</f>
        <v>1163</v>
      </c>
      <c r="C9731" s="1" t="str">
        <f aca="false">IF(H9731="",F9731,H9731)</f>
        <v>Lockhart Minimum Flow (Project #2620)</v>
      </c>
      <c r="D9731" s="1" t="n">
        <v>252</v>
      </c>
      <c r="E9731" s="1" t="s">
        <v>1658</v>
      </c>
      <c r="F9731" s="5" t="s">
        <v>14206</v>
      </c>
      <c r="H9731" s="1"/>
      <c r="K9731" s="1" t="s">
        <v>13952</v>
      </c>
    </row>
    <row r="9732" customFormat="false" ht="15" hidden="false" customHeight="true" outlineLevel="0" collapsed="false">
      <c r="A9732" s="1" t="n">
        <f aca="false">MAX($A$2:$A9731)+1</f>
        <v>8565</v>
      </c>
      <c r="C9732" s="1" t="str">
        <f aca="false">IF(H9732="",F9732,H9732)</f>
        <v>Lower Pacolet Hydro (Project #2621)</v>
      </c>
      <c r="D9732" s="1" t="n">
        <v>252</v>
      </c>
      <c r="E9732" s="1" t="s">
        <v>1658</v>
      </c>
      <c r="F9732" s="5" t="s">
        <v>14207</v>
      </c>
      <c r="H9732" s="1"/>
      <c r="K9732" s="1" t="s">
        <v>13952</v>
      </c>
    </row>
    <row r="9733" customFormat="false" ht="15" hidden="false" customHeight="true" outlineLevel="0" collapsed="false">
      <c r="A9733" s="1" t="n">
        <f aca="false">A9732</f>
        <v>8565</v>
      </c>
      <c r="C9733" s="1" t="str">
        <f aca="false">IF(H9733="",F9733,H9733)</f>
        <v>Pacolet</v>
      </c>
      <c r="D9733" s="1" t="n">
        <v>252</v>
      </c>
      <c r="E9733" s="1" t="s">
        <v>1658</v>
      </c>
      <c r="F9733" s="5" t="s">
        <v>14208</v>
      </c>
      <c r="H9733" s="1"/>
      <c r="K9733" s="1" t="s">
        <v>13952</v>
      </c>
    </row>
    <row r="9734" customFormat="false" ht="15" hidden="false" customHeight="true" outlineLevel="0" collapsed="false">
      <c r="A9734" s="1" t="n">
        <f aca="false">A9732</f>
        <v>8565</v>
      </c>
      <c r="C9734" s="1" t="str">
        <f aca="false">IF(H9734="",F9734,H9734)</f>
        <v>Pacolet Hydro (Project #2621)</v>
      </c>
      <c r="D9734" s="1" t="n">
        <v>252</v>
      </c>
      <c r="E9734" s="1" t="s">
        <v>1658</v>
      </c>
      <c r="F9734" s="5" t="s">
        <v>14209</v>
      </c>
      <c r="H9734" s="1"/>
      <c r="K9734" s="1" t="s">
        <v>13952</v>
      </c>
    </row>
    <row r="9735" customFormat="false" ht="15" hidden="false" customHeight="true" outlineLevel="0" collapsed="false">
      <c r="A9735" s="1" t="n">
        <f aca="false">A9732</f>
        <v>8565</v>
      </c>
      <c r="C9735" s="1" t="str">
        <f aca="false">IF(H9735="",F9735,H9735)</f>
        <v>Pacolet Hydro (Project No 2621)</v>
      </c>
      <c r="D9735" s="1" t="n">
        <v>252</v>
      </c>
      <c r="E9735" s="1" t="s">
        <v>1658</v>
      </c>
      <c r="F9735" s="5" t="s">
        <v>14210</v>
      </c>
      <c r="H9735" s="1"/>
      <c r="K9735" s="1" t="s">
        <v>13952</v>
      </c>
    </row>
    <row r="9736" customFormat="false" ht="15" hidden="false" customHeight="true" outlineLevel="0" collapsed="false">
      <c r="A9736" s="1" t="n">
        <f aca="false">A9732</f>
        <v>8565</v>
      </c>
      <c r="C9736" s="1" t="str">
        <f aca="false">IF(H9736="",F9736,H9736)</f>
        <v>Pacolet Hydro (Project No. 2621)</v>
      </c>
      <c r="D9736" s="1" t="n">
        <v>252</v>
      </c>
      <c r="E9736" s="1" t="s">
        <v>1658</v>
      </c>
      <c r="F9736" s="5" t="s">
        <v>14211</v>
      </c>
      <c r="H9736" s="1"/>
      <c r="K9736" s="1" t="s">
        <v>13952</v>
      </c>
    </row>
    <row r="9737" customFormat="false" ht="15" hidden="false" customHeight="true" outlineLevel="0" collapsed="false">
      <c r="A9737" s="1" t="n">
        <f aca="false">A7312</f>
        <v>6349</v>
      </c>
      <c r="C9737" s="1" t="str">
        <f aca="false">IF(H9737="",F9737,H9737)</f>
        <v>Upper Pacolet Hydro (Project #2621)</v>
      </c>
      <c r="D9737" s="1" t="n">
        <v>252</v>
      </c>
      <c r="E9737" s="1" t="s">
        <v>1658</v>
      </c>
      <c r="F9737" s="5" t="s">
        <v>14212</v>
      </c>
      <c r="H9737" s="1"/>
      <c r="K9737" s="1" t="s">
        <v>13952</v>
      </c>
    </row>
    <row r="9738" customFormat="false" ht="15" hidden="false" customHeight="true" outlineLevel="0" collapsed="false">
      <c r="A9738" s="1" t="n">
        <f aca="false">A7312</f>
        <v>6349</v>
      </c>
      <c r="C9738" s="1" t="str">
        <f aca="false">IF(H9738="",F9738,H9738)</f>
        <v>Upper Pacolet Hydro Project #2621</v>
      </c>
      <c r="D9738" s="1" t="n">
        <v>252</v>
      </c>
      <c r="E9738" s="1" t="s">
        <v>1658</v>
      </c>
      <c r="F9738" s="5" t="s">
        <v>14213</v>
      </c>
      <c r="H9738" s="1"/>
      <c r="K9738" s="1" t="s">
        <v>13952</v>
      </c>
    </row>
    <row r="9739" customFormat="false" ht="15" hidden="false" customHeight="true" outlineLevel="0" collapsed="false">
      <c r="A9739" s="1" t="n">
        <f aca="false">A7004</f>
        <v>6043</v>
      </c>
      <c r="C9739" s="1" t="str">
        <f aca="false">IF(H9739="",F9739,H9739)</f>
        <v>Wellford Landfill Gas To Energy Plant</v>
      </c>
      <c r="D9739" s="1" t="n">
        <v>252</v>
      </c>
      <c r="E9739" s="1" t="s">
        <v>1658</v>
      </c>
      <c r="F9739" s="5" t="s">
        <v>14214</v>
      </c>
      <c r="H9739" s="1"/>
      <c r="K9739" s="1" t="s">
        <v>13952</v>
      </c>
    </row>
    <row r="9740" customFormat="false" ht="15" hidden="false" customHeight="true" outlineLevel="0" collapsed="false">
      <c r="A9740" s="1" t="n">
        <f aca="false">MAX($A$2:$A9739)+1</f>
        <v>8566</v>
      </c>
      <c r="C9740" s="1" t="str">
        <f aca="false">IF(H9740="",F9740,H9740)</f>
        <v>Far Rockaway</v>
      </c>
      <c r="D9740" s="1" t="n">
        <v>281</v>
      </c>
      <c r="E9740" s="1" t="s">
        <v>2637</v>
      </c>
      <c r="F9740" s="5" t="s">
        <v>542</v>
      </c>
      <c r="H9740" s="1"/>
      <c r="K9740" s="1" t="s">
        <v>13952</v>
      </c>
    </row>
    <row r="9741" customFormat="false" ht="15" hidden="false" customHeight="true" outlineLevel="0" collapsed="false">
      <c r="A9741" s="1" t="n">
        <f aca="false">A1880</f>
        <v>1177</v>
      </c>
      <c r="C9741" s="1" t="str">
        <f aca="false">IF(H9741="",F9741,H9741)</f>
        <v>Montauk Diesel</v>
      </c>
      <c r="D9741" s="1" t="n">
        <v>281</v>
      </c>
      <c r="E9741" s="1" t="s">
        <v>2637</v>
      </c>
      <c r="F9741" s="5" t="s">
        <v>2935</v>
      </c>
      <c r="H9741" s="1"/>
      <c r="K9741" s="1" t="s">
        <v>13952</v>
      </c>
    </row>
    <row r="9742" customFormat="false" ht="15" hidden="false" customHeight="true" outlineLevel="0" collapsed="false">
      <c r="A9742" s="1" t="n">
        <f aca="false">MAX($A$2:$A9741)+1</f>
        <v>8567</v>
      </c>
      <c r="C9742" s="1" t="str">
        <f aca="false">IF(H9742="",F9742,H9742)</f>
        <v>N/A</v>
      </c>
      <c r="D9742" s="1" t="n">
        <v>277</v>
      </c>
      <c r="E9742" s="1" t="s">
        <v>2637</v>
      </c>
      <c r="F9742" s="5" t="s">
        <v>1012</v>
      </c>
      <c r="H9742" s="1"/>
      <c r="K9742" s="1" t="s">
        <v>13952</v>
      </c>
    </row>
    <row r="9743" customFormat="false" ht="15" hidden="false" customHeight="true" outlineLevel="0" collapsed="false">
      <c r="A9743" s="1" t="n">
        <f aca="false">MAX($A$2:$A9742)+1</f>
        <v>8568</v>
      </c>
      <c r="C9743" s="1" t="str">
        <f aca="false">IF(H9743="",F9743,H9743)</f>
        <v>Waterside</v>
      </c>
      <c r="D9743" s="1" t="n">
        <v>209</v>
      </c>
      <c r="E9743" s="1" t="s">
        <v>260</v>
      </c>
      <c r="F9743" s="5" t="s">
        <v>3308</v>
      </c>
      <c r="H9743" s="1"/>
      <c r="K9743" s="1" t="s">
        <v>13952</v>
      </c>
    </row>
    <row r="9744" customFormat="false" ht="15" hidden="false" customHeight="true" outlineLevel="0" collapsed="false">
      <c r="A9744" s="1" t="n">
        <f aca="false">MAX($A$2:$A9743)+1</f>
        <v>8569</v>
      </c>
      <c r="C9744" s="1" t="str">
        <f aca="false">IF(H9744="",F9744,H9744)</f>
        <v>Portable Generators</v>
      </c>
      <c r="D9744" s="1" t="n">
        <v>335</v>
      </c>
      <c r="E9744" s="1" t="s">
        <v>204</v>
      </c>
      <c r="F9744" s="5" t="s">
        <v>1128</v>
      </c>
      <c r="H9744" s="1"/>
      <c r="K9744" s="1" t="s">
        <v>13952</v>
      </c>
    </row>
    <row r="9745" customFormat="false" ht="15" hidden="false" customHeight="true" outlineLevel="0" collapsed="false">
      <c r="A9745" s="1" t="n">
        <f aca="false">MAX($A$2:$A9744)+1</f>
        <v>8570</v>
      </c>
      <c r="C9745" s="1" t="str">
        <f aca="false">IF(H9745="",F9745,H9745)</f>
        <v>Wind Generators - Ia</v>
      </c>
      <c r="D9745" s="1" t="n">
        <v>335</v>
      </c>
      <c r="E9745" s="1" t="s">
        <v>204</v>
      </c>
      <c r="F9745" s="5" t="s">
        <v>14215</v>
      </c>
      <c r="H9745" s="1"/>
      <c r="K9745" s="1" t="s">
        <v>13952</v>
      </c>
    </row>
    <row r="9746" customFormat="false" ht="15" hidden="false" customHeight="true" outlineLevel="0" collapsed="false">
      <c r="A9746" s="1" t="n">
        <f aca="false">A4771</f>
        <v>3829</v>
      </c>
      <c r="C9746" s="1" t="str">
        <f aca="false">IF(H9746="",F9746,H9746)</f>
        <v>Caterpillar 1</v>
      </c>
      <c r="D9746" s="1" t="n">
        <v>25</v>
      </c>
      <c r="E9746" s="1" t="s">
        <v>2824</v>
      </c>
      <c r="F9746" s="5" t="s">
        <v>14216</v>
      </c>
      <c r="H9746" s="1"/>
      <c r="K9746" s="1" t="s">
        <v>13952</v>
      </c>
    </row>
    <row r="9747" customFormat="false" ht="15" hidden="false" customHeight="true" outlineLevel="0" collapsed="false">
      <c r="A9747" s="1" t="n">
        <f aca="false">A4771</f>
        <v>3829</v>
      </c>
      <c r="C9747" s="1" t="str">
        <f aca="false">IF(H9747="",F9747,H9747)</f>
        <v>Caterpillar 2</v>
      </c>
      <c r="D9747" s="1" t="n">
        <v>25</v>
      </c>
      <c r="E9747" s="1" t="s">
        <v>2824</v>
      </c>
      <c r="F9747" s="5" t="s">
        <v>14217</v>
      </c>
      <c r="H9747" s="1"/>
      <c r="K9747" s="1" t="s">
        <v>13952</v>
      </c>
    </row>
    <row r="9748" customFormat="false" ht="15" hidden="false" customHeight="true" outlineLevel="0" collapsed="false">
      <c r="A9748" s="1" t="n">
        <f aca="false">A4771</f>
        <v>3829</v>
      </c>
      <c r="C9748" s="1" t="str">
        <f aca="false">IF(H9748="",F9748,H9748)</f>
        <v>Caterpillar 7</v>
      </c>
      <c r="D9748" s="1" t="n">
        <v>25</v>
      </c>
      <c r="E9748" s="1" t="s">
        <v>2824</v>
      </c>
      <c r="F9748" s="5" t="s">
        <v>14218</v>
      </c>
      <c r="H9748" s="1"/>
      <c r="K9748" s="1" t="s">
        <v>13952</v>
      </c>
    </row>
    <row r="9749" customFormat="false" ht="15" hidden="false" customHeight="true" outlineLevel="0" collapsed="false">
      <c r="A9749" s="1" t="n">
        <f aca="false">A4771</f>
        <v>3829</v>
      </c>
      <c r="C9749" s="1" t="str">
        <f aca="false">IF(H9749="",F9749,H9749)</f>
        <v>Caterpillar 8</v>
      </c>
      <c r="D9749" s="1" t="n">
        <v>25</v>
      </c>
      <c r="E9749" s="1" t="s">
        <v>2824</v>
      </c>
      <c r="F9749" s="5" t="s">
        <v>14219</v>
      </c>
      <c r="H9749" s="1"/>
      <c r="K9749" s="1" t="s">
        <v>13952</v>
      </c>
    </row>
    <row r="9750" customFormat="false" ht="15" hidden="false" customHeight="true" outlineLevel="0" collapsed="false">
      <c r="A9750" s="1" t="n">
        <f aca="false">A4771</f>
        <v>3829</v>
      </c>
      <c r="C9750" s="1" t="str">
        <f aca="false">IF(H9750="",F9750,H9750)</f>
        <v>Caterpillar 9</v>
      </c>
      <c r="D9750" s="1" t="n">
        <v>25</v>
      </c>
      <c r="E9750" s="1" t="s">
        <v>2824</v>
      </c>
      <c r="F9750" s="5" t="s">
        <v>14220</v>
      </c>
      <c r="H9750" s="1"/>
      <c r="K9750" s="1" t="s">
        <v>13952</v>
      </c>
    </row>
    <row r="9751" customFormat="false" ht="15" hidden="false" customHeight="true" outlineLevel="0" collapsed="false">
      <c r="A9751" s="1" t="n">
        <f aca="false">MAX($A$2:$A9750)+1</f>
        <v>8571</v>
      </c>
      <c r="C9751" s="1" t="str">
        <f aca="false">IF(H9751="",F9751,H9751)</f>
        <v>Cummins Diesel #3</v>
      </c>
      <c r="D9751" s="1" t="n">
        <v>25</v>
      </c>
      <c r="E9751" s="1" t="s">
        <v>2824</v>
      </c>
      <c r="F9751" s="5" t="s">
        <v>14221</v>
      </c>
      <c r="H9751" s="1"/>
      <c r="K9751" s="1" t="s">
        <v>13952</v>
      </c>
    </row>
    <row r="9752" customFormat="false" ht="15" hidden="false" customHeight="true" outlineLevel="0" collapsed="false">
      <c r="A9752" s="1" t="n">
        <f aca="false">A9751</f>
        <v>8571</v>
      </c>
      <c r="C9752" s="1" t="str">
        <f aca="false">IF(H9752="",F9752,H9752)</f>
        <v>Cummins Diesel #4</v>
      </c>
      <c r="D9752" s="1" t="n">
        <v>25</v>
      </c>
      <c r="E9752" s="1" t="s">
        <v>2824</v>
      </c>
      <c r="F9752" s="5" t="s">
        <v>14222</v>
      </c>
      <c r="H9752" s="1"/>
      <c r="K9752" s="1" t="s">
        <v>13952</v>
      </c>
    </row>
    <row r="9753" customFormat="false" ht="15" hidden="false" customHeight="true" outlineLevel="0" collapsed="false">
      <c r="A9753" s="1" t="n">
        <f aca="false">A9751</f>
        <v>8571</v>
      </c>
      <c r="C9753" s="1" t="str">
        <f aca="false">IF(H9753="",F9753,H9753)</f>
        <v>Cummins Diesel #5</v>
      </c>
      <c r="D9753" s="1" t="n">
        <v>25</v>
      </c>
      <c r="E9753" s="1" t="s">
        <v>2824</v>
      </c>
      <c r="F9753" s="5" t="s">
        <v>14223</v>
      </c>
      <c r="H9753" s="1"/>
      <c r="K9753" s="1" t="s">
        <v>13952</v>
      </c>
    </row>
    <row r="9754" customFormat="false" ht="15" hidden="false" customHeight="true" outlineLevel="0" collapsed="false">
      <c r="A9754" s="1" t="n">
        <f aca="false">A9751</f>
        <v>8571</v>
      </c>
      <c r="C9754" s="1" t="str">
        <f aca="false">IF(H9754="",F9754,H9754)</f>
        <v>Cummins Diesel #6</v>
      </c>
      <c r="D9754" s="1" t="n">
        <v>25</v>
      </c>
      <c r="E9754" s="1" t="s">
        <v>2824</v>
      </c>
      <c r="F9754" s="5" t="s">
        <v>14224</v>
      </c>
      <c r="H9754" s="1"/>
      <c r="K9754" s="1" t="s">
        <v>13952</v>
      </c>
    </row>
    <row r="9755" customFormat="false" ht="15" hidden="false" customHeight="true" outlineLevel="0" collapsed="false">
      <c r="A9755" s="1" t="n">
        <f aca="false">MAX($A$2:$A9754)+1</f>
        <v>8572</v>
      </c>
      <c r="C9755" s="1" t="str">
        <f aca="false">IF(H9755="",F9755,H9755)</f>
        <v>Gas Turbine</v>
      </c>
      <c r="D9755" s="1" t="n">
        <v>25</v>
      </c>
      <c r="E9755" s="1" t="s">
        <v>2824</v>
      </c>
      <c r="F9755" s="5" t="s">
        <v>13461</v>
      </c>
      <c r="H9755" s="1"/>
      <c r="K9755" s="1" t="s">
        <v>13952</v>
      </c>
    </row>
    <row r="9756" customFormat="false" ht="15" hidden="false" customHeight="true" outlineLevel="0" collapsed="false">
      <c r="A9756" s="1" t="n">
        <f aca="false">MAX($A$2:$A9755)+1</f>
        <v>8573</v>
      </c>
      <c r="C9756" s="1" t="str">
        <f aca="false">IF(H9756="",F9756,H9756)</f>
        <v>H-1</v>
      </c>
      <c r="D9756" s="1" t="n">
        <v>25</v>
      </c>
      <c r="E9756" s="1" t="s">
        <v>2824</v>
      </c>
      <c r="F9756" s="5" t="s">
        <v>14225</v>
      </c>
      <c r="H9756" s="1"/>
      <c r="K9756" s="1" t="s">
        <v>13952</v>
      </c>
    </row>
    <row r="9757" customFormat="false" ht="15" hidden="false" customHeight="true" outlineLevel="0" collapsed="false">
      <c r="A9757" s="1" t="n">
        <f aca="false">MAX($A$2:$A9756)+1</f>
        <v>8574</v>
      </c>
      <c r="C9757" s="1" t="str">
        <f aca="false">IF(H9757="",F9757,H9757)</f>
        <v>H-2</v>
      </c>
      <c r="D9757" s="1" t="n">
        <v>25</v>
      </c>
      <c r="E9757" s="1" t="s">
        <v>2824</v>
      </c>
      <c r="F9757" s="5" t="s">
        <v>14226</v>
      </c>
      <c r="H9757" s="1"/>
      <c r="K9757" s="1" t="s">
        <v>13952</v>
      </c>
    </row>
    <row r="9758" customFormat="false" ht="15" hidden="false" customHeight="true" outlineLevel="0" collapsed="false">
      <c r="A9758" s="1" t="n">
        <f aca="false">A5695</f>
        <v>4742</v>
      </c>
      <c r="C9758" s="1" t="str">
        <f aca="false">IF(H9758="",F9758,H9758)</f>
        <v>Hana</v>
      </c>
      <c r="D9758" s="1" t="n">
        <v>25</v>
      </c>
      <c r="E9758" s="1" t="s">
        <v>2824</v>
      </c>
      <c r="F9758" s="5" t="s">
        <v>14227</v>
      </c>
      <c r="H9758" s="1"/>
      <c r="K9758" s="1" t="s">
        <v>13952</v>
      </c>
    </row>
    <row r="9759" customFormat="false" ht="15" hidden="false" customHeight="true" outlineLevel="0" collapsed="false">
      <c r="A9759" s="1" t="n">
        <f aca="false">MAX($A$2:$A9758)+1</f>
        <v>8575</v>
      </c>
      <c r="C9759" s="1" t="str">
        <f aca="false">IF(H9759="",F9759,H9759)</f>
        <v>L7</v>
      </c>
      <c r="D9759" s="1" t="n">
        <v>25</v>
      </c>
      <c r="E9759" s="1" t="s">
        <v>2824</v>
      </c>
      <c r="F9759" s="5" t="s">
        <v>14228</v>
      </c>
      <c r="H9759" s="1"/>
      <c r="K9759" s="1" t="s">
        <v>13952</v>
      </c>
    </row>
    <row r="9760" customFormat="false" ht="15" hidden="false" customHeight="true" outlineLevel="0" collapsed="false">
      <c r="A9760" s="1" t="n">
        <f aca="false">MAX($A$2:$A9759)+1</f>
        <v>8576</v>
      </c>
      <c r="C9760" s="1" t="str">
        <f aca="false">IF(H9760="",F9760,H9760)</f>
        <v>L8</v>
      </c>
      <c r="D9760" s="1" t="n">
        <v>25</v>
      </c>
      <c r="E9760" s="1" t="s">
        <v>2824</v>
      </c>
      <c r="F9760" s="5" t="s">
        <v>14229</v>
      </c>
      <c r="H9760" s="1"/>
      <c r="K9760" s="1" t="s">
        <v>13952</v>
      </c>
    </row>
    <row r="9761" customFormat="false" ht="15" hidden="false" customHeight="true" outlineLevel="0" collapsed="false">
      <c r="A9761" s="1" t="n">
        <f aca="false">MAX($A$2:$A9760)+1</f>
        <v>8577</v>
      </c>
      <c r="C9761" s="1" t="str">
        <f aca="false">IF(H9761="",F9761,H9761)</f>
        <v>Lanai City Plant</v>
      </c>
      <c r="D9761" s="1" t="n">
        <v>25</v>
      </c>
      <c r="E9761" s="1" t="s">
        <v>2824</v>
      </c>
      <c r="F9761" s="5" t="s">
        <v>14230</v>
      </c>
      <c r="H9761" s="1"/>
      <c r="K9761" s="1" t="s">
        <v>13952</v>
      </c>
    </row>
    <row r="9762" customFormat="false" ht="15" hidden="false" customHeight="true" outlineLevel="0" collapsed="false">
      <c r="A9762" s="1" t="n">
        <f aca="false">MAX($A$2:$A9761)+1</f>
        <v>8578</v>
      </c>
      <c r="C9762" s="1" t="str">
        <f aca="false">IF(H9762="",F9762,H9762)</f>
        <v>Ll1</v>
      </c>
      <c r="D9762" s="1" t="n">
        <v>25</v>
      </c>
      <c r="E9762" s="1" t="s">
        <v>2824</v>
      </c>
      <c r="F9762" s="5" t="s">
        <v>14231</v>
      </c>
      <c r="H9762" s="1"/>
      <c r="K9762" s="1" t="s">
        <v>13952</v>
      </c>
    </row>
    <row r="9763" customFormat="false" ht="15" hidden="false" customHeight="true" outlineLevel="0" collapsed="false">
      <c r="A9763" s="1" t="n">
        <f aca="false">MAX($A$2:$A9762)+1</f>
        <v>8579</v>
      </c>
      <c r="C9763" s="1" t="str">
        <f aca="false">IF(H9763="",F9763,H9763)</f>
        <v>Ll2</v>
      </c>
      <c r="D9763" s="1" t="n">
        <v>25</v>
      </c>
      <c r="E9763" s="1" t="s">
        <v>2824</v>
      </c>
      <c r="F9763" s="5" t="s">
        <v>14232</v>
      </c>
      <c r="H9763" s="1"/>
      <c r="K9763" s="1" t="s">
        <v>13952</v>
      </c>
    </row>
    <row r="9764" customFormat="false" ht="15" hidden="false" customHeight="true" outlineLevel="0" collapsed="false">
      <c r="A9764" s="1" t="n">
        <f aca="false">MAX($A$2:$A9763)+1</f>
        <v>8580</v>
      </c>
      <c r="C9764" s="1" t="str">
        <f aca="false">IF(H9764="",F9764,H9764)</f>
        <v>Ll3</v>
      </c>
      <c r="D9764" s="1" t="n">
        <v>25</v>
      </c>
      <c r="E9764" s="1" t="s">
        <v>2824</v>
      </c>
      <c r="F9764" s="5" t="s">
        <v>14233</v>
      </c>
      <c r="H9764" s="1"/>
      <c r="K9764" s="1" t="s">
        <v>13952</v>
      </c>
    </row>
    <row r="9765" customFormat="false" ht="15" hidden="false" customHeight="true" outlineLevel="0" collapsed="false">
      <c r="A9765" s="1" t="n">
        <f aca="false">MAX($A$2:$A9764)+1</f>
        <v>8581</v>
      </c>
      <c r="C9765" s="1" t="str">
        <f aca="false">IF(H9765="",F9765,H9765)</f>
        <v>Ll4</v>
      </c>
      <c r="D9765" s="1" t="n">
        <v>25</v>
      </c>
      <c r="E9765" s="1" t="s">
        <v>2824</v>
      </c>
      <c r="F9765" s="5" t="s">
        <v>14234</v>
      </c>
      <c r="H9765" s="1"/>
      <c r="K9765" s="1" t="s">
        <v>13952</v>
      </c>
    </row>
    <row r="9766" customFormat="false" ht="15" hidden="false" customHeight="true" outlineLevel="0" collapsed="false">
      <c r="A9766" s="1" t="n">
        <f aca="false">MAX($A$2:$A9765)+1</f>
        <v>8582</v>
      </c>
      <c r="C9766" s="1" t="str">
        <f aca="false">IF(H9766="",F9766,H9766)</f>
        <v>Ll5</v>
      </c>
      <c r="D9766" s="1" t="n">
        <v>25</v>
      </c>
      <c r="E9766" s="1" t="s">
        <v>2824</v>
      </c>
      <c r="F9766" s="5" t="s">
        <v>14235</v>
      </c>
      <c r="H9766" s="1"/>
      <c r="K9766" s="1" t="s">
        <v>13952</v>
      </c>
    </row>
    <row r="9767" customFormat="false" ht="15" hidden="false" customHeight="true" outlineLevel="0" collapsed="false">
      <c r="A9767" s="1" t="n">
        <f aca="false">MAX($A$2:$A9766)+1</f>
        <v>8583</v>
      </c>
      <c r="C9767" s="1" t="str">
        <f aca="false">IF(H9767="",F9767,H9767)</f>
        <v>Ll6</v>
      </c>
      <c r="D9767" s="1" t="n">
        <v>25</v>
      </c>
      <c r="E9767" s="1" t="s">
        <v>2824</v>
      </c>
      <c r="F9767" s="5" t="s">
        <v>14236</v>
      </c>
      <c r="H9767" s="1"/>
      <c r="K9767" s="1" t="s">
        <v>13952</v>
      </c>
    </row>
    <row r="9768" customFormat="false" ht="15" hidden="false" customHeight="true" outlineLevel="0" collapsed="false">
      <c r="A9768" s="1" t="n">
        <f aca="false">MAX($A$2:$A9767)+1</f>
        <v>8584</v>
      </c>
      <c r="C9768" s="1" t="str">
        <f aca="false">IF(H9768="",F9768,H9768)</f>
        <v>Ll7</v>
      </c>
      <c r="D9768" s="1" t="n">
        <v>25</v>
      </c>
      <c r="E9768" s="1" t="s">
        <v>2824</v>
      </c>
      <c r="F9768" s="5" t="s">
        <v>14237</v>
      </c>
      <c r="H9768" s="1"/>
      <c r="K9768" s="1" t="s">
        <v>13952</v>
      </c>
    </row>
    <row r="9769" customFormat="false" ht="15" hidden="false" customHeight="true" outlineLevel="0" collapsed="false">
      <c r="A9769" s="1" t="n">
        <f aca="false">MAX($A$2:$A9768)+1</f>
        <v>8585</v>
      </c>
      <c r="C9769" s="1" t="str">
        <f aca="false">IF(H9769="",F9769,H9769)</f>
        <v>Ll8</v>
      </c>
      <c r="D9769" s="1" t="n">
        <v>25</v>
      </c>
      <c r="E9769" s="1" t="s">
        <v>2824</v>
      </c>
      <c r="F9769" s="5" t="s">
        <v>14238</v>
      </c>
      <c r="H9769" s="1"/>
      <c r="K9769" s="1" t="s">
        <v>13952</v>
      </c>
    </row>
    <row r="9770" customFormat="false" ht="15" hidden="false" customHeight="true" outlineLevel="0" collapsed="false">
      <c r="A9770" s="1" t="n">
        <f aca="false">A2102</f>
        <v>1244</v>
      </c>
      <c r="C9770" s="1" t="str">
        <f aca="false">IF(H9770="",F9770,H9770)</f>
        <v>Miki Basin</v>
      </c>
      <c r="D9770" s="1" t="n">
        <v>25</v>
      </c>
      <c r="E9770" s="1" t="s">
        <v>2824</v>
      </c>
      <c r="F9770" s="5" t="s">
        <v>3237</v>
      </c>
      <c r="H9770" s="1"/>
      <c r="K9770" s="1" t="s">
        <v>13952</v>
      </c>
    </row>
    <row r="9771" customFormat="false" ht="15" hidden="false" customHeight="true" outlineLevel="0" collapsed="false">
      <c r="A9771" s="1" t="n">
        <f aca="false">A2102</f>
        <v>1244</v>
      </c>
      <c r="C9771" s="1" t="str">
        <f aca="false">IF(H9771="",F9771,H9771)</f>
        <v>Miki Basin Plant</v>
      </c>
      <c r="D9771" s="1" t="n">
        <v>25</v>
      </c>
      <c r="E9771" s="1" t="s">
        <v>2824</v>
      </c>
      <c r="F9771" s="5" t="s">
        <v>14239</v>
      </c>
      <c r="H9771" s="1"/>
      <c r="K9771" s="1" t="s">
        <v>13952</v>
      </c>
    </row>
    <row r="9772" customFormat="false" ht="15" hidden="false" customHeight="true" outlineLevel="0" collapsed="false">
      <c r="A9772" s="1" t="n">
        <f aca="false">A2103</f>
        <v>1245</v>
      </c>
      <c r="C9772" s="1" t="str">
        <f aca="false">IF(H9772="",F9772,H9772)</f>
        <v>Molokai</v>
      </c>
      <c r="D9772" s="1" t="n">
        <v>25</v>
      </c>
      <c r="E9772" s="1" t="s">
        <v>2824</v>
      </c>
      <c r="F9772" s="5" t="s">
        <v>14240</v>
      </c>
      <c r="H9772" s="1"/>
      <c r="K9772" s="1" t="s">
        <v>13952</v>
      </c>
    </row>
    <row r="9773" customFormat="false" ht="15" hidden="false" customHeight="true" outlineLevel="0" collapsed="false">
      <c r="A9773" s="1" t="n">
        <f aca="false">A5695</f>
        <v>4742</v>
      </c>
      <c r="C9773" s="1" t="str">
        <f aca="false">IF(H9773="",F9773,H9773)</f>
        <v>Total Hana</v>
      </c>
      <c r="D9773" s="1" t="n">
        <v>25</v>
      </c>
      <c r="E9773" s="1" t="s">
        <v>2824</v>
      </c>
      <c r="F9773" s="5" t="s">
        <v>14241</v>
      </c>
      <c r="H9773" s="1"/>
      <c r="K9773" s="1" t="s">
        <v>13952</v>
      </c>
    </row>
    <row r="9774" customFormat="false" ht="15" hidden="false" customHeight="true" outlineLevel="0" collapsed="false">
      <c r="A9774" s="1" t="n">
        <f aca="false">MAX($A$2:$A9773)+1</f>
        <v>8586</v>
      </c>
      <c r="C9774" s="1" t="str">
        <f aca="false">IF(H9774="",F9774,H9774)</f>
        <v>Total Lanai City &amp; Miki Basin Plants</v>
      </c>
      <c r="D9774" s="1" t="n">
        <v>25</v>
      </c>
      <c r="E9774" s="1" t="s">
        <v>2824</v>
      </c>
      <c r="F9774" s="5" t="s">
        <v>14242</v>
      </c>
      <c r="H9774" s="1"/>
      <c r="K9774" s="1" t="s">
        <v>13952</v>
      </c>
    </row>
    <row r="9775" customFormat="false" ht="15" hidden="false" customHeight="true" outlineLevel="0" collapsed="false">
      <c r="A9775" s="1" t="n">
        <f aca="false">A2102</f>
        <v>1244</v>
      </c>
      <c r="C9775" s="1" t="str">
        <f aca="false">IF(H9775="",F9775,H9775)</f>
        <v>Total Miki Basin</v>
      </c>
      <c r="D9775" s="1" t="n">
        <v>25</v>
      </c>
      <c r="E9775" s="1" t="s">
        <v>2824</v>
      </c>
      <c r="F9775" s="5" t="s">
        <v>3236</v>
      </c>
      <c r="H9775" s="1"/>
      <c r="K9775" s="1" t="s">
        <v>13952</v>
      </c>
    </row>
    <row r="9776" customFormat="false" ht="15" hidden="false" customHeight="true" outlineLevel="0" collapsed="false">
      <c r="A9776" s="1" t="n">
        <f aca="false">A2103</f>
        <v>1245</v>
      </c>
      <c r="C9776" s="1" t="str">
        <f aca="false">IF(H9776="",F9776,H9776)</f>
        <v>Total Molokai</v>
      </c>
      <c r="D9776" s="1" t="n">
        <v>25</v>
      </c>
      <c r="E9776" s="1" t="s">
        <v>2824</v>
      </c>
      <c r="F9776" s="5" t="s">
        <v>3238</v>
      </c>
      <c r="H9776" s="1"/>
      <c r="K9776" s="1" t="s">
        <v>13952</v>
      </c>
    </row>
    <row r="9777" customFormat="false" ht="15" hidden="false" customHeight="true" outlineLevel="0" collapsed="false">
      <c r="A9777" s="1" t="n">
        <f aca="false">A75</f>
        <v>56</v>
      </c>
      <c r="C9777" s="1" t="str">
        <f aca="false">IF(H9777="",F9777,H9777)</f>
        <v>Big Stone Continued</v>
      </c>
      <c r="D9777" s="1" t="n">
        <v>319</v>
      </c>
      <c r="E9777" s="1" t="s">
        <v>192</v>
      </c>
      <c r="F9777" s="5" t="s">
        <v>14243</v>
      </c>
      <c r="H9777" s="1"/>
      <c r="K9777" s="1" t="s">
        <v>13952</v>
      </c>
    </row>
    <row r="9778" customFormat="false" ht="15" hidden="false" customHeight="true" outlineLevel="0" collapsed="false">
      <c r="A9778" s="1" t="n">
        <f aca="false">A1049</f>
        <v>713</v>
      </c>
      <c r="C9778" s="1" t="str">
        <f aca="false">IF(H9778="",F9778,H9778)</f>
        <v>Diamond Willow</v>
      </c>
      <c r="D9778" s="1" t="n">
        <v>319</v>
      </c>
      <c r="E9778" s="1" t="s">
        <v>192</v>
      </c>
      <c r="F9778" s="5" t="s">
        <v>1679</v>
      </c>
      <c r="H9778" s="1"/>
      <c r="K9778" s="1" t="s">
        <v>13952</v>
      </c>
    </row>
    <row r="9779" customFormat="false" ht="15" hidden="false" customHeight="true" outlineLevel="0" collapsed="false">
      <c r="A9779" s="1" t="n">
        <f aca="false">MAX($A$2:$A9778)+1</f>
        <v>8587</v>
      </c>
      <c r="C9779" s="1" t="str">
        <f aca="false">IF(H9779="",F9779,H9779)</f>
        <v>Gas Turbine</v>
      </c>
      <c r="D9779" s="1" t="n">
        <v>319</v>
      </c>
      <c r="E9779" s="1" t="s">
        <v>192</v>
      </c>
      <c r="F9779" s="5" t="s">
        <v>13461</v>
      </c>
      <c r="H9779" s="1"/>
      <c r="K9779" s="1" t="s">
        <v>13952</v>
      </c>
    </row>
    <row r="9780" customFormat="false" ht="15" hidden="false" customHeight="true" outlineLevel="0" collapsed="false">
      <c r="A9780" s="1" t="n">
        <f aca="false">MAX($A$2:$A9779)+1</f>
        <v>8588</v>
      </c>
      <c r="C9780" s="1" t="str">
        <f aca="false">IF(H9780="",F9780,H9780)</f>
        <v>Oil</v>
      </c>
      <c r="D9780" s="1" t="n">
        <v>319</v>
      </c>
      <c r="E9780" s="1" t="s">
        <v>192</v>
      </c>
      <c r="F9780" s="5" t="s">
        <v>14244</v>
      </c>
      <c r="H9780" s="1"/>
      <c r="K9780" s="1" t="s">
        <v>13952</v>
      </c>
    </row>
    <row r="9781" customFormat="false" ht="15" hidden="false" customHeight="true" outlineLevel="0" collapsed="false">
      <c r="A9781" s="1" t="n">
        <f aca="false">MAX($A$2:$A9780)+1</f>
        <v>8589</v>
      </c>
      <c r="C9781" s="1" t="str">
        <f aca="false">IF(H9781="",F9781,H9781)</f>
        <v>Waste Heat</v>
      </c>
      <c r="D9781" s="1" t="n">
        <v>319</v>
      </c>
      <c r="E9781" s="1" t="s">
        <v>192</v>
      </c>
      <c r="F9781" s="5" t="s">
        <v>14245</v>
      </c>
      <c r="H9781" s="1"/>
      <c r="K9781" s="1" t="s">
        <v>13952</v>
      </c>
    </row>
    <row r="9782" customFormat="false" ht="15" hidden="false" customHeight="true" outlineLevel="0" collapsed="false">
      <c r="A9782" s="1" t="n">
        <f aca="false">MAX($A$2:$A9781)+1</f>
        <v>8590</v>
      </c>
      <c r="C9782" s="1" t="str">
        <f aca="false">IF(H9782="",F9782,H9782)</f>
        <v>Wind</v>
      </c>
      <c r="D9782" s="1" t="n">
        <v>319</v>
      </c>
      <c r="E9782" s="1" t="s">
        <v>192</v>
      </c>
      <c r="F9782" s="5" t="s">
        <v>14088</v>
      </c>
      <c r="H9782" s="1"/>
      <c r="K9782" s="1" t="s">
        <v>13952</v>
      </c>
    </row>
    <row r="9783" customFormat="false" ht="15" hidden="false" customHeight="true" outlineLevel="0" collapsed="false">
      <c r="A9783" s="1" t="n">
        <f aca="false">MAX($A$2:$A9782)+1</f>
        <v>8591</v>
      </c>
      <c r="C9783" s="1" t="str">
        <f aca="false">IF(H9783="",F9783,H9783)</f>
        <v>All Other Hydro Plant, Resv., Misc., Etc.</v>
      </c>
      <c r="D9783" s="1" t="n">
        <v>307</v>
      </c>
      <c r="E9783" s="1" t="s">
        <v>194</v>
      </c>
      <c r="F9783" s="5" t="s">
        <v>14246</v>
      </c>
      <c r="H9783" s="1"/>
      <c r="K9783" s="1" t="s">
        <v>13952</v>
      </c>
    </row>
    <row r="9784" customFormat="false" ht="15" hidden="false" customHeight="true" outlineLevel="0" collapsed="false">
      <c r="A9784" s="1" t="n">
        <f aca="false">MAX($A$2:$A9783)+1</f>
        <v>8592</v>
      </c>
      <c r="C9784" s="1" t="str">
        <f aca="false">IF(H9784="",F9784,H9784)</f>
        <v>Hydro Plants</v>
      </c>
      <c r="D9784" s="1" t="n">
        <v>307</v>
      </c>
      <c r="E9784" s="1" t="s">
        <v>194</v>
      </c>
      <c r="F9784" s="5" t="s">
        <v>13980</v>
      </c>
      <c r="H9784" s="1"/>
      <c r="K9784" s="1" t="s">
        <v>13952</v>
      </c>
    </row>
    <row r="9785" customFormat="false" ht="15" hidden="false" customHeight="true" outlineLevel="0" collapsed="false">
      <c r="A9785" s="1" t="n">
        <f aca="false">A2805</f>
        <v>1883</v>
      </c>
      <c r="C9785" s="1" t="str">
        <f aca="false">IF(H9785="",F9785,H9785)</f>
        <v>Knife Falls Ferc Project No. 2360</v>
      </c>
      <c r="D9785" s="1" t="n">
        <v>307</v>
      </c>
      <c r="E9785" s="1" t="s">
        <v>194</v>
      </c>
      <c r="F9785" s="5" t="s">
        <v>14247</v>
      </c>
      <c r="H9785" s="1"/>
      <c r="K9785" s="1" t="s">
        <v>13952</v>
      </c>
    </row>
    <row r="9786" customFormat="false" ht="15" hidden="false" customHeight="true" outlineLevel="0" collapsed="false">
      <c r="A9786" s="1" t="n">
        <f aca="false">A2806</f>
        <v>1884</v>
      </c>
      <c r="C9786" s="1" t="str">
        <f aca="false">IF(H9786="",F9786,H9786)</f>
        <v>Little Falls Ferc Project No. 2532</v>
      </c>
      <c r="D9786" s="1" t="n">
        <v>307</v>
      </c>
      <c r="E9786" s="1" t="s">
        <v>194</v>
      </c>
      <c r="F9786" s="5" t="s">
        <v>14248</v>
      </c>
      <c r="H9786" s="1"/>
      <c r="K9786" s="1" t="s">
        <v>13952</v>
      </c>
    </row>
    <row r="9787" customFormat="false" ht="15" hidden="false" customHeight="true" outlineLevel="0" collapsed="false">
      <c r="A9787" s="1" t="n">
        <f aca="false">MAX($A$2:$A9786)+1</f>
        <v>8593</v>
      </c>
      <c r="C9787" s="1" t="str">
        <f aca="false">IF(H9787="",F9787,H9787)</f>
        <v>Other Hydro Assets (Resvr., Strm Gages, Etc.)</v>
      </c>
      <c r="D9787" s="1" t="n">
        <v>307</v>
      </c>
      <c r="E9787" s="1" t="s">
        <v>194</v>
      </c>
      <c r="F9787" s="5" t="s">
        <v>14249</v>
      </c>
      <c r="H9787" s="1"/>
      <c r="K9787" s="1" t="s">
        <v>13952</v>
      </c>
    </row>
    <row r="9788" customFormat="false" ht="15" hidden="false" customHeight="true" outlineLevel="0" collapsed="false">
      <c r="A9788" s="1" t="n">
        <f aca="false">A9787</f>
        <v>8593</v>
      </c>
      <c r="C9788" s="1" t="str">
        <f aca="false">IF(H9788="",F9788,H9788)</f>
        <v>Other Hydro Assets (Resvr.,Strm Gages, Etc.)</v>
      </c>
      <c r="D9788" s="1" t="n">
        <v>307</v>
      </c>
      <c r="E9788" s="1" t="s">
        <v>194</v>
      </c>
      <c r="F9788" s="5" t="s">
        <v>14250</v>
      </c>
      <c r="H9788" s="1"/>
      <c r="K9788" s="1" t="s">
        <v>13952</v>
      </c>
    </row>
    <row r="9789" customFormat="false" ht="15" hidden="false" customHeight="true" outlineLevel="0" collapsed="false">
      <c r="A9789" s="1" t="n">
        <f aca="false">A2807</f>
        <v>1885</v>
      </c>
      <c r="C9789" s="1" t="str">
        <f aca="false">IF(H9789="",F9789,H9789)</f>
        <v>Pillager Ferc Project No. 2663</v>
      </c>
      <c r="D9789" s="1" t="n">
        <v>307</v>
      </c>
      <c r="E9789" s="1" t="s">
        <v>194</v>
      </c>
      <c r="F9789" s="5" t="s">
        <v>14251</v>
      </c>
      <c r="H9789" s="1"/>
      <c r="K9789" s="1" t="s">
        <v>13952</v>
      </c>
    </row>
    <row r="9790" customFormat="false" ht="15" hidden="false" customHeight="true" outlineLevel="0" collapsed="false">
      <c r="A9790" s="1" t="n">
        <f aca="false">A2305</f>
        <v>1386</v>
      </c>
      <c r="C9790" s="1" t="str">
        <f aca="false">IF(H9790="",F9790,H9790)</f>
        <v>Prairie River Ferc Project No. 2361</v>
      </c>
      <c r="D9790" s="1" t="n">
        <v>307</v>
      </c>
      <c r="E9790" s="1" t="s">
        <v>194</v>
      </c>
      <c r="F9790" s="5" t="s">
        <v>14252</v>
      </c>
      <c r="H9790" s="1"/>
      <c r="K9790" s="1" t="s">
        <v>13952</v>
      </c>
    </row>
    <row r="9791" customFormat="false" ht="15" hidden="false" customHeight="true" outlineLevel="0" collapsed="false">
      <c r="A9791" s="1" t="n">
        <f aca="false">A702</f>
        <v>477</v>
      </c>
      <c r="C9791" s="1" t="str">
        <f aca="false">IF(H9791="",F9791,H9791)</f>
        <v>Rapids Ferc Proj. No. 2362 (Non-Rate Base)</v>
      </c>
      <c r="D9791" s="1" t="n">
        <v>307</v>
      </c>
      <c r="E9791" s="1" t="s">
        <v>194</v>
      </c>
      <c r="F9791" s="5" t="s">
        <v>14253</v>
      </c>
      <c r="H9791" s="1"/>
      <c r="K9791" s="1" t="s">
        <v>13952</v>
      </c>
    </row>
    <row r="9792" customFormat="false" ht="15" hidden="false" customHeight="true" outlineLevel="0" collapsed="false">
      <c r="A9792" s="1" t="n">
        <f aca="false">A702</f>
        <v>477</v>
      </c>
      <c r="C9792" s="1" t="str">
        <f aca="false">IF(H9792="",F9792,H9792)</f>
        <v>Rapids Ferc Project No. 2362 (Non-Regul)</v>
      </c>
      <c r="D9792" s="1" t="n">
        <v>307</v>
      </c>
      <c r="E9792" s="1" t="s">
        <v>194</v>
      </c>
      <c r="F9792" s="5" t="s">
        <v>14254</v>
      </c>
      <c r="H9792" s="1"/>
      <c r="K9792" s="1" t="s">
        <v>13952</v>
      </c>
    </row>
    <row r="9793" customFormat="false" ht="15" hidden="false" customHeight="true" outlineLevel="0" collapsed="false">
      <c r="A9793" s="1" t="n">
        <f aca="false">A2808</f>
        <v>1886</v>
      </c>
      <c r="C9793" s="1" t="str">
        <f aca="false">IF(H9793="",F9793,H9793)</f>
        <v>Scanlon Ferc Project No. 2360</v>
      </c>
      <c r="D9793" s="1" t="n">
        <v>307</v>
      </c>
      <c r="E9793" s="1" t="s">
        <v>194</v>
      </c>
      <c r="F9793" s="5" t="s">
        <v>14255</v>
      </c>
      <c r="H9793" s="1"/>
      <c r="K9793" s="1" t="s">
        <v>13952</v>
      </c>
    </row>
    <row r="9794" customFormat="false" ht="15" hidden="false" customHeight="true" outlineLevel="0" collapsed="false">
      <c r="A9794" s="1" t="n">
        <f aca="false">A2809</f>
        <v>1887</v>
      </c>
      <c r="C9794" s="1" t="str">
        <f aca="false">IF(H9794="",F9794,H9794)</f>
        <v>Sylvan Ferc Project No. 2454</v>
      </c>
      <c r="D9794" s="1" t="n">
        <v>307</v>
      </c>
      <c r="E9794" s="1" t="s">
        <v>194</v>
      </c>
      <c r="F9794" s="5" t="s">
        <v>14256</v>
      </c>
      <c r="H9794" s="1"/>
      <c r="K9794" s="1" t="s">
        <v>13952</v>
      </c>
    </row>
    <row r="9795" customFormat="false" ht="15" hidden="false" customHeight="true" outlineLevel="0" collapsed="false">
      <c r="A9795" s="1" t="n">
        <f aca="false">A2810</f>
        <v>1888</v>
      </c>
      <c r="C9795" s="1" t="str">
        <f aca="false">IF(H9795="",F9795,H9795)</f>
        <v>Winton Ferc Project No. 469</v>
      </c>
      <c r="D9795" s="1" t="n">
        <v>307</v>
      </c>
      <c r="E9795" s="1" t="s">
        <v>194</v>
      </c>
      <c r="F9795" s="5" t="s">
        <v>14257</v>
      </c>
      <c r="H9795" s="1"/>
      <c r="K9795" s="1" t="s">
        <v>13952</v>
      </c>
    </row>
    <row r="9796" customFormat="false" ht="15" hidden="false" customHeight="true" outlineLevel="0" collapsed="false">
      <c r="A9796" s="1" t="n">
        <f aca="false">A31</f>
        <v>26</v>
      </c>
      <c r="C9796" s="1" t="str">
        <f aca="false">IF(H9796="",F9796,H9796)</f>
        <v>Attala</v>
      </c>
      <c r="D9796" s="1" t="n">
        <v>382</v>
      </c>
      <c r="E9796" s="1" t="s">
        <v>98</v>
      </c>
      <c r="F9796" s="5" t="s">
        <v>99</v>
      </c>
      <c r="H9796" s="1"/>
      <c r="K9796" s="1" t="s">
        <v>13952</v>
      </c>
    </row>
    <row r="9797" customFormat="false" ht="15" hidden="false" customHeight="true" outlineLevel="0" collapsed="false">
      <c r="A9797" s="1" t="n">
        <f aca="false">MAX($A$2:$A9796)+1</f>
        <v>8594</v>
      </c>
      <c r="C9797" s="1" t="str">
        <f aca="false">IF(H9797="",F9797,H9797)</f>
        <v>Na</v>
      </c>
      <c r="D9797" s="1" t="n">
        <v>397</v>
      </c>
      <c r="E9797" s="1" t="s">
        <v>14258</v>
      </c>
      <c r="F9797" s="5" t="s">
        <v>14259</v>
      </c>
      <c r="H9797" s="1"/>
      <c r="K9797" s="1" t="s">
        <v>13952</v>
      </c>
    </row>
    <row r="9798" customFormat="false" ht="15" hidden="false" customHeight="true" outlineLevel="0" collapsed="false">
      <c r="A9798" s="1" t="n">
        <f aca="false">MAX($A$2:$A9797)+1</f>
        <v>8595</v>
      </c>
      <c r="C9798" s="1" t="str">
        <f aca="false">IF(H9798="",F9798,H9798)</f>
        <v>Black Mountain</v>
      </c>
      <c r="D9798" s="1" t="n">
        <v>301</v>
      </c>
      <c r="E9798" s="1" t="s">
        <v>2495</v>
      </c>
      <c r="F9798" s="5" t="s">
        <v>200</v>
      </c>
      <c r="H9798" s="1"/>
      <c r="K9798" s="1" t="s">
        <v>13952</v>
      </c>
    </row>
    <row r="9799" customFormat="false" ht="15" hidden="false" customHeight="true" outlineLevel="0" collapsed="false">
      <c r="A9799" s="1" t="n">
        <f aca="false">A162</f>
        <v>117</v>
      </c>
      <c r="C9799" s="1" t="str">
        <f aca="false">IF(H9799="",F9799,H9799)</f>
        <v>Clark 1,2,3</v>
      </c>
      <c r="D9799" s="1" t="n">
        <v>301</v>
      </c>
      <c r="E9799" s="1" t="s">
        <v>2495</v>
      </c>
      <c r="F9799" s="5" t="s">
        <v>2496</v>
      </c>
      <c r="H9799" s="1"/>
      <c r="K9799" s="1" t="s">
        <v>13952</v>
      </c>
    </row>
    <row r="9800" customFormat="false" ht="15" hidden="false" customHeight="true" outlineLevel="0" collapsed="false">
      <c r="A9800" s="1" t="n">
        <f aca="false">A162</f>
        <v>117</v>
      </c>
      <c r="C9800" s="1" t="str">
        <f aca="false">IF(H9800="",F9800,H9800)</f>
        <v>Clark 5-8</v>
      </c>
      <c r="D9800" s="1" t="n">
        <v>301</v>
      </c>
      <c r="E9800" s="1" t="s">
        <v>2495</v>
      </c>
      <c r="F9800" s="5" t="s">
        <v>14260</v>
      </c>
      <c r="H9800" s="1"/>
      <c r="K9800" s="1" t="s">
        <v>13952</v>
      </c>
    </row>
    <row r="9801" customFormat="false" ht="15" hidden="false" customHeight="true" outlineLevel="0" collapsed="false">
      <c r="A9801" s="1" t="n">
        <f aca="false">MAX($A$2:$A9800)+1</f>
        <v>8596</v>
      </c>
      <c r="C9801" s="1" t="str">
        <f aca="false">IF(H9801="",F9801,H9801)</f>
        <v>Lenzie</v>
      </c>
      <c r="D9801" s="1" t="n">
        <v>301</v>
      </c>
      <c r="E9801" s="1" t="s">
        <v>2495</v>
      </c>
      <c r="F9801" s="5" t="s">
        <v>14261</v>
      </c>
      <c r="H9801" s="1"/>
      <c r="K9801" s="1" t="s">
        <v>13952</v>
      </c>
    </row>
    <row r="9802" customFormat="false" ht="15" hidden="false" customHeight="true" outlineLevel="0" collapsed="false">
      <c r="A9802" s="1" t="n">
        <f aca="false">MAX($A$2:$A9801)+1</f>
        <v>8597</v>
      </c>
      <c r="C9802" s="1" t="str">
        <f aca="false">IF(H9802="",F9802,H9802)</f>
        <v>Pahranagat</v>
      </c>
      <c r="D9802" s="1" t="n">
        <v>301</v>
      </c>
      <c r="E9802" s="1" t="s">
        <v>2495</v>
      </c>
      <c r="F9802" s="5" t="s">
        <v>14262</v>
      </c>
      <c r="H9802" s="1"/>
      <c r="K9802" s="1" t="s">
        <v>13952</v>
      </c>
    </row>
    <row r="9803" customFormat="false" ht="15" hidden="false" customHeight="true" outlineLevel="0" collapsed="false">
      <c r="A9803" s="1" t="n">
        <f aca="false">MAX($A$2:$A9802)+1</f>
        <v>8598</v>
      </c>
      <c r="C9803" s="1" t="str">
        <f aca="false">IF(H9803="",F9803,H9803)</f>
        <v>Pearson</v>
      </c>
      <c r="D9803" s="1" t="n">
        <v>301</v>
      </c>
      <c r="E9803" s="1" t="s">
        <v>2495</v>
      </c>
      <c r="F9803" s="5" t="s">
        <v>14263</v>
      </c>
      <c r="H9803" s="1"/>
      <c r="K9803" s="1" t="s">
        <v>13952</v>
      </c>
    </row>
    <row r="9804" customFormat="false" ht="15" hidden="false" customHeight="true" outlineLevel="0" collapsed="false">
      <c r="A9804" s="1" t="n">
        <f aca="false">MAX($A$2:$A9803)+1</f>
        <v>8599</v>
      </c>
      <c r="C9804" s="1" t="str">
        <f aca="false">IF(H9804="",F9804,H9804)</f>
        <v>Ryan Center</v>
      </c>
      <c r="D9804" s="1" t="n">
        <v>301</v>
      </c>
      <c r="E9804" s="1" t="s">
        <v>2495</v>
      </c>
      <c r="F9804" s="5" t="s">
        <v>14264</v>
      </c>
      <c r="H9804" s="1"/>
      <c r="K9804" s="1" t="s">
        <v>13952</v>
      </c>
    </row>
    <row r="9805" customFormat="false" ht="15" hidden="false" customHeight="true" outlineLevel="0" collapsed="false">
      <c r="A9805" s="1" t="n">
        <f aca="false">MAX($A$2:$A9804)+1</f>
        <v>8600</v>
      </c>
      <c r="C9805" s="1" t="str">
        <f aca="false">IF(H9805="",F9805,H9805)</f>
        <v>Solargenix</v>
      </c>
      <c r="D9805" s="1" t="n">
        <v>301</v>
      </c>
      <c r="E9805" s="1" t="s">
        <v>2495</v>
      </c>
      <c r="F9805" s="5" t="s">
        <v>14265</v>
      </c>
      <c r="H9805" s="1"/>
      <c r="K9805" s="1" t="s">
        <v>13952</v>
      </c>
    </row>
    <row r="9806" customFormat="false" ht="15" hidden="false" customHeight="true" outlineLevel="0" collapsed="false">
      <c r="A9806" s="1" t="n">
        <f aca="false">A9805</f>
        <v>8600</v>
      </c>
      <c r="C9806" s="1" t="str">
        <f aca="false">IF(H9806="",F9806,H9806)</f>
        <v>Solargennix</v>
      </c>
      <c r="D9806" s="1" t="n">
        <v>301</v>
      </c>
      <c r="E9806" s="1" t="s">
        <v>2495</v>
      </c>
      <c r="F9806" s="5" t="s">
        <v>14266</v>
      </c>
      <c r="H9806" s="1"/>
      <c r="K9806" s="1" t="s">
        <v>13952</v>
      </c>
    </row>
    <row r="9807" customFormat="false" ht="15" hidden="false" customHeight="true" outlineLevel="0" collapsed="false">
      <c r="A9807" s="1" t="n">
        <f aca="false">MAX($A$2:$A9806)+1</f>
        <v>8601</v>
      </c>
      <c r="C9807" s="1" t="str">
        <f aca="false">IF(H9807="",F9807,H9807)</f>
        <v>Sunrise 1</v>
      </c>
      <c r="D9807" s="1" t="n">
        <v>301</v>
      </c>
      <c r="E9807" s="1" t="s">
        <v>2495</v>
      </c>
      <c r="F9807" s="5" t="s">
        <v>3211</v>
      </c>
      <c r="H9807" s="1"/>
      <c r="K9807" s="1" t="s">
        <v>13952</v>
      </c>
    </row>
    <row r="9808" customFormat="false" ht="15" hidden="false" customHeight="true" outlineLevel="0" collapsed="false">
      <c r="A9808" s="1" t="n">
        <f aca="false">MAX($A$2:$A9807)+1</f>
        <v>8602</v>
      </c>
      <c r="C9808" s="1" t="str">
        <f aca="false">IF(H9808="",F9808,H9808)</f>
        <v>Sunrise 2</v>
      </c>
      <c r="D9808" s="1" t="n">
        <v>301</v>
      </c>
      <c r="E9808" s="1" t="s">
        <v>2495</v>
      </c>
      <c r="F9808" s="5" t="s">
        <v>3213</v>
      </c>
      <c r="H9808" s="1"/>
      <c r="K9808" s="1" t="s">
        <v>13952</v>
      </c>
    </row>
    <row r="9809" customFormat="false" ht="15" hidden="false" customHeight="true" outlineLevel="0" collapsed="false">
      <c r="A9809" s="1" t="n">
        <f aca="false">MAX($A$2:$A9808)+1</f>
        <v>8603</v>
      </c>
      <c r="C9809" s="1" t="str">
        <f aca="false">IF(H9809="",F9809,H9809)</f>
        <v>Total</v>
      </c>
      <c r="D9809" s="1" t="n">
        <v>301</v>
      </c>
      <c r="E9809" s="1" t="s">
        <v>2495</v>
      </c>
      <c r="F9809" s="5" t="s">
        <v>1885</v>
      </c>
      <c r="H9809" s="1"/>
      <c r="K9809" s="1" t="s">
        <v>13952</v>
      </c>
    </row>
    <row r="9810" customFormat="false" ht="15" hidden="false" customHeight="true" outlineLevel="0" collapsed="false">
      <c r="A9810" s="1" t="n">
        <f aca="false">MAX($A$2:$A9809)+1</f>
        <v>8604</v>
      </c>
      <c r="C9810" s="1" t="str">
        <f aca="false">IF(H9810="",F9810,H9810)</f>
        <v>Bunker Road             Nantucket, Ma</v>
      </c>
      <c r="D9810" s="1" t="n">
        <v>274</v>
      </c>
      <c r="E9810" s="1" t="s">
        <v>2950</v>
      </c>
      <c r="F9810" s="5" t="s">
        <v>14267</v>
      </c>
      <c r="H9810" s="1"/>
      <c r="K9810" s="1" t="s">
        <v>13952</v>
      </c>
    </row>
    <row r="9811" customFormat="false" ht="15" hidden="false" customHeight="true" outlineLevel="0" collapsed="false">
      <c r="A9811" s="1" t="n">
        <f aca="false">MAX($A$2:$A9810)+1</f>
        <v>8605</v>
      </c>
      <c r="C9811" s="1" t="str">
        <f aca="false">IF(H9811="",F9811,H9811)</f>
        <v>Gas Turbine Plants</v>
      </c>
      <c r="D9811" s="1" t="n">
        <v>274</v>
      </c>
      <c r="E9811" s="1" t="s">
        <v>2950</v>
      </c>
      <c r="F9811" s="5" t="s">
        <v>14268</v>
      </c>
      <c r="H9811" s="1"/>
      <c r="K9811" s="1" t="s">
        <v>13952</v>
      </c>
    </row>
    <row r="9812" customFormat="false" ht="15" hidden="false" customHeight="true" outlineLevel="0" collapsed="false">
      <c r="A9812" s="1" t="n">
        <f aca="false">MAX($A$2:$A9811)+1</f>
        <v>8606</v>
      </c>
      <c r="C9812" s="1" t="str">
        <f aca="false">IF(H9812="",F9812,H9812)</f>
        <v>Southbridge Street</v>
      </c>
      <c r="D9812" s="1" t="n">
        <v>274</v>
      </c>
      <c r="E9812" s="1" t="s">
        <v>2950</v>
      </c>
      <c r="F9812" s="5" t="s">
        <v>14269</v>
      </c>
      <c r="H9812" s="1"/>
      <c r="K9812" s="1" t="s">
        <v>13952</v>
      </c>
    </row>
    <row r="9813" customFormat="false" ht="15" hidden="false" customHeight="true" outlineLevel="0" collapsed="false">
      <c r="A9813" s="1" t="n">
        <f aca="false">A9812</f>
        <v>8606</v>
      </c>
      <c r="C9813" s="1" t="str">
        <f aca="false">IF(H9813="",F9813,H9813)</f>
        <v>Southbridge Street   Worcester, Ma</v>
      </c>
      <c r="D9813" s="1" t="n">
        <v>274</v>
      </c>
      <c r="E9813" s="1" t="s">
        <v>2950</v>
      </c>
      <c r="F9813" s="5" t="s">
        <v>14270</v>
      </c>
      <c r="H9813" s="1"/>
      <c r="K9813" s="1" t="s">
        <v>13952</v>
      </c>
    </row>
    <row r="9814" customFormat="false" ht="15" hidden="false" customHeight="true" outlineLevel="0" collapsed="false">
      <c r="A9814" s="1" t="n">
        <f aca="false">MAX($A$2:$A9813)+1</f>
        <v>8607</v>
      </c>
      <c r="C9814" s="1" t="str">
        <f aca="false">IF(H9814="",F9814,H9814)</f>
        <v>(A) Project # 2738</v>
      </c>
      <c r="D9814" s="1" t="n">
        <v>215</v>
      </c>
      <c r="E9814" s="1" t="s">
        <v>1593</v>
      </c>
      <c r="F9814" s="5" t="s">
        <v>14271</v>
      </c>
      <c r="H9814" s="1"/>
      <c r="K9814" s="1" t="s">
        <v>13952</v>
      </c>
    </row>
    <row r="9815" customFormat="false" ht="15" hidden="false" customHeight="true" outlineLevel="0" collapsed="false">
      <c r="A9815" s="1" t="n">
        <f aca="false">MAX($A$2:$A9814)+1</f>
        <v>8608</v>
      </c>
      <c r="C9815" s="1" t="str">
        <f aca="false">IF(H9815="",F9815,H9815)</f>
        <v>(A) Project #2738</v>
      </c>
      <c r="D9815" s="1" t="n">
        <v>215</v>
      </c>
      <c r="E9815" s="1" t="s">
        <v>1593</v>
      </c>
      <c r="F9815" s="5" t="s">
        <v>14272</v>
      </c>
      <c r="H9815" s="1"/>
      <c r="K9815" s="1" t="s">
        <v>13952</v>
      </c>
    </row>
    <row r="9816" customFormat="false" ht="15" hidden="false" customHeight="true" outlineLevel="0" collapsed="false">
      <c r="A9816" s="1" t="n">
        <f aca="false">MAX($A$2:$A9815)+1</f>
        <v>8609</v>
      </c>
      <c r="C9816" s="1" t="str">
        <f aca="false">IF(H9816="",F9816,H9816)</f>
        <v>(B) Project # 2835</v>
      </c>
      <c r="D9816" s="1" t="n">
        <v>215</v>
      </c>
      <c r="E9816" s="1" t="s">
        <v>1593</v>
      </c>
      <c r="F9816" s="5" t="s">
        <v>14273</v>
      </c>
      <c r="H9816" s="1"/>
      <c r="K9816" s="1" t="s">
        <v>13952</v>
      </c>
    </row>
    <row r="9817" customFormat="false" ht="15" hidden="false" customHeight="true" outlineLevel="0" collapsed="false">
      <c r="A9817" s="1" t="n">
        <f aca="false">MAX($A$2:$A9816)+1</f>
        <v>8610</v>
      </c>
      <c r="C9817" s="1" t="str">
        <f aca="false">IF(H9817="",F9817,H9817)</f>
        <v>(B) Project #2835</v>
      </c>
      <c r="D9817" s="1" t="n">
        <v>215</v>
      </c>
      <c r="E9817" s="1" t="s">
        <v>1593</v>
      </c>
      <c r="F9817" s="5" t="s">
        <v>14274</v>
      </c>
      <c r="H9817" s="1"/>
      <c r="K9817" s="1" t="s">
        <v>13952</v>
      </c>
    </row>
    <row r="9818" customFormat="false" ht="15" hidden="false" customHeight="true" outlineLevel="0" collapsed="false">
      <c r="A9818" s="1" t="n">
        <f aca="false">MAX($A$2:$A9817)+1</f>
        <v>8611</v>
      </c>
      <c r="C9818" s="1" t="str">
        <f aca="false">IF(H9818="",F9818,H9818)</f>
        <v>(C) Project # 2852</v>
      </c>
      <c r="D9818" s="1" t="n">
        <v>215</v>
      </c>
      <c r="E9818" s="1" t="s">
        <v>1593</v>
      </c>
      <c r="F9818" s="5" t="s">
        <v>14275</v>
      </c>
      <c r="H9818" s="1"/>
      <c r="K9818" s="1" t="s">
        <v>13952</v>
      </c>
    </row>
    <row r="9819" customFormat="false" ht="15" hidden="false" customHeight="true" outlineLevel="0" collapsed="false">
      <c r="A9819" s="1" t="n">
        <f aca="false">MAX($A$2:$A9818)+1</f>
        <v>8612</v>
      </c>
      <c r="C9819" s="1" t="str">
        <f aca="false">IF(H9819="",F9819,H9819)</f>
        <v>(C) Project #2852</v>
      </c>
      <c r="D9819" s="1" t="n">
        <v>215</v>
      </c>
      <c r="E9819" s="1" t="s">
        <v>1593</v>
      </c>
      <c r="F9819" s="5" t="s">
        <v>14276</v>
      </c>
      <c r="H9819" s="1"/>
      <c r="K9819" s="1" t="s">
        <v>13952</v>
      </c>
    </row>
    <row r="9820" customFormat="false" ht="15" hidden="false" customHeight="true" outlineLevel="0" collapsed="false">
      <c r="A9820" s="1" t="n">
        <f aca="false">MAX($A$2:$A9819)+1</f>
        <v>8613</v>
      </c>
      <c r="C9820" s="1" t="str">
        <f aca="false">IF(H9820="",F9820,H9820)</f>
        <v>Fossil</v>
      </c>
      <c r="D9820" s="1" t="n">
        <v>215</v>
      </c>
      <c r="E9820" s="1" t="s">
        <v>1593</v>
      </c>
      <c r="F9820" s="5" t="s">
        <v>14277</v>
      </c>
      <c r="H9820" s="1"/>
      <c r="K9820" s="1" t="s">
        <v>13952</v>
      </c>
    </row>
    <row r="9821" customFormat="false" ht="15" hidden="false" customHeight="true" outlineLevel="0" collapsed="false">
      <c r="A9821" s="1" t="n">
        <f aca="false">A2988</f>
        <v>2065</v>
      </c>
      <c r="C9821" s="1" t="str">
        <f aca="false">IF(H9821="",F9821,H9821)</f>
        <v>Harris Lake</v>
      </c>
      <c r="D9821" s="1" t="n">
        <v>215</v>
      </c>
      <c r="E9821" s="1" t="s">
        <v>1593</v>
      </c>
      <c r="F9821" s="5" t="s">
        <v>4598</v>
      </c>
      <c r="H9821" s="1"/>
      <c r="K9821" s="1" t="s">
        <v>13952</v>
      </c>
    </row>
    <row r="9822" customFormat="false" ht="15" hidden="false" customHeight="true" outlineLevel="0" collapsed="false">
      <c r="A9822" s="1" t="n">
        <f aca="false">MAX($A$2:$A9821)+1</f>
        <v>8614</v>
      </c>
      <c r="C9822" s="1" t="str">
        <f aca="false">IF(H9822="",F9822,H9822)</f>
        <v>Hydro</v>
      </c>
      <c r="D9822" s="1" t="n">
        <v>215</v>
      </c>
      <c r="E9822" s="1" t="s">
        <v>1593</v>
      </c>
      <c r="F9822" s="5" t="s">
        <v>14035</v>
      </c>
      <c r="H9822" s="1"/>
      <c r="K9822" s="1" t="s">
        <v>13952</v>
      </c>
    </row>
    <row r="9823" customFormat="false" ht="15" hidden="false" customHeight="true" outlineLevel="0" collapsed="false">
      <c r="A9823" s="1" t="n">
        <f aca="false">MAX($A$2:$A9822)+1</f>
        <v>8615</v>
      </c>
      <c r="C9823" s="1" t="str">
        <f aca="false">IF(H9823="",F9823,H9823)</f>
        <v>Internal Combustion</v>
      </c>
      <c r="D9823" s="1" t="n">
        <v>215</v>
      </c>
      <c r="E9823" s="1" t="s">
        <v>1593</v>
      </c>
      <c r="F9823" s="5" t="s">
        <v>13997</v>
      </c>
      <c r="H9823" s="1"/>
      <c r="K9823" s="1" t="s">
        <v>13952</v>
      </c>
    </row>
    <row r="9824" customFormat="false" ht="15" hidden="false" customHeight="true" outlineLevel="0" collapsed="false">
      <c r="A9824" s="1" t="n">
        <f aca="false">A9001</f>
        <v>8017</v>
      </c>
      <c r="C9824" s="1" t="str">
        <f aca="false">IF(H9824="",F9824,H9824)</f>
        <v>Keuka (C)</v>
      </c>
      <c r="D9824" s="1" t="n">
        <v>215</v>
      </c>
      <c r="E9824" s="1" t="s">
        <v>1593</v>
      </c>
      <c r="F9824" s="5" t="s">
        <v>14278</v>
      </c>
      <c r="H9824" s="1"/>
      <c r="K9824" s="1" t="s">
        <v>13952</v>
      </c>
    </row>
    <row r="9825" customFormat="false" ht="15" hidden="false" customHeight="true" outlineLevel="0" collapsed="false">
      <c r="A9825" s="1" t="n">
        <f aca="false">MAX($A$2:$A9824)+1</f>
        <v>8616</v>
      </c>
      <c r="C9825" s="1" t="str">
        <f aca="false">IF(H9825="",F9825,H9825)</f>
        <v>Plattsburg</v>
      </c>
      <c r="D9825" s="1" t="n">
        <v>215</v>
      </c>
      <c r="E9825" s="1" t="s">
        <v>1593</v>
      </c>
      <c r="F9825" s="5" t="s">
        <v>14279</v>
      </c>
      <c r="H9825" s="1"/>
      <c r="K9825" s="1" t="s">
        <v>13952</v>
      </c>
    </row>
    <row r="9826" customFormat="false" ht="15" hidden="false" customHeight="true" outlineLevel="0" collapsed="false">
      <c r="A9826" s="1" t="n">
        <f aca="false">A3037</f>
        <v>2114</v>
      </c>
      <c r="C9826" s="1" t="str">
        <f aca="false">IF(H9826="",F9826,H9826)</f>
        <v>Rainbow Falls (B)</v>
      </c>
      <c r="D9826" s="1" t="n">
        <v>215</v>
      </c>
      <c r="E9826" s="1" t="s">
        <v>1593</v>
      </c>
      <c r="F9826" s="5" t="s">
        <v>14280</v>
      </c>
      <c r="H9826" s="1"/>
      <c r="K9826" s="1" t="s">
        <v>13952</v>
      </c>
    </row>
    <row r="9827" customFormat="false" ht="15" hidden="false" customHeight="true" outlineLevel="0" collapsed="false">
      <c r="A9827" s="1" t="n">
        <f aca="false">MAX($A$2:$A9826)+1</f>
        <v>8617</v>
      </c>
      <c r="C9827" s="1" t="str">
        <f aca="false">IF(H9827="",F9827,H9827)</f>
        <v>Saranac River Project #2738</v>
      </c>
      <c r="D9827" s="1" t="n">
        <v>215</v>
      </c>
      <c r="E9827" s="1" t="s">
        <v>1593</v>
      </c>
      <c r="F9827" s="5" t="s">
        <v>14281</v>
      </c>
      <c r="H9827" s="1"/>
      <c r="K9827" s="1" t="s">
        <v>13952</v>
      </c>
    </row>
    <row r="9828" customFormat="false" ht="15" hidden="false" customHeight="true" outlineLevel="0" collapsed="false">
      <c r="A9828" s="1" t="n">
        <f aca="false">A14106</f>
        <v>3262</v>
      </c>
      <c r="C9828" s="1" t="str">
        <f aca="false">IF(H9828="",F9828,H9828)</f>
        <v>Diamond Island (Project No. 5801)</v>
      </c>
      <c r="D9828" s="1" t="n">
        <v>275</v>
      </c>
      <c r="E9828" s="1" t="s">
        <v>2776</v>
      </c>
      <c r="F9828" s="5" t="s">
        <v>14282</v>
      </c>
      <c r="H9828" s="1"/>
      <c r="K9828" s="1" t="s">
        <v>13952</v>
      </c>
    </row>
    <row r="9829" customFormat="false" ht="15" hidden="false" customHeight="true" outlineLevel="0" collapsed="false">
      <c r="A9829" s="1" t="n">
        <f aca="false">MAX($A$2:$A9828)+1</f>
        <v>8618</v>
      </c>
      <c r="C9829" s="1" t="str">
        <f aca="false">IF(H9829="",F9829,H9829)</f>
        <v>Leased Plants:</v>
      </c>
      <c r="D9829" s="1" t="n">
        <v>275</v>
      </c>
      <c r="E9829" s="1" t="s">
        <v>2776</v>
      </c>
      <c r="F9829" s="5" t="s">
        <v>14283</v>
      </c>
      <c r="H9829" s="1"/>
      <c r="K9829" s="1" t="s">
        <v>13952</v>
      </c>
    </row>
    <row r="9830" customFormat="false" ht="15" hidden="false" customHeight="true" outlineLevel="0" collapsed="false">
      <c r="A9830" s="1" t="n">
        <f aca="false">A4070</f>
        <v>3132</v>
      </c>
      <c r="C9830" s="1" t="str">
        <f aca="false">IF(H9830="",F9830,H9830)</f>
        <v>Middle Falls (Project No. 8610)</v>
      </c>
      <c r="D9830" s="1" t="n">
        <v>275</v>
      </c>
      <c r="E9830" s="1" t="s">
        <v>2776</v>
      </c>
      <c r="F9830" s="5" t="s">
        <v>14284</v>
      </c>
      <c r="H9830" s="1"/>
      <c r="K9830" s="1" t="s">
        <v>13952</v>
      </c>
    </row>
    <row r="9831" customFormat="false" ht="15" hidden="false" customHeight="true" outlineLevel="0" collapsed="false">
      <c r="A9831" s="1" t="n">
        <f aca="false">A4200</f>
        <v>3261</v>
      </c>
      <c r="C9831" s="1" t="str">
        <f aca="false">IF(H9831="",F9831,H9831)</f>
        <v>Theresa (Project No. 4486)</v>
      </c>
      <c r="D9831" s="1" t="n">
        <v>275</v>
      </c>
      <c r="E9831" s="1" t="s">
        <v>2776</v>
      </c>
      <c r="F9831" s="5" t="s">
        <v>14285</v>
      </c>
      <c r="H9831" s="1"/>
      <c r="K9831" s="1" t="s">
        <v>13952</v>
      </c>
    </row>
    <row r="9832" customFormat="false" ht="15" hidden="false" customHeight="true" outlineLevel="0" collapsed="false">
      <c r="A9832" s="1" t="n">
        <f aca="false">A4431</f>
        <v>3489</v>
      </c>
      <c r="C9832" s="1" t="str">
        <f aca="false">IF(H9832="",F9832,H9832)</f>
        <v>Union Falls (Project No. 4472)</v>
      </c>
      <c r="D9832" s="1" t="n">
        <v>275</v>
      </c>
      <c r="E9832" s="1" t="s">
        <v>2776</v>
      </c>
      <c r="F9832" s="5" t="s">
        <v>14286</v>
      </c>
      <c r="H9832" s="1"/>
      <c r="K9832" s="1" t="s">
        <v>13952</v>
      </c>
    </row>
    <row r="9833" customFormat="false" ht="15" hidden="false" customHeight="true" outlineLevel="0" collapsed="false">
      <c r="A9833" s="1" t="n">
        <f aca="false">A35</f>
        <v>30</v>
      </c>
      <c r="C9833" s="1" t="str">
        <f aca="false">IF(H9833="",F9833,H9833)</f>
        <v>Bailly</v>
      </c>
      <c r="D9833" s="1" t="n">
        <v>208</v>
      </c>
      <c r="E9833" s="1" t="s">
        <v>109</v>
      </c>
      <c r="F9833" s="5" t="s">
        <v>110</v>
      </c>
      <c r="H9833" s="1"/>
      <c r="K9833" s="1" t="s">
        <v>13952</v>
      </c>
    </row>
    <row r="9834" customFormat="false" ht="15" hidden="false" customHeight="true" outlineLevel="0" collapsed="false">
      <c r="A9834" s="1" t="n">
        <f aca="false">MAX($A$2:$A9833)+1</f>
        <v>8619</v>
      </c>
      <c r="C9834" s="1" t="str">
        <f aca="false">IF(H9834="",F9834,H9834)</f>
        <v>D H Mitchell</v>
      </c>
      <c r="D9834" s="1" t="n">
        <v>208</v>
      </c>
      <c r="E9834" s="1" t="s">
        <v>109</v>
      </c>
      <c r="F9834" s="5" t="s">
        <v>14287</v>
      </c>
      <c r="H9834" s="1"/>
      <c r="K9834" s="1" t="s">
        <v>13952</v>
      </c>
    </row>
    <row r="9835" customFormat="false" ht="15" hidden="false" customHeight="true" outlineLevel="0" collapsed="false">
      <c r="A9835" s="1" t="n">
        <f aca="false">MAX($A$2:$A9834)+1</f>
        <v>8620</v>
      </c>
      <c r="C9835" s="1" t="str">
        <f aca="false">IF(H9835="",F9835,H9835)</f>
        <v>Dh Mitchell</v>
      </c>
      <c r="D9835" s="1" t="n">
        <v>208</v>
      </c>
      <c r="E9835" s="1" t="s">
        <v>109</v>
      </c>
      <c r="F9835" s="5" t="s">
        <v>2578</v>
      </c>
      <c r="H9835" s="1"/>
      <c r="K9835" s="1" t="s">
        <v>13952</v>
      </c>
    </row>
    <row r="9836" customFormat="false" ht="15" hidden="false" customHeight="true" outlineLevel="0" collapsed="false">
      <c r="A9836" s="1" t="n">
        <f aca="false">A735</f>
        <v>502</v>
      </c>
      <c r="C9836" s="1" t="str">
        <f aca="false">IF(H9836="",F9836,H9836)</f>
        <v>R M Schahfer</v>
      </c>
      <c r="D9836" s="1" t="n">
        <v>208</v>
      </c>
      <c r="E9836" s="1" t="s">
        <v>109</v>
      </c>
      <c r="F9836" s="5" t="s">
        <v>1212</v>
      </c>
      <c r="H9836" s="1"/>
      <c r="K9836" s="1" t="s">
        <v>13952</v>
      </c>
    </row>
    <row r="9837" customFormat="false" ht="15" hidden="false" customHeight="true" outlineLevel="0" collapsed="false">
      <c r="A9837" s="1" t="n">
        <f aca="false">A735</f>
        <v>502</v>
      </c>
      <c r="C9837" s="1" t="str">
        <f aca="false">IF(H9837="",F9837,H9837)</f>
        <v>Rm Schahfer</v>
      </c>
      <c r="D9837" s="1" t="n">
        <v>208</v>
      </c>
      <c r="E9837" s="1" t="s">
        <v>109</v>
      </c>
      <c r="F9837" s="5" t="s">
        <v>14288</v>
      </c>
      <c r="H9837" s="1"/>
      <c r="K9837" s="1" t="s">
        <v>13952</v>
      </c>
    </row>
    <row r="9838" customFormat="false" ht="15" hidden="false" customHeight="true" outlineLevel="0" collapsed="false">
      <c r="A9838" s="1" t="n">
        <f aca="false">A735</f>
        <v>502</v>
      </c>
      <c r="C9838" s="1" t="str">
        <f aca="false">IF(H9838="",F9838,H9838)</f>
        <v>Schahfer</v>
      </c>
      <c r="D9838" s="1" t="n">
        <v>208</v>
      </c>
      <c r="E9838" s="1" t="s">
        <v>109</v>
      </c>
      <c r="F9838" s="5" t="s">
        <v>14289</v>
      </c>
      <c r="H9838" s="1"/>
      <c r="K9838" s="1" t="s">
        <v>13952</v>
      </c>
    </row>
    <row r="9839" customFormat="false" ht="15" hidden="false" customHeight="true" outlineLevel="0" collapsed="false">
      <c r="A9839" s="1" t="n">
        <f aca="false">MAX($A$2:$A9838)+1</f>
        <v>8621</v>
      </c>
      <c r="C9839" s="1" t="str">
        <f aca="false">IF(H9839="",F9839,H9839)</f>
        <v>Dispersed Generation</v>
      </c>
      <c r="D9839" s="1" t="n">
        <v>229</v>
      </c>
      <c r="E9839" s="1" t="s">
        <v>28</v>
      </c>
      <c r="F9839" s="5" t="s">
        <v>14290</v>
      </c>
      <c r="H9839" s="1"/>
      <c r="K9839" s="1" t="s">
        <v>13952</v>
      </c>
    </row>
    <row r="9840" customFormat="false" ht="15" hidden="false" customHeight="true" outlineLevel="0" collapsed="false">
      <c r="A9840" s="1" t="n">
        <f aca="false">MAX($A$2:$A9839)+1</f>
        <v>8622</v>
      </c>
      <c r="C9840" s="1" t="str">
        <f aca="false">IF(H9840="",F9840,H9840)</f>
        <v>Gas Plant</v>
      </c>
      <c r="D9840" s="1" t="n">
        <v>229</v>
      </c>
      <c r="E9840" s="1" t="s">
        <v>28</v>
      </c>
      <c r="F9840" s="5" t="s">
        <v>14291</v>
      </c>
      <c r="H9840" s="1"/>
      <c r="K9840" s="1" t="s">
        <v>13952</v>
      </c>
    </row>
    <row r="9841" customFormat="false" ht="15" hidden="false" customHeight="true" outlineLevel="0" collapsed="false">
      <c r="A9841" s="1" t="n">
        <f aca="false">A392</f>
        <v>265</v>
      </c>
      <c r="C9841" s="1" t="str">
        <f aca="false">IF(H9841="",F9841,H9841)</f>
        <v>High Bridge 5 &amp; 6</v>
      </c>
      <c r="D9841" s="1" t="n">
        <v>229</v>
      </c>
      <c r="E9841" s="1" t="s">
        <v>28</v>
      </c>
      <c r="F9841" s="5" t="s">
        <v>2750</v>
      </c>
      <c r="H9841" s="1"/>
      <c r="K9841" s="1" t="s">
        <v>13952</v>
      </c>
    </row>
    <row r="9842" customFormat="false" ht="15" hidden="false" customHeight="true" outlineLevel="0" collapsed="false">
      <c r="A9842" s="1" t="n">
        <f aca="false">MAX($A$2:$A9841)+1</f>
        <v>8623</v>
      </c>
      <c r="C9842" s="1" t="str">
        <f aca="false">IF(H9842="",F9842,H9842)</f>
        <v>Holland</v>
      </c>
      <c r="D9842" s="1" t="n">
        <v>229</v>
      </c>
      <c r="E9842" s="1" t="s">
        <v>28</v>
      </c>
      <c r="F9842" s="5" t="s">
        <v>731</v>
      </c>
      <c r="H9842" s="1"/>
      <c r="K9842" s="1" t="s">
        <v>13952</v>
      </c>
    </row>
    <row r="9843" customFormat="false" ht="15" hidden="false" customHeight="true" outlineLevel="0" collapsed="false">
      <c r="A9843" s="1" t="n">
        <f aca="false">MAX($A$2:$A9842)+1</f>
        <v>8624</v>
      </c>
      <c r="C9843" s="1" t="str">
        <f aca="false">IF(H9843="",F9843,H9843)</f>
        <v>Hydro Plants</v>
      </c>
      <c r="D9843" s="1" t="n">
        <v>229</v>
      </c>
      <c r="E9843" s="1" t="s">
        <v>28</v>
      </c>
      <c r="F9843" s="5" t="s">
        <v>13980</v>
      </c>
      <c r="H9843" s="1"/>
      <c r="K9843" s="1" t="s">
        <v>13952</v>
      </c>
    </row>
    <row r="9844" customFormat="false" ht="15" hidden="false" customHeight="true" outlineLevel="0" collapsed="false">
      <c r="A9844" s="1" t="n">
        <f aca="false">MAX($A$2:$A9843)+1</f>
        <v>8625</v>
      </c>
      <c r="C9844" s="1" t="str">
        <f aca="false">IF(H9844="",F9844,H9844)</f>
        <v>Internal Combustion</v>
      </c>
      <c r="D9844" s="1" t="n">
        <v>229</v>
      </c>
      <c r="E9844" s="1" t="s">
        <v>28</v>
      </c>
      <c r="F9844" s="5" t="s">
        <v>13997</v>
      </c>
      <c r="H9844" s="1"/>
      <c r="K9844" s="1" t="s">
        <v>13952</v>
      </c>
    </row>
    <row r="9845" customFormat="false" ht="15" hidden="false" customHeight="true" outlineLevel="0" collapsed="false">
      <c r="A9845" s="1" t="n">
        <f aca="false">MAX($A$2:$A9844)+1</f>
        <v>8626</v>
      </c>
      <c r="C9845" s="1" t="str">
        <f aca="false">IF(H9845="",F9845,H9845)</f>
        <v>Lake Benton</v>
      </c>
      <c r="D9845" s="1" t="n">
        <v>229</v>
      </c>
      <c r="E9845" s="1" t="s">
        <v>28</v>
      </c>
      <c r="F9845" s="5" t="s">
        <v>14292</v>
      </c>
      <c r="H9845" s="1"/>
      <c r="K9845" s="1" t="s">
        <v>13952</v>
      </c>
    </row>
    <row r="9846" customFormat="false" ht="15" hidden="false" customHeight="true" outlineLevel="0" collapsed="false">
      <c r="A9846" s="1" t="n">
        <f aca="false">A1831</f>
        <v>1164</v>
      </c>
      <c r="C9846" s="1" t="str">
        <f aca="false">IF(H9846="",F9846,H9846)</f>
        <v>Lower Dam</v>
      </c>
      <c r="D9846" s="1" t="n">
        <v>229</v>
      </c>
      <c r="E9846" s="1" t="s">
        <v>28</v>
      </c>
      <c r="F9846" s="5" t="s">
        <v>2877</v>
      </c>
      <c r="H9846" s="1"/>
      <c r="K9846" s="1" t="s">
        <v>13952</v>
      </c>
    </row>
    <row r="9847" customFormat="false" ht="15" hidden="false" customHeight="true" outlineLevel="0" collapsed="false">
      <c r="A9847" s="1" t="n">
        <f aca="false">A1871</f>
        <v>1174</v>
      </c>
      <c r="C9847" s="1" t="str">
        <f aca="false">IF(H9847="",F9847,H9847)</f>
        <v>Minnesota Valley</v>
      </c>
      <c r="D9847" s="1" t="n">
        <v>229</v>
      </c>
      <c r="E9847" s="1" t="s">
        <v>28</v>
      </c>
      <c r="F9847" s="5" t="s">
        <v>2925</v>
      </c>
      <c r="H9847" s="1"/>
      <c r="K9847" s="1" t="s">
        <v>13952</v>
      </c>
    </row>
    <row r="9848" customFormat="false" ht="15" hidden="false" customHeight="true" outlineLevel="0" collapsed="false">
      <c r="A9848" s="1" t="n">
        <f aca="false">MAX($A$2:$A9847)+1</f>
        <v>8627</v>
      </c>
      <c r="C9848" s="1" t="str">
        <f aca="false">IF(H9848="",F9848,H9848)</f>
        <v>Photovoltaic Units</v>
      </c>
      <c r="D9848" s="1" t="n">
        <v>229</v>
      </c>
      <c r="E9848" s="1" t="s">
        <v>28</v>
      </c>
      <c r="F9848" s="5" t="s">
        <v>14293</v>
      </c>
      <c r="H9848" s="1"/>
      <c r="K9848" s="1" t="s">
        <v>13952</v>
      </c>
    </row>
    <row r="9849" customFormat="false" ht="15" hidden="false" customHeight="true" outlineLevel="0" collapsed="false">
      <c r="A9849" s="1" t="n">
        <f aca="false">MAX($A$2:$A9848)+1</f>
        <v>8628</v>
      </c>
      <c r="C9849" s="1" t="str">
        <f aca="false">IF(H9849="",F9849,H9849)</f>
        <v>Solar</v>
      </c>
      <c r="D9849" s="1" t="n">
        <v>229</v>
      </c>
      <c r="E9849" s="1" t="s">
        <v>28</v>
      </c>
      <c r="F9849" s="5" t="s">
        <v>13574</v>
      </c>
      <c r="H9849" s="1"/>
      <c r="K9849" s="1" t="s">
        <v>13952</v>
      </c>
    </row>
    <row r="9850" customFormat="false" ht="15" hidden="false" customHeight="true" outlineLevel="0" collapsed="false">
      <c r="A9850" s="1" t="n">
        <f aca="false">MAX($A$2:$A9849)+1</f>
        <v>8629</v>
      </c>
      <c r="C9850" s="1" t="str">
        <f aca="false">IF(H9850="",F9850,H9850)</f>
        <v>Steam Plant</v>
      </c>
      <c r="D9850" s="1" t="n">
        <v>229</v>
      </c>
      <c r="E9850" s="1" t="s">
        <v>28</v>
      </c>
      <c r="F9850" s="5" t="s">
        <v>14294</v>
      </c>
      <c r="H9850" s="1"/>
      <c r="K9850" s="1" t="s">
        <v>13952</v>
      </c>
    </row>
    <row r="9851" customFormat="false" ht="15" hidden="false" customHeight="true" outlineLevel="0" collapsed="false">
      <c r="A9851" s="1" t="n">
        <f aca="false">A9278</f>
        <v>8282</v>
      </c>
      <c r="C9851" s="1" t="str">
        <f aca="false">IF(H9851="",F9851,H9851)</f>
        <v>West Faribault</v>
      </c>
      <c r="D9851" s="1" t="n">
        <v>229</v>
      </c>
      <c r="E9851" s="1" t="s">
        <v>28</v>
      </c>
      <c r="F9851" s="5" t="s">
        <v>3315</v>
      </c>
      <c r="H9851" s="1"/>
      <c r="K9851" s="1" t="s">
        <v>13952</v>
      </c>
    </row>
    <row r="9852" customFormat="false" ht="15" hidden="false" customHeight="true" outlineLevel="0" collapsed="false">
      <c r="A9852" s="1" t="n">
        <f aca="false">MAX($A$2:$A9851)+1</f>
        <v>8630</v>
      </c>
      <c r="C9852" s="1" t="str">
        <f aca="false">IF(H9852="",F9852,H9852)</f>
        <v>Wind Turbine Plants</v>
      </c>
      <c r="D9852" s="1" t="n">
        <v>229</v>
      </c>
      <c r="E9852" s="1" t="s">
        <v>28</v>
      </c>
      <c r="F9852" s="5" t="s">
        <v>14295</v>
      </c>
      <c r="H9852" s="1"/>
      <c r="K9852" s="1" t="s">
        <v>13952</v>
      </c>
    </row>
    <row r="9853" customFormat="false" ht="15" hidden="false" customHeight="true" outlineLevel="0" collapsed="false">
      <c r="A9853" s="1" t="n">
        <f aca="false">A2811</f>
        <v>1889</v>
      </c>
      <c r="C9853" s="1" t="str">
        <f aca="false">IF(H9853="",F9853,H9853)</f>
        <v>Apple River</v>
      </c>
      <c r="D9853" s="1" t="n">
        <v>228</v>
      </c>
      <c r="E9853" s="1" t="s">
        <v>122</v>
      </c>
      <c r="F9853" s="5" t="s">
        <v>4295</v>
      </c>
      <c r="H9853" s="1"/>
      <c r="K9853" s="1" t="s">
        <v>13952</v>
      </c>
    </row>
    <row r="9854" customFormat="false" ht="15" hidden="false" customHeight="true" outlineLevel="0" collapsed="false">
      <c r="A9854" s="1" t="n">
        <f aca="false">MAX($A$2:$A9853)+1</f>
        <v>8631</v>
      </c>
      <c r="C9854" s="1" t="str">
        <f aca="false">IF(H9854="",F9854,H9854)</f>
        <v>Hayward</v>
      </c>
      <c r="D9854" s="1" t="n">
        <v>228</v>
      </c>
      <c r="E9854" s="1" t="s">
        <v>122</v>
      </c>
      <c r="F9854" s="5" t="s">
        <v>14296</v>
      </c>
      <c r="H9854" s="1"/>
      <c r="K9854" s="1" t="s">
        <v>13952</v>
      </c>
    </row>
    <row r="9855" customFormat="false" ht="15" hidden="false" customHeight="true" outlineLevel="0" collapsed="false">
      <c r="A9855" s="1" t="n">
        <f aca="false">MAX($A$2:$A9854)+1</f>
        <v>8632</v>
      </c>
      <c r="C9855" s="1" t="str">
        <f aca="false">IF(H9855="",F9855,H9855)</f>
        <v>Hydro</v>
      </c>
      <c r="D9855" s="1" t="n">
        <v>228</v>
      </c>
      <c r="E9855" s="1" t="s">
        <v>122</v>
      </c>
      <c r="F9855" s="5" t="s">
        <v>14035</v>
      </c>
      <c r="H9855" s="1"/>
      <c r="K9855" s="1" t="s">
        <v>13952</v>
      </c>
    </row>
    <row r="9856" customFormat="false" ht="15" hidden="false" customHeight="true" outlineLevel="0" collapsed="false">
      <c r="A9856" s="1" t="n">
        <f aca="false">A3353</f>
        <v>2427</v>
      </c>
      <c r="C9856" s="1" t="str">
        <f aca="false">IF(H9856="",F9856,H9856)</f>
        <v>Ladysmith</v>
      </c>
      <c r="D9856" s="1" t="n">
        <v>228</v>
      </c>
      <c r="E9856" s="1" t="s">
        <v>122</v>
      </c>
      <c r="F9856" s="5" t="s">
        <v>831</v>
      </c>
      <c r="H9856" s="1"/>
      <c r="K9856" s="1" t="s">
        <v>13952</v>
      </c>
    </row>
    <row r="9857" customFormat="false" ht="15" hidden="false" customHeight="true" outlineLevel="0" collapsed="false">
      <c r="A9857" s="1" t="n">
        <f aca="false">MAX($A$2:$A9856)+1</f>
        <v>8633</v>
      </c>
      <c r="C9857" s="1" t="str">
        <f aca="false">IF(H9857="",F9857,H9857)</f>
        <v>Riverdale</v>
      </c>
      <c r="D9857" s="1" t="n">
        <v>228</v>
      </c>
      <c r="E9857" s="1" t="s">
        <v>122</v>
      </c>
      <c r="F9857" s="5" t="s">
        <v>14297</v>
      </c>
      <c r="H9857" s="1"/>
      <c r="K9857" s="1" t="s">
        <v>13952</v>
      </c>
    </row>
    <row r="9858" customFormat="false" ht="15" hidden="false" customHeight="true" outlineLevel="0" collapsed="false">
      <c r="A9858" s="1" t="n">
        <f aca="false">A3423</f>
        <v>2496</v>
      </c>
      <c r="C9858" s="1" t="str">
        <f aca="false">IF(H9858="",F9858,H9858)</f>
        <v>Saxon Falls</v>
      </c>
      <c r="D9858" s="1" t="n">
        <v>228</v>
      </c>
      <c r="E9858" s="1" t="s">
        <v>122</v>
      </c>
      <c r="F9858" s="5" t="s">
        <v>5144</v>
      </c>
      <c r="H9858" s="1"/>
      <c r="K9858" s="1" t="s">
        <v>13952</v>
      </c>
    </row>
    <row r="9859" customFormat="false" ht="15" hidden="false" customHeight="true" outlineLevel="0" collapsed="false">
      <c r="A9859" s="1" t="n">
        <f aca="false">A3657</f>
        <v>2726</v>
      </c>
      <c r="C9859" s="1" t="str">
        <f aca="false">IF(H9859="",F9859,H9859)</f>
        <v>Superior Falls</v>
      </c>
      <c r="D9859" s="1" t="n">
        <v>228</v>
      </c>
      <c r="E9859" s="1" t="s">
        <v>122</v>
      </c>
      <c r="F9859" s="5" t="s">
        <v>5437</v>
      </c>
      <c r="H9859" s="1"/>
      <c r="K9859" s="1" t="s">
        <v>13952</v>
      </c>
    </row>
    <row r="9860" customFormat="false" ht="15" hidden="false" customHeight="true" outlineLevel="0" collapsed="false">
      <c r="A9860" s="1" t="n">
        <f aca="false">A3686</f>
        <v>2754</v>
      </c>
      <c r="C9860" s="1" t="str">
        <f aca="false">IF(H9860="",F9860,H9860)</f>
        <v>Thornapple</v>
      </c>
      <c r="D9860" s="1" t="n">
        <v>228</v>
      </c>
      <c r="E9860" s="1" t="s">
        <v>122</v>
      </c>
      <c r="F9860" s="5" t="s">
        <v>5475</v>
      </c>
      <c r="H9860" s="1"/>
      <c r="K9860" s="1" t="s">
        <v>13952</v>
      </c>
    </row>
    <row r="9861" customFormat="false" ht="15" hidden="false" customHeight="true" outlineLevel="0" collapsed="false">
      <c r="A9861" s="1" t="n">
        <f aca="false">A3687</f>
        <v>2755</v>
      </c>
      <c r="C9861" s="1" t="str">
        <f aca="false">IF(H9861="",F9861,H9861)</f>
        <v>Trego</v>
      </c>
      <c r="D9861" s="1" t="n">
        <v>228</v>
      </c>
      <c r="E9861" s="1" t="s">
        <v>122</v>
      </c>
      <c r="F9861" s="5" t="s">
        <v>5476</v>
      </c>
      <c r="H9861" s="1"/>
      <c r="K9861" s="1" t="s">
        <v>13952</v>
      </c>
    </row>
    <row r="9862" customFormat="false" ht="15" hidden="false" customHeight="true" outlineLevel="0" collapsed="false">
      <c r="A9862" s="1" t="n">
        <f aca="false">A6365</f>
        <v>5406</v>
      </c>
      <c r="C9862" s="1" t="str">
        <f aca="false">IF(H9862="",F9862,H9862)</f>
        <v>White River</v>
      </c>
      <c r="D9862" s="1" t="n">
        <v>228</v>
      </c>
      <c r="E9862" s="1" t="s">
        <v>122</v>
      </c>
      <c r="F9862" s="5" t="s">
        <v>3332</v>
      </c>
      <c r="H9862" s="1"/>
      <c r="K9862" s="1" t="s">
        <v>13952</v>
      </c>
    </row>
    <row r="9863" customFormat="false" ht="15" hidden="false" customHeight="true" outlineLevel="0" collapsed="false">
      <c r="A9863" s="1" t="n">
        <f aca="false">A5623</f>
        <v>4672</v>
      </c>
      <c r="C9863" s="1" t="str">
        <f aca="false">IF(H9863="",F9863,H9863)</f>
        <v>Basin Creek Equity Partners, Llc (Basin)</v>
      </c>
      <c r="D9863" s="1" t="n">
        <v>315</v>
      </c>
      <c r="E9863" s="1" t="s">
        <v>46</v>
      </c>
      <c r="F9863" s="5" t="s">
        <v>14298</v>
      </c>
      <c r="H9863" s="1"/>
      <c r="K9863" s="1" t="s">
        <v>13952</v>
      </c>
    </row>
    <row r="9864" customFormat="false" ht="15" hidden="false" customHeight="true" outlineLevel="0" collapsed="false">
      <c r="A9864" s="1" t="n">
        <f aca="false">A3205</f>
        <v>2280</v>
      </c>
      <c r="C9864" s="1" t="str">
        <f aca="false">IF(H9864="",F9864,H9864)</f>
        <v>Clark</v>
      </c>
      <c r="D9864" s="1" t="n">
        <v>315</v>
      </c>
      <c r="E9864" s="1" t="s">
        <v>46</v>
      </c>
      <c r="F9864" s="5" t="s">
        <v>14299</v>
      </c>
      <c r="H9864" s="1"/>
      <c r="K9864" s="1" t="s">
        <v>13952</v>
      </c>
    </row>
    <row r="9865" customFormat="false" ht="15" hidden="false" customHeight="true" outlineLevel="0" collapsed="false">
      <c r="A9865" s="1" t="n">
        <f aca="false">MAX($A$2:$A9864)+1</f>
        <v>8634</v>
      </c>
      <c r="C9865" s="1" t="str">
        <f aca="false">IF(H9865="",F9865,H9865)</f>
        <v>Common Hydro Plant</v>
      </c>
      <c r="D9865" s="1" t="n">
        <v>315</v>
      </c>
      <c r="E9865" s="1" t="s">
        <v>46</v>
      </c>
      <c r="F9865" s="5" t="s">
        <v>14300</v>
      </c>
      <c r="H9865" s="1"/>
      <c r="K9865" s="1" t="s">
        <v>13952</v>
      </c>
    </row>
    <row r="9866" customFormat="false" ht="15" hidden="false" customHeight="true" outlineLevel="0" collapsed="false">
      <c r="A9866" s="1" t="n">
        <f aca="false">A3206</f>
        <v>2281</v>
      </c>
      <c r="C9866" s="1" t="str">
        <f aca="false">IF(H9866="",F9866,H9866)</f>
        <v>Faulkton</v>
      </c>
      <c r="D9866" s="1" t="n">
        <v>315</v>
      </c>
      <c r="E9866" s="1" t="s">
        <v>46</v>
      </c>
      <c r="F9866" s="5" t="s">
        <v>4869</v>
      </c>
      <c r="H9866" s="1"/>
      <c r="K9866" s="1" t="s">
        <v>13952</v>
      </c>
    </row>
    <row r="9867" customFormat="false" ht="15" hidden="false" customHeight="true" outlineLevel="0" collapsed="false">
      <c r="A9867" s="1" t="n">
        <f aca="false">MAX($A$2:$A9866)+1</f>
        <v>8635</v>
      </c>
      <c r="C9867" s="1" t="str">
        <f aca="false">IF(H9867="",F9867,H9867)</f>
        <v>Grand Total</v>
      </c>
      <c r="D9867" s="1" t="n">
        <v>315</v>
      </c>
      <c r="E9867" s="1" t="s">
        <v>46</v>
      </c>
      <c r="F9867" s="5" t="s">
        <v>14301</v>
      </c>
      <c r="H9867" s="1"/>
      <c r="K9867" s="1" t="s">
        <v>13952</v>
      </c>
    </row>
    <row r="9868" customFormat="false" ht="15" hidden="false" customHeight="true" outlineLevel="0" collapsed="false">
      <c r="A9868" s="1" t="n">
        <f aca="false">MAX($A$2:$A9867)+1</f>
        <v>8636</v>
      </c>
      <c r="C9868" s="1" t="str">
        <f aca="false">IF(H9868="",F9868,H9868)</f>
        <v>Grant Village</v>
      </c>
      <c r="D9868" s="1" t="n">
        <v>315</v>
      </c>
      <c r="E9868" s="1" t="s">
        <v>46</v>
      </c>
      <c r="F9868" s="5" t="s">
        <v>14302</v>
      </c>
      <c r="H9868" s="1"/>
      <c r="K9868" s="1" t="s">
        <v>13952</v>
      </c>
    </row>
    <row r="9869" customFormat="false" ht="15" hidden="false" customHeight="true" outlineLevel="0" collapsed="false">
      <c r="A9869" s="1" t="n">
        <f aca="false">MAX($A$2:$A9868)+1</f>
        <v>8637</v>
      </c>
      <c r="C9869" s="1" t="str">
        <f aca="false">IF(H9869="",F9869,H9869)</f>
        <v>Hebgen</v>
      </c>
      <c r="D9869" s="1" t="n">
        <v>315</v>
      </c>
      <c r="E9869" s="1" t="s">
        <v>46</v>
      </c>
      <c r="F9869" s="5" t="s">
        <v>14303</v>
      </c>
      <c r="H9869" s="1"/>
      <c r="K9869" s="1" t="s">
        <v>13952</v>
      </c>
    </row>
    <row r="9870" customFormat="false" ht="15" hidden="false" customHeight="true" outlineLevel="0" collapsed="false">
      <c r="A9870" s="1" t="n">
        <f aca="false">A8816</f>
        <v>7837</v>
      </c>
      <c r="C9870" s="1" t="str">
        <f aca="false">IF(H9870="",F9870,H9870)</f>
        <v>Highmore</v>
      </c>
      <c r="D9870" s="1" t="n">
        <v>315</v>
      </c>
      <c r="E9870" s="1" t="s">
        <v>46</v>
      </c>
      <c r="F9870" s="5" t="s">
        <v>13108</v>
      </c>
      <c r="H9870" s="1"/>
      <c r="K9870" s="1" t="s">
        <v>13952</v>
      </c>
    </row>
    <row r="9871" customFormat="false" ht="15" hidden="false" customHeight="true" outlineLevel="0" collapsed="false">
      <c r="A9871" s="1" t="n">
        <f aca="false">MAX($A$2:$A9870)+1</f>
        <v>8638</v>
      </c>
      <c r="C9871" s="1" t="str">
        <f aca="false">IF(H9871="",F9871,H9871)</f>
        <v>Hydro</v>
      </c>
      <c r="D9871" s="1" t="n">
        <v>315</v>
      </c>
      <c r="E9871" s="1" t="s">
        <v>46</v>
      </c>
      <c r="F9871" s="5" t="s">
        <v>14035</v>
      </c>
      <c r="H9871" s="1"/>
      <c r="K9871" s="1" t="s">
        <v>13952</v>
      </c>
    </row>
    <row r="9872" customFormat="false" ht="15" hidden="false" customHeight="true" outlineLevel="0" collapsed="false">
      <c r="A9872" s="1" t="n">
        <f aca="false">MAX($A$2:$A9871)+1</f>
        <v>8639</v>
      </c>
      <c r="C9872" s="1" t="str">
        <f aca="false">IF(H9872="",F9872,H9872)</f>
        <v>Internal Combustion</v>
      </c>
      <c r="D9872" s="1" t="n">
        <v>315</v>
      </c>
      <c r="E9872" s="1" t="s">
        <v>46</v>
      </c>
      <c r="F9872" s="5" t="s">
        <v>13997</v>
      </c>
      <c r="H9872" s="1"/>
      <c r="K9872" s="1" t="s">
        <v>13952</v>
      </c>
    </row>
    <row r="9873" customFormat="false" ht="15" hidden="false" customHeight="true" outlineLevel="0" collapsed="false">
      <c r="A9873" s="1" t="n">
        <f aca="false">MAX($A$2:$A9872)+1</f>
        <v>8640</v>
      </c>
      <c r="C9873" s="1" t="str">
        <f aca="false">IF(H9873="",F9873,H9873)</f>
        <v>Lake</v>
      </c>
      <c r="D9873" s="1" t="n">
        <v>315</v>
      </c>
      <c r="E9873" s="1" t="s">
        <v>46</v>
      </c>
      <c r="F9873" s="5" t="s">
        <v>14304</v>
      </c>
      <c r="H9873" s="1"/>
      <c r="K9873" s="1" t="s">
        <v>13952</v>
      </c>
    </row>
    <row r="9874" customFormat="false" ht="15" hidden="false" customHeight="true" outlineLevel="0" collapsed="false">
      <c r="A9874" s="1" t="n">
        <f aca="false">MAX($A$2:$A9873)+1</f>
        <v>8641</v>
      </c>
      <c r="C9874" s="1" t="str">
        <f aca="false">IF(H9874="",F9874,H9874)</f>
        <v>Leased Generators For Storm Damage</v>
      </c>
      <c r="D9874" s="1" t="n">
        <v>315</v>
      </c>
      <c r="E9874" s="1" t="s">
        <v>46</v>
      </c>
      <c r="F9874" s="5" t="s">
        <v>14305</v>
      </c>
      <c r="H9874" s="1"/>
      <c r="K9874" s="1" t="s">
        <v>13952</v>
      </c>
    </row>
    <row r="9875" customFormat="false" ht="15" hidden="false" customHeight="true" outlineLevel="0" collapsed="false">
      <c r="A9875" s="1" t="n">
        <f aca="false">MAX($A$2:$A9874)+1</f>
        <v>8642</v>
      </c>
      <c r="C9875" s="1" t="str">
        <f aca="false">IF(H9875="",F9875,H9875)</f>
        <v>Mobile A</v>
      </c>
      <c r="D9875" s="1" t="n">
        <v>315</v>
      </c>
      <c r="E9875" s="1" t="s">
        <v>46</v>
      </c>
      <c r="F9875" s="5" t="s">
        <v>14306</v>
      </c>
      <c r="H9875" s="1"/>
      <c r="K9875" s="1" t="s">
        <v>13952</v>
      </c>
    </row>
    <row r="9876" customFormat="false" ht="15" hidden="false" customHeight="true" outlineLevel="0" collapsed="false">
      <c r="A9876" s="1" t="n">
        <f aca="false">MAX($A$2:$A9875)+1</f>
        <v>8643</v>
      </c>
      <c r="C9876" s="1" t="str">
        <f aca="false">IF(H9876="",F9876,H9876)</f>
        <v>Mobile B</v>
      </c>
      <c r="D9876" s="1" t="n">
        <v>315</v>
      </c>
      <c r="E9876" s="1" t="s">
        <v>46</v>
      </c>
      <c r="F9876" s="5" t="s">
        <v>14307</v>
      </c>
      <c r="H9876" s="1"/>
      <c r="K9876" s="1" t="s">
        <v>13952</v>
      </c>
    </row>
    <row r="9877" customFormat="false" ht="15" hidden="false" customHeight="true" outlineLevel="0" collapsed="false">
      <c r="A9877" s="1" t="n">
        <f aca="false">MAX($A$2:$A9876)+1</f>
        <v>8644</v>
      </c>
      <c r="C9877" s="1" t="str">
        <f aca="false">IF(H9877="",F9877,H9877)</f>
        <v>Mobile C</v>
      </c>
      <c r="D9877" s="1" t="n">
        <v>315</v>
      </c>
      <c r="E9877" s="1" t="s">
        <v>46</v>
      </c>
      <c r="F9877" s="5" t="s">
        <v>14308</v>
      </c>
      <c r="H9877" s="1"/>
      <c r="K9877" s="1" t="s">
        <v>13952</v>
      </c>
    </row>
    <row r="9878" customFormat="false" ht="15" hidden="false" customHeight="true" outlineLevel="0" collapsed="false">
      <c r="A9878" s="1" t="n">
        <f aca="false">A2903</f>
        <v>1980</v>
      </c>
      <c r="C9878" s="1" t="str">
        <f aca="false">IF(H9878="",F9878,H9878)</f>
        <v>Old Faithful</v>
      </c>
      <c r="D9878" s="1" t="n">
        <v>315</v>
      </c>
      <c r="E9878" s="1" t="s">
        <v>46</v>
      </c>
      <c r="F9878" s="5" t="s">
        <v>4463</v>
      </c>
      <c r="H9878" s="1"/>
      <c r="K9878" s="1" t="s">
        <v>13952</v>
      </c>
    </row>
    <row r="9879" customFormat="false" ht="15" hidden="false" customHeight="true" outlineLevel="0" collapsed="false">
      <c r="A9879" s="1" t="n">
        <f aca="false">MAX($A$2:$A9878)+1</f>
        <v>8645</v>
      </c>
      <c r="C9879" s="1" t="str">
        <f aca="false">IF(H9879="",F9879,H9879)</f>
        <v>Other</v>
      </c>
      <c r="D9879" s="1" t="n">
        <v>315</v>
      </c>
      <c r="E9879" s="1" t="s">
        <v>46</v>
      </c>
      <c r="F9879" s="5" t="s">
        <v>14152</v>
      </c>
      <c r="H9879" s="1"/>
      <c r="K9879" s="1" t="s">
        <v>13952</v>
      </c>
    </row>
    <row r="9880" customFormat="false" ht="15" hidden="false" customHeight="true" outlineLevel="0" collapsed="false">
      <c r="A9880" s="1" t="n">
        <f aca="false">MAX($A$2:$A9879)+1</f>
        <v>8646</v>
      </c>
      <c r="C9880" s="1" t="str">
        <f aca="false">IF(H9880="",F9880,H9880)</f>
        <v>Other-Leased:</v>
      </c>
      <c r="D9880" s="1" t="n">
        <v>315</v>
      </c>
      <c r="E9880" s="1" t="s">
        <v>46</v>
      </c>
      <c r="F9880" s="5" t="s">
        <v>14309</v>
      </c>
      <c r="H9880" s="1"/>
      <c r="K9880" s="1" t="s">
        <v>13952</v>
      </c>
    </row>
    <row r="9881" customFormat="false" ht="15" hidden="false" customHeight="true" outlineLevel="0" collapsed="false">
      <c r="A9881" s="1" t="n">
        <f aca="false">MAX($A$2:$A9880)+1</f>
        <v>8647</v>
      </c>
      <c r="C9881" s="1" t="str">
        <f aca="false">IF(H9881="",F9881,H9881)</f>
        <v>Other-Steam Expenses:</v>
      </c>
      <c r="D9881" s="1" t="n">
        <v>315</v>
      </c>
      <c r="E9881" s="1" t="s">
        <v>46</v>
      </c>
      <c r="F9881" s="5" t="s">
        <v>14310</v>
      </c>
      <c r="H9881" s="1"/>
      <c r="K9881" s="1" t="s">
        <v>13952</v>
      </c>
    </row>
    <row r="9882" customFormat="false" ht="15" hidden="false" customHeight="true" outlineLevel="0" collapsed="false">
      <c r="A9882" s="1" t="n">
        <f aca="false">A9292</f>
        <v>8296</v>
      </c>
      <c r="C9882" s="1" t="str">
        <f aca="false">IF(H9882="",F9882,H9882)</f>
        <v>Redfield</v>
      </c>
      <c r="D9882" s="1" t="n">
        <v>315</v>
      </c>
      <c r="E9882" s="1" t="s">
        <v>46</v>
      </c>
      <c r="F9882" s="5" t="s">
        <v>13791</v>
      </c>
      <c r="H9882" s="1"/>
      <c r="K9882" s="1" t="s">
        <v>13952</v>
      </c>
    </row>
    <row r="9883" customFormat="false" ht="15" hidden="false" customHeight="true" outlineLevel="0" collapsed="false">
      <c r="A9883" s="1" t="n">
        <f aca="false">MAX($A$2:$A9882)+1</f>
        <v>8648</v>
      </c>
      <c r="C9883" s="1" t="str">
        <f aca="false">IF(H9883="",F9883,H9883)</f>
        <v>Sub Total</v>
      </c>
      <c r="D9883" s="1" t="n">
        <v>315</v>
      </c>
      <c r="E9883" s="1" t="s">
        <v>46</v>
      </c>
      <c r="F9883" s="5" t="s">
        <v>14311</v>
      </c>
      <c r="H9883" s="1"/>
      <c r="K9883" s="1" t="s">
        <v>13952</v>
      </c>
    </row>
    <row r="9884" customFormat="false" ht="15" hidden="false" customHeight="true" outlineLevel="0" collapsed="false">
      <c r="A9884" s="1" t="n">
        <f aca="false">MAX($A$2:$A9883)+1</f>
        <v>8649</v>
      </c>
      <c r="C9884" s="1" t="str">
        <f aca="false">IF(H9884="",F9884,H9884)</f>
        <v>Total</v>
      </c>
      <c r="D9884" s="1" t="n">
        <v>315</v>
      </c>
      <c r="E9884" s="1" t="s">
        <v>46</v>
      </c>
      <c r="F9884" s="5" t="s">
        <v>1885</v>
      </c>
      <c r="H9884" s="1"/>
      <c r="K9884" s="1" t="s">
        <v>13952</v>
      </c>
    </row>
    <row r="9885" customFormat="false" ht="15" hidden="false" customHeight="true" outlineLevel="0" collapsed="false">
      <c r="A9885" s="1" t="n">
        <f aca="false">MAX($A$2:$A9884)+1</f>
        <v>8650</v>
      </c>
      <c r="C9885" s="1" t="str">
        <f aca="false">IF(H9885="",F9885,H9885)</f>
        <v>Total South Dakota</v>
      </c>
      <c r="D9885" s="1" t="n">
        <v>315</v>
      </c>
      <c r="E9885" s="1" t="s">
        <v>46</v>
      </c>
      <c r="F9885" s="5" t="s">
        <v>14312</v>
      </c>
      <c r="H9885" s="1"/>
      <c r="K9885" s="1" t="s">
        <v>13952</v>
      </c>
    </row>
    <row r="9886" customFormat="false" ht="15" hidden="false" customHeight="true" outlineLevel="0" collapsed="false">
      <c r="A9886" s="1" t="n">
        <f aca="false">MAX($A$2:$A9885)+1</f>
        <v>8651</v>
      </c>
      <c r="C9886" s="1" t="str">
        <f aca="false">IF(H9886="",F9886,H9886)</f>
        <v>Total Yellowstone</v>
      </c>
      <c r="D9886" s="1" t="n">
        <v>315</v>
      </c>
      <c r="E9886" s="1" t="s">
        <v>46</v>
      </c>
      <c r="F9886" s="5" t="s">
        <v>14313</v>
      </c>
      <c r="H9886" s="1"/>
      <c r="K9886" s="1" t="s">
        <v>13952</v>
      </c>
    </row>
    <row r="9887" customFormat="false" ht="15" hidden="false" customHeight="true" outlineLevel="0" collapsed="false">
      <c r="A9887" s="1" t="n">
        <f aca="false">MAX($A$2:$A9886)+1</f>
        <v>8652</v>
      </c>
      <c r="C9887" s="1" t="str">
        <f aca="false">IF(H9887="",F9887,H9887)</f>
        <v>Tower Falls</v>
      </c>
      <c r="D9887" s="1" t="n">
        <v>315</v>
      </c>
      <c r="E9887" s="1" t="s">
        <v>46</v>
      </c>
      <c r="F9887" s="5" t="s">
        <v>14314</v>
      </c>
      <c r="H9887" s="1"/>
      <c r="K9887" s="1" t="s">
        <v>13952</v>
      </c>
    </row>
    <row r="9888" customFormat="false" ht="15" hidden="false" customHeight="true" outlineLevel="0" collapsed="false">
      <c r="A9888" s="1" t="n">
        <f aca="false">A8759</f>
        <v>7783</v>
      </c>
      <c r="C9888" s="1" t="str">
        <f aca="false">IF(H9888="",F9888,H9888)</f>
        <v>Webster</v>
      </c>
      <c r="D9888" s="1" t="n">
        <v>315</v>
      </c>
      <c r="E9888" s="1" t="s">
        <v>46</v>
      </c>
      <c r="F9888" s="5" t="s">
        <v>13017</v>
      </c>
      <c r="H9888" s="1"/>
      <c r="K9888" s="1" t="s">
        <v>13952</v>
      </c>
    </row>
    <row r="9889" customFormat="false" ht="15" hidden="false" customHeight="true" outlineLevel="0" collapsed="false">
      <c r="A9889" s="1" t="n">
        <f aca="false">A9886</f>
        <v>8651</v>
      </c>
      <c r="C9889" s="1" t="str">
        <f aca="false">IF(H9889="",F9889,H9889)</f>
        <v>Yellowstone Park</v>
      </c>
      <c r="D9889" s="1" t="n">
        <v>315</v>
      </c>
      <c r="E9889" s="1" t="s">
        <v>46</v>
      </c>
      <c r="F9889" s="5" t="s">
        <v>14315</v>
      </c>
      <c r="H9889" s="1"/>
      <c r="K9889" s="1" t="s">
        <v>13952</v>
      </c>
    </row>
    <row r="9890" customFormat="false" ht="15" hidden="false" customHeight="true" outlineLevel="0" collapsed="false">
      <c r="A9890" s="1" t="n">
        <f aca="false">A9886</f>
        <v>8651</v>
      </c>
      <c r="C9890" s="1" t="str">
        <f aca="false">IF(H9890="",F9890,H9890)</f>
        <v>Yellowstone Park:</v>
      </c>
      <c r="D9890" s="1" t="n">
        <v>315</v>
      </c>
      <c r="E9890" s="1" t="s">
        <v>46</v>
      </c>
      <c r="F9890" s="5" t="s">
        <v>14316</v>
      </c>
      <c r="H9890" s="1"/>
      <c r="K9890" s="1" t="s">
        <v>13952</v>
      </c>
    </row>
    <row r="9891" customFormat="false" ht="15" hidden="false" customHeight="true" outlineLevel="0" collapsed="false">
      <c r="A9891" s="1" t="n">
        <f aca="false">A1044</f>
        <v>709</v>
      </c>
      <c r="C9891" s="1" t="str">
        <f aca="false">IF(H9891="",F9891,H9891)</f>
        <v>Danbury</v>
      </c>
      <c r="D9891" s="1" t="n">
        <v>399</v>
      </c>
      <c r="E9891" s="1" t="s">
        <v>1670</v>
      </c>
      <c r="F9891" s="5" t="s">
        <v>14317</v>
      </c>
      <c r="H9891" s="1"/>
      <c r="K9891" s="1" t="s">
        <v>13952</v>
      </c>
    </row>
    <row r="9892" customFormat="false" ht="15" hidden="false" customHeight="true" outlineLevel="0" collapsed="false">
      <c r="A9892" s="1" t="n">
        <f aca="false">A1082</f>
        <v>739</v>
      </c>
      <c r="C9892" s="1" t="str">
        <f aca="false">IF(H9892="",F9892,H9892)</f>
        <v>Grantsburg</v>
      </c>
      <c r="D9892" s="1" t="n">
        <v>399</v>
      </c>
      <c r="E9892" s="1" t="s">
        <v>1670</v>
      </c>
      <c r="F9892" s="5" t="s">
        <v>14318</v>
      </c>
      <c r="H9892" s="1"/>
      <c r="K9892" s="1" t="s">
        <v>13952</v>
      </c>
    </row>
    <row r="9893" customFormat="false" ht="15" hidden="false" customHeight="true" outlineLevel="0" collapsed="false">
      <c r="A9893" s="1" t="n">
        <f aca="false">MAX($A$2:$A9892)+1</f>
        <v>8653</v>
      </c>
      <c r="C9893" s="1" t="str">
        <f aca="false">IF(H9893="",F9893,H9893)</f>
        <v>Unseg Nuclear Chgs</v>
      </c>
      <c r="D9893" s="1" t="n">
        <v>174</v>
      </c>
      <c r="E9893" s="1" t="s">
        <v>2394</v>
      </c>
      <c r="F9893" s="5" t="s">
        <v>14036</v>
      </c>
      <c r="H9893" s="1"/>
      <c r="K9893" s="1" t="s">
        <v>13952</v>
      </c>
    </row>
    <row r="9894" customFormat="false" ht="15" hidden="false" customHeight="true" outlineLevel="0" collapsed="false">
      <c r="A9894" s="1" t="n">
        <f aca="false">MAX($A$2:$A9893)+1</f>
        <v>8654</v>
      </c>
      <c r="C9894" s="1" t="str">
        <f aca="false">IF(H9894="",F9894,H9894)</f>
        <v>Unseg Nuclear Chrgs</v>
      </c>
      <c r="D9894" s="1" t="n">
        <v>174</v>
      </c>
      <c r="E9894" s="1" t="s">
        <v>2394</v>
      </c>
      <c r="F9894" s="5" t="s">
        <v>14319</v>
      </c>
      <c r="H9894" s="1"/>
      <c r="K9894" s="1" t="s">
        <v>13952</v>
      </c>
    </row>
    <row r="9895" customFormat="false" ht="15" hidden="false" customHeight="true" outlineLevel="0" collapsed="false">
      <c r="A9895" s="1" t="n">
        <f aca="false">MAX($A$2:$A9894)+1</f>
        <v>8655</v>
      </c>
      <c r="C9895" s="1" t="str">
        <f aca="false">IF(H9895="",F9895,H9895)</f>
        <v>Bemidji</v>
      </c>
      <c r="D9895" s="1" t="n">
        <v>272</v>
      </c>
      <c r="E9895" s="1" t="s">
        <v>14320</v>
      </c>
      <c r="F9895" s="5" t="s">
        <v>14321</v>
      </c>
      <c r="H9895" s="1"/>
      <c r="K9895" s="1" t="s">
        <v>13952</v>
      </c>
    </row>
    <row r="9896" customFormat="false" ht="15" hidden="false" customHeight="true" outlineLevel="0" collapsed="false">
      <c r="A9896" s="1" t="n">
        <f aca="false">A75</f>
        <v>56</v>
      </c>
      <c r="C9896" s="1" t="str">
        <f aca="false">IF(H9896="",F9896,H9896)</f>
        <v>Big Stone (Cont.)</v>
      </c>
      <c r="D9896" s="1" t="n">
        <v>272</v>
      </c>
      <c r="E9896" s="1" t="s">
        <v>14320</v>
      </c>
      <c r="F9896" s="5" t="s">
        <v>14322</v>
      </c>
      <c r="H9896" s="1"/>
      <c r="K9896" s="1" t="s">
        <v>13952</v>
      </c>
    </row>
    <row r="9897" customFormat="false" ht="15" hidden="false" customHeight="true" outlineLevel="0" collapsed="false">
      <c r="A9897" s="1" t="n">
        <f aca="false">MAX($A$2:$A9896)+1</f>
        <v>8656</v>
      </c>
      <c r="C9897" s="1" t="str">
        <f aca="false">IF(H9897="",F9897,H9897)</f>
        <v>Dayton Hollow</v>
      </c>
      <c r="D9897" s="1" t="n">
        <v>272</v>
      </c>
      <c r="E9897" s="1" t="s">
        <v>14320</v>
      </c>
      <c r="F9897" s="5" t="s">
        <v>14323</v>
      </c>
      <c r="H9897" s="1"/>
      <c r="K9897" s="1" t="s">
        <v>13952</v>
      </c>
    </row>
    <row r="9898" customFormat="false" ht="15" hidden="false" customHeight="true" outlineLevel="0" collapsed="false">
      <c r="A9898" s="1" t="n">
        <f aca="false">MAX($A$2:$A9897)+1</f>
        <v>8657</v>
      </c>
      <c r="C9898" s="1" t="str">
        <f aca="false">IF(H9898="",F9898,H9898)</f>
        <v>Diesel Generators</v>
      </c>
      <c r="D9898" s="1" t="n">
        <v>272</v>
      </c>
      <c r="E9898" s="1" t="s">
        <v>14320</v>
      </c>
      <c r="F9898" s="5" t="s">
        <v>1129</v>
      </c>
      <c r="H9898" s="1"/>
      <c r="K9898" s="1" t="s">
        <v>13952</v>
      </c>
    </row>
    <row r="9899" customFormat="false" ht="15" hidden="false" customHeight="true" outlineLevel="0" collapsed="false">
      <c r="A9899" s="1" t="n">
        <f aca="false">A3740</f>
        <v>2808</v>
      </c>
      <c r="C9899" s="1" t="str">
        <f aca="false">IF(H9899="",F9899,H9899)</f>
        <v>Fergus Control Center</v>
      </c>
      <c r="D9899" s="1" t="n">
        <v>272</v>
      </c>
      <c r="E9899" s="1" t="s">
        <v>14320</v>
      </c>
      <c r="F9899" s="5" t="s">
        <v>14324</v>
      </c>
      <c r="H9899" s="1"/>
      <c r="K9899" s="1" t="s">
        <v>13952</v>
      </c>
    </row>
    <row r="9900" customFormat="false" ht="15" hidden="false" customHeight="true" outlineLevel="0" collapsed="false">
      <c r="A9900" s="1" t="n">
        <f aca="false">A3740</f>
        <v>2808</v>
      </c>
      <c r="C9900" s="1" t="str">
        <f aca="false">IF(H9900="",F9900,H9900)</f>
        <v>Fergus Falls Control Center</v>
      </c>
      <c r="D9900" s="1" t="n">
        <v>272</v>
      </c>
      <c r="E9900" s="1" t="s">
        <v>14320</v>
      </c>
      <c r="F9900" s="5" t="s">
        <v>14325</v>
      </c>
      <c r="H9900" s="1"/>
      <c r="K9900" s="1" t="s">
        <v>13952</v>
      </c>
    </row>
    <row r="9901" customFormat="false" ht="15" hidden="false" customHeight="true" outlineLevel="0" collapsed="false">
      <c r="A9901" s="1" t="n">
        <f aca="false">A397</f>
        <v>270</v>
      </c>
      <c r="C9901" s="1" t="str">
        <f aca="false">IF(H9901="",F9901,H9901)</f>
        <v>Hoot Lake</v>
      </c>
      <c r="D9901" s="1" t="n">
        <v>272</v>
      </c>
      <c r="E9901" s="1" t="s">
        <v>14320</v>
      </c>
      <c r="F9901" s="5" t="s">
        <v>735</v>
      </c>
      <c r="H9901" s="1"/>
      <c r="K9901" s="1" t="s">
        <v>13952</v>
      </c>
    </row>
    <row r="9902" customFormat="false" ht="15" hidden="false" customHeight="true" outlineLevel="0" collapsed="false">
      <c r="A9902" s="1" t="n">
        <f aca="false">MAX($A$2:$A9901)+1</f>
        <v>8658</v>
      </c>
      <c r="C9902" s="1" t="str">
        <f aca="false">IF(H9902="",F9902,H9902)</f>
        <v>Pisgah</v>
      </c>
      <c r="D9902" s="1" t="n">
        <v>272</v>
      </c>
      <c r="E9902" s="1" t="s">
        <v>14320</v>
      </c>
      <c r="F9902" s="5" t="s">
        <v>14326</v>
      </c>
      <c r="H9902" s="1"/>
      <c r="K9902" s="1" t="s">
        <v>13952</v>
      </c>
    </row>
    <row r="9903" customFormat="false" ht="15" hidden="false" customHeight="true" outlineLevel="0" collapsed="false">
      <c r="A9903" s="1" t="n">
        <f aca="false">MAX($A$2:$A9902)+1</f>
        <v>8659</v>
      </c>
      <c r="C9903" s="1" t="str">
        <f aca="false">IF(H9903="",F9903,H9903)</f>
        <v>Taplin Gorge</v>
      </c>
      <c r="D9903" s="1" t="n">
        <v>272</v>
      </c>
      <c r="E9903" s="1" t="s">
        <v>14320</v>
      </c>
      <c r="F9903" s="5" t="s">
        <v>14327</v>
      </c>
      <c r="H9903" s="1"/>
      <c r="K9903" s="1" t="s">
        <v>13952</v>
      </c>
    </row>
    <row r="9904" customFormat="false" ht="15" hidden="false" customHeight="true" outlineLevel="0" collapsed="false">
      <c r="A9904" s="1" t="n">
        <f aca="false">MAX($A$2:$A9903)+1</f>
        <v>8660</v>
      </c>
      <c r="C9904" s="1" t="str">
        <f aca="false">IF(H9904="",F9904,H9904)</f>
        <v>Wind Turbine Plants</v>
      </c>
      <c r="D9904" s="1" t="n">
        <v>272</v>
      </c>
      <c r="E9904" s="1" t="s">
        <v>14320</v>
      </c>
      <c r="F9904" s="5" t="s">
        <v>14295</v>
      </c>
      <c r="H9904" s="1"/>
      <c r="K9904" s="1" t="s">
        <v>13952</v>
      </c>
    </row>
    <row r="9905" customFormat="false" ht="15" hidden="false" customHeight="true" outlineLevel="0" collapsed="false">
      <c r="A9905" s="1" t="n">
        <f aca="false">MAX($A$2:$A9904)+1</f>
        <v>8661</v>
      </c>
      <c r="C9905" s="1" t="str">
        <f aca="false">IF(H9905="",F9905,H9905)</f>
        <v>Wright</v>
      </c>
      <c r="D9905" s="1" t="n">
        <v>272</v>
      </c>
      <c r="E9905" s="1" t="s">
        <v>14320</v>
      </c>
      <c r="F9905" s="5" t="s">
        <v>13245</v>
      </c>
      <c r="H9905" s="1"/>
      <c r="K9905" s="1" t="s">
        <v>13952</v>
      </c>
    </row>
    <row r="9906" customFormat="false" ht="15" hidden="false" customHeight="true" outlineLevel="0" collapsed="false">
      <c r="A9906" s="1" t="n">
        <f aca="false">MAX($A$2:$A9905)+1</f>
        <v>8662</v>
      </c>
      <c r="C9906" s="1" t="str">
        <f aca="false">IF(H9906="",F9906,H9906)</f>
        <v>(Emergency Standby Units)</v>
      </c>
      <c r="D9906" s="1" t="n">
        <v>183</v>
      </c>
      <c r="E9906" s="1" t="s">
        <v>384</v>
      </c>
      <c r="F9906" s="5" t="s">
        <v>14328</v>
      </c>
      <c r="H9906" s="1"/>
      <c r="K9906" s="1" t="s">
        <v>13952</v>
      </c>
    </row>
    <row r="9907" customFormat="false" ht="15" hidden="false" customHeight="true" outlineLevel="0" collapsed="false">
      <c r="A9907" s="1" t="n">
        <f aca="false">A2259</f>
        <v>1343</v>
      </c>
      <c r="C9907" s="1" t="str">
        <f aca="false">IF(H9907="",F9907,H9907)</f>
        <v>Alta Ferc No.2310</v>
      </c>
      <c r="D9907" s="1" t="n">
        <v>183</v>
      </c>
      <c r="E9907" s="1" t="s">
        <v>384</v>
      </c>
      <c r="F9907" s="5" t="s">
        <v>14329</v>
      </c>
      <c r="H9907" s="1"/>
      <c r="K9907" s="1" t="s">
        <v>13952</v>
      </c>
    </row>
    <row r="9908" customFormat="false" ht="15" hidden="false" customHeight="true" outlineLevel="0" collapsed="false">
      <c r="A9908" s="1" t="n">
        <f aca="false">A2259</f>
        <v>1343</v>
      </c>
      <c r="C9908" s="1" t="str">
        <f aca="false">IF(H9908="",F9908,H9908)</f>
        <v>Alta Ferc No.2310 - (B)</v>
      </c>
      <c r="D9908" s="1" t="n">
        <v>183</v>
      </c>
      <c r="E9908" s="1" t="s">
        <v>384</v>
      </c>
      <c r="F9908" s="5" t="s">
        <v>14330</v>
      </c>
      <c r="H9908" s="1"/>
      <c r="K9908" s="1" t="s">
        <v>13952</v>
      </c>
    </row>
    <row r="9909" customFormat="false" ht="15" hidden="false" customHeight="true" outlineLevel="0" collapsed="false">
      <c r="A9909" s="1" t="n">
        <f aca="false">MAX($A$2:$A9908)+1</f>
        <v>8663</v>
      </c>
      <c r="C9909" s="1" t="str">
        <f aca="false">IF(H9909="",F9909,H9909)</f>
        <v>At&amp;T Park Solar Arrays</v>
      </c>
      <c r="D9909" s="1" t="n">
        <v>183</v>
      </c>
      <c r="E9909" s="1" t="s">
        <v>384</v>
      </c>
      <c r="F9909" s="5" t="s">
        <v>14331</v>
      </c>
      <c r="H9909" s="1"/>
      <c r="K9909" s="1" t="s">
        <v>13952</v>
      </c>
    </row>
    <row r="9910" customFormat="false" ht="15" hidden="false" customHeight="true" outlineLevel="0" collapsed="false">
      <c r="A9910" s="1" t="n">
        <f aca="false">A2262</f>
        <v>1346</v>
      </c>
      <c r="C9910" s="1" t="str">
        <f aca="false">IF(H9910="",F9910,H9910)</f>
        <v>California State University East Bay</v>
      </c>
      <c r="D9910" s="1" t="n">
        <v>183</v>
      </c>
      <c r="E9910" s="1" t="s">
        <v>384</v>
      </c>
      <c r="F9910" s="5" t="s">
        <v>14332</v>
      </c>
      <c r="H9910" s="1"/>
      <c r="K9910" s="1" t="s">
        <v>13952</v>
      </c>
    </row>
    <row r="9911" customFormat="false" ht="15" hidden="false" customHeight="true" outlineLevel="0" collapsed="false">
      <c r="A9911" s="1" t="n">
        <f aca="false">A14426</f>
        <v>7853</v>
      </c>
      <c r="C9911" s="1" t="str">
        <f aca="false">IF(H9911="",F9911,H9911)</f>
        <v>Coal Canyon</v>
      </c>
      <c r="D9911" s="1" t="n">
        <v>183</v>
      </c>
      <c r="E9911" s="1" t="s">
        <v>384</v>
      </c>
      <c r="F9911" s="5" t="s">
        <v>13132</v>
      </c>
      <c r="H9911" s="1"/>
      <c r="K9911" s="1" t="s">
        <v>13952</v>
      </c>
    </row>
    <row r="9912" customFormat="false" ht="15" hidden="false" customHeight="true" outlineLevel="0" collapsed="false">
      <c r="A9912" s="1" t="n">
        <f aca="false">A14426</f>
        <v>7853</v>
      </c>
      <c r="C9912" s="1" t="str">
        <f aca="false">IF(H9912="",F9912,H9912)</f>
        <v>Coal Canyon (A, F)</v>
      </c>
      <c r="D9912" s="1" t="n">
        <v>183</v>
      </c>
      <c r="E9912" s="1" t="s">
        <v>384</v>
      </c>
      <c r="F9912" s="5" t="s">
        <v>14333</v>
      </c>
      <c r="H9912" s="1"/>
      <c r="K9912" s="1" t="s">
        <v>13952</v>
      </c>
    </row>
    <row r="9913" customFormat="false" ht="15" hidden="false" customHeight="true" outlineLevel="0" collapsed="false">
      <c r="A9913" s="1" t="n">
        <f aca="false">A2261</f>
        <v>1345</v>
      </c>
      <c r="C9913" s="1" t="str">
        <f aca="false">IF(H9913="",F9913,H9913)</f>
        <v>Cow Creek Ferc No.606</v>
      </c>
      <c r="D9913" s="1" t="n">
        <v>183</v>
      </c>
      <c r="E9913" s="1" t="s">
        <v>384</v>
      </c>
      <c r="F9913" s="5" t="s">
        <v>14334</v>
      </c>
      <c r="H9913" s="1"/>
      <c r="K9913" s="1" t="s">
        <v>13952</v>
      </c>
    </row>
    <row r="9914" customFormat="false" ht="15" hidden="false" customHeight="true" outlineLevel="0" collapsed="false">
      <c r="A9914" s="1" t="n">
        <f aca="false">MAX($A$2:$A9913)+1</f>
        <v>8664</v>
      </c>
      <c r="C9914" s="1" t="str">
        <f aca="false">IF(H9914="",F9914,H9914)</f>
        <v>Crane Valley Ferc No.1354</v>
      </c>
      <c r="D9914" s="1" t="n">
        <v>183</v>
      </c>
      <c r="E9914" s="1" t="s">
        <v>384</v>
      </c>
      <c r="F9914" s="5" t="s">
        <v>14335</v>
      </c>
      <c r="H9914" s="1"/>
      <c r="K9914" s="1" t="s">
        <v>13952</v>
      </c>
    </row>
    <row r="9915" customFormat="false" ht="15" hidden="false" customHeight="true" outlineLevel="0" collapsed="false">
      <c r="A9915" s="1" t="n">
        <f aca="false">A9914</f>
        <v>8664</v>
      </c>
      <c r="C9915" s="1" t="str">
        <f aca="false">IF(H9915="",F9915,H9915)</f>
        <v>Crane Valley Ferc No.1354 - (C)</v>
      </c>
      <c r="D9915" s="1" t="n">
        <v>183</v>
      </c>
      <c r="E9915" s="1" t="s">
        <v>384</v>
      </c>
      <c r="F9915" s="5" t="s">
        <v>14336</v>
      </c>
      <c r="H9915" s="1"/>
      <c r="K9915" s="1" t="s">
        <v>13952</v>
      </c>
    </row>
    <row r="9916" customFormat="false" ht="15" hidden="false" customHeight="true" outlineLevel="0" collapsed="false">
      <c r="A9916" s="1" t="n">
        <f aca="false">MAX($A$2:$A9915)+1</f>
        <v>8665</v>
      </c>
      <c r="C9916" s="1" t="str">
        <f aca="false">IF(H9916="",F9916,H9916)</f>
        <v>Downieville Diesel Plant</v>
      </c>
      <c r="D9916" s="1" t="n">
        <v>183</v>
      </c>
      <c r="E9916" s="1" t="s">
        <v>384</v>
      </c>
      <c r="F9916" s="5" t="s">
        <v>14337</v>
      </c>
      <c r="H9916" s="1"/>
      <c r="K9916" s="1" t="s">
        <v>13952</v>
      </c>
    </row>
    <row r="9917" customFormat="false" ht="15" hidden="false" customHeight="true" outlineLevel="0" collapsed="false">
      <c r="A9917" s="1" t="n">
        <f aca="false">MAX($A$2:$A9916)+1</f>
        <v>8666</v>
      </c>
      <c r="C9917" s="1" t="str">
        <f aca="false">IF(H9917="",F9917,H9917)</f>
        <v>Fuel Cell</v>
      </c>
      <c r="D9917" s="1" t="n">
        <v>183</v>
      </c>
      <c r="E9917" s="1" t="s">
        <v>384</v>
      </c>
      <c r="F9917" s="5" t="s">
        <v>14338</v>
      </c>
      <c r="H9917" s="1"/>
      <c r="K9917" s="1" t="s">
        <v>13952</v>
      </c>
    </row>
    <row r="9918" customFormat="false" ht="15" hidden="false" customHeight="true" outlineLevel="0" collapsed="false">
      <c r="A9918" s="1" t="n">
        <f aca="false">MAX($A$2:$A9917)+1</f>
        <v>8667</v>
      </c>
      <c r="C9918" s="1" t="str">
        <f aca="false">IF(H9918="",F9918,H9918)</f>
        <v>Fuel Cell Generator, Csu</v>
      </c>
      <c r="D9918" s="1" t="n">
        <v>183</v>
      </c>
      <c r="E9918" s="1" t="s">
        <v>384</v>
      </c>
      <c r="F9918" s="5" t="s">
        <v>14339</v>
      </c>
      <c r="H9918" s="1"/>
      <c r="K9918" s="1" t="s">
        <v>13952</v>
      </c>
    </row>
    <row r="9919" customFormat="false" ht="15" hidden="false" customHeight="true" outlineLevel="0" collapsed="false">
      <c r="A9919" s="1" t="n">
        <f aca="false">MAX($A$2:$A9918)+1</f>
        <v>8668</v>
      </c>
      <c r="C9919" s="1" t="str">
        <f aca="false">IF(H9919="",F9919,H9919)</f>
        <v>Fuel Cell Generator, Sf</v>
      </c>
      <c r="D9919" s="1" t="n">
        <v>183</v>
      </c>
      <c r="E9919" s="1" t="s">
        <v>384</v>
      </c>
      <c r="F9919" s="5" t="s">
        <v>14340</v>
      </c>
      <c r="H9919" s="1"/>
      <c r="K9919" s="1" t="s">
        <v>13952</v>
      </c>
    </row>
    <row r="9920" customFormat="false" ht="15" hidden="false" customHeight="true" outlineLevel="0" collapsed="false">
      <c r="A9920" s="1" t="n">
        <f aca="false">A9917</f>
        <v>8666</v>
      </c>
      <c r="C9920" s="1" t="str">
        <f aca="false">IF(H9920="",F9920,H9920)</f>
        <v>Fuel Cell:</v>
      </c>
      <c r="D9920" s="1" t="n">
        <v>183</v>
      </c>
      <c r="E9920" s="1" t="s">
        <v>384</v>
      </c>
      <c r="F9920" s="5" t="s">
        <v>14341</v>
      </c>
      <c r="H9920" s="1"/>
      <c r="K9920" s="1" t="s">
        <v>13952</v>
      </c>
    </row>
    <row r="9921" customFormat="false" ht="15" hidden="false" customHeight="true" outlineLevel="0" collapsed="false">
      <c r="A9921" s="1" t="n">
        <f aca="false">MAX($A$2:$A9920)+1</f>
        <v>8669</v>
      </c>
      <c r="C9921" s="1" t="str">
        <f aca="false">IF(H9921="",F9921,H9921)</f>
        <v>Grass Valley Mobile Diesel Generator</v>
      </c>
      <c r="D9921" s="1" t="n">
        <v>183</v>
      </c>
      <c r="E9921" s="1" t="s">
        <v>384</v>
      </c>
      <c r="F9921" s="5" t="s">
        <v>14342</v>
      </c>
      <c r="H9921" s="1"/>
      <c r="K9921" s="1" t="s">
        <v>13952</v>
      </c>
    </row>
    <row r="9922" customFormat="false" ht="15" hidden="false" customHeight="true" outlineLevel="0" collapsed="false">
      <c r="A9922" s="1" t="n">
        <f aca="false">MAX($A$2:$A9921)+1</f>
        <v>8670</v>
      </c>
      <c r="C9922" s="1" t="str">
        <f aca="false">IF(H9922="",F9922,H9922)</f>
        <v>Hydroelectric Generating Plants:</v>
      </c>
      <c r="D9922" s="1" t="n">
        <v>183</v>
      </c>
      <c r="E9922" s="1" t="s">
        <v>384</v>
      </c>
      <c r="F9922" s="5" t="s">
        <v>14343</v>
      </c>
      <c r="H9922" s="1"/>
      <c r="K9922" s="1" t="s">
        <v>13952</v>
      </c>
    </row>
    <row r="9923" customFormat="false" ht="15" hidden="false" customHeight="true" outlineLevel="0" collapsed="false">
      <c r="A9923" s="1" t="n">
        <f aca="false">A2267</f>
        <v>1351</v>
      </c>
      <c r="C9923" s="1" t="str">
        <f aca="false">IF(H9923="",F9923,H9923)</f>
        <v>Kilarc Ferc No.606</v>
      </c>
      <c r="D9923" s="1" t="n">
        <v>183</v>
      </c>
      <c r="E9923" s="1" t="s">
        <v>384</v>
      </c>
      <c r="F9923" s="5" t="s">
        <v>14344</v>
      </c>
      <c r="H9923" s="1"/>
      <c r="K9923" s="1" t="s">
        <v>13952</v>
      </c>
    </row>
    <row r="9924" customFormat="false" ht="15" hidden="false" customHeight="true" outlineLevel="0" collapsed="false">
      <c r="A9924" s="1" t="n">
        <f aca="false">A2268</f>
        <v>1352</v>
      </c>
      <c r="C9924" s="1" t="str">
        <f aca="false">IF(H9924="",F9924,H9924)</f>
        <v>Lime Saddle</v>
      </c>
      <c r="D9924" s="1" t="n">
        <v>183</v>
      </c>
      <c r="E9924" s="1" t="s">
        <v>384</v>
      </c>
      <c r="F9924" s="5" t="s">
        <v>3490</v>
      </c>
      <c r="H9924" s="1"/>
      <c r="K9924" s="1" t="s">
        <v>13952</v>
      </c>
    </row>
    <row r="9925" customFormat="false" ht="15" hidden="false" customHeight="true" outlineLevel="0" collapsed="false">
      <c r="A9925" s="1" t="n">
        <f aca="false">A2268</f>
        <v>1352</v>
      </c>
      <c r="C9925" s="1" t="str">
        <f aca="false">IF(H9925="",F9925,H9925)</f>
        <v>Lime Saddle    (A, F)</v>
      </c>
      <c r="D9925" s="1" t="n">
        <v>183</v>
      </c>
      <c r="E9925" s="1" t="s">
        <v>384</v>
      </c>
      <c r="F9925" s="5" t="s">
        <v>14345</v>
      </c>
      <c r="H9925" s="1"/>
      <c r="K9925" s="1" t="s">
        <v>13952</v>
      </c>
    </row>
    <row r="9926" customFormat="false" ht="15" hidden="false" customHeight="true" outlineLevel="0" collapsed="false">
      <c r="A9926" s="1" t="n">
        <f aca="false">A2269</f>
        <v>1353</v>
      </c>
      <c r="C9926" s="1" t="str">
        <f aca="false">IF(H9926="",F9926,H9926)</f>
        <v>Merced Falls Ferc No.2467</v>
      </c>
      <c r="D9926" s="1" t="n">
        <v>183</v>
      </c>
      <c r="E9926" s="1" t="s">
        <v>384</v>
      </c>
      <c r="F9926" s="5" t="s">
        <v>14346</v>
      </c>
      <c r="H9926" s="1"/>
      <c r="K9926" s="1" t="s">
        <v>13952</v>
      </c>
    </row>
    <row r="9927" customFormat="false" ht="15" hidden="false" customHeight="true" outlineLevel="0" collapsed="false">
      <c r="A9927" s="1" t="n">
        <f aca="false">MAX($A$2:$A9926)+1</f>
        <v>8671</v>
      </c>
      <c r="C9927" s="1" t="str">
        <f aca="false">IF(H9927="",F9927,H9927)</f>
        <v>Miscellaneous Items</v>
      </c>
      <c r="D9927" s="1" t="n">
        <v>183</v>
      </c>
      <c r="E9927" s="1" t="s">
        <v>384</v>
      </c>
      <c r="F9927" s="5" t="s">
        <v>14347</v>
      </c>
      <c r="H9927" s="1"/>
      <c r="K9927" s="1" t="s">
        <v>13952</v>
      </c>
    </row>
    <row r="9928" customFormat="false" ht="15" hidden="false" customHeight="true" outlineLevel="0" collapsed="false">
      <c r="A9928" s="1" t="n">
        <f aca="false">MAX($A$2:$A9927)+1</f>
        <v>8672</v>
      </c>
      <c r="C9928" s="1" t="str">
        <f aca="false">IF(H9928="",F9928,H9928)</f>
        <v>Miscellaneous Minor</v>
      </c>
      <c r="D9928" s="1" t="n">
        <v>183</v>
      </c>
      <c r="E9928" s="1" t="s">
        <v>384</v>
      </c>
      <c r="F9928" s="5" t="s">
        <v>14348</v>
      </c>
      <c r="H9928" s="1"/>
      <c r="K9928" s="1" t="s">
        <v>13952</v>
      </c>
    </row>
    <row r="9929" customFormat="false" ht="15" hidden="false" customHeight="true" outlineLevel="0" collapsed="false">
      <c r="A9929" s="1" t="n">
        <f aca="false">MAX($A$2:$A9928)+1</f>
        <v>8673</v>
      </c>
      <c r="C9929" s="1" t="str">
        <f aca="false">IF(H9929="",F9929,H9929)</f>
        <v>Mobile Unit 1</v>
      </c>
      <c r="D9929" s="1" t="n">
        <v>183</v>
      </c>
      <c r="E9929" s="1" t="s">
        <v>384</v>
      </c>
      <c r="F9929" s="5" t="s">
        <v>2926</v>
      </c>
      <c r="H9929" s="1"/>
      <c r="K9929" s="1" t="s">
        <v>13952</v>
      </c>
    </row>
    <row r="9930" customFormat="false" ht="15" hidden="false" customHeight="true" outlineLevel="0" collapsed="false">
      <c r="A9930" s="1" t="n">
        <f aca="false">A2270</f>
        <v>1354</v>
      </c>
      <c r="C9930" s="1" t="str">
        <f aca="false">IF(H9930="",F9930,H9930)</f>
        <v>Oak Flat Ferc No.2105</v>
      </c>
      <c r="D9930" s="1" t="n">
        <v>183</v>
      </c>
      <c r="E9930" s="1" t="s">
        <v>384</v>
      </c>
      <c r="F9930" s="5" t="s">
        <v>14349</v>
      </c>
      <c r="H9930" s="1"/>
      <c r="K9930" s="1" t="s">
        <v>13952</v>
      </c>
    </row>
    <row r="9931" customFormat="false" ht="15" hidden="false" customHeight="true" outlineLevel="0" collapsed="false">
      <c r="A9931" s="1" t="n">
        <f aca="false">MAX($A$2:$A9930)+1</f>
        <v>8674</v>
      </c>
      <c r="C9931" s="1" t="str">
        <f aca="false">IF(H9931="",F9931,H9931)</f>
        <v>Other</v>
      </c>
      <c r="D9931" s="1" t="n">
        <v>183</v>
      </c>
      <c r="E9931" s="1" t="s">
        <v>384</v>
      </c>
      <c r="F9931" s="5" t="s">
        <v>14152</v>
      </c>
      <c r="H9931" s="1"/>
      <c r="K9931" s="1" t="s">
        <v>13952</v>
      </c>
    </row>
    <row r="9932" customFormat="false" ht="15" hidden="false" customHeight="true" outlineLevel="0" collapsed="false">
      <c r="A9932" s="1" t="n">
        <f aca="false">A2271</f>
        <v>1355</v>
      </c>
      <c r="C9932" s="1" t="str">
        <f aca="false">IF(H9932="",F9932,H9932)</f>
        <v>Phoenix Ferc No.1061</v>
      </c>
      <c r="D9932" s="1" t="n">
        <v>183</v>
      </c>
      <c r="E9932" s="1" t="s">
        <v>384</v>
      </c>
      <c r="F9932" s="5" t="s">
        <v>14350</v>
      </c>
      <c r="H9932" s="1"/>
      <c r="K9932" s="1" t="s">
        <v>13952</v>
      </c>
    </row>
    <row r="9933" customFormat="false" ht="15" hidden="false" customHeight="true" outlineLevel="0" collapsed="false">
      <c r="A9933" s="1" t="n">
        <f aca="false">A2271</f>
        <v>1355</v>
      </c>
      <c r="C9933" s="1" t="str">
        <f aca="false">IF(H9933="",F9933,H9933)</f>
        <v>Phoenix Ferc No.1061 - (E)</v>
      </c>
      <c r="D9933" s="1" t="n">
        <v>183</v>
      </c>
      <c r="E9933" s="1" t="s">
        <v>384</v>
      </c>
      <c r="F9933" s="5" t="s">
        <v>14351</v>
      </c>
      <c r="H9933" s="1"/>
      <c r="K9933" s="1" t="s">
        <v>13952</v>
      </c>
    </row>
    <row r="9934" customFormat="false" ht="15" hidden="false" customHeight="true" outlineLevel="0" collapsed="false">
      <c r="A9934" s="1" t="n">
        <f aca="false">MAX($A$2:$A9933)+1</f>
        <v>8675</v>
      </c>
      <c r="C9934" s="1" t="str">
        <f aca="false">IF(H9934="",F9934,H9934)</f>
        <v>Photo Voltaic Generating Plants:</v>
      </c>
      <c r="D9934" s="1" t="n">
        <v>183</v>
      </c>
      <c r="E9934" s="1" t="s">
        <v>384</v>
      </c>
      <c r="F9934" s="5" t="s">
        <v>14352</v>
      </c>
      <c r="H9934" s="1"/>
      <c r="K9934" s="1" t="s">
        <v>13952</v>
      </c>
    </row>
    <row r="9935" customFormat="false" ht="15" hidden="false" customHeight="true" outlineLevel="0" collapsed="false">
      <c r="A9935" s="1" t="n">
        <f aca="false">A2466</f>
        <v>1546</v>
      </c>
      <c r="C9935" s="1" t="str">
        <f aca="false">IF(H9935="",F9935,H9935)</f>
        <v>San Francisco State</v>
      </c>
      <c r="D9935" s="1" t="n">
        <v>183</v>
      </c>
      <c r="E9935" s="1" t="s">
        <v>384</v>
      </c>
      <c r="F9935" s="5" t="s">
        <v>14353</v>
      </c>
      <c r="H9935" s="1"/>
      <c r="K9935" s="1" t="s">
        <v>13952</v>
      </c>
    </row>
    <row r="9936" customFormat="false" ht="15" hidden="false" customHeight="true" outlineLevel="0" collapsed="false">
      <c r="A9936" s="1" t="n">
        <f aca="false">A2448</f>
        <v>1529</v>
      </c>
      <c r="C9936" s="1" t="str">
        <f aca="false">IF(H9936="",F9936,H9936)</f>
        <v>San Joaquin No. 1-A Ferc No.1354</v>
      </c>
      <c r="D9936" s="1" t="n">
        <v>183</v>
      </c>
      <c r="E9936" s="1" t="s">
        <v>384</v>
      </c>
      <c r="F9936" s="5" t="s">
        <v>14354</v>
      </c>
      <c r="H9936" s="1"/>
      <c r="K9936" s="1" t="s">
        <v>13952</v>
      </c>
    </row>
    <row r="9937" customFormat="false" ht="15" hidden="false" customHeight="true" outlineLevel="0" collapsed="false">
      <c r="A9937" s="1" t="n">
        <f aca="false">A9936</f>
        <v>1529</v>
      </c>
      <c r="C9937" s="1" t="str">
        <f aca="false">IF(H9937="",F9937,H9937)</f>
        <v>San Joaquin No. 1-A Ferc No.1354 - (C)</v>
      </c>
      <c r="D9937" s="1" t="n">
        <v>183</v>
      </c>
      <c r="E9937" s="1" t="s">
        <v>384</v>
      </c>
      <c r="F9937" s="5" t="s">
        <v>14355</v>
      </c>
      <c r="H9937" s="1"/>
      <c r="K9937" s="1" t="s">
        <v>13952</v>
      </c>
    </row>
    <row r="9938" customFormat="false" ht="15" hidden="false" customHeight="true" outlineLevel="0" collapsed="false">
      <c r="A9938" s="1" t="n">
        <f aca="false">A2448</f>
        <v>1529</v>
      </c>
      <c r="C9938" s="1" t="str">
        <f aca="false">IF(H9938="",F9938,H9938)</f>
        <v>San Joaquin No. 2 Ferc No.1354</v>
      </c>
      <c r="D9938" s="1" t="n">
        <v>183</v>
      </c>
      <c r="E9938" s="1" t="s">
        <v>384</v>
      </c>
      <c r="F9938" s="5" t="s">
        <v>14356</v>
      </c>
      <c r="H9938" s="1"/>
      <c r="K9938" s="1" t="s">
        <v>13952</v>
      </c>
    </row>
    <row r="9939" customFormat="false" ht="15" hidden="false" customHeight="true" outlineLevel="0" collapsed="false">
      <c r="A9939" s="1" t="n">
        <f aca="false">A2448</f>
        <v>1529</v>
      </c>
      <c r="C9939" s="1" t="str">
        <f aca="false">IF(H9939="",F9939,H9939)</f>
        <v>San Joaquin No. 2 Ferc No.1354 - (C)</v>
      </c>
      <c r="D9939" s="1" t="n">
        <v>183</v>
      </c>
      <c r="E9939" s="1" t="s">
        <v>384</v>
      </c>
      <c r="F9939" s="5" t="s">
        <v>14357</v>
      </c>
      <c r="H9939" s="1"/>
      <c r="K9939" s="1" t="s">
        <v>13952</v>
      </c>
    </row>
    <row r="9940" customFormat="false" ht="15" hidden="false" customHeight="true" outlineLevel="0" collapsed="false">
      <c r="A9940" s="1" t="n">
        <f aca="false">A2458</f>
        <v>1529</v>
      </c>
      <c r="C9940" s="1" t="str">
        <f aca="false">IF(H9940="",F9940,H9940)</f>
        <v>San Joaquin No. 3 Ferc No.1354</v>
      </c>
      <c r="D9940" s="1" t="n">
        <v>183</v>
      </c>
      <c r="E9940" s="1" t="s">
        <v>384</v>
      </c>
      <c r="F9940" s="5" t="s">
        <v>14358</v>
      </c>
      <c r="H9940" s="1"/>
      <c r="K9940" s="1" t="s">
        <v>13952</v>
      </c>
    </row>
    <row r="9941" customFormat="false" ht="15" hidden="false" customHeight="true" outlineLevel="0" collapsed="false">
      <c r="A9941" s="1" t="n">
        <f aca="false">A2458</f>
        <v>1529</v>
      </c>
      <c r="C9941" s="1" t="str">
        <f aca="false">IF(H9941="",F9941,H9941)</f>
        <v>San Joaquin No. 3 Ferc No.1354 - (C)</v>
      </c>
      <c r="D9941" s="1" t="n">
        <v>183</v>
      </c>
      <c r="E9941" s="1" t="s">
        <v>384</v>
      </c>
      <c r="F9941" s="5" t="s">
        <v>14359</v>
      </c>
      <c r="H9941" s="1"/>
      <c r="K9941" s="1" t="s">
        <v>13952</v>
      </c>
    </row>
    <row r="9942" customFormat="false" ht="15" hidden="false" customHeight="true" outlineLevel="0" collapsed="false">
      <c r="A9942" s="1" t="n">
        <f aca="false">MAX($A$2:$A9941)+1</f>
        <v>8676</v>
      </c>
      <c r="C9942" s="1" t="str">
        <f aca="false">IF(H9942="",F9942,H9942)</f>
        <v>Sf Service Center Solar Array 1</v>
      </c>
      <c r="D9942" s="1" t="n">
        <v>183</v>
      </c>
      <c r="E9942" s="1" t="s">
        <v>384</v>
      </c>
      <c r="F9942" s="5" t="s">
        <v>14360</v>
      </c>
      <c r="H9942" s="1"/>
      <c r="K9942" s="1" t="s">
        <v>13952</v>
      </c>
    </row>
    <row r="9943" customFormat="false" ht="15" hidden="false" customHeight="true" outlineLevel="0" collapsed="false">
      <c r="A9943" s="1" t="n">
        <f aca="false">A9942</f>
        <v>8676</v>
      </c>
      <c r="C9943" s="1" t="str">
        <f aca="false">IF(H9943="",F9943,H9943)</f>
        <v>Sf Service Center Solar Array 1 &amp; 2</v>
      </c>
      <c r="D9943" s="1" t="n">
        <v>183</v>
      </c>
      <c r="E9943" s="1" t="s">
        <v>384</v>
      </c>
      <c r="F9943" s="5" t="s">
        <v>14361</v>
      </c>
      <c r="H9943" s="1"/>
      <c r="K9943" s="1" t="s">
        <v>13952</v>
      </c>
    </row>
    <row r="9944" customFormat="false" ht="15" hidden="false" customHeight="true" outlineLevel="0" collapsed="false">
      <c r="A9944" s="1" t="n">
        <f aca="false">A9942</f>
        <v>8676</v>
      </c>
      <c r="C9944" s="1" t="str">
        <f aca="false">IF(H9944="",F9944,H9944)</f>
        <v>Sf Service Center Solar Arrays</v>
      </c>
      <c r="D9944" s="1" t="n">
        <v>183</v>
      </c>
      <c r="E9944" s="1" t="s">
        <v>384</v>
      </c>
      <c r="F9944" s="5" t="s">
        <v>14362</v>
      </c>
      <c r="H9944" s="1"/>
      <c r="K9944" s="1" t="s">
        <v>13952</v>
      </c>
    </row>
    <row r="9945" customFormat="false" ht="15" hidden="false" customHeight="true" outlineLevel="0" collapsed="false">
      <c r="A9945" s="1" t="n">
        <f aca="false">MAX($A$2:$A9944)+1</f>
        <v>8677</v>
      </c>
      <c r="C9945" s="1" t="str">
        <f aca="false">IF(H9945="",F9945,H9945)</f>
        <v>Sierra City Mobile Diesel Generator</v>
      </c>
      <c r="D9945" s="1" t="n">
        <v>183</v>
      </c>
      <c r="E9945" s="1" t="s">
        <v>384</v>
      </c>
      <c r="F9945" s="5" t="s">
        <v>14363</v>
      </c>
      <c r="H9945" s="1"/>
      <c r="K9945" s="1" t="s">
        <v>13952</v>
      </c>
    </row>
    <row r="9946" customFormat="false" ht="15" hidden="false" customHeight="true" outlineLevel="0" collapsed="false">
      <c r="A9946" s="1" t="n">
        <f aca="false">MAX($A$2:$A9945)+1</f>
        <v>8678</v>
      </c>
      <c r="C9946" s="1" t="str">
        <f aca="false">IF(H9946="",F9946,H9946)</f>
        <v>Small Hydroelectric Plants:</v>
      </c>
      <c r="D9946" s="1" t="n">
        <v>183</v>
      </c>
      <c r="E9946" s="1" t="s">
        <v>384</v>
      </c>
      <c r="F9946" s="5" t="s">
        <v>14364</v>
      </c>
      <c r="H9946" s="1"/>
      <c r="K9946" s="1" t="s">
        <v>13952</v>
      </c>
    </row>
    <row r="9947" customFormat="false" ht="15" hidden="false" customHeight="true" outlineLevel="0" collapsed="false">
      <c r="A9947" s="1" t="n">
        <f aca="false">A3857</f>
        <v>808</v>
      </c>
      <c r="C9947" s="1" t="str">
        <f aca="false">IF(H9947="",F9947,H9947)</f>
        <v>Spaulding No. 2 Ferc No.2310</v>
      </c>
      <c r="D9947" s="1" t="n">
        <v>183</v>
      </c>
      <c r="E9947" s="1" t="s">
        <v>384</v>
      </c>
      <c r="F9947" s="5" t="s">
        <v>14365</v>
      </c>
      <c r="H9947" s="1"/>
      <c r="K9947" s="1" t="s">
        <v>13952</v>
      </c>
    </row>
    <row r="9948" customFormat="false" ht="15" hidden="false" customHeight="true" outlineLevel="0" collapsed="false">
      <c r="A9948" s="1" t="n">
        <f aca="false">A3857</f>
        <v>808</v>
      </c>
      <c r="C9948" s="1" t="str">
        <f aca="false">IF(H9948="",F9948,H9948)</f>
        <v>Spaulding No. 2 Ferc No.2310 - (B)</v>
      </c>
      <c r="D9948" s="1" t="n">
        <v>183</v>
      </c>
      <c r="E9948" s="1" t="s">
        <v>384</v>
      </c>
      <c r="F9948" s="5" t="s">
        <v>14366</v>
      </c>
      <c r="H9948" s="1"/>
      <c r="K9948" s="1" t="s">
        <v>13952</v>
      </c>
    </row>
    <row r="9949" customFormat="false" ht="15" hidden="false" customHeight="true" outlineLevel="0" collapsed="false">
      <c r="A9949" s="1" t="n">
        <f aca="false">A6710</f>
        <v>5750</v>
      </c>
      <c r="C9949" s="1" t="str">
        <f aca="false">IF(H9949="",F9949,H9949)</f>
        <v>Toadtown Ferc No.803</v>
      </c>
      <c r="D9949" s="1" t="n">
        <v>183</v>
      </c>
      <c r="E9949" s="1" t="s">
        <v>384</v>
      </c>
      <c r="F9949" s="5" t="s">
        <v>14367</v>
      </c>
      <c r="H9949" s="1"/>
      <c r="K9949" s="1" t="s">
        <v>13952</v>
      </c>
    </row>
    <row r="9950" customFormat="false" ht="15" hidden="false" customHeight="true" outlineLevel="0" collapsed="false">
      <c r="A9950" s="1" t="n">
        <f aca="false">MAX($A$2:$A9949)+1</f>
        <v>8679</v>
      </c>
      <c r="C9950" s="1" t="str">
        <f aca="false">IF(H9950="",F9950,H9950)</f>
        <v>Total</v>
      </c>
      <c r="D9950" s="1" t="n">
        <v>183</v>
      </c>
      <c r="E9950" s="1" t="s">
        <v>384</v>
      </c>
      <c r="F9950" s="5" t="s">
        <v>1885</v>
      </c>
      <c r="H9950" s="1"/>
      <c r="K9950" s="1" t="s">
        <v>13952</v>
      </c>
    </row>
    <row r="9951" customFormat="false" ht="15" hidden="false" customHeight="true" outlineLevel="0" collapsed="false">
      <c r="A9951" s="1" t="n">
        <f aca="false">A6711</f>
        <v>5751</v>
      </c>
      <c r="C9951" s="1" t="str">
        <f aca="false">IF(H9951="",F9951,H9951)</f>
        <v>Tule Ferc No.1333</v>
      </c>
      <c r="D9951" s="1" t="n">
        <v>183</v>
      </c>
      <c r="E9951" s="1" t="s">
        <v>384</v>
      </c>
      <c r="F9951" s="5" t="s">
        <v>14368</v>
      </c>
      <c r="H9951" s="1"/>
      <c r="K9951" s="1" t="s">
        <v>13952</v>
      </c>
    </row>
    <row r="9952" customFormat="false" ht="15" hidden="false" customHeight="true" outlineLevel="0" collapsed="false">
      <c r="A9952" s="1" t="n">
        <f aca="false">A6712</f>
        <v>5752</v>
      </c>
      <c r="C9952" s="1" t="str">
        <f aca="false">IF(H9952="",F9952,H9952)</f>
        <v>Vaca Dixon Solar Station</v>
      </c>
      <c r="D9952" s="1" t="n">
        <v>183</v>
      </c>
      <c r="E9952" s="1" t="s">
        <v>384</v>
      </c>
      <c r="F9952" s="5" t="s">
        <v>10025</v>
      </c>
      <c r="H9952" s="1"/>
      <c r="K9952" s="1" t="s">
        <v>13952</v>
      </c>
    </row>
    <row r="9953" customFormat="false" ht="15" hidden="false" customHeight="true" outlineLevel="0" collapsed="false">
      <c r="A9953" s="1" t="n">
        <f aca="false">A6726</f>
        <v>5766</v>
      </c>
      <c r="C9953" s="1" t="str">
        <f aca="false">IF(H9953="",F9953,H9953)</f>
        <v>Volta No.2 Ferc No.1121</v>
      </c>
      <c r="D9953" s="1" t="n">
        <v>183</v>
      </c>
      <c r="E9953" s="1" t="s">
        <v>384</v>
      </c>
      <c r="F9953" s="5" t="s">
        <v>14369</v>
      </c>
      <c r="H9953" s="1"/>
      <c r="K9953" s="1" t="s">
        <v>13952</v>
      </c>
    </row>
    <row r="9954" customFormat="false" ht="15" hidden="false" customHeight="true" outlineLevel="0" collapsed="false">
      <c r="A9954" s="1" t="n">
        <f aca="false">A1343</f>
        <v>976</v>
      </c>
      <c r="C9954" s="1" t="str">
        <f aca="false">IF(H9954="",F9954,H9954)</f>
        <v>Wise Ii Ferc No.2310</v>
      </c>
      <c r="D9954" s="1" t="n">
        <v>183</v>
      </c>
      <c r="E9954" s="1" t="s">
        <v>384</v>
      </c>
      <c r="F9954" s="5" t="s">
        <v>14370</v>
      </c>
      <c r="H9954" s="1"/>
      <c r="K9954" s="1" t="s">
        <v>13952</v>
      </c>
    </row>
    <row r="9955" customFormat="false" ht="15" hidden="false" customHeight="true" outlineLevel="0" collapsed="false">
      <c r="A9955" s="1" t="n">
        <f aca="false">MAX($A$2:$A9954)+1</f>
        <v>8680</v>
      </c>
      <c r="C9955" s="1" t="str">
        <f aca="false">IF(H9955="",F9955,H9955)</f>
        <v>American Fork                      696</v>
      </c>
      <c r="D9955" s="1" t="n">
        <v>303</v>
      </c>
      <c r="E9955" s="1" t="s">
        <v>211</v>
      </c>
      <c r="F9955" s="5" t="s">
        <v>14371</v>
      </c>
      <c r="H9955" s="1"/>
      <c r="K9955" s="1" t="s">
        <v>13952</v>
      </c>
    </row>
    <row r="9956" customFormat="false" ht="15" hidden="false" customHeight="true" outlineLevel="0" collapsed="false">
      <c r="A9956" s="1" t="n">
        <f aca="false">A2273</f>
        <v>1357</v>
      </c>
      <c r="C9956" s="1" t="str">
        <f aca="false">IF(H9956="",F9956,H9956)</f>
        <v>Bend</v>
      </c>
      <c r="D9956" s="1" t="n">
        <v>303</v>
      </c>
      <c r="E9956" s="1" t="s">
        <v>211</v>
      </c>
      <c r="F9956" s="5" t="s">
        <v>3496</v>
      </c>
      <c r="H9956" s="1"/>
      <c r="K9956" s="1" t="s">
        <v>13952</v>
      </c>
    </row>
    <row r="9957" customFormat="false" ht="15" hidden="false" customHeight="true" outlineLevel="0" collapsed="false">
      <c r="A9957" s="1" t="n">
        <f aca="false">A2273</f>
        <v>1357</v>
      </c>
      <c r="C9957" s="1" t="str">
        <f aca="false">IF(H9957="",F9957,H9957)</f>
        <v>Bend                                   2643</v>
      </c>
      <c r="D9957" s="1" t="n">
        <v>303</v>
      </c>
      <c r="E9957" s="1" t="s">
        <v>211</v>
      </c>
      <c r="F9957" s="5" t="s">
        <v>14372</v>
      </c>
      <c r="H9957" s="1"/>
      <c r="K9957" s="1" t="s">
        <v>13952</v>
      </c>
    </row>
    <row r="9958" customFormat="false" ht="15" hidden="false" customHeight="true" outlineLevel="0" collapsed="false">
      <c r="A9958" s="1" t="n">
        <f aca="false">A14538</f>
        <v>1358</v>
      </c>
      <c r="C9958" s="1" t="str">
        <f aca="false">IF(H9958="",F9958,H9958)</f>
        <v>Big Fork                              2652</v>
      </c>
      <c r="D9958" s="1" t="n">
        <v>303</v>
      </c>
      <c r="E9958" s="1" t="s">
        <v>211</v>
      </c>
      <c r="F9958" s="5" t="s">
        <v>14373</v>
      </c>
      <c r="H9958" s="1"/>
      <c r="K9958" s="1" t="s">
        <v>13952</v>
      </c>
    </row>
    <row r="9959" customFormat="false" ht="15" hidden="false" customHeight="true" outlineLevel="0" collapsed="false">
      <c r="A9959" s="1" t="n">
        <f aca="false">A2275</f>
        <v>1359</v>
      </c>
      <c r="C9959" s="1" t="str">
        <f aca="false">IF(H9959="",F9959,H9959)</f>
        <v>Black Cap</v>
      </c>
      <c r="D9959" s="1" t="n">
        <v>303</v>
      </c>
      <c r="E9959" s="1" t="s">
        <v>211</v>
      </c>
      <c r="F9959" s="5" t="s">
        <v>14374</v>
      </c>
      <c r="H9959" s="1"/>
      <c r="K9959" s="1" t="s">
        <v>13952</v>
      </c>
    </row>
    <row r="9960" customFormat="false" ht="15" hidden="false" customHeight="true" outlineLevel="0" collapsed="false">
      <c r="A9960" s="1" t="n">
        <f aca="false">A8622</f>
        <v>7651</v>
      </c>
      <c r="C9960" s="1" t="str">
        <f aca="false">IF(H9960="",F9960,H9960)</f>
        <v>Cline Falls</v>
      </c>
      <c r="D9960" s="1" t="n">
        <v>303</v>
      </c>
      <c r="E9960" s="1" t="s">
        <v>211</v>
      </c>
      <c r="F9960" s="5" t="s">
        <v>12805</v>
      </c>
      <c r="H9960" s="1"/>
      <c r="K9960" s="1" t="s">
        <v>13952</v>
      </c>
    </row>
    <row r="9961" customFormat="false" ht="15" hidden="false" customHeight="true" outlineLevel="0" collapsed="false">
      <c r="A9961" s="1" t="n">
        <f aca="false">A3133</f>
        <v>2208</v>
      </c>
      <c r="C9961" s="1" t="str">
        <f aca="false">IF(H9961="",F9961,H9961)</f>
        <v>Eagle Point</v>
      </c>
      <c r="D9961" s="1" t="n">
        <v>303</v>
      </c>
      <c r="E9961" s="1" t="s">
        <v>211</v>
      </c>
      <c r="F9961" s="5" t="s">
        <v>4787</v>
      </c>
      <c r="H9961" s="1"/>
      <c r="K9961" s="1" t="s">
        <v>13952</v>
      </c>
    </row>
    <row r="9962" customFormat="false" ht="15" hidden="false" customHeight="true" outlineLevel="0" collapsed="false">
      <c r="A9962" s="3" t="n">
        <f aca="false">A3134</f>
        <v>2209</v>
      </c>
      <c r="B9962" s="3"/>
      <c r="C9962" s="3" t="str">
        <f aca="false">IF(H9962="",F9962,H9962)</f>
        <v>East Side                             2082</v>
      </c>
      <c r="D9962" s="1" t="n">
        <v>303</v>
      </c>
      <c r="E9962" s="1" t="s">
        <v>211</v>
      </c>
      <c r="F9962" s="5" t="s">
        <v>14375</v>
      </c>
      <c r="H9962" s="1"/>
      <c r="K9962" s="1" t="s">
        <v>13952</v>
      </c>
    </row>
    <row r="9963" customFormat="false" ht="15" hidden="false" customHeight="true" outlineLevel="0" collapsed="false">
      <c r="A9963" s="1" t="n">
        <f aca="false">A3134</f>
        <v>2209</v>
      </c>
      <c r="C9963" s="1" t="str">
        <f aca="false">IF(H9963="",F9963,H9963)</f>
        <v>Eastside                             2082</v>
      </c>
      <c r="D9963" s="1" t="n">
        <v>303</v>
      </c>
      <c r="E9963" s="1" t="s">
        <v>211</v>
      </c>
      <c r="F9963" s="5" t="s">
        <v>14376</v>
      </c>
      <c r="H9963" s="1"/>
      <c r="K9963" s="1" t="s">
        <v>13952</v>
      </c>
    </row>
    <row r="9964" customFormat="false" ht="15" hidden="false" customHeight="true" outlineLevel="0" collapsed="false">
      <c r="A9964" s="1" t="n">
        <f aca="false">A3135</f>
        <v>2210</v>
      </c>
      <c r="C9964" s="1" t="str">
        <f aca="false">IF(H9964="",F9964,H9964)</f>
        <v>Fall Creek                           2082</v>
      </c>
      <c r="D9964" s="1" t="n">
        <v>303</v>
      </c>
      <c r="E9964" s="1" t="s">
        <v>211</v>
      </c>
      <c r="F9964" s="5" t="s">
        <v>14377</v>
      </c>
      <c r="H9964" s="1"/>
      <c r="K9964" s="1" t="s">
        <v>13952</v>
      </c>
    </row>
    <row r="9965" customFormat="false" ht="15" hidden="false" customHeight="true" outlineLevel="0" collapsed="false">
      <c r="A9965" s="1" t="n">
        <f aca="false">MAX($A$2:$A9964)+1</f>
        <v>8681</v>
      </c>
      <c r="C9965" s="1" t="str">
        <f aca="false">IF(H9965="",F9965,H9965)</f>
        <v>Fountain Green</v>
      </c>
      <c r="D9965" s="1" t="n">
        <v>303</v>
      </c>
      <c r="E9965" s="1" t="s">
        <v>211</v>
      </c>
      <c r="F9965" s="5" t="s">
        <v>14378</v>
      </c>
      <c r="H9965" s="1"/>
      <c r="K9965" s="1" t="s">
        <v>13952</v>
      </c>
    </row>
    <row r="9966" customFormat="false" ht="15" hidden="false" customHeight="true" outlineLevel="0" collapsed="false">
      <c r="A9966" s="1" t="n">
        <f aca="false">A9965</f>
        <v>8681</v>
      </c>
      <c r="C9966" s="1" t="str">
        <f aca="false">IF(H9966="",F9966,H9966)</f>
        <v>Fountain Green                10690</v>
      </c>
      <c r="D9966" s="1" t="n">
        <v>303</v>
      </c>
      <c r="E9966" s="1" t="s">
        <v>211</v>
      </c>
      <c r="F9966" s="5" t="s">
        <v>14379</v>
      </c>
      <c r="H9966" s="1"/>
      <c r="K9966" s="1" t="s">
        <v>13952</v>
      </c>
    </row>
    <row r="9967" customFormat="false" ht="15" hidden="false" customHeight="true" outlineLevel="0" collapsed="false">
      <c r="A9967" s="1" t="n">
        <f aca="false">A3136</f>
        <v>2211</v>
      </c>
      <c r="C9967" s="1" t="str">
        <f aca="false">IF(H9967="",F9967,H9967)</f>
        <v>Granite</v>
      </c>
      <c r="D9967" s="1" t="n">
        <v>303</v>
      </c>
      <c r="E9967" s="1" t="s">
        <v>211</v>
      </c>
      <c r="F9967" s="5" t="s">
        <v>4790</v>
      </c>
      <c r="H9967" s="1"/>
      <c r="K9967" s="1" t="s">
        <v>13952</v>
      </c>
    </row>
    <row r="9968" customFormat="false" ht="15" hidden="false" customHeight="true" outlineLevel="0" collapsed="false">
      <c r="A9968" s="1" t="n">
        <f aca="false">MAX($A$2:$A9967)+1</f>
        <v>8682</v>
      </c>
      <c r="C9968" s="1" t="str">
        <f aca="false">IF(H9968="",F9968,H9968)</f>
        <v>Gunlock</v>
      </c>
      <c r="D9968" s="1" t="n">
        <v>303</v>
      </c>
      <c r="E9968" s="1" t="s">
        <v>211</v>
      </c>
      <c r="F9968" s="5" t="s">
        <v>14380</v>
      </c>
      <c r="H9968" s="1"/>
      <c r="K9968" s="1" t="s">
        <v>13952</v>
      </c>
    </row>
    <row r="9969" customFormat="false" ht="15" hidden="false" customHeight="true" outlineLevel="0" collapsed="false">
      <c r="A9969" s="1" t="n">
        <f aca="false">A9968</f>
        <v>8682</v>
      </c>
      <c r="C9969" s="1" t="str">
        <f aca="false">IF(H9969="",F9969,H9969)</f>
        <v>Gunlock                             9281</v>
      </c>
      <c r="D9969" s="1" t="n">
        <v>303</v>
      </c>
      <c r="E9969" s="1" t="s">
        <v>211</v>
      </c>
      <c r="F9969" s="5" t="s">
        <v>14381</v>
      </c>
      <c r="H9969" s="1"/>
      <c r="K9969" s="1" t="s">
        <v>13952</v>
      </c>
    </row>
    <row r="9970" customFormat="false" ht="15" hidden="false" customHeight="true" outlineLevel="0" collapsed="false">
      <c r="A9970" s="1" t="n">
        <f aca="false">MAX($A$2:$A9969)+1</f>
        <v>8683</v>
      </c>
      <c r="C9970" s="1" t="str">
        <f aca="false">IF(H9970="",F9970,H9970)</f>
        <v>Hydro :               Licensed Proj. No.</v>
      </c>
      <c r="D9970" s="1" t="n">
        <v>303</v>
      </c>
      <c r="E9970" s="1" t="s">
        <v>211</v>
      </c>
      <c r="F9970" s="5" t="s">
        <v>14382</v>
      </c>
      <c r="H9970" s="1"/>
      <c r="K9970" s="1" t="s">
        <v>13952</v>
      </c>
    </row>
    <row r="9971" customFormat="false" ht="15" hidden="false" customHeight="true" outlineLevel="0" collapsed="false">
      <c r="A9971" s="1" t="n">
        <f aca="false">MAX($A$2:$A9970)+1</f>
        <v>8684</v>
      </c>
      <c r="C9971" s="1" t="str">
        <f aca="false">IF(H9971="",F9971,H9971)</f>
        <v>Hydroelectric :               Licensed Proj. No.</v>
      </c>
      <c r="D9971" s="1" t="n">
        <v>303</v>
      </c>
      <c r="E9971" s="1" t="s">
        <v>211</v>
      </c>
      <c r="F9971" s="5" t="s">
        <v>14383</v>
      </c>
      <c r="H9971" s="1"/>
      <c r="K9971" s="1" t="s">
        <v>13952</v>
      </c>
    </row>
    <row r="9972" customFormat="false" ht="15" hidden="false" customHeight="true" outlineLevel="0" collapsed="false">
      <c r="A9972" s="1" t="n">
        <f aca="false">MAX($A$2:$A9971)+1</f>
        <v>8685</v>
      </c>
      <c r="C9972" s="1" t="str">
        <f aca="false">IF(H9972="",F9972,H9972)</f>
        <v>Keno Regulating Dam        2082</v>
      </c>
      <c r="D9972" s="1" t="n">
        <v>303</v>
      </c>
      <c r="E9972" s="1" t="s">
        <v>211</v>
      </c>
      <c r="F9972" s="5" t="s">
        <v>14384</v>
      </c>
      <c r="H9972" s="1"/>
      <c r="K9972" s="1" t="s">
        <v>13952</v>
      </c>
    </row>
    <row r="9973" customFormat="false" ht="15" hidden="false" customHeight="true" outlineLevel="0" collapsed="false">
      <c r="A9973" s="1" t="n">
        <f aca="false">A3288</f>
        <v>2363</v>
      </c>
      <c r="C9973" s="1" t="str">
        <f aca="false">IF(H9973="",F9973,H9973)</f>
        <v>Last Chance</v>
      </c>
      <c r="D9973" s="1" t="n">
        <v>303</v>
      </c>
      <c r="E9973" s="1" t="s">
        <v>211</v>
      </c>
      <c r="F9973" s="5" t="s">
        <v>4964</v>
      </c>
      <c r="H9973" s="1"/>
      <c r="K9973" s="1" t="s">
        <v>13952</v>
      </c>
    </row>
    <row r="9974" customFormat="false" ht="15" hidden="false" customHeight="true" outlineLevel="0" collapsed="false">
      <c r="A9974" s="1" t="n">
        <f aca="false">A3288</f>
        <v>2363</v>
      </c>
      <c r="C9974" s="1" t="str">
        <f aca="false">IF(H9974="",F9974,H9974)</f>
        <v>Last Chance                      4580</v>
      </c>
      <c r="D9974" s="1" t="n">
        <v>303</v>
      </c>
      <c r="E9974" s="1" t="s">
        <v>211</v>
      </c>
      <c r="F9974" s="5" t="s">
        <v>14385</v>
      </c>
      <c r="H9974" s="1"/>
      <c r="K9974" s="1" t="s">
        <v>13952</v>
      </c>
    </row>
    <row r="9975" customFormat="false" ht="15" hidden="false" customHeight="true" outlineLevel="0" collapsed="false">
      <c r="A9975" s="1" t="n">
        <f aca="false">MAX($A$2:$A9974)+1</f>
        <v>8686</v>
      </c>
      <c r="C9975" s="1" t="str">
        <f aca="false">IF(H9975="",F9975,H9975)</f>
        <v>Lifton</v>
      </c>
      <c r="D9975" s="1" t="n">
        <v>303</v>
      </c>
      <c r="E9975" s="1" t="s">
        <v>211</v>
      </c>
      <c r="F9975" s="5" t="s">
        <v>14386</v>
      </c>
      <c r="H9975" s="1"/>
      <c r="K9975" s="1" t="s">
        <v>13952</v>
      </c>
    </row>
    <row r="9976" customFormat="false" ht="15" hidden="false" customHeight="true" outlineLevel="0" collapsed="false">
      <c r="A9976" s="1" t="n">
        <f aca="false">A9024</f>
        <v>8039</v>
      </c>
      <c r="C9976" s="1" t="str">
        <f aca="false">IF(H9976="",F9976,H9976)</f>
        <v>Naches Drop</v>
      </c>
      <c r="D9976" s="1" t="n">
        <v>303</v>
      </c>
      <c r="E9976" s="1" t="s">
        <v>211</v>
      </c>
      <c r="F9976" s="5" t="s">
        <v>13408</v>
      </c>
      <c r="H9976" s="1"/>
      <c r="K9976" s="1" t="s">
        <v>13952</v>
      </c>
    </row>
    <row r="9977" customFormat="false" ht="15" hidden="false" customHeight="true" outlineLevel="0" collapsed="false">
      <c r="A9977" s="1" t="n">
        <f aca="false">MAX($A$2:$A9976)+1</f>
        <v>8687</v>
      </c>
      <c r="C9977" s="1" t="str">
        <f aca="false">IF(H9977="",F9977,H9977)</f>
        <v>North Umpqua                   1927</v>
      </c>
      <c r="D9977" s="1" t="n">
        <v>303</v>
      </c>
      <c r="E9977" s="1" t="s">
        <v>211</v>
      </c>
      <c r="F9977" s="5" t="s">
        <v>14387</v>
      </c>
      <c r="H9977" s="1"/>
      <c r="K9977" s="1" t="s">
        <v>13952</v>
      </c>
    </row>
    <row r="9978" customFormat="false" ht="15" hidden="false" customHeight="true" outlineLevel="0" collapsed="false">
      <c r="A9978" s="1" t="n">
        <f aca="false">MAX($A$2:$A9977)+1</f>
        <v>8688</v>
      </c>
      <c r="C9978" s="1" t="str">
        <f aca="false">IF(H9978="",F9978,H9978)</f>
        <v>Paris</v>
      </c>
      <c r="D9978" s="1" t="n">
        <v>280</v>
      </c>
      <c r="E9978" s="1" t="s">
        <v>211</v>
      </c>
      <c r="F9978" s="5" t="s">
        <v>14388</v>
      </c>
      <c r="H9978" s="1"/>
      <c r="K9978" s="1" t="s">
        <v>13952</v>
      </c>
    </row>
    <row r="9979" customFormat="false" ht="15" hidden="false" customHeight="true" outlineLevel="0" collapsed="false">
      <c r="A9979" s="1" t="n">
        <f aca="false">A9978</f>
        <v>8688</v>
      </c>
      <c r="C9979" s="1" t="str">
        <f aca="false">IF(H9979="",F9979,H9979)</f>
        <v>Paris                                    703</v>
      </c>
      <c r="D9979" s="1" t="n">
        <v>303</v>
      </c>
      <c r="E9979" s="1" t="s">
        <v>211</v>
      </c>
      <c r="F9979" s="5" t="s">
        <v>14389</v>
      </c>
      <c r="H9979" s="1"/>
      <c r="K9979" s="1" t="s">
        <v>13952</v>
      </c>
    </row>
    <row r="9980" customFormat="false" ht="15" hidden="false" customHeight="true" outlineLevel="0" collapsed="false">
      <c r="A9980" s="1" t="n">
        <f aca="false">A3552</f>
        <v>2623</v>
      </c>
      <c r="C9980" s="1" t="str">
        <f aca="false">IF(H9980="",F9980,H9980)</f>
        <v>Pioneer                              2722</v>
      </c>
      <c r="D9980" s="1" t="n">
        <v>303</v>
      </c>
      <c r="E9980" s="1" t="s">
        <v>211</v>
      </c>
      <c r="F9980" s="5" t="s">
        <v>14390</v>
      </c>
      <c r="H9980" s="1"/>
      <c r="K9980" s="1" t="s">
        <v>13952</v>
      </c>
    </row>
    <row r="9981" customFormat="false" ht="15" hidden="false" customHeight="true" outlineLevel="0" collapsed="false">
      <c r="A9981" s="1" t="n">
        <f aca="false">A3925</f>
        <v>2988</v>
      </c>
      <c r="C9981" s="1" t="str">
        <f aca="false">IF(H9981="",F9981,H9981)</f>
        <v>Prospect No. 1                   2630</v>
      </c>
      <c r="D9981" s="1" t="n">
        <v>303</v>
      </c>
      <c r="E9981" s="1" t="s">
        <v>211</v>
      </c>
      <c r="F9981" s="5" t="s">
        <v>14391</v>
      </c>
      <c r="H9981" s="1"/>
      <c r="K9981" s="1" t="s">
        <v>13952</v>
      </c>
    </row>
    <row r="9982" customFormat="false" ht="15" hidden="false" customHeight="true" outlineLevel="0" collapsed="false">
      <c r="A9982" s="1" t="n">
        <f aca="false">A5552</f>
        <v>4604</v>
      </c>
      <c r="C9982" s="1" t="str">
        <f aca="false">IF(H9982="",F9982,H9982)</f>
        <v>Prospect No. 4                   2630</v>
      </c>
      <c r="D9982" s="1" t="n">
        <v>303</v>
      </c>
      <c r="E9982" s="1" t="s">
        <v>211</v>
      </c>
      <c r="F9982" s="5" t="s">
        <v>14392</v>
      </c>
      <c r="H9982" s="1"/>
      <c r="K9982" s="1" t="s">
        <v>13952</v>
      </c>
    </row>
    <row r="9983" customFormat="false" ht="15" hidden="false" customHeight="true" outlineLevel="0" collapsed="false">
      <c r="A9983" s="1" t="n">
        <f aca="false">MAX($A$2:$A9982)+1</f>
        <v>8689</v>
      </c>
      <c r="C9983" s="1" t="str">
        <f aca="false">IF(H9983="",F9983,H9983)</f>
        <v>Pumping Plant:</v>
      </c>
      <c r="D9983" s="1" t="n">
        <v>303</v>
      </c>
      <c r="E9983" s="1" t="s">
        <v>211</v>
      </c>
      <c r="F9983" s="5" t="s">
        <v>14393</v>
      </c>
      <c r="H9983" s="1"/>
      <c r="K9983" s="1" t="s">
        <v>13952</v>
      </c>
    </row>
    <row r="9984" customFormat="false" ht="15" hidden="false" customHeight="true" outlineLevel="0" collapsed="false">
      <c r="A9984" s="1" t="n">
        <f aca="false">MAX($A$2:$A9983)+1</f>
        <v>8690</v>
      </c>
      <c r="C9984" s="1" t="str">
        <f aca="false">IF(H9984="",F9984,H9984)</f>
        <v>Sand Cove</v>
      </c>
      <c r="D9984" s="1" t="n">
        <v>303</v>
      </c>
      <c r="E9984" s="1" t="s">
        <v>211</v>
      </c>
      <c r="F9984" s="5" t="s">
        <v>14394</v>
      </c>
      <c r="H9984" s="1"/>
      <c r="K9984" s="1" t="s">
        <v>13952</v>
      </c>
    </row>
    <row r="9985" customFormat="false" ht="15" hidden="false" customHeight="true" outlineLevel="0" collapsed="false">
      <c r="A9985" s="1" t="n">
        <f aca="false">A9984</f>
        <v>8690</v>
      </c>
      <c r="C9985" s="1" t="str">
        <f aca="false">IF(H9985="",F9985,H9985)</f>
        <v>Sand Cove                         9281</v>
      </c>
      <c r="D9985" s="1" t="n">
        <v>303</v>
      </c>
      <c r="E9985" s="1" t="s">
        <v>211</v>
      </c>
      <c r="F9985" s="5" t="s">
        <v>14395</v>
      </c>
      <c r="H9985" s="1"/>
      <c r="K9985" s="1" t="s">
        <v>13952</v>
      </c>
    </row>
    <row r="9986" customFormat="false" ht="15" hidden="false" customHeight="true" outlineLevel="0" collapsed="false">
      <c r="A9986" s="1" t="n">
        <f aca="false">A3661</f>
        <v>2730</v>
      </c>
      <c r="C9986" s="1" t="str">
        <f aca="false">IF(H9986="",F9986,H9986)</f>
        <v>Skookumchuck</v>
      </c>
      <c r="D9986" s="1" t="n">
        <v>303</v>
      </c>
      <c r="E9986" s="1" t="s">
        <v>211</v>
      </c>
      <c r="F9986" s="5" t="s">
        <v>5443</v>
      </c>
      <c r="H9986" s="1"/>
      <c r="K9986" s="1" t="s">
        <v>13952</v>
      </c>
    </row>
    <row r="9987" customFormat="false" ht="15" hidden="false" customHeight="true" outlineLevel="0" collapsed="false">
      <c r="A9987" s="1" t="n">
        <f aca="false">A3287</f>
        <v>2362</v>
      </c>
      <c r="C9987" s="1" t="str">
        <f aca="false">IF(H9987="",F9987,H9987)</f>
        <v>Snake Creek</v>
      </c>
      <c r="D9987" s="1" t="n">
        <v>303</v>
      </c>
      <c r="E9987" s="1" t="s">
        <v>211</v>
      </c>
      <c r="F9987" s="5" t="s">
        <v>4963</v>
      </c>
      <c r="H9987" s="1"/>
      <c r="K9987" s="1" t="s">
        <v>13952</v>
      </c>
    </row>
    <row r="9988" customFormat="false" ht="15" hidden="false" customHeight="true" outlineLevel="0" collapsed="false">
      <c r="A9988" s="1" t="n">
        <f aca="false">MAX($A$2:$A9987)+1</f>
        <v>8691</v>
      </c>
      <c r="C9988" s="1" t="str">
        <f aca="false">IF(H9988="",F9988,H9988)</f>
        <v>St. Anthony                        2381</v>
      </c>
      <c r="D9988" s="1" t="n">
        <v>303</v>
      </c>
      <c r="E9988" s="1" t="s">
        <v>211</v>
      </c>
      <c r="F9988" s="5" t="s">
        <v>14396</v>
      </c>
      <c r="H9988" s="1"/>
      <c r="K9988" s="1" t="s">
        <v>13952</v>
      </c>
    </row>
    <row r="9989" customFormat="false" ht="15" hidden="false" customHeight="true" outlineLevel="0" collapsed="false">
      <c r="A9989" s="1" t="n">
        <f aca="false">A6210</f>
        <v>5254</v>
      </c>
      <c r="C9989" s="1" t="str">
        <f aca="false">IF(H9989="",F9989,H9989)</f>
        <v>Stairs                                   597</v>
      </c>
      <c r="D9989" s="1" t="n">
        <v>303</v>
      </c>
      <c r="E9989" s="1" t="s">
        <v>211</v>
      </c>
      <c r="F9989" s="5" t="s">
        <v>14397</v>
      </c>
      <c r="H9989" s="1"/>
      <c r="K9989" s="1" t="s">
        <v>13952</v>
      </c>
    </row>
    <row r="9990" customFormat="false" ht="15" hidden="false" customHeight="true" outlineLevel="0" collapsed="false">
      <c r="A9990" s="1" t="n">
        <f aca="false">A3286</f>
        <v>2361</v>
      </c>
      <c r="C9990" s="1" t="str">
        <f aca="false">IF(H9990="",F9990,H9990)</f>
        <v>Upper Beaver                       814</v>
      </c>
      <c r="D9990" s="1" t="n">
        <v>303</v>
      </c>
      <c r="E9990" s="1" t="s">
        <v>211</v>
      </c>
      <c r="F9990" s="5" t="s">
        <v>14398</v>
      </c>
      <c r="H9990" s="1"/>
      <c r="K9990" s="1" t="s">
        <v>13952</v>
      </c>
    </row>
    <row r="9991" customFormat="false" ht="15" hidden="false" customHeight="true" outlineLevel="0" collapsed="false">
      <c r="A9991" s="1" t="n">
        <f aca="false">MAX($A$2:$A9990)+1</f>
        <v>8692</v>
      </c>
      <c r="C9991" s="1" t="str">
        <f aca="false">IF(H9991="",F9991,H9991)</f>
        <v>Upper Klamath Lake          2082</v>
      </c>
      <c r="D9991" s="1" t="n">
        <v>303</v>
      </c>
      <c r="E9991" s="1" t="s">
        <v>211</v>
      </c>
      <c r="F9991" s="5" t="s">
        <v>14399</v>
      </c>
      <c r="H9991" s="1"/>
      <c r="K9991" s="1" t="s">
        <v>13952</v>
      </c>
    </row>
    <row r="9992" customFormat="false" ht="15" hidden="false" customHeight="true" outlineLevel="0" collapsed="false">
      <c r="A9992" s="1" t="n">
        <f aca="false">MAX($A$2:$A9991)+1</f>
        <v>8693</v>
      </c>
      <c r="C9992" s="1" t="str">
        <f aca="false">IF(H9992="",F9992,H9992)</f>
        <v>Veyo</v>
      </c>
      <c r="D9992" s="1" t="n">
        <v>303</v>
      </c>
      <c r="E9992" s="1" t="s">
        <v>211</v>
      </c>
      <c r="F9992" s="5" t="s">
        <v>14400</v>
      </c>
      <c r="H9992" s="1"/>
      <c r="K9992" s="1" t="s">
        <v>13952</v>
      </c>
    </row>
    <row r="9993" customFormat="false" ht="15" hidden="false" customHeight="true" outlineLevel="0" collapsed="false">
      <c r="A9993" s="1" t="n">
        <f aca="false">A9992</f>
        <v>8693</v>
      </c>
      <c r="C9993" s="1" t="str">
        <f aca="false">IF(H9993="",F9993,H9993)</f>
        <v>Veyo                                  9281</v>
      </c>
      <c r="D9993" s="1" t="n">
        <v>303</v>
      </c>
      <c r="E9993" s="1" t="s">
        <v>211</v>
      </c>
      <c r="F9993" s="5" t="s">
        <v>14401</v>
      </c>
      <c r="H9993" s="1"/>
      <c r="K9993" s="1" t="s">
        <v>13952</v>
      </c>
    </row>
    <row r="9994" customFormat="false" ht="15" hidden="false" customHeight="true" outlineLevel="0" collapsed="false">
      <c r="A9994" s="1" t="n">
        <f aca="false">MAX($A$2:$A9993)+1</f>
        <v>8694</v>
      </c>
      <c r="C9994" s="1" t="str">
        <f aca="false">IF(H9994="",F9994,H9994)</f>
        <v>Viva Naughton</v>
      </c>
      <c r="D9994" s="1" t="n">
        <v>303</v>
      </c>
      <c r="E9994" s="1" t="s">
        <v>211</v>
      </c>
      <c r="F9994" s="5" t="s">
        <v>14402</v>
      </c>
      <c r="H9994" s="1"/>
      <c r="K9994" s="1" t="s">
        <v>13952</v>
      </c>
    </row>
    <row r="9995" customFormat="false" ht="15" hidden="false" customHeight="true" outlineLevel="0" collapsed="false">
      <c r="A9995" s="1" t="n">
        <f aca="false">A9994</f>
        <v>8694</v>
      </c>
      <c r="C9995" s="1" t="str">
        <f aca="false">IF(H9995="",F9995,H9995)</f>
        <v>Viva Naughton                   6509</v>
      </c>
      <c r="D9995" s="1" t="n">
        <v>303</v>
      </c>
      <c r="E9995" s="1" t="s">
        <v>211</v>
      </c>
      <c r="F9995" s="5" t="s">
        <v>14403</v>
      </c>
      <c r="H9995" s="1"/>
      <c r="K9995" s="1" t="s">
        <v>13952</v>
      </c>
    </row>
    <row r="9996" customFormat="false" ht="15" hidden="false" customHeight="true" outlineLevel="0" collapsed="false">
      <c r="A9996" s="1" t="n">
        <f aca="false">A6360</f>
        <v>5401</v>
      </c>
      <c r="C9996" s="1" t="str">
        <f aca="false">IF(H9996="",F9996,H9996)</f>
        <v>Wallowa Falls                      308</v>
      </c>
      <c r="D9996" s="1" t="n">
        <v>303</v>
      </c>
      <c r="E9996" s="1" t="s">
        <v>211</v>
      </c>
      <c r="F9996" s="5" t="s">
        <v>14404</v>
      </c>
      <c r="H9996" s="1"/>
      <c r="K9996" s="1" t="s">
        <v>13952</v>
      </c>
    </row>
    <row r="9997" customFormat="false" ht="15" hidden="false" customHeight="true" outlineLevel="0" collapsed="false">
      <c r="A9997" s="1" t="n">
        <f aca="false">A6361</f>
        <v>5402</v>
      </c>
      <c r="C9997" s="1" t="str">
        <f aca="false">IF(H9997="",F9997,H9997)</f>
        <v>Weber                                1744</v>
      </c>
      <c r="D9997" s="1" t="n">
        <v>303</v>
      </c>
      <c r="E9997" s="1" t="s">
        <v>211</v>
      </c>
      <c r="F9997" s="5" t="s">
        <v>14405</v>
      </c>
      <c r="H9997" s="1"/>
      <c r="K9997" s="1" t="s">
        <v>13952</v>
      </c>
    </row>
    <row r="9998" customFormat="false" ht="15" hidden="false" customHeight="true" outlineLevel="0" collapsed="false">
      <c r="A9998" s="1" t="n">
        <f aca="false">MAX($A$2:$A9997)+1</f>
        <v>8695</v>
      </c>
      <c r="C9998" s="1" t="str">
        <f aca="false">IF(H9998="",F9998,H9998)</f>
        <v>West Side                          2082</v>
      </c>
      <c r="D9998" s="1" t="n">
        <v>303</v>
      </c>
      <c r="E9998" s="1" t="s">
        <v>211</v>
      </c>
      <c r="F9998" s="5" t="s">
        <v>14406</v>
      </c>
      <c r="H9998" s="1"/>
      <c r="K9998" s="1" t="s">
        <v>13952</v>
      </c>
    </row>
    <row r="9999" customFormat="false" ht="15" hidden="false" customHeight="true" outlineLevel="0" collapsed="false">
      <c r="A9999" s="1" t="n">
        <f aca="false">MAX($A$2:$A9998)+1</f>
        <v>8696</v>
      </c>
      <c r="C9999" s="1" t="str">
        <f aca="false">IF(H9999="",F9999,H9999)</f>
        <v>Unseg Nuclear Chgs</v>
      </c>
      <c r="D9999" s="1" t="n">
        <v>177</v>
      </c>
      <c r="E9999" s="1" t="s">
        <v>2388</v>
      </c>
      <c r="F9999" s="5" t="s">
        <v>14036</v>
      </c>
      <c r="H9999" s="1"/>
      <c r="K9999" s="1" t="s">
        <v>13952</v>
      </c>
    </row>
    <row r="10000" customFormat="false" ht="15" hidden="false" customHeight="true" outlineLevel="0" collapsed="false">
      <c r="A10000" s="1" t="n">
        <f aca="false">MAX($A$2:$A9999)+1</f>
        <v>8697</v>
      </c>
      <c r="C10000" s="1" t="str">
        <f aca="false">IF(H10000="",F10000,H10000)</f>
        <v>Avery Dsg</v>
      </c>
      <c r="D10000" s="1" t="n">
        <v>250</v>
      </c>
      <c r="E10000" s="1" t="s">
        <v>129</v>
      </c>
      <c r="F10000" s="5" t="s">
        <v>14407</v>
      </c>
      <c r="H10000" s="1"/>
      <c r="K10000" s="1" t="s">
        <v>13952</v>
      </c>
    </row>
    <row r="10001" customFormat="false" ht="15" hidden="false" customHeight="true" outlineLevel="0" collapsed="false">
      <c r="A10001" s="1" t="n">
        <f aca="false">MAX($A$2:$A10000)+1</f>
        <v>8698</v>
      </c>
      <c r="C10001" s="1" t="str">
        <f aca="false">IF(H10001="",F10001,H10001)</f>
        <v>Carver (Readiness Center) Dsg</v>
      </c>
      <c r="D10001" s="1" t="n">
        <v>250</v>
      </c>
      <c r="E10001" s="1" t="s">
        <v>129</v>
      </c>
      <c r="F10001" s="5" t="s">
        <v>14408</v>
      </c>
      <c r="H10001" s="1"/>
      <c r="K10001" s="1" t="s">
        <v>13952</v>
      </c>
    </row>
    <row r="10002" customFormat="false" ht="15" hidden="false" customHeight="true" outlineLevel="0" collapsed="false">
      <c r="A10002" s="1" t="n">
        <f aca="false">MAX($A$2:$A10001)+1</f>
        <v>8699</v>
      </c>
      <c r="C10002" s="1" t="str">
        <f aca="false">IF(H10002="",F10002,H10002)</f>
        <v>City Of Hillsboro Crandall Reservoir</v>
      </c>
      <c r="D10002" s="1" t="n">
        <v>250</v>
      </c>
      <c r="E10002" s="1" t="s">
        <v>129</v>
      </c>
      <c r="F10002" s="5" t="s">
        <v>14409</v>
      </c>
      <c r="H10002" s="1"/>
      <c r="K10002" s="1" t="s">
        <v>13952</v>
      </c>
    </row>
    <row r="10003" customFormat="false" ht="15" hidden="false" customHeight="true" outlineLevel="0" collapsed="false">
      <c r="A10003" s="1" t="n">
        <f aca="false">MAX($A$2:$A10002)+1</f>
        <v>8700</v>
      </c>
      <c r="C10003" s="1" t="str">
        <f aca="false">IF(H10003="",F10003,H10003)</f>
        <v>City Of Portland-Columbia Blvd Wwtp</v>
      </c>
      <c r="D10003" s="1" t="n">
        <v>250</v>
      </c>
      <c r="E10003" s="1" t="s">
        <v>129</v>
      </c>
      <c r="F10003" s="5" t="s">
        <v>14410</v>
      </c>
      <c r="H10003" s="1"/>
      <c r="K10003" s="1" t="s">
        <v>13952</v>
      </c>
    </row>
    <row r="10004" customFormat="false" ht="15" hidden="false" customHeight="true" outlineLevel="0" collapsed="false">
      <c r="A10004" s="1" t="n">
        <f aca="false">MAX($A$2:$A10003)+1</f>
        <v>8701</v>
      </c>
      <c r="C10004" s="1" t="str">
        <f aca="false">IF(H10004="",F10004,H10004)</f>
        <v>Clackamas Intertie 2</v>
      </c>
      <c r="D10004" s="1" t="n">
        <v>250</v>
      </c>
      <c r="E10004" s="1" t="s">
        <v>129</v>
      </c>
      <c r="F10004" s="5" t="s">
        <v>14411</v>
      </c>
      <c r="H10004" s="1"/>
      <c r="K10004" s="1" t="s">
        <v>13952</v>
      </c>
    </row>
    <row r="10005" customFormat="false" ht="15" hidden="false" customHeight="true" outlineLevel="0" collapsed="false">
      <c r="A10005" s="1" t="n">
        <f aca="false">MAX($A$2:$A10004)+1</f>
        <v>8702</v>
      </c>
      <c r="C10005" s="1" t="str">
        <f aca="false">IF(H10005="",F10005,H10005)</f>
        <v>Clackamas River Water Dsg</v>
      </c>
      <c r="D10005" s="1" t="n">
        <v>250</v>
      </c>
      <c r="E10005" s="1" t="s">
        <v>129</v>
      </c>
      <c r="F10005" s="5" t="s">
        <v>14412</v>
      </c>
      <c r="H10005" s="1"/>
      <c r="K10005" s="1" t="s">
        <v>13952</v>
      </c>
    </row>
    <row r="10006" customFormat="false" ht="15" hidden="false" customHeight="true" outlineLevel="0" collapsed="false">
      <c r="A10006" s="1" t="n">
        <f aca="false">MAX($A$2:$A10005)+1</f>
        <v>8703</v>
      </c>
      <c r="C10006" s="1" t="str">
        <f aca="false">IF(H10006="",F10006,H10006)</f>
        <v>Dawson Creek</v>
      </c>
      <c r="D10006" s="1" t="n">
        <v>250</v>
      </c>
      <c r="E10006" s="1" t="s">
        <v>129</v>
      </c>
      <c r="F10006" s="5" t="s">
        <v>14413</v>
      </c>
      <c r="H10006" s="1"/>
      <c r="K10006" s="1" t="s">
        <v>13952</v>
      </c>
    </row>
    <row r="10007" customFormat="false" ht="15" hidden="false" customHeight="true" outlineLevel="0" collapsed="false">
      <c r="A10007" s="1" t="n">
        <f aca="false">MAX($A$2:$A10006)+1</f>
        <v>8704</v>
      </c>
      <c r="C10007" s="1" t="str">
        <f aca="false">IF(H10007="",F10007,H10007)</f>
        <v>East County Courts</v>
      </c>
      <c r="D10007" s="1" t="n">
        <v>250</v>
      </c>
      <c r="E10007" s="1" t="s">
        <v>129</v>
      </c>
      <c r="F10007" s="5" t="s">
        <v>14414</v>
      </c>
      <c r="H10007" s="1"/>
      <c r="K10007" s="1" t="s">
        <v>13952</v>
      </c>
    </row>
    <row r="10008" customFormat="false" ht="15" hidden="false" customHeight="true" outlineLevel="0" collapsed="false">
      <c r="A10008" s="1" t="n">
        <f aca="false">MAX($A$2:$A10007)+1</f>
        <v>8705</v>
      </c>
      <c r="C10008" s="1" t="str">
        <f aca="false">IF(H10008="",F10008,H10008)</f>
        <v>Food Services Of America</v>
      </c>
      <c r="D10008" s="1" t="n">
        <v>250</v>
      </c>
      <c r="E10008" s="1" t="s">
        <v>129</v>
      </c>
      <c r="F10008" s="5" t="s">
        <v>14415</v>
      </c>
      <c r="H10008" s="1"/>
      <c r="K10008" s="1" t="s">
        <v>13952</v>
      </c>
    </row>
    <row r="10009" customFormat="false" ht="15" hidden="false" customHeight="true" outlineLevel="0" collapsed="false">
      <c r="A10009" s="1" t="n">
        <f aca="false">A1067</f>
        <v>728</v>
      </c>
      <c r="C10009" s="1" t="str">
        <f aca="false">IF(H10009="",F10009,H10009)</f>
        <v>Fortix</v>
      </c>
      <c r="D10009" s="1" t="n">
        <v>250</v>
      </c>
      <c r="E10009" s="1" t="s">
        <v>129</v>
      </c>
      <c r="F10009" s="5" t="s">
        <v>14416</v>
      </c>
      <c r="H10009" s="1"/>
      <c r="K10009" s="1" t="s">
        <v>13952</v>
      </c>
    </row>
    <row r="10010" customFormat="false" ht="15" hidden="false" customHeight="true" outlineLevel="0" collapsed="false">
      <c r="A10010" s="1" t="n">
        <f aca="false">A1067</f>
        <v>728</v>
      </c>
      <c r="C10010" s="1" t="str">
        <f aca="false">IF(H10010="",F10010,H10010)</f>
        <v>Fortix (Viawest)</v>
      </c>
      <c r="D10010" s="1" t="n">
        <v>250</v>
      </c>
      <c r="E10010" s="1" t="s">
        <v>129</v>
      </c>
      <c r="F10010" s="5" t="s">
        <v>14417</v>
      </c>
      <c r="H10010" s="1"/>
      <c r="K10010" s="1" t="s">
        <v>13952</v>
      </c>
    </row>
    <row r="10011" customFormat="false" ht="15" hidden="false" customHeight="true" outlineLevel="0" collapsed="false">
      <c r="A10011" s="1" t="n">
        <f aca="false">MAX($A$2:$A10010)+1</f>
        <v>8706</v>
      </c>
      <c r="C10011" s="1" t="str">
        <f aca="false">IF(H10011="",F10011,H10011)</f>
        <v>Ibm</v>
      </c>
      <c r="D10011" s="1" t="n">
        <v>250</v>
      </c>
      <c r="E10011" s="1" t="s">
        <v>129</v>
      </c>
      <c r="F10011" s="5" t="s">
        <v>14418</v>
      </c>
      <c r="H10011" s="1"/>
      <c r="K10011" s="1" t="s">
        <v>13952</v>
      </c>
    </row>
    <row r="10012" customFormat="false" ht="15" hidden="false" customHeight="true" outlineLevel="0" collapsed="false">
      <c r="A10012" s="1" t="n">
        <f aca="false">MAX($A$2:$A10011)+1</f>
        <v>8707</v>
      </c>
      <c r="C10012" s="1" t="str">
        <f aca="false">IF(H10012="",F10012,H10012)</f>
        <v>Joint Water Commission</v>
      </c>
      <c r="D10012" s="1" t="n">
        <v>250</v>
      </c>
      <c r="E10012" s="1" t="s">
        <v>129</v>
      </c>
      <c r="F10012" s="5" t="s">
        <v>14419</v>
      </c>
      <c r="H10012" s="1"/>
      <c r="K10012" s="1" t="s">
        <v>13952</v>
      </c>
    </row>
    <row r="10013" customFormat="false" ht="15" hidden="false" customHeight="true" outlineLevel="0" collapsed="false">
      <c r="A10013" s="1" t="n">
        <f aca="false">MAX($A$2:$A10012)+1</f>
        <v>8708</v>
      </c>
      <c r="C10013" s="1" t="str">
        <f aca="false">IF(H10013="",F10013,H10013)</f>
        <v>Juvenile Justice Center</v>
      </c>
      <c r="D10013" s="1" t="n">
        <v>250</v>
      </c>
      <c r="E10013" s="1" t="s">
        <v>129</v>
      </c>
      <c r="F10013" s="5" t="s">
        <v>14420</v>
      </c>
      <c r="H10013" s="1"/>
      <c r="K10013" s="1" t="s">
        <v>13952</v>
      </c>
    </row>
    <row r="10014" customFormat="false" ht="15" hidden="false" customHeight="true" outlineLevel="0" collapsed="false">
      <c r="A10014" s="1" t="n">
        <f aca="false">MAX($A$2:$A10013)+1</f>
        <v>8709</v>
      </c>
      <c r="C10014" s="1" t="str">
        <f aca="false">IF(H10014="",F10014,H10014)</f>
        <v>Kaiser Sunnyside Hospital</v>
      </c>
      <c r="D10014" s="1" t="n">
        <v>250</v>
      </c>
      <c r="E10014" s="1" t="s">
        <v>129</v>
      </c>
      <c r="F10014" s="5" t="s">
        <v>14421</v>
      </c>
      <c r="H10014" s="1"/>
      <c r="K10014" s="1" t="s">
        <v>13952</v>
      </c>
    </row>
    <row r="10015" customFormat="false" ht="15" hidden="false" customHeight="true" outlineLevel="0" collapsed="false">
      <c r="A10015" s="1" t="n">
        <f aca="false">MAX($A$2:$A10014)+1</f>
        <v>8710</v>
      </c>
      <c r="C10015" s="1" t="str">
        <f aca="false">IF(H10015="",F10015,H10015)</f>
        <v>Kaiser Westside Hospital</v>
      </c>
      <c r="D10015" s="1" t="n">
        <v>250</v>
      </c>
      <c r="E10015" s="1" t="s">
        <v>129</v>
      </c>
      <c r="F10015" s="5" t="s">
        <v>14422</v>
      </c>
      <c r="H10015" s="1"/>
      <c r="K10015" s="1" t="s">
        <v>13952</v>
      </c>
    </row>
    <row r="10016" customFormat="false" ht="15" hidden="false" customHeight="true" outlineLevel="0" collapsed="false">
      <c r="A10016" s="1" t="n">
        <f aca="false">MAX($A$2:$A10015)+1</f>
        <v>8711</v>
      </c>
      <c r="C10016" s="1" t="str">
        <f aca="false">IF(H10016="",F10016,H10016)</f>
        <v>Maclaren</v>
      </c>
      <c r="D10016" s="1" t="n">
        <v>250</v>
      </c>
      <c r="E10016" s="1" t="s">
        <v>129</v>
      </c>
      <c r="F10016" s="5" t="s">
        <v>14423</v>
      </c>
      <c r="H10016" s="1"/>
      <c r="K10016" s="1" t="s">
        <v>13952</v>
      </c>
    </row>
    <row r="10017" customFormat="false" ht="15" hidden="false" customHeight="true" outlineLevel="0" collapsed="false">
      <c r="A10017" s="1" t="n">
        <f aca="false">MAX($A$2:$A10016)+1</f>
        <v>8712</v>
      </c>
      <c r="C10017" s="1" t="str">
        <f aca="false">IF(H10017="",F10017,H10017)</f>
        <v>Memc (Solaicx)</v>
      </c>
      <c r="D10017" s="1" t="n">
        <v>250</v>
      </c>
      <c r="E10017" s="1" t="s">
        <v>129</v>
      </c>
      <c r="F10017" s="5" t="s">
        <v>14424</v>
      </c>
      <c r="H10017" s="1"/>
      <c r="K10017" s="1" t="s">
        <v>13952</v>
      </c>
    </row>
    <row r="10018" customFormat="false" ht="15" hidden="false" customHeight="true" outlineLevel="0" collapsed="false">
      <c r="A10018" s="7" t="n">
        <f aca="false">MAX($A$2:$A10017)+1</f>
        <v>8713</v>
      </c>
      <c r="B10018" s="7"/>
      <c r="C10018" s="7" t="str">
        <f aca="false">IF(H10018="",F10018,H10018)</f>
        <v>Nccwc- Filter Plant</v>
      </c>
      <c r="D10018" s="1" t="n">
        <v>250</v>
      </c>
      <c r="E10018" s="1" t="s">
        <v>129</v>
      </c>
      <c r="F10018" s="5" t="s">
        <v>14425</v>
      </c>
      <c r="H10018" s="1"/>
      <c r="K10018" s="1" t="s">
        <v>13952</v>
      </c>
    </row>
    <row r="10019" customFormat="false" ht="15" hidden="false" customHeight="true" outlineLevel="0" collapsed="false">
      <c r="A10019" s="1" t="n">
        <f aca="false">MAX($A$2:$A10018)+1</f>
        <v>8714</v>
      </c>
      <c r="C10019" s="1" t="str">
        <f aca="false">IF(H10019="",F10019,H10019)</f>
        <v>Newberg Waste Water Treatment Plant</v>
      </c>
      <c r="D10019" s="1" t="n">
        <v>250</v>
      </c>
      <c r="E10019" s="1" t="s">
        <v>129</v>
      </c>
      <c r="F10019" s="5" t="s">
        <v>14426</v>
      </c>
      <c r="H10019" s="1"/>
      <c r="K10019" s="1" t="s">
        <v>13952</v>
      </c>
    </row>
    <row r="10020" customFormat="false" ht="15" hidden="false" customHeight="true" outlineLevel="0" collapsed="false">
      <c r="A10020" s="1" t="n">
        <f aca="false">MAX($A$2:$A10019)+1</f>
        <v>8715</v>
      </c>
      <c r="C10020" s="1" t="str">
        <f aca="false">IF(H10020="",F10020,H10020)</f>
        <v>Newberg Water Treatment Plant</v>
      </c>
      <c r="D10020" s="1" t="n">
        <v>250</v>
      </c>
      <c r="E10020" s="1" t="s">
        <v>129</v>
      </c>
      <c r="F10020" s="5" t="s">
        <v>14427</v>
      </c>
      <c r="H10020" s="1"/>
      <c r="K10020" s="1" t="s">
        <v>13952</v>
      </c>
    </row>
    <row r="10021" customFormat="false" ht="15" hidden="false" customHeight="true" outlineLevel="0" collapsed="false">
      <c r="A10021" s="1" t="n">
        <f aca="false">MAX($A$2:$A10020)+1</f>
        <v>8716</v>
      </c>
      <c r="C10021" s="1" t="str">
        <f aca="false">IF(H10021="",F10021,H10021)</f>
        <v>North Plains Pump Station</v>
      </c>
      <c r="D10021" s="1" t="n">
        <v>250</v>
      </c>
      <c r="E10021" s="1" t="s">
        <v>129</v>
      </c>
      <c r="F10021" s="5" t="s">
        <v>14428</v>
      </c>
      <c r="H10021" s="1"/>
      <c r="K10021" s="1" t="s">
        <v>13952</v>
      </c>
    </row>
    <row r="10022" customFormat="false" ht="15" hidden="false" customHeight="true" outlineLevel="0" collapsed="false">
      <c r="A10022" s="1" t="n">
        <f aca="false">MAX($A$2:$A10021)+1</f>
        <v>8717</v>
      </c>
      <c r="C10022" s="1" t="str">
        <f aca="false">IF(H10022="",F10022,H10022)</f>
        <v>Oak Lodge Sanitary District</v>
      </c>
      <c r="D10022" s="1" t="n">
        <v>250</v>
      </c>
      <c r="E10022" s="1" t="s">
        <v>129</v>
      </c>
      <c r="F10022" s="5" t="s">
        <v>14429</v>
      </c>
      <c r="H10022" s="1"/>
      <c r="K10022" s="1" t="s">
        <v>13952</v>
      </c>
    </row>
    <row r="10023" customFormat="false" ht="15" hidden="false" customHeight="true" outlineLevel="0" collapsed="false">
      <c r="A10023" s="1" t="n">
        <f aca="false">MAX($A$2:$A10022)+1</f>
        <v>8718</v>
      </c>
      <c r="C10023" s="1" t="str">
        <f aca="false">IF(H10023="",F10023,H10023)</f>
        <v>Odot (Sunway 1)</v>
      </c>
      <c r="D10023" s="1" t="n">
        <v>250</v>
      </c>
      <c r="E10023" s="1" t="s">
        <v>129</v>
      </c>
      <c r="F10023" s="5" t="s">
        <v>14430</v>
      </c>
      <c r="H10023" s="1"/>
      <c r="K10023" s="1" t="s">
        <v>13952</v>
      </c>
    </row>
    <row r="10024" customFormat="false" ht="15" hidden="false" customHeight="true" outlineLevel="0" collapsed="false">
      <c r="A10024" s="1" t="n">
        <f aca="false">MAX($A$2:$A10023)+1</f>
        <v>8719</v>
      </c>
      <c r="C10024" s="1" t="str">
        <f aca="false">IF(H10024="",F10024,H10024)</f>
        <v>Oregon Dept Of Admin Serv - Data Center</v>
      </c>
      <c r="D10024" s="1" t="n">
        <v>250</v>
      </c>
      <c r="E10024" s="1" t="s">
        <v>129</v>
      </c>
      <c r="F10024" s="5" t="s">
        <v>14431</v>
      </c>
      <c r="H10024" s="1"/>
      <c r="K10024" s="1" t="s">
        <v>13952</v>
      </c>
    </row>
    <row r="10025" customFormat="false" ht="15" hidden="false" customHeight="true" outlineLevel="0" collapsed="false">
      <c r="A10025" s="1" t="n">
        <f aca="false">MAX($A$2:$A10024)+1</f>
        <v>8720</v>
      </c>
      <c r="C10025" s="1" t="str">
        <f aca="false">IF(H10025="",F10025,H10025)</f>
        <v>Oregon Dept Of Admin Serv - Revenue Bldg</v>
      </c>
      <c r="D10025" s="1" t="n">
        <v>250</v>
      </c>
      <c r="E10025" s="1" t="s">
        <v>129</v>
      </c>
      <c r="F10025" s="5" t="s">
        <v>14432</v>
      </c>
      <c r="H10025" s="1"/>
      <c r="K10025" s="1" t="s">
        <v>13952</v>
      </c>
    </row>
    <row r="10026" customFormat="false" ht="15" hidden="false" customHeight="true" outlineLevel="0" collapsed="false">
      <c r="A10026" s="1" t="n">
        <f aca="false">MAX($A$2:$A10025)+1</f>
        <v>8721</v>
      </c>
      <c r="C10026" s="1" t="str">
        <f aca="false">IF(H10026="",F10026,H10026)</f>
        <v>Oregon Military Dept/A.F.R.C</v>
      </c>
      <c r="D10026" s="1" t="n">
        <v>250</v>
      </c>
      <c r="E10026" s="1" t="s">
        <v>129</v>
      </c>
      <c r="F10026" s="5" t="s">
        <v>14433</v>
      </c>
      <c r="H10026" s="1"/>
      <c r="K10026" s="1" t="s">
        <v>13952</v>
      </c>
    </row>
    <row r="10027" customFormat="false" ht="15" hidden="false" customHeight="true" outlineLevel="0" collapsed="false">
      <c r="A10027" s="1" t="n">
        <f aca="false">MAX($A$2:$A10026)+1</f>
        <v>8722</v>
      </c>
      <c r="C10027" s="1" t="str">
        <f aca="false">IF(H10027="",F10027,H10027)</f>
        <v>Oregon Military Joint Forces Hq</v>
      </c>
      <c r="D10027" s="1" t="n">
        <v>250</v>
      </c>
      <c r="E10027" s="1" t="s">
        <v>129</v>
      </c>
      <c r="F10027" s="5" t="s">
        <v>14434</v>
      </c>
      <c r="H10027" s="1"/>
      <c r="K10027" s="1" t="s">
        <v>13952</v>
      </c>
    </row>
    <row r="10028" customFormat="false" ht="15" hidden="false" customHeight="true" outlineLevel="0" collapsed="false">
      <c r="A10028" s="1" t="n">
        <f aca="false">MAX($A$2:$A10027)+1</f>
        <v>8723</v>
      </c>
      <c r="C10028" s="1" t="str">
        <f aca="false">IF(H10028="",F10028,H10028)</f>
        <v>Oregon State Hospital</v>
      </c>
      <c r="D10028" s="1" t="n">
        <v>250</v>
      </c>
      <c r="E10028" s="1" t="s">
        <v>129</v>
      </c>
      <c r="F10028" s="5" t="s">
        <v>14435</v>
      </c>
      <c r="H10028" s="1"/>
      <c r="K10028" s="1" t="s">
        <v>13952</v>
      </c>
    </row>
    <row r="10029" customFormat="false" ht="15" hidden="false" customHeight="true" outlineLevel="0" collapsed="false">
      <c r="A10029" s="1" t="n">
        <f aca="false">MAX($A$2:$A10028)+1</f>
        <v>8724</v>
      </c>
      <c r="C10029" s="1" t="str">
        <f aca="false">IF(H10029="",F10029,H10029)</f>
        <v>Pcc Structurals</v>
      </c>
      <c r="D10029" s="1" t="n">
        <v>250</v>
      </c>
      <c r="E10029" s="1" t="s">
        <v>129</v>
      </c>
      <c r="F10029" s="5" t="s">
        <v>14436</v>
      </c>
      <c r="H10029" s="1"/>
      <c r="K10029" s="1" t="s">
        <v>13952</v>
      </c>
    </row>
    <row r="10030" customFormat="false" ht="15" hidden="false" customHeight="true" outlineLevel="0" collapsed="false">
      <c r="A10030" s="1" t="n">
        <f aca="false">MAX($A$2:$A10029)+1</f>
        <v>8725</v>
      </c>
      <c r="C10030" s="1" t="str">
        <f aca="false">IF(H10030="",F10030,H10030)</f>
        <v>Portland Service Center</v>
      </c>
      <c r="D10030" s="1" t="n">
        <v>250</v>
      </c>
      <c r="E10030" s="1" t="s">
        <v>129</v>
      </c>
      <c r="F10030" s="5" t="s">
        <v>14437</v>
      </c>
      <c r="H10030" s="1"/>
      <c r="K10030" s="1" t="s">
        <v>13952</v>
      </c>
    </row>
    <row r="10031" customFormat="false" ht="15" hidden="false" customHeight="true" outlineLevel="0" collapsed="false">
      <c r="A10031" s="1" t="n">
        <f aca="false">MAX($A$2:$A10030)+1</f>
        <v>8726</v>
      </c>
      <c r="C10031" s="1" t="str">
        <f aca="false">IF(H10031="",F10031,H10031)</f>
        <v>Portland State University</v>
      </c>
      <c r="D10031" s="1" t="n">
        <v>250</v>
      </c>
      <c r="E10031" s="1" t="s">
        <v>129</v>
      </c>
      <c r="F10031" s="5" t="s">
        <v>14438</v>
      </c>
      <c r="H10031" s="1"/>
      <c r="K10031" s="1" t="s">
        <v>13952</v>
      </c>
    </row>
    <row r="10032" customFormat="false" ht="15" hidden="false" customHeight="true" outlineLevel="0" collapsed="false">
      <c r="A10032" s="1" t="n">
        <f aca="false">MAX($A$2:$A10031)+1</f>
        <v>8727</v>
      </c>
      <c r="C10032" s="1" t="str">
        <f aca="false">IF(H10032="",F10032,H10032)</f>
        <v>Prologis (Sunway 2)</v>
      </c>
      <c r="D10032" s="1" t="n">
        <v>250</v>
      </c>
      <c r="E10032" s="1" t="s">
        <v>129</v>
      </c>
      <c r="F10032" s="5" t="s">
        <v>14439</v>
      </c>
      <c r="H10032" s="1"/>
      <c r="K10032" s="1" t="s">
        <v>13952</v>
      </c>
    </row>
    <row r="10033" customFormat="false" ht="15" hidden="false" customHeight="true" outlineLevel="0" collapsed="false">
      <c r="A10033" s="1" t="n">
        <f aca="false">MAX($A$2:$A10032)+1</f>
        <v>8728</v>
      </c>
      <c r="C10033" s="1" t="str">
        <f aca="false">IF(H10033="",F10033,H10033)</f>
        <v>Providence Business Center</v>
      </c>
      <c r="D10033" s="1" t="n">
        <v>250</v>
      </c>
      <c r="E10033" s="1" t="s">
        <v>129</v>
      </c>
      <c r="F10033" s="5" t="s">
        <v>14440</v>
      </c>
      <c r="H10033" s="1"/>
      <c r="K10033" s="1" t="s">
        <v>13952</v>
      </c>
    </row>
    <row r="10034" customFormat="false" ht="15" hidden="false" customHeight="true" outlineLevel="0" collapsed="false">
      <c r="A10034" s="1" t="n">
        <f aca="false">MAX($A$2:$A10033)+1</f>
        <v>8729</v>
      </c>
      <c r="C10034" s="1" t="str">
        <f aca="false">IF(H10034="",F10034,H10034)</f>
        <v>Providence Newberg Hospital</v>
      </c>
      <c r="D10034" s="1" t="n">
        <v>250</v>
      </c>
      <c r="E10034" s="1" t="s">
        <v>129</v>
      </c>
      <c r="F10034" s="5" t="s">
        <v>14441</v>
      </c>
      <c r="H10034" s="1"/>
      <c r="K10034" s="1" t="s">
        <v>13952</v>
      </c>
    </row>
    <row r="10035" customFormat="false" ht="15" hidden="false" customHeight="true" outlineLevel="0" collapsed="false">
      <c r="A10035" s="1" t="n">
        <f aca="false">MAX($A$2:$A10034)+1</f>
        <v>8730</v>
      </c>
      <c r="C10035" s="1" t="str">
        <f aca="false">IF(H10035="",F10035,H10035)</f>
        <v>Salem Hospital</v>
      </c>
      <c r="D10035" s="1" t="n">
        <v>250</v>
      </c>
      <c r="E10035" s="1" t="s">
        <v>129</v>
      </c>
      <c r="F10035" s="5" t="s">
        <v>14442</v>
      </c>
      <c r="H10035" s="1"/>
      <c r="K10035" s="1" t="s">
        <v>13952</v>
      </c>
    </row>
    <row r="10036" customFormat="false" ht="15" hidden="false" customHeight="true" outlineLevel="0" collapsed="false">
      <c r="A10036" s="1" t="n">
        <f aca="false">MAX($A$2:$A10035)+1</f>
        <v>8731</v>
      </c>
      <c r="C10036" s="1" t="str">
        <f aca="false">IF(H10036="",F10036,H10036)</f>
        <v>Sandy Highschool</v>
      </c>
      <c r="D10036" s="1" t="n">
        <v>250</v>
      </c>
      <c r="E10036" s="1" t="s">
        <v>129</v>
      </c>
      <c r="F10036" s="5" t="s">
        <v>14443</v>
      </c>
      <c r="H10036" s="1"/>
      <c r="K10036" s="1" t="s">
        <v>13952</v>
      </c>
    </row>
    <row r="10037" customFormat="false" ht="15" hidden="false" customHeight="true" outlineLevel="0" collapsed="false">
      <c r="A10037" s="1" t="n">
        <f aca="false">MAX($A$2:$A10036)+1</f>
        <v>8732</v>
      </c>
      <c r="C10037" s="1" t="str">
        <f aca="false">IF(H10037="",F10037,H10037)</f>
        <v>Sanyo</v>
      </c>
      <c r="D10037" s="1" t="n">
        <v>250</v>
      </c>
      <c r="E10037" s="1" t="s">
        <v>129</v>
      </c>
      <c r="F10037" s="5" t="s">
        <v>14444</v>
      </c>
      <c r="H10037" s="1"/>
      <c r="K10037" s="1" t="s">
        <v>13952</v>
      </c>
    </row>
    <row r="10038" customFormat="false" ht="15" hidden="false" customHeight="true" outlineLevel="0" collapsed="false">
      <c r="A10038" s="1" t="n">
        <f aca="false">MAX($A$2:$A10037)+1</f>
        <v>8733</v>
      </c>
      <c r="C10038" s="1" t="str">
        <f aca="false">IF(H10038="",F10038,H10038)</f>
        <v>Skyline</v>
      </c>
      <c r="D10038" s="1" t="n">
        <v>250</v>
      </c>
      <c r="E10038" s="1" t="s">
        <v>129</v>
      </c>
      <c r="F10038" s="5" t="s">
        <v>14445</v>
      </c>
      <c r="H10038" s="1"/>
      <c r="K10038" s="1" t="s">
        <v>13952</v>
      </c>
    </row>
    <row r="10039" customFormat="false" ht="15" hidden="false" customHeight="true" outlineLevel="0" collapsed="false">
      <c r="A10039" s="1" t="n">
        <f aca="false">A10017</f>
        <v>8712</v>
      </c>
      <c r="C10039" s="1" t="str">
        <f aca="false">IF(H10039="",F10039,H10039)</f>
        <v>Solaicx</v>
      </c>
      <c r="D10039" s="1" t="n">
        <v>250</v>
      </c>
      <c r="E10039" s="1" t="s">
        <v>129</v>
      </c>
      <c r="F10039" s="5" t="s">
        <v>14446</v>
      </c>
      <c r="H10039" s="1"/>
      <c r="K10039" s="1" t="s">
        <v>13952</v>
      </c>
    </row>
    <row r="10040" customFormat="false" ht="15" hidden="false" customHeight="true" outlineLevel="0" collapsed="false">
      <c r="A10040" s="1" t="n">
        <f aca="false">MAX($A$2:$A10039)+1</f>
        <v>8734</v>
      </c>
      <c r="C10040" s="1" t="str">
        <f aca="false">IF(H10040="",F10040,H10040)</f>
        <v>Solar World</v>
      </c>
      <c r="D10040" s="1" t="n">
        <v>250</v>
      </c>
      <c r="E10040" s="1" t="s">
        <v>129</v>
      </c>
      <c r="F10040" s="5" t="s">
        <v>14447</v>
      </c>
      <c r="H10040" s="1"/>
      <c r="K10040" s="1" t="s">
        <v>13952</v>
      </c>
    </row>
    <row r="10041" customFormat="false" ht="15" hidden="false" customHeight="true" outlineLevel="0" collapsed="false">
      <c r="A10041" s="1" t="n">
        <f aca="false">MAX($A$2:$A10040)+1</f>
        <v>8735</v>
      </c>
      <c r="C10041" s="1" t="str">
        <f aca="false">IF(H10041="",F10041,H10041)</f>
        <v>Stimson Lumber</v>
      </c>
      <c r="D10041" s="1" t="n">
        <v>250</v>
      </c>
      <c r="E10041" s="1" t="s">
        <v>129</v>
      </c>
      <c r="F10041" s="5" t="s">
        <v>14448</v>
      </c>
      <c r="H10041" s="1"/>
      <c r="K10041" s="1" t="s">
        <v>13952</v>
      </c>
    </row>
    <row r="10042" customFormat="false" ht="15" hidden="false" customHeight="true" outlineLevel="0" collapsed="false">
      <c r="A10042" s="1" t="n">
        <f aca="false">MAX($A$2:$A10041)+1</f>
        <v>8736</v>
      </c>
      <c r="C10042" s="1" t="str">
        <f aca="false">IF(H10042="",F10042,H10042)</f>
        <v>Sungard Dsg</v>
      </c>
      <c r="D10042" s="1" t="n">
        <v>250</v>
      </c>
      <c r="E10042" s="1" t="s">
        <v>129</v>
      </c>
      <c r="F10042" s="5" t="s">
        <v>14449</v>
      </c>
      <c r="H10042" s="1"/>
      <c r="K10042" s="1" t="s">
        <v>13952</v>
      </c>
    </row>
    <row r="10043" customFormat="false" ht="15" hidden="false" customHeight="true" outlineLevel="0" collapsed="false">
      <c r="A10043" s="1" t="n">
        <f aca="false">MAX($A$2:$A10042)+1</f>
        <v>8737</v>
      </c>
      <c r="C10043" s="1" t="str">
        <f aca="false">IF(H10043="",F10043,H10043)</f>
        <v>Sunrise Water Authority Pump Station</v>
      </c>
      <c r="D10043" s="1" t="n">
        <v>250</v>
      </c>
      <c r="E10043" s="1" t="s">
        <v>129</v>
      </c>
      <c r="F10043" s="5" t="s">
        <v>14450</v>
      </c>
      <c r="H10043" s="1"/>
      <c r="K10043" s="1" t="s">
        <v>13952</v>
      </c>
    </row>
    <row r="10044" customFormat="false" ht="15" hidden="false" customHeight="true" outlineLevel="0" collapsed="false">
      <c r="A10044" s="1" t="n">
        <f aca="false">A10023</f>
        <v>8718</v>
      </c>
      <c r="C10044" s="1" t="str">
        <f aca="false">IF(H10044="",F10044,H10044)</f>
        <v>Sunway 1</v>
      </c>
      <c r="D10044" s="1" t="n">
        <v>250</v>
      </c>
      <c r="E10044" s="1" t="s">
        <v>129</v>
      </c>
      <c r="F10044" s="5" t="s">
        <v>14451</v>
      </c>
      <c r="H10044" s="1"/>
      <c r="K10044" s="1" t="s">
        <v>13952</v>
      </c>
    </row>
    <row r="10045" customFormat="false" ht="15" hidden="false" customHeight="true" outlineLevel="0" collapsed="false">
      <c r="A10045" s="1" t="n">
        <f aca="false">MAX($A$2:$A10044)+1</f>
        <v>8738</v>
      </c>
      <c r="C10045" s="1" t="str">
        <f aca="false">IF(H10045="",F10045,H10045)</f>
        <v>Sysco Foods</v>
      </c>
      <c r="D10045" s="1" t="n">
        <v>250</v>
      </c>
      <c r="E10045" s="1" t="s">
        <v>129</v>
      </c>
      <c r="F10045" s="5" t="s">
        <v>14452</v>
      </c>
      <c r="H10045" s="1"/>
      <c r="K10045" s="1" t="s">
        <v>13952</v>
      </c>
    </row>
    <row r="10046" customFormat="false" ht="15" hidden="false" customHeight="true" outlineLevel="0" collapsed="false">
      <c r="A10046" s="1" t="n">
        <f aca="false">MAX($A$2:$A10045)+1</f>
        <v>8739</v>
      </c>
      <c r="C10046" s="1" t="str">
        <f aca="false">IF(H10046="",F10046,H10046)</f>
        <v>Tata Communications - Hillsboro</v>
      </c>
      <c r="D10046" s="1" t="n">
        <v>250</v>
      </c>
      <c r="E10046" s="1" t="s">
        <v>129</v>
      </c>
      <c r="F10046" s="5" t="s">
        <v>14453</v>
      </c>
      <c r="H10046" s="1"/>
      <c r="K10046" s="1" t="s">
        <v>13952</v>
      </c>
    </row>
    <row r="10047" customFormat="false" ht="15" hidden="false" customHeight="true" outlineLevel="0" collapsed="false">
      <c r="A10047" s="1" t="n">
        <f aca="false">A1067</f>
        <v>728</v>
      </c>
      <c r="C10047" s="1" t="str">
        <f aca="false">IF(H10047="",F10047,H10047)</f>
        <v>Tek Systems (Fortix)</v>
      </c>
      <c r="D10047" s="1" t="n">
        <v>250</v>
      </c>
      <c r="E10047" s="1" t="s">
        <v>129</v>
      </c>
      <c r="F10047" s="5" t="s">
        <v>14454</v>
      </c>
      <c r="H10047" s="1"/>
      <c r="K10047" s="1" t="s">
        <v>13952</v>
      </c>
    </row>
    <row r="10048" customFormat="false" ht="15" hidden="false" customHeight="true" outlineLevel="0" collapsed="false">
      <c r="A10048" s="1" t="n">
        <f aca="false">MAX($A$2:$A10047)+1</f>
        <v>8740</v>
      </c>
      <c r="C10048" s="1" t="str">
        <f aca="false">IF(H10048="",F10048,H10048)</f>
        <v>Total</v>
      </c>
      <c r="D10048" s="1" t="n">
        <v>250</v>
      </c>
      <c r="E10048" s="1" t="s">
        <v>129</v>
      </c>
      <c r="F10048" s="5" t="s">
        <v>1885</v>
      </c>
      <c r="H10048" s="1"/>
      <c r="K10048" s="1" t="s">
        <v>13952</v>
      </c>
    </row>
    <row r="10049" customFormat="false" ht="15" hidden="false" customHeight="true" outlineLevel="0" collapsed="false">
      <c r="A10049" s="1" t="n">
        <f aca="false">MAX($A$2:$A10048)+1</f>
        <v>8741</v>
      </c>
      <c r="C10049" s="1" t="str">
        <f aca="false">IF(H10049="",F10049,H10049)</f>
        <v>Tri-City Wastewater Treatment Plant</v>
      </c>
      <c r="D10049" s="1" t="n">
        <v>250</v>
      </c>
      <c r="E10049" s="1" t="s">
        <v>129</v>
      </c>
      <c r="F10049" s="5" t="s">
        <v>14455</v>
      </c>
      <c r="H10049" s="1"/>
      <c r="K10049" s="1" t="s">
        <v>13952</v>
      </c>
    </row>
    <row r="10050" customFormat="false" ht="15" hidden="false" customHeight="true" outlineLevel="0" collapsed="false">
      <c r="A10050" s="1" t="n">
        <f aca="false">MAX($A$2:$A10049)+1</f>
        <v>8742</v>
      </c>
      <c r="C10050" s="1" t="str">
        <f aca="false">IF(H10050="",F10050,H10050)</f>
        <v>Tri-Quint</v>
      </c>
      <c r="D10050" s="1" t="n">
        <v>250</v>
      </c>
      <c r="E10050" s="1" t="s">
        <v>129</v>
      </c>
      <c r="F10050" s="5" t="s">
        <v>14456</v>
      </c>
      <c r="H10050" s="1"/>
      <c r="K10050" s="1" t="s">
        <v>13952</v>
      </c>
    </row>
    <row r="10051" customFormat="false" ht="15" hidden="false" customHeight="true" outlineLevel="0" collapsed="false">
      <c r="A10051" s="1" t="n">
        <f aca="false">MAX($A$2:$A10050)+1</f>
        <v>8743</v>
      </c>
      <c r="C10051" s="1" t="str">
        <f aca="false">IF(H10051="",F10051,H10051)</f>
        <v>Wapato Jail</v>
      </c>
      <c r="D10051" s="1" t="n">
        <v>250</v>
      </c>
      <c r="E10051" s="1" t="s">
        <v>129</v>
      </c>
      <c r="F10051" s="5" t="s">
        <v>14457</v>
      </c>
      <c r="H10051" s="1"/>
      <c r="K10051" s="1" t="s">
        <v>13952</v>
      </c>
    </row>
    <row r="10052" customFormat="false" ht="15" hidden="false" customHeight="true" outlineLevel="0" collapsed="false">
      <c r="A10052" s="1" t="n">
        <f aca="false">MAX($A$2:$A10051)+1</f>
        <v>8744</v>
      </c>
      <c r="C10052" s="1" t="str">
        <f aca="false">IF(H10052="",F10052,H10052)</f>
        <v>Xerox Corp</v>
      </c>
      <c r="D10052" s="1" t="n">
        <v>250</v>
      </c>
      <c r="E10052" s="1" t="s">
        <v>129</v>
      </c>
      <c r="F10052" s="5" t="s">
        <v>14458</v>
      </c>
      <c r="H10052" s="1"/>
      <c r="K10052" s="1" t="s">
        <v>13952</v>
      </c>
    </row>
    <row r="10053" customFormat="false" ht="15" hidden="false" customHeight="true" outlineLevel="0" collapsed="false">
      <c r="A10053" s="1" t="n">
        <f aca="false">MAX($A$2:$A10052)+1</f>
        <v>8745</v>
      </c>
      <c r="C10053" s="1" t="str">
        <f aca="false">IF(H10053="",F10053,H10053)</f>
        <v>Internal Combustion</v>
      </c>
      <c r="D10053" s="1" t="n">
        <v>169</v>
      </c>
      <c r="E10053" s="1" t="s">
        <v>2448</v>
      </c>
      <c r="F10053" s="5" t="s">
        <v>13997</v>
      </c>
      <c r="H10053" s="1"/>
      <c r="K10053" s="1" t="s">
        <v>13952</v>
      </c>
    </row>
    <row r="10054" customFormat="false" ht="15" hidden="false" customHeight="true" outlineLevel="0" collapsed="false">
      <c r="A10054" s="1" t="n">
        <f aca="false">A9525</f>
        <v>8472</v>
      </c>
      <c r="C10054" s="1" t="str">
        <f aca="false">IF(H10054="",F10054,H10054)</f>
        <v>Sugar Creek</v>
      </c>
      <c r="D10054" s="1" t="n">
        <v>169</v>
      </c>
      <c r="E10054" s="1" t="s">
        <v>2448</v>
      </c>
      <c r="F10054" s="5" t="s">
        <v>1337</v>
      </c>
      <c r="H10054" s="1"/>
      <c r="K10054" s="1" t="s">
        <v>13952</v>
      </c>
    </row>
    <row r="10055" customFormat="false" ht="15" hidden="false" customHeight="true" outlineLevel="0" collapsed="false">
      <c r="A10055" s="1" t="n">
        <f aca="false">MAX($A$2:$A10054)+1</f>
        <v>8746</v>
      </c>
      <c r="C10055" s="1" t="str">
        <f aca="false">IF(H10055="",F10055,H10055)</f>
        <v>Wheatland</v>
      </c>
      <c r="D10055" s="1" t="n">
        <v>169</v>
      </c>
      <c r="E10055" s="1" t="s">
        <v>2448</v>
      </c>
      <c r="F10055" s="5" t="s">
        <v>14459</v>
      </c>
      <c r="H10055" s="1"/>
      <c r="K10055" s="1" t="s">
        <v>13952</v>
      </c>
    </row>
    <row r="10056" customFormat="false" ht="15" hidden="false" customHeight="true" outlineLevel="0" collapsed="false">
      <c r="A10056" s="1" t="n">
        <f aca="false">A3469</f>
        <v>2541</v>
      </c>
      <c r="C10056" s="1" t="str">
        <f aca="false">IF(H10056="",F10056,H10056)</f>
        <v>Ames Ferc No. 400</v>
      </c>
      <c r="D10056" s="1" t="n">
        <v>227</v>
      </c>
      <c r="E10056" s="1" t="s">
        <v>62</v>
      </c>
      <c r="F10056" s="5" t="s">
        <v>14460</v>
      </c>
      <c r="H10056" s="1"/>
      <c r="K10056" s="1" t="s">
        <v>13952</v>
      </c>
    </row>
    <row r="10057" customFormat="false" ht="15" hidden="false" customHeight="true" outlineLevel="0" collapsed="false">
      <c r="A10057" s="1" t="n">
        <f aca="false">MAX($A$2:$A10056)+1</f>
        <v>8747</v>
      </c>
      <c r="C10057" s="1" t="str">
        <f aca="false">IF(H10057="",F10057,H10057)</f>
        <v>Boulder</v>
      </c>
      <c r="D10057" s="1" t="n">
        <v>227</v>
      </c>
      <c r="E10057" s="1" t="s">
        <v>62</v>
      </c>
      <c r="F10057" s="5" t="s">
        <v>4981</v>
      </c>
      <c r="H10057" s="1"/>
      <c r="K10057" s="1" t="s">
        <v>13952</v>
      </c>
    </row>
    <row r="10058" customFormat="false" ht="15" hidden="false" customHeight="true" outlineLevel="0" collapsed="false">
      <c r="A10058" s="1" t="n">
        <f aca="false">A2373</f>
        <v>1454</v>
      </c>
      <c r="C10058" s="1" t="str">
        <f aca="false">IF(H10058="",F10058,H10058)</f>
        <v>Boulder Canyon</v>
      </c>
      <c r="D10058" s="1" t="n">
        <v>227</v>
      </c>
      <c r="E10058" s="1" t="s">
        <v>62</v>
      </c>
      <c r="F10058" s="5" t="s">
        <v>14461</v>
      </c>
      <c r="H10058" s="1"/>
      <c r="K10058" s="1" t="s">
        <v>13952</v>
      </c>
    </row>
    <row r="10059" customFormat="false" ht="15" hidden="false" customHeight="true" outlineLevel="0" collapsed="false">
      <c r="A10059" s="1" t="n">
        <f aca="false">A1535</f>
        <v>1078</v>
      </c>
      <c r="C10059" s="1" t="str">
        <f aca="false">IF(H10059="",F10059,H10059)</f>
        <v>Cameo</v>
      </c>
      <c r="D10059" s="1" t="n">
        <v>227</v>
      </c>
      <c r="E10059" s="1" t="s">
        <v>62</v>
      </c>
      <c r="F10059" s="5" t="s">
        <v>2457</v>
      </c>
      <c r="H10059" s="1"/>
      <c r="K10059" s="1" t="s">
        <v>13952</v>
      </c>
    </row>
    <row r="10060" customFormat="false" ht="15" hidden="false" customHeight="true" outlineLevel="0" collapsed="false">
      <c r="A10060" s="1" t="n">
        <f aca="false">A146</f>
        <v>108</v>
      </c>
      <c r="C10060" s="1" t="str">
        <f aca="false">IF(H10060="",F10060,H10060)</f>
        <v>Cherokee</v>
      </c>
      <c r="D10060" s="1" t="n">
        <v>227</v>
      </c>
      <c r="E10060" s="1" t="s">
        <v>62</v>
      </c>
      <c r="F10060" s="5" t="s">
        <v>321</v>
      </c>
      <c r="G10060" s="1" t="n">
        <v>469</v>
      </c>
      <c r="H10060" s="1" t="s">
        <v>321</v>
      </c>
      <c r="I10060" s="1" t="n">
        <v>15466</v>
      </c>
      <c r="J10060" s="1" t="s">
        <v>64</v>
      </c>
      <c r="K10060" s="1" t="s">
        <v>13952</v>
      </c>
    </row>
    <row r="10061" customFormat="false" ht="15" hidden="false" customHeight="true" outlineLevel="0" collapsed="false">
      <c r="A10061" s="1" t="n">
        <f aca="false">A2374</f>
        <v>1455</v>
      </c>
      <c r="C10061" s="1" t="str">
        <f aca="false">IF(H10061="",F10061,H10061)</f>
        <v>Georgetown Ferc No. 2187</v>
      </c>
      <c r="D10061" s="1" t="n">
        <v>227</v>
      </c>
      <c r="E10061" s="1" t="s">
        <v>62</v>
      </c>
      <c r="F10061" s="5" t="s">
        <v>14462</v>
      </c>
      <c r="H10061" s="1"/>
      <c r="K10061" s="1" t="s">
        <v>13952</v>
      </c>
    </row>
    <row r="10062" customFormat="false" ht="15" hidden="false" customHeight="true" outlineLevel="0" collapsed="false">
      <c r="A10062" s="1" t="n">
        <f aca="false">MAX($A$2:$A10061)+1</f>
        <v>8748</v>
      </c>
      <c r="C10062" s="1" t="str">
        <f aca="false">IF(H10062="",F10062,H10062)</f>
        <v>Palisade</v>
      </c>
      <c r="D10062" s="1" t="n">
        <v>227</v>
      </c>
      <c r="E10062" s="1" t="s">
        <v>62</v>
      </c>
      <c r="F10062" s="5" t="s">
        <v>14463</v>
      </c>
      <c r="H10062" s="1"/>
      <c r="K10062" s="1" t="s">
        <v>13952</v>
      </c>
    </row>
    <row r="10063" customFormat="false" ht="15" hidden="false" customHeight="true" outlineLevel="0" collapsed="false">
      <c r="A10063" s="1" t="n">
        <f aca="false">A1949</f>
        <v>1203</v>
      </c>
      <c r="C10063" s="1" t="str">
        <f aca="false">IF(H10063="",F10063,H10063)</f>
        <v>Ponnequin</v>
      </c>
      <c r="D10063" s="1" t="n">
        <v>227</v>
      </c>
      <c r="E10063" s="1" t="s">
        <v>62</v>
      </c>
      <c r="F10063" s="5" t="s">
        <v>3033</v>
      </c>
      <c r="H10063" s="1"/>
      <c r="K10063" s="1" t="s">
        <v>13952</v>
      </c>
    </row>
    <row r="10064" customFormat="false" ht="15" hidden="false" customHeight="true" outlineLevel="0" collapsed="false">
      <c r="A10064" s="1" t="n">
        <f aca="false">A2376</f>
        <v>1457</v>
      </c>
      <c r="C10064" s="1" t="str">
        <f aca="false">IF(H10064="",F10064,H10064)</f>
        <v>Salida Ferc No. 2275</v>
      </c>
      <c r="D10064" s="1" t="n">
        <v>227</v>
      </c>
      <c r="E10064" s="1" t="s">
        <v>62</v>
      </c>
      <c r="F10064" s="5" t="s">
        <v>14464</v>
      </c>
      <c r="H10064" s="1"/>
      <c r="K10064" s="1" t="s">
        <v>13952</v>
      </c>
    </row>
    <row r="10065" customFormat="false" ht="15" hidden="false" customHeight="true" outlineLevel="0" collapsed="false">
      <c r="A10065" s="1" t="n">
        <f aca="false">A1393</f>
        <v>1017</v>
      </c>
      <c r="C10065" s="1" t="str">
        <f aca="false">IF(H10065="",F10065,H10065)</f>
        <v>Shoshone</v>
      </c>
      <c r="D10065" s="1" t="n">
        <v>227</v>
      </c>
      <c r="E10065" s="1" t="s">
        <v>62</v>
      </c>
      <c r="F10065" s="5" t="s">
        <v>2236</v>
      </c>
      <c r="H10065" s="1"/>
      <c r="K10065" s="1" t="s">
        <v>13952</v>
      </c>
    </row>
    <row r="10066" customFormat="false" ht="15" hidden="false" customHeight="true" outlineLevel="0" collapsed="false">
      <c r="A10066" s="1" t="n">
        <f aca="false">A2087</f>
        <v>1231</v>
      </c>
      <c r="C10066" s="1" t="str">
        <f aca="false">IF(H10066="",F10066,H10066)</f>
        <v>Tacoma Ferc No. 400</v>
      </c>
      <c r="D10066" s="1" t="n">
        <v>227</v>
      </c>
      <c r="E10066" s="1" t="s">
        <v>62</v>
      </c>
      <c r="F10066" s="5" t="s">
        <v>3224</v>
      </c>
      <c r="H10066" s="1"/>
      <c r="K10066" s="1" t="s">
        <v>13952</v>
      </c>
    </row>
    <row r="10067" customFormat="false" ht="15" hidden="false" customHeight="true" outlineLevel="0" collapsed="false">
      <c r="A10067" s="1" t="n">
        <f aca="false">MAX($A$2:$A10066)+1</f>
        <v>8749</v>
      </c>
      <c r="C10067" s="1" t="str">
        <f aca="false">IF(H10067="",F10067,H10067)</f>
        <v>Wind Turbine:</v>
      </c>
      <c r="D10067" s="1" t="n">
        <v>227</v>
      </c>
      <c r="E10067" s="1" t="s">
        <v>62</v>
      </c>
      <c r="F10067" s="5" t="s">
        <v>14465</v>
      </c>
      <c r="H10067" s="1"/>
      <c r="K10067" s="1" t="s">
        <v>13952</v>
      </c>
    </row>
    <row r="10068" customFormat="false" ht="15" hidden="false" customHeight="true" outlineLevel="0" collapsed="false">
      <c r="A10068" s="1" t="n">
        <f aca="false">A2966</f>
        <v>2043</v>
      </c>
      <c r="C10068" s="1" t="str">
        <f aca="false">IF(H10068="",F10068,H10068)</f>
        <v>Canaan                #7528</v>
      </c>
      <c r="D10068" s="1" t="n">
        <v>244</v>
      </c>
      <c r="E10068" s="1" t="s">
        <v>874</v>
      </c>
      <c r="F10068" s="5" t="s">
        <v>14466</v>
      </c>
      <c r="H10068" s="1"/>
      <c r="K10068" s="1" t="s">
        <v>13952</v>
      </c>
    </row>
    <row r="10069" customFormat="false" ht="15" hidden="false" customHeight="true" outlineLevel="0" collapsed="false">
      <c r="A10069" s="1" t="n">
        <f aca="false">A2966</f>
        <v>2043</v>
      </c>
      <c r="C10069" s="1" t="str">
        <f aca="false">IF(H10069="",F10069,H10069)</f>
        <v>Canaan              #7528</v>
      </c>
      <c r="D10069" s="1" t="n">
        <v>244</v>
      </c>
      <c r="E10069" s="1" t="s">
        <v>874</v>
      </c>
      <c r="F10069" s="5" t="s">
        <v>14467</v>
      </c>
      <c r="H10069" s="1"/>
      <c r="K10069" s="1" t="s">
        <v>13952</v>
      </c>
    </row>
    <row r="10070" customFormat="false" ht="15" hidden="false" customHeight="true" outlineLevel="0" collapsed="false">
      <c r="A10070" s="1" t="n">
        <f aca="false">A2966</f>
        <v>2043</v>
      </c>
      <c r="C10070" s="1" t="str">
        <f aca="false">IF(H10070="",F10070,H10070)</f>
        <v>Canaan            #7528</v>
      </c>
      <c r="D10070" s="1" t="n">
        <v>244</v>
      </c>
      <c r="E10070" s="1" t="s">
        <v>874</v>
      </c>
      <c r="F10070" s="5" t="s">
        <v>14468</v>
      </c>
      <c r="H10070" s="1"/>
      <c r="K10070" s="1" t="s">
        <v>13952</v>
      </c>
    </row>
    <row r="10071" customFormat="false" ht="15" hidden="false" customHeight="true" outlineLevel="0" collapsed="false">
      <c r="A10071" s="1" t="n">
        <f aca="false">A2966</f>
        <v>2043</v>
      </c>
      <c r="C10071" s="1" t="str">
        <f aca="false">IF(H10071="",F10071,H10071)</f>
        <v>Canaan          #7528</v>
      </c>
      <c r="D10071" s="1" t="n">
        <v>244</v>
      </c>
      <c r="E10071" s="1" t="s">
        <v>874</v>
      </c>
      <c r="F10071" s="5" t="s">
        <v>14469</v>
      </c>
      <c r="H10071" s="1"/>
      <c r="K10071" s="1" t="s">
        <v>13952</v>
      </c>
    </row>
    <row r="10072" customFormat="false" ht="15" hidden="false" customHeight="true" outlineLevel="0" collapsed="false">
      <c r="A10072" s="1" t="n">
        <f aca="false">A2967</f>
        <v>2044</v>
      </c>
      <c r="C10072" s="1" t="str">
        <f aca="false">IF(H10072="",F10072,H10072)</f>
        <v>Gorham               #2288</v>
      </c>
      <c r="D10072" s="1" t="n">
        <v>244</v>
      </c>
      <c r="E10072" s="1" t="s">
        <v>874</v>
      </c>
      <c r="F10072" s="5" t="s">
        <v>14470</v>
      </c>
      <c r="H10072" s="1"/>
      <c r="K10072" s="1" t="s">
        <v>13952</v>
      </c>
    </row>
    <row r="10073" customFormat="false" ht="15" hidden="false" customHeight="true" outlineLevel="0" collapsed="false">
      <c r="A10073" s="1" t="n">
        <f aca="false">A2967</f>
        <v>2044</v>
      </c>
      <c r="C10073" s="1" t="str">
        <f aca="false">IF(H10073="",F10073,H10073)</f>
        <v>Gorham             #2288</v>
      </c>
      <c r="D10073" s="1" t="n">
        <v>244</v>
      </c>
      <c r="E10073" s="1" t="s">
        <v>874</v>
      </c>
      <c r="F10073" s="5" t="s">
        <v>14471</v>
      </c>
      <c r="H10073" s="1"/>
      <c r="K10073" s="1" t="s">
        <v>13952</v>
      </c>
    </row>
    <row r="10074" customFormat="false" ht="15" hidden="false" customHeight="true" outlineLevel="0" collapsed="false">
      <c r="A10074" s="1" t="n">
        <f aca="false">A2967</f>
        <v>2044</v>
      </c>
      <c r="C10074" s="1" t="str">
        <f aca="false">IF(H10074="",F10074,H10074)</f>
        <v>Gorham           #2288</v>
      </c>
      <c r="D10074" s="1" t="n">
        <v>244</v>
      </c>
      <c r="E10074" s="1" t="s">
        <v>874</v>
      </c>
      <c r="F10074" s="5" t="s">
        <v>14472</v>
      </c>
      <c r="H10074" s="1"/>
      <c r="K10074" s="1" t="s">
        <v>13952</v>
      </c>
    </row>
    <row r="10075" customFormat="false" ht="15" hidden="false" customHeight="true" outlineLevel="0" collapsed="false">
      <c r="A10075" s="1" t="n">
        <f aca="false">A2967</f>
        <v>2044</v>
      </c>
      <c r="C10075" s="1" t="str">
        <f aca="false">IF(H10075="",F10075,H10075)</f>
        <v>Gorham          #2288</v>
      </c>
      <c r="D10075" s="1" t="n">
        <v>244</v>
      </c>
      <c r="E10075" s="1" t="s">
        <v>874</v>
      </c>
      <c r="F10075" s="5" t="s">
        <v>14473</v>
      </c>
      <c r="H10075" s="1"/>
      <c r="K10075" s="1" t="s">
        <v>13952</v>
      </c>
    </row>
    <row r="10076" customFormat="false" ht="15" hidden="false" customHeight="true" outlineLevel="0" collapsed="false">
      <c r="A10076" s="1" t="n">
        <f aca="false">A2968</f>
        <v>2045</v>
      </c>
      <c r="C10076" s="1" t="str">
        <f aca="false">IF(H10076="",F10076,H10076)</f>
        <v>Hooksett             #1913</v>
      </c>
      <c r="D10076" s="1" t="n">
        <v>244</v>
      </c>
      <c r="E10076" s="1" t="s">
        <v>874</v>
      </c>
      <c r="F10076" s="5" t="s">
        <v>14474</v>
      </c>
      <c r="H10076" s="1"/>
      <c r="K10076" s="1" t="s">
        <v>13952</v>
      </c>
    </row>
    <row r="10077" customFormat="false" ht="15" hidden="false" customHeight="true" outlineLevel="0" collapsed="false">
      <c r="A10077" s="1" t="n">
        <f aca="false">A2968</f>
        <v>2045</v>
      </c>
      <c r="C10077" s="1" t="str">
        <f aca="false">IF(H10077="",F10077,H10077)</f>
        <v>Hooksett            #1913</v>
      </c>
      <c r="D10077" s="1" t="n">
        <v>244</v>
      </c>
      <c r="E10077" s="1" t="s">
        <v>874</v>
      </c>
      <c r="F10077" s="5" t="s">
        <v>14475</v>
      </c>
      <c r="H10077" s="1"/>
      <c r="K10077" s="1" t="s">
        <v>13952</v>
      </c>
    </row>
    <row r="10078" customFormat="false" ht="15" hidden="false" customHeight="true" outlineLevel="0" collapsed="false">
      <c r="A10078" s="1" t="n">
        <f aca="false">A2968</f>
        <v>2045</v>
      </c>
      <c r="C10078" s="1" t="str">
        <f aca="false">IF(H10078="",F10078,H10078)</f>
        <v>Hooksett         #1913</v>
      </c>
      <c r="D10078" s="1" t="n">
        <v>244</v>
      </c>
      <c r="E10078" s="1" t="s">
        <v>874</v>
      </c>
      <c r="F10078" s="5" t="s">
        <v>14476</v>
      </c>
      <c r="H10078" s="1"/>
      <c r="K10078" s="1" t="s">
        <v>13952</v>
      </c>
    </row>
    <row r="10079" customFormat="false" ht="15" hidden="false" customHeight="true" outlineLevel="0" collapsed="false">
      <c r="A10079" s="1" t="n">
        <f aca="false">A2969</f>
        <v>2046</v>
      </c>
      <c r="C10079" s="1" t="str">
        <f aca="false">IF(H10079="",F10079,H10079)</f>
        <v>Jackman</v>
      </c>
      <c r="D10079" s="1" t="n">
        <v>244</v>
      </c>
      <c r="E10079" s="1" t="s">
        <v>874</v>
      </c>
      <c r="F10079" s="5" t="s">
        <v>4570</v>
      </c>
      <c r="H10079" s="1"/>
      <c r="K10079" s="1" t="s">
        <v>13952</v>
      </c>
    </row>
    <row r="10080" customFormat="false" ht="15" hidden="false" customHeight="true" outlineLevel="0" collapsed="false">
      <c r="A10080" s="1" t="n">
        <f aca="false">MAX($A$2:$A10079)+1</f>
        <v>8750</v>
      </c>
      <c r="C10080" s="1" t="str">
        <f aca="false">IF(H10080="",F10080,H10080)</f>
        <v>Swans Falls Diesel</v>
      </c>
      <c r="D10080" s="1" t="n">
        <v>244</v>
      </c>
      <c r="E10080" s="1" t="s">
        <v>874</v>
      </c>
      <c r="F10080" s="5" t="s">
        <v>14477</v>
      </c>
      <c r="H10080" s="1"/>
      <c r="K10080" s="1" t="s">
        <v>13952</v>
      </c>
    </row>
    <row r="10081" customFormat="false" ht="15" hidden="false" customHeight="true" outlineLevel="0" collapsed="false">
      <c r="A10081" s="1" t="n">
        <f aca="false">A10</f>
        <v>8</v>
      </c>
      <c r="C10081" s="1" t="str">
        <f aca="false">IF(H10081="",F10081,H10081)</f>
        <v>Afton</v>
      </c>
      <c r="D10081" s="1" t="n">
        <v>263</v>
      </c>
      <c r="E10081" s="1" t="s">
        <v>54</v>
      </c>
      <c r="F10081" s="5" t="s">
        <v>14478</v>
      </c>
      <c r="H10081" s="1"/>
      <c r="K10081" s="1" t="s">
        <v>13952</v>
      </c>
    </row>
    <row r="10082" customFormat="false" ht="15" hidden="false" customHeight="true" outlineLevel="0" collapsed="false">
      <c r="A10082" s="1" t="n">
        <f aca="false">A6754</f>
        <v>5794</v>
      </c>
      <c r="C10082" s="1" t="str">
        <f aca="false">IF(H10082="",F10082,H10082)</f>
        <v>Alamogordo Solar</v>
      </c>
      <c r="D10082" s="1" t="n">
        <v>263</v>
      </c>
      <c r="E10082" s="1" t="s">
        <v>54</v>
      </c>
      <c r="F10082" s="5" t="s">
        <v>14479</v>
      </c>
      <c r="H10082" s="1"/>
      <c r="K10082" s="1" t="s">
        <v>13952</v>
      </c>
    </row>
    <row r="10083" customFormat="false" ht="15" hidden="false" customHeight="true" outlineLevel="0" collapsed="false">
      <c r="A10083" s="1" t="n">
        <f aca="false">A6748</f>
        <v>5788</v>
      </c>
      <c r="C10083" s="1" t="str">
        <f aca="false">IF(H10083="",F10083,H10083)</f>
        <v>Albuquerque Solar</v>
      </c>
      <c r="D10083" s="1" t="n">
        <v>263</v>
      </c>
      <c r="E10083" s="1" t="s">
        <v>54</v>
      </c>
      <c r="F10083" s="5" t="s">
        <v>14480</v>
      </c>
      <c r="H10083" s="1"/>
      <c r="K10083" s="1" t="s">
        <v>13952</v>
      </c>
    </row>
    <row r="10084" customFormat="false" ht="15" hidden="false" customHeight="true" outlineLevel="0" collapsed="false">
      <c r="A10084" s="1" t="n">
        <f aca="false">A1047</f>
        <v>712</v>
      </c>
      <c r="C10084" s="1" t="str">
        <f aca="false">IF(H10084="",F10084,H10084)</f>
        <v>Deming Solar</v>
      </c>
      <c r="D10084" s="1" t="n">
        <v>263</v>
      </c>
      <c r="E10084" s="1" t="s">
        <v>54</v>
      </c>
      <c r="F10084" s="5" t="s">
        <v>1677</v>
      </c>
      <c r="H10084" s="1"/>
      <c r="K10084" s="1" t="s">
        <v>13952</v>
      </c>
    </row>
    <row r="10085" customFormat="false" ht="15" hidden="false" customHeight="true" outlineLevel="0" collapsed="false">
      <c r="A10085" s="1" t="n">
        <f aca="false">A1822</f>
        <v>1159</v>
      </c>
      <c r="C10085" s="1" t="str">
        <f aca="false">IF(H10085="",F10085,H10085)</f>
        <v>Las Vegas</v>
      </c>
      <c r="D10085" s="1" t="n">
        <v>263</v>
      </c>
      <c r="E10085" s="1" t="s">
        <v>54</v>
      </c>
      <c r="F10085" s="5" t="s">
        <v>2865</v>
      </c>
      <c r="H10085" s="1"/>
      <c r="K10085" s="1" t="s">
        <v>13952</v>
      </c>
    </row>
    <row r="10086" customFormat="false" ht="15" hidden="false" customHeight="true" outlineLevel="0" collapsed="false">
      <c r="A10086" s="1" t="n">
        <f aca="false">MAX($A$2:$A10085)+1</f>
        <v>8751</v>
      </c>
      <c r="C10086" s="1" t="str">
        <f aca="false">IF(H10086="",F10086,H10086)</f>
        <v>Las Vegas Solar</v>
      </c>
      <c r="D10086" s="1" t="n">
        <v>263</v>
      </c>
      <c r="E10086" s="1" t="s">
        <v>54</v>
      </c>
      <c r="F10086" s="5" t="s">
        <v>14481</v>
      </c>
      <c r="H10086" s="1"/>
      <c r="K10086" s="1" t="s">
        <v>13952</v>
      </c>
    </row>
    <row r="10087" customFormat="false" ht="15" hidden="false" customHeight="true" outlineLevel="0" collapsed="false">
      <c r="A10087" s="1" t="n">
        <f aca="false">A489</f>
        <v>334</v>
      </c>
      <c r="C10087" s="1" t="str">
        <f aca="false">IF(H10087="",F10087,H10087)</f>
        <v>Lordsburg</v>
      </c>
      <c r="D10087" s="1" t="n">
        <v>263</v>
      </c>
      <c r="E10087" s="1" t="s">
        <v>54</v>
      </c>
      <c r="F10087" s="5" t="s">
        <v>14482</v>
      </c>
      <c r="H10087" s="1"/>
      <c r="K10087" s="1" t="s">
        <v>13952</v>
      </c>
    </row>
    <row r="10088" customFormat="false" ht="15" hidden="false" customHeight="true" outlineLevel="0" collapsed="false">
      <c r="A10088" s="1" t="n">
        <f aca="false">A1105</f>
        <v>758</v>
      </c>
      <c r="C10088" s="1" t="str">
        <f aca="false">IF(H10088="",F10088,H10088)</f>
        <v>Los Lunas Solar</v>
      </c>
      <c r="D10088" s="1" t="n">
        <v>263</v>
      </c>
      <c r="E10088" s="1" t="s">
        <v>54</v>
      </c>
      <c r="F10088" s="5" t="s">
        <v>1773</v>
      </c>
      <c r="H10088" s="1"/>
      <c r="K10088" s="1" t="s">
        <v>13952</v>
      </c>
    </row>
    <row r="10089" customFormat="false" ht="15" hidden="false" customHeight="true" outlineLevel="0" collapsed="false">
      <c r="A10089" s="1" t="n">
        <f aca="false">A7813</f>
        <v>6848</v>
      </c>
      <c r="C10089" s="1" t="str">
        <f aca="false">IF(H10089="",F10089,H10089)</f>
        <v>Prosperity Energy Storage Smart Grid</v>
      </c>
      <c r="D10089" s="1" t="n">
        <v>263</v>
      </c>
      <c r="E10089" s="1" t="s">
        <v>54</v>
      </c>
      <c r="F10089" s="5" t="s">
        <v>14483</v>
      </c>
      <c r="H10089" s="1"/>
      <c r="K10089" s="1" t="s">
        <v>13952</v>
      </c>
    </row>
    <row r="10090" customFormat="false" ht="15" hidden="false" customHeight="true" outlineLevel="0" collapsed="false">
      <c r="A10090" s="1" t="n">
        <f aca="false">MAX($A$2:$A10089)+1</f>
        <v>8752</v>
      </c>
      <c r="C10090" s="1" t="str">
        <f aca="false">IF(H10090="",F10090,H10090)</f>
        <v>Are Immaterial In Nature And Are No Longer</v>
      </c>
      <c r="D10090" s="1" t="n">
        <v>205</v>
      </c>
      <c r="E10090" s="1" t="s">
        <v>390</v>
      </c>
      <c r="F10090" s="5" t="s">
        <v>14484</v>
      </c>
      <c r="H10090" s="1"/>
      <c r="K10090" s="1" t="s">
        <v>13952</v>
      </c>
    </row>
    <row r="10091" customFormat="false" ht="15" hidden="false" customHeight="true" outlineLevel="0" collapsed="false">
      <c r="A10091" s="1" t="n">
        <f aca="false">MAX($A$2:$A10090)+1</f>
        <v>8753</v>
      </c>
      <c r="C10091" s="1" t="str">
        <f aca="false">IF(H10091="",F10091,H10091)</f>
        <v>Available For Specific Diesel Unit.</v>
      </c>
      <c r="D10091" s="1" t="n">
        <v>205</v>
      </c>
      <c r="E10091" s="1" t="s">
        <v>390</v>
      </c>
      <c r="F10091" s="5" t="s">
        <v>14485</v>
      </c>
      <c r="H10091" s="1"/>
      <c r="K10091" s="1" t="s">
        <v>13952</v>
      </c>
    </row>
    <row r="10092" customFormat="false" ht="15" hidden="false" customHeight="true" outlineLevel="0" collapsed="false">
      <c r="A10092" s="1" t="n">
        <f aca="false">A192</f>
        <v>127</v>
      </c>
      <c r="C10092" s="1" t="str">
        <f aca="false">IF(H10092="",F10092,H10092)</f>
        <v>Comanche Diesel</v>
      </c>
      <c r="D10092" s="1" t="n">
        <v>205</v>
      </c>
      <c r="E10092" s="1" t="s">
        <v>390</v>
      </c>
      <c r="F10092" s="5" t="s">
        <v>14486</v>
      </c>
      <c r="H10092" s="1"/>
      <c r="K10092" s="1" t="s">
        <v>13952</v>
      </c>
    </row>
    <row r="10093" customFormat="false" ht="15" hidden="false" customHeight="true" outlineLevel="0" collapsed="false">
      <c r="A10093" s="1" t="n">
        <f aca="false">MAX($A$2:$A10092)+1</f>
        <v>8754</v>
      </c>
      <c r="C10093" s="1" t="str">
        <f aca="false">IF(H10093="",F10093,H10093)</f>
        <v>Internal Conbustion:</v>
      </c>
      <c r="D10093" s="1" t="n">
        <v>205</v>
      </c>
      <c r="E10093" s="1" t="s">
        <v>390</v>
      </c>
      <c r="F10093" s="5" t="s">
        <v>14487</v>
      </c>
      <c r="H10093" s="1"/>
      <c r="K10093" s="1" t="s">
        <v>13952</v>
      </c>
    </row>
    <row r="10094" customFormat="false" ht="15" hidden="false" customHeight="true" outlineLevel="0" collapsed="false">
      <c r="A10094" s="1" t="n">
        <f aca="false">A673</f>
        <v>460</v>
      </c>
      <c r="C10094" s="1" t="str">
        <f aca="false">IF(H10094="",F10094,H10094)</f>
        <v>Northeastern 1&amp;2 Diesel</v>
      </c>
      <c r="D10094" s="1" t="n">
        <v>205</v>
      </c>
      <c r="E10094" s="1" t="s">
        <v>390</v>
      </c>
      <c r="F10094" s="5" t="s">
        <v>14488</v>
      </c>
      <c r="H10094" s="1"/>
      <c r="K10094" s="1" t="s">
        <v>13952</v>
      </c>
    </row>
    <row r="10095" customFormat="false" ht="15" hidden="false" customHeight="true" outlineLevel="0" collapsed="false">
      <c r="A10095" s="1" t="n">
        <f aca="false">A673</f>
        <v>460</v>
      </c>
      <c r="C10095" s="1" t="str">
        <f aca="false">IF(H10095="",F10095,H10095)</f>
        <v>Northeastern 3&amp;4 Diesel</v>
      </c>
      <c r="D10095" s="1" t="n">
        <v>205</v>
      </c>
      <c r="E10095" s="1" t="s">
        <v>390</v>
      </c>
      <c r="F10095" s="5" t="s">
        <v>14489</v>
      </c>
      <c r="H10095" s="1"/>
      <c r="K10095" s="1" t="s">
        <v>13952</v>
      </c>
    </row>
    <row r="10096" customFormat="false" ht="15" hidden="false" customHeight="true" outlineLevel="0" collapsed="false">
      <c r="A10096" s="1" t="n">
        <f aca="false">A758</f>
        <v>516</v>
      </c>
      <c r="C10096" s="1" t="str">
        <f aca="false">IF(H10096="",F10096,H10096)</f>
        <v>Riverside Diesel</v>
      </c>
      <c r="D10096" s="1" t="n">
        <v>205</v>
      </c>
      <c r="E10096" s="1" t="s">
        <v>390</v>
      </c>
      <c r="F10096" s="5" t="s">
        <v>14490</v>
      </c>
      <c r="H10096" s="1"/>
      <c r="K10096" s="1" t="s">
        <v>13952</v>
      </c>
    </row>
    <row r="10097" customFormat="false" ht="15" hidden="false" customHeight="true" outlineLevel="0" collapsed="false">
      <c r="A10097" s="1" t="n">
        <f aca="false">A877</f>
        <v>592</v>
      </c>
      <c r="C10097" s="1" t="str">
        <f aca="false">IF(H10097="",F10097,H10097)</f>
        <v>Southwestern Diesel</v>
      </c>
      <c r="D10097" s="1" t="n">
        <v>205</v>
      </c>
      <c r="E10097" s="1" t="s">
        <v>390</v>
      </c>
      <c r="F10097" s="5" t="s">
        <v>14491</v>
      </c>
      <c r="H10097" s="1"/>
      <c r="K10097" s="1" t="s">
        <v>13952</v>
      </c>
    </row>
    <row r="10098" customFormat="false" ht="15" hidden="false" customHeight="true" outlineLevel="0" collapsed="false">
      <c r="A10098" s="1" t="n">
        <f aca="false">A923</f>
        <v>619</v>
      </c>
      <c r="C10098" s="1" t="str">
        <f aca="false">IF(H10098="",F10098,H10098)</f>
        <v>Weleetka Diesel</v>
      </c>
      <c r="D10098" s="1" t="n">
        <v>205</v>
      </c>
      <c r="E10098" s="1" t="s">
        <v>390</v>
      </c>
      <c r="F10098" s="5" t="s">
        <v>14492</v>
      </c>
      <c r="H10098" s="1"/>
      <c r="K10098" s="1" t="s">
        <v>13952</v>
      </c>
    </row>
    <row r="10099" customFormat="false" ht="15" hidden="false" customHeight="true" outlineLevel="0" collapsed="false">
      <c r="A10099" s="1" t="n">
        <f aca="false">MAX($A$2:$A10098)+1</f>
        <v>8755</v>
      </c>
      <c r="C10099" s="1" t="str">
        <f aca="false">IF(H10099="",F10099,H10099)</f>
        <v>Other Production - Solar</v>
      </c>
      <c r="D10099" s="1" t="n">
        <v>260</v>
      </c>
      <c r="E10099" s="1" t="s">
        <v>1569</v>
      </c>
      <c r="F10099" s="5" t="s">
        <v>14493</v>
      </c>
      <c r="H10099" s="1"/>
      <c r="K10099" s="1" t="s">
        <v>13952</v>
      </c>
    </row>
    <row r="10100" customFormat="false" ht="15" hidden="false" customHeight="true" outlineLevel="0" collapsed="false">
      <c r="A10100" s="1" t="n">
        <f aca="false">MAX($A$2:$A10099)+1</f>
        <v>8756</v>
      </c>
      <c r="C10100" s="1" t="str">
        <f aca="false">IF(H10100="",F10100,H10100)</f>
        <v>Segment 1B - 3Rd-Party Owned Sites</v>
      </c>
      <c r="D10100" s="1" t="n">
        <v>260</v>
      </c>
      <c r="E10100" s="1" t="s">
        <v>1569</v>
      </c>
      <c r="F10100" s="5" t="s">
        <v>3143</v>
      </c>
      <c r="H10100" s="1"/>
      <c r="K10100" s="1" t="s">
        <v>13952</v>
      </c>
    </row>
    <row r="10101" customFormat="false" ht="15" hidden="false" customHeight="true" outlineLevel="0" collapsed="false">
      <c r="A10101" s="1" t="n">
        <f aca="false">A2031</f>
        <v>660</v>
      </c>
      <c r="C10101" s="1" t="str">
        <f aca="false">IF(H10101="",F10101,H10101)</f>
        <v>Segment 1C - Uez</v>
      </c>
      <c r="D10101" s="1" t="n">
        <v>260</v>
      </c>
      <c r="E10101" s="1" t="s">
        <v>1569</v>
      </c>
      <c r="F10101" s="5" t="s">
        <v>3144</v>
      </c>
      <c r="H10101" s="1"/>
      <c r="K10101" s="1" t="s">
        <v>13952</v>
      </c>
    </row>
    <row r="10102" customFormat="false" ht="15" hidden="false" customHeight="true" outlineLevel="0" collapsed="false">
      <c r="A10102" s="1" t="n">
        <f aca="false">A991</f>
        <v>660</v>
      </c>
      <c r="C10102" s="1" t="str">
        <f aca="false">IF(H10102="",F10102,H10102)</f>
        <v>Solar - Pole Tops</v>
      </c>
      <c r="D10102" s="1" t="n">
        <v>260</v>
      </c>
      <c r="E10102" s="1" t="s">
        <v>1569</v>
      </c>
      <c r="F10102" s="5" t="s">
        <v>14494</v>
      </c>
      <c r="H10102" s="1"/>
      <c r="K10102" s="1" t="s">
        <v>13952</v>
      </c>
    </row>
    <row r="10103" customFormat="false" ht="15" hidden="false" customHeight="true" outlineLevel="0" collapsed="false">
      <c r="A10103" s="1" t="n">
        <f aca="false">A2224</f>
        <v>1308</v>
      </c>
      <c r="C10103" s="1" t="str">
        <f aca="false">IF(H10103="",F10103,H10103)</f>
        <v>Crystal Mountain</v>
      </c>
      <c r="D10103" s="1" t="n">
        <v>162</v>
      </c>
      <c r="E10103" s="1" t="s">
        <v>374</v>
      </c>
      <c r="F10103" s="5" t="s">
        <v>3430</v>
      </c>
      <c r="H10103" s="1"/>
      <c r="K10103" s="1" t="s">
        <v>13952</v>
      </c>
    </row>
    <row r="10104" customFormat="false" ht="15" hidden="false" customHeight="true" outlineLevel="0" collapsed="false">
      <c r="A10104" s="1" t="n">
        <f aca="false">MAX($A$2:$A10103)+1</f>
        <v>8757</v>
      </c>
      <c r="C10104" s="1" t="str">
        <f aca="false">IF(H10104="",F10104,H10104)</f>
        <v>Hydro</v>
      </c>
      <c r="D10104" s="1" t="n">
        <v>162</v>
      </c>
      <c r="E10104" s="1" t="s">
        <v>374</v>
      </c>
      <c r="F10104" s="5" t="s">
        <v>14035</v>
      </c>
      <c r="H10104" s="1"/>
      <c r="K10104" s="1" t="s">
        <v>13952</v>
      </c>
    </row>
    <row r="10105" customFormat="false" ht="15" hidden="false" customHeight="true" outlineLevel="0" collapsed="false">
      <c r="A10105" s="1" t="n">
        <f aca="false">MAX($A$2:$A10104)+1</f>
        <v>8758</v>
      </c>
      <c r="C10105" s="1" t="str">
        <f aca="false">IF(H10105="",F10105,H10105)</f>
        <v>Internal Combustion</v>
      </c>
      <c r="D10105" s="1" t="n">
        <v>162</v>
      </c>
      <c r="E10105" s="1" t="s">
        <v>374</v>
      </c>
      <c r="F10105" s="5" t="s">
        <v>13997</v>
      </c>
      <c r="H10105" s="1"/>
      <c r="K10105" s="1" t="s">
        <v>13952</v>
      </c>
    </row>
    <row r="10106" customFormat="false" ht="15" hidden="false" customHeight="true" outlineLevel="0" collapsed="false">
      <c r="A10106" s="1" t="n">
        <f aca="false">A3661</f>
        <v>2730</v>
      </c>
      <c r="C10106" s="1" t="str">
        <f aca="false">IF(H10106="",F10106,H10106)</f>
        <v>Skookumchuck</v>
      </c>
      <c r="D10106" s="1" t="n">
        <v>162</v>
      </c>
      <c r="E10106" s="1" t="s">
        <v>374</v>
      </c>
      <c r="F10106" s="5" t="s">
        <v>5443</v>
      </c>
      <c r="H10106" s="1"/>
      <c r="K10106" s="1" t="s">
        <v>13952</v>
      </c>
    </row>
    <row r="10107" customFormat="false" ht="15" hidden="false" customHeight="true" outlineLevel="0" collapsed="false">
      <c r="A10107" s="1" t="n">
        <f aca="false">MAX($A$2:$A10106)+1</f>
        <v>8759</v>
      </c>
      <c r="C10107" s="1" t="str">
        <f aca="false">IF(H10107="",F10107,H10107)</f>
        <v>(1) Ferc Licensed Project #2582</v>
      </c>
      <c r="D10107" s="1" t="n">
        <v>214</v>
      </c>
      <c r="E10107" s="1" t="s">
        <v>141</v>
      </c>
      <c r="F10107" s="5" t="s">
        <v>14495</v>
      </c>
      <c r="H10107" s="1"/>
      <c r="K10107" s="1" t="s">
        <v>13952</v>
      </c>
    </row>
    <row r="10108" customFormat="false" ht="15" hidden="false" customHeight="true" outlineLevel="0" collapsed="false">
      <c r="A10108" s="1" t="n">
        <f aca="false">MAX($A$2:$A10107)+1</f>
        <v>8760</v>
      </c>
      <c r="C10108" s="1" t="str">
        <f aca="false">IF(H10108="",F10108,H10108)</f>
        <v>(2) Ferc Licensed Project #2584</v>
      </c>
      <c r="D10108" s="1" t="n">
        <v>214</v>
      </c>
      <c r="E10108" s="1" t="s">
        <v>141</v>
      </c>
      <c r="F10108" s="5" t="s">
        <v>14496</v>
      </c>
      <c r="H10108" s="1"/>
      <c r="K10108" s="1" t="s">
        <v>13952</v>
      </c>
    </row>
    <row r="10109" customFormat="false" ht="15" hidden="false" customHeight="true" outlineLevel="0" collapsed="false">
      <c r="A10109" s="1" t="n">
        <f aca="false">MAX($A$2:$A10108)+1</f>
        <v>8761</v>
      </c>
      <c r="C10109" s="1" t="str">
        <f aca="false">IF(H10109="",F10109,H10109)</f>
        <v>(3) Ferc Licensed Project #2596</v>
      </c>
      <c r="D10109" s="1" t="n">
        <v>214</v>
      </c>
      <c r="E10109" s="1" t="s">
        <v>141</v>
      </c>
      <c r="F10109" s="5" t="s">
        <v>14497</v>
      </c>
      <c r="H10109" s="1"/>
      <c r="K10109" s="1" t="s">
        <v>13952</v>
      </c>
    </row>
    <row r="10110" customFormat="false" ht="15" hidden="false" customHeight="true" outlineLevel="0" collapsed="false">
      <c r="A10110" s="1" t="n">
        <f aca="false">MAX($A$2:$A10109)+1</f>
        <v>8762</v>
      </c>
      <c r="C10110" s="1" t="str">
        <f aca="false">IF(H10110="",F10110,H10110)</f>
        <v>(4) Excludes Expenses Not Directly Charged</v>
      </c>
      <c r="D10110" s="1" t="n">
        <v>214</v>
      </c>
      <c r="E10110" s="1" t="s">
        <v>141</v>
      </c>
      <c r="F10110" s="5" t="s">
        <v>14498</v>
      </c>
      <c r="H10110" s="1"/>
      <c r="K10110" s="1" t="s">
        <v>13952</v>
      </c>
    </row>
    <row r="10111" customFormat="false" ht="15" hidden="false" customHeight="true" outlineLevel="0" collapsed="false">
      <c r="A10111" s="1" t="n">
        <f aca="false">MAX($A$2:$A10110)+1</f>
        <v>8763</v>
      </c>
      <c r="C10111" s="1" t="str">
        <f aca="false">IF(H10111="",F10111,H10111)</f>
        <v>(A) Ferc Licensed Project # 2582</v>
      </c>
      <c r="D10111" s="1" t="n">
        <v>214</v>
      </c>
      <c r="E10111" s="1" t="s">
        <v>141</v>
      </c>
      <c r="F10111" s="5" t="s">
        <v>14499</v>
      </c>
      <c r="H10111" s="1"/>
      <c r="K10111" s="1" t="s">
        <v>13952</v>
      </c>
    </row>
    <row r="10112" customFormat="false" ht="15" hidden="false" customHeight="true" outlineLevel="0" collapsed="false">
      <c r="A10112" s="1" t="n">
        <f aca="false">MAX($A$2:$A10111)+1</f>
        <v>8764</v>
      </c>
      <c r="C10112" s="1" t="str">
        <f aca="false">IF(H10112="",F10112,H10112)</f>
        <v>(B) Ferc Licensed Project # 2584</v>
      </c>
      <c r="D10112" s="1" t="n">
        <v>214</v>
      </c>
      <c r="E10112" s="1" t="s">
        <v>141</v>
      </c>
      <c r="F10112" s="5" t="s">
        <v>14500</v>
      </c>
      <c r="H10112" s="1"/>
      <c r="K10112" s="1" t="s">
        <v>13952</v>
      </c>
    </row>
    <row r="10113" customFormat="false" ht="15" hidden="false" customHeight="true" outlineLevel="0" collapsed="false">
      <c r="A10113" s="1" t="n">
        <f aca="false">MAX($A$2:$A10112)+1</f>
        <v>8765</v>
      </c>
      <c r="C10113" s="1" t="str">
        <f aca="false">IF(H10113="",F10113,H10113)</f>
        <v>Property 23 Riverbed Land</v>
      </c>
      <c r="D10113" s="1" t="n">
        <v>214</v>
      </c>
      <c r="E10113" s="1" t="s">
        <v>141</v>
      </c>
      <c r="F10113" s="5" t="s">
        <v>14501</v>
      </c>
      <c r="H10113" s="1"/>
      <c r="K10113" s="1" t="s">
        <v>13952</v>
      </c>
    </row>
    <row r="10114" customFormat="false" ht="15" hidden="false" customHeight="true" outlineLevel="0" collapsed="false">
      <c r="A10114" s="1" t="n">
        <f aca="false">MAX($A$2:$A10113)+1</f>
        <v>8766</v>
      </c>
      <c r="C10114" s="1" t="str">
        <f aca="false">IF(H10114="",F10114,H10114)</f>
        <v>Property 3 Riverbed Land</v>
      </c>
      <c r="D10114" s="1" t="n">
        <v>214</v>
      </c>
      <c r="E10114" s="1" t="s">
        <v>141</v>
      </c>
      <c r="F10114" s="5" t="s">
        <v>14502</v>
      </c>
      <c r="H10114" s="1"/>
      <c r="K10114" s="1" t="s">
        <v>13952</v>
      </c>
    </row>
    <row r="10115" customFormat="false" ht="15" hidden="false" customHeight="true" outlineLevel="0" collapsed="false">
      <c r="A10115" s="1" t="n">
        <f aca="false">MAX($A$2:$A10114)+1</f>
        <v>8767</v>
      </c>
      <c r="C10115" s="1" t="str">
        <f aca="false">IF(H10115="",F10115,H10115)</f>
        <v>Property 30 Riverbed Land</v>
      </c>
      <c r="D10115" s="1" t="n">
        <v>214</v>
      </c>
      <c r="E10115" s="1" t="s">
        <v>141</v>
      </c>
      <c r="F10115" s="5" t="s">
        <v>14503</v>
      </c>
      <c r="H10115" s="1"/>
      <c r="K10115" s="1" t="s">
        <v>13952</v>
      </c>
    </row>
    <row r="10116" customFormat="false" ht="15" hidden="false" customHeight="true" outlineLevel="0" collapsed="false">
      <c r="A10116" s="1" t="n">
        <f aca="false">MAX($A$2:$A10115)+1</f>
        <v>8768</v>
      </c>
      <c r="C10116" s="1" t="str">
        <f aca="false">IF(H10116="",F10116,H10116)</f>
        <v>Property 34 Riverbed Land</v>
      </c>
      <c r="D10116" s="1" t="n">
        <v>214</v>
      </c>
      <c r="E10116" s="1" t="s">
        <v>141</v>
      </c>
      <c r="F10116" s="5" t="s">
        <v>14504</v>
      </c>
      <c r="H10116" s="1"/>
      <c r="K10116" s="1" t="s">
        <v>13952</v>
      </c>
    </row>
    <row r="10117" customFormat="false" ht="15" hidden="false" customHeight="true" outlineLevel="0" collapsed="false">
      <c r="A10117" s="1" t="n">
        <f aca="false">MAX($A$2:$A10116)+1</f>
        <v>8769</v>
      </c>
      <c r="C10117" s="1" t="str">
        <f aca="false">IF(H10117="",F10117,H10117)</f>
        <v>Property 4 Riverbed Land</v>
      </c>
      <c r="D10117" s="1" t="n">
        <v>214</v>
      </c>
      <c r="E10117" s="1" t="s">
        <v>141</v>
      </c>
      <c r="F10117" s="5" t="s">
        <v>14505</v>
      </c>
      <c r="H10117" s="1"/>
      <c r="K10117" s="1" t="s">
        <v>13952</v>
      </c>
    </row>
    <row r="10118" customFormat="false" ht="15" hidden="false" customHeight="true" outlineLevel="0" collapsed="false">
      <c r="A10118" s="1" t="n">
        <f aca="false">MAX($A$2:$A10117)+1</f>
        <v>8770</v>
      </c>
      <c r="C10118" s="1" t="str">
        <f aca="false">IF(H10118="",F10118,H10118)</f>
        <v>Property 6 Riverbed Land</v>
      </c>
      <c r="D10118" s="1" t="n">
        <v>214</v>
      </c>
      <c r="E10118" s="1" t="s">
        <v>141</v>
      </c>
      <c r="F10118" s="5" t="s">
        <v>14506</v>
      </c>
      <c r="H10118" s="1"/>
      <c r="K10118" s="1" t="s">
        <v>13952</v>
      </c>
    </row>
    <row r="10119" customFormat="false" ht="15" hidden="false" customHeight="true" outlineLevel="0" collapsed="false">
      <c r="A10119" s="1" t="n">
        <f aca="false">A1146</f>
        <v>41</v>
      </c>
      <c r="C10119" s="1" t="str">
        <f aca="false">IF(H10119="",F10119,H10119)</f>
        <v>Rochester Station #160 (3)</v>
      </c>
      <c r="D10119" s="1" t="n">
        <v>214</v>
      </c>
      <c r="E10119" s="1" t="s">
        <v>141</v>
      </c>
      <c r="F10119" s="5" t="s">
        <v>14507</v>
      </c>
      <c r="H10119" s="1"/>
      <c r="K10119" s="1" t="s">
        <v>13952</v>
      </c>
    </row>
    <row r="10120" customFormat="false" ht="15" hidden="false" customHeight="true" outlineLevel="0" collapsed="false">
      <c r="A10120" s="1" t="n">
        <f aca="false">A1146</f>
        <v>41</v>
      </c>
      <c r="C10120" s="1" t="str">
        <f aca="false">IF(H10120="",F10120,H10120)</f>
        <v>Rochester Station #160 (Note 3)</v>
      </c>
      <c r="D10120" s="1" t="n">
        <v>214</v>
      </c>
      <c r="E10120" s="1" t="s">
        <v>141</v>
      </c>
      <c r="F10120" s="5" t="s">
        <v>14508</v>
      </c>
      <c r="H10120" s="1"/>
      <c r="K10120" s="1" t="s">
        <v>13952</v>
      </c>
    </row>
    <row r="10121" customFormat="false" ht="15" hidden="false" customHeight="true" outlineLevel="0" collapsed="false">
      <c r="A10121" s="1" t="n">
        <f aca="false">A1146</f>
        <v>41</v>
      </c>
      <c r="C10121" s="1" t="str">
        <f aca="false">IF(H10121="",F10121,H10121)</f>
        <v>Rochester Station #170</v>
      </c>
      <c r="D10121" s="1" t="n">
        <v>214</v>
      </c>
      <c r="E10121" s="1" t="s">
        <v>141</v>
      </c>
      <c r="F10121" s="5" t="s">
        <v>14509</v>
      </c>
      <c r="H10121" s="1"/>
      <c r="K10121" s="1" t="s">
        <v>13952</v>
      </c>
    </row>
    <row r="10122" customFormat="false" ht="15" hidden="false" customHeight="true" outlineLevel="0" collapsed="false">
      <c r="A10122" s="1" t="n">
        <f aca="false">A1146</f>
        <v>41</v>
      </c>
      <c r="C10122" s="1" t="str">
        <f aca="false">IF(H10122="",F10122,H10122)</f>
        <v>Rochester Station #172</v>
      </c>
      <c r="D10122" s="1" t="n">
        <v>214</v>
      </c>
      <c r="E10122" s="1" t="s">
        <v>141</v>
      </c>
      <c r="F10122" s="5" t="s">
        <v>14510</v>
      </c>
      <c r="H10122" s="1"/>
      <c r="K10122" s="1" t="s">
        <v>13952</v>
      </c>
    </row>
    <row r="10123" customFormat="false" ht="15" hidden="false" customHeight="true" outlineLevel="0" collapsed="false">
      <c r="A10123" s="1" t="n">
        <f aca="false">A1146</f>
        <v>41</v>
      </c>
      <c r="C10123" s="1" t="str">
        <f aca="false">IF(H10123="",F10123,H10123)</f>
        <v>Rochester Station #26 (2)</v>
      </c>
      <c r="D10123" s="1" t="n">
        <v>214</v>
      </c>
      <c r="E10123" s="1" t="s">
        <v>141</v>
      </c>
      <c r="F10123" s="5" t="s">
        <v>14511</v>
      </c>
      <c r="H10123" s="1"/>
      <c r="K10123" s="1" t="s">
        <v>13952</v>
      </c>
    </row>
    <row r="10124" customFormat="false" ht="15" hidden="false" customHeight="true" outlineLevel="0" collapsed="false">
      <c r="A10124" s="1" t="n">
        <f aca="false">A1146</f>
        <v>41</v>
      </c>
      <c r="C10124" s="1" t="str">
        <f aca="false">IF(H10124="",F10124,H10124)</f>
        <v>Rochester Station #26 (2)  + (4)</v>
      </c>
      <c r="D10124" s="1" t="n">
        <v>214</v>
      </c>
      <c r="E10124" s="1" t="s">
        <v>141</v>
      </c>
      <c r="F10124" s="5" t="s">
        <v>14512</v>
      </c>
      <c r="H10124" s="1"/>
      <c r="K10124" s="1" t="s">
        <v>13952</v>
      </c>
    </row>
    <row r="10125" customFormat="false" ht="15" hidden="false" customHeight="true" outlineLevel="0" collapsed="false">
      <c r="A10125" s="1" t="n">
        <f aca="false">A1146</f>
        <v>41</v>
      </c>
      <c r="C10125" s="1" t="str">
        <f aca="false">IF(H10125="",F10125,H10125)</f>
        <v>Rochester Station #26 (Note 2)</v>
      </c>
      <c r="D10125" s="1" t="n">
        <v>214</v>
      </c>
      <c r="E10125" s="1" t="s">
        <v>141</v>
      </c>
      <c r="F10125" s="5" t="s">
        <v>14513</v>
      </c>
      <c r="H10125" s="1"/>
      <c r="K10125" s="1" t="s">
        <v>13952</v>
      </c>
    </row>
    <row r="10126" customFormat="false" ht="15" hidden="false" customHeight="true" outlineLevel="0" collapsed="false">
      <c r="A10126" s="1" t="n">
        <f aca="false">A1146</f>
        <v>41</v>
      </c>
      <c r="C10126" s="1" t="str">
        <f aca="false">IF(H10126="",F10126,H10126)</f>
        <v>Rochester Station 26 (B)</v>
      </c>
      <c r="D10126" s="1" t="n">
        <v>214</v>
      </c>
      <c r="E10126" s="1" t="s">
        <v>141</v>
      </c>
      <c r="F10126" s="5" t="s">
        <v>14514</v>
      </c>
      <c r="H10126" s="1"/>
      <c r="K10126" s="1" t="s">
        <v>13952</v>
      </c>
    </row>
    <row r="10127" customFormat="false" ht="15" hidden="false" customHeight="true" outlineLevel="0" collapsed="false">
      <c r="A10127" s="1" t="n">
        <f aca="false">A1146</f>
        <v>41</v>
      </c>
      <c r="C10127" s="1" t="str">
        <f aca="false">IF(H10127="",F10127,H10127)</f>
        <v>Rochester Station 26 (Note 2)</v>
      </c>
      <c r="D10127" s="1" t="n">
        <v>214</v>
      </c>
      <c r="E10127" s="1" t="s">
        <v>141</v>
      </c>
      <c r="F10127" s="5" t="s">
        <v>14515</v>
      </c>
      <c r="H10127" s="1"/>
      <c r="K10127" s="1" t="s">
        <v>13952</v>
      </c>
    </row>
    <row r="10128" customFormat="false" ht="15" hidden="false" customHeight="true" outlineLevel="0" collapsed="false">
      <c r="A10128" s="1" t="n">
        <f aca="false">MAX($A$2:$A10127)+1</f>
        <v>8771</v>
      </c>
      <c r="C10128" s="1" t="str">
        <f aca="false">IF(H10128="",F10128,H10128)</f>
        <v>To The Station.</v>
      </c>
      <c r="D10128" s="1" t="n">
        <v>214</v>
      </c>
      <c r="E10128" s="1" t="s">
        <v>141</v>
      </c>
      <c r="F10128" s="5" t="s">
        <v>14516</v>
      </c>
      <c r="H10128" s="1"/>
      <c r="K10128" s="1" t="s">
        <v>13952</v>
      </c>
    </row>
    <row r="10129" customFormat="false" ht="15" hidden="false" customHeight="true" outlineLevel="0" collapsed="false">
      <c r="A10129" s="1" t="n">
        <f aca="false">MAX($A$2:$A10128)+1</f>
        <v>8772</v>
      </c>
      <c r="C10129" s="1" t="str">
        <f aca="false">IF(H10129="",F10129,H10129)</f>
        <v>Gas Turbines:</v>
      </c>
      <c r="D10129" s="1" t="n">
        <v>218</v>
      </c>
      <c r="E10129" s="1" t="s">
        <v>436</v>
      </c>
      <c r="F10129" s="5" t="s">
        <v>14517</v>
      </c>
      <c r="H10129" s="1"/>
      <c r="K10129" s="1" t="s">
        <v>13952</v>
      </c>
    </row>
    <row r="10130" customFormat="false" ht="15" hidden="false" customHeight="true" outlineLevel="0" collapsed="false">
      <c r="A10130" s="1" t="n">
        <f aca="false">MAX($A$2:$A10129)+1</f>
        <v>8773</v>
      </c>
      <c r="C10130" s="1" t="str">
        <f aca="false">IF(H10130="",F10130,H10130)</f>
        <v>J &amp; D Labs Fuel Cell</v>
      </c>
      <c r="D10130" s="1" t="n">
        <v>218</v>
      </c>
      <c r="E10130" s="1" t="s">
        <v>436</v>
      </c>
      <c r="F10130" s="5" t="s">
        <v>14518</v>
      </c>
      <c r="H10130" s="1"/>
      <c r="K10130" s="1" t="s">
        <v>13952</v>
      </c>
    </row>
    <row r="10131" customFormat="false" ht="15" hidden="false" customHeight="true" outlineLevel="0" collapsed="false">
      <c r="A10131" s="1" t="n">
        <f aca="false">MAX($A$2:$A10130)+1</f>
        <v>8774</v>
      </c>
      <c r="C10131" s="1" t="str">
        <f aca="false">IF(H10131="",F10131,H10131)</f>
        <v>Mobile Generator 1</v>
      </c>
      <c r="D10131" s="1" t="n">
        <v>218</v>
      </c>
      <c r="E10131" s="1" t="s">
        <v>436</v>
      </c>
      <c r="F10131" s="5" t="s">
        <v>14519</v>
      </c>
      <c r="H10131" s="1"/>
      <c r="K10131" s="1" t="s">
        <v>13952</v>
      </c>
    </row>
    <row r="10132" customFormat="false" ht="15" hidden="false" customHeight="true" outlineLevel="0" collapsed="false">
      <c r="A10132" s="1" t="n">
        <f aca="false">MAX($A$2:$A10131)+1</f>
        <v>8775</v>
      </c>
      <c r="C10132" s="1" t="str">
        <f aca="false">IF(H10132="",F10132,H10132)</f>
        <v>Mobile Generator 2</v>
      </c>
      <c r="D10132" s="1" t="n">
        <v>218</v>
      </c>
      <c r="E10132" s="1" t="s">
        <v>436</v>
      </c>
      <c r="F10132" s="5" t="s">
        <v>14520</v>
      </c>
      <c r="H10132" s="1"/>
      <c r="K10132" s="1" t="s">
        <v>13952</v>
      </c>
    </row>
    <row r="10133" customFormat="false" ht="15" hidden="false" customHeight="true" outlineLevel="0" collapsed="false">
      <c r="A10133" s="1" t="n">
        <f aca="false">A453</f>
        <v>305</v>
      </c>
      <c r="C10133" s="1" t="str">
        <f aca="false">IF(H10133="",F10133,H10133)</f>
        <v>Kraft</v>
      </c>
      <c r="D10133" s="1" t="n">
        <v>35</v>
      </c>
      <c r="E10133" s="1" t="s">
        <v>2434</v>
      </c>
      <c r="F10133" s="5" t="s">
        <v>813</v>
      </c>
      <c r="H10133" s="1"/>
      <c r="K10133" s="1" t="s">
        <v>13952</v>
      </c>
    </row>
    <row r="10134" customFormat="false" ht="15" hidden="false" customHeight="true" outlineLevel="0" collapsed="false">
      <c r="A10134" s="1" t="n">
        <f aca="false">A1482</f>
        <v>1064</v>
      </c>
      <c r="C10134" s="1" t="str">
        <f aca="false">IF(H10134="",F10134,H10134)</f>
        <v>Battle Mountain</v>
      </c>
      <c r="D10134" s="1" t="n">
        <v>300</v>
      </c>
      <c r="E10134" s="1" t="s">
        <v>2377</v>
      </c>
      <c r="F10134" s="5" t="s">
        <v>2378</v>
      </c>
      <c r="H10134" s="1"/>
      <c r="K10134" s="1" t="s">
        <v>13952</v>
      </c>
    </row>
    <row r="10135" customFormat="false" ht="15" hidden="false" customHeight="true" outlineLevel="0" collapsed="false">
      <c r="A10135" s="1" t="n">
        <f aca="false">MAX($A$2:$A10134)+1</f>
        <v>8776</v>
      </c>
      <c r="C10135" s="1" t="str">
        <f aca="false">IF(H10135="",F10135,H10135)</f>
        <v>Elko</v>
      </c>
      <c r="D10135" s="1" t="n">
        <v>300</v>
      </c>
      <c r="E10135" s="1" t="s">
        <v>2377</v>
      </c>
      <c r="F10135" s="5" t="s">
        <v>14521</v>
      </c>
      <c r="H10135" s="1"/>
      <c r="K10135" s="1" t="s">
        <v>13952</v>
      </c>
    </row>
    <row r="10136" customFormat="false" ht="15" hidden="false" customHeight="true" outlineLevel="0" collapsed="false">
      <c r="A10136" s="1" t="n">
        <f aca="false">MAX($A$2:$A10135)+1</f>
        <v>8777</v>
      </c>
      <c r="C10136" s="1" t="str">
        <f aca="false">IF(H10136="",F10136,H10136)</f>
        <v>Fallon</v>
      </c>
      <c r="D10136" s="1" t="n">
        <v>300</v>
      </c>
      <c r="E10136" s="1" t="s">
        <v>2377</v>
      </c>
      <c r="F10136" s="5" t="s">
        <v>14522</v>
      </c>
      <c r="G10136" s="1" t="n">
        <v>6511</v>
      </c>
      <c r="H10136" s="1" t="s">
        <v>14522</v>
      </c>
      <c r="I10136" s="1" t="n">
        <v>17166</v>
      </c>
      <c r="J10136" s="1" t="s">
        <v>583</v>
      </c>
    </row>
    <row r="10137" customFormat="false" ht="15" hidden="false" customHeight="true" outlineLevel="0" collapsed="false">
      <c r="A10137" s="1" t="n">
        <f aca="false">A8908</f>
        <v>7926</v>
      </c>
      <c r="C10137" s="1" t="str">
        <f aca="false">IF(H10137="",F10137,H10137)</f>
        <v>Farad</v>
      </c>
      <c r="D10137" s="1" t="n">
        <v>300</v>
      </c>
      <c r="E10137" s="1" t="s">
        <v>2377</v>
      </c>
      <c r="F10137" s="5" t="s">
        <v>13240</v>
      </c>
      <c r="H10137" s="1"/>
      <c r="K10137" s="1" t="s">
        <v>13952</v>
      </c>
    </row>
    <row r="10138" customFormat="false" ht="15" hidden="false" customHeight="true" outlineLevel="0" collapsed="false">
      <c r="A10138" s="1" t="n">
        <f aca="false">A8908</f>
        <v>7926</v>
      </c>
      <c r="C10138" s="1" t="str">
        <f aca="false">IF(H10138="",F10138,H10138)</f>
        <v>Farad  Note Retired In May 2006</v>
      </c>
      <c r="D10138" s="1" t="n">
        <v>300</v>
      </c>
      <c r="E10138" s="1" t="s">
        <v>2377</v>
      </c>
      <c r="F10138" s="5" t="s">
        <v>14523</v>
      </c>
      <c r="H10138" s="1"/>
      <c r="K10138" s="1" t="s">
        <v>13952</v>
      </c>
    </row>
    <row r="10139" customFormat="false" ht="15" hidden="false" customHeight="true" outlineLevel="0" collapsed="false">
      <c r="A10139" s="1" t="n">
        <f aca="false">A3556</f>
        <v>2627</v>
      </c>
      <c r="C10139" s="1" t="str">
        <f aca="false">IF(H10139="",F10139,H10139)</f>
        <v>Fleish</v>
      </c>
      <c r="D10139" s="1" t="n">
        <v>300</v>
      </c>
      <c r="E10139" s="1" t="s">
        <v>2377</v>
      </c>
      <c r="F10139" s="5" t="s">
        <v>5302</v>
      </c>
      <c r="H10139" s="1"/>
      <c r="K10139" s="1" t="s">
        <v>13952</v>
      </c>
    </row>
    <row r="10140" customFormat="false" ht="15" hidden="false" customHeight="true" outlineLevel="0" collapsed="false">
      <c r="A10140" s="1" t="n">
        <f aca="false">A1687</f>
        <v>1122</v>
      </c>
      <c r="C10140" s="1" t="str">
        <f aca="false">IF(H10140="",F10140,H10140)</f>
        <v>Gabbs</v>
      </c>
      <c r="D10140" s="1" t="n">
        <v>300</v>
      </c>
      <c r="E10140" s="1" t="s">
        <v>2377</v>
      </c>
      <c r="F10140" s="5" t="s">
        <v>2667</v>
      </c>
      <c r="H10140" s="1"/>
      <c r="K10140" s="1" t="s">
        <v>13952</v>
      </c>
    </row>
    <row r="10141" customFormat="false" ht="15" hidden="false" customHeight="true" outlineLevel="0" collapsed="false">
      <c r="A10141" s="1" t="n">
        <f aca="false">A1809</f>
        <v>1157</v>
      </c>
      <c r="C10141" s="1" t="str">
        <f aca="false">IF(H10141="",F10141,H10141)</f>
        <v>Kings Beach</v>
      </c>
      <c r="D10141" s="1" t="n">
        <v>300</v>
      </c>
      <c r="E10141" s="1" t="s">
        <v>2377</v>
      </c>
      <c r="F10141" s="5" t="s">
        <v>2850</v>
      </c>
      <c r="H10141" s="1"/>
      <c r="K10141" s="1" t="s">
        <v>13952</v>
      </c>
    </row>
    <row r="10142" customFormat="false" ht="15" hidden="false" customHeight="true" outlineLevel="0" collapsed="false">
      <c r="A10142" s="1" t="n">
        <f aca="false">MAX($A$2:$A10141)+1</f>
        <v>8778</v>
      </c>
      <c r="C10142" s="1" t="str">
        <f aca="false">IF(H10142="",F10142,H10142)</f>
        <v>Ohm Solar</v>
      </c>
      <c r="D10142" s="1" t="n">
        <v>300</v>
      </c>
      <c r="E10142" s="1" t="s">
        <v>2377</v>
      </c>
      <c r="F10142" s="5" t="s">
        <v>14524</v>
      </c>
      <c r="H10142" s="1"/>
      <c r="K10142" s="1" t="s">
        <v>13952</v>
      </c>
    </row>
    <row r="10143" customFormat="false" ht="15" hidden="false" customHeight="true" outlineLevel="0" collapsed="false">
      <c r="A10143" s="1" t="n">
        <f aca="false">A10142</f>
        <v>8778</v>
      </c>
      <c r="C10143" s="1" t="str">
        <f aca="false">IF(H10143="",F10143,H10143)</f>
        <v>Ohm-Solar</v>
      </c>
      <c r="D10143" s="1" t="n">
        <v>300</v>
      </c>
      <c r="E10143" s="1" t="s">
        <v>2377</v>
      </c>
      <c r="F10143" s="5" t="s">
        <v>14525</v>
      </c>
      <c r="H10143" s="1"/>
      <c r="K10143" s="1" t="s">
        <v>13952</v>
      </c>
    </row>
    <row r="10144" customFormat="false" ht="15" hidden="false" customHeight="true" outlineLevel="0" collapsed="false">
      <c r="A10144" s="1" t="n">
        <f aca="false">MAX($A$2:$A10143)+1</f>
        <v>8779</v>
      </c>
      <c r="C10144" s="1" t="str">
        <f aca="false">IF(H10144="",F10144,H10144)</f>
        <v>Other</v>
      </c>
      <c r="D10144" s="1" t="n">
        <v>300</v>
      </c>
      <c r="E10144" s="1" t="s">
        <v>2377</v>
      </c>
      <c r="F10144" s="5" t="s">
        <v>14152</v>
      </c>
      <c r="H10144" s="1"/>
      <c r="K10144" s="1" t="s">
        <v>13952</v>
      </c>
    </row>
    <row r="10145" customFormat="false" ht="15" hidden="false" customHeight="true" outlineLevel="0" collapsed="false">
      <c r="A10145" s="1" t="n">
        <f aca="false">A1952</f>
        <v>1204</v>
      </c>
      <c r="C10145" s="1" t="str">
        <f aca="false">IF(H10145="",F10145,H10145)</f>
        <v>Portola</v>
      </c>
      <c r="D10145" s="1" t="n">
        <v>300</v>
      </c>
      <c r="E10145" s="1" t="s">
        <v>2377</v>
      </c>
      <c r="F10145" s="5" t="s">
        <v>3037</v>
      </c>
      <c r="H10145" s="1"/>
      <c r="K10145" s="1" t="s">
        <v>13952</v>
      </c>
    </row>
    <row r="10146" customFormat="false" ht="15" hidden="false" customHeight="true" outlineLevel="0" collapsed="false">
      <c r="A10146" s="1" t="n">
        <f aca="false">MAX($A$2:$A10145)+1</f>
        <v>8780</v>
      </c>
      <c r="C10146" s="1" t="str">
        <f aca="false">IF(H10146="",F10146,H10146)</f>
        <v>Renewables</v>
      </c>
      <c r="D10146" s="1" t="n">
        <v>300</v>
      </c>
      <c r="E10146" s="1" t="s">
        <v>2377</v>
      </c>
      <c r="F10146" s="5" t="s">
        <v>14526</v>
      </c>
      <c r="H10146" s="1"/>
      <c r="K10146" s="1" t="s">
        <v>13952</v>
      </c>
    </row>
    <row r="10147" customFormat="false" ht="15" hidden="false" customHeight="true" outlineLevel="0" collapsed="false">
      <c r="A10147" s="1" t="n">
        <f aca="false">MAX($A$2:$A10146)+1</f>
        <v>8781</v>
      </c>
      <c r="C10147" s="1" t="str">
        <f aca="false">IF(H10147="",F10147,H10147)</f>
        <v>Sierra Plaza Pv</v>
      </c>
      <c r="D10147" s="1" t="n">
        <v>300</v>
      </c>
      <c r="E10147" s="1" t="s">
        <v>2377</v>
      </c>
      <c r="F10147" s="5" t="s">
        <v>14527</v>
      </c>
      <c r="H10147" s="1"/>
      <c r="K10147" s="1" t="s">
        <v>13952</v>
      </c>
    </row>
    <row r="10148" customFormat="false" ht="15" hidden="false" customHeight="true" outlineLevel="0" collapsed="false">
      <c r="A10148" s="1" t="n">
        <f aca="false">MAX($A$2:$A10147)+1</f>
        <v>8782</v>
      </c>
      <c r="C10148" s="1" t="str">
        <f aca="false">IF(H10148="",F10148,H10148)</f>
        <v>Sierra Plaza Wind</v>
      </c>
      <c r="D10148" s="1" t="n">
        <v>300</v>
      </c>
      <c r="E10148" s="1" t="s">
        <v>2377</v>
      </c>
      <c r="F10148" s="5" t="s">
        <v>14528</v>
      </c>
      <c r="H10148" s="1"/>
      <c r="K10148" s="1" t="s">
        <v>13952</v>
      </c>
    </row>
    <row r="10149" customFormat="false" ht="15" hidden="false" customHeight="true" outlineLevel="0" collapsed="false">
      <c r="A10149" s="1" t="n">
        <f aca="false">MAX($A$2:$A10148)+1</f>
        <v>8783</v>
      </c>
      <c r="C10149" s="1" t="str">
        <f aca="false">IF(H10149="",F10149,H10149)</f>
        <v>Solar</v>
      </c>
      <c r="D10149" s="1" t="n">
        <v>300</v>
      </c>
      <c r="E10149" s="1" t="s">
        <v>2377</v>
      </c>
      <c r="F10149" s="5" t="s">
        <v>13574</v>
      </c>
      <c r="H10149" s="1"/>
      <c r="K10149" s="1" t="s">
        <v>13952</v>
      </c>
    </row>
    <row r="10150" customFormat="false" ht="15" hidden="false" customHeight="true" outlineLevel="0" collapsed="false">
      <c r="A10150" s="1" t="n">
        <f aca="false">MAX($A$2:$A10149)+1</f>
        <v>8784</v>
      </c>
      <c r="C10150" s="1" t="str">
        <f aca="false">IF(H10150="",F10150,H10150)</f>
        <v>Total Hydro</v>
      </c>
      <c r="D10150" s="1" t="n">
        <v>300</v>
      </c>
      <c r="E10150" s="1" t="s">
        <v>2377</v>
      </c>
      <c r="F10150" s="5" t="s">
        <v>3231</v>
      </c>
      <c r="H10150" s="1"/>
      <c r="K10150" s="1" t="s">
        <v>13952</v>
      </c>
    </row>
    <row r="10151" customFormat="false" ht="15" hidden="false" customHeight="true" outlineLevel="0" collapsed="false">
      <c r="A10151" s="1" t="n">
        <f aca="false">A10146</f>
        <v>8780</v>
      </c>
      <c r="C10151" s="1" t="str">
        <f aca="false">IF(H10151="",F10151,H10151)</f>
        <v>Total Renewables</v>
      </c>
      <c r="D10151" s="1" t="n">
        <v>300</v>
      </c>
      <c r="E10151" s="1" t="s">
        <v>2377</v>
      </c>
      <c r="F10151" s="5" t="s">
        <v>14529</v>
      </c>
      <c r="H10151" s="1"/>
      <c r="K10151" s="1" t="s">
        <v>13952</v>
      </c>
    </row>
    <row r="10152" customFormat="false" ht="15" hidden="false" customHeight="true" outlineLevel="0" collapsed="false">
      <c r="A10152" s="1" t="n">
        <f aca="false">A2118</f>
        <v>1252</v>
      </c>
      <c r="C10152" s="1" t="str">
        <f aca="false">IF(H10152="",F10152,H10152)</f>
        <v>Valley Road</v>
      </c>
      <c r="D10152" s="1" t="n">
        <v>300</v>
      </c>
      <c r="E10152" s="1" t="s">
        <v>2377</v>
      </c>
      <c r="F10152" s="5" t="s">
        <v>3260</v>
      </c>
      <c r="H10152" s="1"/>
      <c r="K10152" s="1" t="s">
        <v>13952</v>
      </c>
    </row>
    <row r="10153" customFormat="false" ht="15" hidden="false" customHeight="true" outlineLevel="0" collapsed="false">
      <c r="A10153" s="1" t="n">
        <f aca="false">A3562</f>
        <v>2632</v>
      </c>
      <c r="C10153" s="1" t="str">
        <f aca="false">IF(H10153="",F10153,H10153)</f>
        <v>Verdi</v>
      </c>
      <c r="D10153" s="1" t="n">
        <v>300</v>
      </c>
      <c r="E10153" s="1" t="s">
        <v>2377</v>
      </c>
      <c r="F10153" s="5" t="s">
        <v>5310</v>
      </c>
      <c r="H10153" s="1"/>
      <c r="K10153" s="1" t="s">
        <v>13952</v>
      </c>
    </row>
    <row r="10154" customFormat="false" ht="15" hidden="false" customHeight="true" outlineLevel="0" collapsed="false">
      <c r="A10154" s="1" t="n">
        <f aca="false">A3563</f>
        <v>2633</v>
      </c>
      <c r="C10154" s="1" t="str">
        <f aca="false">IF(H10154="",F10154,H10154)</f>
        <v>Washoe</v>
      </c>
      <c r="D10154" s="1" t="n">
        <v>300</v>
      </c>
      <c r="E10154" s="1" t="s">
        <v>2377</v>
      </c>
      <c r="F10154" s="5" t="s">
        <v>5311</v>
      </c>
      <c r="H10154" s="1"/>
      <c r="K10154" s="1" t="s">
        <v>13952</v>
      </c>
    </row>
    <row r="10155" customFormat="false" ht="15" hidden="false" customHeight="true" outlineLevel="0" collapsed="false">
      <c r="A10155" s="1" t="n">
        <f aca="false">MAX($A$2:$A10154)+1</f>
        <v>8785</v>
      </c>
      <c r="C10155" s="1" t="str">
        <f aca="false">IF(H10155="",F10155,H10155)</f>
        <v>Wind</v>
      </c>
      <c r="D10155" s="1" t="n">
        <v>300</v>
      </c>
      <c r="E10155" s="1" t="s">
        <v>2377</v>
      </c>
      <c r="F10155" s="5" t="s">
        <v>14088</v>
      </c>
      <c r="H10155" s="1"/>
      <c r="K10155" s="1" t="s">
        <v>13952</v>
      </c>
    </row>
    <row r="10156" customFormat="false" ht="15" hidden="false" customHeight="true" outlineLevel="0" collapsed="false">
      <c r="A10156" s="1" t="n">
        <f aca="false">A2170</f>
        <v>1272</v>
      </c>
      <c r="C10156" s="1" t="str">
        <f aca="false">IF(H10156="",F10156,H10156)</f>
        <v>Winnemucca Gt</v>
      </c>
      <c r="D10156" s="1" t="n">
        <v>300</v>
      </c>
      <c r="E10156" s="1" t="s">
        <v>2377</v>
      </c>
      <c r="F10156" s="5" t="s">
        <v>3346</v>
      </c>
      <c r="H10156" s="1"/>
      <c r="K10156" s="1" t="s">
        <v>13952</v>
      </c>
    </row>
    <row r="10157" customFormat="false" ht="15" hidden="false" customHeight="true" outlineLevel="0" collapsed="false">
      <c r="A10157" s="1" t="n">
        <f aca="false">A1526</f>
        <v>1076</v>
      </c>
      <c r="C10157" s="1" t="str">
        <f aca="false">IF(H10157="",F10157,H10157)</f>
        <v>Burton #1 Peaking</v>
      </c>
      <c r="D10157" s="1" t="n">
        <v>168</v>
      </c>
      <c r="E10157" s="1" t="s">
        <v>216</v>
      </c>
      <c r="F10157" s="5" t="s">
        <v>2442</v>
      </c>
      <c r="H10157" s="1"/>
      <c r="K10157" s="1" t="s">
        <v>13952</v>
      </c>
    </row>
    <row r="10158" customFormat="false" ht="15" hidden="false" customHeight="true" outlineLevel="0" collapsed="false">
      <c r="A10158" s="1" t="n">
        <f aca="false">A1526</f>
        <v>1076</v>
      </c>
      <c r="C10158" s="1" t="str">
        <f aca="false">IF(H10158="",F10158,H10158)</f>
        <v>Burton #2 Peaking</v>
      </c>
      <c r="D10158" s="1" t="n">
        <v>168</v>
      </c>
      <c r="E10158" s="1" t="s">
        <v>216</v>
      </c>
      <c r="F10158" s="5" t="s">
        <v>2445</v>
      </c>
      <c r="H10158" s="1"/>
      <c r="K10158" s="1" t="s">
        <v>13952</v>
      </c>
    </row>
    <row r="10159" customFormat="false" ht="15" hidden="false" customHeight="true" outlineLevel="0" collapsed="false">
      <c r="A10159" s="1" t="n">
        <f aca="false">A1526</f>
        <v>1076</v>
      </c>
      <c r="C10159" s="1" t="str">
        <f aca="false">IF(H10159="",F10159,H10159)</f>
        <v>Burton #3 Peaking</v>
      </c>
      <c r="D10159" s="1" t="n">
        <v>168</v>
      </c>
      <c r="E10159" s="1" t="s">
        <v>216</v>
      </c>
      <c r="F10159" s="5" t="s">
        <v>2446</v>
      </c>
      <c r="H10159" s="1"/>
      <c r="K10159" s="1" t="s">
        <v>13952</v>
      </c>
    </row>
    <row r="10160" customFormat="false" ht="15" hidden="false" customHeight="true" outlineLevel="0" collapsed="false">
      <c r="A10160" s="1" t="n">
        <f aca="false">A1526</f>
        <v>1076</v>
      </c>
      <c r="C10160" s="1" t="str">
        <f aca="false">IF(H10160="",F10160,H10160)</f>
        <v>Burton Combined</v>
      </c>
      <c r="D10160" s="1" t="n">
        <v>168</v>
      </c>
      <c r="E10160" s="1" t="s">
        <v>216</v>
      </c>
      <c r="F10160" s="5" t="s">
        <v>2447</v>
      </c>
      <c r="H10160" s="1"/>
      <c r="K10160" s="1" t="s">
        <v>13952</v>
      </c>
    </row>
    <row r="10161" customFormat="false" ht="15" hidden="false" customHeight="true" outlineLevel="0" collapsed="false">
      <c r="A10161" s="1" t="n">
        <f aca="false">A1526</f>
        <v>1076</v>
      </c>
      <c r="C10161" s="1" t="str">
        <f aca="false">IF(H10161="",F10161,H10161)</f>
        <v>Burton Site</v>
      </c>
      <c r="D10161" s="1" t="n">
        <v>168</v>
      </c>
      <c r="E10161" s="1" t="s">
        <v>216</v>
      </c>
      <c r="F10161" s="5" t="s">
        <v>14530</v>
      </c>
      <c r="H10161" s="1"/>
      <c r="K10161" s="1" t="s">
        <v>13952</v>
      </c>
    </row>
    <row r="10162" customFormat="false" ht="15" hidden="false" customHeight="true" outlineLevel="0" collapsed="false">
      <c r="A10162" s="1" t="n">
        <f aca="false">A1571</f>
        <v>1088</v>
      </c>
      <c r="C10162" s="1" t="str">
        <f aca="false">IF(H10162="",F10162,H10162)</f>
        <v>Cogen South</v>
      </c>
      <c r="D10162" s="1" t="n">
        <v>168</v>
      </c>
      <c r="E10162" s="1" t="s">
        <v>216</v>
      </c>
      <c r="F10162" s="5" t="s">
        <v>2508</v>
      </c>
      <c r="H10162" s="1"/>
      <c r="K10162" s="1" t="s">
        <v>13952</v>
      </c>
    </row>
    <row r="10163" customFormat="false" ht="15" hidden="false" customHeight="true" outlineLevel="0" collapsed="false">
      <c r="A10163" s="1" t="n">
        <f aca="false">MAX($A$2:$A10162)+1</f>
        <v>8786</v>
      </c>
      <c r="C10163" s="1" t="str">
        <f aca="false">IF(H10163="",F10163,H10163)</f>
        <v>Columbia Hydro</v>
      </c>
      <c r="D10163" s="1" t="n">
        <v>168</v>
      </c>
      <c r="E10163" s="1" t="s">
        <v>216</v>
      </c>
      <c r="F10163" s="5" t="s">
        <v>2081</v>
      </c>
      <c r="H10163" s="1"/>
      <c r="K10163" s="1" t="s">
        <v>13952</v>
      </c>
    </row>
    <row r="10164" customFormat="false" ht="15" hidden="false" customHeight="true" outlineLevel="0" collapsed="false">
      <c r="A10164" s="1" t="n">
        <f aca="false">MAX($A$2:$A10163)+1</f>
        <v>8787</v>
      </c>
      <c r="C10164" s="1" t="str">
        <f aca="false">IF(H10164="",F10164,H10164)</f>
        <v>Faber Place Peaking</v>
      </c>
      <c r="D10164" s="1" t="n">
        <v>168</v>
      </c>
      <c r="E10164" s="1" t="s">
        <v>216</v>
      </c>
      <c r="F10164" s="5" t="s">
        <v>2635</v>
      </c>
      <c r="H10164" s="1"/>
      <c r="K10164" s="1" t="s">
        <v>13952</v>
      </c>
    </row>
    <row r="10165" customFormat="false" ht="15" hidden="false" customHeight="true" outlineLevel="0" collapsed="false">
      <c r="A10165" s="1" t="n">
        <f aca="false">MAX($A$2:$A10164)+1</f>
        <v>8788</v>
      </c>
      <c r="C10165" s="1" t="str">
        <f aca="false">IF(H10165="",F10165,H10165)</f>
        <v>Hydro License</v>
      </c>
      <c r="D10165" s="1" t="n">
        <v>168</v>
      </c>
      <c r="E10165" s="1" t="s">
        <v>216</v>
      </c>
      <c r="F10165" s="5" t="s">
        <v>14531</v>
      </c>
      <c r="H10165" s="1"/>
      <c r="K10165" s="1" t="s">
        <v>13952</v>
      </c>
    </row>
    <row r="10166" customFormat="false" ht="15" hidden="false" customHeight="true" outlineLevel="0" collapsed="false">
      <c r="A10166" s="1" t="n">
        <f aca="false">A3434</f>
        <v>2507</v>
      </c>
      <c r="C10166" s="1" t="str">
        <f aca="false">IF(H10166="",F10166,H10166)</f>
        <v>Hydro-Neal Shoals</v>
      </c>
      <c r="D10166" s="1" t="n">
        <v>168</v>
      </c>
      <c r="E10166" s="1" t="s">
        <v>216</v>
      </c>
      <c r="F10166" s="5" t="s">
        <v>14532</v>
      </c>
      <c r="H10166" s="1"/>
      <c r="K10166" s="1" t="s">
        <v>13952</v>
      </c>
    </row>
    <row r="10167" customFormat="false" ht="15" hidden="false" customHeight="true" outlineLevel="0" collapsed="false">
      <c r="A10167" s="1" t="n">
        <f aca="false">MAX($A$2:$A10166)+1</f>
        <v>8789</v>
      </c>
      <c r="C10167" s="1" t="str">
        <f aca="false">IF(H10167="",F10167,H10167)</f>
        <v>Kapstone Generator</v>
      </c>
      <c r="D10167" s="1" t="n">
        <v>168</v>
      </c>
      <c r="E10167" s="1" t="s">
        <v>216</v>
      </c>
      <c r="F10167" s="5" t="s">
        <v>798</v>
      </c>
      <c r="H10167" s="1"/>
      <c r="K10167" s="1" t="s">
        <v>13952</v>
      </c>
    </row>
    <row r="10168" customFormat="false" ht="15" hidden="false" customHeight="true" outlineLevel="0" collapsed="false">
      <c r="A10168" s="1" t="n">
        <f aca="false">MAX($A$2:$A10167)+1</f>
        <v>8790</v>
      </c>
      <c r="C10168" s="1" t="str">
        <f aca="false">IF(H10168="",F10168,H10168)</f>
        <v>Project # 2315</v>
      </c>
      <c r="D10168" s="1" t="n">
        <v>168</v>
      </c>
      <c r="E10168" s="1" t="s">
        <v>216</v>
      </c>
      <c r="F10168" s="5" t="s">
        <v>14533</v>
      </c>
      <c r="H10168" s="1"/>
      <c r="K10168" s="1" t="s">
        <v>13952</v>
      </c>
    </row>
    <row r="10169" customFormat="false" ht="15" hidden="false" customHeight="true" outlineLevel="0" collapsed="false">
      <c r="A10169" s="1" t="n">
        <f aca="false">A10168</f>
        <v>8790</v>
      </c>
      <c r="C10169" s="1" t="str">
        <f aca="false">IF(H10169="",F10169,H10169)</f>
        <v>Project #2315</v>
      </c>
      <c r="D10169" s="1" t="n">
        <v>168</v>
      </c>
      <c r="E10169" s="1" t="s">
        <v>216</v>
      </c>
      <c r="F10169" s="5" t="s">
        <v>14534</v>
      </c>
      <c r="H10169" s="1"/>
      <c r="K10169" s="1" t="s">
        <v>13952</v>
      </c>
    </row>
    <row r="10170" customFormat="false" ht="15" hidden="false" customHeight="true" outlineLevel="0" collapsed="false">
      <c r="A10170" s="1" t="n">
        <f aca="false">MAX($A$2:$A10169)+1</f>
        <v>8791</v>
      </c>
      <c r="C10170" s="1" t="str">
        <f aca="false">IF(H10170="",F10170,H10170)</f>
        <v>Usdoe Savannah River</v>
      </c>
      <c r="D10170" s="1" t="n">
        <v>168</v>
      </c>
      <c r="E10170" s="1" t="s">
        <v>216</v>
      </c>
      <c r="F10170" s="5" t="s">
        <v>3254</v>
      </c>
      <c r="H10170" s="1"/>
      <c r="K10170" s="1" t="s">
        <v>13952</v>
      </c>
    </row>
    <row r="10171" customFormat="false" ht="15" hidden="false" customHeight="true" outlineLevel="0" collapsed="false">
      <c r="A10171" s="1" t="n">
        <f aca="false">MAX($A$2:$A10170)+1</f>
        <v>8792</v>
      </c>
      <c r="C10171" s="1" t="str">
        <f aca="false">IF(H10171="",F10171,H10171)</f>
        <v>(Fish Water Unit)</v>
      </c>
      <c r="D10171" s="1" t="n">
        <v>155</v>
      </c>
      <c r="E10171" s="1" t="s">
        <v>112</v>
      </c>
      <c r="F10171" s="5" t="s">
        <v>14535</v>
      </c>
      <c r="H10171" s="1"/>
      <c r="K10171" s="1" t="s">
        <v>13952</v>
      </c>
    </row>
    <row r="10172" customFormat="false" ht="15" hidden="false" customHeight="true" outlineLevel="0" collapsed="false">
      <c r="A10172" s="1" t="n">
        <f aca="false">MAX($A$2:$A10171)+1</f>
        <v>8793</v>
      </c>
      <c r="C10172" s="1" t="str">
        <f aca="false">IF(H10172="",F10172,H10172)</f>
        <v>Abandoned Projects</v>
      </c>
      <c r="D10172" s="1" t="n">
        <v>155</v>
      </c>
      <c r="E10172" s="1" t="s">
        <v>112</v>
      </c>
      <c r="F10172" s="5" t="s">
        <v>14536</v>
      </c>
      <c r="H10172" s="1"/>
      <c r="K10172" s="1" t="s">
        <v>13952</v>
      </c>
    </row>
    <row r="10173" customFormat="false" ht="15" hidden="false" customHeight="true" outlineLevel="0" collapsed="false">
      <c r="A10173" s="1" t="n">
        <f aca="false">MAX($A$2:$A10172)+1</f>
        <v>8794</v>
      </c>
      <c r="C10173" s="1" t="str">
        <f aca="false">IF(H10173="",F10173,H10173)</f>
        <v>All Facilities</v>
      </c>
      <c r="D10173" s="1" t="n">
        <v>155</v>
      </c>
      <c r="E10173" s="1" t="s">
        <v>112</v>
      </c>
      <c r="F10173" s="5" t="s">
        <v>14537</v>
      </c>
      <c r="H10173" s="1"/>
      <c r="K10173" s="1" t="s">
        <v>13952</v>
      </c>
    </row>
    <row r="10174" customFormat="false" ht="15" hidden="false" customHeight="true" outlineLevel="0" collapsed="false">
      <c r="A10174" s="1" t="n">
        <f aca="false">A1416</f>
        <v>1036</v>
      </c>
      <c r="C10174" s="1" t="str">
        <f aca="false">IF(H10174="",F10174,H10174)</f>
        <v>Big Creek No.4 (Dam 7)</v>
      </c>
      <c r="D10174" s="1" t="n">
        <v>155</v>
      </c>
      <c r="E10174" s="1" t="s">
        <v>112</v>
      </c>
      <c r="F10174" s="5" t="s">
        <v>14538</v>
      </c>
      <c r="H10174" s="1"/>
      <c r="K10174" s="1" t="s">
        <v>13952</v>
      </c>
    </row>
    <row r="10175" customFormat="false" ht="15" hidden="false" customHeight="true" outlineLevel="0" collapsed="false">
      <c r="A10175" s="1" t="n">
        <f aca="false">MAX($A$2:$A10174)+1</f>
        <v>8795</v>
      </c>
      <c r="C10175" s="1" t="str">
        <f aca="false">IF(H10175="",F10175,H10175)</f>
        <v>Big Crk Wtr Col Fac</v>
      </c>
      <c r="D10175" s="1" t="n">
        <v>155</v>
      </c>
      <c r="E10175" s="1" t="s">
        <v>112</v>
      </c>
      <c r="F10175" s="5" t="s">
        <v>14539</v>
      </c>
      <c r="H10175" s="1"/>
      <c r="K10175" s="1" t="s">
        <v>13952</v>
      </c>
    </row>
    <row r="10176" customFormat="false" ht="15" hidden="false" customHeight="true" outlineLevel="0" collapsed="false">
      <c r="A10176" s="1" t="n">
        <f aca="false">A10175</f>
        <v>8795</v>
      </c>
      <c r="C10176" s="1" t="str">
        <f aca="false">IF(H10176="",F10176,H10176)</f>
        <v>Big Crk Wtr Coll Fac</v>
      </c>
      <c r="D10176" s="1" t="n">
        <v>155</v>
      </c>
      <c r="E10176" s="1" t="s">
        <v>112</v>
      </c>
      <c r="F10176" s="5" t="s">
        <v>14540</v>
      </c>
      <c r="H10176" s="1"/>
      <c r="K10176" s="1" t="s">
        <v>13952</v>
      </c>
    </row>
    <row r="10177" customFormat="false" ht="15" hidden="false" customHeight="true" outlineLevel="0" collapsed="false">
      <c r="A10177" s="3" t="n">
        <f aca="false">A2285</f>
        <v>1368</v>
      </c>
      <c r="C10177" s="1" t="str">
        <f aca="false">IF(H10177="",F10177,H10177)</f>
        <v>Bishop Creek No. 5</v>
      </c>
      <c r="D10177" s="1" t="n">
        <v>155</v>
      </c>
      <c r="E10177" s="1" t="s">
        <v>112</v>
      </c>
      <c r="F10177" s="5" t="s">
        <v>14541</v>
      </c>
      <c r="H10177" s="1"/>
      <c r="K10177" s="1" t="s">
        <v>13952</v>
      </c>
    </row>
    <row r="10178" customFormat="false" ht="15" hidden="false" customHeight="true" outlineLevel="0" collapsed="false">
      <c r="A10178" s="1" t="n">
        <f aca="false">A2286</f>
        <v>1369</v>
      </c>
      <c r="C10178" s="1" t="str">
        <f aca="false">IF(H10178="",F10178,H10178)</f>
        <v>Bishop Creek No. 6</v>
      </c>
      <c r="D10178" s="1" t="n">
        <v>155</v>
      </c>
      <c r="E10178" s="1" t="s">
        <v>112</v>
      </c>
      <c r="F10178" s="5" t="s">
        <v>14542</v>
      </c>
      <c r="H10178" s="1"/>
      <c r="K10178" s="1" t="s">
        <v>13952</v>
      </c>
    </row>
    <row r="10179" customFormat="false" ht="15" hidden="false" customHeight="true" outlineLevel="0" collapsed="false">
      <c r="A10179" s="1" t="n">
        <f aca="false">MAX($A$2:$A10178)+1</f>
        <v>8796</v>
      </c>
      <c r="C10179" s="1" t="str">
        <f aca="false">IF(H10179="",F10179,H10179)</f>
        <v>Bishop Plnt Res Fac</v>
      </c>
      <c r="D10179" s="1" t="n">
        <v>155</v>
      </c>
      <c r="E10179" s="1" t="s">
        <v>112</v>
      </c>
      <c r="F10179" s="5" t="s">
        <v>14543</v>
      </c>
      <c r="H10179" s="1"/>
      <c r="K10179" s="1" t="s">
        <v>13952</v>
      </c>
    </row>
    <row r="10180" customFormat="false" ht="15" hidden="false" customHeight="true" outlineLevel="0" collapsed="false">
      <c r="A10180" s="1" t="n">
        <f aca="false">MAX($A$2:$A10179)+1</f>
        <v>8797</v>
      </c>
      <c r="C10180" s="1" t="str">
        <f aca="false">IF(H10180="",F10180,H10180)</f>
        <v>Bishop Plt Res Fac</v>
      </c>
      <c r="D10180" s="1" t="n">
        <v>155</v>
      </c>
      <c r="E10180" s="1" t="s">
        <v>112</v>
      </c>
      <c r="F10180" s="5" t="s">
        <v>14544</v>
      </c>
      <c r="H10180" s="1"/>
      <c r="K10180" s="1" t="s">
        <v>13952</v>
      </c>
    </row>
    <row r="10181" customFormat="false" ht="15" hidden="false" customHeight="true" outlineLevel="0" collapsed="false">
      <c r="A10181" s="1" t="n">
        <f aca="false">MAX($A$2:$A10180)+1</f>
        <v>8798</v>
      </c>
      <c r="C10181" s="1" t="str">
        <f aca="false">IF(H10181="",F10181,H10181)</f>
        <v>Chino</v>
      </c>
      <c r="D10181" s="1" t="n">
        <v>155</v>
      </c>
      <c r="E10181" s="1" t="s">
        <v>112</v>
      </c>
      <c r="F10181" s="5" t="s">
        <v>14545</v>
      </c>
      <c r="H10181" s="1"/>
      <c r="K10181" s="1" t="s">
        <v>13952</v>
      </c>
    </row>
    <row r="10182" customFormat="false" ht="15" hidden="false" customHeight="true" outlineLevel="0" collapsed="false">
      <c r="A10182" s="1" t="n">
        <f aca="false">A2289</f>
        <v>1372</v>
      </c>
      <c r="C10182" s="1" t="str">
        <f aca="false">IF(H10182="",F10182,H10182)</f>
        <v>Cs San Bernardino Fuel Cell</v>
      </c>
      <c r="D10182" s="1" t="n">
        <v>155</v>
      </c>
      <c r="E10182" s="1" t="s">
        <v>112</v>
      </c>
      <c r="F10182" s="5" t="s">
        <v>14546</v>
      </c>
      <c r="H10182" s="1"/>
      <c r="K10182" s="1" t="s">
        <v>13952</v>
      </c>
    </row>
    <row r="10183" customFormat="false" ht="15" hidden="false" customHeight="true" outlineLevel="0" collapsed="false">
      <c r="A10183" s="1" t="n">
        <f aca="false">MAX($A$2:$A10182)+1</f>
        <v>8799</v>
      </c>
      <c r="C10183" s="1" t="str">
        <f aca="false">IF(H10183="",F10183,H10183)</f>
        <v>Demand Response And Grid Reliability</v>
      </c>
      <c r="D10183" s="1" t="n">
        <v>155</v>
      </c>
      <c r="E10183" s="1" t="s">
        <v>112</v>
      </c>
      <c r="F10183" s="5" t="s">
        <v>14547</v>
      </c>
      <c r="H10183" s="1"/>
      <c r="K10183" s="1" t="s">
        <v>13952</v>
      </c>
    </row>
    <row r="10184" customFormat="false" ht="15" hidden="false" customHeight="true" outlineLevel="0" collapsed="false">
      <c r="A10184" s="1" t="n">
        <f aca="false">MAX($A$2:$A10183)+1</f>
        <v>8800</v>
      </c>
      <c r="C10184" s="1" t="str">
        <f aca="false">IF(H10184="",F10184,H10184)</f>
        <v>Environmental Safety Services</v>
      </c>
      <c r="D10184" s="1" t="n">
        <v>155</v>
      </c>
      <c r="E10184" s="1" t="s">
        <v>112</v>
      </c>
      <c r="F10184" s="5" t="s">
        <v>14548</v>
      </c>
      <c r="H10184" s="1"/>
      <c r="K10184" s="1" t="s">
        <v>13952</v>
      </c>
    </row>
    <row r="10185" customFormat="false" ht="15" hidden="false" customHeight="true" outlineLevel="0" collapsed="false">
      <c r="A10185" s="1" t="n">
        <f aca="false">A2288</f>
        <v>1371</v>
      </c>
      <c r="C10185" s="1" t="str">
        <f aca="false">IF(H10185="",F10185,H10185)</f>
        <v>Etiwanda</v>
      </c>
      <c r="D10185" s="1" t="n">
        <v>155</v>
      </c>
      <c r="E10185" s="1" t="s">
        <v>112</v>
      </c>
      <c r="F10185" s="5" t="s">
        <v>3749</v>
      </c>
      <c r="H10185" s="1"/>
      <c r="K10185" s="1" t="s">
        <v>13952</v>
      </c>
    </row>
    <row r="10186" customFormat="false" ht="15" hidden="false" customHeight="true" outlineLevel="0" collapsed="false">
      <c r="A10186" s="1" t="n">
        <f aca="false">A2291</f>
        <v>1374</v>
      </c>
      <c r="C10186" s="1" t="str">
        <f aca="false">IF(H10186="",F10186,H10186)</f>
        <v>Fontana</v>
      </c>
      <c r="D10186" s="1" t="n">
        <v>155</v>
      </c>
      <c r="E10186" s="1" t="s">
        <v>112</v>
      </c>
      <c r="F10186" s="5" t="s">
        <v>3518</v>
      </c>
      <c r="H10186" s="1"/>
      <c r="K10186" s="1" t="s">
        <v>13952</v>
      </c>
    </row>
    <row r="10187" customFormat="false" ht="15" hidden="false" customHeight="true" outlineLevel="0" collapsed="false">
      <c r="A10187" s="1" t="n">
        <f aca="false">MAX($A$2:$A10186)+1</f>
        <v>8801</v>
      </c>
      <c r="C10187" s="1" t="str">
        <f aca="false">IF(H10187="",F10187,H10187)</f>
        <v>Fuel Facilities</v>
      </c>
      <c r="D10187" s="1" t="n">
        <v>155</v>
      </c>
      <c r="E10187" s="1" t="s">
        <v>112</v>
      </c>
      <c r="F10187" s="5" t="s">
        <v>14549</v>
      </c>
      <c r="H10187" s="1"/>
      <c r="K10187" s="1" t="s">
        <v>13952</v>
      </c>
    </row>
    <row r="10188" customFormat="false" ht="15" hidden="false" customHeight="true" outlineLevel="0" collapsed="false">
      <c r="A10188" s="1" t="n">
        <f aca="false">MAX($A$2:$A10187)+1</f>
        <v>8802</v>
      </c>
      <c r="C10188" s="1" t="str">
        <f aca="false">IF(H10188="",F10188,H10188)</f>
        <v>Generation Planning And Strategy</v>
      </c>
      <c r="D10188" s="1" t="n">
        <v>155</v>
      </c>
      <c r="E10188" s="1" t="s">
        <v>112</v>
      </c>
      <c r="F10188" s="5" t="s">
        <v>14550</v>
      </c>
      <c r="H10188" s="1"/>
      <c r="K10188" s="1" t="s">
        <v>13952</v>
      </c>
    </row>
    <row r="10189" customFormat="false" ht="15" hidden="false" customHeight="true" outlineLevel="0" collapsed="false">
      <c r="A10189" s="1" t="n">
        <f aca="false">MAX($A$2:$A10188)+1</f>
        <v>8803</v>
      </c>
      <c r="C10189" s="1" t="str">
        <f aca="false">IF(H10189="",F10189,H10189)</f>
        <v>Hydro</v>
      </c>
      <c r="D10189" s="1" t="n">
        <v>155</v>
      </c>
      <c r="E10189" s="1" t="s">
        <v>112</v>
      </c>
      <c r="F10189" s="5" t="s">
        <v>14035</v>
      </c>
      <c r="H10189" s="1"/>
      <c r="K10189" s="1" t="s">
        <v>13952</v>
      </c>
    </row>
    <row r="10190" customFormat="false" ht="15" hidden="false" customHeight="true" outlineLevel="0" collapsed="false">
      <c r="A10190" s="1" t="n">
        <f aca="false">A2292</f>
        <v>1375</v>
      </c>
      <c r="C10190" s="1" t="str">
        <f aca="false">IF(H10190="",F10190,H10190)</f>
        <v>Kaweah No.1</v>
      </c>
      <c r="D10190" s="1" t="n">
        <v>155</v>
      </c>
      <c r="E10190" s="1" t="s">
        <v>112</v>
      </c>
      <c r="F10190" s="5" t="s">
        <v>14551</v>
      </c>
      <c r="H10190" s="1"/>
      <c r="K10190" s="1" t="s">
        <v>13952</v>
      </c>
    </row>
    <row r="10191" customFormat="false" ht="15" hidden="false" customHeight="true" outlineLevel="0" collapsed="false">
      <c r="A10191" s="1" t="n">
        <f aca="false">A2292</f>
        <v>1375</v>
      </c>
      <c r="C10191" s="1" t="str">
        <f aca="false">IF(H10191="",F10191,H10191)</f>
        <v>Kaweah No.2</v>
      </c>
      <c r="D10191" s="1" t="n">
        <v>155</v>
      </c>
      <c r="E10191" s="1" t="s">
        <v>112</v>
      </c>
      <c r="F10191" s="5" t="s">
        <v>14552</v>
      </c>
      <c r="H10191" s="1"/>
      <c r="K10191" s="1" t="s">
        <v>13952</v>
      </c>
    </row>
    <row r="10192" customFormat="false" ht="15" hidden="false" customHeight="true" outlineLevel="0" collapsed="false">
      <c r="A10192" s="1" t="n">
        <f aca="false">A2292</f>
        <v>1375</v>
      </c>
      <c r="C10192" s="1" t="str">
        <f aca="false">IF(H10192="",F10192,H10192)</f>
        <v>Kaweah No.3</v>
      </c>
      <c r="D10192" s="1" t="n">
        <v>155</v>
      </c>
      <c r="E10192" s="1" t="s">
        <v>112</v>
      </c>
      <c r="F10192" s="5" t="s">
        <v>14553</v>
      </c>
      <c r="H10192" s="1"/>
      <c r="K10192" s="1" t="s">
        <v>13952</v>
      </c>
    </row>
    <row r="10193" customFormat="false" ht="15" hidden="false" customHeight="true" outlineLevel="0" collapsed="false">
      <c r="A10193" s="1" t="n">
        <f aca="false">A14999</f>
        <v>1380</v>
      </c>
      <c r="C10193" s="1" t="str">
        <f aca="false">IF(H10193="",F10193,H10193)</f>
        <v>Lower Tule</v>
      </c>
      <c r="D10193" s="1" t="n">
        <v>155</v>
      </c>
      <c r="E10193" s="1" t="s">
        <v>112</v>
      </c>
      <c r="F10193" s="5" t="s">
        <v>14554</v>
      </c>
      <c r="H10193" s="1"/>
      <c r="K10193" s="1" t="s">
        <v>13952</v>
      </c>
    </row>
    <row r="10194" customFormat="false" ht="15" hidden="false" customHeight="true" outlineLevel="0" collapsed="false">
      <c r="A10194" s="1" t="n">
        <f aca="false">A2300</f>
        <v>1381</v>
      </c>
      <c r="C10194" s="1" t="str">
        <f aca="false">IF(H10194="",F10194,H10194)</f>
        <v>Lundy</v>
      </c>
      <c r="D10194" s="1" t="n">
        <v>155</v>
      </c>
      <c r="E10194" s="1" t="s">
        <v>112</v>
      </c>
      <c r="F10194" s="5" t="s">
        <v>3527</v>
      </c>
      <c r="H10194" s="1"/>
      <c r="K10194" s="1" t="s">
        <v>13952</v>
      </c>
    </row>
    <row r="10195" customFormat="false" ht="15" hidden="false" customHeight="true" outlineLevel="0" collapsed="false">
      <c r="A10195" s="1" t="n">
        <f aca="false">MAX($A$2:$A10194)+1</f>
        <v>8804</v>
      </c>
      <c r="C10195" s="1" t="str">
        <f aca="false">IF(H10195="",F10195,H10195)</f>
        <v>Lytle Creek</v>
      </c>
      <c r="D10195" s="1" t="n">
        <v>155</v>
      </c>
      <c r="E10195" s="1" t="s">
        <v>112</v>
      </c>
      <c r="F10195" s="5" t="s">
        <v>14555</v>
      </c>
      <c r="H10195" s="1"/>
      <c r="K10195" s="1" t="s">
        <v>13952</v>
      </c>
    </row>
    <row r="10196" customFormat="false" ht="15" hidden="false" customHeight="true" outlineLevel="0" collapsed="false">
      <c r="A10196" s="1" t="n">
        <f aca="false">A1415</f>
        <v>1035</v>
      </c>
      <c r="C10196" s="1" t="str">
        <f aca="false">IF(H10196="",F10196,H10196)</f>
        <v>Mammoth Pool</v>
      </c>
      <c r="D10196" s="1" t="n">
        <v>155</v>
      </c>
      <c r="E10196" s="1" t="s">
        <v>112</v>
      </c>
      <c r="F10196" s="5" t="s">
        <v>2276</v>
      </c>
      <c r="H10196" s="1"/>
      <c r="K10196" s="1" t="s">
        <v>13952</v>
      </c>
    </row>
    <row r="10197" customFormat="false" ht="15" hidden="false" customHeight="true" outlineLevel="0" collapsed="false">
      <c r="A10197" s="1" t="n">
        <f aca="false">MAX($A$2:$A10196)+1</f>
        <v>8805</v>
      </c>
      <c r="C10197" s="1" t="str">
        <f aca="false">IF(H10197="",F10197,H10197)</f>
        <v>Manufactured Gas Plant Remediation Project</v>
      </c>
      <c r="D10197" s="1" t="n">
        <v>155</v>
      </c>
      <c r="E10197" s="1" t="s">
        <v>112</v>
      </c>
      <c r="F10197" s="5" t="s">
        <v>14556</v>
      </c>
      <c r="H10197" s="1"/>
      <c r="K10197" s="1" t="s">
        <v>13952</v>
      </c>
    </row>
    <row r="10198" customFormat="false" ht="15" hidden="false" customHeight="true" outlineLevel="0" collapsed="false">
      <c r="A10198" s="1" t="n">
        <f aca="false">MAX($A$2:$A10197)+1</f>
        <v>8806</v>
      </c>
      <c r="C10198" s="1" t="str">
        <f aca="false">IF(H10198="",F10198,H10198)</f>
        <v>Micro-Turbines</v>
      </c>
      <c r="D10198" s="1" t="n">
        <v>155</v>
      </c>
      <c r="E10198" s="1" t="s">
        <v>112</v>
      </c>
      <c r="F10198" s="5" t="s">
        <v>14557</v>
      </c>
      <c r="H10198" s="1"/>
      <c r="K10198" s="1" t="s">
        <v>13952</v>
      </c>
    </row>
    <row r="10199" customFormat="false" ht="15" hidden="false" customHeight="true" outlineLevel="0" collapsed="false">
      <c r="A10199" s="1" t="n">
        <f aca="false">A2301</f>
        <v>1382</v>
      </c>
      <c r="C10199" s="1" t="str">
        <f aca="false">IF(H10199="",F10199,H10199)</f>
        <v>Mill Creek No. 2 &amp; 3</v>
      </c>
      <c r="D10199" s="1" t="n">
        <v>155</v>
      </c>
      <c r="E10199" s="1" t="s">
        <v>112</v>
      </c>
      <c r="F10199" s="2" t="s">
        <v>14558</v>
      </c>
      <c r="H10199" s="1"/>
      <c r="K10199" s="1" t="s">
        <v>13952</v>
      </c>
    </row>
    <row r="10200" customFormat="false" ht="15" hidden="false" customHeight="true" outlineLevel="0" collapsed="false">
      <c r="A10200" s="1" t="n">
        <f aca="false">A2301</f>
        <v>1382</v>
      </c>
      <c r="C10200" s="1" t="str">
        <f aca="false">IF(H10200="",F10200,H10200)</f>
        <v>Mill Creek No.1</v>
      </c>
      <c r="D10200" s="1" t="n">
        <v>155</v>
      </c>
      <c r="E10200" s="1" t="s">
        <v>112</v>
      </c>
      <c r="F10200" s="5" t="s">
        <v>14559</v>
      </c>
      <c r="H10200" s="1"/>
      <c r="K10200" s="1" t="s">
        <v>13952</v>
      </c>
    </row>
    <row r="10201" customFormat="false" ht="15" hidden="false" customHeight="true" outlineLevel="0" collapsed="false">
      <c r="A10201" s="1" t="n">
        <f aca="false">A2301</f>
        <v>1382</v>
      </c>
      <c r="C10201" s="1" t="str">
        <f aca="false">IF(H10201="",F10201,H10201)</f>
        <v>Mill Creek No.2 &amp; 3</v>
      </c>
      <c r="D10201" s="1" t="n">
        <v>155</v>
      </c>
      <c r="E10201" s="1" t="s">
        <v>112</v>
      </c>
      <c r="F10201" s="5" t="s">
        <v>14560</v>
      </c>
      <c r="H10201" s="1"/>
      <c r="K10201" s="1" t="s">
        <v>13952</v>
      </c>
    </row>
    <row r="10202" customFormat="false" ht="15" hidden="false" customHeight="true" outlineLevel="0" collapsed="false">
      <c r="A10202" s="1" t="n">
        <f aca="false">MAX($A$2:$A10201)+1</f>
        <v>8807</v>
      </c>
      <c r="C10202" s="1" t="str">
        <f aca="false">IF(H10202="",F10202,H10202)</f>
        <v>Not In Commercial Operation</v>
      </c>
      <c r="D10202" s="1" t="n">
        <v>155</v>
      </c>
      <c r="E10202" s="1" t="s">
        <v>112</v>
      </c>
      <c r="F10202" s="5" t="s">
        <v>14561</v>
      </c>
      <c r="H10202" s="1"/>
      <c r="K10202" s="1" t="s">
        <v>13952</v>
      </c>
    </row>
    <row r="10203" customFormat="false" ht="15" hidden="false" customHeight="true" outlineLevel="0" collapsed="false">
      <c r="A10203" s="1" t="n">
        <f aca="false">MAX($A$2:$A10202)+1</f>
        <v>8808</v>
      </c>
      <c r="C10203" s="1" t="str">
        <f aca="false">IF(H10203="",F10203,H10203)</f>
        <v>Oerating Expense</v>
      </c>
      <c r="D10203" s="1" t="n">
        <v>155</v>
      </c>
      <c r="E10203" s="1" t="s">
        <v>112</v>
      </c>
      <c r="F10203" s="5" t="s">
        <v>14562</v>
      </c>
      <c r="H10203" s="1"/>
      <c r="K10203" s="1" t="s">
        <v>13952</v>
      </c>
    </row>
    <row r="10204" customFormat="false" ht="15" hidden="false" customHeight="true" outlineLevel="0" collapsed="false">
      <c r="A10204" s="1" t="n">
        <f aca="false">MAX($A$2:$A10203)+1</f>
        <v>8809</v>
      </c>
      <c r="C10204" s="1" t="str">
        <f aca="false">IF(H10204="",F10204,H10204)</f>
        <v>One Time Contract Termination</v>
      </c>
      <c r="D10204" s="1" t="n">
        <v>155</v>
      </c>
      <c r="E10204" s="1" t="s">
        <v>112</v>
      </c>
      <c r="F10204" s="5" t="s">
        <v>14563</v>
      </c>
      <c r="H10204" s="1"/>
      <c r="K10204" s="1" t="s">
        <v>13952</v>
      </c>
    </row>
    <row r="10205" customFormat="false" ht="15" hidden="false" customHeight="true" outlineLevel="0" collapsed="false">
      <c r="A10205" s="1" t="n">
        <f aca="false">MAX($A$2:$A10204)+1</f>
        <v>8810</v>
      </c>
      <c r="C10205" s="1" t="str">
        <f aca="false">IF(H10205="",F10205,H10205)</f>
        <v>Ontario No.1</v>
      </c>
      <c r="D10205" s="1" t="n">
        <v>155</v>
      </c>
      <c r="E10205" s="1" t="s">
        <v>112</v>
      </c>
      <c r="F10205" s="5" t="s">
        <v>14564</v>
      </c>
      <c r="H10205" s="1"/>
      <c r="K10205" s="1" t="s">
        <v>13952</v>
      </c>
    </row>
    <row r="10206" customFormat="false" ht="15" hidden="false" customHeight="true" outlineLevel="0" collapsed="false">
      <c r="A10206" s="1" t="n">
        <f aca="false">MAX($A$2:$A10205)+1</f>
        <v>8811</v>
      </c>
      <c r="C10206" s="1" t="str">
        <f aca="false">IF(H10206="",F10206,H10206)</f>
        <v>Ontario No.2</v>
      </c>
      <c r="D10206" s="1" t="n">
        <v>155</v>
      </c>
      <c r="E10206" s="1" t="s">
        <v>112</v>
      </c>
      <c r="F10206" s="5" t="s">
        <v>14565</v>
      </c>
      <c r="H10206" s="1"/>
      <c r="K10206" s="1" t="s">
        <v>13952</v>
      </c>
    </row>
    <row r="10207" customFormat="false" ht="15" hidden="false" customHeight="true" outlineLevel="0" collapsed="false">
      <c r="A10207" s="1" t="n">
        <f aca="false">MAX($A$2:$A10206)+1</f>
        <v>8812</v>
      </c>
      <c r="C10207" s="1" t="str">
        <f aca="false">IF(H10207="",F10207,H10207)</f>
        <v>Other</v>
      </c>
      <c r="D10207" s="1" t="n">
        <v>155</v>
      </c>
      <c r="E10207" s="1" t="s">
        <v>112</v>
      </c>
      <c r="F10207" s="5" t="s">
        <v>14152</v>
      </c>
      <c r="H10207" s="1"/>
      <c r="K10207" s="1" t="s">
        <v>13952</v>
      </c>
    </row>
    <row r="10208" customFormat="false" ht="15" hidden="false" customHeight="true" outlineLevel="0" collapsed="false">
      <c r="A10208" s="1" t="n">
        <f aca="false">MAX($A$2:$A10207)+1</f>
        <v>8813</v>
      </c>
      <c r="C10208" s="1" t="str">
        <f aca="false">IF(H10208="",F10208,H10208)</f>
        <v>Other Costs</v>
      </c>
      <c r="D10208" s="1" t="n">
        <v>155</v>
      </c>
      <c r="E10208" s="1" t="s">
        <v>112</v>
      </c>
      <c r="F10208" s="5" t="s">
        <v>14566</v>
      </c>
      <c r="H10208" s="1"/>
      <c r="K10208" s="1" t="s">
        <v>13952</v>
      </c>
    </row>
    <row r="10209" customFormat="false" ht="15" hidden="false" customHeight="true" outlineLevel="0" collapsed="false">
      <c r="A10209" s="1" t="n">
        <f aca="false">MAX($A$2:$A10208)+1</f>
        <v>8814</v>
      </c>
      <c r="C10209" s="1" t="str">
        <f aca="false">IF(H10209="",F10209,H10209)</f>
        <v>Other Production</v>
      </c>
      <c r="D10209" s="1" t="n">
        <v>155</v>
      </c>
      <c r="E10209" s="1" t="s">
        <v>112</v>
      </c>
      <c r="F10209" s="5" t="s">
        <v>14567</v>
      </c>
      <c r="H10209" s="1"/>
      <c r="K10209" s="1" t="s">
        <v>13952</v>
      </c>
    </row>
    <row r="10210" customFormat="false" ht="15" hidden="false" customHeight="true" outlineLevel="0" collapsed="false">
      <c r="A10210" s="1" t="n">
        <f aca="false">MAX($A$2:$A10209)+1</f>
        <v>8815</v>
      </c>
      <c r="C10210" s="1" t="str">
        <f aca="false">IF(H10210="",F10210,H10210)</f>
        <v>Other:</v>
      </c>
      <c r="D10210" s="1" t="n">
        <v>155</v>
      </c>
      <c r="E10210" s="1" t="s">
        <v>112</v>
      </c>
      <c r="F10210" s="5" t="s">
        <v>14568</v>
      </c>
      <c r="H10210" s="1"/>
      <c r="K10210" s="1" t="s">
        <v>13952</v>
      </c>
    </row>
    <row r="10211" customFormat="false" ht="15" hidden="false" customHeight="true" outlineLevel="0" collapsed="false">
      <c r="A10211" s="1" t="n">
        <f aca="false">MAX($A$2:$A10210)+1</f>
        <v>8816</v>
      </c>
      <c r="C10211" s="1" t="str">
        <f aca="false">IF(H10211="",F10211,H10211)</f>
        <v>Poole Plant Res Fac</v>
      </c>
      <c r="D10211" s="1" t="n">
        <v>155</v>
      </c>
      <c r="E10211" s="1" t="s">
        <v>112</v>
      </c>
      <c r="F10211" s="5" t="s">
        <v>14569</v>
      </c>
      <c r="H10211" s="1"/>
      <c r="K10211" s="1" t="s">
        <v>13952</v>
      </c>
    </row>
    <row r="10212" customFormat="false" ht="15" hidden="false" customHeight="true" outlineLevel="0" collapsed="false">
      <c r="A10212" s="1" t="n">
        <f aca="false">MAX($A$2:$A10211)+1</f>
        <v>8817</v>
      </c>
      <c r="C10212" s="1" t="str">
        <f aca="false">IF(H10212="",F10212,H10212)</f>
        <v>Poole Res Fac</v>
      </c>
      <c r="D10212" s="1" t="n">
        <v>155</v>
      </c>
      <c r="E10212" s="1" t="s">
        <v>112</v>
      </c>
      <c r="F10212" s="5" t="s">
        <v>14570</v>
      </c>
      <c r="H10212" s="1"/>
      <c r="K10212" s="1" t="s">
        <v>13952</v>
      </c>
    </row>
    <row r="10213" customFormat="false" ht="15" hidden="false" customHeight="true" outlineLevel="0" collapsed="false">
      <c r="A10213" s="1" t="n">
        <f aca="false">MAX($A$2:$A10212)+1</f>
        <v>8818</v>
      </c>
      <c r="C10213" s="1" t="str">
        <f aca="false">IF(H10213="",F10213,H10213)</f>
        <v>Power Production - Peaker Solar</v>
      </c>
      <c r="D10213" s="1" t="n">
        <v>155</v>
      </c>
      <c r="E10213" s="1" t="s">
        <v>112</v>
      </c>
      <c r="F10213" s="5" t="s">
        <v>14571</v>
      </c>
      <c r="H10213" s="1"/>
      <c r="K10213" s="1" t="s">
        <v>13952</v>
      </c>
    </row>
    <row r="10214" customFormat="false" ht="15" hidden="false" customHeight="true" outlineLevel="0" collapsed="false">
      <c r="A10214" s="1" t="n">
        <f aca="false">MAX($A$2:$A10213)+1</f>
        <v>8819</v>
      </c>
      <c r="C10214" s="1" t="str">
        <f aca="false">IF(H10214="",F10214,H10214)</f>
        <v>Proj Dvlpmnt Div Solar Photovoltaic Project:</v>
      </c>
      <c r="D10214" s="1" t="n">
        <v>155</v>
      </c>
      <c r="E10214" s="1" t="s">
        <v>112</v>
      </c>
      <c r="F10214" s="5" t="s">
        <v>14572</v>
      </c>
      <c r="H10214" s="1"/>
      <c r="K10214" s="1" t="s">
        <v>13952</v>
      </c>
    </row>
    <row r="10215" customFormat="false" ht="15" hidden="false" customHeight="true" outlineLevel="0" collapsed="false">
      <c r="A10215" s="1" t="n">
        <f aca="false">MAX($A$2:$A10214)+1</f>
        <v>8820</v>
      </c>
      <c r="C10215" s="1" t="str">
        <f aca="false">IF(H10215="",F10215,H10215)</f>
        <v>Residual And Other</v>
      </c>
      <c r="D10215" s="1" t="n">
        <v>155</v>
      </c>
      <c r="E10215" s="1" t="s">
        <v>112</v>
      </c>
      <c r="F10215" s="5" t="s">
        <v>14573</v>
      </c>
      <c r="H10215" s="1"/>
      <c r="K10215" s="1" t="s">
        <v>13952</v>
      </c>
    </row>
    <row r="10216" customFormat="false" ht="15" hidden="false" customHeight="true" outlineLevel="0" collapsed="false">
      <c r="A10216" s="1" t="n">
        <f aca="false">MAX($A$2:$A10215)+1</f>
        <v>8821</v>
      </c>
      <c r="C10216" s="1" t="str">
        <f aca="false">IF(H10216="",F10216,H10216)</f>
        <v>Residual And Other Costs</v>
      </c>
      <c r="D10216" s="1" t="n">
        <v>155</v>
      </c>
      <c r="E10216" s="1" t="s">
        <v>112</v>
      </c>
      <c r="F10216" s="5" t="s">
        <v>14574</v>
      </c>
      <c r="H10216" s="1"/>
      <c r="K10216" s="1" t="s">
        <v>13952</v>
      </c>
    </row>
    <row r="10217" customFormat="false" ht="15" hidden="false" customHeight="true" outlineLevel="0" collapsed="false">
      <c r="A10217" s="1" t="n">
        <f aca="false">MAX($A$2:$A10216)+1</f>
        <v>8822</v>
      </c>
      <c r="C10217" s="1" t="str">
        <f aca="false">IF(H10217="",F10217,H10217)</f>
        <v>Residual Costs</v>
      </c>
      <c r="D10217" s="1" t="n">
        <v>155</v>
      </c>
      <c r="E10217" s="1" t="s">
        <v>112</v>
      </c>
      <c r="F10217" s="5" t="s">
        <v>14575</v>
      </c>
      <c r="H10217" s="1"/>
      <c r="K10217" s="1" t="s">
        <v>13952</v>
      </c>
    </row>
    <row r="10218" customFormat="false" ht="15" hidden="false" customHeight="true" outlineLevel="0" collapsed="false">
      <c r="A10218" s="1" t="n">
        <f aca="false">MAX($A$2:$A10217)+1</f>
        <v>8823</v>
      </c>
      <c r="C10218" s="1" t="str">
        <f aca="false">IF(H10218="",F10218,H10218)</f>
        <v>Rialto3-Sol</v>
      </c>
      <c r="D10218" s="1" t="n">
        <v>155</v>
      </c>
      <c r="E10218" s="1" t="s">
        <v>112</v>
      </c>
      <c r="F10218" s="5" t="s">
        <v>14576</v>
      </c>
      <c r="H10218" s="1"/>
      <c r="K10218" s="1" t="s">
        <v>13952</v>
      </c>
    </row>
    <row r="10219" customFormat="false" ht="15" hidden="false" customHeight="true" outlineLevel="0" collapsed="false">
      <c r="A10219" s="1" t="n">
        <f aca="false">A1150</f>
        <v>799</v>
      </c>
      <c r="C10219" s="1" t="str">
        <f aca="false">IF(H10219="",F10219,H10219)</f>
        <v>Rush Creek Res Fac</v>
      </c>
      <c r="D10219" s="1" t="n">
        <v>155</v>
      </c>
      <c r="E10219" s="1" t="s">
        <v>112</v>
      </c>
      <c r="F10219" s="5" t="s">
        <v>14577</v>
      </c>
      <c r="H10219" s="1"/>
      <c r="K10219" s="1" t="s">
        <v>13952</v>
      </c>
    </row>
    <row r="10220" customFormat="false" ht="15" hidden="false" customHeight="true" outlineLevel="0" collapsed="false">
      <c r="A10220" s="1" t="n">
        <f aca="false">A1150</f>
        <v>799</v>
      </c>
      <c r="C10220" s="1" t="str">
        <f aca="false">IF(H10220="",F10220,H10220)</f>
        <v>Rush Crk Res Fac</v>
      </c>
      <c r="D10220" s="1" t="n">
        <v>155</v>
      </c>
      <c r="E10220" s="1" t="s">
        <v>112</v>
      </c>
      <c r="F10220" s="5" t="s">
        <v>14578</v>
      </c>
      <c r="H10220" s="1"/>
      <c r="K10220" s="1" t="s">
        <v>13952</v>
      </c>
    </row>
    <row r="10221" customFormat="false" ht="15" hidden="false" customHeight="true" outlineLevel="0" collapsed="false">
      <c r="A10221" s="1" t="n">
        <f aca="false">MAX($A$2:$A10220)+1</f>
        <v>8824</v>
      </c>
      <c r="C10221" s="1" t="str">
        <f aca="false">IF(H10221="",F10221,H10221)</f>
        <v>San Gorgonio No. 1 &amp; 2</v>
      </c>
      <c r="D10221" s="1" t="n">
        <v>155</v>
      </c>
      <c r="E10221" s="1" t="s">
        <v>112</v>
      </c>
      <c r="F10221" s="5" t="s">
        <v>14579</v>
      </c>
      <c r="H10221" s="1"/>
      <c r="K10221" s="1" t="s">
        <v>13952</v>
      </c>
    </row>
    <row r="10222" customFormat="false" ht="15" hidden="false" customHeight="true" outlineLevel="0" collapsed="false">
      <c r="A10222" s="1" t="n">
        <f aca="false">A2025</f>
        <v>1216</v>
      </c>
      <c r="C10222" s="1" t="str">
        <f aca="false">IF(H10222="",F10222,H10222)</f>
        <v>San Onofre Unit 1</v>
      </c>
      <c r="D10222" s="1" t="n">
        <v>155</v>
      </c>
      <c r="E10222" s="1" t="s">
        <v>112</v>
      </c>
      <c r="F10222" s="5" t="s">
        <v>14580</v>
      </c>
      <c r="H10222" s="1"/>
      <c r="K10222" s="1" t="s">
        <v>13952</v>
      </c>
    </row>
    <row r="10223" customFormat="false" ht="15" hidden="false" customHeight="true" outlineLevel="0" collapsed="false">
      <c r="A10223" s="1" t="n">
        <f aca="false">A5960</f>
        <v>5005</v>
      </c>
      <c r="C10223" s="1" t="str">
        <f aca="false">IF(H10223="",F10223,H10223)</f>
        <v>Santa Ana No.1</v>
      </c>
      <c r="D10223" s="1" t="n">
        <v>155</v>
      </c>
      <c r="E10223" s="1" t="s">
        <v>112</v>
      </c>
      <c r="F10223" s="5" t="s">
        <v>14581</v>
      </c>
      <c r="H10223" s="1"/>
      <c r="K10223" s="1" t="s">
        <v>13952</v>
      </c>
    </row>
    <row r="10224" customFormat="false" ht="15" hidden="false" customHeight="true" outlineLevel="0" collapsed="false">
      <c r="A10224" s="1" t="n">
        <f aca="false">A5960</f>
        <v>5005</v>
      </c>
      <c r="C10224" s="1" t="str">
        <f aca="false">IF(H10224="",F10224,H10224)</f>
        <v>Santa Ana No.1 &amp; 2</v>
      </c>
      <c r="D10224" s="1" t="n">
        <v>155</v>
      </c>
      <c r="E10224" s="1" t="s">
        <v>112</v>
      </c>
      <c r="F10224" s="5" t="s">
        <v>14582</v>
      </c>
      <c r="H10224" s="1"/>
      <c r="K10224" s="1" t="s">
        <v>13952</v>
      </c>
    </row>
    <row r="10225" customFormat="false" ht="15" hidden="false" customHeight="true" outlineLevel="0" collapsed="false">
      <c r="A10225" s="1" t="n">
        <f aca="false">A5960</f>
        <v>5005</v>
      </c>
      <c r="C10225" s="1" t="str">
        <f aca="false">IF(H10225="",F10225,H10225)</f>
        <v>Santa Ana No.3</v>
      </c>
      <c r="D10225" s="1" t="n">
        <v>155</v>
      </c>
      <c r="E10225" s="1" t="s">
        <v>112</v>
      </c>
      <c r="F10225" s="5" t="s">
        <v>14583</v>
      </c>
      <c r="H10225" s="1"/>
      <c r="K10225" s="1" t="s">
        <v>13952</v>
      </c>
    </row>
    <row r="10226" customFormat="false" ht="15" hidden="false" customHeight="true" outlineLevel="0" collapsed="false">
      <c r="A10226" s="1" t="n">
        <f aca="false">MAX($A$2:$A10225)+1</f>
        <v>8825</v>
      </c>
      <c r="C10226" s="1" t="str">
        <f aca="false">IF(H10226="",F10226,H10226)</f>
        <v>Santa Catalina Island</v>
      </c>
      <c r="D10226" s="1" t="n">
        <v>155</v>
      </c>
      <c r="E10226" s="1" t="s">
        <v>112</v>
      </c>
      <c r="F10226" s="2" t="s">
        <v>14584</v>
      </c>
      <c r="H10226" s="1"/>
      <c r="K10226" s="1" t="s">
        <v>13952</v>
      </c>
    </row>
    <row r="10227" customFormat="false" ht="15" hidden="false" customHeight="true" outlineLevel="0" collapsed="false">
      <c r="A10227" s="1" t="n">
        <f aca="false">A10181</f>
        <v>8798</v>
      </c>
      <c r="C10227" s="1" t="str">
        <f aca="false">IF(H10227="",F10227,H10227)</f>
        <v>Sc-Chino-Sol</v>
      </c>
      <c r="D10227" s="1" t="n">
        <v>155</v>
      </c>
      <c r="E10227" s="1" t="s">
        <v>112</v>
      </c>
      <c r="F10227" s="5" t="s">
        <v>14585</v>
      </c>
      <c r="H10227" s="1"/>
      <c r="K10227" s="1" t="s">
        <v>13952</v>
      </c>
    </row>
    <row r="10228" customFormat="false" ht="15" hidden="false" customHeight="true" outlineLevel="0" collapsed="false">
      <c r="A10228" s="1" t="n">
        <f aca="false">MAX($A$2:$A10227)+1</f>
        <v>8826</v>
      </c>
      <c r="C10228" s="1" t="str">
        <f aca="false">IF(H10228="",F10228,H10228)</f>
        <v>Sc-Etwind10-Sol</v>
      </c>
      <c r="D10228" s="1" t="n">
        <v>155</v>
      </c>
      <c r="E10228" s="1" t="s">
        <v>112</v>
      </c>
      <c r="F10228" s="5" t="s">
        <v>14586</v>
      </c>
      <c r="H10228" s="1"/>
      <c r="K10228" s="1" t="s">
        <v>13952</v>
      </c>
    </row>
    <row r="10229" customFormat="false" ht="15" hidden="false" customHeight="true" outlineLevel="0" collapsed="false">
      <c r="A10229" s="1" t="n">
        <f aca="false">MAX($A$2:$A10228)+1</f>
        <v>8827</v>
      </c>
      <c r="C10229" s="1" t="str">
        <f aca="false">IF(H10229="",F10229,H10229)</f>
        <v>Sc-Etwind15-Sol</v>
      </c>
      <c r="D10229" s="1" t="n">
        <v>155</v>
      </c>
      <c r="E10229" s="1" t="s">
        <v>112</v>
      </c>
      <c r="F10229" s="5" t="s">
        <v>14587</v>
      </c>
      <c r="H10229" s="1"/>
      <c r="K10229" s="1" t="s">
        <v>13952</v>
      </c>
    </row>
    <row r="10230" customFormat="false" ht="15" hidden="false" customHeight="true" outlineLevel="0" collapsed="false">
      <c r="A10230" s="1" t="n">
        <f aca="false">MAX($A$2:$A10229)+1</f>
        <v>8828</v>
      </c>
      <c r="C10230" s="1" t="str">
        <f aca="false">IF(H10230="",F10230,H10230)</f>
        <v>Sc-Etwind17-Sol</v>
      </c>
      <c r="D10230" s="1" t="n">
        <v>155</v>
      </c>
      <c r="E10230" s="1" t="s">
        <v>112</v>
      </c>
      <c r="F10230" s="5" t="s">
        <v>14588</v>
      </c>
      <c r="H10230" s="1"/>
      <c r="K10230" s="1" t="s">
        <v>13952</v>
      </c>
    </row>
    <row r="10231" customFormat="false" ht="15" hidden="false" customHeight="true" outlineLevel="0" collapsed="false">
      <c r="A10231" s="1" t="n">
        <f aca="false">MAX($A$2:$A10230)+1</f>
        <v>8829</v>
      </c>
      <c r="C10231" s="1" t="str">
        <f aca="false">IF(H10231="",F10231,H10231)</f>
        <v>Sc-Etwind18-Sol</v>
      </c>
      <c r="D10231" s="1" t="n">
        <v>155</v>
      </c>
      <c r="E10231" s="1" t="s">
        <v>112</v>
      </c>
      <c r="F10231" s="5" t="s">
        <v>14589</v>
      </c>
      <c r="H10231" s="1"/>
      <c r="K10231" s="1" t="s">
        <v>13952</v>
      </c>
    </row>
    <row r="10232" customFormat="false" ht="15" hidden="false" customHeight="true" outlineLevel="0" collapsed="false">
      <c r="A10232" s="1" t="n">
        <f aca="false">MAX($A$2:$A10231)+1</f>
        <v>8830</v>
      </c>
      <c r="C10232" s="1" t="str">
        <f aca="false">IF(H10232="",F10232,H10232)</f>
        <v>Sc-Etwind23-Sol</v>
      </c>
      <c r="D10232" s="1" t="n">
        <v>155</v>
      </c>
      <c r="E10232" s="1" t="s">
        <v>112</v>
      </c>
      <c r="F10232" s="5" t="s">
        <v>14590</v>
      </c>
      <c r="H10232" s="1"/>
      <c r="K10232" s="1" t="s">
        <v>13952</v>
      </c>
    </row>
    <row r="10233" customFormat="false" ht="15" hidden="false" customHeight="true" outlineLevel="0" collapsed="false">
      <c r="A10233" s="1" t="n">
        <f aca="false">MAX($A$2:$A10232)+1</f>
        <v>8831</v>
      </c>
      <c r="C10233" s="1" t="str">
        <f aca="false">IF(H10233="",F10233,H10233)</f>
        <v>Sc-Etwind27-Sol</v>
      </c>
      <c r="D10233" s="1" t="n">
        <v>155</v>
      </c>
      <c r="E10233" s="1" t="s">
        <v>112</v>
      </c>
      <c r="F10233" s="5" t="s">
        <v>14591</v>
      </c>
      <c r="H10233" s="1"/>
      <c r="K10233" s="1" t="s">
        <v>13952</v>
      </c>
    </row>
    <row r="10234" customFormat="false" ht="15" hidden="false" customHeight="true" outlineLevel="0" collapsed="false">
      <c r="A10234" s="1" t="n">
        <f aca="false">MAX($A$2:$A10233)+1</f>
        <v>8832</v>
      </c>
      <c r="C10234" s="1" t="str">
        <f aca="false">IF(H10234="",F10234,H10234)</f>
        <v>Sc-Ontar12-Sol</v>
      </c>
      <c r="D10234" s="1" t="n">
        <v>155</v>
      </c>
      <c r="E10234" s="1" t="s">
        <v>112</v>
      </c>
      <c r="F10234" s="5" t="s">
        <v>14592</v>
      </c>
      <c r="H10234" s="1"/>
      <c r="K10234" s="1" t="s">
        <v>13952</v>
      </c>
    </row>
    <row r="10235" customFormat="false" ht="15" hidden="false" customHeight="true" outlineLevel="0" collapsed="false">
      <c r="A10235" s="1" t="n">
        <f aca="false">MAX($A$2:$A10234)+1</f>
        <v>8833</v>
      </c>
      <c r="C10235" s="1" t="str">
        <f aca="false">IF(H10235="",F10235,H10235)</f>
        <v>Sc-Ontar32-Sol</v>
      </c>
      <c r="D10235" s="1" t="n">
        <v>155</v>
      </c>
      <c r="E10235" s="1" t="s">
        <v>112</v>
      </c>
      <c r="F10235" s="5" t="s">
        <v>14593</v>
      </c>
      <c r="H10235" s="1"/>
      <c r="K10235" s="1" t="s">
        <v>13952</v>
      </c>
    </row>
    <row r="10236" customFormat="false" ht="15" hidden="false" customHeight="true" outlineLevel="0" collapsed="false">
      <c r="A10236" s="1" t="n">
        <f aca="false">MAX($A$2:$A10235)+1</f>
        <v>8834</v>
      </c>
      <c r="C10236" s="1" t="str">
        <f aca="false">IF(H10236="",F10236,H10236)</f>
        <v>Sc-Ontar33-Sol</v>
      </c>
      <c r="D10236" s="1" t="n">
        <v>155</v>
      </c>
      <c r="E10236" s="1" t="s">
        <v>112</v>
      </c>
      <c r="F10236" s="5" t="s">
        <v>14594</v>
      </c>
      <c r="H10236" s="1"/>
      <c r="K10236" s="1" t="s">
        <v>13952</v>
      </c>
    </row>
    <row r="10237" customFormat="false" ht="15" hidden="false" customHeight="true" outlineLevel="0" collapsed="false">
      <c r="A10237" s="1" t="n">
        <f aca="false">MAX($A$2:$A10236)+1</f>
        <v>8835</v>
      </c>
      <c r="C10237" s="1" t="str">
        <f aca="false">IF(H10237="",F10237,H10237)</f>
        <v>Sc-Ontar6-Sol</v>
      </c>
      <c r="D10237" s="1" t="n">
        <v>155</v>
      </c>
      <c r="E10237" s="1" t="s">
        <v>112</v>
      </c>
      <c r="F10237" s="5" t="s">
        <v>14595</v>
      </c>
      <c r="H10237" s="1"/>
      <c r="K10237" s="1" t="s">
        <v>13952</v>
      </c>
    </row>
    <row r="10238" customFormat="false" ht="15" hidden="false" customHeight="true" outlineLevel="0" collapsed="false">
      <c r="A10238" s="1" t="n">
        <f aca="false">MAX($A$2:$A10237)+1</f>
        <v>8836</v>
      </c>
      <c r="C10238" s="1" t="str">
        <f aca="false">IF(H10238="",F10238,H10238)</f>
        <v>Sc-Ontar8-Sol</v>
      </c>
      <c r="D10238" s="1" t="n">
        <v>155</v>
      </c>
      <c r="E10238" s="1" t="s">
        <v>112</v>
      </c>
      <c r="F10238" s="5" t="s">
        <v>14596</v>
      </c>
      <c r="H10238" s="1"/>
      <c r="K10238" s="1" t="s">
        <v>13952</v>
      </c>
    </row>
    <row r="10239" customFormat="false" ht="15" hidden="false" customHeight="true" outlineLevel="0" collapsed="false">
      <c r="A10239" s="1" t="n">
        <f aca="false">MAX($A$2:$A10238)+1</f>
        <v>8837</v>
      </c>
      <c r="C10239" s="1" t="str">
        <f aca="false">IF(H10239="",F10239,H10239)</f>
        <v>Sc-Ontar9-Sol</v>
      </c>
      <c r="D10239" s="1" t="n">
        <v>155</v>
      </c>
      <c r="E10239" s="1" t="s">
        <v>112</v>
      </c>
      <c r="F10239" s="5" t="s">
        <v>14597</v>
      </c>
      <c r="H10239" s="1"/>
      <c r="K10239" s="1" t="s">
        <v>13952</v>
      </c>
    </row>
    <row r="10240" customFormat="false" ht="15" hidden="false" customHeight="true" outlineLevel="0" collapsed="false">
      <c r="A10240" s="3" t="n">
        <f aca="false">MAX($A$2:$A10239)+1</f>
        <v>8838</v>
      </c>
      <c r="B10240" s="3"/>
      <c r="C10240" s="3" t="str">
        <f aca="false">IF(H10240="",F10240,H10240)</f>
        <v>Sc-Redlnd11-Sol</v>
      </c>
      <c r="D10240" s="1" t="n">
        <v>155</v>
      </c>
      <c r="E10240" s="1" t="s">
        <v>112</v>
      </c>
      <c r="F10240" s="5" t="s">
        <v>14598</v>
      </c>
      <c r="H10240" s="1"/>
      <c r="K10240" s="1" t="s">
        <v>13952</v>
      </c>
    </row>
    <row r="10241" customFormat="false" ht="15" hidden="false" customHeight="true" outlineLevel="0" collapsed="false">
      <c r="A10241" s="1" t="n">
        <f aca="false">MAX($A$2:$A10240)+1</f>
        <v>8839</v>
      </c>
      <c r="C10241" s="1" t="str">
        <f aca="false">IF(H10241="",F10241,H10241)</f>
        <v>Sc-Redlnd13-Sol</v>
      </c>
      <c r="D10241" s="1" t="n">
        <v>155</v>
      </c>
      <c r="E10241" s="1" t="s">
        <v>112</v>
      </c>
      <c r="F10241" s="5" t="s">
        <v>14599</v>
      </c>
      <c r="H10241" s="1"/>
      <c r="K10241" s="1" t="s">
        <v>13952</v>
      </c>
    </row>
    <row r="10242" customFormat="false" ht="15" hidden="false" customHeight="true" outlineLevel="0" collapsed="false">
      <c r="A10242" s="1" t="n">
        <f aca="false">MAX($A$2:$A10241)+1</f>
        <v>8840</v>
      </c>
      <c r="C10242" s="1" t="str">
        <f aca="false">IF(H10242="",F10242,H10242)</f>
        <v>Sc-Redlnd16-Sol</v>
      </c>
      <c r="D10242" s="1" t="n">
        <v>155</v>
      </c>
      <c r="E10242" s="1" t="s">
        <v>112</v>
      </c>
      <c r="F10242" s="5" t="s">
        <v>14600</v>
      </c>
      <c r="H10242" s="1"/>
      <c r="K10242" s="1" t="s">
        <v>13952</v>
      </c>
    </row>
    <row r="10243" customFormat="false" ht="15" hidden="false" customHeight="true" outlineLevel="0" collapsed="false">
      <c r="A10243" s="1" t="n">
        <f aca="false">MAX($A$2:$A10242)+1</f>
        <v>8841</v>
      </c>
      <c r="C10243" s="1" t="str">
        <f aca="false">IF(H10243="",F10243,H10243)</f>
        <v>Sc-Redlnd18-So</v>
      </c>
      <c r="D10243" s="1" t="n">
        <v>155</v>
      </c>
      <c r="E10243" s="1" t="s">
        <v>112</v>
      </c>
      <c r="F10243" s="5" t="s">
        <v>14601</v>
      </c>
      <c r="H10243" s="1"/>
      <c r="K10243" s="1" t="s">
        <v>13952</v>
      </c>
    </row>
    <row r="10244" customFormat="false" ht="15" hidden="false" customHeight="true" outlineLevel="0" collapsed="false">
      <c r="A10244" s="1" t="n">
        <f aca="false">MAX($A$2:$A10243)+1</f>
        <v>8842</v>
      </c>
      <c r="C10244" s="1" t="str">
        <f aca="false">IF(H10244="",F10244,H10244)</f>
        <v>Sc-Redlnd22-So</v>
      </c>
      <c r="D10244" s="1" t="n">
        <v>155</v>
      </c>
      <c r="E10244" s="1" t="s">
        <v>112</v>
      </c>
      <c r="F10244" s="5" t="s">
        <v>14602</v>
      </c>
      <c r="H10244" s="1"/>
      <c r="K10244" s="1" t="s">
        <v>13952</v>
      </c>
    </row>
    <row r="10245" customFormat="false" ht="15" hidden="false" customHeight="true" outlineLevel="0" collapsed="false">
      <c r="A10245" s="1" t="n">
        <f aca="false">MAX($A$2:$A10244)+1</f>
        <v>8843</v>
      </c>
      <c r="C10245" s="1" t="str">
        <f aca="false">IF(H10245="",F10245,H10245)</f>
        <v>Sc-Redlnd22-Sol</v>
      </c>
      <c r="D10245" s="1" t="n">
        <v>155</v>
      </c>
      <c r="E10245" s="1" t="s">
        <v>112</v>
      </c>
      <c r="F10245" s="5" t="s">
        <v>14603</v>
      </c>
      <c r="H10245" s="1"/>
      <c r="K10245" s="1" t="s">
        <v>13952</v>
      </c>
    </row>
    <row r="10246" customFormat="false" ht="15" hidden="false" customHeight="true" outlineLevel="0" collapsed="false">
      <c r="A10246" s="1" t="n">
        <f aca="false">MAX($A$2:$A10245)+1</f>
        <v>8844</v>
      </c>
      <c r="C10246" s="1" t="str">
        <f aca="false">IF(H10246="",F10246,H10246)</f>
        <v>Sc-Redlnd48-Sol</v>
      </c>
      <c r="D10246" s="1" t="n">
        <v>155</v>
      </c>
      <c r="E10246" s="1" t="s">
        <v>112</v>
      </c>
      <c r="F10246" s="5" t="s">
        <v>14604</v>
      </c>
      <c r="H10246" s="1"/>
      <c r="K10246" s="1" t="s">
        <v>13952</v>
      </c>
    </row>
    <row r="10247" customFormat="false" ht="15" hidden="false" customHeight="true" outlineLevel="0" collapsed="false">
      <c r="A10247" s="1" t="n">
        <f aca="false">MAX($A$2:$A10246)+1</f>
        <v>8845</v>
      </c>
      <c r="C10247" s="1" t="str">
        <f aca="false">IF(H10247="",F10247,H10247)</f>
        <v>Sc-Redlnd5-Sol</v>
      </c>
      <c r="D10247" s="1" t="n">
        <v>155</v>
      </c>
      <c r="E10247" s="1" t="s">
        <v>112</v>
      </c>
      <c r="F10247" s="5" t="s">
        <v>14605</v>
      </c>
      <c r="H10247" s="1"/>
      <c r="K10247" s="1" t="s">
        <v>13952</v>
      </c>
    </row>
    <row r="10248" customFormat="false" ht="15" hidden="false" customHeight="true" outlineLevel="0" collapsed="false">
      <c r="A10248" s="1" t="n">
        <f aca="false">MAX($A$2:$A10247)+1</f>
        <v>8846</v>
      </c>
      <c r="C10248" s="1" t="str">
        <f aca="false">IF(H10248="",F10248,H10248)</f>
        <v>Sc-Redlnd7-Sol</v>
      </c>
      <c r="D10248" s="1" t="n">
        <v>155</v>
      </c>
      <c r="E10248" s="1" t="s">
        <v>112</v>
      </c>
      <c r="F10248" s="5" t="s">
        <v>14606</v>
      </c>
      <c r="H10248" s="1"/>
      <c r="K10248" s="1" t="s">
        <v>13952</v>
      </c>
    </row>
    <row r="10249" customFormat="false" ht="15" hidden="false" customHeight="true" outlineLevel="0" collapsed="false">
      <c r="A10249" s="1" t="n">
        <f aca="false">A10218</f>
        <v>8823</v>
      </c>
      <c r="C10249" s="1" t="str">
        <f aca="false">IF(H10249="",F10249,H10249)</f>
        <v>Sc-Rialto3-Sol</v>
      </c>
      <c r="D10249" s="1" t="n">
        <v>155</v>
      </c>
      <c r="E10249" s="1" t="s">
        <v>112</v>
      </c>
      <c r="F10249" s="5" t="s">
        <v>14607</v>
      </c>
      <c r="H10249" s="1"/>
      <c r="K10249" s="1" t="s">
        <v>13952</v>
      </c>
    </row>
    <row r="10250" customFormat="false" ht="15" hidden="false" customHeight="true" outlineLevel="0" collapsed="false">
      <c r="A10250" s="1" t="n">
        <f aca="false">MAX($A$2:$A10249)+1</f>
        <v>8847</v>
      </c>
      <c r="C10250" s="1" t="str">
        <f aca="false">IF(H10250="",F10250,H10250)</f>
        <v>Sc-Vestal42-Sol</v>
      </c>
      <c r="D10250" s="1" t="n">
        <v>155</v>
      </c>
      <c r="E10250" s="1" t="s">
        <v>112</v>
      </c>
      <c r="F10250" s="5" t="s">
        <v>14608</v>
      </c>
      <c r="H10250" s="1"/>
      <c r="K10250" s="1" t="s">
        <v>13952</v>
      </c>
    </row>
    <row r="10251" customFormat="false" ht="15" hidden="false" customHeight="true" outlineLevel="0" collapsed="false">
      <c r="A10251" s="1" t="n">
        <f aca="false">MAX($A$2:$A10250)+1</f>
        <v>8848</v>
      </c>
      <c r="C10251" s="1" t="str">
        <f aca="false">IF(H10251="",F10251,H10251)</f>
        <v>Sc-Vista28-Sol</v>
      </c>
      <c r="D10251" s="1" t="n">
        <v>155</v>
      </c>
      <c r="E10251" s="1" t="s">
        <v>112</v>
      </c>
      <c r="F10251" s="5" t="s">
        <v>14609</v>
      </c>
      <c r="H10251" s="1"/>
      <c r="K10251" s="1" t="s">
        <v>13952</v>
      </c>
    </row>
    <row r="10252" customFormat="false" ht="15" hidden="false" customHeight="true" outlineLevel="0" collapsed="false">
      <c r="A10252" s="1" t="n">
        <f aca="false">MAX($A$2:$A10251)+1</f>
        <v>8849</v>
      </c>
      <c r="C10252" s="1" t="str">
        <f aca="false">IF(H10252="",F10252,H10252)</f>
        <v>Sierra</v>
      </c>
      <c r="D10252" s="1" t="n">
        <v>155</v>
      </c>
      <c r="E10252" s="1" t="s">
        <v>112</v>
      </c>
      <c r="F10252" s="5" t="s">
        <v>14610</v>
      </c>
      <c r="H10252" s="1"/>
      <c r="K10252" s="1" t="s">
        <v>13952</v>
      </c>
    </row>
    <row r="10253" customFormat="false" ht="15" hidden="false" customHeight="true" outlineLevel="0" collapsed="false">
      <c r="A10253" s="1" t="n">
        <f aca="false">MAX($A$2:$A10252)+1</f>
        <v>8850</v>
      </c>
      <c r="C10253" s="1" t="str">
        <f aca="false">IF(H10253="",F10253,H10253)</f>
        <v>Solar Photovoltaic</v>
      </c>
      <c r="D10253" s="1" t="n">
        <v>155</v>
      </c>
      <c r="E10253" s="1" t="s">
        <v>112</v>
      </c>
      <c r="F10253" s="5" t="s">
        <v>14611</v>
      </c>
      <c r="H10253" s="1"/>
      <c r="K10253" s="1" t="s">
        <v>13952</v>
      </c>
    </row>
    <row r="10254" customFormat="false" ht="15" hidden="false" customHeight="true" outlineLevel="0" collapsed="false">
      <c r="A10254" s="1" t="n">
        <f aca="false">MAX($A$2:$A10253)+1</f>
        <v>8851</v>
      </c>
      <c r="C10254" s="1" t="str">
        <f aca="false">IF(H10254="",F10254,H10254)</f>
        <v>Total Solar Voltaic</v>
      </c>
      <c r="D10254" s="1" t="n">
        <v>155</v>
      </c>
      <c r="E10254" s="1" t="s">
        <v>112</v>
      </c>
      <c r="F10254" s="5" t="s">
        <v>14612</v>
      </c>
      <c r="H10254" s="1"/>
      <c r="K10254" s="1" t="s">
        <v>13952</v>
      </c>
    </row>
    <row r="10255" customFormat="false" ht="15" hidden="false" customHeight="true" outlineLevel="0" collapsed="false">
      <c r="A10255" s="1" t="n">
        <f aca="false">MAX($A$2:$A10254)+1</f>
        <v>8852</v>
      </c>
      <c r="C10255" s="1" t="str">
        <f aca="false">IF(H10255="",F10255,H10255)</f>
        <v>Toxic Waster</v>
      </c>
      <c r="D10255" s="1" t="n">
        <v>155</v>
      </c>
      <c r="E10255" s="1" t="s">
        <v>112</v>
      </c>
      <c r="F10255" s="5" t="s">
        <v>14613</v>
      </c>
      <c r="H10255" s="1"/>
      <c r="K10255" s="1" t="s">
        <v>13952</v>
      </c>
    </row>
    <row r="10256" customFormat="false" ht="15" hidden="false" customHeight="true" outlineLevel="0" collapsed="false">
      <c r="A10256" s="1" t="n">
        <f aca="false">MAX($A$2:$A10255)+1</f>
        <v>8853</v>
      </c>
      <c r="C10256" s="1" t="str">
        <f aca="false">IF(H10256="",F10256,H10256)</f>
        <v>Uc Santa Barbara Fuel Cell</v>
      </c>
      <c r="D10256" s="1" t="n">
        <v>155</v>
      </c>
      <c r="E10256" s="1" t="s">
        <v>112</v>
      </c>
      <c r="F10256" s="5" t="s">
        <v>14614</v>
      </c>
      <c r="H10256" s="1"/>
      <c r="K10256" s="1" t="s">
        <v>13952</v>
      </c>
    </row>
    <row r="10257" customFormat="false" ht="15" hidden="false" customHeight="true" outlineLevel="0" collapsed="false">
      <c r="A10257" s="1" t="n">
        <f aca="false">MAX($A$2:$A10256)+1</f>
        <v>8854</v>
      </c>
      <c r="C10257" s="1" t="str">
        <f aca="false">IF(H10257="",F10257,H10257)</f>
        <v>Unit 10 Diesel</v>
      </c>
      <c r="D10257" s="1" t="n">
        <v>155</v>
      </c>
      <c r="E10257" s="1" t="s">
        <v>112</v>
      </c>
      <c r="F10257" s="5" t="s">
        <v>14615</v>
      </c>
      <c r="H10257" s="1"/>
      <c r="K10257" s="1" t="s">
        <v>13952</v>
      </c>
    </row>
    <row r="10258" customFormat="false" ht="15" hidden="false" customHeight="true" outlineLevel="0" collapsed="false">
      <c r="A10258" s="1" t="n">
        <f aca="false">MAX($A$2:$A10257)+1</f>
        <v>8855</v>
      </c>
      <c r="C10258" s="1" t="str">
        <f aca="false">IF(H10258="",F10258,H10258)</f>
        <v>Unit 12 Diesel</v>
      </c>
      <c r="D10258" s="1" t="n">
        <v>155</v>
      </c>
      <c r="E10258" s="1" t="s">
        <v>112</v>
      </c>
      <c r="F10258" s="5" t="s">
        <v>14616</v>
      </c>
      <c r="H10258" s="1"/>
      <c r="K10258" s="1" t="s">
        <v>13952</v>
      </c>
    </row>
    <row r="10259" customFormat="false" ht="15" hidden="false" customHeight="true" outlineLevel="0" collapsed="false">
      <c r="A10259" s="1" t="n">
        <f aca="false">MAX($A$2:$A10258)+1</f>
        <v>8856</v>
      </c>
      <c r="C10259" s="1" t="str">
        <f aca="false">IF(H10259="",F10259,H10259)</f>
        <v>Unit 14 Diesel</v>
      </c>
      <c r="D10259" s="1" t="n">
        <v>155</v>
      </c>
      <c r="E10259" s="1" t="s">
        <v>112</v>
      </c>
      <c r="F10259" s="5" t="s">
        <v>14617</v>
      </c>
      <c r="H10259" s="1"/>
      <c r="K10259" s="1" t="s">
        <v>13952</v>
      </c>
    </row>
    <row r="10260" customFormat="false" ht="15" hidden="false" customHeight="true" outlineLevel="0" collapsed="false">
      <c r="A10260" s="1" t="n">
        <f aca="false">MAX($A$2:$A10259)+1</f>
        <v>8857</v>
      </c>
      <c r="C10260" s="1" t="str">
        <f aca="false">IF(H10260="",F10260,H10260)</f>
        <v>Unit 15 Diesel</v>
      </c>
      <c r="D10260" s="1" t="n">
        <v>155</v>
      </c>
      <c r="E10260" s="1" t="s">
        <v>112</v>
      </c>
      <c r="F10260" s="5" t="s">
        <v>14618</v>
      </c>
      <c r="H10260" s="1"/>
      <c r="K10260" s="1" t="s">
        <v>13952</v>
      </c>
    </row>
    <row r="10261" customFormat="false" ht="15" hidden="false" customHeight="true" outlineLevel="0" collapsed="false">
      <c r="A10261" s="1" t="n">
        <f aca="false">MAX($A$2:$A10260)+1</f>
        <v>8858</v>
      </c>
      <c r="C10261" s="1" t="str">
        <f aca="false">IF(H10261="",F10261,H10261)</f>
        <v>Unit 7 Diesel</v>
      </c>
      <c r="D10261" s="1" t="n">
        <v>155</v>
      </c>
      <c r="E10261" s="1" t="s">
        <v>112</v>
      </c>
      <c r="F10261" s="5" t="s">
        <v>14619</v>
      </c>
      <c r="H10261" s="1"/>
      <c r="K10261" s="1" t="s">
        <v>13952</v>
      </c>
    </row>
    <row r="10262" customFormat="false" ht="15" hidden="false" customHeight="true" outlineLevel="0" collapsed="false">
      <c r="A10262" s="1" t="n">
        <f aca="false">MAX($A$2:$A10261)+1</f>
        <v>8859</v>
      </c>
      <c r="C10262" s="1" t="str">
        <f aca="false">IF(H10262="",F10262,H10262)</f>
        <v>Unit 8 Diesel</v>
      </c>
      <c r="D10262" s="1" t="n">
        <v>155</v>
      </c>
      <c r="E10262" s="1" t="s">
        <v>112</v>
      </c>
      <c r="F10262" s="5" t="s">
        <v>14620</v>
      </c>
      <c r="H10262" s="1"/>
      <c r="K10262" s="1" t="s">
        <v>13952</v>
      </c>
    </row>
    <row r="10263" customFormat="false" ht="15" hidden="false" customHeight="true" outlineLevel="0" collapsed="false">
      <c r="A10263" s="1" t="n">
        <f aca="false">A10250</f>
        <v>8847</v>
      </c>
      <c r="C10263" s="1" t="str">
        <f aca="false">IF(H10263="",F10263,H10263)</f>
        <v>Vestal 42</v>
      </c>
      <c r="D10263" s="1" t="n">
        <v>155</v>
      </c>
      <c r="E10263" s="1" t="s">
        <v>112</v>
      </c>
      <c r="F10263" s="5" t="s">
        <v>14621</v>
      </c>
      <c r="H10263" s="1"/>
      <c r="K10263" s="1" t="s">
        <v>13952</v>
      </c>
    </row>
    <row r="10264" customFormat="false" ht="15" hidden="false" customHeight="true" outlineLevel="0" collapsed="false">
      <c r="A10264" s="1" t="n">
        <f aca="false">MAX($A$2:$A10263)+1</f>
        <v>8860</v>
      </c>
      <c r="C10264" s="1" t="str">
        <f aca="false">IF(H10264="",F10264,H10264)</f>
        <v>Waste Water Removal Cost</v>
      </c>
      <c r="D10264" s="1" t="n">
        <v>155</v>
      </c>
      <c r="E10264" s="1" t="s">
        <v>112</v>
      </c>
      <c r="F10264" s="5" t="s">
        <v>14622</v>
      </c>
      <c r="H10264" s="1"/>
      <c r="K10264" s="1" t="s">
        <v>13952</v>
      </c>
    </row>
    <row r="10265" customFormat="false" ht="15" hidden="false" customHeight="true" outlineLevel="0" collapsed="false">
      <c r="A10265" s="1" t="n">
        <f aca="false">A7591</f>
        <v>6628</v>
      </c>
      <c r="C10265" s="1" t="str">
        <f aca="false">IF(H10265="",F10265,H10265)</f>
        <v>Blackfoot Landfill Gas Generation Facility</v>
      </c>
      <c r="D10265" s="1" t="n">
        <v>242</v>
      </c>
      <c r="E10265" s="1" t="s">
        <v>39</v>
      </c>
      <c r="F10265" s="5" t="s">
        <v>14623</v>
      </c>
      <c r="H10265" s="1"/>
      <c r="K10265" s="1" t="s">
        <v>13952</v>
      </c>
    </row>
    <row r="10266" customFormat="false" ht="15" hidden="false" customHeight="true" outlineLevel="0" collapsed="false">
      <c r="A10266" s="1" t="n">
        <f aca="false">A1549</f>
        <v>1081</v>
      </c>
      <c r="C10266" s="1" t="str">
        <f aca="false">IF(H10266="",F10266,H10266)</f>
        <v>Celanese I</v>
      </c>
      <c r="D10266" s="1" t="n">
        <v>230</v>
      </c>
      <c r="E10266" s="1" t="s">
        <v>288</v>
      </c>
      <c r="F10266" s="5" t="s">
        <v>2475</v>
      </c>
      <c r="H10266" s="1"/>
      <c r="K10266" s="1" t="s">
        <v>13952</v>
      </c>
    </row>
    <row r="10267" customFormat="false" ht="15" hidden="false" customHeight="true" outlineLevel="0" collapsed="false">
      <c r="A10267" s="1" t="n">
        <f aca="false">A1549</f>
        <v>1081</v>
      </c>
      <c r="C10267" s="1" t="str">
        <f aca="false">IF(H10267="",F10267,H10267)</f>
        <v>Celanese Ii</v>
      </c>
      <c r="D10267" s="1" t="n">
        <v>230</v>
      </c>
      <c r="E10267" s="1" t="s">
        <v>288</v>
      </c>
      <c r="F10267" s="5" t="s">
        <v>2478</v>
      </c>
      <c r="H10267" s="1"/>
      <c r="K10267" s="1" t="s">
        <v>13952</v>
      </c>
    </row>
    <row r="10268" customFormat="false" ht="15" hidden="false" customHeight="true" outlineLevel="0" collapsed="false">
      <c r="A10268" s="1" t="n">
        <f aca="false">A658</f>
        <v>448</v>
      </c>
      <c r="C10268" s="1" t="str">
        <f aca="false">IF(H10268="",F10268,H10268)</f>
        <v>Phillips</v>
      </c>
      <c r="D10268" s="1" t="n">
        <v>157</v>
      </c>
      <c r="E10268" s="1" t="s">
        <v>132</v>
      </c>
      <c r="F10268" s="5" t="s">
        <v>1103</v>
      </c>
      <c r="H10268" s="1"/>
      <c r="K10268" s="1" t="s">
        <v>13952</v>
      </c>
    </row>
    <row r="10269" customFormat="false" ht="15" hidden="false" customHeight="true" outlineLevel="0" collapsed="false">
      <c r="A10269" s="1" t="n">
        <f aca="false">A8350</f>
        <v>7381</v>
      </c>
      <c r="C10269" s="1" t="str">
        <f aca="false">IF(H10269="",F10269,H10269)</f>
        <v>Tia Solar</v>
      </c>
      <c r="D10269" s="1" t="n">
        <v>157</v>
      </c>
      <c r="E10269" s="1" t="s">
        <v>132</v>
      </c>
      <c r="F10269" s="5" t="s">
        <v>14624</v>
      </c>
      <c r="H10269" s="1"/>
      <c r="K10269" s="1" t="s">
        <v>13952</v>
      </c>
    </row>
    <row r="10270" customFormat="false" ht="15" hidden="false" customHeight="true" outlineLevel="0" collapsed="false">
      <c r="A10270" s="1" t="n">
        <f aca="false">MAX($A$2:$A10269)+1</f>
        <v>8861</v>
      </c>
      <c r="C10270" s="1" t="str">
        <f aca="false">IF(H10270="",F10270,H10270)</f>
        <v>N/A</v>
      </c>
      <c r="D10270" s="1" t="n">
        <v>277</v>
      </c>
      <c r="E10270" s="1" t="s">
        <v>1400</v>
      </c>
      <c r="F10270" s="5" t="s">
        <v>1012</v>
      </c>
      <c r="H10270" s="1"/>
      <c r="K10270" s="1" t="s">
        <v>13952</v>
      </c>
    </row>
    <row r="10271" customFormat="false" ht="15" hidden="false" customHeight="true" outlineLevel="0" collapsed="false">
      <c r="A10271" s="1" t="n">
        <f aca="false">MAX($A$2:$A10270)+1</f>
        <v>8862</v>
      </c>
      <c r="C10271" s="1" t="str">
        <f aca="false">IF(H10271="",F10271,H10271)</f>
        <v>Unseg Nuclear Chgs</v>
      </c>
      <c r="D10271" s="1" t="n">
        <v>176</v>
      </c>
      <c r="E10271" s="1" t="s">
        <v>2393</v>
      </c>
      <c r="F10271" s="5" t="s">
        <v>14036</v>
      </c>
      <c r="H10271" s="1"/>
      <c r="K10271" s="1" t="s">
        <v>13952</v>
      </c>
    </row>
    <row r="10272" customFormat="false" ht="15" hidden="false" customHeight="true" outlineLevel="0" collapsed="false">
      <c r="A10272" s="1" t="n">
        <f aca="false">MAX($A$2:$A10271)+1</f>
        <v>8863</v>
      </c>
      <c r="C10272" s="1" t="str">
        <f aca="false">IF(H10272="",F10272,H10272)</f>
        <v>Unseg Nuclear Chrgs</v>
      </c>
      <c r="D10272" s="1" t="n">
        <v>176</v>
      </c>
      <c r="E10272" s="1" t="s">
        <v>2393</v>
      </c>
      <c r="F10272" s="5" t="s">
        <v>14319</v>
      </c>
      <c r="H10272" s="1"/>
      <c r="K10272" s="1" t="s">
        <v>13952</v>
      </c>
    </row>
    <row r="10273" customFormat="false" ht="15" hidden="false" customHeight="true" outlineLevel="0" collapsed="false">
      <c r="A10273" s="1" t="n">
        <f aca="false">MAX($A$2:$A10272)+1</f>
        <v>8864</v>
      </c>
      <c r="C10273" s="1" t="str">
        <f aca="false">IF(H10273="",F10273,H10273)</f>
        <v>Na</v>
      </c>
      <c r="D10273" s="1" t="n">
        <v>257</v>
      </c>
      <c r="E10273" s="1" t="s">
        <v>460</v>
      </c>
      <c r="F10273" s="5" t="s">
        <v>14259</v>
      </c>
      <c r="H10273" s="1"/>
      <c r="K10273" s="1" t="s">
        <v>13952</v>
      </c>
    </row>
    <row r="10274" customFormat="false" ht="15" hidden="false" customHeight="true" outlineLevel="0" collapsed="false">
      <c r="A10274" s="1" t="n">
        <f aca="false">MAX($A$2:$A10273)+1</f>
        <v>8865</v>
      </c>
      <c r="C10274" s="1" t="str">
        <f aca="false">IF(H10274="",F10274,H10274)</f>
        <v>O'Fallon Renewable Energy Center</v>
      </c>
      <c r="D10274" s="1" t="n">
        <v>221</v>
      </c>
      <c r="E10274" s="1" t="s">
        <v>101</v>
      </c>
      <c r="F10274" s="5" t="s">
        <v>14625</v>
      </c>
      <c r="H10274" s="1"/>
      <c r="K10274" s="1" t="s">
        <v>13952</v>
      </c>
    </row>
    <row r="10275" customFormat="false" ht="15" hidden="false" customHeight="true" outlineLevel="0" collapsed="false">
      <c r="A10275" s="1" t="n">
        <f aca="false">MAX($A$2:$A10274)+1</f>
        <v>8866</v>
      </c>
      <c r="C10275" s="1" t="str">
        <f aca="false">IF(H10275="",F10275,H10275)</f>
        <v>Other:</v>
      </c>
      <c r="D10275" s="1" t="n">
        <v>221</v>
      </c>
      <c r="E10275" s="1" t="s">
        <v>101</v>
      </c>
      <c r="F10275" s="5" t="s">
        <v>14568</v>
      </c>
      <c r="H10275" s="1"/>
      <c r="K10275" s="1" t="s">
        <v>13952</v>
      </c>
    </row>
    <row r="10276" customFormat="false" ht="15" hidden="false" customHeight="true" outlineLevel="0" collapsed="false">
      <c r="A10276" s="1" t="n">
        <f aca="false">MAX($A$2:$A10275)+1</f>
        <v>8867</v>
      </c>
      <c r="C10276" s="1" t="str">
        <f aca="false">IF(H10276="",F10276,H10276)</f>
        <v>Solar Photovoltaic</v>
      </c>
      <c r="D10276" s="1" t="n">
        <v>221</v>
      </c>
      <c r="E10276" s="1" t="s">
        <v>101</v>
      </c>
      <c r="F10276" s="5" t="s">
        <v>14611</v>
      </c>
      <c r="H10276" s="1"/>
      <c r="K10276" s="1" t="s">
        <v>13952</v>
      </c>
    </row>
    <row r="10277" customFormat="false" ht="15" hidden="false" customHeight="true" outlineLevel="0" collapsed="false">
      <c r="A10277" s="1" t="n">
        <f aca="false">MAX($A$2:$A10276)+1</f>
        <v>8868</v>
      </c>
      <c r="C10277" s="1" t="str">
        <f aca="false">IF(H10277="",F10277,H10277)</f>
        <v>N/A</v>
      </c>
      <c r="D10277" s="1" t="n">
        <v>277</v>
      </c>
      <c r="E10277" s="1" t="s">
        <v>495</v>
      </c>
      <c r="F10277" s="5" t="s">
        <v>1012</v>
      </c>
      <c r="H10277" s="1"/>
      <c r="K10277" s="1" t="s">
        <v>13952</v>
      </c>
    </row>
    <row r="10278" customFormat="false" ht="15" hidden="false" customHeight="true" outlineLevel="0" collapsed="false">
      <c r="A10278" s="1" t="n">
        <f aca="false">MAX($A$2:$A10277)+1</f>
        <v>8869</v>
      </c>
      <c r="C10278" s="1" t="str">
        <f aca="false">IF(H10278="",F10278,H10278)</f>
        <v>Na</v>
      </c>
      <c r="D10278" s="1" t="n">
        <v>171</v>
      </c>
      <c r="E10278" s="1" t="s">
        <v>495</v>
      </c>
      <c r="F10278" s="5" t="s">
        <v>14259</v>
      </c>
      <c r="H10278" s="1"/>
      <c r="K10278" s="1" t="s">
        <v>13952</v>
      </c>
    </row>
    <row r="10279" customFormat="false" ht="15" hidden="false" customHeight="true" outlineLevel="0" collapsed="false">
      <c r="A10279" s="1" t="n">
        <f aca="false">MAX($A$2:$A10278)+1</f>
        <v>8870</v>
      </c>
      <c r="C10279" s="1" t="str">
        <f aca="false">IF(H10279="",F10279,H10279)</f>
        <v>* Includes Silver Lake</v>
      </c>
      <c r="D10279" s="1" t="n">
        <v>188</v>
      </c>
      <c r="E10279" s="1" t="s">
        <v>625</v>
      </c>
      <c r="F10279" s="5" t="s">
        <v>14626</v>
      </c>
      <c r="H10279" s="1"/>
      <c r="K10279" s="1" t="s">
        <v>13952</v>
      </c>
    </row>
    <row r="10280" customFormat="false" ht="15" hidden="false" customHeight="true" outlineLevel="0" collapsed="false">
      <c r="A10280" s="1" t="n">
        <f aca="false">MAX($A$2:$A10279)+1</f>
        <v>8871</v>
      </c>
      <c r="C10280" s="1" t="str">
        <f aca="false">IF(H10280="",F10280,H10280)</f>
        <v>Autrain</v>
      </c>
      <c r="D10280" s="1" t="n">
        <v>188</v>
      </c>
      <c r="E10280" s="1" t="s">
        <v>625</v>
      </c>
      <c r="F10280" s="5" t="s">
        <v>14627</v>
      </c>
      <c r="H10280" s="1"/>
      <c r="K10280" s="1" t="s">
        <v>13952</v>
      </c>
    </row>
    <row r="10281" customFormat="false" ht="15" hidden="false" customHeight="true" outlineLevel="0" collapsed="false">
      <c r="A10281" s="1" t="n">
        <f aca="false">A3631</f>
        <v>2700</v>
      </c>
      <c r="C10281" s="1" t="str">
        <f aca="false">IF(H10281="",F10281,H10281)</f>
        <v>Cataract</v>
      </c>
      <c r="D10281" s="1" t="n">
        <v>188</v>
      </c>
      <c r="E10281" s="1" t="s">
        <v>625</v>
      </c>
      <c r="F10281" s="5" t="s">
        <v>14628</v>
      </c>
      <c r="H10281" s="1"/>
      <c r="K10281" s="1" t="s">
        <v>13952</v>
      </c>
    </row>
    <row r="10282" customFormat="false" ht="15" hidden="false" customHeight="true" outlineLevel="0" collapsed="false">
      <c r="A10282" s="1" t="n">
        <f aca="false">A10281</f>
        <v>2700</v>
      </c>
      <c r="C10282" s="1" t="str">
        <f aca="false">IF(H10282="",F10282,H10282)</f>
        <v>Cataract ** Sold February 2011</v>
      </c>
      <c r="D10282" s="1" t="n">
        <v>188</v>
      </c>
      <c r="E10282" s="1" t="s">
        <v>625</v>
      </c>
      <c r="F10282" s="5" t="s">
        <v>14629</v>
      </c>
      <c r="H10282" s="1"/>
      <c r="K10282" s="1" t="s">
        <v>13952</v>
      </c>
    </row>
    <row r="10283" customFormat="false" ht="15" hidden="false" customHeight="true" outlineLevel="0" collapsed="false">
      <c r="A10283" s="1" t="n">
        <f aca="false">A3630</f>
        <v>2699</v>
      </c>
      <c r="C10283" s="1" t="str">
        <f aca="false">IF(H10283="",F10283,H10283)</f>
        <v>Hoist*</v>
      </c>
      <c r="D10283" s="1" t="n">
        <v>188</v>
      </c>
      <c r="E10283" s="1" t="s">
        <v>625</v>
      </c>
      <c r="F10283" s="5" t="s">
        <v>14630</v>
      </c>
      <c r="H10283" s="1"/>
      <c r="K10283" s="1" t="s">
        <v>13952</v>
      </c>
    </row>
    <row r="10284" customFormat="false" ht="15" hidden="false" customHeight="true" outlineLevel="0" collapsed="false">
      <c r="A10284" s="1" t="n">
        <f aca="false">A2772</f>
        <v>1850</v>
      </c>
      <c r="C10284" s="1" t="str">
        <f aca="false">IF(H10284="",F10284,H10284)</f>
        <v>Prickett</v>
      </c>
      <c r="D10284" s="1" t="n">
        <v>188</v>
      </c>
      <c r="E10284" s="1" t="s">
        <v>625</v>
      </c>
      <c r="F10284" s="5" t="s">
        <v>4237</v>
      </c>
      <c r="H10284" s="1"/>
      <c r="K10284" s="1" t="s">
        <v>13952</v>
      </c>
    </row>
    <row r="10285" customFormat="false" ht="15" hidden="false" customHeight="true" outlineLevel="0" collapsed="false">
      <c r="A10285" s="1" t="n">
        <f aca="false">MAX($A$2:$A10284)+1</f>
        <v>8872</v>
      </c>
      <c r="C10285" s="1" t="str">
        <f aca="false">IF(H10285="",F10285,H10285)</f>
        <v>Other Gen Maint. Supervision &amp; Engineering</v>
      </c>
      <c r="D10285" s="1" t="n">
        <v>255</v>
      </c>
      <c r="E10285" s="1" t="s">
        <v>2320</v>
      </c>
      <c r="F10285" s="5" t="s">
        <v>14631</v>
      </c>
      <c r="H10285" s="1"/>
      <c r="K10285" s="1" t="s">
        <v>13952</v>
      </c>
    </row>
    <row r="10286" customFormat="false" ht="15" hidden="false" customHeight="true" outlineLevel="0" collapsed="false">
      <c r="A10286" s="1" t="n">
        <f aca="false">MAX($A$2:$A10285)+1</f>
        <v>8873</v>
      </c>
      <c r="C10286" s="1" t="str">
        <f aca="false">IF(H10286="",F10286,H10286)</f>
        <v>Other General Maint. Supervision &amp; Engin.</v>
      </c>
      <c r="D10286" s="1" t="n">
        <v>255</v>
      </c>
      <c r="E10286" s="1" t="s">
        <v>2320</v>
      </c>
      <c r="F10286" s="5" t="s">
        <v>14632</v>
      </c>
      <c r="H10286" s="1"/>
      <c r="K10286" s="1" t="s">
        <v>13952</v>
      </c>
    </row>
    <row r="10287" customFormat="false" ht="15" hidden="false" customHeight="true" outlineLevel="0" collapsed="false">
      <c r="A10287" s="1" t="n">
        <f aca="false">MAX($A$2:$A10286)+1</f>
        <v>8874</v>
      </c>
      <c r="C10287" s="1" t="str">
        <f aca="false">IF(H10287="",F10287,H10287)</f>
        <v>Other General Ops Supervision &amp; Engineering</v>
      </c>
      <c r="D10287" s="1" t="n">
        <v>255</v>
      </c>
      <c r="E10287" s="1" t="s">
        <v>2320</v>
      </c>
      <c r="F10287" s="5" t="s">
        <v>14633</v>
      </c>
      <c r="H10287" s="1"/>
      <c r="K10287" s="1" t="s">
        <v>13952</v>
      </c>
    </row>
    <row r="10288" customFormat="false" ht="15" hidden="false" customHeight="true" outlineLevel="0" collapsed="false">
      <c r="A10288" s="1" t="n">
        <f aca="false">MAX($A$2:$A10287)+1</f>
        <v>8875</v>
      </c>
      <c r="C10288" s="1" t="str">
        <f aca="false">IF(H10288="",F10288,H10288)</f>
        <v>Other General Ops. Supervision &amp; Engineering</v>
      </c>
      <c r="D10288" s="1" t="n">
        <v>255</v>
      </c>
      <c r="E10288" s="1" t="s">
        <v>2320</v>
      </c>
      <c r="F10288" s="5" t="s">
        <v>14634</v>
      </c>
      <c r="H10288" s="1"/>
      <c r="K10288" s="1" t="s">
        <v>13952</v>
      </c>
    </row>
    <row r="10289" customFormat="false" ht="15" hidden="false" customHeight="true" outlineLevel="0" collapsed="false">
      <c r="A10289" s="1" t="n">
        <f aca="false">A9035</f>
        <v>8049</v>
      </c>
      <c r="C10289" s="1" t="str">
        <f aca="false">IF(H10289="",F10289,H10289)</f>
        <v>Westar Wind Turbines</v>
      </c>
      <c r="D10289" s="1" t="n">
        <v>255</v>
      </c>
      <c r="E10289" s="1" t="s">
        <v>2320</v>
      </c>
      <c r="F10289" s="5" t="s">
        <v>14635</v>
      </c>
      <c r="H10289" s="1"/>
      <c r="K10289" s="1" t="s">
        <v>13952</v>
      </c>
    </row>
    <row r="10290" customFormat="false" ht="15" hidden="false" customHeight="true" outlineLevel="0" collapsed="false">
      <c r="A10290" s="1" t="n">
        <f aca="false">A9035</f>
        <v>8049</v>
      </c>
      <c r="C10290" s="1" t="str">
        <f aca="false">IF(H10290="",F10290,H10290)</f>
        <v>Westar Wind Turbines    Note 1</v>
      </c>
      <c r="D10290" s="1" t="n">
        <v>255</v>
      </c>
      <c r="E10290" s="1" t="s">
        <v>2320</v>
      </c>
      <c r="F10290" s="5" t="s">
        <v>14636</v>
      </c>
      <c r="H10290" s="1"/>
      <c r="K10290" s="1" t="s">
        <v>13952</v>
      </c>
    </row>
    <row r="10291" customFormat="false" ht="15" hidden="false" customHeight="true" outlineLevel="0" collapsed="false">
      <c r="A10291" s="1" t="n">
        <f aca="false">A9035</f>
        <v>8049</v>
      </c>
      <c r="C10291" s="1" t="str">
        <f aca="false">IF(H10291="",F10291,H10291)</f>
        <v>Westar Wind Turbines  Note 1</v>
      </c>
      <c r="D10291" s="1" t="n">
        <v>255</v>
      </c>
      <c r="E10291" s="1" t="s">
        <v>2320</v>
      </c>
      <c r="F10291" s="5" t="s">
        <v>14637</v>
      </c>
      <c r="H10291" s="1"/>
      <c r="K10291" s="1" t="s">
        <v>13952</v>
      </c>
    </row>
    <row r="10292" customFormat="false" ht="15" hidden="false" customHeight="true" outlineLevel="0" collapsed="false">
      <c r="A10292" s="1" t="n">
        <f aca="false">MAX($A$2:$A10291)+1</f>
        <v>8876</v>
      </c>
      <c r="C10292" s="1" t="str">
        <f aca="false">IF(H10292="",F10292,H10292)</f>
        <v>Canon - Irt Solar</v>
      </c>
      <c r="D10292" s="1" t="n">
        <v>164</v>
      </c>
      <c r="E10292" s="1" t="s">
        <v>68</v>
      </c>
      <c r="F10292" s="5" t="s">
        <v>14638</v>
      </c>
      <c r="H10292" s="1"/>
      <c r="K10292" s="1" t="s">
        <v>13952</v>
      </c>
    </row>
    <row r="10293" customFormat="false" ht="15" hidden="false" customHeight="true" outlineLevel="0" collapsed="false">
      <c r="A10293" s="1" t="n">
        <f aca="false">MAX($A$2:$A10292)+1</f>
        <v>8877</v>
      </c>
      <c r="C10293" s="1" t="str">
        <f aca="false">IF(H10293="",F10293,H10293)</f>
        <v>Hydro Plants:</v>
      </c>
      <c r="D10293" s="1" t="n">
        <v>164</v>
      </c>
      <c r="E10293" s="1" t="s">
        <v>68</v>
      </c>
      <c r="F10293" s="5" t="s">
        <v>14040</v>
      </c>
      <c r="H10293" s="1"/>
      <c r="K10293" s="1" t="s">
        <v>13952</v>
      </c>
    </row>
    <row r="10294" customFormat="false" ht="15" hidden="false" customHeight="true" outlineLevel="0" collapsed="false">
      <c r="A10294" s="1" t="n">
        <f aca="false">A612</f>
        <v>421</v>
      </c>
      <c r="C10294" s="1" t="str">
        <f aca="false">IF(H10294="",F10294,H10294)</f>
        <v>North Anna</v>
      </c>
      <c r="D10294" s="1" t="n">
        <v>164</v>
      </c>
      <c r="E10294" s="1" t="s">
        <v>68</v>
      </c>
      <c r="F10294" s="5" t="s">
        <v>1045</v>
      </c>
      <c r="H10294" s="1"/>
      <c r="K10294" s="1" t="s">
        <v>13952</v>
      </c>
    </row>
    <row r="10295" customFormat="false" ht="15" hidden="false" customHeight="true" outlineLevel="0" collapsed="false">
      <c r="A10295" s="1" t="n">
        <f aca="false">MAX($A$2:$A10294)+1</f>
        <v>8878</v>
      </c>
      <c r="C10295" s="1" t="str">
        <f aca="false">IF(H10295="",F10295,H10295)</f>
        <v>Solar Plants:</v>
      </c>
      <c r="D10295" s="1" t="n">
        <v>164</v>
      </c>
      <c r="E10295" s="1" t="s">
        <v>68</v>
      </c>
      <c r="F10295" s="5" t="s">
        <v>14639</v>
      </c>
      <c r="H10295" s="1"/>
      <c r="K10295" s="1" t="s">
        <v>13952</v>
      </c>
    </row>
    <row r="10296" customFormat="false" ht="15" hidden="false" customHeight="true" outlineLevel="0" collapsed="false">
      <c r="A10296" s="1" t="n">
        <f aca="false">MAX($A$2:$A10295)+1</f>
        <v>8879</v>
      </c>
      <c r="C10296" s="1" t="str">
        <f aca="false">IF(H10296="",F10296,H10296)</f>
        <v>* Inactivated Plants, No Longer In Service -</v>
      </c>
      <c r="D10296" s="1" t="n">
        <v>199</v>
      </c>
      <c r="E10296" s="1" t="s">
        <v>1065</v>
      </c>
      <c r="F10296" s="5" t="s">
        <v>14640</v>
      </c>
      <c r="H10296" s="1"/>
      <c r="K10296" s="1" t="s">
        <v>13952</v>
      </c>
    </row>
    <row r="10297" customFormat="false" ht="15" hidden="false" customHeight="true" outlineLevel="0" collapsed="false">
      <c r="A10297" s="1" t="n">
        <f aca="false">A1455</f>
        <v>1059</v>
      </c>
      <c r="C10297" s="1" t="str">
        <f aca="false">IF(H10297="",F10297,H10297)</f>
        <v>Abilene*</v>
      </c>
      <c r="D10297" s="1" t="n">
        <v>199</v>
      </c>
      <c r="E10297" s="1" t="s">
        <v>1065</v>
      </c>
      <c r="F10297" s="5" t="s">
        <v>2335</v>
      </c>
      <c r="H10297" s="1"/>
      <c r="K10297" s="1" t="s">
        <v>13952</v>
      </c>
    </row>
    <row r="10298" customFormat="false" ht="15" hidden="false" customHeight="true" outlineLevel="0" collapsed="false">
      <c r="A10298" s="1" t="n">
        <f aca="false">MAX($A$2:$A10297)+1</f>
        <v>8880</v>
      </c>
      <c r="C10298" s="1" t="str">
        <f aca="false">IF(H10298="",F10298,H10298)</f>
        <v>Accumulated Provision For Depreciation</v>
      </c>
      <c r="D10298" s="1" t="n">
        <v>199</v>
      </c>
      <c r="E10298" s="1" t="s">
        <v>1065</v>
      </c>
      <c r="F10298" s="5" t="s">
        <v>14641</v>
      </c>
      <c r="H10298" s="1"/>
      <c r="K10298" s="1" t="s">
        <v>13952</v>
      </c>
    </row>
    <row r="10299" customFormat="false" ht="15" hidden="false" customHeight="true" outlineLevel="0" collapsed="false">
      <c r="A10299" s="1" t="n">
        <f aca="false">MAX($A$2:$A10298)+1</f>
        <v>8881</v>
      </c>
      <c r="C10299" s="1" t="str">
        <f aca="false">IF(H10299="",F10299,H10299)</f>
        <v>All Remaining Net Book Value Of Non-Depreciable</v>
      </c>
      <c r="D10299" s="1" t="n">
        <v>199</v>
      </c>
      <c r="E10299" s="1" t="s">
        <v>1065</v>
      </c>
      <c r="F10299" s="5" t="s">
        <v>14642</v>
      </c>
      <c r="H10299" s="1"/>
      <c r="K10299" s="1" t="s">
        <v>13952</v>
      </c>
    </row>
    <row r="10300" customFormat="false" ht="15" hidden="false" customHeight="true" outlineLevel="0" collapsed="false">
      <c r="A10300" s="1" t="n">
        <f aca="false">MAX($A$2:$A10299)+1</f>
        <v>8882</v>
      </c>
      <c r="C10300" s="1" t="str">
        <f aca="false">IF(H10300="",F10300,H10300)</f>
        <v>And Amortization.</v>
      </c>
      <c r="D10300" s="1" t="n">
        <v>199</v>
      </c>
      <c r="E10300" s="1" t="s">
        <v>1065</v>
      </c>
      <c r="F10300" s="5" t="s">
        <v>14643</v>
      </c>
      <c r="H10300" s="1"/>
      <c r="K10300" s="1" t="s">
        <v>13952</v>
      </c>
    </row>
    <row r="10301" customFormat="false" ht="15" hidden="false" customHeight="true" outlineLevel="0" collapsed="false">
      <c r="A10301" s="1" t="n">
        <f aca="false">A9000</f>
        <v>8016</v>
      </c>
      <c r="C10301" s="1" t="str">
        <f aca="false">IF(H10301="",F10301,H10301)</f>
        <v>Fort Phantom</v>
      </c>
      <c r="D10301" s="1" t="n">
        <v>199</v>
      </c>
      <c r="E10301" s="1" t="s">
        <v>1065</v>
      </c>
      <c r="F10301" s="5" t="s">
        <v>13375</v>
      </c>
      <c r="H10301" s="1"/>
      <c r="K10301" s="1" t="s">
        <v>13952</v>
      </c>
    </row>
    <row r="10302" customFormat="false" ht="15" hidden="false" customHeight="true" outlineLevel="0" collapsed="false">
      <c r="A10302" s="1" t="n">
        <f aca="false">A1673</f>
        <v>1121</v>
      </c>
      <c r="C10302" s="1" t="str">
        <f aca="false">IF(H10302="",F10302,H10302)</f>
        <v>Fort Stockton*</v>
      </c>
      <c r="D10302" s="1" t="n">
        <v>199</v>
      </c>
      <c r="E10302" s="1" t="s">
        <v>1065</v>
      </c>
      <c r="F10302" s="5" t="s">
        <v>2654</v>
      </c>
      <c r="H10302" s="1"/>
      <c r="K10302" s="1" t="s">
        <v>13952</v>
      </c>
    </row>
    <row r="10303" customFormat="false" ht="15" hidden="false" customHeight="true" outlineLevel="0" collapsed="false">
      <c r="A10303" s="1" t="n">
        <f aca="false">MAX($A$2:$A10302)+1</f>
        <v>8883</v>
      </c>
      <c r="C10303" s="1" t="str">
        <f aca="false">IF(H10303="",F10303,H10303)</f>
        <v>Gas Turbine:</v>
      </c>
      <c r="D10303" s="1" t="n">
        <v>199</v>
      </c>
      <c r="E10303" s="1" t="s">
        <v>1065</v>
      </c>
      <c r="F10303" s="5" t="s">
        <v>14644</v>
      </c>
      <c r="H10303" s="1"/>
      <c r="K10303" s="1" t="s">
        <v>13952</v>
      </c>
    </row>
    <row r="10304" customFormat="false" ht="15" hidden="false" customHeight="true" outlineLevel="0" collapsed="false">
      <c r="A10304" s="1" t="n">
        <f aca="false">MAX($A$2:$A10303)+1</f>
        <v>8884</v>
      </c>
      <c r="C10304" s="1" t="str">
        <f aca="false">IF(H10304="",F10304,H10304)</f>
        <v>Lake Pauline</v>
      </c>
      <c r="D10304" s="1" t="n">
        <v>199</v>
      </c>
      <c r="E10304" s="1" t="s">
        <v>1065</v>
      </c>
      <c r="F10304" s="5" t="s">
        <v>14645</v>
      </c>
      <c r="H10304" s="1"/>
      <c r="K10304" s="1" t="s">
        <v>13952</v>
      </c>
    </row>
    <row r="10305" customFormat="false" ht="15" hidden="false" customHeight="true" outlineLevel="0" collapsed="false">
      <c r="A10305" s="1" t="n">
        <f aca="false">MAX($A$2:$A10304)+1</f>
        <v>8885</v>
      </c>
      <c r="C10305" s="1" t="str">
        <f aca="false">IF(H10305="",F10305,H10305)</f>
        <v>Nonutility Property And Account 122,</v>
      </c>
      <c r="D10305" s="1" t="n">
        <v>199</v>
      </c>
      <c r="E10305" s="1" t="s">
        <v>1065</v>
      </c>
      <c r="F10305" s="5" t="s">
        <v>14646</v>
      </c>
      <c r="H10305" s="1"/>
      <c r="K10305" s="1" t="s">
        <v>13952</v>
      </c>
    </row>
    <row r="10306" customFormat="false" ht="15" hidden="false" customHeight="true" outlineLevel="0" collapsed="false">
      <c r="A10306" s="1" t="n">
        <f aca="false">MAX($A$2:$A10305)+1</f>
        <v>8886</v>
      </c>
      <c r="C10306" s="1" t="str">
        <f aca="false">IF(H10306="",F10306,H10306)</f>
        <v>Oak Creek</v>
      </c>
      <c r="D10306" s="1" t="n">
        <v>199</v>
      </c>
      <c r="E10306" s="1" t="s">
        <v>1065</v>
      </c>
      <c r="F10306" s="5" t="s">
        <v>14647</v>
      </c>
      <c r="H10306" s="1"/>
      <c r="K10306" s="1" t="s">
        <v>13952</v>
      </c>
    </row>
    <row r="10307" customFormat="false" ht="15" hidden="false" customHeight="true" outlineLevel="0" collapsed="false">
      <c r="A10307" s="1" t="n">
        <f aca="false">A9204</f>
        <v>8212</v>
      </c>
      <c r="C10307" s="1" t="str">
        <f aca="false">IF(H10307="",F10307,H10307)</f>
        <v>Paint Creek</v>
      </c>
      <c r="D10307" s="1" t="n">
        <v>199</v>
      </c>
      <c r="E10307" s="1" t="s">
        <v>1065</v>
      </c>
      <c r="F10307" s="5" t="s">
        <v>13667</v>
      </c>
      <c r="H10307" s="1"/>
      <c r="K10307" s="1" t="s">
        <v>13952</v>
      </c>
    </row>
    <row r="10308" customFormat="false" ht="15" hidden="false" customHeight="true" outlineLevel="0" collapsed="false">
      <c r="A10308" s="1" t="n">
        <f aca="false">A8679</f>
        <v>7705</v>
      </c>
      <c r="C10308" s="1" t="str">
        <f aca="false">IF(H10308="",F10308,H10308)</f>
        <v>Presidio*</v>
      </c>
      <c r="D10308" s="1" t="n">
        <v>199</v>
      </c>
      <c r="E10308" s="1" t="s">
        <v>1065</v>
      </c>
      <c r="F10308" s="5" t="s">
        <v>14648</v>
      </c>
      <c r="H10308" s="1"/>
      <c r="K10308" s="1" t="s">
        <v>13952</v>
      </c>
    </row>
    <row r="10309" customFormat="false" ht="15" hidden="false" customHeight="true" outlineLevel="0" collapsed="false">
      <c r="A10309" s="1" t="n">
        <f aca="false">MAX($A$2:$A10308)+1</f>
        <v>8887</v>
      </c>
      <c r="C10309" s="1" t="str">
        <f aca="false">IF(H10309="",F10309,H10309)</f>
        <v>Property Was Transferred To Account 121,</v>
      </c>
      <c r="D10309" s="1" t="n">
        <v>199</v>
      </c>
      <c r="E10309" s="1" t="s">
        <v>1065</v>
      </c>
      <c r="F10309" s="5" t="s">
        <v>14649</v>
      </c>
      <c r="H10309" s="1"/>
      <c r="K10309" s="1" t="s">
        <v>13952</v>
      </c>
    </row>
    <row r="10310" customFormat="false" ht="15" hidden="false" customHeight="true" outlineLevel="0" collapsed="false">
      <c r="A10310" s="1" t="n">
        <f aca="false">A8870</f>
        <v>7889</v>
      </c>
      <c r="C10310" s="1" t="str">
        <f aca="false">IF(H10310="",F10310,H10310)</f>
        <v>Rio Pecos</v>
      </c>
      <c r="D10310" s="1" t="n">
        <v>199</v>
      </c>
      <c r="E10310" s="1" t="s">
        <v>1065</v>
      </c>
      <c r="F10310" s="5" t="s">
        <v>13185</v>
      </c>
      <c r="H10310" s="1"/>
      <c r="K10310" s="1" t="s">
        <v>13952</v>
      </c>
    </row>
    <row r="10311" customFormat="false" ht="15" hidden="false" customHeight="true" outlineLevel="0" collapsed="false">
      <c r="A10311" s="1" t="n">
        <f aca="false">A9094</f>
        <v>8105</v>
      </c>
      <c r="C10311" s="1" t="str">
        <f aca="false">IF(H10311="",F10311,H10311)</f>
        <v>San Angelo</v>
      </c>
      <c r="D10311" s="1" t="n">
        <v>199</v>
      </c>
      <c r="E10311" s="1" t="s">
        <v>1065</v>
      </c>
      <c r="F10311" s="5" t="s">
        <v>13503</v>
      </c>
      <c r="H10311" s="1"/>
      <c r="K10311" s="1" t="s">
        <v>13952</v>
      </c>
    </row>
    <row r="10312" customFormat="false" ht="15" hidden="false" customHeight="true" outlineLevel="0" collapsed="false">
      <c r="A10312" s="1" t="n">
        <f aca="false">MAX($A$2:$A10311)+1</f>
        <v>8888</v>
      </c>
      <c r="C10312" s="1" t="str">
        <f aca="false">IF(H10312="",F10312,H10312)</f>
        <v>Vernon*</v>
      </c>
      <c r="D10312" s="1" t="n">
        <v>199</v>
      </c>
      <c r="E10312" s="1" t="s">
        <v>1065</v>
      </c>
      <c r="F10312" s="5" t="s">
        <v>14650</v>
      </c>
      <c r="H10312" s="1"/>
      <c r="K10312" s="1" t="s">
        <v>13952</v>
      </c>
    </row>
    <row r="10313" customFormat="false" ht="15" hidden="false" customHeight="true" outlineLevel="0" collapsed="false">
      <c r="A10313" s="1" t="n">
        <f aca="false">A7583</f>
        <v>6620</v>
      </c>
      <c r="C10313" s="1" t="str">
        <f aca="false">IF(H10313="",F10313,H10313)</f>
        <v>Cottage Street</v>
      </c>
      <c r="D10313" s="1" t="n">
        <v>245</v>
      </c>
      <c r="E10313" s="1" t="s">
        <v>10195</v>
      </c>
      <c r="F10313" s="5" t="s">
        <v>14651</v>
      </c>
      <c r="H10313" s="1"/>
      <c r="K10313" s="1" t="s">
        <v>13952</v>
      </c>
    </row>
    <row r="10314" customFormat="false" ht="15" hidden="false" customHeight="true" outlineLevel="0" collapsed="false">
      <c r="A10314" s="1" t="n">
        <f aca="false">A3509</f>
        <v>2581</v>
      </c>
      <c r="C10314" s="1" t="str">
        <f aca="false">IF(H10314="",F10314,H10314)</f>
        <v>Goodwin Street (Indian Orchard)</v>
      </c>
      <c r="D10314" s="1" t="n">
        <v>245</v>
      </c>
      <c r="E10314" s="1" t="s">
        <v>10195</v>
      </c>
      <c r="F10314" s="5" t="s">
        <v>14652</v>
      </c>
      <c r="H10314" s="1"/>
      <c r="K10314" s="1" t="s">
        <v>13952</v>
      </c>
    </row>
    <row r="10315" customFormat="false" ht="15" hidden="false" customHeight="true" outlineLevel="0" collapsed="false">
      <c r="A10315" s="1" t="n">
        <f aca="false">MAX($A$2:$A10314)+1</f>
        <v>8889</v>
      </c>
      <c r="C10315" s="1" t="str">
        <f aca="false">IF(H10315="",F10315,H10315)</f>
        <v>Indian Orchard - Solar</v>
      </c>
      <c r="D10315" s="1" t="n">
        <v>245</v>
      </c>
      <c r="E10315" s="1" t="s">
        <v>10195</v>
      </c>
      <c r="F10315" s="5" t="s">
        <v>14653</v>
      </c>
      <c r="H10315" s="1"/>
      <c r="K10315" s="1" t="s">
        <v>13952</v>
      </c>
    </row>
    <row r="10316" customFormat="false" ht="15" hidden="false" customHeight="true" outlineLevel="0" collapsed="false">
      <c r="A10316" s="1" t="n">
        <f aca="false">MAX($A$2:$A10315)+1</f>
        <v>8890</v>
      </c>
      <c r="C10316" s="1" t="str">
        <f aca="false">IF(H10316="",F10316,H10316)</f>
        <v>N/A</v>
      </c>
      <c r="D10316" s="1" t="n">
        <v>277</v>
      </c>
      <c r="E10316" s="1" t="s">
        <v>10195</v>
      </c>
      <c r="F10316" s="5" t="s">
        <v>1012</v>
      </c>
      <c r="H10316" s="1"/>
      <c r="K10316" s="1" t="s">
        <v>13952</v>
      </c>
    </row>
    <row r="10317" customFormat="false" ht="15" hidden="false" customHeight="true" outlineLevel="0" collapsed="false">
      <c r="A10317" s="1" t="n">
        <f aca="false">A6832</f>
        <v>5871</v>
      </c>
      <c r="C10317" s="1" t="str">
        <f aca="false">IF(H10317="",F10317,H10317)</f>
        <v>Silver Lake</v>
      </c>
      <c r="D10317" s="1" t="n">
        <v>245</v>
      </c>
      <c r="E10317" s="1" t="s">
        <v>10195</v>
      </c>
      <c r="F10317" s="5" t="s">
        <v>4365</v>
      </c>
      <c r="H10317" s="1"/>
      <c r="K10317" s="1" t="s">
        <v>13952</v>
      </c>
    </row>
    <row r="10318" customFormat="false" ht="15" hidden="false" customHeight="true" outlineLevel="0" collapsed="false">
      <c r="A10318" s="1" t="n">
        <f aca="false">A6832</f>
        <v>5871</v>
      </c>
      <c r="C10318" s="1" t="str">
        <f aca="false">IF(H10318="",F10318,H10318)</f>
        <v>Silver Lake - Fixed Tilt Solar</v>
      </c>
      <c r="D10318" s="1" t="n">
        <v>245</v>
      </c>
      <c r="E10318" s="1" t="s">
        <v>10195</v>
      </c>
      <c r="F10318" s="5" t="s">
        <v>14654</v>
      </c>
      <c r="H10318" s="1"/>
      <c r="K10318" s="1" t="s">
        <v>13952</v>
      </c>
    </row>
    <row r="10319" customFormat="false" ht="15" hidden="false" customHeight="true" outlineLevel="0" collapsed="false">
      <c r="A10319" s="1" t="n">
        <f aca="false">A6832</f>
        <v>5871</v>
      </c>
      <c r="C10319" s="1" t="str">
        <f aca="false">IF(H10319="",F10319,H10319)</f>
        <v>Silver Lake - Solar</v>
      </c>
      <c r="D10319" s="1" t="n">
        <v>245</v>
      </c>
      <c r="E10319" s="1" t="s">
        <v>10195</v>
      </c>
      <c r="F10319" s="5" t="s">
        <v>14655</v>
      </c>
      <c r="H10319" s="1"/>
      <c r="K10319" s="1" t="s">
        <v>13952</v>
      </c>
    </row>
    <row r="10320" customFormat="false" ht="15" hidden="false" customHeight="true" outlineLevel="0" collapsed="false">
      <c r="A10320" s="1" t="n">
        <f aca="false">MAX($A$2:$A10319)+1</f>
        <v>8891</v>
      </c>
      <c r="C10320" s="1" t="str">
        <f aca="false">IF(H10320="",F10320,H10320)</f>
        <v>* 64% Jan - Mar; 72% Apr - Dec</v>
      </c>
      <c r="D10320" s="1" t="n">
        <v>225</v>
      </c>
      <c r="E10320" s="1" t="s">
        <v>302</v>
      </c>
      <c r="F10320" s="5" t="s">
        <v>14656</v>
      </c>
      <c r="H10320" s="1"/>
      <c r="K10320" s="1" t="s">
        <v>13952</v>
      </c>
    </row>
    <row r="10321" customFormat="false" ht="15" hidden="false" customHeight="true" outlineLevel="0" collapsed="false">
      <c r="A10321" s="1" t="n">
        <f aca="false">A9035</f>
        <v>8049</v>
      </c>
      <c r="C10321" s="1" t="str">
        <f aca="false">IF(H10321="",F10321,H10321)</f>
        <v>Westar Wind (Wind Turbines)</v>
      </c>
      <c r="D10321" s="1" t="n">
        <v>225</v>
      </c>
      <c r="E10321" s="1" t="s">
        <v>302</v>
      </c>
      <c r="F10321" s="5" t="s">
        <v>14657</v>
      </c>
      <c r="H10321" s="1"/>
      <c r="K10321" s="1" t="s">
        <v>13952</v>
      </c>
    </row>
    <row r="10322" customFormat="false" ht="15" hidden="false" customHeight="true" outlineLevel="0" collapsed="false">
      <c r="A10322" s="1" t="n">
        <f aca="false">A9035</f>
        <v>8049</v>
      </c>
      <c r="C10322" s="1" t="str">
        <f aca="false">IF(H10322="",F10322,H10322)</f>
        <v>Westar Wind (Wind Turbines) -- 64%</v>
      </c>
      <c r="D10322" s="1" t="n">
        <v>225</v>
      </c>
      <c r="E10322" s="1" t="s">
        <v>302</v>
      </c>
      <c r="F10322" s="5" t="s">
        <v>14658</v>
      </c>
      <c r="H10322" s="1"/>
      <c r="K10322" s="1" t="s">
        <v>13952</v>
      </c>
    </row>
    <row r="10323" customFormat="false" ht="15" hidden="false" customHeight="true" outlineLevel="0" collapsed="false">
      <c r="A10323" s="1" t="n">
        <f aca="false">A9035</f>
        <v>8049</v>
      </c>
      <c r="C10323" s="1" t="str">
        <f aca="false">IF(H10323="",F10323,H10323)</f>
        <v>Westar Wind (Wind Turbines) -- 72% *</v>
      </c>
      <c r="D10323" s="1" t="n">
        <v>225</v>
      </c>
      <c r="E10323" s="1" t="s">
        <v>302</v>
      </c>
      <c r="F10323" s="5" t="s">
        <v>14659</v>
      </c>
      <c r="H10323" s="1"/>
      <c r="K10323" s="1" t="s">
        <v>13952</v>
      </c>
    </row>
    <row r="10324" customFormat="false" ht="15" hidden="false" customHeight="true" outlineLevel="0" collapsed="false">
      <c r="A10324" s="1" t="n">
        <f aca="false">MAX($A$2:$A10323)+1</f>
        <v>8892</v>
      </c>
      <c r="C10324" s="1" t="str">
        <f aca="false">IF(H10324="",F10324,H10324)</f>
        <v>(1)  Directly Connect To Plant Auxiliary Load</v>
      </c>
      <c r="D10324" s="1" t="n">
        <v>280</v>
      </c>
      <c r="E10324" s="1" t="s">
        <v>185</v>
      </c>
      <c r="F10324" s="5" t="s">
        <v>14660</v>
      </c>
      <c r="H10324" s="1"/>
      <c r="K10324" s="1" t="s">
        <v>13952</v>
      </c>
    </row>
    <row r="10325" customFormat="false" ht="15" hidden="false" customHeight="true" outlineLevel="0" collapsed="false">
      <c r="A10325" s="1" t="n">
        <f aca="false">MAX($A$2:$A10324)+1</f>
        <v>8893</v>
      </c>
      <c r="C10325" s="1" t="str">
        <f aca="false">IF(H10325="",F10325,H10325)</f>
        <v>(1) Directly Connected To Plant Auxiliary Load</v>
      </c>
      <c r="D10325" s="1" t="n">
        <v>280</v>
      </c>
      <c r="E10325" s="1" t="s">
        <v>185</v>
      </c>
      <c r="F10325" s="5" t="s">
        <v>14661</v>
      </c>
      <c r="H10325" s="1"/>
      <c r="K10325" s="1" t="s">
        <v>13952</v>
      </c>
    </row>
    <row r="10326" customFormat="false" ht="15" hidden="false" customHeight="true" outlineLevel="0" collapsed="false">
      <c r="A10326" s="1" t="n">
        <f aca="false">MAX($A$2:$A10325)+1</f>
        <v>8894</v>
      </c>
      <c r="C10326" s="1" t="str">
        <f aca="false">IF(H10326="",F10326,H10326)</f>
        <v>(1) Directly Connected To Plant Auxillary Load</v>
      </c>
      <c r="D10326" s="1" t="n">
        <v>280</v>
      </c>
      <c r="E10326" s="1" t="s">
        <v>185</v>
      </c>
      <c r="F10326" s="5" t="s">
        <v>14662</v>
      </c>
      <c r="H10326" s="1"/>
      <c r="K10326" s="1" t="s">
        <v>13952</v>
      </c>
    </row>
    <row r="10327" customFormat="false" ht="15" hidden="false" customHeight="true" outlineLevel="0" collapsed="false">
      <c r="A10327" s="1" t="n">
        <f aca="false">MAX($A$2:$A10326)+1</f>
        <v>8895</v>
      </c>
      <c r="C10327" s="1" t="str">
        <f aca="false">IF(H10327="",F10327,H10327)</f>
        <v>(2) A Used 1929 Model Unit Was Purchased And</v>
      </c>
      <c r="D10327" s="1" t="n">
        <v>280</v>
      </c>
      <c r="E10327" s="1" t="s">
        <v>185</v>
      </c>
      <c r="F10327" s="5" t="s">
        <v>14663</v>
      </c>
      <c r="H10327" s="1"/>
      <c r="K10327" s="1" t="s">
        <v>13952</v>
      </c>
    </row>
    <row r="10328" customFormat="false" ht="15" hidden="false" customHeight="true" outlineLevel="0" collapsed="false">
      <c r="A10328" s="1" t="n">
        <f aca="false">MAX($A$2:$A10327)+1</f>
        <v>8896</v>
      </c>
      <c r="C10328" s="1" t="str">
        <f aca="false">IF(H10328="",F10328,H10328)</f>
        <v>(3)  Cost Of Plant Is Not Separated.</v>
      </c>
      <c r="D10328" s="1" t="n">
        <v>280</v>
      </c>
      <c r="E10328" s="1" t="s">
        <v>185</v>
      </c>
      <c r="F10328" s="5" t="s">
        <v>14664</v>
      </c>
      <c r="H10328" s="1"/>
      <c r="K10328" s="1" t="s">
        <v>13952</v>
      </c>
    </row>
    <row r="10329" customFormat="false" ht="15" hidden="false" customHeight="true" outlineLevel="0" collapsed="false">
      <c r="A10329" s="1" t="n">
        <f aca="false">MAX($A$2:$A10328)+1</f>
        <v>8897</v>
      </c>
      <c r="C10329" s="1" t="str">
        <f aca="false">IF(H10329="",F10329,H10329)</f>
        <v>(3) Cost Of Plant Is Not Separated</v>
      </c>
      <c r="D10329" s="1" t="n">
        <v>280</v>
      </c>
      <c r="E10329" s="1" t="s">
        <v>185</v>
      </c>
      <c r="F10329" s="5" t="s">
        <v>14665</v>
      </c>
      <c r="H10329" s="1"/>
      <c r="K10329" s="1" t="s">
        <v>13952</v>
      </c>
    </row>
    <row r="10330" customFormat="false" ht="15" hidden="false" customHeight="true" outlineLevel="0" collapsed="false">
      <c r="A10330" s="1" t="n">
        <f aca="false">MAX($A$2:$A10329)+1</f>
        <v>8898</v>
      </c>
      <c r="C10330" s="1" t="str">
        <f aca="false">IF(H10330="",F10330,H10330)</f>
        <v>(4)  F.E.R.C Licensed Project Number.</v>
      </c>
      <c r="D10330" s="1" t="n">
        <v>280</v>
      </c>
      <c r="E10330" s="1" t="s">
        <v>185</v>
      </c>
      <c r="F10330" s="5" t="s">
        <v>14666</v>
      </c>
      <c r="H10330" s="1"/>
      <c r="K10330" s="1" t="s">
        <v>13952</v>
      </c>
    </row>
    <row r="10331" customFormat="false" ht="15" hidden="false" customHeight="true" outlineLevel="0" collapsed="false">
      <c r="A10331" s="1" t="n">
        <f aca="false">MAX($A$2:$A10330)+1</f>
        <v>8899</v>
      </c>
      <c r="C10331" s="1" t="str">
        <f aca="false">IF(H10331="",F10331,H10331)</f>
        <v>(4) Ferc Licensed Project Number</v>
      </c>
      <c r="D10331" s="1" t="n">
        <v>280</v>
      </c>
      <c r="E10331" s="1" t="s">
        <v>185</v>
      </c>
      <c r="F10331" s="5" t="s">
        <v>14667</v>
      </c>
      <c r="H10331" s="1"/>
      <c r="K10331" s="1" t="s">
        <v>13952</v>
      </c>
    </row>
    <row r="10332" customFormat="false" ht="15" hidden="false" customHeight="true" outlineLevel="0" collapsed="false">
      <c r="A10332" s="1" t="n">
        <f aca="false">MAX($A$2:$A10331)+1</f>
        <v>8900</v>
      </c>
      <c r="C10332" s="1" t="str">
        <f aca="false">IF(H10332="",F10332,H10332)</f>
        <v>(5)  Way Plant Is Operated In Conjunction With</v>
      </c>
      <c r="D10332" s="1" t="n">
        <v>280</v>
      </c>
      <c r="E10332" s="1" t="s">
        <v>185</v>
      </c>
      <c r="F10332" s="5" t="s">
        <v>14668</v>
      </c>
      <c r="H10332" s="1"/>
      <c r="K10332" s="1" t="s">
        <v>13952</v>
      </c>
    </row>
    <row r="10333" customFormat="false" ht="15" hidden="false" customHeight="true" outlineLevel="0" collapsed="false">
      <c r="A10333" s="1" t="n">
        <f aca="false">MAX($A$2:$A10332)+1</f>
        <v>8901</v>
      </c>
      <c r="C10333" s="1" t="str">
        <f aca="false">IF(H10333="",F10333,H10333)</f>
        <v>(5) Way Plant Is Operated In Conjunction With</v>
      </c>
      <c r="D10333" s="1" t="n">
        <v>280</v>
      </c>
      <c r="E10333" s="1" t="s">
        <v>185</v>
      </c>
      <c r="F10333" s="5" t="s">
        <v>14669</v>
      </c>
      <c r="H10333" s="1"/>
      <c r="K10333" s="1" t="s">
        <v>13952</v>
      </c>
    </row>
    <row r="10334" customFormat="false" ht="15" hidden="false" customHeight="true" outlineLevel="0" collapsed="false">
      <c r="A10334" s="1" t="n">
        <f aca="false">MAX($A$2:$A10333)+1</f>
        <v>8902</v>
      </c>
      <c r="C10334" s="1" t="str">
        <f aca="false">IF(H10334="",F10334,H10334)</f>
        <v>(6)  Milwaukee County Is A Steam Utility Plant</v>
      </c>
      <c r="D10334" s="1" t="n">
        <v>280</v>
      </c>
      <c r="E10334" s="1" t="s">
        <v>185</v>
      </c>
      <c r="F10334" s="5" t="s">
        <v>14670</v>
      </c>
      <c r="H10334" s="1"/>
      <c r="K10334" s="1" t="s">
        <v>13952</v>
      </c>
    </row>
    <row r="10335" customFormat="false" ht="15" hidden="false" customHeight="true" outlineLevel="0" collapsed="false">
      <c r="A10335" s="1" t="n">
        <f aca="false">MAX($A$2:$A10334)+1</f>
        <v>8903</v>
      </c>
      <c r="C10335" s="1" t="str">
        <f aca="false">IF(H10335="",F10335,H10335)</f>
        <v>(6) Milwaukee County Is A Steam Utility Plant</v>
      </c>
      <c r="D10335" s="1" t="n">
        <v>280</v>
      </c>
      <c r="E10335" s="1" t="s">
        <v>185</v>
      </c>
      <c r="F10335" s="5" t="s">
        <v>14671</v>
      </c>
      <c r="H10335" s="1"/>
      <c r="K10335" s="1" t="s">
        <v>13952</v>
      </c>
    </row>
    <row r="10336" customFormat="false" ht="15" hidden="false" customHeight="true" outlineLevel="0" collapsed="false">
      <c r="A10336" s="1" t="n">
        <f aca="false">MAX($A$2:$A10335)+1</f>
        <v>8904</v>
      </c>
      <c r="C10336" s="1" t="str">
        <f aca="false">IF(H10336="",F10336,H10336)</f>
        <v>(7)  Sturgeon Taken Out Of Service Dec, 2004</v>
      </c>
      <c r="D10336" s="1" t="n">
        <v>280</v>
      </c>
      <c r="E10336" s="1" t="s">
        <v>185</v>
      </c>
      <c r="F10336" s="5" t="s">
        <v>14672</v>
      </c>
      <c r="H10336" s="1"/>
      <c r="K10336" s="1" t="s">
        <v>13952</v>
      </c>
    </row>
    <row r="10337" customFormat="false" ht="15" hidden="false" customHeight="true" outlineLevel="0" collapsed="false">
      <c r="A10337" s="1" t="n">
        <f aca="false">MAX($A$2:$A10336)+1</f>
        <v>8905</v>
      </c>
      <c r="C10337" s="1" t="str">
        <f aca="false">IF(H10337="",F10337,H10337)</f>
        <v>(7)  Sturgeon Taken Out Of Service Dec. 2004</v>
      </c>
      <c r="D10337" s="1" t="n">
        <v>280</v>
      </c>
      <c r="E10337" s="1" t="s">
        <v>185</v>
      </c>
      <c r="F10337" s="5" t="s">
        <v>14673</v>
      </c>
      <c r="H10337" s="1"/>
      <c r="K10337" s="1" t="s">
        <v>13952</v>
      </c>
    </row>
    <row r="10338" customFormat="false" ht="15" hidden="false" customHeight="true" outlineLevel="0" collapsed="false">
      <c r="A10338" s="1" t="n">
        <f aca="false">MAX($A$2:$A10337)+1</f>
        <v>8906</v>
      </c>
      <c r="C10338" s="1" t="str">
        <f aca="false">IF(H10338="",F10338,H10338)</f>
        <v>(7) Montfort Wind Farm Was Purchased Dec. 2012.</v>
      </c>
      <c r="D10338" s="1" t="n">
        <v>280</v>
      </c>
      <c r="E10338" s="1" t="s">
        <v>185</v>
      </c>
      <c r="F10338" s="5" t="s">
        <v>14674</v>
      </c>
      <c r="H10338" s="1"/>
      <c r="K10338" s="1" t="s">
        <v>13952</v>
      </c>
    </row>
    <row r="10339" customFormat="false" ht="15" hidden="false" customHeight="true" outlineLevel="0" collapsed="false">
      <c r="A10339" s="1" t="n">
        <f aca="false">MAX($A$2:$A10338)+1</f>
        <v>8907</v>
      </c>
      <c r="C10339" s="1" t="str">
        <f aca="false">IF(H10339="",F10339,H10339)</f>
        <v>(7) Sturgeon Tanken Out Of Service Dec. 2004</v>
      </c>
      <c r="D10339" s="1" t="n">
        <v>280</v>
      </c>
      <c r="E10339" s="1" t="s">
        <v>185</v>
      </c>
      <c r="F10339" s="5" t="s">
        <v>14675</v>
      </c>
      <c r="H10339" s="1"/>
      <c r="K10339" s="1" t="s">
        <v>13952</v>
      </c>
    </row>
    <row r="10340" customFormat="false" ht="15" hidden="false" customHeight="true" outlineLevel="0" collapsed="false">
      <c r="A10340" s="1" t="n">
        <f aca="false">MAX($A$2:$A10339)+1</f>
        <v>8908</v>
      </c>
      <c r="C10340" s="1" t="str">
        <f aca="false">IF(H10340="",F10340,H10340)</f>
        <v>16' Head.</v>
      </c>
      <c r="D10340" s="1" t="n">
        <v>280</v>
      </c>
      <c r="E10340" s="1" t="s">
        <v>185</v>
      </c>
      <c r="F10340" s="5" t="s">
        <v>14676</v>
      </c>
      <c r="H10340" s="1"/>
      <c r="K10340" s="1" t="s">
        <v>13952</v>
      </c>
    </row>
    <row r="10341" customFormat="false" ht="15" hidden="false" customHeight="true" outlineLevel="0" collapsed="false">
      <c r="A10341" s="1" t="n">
        <f aca="false">MAX($A$2:$A10340)+1</f>
        <v>8909</v>
      </c>
      <c r="C10341" s="1" t="str">
        <f aca="false">IF(H10341="",F10341,H10341)</f>
        <v>An Allocation Of Electric Related Expenses</v>
      </c>
      <c r="D10341" s="1" t="n">
        <v>280</v>
      </c>
      <c r="E10341" s="1" t="s">
        <v>185</v>
      </c>
      <c r="F10341" s="5" t="s">
        <v>14677</v>
      </c>
      <c r="H10341" s="1"/>
      <c r="K10341" s="1" t="s">
        <v>13952</v>
      </c>
    </row>
    <row r="10342" customFormat="false" ht="15" hidden="false" customHeight="true" outlineLevel="0" collapsed="false">
      <c r="A10342" s="1" t="n">
        <f aca="false">MAX($A$2:$A10341)+1</f>
        <v>8910</v>
      </c>
      <c r="C10342" s="1" t="str">
        <f aca="false">IF(H10342="",F10342,H10342)</f>
        <v>And The Operation Costs (Column H) Reflect</v>
      </c>
      <c r="D10342" s="1" t="n">
        <v>280</v>
      </c>
      <c r="E10342" s="1" t="s">
        <v>185</v>
      </c>
      <c r="F10342" s="5" t="s">
        <v>14678</v>
      </c>
      <c r="H10342" s="1"/>
      <c r="K10342" s="1" t="s">
        <v>13952</v>
      </c>
    </row>
    <row r="10343" customFormat="false" ht="15" hidden="false" customHeight="true" outlineLevel="0" collapsed="false">
      <c r="A10343" s="1" t="n">
        <f aca="false">A3356</f>
        <v>2430</v>
      </c>
      <c r="C10343" s="1" t="str">
        <f aca="false">IF(H10343="",F10343,H10343)</f>
        <v>Appleton (2)</v>
      </c>
      <c r="D10343" s="1" t="n">
        <v>280</v>
      </c>
      <c r="E10343" s="1" t="s">
        <v>185</v>
      </c>
      <c r="F10343" s="5" t="s">
        <v>14679</v>
      </c>
      <c r="H10343" s="1"/>
      <c r="K10343" s="1" t="s">
        <v>13952</v>
      </c>
    </row>
    <row r="10344" customFormat="false" ht="15" hidden="false" customHeight="true" outlineLevel="0" collapsed="false">
      <c r="A10344" s="1" t="n">
        <f aca="false">A3852</f>
        <v>2918</v>
      </c>
      <c r="C10344" s="1" t="str">
        <f aca="false">IF(H10344="",F10344,H10344)</f>
        <v>Byron</v>
      </c>
      <c r="D10344" s="1" t="n">
        <v>280</v>
      </c>
      <c r="E10344" s="1" t="s">
        <v>185</v>
      </c>
      <c r="F10344" s="5" t="s">
        <v>5697</v>
      </c>
      <c r="H10344" s="1"/>
      <c r="K10344" s="1" t="s">
        <v>13952</v>
      </c>
    </row>
    <row r="10345" customFormat="false" ht="15" hidden="false" customHeight="true" outlineLevel="0" collapsed="false">
      <c r="A10345" s="1" t="n">
        <f aca="false">A2773</f>
        <v>1851</v>
      </c>
      <c r="C10345" s="1" t="str">
        <f aca="false">IF(H10345="",F10345,H10345)</f>
        <v>Hemlock Falls - 2074 (4)</v>
      </c>
      <c r="D10345" s="1" t="n">
        <v>280</v>
      </c>
      <c r="E10345" s="1" t="s">
        <v>185</v>
      </c>
      <c r="F10345" s="5" t="s">
        <v>14680</v>
      </c>
      <c r="H10345" s="1"/>
      <c r="K10345" s="1" t="s">
        <v>13952</v>
      </c>
    </row>
    <row r="10346" customFormat="false" ht="15" hidden="false" customHeight="true" outlineLevel="0" collapsed="false">
      <c r="A10346" s="1" t="n">
        <f aca="false">MAX($A$2:$A10345)+1</f>
        <v>8911</v>
      </c>
      <c r="C10346" s="1" t="str">
        <f aca="false">IF(H10346="",F10346,H10346)</f>
        <v>Hydro</v>
      </c>
      <c r="D10346" s="1" t="n">
        <v>280</v>
      </c>
      <c r="E10346" s="1" t="s">
        <v>185</v>
      </c>
      <c r="F10346" s="5" t="s">
        <v>14035</v>
      </c>
      <c r="H10346" s="1"/>
      <c r="K10346" s="1" t="s">
        <v>13952</v>
      </c>
    </row>
    <row r="10347" customFormat="false" ht="15" hidden="false" customHeight="true" outlineLevel="0" collapsed="false">
      <c r="A10347" s="1" t="n">
        <f aca="false">MAX($A$2:$A10346)+1</f>
        <v>8912</v>
      </c>
      <c r="C10347" s="1" t="str">
        <f aca="false">IF(H10347="",F10347,H10347)</f>
        <v>Hyrdo</v>
      </c>
      <c r="D10347" s="1" t="n">
        <v>280</v>
      </c>
      <c r="E10347" s="1" t="s">
        <v>185</v>
      </c>
      <c r="F10347" s="5" t="s">
        <v>14681</v>
      </c>
      <c r="H10347" s="1"/>
      <c r="K10347" s="1" t="s">
        <v>13952</v>
      </c>
    </row>
    <row r="10348" customFormat="false" ht="15" hidden="false" customHeight="true" outlineLevel="0" collapsed="false">
      <c r="A10348" s="1" t="n">
        <f aca="false">MAX($A$2:$A10347)+1</f>
        <v>8913</v>
      </c>
      <c r="C10348" s="1" t="str">
        <f aca="false">IF(H10348="",F10348,H10348)</f>
        <v>Lower Paint - 2072 (3) (4)</v>
      </c>
      <c r="D10348" s="1" t="n">
        <v>280</v>
      </c>
      <c r="E10348" s="1" t="s">
        <v>185</v>
      </c>
      <c r="F10348" s="5" t="s">
        <v>14682</v>
      </c>
      <c r="H10348" s="1"/>
      <c r="K10348" s="1" t="s">
        <v>13952</v>
      </c>
    </row>
    <row r="10349" customFormat="false" ht="15" hidden="false" customHeight="true" outlineLevel="0" collapsed="false">
      <c r="A10349" s="1" t="n">
        <f aca="false">A10348</f>
        <v>8913</v>
      </c>
      <c r="C10349" s="1" t="str">
        <f aca="false">IF(H10349="",F10349,H10349)</f>
        <v>Lower Paint - 2072 (3)(4)</v>
      </c>
      <c r="D10349" s="1" t="n">
        <v>280</v>
      </c>
      <c r="E10349" s="1" t="s">
        <v>185</v>
      </c>
      <c r="F10349" s="5" t="s">
        <v>14683</v>
      </c>
      <c r="H10349" s="1"/>
      <c r="K10349" s="1" t="s">
        <v>13952</v>
      </c>
    </row>
    <row r="10350" customFormat="false" ht="15" hidden="false" customHeight="true" outlineLevel="0" collapsed="false">
      <c r="A10350" s="1" t="n">
        <f aca="false">A10348</f>
        <v>8913</v>
      </c>
      <c r="C10350" s="1" t="str">
        <f aca="false">IF(H10350="",F10350,H10350)</f>
        <v>Lower Paint Diversion Canal - 2072 (3) (4)</v>
      </c>
      <c r="D10350" s="1" t="n">
        <v>280</v>
      </c>
      <c r="E10350" s="1" t="s">
        <v>185</v>
      </c>
      <c r="F10350" s="5" t="s">
        <v>14684</v>
      </c>
      <c r="H10350" s="1"/>
      <c r="K10350" s="1" t="s">
        <v>13952</v>
      </c>
    </row>
    <row r="10351" customFormat="false" ht="15" hidden="false" customHeight="true" outlineLevel="0" collapsed="false">
      <c r="A10351" s="1" t="n">
        <f aca="false">A10348</f>
        <v>8913</v>
      </c>
      <c r="C10351" s="1" t="str">
        <f aca="false">IF(H10351="",F10351,H10351)</f>
        <v>Lower Paint Diversion Canal - 2072 (3)(4)</v>
      </c>
      <c r="D10351" s="1" t="n">
        <v>280</v>
      </c>
      <c r="E10351" s="1" t="s">
        <v>185</v>
      </c>
      <c r="F10351" s="5" t="s">
        <v>14685</v>
      </c>
      <c r="H10351" s="1"/>
      <c r="K10351" s="1" t="s">
        <v>13952</v>
      </c>
    </row>
    <row r="10352" customFormat="false" ht="15" hidden="false" customHeight="true" outlineLevel="0" collapsed="false">
      <c r="A10352" s="1" t="n">
        <f aca="false">A1119</f>
        <v>770</v>
      </c>
      <c r="C10352" s="1" t="str">
        <f aca="false">IF(H10352="",F10352,H10352)</f>
        <v>Michigamme Rerservoir</v>
      </c>
      <c r="D10352" s="1" t="n">
        <v>280</v>
      </c>
      <c r="E10352" s="1" t="s">
        <v>185</v>
      </c>
      <c r="F10352" s="5" t="s">
        <v>14686</v>
      </c>
      <c r="H10352" s="1"/>
      <c r="K10352" s="1" t="s">
        <v>13952</v>
      </c>
    </row>
    <row r="10353" customFormat="false" ht="15" hidden="false" customHeight="true" outlineLevel="0" collapsed="false">
      <c r="A10353" s="1" t="n">
        <f aca="false">A1119</f>
        <v>770</v>
      </c>
      <c r="C10353" s="1" t="str">
        <f aca="false">IF(H10353="",F10353,H10353)</f>
        <v>Michigamme Reservior</v>
      </c>
      <c r="D10353" s="1" t="n">
        <v>280</v>
      </c>
      <c r="E10353" s="1" t="s">
        <v>185</v>
      </c>
      <c r="F10353" s="5" t="s">
        <v>14687</v>
      </c>
      <c r="H10353" s="1"/>
      <c r="K10353" s="1" t="s">
        <v>13952</v>
      </c>
    </row>
    <row r="10354" customFormat="false" ht="15" hidden="false" customHeight="true" outlineLevel="0" collapsed="false">
      <c r="A10354" s="1" t="n">
        <f aca="false">A1119</f>
        <v>770</v>
      </c>
      <c r="C10354" s="1" t="str">
        <f aca="false">IF(H10354="",F10354,H10354)</f>
        <v>Michigamme Reservoir</v>
      </c>
      <c r="D10354" s="1" t="n">
        <v>280</v>
      </c>
      <c r="E10354" s="1" t="s">
        <v>185</v>
      </c>
      <c r="F10354" s="5" t="s">
        <v>14688</v>
      </c>
      <c r="H10354" s="1"/>
      <c r="K10354" s="1" t="s">
        <v>13952</v>
      </c>
    </row>
    <row r="10355" customFormat="false" ht="15" hidden="false" customHeight="true" outlineLevel="0" collapsed="false">
      <c r="A10355" s="1" t="n">
        <f aca="false">A1119</f>
        <v>770</v>
      </c>
      <c r="C10355" s="1" t="str">
        <f aca="false">IF(H10355="",F10355,H10355)</f>
        <v>Michigamme Reservoir - 1759 (4) (5)</v>
      </c>
      <c r="D10355" s="1" t="n">
        <v>280</v>
      </c>
      <c r="E10355" s="1" t="s">
        <v>185</v>
      </c>
      <c r="F10355" s="5" t="s">
        <v>14689</v>
      </c>
      <c r="H10355" s="1"/>
      <c r="K10355" s="1" t="s">
        <v>13952</v>
      </c>
    </row>
    <row r="10356" customFormat="false" ht="15" hidden="false" customHeight="true" outlineLevel="0" collapsed="false">
      <c r="A10356" s="1" t="n">
        <f aca="false">A1119</f>
        <v>770</v>
      </c>
      <c r="C10356" s="1" t="str">
        <f aca="false">IF(H10356="",F10356,H10356)</f>
        <v>Michigamme Reservoir - 1759 (4)(5)</v>
      </c>
      <c r="D10356" s="1" t="n">
        <v>280</v>
      </c>
      <c r="E10356" s="1" t="s">
        <v>185</v>
      </c>
      <c r="F10356" s="5" t="s">
        <v>14690</v>
      </c>
      <c r="H10356" s="1"/>
      <c r="K10356" s="1" t="s">
        <v>13952</v>
      </c>
    </row>
    <row r="10357" customFormat="false" ht="15" hidden="false" customHeight="true" outlineLevel="0" collapsed="false">
      <c r="A10357" s="1" t="n">
        <f aca="false">A3358</f>
        <v>2432</v>
      </c>
      <c r="C10357" s="1" t="str">
        <f aca="false">IF(H10357="",F10357,H10357)</f>
        <v>Pine - 2486 (4)</v>
      </c>
      <c r="D10357" s="1" t="n">
        <v>280</v>
      </c>
      <c r="E10357" s="1" t="s">
        <v>185</v>
      </c>
      <c r="F10357" s="5" t="s">
        <v>14691</v>
      </c>
      <c r="H10357" s="1"/>
      <c r="K10357" s="1" t="s">
        <v>13952</v>
      </c>
    </row>
    <row r="10358" customFormat="false" ht="15" hidden="false" customHeight="true" outlineLevel="0" collapsed="false">
      <c r="A10358" s="1" t="n">
        <f aca="false">MAX($A$2:$A10357)+1</f>
        <v>8914</v>
      </c>
      <c r="C10358" s="1" t="str">
        <f aca="false">IF(H10358="",F10358,H10358)</f>
        <v>Port Washington</v>
      </c>
      <c r="D10358" s="1" t="n">
        <v>280</v>
      </c>
      <c r="E10358" s="1" t="s">
        <v>185</v>
      </c>
      <c r="F10358" s="5" t="s">
        <v>14692</v>
      </c>
      <c r="H10358" s="1"/>
      <c r="K10358" s="1" t="s">
        <v>13952</v>
      </c>
    </row>
    <row r="10359" customFormat="false" ht="15" hidden="false" customHeight="true" outlineLevel="0" collapsed="false">
      <c r="A10359" s="1" t="n">
        <f aca="false">MAX($A$2:$A10358)+1</f>
        <v>8915</v>
      </c>
      <c r="C10359" s="1" t="str">
        <f aca="false">IF(H10359="",F10359,H10359)</f>
        <v>Pt Washington-Block2</v>
      </c>
      <c r="D10359" s="1" t="n">
        <v>280</v>
      </c>
      <c r="E10359" s="1" t="s">
        <v>185</v>
      </c>
      <c r="F10359" s="5" t="s">
        <v>3047</v>
      </c>
      <c r="H10359" s="1"/>
      <c r="K10359" s="1" t="s">
        <v>13952</v>
      </c>
    </row>
    <row r="10360" customFormat="false" ht="15" hidden="false" customHeight="true" outlineLevel="0" collapsed="false">
      <c r="A10360" s="1" t="n">
        <f aca="false">MAX($A$2:$A10359)+1</f>
        <v>8916</v>
      </c>
      <c r="C10360" s="1" t="str">
        <f aca="false">IF(H10360="",F10360,H10360)</f>
        <v>Rebuilt.  Rating Recalculated From 21' Head</v>
      </c>
      <c r="D10360" s="1" t="n">
        <v>280</v>
      </c>
      <c r="E10360" s="1" t="s">
        <v>185</v>
      </c>
      <c r="F10360" s="5" t="s">
        <v>14693</v>
      </c>
      <c r="H10360" s="1"/>
      <c r="K10360" s="1" t="s">
        <v>13952</v>
      </c>
    </row>
    <row r="10361" customFormat="false" ht="15" hidden="false" customHeight="true" outlineLevel="0" collapsed="false">
      <c r="A10361" s="1" t="n">
        <f aca="false">MAX($A$2:$A10360)+1</f>
        <v>8917</v>
      </c>
      <c r="C10361" s="1" t="str">
        <f aca="false">IF(H10361="",F10361,H10361)</f>
        <v>Rebuilt. Rating Calculated From 21' Head To</v>
      </c>
      <c r="D10361" s="1" t="n">
        <v>280</v>
      </c>
      <c r="E10361" s="1" t="s">
        <v>185</v>
      </c>
      <c r="F10361" s="5" t="s">
        <v>14694</v>
      </c>
      <c r="H10361" s="1"/>
      <c r="K10361" s="1" t="s">
        <v>13952</v>
      </c>
    </row>
    <row r="10362" customFormat="false" ht="15" hidden="false" customHeight="true" outlineLevel="0" collapsed="false">
      <c r="A10362" s="1" t="n">
        <f aca="false">MAX($A$2:$A10361)+1</f>
        <v>8918</v>
      </c>
      <c r="C10362" s="1" t="str">
        <f aca="false">IF(H10362="",F10362,H10362)</f>
        <v>Steam</v>
      </c>
      <c r="D10362" s="1" t="n">
        <v>280</v>
      </c>
      <c r="E10362" s="1" t="s">
        <v>185</v>
      </c>
      <c r="F10362" s="5" t="s">
        <v>14695</v>
      </c>
      <c r="H10362" s="1"/>
      <c r="K10362" s="1" t="s">
        <v>13952</v>
      </c>
    </row>
    <row r="10363" customFormat="false" ht="15" hidden="false" customHeight="true" outlineLevel="0" collapsed="false">
      <c r="A10363" s="1" t="n">
        <f aca="false">A2076</f>
        <v>1229</v>
      </c>
      <c r="C10363" s="1" t="str">
        <f aca="false">IF(H10363="",F10363,H10363)</f>
        <v>Sturgeon  - 2471 (4) (7)</v>
      </c>
      <c r="D10363" s="1" t="n">
        <v>280</v>
      </c>
      <c r="E10363" s="1" t="s">
        <v>185</v>
      </c>
      <c r="F10363" s="5" t="s">
        <v>14696</v>
      </c>
      <c r="H10363" s="1"/>
      <c r="K10363" s="1" t="s">
        <v>13952</v>
      </c>
    </row>
    <row r="10364" customFormat="false" ht="15" hidden="false" customHeight="true" outlineLevel="0" collapsed="false">
      <c r="A10364" s="1" t="n">
        <f aca="false">A2076</f>
        <v>1229</v>
      </c>
      <c r="C10364" s="1" t="str">
        <f aca="false">IF(H10364="",F10364,H10364)</f>
        <v>Sturgeon - 2471 (4) (7)</v>
      </c>
      <c r="D10364" s="1" t="n">
        <v>280</v>
      </c>
      <c r="E10364" s="1" t="s">
        <v>185</v>
      </c>
      <c r="F10364" s="5" t="s">
        <v>14697</v>
      </c>
      <c r="H10364" s="1"/>
      <c r="K10364" s="1" t="s">
        <v>13952</v>
      </c>
    </row>
    <row r="10365" customFormat="false" ht="15" hidden="false" customHeight="true" outlineLevel="0" collapsed="false">
      <c r="A10365" s="1" t="n">
        <f aca="false">A2076</f>
        <v>1229</v>
      </c>
      <c r="C10365" s="1" t="str">
        <f aca="false">IF(H10365="",F10365,H10365)</f>
        <v>Sturgeon - 2741 (4) (7)</v>
      </c>
      <c r="D10365" s="1" t="n">
        <v>280</v>
      </c>
      <c r="E10365" s="1" t="s">
        <v>185</v>
      </c>
      <c r="F10365" s="5" t="s">
        <v>14698</v>
      </c>
      <c r="H10365" s="1"/>
      <c r="K10365" s="1" t="s">
        <v>13952</v>
      </c>
    </row>
    <row r="10366" customFormat="false" ht="15" hidden="false" customHeight="true" outlineLevel="0" collapsed="false">
      <c r="A10366" s="1" t="n">
        <f aca="false">MAX($A$2:$A10365)+1</f>
        <v>8919</v>
      </c>
      <c r="C10366" s="1" t="str">
        <f aca="false">IF(H10366="",F10366,H10366)</f>
        <v>To 16' Head.</v>
      </c>
      <c r="D10366" s="1" t="n">
        <v>280</v>
      </c>
      <c r="E10366" s="1" t="s">
        <v>185</v>
      </c>
      <c r="F10366" s="5" t="s">
        <v>14699</v>
      </c>
      <c r="H10366" s="1"/>
      <c r="K10366" s="1" t="s">
        <v>13952</v>
      </c>
    </row>
    <row r="10367" customFormat="false" ht="15" hidden="false" customHeight="true" outlineLevel="0" collapsed="false">
      <c r="A10367" s="1" t="n">
        <f aca="false">A885</f>
        <v>597</v>
      </c>
      <c r="C10367" s="1" t="str">
        <f aca="false">IF(H10367="",F10367,H10367)</f>
        <v>Valley Diesel (1)</v>
      </c>
      <c r="D10367" s="1" t="n">
        <v>280</v>
      </c>
      <c r="E10367" s="1" t="s">
        <v>185</v>
      </c>
      <c r="F10367" s="5" t="s">
        <v>14700</v>
      </c>
      <c r="H10367" s="1"/>
      <c r="K10367" s="1" t="s">
        <v>13952</v>
      </c>
    </row>
    <row r="10368" customFormat="false" ht="15" hidden="false" customHeight="true" outlineLevel="0" collapsed="false">
      <c r="A10368" s="1" t="n">
        <f aca="false">A2774</f>
        <v>1852</v>
      </c>
      <c r="C10368" s="1" t="str">
        <f aca="false">IF(H10368="",F10368,H10368)</f>
        <v>Way - 1759 (4)</v>
      </c>
      <c r="D10368" s="1" t="n">
        <v>280</v>
      </c>
      <c r="E10368" s="1" t="s">
        <v>185</v>
      </c>
      <c r="F10368" s="5" t="s">
        <v>14701</v>
      </c>
      <c r="H10368" s="1"/>
      <c r="K10368" s="1" t="s">
        <v>13952</v>
      </c>
    </row>
    <row r="10369" customFormat="false" ht="15" hidden="false" customHeight="true" outlineLevel="0" collapsed="false">
      <c r="A10369" s="1" t="n">
        <f aca="false">MAX($A$2:$A10368)+1</f>
        <v>8920</v>
      </c>
      <c r="C10369" s="1" t="str">
        <f aca="false">IF(H10369="",F10369,H10369)</f>
        <v>Which Includes Fuel.</v>
      </c>
      <c r="D10369" s="1" t="n">
        <v>280</v>
      </c>
      <c r="E10369" s="1" t="s">
        <v>185</v>
      </c>
      <c r="F10369" s="5" t="s">
        <v>14702</v>
      </c>
      <c r="H10369" s="1"/>
      <c r="K10369" s="1" t="s">
        <v>13952</v>
      </c>
    </row>
    <row r="10370" customFormat="false" ht="15" hidden="false" customHeight="true" outlineLevel="0" collapsed="false">
      <c r="A10370" s="1" t="n">
        <f aca="false">MAX($A$2:$A10369)+1</f>
        <v>8921</v>
      </c>
      <c r="C10370" s="1" t="str">
        <f aca="false">IF(H10370="",F10370,H10370)</f>
        <v>Wind</v>
      </c>
      <c r="D10370" s="1" t="n">
        <v>280</v>
      </c>
      <c r="E10370" s="1" t="s">
        <v>185</v>
      </c>
      <c r="F10370" s="5" t="s">
        <v>14088</v>
      </c>
      <c r="H10370" s="1"/>
      <c r="K10370" s="1" t="s">
        <v>13952</v>
      </c>
    </row>
    <row r="10371" customFormat="false" ht="15" hidden="false" customHeight="true" outlineLevel="0" collapsed="false">
      <c r="A10371" s="1" t="n">
        <f aca="false">MAX($A$2:$A10370)+1</f>
        <v>8922</v>
      </c>
      <c r="C10371" s="1" t="str">
        <f aca="false">IF(H10371="",F10371,H10371)</f>
        <v>Berlin</v>
      </c>
      <c r="D10371" s="1" t="n">
        <v>219</v>
      </c>
      <c r="E10371" s="1" t="s">
        <v>164</v>
      </c>
      <c r="F10371" s="5" t="s">
        <v>5325</v>
      </c>
      <c r="H10371" s="1"/>
      <c r="K10371" s="1" t="s">
        <v>13952</v>
      </c>
    </row>
    <row r="10372" customFormat="false" ht="15" hidden="false" customHeight="true" outlineLevel="0" collapsed="false">
      <c r="A10372" s="1" t="n">
        <f aca="false">MAX($A$2:$A10371)+1</f>
        <v>8923</v>
      </c>
      <c r="C10372" s="1" t="str">
        <f aca="false">IF(H10372="",F10372,H10372)</f>
        <v>Deer Ridge Dairy</v>
      </c>
      <c r="D10372" s="1" t="n">
        <v>219</v>
      </c>
      <c r="E10372" s="1" t="s">
        <v>164</v>
      </c>
      <c r="F10372" s="5" t="s">
        <v>14703</v>
      </c>
      <c r="H10372" s="1"/>
      <c r="K10372" s="1" t="s">
        <v>13952</v>
      </c>
    </row>
    <row r="10373" customFormat="false" ht="15" hidden="false" customHeight="true" outlineLevel="0" collapsed="false">
      <c r="A10373" s="1" t="n">
        <f aca="false">MAX($A$2:$A10372)+1</f>
        <v>8924</v>
      </c>
      <c r="C10373" s="1" t="str">
        <f aca="false">IF(H10373="",F10373,H10373)</f>
        <v>Double S Dairy</v>
      </c>
      <c r="D10373" s="1" t="n">
        <v>219</v>
      </c>
      <c r="E10373" s="1" t="s">
        <v>164</v>
      </c>
      <c r="F10373" s="5" t="s">
        <v>14704</v>
      </c>
      <c r="H10373" s="1"/>
      <c r="K10373" s="1" t="s">
        <v>13952</v>
      </c>
    </row>
    <row r="10374" customFormat="false" ht="15" hidden="false" customHeight="true" outlineLevel="0" collapsed="false">
      <c r="A10374" s="1" t="n">
        <f aca="false">MAX($A$2:$A10373)+1</f>
        <v>8925</v>
      </c>
      <c r="C10374" s="1" t="str">
        <f aca="false">IF(H10374="",F10374,H10374)</f>
        <v>Glacier Ridge Landfill</v>
      </c>
      <c r="D10374" s="1" t="n">
        <v>219</v>
      </c>
      <c r="E10374" s="1" t="s">
        <v>164</v>
      </c>
      <c r="F10374" s="5" t="s">
        <v>14705</v>
      </c>
      <c r="H10374" s="1"/>
      <c r="K10374" s="1" t="s">
        <v>13952</v>
      </c>
    </row>
    <row r="10375" customFormat="false" ht="15" hidden="false" customHeight="true" outlineLevel="0" collapsed="false">
      <c r="A10375" s="1" t="n">
        <f aca="false">MAX($A$2:$A10374)+1</f>
        <v>8926</v>
      </c>
      <c r="C10375" s="1" t="str">
        <f aca="false">IF(H10375="",F10375,H10375)</f>
        <v>Landfill:</v>
      </c>
      <c r="D10375" s="1" t="n">
        <v>219</v>
      </c>
      <c r="E10375" s="1" t="s">
        <v>164</v>
      </c>
      <c r="F10375" s="5" t="s">
        <v>14706</v>
      </c>
      <c r="H10375" s="1"/>
      <c r="K10375" s="1" t="s">
        <v>13952</v>
      </c>
    </row>
    <row r="10376" customFormat="false" ht="15" hidden="false" customHeight="true" outlineLevel="0" collapsed="false">
      <c r="A10376" s="1" t="n">
        <f aca="false">MAX($A$2:$A10375)+1</f>
        <v>8927</v>
      </c>
      <c r="C10376" s="1" t="str">
        <f aca="false">IF(H10376="",F10376,H10376)</f>
        <v>Sauk County Landfill</v>
      </c>
      <c r="D10376" s="1" t="n">
        <v>219</v>
      </c>
      <c r="E10376" s="1" t="s">
        <v>164</v>
      </c>
      <c r="F10376" s="5" t="s">
        <v>14707</v>
      </c>
      <c r="H10376" s="1"/>
      <c r="K10376" s="1" t="s">
        <v>13952</v>
      </c>
    </row>
    <row r="10377" customFormat="false" ht="15" hidden="false" customHeight="true" outlineLevel="0" collapsed="false">
      <c r="A10377" s="1" t="n">
        <f aca="false">MAX($A$2:$A10376)+1</f>
        <v>8928</v>
      </c>
      <c r="C10377" s="1" t="str">
        <f aca="false">IF(H10377="",F10377,H10377)</f>
        <v>Sheboygan Waste Treatment</v>
      </c>
      <c r="D10377" s="1" t="n">
        <v>219</v>
      </c>
      <c r="E10377" s="1" t="s">
        <v>164</v>
      </c>
      <c r="F10377" s="5" t="s">
        <v>14708</v>
      </c>
      <c r="H10377" s="1"/>
      <c r="K10377" s="1" t="s">
        <v>13952</v>
      </c>
    </row>
    <row r="10378" customFormat="false" ht="15" hidden="false" customHeight="true" outlineLevel="0" collapsed="false">
      <c r="A10378" s="1" t="n">
        <f aca="false">A3359</f>
        <v>2433</v>
      </c>
      <c r="C10378" s="1" t="str">
        <f aca="false">IF(H10378="",F10378,H10378)</f>
        <v>Alexander                 1979</v>
      </c>
      <c r="D10378" s="1" t="n">
        <v>187</v>
      </c>
      <c r="E10378" s="1" t="s">
        <v>381</v>
      </c>
      <c r="F10378" s="5" t="s">
        <v>14709</v>
      </c>
      <c r="H10378" s="1"/>
      <c r="K10378" s="1" t="s">
        <v>13952</v>
      </c>
    </row>
    <row r="10379" customFormat="false" ht="15" hidden="false" customHeight="true" outlineLevel="0" collapsed="false">
      <c r="A10379" s="1" t="n">
        <f aca="false">A3359</f>
        <v>2433</v>
      </c>
      <c r="C10379" s="1" t="str">
        <f aca="false">IF(H10379="",F10379,H10379)</f>
        <v>Alexander             1979</v>
      </c>
      <c r="D10379" s="1" t="n">
        <v>187</v>
      </c>
      <c r="E10379" s="1" t="s">
        <v>381</v>
      </c>
      <c r="F10379" s="5" t="s">
        <v>14710</v>
      </c>
      <c r="H10379" s="1"/>
      <c r="K10379" s="1" t="s">
        <v>13952</v>
      </c>
    </row>
    <row r="10380" customFormat="false" ht="15" hidden="false" customHeight="true" outlineLevel="0" collapsed="false">
      <c r="A10380" s="1" t="n">
        <f aca="false">A9218</f>
        <v>8225</v>
      </c>
      <c r="C10380" s="1" t="str">
        <f aca="false">IF(H10380="",F10380,H10380)</f>
        <v>Eagle River</v>
      </c>
      <c r="D10380" s="1" t="n">
        <v>187</v>
      </c>
      <c r="E10380" s="1" t="s">
        <v>381</v>
      </c>
      <c r="F10380" s="5" t="s">
        <v>13688</v>
      </c>
      <c r="H10380" s="1"/>
      <c r="K10380" s="1" t="s">
        <v>13952</v>
      </c>
    </row>
    <row r="10381" customFormat="false" ht="15" hidden="false" customHeight="true" outlineLevel="0" collapsed="false">
      <c r="A10381" s="1" t="n">
        <f aca="false">A9236</f>
        <v>8242</v>
      </c>
      <c r="C10381" s="1" t="str">
        <f aca="false">IF(H10381="",F10381,H10381)</f>
        <v>Glenmore Turbines</v>
      </c>
      <c r="D10381" s="1" t="n">
        <v>187</v>
      </c>
      <c r="E10381" s="1" t="s">
        <v>381</v>
      </c>
      <c r="F10381" s="5" t="s">
        <v>13714</v>
      </c>
      <c r="H10381" s="1"/>
      <c r="K10381" s="1" t="s">
        <v>13952</v>
      </c>
    </row>
    <row r="10382" customFormat="false" ht="15" hidden="false" customHeight="true" outlineLevel="0" collapsed="false">
      <c r="A10382" s="1" t="n">
        <f aca="false">A3360</f>
        <v>2434</v>
      </c>
      <c r="C10382" s="1" t="str">
        <f aca="false">IF(H10382="",F10382,H10382)</f>
        <v>Hat Rapids                  *</v>
      </c>
      <c r="D10382" s="1" t="n">
        <v>187</v>
      </c>
      <c r="E10382" s="1" t="s">
        <v>381</v>
      </c>
      <c r="F10382" s="5" t="s">
        <v>14711</v>
      </c>
      <c r="H10382" s="1"/>
      <c r="K10382" s="1" t="s">
        <v>13952</v>
      </c>
    </row>
    <row r="10383" customFormat="false" ht="15" hidden="false" customHeight="true" outlineLevel="0" collapsed="false">
      <c r="A10383" s="1" t="n">
        <f aca="false">A3360</f>
        <v>2434</v>
      </c>
      <c r="C10383" s="1" t="str">
        <f aca="false">IF(H10383="",F10383,H10383)</f>
        <v>Hat Rapids             *</v>
      </c>
      <c r="D10383" s="1" t="n">
        <v>187</v>
      </c>
      <c r="E10383" s="1" t="s">
        <v>381</v>
      </c>
      <c r="F10383" s="5" t="s">
        <v>14712</v>
      </c>
      <c r="H10383" s="1"/>
      <c r="K10383" s="1" t="s">
        <v>13952</v>
      </c>
    </row>
    <row r="10384" customFormat="false" ht="15" hidden="false" customHeight="true" outlineLevel="0" collapsed="false">
      <c r="A10384" s="1" t="n">
        <f aca="false">MAX($A$2:$A10383)+1</f>
        <v>8929</v>
      </c>
      <c r="C10384" s="1" t="str">
        <f aca="false">IF(H10384="",F10384,H10384)</f>
        <v>Internal Combustion</v>
      </c>
      <c r="D10384" s="1" t="n">
        <v>187</v>
      </c>
      <c r="E10384" s="1" t="s">
        <v>381</v>
      </c>
      <c r="F10384" s="5" t="s">
        <v>13997</v>
      </c>
      <c r="H10384" s="1"/>
      <c r="K10384" s="1" t="s">
        <v>13952</v>
      </c>
    </row>
    <row r="10385" customFormat="false" ht="15" hidden="false" customHeight="true" outlineLevel="0" collapsed="false">
      <c r="A10385" s="1" t="n">
        <f aca="false">MAX($A$2:$A10384)+1</f>
        <v>8930</v>
      </c>
      <c r="C10385" s="1" t="str">
        <f aca="false">IF(H10385="",F10385,H10385)</f>
        <v>Jersey                      2476</v>
      </c>
      <c r="D10385" s="1" t="n">
        <v>187</v>
      </c>
      <c r="E10385" s="1" t="s">
        <v>381</v>
      </c>
      <c r="F10385" s="5" t="s">
        <v>14713</v>
      </c>
      <c r="H10385" s="1"/>
      <c r="K10385" s="1" t="s">
        <v>13952</v>
      </c>
    </row>
    <row r="10386" customFormat="false" ht="15" hidden="false" customHeight="true" outlineLevel="0" collapsed="false">
      <c r="A10386" s="1" t="n">
        <f aca="false">A10385</f>
        <v>8930</v>
      </c>
      <c r="C10386" s="1" t="str">
        <f aca="false">IF(H10386="",F10386,H10386)</f>
        <v>Jersey                  2476</v>
      </c>
      <c r="D10386" s="1" t="n">
        <v>187</v>
      </c>
      <c r="E10386" s="1" t="s">
        <v>381</v>
      </c>
      <c r="F10386" s="5" t="s">
        <v>14714</v>
      </c>
      <c r="H10386" s="1"/>
      <c r="K10386" s="1" t="s">
        <v>13952</v>
      </c>
    </row>
    <row r="10387" customFormat="false" ht="15" hidden="false" customHeight="true" outlineLevel="0" collapsed="false">
      <c r="A10387" s="1" t="n">
        <f aca="false">A3361</f>
        <v>2435</v>
      </c>
      <c r="C10387" s="1" t="str">
        <f aca="false">IF(H10387="",F10387,H10387)</f>
        <v>Johnson Falls           2522</v>
      </c>
      <c r="D10387" s="1" t="n">
        <v>187</v>
      </c>
      <c r="E10387" s="1" t="s">
        <v>381</v>
      </c>
      <c r="F10387" s="5" t="s">
        <v>14715</v>
      </c>
      <c r="H10387" s="1"/>
      <c r="K10387" s="1" t="s">
        <v>13952</v>
      </c>
    </row>
    <row r="10388" customFormat="false" ht="15" hidden="false" customHeight="true" outlineLevel="0" collapsed="false">
      <c r="A10388" s="1" t="n">
        <f aca="false">A3361</f>
        <v>2435</v>
      </c>
      <c r="C10388" s="1" t="str">
        <f aca="false">IF(H10388="",F10388,H10388)</f>
        <v>Johnson Falls         2522</v>
      </c>
      <c r="D10388" s="1" t="n">
        <v>187</v>
      </c>
      <c r="E10388" s="1" t="s">
        <v>381</v>
      </c>
      <c r="F10388" s="5" t="s">
        <v>14716</v>
      </c>
      <c r="H10388" s="1"/>
      <c r="K10388" s="1" t="s">
        <v>13952</v>
      </c>
    </row>
    <row r="10389" customFormat="false" ht="15" hidden="false" customHeight="true" outlineLevel="0" collapsed="false">
      <c r="A10389" s="1" t="n">
        <f aca="false">A3362</f>
        <v>2436</v>
      </c>
      <c r="C10389" s="1" t="str">
        <f aca="false">IF(H10389="",F10389,H10389)</f>
        <v>Merrill                         **</v>
      </c>
      <c r="D10389" s="1" t="n">
        <v>187</v>
      </c>
      <c r="E10389" s="1" t="s">
        <v>381</v>
      </c>
      <c r="F10389" s="5" t="s">
        <v>14717</v>
      </c>
      <c r="H10389" s="1"/>
      <c r="K10389" s="1" t="s">
        <v>13952</v>
      </c>
    </row>
    <row r="10390" customFormat="false" ht="15" hidden="false" customHeight="true" outlineLevel="0" collapsed="false">
      <c r="A10390" s="1" t="n">
        <f aca="false">A3362</f>
        <v>2436</v>
      </c>
      <c r="C10390" s="1" t="str">
        <f aca="false">IF(H10390="",F10390,H10390)</f>
        <v>Merrill                    **</v>
      </c>
      <c r="D10390" s="1" t="n">
        <v>187</v>
      </c>
      <c r="E10390" s="1" t="s">
        <v>381</v>
      </c>
      <c r="F10390" s="5" t="s">
        <v>14718</v>
      </c>
      <c r="H10390" s="1"/>
      <c r="K10390" s="1" t="s">
        <v>13952</v>
      </c>
    </row>
    <row r="10391" customFormat="false" ht="15" hidden="false" customHeight="true" outlineLevel="0" collapsed="false">
      <c r="A10391" s="1" t="n">
        <f aca="false">A9178</f>
        <v>8186</v>
      </c>
      <c r="C10391" s="1" t="str">
        <f aca="false">IF(H10391="",F10391,H10391)</f>
        <v>Oneida Casino</v>
      </c>
      <c r="D10391" s="1" t="n">
        <v>187</v>
      </c>
      <c r="E10391" s="1" t="s">
        <v>381</v>
      </c>
      <c r="F10391" s="5" t="s">
        <v>13630</v>
      </c>
      <c r="H10391" s="1"/>
      <c r="K10391" s="1" t="s">
        <v>13952</v>
      </c>
    </row>
    <row r="10392" customFormat="false" ht="15" hidden="false" customHeight="true" outlineLevel="0" collapsed="false">
      <c r="A10392" s="1" t="n">
        <f aca="false">MAX($A$2:$A10391)+1</f>
        <v>8931</v>
      </c>
      <c r="C10392" s="1" t="str">
        <f aca="false">IF(H10392="",F10392,H10392)</f>
        <v>Otter Rapids             1957</v>
      </c>
      <c r="D10392" s="1" t="n">
        <v>187</v>
      </c>
      <c r="E10392" s="1" t="s">
        <v>381</v>
      </c>
      <c r="F10392" s="5" t="s">
        <v>14719</v>
      </c>
      <c r="H10392" s="1"/>
      <c r="K10392" s="1" t="s">
        <v>13952</v>
      </c>
    </row>
    <row r="10393" customFormat="false" ht="15" hidden="false" customHeight="true" outlineLevel="0" collapsed="false">
      <c r="A10393" s="1" t="n">
        <f aca="false">A10392</f>
        <v>8931</v>
      </c>
      <c r="C10393" s="1" t="str">
        <f aca="false">IF(H10393="",F10393,H10393)</f>
        <v>Otter Rapids          1957</v>
      </c>
      <c r="D10393" s="1" t="n">
        <v>187</v>
      </c>
      <c r="E10393" s="1" t="s">
        <v>381</v>
      </c>
      <c r="F10393" s="5" t="s">
        <v>14720</v>
      </c>
      <c r="H10393" s="1"/>
      <c r="K10393" s="1" t="s">
        <v>13952</v>
      </c>
    </row>
    <row r="10394" customFormat="false" ht="15" hidden="false" customHeight="true" outlineLevel="0" collapsed="false">
      <c r="A10394" s="1" t="n">
        <f aca="false">MAX($A$2:$A10393)+1</f>
        <v>8932</v>
      </c>
      <c r="C10394" s="1" t="str">
        <f aca="false">IF(H10394="",F10394,H10394)</f>
        <v>Peshtigo                   2581</v>
      </c>
      <c r="D10394" s="1" t="n">
        <v>187</v>
      </c>
      <c r="E10394" s="1" t="s">
        <v>381</v>
      </c>
      <c r="F10394" s="5" t="s">
        <v>14721</v>
      </c>
      <c r="H10394" s="1"/>
      <c r="K10394" s="1" t="s">
        <v>13952</v>
      </c>
    </row>
    <row r="10395" customFormat="false" ht="15" hidden="false" customHeight="true" outlineLevel="0" collapsed="false">
      <c r="A10395" s="1" t="n">
        <f aca="false">A10394</f>
        <v>8932</v>
      </c>
      <c r="C10395" s="1" t="str">
        <f aca="false">IF(H10395="",F10395,H10395)</f>
        <v>Peshtigo                 2581</v>
      </c>
      <c r="D10395" s="1" t="n">
        <v>187</v>
      </c>
      <c r="E10395" s="1" t="s">
        <v>381</v>
      </c>
      <c r="F10395" s="5" t="s">
        <v>14722</v>
      </c>
      <c r="H10395" s="1"/>
      <c r="K10395" s="1" t="s">
        <v>13952</v>
      </c>
    </row>
    <row r="10396" customFormat="false" ht="15" hidden="false" customHeight="true" outlineLevel="0" collapsed="false">
      <c r="A10396" s="1" t="n">
        <f aca="false">A3363</f>
        <v>2437</v>
      </c>
      <c r="C10396" s="1" t="str">
        <f aca="false">IF(H10396="",F10396,H10396)</f>
        <v>Potato Rapids           2560</v>
      </c>
      <c r="D10396" s="1" t="n">
        <v>187</v>
      </c>
      <c r="E10396" s="1" t="s">
        <v>381</v>
      </c>
      <c r="F10396" s="5" t="s">
        <v>14723</v>
      </c>
      <c r="H10396" s="1"/>
      <c r="K10396" s="1" t="s">
        <v>13952</v>
      </c>
    </row>
    <row r="10397" customFormat="false" ht="15" hidden="false" customHeight="true" outlineLevel="0" collapsed="false">
      <c r="A10397" s="1" t="n">
        <f aca="false">A3363</f>
        <v>2437</v>
      </c>
      <c r="C10397" s="1" t="str">
        <f aca="false">IF(H10397="",F10397,H10397)</f>
        <v>Potato Rapids         2560</v>
      </c>
      <c r="D10397" s="1" t="n">
        <v>187</v>
      </c>
      <c r="E10397" s="1" t="s">
        <v>381</v>
      </c>
      <c r="F10397" s="5" t="s">
        <v>14724</v>
      </c>
      <c r="H10397" s="1"/>
      <c r="K10397" s="1" t="s">
        <v>13952</v>
      </c>
    </row>
    <row r="10398" customFormat="false" ht="15" hidden="false" customHeight="true" outlineLevel="0" collapsed="false">
      <c r="A10398" s="1" t="n">
        <f aca="false">A3364</f>
        <v>2438</v>
      </c>
      <c r="C10398" s="1" t="str">
        <f aca="false">IF(H10398="",F10398,H10398)</f>
        <v>Sandstone Rapids    2546</v>
      </c>
      <c r="D10398" s="1" t="n">
        <v>187</v>
      </c>
      <c r="E10398" s="1" t="s">
        <v>381</v>
      </c>
      <c r="F10398" s="5" t="s">
        <v>14725</v>
      </c>
      <c r="H10398" s="1"/>
      <c r="K10398" s="1" t="s">
        <v>13952</v>
      </c>
    </row>
    <row r="10399" customFormat="false" ht="15" hidden="false" customHeight="true" outlineLevel="0" collapsed="false">
      <c r="A10399" s="1" t="n">
        <f aca="false">A10398</f>
        <v>2438</v>
      </c>
      <c r="C10399" s="1" t="str">
        <f aca="false">IF(H10399="",F10399,H10399)</f>
        <v>Sandstone Rapids  2546</v>
      </c>
      <c r="D10399" s="1" t="n">
        <v>187</v>
      </c>
      <c r="E10399" s="1" t="s">
        <v>381</v>
      </c>
      <c r="F10399" s="5" t="s">
        <v>14726</v>
      </c>
      <c r="H10399" s="1"/>
      <c r="K10399" s="1" t="s">
        <v>13952</v>
      </c>
    </row>
    <row r="10400" customFormat="false" ht="15" hidden="false" customHeight="true" outlineLevel="0" collapsed="false">
      <c r="A10400" s="1" t="n">
        <f aca="false">A3365</f>
        <v>2439</v>
      </c>
      <c r="C10400" s="1" t="str">
        <f aca="false">IF(H10400="",F10400,H10400)</f>
        <v>Tomahawk               1940</v>
      </c>
      <c r="D10400" s="1" t="n">
        <v>187</v>
      </c>
      <c r="E10400" s="1" t="s">
        <v>381</v>
      </c>
      <c r="F10400" s="5" t="s">
        <v>14727</v>
      </c>
      <c r="H10400" s="1"/>
      <c r="K10400" s="1" t="s">
        <v>13952</v>
      </c>
    </row>
    <row r="10401" customFormat="false" ht="15" hidden="false" customHeight="true" outlineLevel="0" collapsed="false">
      <c r="A10401" s="1" t="n">
        <f aca="false">A3365</f>
        <v>2439</v>
      </c>
      <c r="C10401" s="1" t="str">
        <f aca="false">IF(H10401="",F10401,H10401)</f>
        <v>Tomahawk            1940</v>
      </c>
      <c r="D10401" s="1" t="n">
        <v>187</v>
      </c>
      <c r="E10401" s="1" t="s">
        <v>381</v>
      </c>
      <c r="F10401" s="5" t="s">
        <v>14728</v>
      </c>
      <c r="H10401" s="1"/>
      <c r="K10401" s="1" t="s">
        <v>13952</v>
      </c>
    </row>
    <row r="10402" customFormat="false" ht="15" hidden="false" customHeight="true" outlineLevel="0" collapsed="false">
      <c r="A10402" s="1" t="n">
        <f aca="false">MAX($A$2:$A10401)+1</f>
        <v>8933</v>
      </c>
      <c r="C10402" s="1" t="str">
        <f aca="false">IF(H10402="",F10402,H10402)</f>
        <v>Total Internal Combustion</v>
      </c>
      <c r="D10402" s="1" t="n">
        <v>187</v>
      </c>
      <c r="E10402" s="1" t="s">
        <v>381</v>
      </c>
      <c r="F10402" s="5" t="s">
        <v>3234</v>
      </c>
      <c r="H10402" s="1"/>
      <c r="K10402" s="1" t="s">
        <v>13952</v>
      </c>
    </row>
    <row r="10403" customFormat="false" ht="15" hidden="false" customHeight="true" outlineLevel="0" collapsed="false">
      <c r="A10403" s="1" t="n">
        <f aca="false">MAX($A$2:$A10402)+1</f>
        <v>8934</v>
      </c>
      <c r="C10403" s="1" t="str">
        <f aca="false">IF(H10403="",F10403,H10403)</f>
        <v>Wind Turbines</v>
      </c>
      <c r="D10403" s="1" t="n">
        <v>187</v>
      </c>
      <c r="E10403" s="1" t="s">
        <v>381</v>
      </c>
      <c r="F10403" s="5" t="s">
        <v>14729</v>
      </c>
      <c r="H10403" s="1"/>
      <c r="K10403" s="1" t="s">
        <v>13952</v>
      </c>
    </row>
    <row r="10404" customFormat="false" ht="15" hidden="false" customHeight="true" outlineLevel="0" collapsed="false">
      <c r="A10404" s="1" t="n">
        <f aca="false">MAX($A$2:$A10403)+1</f>
        <v>8935</v>
      </c>
      <c r="C10404" s="1" t="str">
        <f aca="false">IF(H10404="",F10404,H10404)</f>
        <v>Distributed Generation</v>
      </c>
      <c r="D10404" s="1" t="n">
        <v>393</v>
      </c>
      <c r="E10404" s="1" t="s">
        <v>156</v>
      </c>
      <c r="F10404" s="5" t="s">
        <v>14730</v>
      </c>
      <c r="H10404" s="1"/>
      <c r="K10404" s="1" t="s">
        <v>13952</v>
      </c>
    </row>
    <row r="10405" customFormat="false" ht="15" hidden="false" customHeight="true" outlineLevel="0" collapsed="false">
      <c r="A10405" s="1" t="n">
        <f aca="false">MAX($A$2:$A10404)+1</f>
        <v>8936</v>
      </c>
      <c r="C10405" s="1" t="str">
        <f aca="false">IF(H10405="",F10405,H10405)</f>
        <v>South Central Power</v>
      </c>
      <c r="D10405" s="1" t="n">
        <v>393</v>
      </c>
      <c r="E10405" s="1" t="s">
        <v>156</v>
      </c>
      <c r="F10405" s="5" t="s">
        <v>14731</v>
      </c>
      <c r="H10405" s="1"/>
      <c r="K10405" s="1" t="s">
        <v>13952</v>
      </c>
    </row>
    <row r="10406" customFormat="false" ht="15" hidden="false" customHeight="true" outlineLevel="0" collapsed="false">
      <c r="A10406" s="1" t="n">
        <f aca="false">MAX($A$2:$A10405)+1</f>
        <v>8937</v>
      </c>
      <c r="C10406" s="1" t="str">
        <f aca="false">IF(H10406="",F10406,H10406)</f>
        <v>(Amounts Are For The Total Of All 100 Units)</v>
      </c>
      <c r="D10406" s="1" t="n">
        <v>251</v>
      </c>
      <c r="E10406" s="1" t="s">
        <v>406</v>
      </c>
      <c r="F10406" s="5" t="s">
        <v>14732</v>
      </c>
      <c r="H10406" s="1"/>
      <c r="K10406" s="1" t="s">
        <v>13952</v>
      </c>
    </row>
    <row r="10407" customFormat="false" ht="15" hidden="false" customHeight="true" outlineLevel="0" collapsed="false">
      <c r="A10407" s="1" t="n">
        <f aca="false">MAX($A$2:$A10406)+1</f>
        <v>8938</v>
      </c>
      <c r="C10407" s="1" t="str">
        <f aca="false">IF(H10407="",F10407,H10407)</f>
        <v>(Amounts Are For The Total Of All 102 Units)</v>
      </c>
      <c r="D10407" s="1" t="n">
        <v>251</v>
      </c>
      <c r="E10407" s="1" t="s">
        <v>406</v>
      </c>
      <c r="F10407" s="5" t="s">
        <v>14733</v>
      </c>
      <c r="H10407" s="1"/>
      <c r="K10407" s="1" t="s">
        <v>13952</v>
      </c>
    </row>
    <row r="10408" customFormat="false" ht="15" hidden="false" customHeight="true" outlineLevel="0" collapsed="false">
      <c r="A10408" s="1" t="n">
        <f aca="false">MAX($A$2:$A10407)+1</f>
        <v>8939</v>
      </c>
      <c r="C10408" s="1" t="str">
        <f aca="false">IF(H10408="",F10408,H10408)</f>
        <v>(Amounts Are For The Total Of All 107 Units)</v>
      </c>
      <c r="D10408" s="1" t="n">
        <v>251</v>
      </c>
      <c r="E10408" s="1" t="s">
        <v>406</v>
      </c>
      <c r="F10408" s="5" t="s">
        <v>2304</v>
      </c>
      <c r="H10408" s="1"/>
      <c r="K10408" s="1" t="s">
        <v>13952</v>
      </c>
    </row>
    <row r="10409" customFormat="false" ht="15" hidden="false" customHeight="true" outlineLevel="0" collapsed="false">
      <c r="A10409" s="1" t="n">
        <f aca="false">MAX($A$2:$A10408)+1</f>
        <v>8940</v>
      </c>
      <c r="C10409" s="1" t="str">
        <f aca="false">IF(H10409="",F10409,H10409)</f>
        <v>(Amounts Are For The Total Of All 122 Units)</v>
      </c>
      <c r="D10409" s="1" t="n">
        <v>251</v>
      </c>
      <c r="E10409" s="1" t="s">
        <v>406</v>
      </c>
      <c r="F10409" s="5" t="s">
        <v>14734</v>
      </c>
      <c r="H10409" s="1"/>
      <c r="K10409" s="1" t="s">
        <v>13952</v>
      </c>
    </row>
    <row r="10410" customFormat="false" ht="15" hidden="false" customHeight="true" outlineLevel="0" collapsed="false">
      <c r="A10410" s="1" t="n">
        <f aca="false">MAX($A$2:$A10409)+1</f>
        <v>8941</v>
      </c>
      <c r="C10410" s="1" t="str">
        <f aca="false">IF(H10410="",F10410,H10410)</f>
        <v>(Amounts Are For The Total Of All 131 Units)</v>
      </c>
      <c r="D10410" s="1" t="n">
        <v>251</v>
      </c>
      <c r="E10410" s="1" t="s">
        <v>406</v>
      </c>
      <c r="F10410" s="5" t="s">
        <v>14735</v>
      </c>
      <c r="H10410" s="1"/>
      <c r="K10410" s="1" t="s">
        <v>13952</v>
      </c>
    </row>
    <row r="10411" customFormat="false" ht="15" hidden="false" customHeight="true" outlineLevel="0" collapsed="false">
      <c r="A10411" s="1" t="n">
        <f aca="false">MAX($A$2:$A10410)+1</f>
        <v>8942</v>
      </c>
      <c r="C10411" s="1" t="str">
        <f aca="false">IF(H10411="",F10411,H10411)</f>
        <v>(Amounts Are For The Total Of All 135 Units)</v>
      </c>
      <c r="D10411" s="1" t="n">
        <v>251</v>
      </c>
      <c r="E10411" s="1" t="s">
        <v>406</v>
      </c>
      <c r="F10411" s="5" t="s">
        <v>14736</v>
      </c>
      <c r="H10411" s="1"/>
      <c r="K10411" s="1" t="s">
        <v>13952</v>
      </c>
    </row>
    <row r="10412" customFormat="false" ht="15" hidden="false" customHeight="true" outlineLevel="0" collapsed="false">
      <c r="A10412" s="1" t="n">
        <f aca="false">MAX($A$2:$A10411)+1</f>
        <v>8943</v>
      </c>
      <c r="C10412" s="1" t="str">
        <f aca="false">IF(H10412="",F10412,H10412)</f>
        <v>(Amounts Are For The Total Of All 145 Units)</v>
      </c>
      <c r="D10412" s="1" t="n">
        <v>251</v>
      </c>
      <c r="E10412" s="1" t="s">
        <v>406</v>
      </c>
      <c r="F10412" s="5" t="s">
        <v>14737</v>
      </c>
      <c r="H10412" s="1"/>
      <c r="K10412" s="1" t="s">
        <v>13952</v>
      </c>
    </row>
    <row r="10413" customFormat="false" ht="15" hidden="false" customHeight="true" outlineLevel="0" collapsed="false">
      <c r="A10413" s="1" t="n">
        <f aca="false">MAX($A$2:$A10412)+1</f>
        <v>8944</v>
      </c>
      <c r="C10413" s="1" t="str">
        <f aca="false">IF(H10413="",F10413,H10413)</f>
        <v>(Amounts Are For The Total Of All 171 Units)</v>
      </c>
      <c r="D10413" s="1" t="n">
        <v>251</v>
      </c>
      <c r="E10413" s="1" t="s">
        <v>406</v>
      </c>
      <c r="F10413" s="5" t="s">
        <v>14738</v>
      </c>
      <c r="H10413" s="1"/>
      <c r="K10413" s="1" t="s">
        <v>13952</v>
      </c>
    </row>
    <row r="10414" customFormat="false" ht="15" hidden="false" customHeight="true" outlineLevel="0" collapsed="false">
      <c r="A10414" s="1" t="n">
        <f aca="false">MAX($A$2:$A10413)+1</f>
        <v>8945</v>
      </c>
      <c r="C10414" s="1" t="str">
        <f aca="false">IF(H10414="",F10414,H10414)</f>
        <v>(Amounts Are For The Total Of All 184 Units)</v>
      </c>
      <c r="D10414" s="1" t="n">
        <v>251</v>
      </c>
      <c r="E10414" s="1" t="s">
        <v>406</v>
      </c>
      <c r="F10414" s="5" t="s">
        <v>14739</v>
      </c>
      <c r="H10414" s="1"/>
      <c r="K10414" s="1" t="s">
        <v>13952</v>
      </c>
    </row>
    <row r="10415" customFormat="false" ht="15" hidden="false" customHeight="true" outlineLevel="0" collapsed="false">
      <c r="A10415" s="1" t="n">
        <f aca="false">MAX($A$2:$A10414)+1</f>
        <v>8946</v>
      </c>
      <c r="C10415" s="1" t="str">
        <f aca="false">IF(H10415="",F10415,H10415)</f>
        <v>(Amounts Are For The Total Of All 193 Units)</v>
      </c>
      <c r="D10415" s="1" t="n">
        <v>251</v>
      </c>
      <c r="E10415" s="1" t="s">
        <v>406</v>
      </c>
      <c r="F10415" s="5" t="s">
        <v>14740</v>
      </c>
      <c r="H10415" s="1"/>
      <c r="K10415" s="1" t="s">
        <v>13952</v>
      </c>
    </row>
    <row r="10416" customFormat="false" ht="15" hidden="false" customHeight="true" outlineLevel="0" collapsed="false">
      <c r="A10416" s="1" t="n">
        <f aca="false">MAX($A$2:$A10415)+1</f>
        <v>8947</v>
      </c>
      <c r="C10416" s="1" t="str">
        <f aca="false">IF(H10416="",F10416,H10416)</f>
        <v>(Amounts Are For The Total Of All 214 Units)</v>
      </c>
      <c r="D10416" s="1" t="n">
        <v>251</v>
      </c>
      <c r="E10416" s="1" t="s">
        <v>406</v>
      </c>
      <c r="F10416" s="5" t="s">
        <v>14741</v>
      </c>
      <c r="H10416" s="1"/>
      <c r="K10416" s="1" t="s">
        <v>13952</v>
      </c>
    </row>
    <row r="10417" customFormat="false" ht="15" hidden="false" customHeight="true" outlineLevel="0" collapsed="false">
      <c r="A10417" s="1" t="n">
        <f aca="false">MAX($A$2:$A10416)+1</f>
        <v>8948</v>
      </c>
      <c r="C10417" s="1" t="str">
        <f aca="false">IF(H10417="",F10417,H10417)</f>
        <v>(Amounts Are For The Total Of All 28 Units)</v>
      </c>
      <c r="D10417" s="1" t="n">
        <v>251</v>
      </c>
      <c r="E10417" s="1" t="s">
        <v>406</v>
      </c>
      <c r="F10417" s="5" t="s">
        <v>14742</v>
      </c>
      <c r="H10417" s="1"/>
      <c r="K10417" s="1" t="s">
        <v>13952</v>
      </c>
    </row>
    <row r="10418" customFormat="false" ht="15" hidden="false" customHeight="true" outlineLevel="0" collapsed="false">
      <c r="A10418" s="1" t="n">
        <f aca="false">MAX($A$2:$A10417)+1</f>
        <v>8949</v>
      </c>
      <c r="C10418" s="1" t="str">
        <f aca="false">IF(H10418="",F10418,H10418)</f>
        <v>(Amounts Are For The Total Of All 4 Units)</v>
      </c>
      <c r="D10418" s="1" t="n">
        <v>251</v>
      </c>
      <c r="E10418" s="1" t="s">
        <v>406</v>
      </c>
      <c r="F10418" s="5" t="s">
        <v>14743</v>
      </c>
      <c r="H10418" s="1"/>
      <c r="K10418" s="1" t="s">
        <v>13952</v>
      </c>
    </row>
    <row r="10419" customFormat="false" ht="15" hidden="false" customHeight="true" outlineLevel="0" collapsed="false">
      <c r="A10419" s="1" t="n">
        <f aca="false">MAX($A$2:$A10418)+1</f>
        <v>8950</v>
      </c>
      <c r="C10419" s="1" t="str">
        <f aca="false">IF(H10419="",F10419,H10419)</f>
        <v>(Amounts Are For The Total Of All 44 Units)</v>
      </c>
      <c r="D10419" s="1" t="n">
        <v>251</v>
      </c>
      <c r="E10419" s="1" t="s">
        <v>406</v>
      </c>
      <c r="F10419" s="5" t="s">
        <v>14744</v>
      </c>
      <c r="H10419" s="1"/>
      <c r="K10419" s="1" t="s">
        <v>13952</v>
      </c>
    </row>
    <row r="10420" customFormat="false" ht="15" hidden="false" customHeight="true" outlineLevel="0" collapsed="false">
      <c r="A10420" s="1" t="n">
        <f aca="false">MAX($A$2:$A10419)+1</f>
        <v>8951</v>
      </c>
      <c r="C10420" s="1" t="str">
        <f aca="false">IF(H10420="",F10420,H10420)</f>
        <v>(Amounts Are For The Total Of All 45 Units)</v>
      </c>
      <c r="D10420" s="1" t="n">
        <v>251</v>
      </c>
      <c r="E10420" s="1" t="s">
        <v>406</v>
      </c>
      <c r="F10420" s="5" t="s">
        <v>14745</v>
      </c>
      <c r="H10420" s="1"/>
      <c r="K10420" s="1" t="s">
        <v>13952</v>
      </c>
    </row>
    <row r="10421" customFormat="false" ht="15" hidden="false" customHeight="true" outlineLevel="0" collapsed="false">
      <c r="A10421" s="1" t="n">
        <f aca="false">MAX($A$2:$A10420)+1</f>
        <v>8952</v>
      </c>
      <c r="C10421" s="1" t="str">
        <f aca="false">IF(H10421="",F10421,H10421)</f>
        <v>(Amounts Are For The Total Of All 50 Units)</v>
      </c>
      <c r="D10421" s="1" t="n">
        <v>251</v>
      </c>
      <c r="E10421" s="1" t="s">
        <v>406</v>
      </c>
      <c r="F10421" s="5" t="s">
        <v>14746</v>
      </c>
      <c r="H10421" s="1"/>
      <c r="K10421" s="1" t="s">
        <v>13952</v>
      </c>
    </row>
    <row r="10422" customFormat="false" ht="15" hidden="false" customHeight="true" outlineLevel="0" collapsed="false">
      <c r="A10422" s="1" t="n">
        <f aca="false">MAX($A$2:$A10421)+1</f>
        <v>8953</v>
      </c>
      <c r="C10422" s="1" t="str">
        <f aca="false">IF(H10422="",F10422,H10422)</f>
        <v>(Amounts Are For The Total Of All 51 Units)</v>
      </c>
      <c r="D10422" s="1" t="n">
        <v>251</v>
      </c>
      <c r="E10422" s="1" t="s">
        <v>406</v>
      </c>
      <c r="F10422" s="5" t="s">
        <v>14747</v>
      </c>
      <c r="H10422" s="1"/>
      <c r="K10422" s="1" t="s">
        <v>13952</v>
      </c>
    </row>
    <row r="10423" customFormat="false" ht="15" hidden="false" customHeight="true" outlineLevel="0" collapsed="false">
      <c r="A10423" s="1" t="n">
        <f aca="false">MAX($A$2:$A10422)+1</f>
        <v>8954</v>
      </c>
      <c r="C10423" s="1" t="str">
        <f aca="false">IF(H10423="",F10423,H10423)</f>
        <v>(Amounts Are For The Total Of All 52 Units)</v>
      </c>
      <c r="D10423" s="1" t="n">
        <v>251</v>
      </c>
      <c r="E10423" s="1" t="s">
        <v>406</v>
      </c>
      <c r="F10423" s="5" t="s">
        <v>14748</v>
      </c>
      <c r="H10423" s="1"/>
      <c r="K10423" s="1" t="s">
        <v>13952</v>
      </c>
    </row>
    <row r="10424" customFormat="false" ht="15" hidden="false" customHeight="true" outlineLevel="0" collapsed="false">
      <c r="A10424" s="1" t="n">
        <f aca="false">MAX($A$2:$A10423)+1</f>
        <v>8955</v>
      </c>
      <c r="C10424" s="1" t="str">
        <f aca="false">IF(H10424="",F10424,H10424)</f>
        <v>(Amounts Are For The Total Of All 60 Units)</v>
      </c>
      <c r="D10424" s="1" t="n">
        <v>251</v>
      </c>
      <c r="E10424" s="1" t="s">
        <v>406</v>
      </c>
      <c r="F10424" s="5" t="s">
        <v>14749</v>
      </c>
      <c r="H10424" s="1"/>
      <c r="K10424" s="1" t="s">
        <v>13952</v>
      </c>
    </row>
    <row r="10425" customFormat="false" ht="15" hidden="false" customHeight="true" outlineLevel="0" collapsed="false">
      <c r="A10425" s="1" t="n">
        <f aca="false">MAX($A$2:$A10424)+1</f>
        <v>8956</v>
      </c>
      <c r="C10425" s="1" t="str">
        <f aca="false">IF(H10425="",F10425,H10425)</f>
        <v>(Amounts Are For The Total Of All 64 Units)</v>
      </c>
      <c r="D10425" s="1" t="n">
        <v>251</v>
      </c>
      <c r="E10425" s="1" t="s">
        <v>406</v>
      </c>
      <c r="F10425" s="5" t="s">
        <v>14750</v>
      </c>
      <c r="H10425" s="1"/>
      <c r="K10425" s="1" t="s">
        <v>13952</v>
      </c>
    </row>
    <row r="10426" customFormat="false" ht="15" hidden="false" customHeight="true" outlineLevel="0" collapsed="false">
      <c r="A10426" s="1" t="n">
        <f aca="false">MAX($A$2:$A10425)+1</f>
        <v>8957</v>
      </c>
      <c r="C10426" s="1" t="str">
        <f aca="false">IF(H10426="",F10426,H10426)</f>
        <v>(Amounts Are For The Total Of All 66 Units)</v>
      </c>
      <c r="D10426" s="1" t="n">
        <v>251</v>
      </c>
      <c r="E10426" s="1" t="s">
        <v>406</v>
      </c>
      <c r="F10426" s="5" t="s">
        <v>14751</v>
      </c>
      <c r="H10426" s="1"/>
      <c r="K10426" s="1" t="s">
        <v>13952</v>
      </c>
    </row>
    <row r="10427" customFormat="false" ht="15" hidden="false" customHeight="true" outlineLevel="0" collapsed="false">
      <c r="A10427" s="1" t="n">
        <f aca="false">MAX($A$2:$A10426)+1</f>
        <v>8958</v>
      </c>
      <c r="C10427" s="1" t="str">
        <f aca="false">IF(H10427="",F10427,H10427)</f>
        <v>(Amounts Are For The Total Of All 76 Units)</v>
      </c>
      <c r="D10427" s="1" t="n">
        <v>251</v>
      </c>
      <c r="E10427" s="1" t="s">
        <v>406</v>
      </c>
      <c r="F10427" s="5" t="s">
        <v>14752</v>
      </c>
      <c r="H10427" s="1"/>
      <c r="K10427" s="1" t="s">
        <v>13952</v>
      </c>
    </row>
    <row r="10428" customFormat="false" ht="15" hidden="false" customHeight="true" outlineLevel="0" collapsed="false">
      <c r="A10428" s="1" t="n">
        <f aca="false">MAX($A$2:$A10427)+1</f>
        <v>8959</v>
      </c>
      <c r="C10428" s="1" t="str">
        <f aca="false">IF(H10428="",F10428,H10428)</f>
        <v>(Amounts Are For The Total Of All 87 Units)</v>
      </c>
      <c r="D10428" s="1" t="n">
        <v>251</v>
      </c>
      <c r="E10428" s="1" t="s">
        <v>406</v>
      </c>
      <c r="F10428" s="5" t="s">
        <v>14753</v>
      </c>
      <c r="H10428" s="1"/>
      <c r="K10428" s="1" t="s">
        <v>13952</v>
      </c>
    </row>
    <row r="10429" customFormat="false" ht="15" hidden="false" customHeight="true" outlineLevel="0" collapsed="false">
      <c r="A10429" s="1" t="n">
        <f aca="false">MAX($A$2:$A10428)+1</f>
        <v>8960</v>
      </c>
      <c r="C10429" s="1" t="str">
        <f aca="false">IF(H10429="",F10429,H10429)</f>
        <v>13 Units @ 2.3 Mw Each)</v>
      </c>
      <c r="D10429" s="1" t="n">
        <v>251</v>
      </c>
      <c r="E10429" s="1" t="s">
        <v>406</v>
      </c>
      <c r="F10429" s="5" t="s">
        <v>14754</v>
      </c>
      <c r="H10429" s="1"/>
      <c r="K10429" s="1" t="s">
        <v>13952</v>
      </c>
    </row>
    <row r="10430" customFormat="false" ht="15" hidden="false" customHeight="true" outlineLevel="0" collapsed="false">
      <c r="A10430" s="1" t="n">
        <f aca="false">MAX($A$2:$A10429)+1</f>
        <v>8961</v>
      </c>
      <c r="C10430" s="1" t="str">
        <f aca="false">IF(H10430="",F10430,H10430)</f>
        <v>15 Units @ 1 Mw Each)</v>
      </c>
      <c r="D10430" s="1" t="n">
        <v>251</v>
      </c>
      <c r="E10430" s="1" t="s">
        <v>406</v>
      </c>
      <c r="F10430" s="5" t="s">
        <v>14755</v>
      </c>
      <c r="H10430" s="1"/>
      <c r="K10430" s="1" t="s">
        <v>13952</v>
      </c>
    </row>
    <row r="10431" customFormat="false" ht="15" hidden="false" customHeight="true" outlineLevel="0" collapsed="false">
      <c r="A10431" s="1" t="n">
        <f aca="false">MAX($A$2:$A10430)+1</f>
        <v>8962</v>
      </c>
      <c r="C10431" s="1" t="str">
        <f aca="false">IF(H10431="",F10431,H10431)</f>
        <v>35 Units @ 1 Mw Each)</v>
      </c>
      <c r="D10431" s="1" t="n">
        <v>251</v>
      </c>
      <c r="E10431" s="1" t="s">
        <v>406</v>
      </c>
      <c r="F10431" s="5" t="s">
        <v>14756</v>
      </c>
      <c r="H10431" s="1"/>
      <c r="K10431" s="1" t="s">
        <v>13952</v>
      </c>
    </row>
    <row r="10432" customFormat="false" ht="15" hidden="false" customHeight="true" outlineLevel="0" collapsed="false">
      <c r="A10432" s="1" t="n">
        <f aca="false">MAX($A$2:$A10431)+1</f>
        <v>8963</v>
      </c>
      <c r="C10432" s="1" t="str">
        <f aca="false">IF(H10432="",F10432,H10432)</f>
        <v>4 Units @ 2.346 Mw Each)</v>
      </c>
      <c r="D10432" s="1" t="n">
        <v>251</v>
      </c>
      <c r="E10432" s="1" t="s">
        <v>406</v>
      </c>
      <c r="F10432" s="5" t="s">
        <v>14757</v>
      </c>
      <c r="H10432" s="1"/>
      <c r="K10432" s="1" t="s">
        <v>13952</v>
      </c>
    </row>
    <row r="10433" customFormat="false" ht="15" hidden="false" customHeight="true" outlineLevel="0" collapsed="false">
      <c r="A10433" s="1" t="n">
        <f aca="false">A1095</f>
        <v>749</v>
      </c>
      <c r="C10433" s="1" t="str">
        <f aca="false">IF(H10433="",F10433,H10433)</f>
        <v>Intrepid Wind Farm (107 Units @ 1.5 Mw Each)</v>
      </c>
      <c r="D10433" s="1" t="n">
        <v>251</v>
      </c>
      <c r="E10433" s="1" t="s">
        <v>406</v>
      </c>
      <c r="F10433" s="5" t="s">
        <v>14758</v>
      </c>
      <c r="H10433" s="1"/>
      <c r="K10433" s="1" t="s">
        <v>13952</v>
      </c>
    </row>
    <row r="10434" customFormat="false" ht="15" hidden="false" customHeight="true" outlineLevel="0" collapsed="false">
      <c r="A10434" s="1" t="n">
        <f aca="false">A13647</f>
        <v>386</v>
      </c>
      <c r="C10434" s="1" t="str">
        <f aca="false">IF(H10434="",F10434,H10434)</f>
        <v>Moline Conventional Hydro (4 Units @ 900Kw Each)</v>
      </c>
      <c r="D10434" s="1" t="n">
        <v>251</v>
      </c>
      <c r="E10434" s="1" t="s">
        <v>406</v>
      </c>
      <c r="F10434" s="5" t="s">
        <v>14759</v>
      </c>
      <c r="H10434" s="1"/>
      <c r="K10434" s="1" t="s">
        <v>13952</v>
      </c>
    </row>
    <row r="10435" customFormat="false" ht="15" hidden="false" customHeight="true" outlineLevel="0" collapsed="false">
      <c r="A10435" s="1" t="n">
        <f aca="false">MAX($A$2:$A10434)+1</f>
        <v>8964</v>
      </c>
      <c r="C10435" s="1" t="str">
        <f aca="false">IF(H10435="",F10435,H10435)</f>
        <v>State Fair Wind Turbine (1 Unit @ .5 Mw Each)</v>
      </c>
      <c r="D10435" s="1" t="n">
        <v>251</v>
      </c>
      <c r="E10435" s="1" t="s">
        <v>406</v>
      </c>
      <c r="F10435" s="5" t="s">
        <v>14760</v>
      </c>
      <c r="H10435" s="1"/>
      <c r="K10435" s="1" t="s">
        <v>13952</v>
      </c>
    </row>
    <row r="10436" customFormat="false" ht="15" hidden="false" customHeight="true" outlineLevel="0" collapsed="false">
      <c r="A10436" s="1" t="n">
        <f aca="false">MAX($A$2:$A10435)+1</f>
        <v>8965</v>
      </c>
      <c r="C10436" s="1" t="str">
        <f aca="false">IF(H10436="",F10436,H10436)</f>
        <v>State Fair Wind Turbine (1 Unit @ Mw Each)</v>
      </c>
      <c r="D10436" s="1" t="n">
        <v>251</v>
      </c>
      <c r="E10436" s="1" t="s">
        <v>406</v>
      </c>
      <c r="F10436" s="5" t="s">
        <v>14761</v>
      </c>
      <c r="H10436" s="1"/>
      <c r="K10436" s="1" t="s">
        <v>13952</v>
      </c>
    </row>
    <row r="10437" customFormat="false" ht="15" hidden="false" customHeight="true" outlineLevel="0" collapsed="false">
      <c r="A10437" s="1" t="n">
        <f aca="false">A5192</f>
        <v>4248</v>
      </c>
      <c r="C10437" s="1" t="str">
        <f aca="false">IF(H10437="",F10437,H10437)</f>
        <v>Black Creek Hydroelectric Project</v>
      </c>
      <c r="D10437" s="1" t="n">
        <v>53</v>
      </c>
      <c r="E10437" s="1" t="s">
        <v>14762</v>
      </c>
      <c r="F10437" s="5" t="s">
        <v>14763</v>
      </c>
      <c r="H10437" s="1"/>
      <c r="K10437" s="1" t="s">
        <v>13952</v>
      </c>
    </row>
    <row r="10438" customFormat="false" ht="15" hidden="false" customHeight="true" outlineLevel="0" collapsed="false">
      <c r="A10438" s="1" t="n">
        <f aca="false">A2623</f>
        <v>1701</v>
      </c>
      <c r="C10438" s="1" t="str">
        <f aca="false">IF(H10438="",F10438,H10438)</f>
        <v>Bird City</v>
      </c>
      <c r="D10438" s="1" t="n">
        <v>401</v>
      </c>
      <c r="E10438" s="1" t="s">
        <v>2512</v>
      </c>
      <c r="F10438" s="5" t="s">
        <v>4009</v>
      </c>
      <c r="H10438" s="1"/>
      <c r="K10438" s="1" t="s">
        <v>13952</v>
      </c>
    </row>
    <row r="10439" customFormat="false" ht="15" hidden="false" customHeight="true" outlineLevel="0" collapsed="false">
      <c r="A10439" s="1" t="n">
        <f aca="false">MAX($A$2:$A10438)+1</f>
        <v>8966</v>
      </c>
      <c r="C10439" s="1" t="str">
        <f aca="false">IF(H10439="",F10439,H10439)</f>
        <v>Internal Combustion</v>
      </c>
      <c r="D10439" s="1" t="n">
        <v>401</v>
      </c>
      <c r="E10439" s="1" t="s">
        <v>2512</v>
      </c>
      <c r="F10439" s="5" t="s">
        <v>13997</v>
      </c>
      <c r="H10439" s="1"/>
      <c r="K10439" s="1" t="s">
        <v>13952</v>
      </c>
    </row>
    <row r="10440" customFormat="false" ht="15" hidden="false" customHeight="true" outlineLevel="0" collapsed="false">
      <c r="A10440" s="1" t="n">
        <f aca="false">MAX($A$2:$A10439)+1</f>
        <v>8967</v>
      </c>
      <c r="C10440" s="1" t="str">
        <f aca="false">IF(H10440="",F10440,H10440)</f>
        <v>Total</v>
      </c>
      <c r="D10440" s="1" t="n">
        <v>401</v>
      </c>
      <c r="E10440" s="1" t="s">
        <v>2512</v>
      </c>
      <c r="F10440" s="5" t="s">
        <v>1885</v>
      </c>
      <c r="H10440" s="1"/>
      <c r="K10440" s="1" t="s">
        <v>13952</v>
      </c>
    </row>
    <row r="10441" customFormat="false" ht="15" hidden="false" customHeight="true" outlineLevel="0" collapsed="false">
      <c r="A10441" s="1" t="n">
        <f aca="false">MAX($A$2:$A10440)+1</f>
        <v>8968</v>
      </c>
      <c r="C10441" s="1" t="str">
        <f aca="false">IF(H10441="",F10441,H10441)</f>
        <v>Advance</v>
      </c>
      <c r="D10441" s="1" t="n">
        <v>259</v>
      </c>
      <c r="E10441" s="1" t="s">
        <v>248</v>
      </c>
      <c r="F10441" s="5" t="s">
        <v>14764</v>
      </c>
      <c r="H10441" s="1"/>
      <c r="K10441" s="1" t="s">
        <v>13952</v>
      </c>
    </row>
    <row r="10442" customFormat="false" ht="15" hidden="false" customHeight="true" outlineLevel="0" collapsed="false">
      <c r="A10442" s="1" t="n">
        <f aca="false">MAX($A$2:$A10441)+1</f>
        <v>8969</v>
      </c>
      <c r="C10442" s="1" t="str">
        <f aca="false">IF(H10442="",F10442,H10442)</f>
        <v>Trout Creek Hydro</v>
      </c>
      <c r="D10442" s="1" t="n">
        <v>347</v>
      </c>
      <c r="E10442" s="1" t="s">
        <v>14765</v>
      </c>
      <c r="F10442" s="5" t="s">
        <v>14766</v>
      </c>
      <c r="H10442" s="1"/>
      <c r="K10442" s="1" t="s">
        <v>13952</v>
      </c>
    </row>
    <row r="10443" customFormat="false" ht="15" hidden="false" customHeight="true" outlineLevel="0" collapsed="false">
      <c r="A10443" s="1" t="n">
        <f aca="false">A1769</f>
        <v>1143</v>
      </c>
      <c r="C10443" s="1" t="str">
        <f aca="false">IF(H10443="",F10443,H10443)</f>
        <v>Generator - Hutsonville</v>
      </c>
      <c r="D10443" s="1" t="n">
        <v>223</v>
      </c>
      <c r="E10443" s="1" t="s">
        <v>2505</v>
      </c>
      <c r="F10443" s="5" t="s">
        <v>14767</v>
      </c>
      <c r="H10443" s="1"/>
      <c r="K10443" s="1" t="s">
        <v>13952</v>
      </c>
    </row>
    <row r="10444" customFormat="false" ht="15" hidden="false" customHeight="true" outlineLevel="0" collapsed="false">
      <c r="A10444" s="1" t="n">
        <f aca="false">MAX($A$2:$A10443)+1</f>
        <v>8970</v>
      </c>
      <c r="C10444" s="1" t="str">
        <f aca="false">IF(H10444="",F10444,H10444)</f>
        <v>Internal Combustion Auxiliary</v>
      </c>
      <c r="D10444" s="1" t="n">
        <v>223</v>
      </c>
      <c r="E10444" s="1" t="s">
        <v>2505</v>
      </c>
      <c r="F10444" s="5" t="s">
        <v>14768</v>
      </c>
      <c r="H10444" s="1"/>
      <c r="K10444" s="1" t="s">
        <v>13952</v>
      </c>
    </row>
    <row r="10445" customFormat="false" ht="15" hidden="false" customHeight="true" outlineLevel="0" collapsed="false">
      <c r="A10445" s="1" t="n">
        <f aca="false">MAX($A$2:$A10444)+1</f>
        <v>8971</v>
      </c>
      <c r="C10445" s="1" t="str">
        <f aca="false">IF(H10445="",F10445,H10445)</f>
        <v>N/A</v>
      </c>
      <c r="D10445" s="1" t="n">
        <v>277</v>
      </c>
      <c r="E10445" s="1" t="s">
        <v>2386</v>
      </c>
      <c r="F10445" s="5" t="s">
        <v>1012</v>
      </c>
      <c r="H10445" s="1"/>
      <c r="K10445" s="1" t="s">
        <v>13952</v>
      </c>
    </row>
    <row r="10446" customFormat="false" ht="15" hidden="false" customHeight="true" outlineLevel="0" collapsed="false">
      <c r="A10446" s="1" t="n">
        <f aca="false">MAX($A$2:$A10445)+1</f>
        <v>8972</v>
      </c>
      <c r="C10446" s="1" t="str">
        <f aca="false">IF(H10446="",F10446,H10446)</f>
        <v>Burlington (Steam)</v>
      </c>
      <c r="D10446" s="1" t="n">
        <v>90</v>
      </c>
      <c r="E10446" s="1" t="s">
        <v>2379</v>
      </c>
      <c r="F10446" s="5" t="s">
        <v>14769</v>
      </c>
      <c r="H10446" s="1"/>
      <c r="K10446" s="1" t="s">
        <v>13952</v>
      </c>
    </row>
    <row r="10447" customFormat="false" ht="15" hidden="false" customHeight="true" outlineLevel="0" collapsed="false">
      <c r="A10447" s="1" t="n">
        <f aca="false">A1583</f>
        <v>1094</v>
      </c>
      <c r="C10447" s="1" t="str">
        <f aca="false">IF(H10447="",F10447,H10447)</f>
        <v>Conemaugh (Int Comb)</v>
      </c>
      <c r="D10447" s="1" t="n">
        <v>90</v>
      </c>
      <c r="E10447" s="1" t="s">
        <v>2379</v>
      </c>
      <c r="F10447" s="5" t="s">
        <v>14770</v>
      </c>
      <c r="H10447" s="1"/>
      <c r="K10447" s="1" t="s">
        <v>13952</v>
      </c>
    </row>
    <row r="10448" customFormat="false" ht="15" hidden="false" customHeight="true" outlineLevel="0" collapsed="false">
      <c r="A10448" s="1" t="n">
        <f aca="false">A1803</f>
        <v>1155</v>
      </c>
      <c r="C10448" s="1" t="str">
        <f aca="false">IF(H10448="",F10448,H10448)</f>
        <v>Keystone (Int Comb.)</v>
      </c>
      <c r="D10448" s="1" t="n">
        <v>90</v>
      </c>
      <c r="E10448" s="1" t="s">
        <v>2379</v>
      </c>
      <c r="F10448" s="5" t="s">
        <v>14771</v>
      </c>
      <c r="H10448" s="1"/>
      <c r="K10448" s="1" t="s">
        <v>13952</v>
      </c>
    </row>
    <row r="10449" customFormat="false" ht="15" hidden="false" customHeight="true" outlineLevel="0" collapsed="false">
      <c r="A10449" s="1" t="n">
        <f aca="false">MAX($A$2:$A10448)+1</f>
        <v>8973</v>
      </c>
      <c r="C10449" s="1" t="str">
        <f aca="false">IF(H10449="",F10449,H10449)</f>
        <v>Nat'L Pk (Comb Turb)</v>
      </c>
      <c r="D10449" s="1" t="n">
        <v>90</v>
      </c>
      <c r="E10449" s="1" t="s">
        <v>2379</v>
      </c>
      <c r="F10449" s="5" t="s">
        <v>14772</v>
      </c>
      <c r="H10449" s="1"/>
      <c r="K10449" s="1" t="s">
        <v>13952</v>
      </c>
    </row>
    <row r="10450" customFormat="false" ht="15" hidden="false" customHeight="true" outlineLevel="0" collapsed="false">
      <c r="A10450" s="1" t="n">
        <f aca="false">MAX($A$2:$A10449)+1</f>
        <v>8974</v>
      </c>
      <c r="C10450" s="1" t="str">
        <f aca="false">IF(H10450="",F10450,H10450)</f>
        <v>Steam-Indirect Chgs.</v>
      </c>
      <c r="D10450" s="1" t="n">
        <v>90</v>
      </c>
      <c r="E10450" s="1" t="s">
        <v>2379</v>
      </c>
      <c r="F10450" s="5" t="s">
        <v>14773</v>
      </c>
      <c r="H10450" s="1"/>
      <c r="K10450" s="1" t="s">
        <v>13952</v>
      </c>
    </row>
    <row r="10451" customFormat="false" ht="15" hidden="false" customHeight="true" outlineLevel="0" collapsed="false">
      <c r="A10451" s="1" t="n">
        <f aca="false">MAX($A$2:$A10450)+1</f>
        <v>8975</v>
      </c>
      <c r="C10451" s="1" t="str">
        <f aca="false">IF(H10451="",F10451,H10451)</f>
        <v>Albany</v>
      </c>
      <c r="D10451" s="1" t="n">
        <v>261</v>
      </c>
      <c r="E10451" s="1" t="s">
        <v>14774</v>
      </c>
      <c r="F10451" s="5" t="s">
        <v>4405</v>
      </c>
      <c r="H10451" s="1"/>
      <c r="K10451" s="1" t="s">
        <v>13952</v>
      </c>
    </row>
    <row r="10452" customFormat="false" ht="15" hidden="false" customHeight="true" outlineLevel="0" collapsed="false">
      <c r="A10452" s="1" t="n">
        <f aca="false">MAX($A$2:$A10451)+1</f>
        <v>8976</v>
      </c>
      <c r="C10452" s="1" t="str">
        <f aca="false">IF(H10452="",F10452,H10452)</f>
        <v>Bayone (Gt)</v>
      </c>
      <c r="D10452" s="1" t="n">
        <v>261</v>
      </c>
      <c r="E10452" s="1" t="s">
        <v>14774</v>
      </c>
      <c r="F10452" s="5" t="s">
        <v>14775</v>
      </c>
      <c r="H10452" s="1"/>
      <c r="K10452" s="1" t="s">
        <v>13952</v>
      </c>
    </row>
    <row r="10453" customFormat="false" ht="15" hidden="false" customHeight="true" outlineLevel="0" collapsed="false">
      <c r="A10453" s="1" t="n">
        <f aca="false">MAX($A$2:$A10452)+1</f>
        <v>8977</v>
      </c>
      <c r="C10453" s="1" t="str">
        <f aca="false">IF(H10453="",F10453,H10453)</f>
        <v>Bergen (Gt)</v>
      </c>
      <c r="D10453" s="1" t="n">
        <v>261</v>
      </c>
      <c r="E10453" s="1" t="s">
        <v>14774</v>
      </c>
      <c r="F10453" s="5" t="s">
        <v>2416</v>
      </c>
      <c r="H10453" s="1"/>
      <c r="K10453" s="1" t="s">
        <v>13952</v>
      </c>
    </row>
    <row r="10454" customFormat="false" ht="15" hidden="false" customHeight="true" outlineLevel="0" collapsed="false">
      <c r="A10454" s="1" t="n">
        <f aca="false">A2990</f>
        <v>2067</v>
      </c>
      <c r="C10454" s="1" t="str">
        <f aca="false">IF(H10454="",F10454,H10454)</f>
        <v>Bethlehem Energy Ctr</v>
      </c>
      <c r="D10454" s="1" t="n">
        <v>261</v>
      </c>
      <c r="E10454" s="1" t="s">
        <v>14774</v>
      </c>
      <c r="F10454" s="5" t="s">
        <v>14776</v>
      </c>
      <c r="H10454" s="1"/>
      <c r="K10454" s="1" t="s">
        <v>13952</v>
      </c>
    </row>
    <row r="10455" customFormat="false" ht="15" hidden="false" customHeight="true" outlineLevel="0" collapsed="false">
      <c r="A10455" s="1" t="n">
        <f aca="false">MAX($A$2:$A10454)+1</f>
        <v>8978</v>
      </c>
      <c r="C10455" s="1" t="str">
        <f aca="false">IF(H10455="",F10455,H10455)</f>
        <v>Bridgeport</v>
      </c>
      <c r="D10455" s="1" t="n">
        <v>261</v>
      </c>
      <c r="E10455" s="1" t="s">
        <v>14774</v>
      </c>
      <c r="F10455" s="5" t="s">
        <v>14777</v>
      </c>
      <c r="H10455" s="1"/>
      <c r="K10455" s="1" t="s">
        <v>13952</v>
      </c>
    </row>
    <row r="10456" customFormat="false" ht="15" hidden="false" customHeight="true" outlineLevel="0" collapsed="false">
      <c r="A10456" s="1" t="n">
        <f aca="false">MAX($A$2:$A10455)+1</f>
        <v>8979</v>
      </c>
      <c r="C10456" s="1" t="str">
        <f aca="false">IF(H10456="",F10456,H10456)</f>
        <v>Burlington (Gt)</v>
      </c>
      <c r="D10456" s="1" t="n">
        <v>261</v>
      </c>
      <c r="E10456" s="1" t="s">
        <v>14774</v>
      </c>
      <c r="F10456" s="5" t="s">
        <v>2440</v>
      </c>
      <c r="H10456" s="1"/>
      <c r="K10456" s="1" t="s">
        <v>13952</v>
      </c>
    </row>
    <row r="10457" customFormat="false" ht="15" hidden="false" customHeight="true" outlineLevel="0" collapsed="false">
      <c r="A10457" s="1" t="n">
        <f aca="false">MAX($A$2:$A10456)+1</f>
        <v>8980</v>
      </c>
      <c r="C10457" s="1" t="str">
        <f aca="false">IF(H10457="",F10457,H10457)</f>
        <v>Burlington (S)</v>
      </c>
      <c r="D10457" s="1" t="n">
        <v>261</v>
      </c>
      <c r="E10457" s="1" t="s">
        <v>14774</v>
      </c>
      <c r="F10457" s="5" t="s">
        <v>14778</v>
      </c>
      <c r="H10457" s="1"/>
      <c r="K10457" s="1" t="s">
        <v>13952</v>
      </c>
    </row>
    <row r="10458" customFormat="false" ht="15" hidden="false" customHeight="true" outlineLevel="0" collapsed="false">
      <c r="A10458" s="1" t="n">
        <f aca="false">A1583</f>
        <v>1094</v>
      </c>
      <c r="C10458" s="1" t="str">
        <f aca="false">IF(H10458="",F10458,H10458)</f>
        <v>Conemaugh (Gt)</v>
      </c>
      <c r="D10458" s="1" t="n">
        <v>261</v>
      </c>
      <c r="E10458" s="1" t="s">
        <v>14774</v>
      </c>
      <c r="F10458" s="5" t="s">
        <v>14779</v>
      </c>
      <c r="H10458" s="1"/>
      <c r="K10458" s="1" t="s">
        <v>13952</v>
      </c>
    </row>
    <row r="10459" customFormat="false" ht="15" hidden="false" customHeight="true" outlineLevel="0" collapsed="false">
      <c r="A10459" s="1" t="n">
        <f aca="false">A1583</f>
        <v>1094</v>
      </c>
      <c r="C10459" s="1" t="str">
        <f aca="false">IF(H10459="",F10459,H10459)</f>
        <v>Conemaugh (S)</v>
      </c>
      <c r="D10459" s="1" t="n">
        <v>261</v>
      </c>
      <c r="E10459" s="1" t="s">
        <v>14774</v>
      </c>
      <c r="F10459" s="5" t="s">
        <v>14780</v>
      </c>
      <c r="H10459" s="1"/>
      <c r="K10459" s="1" t="s">
        <v>13952</v>
      </c>
    </row>
    <row r="10460" customFormat="false" ht="15" hidden="false" customHeight="true" outlineLevel="0" collapsed="false">
      <c r="A10460" s="1" t="n">
        <f aca="false">MAX($A$2:$A10459)+1</f>
        <v>8981</v>
      </c>
      <c r="C10460" s="1" t="str">
        <f aca="false">IF(H10460="",F10460,H10460)</f>
        <v>Edison (Gt)</v>
      </c>
      <c r="D10460" s="1" t="n">
        <v>261</v>
      </c>
      <c r="E10460" s="1" t="s">
        <v>14774</v>
      </c>
      <c r="F10460" s="5" t="s">
        <v>2603</v>
      </c>
      <c r="H10460" s="1"/>
      <c r="K10460" s="1" t="s">
        <v>13952</v>
      </c>
    </row>
    <row r="10461" customFormat="false" ht="15" hidden="false" customHeight="true" outlineLevel="0" collapsed="false">
      <c r="A10461" s="1" t="n">
        <f aca="false">MAX($A$2:$A10460)+1</f>
        <v>8982</v>
      </c>
      <c r="C10461" s="1" t="str">
        <f aca="false">IF(H10461="",F10461,H10461)</f>
        <v>Essex (Gt)</v>
      </c>
      <c r="D10461" s="1" t="n">
        <v>261</v>
      </c>
      <c r="E10461" s="1" t="s">
        <v>14774</v>
      </c>
      <c r="F10461" s="5" t="s">
        <v>2628</v>
      </c>
      <c r="H10461" s="1"/>
      <c r="K10461" s="1" t="s">
        <v>13952</v>
      </c>
    </row>
    <row r="10462" customFormat="false" ht="15" hidden="false" customHeight="true" outlineLevel="0" collapsed="false">
      <c r="A10462" s="1" t="n">
        <f aca="false">MAX($A$2:$A10461)+1</f>
        <v>8983</v>
      </c>
      <c r="C10462" s="1" t="str">
        <f aca="false">IF(H10462="",F10462,H10462)</f>
        <v>Hudson (Gt)</v>
      </c>
      <c r="D10462" s="1" t="n">
        <v>261</v>
      </c>
      <c r="E10462" s="1" t="s">
        <v>14774</v>
      </c>
      <c r="F10462" s="5" t="s">
        <v>2768</v>
      </c>
      <c r="H10462" s="1"/>
      <c r="K10462" s="1" t="s">
        <v>13952</v>
      </c>
    </row>
    <row r="10463" customFormat="false" ht="15" hidden="false" customHeight="true" outlineLevel="0" collapsed="false">
      <c r="A10463" s="1" t="n">
        <f aca="false">MAX($A$2:$A10462)+1</f>
        <v>8984</v>
      </c>
      <c r="C10463" s="1" t="str">
        <f aca="false">IF(H10463="",F10463,H10463)</f>
        <v>Hudson (S)</v>
      </c>
      <c r="D10463" s="1" t="n">
        <v>261</v>
      </c>
      <c r="E10463" s="1" t="s">
        <v>14774</v>
      </c>
      <c r="F10463" s="5" t="s">
        <v>14781</v>
      </c>
      <c r="H10463" s="1"/>
      <c r="K10463" s="1" t="s">
        <v>13952</v>
      </c>
    </row>
    <row r="10464" customFormat="false" ht="15" hidden="false" customHeight="true" outlineLevel="0" collapsed="false">
      <c r="A10464" s="1" t="n">
        <f aca="false">A1798</f>
        <v>1153</v>
      </c>
      <c r="C10464" s="1" t="str">
        <f aca="false">IF(H10464="",F10464,H10464)</f>
        <v>Kearny (Gt)</v>
      </c>
      <c r="D10464" s="1" t="n">
        <v>261</v>
      </c>
      <c r="E10464" s="1" t="s">
        <v>14774</v>
      </c>
      <c r="F10464" s="5" t="s">
        <v>2835</v>
      </c>
      <c r="H10464" s="1"/>
      <c r="K10464" s="1" t="s">
        <v>13952</v>
      </c>
    </row>
    <row r="10465" customFormat="false" ht="15" hidden="false" customHeight="true" outlineLevel="0" collapsed="false">
      <c r="A10465" s="1" t="n">
        <f aca="false">A1798</f>
        <v>1153</v>
      </c>
      <c r="C10465" s="1" t="str">
        <f aca="false">IF(H10465="",F10465,H10465)</f>
        <v>Kearny (S)</v>
      </c>
      <c r="D10465" s="1" t="n">
        <v>261</v>
      </c>
      <c r="E10465" s="1" t="s">
        <v>14774</v>
      </c>
      <c r="F10465" s="5" t="s">
        <v>14782</v>
      </c>
      <c r="H10465" s="1"/>
      <c r="K10465" s="1" t="s">
        <v>13952</v>
      </c>
    </row>
    <row r="10466" customFormat="false" ht="15" hidden="false" customHeight="true" outlineLevel="0" collapsed="false">
      <c r="A10466" s="1" t="n">
        <f aca="false">A1803</f>
        <v>1155</v>
      </c>
      <c r="C10466" s="1" t="str">
        <f aca="false">IF(H10466="",F10466,H10466)</f>
        <v>Keystone (Intn Com)</v>
      </c>
      <c r="D10466" s="1" t="n">
        <v>261</v>
      </c>
      <c r="E10466" s="1" t="s">
        <v>14774</v>
      </c>
      <c r="F10466" s="5" t="s">
        <v>14783</v>
      </c>
      <c r="H10466" s="1"/>
      <c r="K10466" s="1" t="s">
        <v>13952</v>
      </c>
    </row>
    <row r="10467" customFormat="false" ht="15" hidden="false" customHeight="true" outlineLevel="0" collapsed="false">
      <c r="A10467" s="1" t="n">
        <f aca="false">A1803</f>
        <v>1155</v>
      </c>
      <c r="C10467" s="1" t="str">
        <f aca="false">IF(H10467="",F10467,H10467)</f>
        <v>Keystone (S)</v>
      </c>
      <c r="D10467" s="1" t="n">
        <v>261</v>
      </c>
      <c r="E10467" s="1" t="s">
        <v>14774</v>
      </c>
      <c r="F10467" s="5" t="s">
        <v>14784</v>
      </c>
      <c r="H10467" s="1"/>
      <c r="K10467" s="1" t="s">
        <v>13952</v>
      </c>
    </row>
    <row r="10468" customFormat="false" ht="15" hidden="false" customHeight="true" outlineLevel="0" collapsed="false">
      <c r="A10468" s="1" t="n">
        <f aca="false">MAX($A$2:$A10467)+1</f>
        <v>8985</v>
      </c>
      <c r="C10468" s="1" t="str">
        <f aca="false">IF(H10468="",F10468,H10468)</f>
        <v>Lawrenceburg</v>
      </c>
      <c r="D10468" s="1" t="n">
        <v>261</v>
      </c>
      <c r="E10468" s="1" t="s">
        <v>14774</v>
      </c>
      <c r="F10468" s="5" t="s">
        <v>14785</v>
      </c>
      <c r="H10468" s="1"/>
      <c r="K10468" s="1" t="s">
        <v>13952</v>
      </c>
    </row>
    <row r="10469" customFormat="false" ht="15" hidden="false" customHeight="true" outlineLevel="0" collapsed="false">
      <c r="A10469" s="1" t="n">
        <f aca="false">MAX($A$2:$A10468)+1</f>
        <v>8986</v>
      </c>
      <c r="C10469" s="1" t="str">
        <f aca="false">IF(H10469="",F10469,H10469)</f>
        <v>Linden (Gt)</v>
      </c>
      <c r="D10469" s="1" t="n">
        <v>261</v>
      </c>
      <c r="E10469" s="1" t="s">
        <v>14774</v>
      </c>
      <c r="F10469" s="5" t="s">
        <v>2871</v>
      </c>
      <c r="H10469" s="1"/>
      <c r="K10469" s="1" t="s">
        <v>13952</v>
      </c>
    </row>
    <row r="10470" customFormat="false" ht="15" hidden="false" customHeight="true" outlineLevel="0" collapsed="false">
      <c r="A10470" s="1" t="n">
        <f aca="false">A10469</f>
        <v>8986</v>
      </c>
      <c r="C10470" s="1" t="str">
        <f aca="false">IF(H10470="",F10470,H10470)</f>
        <v>Linden (S)</v>
      </c>
      <c r="D10470" s="1" t="n">
        <v>261</v>
      </c>
      <c r="E10470" s="1" t="s">
        <v>14774</v>
      </c>
      <c r="F10470" s="5" t="s">
        <v>14786</v>
      </c>
      <c r="H10470" s="1"/>
      <c r="K10470" s="1" t="s">
        <v>13952</v>
      </c>
    </row>
    <row r="10471" customFormat="false" ht="15" hidden="false" customHeight="true" outlineLevel="0" collapsed="false">
      <c r="A10471" s="1" t="n">
        <f aca="false">MAX($A$2:$A10470)+1</f>
        <v>8987</v>
      </c>
      <c r="C10471" s="1" t="str">
        <f aca="false">IF(H10471="",F10471,H10471)</f>
        <v>Mercer (Ct)</v>
      </c>
      <c r="D10471" s="1" t="n">
        <v>261</v>
      </c>
      <c r="E10471" s="1" t="s">
        <v>14774</v>
      </c>
      <c r="F10471" s="5" t="s">
        <v>14787</v>
      </c>
      <c r="H10471" s="1"/>
      <c r="K10471" s="1" t="s">
        <v>13952</v>
      </c>
    </row>
    <row r="10472" customFormat="false" ht="15" hidden="false" customHeight="true" outlineLevel="0" collapsed="false">
      <c r="A10472" s="1" t="n">
        <f aca="false">A10471</f>
        <v>8987</v>
      </c>
      <c r="C10472" s="1" t="str">
        <f aca="false">IF(H10472="",F10472,H10472)</f>
        <v>Mercer (S)</v>
      </c>
      <c r="D10472" s="1" t="n">
        <v>261</v>
      </c>
      <c r="E10472" s="1" t="s">
        <v>14774</v>
      </c>
      <c r="F10472" s="5" t="s">
        <v>14788</v>
      </c>
      <c r="H10472" s="1"/>
      <c r="K10472" s="1" t="s">
        <v>13952</v>
      </c>
    </row>
    <row r="10473" customFormat="false" ht="15" hidden="false" customHeight="true" outlineLevel="0" collapsed="false">
      <c r="A10473" s="1" t="n">
        <f aca="false">MAX($A$2:$A10472)+1</f>
        <v>8988</v>
      </c>
      <c r="C10473" s="1" t="str">
        <f aca="false">IF(H10473="",F10473,H10473)</f>
        <v>National Park (Ct)</v>
      </c>
      <c r="D10473" s="1" t="n">
        <v>261</v>
      </c>
      <c r="E10473" s="1" t="s">
        <v>14774</v>
      </c>
      <c r="F10473" s="5" t="s">
        <v>14789</v>
      </c>
      <c r="H10473" s="1"/>
      <c r="K10473" s="1" t="s">
        <v>13952</v>
      </c>
    </row>
    <row r="10474" customFormat="false" ht="15" hidden="false" customHeight="true" outlineLevel="0" collapsed="false">
      <c r="A10474" s="1" t="n">
        <f aca="false">MAX($A$2:$A10473)+1</f>
        <v>8989</v>
      </c>
      <c r="C10474" s="1" t="str">
        <f aca="false">IF(H10474="",F10474,H10474)</f>
        <v>New Haven</v>
      </c>
      <c r="D10474" s="1" t="n">
        <v>261</v>
      </c>
      <c r="E10474" s="1" t="s">
        <v>14774</v>
      </c>
      <c r="F10474" s="5" t="s">
        <v>14790</v>
      </c>
      <c r="H10474" s="1"/>
      <c r="K10474" s="1" t="s">
        <v>13952</v>
      </c>
    </row>
    <row r="10475" customFormat="false" ht="15" hidden="false" customHeight="true" outlineLevel="0" collapsed="false">
      <c r="A10475" s="1" t="n">
        <f aca="false">MAX($A$2:$A10474)+1</f>
        <v>8990</v>
      </c>
      <c r="C10475" s="1" t="str">
        <f aca="false">IF(H10475="",F10475,H10475)</f>
        <v>Sewaren (Gt)</v>
      </c>
      <c r="D10475" s="1" t="n">
        <v>261</v>
      </c>
      <c r="E10475" s="1" t="s">
        <v>14774</v>
      </c>
      <c r="F10475" s="5" t="s">
        <v>14791</v>
      </c>
      <c r="H10475" s="1"/>
      <c r="K10475" s="1" t="s">
        <v>13952</v>
      </c>
    </row>
    <row r="10476" customFormat="false" ht="15" hidden="false" customHeight="true" outlineLevel="0" collapsed="false">
      <c r="A10476" s="1" t="n">
        <f aca="false">A10475</f>
        <v>8990</v>
      </c>
      <c r="C10476" s="1" t="str">
        <f aca="false">IF(H10476="",F10476,H10476)</f>
        <v>Sewaren (S)</v>
      </c>
      <c r="D10476" s="1" t="n">
        <v>261</v>
      </c>
      <c r="E10476" s="1" t="s">
        <v>14774</v>
      </c>
      <c r="F10476" s="5" t="s">
        <v>14792</v>
      </c>
      <c r="H10476" s="1"/>
      <c r="K10476" s="1" t="s">
        <v>13952</v>
      </c>
    </row>
    <row r="10477" customFormat="false" ht="15" hidden="false" customHeight="true" outlineLevel="0" collapsed="false">
      <c r="A10477" s="1" t="n">
        <f aca="false">MAX($A$2:$A10476)+1</f>
        <v>8991</v>
      </c>
      <c r="C10477" s="1" t="str">
        <f aca="false">IF(H10477="",F10477,H10477)</f>
        <v>Steam-Indirect</v>
      </c>
      <c r="D10477" s="1" t="n">
        <v>261</v>
      </c>
      <c r="E10477" s="1" t="s">
        <v>14774</v>
      </c>
      <c r="F10477" s="5" t="s">
        <v>14793</v>
      </c>
      <c r="H10477" s="1"/>
      <c r="K10477" s="1" t="s">
        <v>13952</v>
      </c>
    </row>
    <row r="10478" customFormat="false" ht="15" hidden="false" customHeight="true" outlineLevel="0" collapsed="false">
      <c r="A10478" s="1" t="n">
        <f aca="false">MAX($A$2:$A10477)+1</f>
        <v>8992</v>
      </c>
      <c r="C10478" s="1" t="str">
        <f aca="false">IF(H10478="",F10478,H10478)</f>
        <v>Waterford</v>
      </c>
      <c r="D10478" s="1" t="n">
        <v>261</v>
      </c>
      <c r="E10478" s="1" t="s">
        <v>14774</v>
      </c>
      <c r="F10478" s="5" t="s">
        <v>3301</v>
      </c>
      <c r="H10478" s="1"/>
      <c r="K10478" s="1" t="s">
        <v>13952</v>
      </c>
    </row>
    <row r="10479" customFormat="false" ht="15" hidden="false" customHeight="true" outlineLevel="0" collapsed="false">
      <c r="A10479" s="1" t="n">
        <f aca="false">A1458</f>
        <v>1060</v>
      </c>
      <c r="C10479" s="1" t="str">
        <f aca="false">IF(H10479="",F10479,H10479)</f>
        <v>Agency Street</v>
      </c>
      <c r="D10479" s="1" t="n">
        <v>220</v>
      </c>
      <c r="E10479" s="1" t="s">
        <v>266</v>
      </c>
      <c r="F10479" s="5" t="s">
        <v>2339</v>
      </c>
      <c r="H10479" s="1"/>
      <c r="K10479" s="1" t="s">
        <v>13952</v>
      </c>
    </row>
    <row r="10480" customFormat="false" ht="15" hidden="false" customHeight="true" outlineLevel="0" collapsed="false">
      <c r="A10480" s="1" t="n">
        <f aca="false">A9009</f>
        <v>8025</v>
      </c>
      <c r="C10480" s="1" t="str">
        <f aca="false">IF(H10480="",F10480,H10480)</f>
        <v>Ames</v>
      </c>
      <c r="D10480" s="1" t="n">
        <v>220</v>
      </c>
      <c r="E10480" s="1" t="s">
        <v>266</v>
      </c>
      <c r="F10480" s="5" t="s">
        <v>14794</v>
      </c>
      <c r="H10480" s="1"/>
      <c r="K10480" s="1" t="s">
        <v>13952</v>
      </c>
    </row>
    <row r="10481" customFormat="false" ht="15" hidden="false" customHeight="true" outlineLevel="0" collapsed="false">
      <c r="A10481" s="1" t="n">
        <f aca="false">MAX($A$2:$A10480)+1</f>
        <v>8993</v>
      </c>
      <c r="C10481" s="1" t="str">
        <f aca="false">IF(H10481="",F10481,H10481)</f>
        <v>Anamosa</v>
      </c>
      <c r="D10481" s="1" t="n">
        <v>220</v>
      </c>
      <c r="E10481" s="1" t="s">
        <v>266</v>
      </c>
      <c r="F10481" s="5" t="s">
        <v>14795</v>
      </c>
      <c r="H10481" s="1"/>
      <c r="K10481" s="1" t="s">
        <v>13952</v>
      </c>
    </row>
    <row r="10482" customFormat="false" ht="15" hidden="false" customHeight="true" outlineLevel="0" collapsed="false">
      <c r="A10482" s="1" t="n">
        <f aca="false">MAX($A$2:$A10481)+1</f>
        <v>8994</v>
      </c>
      <c r="C10482" s="1" t="str">
        <f aca="false">IF(H10482="",F10482,H10482)</f>
        <v>Black Start Diesel Units</v>
      </c>
      <c r="D10482" s="1" t="n">
        <v>220</v>
      </c>
      <c r="E10482" s="1" t="s">
        <v>266</v>
      </c>
      <c r="F10482" s="5" t="s">
        <v>14796</v>
      </c>
      <c r="H10482" s="1"/>
      <c r="K10482" s="1" t="s">
        <v>13952</v>
      </c>
    </row>
    <row r="10483" customFormat="false" ht="15" hidden="false" customHeight="true" outlineLevel="0" collapsed="false">
      <c r="A10483" s="1" t="n">
        <f aca="false">A10482</f>
        <v>8994</v>
      </c>
      <c r="C10483" s="1" t="str">
        <f aca="false">IF(H10483="",F10483,H10483)</f>
        <v>Black Start Diesel Units:</v>
      </c>
      <c r="D10483" s="1" t="n">
        <v>220</v>
      </c>
      <c r="E10483" s="1" t="s">
        <v>266</v>
      </c>
      <c r="F10483" s="5" t="s">
        <v>14797</v>
      </c>
      <c r="H10483" s="1"/>
      <c r="K10483" s="1" t="s">
        <v>13952</v>
      </c>
    </row>
    <row r="10484" customFormat="false" ht="15" hidden="false" customHeight="true" outlineLevel="0" collapsed="false">
      <c r="A10484" s="1" t="n">
        <f aca="false">A244</f>
        <v>165</v>
      </c>
      <c r="C10484" s="1" t="str">
        <f aca="false">IF(H10484="",F10484,H10484)</f>
        <v>Dubuque</v>
      </c>
      <c r="D10484" s="1" t="n">
        <v>220</v>
      </c>
      <c r="E10484" s="1" t="s">
        <v>266</v>
      </c>
      <c r="F10484" s="5" t="s">
        <v>486</v>
      </c>
      <c r="H10484" s="1"/>
      <c r="K10484" s="1" t="s">
        <v>13952</v>
      </c>
    </row>
    <row r="10485" customFormat="false" ht="15" hidden="false" customHeight="true" outlineLevel="0" collapsed="false">
      <c r="A10485" s="1" t="n">
        <f aca="false">A2804</f>
        <v>1882</v>
      </c>
      <c r="C10485" s="1" t="str">
        <f aca="false">IF(H10485="",F10485,H10485)</f>
        <v>Hills</v>
      </c>
      <c r="D10485" s="1" t="n">
        <v>220</v>
      </c>
      <c r="E10485" s="1" t="s">
        <v>266</v>
      </c>
      <c r="F10485" s="5" t="s">
        <v>4288</v>
      </c>
      <c r="H10485" s="1"/>
      <c r="K10485" s="1" t="s">
        <v>13952</v>
      </c>
    </row>
    <row r="10486" customFormat="false" ht="15" hidden="false" customHeight="true" outlineLevel="0" collapsed="false">
      <c r="A10486" s="1" t="n">
        <f aca="false">MAX($A$2:$A10485)+1</f>
        <v>8995</v>
      </c>
      <c r="C10486" s="1" t="str">
        <f aca="false">IF(H10486="",F10486,H10486)</f>
        <v>Hydro Plants:</v>
      </c>
      <c r="D10486" s="1" t="n">
        <v>220</v>
      </c>
      <c r="E10486" s="1" t="s">
        <v>266</v>
      </c>
      <c r="F10486" s="5" t="s">
        <v>14040</v>
      </c>
      <c r="H10486" s="1"/>
      <c r="K10486" s="1" t="s">
        <v>13952</v>
      </c>
    </row>
    <row r="10487" customFormat="false" ht="15" hidden="false" customHeight="true" outlineLevel="0" collapsed="false">
      <c r="A10487" s="1" t="n">
        <f aca="false">MAX($A$2:$A10486)+1</f>
        <v>8996</v>
      </c>
      <c r="C10487" s="1" t="str">
        <f aca="false">IF(H10487="",F10487,H10487)</f>
        <v>Iowa Falls</v>
      </c>
      <c r="D10487" s="1" t="n">
        <v>220</v>
      </c>
      <c r="E10487" s="1" t="s">
        <v>266</v>
      </c>
      <c r="F10487" s="5" t="s">
        <v>14798</v>
      </c>
      <c r="H10487" s="1"/>
      <c r="K10487" s="1" t="s">
        <v>13952</v>
      </c>
    </row>
    <row r="10488" customFormat="false" ht="15" hidden="false" customHeight="true" outlineLevel="0" collapsed="false">
      <c r="A10488" s="1" t="n">
        <f aca="false">A1821</f>
        <v>319</v>
      </c>
      <c r="C10488" s="1" t="str">
        <f aca="false">IF(H10488="",F10488,H10488)</f>
        <v>Lansing</v>
      </c>
      <c r="D10488" s="1" t="n">
        <v>220</v>
      </c>
      <c r="E10488" s="1" t="s">
        <v>266</v>
      </c>
      <c r="F10488" s="5" t="s">
        <v>844</v>
      </c>
      <c r="H10488" s="1"/>
      <c r="K10488" s="1" t="s">
        <v>13952</v>
      </c>
    </row>
    <row r="10489" customFormat="false" ht="15" hidden="false" customHeight="true" outlineLevel="0" collapsed="false">
      <c r="A10489" s="1" t="n">
        <f aca="false">A2592</f>
        <v>1670</v>
      </c>
      <c r="C10489" s="1" t="str">
        <f aca="false">IF(H10489="",F10489,H10489)</f>
        <v>Maquoketa</v>
      </c>
      <c r="D10489" s="1" t="n">
        <v>220</v>
      </c>
      <c r="E10489" s="1" t="s">
        <v>266</v>
      </c>
      <c r="F10489" s="5" t="s">
        <v>14799</v>
      </c>
      <c r="H10489" s="1"/>
      <c r="K10489" s="1" t="s">
        <v>13952</v>
      </c>
    </row>
    <row r="10490" customFormat="false" ht="15" hidden="false" customHeight="true" outlineLevel="0" collapsed="false">
      <c r="A10490" s="1" t="n">
        <f aca="false">A515</f>
        <v>352</v>
      </c>
      <c r="C10490" s="1" t="str">
        <f aca="false">IF(H10490="",F10490,H10490)</f>
        <v>Marshalltown Generating Station</v>
      </c>
      <c r="D10490" s="1" t="n">
        <v>220</v>
      </c>
      <c r="E10490" s="1" t="s">
        <v>266</v>
      </c>
      <c r="F10490" s="5" t="s">
        <v>911</v>
      </c>
      <c r="G10490" s="1" t="n">
        <v>58236</v>
      </c>
      <c r="H10490" s="1" t="s">
        <v>14800</v>
      </c>
      <c r="I10490" s="1" t="n">
        <v>9417</v>
      </c>
      <c r="J10490" s="1" t="s">
        <v>269</v>
      </c>
      <c r="K10490" s="1" t="s">
        <v>36</v>
      </c>
    </row>
    <row r="10491" customFormat="false" ht="15" hidden="false" customHeight="true" outlineLevel="0" collapsed="false">
      <c r="A10491" s="1" t="n">
        <f aca="false">MAX($A$2:$A10490)+1</f>
        <v>8997</v>
      </c>
      <c r="C10491" s="1" t="str">
        <f aca="false">IF(H10491="",F10491,H10491)</f>
        <v>Montgomery</v>
      </c>
      <c r="D10491" s="1" t="n">
        <v>220</v>
      </c>
      <c r="E10491" s="1" t="s">
        <v>266</v>
      </c>
      <c r="F10491" s="5" t="s">
        <v>2939</v>
      </c>
      <c r="H10491" s="1"/>
      <c r="K10491" s="1" t="s">
        <v>13952</v>
      </c>
    </row>
    <row r="10492" customFormat="false" ht="15" hidden="false" customHeight="true" outlineLevel="0" collapsed="false">
      <c r="A10492" s="1" t="n">
        <f aca="false">MAX($A$2:$A10491)+1</f>
        <v>8998</v>
      </c>
      <c r="C10492" s="1" t="str">
        <f aca="false">IF(H10492="",F10492,H10492)</f>
        <v>New Albin</v>
      </c>
      <c r="D10492" s="1" t="n">
        <v>220</v>
      </c>
      <c r="E10492" s="1" t="s">
        <v>266</v>
      </c>
      <c r="F10492" s="5" t="s">
        <v>14801</v>
      </c>
      <c r="H10492" s="1"/>
      <c r="K10492" s="1" t="s">
        <v>13952</v>
      </c>
    </row>
    <row r="10493" customFormat="false" ht="15" hidden="false" customHeight="true" outlineLevel="0" collapsed="false">
      <c r="A10493" s="1" t="n">
        <f aca="false">A2041</f>
        <v>1222</v>
      </c>
      <c r="C10493" s="1" t="str">
        <f aca="false">IF(H10493="",F10493,H10493)</f>
        <v>Sixth Street</v>
      </c>
      <c r="D10493" s="1" t="n">
        <v>220</v>
      </c>
      <c r="E10493" s="1" t="s">
        <v>266</v>
      </c>
      <c r="F10493" s="5" t="s">
        <v>3158</v>
      </c>
      <c r="H10493" s="1"/>
      <c r="K10493" s="1" t="s">
        <v>13952</v>
      </c>
    </row>
    <row r="10494" customFormat="false" ht="15" hidden="false" customHeight="true" outlineLevel="0" collapsed="false">
      <c r="A10494" s="1" t="n">
        <f aca="false">MAX($A$2:$A10493)+1</f>
        <v>8999</v>
      </c>
      <c r="C10494" s="1" t="str">
        <f aca="false">IF(H10494="",F10494,H10494)</f>
        <v>Total Hydro.................................</v>
      </c>
      <c r="D10494" s="1" t="n">
        <v>220</v>
      </c>
      <c r="E10494" s="1" t="s">
        <v>266</v>
      </c>
      <c r="F10494" s="5" t="s">
        <v>14802</v>
      </c>
      <c r="H10494" s="1"/>
      <c r="K10494" s="1" t="s">
        <v>13952</v>
      </c>
    </row>
    <row r="10495" customFormat="false" ht="15" hidden="false" customHeight="true" outlineLevel="0" collapsed="false">
      <c r="A10495" s="1" t="n">
        <f aca="false">MAX($A$2:$A10494)+1</f>
        <v>9000</v>
      </c>
      <c r="C10495" s="1" t="str">
        <f aca="false">IF(H10495="",F10495,H10495)</f>
        <v>Milltown</v>
      </c>
      <c r="D10495" s="1" t="n">
        <v>98</v>
      </c>
      <c r="E10495" s="1" t="s">
        <v>14803</v>
      </c>
      <c r="F10495" s="5" t="s">
        <v>14804</v>
      </c>
      <c r="G10495" s="1" t="n">
        <v>2190</v>
      </c>
      <c r="H10495" s="1" t="s">
        <v>14804</v>
      </c>
      <c r="I10495" s="1" t="n">
        <v>13902</v>
      </c>
      <c r="J10495" s="1" t="s">
        <v>1310</v>
      </c>
    </row>
    <row r="10496" customFormat="false" ht="15" hidden="false" customHeight="true" outlineLevel="0" collapsed="false">
      <c r="A10496" s="1" t="n">
        <f aca="false">MAX($A$2:$A10495)+1</f>
        <v>9001</v>
      </c>
      <c r="C10496" s="1" t="str">
        <f aca="false">IF(H10496="",F10496,H10496)</f>
        <v>N/A</v>
      </c>
      <c r="D10496" s="1" t="n">
        <v>277</v>
      </c>
      <c r="E10496" s="1" t="s">
        <v>199</v>
      </c>
      <c r="F10496" s="5" t="s">
        <v>1012</v>
      </c>
      <c r="H10496" s="1"/>
      <c r="K10496" s="1" t="s">
        <v>13952</v>
      </c>
    </row>
    <row r="10497" customFormat="false" ht="15" hidden="false" customHeight="true" outlineLevel="0" collapsed="false">
      <c r="A10497" s="1" t="n">
        <f aca="false">MAX($A$2:$A10496)+1</f>
        <v>9002</v>
      </c>
      <c r="C10497" s="1" t="str">
        <f aca="false">IF(H10497="",F10497,H10497)</f>
        <v>Na</v>
      </c>
      <c r="D10497" s="1" t="n">
        <v>258</v>
      </c>
      <c r="E10497" s="1" t="s">
        <v>199</v>
      </c>
      <c r="F10497" s="5" t="s">
        <v>14259</v>
      </c>
      <c r="H10497" s="1"/>
      <c r="K10497" s="1" t="s">
        <v>13952</v>
      </c>
    </row>
    <row r="10498" customFormat="false" ht="15" hidden="false" customHeight="true" outlineLevel="0" collapsed="false">
      <c r="A10498" s="1" t="n">
        <f aca="false">MAX($A$2:$A10497)+1</f>
        <v>9003</v>
      </c>
      <c r="C10498" s="1" t="str">
        <f aca="false">IF(H10498="",F10498,H10498)</f>
        <v>N/A</v>
      </c>
      <c r="D10498" s="1" t="n">
        <v>277</v>
      </c>
      <c r="E10498" s="1" t="s">
        <v>14805</v>
      </c>
      <c r="F10498" s="5" t="s">
        <v>1012</v>
      </c>
      <c r="H10498" s="1"/>
      <c r="K10498" s="1" t="s">
        <v>13952</v>
      </c>
    </row>
    <row r="10499" customFormat="false" ht="15" hidden="false" customHeight="true" outlineLevel="0" collapsed="false">
      <c r="A10499" s="1" t="n">
        <f aca="false">A6321</f>
        <v>5363</v>
      </c>
      <c r="C10499" s="1" t="str">
        <f aca="false">IF(H10499="",F10499,H10499)</f>
        <v>Clinton</v>
      </c>
      <c r="D10499" s="1" t="n">
        <v>156</v>
      </c>
      <c r="E10499" s="1" t="s">
        <v>636</v>
      </c>
      <c r="F10499" s="5" t="s">
        <v>4240</v>
      </c>
      <c r="H10499" s="1"/>
      <c r="K10499" s="1" t="s">
        <v>13952</v>
      </c>
    </row>
    <row r="10500" customFormat="false" ht="15" hidden="false" customHeight="true" outlineLevel="0" collapsed="false">
      <c r="A10500" s="1" t="n">
        <f aca="false">A5231</f>
        <v>4287</v>
      </c>
      <c r="C10500" s="1" t="str">
        <f aca="false">IF(H10500="",F10500,H10500)</f>
        <v>Deercroft</v>
      </c>
      <c r="D10500" s="1" t="n">
        <v>156</v>
      </c>
      <c r="E10500" s="1" t="s">
        <v>636</v>
      </c>
      <c r="F10500" s="5" t="s">
        <v>14806</v>
      </c>
      <c r="H10500" s="1"/>
      <c r="K10500" s="1" t="s">
        <v>13952</v>
      </c>
    </row>
    <row r="10501" customFormat="false" ht="15" hidden="false" customHeight="true" outlineLevel="0" collapsed="false">
      <c r="A10501" s="1" t="n">
        <f aca="false">A10500</f>
        <v>4287</v>
      </c>
      <c r="C10501" s="1" t="str">
        <f aca="false">IF(H10501="",F10501,H10501)</f>
        <v>Deercroft I</v>
      </c>
      <c r="D10501" s="1" t="n">
        <v>156</v>
      </c>
      <c r="E10501" s="1" t="s">
        <v>636</v>
      </c>
      <c r="F10501" s="5" t="s">
        <v>14807</v>
      </c>
      <c r="H10501" s="1"/>
      <c r="K10501" s="1" t="s">
        <v>13952</v>
      </c>
    </row>
    <row r="10502" customFormat="false" ht="15" hidden="false" customHeight="true" outlineLevel="0" collapsed="false">
      <c r="A10502" s="1" t="n">
        <f aca="false">A10500</f>
        <v>4287</v>
      </c>
      <c r="C10502" s="1" t="str">
        <f aca="false">IF(H10502="",F10502,H10502)</f>
        <v>Deercroft Ii</v>
      </c>
      <c r="D10502" s="1" t="n">
        <v>156</v>
      </c>
      <c r="E10502" s="1" t="s">
        <v>636</v>
      </c>
      <c r="F10502" s="5" t="s">
        <v>14808</v>
      </c>
      <c r="H10502" s="1"/>
      <c r="K10502" s="1" t="s">
        <v>13952</v>
      </c>
    </row>
    <row r="10503" customFormat="false" ht="15" hidden="false" customHeight="true" outlineLevel="0" collapsed="false">
      <c r="A10503" s="1" t="n">
        <f aca="false">A6517</f>
        <v>5557</v>
      </c>
      <c r="C10503" s="1" t="str">
        <f aca="false">IF(H10503="",F10503,H10503)</f>
        <v>Earthmovers</v>
      </c>
      <c r="D10503" s="1" t="n">
        <v>156</v>
      </c>
      <c r="E10503" s="1" t="s">
        <v>636</v>
      </c>
      <c r="F10503" s="5" t="s">
        <v>14809</v>
      </c>
      <c r="H10503" s="1"/>
      <c r="K10503" s="1" t="s">
        <v>13952</v>
      </c>
    </row>
    <row r="10504" customFormat="false" ht="15" hidden="false" customHeight="true" outlineLevel="0" collapsed="false">
      <c r="A10504" s="1" t="n">
        <f aca="false">MAX($A$2:$A10503)+1</f>
        <v>9004</v>
      </c>
      <c r="C10504" s="1" t="str">
        <f aca="false">IF(H10504="",F10504,H10504)</f>
        <v>Gas Turbine:</v>
      </c>
      <c r="D10504" s="1" t="n">
        <v>156</v>
      </c>
      <c r="E10504" s="1" t="s">
        <v>636</v>
      </c>
      <c r="F10504" s="5" t="s">
        <v>14644</v>
      </c>
      <c r="H10504" s="1"/>
      <c r="K10504" s="1" t="s">
        <v>13952</v>
      </c>
    </row>
    <row r="10505" customFormat="false" ht="15" hidden="false" customHeight="true" outlineLevel="0" collapsed="false">
      <c r="A10505" s="1" t="n">
        <f aca="false">A5953</f>
        <v>4998</v>
      </c>
      <c r="C10505" s="1" t="str">
        <f aca="false">IF(H10505="",F10505,H10505)</f>
        <v>Jay County</v>
      </c>
      <c r="D10505" s="1" t="n">
        <v>156</v>
      </c>
      <c r="E10505" s="1" t="s">
        <v>636</v>
      </c>
      <c r="F10505" s="5" t="s">
        <v>14810</v>
      </c>
      <c r="H10505" s="1"/>
      <c r="K10505" s="1" t="s">
        <v>13952</v>
      </c>
    </row>
    <row r="10506" customFormat="false" ht="15" hidden="false" customHeight="true" outlineLevel="0" collapsed="false">
      <c r="A10506" s="1" t="n">
        <f aca="false">A5954</f>
        <v>4999</v>
      </c>
      <c r="C10506" s="1" t="str">
        <f aca="false">IF(H10506="",F10506,H10506)</f>
        <v>Liberty</v>
      </c>
      <c r="D10506" s="1" t="n">
        <v>156</v>
      </c>
      <c r="E10506" s="1" t="s">
        <v>636</v>
      </c>
      <c r="F10506" s="5" t="s">
        <v>14811</v>
      </c>
      <c r="H10506" s="1"/>
      <c r="K10506" s="1" t="s">
        <v>13952</v>
      </c>
    </row>
    <row r="10507" customFormat="false" ht="15" hidden="false" customHeight="true" outlineLevel="0" collapsed="false">
      <c r="A10507" s="1" t="n">
        <f aca="false">A5954</f>
        <v>4999</v>
      </c>
      <c r="C10507" s="1" t="str">
        <f aca="false">IF(H10507="",F10507,H10507)</f>
        <v>Liberty Ii</v>
      </c>
      <c r="D10507" s="1" t="n">
        <v>156</v>
      </c>
      <c r="E10507" s="1" t="s">
        <v>636</v>
      </c>
      <c r="F10507" s="5" t="s">
        <v>14812</v>
      </c>
      <c r="H10507" s="1"/>
      <c r="K10507" s="1" t="s">
        <v>13952</v>
      </c>
    </row>
    <row r="10508" customFormat="false" ht="15" hidden="false" customHeight="true" outlineLevel="0" collapsed="false">
      <c r="A10508" s="1" t="n">
        <f aca="false">A5952</f>
        <v>4997</v>
      </c>
      <c r="C10508" s="1" t="str">
        <f aca="false">IF(H10508="",F10508,H10508)</f>
        <v>Oak Ridge</v>
      </c>
      <c r="D10508" s="1" t="n">
        <v>156</v>
      </c>
      <c r="E10508" s="1" t="s">
        <v>636</v>
      </c>
      <c r="F10508" s="5" t="s">
        <v>14813</v>
      </c>
      <c r="H10508" s="1"/>
      <c r="K10508" s="1" t="s">
        <v>13952</v>
      </c>
    </row>
    <row r="10509" customFormat="false" ht="15" hidden="false" customHeight="true" outlineLevel="0" collapsed="false">
      <c r="A10509" s="1" t="n">
        <f aca="false">A5217</f>
        <v>4273</v>
      </c>
      <c r="C10509" s="1" t="str">
        <f aca="false">IF(H10509="",F10509,H10509)</f>
        <v>Prairie View</v>
      </c>
      <c r="D10509" s="1" t="n">
        <v>156</v>
      </c>
      <c r="E10509" s="1" t="s">
        <v>636</v>
      </c>
      <c r="F10509" s="5" t="s">
        <v>14814</v>
      </c>
      <c r="H10509" s="1"/>
      <c r="K10509" s="1" t="s">
        <v>13952</v>
      </c>
    </row>
    <row r="10510" customFormat="false" ht="15" hidden="false" customHeight="true" outlineLevel="0" collapsed="false">
      <c r="A10510" s="1" t="n">
        <f aca="false">A5217</f>
        <v>4273</v>
      </c>
      <c r="C10510" s="1" t="str">
        <f aca="false">IF(H10510="",F10510,H10510)</f>
        <v>Prairie View Ii</v>
      </c>
      <c r="D10510" s="1" t="n">
        <v>156</v>
      </c>
      <c r="E10510" s="1" t="s">
        <v>636</v>
      </c>
      <c r="F10510" s="5" t="s">
        <v>14815</v>
      </c>
      <c r="H10510" s="1"/>
      <c r="K10510" s="1" t="s">
        <v>13952</v>
      </c>
    </row>
    <row r="10511" customFormat="false" ht="15" hidden="false" customHeight="true" outlineLevel="0" collapsed="false">
      <c r="A10511" s="1" t="n">
        <f aca="false">A10509</f>
        <v>4273</v>
      </c>
      <c r="C10511" s="1" t="str">
        <f aca="false">IF(H10511="",F10511,H10511)</f>
        <v>Priairie View Ii</v>
      </c>
      <c r="D10511" s="1" t="n">
        <v>156</v>
      </c>
      <c r="E10511" s="1" t="s">
        <v>636</v>
      </c>
      <c r="F10511" s="5" t="s">
        <v>14816</v>
      </c>
      <c r="H10511" s="1"/>
      <c r="K10511" s="1" t="s">
        <v>13952</v>
      </c>
    </row>
    <row r="10512" customFormat="false" ht="15" hidden="false" customHeight="true" outlineLevel="0" collapsed="false">
      <c r="A10512" s="1" t="n">
        <f aca="false">MAX($A$2:$A10511)+1</f>
        <v>9005</v>
      </c>
      <c r="C10512" s="1" t="str">
        <f aca="false">IF(H10512="",F10512,H10512)</f>
        <v>Twin Bridges</v>
      </c>
      <c r="D10512" s="1" t="n">
        <v>156</v>
      </c>
      <c r="E10512" s="1" t="s">
        <v>636</v>
      </c>
      <c r="F10512" s="5" t="s">
        <v>14817</v>
      </c>
      <c r="H10512" s="1"/>
      <c r="K10512" s="1" t="s">
        <v>13952</v>
      </c>
    </row>
    <row r="10513" customFormat="false" ht="15" hidden="false" customHeight="true" outlineLevel="0" collapsed="false">
      <c r="A10513" s="1" t="n">
        <f aca="false">MAX($A$2:$A10512)+1</f>
        <v>9006</v>
      </c>
      <c r="C10513" s="1" t="str">
        <f aca="false">IF(H10513="",F10513,H10513)</f>
        <v>Twin Bridges I</v>
      </c>
      <c r="D10513" s="1" t="n">
        <v>156</v>
      </c>
      <c r="E10513" s="1" t="s">
        <v>636</v>
      </c>
      <c r="F10513" s="5" t="s">
        <v>14818</v>
      </c>
      <c r="H10513" s="1"/>
      <c r="K10513" s="1" t="s">
        <v>13952</v>
      </c>
    </row>
    <row r="10514" customFormat="false" ht="15" hidden="false" customHeight="true" outlineLevel="0" collapsed="false">
      <c r="A10514" s="1" t="n">
        <f aca="false">MAX($A$2:$A10513)+1</f>
        <v>9007</v>
      </c>
      <c r="C10514" s="1" t="str">
        <f aca="false">IF(H10514="",F10514,H10514)</f>
        <v>Twin Bridges Ii</v>
      </c>
      <c r="D10514" s="1" t="n">
        <v>156</v>
      </c>
      <c r="E10514" s="1" t="s">
        <v>636</v>
      </c>
      <c r="F10514" s="5" t="s">
        <v>14819</v>
      </c>
      <c r="H10514" s="1"/>
      <c r="K10514" s="1" t="s">
        <v>13952</v>
      </c>
    </row>
    <row r="10515" customFormat="false" ht="15" hidden="false" customHeight="true" outlineLevel="0" collapsed="false">
      <c r="A10515" s="1" t="n">
        <f aca="false">MAX($A$2:$A10514)+1</f>
        <v>9008</v>
      </c>
      <c r="C10515" s="1" t="str">
        <f aca="false">IF(H10515="",F10515,H10515)</f>
        <v>Twin Bridges Iii</v>
      </c>
      <c r="D10515" s="1" t="n">
        <v>156</v>
      </c>
      <c r="E10515" s="1" t="s">
        <v>636</v>
      </c>
      <c r="F10515" s="5" t="s">
        <v>14820</v>
      </c>
      <c r="H10515" s="1"/>
      <c r="K10515" s="1" t="s">
        <v>13952</v>
      </c>
    </row>
    <row r="10516" customFormat="false" ht="15" hidden="false" customHeight="true" outlineLevel="0" collapsed="false">
      <c r="A10516" s="1" t="n">
        <f aca="false">MAX($A$2:$A10515)+1</f>
        <v>9009</v>
      </c>
      <c r="C10516" s="1" t="str">
        <f aca="false">IF(H10516="",F10516,H10516)</f>
        <v>Twin Bridges Iv</v>
      </c>
      <c r="D10516" s="1" t="n">
        <v>156</v>
      </c>
      <c r="E10516" s="1" t="s">
        <v>636</v>
      </c>
      <c r="F10516" s="5" t="s">
        <v>14821</v>
      </c>
      <c r="H10516" s="1"/>
      <c r="K10516" s="1" t="s">
        <v>13952</v>
      </c>
    </row>
    <row r="10517" customFormat="false" ht="15" hidden="false" customHeight="true" outlineLevel="0" collapsed="false">
      <c r="A10517" s="1" t="n">
        <f aca="false">MAX($A$2:$A10516)+1</f>
        <v>9010</v>
      </c>
      <c r="C10517" s="1" t="str">
        <f aca="false">IF(H10517="",F10517,H10517)</f>
        <v>Wheeler</v>
      </c>
      <c r="D10517" s="1" t="n">
        <v>156</v>
      </c>
      <c r="E10517" s="1" t="s">
        <v>636</v>
      </c>
      <c r="F10517" s="5" t="s">
        <v>14822</v>
      </c>
      <c r="H10517" s="1"/>
      <c r="K10517" s="1" t="s">
        <v>13952</v>
      </c>
    </row>
    <row r="10518" customFormat="false" ht="15" hidden="false" customHeight="true" outlineLevel="0" collapsed="false">
      <c r="A10518" s="1" t="n">
        <f aca="false">A3414</f>
        <v>2487</v>
      </c>
      <c r="C10518" s="1" t="str">
        <f aca="false">IF(H10518="",F10518,H10518)</f>
        <v>Deerfield #2</v>
      </c>
      <c r="D10518" s="1" t="n">
        <v>104</v>
      </c>
      <c r="E10518" s="1" t="s">
        <v>2412</v>
      </c>
      <c r="F10518" s="5" t="s">
        <v>14823</v>
      </c>
      <c r="H10518" s="1"/>
      <c r="K10518" s="1" t="s">
        <v>13952</v>
      </c>
    </row>
    <row r="10519" customFormat="false" ht="15" hidden="false" customHeight="true" outlineLevel="0" collapsed="false">
      <c r="A10519" s="1" t="n">
        <f aca="false">A3422</f>
        <v>2495</v>
      </c>
      <c r="C10519" s="1" t="str">
        <f aca="false">IF(H10519="",F10519,H10519)</f>
        <v>Deerfield #3</v>
      </c>
      <c r="D10519" s="1" t="n">
        <v>104</v>
      </c>
      <c r="E10519" s="1" t="s">
        <v>2412</v>
      </c>
      <c r="F10519" s="5" t="s">
        <v>14824</v>
      </c>
      <c r="H10519" s="1"/>
      <c r="K10519" s="1" t="s">
        <v>13952</v>
      </c>
    </row>
    <row r="10520" customFormat="false" ht="15" hidden="false" customHeight="true" outlineLevel="0" collapsed="false">
      <c r="A10520" s="1" t="n">
        <f aca="false">A3430</f>
        <v>2503</v>
      </c>
      <c r="C10520" s="1" t="str">
        <f aca="false">IF(H10520="",F10520,H10520)</f>
        <v>Deerfield #4</v>
      </c>
      <c r="D10520" s="1" t="n">
        <v>104</v>
      </c>
      <c r="E10520" s="1" t="s">
        <v>2412</v>
      </c>
      <c r="F10520" s="5" t="s">
        <v>14825</v>
      </c>
      <c r="H10520" s="1"/>
      <c r="K10520" s="1" t="s">
        <v>13952</v>
      </c>
    </row>
    <row r="10521" customFormat="false" ht="15" hidden="false" customHeight="true" outlineLevel="0" collapsed="false">
      <c r="A10521" s="1" t="n">
        <f aca="false">A3430</f>
        <v>2503</v>
      </c>
      <c r="C10521" s="1" t="str">
        <f aca="false">IF(H10521="",F10521,H10521)</f>
        <v>Deerfiield #4</v>
      </c>
      <c r="D10521" s="1" t="n">
        <v>104</v>
      </c>
      <c r="E10521" s="1" t="s">
        <v>2412</v>
      </c>
      <c r="F10521" s="5" t="s">
        <v>14826</v>
      </c>
      <c r="H10521" s="1"/>
      <c r="K10521" s="1" t="s">
        <v>13952</v>
      </c>
    </row>
    <row r="10522" customFormat="false" ht="15" hidden="false" customHeight="true" outlineLevel="0" collapsed="false">
      <c r="A10522" s="1" t="n">
        <f aca="false">A1847</f>
        <v>1169</v>
      </c>
      <c r="C10522" s="1" t="str">
        <f aca="false">IF(H10522="",F10522,H10522)</f>
        <v>Mcindoes</v>
      </c>
      <c r="D10522" s="1" t="n">
        <v>104</v>
      </c>
      <c r="E10522" s="1" t="s">
        <v>2412</v>
      </c>
      <c r="F10522" s="5" t="s">
        <v>2897</v>
      </c>
      <c r="H10522" s="1"/>
      <c r="K10522" s="1" t="s">
        <v>13952</v>
      </c>
    </row>
    <row r="10523" customFormat="false" ht="15" hidden="false" customHeight="true" outlineLevel="0" collapsed="false">
      <c r="A10523" s="1" t="n">
        <f aca="false">A3561</f>
        <v>2631</v>
      </c>
      <c r="C10523" s="1" t="str">
        <f aca="false">IF(H10523="",F10523,H10523)</f>
        <v>Searsburg</v>
      </c>
      <c r="D10523" s="1" t="n">
        <v>104</v>
      </c>
      <c r="E10523" s="1" t="s">
        <v>2412</v>
      </c>
      <c r="F10523" s="5" t="s">
        <v>5309</v>
      </c>
      <c r="H10523" s="1"/>
      <c r="K10523" s="1" t="s">
        <v>13952</v>
      </c>
    </row>
    <row r="10524" customFormat="false" ht="15" hidden="false" customHeight="true" outlineLevel="0" collapsed="false">
      <c r="A10524" s="1" t="n">
        <f aca="false">A1793</f>
        <v>1150</v>
      </c>
      <c r="C10524" s="1" t="str">
        <f aca="false">IF(H10524="",F10524,H10524)</f>
        <v>Kanoelehua D11</v>
      </c>
      <c r="D10524" s="1" t="n">
        <v>105</v>
      </c>
      <c r="E10524" s="1" t="s">
        <v>2753</v>
      </c>
      <c r="F10524" s="5" t="s">
        <v>14827</v>
      </c>
      <c r="H10524" s="1"/>
      <c r="K10524" s="1" t="s">
        <v>13952</v>
      </c>
    </row>
    <row r="10525" customFormat="false" ht="15" hidden="false" customHeight="true" outlineLevel="0" collapsed="false">
      <c r="A10525" s="1" t="n">
        <f aca="false">A1793</f>
        <v>1150</v>
      </c>
      <c r="C10525" s="1" t="str">
        <f aca="false">IF(H10525="",F10525,H10525)</f>
        <v>Kanoelehua D15</v>
      </c>
      <c r="D10525" s="1" t="n">
        <v>105</v>
      </c>
      <c r="E10525" s="1" t="s">
        <v>2753</v>
      </c>
      <c r="F10525" s="5" t="s">
        <v>14828</v>
      </c>
      <c r="H10525" s="1"/>
      <c r="K10525" s="1" t="s">
        <v>13952</v>
      </c>
    </row>
    <row r="10526" customFormat="false" ht="15" hidden="false" customHeight="true" outlineLevel="0" collapsed="false">
      <c r="A10526" s="1" t="n">
        <f aca="false">A1793</f>
        <v>1150</v>
      </c>
      <c r="C10526" s="1" t="str">
        <f aca="false">IF(H10526="",F10526,H10526)</f>
        <v>Kanoelehua D16</v>
      </c>
      <c r="D10526" s="1" t="n">
        <v>105</v>
      </c>
      <c r="E10526" s="1" t="s">
        <v>2753</v>
      </c>
      <c r="F10526" s="5" t="s">
        <v>14829</v>
      </c>
      <c r="H10526" s="1"/>
      <c r="K10526" s="1" t="s">
        <v>13952</v>
      </c>
    </row>
    <row r="10527" customFormat="false" ht="15" hidden="false" customHeight="true" outlineLevel="0" collapsed="false">
      <c r="A10527" s="1" t="n">
        <f aca="false">A1793</f>
        <v>1150</v>
      </c>
      <c r="C10527" s="1" t="str">
        <f aca="false">IF(H10527="",F10527,H10527)</f>
        <v>Kanoelehua D17</v>
      </c>
      <c r="D10527" s="1" t="n">
        <v>105</v>
      </c>
      <c r="E10527" s="1" t="s">
        <v>2753</v>
      </c>
      <c r="F10527" s="5" t="s">
        <v>14830</v>
      </c>
      <c r="H10527" s="1"/>
      <c r="K10527" s="1" t="s">
        <v>13952</v>
      </c>
    </row>
    <row r="10528" customFormat="false" ht="15" hidden="false" customHeight="true" outlineLevel="0" collapsed="false">
      <c r="A10528" s="1" t="n">
        <f aca="false">MAX($A$2:$A10527)+1</f>
        <v>9011</v>
      </c>
      <c r="C10528" s="1" t="str">
        <f aca="false">IF(H10528="",F10528,H10528)</f>
        <v>Kapua</v>
      </c>
      <c r="D10528" s="1" t="n">
        <v>105</v>
      </c>
      <c r="E10528" s="1" t="s">
        <v>2753</v>
      </c>
      <c r="F10528" s="5" t="s">
        <v>14831</v>
      </c>
      <c r="H10528" s="1"/>
      <c r="K10528" s="1" t="s">
        <v>13952</v>
      </c>
    </row>
    <row r="10529" customFormat="false" ht="15" hidden="false" customHeight="true" outlineLevel="0" collapsed="false">
      <c r="A10529" s="1" t="n">
        <f aca="false">A1795</f>
        <v>1152</v>
      </c>
      <c r="C10529" s="1" t="str">
        <f aca="false">IF(H10529="",F10529,H10529)</f>
        <v>Keahole D21</v>
      </c>
      <c r="D10529" s="1" t="n">
        <v>105</v>
      </c>
      <c r="E10529" s="1" t="s">
        <v>2753</v>
      </c>
      <c r="F10529" s="5" t="s">
        <v>14832</v>
      </c>
      <c r="H10529" s="1"/>
      <c r="K10529" s="1" t="s">
        <v>13952</v>
      </c>
    </row>
    <row r="10530" customFormat="false" ht="15" hidden="false" customHeight="true" outlineLevel="0" collapsed="false">
      <c r="A10530" s="1" t="n">
        <f aca="false">A1795</f>
        <v>1152</v>
      </c>
      <c r="C10530" s="1" t="str">
        <f aca="false">IF(H10530="",F10530,H10530)</f>
        <v>Keahole D22</v>
      </c>
      <c r="D10530" s="1" t="n">
        <v>105</v>
      </c>
      <c r="E10530" s="1" t="s">
        <v>2753</v>
      </c>
      <c r="F10530" s="5" t="s">
        <v>14833</v>
      </c>
      <c r="H10530" s="1"/>
      <c r="K10530" s="1" t="s">
        <v>13952</v>
      </c>
    </row>
    <row r="10531" customFormat="false" ht="15" hidden="false" customHeight="true" outlineLevel="0" collapsed="false">
      <c r="A10531" s="1" t="n">
        <f aca="false">A1795</f>
        <v>1152</v>
      </c>
      <c r="C10531" s="1" t="str">
        <f aca="false">IF(H10531="",F10531,H10531)</f>
        <v>Keahole D23</v>
      </c>
      <c r="D10531" s="1" t="n">
        <v>105</v>
      </c>
      <c r="E10531" s="1" t="s">
        <v>2753</v>
      </c>
      <c r="F10531" s="5" t="s">
        <v>14834</v>
      </c>
      <c r="H10531" s="1"/>
      <c r="K10531" s="1" t="s">
        <v>13952</v>
      </c>
    </row>
    <row r="10532" customFormat="false" ht="15" hidden="false" customHeight="true" outlineLevel="0" collapsed="false">
      <c r="A10532" s="1" t="n">
        <f aca="false">A9247</f>
        <v>8253</v>
      </c>
      <c r="C10532" s="1" t="str">
        <f aca="false">IF(H10532="",F10532,H10532)</f>
        <v>Lalamilo Windfarm</v>
      </c>
      <c r="D10532" s="1" t="n">
        <v>105</v>
      </c>
      <c r="E10532" s="1" t="s">
        <v>2753</v>
      </c>
      <c r="F10532" s="5" t="s">
        <v>13731</v>
      </c>
      <c r="H10532" s="1"/>
      <c r="K10532" s="1" t="s">
        <v>13952</v>
      </c>
    </row>
    <row r="10533" customFormat="false" ht="15" hidden="false" customHeight="true" outlineLevel="0" collapsed="false">
      <c r="A10533" s="1" t="n">
        <f aca="false">MAX($A$2:$A10532)+1</f>
        <v>9012</v>
      </c>
      <c r="C10533" s="1" t="str">
        <f aca="false">IF(H10533="",F10533,H10533)</f>
        <v>Ouli</v>
      </c>
      <c r="D10533" s="1" t="n">
        <v>105</v>
      </c>
      <c r="E10533" s="1" t="s">
        <v>2753</v>
      </c>
      <c r="F10533" s="5" t="s">
        <v>14835</v>
      </c>
      <c r="H10533" s="1"/>
      <c r="K10533" s="1" t="s">
        <v>13952</v>
      </c>
    </row>
    <row r="10534" customFormat="false" ht="15" hidden="false" customHeight="true" outlineLevel="0" collapsed="false">
      <c r="A10534" s="1" t="n">
        <f aca="false">MAX($A$2:$A10533)+1</f>
        <v>9013</v>
      </c>
      <c r="C10534" s="1" t="str">
        <f aca="false">IF(H10534="",F10534,H10534)</f>
        <v>Panaewa</v>
      </c>
      <c r="D10534" s="1" t="n">
        <v>105</v>
      </c>
      <c r="E10534" s="1" t="s">
        <v>2753</v>
      </c>
      <c r="F10534" s="5" t="s">
        <v>14836</v>
      </c>
      <c r="H10534" s="1"/>
      <c r="K10534" s="1" t="s">
        <v>13952</v>
      </c>
    </row>
    <row r="10535" customFormat="false" ht="15" hidden="false" customHeight="true" outlineLevel="0" collapsed="false">
      <c r="A10535" s="1" t="n">
        <f aca="false">MAX($A$2:$A10534)+1</f>
        <v>9014</v>
      </c>
      <c r="C10535" s="1" t="str">
        <f aca="false">IF(H10535="",F10535,H10535)</f>
        <v>Punaluu</v>
      </c>
      <c r="D10535" s="1" t="n">
        <v>105</v>
      </c>
      <c r="E10535" s="1" t="s">
        <v>2753</v>
      </c>
      <c r="F10535" s="5" t="s">
        <v>14837</v>
      </c>
      <c r="H10535" s="1"/>
      <c r="K10535" s="1" t="s">
        <v>13952</v>
      </c>
    </row>
    <row r="10536" customFormat="false" ht="15" hidden="false" customHeight="true" outlineLevel="0" collapsed="false">
      <c r="A10536" s="1" t="n">
        <f aca="false">A2483</f>
        <v>1563</v>
      </c>
      <c r="C10536" s="1" t="str">
        <f aca="false">IF(H10536="",F10536,H10536)</f>
        <v>Puueo No. 1 (Hydro)</v>
      </c>
      <c r="D10536" s="1" t="n">
        <v>105</v>
      </c>
      <c r="E10536" s="1" t="s">
        <v>2753</v>
      </c>
      <c r="F10536" s="5" t="s">
        <v>14838</v>
      </c>
      <c r="H10536" s="1"/>
      <c r="K10536" s="1" t="s">
        <v>13952</v>
      </c>
    </row>
    <row r="10537" customFormat="false" ht="15" hidden="false" customHeight="true" outlineLevel="0" collapsed="false">
      <c r="A10537" s="1" t="n">
        <f aca="false">A2483</f>
        <v>1563</v>
      </c>
      <c r="C10537" s="1" t="str">
        <f aca="false">IF(H10537="",F10537,H10537)</f>
        <v>Puueo No. 2 (Hydro)</v>
      </c>
      <c r="D10537" s="1" t="n">
        <v>105</v>
      </c>
      <c r="E10537" s="1" t="s">
        <v>2753</v>
      </c>
      <c r="F10537" s="5" t="s">
        <v>14839</v>
      </c>
      <c r="H10537" s="1"/>
      <c r="K10537" s="1" t="s">
        <v>13952</v>
      </c>
    </row>
    <row r="10538" customFormat="false" ht="15" hidden="false" customHeight="true" outlineLevel="0" collapsed="false">
      <c r="A10538" s="1" t="n">
        <f aca="false">A2131</f>
        <v>1256</v>
      </c>
      <c r="C10538" s="1" t="str">
        <f aca="false">IF(H10538="",F10538,H10538)</f>
        <v>Waiau No. 1 (Hydro)</v>
      </c>
      <c r="D10538" s="1" t="n">
        <v>105</v>
      </c>
      <c r="E10538" s="1" t="s">
        <v>2753</v>
      </c>
      <c r="F10538" s="5" t="s">
        <v>14840</v>
      </c>
      <c r="H10538" s="1"/>
      <c r="K10538" s="1" t="s">
        <v>13952</v>
      </c>
    </row>
    <row r="10539" customFormat="false" ht="15" hidden="false" customHeight="true" outlineLevel="0" collapsed="false">
      <c r="A10539" s="1" t="n">
        <f aca="false">A2131</f>
        <v>1256</v>
      </c>
      <c r="C10539" s="1" t="str">
        <f aca="false">IF(H10539="",F10539,H10539)</f>
        <v>Waiau No. 2 (Hydro)</v>
      </c>
      <c r="D10539" s="1" t="n">
        <v>105</v>
      </c>
      <c r="E10539" s="1" t="s">
        <v>2753</v>
      </c>
      <c r="F10539" s="5" t="s">
        <v>14841</v>
      </c>
      <c r="H10539" s="1"/>
      <c r="K10539" s="1" t="s">
        <v>13952</v>
      </c>
    </row>
    <row r="10540" customFormat="false" ht="15" hidden="false" customHeight="true" outlineLevel="0" collapsed="false">
      <c r="A10540" s="1" t="n">
        <f aca="false">A2482</f>
        <v>1562</v>
      </c>
      <c r="C10540" s="1" t="str">
        <f aca="false">IF(H10540="",F10540,H10540)</f>
        <v>Waimea D12</v>
      </c>
      <c r="D10540" s="1" t="n">
        <v>105</v>
      </c>
      <c r="E10540" s="1" t="s">
        <v>2753</v>
      </c>
      <c r="F10540" s="5" t="s">
        <v>14842</v>
      </c>
      <c r="H10540" s="1"/>
      <c r="K10540" s="1" t="s">
        <v>13952</v>
      </c>
    </row>
    <row r="10541" customFormat="false" ht="15" hidden="false" customHeight="true" outlineLevel="0" collapsed="false">
      <c r="A10541" s="1" t="n">
        <f aca="false">A2482</f>
        <v>1562</v>
      </c>
      <c r="C10541" s="1" t="str">
        <f aca="false">IF(H10541="",F10541,H10541)</f>
        <v>Waimea D13</v>
      </c>
      <c r="D10541" s="1" t="n">
        <v>105</v>
      </c>
      <c r="E10541" s="1" t="s">
        <v>2753</v>
      </c>
      <c r="F10541" s="5" t="s">
        <v>14843</v>
      </c>
      <c r="H10541" s="1"/>
      <c r="K10541" s="1" t="s">
        <v>13952</v>
      </c>
    </row>
    <row r="10542" customFormat="false" ht="15" hidden="false" customHeight="true" outlineLevel="0" collapsed="false">
      <c r="A10542" s="1" t="n">
        <f aca="false">A2482</f>
        <v>1562</v>
      </c>
      <c r="C10542" s="1" t="str">
        <f aca="false">IF(H10542="",F10542,H10542)</f>
        <v>Waimea D14</v>
      </c>
      <c r="D10542" s="1" t="n">
        <v>105</v>
      </c>
      <c r="E10542" s="1" t="s">
        <v>2753</v>
      </c>
      <c r="F10542" s="5" t="s">
        <v>14844</v>
      </c>
      <c r="H10542" s="1"/>
      <c r="K10542" s="1" t="s">
        <v>13952</v>
      </c>
    </row>
    <row r="10543" customFormat="false" ht="15" hidden="false" customHeight="true" outlineLevel="0" collapsed="false">
      <c r="A10543" s="1" t="n">
        <f aca="false">MAX($A$2:$A10542)+1</f>
        <v>9015</v>
      </c>
      <c r="C10543" s="1" t="str">
        <f aca="false">IF(H10543="",F10543,H10543)</f>
        <v>Gas Turbine Plant</v>
      </c>
      <c r="D10543" s="1" t="n">
        <v>112</v>
      </c>
      <c r="E10543" s="1" t="s">
        <v>3171</v>
      </c>
      <c r="F10543" s="5" t="s">
        <v>14845</v>
      </c>
      <c r="H10543" s="1"/>
      <c r="K10543" s="1" t="s">
        <v>13952</v>
      </c>
    </row>
    <row r="10544" customFormat="false" ht="15" hidden="false" customHeight="true" outlineLevel="0" collapsed="false">
      <c r="A10544" s="1" t="n">
        <f aca="false">MAX($A$2:$A10543)+1</f>
        <v>9016</v>
      </c>
      <c r="C10544" s="1" t="str">
        <f aca="false">IF(H10544="",F10544,H10544)</f>
        <v>Buffalo</v>
      </c>
      <c r="D10544" s="1" t="n">
        <v>118</v>
      </c>
      <c r="E10544" s="1" t="s">
        <v>14846</v>
      </c>
      <c r="F10544" s="5" t="s">
        <v>14847</v>
      </c>
      <c r="H10544" s="1"/>
      <c r="K10544" s="1" t="s">
        <v>13952</v>
      </c>
    </row>
    <row r="10545" customFormat="false" ht="15" hidden="false" customHeight="true" outlineLevel="0" collapsed="false">
      <c r="A10545" s="1" t="n">
        <f aca="false">MAX($A$2:$A10544)+1</f>
        <v>9017</v>
      </c>
      <c r="C10545" s="1" t="str">
        <f aca="false">IF(H10545="",F10545,H10545)</f>
        <v>Island Park Hydro</v>
      </c>
      <c r="D10545" s="1" t="n">
        <v>118</v>
      </c>
      <c r="E10545" s="1" t="s">
        <v>14846</v>
      </c>
      <c r="F10545" s="5" t="s">
        <v>14848</v>
      </c>
      <c r="H10545" s="1"/>
      <c r="K10545" s="1" t="s">
        <v>13952</v>
      </c>
    </row>
    <row r="10546" customFormat="false" ht="15" hidden="false" customHeight="true" outlineLevel="0" collapsed="false">
      <c r="A10546" s="1" t="n">
        <f aca="false">MAX($A$2:$A10545)+1</f>
        <v>9018</v>
      </c>
      <c r="C10546" s="1" t="str">
        <f aca="false">IF(H10546="",F10546,H10546)</f>
        <v>Meadowbrook Solar Farm</v>
      </c>
      <c r="F10546" s="5"/>
      <c r="G10546" s="1" t="n">
        <v>59936</v>
      </c>
      <c r="H10546" s="1" t="s">
        <v>14849</v>
      </c>
      <c r="K10546" s="1" t="s">
        <v>14850</v>
      </c>
    </row>
    <row r="10547" customFormat="false" ht="15" hidden="false" customHeight="true" outlineLevel="0" collapsed="false">
      <c r="A10547" s="1" t="n">
        <f aca="false">MAX($A$2:$A10546)+1</f>
        <v>9019</v>
      </c>
      <c r="C10547" s="1" t="str">
        <f aca="false">IF(H10547="",F10547,H10547)</f>
        <v>Kojak Farm</v>
      </c>
      <c r="F10547" s="5"/>
      <c r="G10547" s="1" t="n">
        <v>60578</v>
      </c>
      <c r="H10547" s="1" t="s">
        <v>14851</v>
      </c>
      <c r="K10547" s="1" t="s">
        <v>14850</v>
      </c>
    </row>
    <row r="10548" customFormat="false" ht="15" hidden="false" customHeight="true" outlineLevel="0" collapsed="false">
      <c r="A10548" s="1" t="n">
        <f aca="false">MAX($A$2:$A10547)+1</f>
        <v>9020</v>
      </c>
      <c r="C10548" s="1" t="str">
        <f aca="false">IF(H10548="",F10548,H10548)</f>
        <v>Chesapeake College</v>
      </c>
      <c r="F10548" s="5"/>
      <c r="G10548" s="1" t="n">
        <v>60465</v>
      </c>
      <c r="H10548" s="1" t="s">
        <v>14852</v>
      </c>
      <c r="K10548" s="1" t="s">
        <v>14850</v>
      </c>
    </row>
    <row r="10549" customFormat="false" ht="15" hidden="false" customHeight="true" outlineLevel="0" collapsed="false">
      <c r="A10549" s="1" t="n">
        <f aca="false">MAX($A$2:$A10548)+1</f>
        <v>9021</v>
      </c>
      <c r="C10549" s="1" t="str">
        <f aca="false">IF(H10549="",F10549,H10549)</f>
        <v>Tompkins Cortland Community College</v>
      </c>
      <c r="F10549" s="5"/>
      <c r="G10549" s="1" t="n">
        <v>60431</v>
      </c>
      <c r="H10549" s="1" t="s">
        <v>14853</v>
      </c>
      <c r="K10549" s="1" t="s">
        <v>14850</v>
      </c>
    </row>
    <row r="10550" customFormat="false" ht="15" hidden="false" customHeight="true" outlineLevel="0" collapsed="false">
      <c r="A10550" s="1" t="n">
        <f aca="false">MAX($A$2:$A10549)+1</f>
        <v>9022</v>
      </c>
      <c r="C10550" s="1" t="str">
        <f aca="false">IF(H10550="",F10550,H10550)</f>
        <v>AEP Milton NaS</v>
      </c>
      <c r="F10550" s="5"/>
      <c r="G10550" s="1" t="n">
        <v>59995</v>
      </c>
      <c r="H10550" s="1" t="s">
        <v>14854</v>
      </c>
      <c r="K10550" s="1" t="s">
        <v>14850</v>
      </c>
    </row>
    <row r="10551" customFormat="false" ht="15" hidden="false" customHeight="true" outlineLevel="0" collapsed="false">
      <c r="A10551" s="1" t="n">
        <f aca="false">MAX($A$2:$A10550)+1</f>
        <v>9023</v>
      </c>
      <c r="C10551" s="1" t="str">
        <f aca="false">IF(H10551="",F10551,H10551)</f>
        <v>Wind Colebrook South</v>
      </c>
      <c r="F10551" s="5"/>
      <c r="G10551" s="1" t="n">
        <v>60700</v>
      </c>
      <c r="H10551" s="1" t="s">
        <v>14855</v>
      </c>
      <c r="K10551" s="1" t="s">
        <v>14850</v>
      </c>
    </row>
    <row r="10552" customFormat="false" ht="15" hidden="false" customHeight="true" outlineLevel="0" collapsed="false">
      <c r="A10552" s="1" t="n">
        <f aca="false">MAX($A$2:$A10551)+1</f>
        <v>9024</v>
      </c>
      <c r="C10552" s="1" t="str">
        <f aca="false">IF(H10552="",F10552,H10552)</f>
        <v>Philip Morris</v>
      </c>
      <c r="F10552" s="5"/>
      <c r="G10552" s="1" t="n">
        <v>59911</v>
      </c>
      <c r="H10552" s="1" t="s">
        <v>14856</v>
      </c>
      <c r="K10552" s="1" t="s">
        <v>14850</v>
      </c>
    </row>
    <row r="10553" customFormat="false" ht="15" hidden="false" customHeight="true" outlineLevel="0" collapsed="false">
      <c r="A10553" s="1" t="n">
        <f aca="false">MAX($A$2:$A10552)+1</f>
        <v>9025</v>
      </c>
      <c r="C10553" s="1" t="str">
        <f aca="false">IF(H10553="",F10553,H10553)</f>
        <v>Sophie Solar</v>
      </c>
      <c r="F10553" s="5"/>
      <c r="G10553" s="1" t="n">
        <v>58745</v>
      </c>
      <c r="H10553" s="1" t="s">
        <v>14857</v>
      </c>
      <c r="K10553" s="1" t="s">
        <v>14850</v>
      </c>
    </row>
    <row r="10554" customFormat="false" ht="15" hidden="false" customHeight="true" outlineLevel="0" collapsed="false">
      <c r="A10554" s="1" t="n">
        <f aca="false">MAX($A$2:$A10553)+1</f>
        <v>9026</v>
      </c>
      <c r="C10554" s="1" t="str">
        <f aca="false">IF(H10554="",F10554,H10554)</f>
        <v>Western Michigan Solar Gardens</v>
      </c>
      <c r="F10554" s="5"/>
      <c r="G10554" s="1" t="n">
        <v>60117</v>
      </c>
      <c r="H10554" s="1" t="s">
        <v>14858</v>
      </c>
      <c r="K10554" s="1" t="s">
        <v>14850</v>
      </c>
    </row>
    <row r="10555" customFormat="false" ht="15" hidden="false" customHeight="true" outlineLevel="0" collapsed="false">
      <c r="A10555" s="1" t="n">
        <f aca="false">MAX($A$2:$A10554)+1</f>
        <v>9027</v>
      </c>
      <c r="C10555" s="1" t="str">
        <f aca="false">IF(H10555="",F10555,H10555)</f>
        <v>Freeze Solar</v>
      </c>
      <c r="F10555" s="5"/>
      <c r="G10555" s="1" t="n">
        <v>60759</v>
      </c>
      <c r="H10555" s="1" t="s">
        <v>14859</v>
      </c>
      <c r="K10555" s="1" t="s">
        <v>14850</v>
      </c>
    </row>
    <row r="10556" customFormat="false" ht="15" hidden="false" customHeight="true" outlineLevel="0" collapsed="false">
      <c r="A10556" s="1" t="n">
        <f aca="false">MAX($A$2:$A10555)+1</f>
        <v>9028</v>
      </c>
      <c r="C10556" s="1" t="str">
        <f aca="false">IF(H10556="",F10556,H10556)</f>
        <v>RE Garland A</v>
      </c>
      <c r="F10556" s="5"/>
      <c r="G10556" s="1" t="n">
        <v>60386</v>
      </c>
      <c r="H10556" s="1" t="s">
        <v>14860</v>
      </c>
      <c r="K10556" s="1" t="s">
        <v>14850</v>
      </c>
    </row>
    <row r="10557" customFormat="false" ht="15" hidden="false" customHeight="true" outlineLevel="0" collapsed="false">
      <c r="A10557" s="1" t="n">
        <f aca="false">MAX($A$2:$A10556)+1</f>
        <v>9029</v>
      </c>
      <c r="C10557" s="1" t="str">
        <f aca="false">IF(H10557="",F10557,H10557)</f>
        <v>Stillwater Energy Center</v>
      </c>
      <c r="F10557" s="5"/>
      <c r="G10557" s="1" t="n">
        <v>59647</v>
      </c>
      <c r="H10557" s="1" t="s">
        <v>14861</v>
      </c>
      <c r="K10557" s="1" t="s">
        <v>14850</v>
      </c>
    </row>
    <row r="10558" customFormat="false" ht="15" hidden="false" customHeight="true" outlineLevel="0" collapsed="false">
      <c r="A10558" s="1" t="n">
        <f aca="false">MAX($A$2:$A10557)+1</f>
        <v>9030</v>
      </c>
      <c r="C10558" s="1" t="str">
        <f aca="false">IF(H10558="",F10558,H10558)</f>
        <v>IFF Hazlet Ground</v>
      </c>
      <c r="F10558" s="5"/>
      <c r="G10558" s="1" t="n">
        <v>60709</v>
      </c>
      <c r="H10558" s="1" t="s">
        <v>14862</v>
      </c>
      <c r="K10558" s="1" t="s">
        <v>14850</v>
      </c>
    </row>
    <row r="10559" customFormat="false" ht="15" hidden="false" customHeight="true" outlineLevel="0" collapsed="false">
      <c r="A10559" s="1" t="n">
        <f aca="false">MAX($A$2:$A10558)+1</f>
        <v>9031</v>
      </c>
      <c r="C10559" s="1" t="str">
        <f aca="false">IF(H10559="",F10559,H10559)</f>
        <v>Osceola Solar Facility</v>
      </c>
      <c r="F10559" s="5"/>
      <c r="G10559" s="1" t="n">
        <v>59954</v>
      </c>
      <c r="H10559" s="1" t="s">
        <v>14863</v>
      </c>
      <c r="K10559" s="1" t="s">
        <v>14850</v>
      </c>
    </row>
    <row r="10560" customFormat="false" ht="15" hidden="false" customHeight="true" outlineLevel="0" collapsed="false">
      <c r="A10560" s="1" t="n">
        <f aca="false">MAX($A$2:$A10559)+1</f>
        <v>9032</v>
      </c>
      <c r="C10560" s="1" t="str">
        <f aca="false">IF(H10560="",F10560,H10560)</f>
        <v>Owens Valley Solar Project 11</v>
      </c>
      <c r="F10560" s="5"/>
      <c r="G10560" s="1" t="n">
        <v>60953</v>
      </c>
      <c r="H10560" s="1" t="s">
        <v>14864</v>
      </c>
      <c r="K10560" s="1" t="s">
        <v>14850</v>
      </c>
    </row>
    <row r="10561" customFormat="false" ht="15" hidden="false" customHeight="true" outlineLevel="0" collapsed="false">
      <c r="A10561" s="1" t="n">
        <f aca="false">MAX($A$2:$A10560)+1</f>
        <v>9033</v>
      </c>
      <c r="C10561" s="1" t="str">
        <f aca="false">IF(H10561="",F10561,H10561)</f>
        <v>Western Branch High School</v>
      </c>
      <c r="F10561" s="5"/>
      <c r="G10561" s="1" t="n">
        <v>59904</v>
      </c>
      <c r="H10561" s="1" t="s">
        <v>14865</v>
      </c>
      <c r="K10561" s="1" t="s">
        <v>14850</v>
      </c>
    </row>
    <row r="10562" customFormat="false" ht="15" hidden="false" customHeight="true" outlineLevel="0" collapsed="false">
      <c r="A10562" s="1" t="n">
        <f aca="false">MAX($A$2:$A10561)+1</f>
        <v>9034</v>
      </c>
      <c r="C10562" s="1" t="str">
        <f aca="false">IF(H10562="",F10562,H10562)</f>
        <v>Victorville 2 Hybrid Power Project</v>
      </c>
      <c r="F10562" s="5"/>
      <c r="G10562" s="1" t="n">
        <v>56769</v>
      </c>
      <c r="H10562" s="1" t="s">
        <v>14866</v>
      </c>
      <c r="K10562" s="1" t="s">
        <v>14850</v>
      </c>
    </row>
    <row r="10563" customFormat="false" ht="15" hidden="false" customHeight="true" outlineLevel="0" collapsed="false">
      <c r="A10563" s="1" t="n">
        <f aca="false">MAX($A$2:$A10562)+1</f>
        <v>9035</v>
      </c>
      <c r="C10563" s="1" t="str">
        <f aca="false">IF(H10563="",F10563,H10563)</f>
        <v>Equity Industrial Turbines</v>
      </c>
      <c r="F10563" s="5"/>
      <c r="G10563" s="1" t="n">
        <v>60865</v>
      </c>
      <c r="H10563" s="1" t="s">
        <v>14867</v>
      </c>
      <c r="K10563" s="1" t="s">
        <v>14850</v>
      </c>
    </row>
    <row r="10564" customFormat="false" ht="15" hidden="false" customHeight="true" outlineLevel="0" collapsed="false">
      <c r="A10564" s="1" t="n">
        <f aca="false">MAX($A$2:$A10563)+1</f>
        <v>9036</v>
      </c>
      <c r="C10564" s="1" t="str">
        <f aca="false">IF(H10564="",F10564,H10564)</f>
        <v>Harpster Wind</v>
      </c>
      <c r="F10564" s="5"/>
      <c r="G10564" s="1" t="n">
        <v>60126</v>
      </c>
      <c r="H10564" s="1" t="s">
        <v>14868</v>
      </c>
      <c r="K10564" s="1" t="s">
        <v>14850</v>
      </c>
    </row>
    <row r="10565" customFormat="false" ht="15" hidden="false" customHeight="true" outlineLevel="0" collapsed="false">
      <c r="A10565" s="1" t="n">
        <f aca="false">MAX($A$2:$A10564)+1</f>
        <v>9037</v>
      </c>
      <c r="C10565" s="1" t="str">
        <f aca="false">IF(H10565="",F10565,H10565)</f>
        <v>ADAGE Hamilton Biopower</v>
      </c>
      <c r="F10565" s="5"/>
      <c r="G10565" s="1" t="n">
        <v>57092</v>
      </c>
      <c r="H10565" s="1" t="s">
        <v>14869</v>
      </c>
      <c r="K10565" s="1" t="s">
        <v>14850</v>
      </c>
    </row>
    <row r="10566" customFormat="false" ht="15" hidden="false" customHeight="true" outlineLevel="0" collapsed="false">
      <c r="A10566" s="1" t="n">
        <f aca="false">MAX($A$2:$A10565)+1</f>
        <v>9038</v>
      </c>
      <c r="C10566" s="1" t="str">
        <f aca="false">IF(H10566="",F10566,H10566)</f>
        <v>Gloucester Community College Solar</v>
      </c>
      <c r="F10566" s="5"/>
      <c r="G10566" s="1" t="n">
        <v>60752</v>
      </c>
      <c r="H10566" s="1" t="s">
        <v>14870</v>
      </c>
      <c r="K10566" s="1" t="s">
        <v>14850</v>
      </c>
    </row>
    <row r="10567" customFormat="false" ht="15" hidden="false" customHeight="true" outlineLevel="0" collapsed="false">
      <c r="A10567" s="1" t="n">
        <f aca="false">MAX($A$2:$A10566)+1</f>
        <v>9039</v>
      </c>
      <c r="C10567" s="1" t="str">
        <f aca="false">IF(H10567="",F10567,H10567)</f>
        <v>MC1 Solar</v>
      </c>
      <c r="F10567" s="5"/>
      <c r="G10567" s="1" t="n">
        <v>60395</v>
      </c>
      <c r="H10567" s="1" t="s">
        <v>14871</v>
      </c>
      <c r="K10567" s="1" t="s">
        <v>14850</v>
      </c>
    </row>
    <row r="10568" customFormat="false" ht="15" hidden="false" customHeight="true" outlineLevel="0" collapsed="false">
      <c r="A10568" s="1" t="n">
        <f aca="false">MAX($A$2:$A10567)+1</f>
        <v>9040</v>
      </c>
      <c r="C10568" s="1" t="str">
        <f aca="false">IF(H10568="",F10568,H10568)</f>
        <v>Palmer Landfill</v>
      </c>
      <c r="F10568" s="5"/>
      <c r="G10568" s="1" t="n">
        <v>60076</v>
      </c>
      <c r="H10568" s="1" t="s">
        <v>14872</v>
      </c>
      <c r="K10568" s="1" t="s">
        <v>14850</v>
      </c>
    </row>
    <row r="10569" customFormat="false" ht="15" hidden="false" customHeight="true" outlineLevel="0" collapsed="false">
      <c r="A10569" s="1" t="n">
        <f aca="false">MAX($A$2:$A10568)+1</f>
        <v>9041</v>
      </c>
      <c r="C10569" s="1" t="str">
        <f aca="false">IF(H10569="",F10569,H10569)</f>
        <v>Central Antelope Dry Ranch C</v>
      </c>
      <c r="F10569" s="5"/>
      <c r="G10569" s="1" t="n">
        <v>59963</v>
      </c>
      <c r="H10569" s="1" t="s">
        <v>14873</v>
      </c>
      <c r="K10569" s="1" t="s">
        <v>14850</v>
      </c>
    </row>
    <row r="10570" customFormat="false" ht="15" hidden="false" customHeight="true" outlineLevel="0" collapsed="false">
      <c r="A10570" s="1" t="n">
        <f aca="false">MAX($A$2:$A10569)+1</f>
        <v>9042</v>
      </c>
      <c r="C10570" s="1" t="str">
        <f aca="false">IF(H10570="",F10570,H10570)</f>
        <v>Ozarks Natural Energy</v>
      </c>
      <c r="F10570" s="5"/>
      <c r="G10570" s="1" t="n">
        <v>60924</v>
      </c>
      <c r="H10570" s="1" t="s">
        <v>14874</v>
      </c>
      <c r="K10570" s="1" t="s">
        <v>14850</v>
      </c>
    </row>
    <row r="10571" customFormat="false" ht="15" hidden="false" customHeight="true" outlineLevel="0" collapsed="false">
      <c r="A10571" s="1" t="n">
        <f aca="false">MAX($A$2:$A10570)+1</f>
        <v>9043</v>
      </c>
      <c r="C10571" s="1" t="str">
        <f aca="false">IF(H10571="",F10571,H10571)</f>
        <v>158th Fighter Wing Solar Farm</v>
      </c>
      <c r="F10571" s="5"/>
      <c r="G10571" s="1" t="n">
        <v>60542</v>
      </c>
      <c r="H10571" s="1" t="s">
        <v>14875</v>
      </c>
      <c r="K10571" s="1" t="s">
        <v>14850</v>
      </c>
    </row>
    <row r="10572" customFormat="false" ht="15" hidden="false" customHeight="true" outlineLevel="0" collapsed="false">
      <c r="A10572" s="1" t="n">
        <f aca="false">MAX($A$2:$A10571)+1</f>
        <v>9044</v>
      </c>
      <c r="C10572" s="1" t="str">
        <f aca="false">IF(H10572="",F10572,H10572)</f>
        <v>GMP Solar - Hartford</v>
      </c>
      <c r="F10572" s="5"/>
      <c r="G10572" s="1" t="n">
        <v>60874</v>
      </c>
      <c r="H10572" s="1" t="s">
        <v>14876</v>
      </c>
      <c r="K10572" s="1" t="s">
        <v>14850</v>
      </c>
    </row>
    <row r="10573" customFormat="false" ht="15" hidden="false" customHeight="true" outlineLevel="0" collapsed="false">
      <c r="A10573" s="1" t="n">
        <f aca="false">MAX($A$2:$A10572)+1</f>
        <v>9045</v>
      </c>
      <c r="C10573" s="1" t="str">
        <f aca="false">IF(H10573="",F10573,H10573)</f>
        <v>AES ES Tait</v>
      </c>
      <c r="F10573" s="5"/>
      <c r="G10573" s="1" t="n">
        <v>58826</v>
      </c>
      <c r="H10573" s="1" t="s">
        <v>14877</v>
      </c>
      <c r="K10573" s="1" t="s">
        <v>14850</v>
      </c>
    </row>
    <row r="10574" customFormat="false" ht="15" hidden="false" customHeight="true" outlineLevel="0" collapsed="false">
      <c r="A10574" s="1" t="n">
        <f aca="false">MAX($A$2:$A10573)+1</f>
        <v>9046</v>
      </c>
      <c r="C10574" s="1" t="str">
        <f aca="false">IF(H10574="",F10574,H10574)</f>
        <v>Selmer I</v>
      </c>
      <c r="F10574" s="5"/>
      <c r="G10574" s="1" t="n">
        <v>60555</v>
      </c>
      <c r="H10574" s="1" t="s">
        <v>14878</v>
      </c>
      <c r="K10574" s="1" t="s">
        <v>14850</v>
      </c>
    </row>
    <row r="10575" customFormat="false" ht="15" hidden="false" customHeight="true" outlineLevel="0" collapsed="false">
      <c r="A10575" s="1" t="n">
        <f aca="false">MAX($A$2:$A10574)+1</f>
        <v>9047</v>
      </c>
      <c r="C10575" s="1" t="str">
        <f aca="false">IF(H10575="",F10575,H10575)</f>
        <v>South Louisburg Solar</v>
      </c>
      <c r="F10575" s="5"/>
      <c r="G10575" s="1" t="n">
        <v>59825</v>
      </c>
      <c r="H10575" s="1" t="s">
        <v>14879</v>
      </c>
      <c r="K10575" s="1" t="s">
        <v>14850</v>
      </c>
    </row>
    <row r="10576" customFormat="false" ht="15" hidden="false" customHeight="true" outlineLevel="0" collapsed="false">
      <c r="A10576" s="1" t="n">
        <f aca="false">MAX($A$2:$A10575)+1</f>
        <v>9048</v>
      </c>
      <c r="C10576" s="1" t="str">
        <f aca="false">IF(H10576="",F10576,H10576)</f>
        <v>Rail Trail</v>
      </c>
      <c r="F10576" s="5"/>
      <c r="G10576" s="1" t="n">
        <v>60492</v>
      </c>
      <c r="H10576" s="1" t="s">
        <v>14880</v>
      </c>
      <c r="K10576" s="1" t="s">
        <v>14850</v>
      </c>
    </row>
    <row r="10577" customFormat="false" ht="15" hidden="false" customHeight="true" outlineLevel="0" collapsed="false">
      <c r="A10577" s="1" t="n">
        <f aca="false">MAX($A$2:$A10576)+1</f>
        <v>9049</v>
      </c>
      <c r="C10577" s="1" t="str">
        <f aca="false">IF(H10577="",F10577,H10577)</f>
        <v>Simons Farm</v>
      </c>
      <c r="F10577" s="5"/>
      <c r="G10577" s="1" t="n">
        <v>59149</v>
      </c>
      <c r="H10577" s="1" t="s">
        <v>14881</v>
      </c>
      <c r="K10577" s="1" t="s">
        <v>14850</v>
      </c>
    </row>
    <row r="10578" customFormat="false" ht="15" hidden="false" customHeight="true" outlineLevel="0" collapsed="false">
      <c r="A10578" s="1" t="n">
        <f aca="false">MAX($A$2:$A10577)+1</f>
        <v>9050</v>
      </c>
      <c r="C10578" s="1" t="str">
        <f aca="false">IF(H10578="",F10578,H10578)</f>
        <v>Roper Farm, LLC</v>
      </c>
      <c r="F10578" s="5"/>
      <c r="G10578" s="1" t="n">
        <v>60761</v>
      </c>
      <c r="H10578" s="1" t="s">
        <v>14882</v>
      </c>
      <c r="K10578" s="1" t="s">
        <v>14850</v>
      </c>
    </row>
    <row r="10579" customFormat="false" ht="15" hidden="false" customHeight="true" outlineLevel="0" collapsed="false">
      <c r="A10579" s="1" t="n">
        <f aca="false">MAX($A$2:$A10578)+1</f>
        <v>9051</v>
      </c>
      <c r="C10579" s="1" t="str">
        <f aca="false">IF(H10579="",F10579,H10579)</f>
        <v>Pisgah Mountain Wind</v>
      </c>
      <c r="F10579" s="5"/>
      <c r="G10579" s="1" t="n">
        <v>60404</v>
      </c>
      <c r="H10579" s="1" t="s">
        <v>14883</v>
      </c>
      <c r="K10579" s="1" t="s">
        <v>14850</v>
      </c>
    </row>
    <row r="10580" customFormat="false" ht="15" hidden="false" customHeight="true" outlineLevel="0" collapsed="false">
      <c r="A10580" s="1" t="n">
        <f aca="false">MAX($A$2:$A10579)+1</f>
        <v>9052</v>
      </c>
      <c r="C10580" s="1" t="str">
        <f aca="false">IF(H10580="",F10580,H10580)</f>
        <v>Carver MA 1</v>
      </c>
      <c r="F10580" s="5"/>
      <c r="G10580" s="1" t="n">
        <v>60442</v>
      </c>
      <c r="H10580" s="1" t="s">
        <v>14884</v>
      </c>
      <c r="K10580" s="1" t="s">
        <v>14850</v>
      </c>
    </row>
    <row r="10581" customFormat="false" ht="15" hidden="false" customHeight="true" outlineLevel="0" collapsed="false">
      <c r="A10581" s="1" t="n">
        <f aca="false">MAX($A$2:$A10580)+1</f>
        <v>9053</v>
      </c>
      <c r="C10581" s="1" t="str">
        <f aca="false">IF(H10581="",F10581,H10581)</f>
        <v>AVS Lancaster 1</v>
      </c>
      <c r="F10581" s="5"/>
      <c r="G10581" s="1" t="n">
        <v>60085</v>
      </c>
      <c r="H10581" s="1" t="s">
        <v>14885</v>
      </c>
      <c r="K10581" s="1" t="s">
        <v>14850</v>
      </c>
    </row>
    <row r="10582" customFormat="false" ht="15" hidden="false" customHeight="true" outlineLevel="0" collapsed="false">
      <c r="A10582" s="1" t="n">
        <f aca="false">MAX($A$2:$A10581)+1</f>
        <v>9054</v>
      </c>
      <c r="C10582" s="1" t="str">
        <f aca="false">IF(H10582="",F10582,H10582)</f>
        <v>East Orange Solar</v>
      </c>
      <c r="F10582" s="5"/>
      <c r="G10582" s="1" t="n">
        <v>60727</v>
      </c>
      <c r="H10582" s="1" t="s">
        <v>14886</v>
      </c>
      <c r="K10582" s="1" t="s">
        <v>14850</v>
      </c>
    </row>
    <row r="10583" customFormat="false" ht="15" hidden="false" customHeight="true" outlineLevel="0" collapsed="false">
      <c r="A10583" s="1" t="n">
        <f aca="false">MAX($A$2:$A10582)+1</f>
        <v>9055</v>
      </c>
      <c r="C10583" s="1" t="str">
        <f aca="false">IF(H10583="",F10583,H10583)</f>
        <v>WED Coventry 3</v>
      </c>
      <c r="F10583" s="5"/>
      <c r="G10583" s="1" t="n">
        <v>59305</v>
      </c>
      <c r="H10583" s="1" t="s">
        <v>14887</v>
      </c>
      <c r="K10583" s="1" t="s">
        <v>14850</v>
      </c>
    </row>
    <row r="10584" customFormat="false" ht="15" hidden="false" customHeight="true" outlineLevel="0" collapsed="false">
      <c r="A10584" s="1" t="n">
        <f aca="false">MAX($A$2:$A10583)+1</f>
        <v>9056</v>
      </c>
      <c r="C10584" s="1" t="str">
        <f aca="false">IF(H10584="",F10584,H10584)</f>
        <v>Tannery Road Landfill</v>
      </c>
      <c r="F10584" s="5"/>
      <c r="G10584" s="1" t="n">
        <v>60677</v>
      </c>
      <c r="H10584" s="1" t="s">
        <v>14888</v>
      </c>
      <c r="K10584" s="1" t="s">
        <v>14850</v>
      </c>
    </row>
    <row r="10585" customFormat="false" ht="15" hidden="false" customHeight="true" outlineLevel="0" collapsed="false">
      <c r="A10585" s="1" t="n">
        <f aca="false">MAX($A$2:$A10584)+1</f>
        <v>9057</v>
      </c>
      <c r="C10585" s="1" t="str">
        <f aca="false">IF(H10585="",F10585,H10585)</f>
        <v>WYM 1250 Palmer LLC</v>
      </c>
      <c r="F10585" s="5"/>
      <c r="G10585" s="1" t="n">
        <v>60614</v>
      </c>
      <c r="H10585" s="1" t="s">
        <v>14889</v>
      </c>
      <c r="K10585" s="1" t="s">
        <v>14850</v>
      </c>
    </row>
    <row r="10586" customFormat="false" ht="15" hidden="false" customHeight="true" outlineLevel="0" collapsed="false">
      <c r="A10586" s="1" t="n">
        <f aca="false">MAX($A$2:$A10585)+1</f>
        <v>9058</v>
      </c>
      <c r="C10586" s="1" t="str">
        <f aca="false">IF(H10586="",F10586,H10586)</f>
        <v>Hartz Way</v>
      </c>
      <c r="F10586" s="5"/>
      <c r="G10586" s="1" t="n">
        <v>60501</v>
      </c>
      <c r="H10586" s="1" t="s">
        <v>14890</v>
      </c>
      <c r="K10586" s="1" t="s">
        <v>14850</v>
      </c>
    </row>
    <row r="10587" customFormat="false" ht="15" hidden="false" customHeight="true" outlineLevel="0" collapsed="false">
      <c r="A10587" s="1" t="n">
        <f aca="false">MAX($A$2:$A10586)+1</f>
        <v>9059</v>
      </c>
      <c r="C10587" s="1" t="str">
        <f aca="false">IF(H10587="",F10587,H10587)</f>
        <v>Brookside</v>
      </c>
      <c r="F10587" s="5"/>
      <c r="G10587" s="1" t="n">
        <v>60451</v>
      </c>
      <c r="H10587" s="1" t="s">
        <v>14891</v>
      </c>
      <c r="K10587" s="1" t="s">
        <v>14850</v>
      </c>
    </row>
    <row r="10588" customFormat="false" ht="15" hidden="false" customHeight="true" outlineLevel="0" collapsed="false">
      <c r="A10588" s="1" t="n">
        <f aca="false">MAX($A$2:$A10587)+1</f>
        <v>9060</v>
      </c>
      <c r="C10588" s="1" t="str">
        <f aca="false">IF(H10588="",F10588,H10588)</f>
        <v>White Farm Solar, LLC</v>
      </c>
      <c r="F10588" s="5"/>
      <c r="G10588" s="1" t="n">
        <v>60363</v>
      </c>
      <c r="H10588" s="1" t="s">
        <v>14892</v>
      </c>
      <c r="K10588" s="1" t="s">
        <v>14850</v>
      </c>
    </row>
    <row r="10589" customFormat="false" ht="15" hidden="false" customHeight="true" outlineLevel="0" collapsed="false">
      <c r="A10589" s="1" t="n">
        <f aca="false">MAX($A$2:$A10588)+1</f>
        <v>9061</v>
      </c>
      <c r="C10589" s="1" t="str">
        <f aca="false">IF(H10589="",F10589,H10589)</f>
        <v>Allison Creek Hydro</v>
      </c>
      <c r="F10589" s="5"/>
      <c r="G10589" s="1" t="n">
        <v>58982</v>
      </c>
      <c r="H10589" s="1" t="s">
        <v>14893</v>
      </c>
      <c r="K10589" s="1" t="s">
        <v>14850</v>
      </c>
    </row>
    <row r="10590" customFormat="false" ht="15" hidden="false" customHeight="true" outlineLevel="0" collapsed="false">
      <c r="A10590" s="1" t="n">
        <f aca="false">MAX($A$2:$A10589)+1</f>
        <v>9062</v>
      </c>
      <c r="C10590" s="1" t="str">
        <f aca="false">IF(H10590="",F10590,H10590)</f>
        <v>WED Coventry 6</v>
      </c>
      <c r="F10590" s="5"/>
      <c r="G10590" s="1" t="n">
        <v>59314</v>
      </c>
      <c r="H10590" s="1" t="s">
        <v>14894</v>
      </c>
      <c r="K10590" s="1" t="s">
        <v>14850</v>
      </c>
    </row>
    <row r="10591" customFormat="false" ht="15" hidden="false" customHeight="true" outlineLevel="0" collapsed="false">
      <c r="A10591" s="1" t="n">
        <f aca="false">MAX($A$2:$A10590)+1</f>
        <v>9063</v>
      </c>
      <c r="C10591" s="1" t="str">
        <f aca="false">IF(H10591="",F10591,H10591)</f>
        <v>New Castle Solar RES</v>
      </c>
      <c r="F10591" s="5"/>
      <c r="G10591" s="1" t="n">
        <v>59981</v>
      </c>
      <c r="H10591" s="1" t="s">
        <v>14895</v>
      </c>
      <c r="K10591" s="1" t="s">
        <v>14850</v>
      </c>
    </row>
    <row r="10592" customFormat="false" ht="15" hidden="false" customHeight="true" outlineLevel="0" collapsed="false">
      <c r="A10592" s="1" t="n">
        <f aca="false">MAX($A$2:$A10591)+1</f>
        <v>9064</v>
      </c>
      <c r="C10592" s="1" t="str">
        <f aca="false">IF(H10592="",F10592,H10592)</f>
        <v>Orbit Energy Charlotte</v>
      </c>
      <c r="F10592" s="5"/>
      <c r="G10592" s="1" t="n">
        <v>58638</v>
      </c>
      <c r="H10592" s="1" t="s">
        <v>14896</v>
      </c>
      <c r="K10592" s="1" t="s">
        <v>14850</v>
      </c>
    </row>
    <row r="10593" customFormat="false" ht="15" hidden="false" customHeight="true" outlineLevel="0" collapsed="false">
      <c r="A10593" s="1" t="n">
        <f aca="false">MAX($A$2:$A10592)+1</f>
        <v>9065</v>
      </c>
      <c r="C10593" s="1" t="str">
        <f aca="false">IF(H10593="",F10593,H10593)</f>
        <v>Pierre Solar</v>
      </c>
      <c r="F10593" s="5"/>
      <c r="G10593" s="1" t="n">
        <v>60686</v>
      </c>
      <c r="H10593" s="1" t="s">
        <v>14897</v>
      </c>
      <c r="K10593" s="1" t="s">
        <v>14850</v>
      </c>
    </row>
    <row r="10594" customFormat="false" ht="15" hidden="false" customHeight="true" outlineLevel="0" collapsed="false">
      <c r="A10594" s="1" t="n">
        <f aca="false">MAX($A$2:$A10593)+1</f>
        <v>9066</v>
      </c>
      <c r="C10594" s="1" t="str">
        <f aca="false">IF(H10594="",F10594,H10594)</f>
        <v>Beetle Solar</v>
      </c>
      <c r="F10594" s="5"/>
      <c r="G10594" s="1" t="n">
        <v>59511</v>
      </c>
      <c r="H10594" s="1" t="s">
        <v>14898</v>
      </c>
      <c r="K10594" s="1" t="s">
        <v>14850</v>
      </c>
    </row>
    <row r="10595" customFormat="false" ht="15" hidden="false" customHeight="true" outlineLevel="0" collapsed="false">
      <c r="A10595" s="1" t="n">
        <f aca="false">MAX($A$2:$A10594)+1</f>
        <v>9067</v>
      </c>
      <c r="C10595" s="1" t="str">
        <f aca="false">IF(H10595="",F10595,H10595)</f>
        <v>Dublin Solar I</v>
      </c>
      <c r="F10595" s="5"/>
      <c r="G10595" s="1" t="n">
        <v>60930</v>
      </c>
      <c r="H10595" s="1" t="s">
        <v>14899</v>
      </c>
      <c r="K10595" s="1" t="s">
        <v>14850</v>
      </c>
    </row>
    <row r="10596" customFormat="false" ht="15" hidden="false" customHeight="true" outlineLevel="0" collapsed="false">
      <c r="A10596" s="1" t="n">
        <f aca="false">MAX($A$2:$A10595)+1</f>
        <v>9068</v>
      </c>
      <c r="C10596" s="1" t="str">
        <f aca="false">IF(H10596="",F10596,H10596)</f>
        <v>HQC Rock River Solar Power Gen Station</v>
      </c>
      <c r="F10596" s="5"/>
      <c r="G10596" s="1" t="n">
        <v>60573</v>
      </c>
      <c r="H10596" s="1" t="s">
        <v>14900</v>
      </c>
      <c r="K10596" s="1" t="s">
        <v>14850</v>
      </c>
    </row>
    <row r="10597" customFormat="false" ht="15" hidden="false" customHeight="true" outlineLevel="0" collapsed="false">
      <c r="A10597" s="1" t="n">
        <f aca="false">MAX($A$2:$A10596)+1</f>
        <v>9069</v>
      </c>
      <c r="C10597" s="1" t="str">
        <f aca="false">IF(H10597="",F10597,H10597)</f>
        <v>Prudential 80 Livingston Roseland Solar</v>
      </c>
      <c r="F10597" s="5"/>
      <c r="G10597" s="1" t="n">
        <v>60842</v>
      </c>
      <c r="H10597" s="1" t="s">
        <v>14901</v>
      </c>
      <c r="K10597" s="1" t="s">
        <v>14850</v>
      </c>
    </row>
    <row r="10598" customFormat="false" ht="15" hidden="false" customHeight="true" outlineLevel="0" collapsed="false">
      <c r="A10598" s="1" t="n">
        <f aca="false">MAX($A$2:$A10597)+1</f>
        <v>9070</v>
      </c>
      <c r="C10598" s="1" t="str">
        <f aca="false">IF(H10598="",F10598,H10598)</f>
        <v>Bowerman Power LFG, LLC</v>
      </c>
      <c r="F10598" s="5"/>
      <c r="G10598" s="1" t="n">
        <v>59461</v>
      </c>
      <c r="H10598" s="1" t="s">
        <v>14902</v>
      </c>
      <c r="K10598" s="1" t="s">
        <v>14850</v>
      </c>
    </row>
    <row r="10599" customFormat="false" ht="15" hidden="false" customHeight="true" outlineLevel="0" collapsed="false">
      <c r="A10599" s="1" t="n">
        <f aca="false">MAX($A$2:$A10598)+1</f>
        <v>9071</v>
      </c>
      <c r="C10599" s="1" t="str">
        <f aca="false">IF(H10599="",F10599,H10599)</f>
        <v>Calipatria Solar Farm</v>
      </c>
      <c r="F10599" s="5"/>
      <c r="G10599" s="1" t="n">
        <v>59088</v>
      </c>
      <c r="H10599" s="1" t="s">
        <v>14903</v>
      </c>
      <c r="K10599" s="1" t="s">
        <v>14850</v>
      </c>
    </row>
    <row r="10600" customFormat="false" ht="15" hidden="false" customHeight="true" outlineLevel="0" collapsed="false">
      <c r="A10600" s="1" t="n">
        <f aca="false">MAX($A$2:$A10599)+1</f>
        <v>9072</v>
      </c>
      <c r="C10600" s="1" t="str">
        <f aca="false">IF(H10600="",F10600,H10600)</f>
        <v>McGoogan Farm, LLC</v>
      </c>
      <c r="F10600" s="5"/>
      <c r="G10600" s="1" t="n">
        <v>60779</v>
      </c>
      <c r="H10600" s="1" t="s">
        <v>14904</v>
      </c>
      <c r="K10600" s="1" t="s">
        <v>14850</v>
      </c>
    </row>
    <row r="10601" customFormat="false" ht="15" hidden="false" customHeight="true" outlineLevel="0" collapsed="false">
      <c r="A10601" s="1" t="n">
        <f aca="false">MAX($A$2:$A10600)+1</f>
        <v>9073</v>
      </c>
      <c r="C10601" s="1" t="str">
        <f aca="false">IF(H10601="",F10601,H10601)</f>
        <v>Industrial Plant</v>
      </c>
      <c r="F10601" s="5"/>
      <c r="G10601" s="1" t="n">
        <v>59793</v>
      </c>
      <c r="H10601" s="1" t="s">
        <v>14905</v>
      </c>
      <c r="K10601" s="1" t="s">
        <v>14850</v>
      </c>
    </row>
    <row r="10602" customFormat="false" ht="15" hidden="false" customHeight="true" outlineLevel="0" collapsed="false">
      <c r="A10602" s="1" t="n">
        <f aca="false">MAX($A$2:$A10601)+1</f>
        <v>9074</v>
      </c>
      <c r="C10602" s="1" t="str">
        <f aca="false">IF(H10602="",F10602,H10602)</f>
        <v>SEPV 18</v>
      </c>
      <c r="F10602" s="5"/>
      <c r="G10602" s="1" t="n">
        <v>59730</v>
      </c>
      <c r="H10602" s="1" t="s">
        <v>14906</v>
      </c>
      <c r="K10602" s="1" t="s">
        <v>14850</v>
      </c>
    </row>
    <row r="10603" customFormat="false" ht="15" hidden="false" customHeight="true" outlineLevel="0" collapsed="false">
      <c r="A10603" s="1" t="n">
        <f aca="false">MAX($A$2:$A10602)+1</f>
        <v>9075</v>
      </c>
      <c r="C10603" s="1" t="str">
        <f aca="false">IF(H10603="",F10603,H10603)</f>
        <v>Raritan Solar</v>
      </c>
      <c r="F10603" s="5"/>
      <c r="G10603" s="1" t="n">
        <v>60729</v>
      </c>
      <c r="H10603" s="1" t="s">
        <v>14907</v>
      </c>
      <c r="K10603" s="1" t="s">
        <v>14850</v>
      </c>
    </row>
    <row r="10604" customFormat="false" ht="15" hidden="false" customHeight="true" outlineLevel="0" collapsed="false">
      <c r="A10604" s="1" t="n">
        <f aca="false">MAX($A$2:$A10603)+1</f>
        <v>9076</v>
      </c>
      <c r="C10604" s="1" t="str">
        <f aca="false">IF(H10604="",F10604,H10604)</f>
        <v>Baltimore City F</v>
      </c>
      <c r="F10604" s="5"/>
      <c r="G10604" s="1" t="n">
        <v>60666</v>
      </c>
      <c r="H10604" s="1" t="s">
        <v>14908</v>
      </c>
      <c r="K10604" s="1" t="s">
        <v>14850</v>
      </c>
    </row>
    <row r="10605" customFormat="false" ht="15" hidden="false" customHeight="true" outlineLevel="0" collapsed="false">
      <c r="A10605" s="1" t="n">
        <f aca="false">MAX($A$2:$A10604)+1</f>
        <v>9077</v>
      </c>
      <c r="C10605" s="1" t="str">
        <f aca="false">IF(H10605="",F10605,H10605)</f>
        <v>Innovative Solar 63, LLC</v>
      </c>
      <c r="F10605" s="5"/>
      <c r="G10605" s="1" t="n">
        <v>60053</v>
      </c>
      <c r="H10605" s="1" t="s">
        <v>14909</v>
      </c>
      <c r="K10605" s="1" t="s">
        <v>14850</v>
      </c>
    </row>
    <row r="10606" customFormat="false" ht="15" hidden="false" customHeight="true" outlineLevel="0" collapsed="false">
      <c r="A10606" s="1" t="n">
        <f aca="false">MAX($A$2:$A10605)+1</f>
        <v>9078</v>
      </c>
      <c r="C10606" s="1" t="str">
        <f aca="false">IF(H10606="",F10606,H10606)</f>
        <v>Johnson Co. Solar RES</v>
      </c>
      <c r="F10606" s="5"/>
      <c r="G10606" s="1" t="n">
        <v>59990</v>
      </c>
      <c r="H10606" s="1" t="s">
        <v>14910</v>
      </c>
      <c r="K10606" s="1" t="s">
        <v>14850</v>
      </c>
    </row>
    <row r="10607" customFormat="false" ht="15" hidden="false" customHeight="true" outlineLevel="0" collapsed="false">
      <c r="A10607" s="1" t="n">
        <f aca="false">MAX($A$2:$A10606)+1</f>
        <v>9079</v>
      </c>
      <c r="C10607" s="1" t="str">
        <f aca="false">IF(H10607="",F10607,H10607)</f>
        <v>BentonSun, LLC</v>
      </c>
      <c r="F10607" s="5"/>
      <c r="G10607" s="1" t="n">
        <v>60695</v>
      </c>
      <c r="H10607" s="1" t="s">
        <v>14911</v>
      </c>
      <c r="K10607" s="1" t="s">
        <v>14850</v>
      </c>
    </row>
    <row r="10608" customFormat="false" ht="15" hidden="false" customHeight="true" outlineLevel="0" collapsed="false">
      <c r="A10608" s="1" t="n">
        <f aca="false">MAX($A$2:$A10607)+1</f>
        <v>9080</v>
      </c>
      <c r="C10608" s="1" t="str">
        <f aca="false">IF(H10608="",F10608,H10608)</f>
        <v>BC Solar</v>
      </c>
      <c r="F10608" s="5"/>
      <c r="G10608" s="1" t="n">
        <v>60616</v>
      </c>
      <c r="H10608" s="1" t="s">
        <v>14912</v>
      </c>
      <c r="K10608" s="1" t="s">
        <v>14850</v>
      </c>
    </row>
    <row r="10609" customFormat="false" ht="15" hidden="false" customHeight="true" outlineLevel="0" collapsed="false">
      <c r="A10609" s="1" t="n">
        <f aca="false">MAX($A$2:$A10608)+1</f>
        <v>9081</v>
      </c>
      <c r="C10609" s="1" t="str">
        <f aca="false">IF(H10609="",F10609,H10609)</f>
        <v>Tart Farm</v>
      </c>
      <c r="F10609" s="5"/>
      <c r="G10609" s="1" t="n">
        <v>59583</v>
      </c>
      <c r="H10609" s="1" t="s">
        <v>14913</v>
      </c>
      <c r="K10609" s="1" t="s">
        <v>14850</v>
      </c>
    </row>
    <row r="10610" customFormat="false" ht="15" hidden="false" customHeight="true" outlineLevel="0" collapsed="false">
      <c r="A10610" s="1" t="n">
        <f aca="false">MAX($A$2:$A10609)+1</f>
        <v>9082</v>
      </c>
      <c r="C10610" s="1" t="str">
        <f aca="false">IF(H10610="",F10610,H10610)</f>
        <v>Cohen Farm Solar, LLC</v>
      </c>
      <c r="F10610" s="5"/>
      <c r="G10610" s="1" t="n">
        <v>60146</v>
      </c>
      <c r="H10610" s="1" t="s">
        <v>14914</v>
      </c>
      <c r="K10610" s="1" t="s">
        <v>14850</v>
      </c>
    </row>
    <row r="10611" customFormat="false" ht="15" hidden="false" customHeight="true" outlineLevel="0" collapsed="false">
      <c r="A10611" s="1" t="n">
        <f aca="false">MAX($A$2:$A10610)+1</f>
        <v>9083</v>
      </c>
      <c r="C10611" s="1" t="str">
        <f aca="false">IF(H10611="",F10611,H10611)</f>
        <v>Kenansville Solar 2, LLC</v>
      </c>
      <c r="F10611" s="5"/>
      <c r="G10611" s="1" t="n">
        <v>58803</v>
      </c>
      <c r="H10611" s="1" t="s">
        <v>14915</v>
      </c>
      <c r="K10611" s="1" t="s">
        <v>14850</v>
      </c>
    </row>
    <row r="10612" customFormat="false" ht="15" hidden="false" customHeight="true" outlineLevel="0" collapsed="false">
      <c r="A10612" s="1" t="n">
        <f aca="false">MAX($A$2:$A10611)+1</f>
        <v>9084</v>
      </c>
      <c r="C10612" s="1" t="str">
        <f aca="false">IF(H10612="",F10612,H10612)</f>
        <v>Curtis Hill Solar</v>
      </c>
      <c r="F10612" s="5"/>
      <c r="G10612" s="1" t="n">
        <v>60851</v>
      </c>
      <c r="H10612" s="1" t="s">
        <v>14916</v>
      </c>
      <c r="K10612" s="1" t="s">
        <v>14850</v>
      </c>
    </row>
    <row r="10613" customFormat="false" ht="15" hidden="false" customHeight="true" outlineLevel="0" collapsed="false">
      <c r="A10613" s="1" t="n">
        <f aca="false">MAX($A$2:$A10612)+1</f>
        <v>9085</v>
      </c>
      <c r="C10613" s="1" t="str">
        <f aca="false">IF(H10613="",F10613,H10613)</f>
        <v>Minnie Solar</v>
      </c>
      <c r="F10613" s="5"/>
      <c r="G10613" s="1" t="n">
        <v>58740</v>
      </c>
      <c r="H10613" s="1" t="s">
        <v>14917</v>
      </c>
      <c r="K10613" s="1" t="s">
        <v>14850</v>
      </c>
    </row>
    <row r="10614" customFormat="false" ht="15" hidden="false" customHeight="true" outlineLevel="0" collapsed="false">
      <c r="A10614" s="1" t="n">
        <f aca="false">MAX($A$2:$A10613)+1</f>
        <v>9086</v>
      </c>
      <c r="C10614" s="1" t="str">
        <f aca="false">IF(H10614="",F10614,H10614)</f>
        <v>Solar Glynn</v>
      </c>
      <c r="F10614" s="5"/>
      <c r="G10614" s="1" t="n">
        <v>60469</v>
      </c>
      <c r="H10614" s="1" t="s">
        <v>14918</v>
      </c>
      <c r="K10614" s="1" t="s">
        <v>14850</v>
      </c>
    </row>
    <row r="10615" customFormat="false" ht="15" hidden="false" customHeight="true" outlineLevel="0" collapsed="false">
      <c r="A10615" s="1" t="n">
        <f aca="false">MAX($A$2:$A10614)+1</f>
        <v>9087</v>
      </c>
      <c r="C10615" s="1" t="str">
        <f aca="false">IF(H10615="",F10615,H10615)</f>
        <v>Lower Turnbull Hydro</v>
      </c>
      <c r="F10615" s="5"/>
      <c r="G10615" s="1" t="n">
        <v>57691</v>
      </c>
      <c r="H10615" s="1" t="s">
        <v>14919</v>
      </c>
      <c r="K10615" s="1" t="s">
        <v>14850</v>
      </c>
    </row>
    <row r="10616" customFormat="false" ht="15" hidden="false" customHeight="true" outlineLevel="0" collapsed="false">
      <c r="A10616" s="1" t="n">
        <f aca="false">MAX($A$2:$A10615)+1</f>
        <v>9088</v>
      </c>
      <c r="C10616" s="1" t="str">
        <f aca="false">IF(H10616="",F10616,H10616)</f>
        <v>Fall River Solar</v>
      </c>
      <c r="F10616" s="5"/>
      <c r="G10616" s="1" t="n">
        <v>60738</v>
      </c>
      <c r="H10616" s="1" t="s">
        <v>14920</v>
      </c>
      <c r="K10616" s="1" t="s">
        <v>14850</v>
      </c>
    </row>
    <row r="10617" customFormat="false" ht="15" hidden="false" customHeight="true" outlineLevel="0" collapsed="false">
      <c r="A10617" s="1" t="n">
        <f aca="false">MAX($A$2:$A10616)+1</f>
        <v>9089</v>
      </c>
      <c r="C10617" s="1" t="str">
        <f aca="false">IF(H10617="",F10617,H10617)</f>
        <v>Sulphur Springs</v>
      </c>
      <c r="F10617" s="5"/>
      <c r="G10617" s="1" t="n">
        <v>60381</v>
      </c>
      <c r="H10617" s="1" t="s">
        <v>14921</v>
      </c>
      <c r="K10617" s="1" t="s">
        <v>14850</v>
      </c>
    </row>
    <row r="10618" customFormat="false" ht="15" hidden="false" customHeight="true" outlineLevel="0" collapsed="false">
      <c r="A10618" s="1" t="n">
        <f aca="false">MAX($A$2:$A10617)+1</f>
        <v>9090</v>
      </c>
      <c r="C10618" s="1" t="str">
        <f aca="false">IF(H10618="",F10618,H10618)</f>
        <v>Avalon Solar II</v>
      </c>
      <c r="F10618" s="5"/>
      <c r="G10618" s="1" t="n">
        <v>60062</v>
      </c>
      <c r="H10618" s="1" t="s">
        <v>14922</v>
      </c>
      <c r="K10618" s="1" t="s">
        <v>14850</v>
      </c>
    </row>
    <row r="10619" customFormat="false" ht="15" hidden="false" customHeight="true" outlineLevel="0" collapsed="false">
      <c r="A10619" s="1" t="n">
        <f aca="false">MAX($A$2:$A10618)+1</f>
        <v>9091</v>
      </c>
      <c r="C10619" s="1" t="str">
        <f aca="false">IF(H10619="",F10619,H10619)</f>
        <v>Hyline Solar Center, LLC</v>
      </c>
      <c r="F10619" s="5"/>
      <c r="G10619" s="1" t="n">
        <v>60331</v>
      </c>
      <c r="H10619" s="1" t="s">
        <v>14923</v>
      </c>
      <c r="K10619" s="1" t="s">
        <v>14850</v>
      </c>
    </row>
    <row r="10620" customFormat="false" ht="15" hidden="false" customHeight="true" outlineLevel="0" collapsed="false">
      <c r="A10620" s="1" t="n">
        <f aca="false">MAX($A$2:$A10619)+1</f>
        <v>9092</v>
      </c>
      <c r="C10620" s="1" t="str">
        <f aca="false">IF(H10620="",F10620,H10620)</f>
        <v>AES Warrior Run Energy Storage Project</v>
      </c>
      <c r="F10620" s="5"/>
      <c r="G10620" s="1" t="n">
        <v>59949</v>
      </c>
      <c r="H10620" s="1" t="s">
        <v>14924</v>
      </c>
      <c r="K10620" s="1" t="s">
        <v>14850</v>
      </c>
    </row>
    <row r="10621" customFormat="false" ht="15" hidden="false" customHeight="true" outlineLevel="0" collapsed="false">
      <c r="A10621" s="1" t="n">
        <f aca="false">MAX($A$2:$A10620)+1</f>
        <v>9093</v>
      </c>
      <c r="C10621" s="1" t="str">
        <f aca="false">IF(H10621="",F10621,H10621)</f>
        <v>Meadows PV 1</v>
      </c>
      <c r="F10621" s="5"/>
      <c r="G10621" s="1" t="n">
        <v>59513</v>
      </c>
      <c r="H10621" s="1" t="s">
        <v>14925</v>
      </c>
      <c r="K10621" s="1" t="s">
        <v>14850</v>
      </c>
    </row>
    <row r="10622" customFormat="false" ht="15" hidden="false" customHeight="true" outlineLevel="0" collapsed="false">
      <c r="A10622" s="1" t="n">
        <f aca="false">MAX($A$2:$A10621)+1</f>
        <v>9094</v>
      </c>
      <c r="C10622" s="1" t="str">
        <f aca="false">IF(H10622="",F10622,H10622)</f>
        <v>Twin Branch PV</v>
      </c>
      <c r="F10622" s="5"/>
      <c r="G10622" s="1" t="n">
        <v>59861</v>
      </c>
      <c r="H10622" s="1" t="s">
        <v>14926</v>
      </c>
      <c r="K10622" s="1" t="s">
        <v>14850</v>
      </c>
    </row>
    <row r="10623" customFormat="false" ht="15" hidden="false" customHeight="true" outlineLevel="0" collapsed="false">
      <c r="A10623" s="1" t="n">
        <f aca="false">MAX($A$2:$A10622)+1</f>
        <v>9095</v>
      </c>
      <c r="C10623" s="1" t="str">
        <f aca="false">IF(H10623="",F10623,H10623)</f>
        <v>Innovative Solar 6</v>
      </c>
      <c r="F10623" s="5"/>
      <c r="G10623" s="1" t="n">
        <v>59542</v>
      </c>
      <c r="H10623" s="1" t="s">
        <v>14927</v>
      </c>
      <c r="K10623" s="1" t="s">
        <v>14850</v>
      </c>
    </row>
    <row r="10624" customFormat="false" ht="15" hidden="false" customHeight="true" outlineLevel="0" collapsed="false">
      <c r="A10624" s="1" t="n">
        <f aca="false">MAX($A$2:$A10623)+1</f>
        <v>9096</v>
      </c>
      <c r="C10624" s="1" t="str">
        <f aca="false">IF(H10624="",F10624,H10624)</f>
        <v>VEC Alburgh Array</v>
      </c>
      <c r="F10624" s="5"/>
      <c r="G10624" s="1" t="n">
        <v>60860</v>
      </c>
      <c r="H10624" s="1" t="s">
        <v>14928</v>
      </c>
      <c r="K10624" s="1" t="s">
        <v>14850</v>
      </c>
    </row>
    <row r="10625" customFormat="false" ht="15" hidden="false" customHeight="true" outlineLevel="0" collapsed="false">
      <c r="A10625" s="1" t="n">
        <f aca="false">MAX($A$2:$A10624)+1</f>
        <v>9097</v>
      </c>
      <c r="C10625" s="1" t="str">
        <f aca="false">IF(H10625="",F10625,H10625)</f>
        <v>Lake Forest Hospital</v>
      </c>
      <c r="F10625" s="5"/>
      <c r="G10625" s="1" t="n">
        <v>60797</v>
      </c>
      <c r="H10625" s="1" t="s">
        <v>14929</v>
      </c>
      <c r="K10625" s="1" t="s">
        <v>14850</v>
      </c>
    </row>
    <row r="10626" customFormat="false" ht="15" hidden="false" customHeight="true" outlineLevel="0" collapsed="false">
      <c r="A10626" s="1" t="n">
        <f aca="false">MAX($A$2:$A10625)+1</f>
        <v>9098</v>
      </c>
      <c r="C10626" s="1" t="str">
        <f aca="false">IF(H10626="",F10626,H10626)</f>
        <v>Bethlehem - West</v>
      </c>
      <c r="F10626" s="5"/>
      <c r="G10626" s="1" t="n">
        <v>60478</v>
      </c>
      <c r="H10626" s="1" t="s">
        <v>14930</v>
      </c>
      <c r="K10626" s="1" t="s">
        <v>14850</v>
      </c>
    </row>
    <row r="10627" customFormat="false" ht="15" hidden="false" customHeight="true" outlineLevel="0" collapsed="false">
      <c r="A10627" s="1" t="n">
        <f aca="false">MAX($A$2:$A10626)+1</f>
        <v>9099</v>
      </c>
      <c r="C10627" s="1" t="str">
        <f aca="false">IF(H10627="",F10627,H10627)</f>
        <v>Sabert Solar</v>
      </c>
      <c r="F10627" s="5"/>
      <c r="G10627" s="1" t="n">
        <v>60810</v>
      </c>
      <c r="H10627" s="1" t="s">
        <v>14931</v>
      </c>
      <c r="K10627" s="1" t="s">
        <v>14850</v>
      </c>
    </row>
    <row r="10628" customFormat="false" ht="15" hidden="false" customHeight="true" outlineLevel="0" collapsed="false">
      <c r="A10628" s="1" t="n">
        <f aca="false">MAX($A$2:$A10627)+1</f>
        <v>9100</v>
      </c>
      <c r="C10628" s="1" t="str">
        <f aca="false">IF(H10628="",F10628,H10628)</f>
        <v>Seabrook Village</v>
      </c>
      <c r="F10628" s="5"/>
      <c r="G10628" s="1" t="n">
        <v>60747</v>
      </c>
      <c r="H10628" s="1" t="s">
        <v>14932</v>
      </c>
      <c r="K10628" s="1" t="s">
        <v>14850</v>
      </c>
    </row>
    <row r="10629" customFormat="false" ht="15" hidden="false" customHeight="true" outlineLevel="0" collapsed="false">
      <c r="A10629" s="1" t="n">
        <f aca="false">MAX($A$2:$A10628)+1</f>
        <v>9101</v>
      </c>
      <c r="C10629" s="1" t="str">
        <f aca="false">IF(H10629="",F10629,H10629)</f>
        <v>Beech Ridge Energy Storage</v>
      </c>
      <c r="F10629" s="5"/>
      <c r="G10629" s="1" t="n">
        <v>60390</v>
      </c>
      <c r="H10629" s="1" t="s">
        <v>14933</v>
      </c>
      <c r="K10629" s="1" t="s">
        <v>14850</v>
      </c>
    </row>
    <row r="10630" customFormat="false" ht="15" hidden="false" customHeight="true" outlineLevel="0" collapsed="false">
      <c r="A10630" s="1" t="n">
        <f aca="false">MAX($A$2:$A10629)+1</f>
        <v>9102</v>
      </c>
      <c r="C10630" s="1" t="str">
        <f aca="false">IF(H10630="",F10630,H10630)</f>
        <v>Perry Solar Facility</v>
      </c>
      <c r="F10630" s="5"/>
      <c r="G10630" s="1" t="n">
        <v>60071</v>
      </c>
      <c r="H10630" s="1" t="s">
        <v>14934</v>
      </c>
      <c r="K10630" s="1" t="s">
        <v>14850</v>
      </c>
    </row>
    <row r="10631" customFormat="false" ht="15" hidden="false" customHeight="true" outlineLevel="0" collapsed="false">
      <c r="A10631" s="1" t="n">
        <f aca="false">MAX($A$2:$A10630)+1</f>
        <v>9103</v>
      </c>
      <c r="C10631" s="1" t="str">
        <f aca="false">IF(H10631="",F10631,H10631)</f>
        <v>Castor Solar</v>
      </c>
      <c r="F10631" s="5"/>
      <c r="G10631" s="1" t="n">
        <v>60277</v>
      </c>
      <c r="H10631" s="1" t="s">
        <v>14935</v>
      </c>
      <c r="K10631" s="1" t="s">
        <v>14850</v>
      </c>
    </row>
    <row r="10632" customFormat="false" ht="15" hidden="false" customHeight="true" outlineLevel="0" collapsed="false">
      <c r="A10632" s="1" t="n">
        <f aca="false">MAX($A$2:$A10631)+1</f>
        <v>9104</v>
      </c>
      <c r="C10632" s="1" t="str">
        <f aca="false">IF(H10632="",F10632,H10632)</f>
        <v>Tarboro Solar</v>
      </c>
      <c r="F10632" s="5"/>
      <c r="G10632" s="1" t="n">
        <v>59648</v>
      </c>
      <c r="H10632" s="1" t="s">
        <v>14936</v>
      </c>
      <c r="K10632" s="1" t="s">
        <v>14850</v>
      </c>
    </row>
    <row r="10633" customFormat="false" ht="15" hidden="false" customHeight="true" outlineLevel="0" collapsed="false">
      <c r="A10633" s="1" t="n">
        <f aca="false">MAX($A$2:$A10632)+1</f>
        <v>9105</v>
      </c>
      <c r="C10633" s="1" t="str">
        <f aca="false">IF(H10633="",F10633,H10633)</f>
        <v>Leonardo Wind 1 LLC</v>
      </c>
      <c r="F10633" s="5"/>
      <c r="G10633" s="1" t="n">
        <v>59228</v>
      </c>
      <c r="H10633" s="1" t="s">
        <v>14937</v>
      </c>
      <c r="K10633" s="1" t="s">
        <v>14850</v>
      </c>
    </row>
    <row r="10634" customFormat="false" ht="15" hidden="false" customHeight="true" outlineLevel="0" collapsed="false">
      <c r="A10634" s="1" t="n">
        <f aca="false">MAX($A$2:$A10633)+1</f>
        <v>9106</v>
      </c>
      <c r="C10634" s="1" t="str">
        <f aca="false">IF(H10634="",F10634,H10634)</f>
        <v>Shakopee Met Council WTP</v>
      </c>
      <c r="F10634" s="5"/>
      <c r="G10634" s="1" t="n">
        <v>60919</v>
      </c>
      <c r="H10634" s="1" t="s">
        <v>14938</v>
      </c>
      <c r="K10634" s="1" t="s">
        <v>14850</v>
      </c>
    </row>
    <row r="10635" customFormat="false" ht="15" hidden="false" customHeight="true" outlineLevel="0" collapsed="false">
      <c r="A10635" s="1" t="n">
        <f aca="false">MAX($A$2:$A10634)+1</f>
        <v>9107</v>
      </c>
      <c r="C10635" s="1" t="str">
        <f aca="false">IF(H10635="",F10635,H10635)</f>
        <v>BJ's Wholesale Club Inc Dist Center</v>
      </c>
      <c r="F10635" s="5"/>
      <c r="G10635" s="1" t="n">
        <v>60227</v>
      </c>
      <c r="H10635" s="1" t="s">
        <v>14939</v>
      </c>
      <c r="K10635" s="1" t="s">
        <v>14850</v>
      </c>
    </row>
    <row r="10636" customFormat="false" ht="15" hidden="false" customHeight="true" outlineLevel="0" collapsed="false">
      <c r="A10636" s="1" t="n">
        <f aca="false">MAX($A$2:$A10635)+1</f>
        <v>9108</v>
      </c>
      <c r="C10636" s="1" t="str">
        <f aca="false">IF(H10636="",F10636,H10636)</f>
        <v>Mount Olive Solar</v>
      </c>
      <c r="F10636" s="5"/>
      <c r="G10636" s="1" t="n">
        <v>59908</v>
      </c>
      <c r="H10636" s="1" t="s">
        <v>14940</v>
      </c>
      <c r="K10636" s="1" t="s">
        <v>14850</v>
      </c>
    </row>
    <row r="10637" customFormat="false" ht="15" hidden="false" customHeight="true" outlineLevel="0" collapsed="false">
      <c r="A10637" s="1" t="n">
        <f aca="false">MAX($A$2:$A10636)+1</f>
        <v>9109</v>
      </c>
      <c r="C10637" s="1" t="str">
        <f aca="false">IF(H10637="",F10637,H10637)</f>
        <v>Solar Star California, XLIV, LLC</v>
      </c>
      <c r="F10637" s="5"/>
      <c r="G10637" s="1" t="n">
        <v>60869</v>
      </c>
      <c r="H10637" s="1" t="s">
        <v>14941</v>
      </c>
      <c r="K10637" s="1" t="s">
        <v>14850</v>
      </c>
    </row>
    <row r="10638" customFormat="false" ht="15" hidden="false" customHeight="true" outlineLevel="0" collapsed="false">
      <c r="A10638" s="1" t="n">
        <f aca="false">MAX($A$2:$A10637)+1</f>
        <v>9110</v>
      </c>
      <c r="C10638" s="1" t="str">
        <f aca="false">IF(H10638="",F10638,H10638)</f>
        <v>River Road Solar, LLC</v>
      </c>
      <c r="F10638" s="5"/>
      <c r="G10638" s="1" t="n">
        <v>60487</v>
      </c>
      <c r="H10638" s="1" t="s">
        <v>14942</v>
      </c>
      <c r="K10638" s="1" t="s">
        <v>14850</v>
      </c>
    </row>
    <row r="10639" customFormat="false" ht="15" hidden="false" customHeight="true" outlineLevel="0" collapsed="false">
      <c r="A10639" s="1" t="n">
        <f aca="false">MAX($A$2:$A10638)+1</f>
        <v>9111</v>
      </c>
      <c r="C10639" s="1" t="str">
        <f aca="false">IF(H10639="",F10639,H10639)</f>
        <v>Meadow Solar</v>
      </c>
      <c r="F10639" s="5"/>
      <c r="G10639" s="1" t="n">
        <v>60756</v>
      </c>
      <c r="H10639" s="1" t="s">
        <v>14943</v>
      </c>
      <c r="K10639" s="1" t="s">
        <v>14850</v>
      </c>
    </row>
    <row r="10640" customFormat="false" ht="15" hidden="false" customHeight="true" outlineLevel="0" collapsed="false">
      <c r="A10640" s="1" t="n">
        <f aca="false">MAX($A$2:$A10639)+1</f>
        <v>9112</v>
      </c>
      <c r="C10640" s="1" t="str">
        <f aca="false">IF(H10640="",F10640,H10640)</f>
        <v>Lincoln Solar, LLC (NC)</v>
      </c>
      <c r="F10640" s="5"/>
      <c r="G10640" s="1" t="n">
        <v>60399</v>
      </c>
      <c r="H10640" s="1" t="s">
        <v>14944</v>
      </c>
      <c r="K10640" s="1" t="s">
        <v>14850</v>
      </c>
    </row>
    <row r="10641" customFormat="false" ht="15" hidden="false" customHeight="true" outlineLevel="0" collapsed="false">
      <c r="A10641" s="1" t="n">
        <f aca="false">MAX($A$2:$A10640)+1</f>
        <v>9113</v>
      </c>
      <c r="C10641" s="1" t="str">
        <f aca="false">IF(H10641="",F10641,H10641)</f>
        <v>Bernards Solar</v>
      </c>
      <c r="F10641" s="5"/>
      <c r="G10641" s="1" t="n">
        <v>60437</v>
      </c>
      <c r="H10641" s="1" t="s">
        <v>14945</v>
      </c>
      <c r="K10641" s="1" t="s">
        <v>14850</v>
      </c>
    </row>
    <row r="10642" customFormat="false" ht="15" hidden="false" customHeight="true" outlineLevel="0" collapsed="false">
      <c r="A10642" s="1" t="n">
        <f aca="false">MAX($A$2:$A10641)+1</f>
        <v>9114</v>
      </c>
      <c r="C10642" s="1" t="str">
        <f aca="false">IF(H10642="",F10642,H10642)</f>
        <v>Waynesville Solar Farm (MO)</v>
      </c>
      <c r="F10642" s="5"/>
      <c r="G10642" s="1" t="n">
        <v>60706</v>
      </c>
      <c r="H10642" s="1" t="s">
        <v>14946</v>
      </c>
      <c r="K10642" s="1" t="s">
        <v>14850</v>
      </c>
    </row>
    <row r="10643" customFormat="false" ht="15" hidden="false" customHeight="true" outlineLevel="0" collapsed="false">
      <c r="A10643" s="1" t="n">
        <f aca="false">MAX($A$2:$A10642)+1</f>
        <v>9115</v>
      </c>
      <c r="C10643" s="1" t="str">
        <f aca="false">IF(H10643="",F10643,H10643)</f>
        <v>Cold River Road Solar</v>
      </c>
      <c r="F10643" s="5"/>
      <c r="G10643" s="1" t="n">
        <v>60912</v>
      </c>
      <c r="H10643" s="1" t="s">
        <v>14947</v>
      </c>
      <c r="K10643" s="1" t="s">
        <v>14850</v>
      </c>
    </row>
    <row r="10644" customFormat="false" ht="15" hidden="false" customHeight="true" outlineLevel="0" collapsed="false">
      <c r="A10644" s="1" t="n">
        <f aca="false">MAX($A$2:$A10643)+1</f>
        <v>9116</v>
      </c>
      <c r="C10644" s="1" t="str">
        <f aca="false">IF(H10644="",F10644,H10644)</f>
        <v>HMV Minster Energy Storage System</v>
      </c>
      <c r="F10644" s="5"/>
      <c r="G10644" s="1" t="n">
        <v>60299</v>
      </c>
      <c r="H10644" s="1" t="s">
        <v>14948</v>
      </c>
      <c r="K10644" s="1" t="s">
        <v>14850</v>
      </c>
    </row>
    <row r="10645" customFormat="false" ht="15" hidden="false" customHeight="true" outlineLevel="0" collapsed="false">
      <c r="A10645" s="1" t="n">
        <f aca="false">MAX($A$2:$A10644)+1</f>
        <v>9117</v>
      </c>
      <c r="C10645" s="1" t="str">
        <f aca="false">IF(H10645="",F10645,H10645)</f>
        <v>UI RCP Woodbridge FC</v>
      </c>
      <c r="F10645" s="5"/>
      <c r="G10645" s="1" t="n">
        <v>60593</v>
      </c>
      <c r="H10645" s="1" t="s">
        <v>14949</v>
      </c>
      <c r="K10645" s="1" t="s">
        <v>14850</v>
      </c>
    </row>
    <row r="10646" customFormat="false" ht="15" hidden="false" customHeight="true" outlineLevel="0" collapsed="false">
      <c r="A10646" s="1" t="n">
        <f aca="false">MAX($A$2:$A10645)+1</f>
        <v>9118</v>
      </c>
      <c r="C10646" s="1" t="str">
        <f aca="false">IF(H10646="",F10646,H10646)</f>
        <v>Pollocksville Solar</v>
      </c>
      <c r="F10646" s="5"/>
      <c r="G10646" s="1" t="n">
        <v>59917</v>
      </c>
      <c r="H10646" s="1" t="s">
        <v>14950</v>
      </c>
      <c r="K10646" s="1" t="s">
        <v>14850</v>
      </c>
    </row>
    <row r="10647" customFormat="false" ht="15" hidden="false" customHeight="true" outlineLevel="0" collapsed="false">
      <c r="A10647" s="1" t="n">
        <f aca="false">MAX($A$2:$A10646)+1</f>
        <v>9119</v>
      </c>
      <c r="C10647" s="1" t="str">
        <f aca="false">IF(H10647="",F10647,H10647)</f>
        <v>Sutton Solar</v>
      </c>
      <c r="F10647" s="5"/>
      <c r="G10647" s="1" t="n">
        <v>60878</v>
      </c>
      <c r="H10647" s="1" t="s">
        <v>14951</v>
      </c>
      <c r="K10647" s="1" t="s">
        <v>14850</v>
      </c>
    </row>
    <row r="10648" customFormat="false" ht="15" hidden="false" customHeight="true" outlineLevel="0" collapsed="false">
      <c r="A10648" s="1" t="n">
        <f aca="false">MAX($A$2:$A10647)+1</f>
        <v>9120</v>
      </c>
      <c r="C10648" s="1" t="str">
        <f aca="false">IF(H10648="",F10648,H10648)</f>
        <v>Germantown Solar, LLC</v>
      </c>
      <c r="F10648" s="5"/>
      <c r="G10648" s="1" t="n">
        <v>60480</v>
      </c>
      <c r="H10648" s="1" t="s">
        <v>14952</v>
      </c>
      <c r="K10648" s="1" t="s">
        <v>14850</v>
      </c>
    </row>
    <row r="10649" customFormat="false" ht="15" hidden="false" customHeight="true" outlineLevel="0" collapsed="false">
      <c r="A10649" s="1" t="n">
        <f aca="false">MAX($A$2:$A10648)+1</f>
        <v>9121</v>
      </c>
      <c r="C10649" s="1" t="str">
        <f aca="false">IF(H10649="",F10649,H10649)</f>
        <v>L'Oreal Franklin</v>
      </c>
      <c r="F10649" s="5"/>
      <c r="G10649" s="1" t="n">
        <v>60765</v>
      </c>
      <c r="H10649" s="1" t="s">
        <v>14953</v>
      </c>
      <c r="K10649" s="1" t="s">
        <v>14850</v>
      </c>
    </row>
    <row r="10650" customFormat="false" ht="15" hidden="false" customHeight="true" outlineLevel="0" collapsed="false">
      <c r="A10650" s="1" t="n">
        <f aca="false">MAX($A$2:$A10649)+1</f>
        <v>9122</v>
      </c>
      <c r="C10650" s="1" t="str">
        <f aca="false">IF(H10650="",F10650,H10650)</f>
        <v>Pfizer Groton Fuel Cell</v>
      </c>
      <c r="F10650" s="5"/>
      <c r="G10650" s="1" t="n">
        <v>60392</v>
      </c>
      <c r="H10650" s="1" t="s">
        <v>14954</v>
      </c>
      <c r="K10650" s="1" t="s">
        <v>14850</v>
      </c>
    </row>
    <row r="10651" customFormat="false" ht="15" hidden="false" customHeight="true" outlineLevel="0" collapsed="false">
      <c r="A10651" s="1" t="n">
        <f aca="false">MAX($A$2:$A10650)+1</f>
        <v>9123</v>
      </c>
      <c r="C10651" s="1" t="str">
        <f aca="false">IF(H10651="",F10651,H10651)</f>
        <v>E&amp;B Resources</v>
      </c>
      <c r="F10651" s="5"/>
      <c r="G10651" s="1" t="n">
        <v>60446</v>
      </c>
      <c r="H10651" s="1" t="s">
        <v>14955</v>
      </c>
      <c r="K10651" s="1" t="s">
        <v>14850</v>
      </c>
    </row>
    <row r="10652" customFormat="false" ht="15" hidden="false" customHeight="true" outlineLevel="0" collapsed="false">
      <c r="A10652" s="1" t="n">
        <f aca="false">MAX($A$2:$A10651)+1</f>
        <v>9124</v>
      </c>
      <c r="C10652" s="1" t="str">
        <f aca="false">IF(H10652="",F10652,H10652)</f>
        <v>Paynesville Community Solar</v>
      </c>
      <c r="F10652" s="5"/>
      <c r="G10652" s="1" t="n">
        <v>60715</v>
      </c>
      <c r="H10652" s="1" t="s">
        <v>14956</v>
      </c>
      <c r="K10652" s="1" t="s">
        <v>14850</v>
      </c>
    </row>
    <row r="10653" customFormat="false" ht="15" hidden="false" customHeight="true" outlineLevel="0" collapsed="false">
      <c r="A10653" s="1" t="n">
        <f aca="false">MAX($A$2:$A10652)+1</f>
        <v>9125</v>
      </c>
      <c r="C10653" s="1" t="str">
        <f aca="false">IF(H10653="",F10653,H10653)</f>
        <v>Dickinson Solar Array</v>
      </c>
      <c r="F10653" s="5"/>
      <c r="G10653" s="1" t="n">
        <v>60652</v>
      </c>
      <c r="H10653" s="1" t="s">
        <v>14957</v>
      </c>
      <c r="K10653" s="1" t="s">
        <v>14850</v>
      </c>
    </row>
    <row r="10654" customFormat="false" ht="15" hidden="false" customHeight="true" outlineLevel="0" collapsed="false">
      <c r="A10654" s="1" t="n">
        <f aca="false">MAX($A$2:$A10653)+1</f>
        <v>9126</v>
      </c>
      <c r="C10654" s="1" t="str">
        <f aca="false">IF(H10654="",F10654,H10654)</f>
        <v>Frontier Solar LLC</v>
      </c>
      <c r="F10654" s="5"/>
      <c r="G10654" s="1" t="n">
        <v>60039</v>
      </c>
      <c r="H10654" s="1" t="s">
        <v>14958</v>
      </c>
      <c r="K10654" s="1" t="s">
        <v>14850</v>
      </c>
    </row>
    <row r="10655" customFormat="false" ht="15" hidden="false" customHeight="true" outlineLevel="0" collapsed="false">
      <c r="A10655" s="1" t="n">
        <f aca="false">MAX($A$2:$A10654)+1</f>
        <v>9127</v>
      </c>
      <c r="C10655" s="1" t="str">
        <f aca="false">IF(H10655="",F10655,H10655)</f>
        <v>Jake Energy Storage Center</v>
      </c>
      <c r="F10655" s="5"/>
      <c r="G10655" s="1" t="n">
        <v>59960</v>
      </c>
      <c r="H10655" s="1" t="s">
        <v>14959</v>
      </c>
      <c r="K10655" s="1" t="s">
        <v>14850</v>
      </c>
    </row>
    <row r="10656" customFormat="false" ht="15" hidden="false" customHeight="true" outlineLevel="0" collapsed="false">
      <c r="A10656" s="1" t="n">
        <f aca="false">MAX($A$2:$A10655)+1</f>
        <v>9128</v>
      </c>
      <c r="C10656" s="1" t="str">
        <f aca="false">IF(H10656="",F10656,H10656)</f>
        <v>Wayne Solar I LLC</v>
      </c>
      <c r="F10656" s="5"/>
      <c r="G10656" s="1" t="n">
        <v>60602</v>
      </c>
      <c r="H10656" s="1" t="s">
        <v>14960</v>
      </c>
      <c r="K10656" s="1" t="s">
        <v>14850</v>
      </c>
    </row>
    <row r="10657" customFormat="false" ht="15" hidden="false" customHeight="true" outlineLevel="0" collapsed="false">
      <c r="A10657" s="1" t="n">
        <f aca="false">MAX($A$2:$A10656)+1</f>
        <v>9129</v>
      </c>
      <c r="C10657" s="1" t="str">
        <f aca="false">IF(H10657="",F10657,H10657)</f>
        <v>Hamilton Solar-Crosswicks</v>
      </c>
      <c r="F10657" s="5"/>
      <c r="G10657" s="1" t="n">
        <v>60489</v>
      </c>
      <c r="H10657" s="1" t="s">
        <v>14961</v>
      </c>
      <c r="K10657" s="1" t="s">
        <v>14850</v>
      </c>
    </row>
    <row r="10658" customFormat="false" ht="15" hidden="false" customHeight="true" outlineLevel="0" collapsed="false">
      <c r="A10658" s="1" t="n">
        <f aca="false">MAX($A$2:$A10657)+1</f>
        <v>9130</v>
      </c>
      <c r="C10658" s="1" t="str">
        <f aca="false">IF(H10658="",F10658,H10658)</f>
        <v>Oneida - South</v>
      </c>
      <c r="F10658" s="5"/>
      <c r="G10658" s="1" t="n">
        <v>60455</v>
      </c>
      <c r="H10658" s="1" t="s">
        <v>14962</v>
      </c>
      <c r="K10658" s="1" t="s">
        <v>14850</v>
      </c>
    </row>
    <row r="10659" customFormat="false" ht="15" hidden="false" customHeight="true" outlineLevel="0" collapsed="false">
      <c r="A10659" s="1" t="n">
        <f aca="false">MAX($A$2:$A10658)+1</f>
        <v>9131</v>
      </c>
      <c r="C10659" s="1" t="str">
        <f aca="false">IF(H10659="",F10659,H10659)</f>
        <v>Greenwood Solar Farm</v>
      </c>
      <c r="F10659" s="5"/>
      <c r="G10659" s="1" t="n">
        <v>60019</v>
      </c>
      <c r="H10659" s="1" t="s">
        <v>14963</v>
      </c>
      <c r="K10659" s="1" t="s">
        <v>14850</v>
      </c>
    </row>
    <row r="10660" customFormat="false" ht="15" hidden="false" customHeight="true" outlineLevel="0" collapsed="false">
      <c r="A10660" s="1" t="n">
        <f aca="false">MAX($A$2:$A10659)+1</f>
        <v>9132</v>
      </c>
      <c r="C10660" s="1" t="str">
        <f aca="false">IF(H10660="",F10660,H10660)</f>
        <v>Snow Camp Solar, LLC</v>
      </c>
      <c r="F10660" s="5"/>
      <c r="G10660" s="1" t="n">
        <v>60367</v>
      </c>
      <c r="H10660" s="1" t="s">
        <v>14964</v>
      </c>
      <c r="K10660" s="1" t="s">
        <v>14850</v>
      </c>
    </row>
    <row r="10661" customFormat="false" ht="15" hidden="false" customHeight="true" outlineLevel="0" collapsed="false">
      <c r="A10661" s="1" t="n">
        <f aca="false">MAX($A$2:$A10660)+1</f>
        <v>9133</v>
      </c>
      <c r="C10661" s="1" t="str">
        <f aca="false">IF(H10661="",F10661,H10661)</f>
        <v>Mira Loma Energy Storage Facility</v>
      </c>
      <c r="F10661" s="5"/>
      <c r="G10661" s="1" t="n">
        <v>60661</v>
      </c>
      <c r="H10661" s="1" t="s">
        <v>14965</v>
      </c>
      <c r="K10661" s="1" t="s">
        <v>14850</v>
      </c>
    </row>
    <row r="10662" customFormat="false" ht="15" hidden="false" customHeight="true" outlineLevel="0" collapsed="false">
      <c r="A10662" s="1" t="n">
        <f aca="false">MAX($A$2:$A10661)+1</f>
        <v>9134</v>
      </c>
      <c r="C10662" s="1" t="str">
        <f aca="false">IF(H10662="",F10662,H10662)</f>
        <v>SunE Rochester</v>
      </c>
      <c r="F10662" s="5"/>
      <c r="G10662" s="1" t="n">
        <v>60032</v>
      </c>
      <c r="H10662" s="1" t="s">
        <v>14966</v>
      </c>
      <c r="K10662" s="1" t="s">
        <v>14850</v>
      </c>
    </row>
    <row r="10663" customFormat="false" ht="15" hidden="false" customHeight="true" outlineLevel="0" collapsed="false">
      <c r="A10663" s="1" t="n">
        <f aca="false">MAX($A$2:$A10662)+1</f>
        <v>9135</v>
      </c>
      <c r="C10663" s="1" t="str">
        <f aca="false">IF(H10663="",F10663,H10663)</f>
        <v>Stafford MS Ground Mount</v>
      </c>
      <c r="F10663" s="5"/>
      <c r="G10663" s="1" t="n">
        <v>60880</v>
      </c>
      <c r="H10663" s="1" t="s">
        <v>14967</v>
      </c>
      <c r="K10663" s="1" t="s">
        <v>14850</v>
      </c>
    </row>
    <row r="10664" customFormat="false" ht="15" hidden="false" customHeight="true" outlineLevel="0" collapsed="false">
      <c r="A10664" s="1" t="n">
        <f aca="false">MAX($A$2:$A10663)+1</f>
        <v>9136</v>
      </c>
      <c r="C10664" s="1" t="str">
        <f aca="false">IF(H10664="",F10664,H10664)</f>
        <v>Candace Solar</v>
      </c>
      <c r="F10664" s="5"/>
      <c r="G10664" s="1" t="n">
        <v>59499</v>
      </c>
      <c r="H10664" s="1" t="s">
        <v>14968</v>
      </c>
      <c r="K10664" s="1" t="s">
        <v>14850</v>
      </c>
    </row>
    <row r="10665" customFormat="false" ht="15" hidden="false" customHeight="true" outlineLevel="0" collapsed="false">
      <c r="A10665" s="1" t="n">
        <f aca="false">MAX($A$2:$A10664)+1</f>
        <v>9137</v>
      </c>
      <c r="C10665" s="1" t="str">
        <f aca="false">IF(H10665="",F10665,H10665)</f>
        <v>Cedartown Battery Energy Storage Project</v>
      </c>
      <c r="F10665" s="5"/>
      <c r="G10665" s="1" t="n">
        <v>60561</v>
      </c>
      <c r="H10665" s="1" t="s">
        <v>14969</v>
      </c>
      <c r="K10665" s="1" t="s">
        <v>14850</v>
      </c>
    </row>
    <row r="10666" customFormat="false" ht="15" hidden="false" customHeight="true" outlineLevel="0" collapsed="false">
      <c r="A10666" s="1" t="n">
        <f aca="false">MAX($A$2:$A10665)+1</f>
        <v>9138</v>
      </c>
      <c r="C10666" s="1" t="str">
        <f aca="false">IF(H10666="",F10666,H10666)</f>
        <v>Shirley Water</v>
      </c>
      <c r="F10666" s="5"/>
      <c r="G10666" s="1" t="n">
        <v>60498</v>
      </c>
      <c r="H10666" s="1" t="s">
        <v>14970</v>
      </c>
      <c r="K10666" s="1" t="s">
        <v>14850</v>
      </c>
    </row>
    <row r="10667" customFormat="false" ht="15" hidden="false" customHeight="true" outlineLevel="0" collapsed="false">
      <c r="A10667" s="1" t="n">
        <f aca="false">MAX($A$2:$A10666)+1</f>
        <v>9139</v>
      </c>
      <c r="C10667" s="1" t="str">
        <f aca="false">IF(H10667="",F10667,H10667)</f>
        <v>Leggett Solar, LLC</v>
      </c>
      <c r="F10667" s="5"/>
      <c r="G10667" s="1" t="n">
        <v>60783</v>
      </c>
      <c r="H10667" s="1" t="s">
        <v>14971</v>
      </c>
      <c r="K10667" s="1" t="s">
        <v>14850</v>
      </c>
    </row>
    <row r="10668" customFormat="false" ht="15" hidden="false" customHeight="true" outlineLevel="0" collapsed="false">
      <c r="A10668" s="1" t="n">
        <f aca="false">MAX($A$2:$A10667)+1</f>
        <v>9140</v>
      </c>
      <c r="C10668" s="1" t="str">
        <f aca="false">IF(H10668="",F10668,H10668)</f>
        <v>Sullivan Solar, LLC</v>
      </c>
      <c r="F10668" s="5"/>
      <c r="G10668" s="1" t="n">
        <v>60410</v>
      </c>
      <c r="H10668" s="1" t="s">
        <v>14972</v>
      </c>
      <c r="K10668" s="1" t="s">
        <v>14850</v>
      </c>
    </row>
    <row r="10669" customFormat="false" ht="15" hidden="false" customHeight="true" outlineLevel="0" collapsed="false">
      <c r="A10669" s="1" t="n">
        <f aca="false">MAX($A$2:$A10668)+1</f>
        <v>9141</v>
      </c>
      <c r="C10669" s="1" t="str">
        <f aca="false">IF(H10669="",F10669,H10669)</f>
        <v>Valdosta</v>
      </c>
      <c r="F10669" s="5"/>
      <c r="G10669" s="1" t="n">
        <v>60448</v>
      </c>
      <c r="H10669" s="1" t="s">
        <v>14973</v>
      </c>
      <c r="K10669" s="1" t="s">
        <v>14850</v>
      </c>
    </row>
    <row r="10670" customFormat="false" ht="15" hidden="false" customHeight="true" outlineLevel="0" collapsed="false">
      <c r="A10670" s="1" t="n">
        <f aca="false">MAX($A$2:$A10669)+1</f>
        <v>9142</v>
      </c>
      <c r="C10670" s="1" t="str">
        <f aca="false">IF(H10670="",F10670,H10670)</f>
        <v>Kingbird B Solar, LLC</v>
      </c>
      <c r="F10670" s="5"/>
      <c r="G10670" s="1" t="n">
        <v>60091</v>
      </c>
      <c r="H10670" s="1" t="s">
        <v>14974</v>
      </c>
      <c r="K10670" s="1" t="s">
        <v>14850</v>
      </c>
    </row>
    <row r="10671" customFormat="false" ht="15" hidden="false" customHeight="true" outlineLevel="0" collapsed="false">
      <c r="A10671" s="1" t="n">
        <f aca="false">MAX($A$2:$A10670)+1</f>
        <v>9143</v>
      </c>
      <c r="C10671" s="1" t="str">
        <f aca="false">IF(H10671="",F10671,H10671)</f>
        <v>Brickyard Solar</v>
      </c>
      <c r="F10671" s="5"/>
      <c r="G10671" s="1" t="n">
        <v>60733</v>
      </c>
      <c r="H10671" s="1" t="s">
        <v>14975</v>
      </c>
      <c r="K10671" s="1" t="s">
        <v>14850</v>
      </c>
    </row>
    <row r="10672" customFormat="false" ht="15" hidden="false" customHeight="true" outlineLevel="0" collapsed="false">
      <c r="A10672" s="1" t="n">
        <f aca="false">MAX($A$2:$A10671)+1</f>
        <v>9144</v>
      </c>
      <c r="C10672" s="1" t="str">
        <f aca="false">IF(H10672="",F10672,H10672)</f>
        <v>Enerparc CA2, LLC</v>
      </c>
      <c r="F10672" s="5"/>
      <c r="G10672" s="1" t="n">
        <v>59978</v>
      </c>
      <c r="H10672" s="1" t="s">
        <v>14976</v>
      </c>
      <c r="K10672" s="1" t="s">
        <v>14850</v>
      </c>
    </row>
    <row r="10673" customFormat="false" ht="15" hidden="false" customHeight="true" outlineLevel="0" collapsed="false">
      <c r="A10673" s="1" t="n">
        <f aca="false">MAX($A$2:$A10672)+1</f>
        <v>9145</v>
      </c>
      <c r="C10673" s="1" t="str">
        <f aca="false">IF(H10673="",F10673,H10673)</f>
        <v>Vance Solar Farm, LLC</v>
      </c>
      <c r="F10673" s="5"/>
      <c r="G10673" s="1" t="n">
        <v>59928</v>
      </c>
      <c r="H10673" s="1" t="s">
        <v>14977</v>
      </c>
      <c r="K10673" s="1" t="s">
        <v>14850</v>
      </c>
    </row>
    <row r="10674" customFormat="false" ht="15" hidden="false" customHeight="true" outlineLevel="0" collapsed="false">
      <c r="A10674" s="1" t="n">
        <f aca="false">MAX($A$2:$A10673)+1</f>
        <v>9146</v>
      </c>
      <c r="C10674" s="1" t="str">
        <f aca="false">IF(H10674="",F10674,H10674)</f>
        <v>Chei Solar</v>
      </c>
      <c r="F10674" s="5"/>
      <c r="G10674" s="1" t="n">
        <v>59508</v>
      </c>
      <c r="H10674" s="1" t="s">
        <v>14978</v>
      </c>
      <c r="K10674" s="1" t="s">
        <v>14850</v>
      </c>
    </row>
    <row r="10675" customFormat="false" ht="15" hidden="false" customHeight="true" outlineLevel="0" collapsed="false">
      <c r="A10675" s="1" t="n">
        <f aca="false">MAX($A$2:$A10674)+1</f>
        <v>9147</v>
      </c>
      <c r="C10675" s="1" t="str">
        <f aca="false">IF(H10675="",F10675,H10675)</f>
        <v>Community Foodbank of NJ</v>
      </c>
      <c r="F10675" s="5"/>
      <c r="G10675" s="1" t="n">
        <v>60776</v>
      </c>
      <c r="H10675" s="1" t="s">
        <v>14979</v>
      </c>
      <c r="K10675" s="1" t="s">
        <v>14850</v>
      </c>
    </row>
    <row r="10676" customFormat="false" ht="15" hidden="false" customHeight="true" outlineLevel="0" collapsed="false">
      <c r="A10676" s="1" t="n">
        <f aca="false">MAX($A$2:$A10675)+1</f>
        <v>9148</v>
      </c>
      <c r="C10676" s="1" t="str">
        <f aca="false">IF(H10676="",F10676,H10676)</f>
        <v>Athens Energy</v>
      </c>
      <c r="F10676" s="5"/>
      <c r="G10676" s="1" t="n">
        <v>60457</v>
      </c>
      <c r="H10676" s="1" t="s">
        <v>14980</v>
      </c>
      <c r="K10676" s="1" t="s">
        <v>14850</v>
      </c>
    </row>
    <row r="10677" customFormat="false" ht="15" hidden="false" customHeight="true" outlineLevel="0" collapsed="false">
      <c r="A10677" s="1" t="n">
        <f aca="false">MAX($A$2:$A10676)+1</f>
        <v>9149</v>
      </c>
      <c r="C10677" s="1" t="str">
        <f aca="false">IF(H10677="",F10677,H10677)</f>
        <v>Beaver Run</v>
      </c>
      <c r="F10677" s="5"/>
      <c r="G10677" s="1" t="n">
        <v>60805</v>
      </c>
      <c r="H10677" s="1" t="s">
        <v>14981</v>
      </c>
      <c r="K10677" s="1" t="s">
        <v>14850</v>
      </c>
    </row>
    <row r="10678" customFormat="false" ht="15" hidden="false" customHeight="true" outlineLevel="0" collapsed="false">
      <c r="A10678" s="1" t="n">
        <f aca="false">MAX($A$2:$A10677)+1</f>
        <v>9150</v>
      </c>
      <c r="C10678" s="1" t="str">
        <f aca="false">IF(H10678="",F10678,H10678)</f>
        <v>Argonne National Laboratory CHP</v>
      </c>
      <c r="F10678" s="5"/>
      <c r="G10678" s="1" t="n">
        <v>60742</v>
      </c>
      <c r="H10678" s="1" t="s">
        <v>14982</v>
      </c>
      <c r="K10678" s="1" t="s">
        <v>14850</v>
      </c>
    </row>
    <row r="10679" customFormat="false" ht="15" hidden="false" customHeight="true" outlineLevel="0" collapsed="false">
      <c r="A10679" s="1" t="n">
        <f aca="false">MAX($A$2:$A10678)+1</f>
        <v>9151</v>
      </c>
      <c r="C10679" s="1" t="str">
        <f aca="false">IF(H10679="",F10679,H10679)</f>
        <v>Yerba Buena</v>
      </c>
      <c r="F10679" s="5"/>
      <c r="G10679" s="1" t="n">
        <v>59257</v>
      </c>
      <c r="H10679" s="1" t="s">
        <v>14983</v>
      </c>
      <c r="K10679" s="1" t="s">
        <v>14850</v>
      </c>
    </row>
    <row r="10680" customFormat="false" ht="15" hidden="false" customHeight="true" outlineLevel="0" collapsed="false">
      <c r="A10680" s="1" t="n">
        <f aca="false">MAX($A$2:$A10679)+1</f>
        <v>9152</v>
      </c>
      <c r="C10680" s="1" t="str">
        <f aca="false">IF(H10680="",F10680,H10680)</f>
        <v>Vale Air Solar Center, LLC</v>
      </c>
      <c r="F10680" s="5"/>
      <c r="G10680" s="1" t="n">
        <v>60335</v>
      </c>
      <c r="H10680" s="1" t="s">
        <v>14984</v>
      </c>
      <c r="K10680" s="1" t="s">
        <v>14850</v>
      </c>
    </row>
    <row r="10681" customFormat="false" ht="15" hidden="false" customHeight="true" outlineLevel="0" collapsed="false">
      <c r="A10681" s="1" t="n">
        <f aca="false">MAX($A$2:$A10680)+1</f>
        <v>9153</v>
      </c>
      <c r="C10681" s="1" t="str">
        <f aca="false">IF(H10681="",F10681,H10681)</f>
        <v>Perkins Solar, LLC</v>
      </c>
      <c r="F10681" s="5"/>
      <c r="G10681" s="1" t="n">
        <v>60629</v>
      </c>
      <c r="H10681" s="1" t="s">
        <v>14985</v>
      </c>
      <c r="K10681" s="1" t="s">
        <v>14850</v>
      </c>
    </row>
    <row r="10682" customFormat="false" ht="15" hidden="false" customHeight="true" outlineLevel="0" collapsed="false">
      <c r="A10682" s="1" t="n">
        <f aca="false">MAX($A$2:$A10681)+1</f>
        <v>9154</v>
      </c>
      <c r="C10682" s="1" t="str">
        <f aca="false">IF(H10682="",F10682,H10682)</f>
        <v>Coats Solar Farm, LLC</v>
      </c>
      <c r="F10682" s="5"/>
      <c r="G10682" s="1" t="n">
        <v>59937</v>
      </c>
      <c r="H10682" s="1" t="s">
        <v>14986</v>
      </c>
      <c r="K10682" s="1" t="s">
        <v>14850</v>
      </c>
    </row>
    <row r="10683" customFormat="false" ht="15" hidden="false" customHeight="true" outlineLevel="0" collapsed="false">
      <c r="A10683" s="1" t="n">
        <f aca="false">MAX($A$2:$A10682)+1</f>
        <v>9155</v>
      </c>
      <c r="C10683" s="1" t="str">
        <f aca="false">IF(H10683="",F10683,H10683)</f>
        <v>Baker PV 1</v>
      </c>
      <c r="F10683" s="5"/>
      <c r="G10683" s="1" t="n">
        <v>59517</v>
      </c>
      <c r="H10683" s="1" t="s">
        <v>14987</v>
      </c>
      <c r="K10683" s="1" t="s">
        <v>14850</v>
      </c>
    </row>
    <row r="10684" customFormat="false" ht="15" hidden="false" customHeight="true" outlineLevel="0" collapsed="false">
      <c r="A10684" s="1" t="n">
        <f aca="false">MAX($A$2:$A10683)+1</f>
        <v>9156</v>
      </c>
      <c r="C10684" s="1" t="str">
        <f aca="false">IF(H10684="",F10684,H10684)</f>
        <v>Meriwether Farm</v>
      </c>
      <c r="F10684" s="5"/>
      <c r="G10684" s="1" t="n">
        <v>60579</v>
      </c>
      <c r="H10684" s="1" t="s">
        <v>14988</v>
      </c>
      <c r="K10684" s="1" t="s">
        <v>14850</v>
      </c>
    </row>
    <row r="10685" customFormat="false" ht="15" hidden="false" customHeight="true" outlineLevel="0" collapsed="false">
      <c r="A10685" s="1" t="n">
        <f aca="false">MAX($A$2:$A10684)+1</f>
        <v>9157</v>
      </c>
      <c r="C10685" s="1" t="str">
        <f aca="false">IF(H10685="",F10685,H10685)</f>
        <v>Granger</v>
      </c>
      <c r="F10685" s="5"/>
      <c r="G10685" s="1" t="n">
        <v>60516</v>
      </c>
      <c r="H10685" s="1" t="s">
        <v>14989</v>
      </c>
      <c r="K10685" s="1" t="s">
        <v>14850</v>
      </c>
    </row>
    <row r="10686" customFormat="false" ht="15" hidden="false" customHeight="true" outlineLevel="0" collapsed="false">
      <c r="A10686" s="1" t="n">
        <f aca="false">MAX($A$2:$A10685)+1</f>
        <v>9158</v>
      </c>
      <c r="C10686" s="1" t="str">
        <f aca="false">IF(H10686="",F10686,H10686)</f>
        <v>Temple Solar Arrays</v>
      </c>
      <c r="F10686" s="5"/>
      <c r="G10686" s="1" t="n">
        <v>60848</v>
      </c>
      <c r="H10686" s="1" t="s">
        <v>14990</v>
      </c>
      <c r="K10686" s="1" t="s">
        <v>14850</v>
      </c>
    </row>
    <row r="10687" customFormat="false" ht="15" hidden="false" customHeight="true" outlineLevel="0" collapsed="false">
      <c r="A10687" s="1" t="n">
        <f aca="false">MAX($A$2:$A10686)+1</f>
        <v>9159</v>
      </c>
      <c r="C10687" s="1" t="str">
        <f aca="false">IF(H10687="",F10687,H10687)</f>
        <v>UDR Glastonbury Fuel Cell</v>
      </c>
      <c r="F10687" s="5"/>
      <c r="G10687" s="1" t="n">
        <v>60109</v>
      </c>
      <c r="H10687" s="1" t="s">
        <v>14991</v>
      </c>
      <c r="K10687" s="1" t="s">
        <v>14850</v>
      </c>
    </row>
    <row r="10688" customFormat="false" ht="15" hidden="false" customHeight="true" outlineLevel="0" collapsed="false">
      <c r="A10688" s="1" t="n">
        <f aca="false">MAX($A$2:$A10687)+1</f>
        <v>9160</v>
      </c>
      <c r="C10688" s="1" t="str">
        <f aca="false">IF(H10688="",F10688,H10688)</f>
        <v>NHA at Mansfield NJ</v>
      </c>
      <c r="F10688" s="5"/>
      <c r="G10688" s="1" t="n">
        <v>60378</v>
      </c>
      <c r="H10688" s="1" t="s">
        <v>14992</v>
      </c>
      <c r="K10688" s="1" t="s">
        <v>14850</v>
      </c>
    </row>
    <row r="10689" customFormat="false" ht="15" hidden="false" customHeight="true" outlineLevel="0" collapsed="false">
      <c r="A10689" s="1" t="n">
        <f aca="false">MAX($A$2:$A10688)+1</f>
        <v>9161</v>
      </c>
      <c r="C10689" s="1" t="str">
        <f aca="false">IF(H10689="",F10689,H10689)</f>
        <v>Maxton Solar, LLC</v>
      </c>
      <c r="F10689" s="5"/>
      <c r="G10689" s="1" t="n">
        <v>60416</v>
      </c>
      <c r="H10689" s="1" t="s">
        <v>14993</v>
      </c>
      <c r="K10689" s="1" t="s">
        <v>14850</v>
      </c>
    </row>
    <row r="10690" customFormat="false" ht="15" hidden="false" customHeight="true" outlineLevel="0" collapsed="false">
      <c r="A10690" s="1" t="n">
        <f aca="false">MAX($A$2:$A10689)+1</f>
        <v>9162</v>
      </c>
      <c r="C10690" s="1" t="str">
        <f aca="false">IF(H10690="",F10690,H10690)</f>
        <v>Junction Road</v>
      </c>
      <c r="F10690" s="5"/>
      <c r="G10690" s="1" t="n">
        <v>60265</v>
      </c>
      <c r="H10690" s="1" t="s">
        <v>14994</v>
      </c>
      <c r="K10690" s="1" t="s">
        <v>14850</v>
      </c>
    </row>
    <row r="10691" customFormat="false" ht="15" hidden="false" customHeight="true" outlineLevel="0" collapsed="false">
      <c r="A10691" s="1" t="n">
        <f aca="false">MAX($A$2:$A10690)+1</f>
        <v>9163</v>
      </c>
      <c r="C10691" s="1" t="str">
        <f aca="false">IF(H10691="",F10691,H10691)</f>
        <v>Genentech-Oceanside</v>
      </c>
      <c r="F10691" s="5"/>
      <c r="G10691" s="1" t="n">
        <v>60231</v>
      </c>
      <c r="H10691" s="1" t="s">
        <v>14995</v>
      </c>
      <c r="K10691" s="1" t="s">
        <v>14850</v>
      </c>
    </row>
    <row r="10692" customFormat="false" ht="15" hidden="false" customHeight="true" outlineLevel="0" collapsed="false">
      <c r="A10692" s="1" t="n">
        <f aca="false">MAX($A$2:$A10691)+1</f>
        <v>9164</v>
      </c>
      <c r="C10692" s="1" t="str">
        <f aca="false">IF(H10692="",F10692,H10692)</f>
        <v>NES Rutgers Solar</v>
      </c>
      <c r="F10692" s="5"/>
      <c r="G10692" s="1" t="n">
        <v>60857</v>
      </c>
      <c r="H10692" s="1" t="s">
        <v>14996</v>
      </c>
      <c r="K10692" s="1" t="s">
        <v>14850</v>
      </c>
    </row>
    <row r="10693" customFormat="false" ht="15" hidden="false" customHeight="true" outlineLevel="0" collapsed="false">
      <c r="A10693" s="1" t="n">
        <f aca="false">MAX($A$2:$A10692)+1</f>
        <v>9165</v>
      </c>
      <c r="C10693" s="1" t="str">
        <f aca="false">IF(H10693="",F10693,H10693)</f>
        <v>Star Solar</v>
      </c>
      <c r="F10693" s="5"/>
      <c r="G10693" s="1" t="n">
        <v>58746</v>
      </c>
      <c r="H10693" s="1" t="s">
        <v>14997</v>
      </c>
      <c r="K10693" s="1" t="s">
        <v>14850</v>
      </c>
    </row>
    <row r="10694" customFormat="false" ht="15" hidden="false" customHeight="true" outlineLevel="0" collapsed="false">
      <c r="A10694" s="1" t="n">
        <f aca="false">MAX($A$2:$A10693)+1</f>
        <v>9166</v>
      </c>
      <c r="C10694" s="1" t="str">
        <f aca="false">IF(H10694="",F10694,H10694)</f>
        <v>Grand Valley Solar Gardens</v>
      </c>
      <c r="F10694" s="5"/>
      <c r="G10694" s="1" t="n">
        <v>60118</v>
      </c>
      <c r="H10694" s="1" t="s">
        <v>14998</v>
      </c>
      <c r="K10694" s="1" t="s">
        <v>14850</v>
      </c>
    </row>
    <row r="10695" customFormat="false" ht="15" hidden="false" customHeight="true" outlineLevel="0" collapsed="false">
      <c r="A10695" s="1" t="n">
        <f aca="false">MAX($A$2:$A10694)+1</f>
        <v>9167</v>
      </c>
      <c r="C10695" s="1" t="str">
        <f aca="false">IF(H10695="",F10695,H10695)</f>
        <v>SEPV Imperial Dixieland West</v>
      </c>
      <c r="F10695" s="5"/>
      <c r="G10695" s="1" t="n">
        <v>60744</v>
      </c>
      <c r="H10695" s="1" t="s">
        <v>14999</v>
      </c>
      <c r="K10695" s="1" t="s">
        <v>14850</v>
      </c>
    </row>
    <row r="10696" customFormat="false" ht="15" hidden="false" customHeight="true" outlineLevel="0" collapsed="false">
      <c r="A10696" s="1" t="n">
        <f aca="false">MAX($A$2:$A10695)+1</f>
        <v>9168</v>
      </c>
      <c r="C10696" s="1" t="str">
        <f aca="false">IF(H10696="",F10696,H10696)</f>
        <v>Daytona International Speedway Solar</v>
      </c>
      <c r="F10696" s="5"/>
      <c r="G10696" s="1" t="n">
        <v>60005</v>
      </c>
      <c r="H10696" s="1" t="s">
        <v>15000</v>
      </c>
      <c r="K10696" s="1" t="s">
        <v>14850</v>
      </c>
    </row>
    <row r="10697" customFormat="false" ht="15" hidden="false" customHeight="true" outlineLevel="0" collapsed="false">
      <c r="A10697" s="1" t="n">
        <f aca="false">MAX($A$2:$A10696)+1</f>
        <v>9169</v>
      </c>
      <c r="C10697" s="1" t="str">
        <f aca="false">IF(H10697="",F10697,H10697)</f>
        <v>Stone Hill Solar</v>
      </c>
      <c r="F10697" s="5"/>
      <c r="G10697" s="1" t="n">
        <v>60710</v>
      </c>
      <c r="H10697" s="1" t="s">
        <v>15001</v>
      </c>
      <c r="K10697" s="1" t="s">
        <v>14850</v>
      </c>
    </row>
    <row r="10698" customFormat="false" ht="15" hidden="false" customHeight="true" outlineLevel="0" collapsed="false">
      <c r="A10698" s="1" t="n">
        <f aca="false">MAX($A$2:$A10697)+1</f>
        <v>9170</v>
      </c>
      <c r="C10698" s="1" t="str">
        <f aca="false">IF(H10698="",F10698,H10698)</f>
        <v>CED Westfield Solar, LLC</v>
      </c>
      <c r="F10698" s="5"/>
      <c r="G10698" s="1" t="n">
        <v>60274</v>
      </c>
      <c r="H10698" s="1" t="s">
        <v>15002</v>
      </c>
      <c r="K10698" s="1" t="s">
        <v>14850</v>
      </c>
    </row>
    <row r="10699" customFormat="false" ht="15" hidden="false" customHeight="true" outlineLevel="0" collapsed="false">
      <c r="A10699" s="1" t="n">
        <f aca="false">MAX($A$2:$A10698)+1</f>
        <v>9171</v>
      </c>
      <c r="C10699" s="1" t="str">
        <f aca="false">IF(H10699="",F10699,H10699)</f>
        <v>Tehachapi Energy Storage Project</v>
      </c>
      <c r="F10699" s="5"/>
      <c r="G10699" s="1" t="n">
        <v>59661</v>
      </c>
      <c r="H10699" s="1" t="s">
        <v>15003</v>
      </c>
      <c r="K10699" s="1" t="s">
        <v>14850</v>
      </c>
    </row>
    <row r="10700" customFormat="false" ht="15" hidden="false" customHeight="true" outlineLevel="0" collapsed="false">
      <c r="A10700" s="1" t="n">
        <f aca="false">MAX($A$2:$A10699)+1</f>
        <v>9172</v>
      </c>
      <c r="C10700" s="1" t="str">
        <f aca="false">IF(H10700="",F10700,H10700)</f>
        <v>Colton Plant</v>
      </c>
      <c r="F10700" s="5"/>
      <c r="G10700" s="1" t="n">
        <v>57907</v>
      </c>
      <c r="H10700" s="1" t="s">
        <v>15004</v>
      </c>
      <c r="K10700" s="1" t="s">
        <v>14850</v>
      </c>
    </row>
    <row r="10701" customFormat="false" ht="15" hidden="false" customHeight="true" outlineLevel="0" collapsed="false">
      <c r="A10701" s="1" t="n">
        <f aca="false">MAX($A$2:$A10700)+1</f>
        <v>9173</v>
      </c>
      <c r="C10701" s="1" t="str">
        <f aca="false">IF(H10701="",F10701,H10701)</f>
        <v>Wayne Solar III LLC</v>
      </c>
      <c r="F10701" s="5"/>
      <c r="G10701" s="1" t="n">
        <v>60597</v>
      </c>
      <c r="H10701" s="1" t="s">
        <v>15005</v>
      </c>
      <c r="K10701" s="1" t="s">
        <v>14850</v>
      </c>
    </row>
    <row r="10702" customFormat="false" ht="15" hidden="false" customHeight="true" outlineLevel="0" collapsed="false">
      <c r="A10702" s="1" t="n">
        <f aca="false">MAX($A$2:$A10701)+1</f>
        <v>9174</v>
      </c>
      <c r="C10702" s="1" t="str">
        <f aca="false">IF(H10702="",F10702,H10702)</f>
        <v>GMP Solar - Richmond</v>
      </c>
      <c r="F10702" s="5"/>
      <c r="G10702" s="1" t="n">
        <v>60547</v>
      </c>
      <c r="H10702" s="1" t="s">
        <v>15006</v>
      </c>
      <c r="K10702" s="1" t="s">
        <v>14850</v>
      </c>
    </row>
    <row r="10703" customFormat="false" ht="15" hidden="false" customHeight="true" outlineLevel="0" collapsed="false">
      <c r="A10703" s="1" t="n">
        <f aca="false">MAX($A$2:$A10702)+1</f>
        <v>9175</v>
      </c>
      <c r="C10703" s="1" t="str">
        <f aca="false">IF(H10703="",F10703,H10703)</f>
        <v>Tooele Wind Turbine</v>
      </c>
      <c r="F10703" s="5"/>
      <c r="G10703" s="1" t="n">
        <v>59817</v>
      </c>
      <c r="H10703" s="1" t="s">
        <v>15007</v>
      </c>
      <c r="K10703" s="1" t="s">
        <v>14850</v>
      </c>
    </row>
    <row r="10704" customFormat="false" ht="15" hidden="false" customHeight="true" outlineLevel="0" collapsed="false">
      <c r="A10704" s="1" t="n">
        <f aca="false">MAX($A$2:$A10703)+1</f>
        <v>9176</v>
      </c>
      <c r="C10704" s="1" t="str">
        <f aca="false">IF(H10704="",F10704,H10704)</f>
        <v>Williamston West Farm, LLC</v>
      </c>
      <c r="F10704" s="5"/>
      <c r="G10704" s="1" t="n">
        <v>60484</v>
      </c>
      <c r="H10704" s="1" t="s">
        <v>15008</v>
      </c>
      <c r="K10704" s="1" t="s">
        <v>14850</v>
      </c>
    </row>
    <row r="10705" customFormat="false" ht="15" hidden="false" customHeight="true" outlineLevel="0" collapsed="false">
      <c r="A10705" s="1" t="n">
        <f aca="false">MAX($A$2:$A10704)+1</f>
        <v>9177</v>
      </c>
      <c r="C10705" s="1" t="str">
        <f aca="false">IF(H10705="",F10705,H10705)</f>
        <v>CED Avenal</v>
      </c>
      <c r="F10705" s="5"/>
      <c r="G10705" s="1" t="n">
        <v>60077</v>
      </c>
      <c r="H10705" s="1" t="s">
        <v>15009</v>
      </c>
      <c r="K10705" s="1" t="s">
        <v>14850</v>
      </c>
    </row>
    <row r="10706" customFormat="false" ht="15" hidden="false" customHeight="true" outlineLevel="0" collapsed="false">
      <c r="A10706" s="1" t="n">
        <f aca="false">MAX($A$2:$A10705)+1</f>
        <v>9178</v>
      </c>
      <c r="C10706" s="1" t="str">
        <f aca="false">IF(H10706="",F10706,H10706)</f>
        <v>Garysburg Solar</v>
      </c>
      <c r="F10706" s="5"/>
      <c r="G10706" s="1" t="n">
        <v>59641</v>
      </c>
      <c r="H10706" s="1" t="s">
        <v>15010</v>
      </c>
      <c r="K10706" s="1" t="s">
        <v>14850</v>
      </c>
    </row>
    <row r="10707" customFormat="false" ht="15" hidden="false" customHeight="true" outlineLevel="0" collapsed="false">
      <c r="A10707" s="1" t="n">
        <f aca="false">MAX($A$2:$A10706)+1</f>
        <v>9179</v>
      </c>
      <c r="C10707" s="1" t="str">
        <f aca="false">IF(H10707="",F10707,H10707)</f>
        <v>SR Mavericks</v>
      </c>
      <c r="F10707" s="5"/>
      <c r="G10707" s="1" t="n">
        <v>60283</v>
      </c>
      <c r="H10707" s="1" t="s">
        <v>15011</v>
      </c>
      <c r="K10707" s="1" t="s">
        <v>14850</v>
      </c>
    </row>
    <row r="10708" customFormat="false" ht="15" hidden="false" customHeight="true" outlineLevel="0" collapsed="false">
      <c r="A10708" s="1" t="n">
        <f aca="false">MAX($A$2:$A10707)+1</f>
        <v>9180</v>
      </c>
      <c r="C10708" s="1" t="str">
        <f aca="false">IF(H10708="",F10708,H10708)</f>
        <v>Crestwood Solar Center LLC</v>
      </c>
      <c r="F10708" s="5"/>
      <c r="G10708" s="1" t="n">
        <v>59914</v>
      </c>
      <c r="H10708" s="1" t="s">
        <v>15012</v>
      </c>
      <c r="K10708" s="1" t="s">
        <v>14850</v>
      </c>
    </row>
    <row r="10709" customFormat="false" ht="15" hidden="false" customHeight="true" outlineLevel="0" collapsed="false">
      <c r="A10709" s="1" t="n">
        <f aca="false">MAX($A$2:$A10708)+1</f>
        <v>9181</v>
      </c>
      <c r="C10709" s="1" t="str">
        <f aca="false">IF(H10709="",F10709,H10709)</f>
        <v>GMP Solar - Williston</v>
      </c>
      <c r="F10709" s="5"/>
      <c r="G10709" s="1" t="n">
        <v>60875</v>
      </c>
      <c r="H10709" s="1" t="s">
        <v>15013</v>
      </c>
      <c r="K10709" s="1" t="s">
        <v>14850</v>
      </c>
    </row>
    <row r="10710" customFormat="false" ht="15" hidden="false" customHeight="true" outlineLevel="0" collapsed="false">
      <c r="A10710" s="1" t="n">
        <f aca="false">MAX($A$2:$A10709)+1</f>
        <v>9182</v>
      </c>
      <c r="C10710" s="1" t="str">
        <f aca="false">IF(H10710="",F10710,H10710)</f>
        <v>Selmer II</v>
      </c>
      <c r="F10710" s="5"/>
      <c r="G10710" s="1" t="n">
        <v>60556</v>
      </c>
      <c r="H10710" s="1" t="s">
        <v>15014</v>
      </c>
      <c r="K10710" s="1" t="s">
        <v>14850</v>
      </c>
    </row>
    <row r="10711" customFormat="false" ht="15" hidden="false" customHeight="true" outlineLevel="0" collapsed="false">
      <c r="A10711" s="1" t="n">
        <f aca="false">MAX($A$2:$A10710)+1</f>
        <v>9183</v>
      </c>
      <c r="C10711" s="1" t="str">
        <f aca="false">IF(H10711="",F10711,H10711)</f>
        <v>County Home Solar Center, LLC</v>
      </c>
      <c r="F10711" s="5"/>
      <c r="G10711" s="1" t="n">
        <v>60199</v>
      </c>
      <c r="H10711" s="1" t="s">
        <v>15015</v>
      </c>
      <c r="K10711" s="1" t="s">
        <v>14850</v>
      </c>
    </row>
    <row r="10712" customFormat="false" ht="15" hidden="false" customHeight="true" outlineLevel="0" collapsed="false">
      <c r="A10712" s="1" t="n">
        <f aca="false">MAX($A$2:$A10711)+1</f>
        <v>9184</v>
      </c>
      <c r="C10712" s="1" t="str">
        <f aca="false">IF(H10712="",F10712,H10712)</f>
        <v>Rising Paper</v>
      </c>
      <c r="F10712" s="5"/>
      <c r="G10712" s="1" t="n">
        <v>60493</v>
      </c>
      <c r="H10712" s="1" t="s">
        <v>15016</v>
      </c>
      <c r="K10712" s="1" t="s">
        <v>14850</v>
      </c>
    </row>
    <row r="10713" customFormat="false" ht="15" hidden="false" customHeight="true" outlineLevel="0" collapsed="false">
      <c r="A10713" s="1" t="n">
        <f aca="false">MAX($A$2:$A10712)+1</f>
        <v>9185</v>
      </c>
      <c r="C10713" s="1" t="str">
        <f aca="false">IF(H10713="",F10713,H10713)</f>
        <v>Pfizer Peapack Solar</v>
      </c>
      <c r="F10713" s="5"/>
      <c r="G10713" s="1" t="n">
        <v>60762</v>
      </c>
      <c r="H10713" s="1" t="s">
        <v>15017</v>
      </c>
      <c r="K10713" s="1" t="s">
        <v>14850</v>
      </c>
    </row>
    <row r="10714" customFormat="false" ht="15" hidden="false" customHeight="true" outlineLevel="0" collapsed="false">
      <c r="A10714" s="1" t="n">
        <f aca="false">MAX($A$2:$A10713)+1</f>
        <v>9186</v>
      </c>
      <c r="C10714" s="1" t="str">
        <f aca="false">IF(H10714="",F10714,H10714)</f>
        <v>Wareham MA 1</v>
      </c>
      <c r="F10714" s="5"/>
      <c r="G10714" s="1" t="n">
        <v>60443</v>
      </c>
      <c r="H10714" s="1" t="s">
        <v>15018</v>
      </c>
      <c r="K10714" s="1" t="s">
        <v>14850</v>
      </c>
    </row>
    <row r="10715" customFormat="false" ht="15" hidden="false" customHeight="true" outlineLevel="0" collapsed="false">
      <c r="A10715" s="1" t="n">
        <f aca="false">MAX($A$2:$A10714)+1</f>
        <v>9187</v>
      </c>
      <c r="C10715" s="1" t="str">
        <f aca="false">IF(H10715="",F10715,H10715)</f>
        <v>US-TOPCO (Soccer Center)</v>
      </c>
      <c r="F10715" s="5"/>
      <c r="G10715" s="1" t="n">
        <v>60086</v>
      </c>
      <c r="H10715" s="1" t="s">
        <v>15019</v>
      </c>
      <c r="K10715" s="1" t="s">
        <v>14850</v>
      </c>
    </row>
    <row r="10716" customFormat="false" ht="15" hidden="false" customHeight="true" outlineLevel="0" collapsed="false">
      <c r="A10716" s="1" t="n">
        <f aca="false">MAX($A$2:$A10715)+1</f>
        <v>9188</v>
      </c>
      <c r="C10716" s="1" t="str">
        <f aca="false">IF(H10716="",F10716,H10716)</f>
        <v>Holdrege Solar Center</v>
      </c>
      <c r="F10716" s="5"/>
      <c r="G10716" s="1" t="n">
        <v>59713</v>
      </c>
      <c r="H10716" s="1" t="s">
        <v>15020</v>
      </c>
      <c r="K10716" s="1" t="s">
        <v>14850</v>
      </c>
    </row>
    <row r="10717" customFormat="false" ht="15" hidden="false" customHeight="true" outlineLevel="0" collapsed="false">
      <c r="A10717" s="1" t="n">
        <f aca="false">MAX($A$2:$A10716)+1</f>
        <v>9189</v>
      </c>
      <c r="C10717" s="1" t="str">
        <f aca="false">IF(H10717="",F10717,H10717)</f>
        <v>SR Jenkins Ft Lupton</v>
      </c>
      <c r="F10717" s="5"/>
      <c r="G10717" s="1" t="n">
        <v>60023</v>
      </c>
      <c r="H10717" s="1" t="s">
        <v>15021</v>
      </c>
      <c r="K10717" s="1" t="s">
        <v>14850</v>
      </c>
    </row>
    <row r="10718" customFormat="false" ht="15" hidden="false" customHeight="true" outlineLevel="0" collapsed="false">
      <c r="A10718" s="1" t="n">
        <f aca="false">MAX($A$2:$A10717)+1</f>
        <v>9190</v>
      </c>
      <c r="C10718" s="1" t="str">
        <f aca="false">IF(H10718="",F10718,H10718)</f>
        <v>WED Coventry 4</v>
      </c>
      <c r="F10718" s="5"/>
      <c r="G10718" s="1" t="n">
        <v>59306</v>
      </c>
      <c r="H10718" s="1" t="s">
        <v>15022</v>
      </c>
      <c r="K10718" s="1" t="s">
        <v>14850</v>
      </c>
    </row>
    <row r="10719" customFormat="false" ht="15" hidden="false" customHeight="true" outlineLevel="0" collapsed="false">
      <c r="A10719" s="1" t="n">
        <f aca="false">MAX($A$2:$A10718)+1</f>
        <v>9191</v>
      </c>
      <c r="C10719" s="1" t="str">
        <f aca="false">IF(H10719="",F10719,H10719)</f>
        <v>Walt Disney World Solar Facility</v>
      </c>
      <c r="F10719" s="5"/>
      <c r="G10719" s="1" t="n">
        <v>59973</v>
      </c>
      <c r="H10719" s="1" t="s">
        <v>15023</v>
      </c>
      <c r="K10719" s="1" t="s">
        <v>14850</v>
      </c>
    </row>
    <row r="10720" customFormat="false" ht="15" hidden="false" customHeight="true" outlineLevel="0" collapsed="false">
      <c r="A10720" s="1" t="n">
        <f aca="false">MAX($A$2:$A10719)+1</f>
        <v>9192</v>
      </c>
      <c r="C10720" s="1" t="str">
        <f aca="false">IF(H10720="",F10720,H10720)</f>
        <v>Nicolis Solar PV Plant</v>
      </c>
      <c r="F10720" s="5"/>
      <c r="G10720" s="1" t="n">
        <v>59600</v>
      </c>
      <c r="H10720" s="1" t="s">
        <v>15024</v>
      </c>
      <c r="K10720" s="1" t="s">
        <v>14850</v>
      </c>
    </row>
    <row r="10721" customFormat="false" ht="15" hidden="false" customHeight="true" outlineLevel="0" collapsed="false">
      <c r="A10721" s="1" t="n">
        <f aca="false">MAX($A$2:$A10720)+1</f>
        <v>9193</v>
      </c>
      <c r="C10721" s="1" t="str">
        <f aca="false">IF(H10721="",F10721,H10721)</f>
        <v>Southern Sky Renew Energy Berkley LLC</v>
      </c>
      <c r="F10721" s="5"/>
      <c r="G10721" s="1" t="n">
        <v>60615</v>
      </c>
      <c r="H10721" s="1" t="s">
        <v>15025</v>
      </c>
      <c r="K10721" s="1" t="s">
        <v>14850</v>
      </c>
    </row>
    <row r="10722" customFormat="false" ht="15" hidden="false" customHeight="true" outlineLevel="0" collapsed="false">
      <c r="A10722" s="1" t="n">
        <f aca="false">MAX($A$2:$A10721)+1</f>
        <v>9194</v>
      </c>
      <c r="C10722" s="1" t="str">
        <f aca="false">IF(H10722="",F10722,H10722)</f>
        <v>UA Central Utility Plant</v>
      </c>
      <c r="F10722" s="5"/>
      <c r="G10722" s="1" t="n">
        <v>60536</v>
      </c>
      <c r="H10722" s="1" t="s">
        <v>15026</v>
      </c>
      <c r="K10722" s="1" t="s">
        <v>14850</v>
      </c>
    </row>
    <row r="10723" customFormat="false" ht="15" hidden="false" customHeight="true" outlineLevel="0" collapsed="false">
      <c r="A10723" s="1" t="n">
        <f aca="false">MAX($A$2:$A10722)+1</f>
        <v>9195</v>
      </c>
      <c r="C10723" s="1" t="str">
        <f aca="false">IF(H10723="",F10723,H10723)</f>
        <v>Jacob Solar</v>
      </c>
      <c r="F10723" s="5"/>
      <c r="G10723" s="1" t="n">
        <v>59503</v>
      </c>
      <c r="H10723" s="1" t="s">
        <v>15027</v>
      </c>
      <c r="K10723" s="1" t="s">
        <v>14850</v>
      </c>
    </row>
    <row r="10724" customFormat="false" ht="15" hidden="false" customHeight="true" outlineLevel="0" collapsed="false">
      <c r="A10724" s="1" t="n">
        <f aca="false">MAX($A$2:$A10723)+1</f>
        <v>9196</v>
      </c>
      <c r="C10724" s="1" t="str">
        <f aca="false">IF(H10724="",F10724,H10724)</f>
        <v>Borrego Springs Energy Storage</v>
      </c>
      <c r="F10724" s="5"/>
      <c r="G10724" s="1" t="n">
        <v>60565</v>
      </c>
      <c r="H10724" s="1" t="s">
        <v>15028</v>
      </c>
      <c r="K10724" s="1" t="s">
        <v>14850</v>
      </c>
    </row>
    <row r="10725" customFormat="false" ht="15" hidden="false" customHeight="true" outlineLevel="0" collapsed="false">
      <c r="A10725" s="1" t="n">
        <f aca="false">MAX($A$2:$A10724)+1</f>
        <v>9197</v>
      </c>
      <c r="C10725" s="1" t="str">
        <f aca="false">IF(H10725="",F10725,H10725)</f>
        <v>KCP&amp;L SmartGrid Innovation Park</v>
      </c>
      <c r="F10725" s="5"/>
      <c r="G10725" s="1" t="n">
        <v>59772</v>
      </c>
      <c r="H10725" s="1" t="s">
        <v>15029</v>
      </c>
      <c r="K10725" s="1" t="s">
        <v>14850</v>
      </c>
    </row>
    <row r="10726" customFormat="false" ht="15" hidden="false" customHeight="true" outlineLevel="0" collapsed="false">
      <c r="A10726" s="1" t="n">
        <f aca="false">MAX($A$2:$A10725)+1</f>
        <v>9198</v>
      </c>
      <c r="C10726" s="1" t="str">
        <f aca="false">IF(H10726="",F10726,H10726)</f>
        <v>Timber Creek HS</v>
      </c>
      <c r="F10726" s="5"/>
      <c r="G10726" s="1" t="n">
        <v>60771</v>
      </c>
      <c r="H10726" s="1" t="s">
        <v>15030</v>
      </c>
      <c r="K10726" s="1" t="s">
        <v>14850</v>
      </c>
    </row>
    <row r="10727" customFormat="false" ht="15" hidden="false" customHeight="true" outlineLevel="0" collapsed="false">
      <c r="A10727" s="1" t="n">
        <f aca="false">MAX($A$2:$A10726)+1</f>
        <v>9199</v>
      </c>
      <c r="C10727" s="1" t="str">
        <f aca="false">IF(H10727="",F10727,H10727)</f>
        <v>Calverton</v>
      </c>
      <c r="F10727" s="5"/>
      <c r="G10727" s="1" t="n">
        <v>60452</v>
      </c>
      <c r="H10727" s="1" t="s">
        <v>15031</v>
      </c>
      <c r="K10727" s="1" t="s">
        <v>14850</v>
      </c>
    </row>
    <row r="10728" customFormat="false" ht="15" hidden="false" customHeight="true" outlineLevel="0" collapsed="false">
      <c r="A10728" s="1" t="n">
        <f aca="false">MAX($A$2:$A10727)+1</f>
        <v>9200</v>
      </c>
      <c r="C10728" s="1" t="str">
        <f aca="false">IF(H10728="",F10728,H10728)</f>
        <v>MESA 1</v>
      </c>
      <c r="F10728" s="5"/>
      <c r="G10728" s="1" t="n">
        <v>60016</v>
      </c>
      <c r="H10728" s="1" t="s">
        <v>15032</v>
      </c>
      <c r="K10728" s="1" t="s">
        <v>14850</v>
      </c>
    </row>
    <row r="10729" customFormat="false" ht="15" hidden="false" customHeight="true" outlineLevel="0" collapsed="false">
      <c r="A10729" s="1" t="n">
        <f aca="false">MAX($A$2:$A10728)+1</f>
        <v>9201</v>
      </c>
      <c r="C10729" s="1" t="str">
        <f aca="false">IF(H10729="",F10729,H10729)</f>
        <v>Green Cow Power</v>
      </c>
      <c r="F10729" s="5"/>
      <c r="G10729" s="1" t="n">
        <v>60721</v>
      </c>
      <c r="H10729" s="1" t="s">
        <v>15033</v>
      </c>
      <c r="K10729" s="1" t="s">
        <v>14850</v>
      </c>
    </row>
    <row r="10730" customFormat="false" ht="15" hidden="false" customHeight="true" outlineLevel="0" collapsed="false">
      <c r="A10730" s="1" t="n">
        <f aca="false">MAX($A$2:$A10729)+1</f>
        <v>9202</v>
      </c>
      <c r="C10730" s="1" t="str">
        <f aca="false">IF(H10730="",F10730,H10730)</f>
        <v>IMPA Huntingburg Solar Park</v>
      </c>
      <c r="F10730" s="5"/>
      <c r="G10730" s="1" t="n">
        <v>60251</v>
      </c>
      <c r="H10730" s="1" t="s">
        <v>15034</v>
      </c>
      <c r="K10730" s="1" t="s">
        <v>14850</v>
      </c>
    </row>
    <row r="10731" customFormat="false" ht="15" hidden="false" customHeight="true" outlineLevel="0" collapsed="false">
      <c r="A10731" s="1" t="n">
        <f aca="false">MAX($A$2:$A10730)+1</f>
        <v>9203</v>
      </c>
      <c r="C10731" s="1" t="str">
        <f aca="false">IF(H10731="",F10731,H10731)</f>
        <v>CCC Hastings Wind Turbine</v>
      </c>
      <c r="F10731" s="5"/>
      <c r="G10731" s="1" t="n">
        <v>60931</v>
      </c>
      <c r="H10731" s="1" t="s">
        <v>15035</v>
      </c>
      <c r="K10731" s="1" t="s">
        <v>14850</v>
      </c>
    </row>
    <row r="10732" customFormat="false" ht="15" hidden="false" customHeight="true" outlineLevel="0" collapsed="false">
      <c r="A10732" s="1" t="n">
        <f aca="false">MAX($A$2:$A10731)+1</f>
        <v>9204</v>
      </c>
      <c r="C10732" s="1" t="str">
        <f aca="false">IF(H10732="",F10732,H10732)</f>
        <v>CES Cherry Hill Solar</v>
      </c>
      <c r="F10732" s="5"/>
      <c r="G10732" s="1" t="n">
        <v>60201</v>
      </c>
      <c r="H10732" s="1" t="s">
        <v>15036</v>
      </c>
      <c r="K10732" s="1" t="s">
        <v>14850</v>
      </c>
    </row>
    <row r="10733" customFormat="false" ht="15" hidden="false" customHeight="true" outlineLevel="0" collapsed="false">
      <c r="A10733" s="1" t="n">
        <f aca="false">MAX($A$2:$A10732)+1</f>
        <v>9205</v>
      </c>
      <c r="C10733" s="1" t="str">
        <f aca="false">IF(H10733="",F10733,H10733)</f>
        <v>Clear Spring Ranch PV Project</v>
      </c>
      <c r="F10733" s="5"/>
      <c r="G10733" s="1" t="n">
        <v>60511</v>
      </c>
      <c r="H10733" s="1" t="s">
        <v>15037</v>
      </c>
      <c r="K10733" s="1" t="s">
        <v>14850</v>
      </c>
    </row>
    <row r="10734" customFormat="false" ht="15" hidden="false" customHeight="true" outlineLevel="0" collapsed="false">
      <c r="A10734" s="1" t="n">
        <f aca="false">MAX($A$2:$A10733)+1</f>
        <v>9206</v>
      </c>
      <c r="C10734" s="1" t="str">
        <f aca="false">IF(H10734="",F10734,H10734)</f>
        <v>River Terminal Development Solar</v>
      </c>
      <c r="F10734" s="5"/>
      <c r="G10734" s="1" t="n">
        <v>60843</v>
      </c>
      <c r="H10734" s="1" t="s">
        <v>15038</v>
      </c>
      <c r="K10734" s="1" t="s">
        <v>14850</v>
      </c>
    </row>
    <row r="10735" customFormat="false" ht="15" hidden="false" customHeight="true" outlineLevel="0" collapsed="false">
      <c r="A10735" s="1" t="n">
        <f aca="false">MAX($A$2:$A10734)+1</f>
        <v>9207</v>
      </c>
      <c r="C10735" s="1" t="str">
        <f aca="false">IF(H10735="",F10735,H10735)</f>
        <v>Townshend Hydro</v>
      </c>
      <c r="F10735" s="5"/>
      <c r="G10735" s="1" t="n">
        <v>59089</v>
      </c>
      <c r="H10735" s="1" t="s">
        <v>15039</v>
      </c>
      <c r="K10735" s="1" t="s">
        <v>14850</v>
      </c>
    </row>
    <row r="10736" customFormat="false" ht="15" hidden="false" customHeight="true" outlineLevel="0" collapsed="false">
      <c r="A10736" s="1" t="n">
        <f aca="false">MAX($A$2:$A10735)+1</f>
        <v>9208</v>
      </c>
      <c r="C10736" s="1" t="str">
        <f aca="false">IF(H10736="",F10736,H10736)</f>
        <v>Audrey Solar</v>
      </c>
      <c r="F10736" s="5"/>
      <c r="G10736" s="1" t="n">
        <v>58732</v>
      </c>
      <c r="H10736" s="1" t="s">
        <v>15040</v>
      </c>
      <c r="K10736" s="1" t="s">
        <v>14850</v>
      </c>
    </row>
    <row r="10737" customFormat="false" ht="15" hidden="false" customHeight="true" outlineLevel="0" collapsed="false">
      <c r="A10737" s="1" t="n">
        <f aca="false">MAX($A$2:$A10736)+1</f>
        <v>9209</v>
      </c>
      <c r="C10737" s="1" t="str">
        <f aca="false">IF(H10737="",F10737,H10737)</f>
        <v>The Clorox Company</v>
      </c>
      <c r="F10737" s="5"/>
      <c r="G10737" s="1" t="n">
        <v>60461</v>
      </c>
      <c r="H10737" s="1" t="s">
        <v>15041</v>
      </c>
      <c r="K10737" s="1" t="s">
        <v>14850</v>
      </c>
    </row>
    <row r="10738" customFormat="false" ht="15" hidden="false" customHeight="true" outlineLevel="0" collapsed="false">
      <c r="A10738" s="1" t="n">
        <f aca="false">MAX($A$2:$A10737)+1</f>
        <v>9210</v>
      </c>
      <c r="C10738" s="1" t="str">
        <f aca="false">IF(H10738="",F10738,H10738)</f>
        <v>Eight Flags Energy</v>
      </c>
      <c r="F10738" s="5"/>
      <c r="G10738" s="1" t="n">
        <v>60025</v>
      </c>
      <c r="H10738" s="1" t="s">
        <v>15042</v>
      </c>
      <c r="K10738" s="1" t="s">
        <v>14850</v>
      </c>
    </row>
    <row r="10739" customFormat="false" ht="15" hidden="false" customHeight="true" outlineLevel="0" collapsed="false">
      <c r="A10739" s="1" t="n">
        <f aca="false">MAX($A$2:$A10738)+1</f>
        <v>9211</v>
      </c>
      <c r="C10739" s="1" t="str">
        <f aca="false">IF(H10739="",F10739,H10739)</f>
        <v>Bridgewater Solar</v>
      </c>
      <c r="F10739" s="5"/>
      <c r="G10739" s="1" t="n">
        <v>60730</v>
      </c>
      <c r="H10739" s="1" t="s">
        <v>15043</v>
      </c>
      <c r="K10739" s="1" t="s">
        <v>14850</v>
      </c>
    </row>
    <row r="10740" customFormat="false" ht="15" hidden="false" customHeight="true" outlineLevel="0" collapsed="false">
      <c r="A10740" s="1" t="n">
        <f aca="false">MAX($A$2:$A10739)+1</f>
        <v>9212</v>
      </c>
      <c r="C10740" s="1" t="str">
        <f aca="false">IF(H10740="",F10740,H10740)</f>
        <v>Baltimore City G</v>
      </c>
      <c r="F10740" s="5"/>
      <c r="G10740" s="1" t="n">
        <v>60667</v>
      </c>
      <c r="H10740" s="1" t="s">
        <v>15044</v>
      </c>
      <c r="K10740" s="1" t="s">
        <v>14850</v>
      </c>
    </row>
    <row r="10741" customFormat="false" ht="15" hidden="false" customHeight="true" outlineLevel="0" collapsed="false">
      <c r="A10741" s="1" t="n">
        <f aca="false">MAX($A$2:$A10740)+1</f>
        <v>9213</v>
      </c>
      <c r="C10741" s="1" t="str">
        <f aca="false">IF(H10741="",F10741,H10741)</f>
        <v>AEP Churubusco NaS</v>
      </c>
      <c r="F10741" s="5"/>
      <c r="G10741" s="1" t="n">
        <v>60617</v>
      </c>
      <c r="H10741" s="1" t="s">
        <v>15045</v>
      </c>
      <c r="K10741" s="1" t="s">
        <v>14850</v>
      </c>
    </row>
    <row r="10742" customFormat="false" ht="15" hidden="false" customHeight="true" outlineLevel="0" collapsed="false">
      <c r="A10742" s="1" t="n">
        <f aca="false">A108</f>
        <v>82</v>
      </c>
      <c r="C10742" s="1" t="str">
        <f aca="false">IF(H10742="",F10742,H10742)</f>
        <v>Buzzard Roost GT</v>
      </c>
      <c r="F10742" s="5"/>
      <c r="G10742" s="1" t="n">
        <v>58212</v>
      </c>
      <c r="H10742" s="1" t="s">
        <v>15046</v>
      </c>
      <c r="K10742" s="1" t="s">
        <v>14850</v>
      </c>
    </row>
    <row r="10743" customFormat="false" ht="15" hidden="false" customHeight="true" outlineLevel="0" collapsed="false">
      <c r="A10743" s="1" t="n">
        <f aca="false">MAX($A$2:$A10742)+1</f>
        <v>9214</v>
      </c>
      <c r="C10743" s="1" t="str">
        <f aca="false">IF(H10743="",F10743,H10743)</f>
        <v>Watervliet PV</v>
      </c>
      <c r="F10743" s="5"/>
      <c r="G10743" s="1" t="n">
        <v>59853</v>
      </c>
      <c r="H10743" s="1" t="s">
        <v>15047</v>
      </c>
      <c r="K10743" s="1" t="s">
        <v>14850</v>
      </c>
    </row>
    <row r="10744" customFormat="false" ht="15" hidden="false" customHeight="true" outlineLevel="0" collapsed="false">
      <c r="A10744" s="1" t="n">
        <f aca="false">MAX($A$2:$A10743)+1</f>
        <v>9215</v>
      </c>
      <c r="C10744" s="1" t="str">
        <f aca="false">IF(H10744="",F10744,H10744)</f>
        <v>Floyd Solar, LLC</v>
      </c>
      <c r="F10744" s="5"/>
      <c r="G10744" s="1" t="n">
        <v>60147</v>
      </c>
      <c r="H10744" s="1" t="s">
        <v>15048</v>
      </c>
      <c r="K10744" s="1" t="s">
        <v>14850</v>
      </c>
    </row>
    <row r="10745" customFormat="false" ht="15" hidden="false" customHeight="true" outlineLevel="0" collapsed="false">
      <c r="A10745" s="1" t="n">
        <f aca="false">MAX($A$2:$A10744)+1</f>
        <v>9216</v>
      </c>
      <c r="C10745" s="1" t="str">
        <f aca="false">IF(H10745="",F10745,H10745)</f>
        <v>Depot Hill Solar</v>
      </c>
      <c r="F10745" s="5"/>
      <c r="G10745" s="1" t="n">
        <v>60852</v>
      </c>
      <c r="H10745" s="1" t="s">
        <v>15049</v>
      </c>
      <c r="K10745" s="1" t="s">
        <v>14850</v>
      </c>
    </row>
    <row r="10746" customFormat="false" ht="15" hidden="false" customHeight="true" outlineLevel="0" collapsed="false">
      <c r="A10746" s="1" t="n">
        <f aca="false">MAX($A$2:$A10745)+1</f>
        <v>9217</v>
      </c>
      <c r="C10746" s="1" t="str">
        <f aca="false">IF(H10746="",F10746,H10746)</f>
        <v>Nick Solar</v>
      </c>
      <c r="F10746" s="5"/>
      <c r="G10746" s="1" t="n">
        <v>58741</v>
      </c>
      <c r="H10746" s="1" t="s">
        <v>15050</v>
      </c>
      <c r="K10746" s="1" t="s">
        <v>14850</v>
      </c>
    </row>
    <row r="10747" customFormat="false" ht="15" hidden="false" customHeight="true" outlineLevel="0" collapsed="false">
      <c r="A10747" s="1" t="n">
        <f aca="false">MAX($A$2:$A10746)+1</f>
        <v>9218</v>
      </c>
      <c r="C10747" s="1" t="str">
        <f aca="false">IF(H10747="",F10747,H10747)</f>
        <v>Onondaga County - Metro Water Board</v>
      </c>
      <c r="F10747" s="5"/>
      <c r="G10747" s="1" t="n">
        <v>60097</v>
      </c>
      <c r="H10747" s="1" t="s">
        <v>15051</v>
      </c>
      <c r="K10747" s="1" t="s">
        <v>14850</v>
      </c>
    </row>
    <row r="10748" customFormat="false" ht="15" hidden="false" customHeight="true" outlineLevel="0" collapsed="false">
      <c r="A10748" s="1" t="n">
        <f aca="false">MAX($A$2:$A10747)+1</f>
        <v>9219</v>
      </c>
      <c r="C10748" s="1" t="str">
        <f aca="false">IF(H10748="",F10748,H10748)</f>
        <v>SEPV Mojave West</v>
      </c>
      <c r="F10748" s="5"/>
      <c r="G10748" s="1" t="n">
        <v>59740</v>
      </c>
      <c r="H10748" s="1" t="s">
        <v>15052</v>
      </c>
      <c r="K10748" s="1" t="s">
        <v>14850</v>
      </c>
    </row>
    <row r="10749" customFormat="false" ht="15" hidden="false" customHeight="true" outlineLevel="0" collapsed="false">
      <c r="A10749" s="1" t="n">
        <f aca="false">MAX($A$2:$A10748)+1</f>
        <v>9220</v>
      </c>
      <c r="C10749" s="1" t="str">
        <f aca="false">IF(H10749="",F10749,H10749)</f>
        <v>ACCC Mays Landing</v>
      </c>
      <c r="F10749" s="5"/>
      <c r="G10749" s="1" t="n">
        <v>60802</v>
      </c>
      <c r="H10749" s="1" t="s">
        <v>15053</v>
      </c>
      <c r="K10749" s="1" t="s">
        <v>14850</v>
      </c>
    </row>
    <row r="10750" customFormat="false" ht="15" hidden="false" customHeight="true" outlineLevel="0" collapsed="false">
      <c r="A10750" s="1" t="n">
        <f aca="false">MAX($A$2:$A10749)+1</f>
        <v>9221</v>
      </c>
      <c r="C10750" s="1" t="str">
        <f aca="false">IF(H10750="",F10750,H10750)</f>
        <v>South Fork Wind Farm</v>
      </c>
      <c r="F10750" s="5"/>
      <c r="G10750" s="1" t="n">
        <v>58691</v>
      </c>
      <c r="H10750" s="1" t="s">
        <v>15054</v>
      </c>
      <c r="K10750" s="1" t="s">
        <v>14850</v>
      </c>
    </row>
    <row r="10751" customFormat="false" ht="15" hidden="false" customHeight="true" outlineLevel="0" collapsed="false">
      <c r="A10751" s="1" t="n">
        <f aca="false">MAX($A$2:$A10750)+1</f>
        <v>9222</v>
      </c>
      <c r="C10751" s="1" t="str">
        <f aca="false">IF(H10751="",F10751,H10751)</f>
        <v>DSM Solar</v>
      </c>
      <c r="F10751" s="5"/>
      <c r="G10751" s="1" t="n">
        <v>60739</v>
      </c>
      <c r="H10751" s="1" t="s">
        <v>15055</v>
      </c>
      <c r="K10751" s="1" t="s">
        <v>14850</v>
      </c>
    </row>
    <row r="10752" customFormat="false" ht="15" hidden="false" customHeight="true" outlineLevel="0" collapsed="false">
      <c r="A10752" s="1" t="n">
        <f aca="false">MAX($A$2:$A10751)+1</f>
        <v>9223</v>
      </c>
      <c r="C10752" s="1" t="str">
        <f aca="false">IF(H10752="",F10752,H10752)</f>
        <v>Open Range Solar Center, LLC</v>
      </c>
      <c r="F10752" s="5"/>
      <c r="G10752" s="1" t="n">
        <v>60332</v>
      </c>
      <c r="H10752" s="1" t="s">
        <v>15056</v>
      </c>
      <c r="K10752" s="1" t="s">
        <v>14850</v>
      </c>
    </row>
    <row r="10753" customFormat="false" ht="15" hidden="false" customHeight="true" outlineLevel="0" collapsed="false">
      <c r="A10753" s="1" t="n">
        <f aca="false">MAX($A$2:$A10752)+1</f>
        <v>9224</v>
      </c>
      <c r="C10753" s="1" t="str">
        <f aca="false">IF(H10753="",F10753,H10753)</f>
        <v>Delilah Road Landfill</v>
      </c>
      <c r="F10753" s="5"/>
      <c r="G10753" s="1" t="n">
        <v>58951</v>
      </c>
      <c r="H10753" s="1" t="s">
        <v>15057</v>
      </c>
      <c r="K10753" s="1" t="s">
        <v>14850</v>
      </c>
    </row>
    <row r="10754" customFormat="false" ht="15" hidden="false" customHeight="true" outlineLevel="0" collapsed="false">
      <c r="A10754" s="1" t="n">
        <f aca="false">MAX($A$2:$A10753)+1</f>
        <v>9225</v>
      </c>
      <c r="C10754" s="1" t="str">
        <f aca="false">IF(H10754="",F10754,H10754)</f>
        <v>Green Energy Machine</v>
      </c>
      <c r="F10754" s="5"/>
      <c r="G10754" s="1" t="n">
        <v>60911</v>
      </c>
      <c r="H10754" s="1" t="s">
        <v>15058</v>
      </c>
      <c r="K10754" s="1" t="s">
        <v>14850</v>
      </c>
    </row>
    <row r="10755" customFormat="false" ht="15" hidden="false" customHeight="true" outlineLevel="0" collapsed="false">
      <c r="A10755" s="1" t="n">
        <f aca="false">MAX($A$2:$A10754)+1</f>
        <v>9226</v>
      </c>
      <c r="C10755" s="1" t="str">
        <f aca="false">IF(H10755="",F10755,H10755)</f>
        <v>Wadesboro Farm 3</v>
      </c>
      <c r="F10755" s="5"/>
      <c r="G10755" s="1" t="n">
        <v>60576</v>
      </c>
      <c r="H10755" s="1" t="s">
        <v>15059</v>
      </c>
      <c r="K10755" s="1" t="s">
        <v>14850</v>
      </c>
    </row>
    <row r="10756" customFormat="false" ht="15" hidden="false" customHeight="true" outlineLevel="0" collapsed="false">
      <c r="A10756" s="1" t="n">
        <f aca="false">MAX($A$2:$A10755)+1</f>
        <v>9227</v>
      </c>
      <c r="C10756" s="1" t="str">
        <f aca="false">IF(H10756="",F10756,H10756)</f>
        <v>South Atlantic Services Solar Farm I</v>
      </c>
      <c r="F10756" s="5"/>
      <c r="G10756" s="1" t="n">
        <v>60798</v>
      </c>
      <c r="H10756" s="1" t="s">
        <v>15060</v>
      </c>
      <c r="K10756" s="1" t="s">
        <v>14850</v>
      </c>
    </row>
    <row r="10757" customFormat="false" ht="15" hidden="false" customHeight="true" outlineLevel="0" collapsed="false">
      <c r="A10757" s="1" t="n">
        <f aca="false">MAX($A$2:$A10756)+1</f>
        <v>9228</v>
      </c>
      <c r="C10757" s="1" t="str">
        <f aca="false">IF(H10757="",F10757,H10757)</f>
        <v>LIRR Malverne Wayside Energy Storage Sys</v>
      </c>
      <c r="F10757" s="5"/>
      <c r="G10757" s="1" t="n">
        <v>60479</v>
      </c>
      <c r="H10757" s="1" t="s">
        <v>15061</v>
      </c>
      <c r="K10757" s="1" t="s">
        <v>14850</v>
      </c>
    </row>
    <row r="10758" customFormat="false" ht="15" hidden="false" customHeight="true" outlineLevel="0" collapsed="false">
      <c r="A10758" s="1" t="n">
        <f aca="false">MAX($A$2:$A10757)+1</f>
        <v>9229</v>
      </c>
      <c r="C10758" s="1" t="str">
        <f aca="false">IF(H10758="",F10758,H10758)</f>
        <v>AES ADA Energy Storage Array</v>
      </c>
      <c r="F10758" s="5"/>
      <c r="G10758" s="1" t="n">
        <v>60811</v>
      </c>
      <c r="H10758" s="1" t="s">
        <v>15062</v>
      </c>
      <c r="K10758" s="1" t="s">
        <v>14850</v>
      </c>
    </row>
    <row r="10759" customFormat="false" ht="15" hidden="false" customHeight="true" outlineLevel="0" collapsed="false">
      <c r="A10759" s="1" t="n">
        <f aca="false">MAX($A$2:$A10758)+1</f>
        <v>9230</v>
      </c>
      <c r="C10759" s="1" t="str">
        <f aca="false">IF(H10759="",F10759,H10759)</f>
        <v>SJA Solar LLC-Solterra Monastery</v>
      </c>
      <c r="F10759" s="5"/>
      <c r="G10759" s="1" t="n">
        <v>60391</v>
      </c>
      <c r="H10759" s="1" t="s">
        <v>15063</v>
      </c>
      <c r="K10759" s="1" t="s">
        <v>14850</v>
      </c>
    </row>
    <row r="10760" customFormat="false" ht="15" hidden="false" customHeight="true" outlineLevel="0" collapsed="false">
      <c r="A10760" s="1" t="n">
        <f aca="false">MAX($A$2:$A10759)+1</f>
        <v>9231</v>
      </c>
      <c r="C10760" s="1" t="str">
        <f aca="false">IF(H10760="",F10760,H10760)</f>
        <v>Creech Solar 2, LLC</v>
      </c>
      <c r="F10760" s="5"/>
      <c r="G10760" s="1" t="n">
        <v>60635</v>
      </c>
      <c r="H10760" s="1" t="s">
        <v>15064</v>
      </c>
      <c r="K10760" s="1" t="s">
        <v>14850</v>
      </c>
    </row>
    <row r="10761" customFormat="false" ht="15" hidden="false" customHeight="true" outlineLevel="0" collapsed="false">
      <c r="A10761" s="1" t="n">
        <f aca="false">MAX($A$2:$A10760)+1</f>
        <v>9232</v>
      </c>
      <c r="C10761" s="1" t="str">
        <f aca="false">IF(H10761="",F10761,H10761)</f>
        <v>Southbridge Solar</v>
      </c>
      <c r="F10761" s="5"/>
      <c r="G10761" s="1" t="n">
        <v>60278</v>
      </c>
      <c r="H10761" s="1" t="s">
        <v>15065</v>
      </c>
      <c r="K10761" s="1" t="s">
        <v>14850</v>
      </c>
    </row>
    <row r="10762" customFormat="false" ht="15" hidden="false" customHeight="true" outlineLevel="0" collapsed="false">
      <c r="A10762" s="1" t="n">
        <f aca="false">MAX($A$2:$A10761)+1</f>
        <v>9233</v>
      </c>
      <c r="C10762" s="1" t="str">
        <f aca="false">IF(H10762="",F10762,H10762)</f>
        <v>Elwood Energy Storage Center</v>
      </c>
      <c r="F10762" s="5"/>
      <c r="G10762" s="1" t="n">
        <v>59959</v>
      </c>
      <c r="H10762" s="1" t="s">
        <v>15066</v>
      </c>
      <c r="K10762" s="1" t="s">
        <v>14850</v>
      </c>
    </row>
    <row r="10763" customFormat="false" ht="15" hidden="false" customHeight="true" outlineLevel="0" collapsed="false">
      <c r="A10763" s="1" t="n">
        <f aca="false">MAX($A$2:$A10762)+1</f>
        <v>9234</v>
      </c>
      <c r="C10763" s="1" t="str">
        <f aca="false">IF(H10763="",F10763,H10763)</f>
        <v>Mount Vernon Solar</v>
      </c>
      <c r="F10763" s="5"/>
      <c r="G10763" s="1" t="n">
        <v>60585</v>
      </c>
      <c r="H10763" s="1" t="s">
        <v>15067</v>
      </c>
      <c r="K10763" s="1" t="s">
        <v>14850</v>
      </c>
    </row>
    <row r="10764" customFormat="false" ht="15" hidden="false" customHeight="true" outlineLevel="0" collapsed="false">
      <c r="A10764" s="1" t="n">
        <f aca="false">MAX($A$2:$A10763)+1</f>
        <v>9235</v>
      </c>
      <c r="C10764" s="1" t="str">
        <f aca="false">IF(H10764="",F10764,H10764)</f>
        <v>Connecticut Municipal Electric Energy Cooperative- Norwich (</v>
      </c>
      <c r="F10764" s="5"/>
      <c r="G10764" s="1" t="n">
        <v>60228</v>
      </c>
      <c r="H10764" s="1" t="s">
        <v>15068</v>
      </c>
      <c r="K10764" s="1" t="s">
        <v>14850</v>
      </c>
    </row>
    <row r="10765" customFormat="false" ht="15" hidden="false" customHeight="true" outlineLevel="0" collapsed="false">
      <c r="A10765" s="1" t="n">
        <f aca="false">MAX($A$2:$A10764)+1</f>
        <v>9236</v>
      </c>
      <c r="C10765" s="1" t="str">
        <f aca="false">IF(H10765="",F10765,H10765)</f>
        <v>Chisago Solar</v>
      </c>
      <c r="F10765" s="5"/>
      <c r="G10765" s="1" t="n">
        <v>60522</v>
      </c>
      <c r="H10765" s="1" t="s">
        <v>15069</v>
      </c>
      <c r="K10765" s="1" t="s">
        <v>14850</v>
      </c>
    </row>
    <row r="10766" customFormat="false" ht="15" hidden="false" customHeight="true" outlineLevel="0" collapsed="false">
      <c r="A10766" s="1" t="n">
        <f aca="false">MAX($A$2:$A10765)+1</f>
        <v>9237</v>
      </c>
      <c r="C10766" s="1" t="str">
        <f aca="false">IF(H10766="",F10766,H10766)</f>
        <v>CPS 1</v>
      </c>
      <c r="F10766" s="5"/>
      <c r="G10766" s="1" t="n">
        <v>60472</v>
      </c>
      <c r="H10766" s="1" t="s">
        <v>15070</v>
      </c>
      <c r="K10766" s="1" t="s">
        <v>14850</v>
      </c>
    </row>
    <row r="10767" customFormat="false" ht="15" hidden="false" customHeight="true" outlineLevel="0" collapsed="false">
      <c r="A10767" s="1" t="n">
        <f aca="false">MAX($A$2:$A10766)+1</f>
        <v>9238</v>
      </c>
      <c r="C10767" s="1" t="str">
        <f aca="false">IF(H10767="",F10767,H10767)</f>
        <v>Stephentown Spindle</v>
      </c>
      <c r="F10767" s="5"/>
      <c r="G10767" s="1" t="n">
        <v>57710</v>
      </c>
      <c r="H10767" s="1" t="s">
        <v>15071</v>
      </c>
      <c r="K10767" s="1" t="s">
        <v>14850</v>
      </c>
    </row>
    <row r="10768" customFormat="false" ht="15" hidden="false" customHeight="true" outlineLevel="0" collapsed="false">
      <c r="A10768" s="1" t="n">
        <f aca="false">MAX($A$2:$A10767)+1</f>
        <v>9239</v>
      </c>
      <c r="C10768" s="1" t="str">
        <f aca="false">IF(H10768="",F10768,H10768)</f>
        <v>Hertford Solar Farm</v>
      </c>
      <c r="F10768" s="5"/>
      <c r="G10768" s="1" t="n">
        <v>60384</v>
      </c>
      <c r="H10768" s="1" t="s">
        <v>15072</v>
      </c>
      <c r="K10768" s="1" t="s">
        <v>14850</v>
      </c>
    </row>
    <row r="10769" customFormat="false" ht="15" hidden="false" customHeight="true" outlineLevel="0" collapsed="false">
      <c r="A10769" s="1" t="n">
        <f aca="false">MAX($A$2:$A10768)+1</f>
        <v>9240</v>
      </c>
      <c r="C10769" s="1" t="str">
        <f aca="false">IF(H10769="",F10769,H10769)</f>
        <v>Whitakers Farm (Fisher Rd)</v>
      </c>
      <c r="F10769" s="5"/>
      <c r="G10769" s="1" t="n">
        <v>60438</v>
      </c>
      <c r="H10769" s="1" t="s">
        <v>15073</v>
      </c>
      <c r="K10769" s="1" t="s">
        <v>14850</v>
      </c>
    </row>
    <row r="10770" customFormat="false" ht="15" hidden="false" customHeight="true" outlineLevel="0" collapsed="false">
      <c r="A10770" s="1" t="n">
        <f aca="false">MAX($A$2:$A10769)+1</f>
        <v>9241</v>
      </c>
      <c r="C10770" s="1" t="str">
        <f aca="false">IF(H10770="",F10770,H10770)</f>
        <v>Marshall Solar Farm (MO)</v>
      </c>
      <c r="F10770" s="5"/>
      <c r="G10770" s="1" t="n">
        <v>60707</v>
      </c>
      <c r="H10770" s="1" t="s">
        <v>15074</v>
      </c>
      <c r="K10770" s="1" t="s">
        <v>14850</v>
      </c>
    </row>
    <row r="10771" customFormat="false" ht="15" hidden="false" customHeight="true" outlineLevel="0" collapsed="false">
      <c r="A10771" s="1" t="n">
        <f aca="false">MAX($A$2:$A10770)+1</f>
        <v>9242</v>
      </c>
      <c r="C10771" s="1" t="str">
        <f aca="false">IF(H10771="",F10771,H10771)</f>
        <v>NRG Solar Las Vegas MB 2, LLC</v>
      </c>
      <c r="F10771" s="5"/>
      <c r="G10771" s="1" t="n">
        <v>60350</v>
      </c>
      <c r="H10771" s="1" t="s">
        <v>15075</v>
      </c>
      <c r="K10771" s="1" t="s">
        <v>14850</v>
      </c>
    </row>
    <row r="10772" customFormat="false" ht="15" hidden="false" customHeight="true" outlineLevel="0" collapsed="false">
      <c r="A10772" s="1" t="n">
        <f aca="false">MAX($A$2:$A10771)+1</f>
        <v>9243</v>
      </c>
      <c r="C10772" s="1" t="str">
        <f aca="false">IF(H10772="",F10772,H10772)</f>
        <v>West Brookfield Solar, LLC</v>
      </c>
      <c r="F10772" s="5"/>
      <c r="G10772" s="1" t="n">
        <v>60644</v>
      </c>
      <c r="H10772" s="1" t="s">
        <v>15076</v>
      </c>
      <c r="K10772" s="1" t="s">
        <v>14850</v>
      </c>
    </row>
    <row r="10773" customFormat="false" ht="15" hidden="false" customHeight="true" outlineLevel="0" collapsed="false">
      <c r="A10773" s="1" t="n">
        <f aca="false">MAX($A$2:$A10772)+1</f>
        <v>9244</v>
      </c>
      <c r="C10773" s="1" t="str">
        <f aca="false">IF(H10773="",F10773,H10773)</f>
        <v>WED Coventry 1</v>
      </c>
      <c r="F10773" s="5"/>
      <c r="G10773" s="1" t="n">
        <v>59301</v>
      </c>
      <c r="H10773" s="1" t="s">
        <v>15077</v>
      </c>
      <c r="K10773" s="1" t="s">
        <v>14850</v>
      </c>
    </row>
    <row r="10774" customFormat="false" ht="15" hidden="false" customHeight="true" outlineLevel="0" collapsed="false">
      <c r="A10774" s="1" t="n">
        <f aca="false">MAX($A$2:$A10773)+1</f>
        <v>9245</v>
      </c>
      <c r="C10774" s="1" t="str">
        <f aca="false">IF(H10774="",F10774,H10774)</f>
        <v>Potrero Hills Energy Producers</v>
      </c>
      <c r="F10774" s="5"/>
      <c r="G10774" s="1" t="n">
        <v>59952</v>
      </c>
      <c r="H10774" s="1" t="s">
        <v>15078</v>
      </c>
      <c r="K10774" s="1" t="s">
        <v>14850</v>
      </c>
    </row>
    <row r="10775" customFormat="false" ht="15" hidden="false" customHeight="true" outlineLevel="0" collapsed="false">
      <c r="A10775" s="1" t="n">
        <f aca="false">MAX($A$2:$A10774)+1</f>
        <v>9246</v>
      </c>
      <c r="C10775" s="1" t="str">
        <f aca="false">IF(H10775="",F10775,H10775)</f>
        <v>Ohio Northern University Solar Site</v>
      </c>
      <c r="F10775" s="5"/>
      <c r="G10775" s="1" t="n">
        <v>60913</v>
      </c>
      <c r="H10775" s="1" t="s">
        <v>15079</v>
      </c>
      <c r="K10775" s="1" t="s">
        <v>14850</v>
      </c>
    </row>
    <row r="10776" customFormat="false" ht="15" hidden="false" customHeight="true" outlineLevel="0" collapsed="false">
      <c r="A10776" s="1" t="n">
        <f aca="false">MAX($A$2:$A10775)+1</f>
        <v>9247</v>
      </c>
      <c r="C10776" s="1" t="str">
        <f aca="false">IF(H10776="",F10776,H10776)</f>
        <v>Nexamp Peak</v>
      </c>
      <c r="F10776" s="5"/>
      <c r="G10776" s="1" t="n">
        <v>60879</v>
      </c>
      <c r="H10776" s="1" t="s">
        <v>15080</v>
      </c>
      <c r="K10776" s="1" t="s">
        <v>14850</v>
      </c>
    </row>
    <row r="10777" customFormat="false" ht="15" hidden="false" customHeight="true" outlineLevel="0" collapsed="false">
      <c r="A10777" s="1" t="n">
        <f aca="false">MAX($A$2:$A10776)+1</f>
        <v>9248</v>
      </c>
      <c r="C10777" s="1" t="str">
        <f aca="false">IF(H10777="",F10777,H10777)</f>
        <v>Tri-County Solar Facility</v>
      </c>
      <c r="F10777" s="5"/>
      <c r="G10777" s="1" t="n">
        <v>60544</v>
      </c>
      <c r="H10777" s="1" t="s">
        <v>15081</v>
      </c>
      <c r="K10777" s="1" t="s">
        <v>14850</v>
      </c>
    </row>
    <row r="10778" customFormat="false" ht="15" hidden="false" customHeight="true" outlineLevel="0" collapsed="false">
      <c r="A10778" s="1" t="n">
        <f aca="false">MAX($A$2:$A10777)+1</f>
        <v>9249</v>
      </c>
      <c r="C10778" s="1" t="str">
        <f aca="false">IF(H10778="",F10778,H10778)</f>
        <v>Antelope DSR 2</v>
      </c>
      <c r="F10778" s="5"/>
      <c r="G10778" s="1" t="n">
        <v>60187</v>
      </c>
      <c r="H10778" s="1" t="s">
        <v>15082</v>
      </c>
      <c r="K10778" s="1" t="s">
        <v>14850</v>
      </c>
    </row>
    <row r="10779" customFormat="false" ht="15" hidden="false" customHeight="true" outlineLevel="0" collapsed="false">
      <c r="A10779" s="1" t="n">
        <f aca="false">MAX($A$2:$A10778)+1</f>
        <v>9250</v>
      </c>
      <c r="C10779" s="1" t="str">
        <f aca="false">IF(H10779="",F10779,H10779)</f>
        <v>Westminster Place</v>
      </c>
      <c r="F10779" s="5"/>
      <c r="G10779" s="1" t="n">
        <v>59830</v>
      </c>
      <c r="H10779" s="1" t="s">
        <v>15083</v>
      </c>
      <c r="K10779" s="1" t="s">
        <v>14850</v>
      </c>
    </row>
    <row r="10780" customFormat="false" ht="15" hidden="false" customHeight="true" outlineLevel="0" collapsed="false">
      <c r="A10780" s="1" t="n">
        <f aca="false">MAX($A$2:$A10779)+1</f>
        <v>9251</v>
      </c>
      <c r="C10780" s="1" t="str">
        <f aca="false">IF(H10780="",F10780,H10780)</f>
        <v>Goldfinch</v>
      </c>
      <c r="F10780" s="5"/>
      <c r="G10780" s="1" t="n">
        <v>60124</v>
      </c>
      <c r="H10780" s="1" t="s">
        <v>15084</v>
      </c>
      <c r="K10780" s="1" t="s">
        <v>14850</v>
      </c>
    </row>
    <row r="10781" customFormat="false" ht="15" hidden="false" customHeight="true" outlineLevel="0" collapsed="false">
      <c r="A10781" s="1" t="n">
        <f aca="false">MAX($A$2:$A10780)+1</f>
        <v>9252</v>
      </c>
      <c r="C10781" s="1" t="str">
        <f aca="false">IF(H10781="",F10781,H10781)</f>
        <v>L'Oreal Monmouth</v>
      </c>
      <c r="F10781" s="5"/>
      <c r="G10781" s="1" t="n">
        <v>60766</v>
      </c>
      <c r="H10781" s="1" t="s">
        <v>15085</v>
      </c>
      <c r="K10781" s="1" t="s">
        <v>14850</v>
      </c>
    </row>
    <row r="10782" customFormat="false" ht="15" hidden="false" customHeight="true" outlineLevel="0" collapsed="false">
      <c r="A10782" s="1" t="n">
        <f aca="false">MAX($A$2:$A10781)+1</f>
        <v>9253</v>
      </c>
      <c r="C10782" s="1" t="str">
        <f aca="false">IF(H10782="",F10782,H10782)</f>
        <v>Presbyterian Senior Living Service</v>
      </c>
      <c r="F10782" s="5"/>
      <c r="G10782" s="1" t="n">
        <v>60447</v>
      </c>
      <c r="H10782" s="1" t="s">
        <v>15086</v>
      </c>
      <c r="K10782" s="1" t="s">
        <v>14850</v>
      </c>
    </row>
    <row r="10783" customFormat="false" ht="15" hidden="false" customHeight="true" outlineLevel="0" collapsed="false">
      <c r="A10783" s="1" t="n">
        <f aca="false">MAX($A$2:$A10782)+1</f>
        <v>9254</v>
      </c>
      <c r="C10783" s="1" t="str">
        <f aca="false">IF(H10783="",F10783,H10783)</f>
        <v>Belchertown</v>
      </c>
      <c r="F10783" s="5"/>
      <c r="G10783" s="1" t="n">
        <v>60653</v>
      </c>
      <c r="H10783" s="1" t="s">
        <v>15087</v>
      </c>
      <c r="K10783" s="1" t="s">
        <v>14850</v>
      </c>
    </row>
    <row r="10784" customFormat="false" ht="15" hidden="false" customHeight="true" outlineLevel="0" collapsed="false">
      <c r="A10784" s="1" t="n">
        <f aca="false">MAX($A$2:$A10783)+1</f>
        <v>9255</v>
      </c>
      <c r="C10784" s="1" t="str">
        <f aca="false">IF(H10784="",F10784,H10784)</f>
        <v>Blueberry One</v>
      </c>
      <c r="F10784" s="5"/>
      <c r="G10784" s="1" t="n">
        <v>58605</v>
      </c>
      <c r="H10784" s="1" t="s">
        <v>15088</v>
      </c>
      <c r="K10784" s="1" t="s">
        <v>14850</v>
      </c>
    </row>
    <row r="10785" customFormat="false" ht="15" hidden="false" customHeight="true" outlineLevel="0" collapsed="false">
      <c r="A10785" s="1" t="n">
        <f aca="false">MAX($A$2:$A10784)+1</f>
        <v>9256</v>
      </c>
      <c r="C10785" s="1" t="str">
        <f aca="false">IF(H10785="",F10785,H10785)</f>
        <v>Oilseed Plant</v>
      </c>
      <c r="F10785" s="5"/>
      <c r="G10785" s="1" t="n">
        <v>10515</v>
      </c>
      <c r="H10785" s="1" t="s">
        <v>15089</v>
      </c>
      <c r="K10785" s="1" t="s">
        <v>14850</v>
      </c>
    </row>
    <row r="10786" customFormat="false" ht="15" hidden="false" customHeight="true" outlineLevel="0" collapsed="false">
      <c r="A10786" s="1" t="n">
        <f aca="false">MAX($A$2:$A10785)+1</f>
        <v>9257</v>
      </c>
      <c r="C10786" s="1" t="str">
        <f aca="false">IF(H10786="",F10786,H10786)</f>
        <v>Summer Solar LLC</v>
      </c>
      <c r="F10786" s="5"/>
      <c r="G10786" s="1" t="n">
        <v>60280</v>
      </c>
      <c r="H10786" s="1" t="s">
        <v>15090</v>
      </c>
      <c r="K10786" s="1" t="s">
        <v>14850</v>
      </c>
    </row>
    <row r="10787" customFormat="false" ht="15" hidden="false" customHeight="true" outlineLevel="0" collapsed="false">
      <c r="A10787" s="1" t="n">
        <f aca="false">MAX($A$2:$A10786)+1</f>
        <v>9258</v>
      </c>
      <c r="C10787" s="1" t="str">
        <f aca="false">IF(H10787="",F10787,H10787)</f>
        <v>Western Antelope Blue Sky B</v>
      </c>
      <c r="F10787" s="5"/>
      <c r="G10787" s="1" t="n">
        <v>59961</v>
      </c>
      <c r="H10787" s="1" t="s">
        <v>15091</v>
      </c>
      <c r="K10787" s="1" t="s">
        <v>14850</v>
      </c>
    </row>
    <row r="10788" customFormat="false" ht="15" hidden="false" customHeight="true" outlineLevel="0" collapsed="false">
      <c r="A10788" s="1" t="n">
        <f aca="false">MAX($A$2:$A10787)+1</f>
        <v>9259</v>
      </c>
      <c r="C10788" s="1" t="str">
        <f aca="false">IF(H10788="",F10788,H10788)</f>
        <v>Hunt Road Solar</v>
      </c>
      <c r="F10788" s="5"/>
      <c r="G10788" s="1" t="n">
        <v>59927</v>
      </c>
      <c r="H10788" s="1" t="s">
        <v>15092</v>
      </c>
      <c r="K10788" s="1" t="s">
        <v>14850</v>
      </c>
    </row>
    <row r="10789" customFormat="false" ht="15" hidden="false" customHeight="true" outlineLevel="0" collapsed="false">
      <c r="A10789" s="1" t="n">
        <f aca="false">MAX($A$2:$A10788)+1</f>
        <v>9260</v>
      </c>
      <c r="C10789" s="1" t="str">
        <f aca="false">IF(H10789="",F10789,H10789)</f>
        <v>Southerland Farm Solar</v>
      </c>
      <c r="F10789" s="5"/>
      <c r="G10789" s="1" t="n">
        <v>60553</v>
      </c>
      <c r="H10789" s="1" t="s">
        <v>15093</v>
      </c>
      <c r="K10789" s="1" t="s">
        <v>14850</v>
      </c>
    </row>
    <row r="10790" customFormat="false" ht="15" hidden="false" customHeight="true" outlineLevel="0" collapsed="false">
      <c r="A10790" s="1" t="n">
        <f aca="false">MAX($A$2:$A10789)+1</f>
        <v>9261</v>
      </c>
      <c r="C10790" s="1" t="str">
        <f aca="false">IF(H10790="",F10790,H10790)</f>
        <v>Beacon Power Flywheel System 2</v>
      </c>
      <c r="F10790" s="5"/>
      <c r="G10790" s="1" t="n">
        <v>57712</v>
      </c>
      <c r="H10790" s="1" t="s">
        <v>15094</v>
      </c>
      <c r="K10790" s="1" t="s">
        <v>14850</v>
      </c>
    </row>
    <row r="10791" customFormat="false" ht="15" hidden="false" customHeight="true" outlineLevel="0" collapsed="false">
      <c r="A10791" s="1" t="n">
        <f aca="false">MAX($A$2:$A10790)+1</f>
        <v>9262</v>
      </c>
      <c r="C10791" s="1" t="str">
        <f aca="false">IF(H10791="",F10791,H10791)</f>
        <v>CB Bladen Solar, LLC</v>
      </c>
      <c r="F10791" s="5"/>
      <c r="G10791" s="1" t="n">
        <v>60402</v>
      </c>
      <c r="H10791" s="1" t="s">
        <v>15095</v>
      </c>
      <c r="K10791" s="1" t="s">
        <v>14850</v>
      </c>
    </row>
    <row r="10792" customFormat="false" ht="15" hidden="false" customHeight="true" outlineLevel="0" collapsed="false">
      <c r="A10792" s="1" t="n">
        <f aca="false">MAX($A$2:$A10791)+1</f>
        <v>9263</v>
      </c>
      <c r="C10792" s="1" t="str">
        <f aca="false">IF(H10792="",F10792,H10792)</f>
        <v>AES Johnson City</v>
      </c>
      <c r="F10792" s="5"/>
      <c r="G10792" s="1" t="n">
        <v>57972</v>
      </c>
      <c r="H10792" s="1" t="s">
        <v>15096</v>
      </c>
      <c r="K10792" s="1" t="s">
        <v>14850</v>
      </c>
    </row>
    <row r="10793" customFormat="false" ht="15" hidden="false" customHeight="true" outlineLevel="0" collapsed="false">
      <c r="A10793" s="1" t="n">
        <f aca="false">MAX($A$2:$A10792)+1</f>
        <v>9264</v>
      </c>
      <c r="C10793" s="1" t="str">
        <f aca="false">IF(H10793="",F10793,H10793)</f>
        <v>Archdiocese of Baltimore J</v>
      </c>
      <c r="F10793" s="5"/>
      <c r="G10793" s="1" t="n">
        <v>60662</v>
      </c>
      <c r="H10793" s="1" t="s">
        <v>15097</v>
      </c>
      <c r="K10793" s="1" t="s">
        <v>14850</v>
      </c>
    </row>
    <row r="10794" customFormat="false" ht="15" hidden="false" customHeight="true" outlineLevel="0" collapsed="false">
      <c r="A10794" s="1" t="n">
        <f aca="false">MAX($A$2:$A10793)+1</f>
        <v>9265</v>
      </c>
      <c r="C10794" s="1" t="str">
        <f aca="false">IF(H10794="",F10794,H10794)</f>
        <v>Western Antelope Dry Ranch</v>
      </c>
      <c r="F10794" s="5"/>
      <c r="G10794" s="1" t="n">
        <v>58627</v>
      </c>
      <c r="H10794" s="1" t="s">
        <v>15098</v>
      </c>
      <c r="K10794" s="1" t="s">
        <v>14850</v>
      </c>
    </row>
    <row r="10795" customFormat="false" ht="15" hidden="false" customHeight="true" outlineLevel="0" collapsed="false">
      <c r="A10795" s="1" t="n">
        <f aca="false">MAX($A$2:$A10794)+1</f>
        <v>9266</v>
      </c>
      <c r="C10795" s="1" t="str">
        <f aca="false">IF(H10795="",F10795,H10795)</f>
        <v>Turner Energy Storage Project</v>
      </c>
      <c r="F10795" s="5"/>
      <c r="G10795" s="1" t="n">
        <v>60675</v>
      </c>
      <c r="H10795" s="1" t="s">
        <v>15099</v>
      </c>
      <c r="K10795" s="1" t="s">
        <v>14850</v>
      </c>
    </row>
    <row r="10796" customFormat="false" ht="15" hidden="false" customHeight="true" outlineLevel="0" collapsed="false">
      <c r="A10796" s="1" t="n">
        <f aca="false">MAX($A$2:$A10795)+1</f>
        <v>9267</v>
      </c>
      <c r="C10796" s="1" t="str">
        <f aca="false">IF(H10796="",F10796,H10796)</f>
        <v>Morin Solar 2013 LLC</v>
      </c>
      <c r="F10796" s="5"/>
      <c r="G10796" s="1" t="n">
        <v>60612</v>
      </c>
      <c r="H10796" s="1" t="s">
        <v>15100</v>
      </c>
      <c r="K10796" s="1" t="s">
        <v>14850</v>
      </c>
    </row>
    <row r="10797" customFormat="false" ht="15" hidden="false" customHeight="true" outlineLevel="0" collapsed="false">
      <c r="A10797" s="1" t="n">
        <f aca="false">MAX($A$2:$A10796)+1</f>
        <v>9268</v>
      </c>
      <c r="C10797" s="1" t="str">
        <f aca="false">IF(H10797="",F10797,H10797)</f>
        <v>Weymouth Solar Plant</v>
      </c>
      <c r="F10797" s="5"/>
      <c r="G10797" s="1" t="n">
        <v>60255</v>
      </c>
      <c r="H10797" s="1" t="s">
        <v>15101</v>
      </c>
      <c r="K10797" s="1" t="s">
        <v>14850</v>
      </c>
    </row>
    <row r="10798" customFormat="false" ht="15" hidden="false" customHeight="true" outlineLevel="0" collapsed="false">
      <c r="A10798" s="1" t="n">
        <f aca="false">MAX($A$2:$A10797)+1</f>
        <v>9269</v>
      </c>
      <c r="C10798" s="1" t="str">
        <f aca="false">IF(H10798="",F10798,H10798)</f>
        <v>Bernhardt Furniture Solar Farm</v>
      </c>
      <c r="F10798" s="5"/>
      <c r="G10798" s="1" t="n">
        <v>60881</v>
      </c>
      <c r="H10798" s="1" t="s">
        <v>15102</v>
      </c>
      <c r="K10798" s="1" t="s">
        <v>14850</v>
      </c>
    </row>
    <row r="10799" customFormat="false" ht="15" hidden="false" customHeight="true" outlineLevel="0" collapsed="false">
      <c r="A10799" s="1" t="n">
        <f aca="false">MAX($A$2:$A10798)+1</f>
        <v>9270</v>
      </c>
      <c r="C10799" s="1" t="str">
        <f aca="false">IF(H10799="",F10799,H10799)</f>
        <v>GMP Solar - Panton</v>
      </c>
      <c r="F10799" s="5"/>
      <c r="G10799" s="1" t="n">
        <v>60562</v>
      </c>
      <c r="H10799" s="1" t="s">
        <v>15103</v>
      </c>
      <c r="K10799" s="1" t="s">
        <v>14850</v>
      </c>
    </row>
    <row r="10800" customFormat="false" ht="15" hidden="false" customHeight="true" outlineLevel="0" collapsed="false">
      <c r="A10800" s="1" t="n">
        <f aca="false">MAX($A$2:$A10799)+1</f>
        <v>9271</v>
      </c>
      <c r="C10800" s="1" t="str">
        <f aca="false">IF(H10800="",F10800,H10800)</f>
        <v>Jefferson Avenue</v>
      </c>
      <c r="F10800" s="5"/>
      <c r="G10800" s="1" t="n">
        <v>60499</v>
      </c>
      <c r="H10800" s="1" t="s">
        <v>15104</v>
      </c>
      <c r="K10800" s="1" t="s">
        <v>14850</v>
      </c>
    </row>
    <row r="10801" customFormat="false" ht="15" hidden="false" customHeight="true" outlineLevel="0" collapsed="false">
      <c r="A10801" s="1" t="n">
        <f aca="false">MAX($A$2:$A10800)+1</f>
        <v>9272</v>
      </c>
      <c r="C10801" s="1" t="str">
        <f aca="false">IF(H10801="",F10801,H10801)</f>
        <v>Lemoore 1</v>
      </c>
      <c r="F10801" s="5"/>
      <c r="G10801" s="1" t="n">
        <v>60142</v>
      </c>
      <c r="H10801" s="1" t="s">
        <v>15105</v>
      </c>
      <c r="K10801" s="1" t="s">
        <v>14850</v>
      </c>
    </row>
    <row r="10802" customFormat="false" ht="15" hidden="false" customHeight="true" outlineLevel="0" collapsed="false">
      <c r="A10802" s="1" t="n">
        <f aca="false">MAX($A$2:$A10801)+1</f>
        <v>9273</v>
      </c>
      <c r="C10802" s="1" t="str">
        <f aca="false">IF(H10802="",F10802,H10802)</f>
        <v>Bordentown Solar</v>
      </c>
      <c r="F10802" s="5"/>
      <c r="G10802" s="1" t="n">
        <v>60734</v>
      </c>
      <c r="H10802" s="1" t="s">
        <v>15106</v>
      </c>
      <c r="K10802" s="1" t="s">
        <v>14850</v>
      </c>
    </row>
    <row r="10803" customFormat="false" ht="15" hidden="false" customHeight="true" outlineLevel="0" collapsed="false">
      <c r="A10803" s="1" t="n">
        <f aca="false">MAX($A$2:$A10802)+1</f>
        <v>9274</v>
      </c>
      <c r="C10803" s="1" t="str">
        <f aca="false">IF(H10803="",F10803,H10803)</f>
        <v>Wortham Solar Farm</v>
      </c>
      <c r="F10803" s="5"/>
      <c r="G10803" s="1" t="n">
        <v>60361</v>
      </c>
      <c r="H10803" s="1" t="s">
        <v>15107</v>
      </c>
      <c r="K10803" s="1" t="s">
        <v>14850</v>
      </c>
    </row>
    <row r="10804" customFormat="false" ht="15" hidden="false" customHeight="true" outlineLevel="0" collapsed="false">
      <c r="A10804" s="1" t="n">
        <f aca="false">MAX($A$2:$A10803)+1</f>
        <v>9275</v>
      </c>
      <c r="C10804" s="1" t="str">
        <f aca="false">IF(H10804="",F10804,H10804)</f>
        <v>Future Generation Wind</v>
      </c>
      <c r="F10804" s="5"/>
      <c r="G10804" s="1" t="n">
        <v>59622</v>
      </c>
      <c r="H10804" s="1" t="s">
        <v>15108</v>
      </c>
      <c r="K10804" s="1" t="s">
        <v>14850</v>
      </c>
    </row>
    <row r="10805" customFormat="false" ht="15" hidden="false" customHeight="true" outlineLevel="0" collapsed="false">
      <c r="A10805" s="1" t="n">
        <f aca="false">MAX($A$2:$A10804)+1</f>
        <v>9276</v>
      </c>
      <c r="C10805" s="1" t="str">
        <f aca="false">IF(H10805="",F10805,H10805)</f>
        <v>Rio Bravo Solar 1 LLC</v>
      </c>
      <c r="F10805" s="5"/>
      <c r="G10805" s="1" t="n">
        <v>59249</v>
      </c>
      <c r="H10805" s="1" t="s">
        <v>15109</v>
      </c>
      <c r="K10805" s="1" t="s">
        <v>14850</v>
      </c>
    </row>
    <row r="10806" customFormat="false" ht="15" hidden="false" customHeight="true" outlineLevel="0" collapsed="false">
      <c r="A10806" s="1" t="n">
        <f aca="false">MAX($A$2:$A10805)+1</f>
        <v>9277</v>
      </c>
      <c r="C10806" s="1" t="str">
        <f aca="false">IF(H10806="",F10806,H10806)</f>
        <v>Amphitheater High School Solar</v>
      </c>
      <c r="F10806" s="5"/>
      <c r="G10806" s="1" t="n">
        <v>60684</v>
      </c>
      <c r="H10806" s="1" t="s">
        <v>15110</v>
      </c>
      <c r="K10806" s="1" t="s">
        <v>14850</v>
      </c>
    </row>
    <row r="10807" customFormat="false" ht="15" hidden="false" customHeight="true" outlineLevel="0" collapsed="false">
      <c r="A10807" s="1" t="n">
        <f aca="false">MAX($A$2:$A10806)+1</f>
        <v>9278</v>
      </c>
      <c r="C10807" s="1" t="str">
        <f aca="false">IF(H10807="",F10807,H10807)</f>
        <v>East Amwell</v>
      </c>
      <c r="F10807" s="5"/>
      <c r="G10807" s="1" t="n">
        <v>60327</v>
      </c>
      <c r="H10807" s="1" t="s">
        <v>15111</v>
      </c>
      <c r="K10807" s="1" t="s">
        <v>14850</v>
      </c>
    </row>
    <row r="10808" customFormat="false" ht="15" hidden="false" customHeight="true" outlineLevel="0" collapsed="false">
      <c r="A10808" s="1" t="n">
        <f aca="false">MAX($A$2:$A10807)+1</f>
        <v>9279</v>
      </c>
      <c r="C10808" s="1" t="str">
        <f aca="false">IF(H10808="",F10808,H10808)</f>
        <v>Butler Solar Farm 20</v>
      </c>
      <c r="F10808" s="5"/>
      <c r="G10808" s="1" t="n">
        <v>59891</v>
      </c>
      <c r="H10808" s="1" t="s">
        <v>15112</v>
      </c>
      <c r="K10808" s="1" t="s">
        <v>14850</v>
      </c>
    </row>
    <row r="10809" customFormat="false" ht="15" hidden="false" customHeight="true" outlineLevel="0" collapsed="false">
      <c r="A10809" s="1" t="n">
        <f aca="false">MAX($A$2:$A10808)+1</f>
        <v>9280</v>
      </c>
      <c r="C10809" s="1" t="str">
        <f aca="false">IF(H10809="",F10809,H10809)</f>
        <v>Cline Solar Farm, LLC</v>
      </c>
      <c r="F10809" s="5"/>
      <c r="G10809" s="1" t="n">
        <v>59929</v>
      </c>
      <c r="H10809" s="1" t="s">
        <v>15113</v>
      </c>
      <c r="K10809" s="1" t="s">
        <v>14850</v>
      </c>
    </row>
    <row r="10810" customFormat="false" ht="15" hidden="false" customHeight="true" outlineLevel="0" collapsed="false">
      <c r="A10810" s="1" t="n">
        <f aca="false">MAX($A$2:$A10809)+1</f>
        <v>9281</v>
      </c>
      <c r="C10810" s="1" t="str">
        <f aca="false">IF(H10810="",F10810,H10810)</f>
        <v>Murdock Solar</v>
      </c>
      <c r="F10810" s="5"/>
      <c r="G10810" s="1" t="n">
        <v>59509</v>
      </c>
      <c r="H10810" s="1" t="s">
        <v>15114</v>
      </c>
      <c r="K10810" s="1" t="s">
        <v>14850</v>
      </c>
    </row>
    <row r="10811" customFormat="false" ht="15" hidden="false" customHeight="true" outlineLevel="0" collapsed="false">
      <c r="A10811" s="1" t="n">
        <f aca="false">MAX($A$2:$A10810)+1</f>
        <v>9282</v>
      </c>
      <c r="C10811" s="1" t="str">
        <f aca="false">IF(H10811="",F10811,H10811)</f>
        <v>North City Cogeneration Facility</v>
      </c>
      <c r="F10811" s="5"/>
      <c r="G10811" s="1" t="n">
        <v>60571</v>
      </c>
      <c r="H10811" s="1" t="s">
        <v>15115</v>
      </c>
      <c r="K10811" s="1" t="s">
        <v>14850</v>
      </c>
    </row>
    <row r="10812" customFormat="false" ht="15" hidden="false" customHeight="true" outlineLevel="0" collapsed="false">
      <c r="A10812" s="1" t="n">
        <f aca="false">MAX($A$2:$A10811)+1</f>
        <v>9283</v>
      </c>
      <c r="C10812" s="1" t="str">
        <f aca="false">IF(H10812="",F10812,H10812)</f>
        <v>Building F</v>
      </c>
      <c r="F10812" s="5"/>
      <c r="G10812" s="1" t="n">
        <v>60151</v>
      </c>
      <c r="H10812" s="1" t="s">
        <v>15116</v>
      </c>
      <c r="K10812" s="1" t="s">
        <v>14850</v>
      </c>
    </row>
    <row r="10813" customFormat="false" ht="15" hidden="false" customHeight="true" outlineLevel="0" collapsed="false">
      <c r="A10813" s="1" t="n">
        <f aca="false">MAX($A$2:$A10812)+1</f>
        <v>9284</v>
      </c>
      <c r="C10813" s="1" t="str">
        <f aca="false">IF(H10813="",F10813,H10813)</f>
        <v>Goya Foods, Inc- Secaucus Solar</v>
      </c>
      <c r="F10813" s="5"/>
      <c r="G10813" s="1" t="n">
        <v>60840</v>
      </c>
      <c r="H10813" s="1" t="s">
        <v>15117</v>
      </c>
      <c r="K10813" s="1" t="s">
        <v>14850</v>
      </c>
    </row>
    <row r="10814" customFormat="false" ht="15" hidden="false" customHeight="true" outlineLevel="0" collapsed="false">
      <c r="A10814" s="1" t="n">
        <f aca="false">MAX($A$2:$A10813)+1</f>
        <v>9285</v>
      </c>
      <c r="C10814" s="1" t="str">
        <f aca="false">IF(H10814="",F10814,H10814)</f>
        <v>Hardwick-Athol &amp; Eagle Hill</v>
      </c>
      <c r="F10814" s="5"/>
      <c r="G10814" s="1" t="n">
        <v>60458</v>
      </c>
      <c r="H10814" s="1" t="s">
        <v>15118</v>
      </c>
      <c r="K10814" s="1" t="s">
        <v>14850</v>
      </c>
    </row>
    <row r="10815" customFormat="false" ht="15" hidden="false" customHeight="true" outlineLevel="0" collapsed="false">
      <c r="A10815" s="1" t="n">
        <f aca="false">MAX($A$2:$A10814)+1</f>
        <v>9286</v>
      </c>
      <c r="C10815" s="1" t="str">
        <f aca="false">IF(H10815="",F10815,H10815)</f>
        <v>North Bergen Solar</v>
      </c>
      <c r="F10815" s="5"/>
      <c r="G10815" s="1" t="n">
        <v>60806</v>
      </c>
      <c r="H10815" s="1" t="s">
        <v>15119</v>
      </c>
      <c r="K10815" s="1" t="s">
        <v>14850</v>
      </c>
    </row>
    <row r="10816" customFormat="false" ht="15" hidden="false" customHeight="true" outlineLevel="0" collapsed="false">
      <c r="A10816" s="1" t="n">
        <f aca="false">MAX($A$2:$A10815)+1</f>
        <v>9287</v>
      </c>
      <c r="C10816" s="1" t="str">
        <f aca="false">IF(H10816="",F10816,H10816)</f>
        <v>Flint Hill Solar, LLC</v>
      </c>
      <c r="F10816" s="5"/>
      <c r="G10816" s="1" t="n">
        <v>60370</v>
      </c>
      <c r="H10816" s="1" t="s">
        <v>15120</v>
      </c>
      <c r="K10816" s="1" t="s">
        <v>14850</v>
      </c>
    </row>
    <row r="10817" customFormat="false" ht="15" hidden="false" customHeight="true" outlineLevel="0" collapsed="false">
      <c r="A10817" s="1" t="n">
        <f aca="false">MAX($A$2:$A10816)+1</f>
        <v>9288</v>
      </c>
      <c r="C10817" s="1" t="str">
        <f aca="false">IF(H10817="",F10817,H10817)</f>
        <v>Baltimore City B</v>
      </c>
      <c r="F10817" s="5"/>
      <c r="G10817" s="1" t="n">
        <v>60664</v>
      </c>
      <c r="H10817" s="1" t="s">
        <v>15121</v>
      </c>
      <c r="K10817" s="1" t="s">
        <v>14850</v>
      </c>
    </row>
    <row r="10818" customFormat="false" ht="15" hidden="false" customHeight="true" outlineLevel="0" collapsed="false">
      <c r="A10818" s="1" t="n">
        <f aca="false">MAX($A$2:$A10817)+1</f>
        <v>9289</v>
      </c>
      <c r="C10818" s="1" t="str">
        <f aca="false">IF(H10818="",F10818,H10818)</f>
        <v>Battery Energy Storage System</v>
      </c>
      <c r="F10818" s="5"/>
      <c r="G10818" s="1" t="n">
        <v>57583</v>
      </c>
      <c r="H10818" s="1" t="s">
        <v>15122</v>
      </c>
      <c r="K10818" s="1" t="s">
        <v>14850</v>
      </c>
    </row>
    <row r="10819" customFormat="false" ht="15" hidden="false" customHeight="true" outlineLevel="0" collapsed="false">
      <c r="A10819" s="1" t="n">
        <f aca="false">MAX($A$2:$A10818)+1</f>
        <v>9290</v>
      </c>
      <c r="C10819" s="1" t="str">
        <f aca="false">IF(H10819="",F10819,H10819)</f>
        <v>Jeffco Community Solar Gardens, LLC</v>
      </c>
      <c r="F10819" s="5"/>
      <c r="G10819" s="1" t="n">
        <v>60320</v>
      </c>
      <c r="H10819" s="1" t="s">
        <v>15123</v>
      </c>
      <c r="K10819" s="1" t="s">
        <v>14850</v>
      </c>
    </row>
    <row r="10820" customFormat="false" ht="15" hidden="false" customHeight="true" outlineLevel="0" collapsed="false">
      <c r="A10820" s="1" t="n">
        <f aca="false">MAX($A$2:$A10819)+1</f>
        <v>9291</v>
      </c>
      <c r="C10820" s="1" t="str">
        <f aca="false">IF(H10820="",F10820,H10820)</f>
        <v>Stainback Solar Farm</v>
      </c>
      <c r="F10820" s="5"/>
      <c r="G10820" s="1" t="n">
        <v>60257</v>
      </c>
      <c r="H10820" s="1" t="s">
        <v>15124</v>
      </c>
      <c r="K10820" s="1" t="s">
        <v>14850</v>
      </c>
    </row>
    <row r="10821" customFormat="false" ht="15" hidden="false" customHeight="true" outlineLevel="0" collapsed="false">
      <c r="A10821" s="1" t="n">
        <f aca="false">MAX($A$2:$A10820)+1</f>
        <v>9292</v>
      </c>
      <c r="C10821" s="1" t="str">
        <f aca="false">IF(H10821="",F10821,H10821)</f>
        <v>Corcoran Solar 3</v>
      </c>
      <c r="F10821" s="5"/>
      <c r="G10821" s="1" t="n">
        <v>59900</v>
      </c>
      <c r="H10821" s="1" t="s">
        <v>15125</v>
      </c>
      <c r="K10821" s="1" t="s">
        <v>14850</v>
      </c>
    </row>
    <row r="10822" customFormat="false" ht="15" hidden="false" customHeight="true" outlineLevel="0" collapsed="false">
      <c r="A10822" s="1" t="n">
        <f aca="false">MAX($A$2:$A10821)+1</f>
        <v>9293</v>
      </c>
      <c r="C10822" s="1" t="str">
        <f aca="false">IF(H10822="",F10822,H10822)</f>
        <v>Sky Global Power One</v>
      </c>
      <c r="F10822" s="5"/>
      <c r="G10822" s="1" t="n">
        <v>59938</v>
      </c>
      <c r="H10822" s="1" t="s">
        <v>15126</v>
      </c>
      <c r="K10822" s="1" t="s">
        <v>14850</v>
      </c>
    </row>
    <row r="10823" customFormat="false" ht="15" hidden="false" customHeight="true" outlineLevel="0" collapsed="false">
      <c r="A10823" s="1" t="n">
        <f aca="false">MAX($A$2:$A10822)+1</f>
        <v>9294</v>
      </c>
      <c r="C10823" s="1" t="str">
        <f aca="false">IF(H10823="",F10823,H10823)</f>
        <v>Soluga Farms III</v>
      </c>
      <c r="F10823" s="5"/>
      <c r="G10823" s="1" t="n">
        <v>60580</v>
      </c>
      <c r="H10823" s="1" t="s">
        <v>15127</v>
      </c>
      <c r="K10823" s="1" t="s">
        <v>14850</v>
      </c>
    </row>
    <row r="10824" customFormat="false" ht="15" hidden="false" customHeight="true" outlineLevel="0" collapsed="false">
      <c r="A10824" s="1" t="n">
        <f aca="false">MAX($A$2:$A10823)+1</f>
        <v>9295</v>
      </c>
      <c r="C10824" s="1" t="str">
        <f aca="false">IF(H10824="",F10824,H10824)</f>
        <v>Emmitsburg Solar Arrays</v>
      </c>
      <c r="F10824" s="5"/>
      <c r="G10824" s="1" t="n">
        <v>60849</v>
      </c>
      <c r="H10824" s="1" t="s">
        <v>15128</v>
      </c>
      <c r="K10824" s="1" t="s">
        <v>14850</v>
      </c>
    </row>
    <row r="10825" customFormat="false" ht="15" hidden="false" customHeight="true" outlineLevel="0" collapsed="false">
      <c r="A10825" s="1" t="n">
        <f aca="false">MAX($A$2:$A10824)+1</f>
        <v>9296</v>
      </c>
      <c r="C10825" s="1" t="str">
        <f aca="false">IF(H10825="",F10825,H10825)</f>
        <v>Town of Needham VNEM</v>
      </c>
      <c r="F10825" s="5"/>
      <c r="G10825" s="1" t="n">
        <v>60110</v>
      </c>
      <c r="H10825" s="1" t="s">
        <v>15129</v>
      </c>
      <c r="K10825" s="1" t="s">
        <v>14850</v>
      </c>
    </row>
    <row r="10826" customFormat="false" ht="15" hidden="false" customHeight="true" outlineLevel="0" collapsed="false">
      <c r="A10826" s="1" t="n">
        <f aca="false">MAX($A$2:$A10825)+1</f>
        <v>9297</v>
      </c>
      <c r="C10826" s="1" t="str">
        <f aca="false">IF(H10826="",F10826,H10826)</f>
        <v>Wilmington Solar</v>
      </c>
      <c r="F10826" s="5"/>
      <c r="G10826" s="1" t="n">
        <v>60736</v>
      </c>
      <c r="H10826" s="1" t="s">
        <v>15130</v>
      </c>
      <c r="K10826" s="1" t="s">
        <v>14850</v>
      </c>
    </row>
    <row r="10827" customFormat="false" ht="15" hidden="false" customHeight="true" outlineLevel="0" collapsed="false">
      <c r="A10827" s="1" t="n">
        <f aca="false">MAX($A$2:$A10826)+1</f>
        <v>9298</v>
      </c>
      <c r="C10827" s="1" t="str">
        <f aca="false">IF(H10827="",F10827,H10827)</f>
        <v>Modlin Solar Farm</v>
      </c>
      <c r="F10827" s="5"/>
      <c r="G10827" s="1" t="n">
        <v>60417</v>
      </c>
      <c r="H10827" s="1" t="s">
        <v>15131</v>
      </c>
      <c r="K10827" s="1" t="s">
        <v>14850</v>
      </c>
    </row>
    <row r="10828" customFormat="false" ht="15" hidden="false" customHeight="true" outlineLevel="0" collapsed="false">
      <c r="A10828" s="1" t="n">
        <f aca="false">MAX($A$2:$A10827)+1</f>
        <v>9299</v>
      </c>
      <c r="C10828" s="1" t="str">
        <f aca="false">IF(H10828="",F10828,H10828)</f>
        <v>Marin Carport</v>
      </c>
      <c r="F10828" s="5"/>
      <c r="G10828" s="1" t="n">
        <v>59703</v>
      </c>
      <c r="H10828" s="1" t="s">
        <v>15132</v>
      </c>
      <c r="K10828" s="1" t="s">
        <v>14850</v>
      </c>
    </row>
    <row r="10829" customFormat="false" ht="15" hidden="false" customHeight="true" outlineLevel="0" collapsed="false">
      <c r="A10829" s="1" t="n">
        <f aca="false">MAX($A$2:$A10828)+1</f>
        <v>9300</v>
      </c>
      <c r="C10829" s="1" t="str">
        <f aca="false">IF(H10829="",F10829,H10829)</f>
        <v>Rincon Solar I</v>
      </c>
      <c r="F10829" s="5"/>
      <c r="G10829" s="1" t="n">
        <v>60702</v>
      </c>
      <c r="H10829" s="1" t="s">
        <v>15133</v>
      </c>
      <c r="K10829" s="1" t="s">
        <v>14850</v>
      </c>
    </row>
    <row r="10830" customFormat="false" ht="15" hidden="false" customHeight="true" outlineLevel="0" collapsed="false">
      <c r="A10830" s="1" t="n">
        <f aca="false">MAX($A$2:$A10829)+1</f>
        <v>9301</v>
      </c>
      <c r="C10830" s="1" t="str">
        <f aca="false">IF(H10830="",F10830,H10830)</f>
        <v>Cedar Branch</v>
      </c>
      <c r="F10830" s="5"/>
      <c r="G10830" s="1" t="n">
        <v>60266</v>
      </c>
      <c r="H10830" s="1" t="s">
        <v>15134</v>
      </c>
      <c r="K10830" s="1" t="s">
        <v>14850</v>
      </c>
    </row>
    <row r="10831" customFormat="false" ht="15" hidden="false" customHeight="true" outlineLevel="0" collapsed="false">
      <c r="A10831" s="1" t="n">
        <f aca="false">MAX($A$2:$A10830)+1</f>
        <v>9302</v>
      </c>
      <c r="C10831" s="1" t="str">
        <f aca="false">IF(H10831="",F10831,H10831)</f>
        <v>Tiburon Holdings</v>
      </c>
      <c r="F10831" s="5"/>
      <c r="G10831" s="1" t="n">
        <v>59217</v>
      </c>
      <c r="H10831" s="1" t="s">
        <v>15135</v>
      </c>
      <c r="K10831" s="1" t="s">
        <v>14850</v>
      </c>
    </row>
    <row r="10832" customFormat="false" ht="15" hidden="false" customHeight="true" outlineLevel="0" collapsed="false">
      <c r="A10832" s="1" t="n">
        <f aca="false">MAX($A$2:$A10831)+1</f>
        <v>9303</v>
      </c>
      <c r="C10832" s="1" t="str">
        <f aca="false">IF(H10832="",F10832,H10832)</f>
        <v>LEPA Unit No. 1</v>
      </c>
      <c r="F10832" s="5"/>
      <c r="G10832" s="1" t="n">
        <v>58478</v>
      </c>
      <c r="H10832" s="1" t="s">
        <v>15136</v>
      </c>
      <c r="K10832" s="1" t="s">
        <v>14850</v>
      </c>
    </row>
    <row r="10833" customFormat="false" ht="15" hidden="false" customHeight="true" outlineLevel="0" collapsed="false">
      <c r="A10833" s="1" t="n">
        <f aca="false">MAX($A$2:$A10832)+1</f>
        <v>9304</v>
      </c>
      <c r="C10833" s="1" t="str">
        <f aca="false">IF(H10833="",F10833,H10833)</f>
        <v>Building G</v>
      </c>
      <c r="F10833" s="5"/>
      <c r="G10833" s="1" t="n">
        <v>60153</v>
      </c>
      <c r="H10833" s="1" t="s">
        <v>15137</v>
      </c>
      <c r="K10833" s="1" t="s">
        <v>14850</v>
      </c>
    </row>
    <row r="10834" customFormat="false" ht="15" hidden="false" customHeight="true" outlineLevel="0" collapsed="false">
      <c r="A10834" s="1" t="n">
        <f aca="false">MAX($A$2:$A10833)+1</f>
        <v>9305</v>
      </c>
      <c r="C10834" s="1" t="str">
        <f aca="false">IF(H10834="",F10834,H10834)</f>
        <v>126 Grove Solar LLC</v>
      </c>
      <c r="F10834" s="5"/>
      <c r="G10834" s="1" t="n">
        <v>60858</v>
      </c>
      <c r="H10834" s="1" t="s">
        <v>15138</v>
      </c>
      <c r="K10834" s="1" t="s">
        <v>14850</v>
      </c>
    </row>
    <row r="10835" customFormat="false" ht="15" hidden="false" customHeight="true" outlineLevel="0" collapsed="false">
      <c r="A10835" s="1" t="n">
        <f aca="false">MAX($A$2:$A10834)+1</f>
        <v>9306</v>
      </c>
      <c r="C10835" s="1" t="str">
        <f aca="false">IF(H10835="",F10835,H10835)</f>
        <v>Eichtens Solar</v>
      </c>
      <c r="F10835" s="5"/>
      <c r="G10835" s="1" t="n">
        <v>60795</v>
      </c>
      <c r="H10835" s="1" t="s">
        <v>15139</v>
      </c>
      <c r="K10835" s="1" t="s">
        <v>14850</v>
      </c>
    </row>
    <row r="10836" customFormat="false" ht="15" hidden="false" customHeight="true" outlineLevel="0" collapsed="false">
      <c r="A10836" s="1" t="n">
        <f aca="false">MAX($A$2:$A10835)+1</f>
        <v>9307</v>
      </c>
      <c r="C10836" s="1" t="str">
        <f aca="false">IF(H10836="",F10836,H10836)</f>
        <v>Dulles</v>
      </c>
      <c r="F10836" s="5"/>
      <c r="G10836" s="1" t="n">
        <v>60182</v>
      </c>
      <c r="H10836" s="1" t="s">
        <v>15140</v>
      </c>
      <c r="K10836" s="1" t="s">
        <v>14850</v>
      </c>
    </row>
    <row r="10837" customFormat="false" ht="15" hidden="false" customHeight="true" outlineLevel="0" collapsed="false">
      <c r="A10837" s="1" t="n">
        <f aca="false">MAX($A$2:$A10836)+1</f>
        <v>9308</v>
      </c>
      <c r="C10837" s="1" t="str">
        <f aca="false">IF(H10837="",F10837,H10837)</f>
        <v>Westport MA 2</v>
      </c>
      <c r="F10837" s="5"/>
      <c r="G10837" s="1" t="n">
        <v>60476</v>
      </c>
      <c r="H10837" s="1" t="s">
        <v>15141</v>
      </c>
      <c r="K10837" s="1" t="s">
        <v>14850</v>
      </c>
    </row>
    <row r="10838" customFormat="false" ht="15" hidden="false" customHeight="true" outlineLevel="0" collapsed="false">
      <c r="A10838" s="1" t="n">
        <f aca="false">MAX($A$2:$A10837)+1</f>
        <v>9309</v>
      </c>
      <c r="C10838" s="1" t="str">
        <f aca="false">IF(H10838="",F10838,H10838)</f>
        <v>Granby Hydro</v>
      </c>
      <c r="F10838" s="5"/>
      <c r="G10838" s="1" t="n">
        <v>60119</v>
      </c>
      <c r="H10838" s="1" t="s">
        <v>15142</v>
      </c>
      <c r="K10838" s="1" t="s">
        <v>14850</v>
      </c>
    </row>
    <row r="10839" customFormat="false" ht="15" hidden="false" customHeight="true" outlineLevel="0" collapsed="false">
      <c r="A10839" s="1" t="n">
        <f aca="false">MAX($A$2:$A10838)+1</f>
        <v>9310</v>
      </c>
      <c r="C10839" s="1" t="str">
        <f aca="false">IF(H10839="",F10839,H10839)</f>
        <v>US Foods Solar</v>
      </c>
      <c r="F10839" s="5"/>
      <c r="G10839" s="1" t="n">
        <v>60808</v>
      </c>
      <c r="H10839" s="1" t="s">
        <v>15143</v>
      </c>
      <c r="K10839" s="1" t="s">
        <v>14850</v>
      </c>
    </row>
    <row r="10840" customFormat="false" ht="15" hidden="false" customHeight="true" outlineLevel="0" collapsed="false">
      <c r="A10840" s="1" t="n">
        <f aca="false">MAX($A$2:$A10839)+1</f>
        <v>9311</v>
      </c>
      <c r="C10840" s="1" t="str">
        <f aca="false">IF(H10840="",F10840,H10840)</f>
        <v>Jericho Power</v>
      </c>
      <c r="F10840" s="5"/>
      <c r="G10840" s="1" t="n">
        <v>59070</v>
      </c>
      <c r="H10840" s="1" t="s">
        <v>15144</v>
      </c>
      <c r="K10840" s="1" t="s">
        <v>14850</v>
      </c>
    </row>
    <row r="10841" customFormat="false" ht="15" hidden="false" customHeight="true" outlineLevel="0" collapsed="false">
      <c r="A10841" s="1" t="n">
        <f aca="false">MAX($A$2:$A10840)+1</f>
        <v>9312</v>
      </c>
      <c r="C10841" s="1" t="str">
        <f aca="false">IF(H10841="",F10841,H10841)</f>
        <v>SEPV Imperial Dixieland East</v>
      </c>
      <c r="F10841" s="5"/>
      <c r="G10841" s="1" t="n">
        <v>60745</v>
      </c>
      <c r="H10841" s="1" t="s">
        <v>15145</v>
      </c>
      <c r="K10841" s="1" t="s">
        <v>14850</v>
      </c>
    </row>
    <row r="10842" customFormat="false" ht="15" hidden="false" customHeight="true" outlineLevel="0" collapsed="false">
      <c r="A10842" s="1" t="n">
        <f aca="false">MAX($A$2:$A10841)+1</f>
        <v>9313</v>
      </c>
      <c r="C10842" s="1" t="str">
        <f aca="false">IF(H10842="",F10842,H10842)</f>
        <v>Granger Energy of Morgantown</v>
      </c>
      <c r="F10842" s="5"/>
      <c r="G10842" s="1" t="n">
        <v>60388</v>
      </c>
      <c r="H10842" s="1" t="s">
        <v>15146</v>
      </c>
      <c r="K10842" s="1" t="s">
        <v>14850</v>
      </c>
    </row>
    <row r="10843" customFormat="false" ht="15" hidden="false" customHeight="true" outlineLevel="0" collapsed="false">
      <c r="A10843" s="1" t="n">
        <f aca="false">MAX($A$2:$A10842)+1</f>
        <v>9314</v>
      </c>
      <c r="C10843" s="1" t="str">
        <f aca="false">IF(H10843="",F10843,H10843)</f>
        <v>RCWD PV Project</v>
      </c>
      <c r="F10843" s="5"/>
      <c r="G10843" s="1" t="n">
        <v>60426</v>
      </c>
      <c r="H10843" s="1" t="s">
        <v>15147</v>
      </c>
      <c r="K10843" s="1" t="s">
        <v>14850</v>
      </c>
    </row>
    <row r="10844" customFormat="false" ht="15" hidden="false" customHeight="true" outlineLevel="0" collapsed="false">
      <c r="A10844" s="1" t="n">
        <f aca="false">MAX($A$2:$A10843)+1</f>
        <v>9315</v>
      </c>
      <c r="C10844" s="1" t="str">
        <f aca="false">IF(H10844="",F10844,H10844)</f>
        <v>FIU Solar</v>
      </c>
      <c r="F10844" s="5"/>
      <c r="G10844" s="1" t="n">
        <v>60006</v>
      </c>
      <c r="H10844" s="1" t="s">
        <v>15148</v>
      </c>
      <c r="K10844" s="1" t="s">
        <v>14850</v>
      </c>
    </row>
    <row r="10845" customFormat="false" ht="15" hidden="false" customHeight="true" outlineLevel="0" collapsed="false">
      <c r="A10845" s="1" t="n">
        <f aca="false">MAX($A$2:$A10844)+1</f>
        <v>9316</v>
      </c>
      <c r="C10845" s="1" t="str">
        <f aca="false">IF(H10845="",F10845,H10845)</f>
        <v>Chisago Community Solar</v>
      </c>
      <c r="F10845" s="5"/>
      <c r="G10845" s="1" t="n">
        <v>60711</v>
      </c>
      <c r="H10845" s="1" t="s">
        <v>15149</v>
      </c>
      <c r="K10845" s="1" t="s">
        <v>14850</v>
      </c>
    </row>
    <row r="10846" customFormat="false" ht="15" hidden="false" customHeight="true" outlineLevel="0" collapsed="false">
      <c r="A10846" s="1" t="n">
        <f aca="false">MAX($A$2:$A10845)+1</f>
        <v>9317</v>
      </c>
      <c r="C10846" s="1" t="str">
        <f aca="false">IF(H10846="",F10846,H10846)</f>
        <v>Blue Lake Solar</v>
      </c>
      <c r="F10846" s="5"/>
      <c r="G10846" s="1" t="n">
        <v>60632</v>
      </c>
      <c r="H10846" s="1" t="s">
        <v>15150</v>
      </c>
      <c r="K10846" s="1" t="s">
        <v>14850</v>
      </c>
    </row>
    <row r="10847" customFormat="false" ht="15" hidden="false" customHeight="true" outlineLevel="0" collapsed="false">
      <c r="A10847" s="1" t="n">
        <f aca="false">MAX($A$2:$A10846)+1</f>
        <v>9318</v>
      </c>
      <c r="C10847" s="1" t="str">
        <f aca="false">IF(H10847="",F10847,H10847)</f>
        <v>Westside Solar Power PV1</v>
      </c>
      <c r="F10847" s="5"/>
      <c r="G10847" s="1" t="n">
        <v>60275</v>
      </c>
      <c r="H10847" s="1" t="s">
        <v>15151</v>
      </c>
      <c r="K10847" s="1" t="s">
        <v>14850</v>
      </c>
    </row>
    <row r="10848" customFormat="false" ht="15" hidden="false" customHeight="true" outlineLevel="0" collapsed="false">
      <c r="A10848" s="1" t="n">
        <f aca="false">MAX($A$2:$A10847)+1</f>
        <v>9319</v>
      </c>
      <c r="C10848" s="1" t="str">
        <f aca="false">IF(H10848="",F10848,H10848)</f>
        <v>Tropico Solar PV Plant</v>
      </c>
      <c r="F10848" s="5"/>
      <c r="G10848" s="1" t="n">
        <v>59599</v>
      </c>
      <c r="H10848" s="1" t="s">
        <v>15152</v>
      </c>
      <c r="K10848" s="1" t="s">
        <v>14850</v>
      </c>
    </row>
    <row r="10849" customFormat="false" ht="15" hidden="false" customHeight="true" outlineLevel="0" collapsed="false">
      <c r="A10849" s="1" t="n">
        <f aca="false">MAX($A$2:$A10848)+1</f>
        <v>9320</v>
      </c>
      <c r="C10849" s="1" t="str">
        <f aca="false">IF(H10849="",F10849,H10849)</f>
        <v>Wayne Solar II LLC</v>
      </c>
      <c r="F10849" s="5"/>
      <c r="G10849" s="1" t="n">
        <v>60598</v>
      </c>
      <c r="H10849" s="1" t="s">
        <v>15153</v>
      </c>
      <c r="K10849" s="1" t="s">
        <v>14850</v>
      </c>
    </row>
    <row r="10850" customFormat="false" ht="15" hidden="false" customHeight="true" outlineLevel="0" collapsed="false">
      <c r="A10850" s="1" t="n">
        <f aca="false">MAX($A$2:$A10849)+1</f>
        <v>9321</v>
      </c>
      <c r="C10850" s="1" t="str">
        <f aca="false">IF(H10850="",F10850,H10850)</f>
        <v>Connecticut Municipal Electric Energy Cooperative - Bozrah</v>
      </c>
      <c r="F10850" s="5"/>
      <c r="G10850" s="1" t="n">
        <v>60225</v>
      </c>
      <c r="H10850" s="1" t="s">
        <v>15154</v>
      </c>
      <c r="K10850" s="1" t="s">
        <v>14850</v>
      </c>
    </row>
    <row r="10851" customFormat="false" ht="15" hidden="false" customHeight="true" outlineLevel="0" collapsed="false">
      <c r="A10851" s="1" t="n">
        <f aca="false">MAX($A$2:$A10850)+1</f>
        <v>9322</v>
      </c>
      <c r="C10851" s="1" t="str">
        <f aca="false">IF(H10851="",F10851,H10851)</f>
        <v>Kingbird A Solar LLC</v>
      </c>
      <c r="F10851" s="5"/>
      <c r="G10851" s="1" t="n">
        <v>59868</v>
      </c>
      <c r="H10851" s="1" t="s">
        <v>15155</v>
      </c>
      <c r="K10851" s="1" t="s">
        <v>14850</v>
      </c>
    </row>
    <row r="10852" customFormat="false" ht="15" hidden="false" customHeight="true" outlineLevel="0" collapsed="false">
      <c r="A10852" s="1" t="n">
        <f aca="false">MAX($A$2:$A10851)+1</f>
        <v>9323</v>
      </c>
      <c r="C10852" s="1" t="str">
        <f aca="false">IF(H10852="",F10852,H10852)</f>
        <v>Saluda Solar, LLC</v>
      </c>
      <c r="F10852" s="5"/>
      <c r="G10852" s="1" t="n">
        <v>60535</v>
      </c>
      <c r="H10852" s="1" t="s">
        <v>15156</v>
      </c>
      <c r="K10852" s="1" t="s">
        <v>14850</v>
      </c>
    </row>
    <row r="10853" customFormat="false" ht="15" hidden="false" customHeight="true" outlineLevel="0" collapsed="false">
      <c r="A10853" s="1" t="n">
        <f aca="false">MAX($A$2:$A10852)+1</f>
        <v>9324</v>
      </c>
      <c r="C10853" s="1" t="str">
        <f aca="false">IF(H10853="",F10853,H10853)</f>
        <v>Kearsarge Southwick LLC</v>
      </c>
      <c r="F10853" s="5"/>
      <c r="G10853" s="1" t="n">
        <v>60867</v>
      </c>
      <c r="H10853" s="1" t="s">
        <v>15157</v>
      </c>
      <c r="K10853" s="1" t="s">
        <v>14850</v>
      </c>
    </row>
    <row r="10854" customFormat="false" ht="15" hidden="false" customHeight="true" outlineLevel="0" collapsed="false">
      <c r="A10854" s="1" t="n">
        <f aca="false">MAX($A$2:$A10853)+1</f>
        <v>9325</v>
      </c>
      <c r="C10854" s="1" t="str">
        <f aca="false">IF(H10854="",F10854,H10854)</f>
        <v>Lanier Solar</v>
      </c>
      <c r="F10854" s="5"/>
      <c r="G10854" s="1" t="n">
        <v>59486</v>
      </c>
      <c r="H10854" s="1" t="s">
        <v>15158</v>
      </c>
      <c r="K10854" s="1" t="s">
        <v>14850</v>
      </c>
    </row>
    <row r="10855" customFormat="false" ht="15" hidden="false" customHeight="true" outlineLevel="0" collapsed="false">
      <c r="A10855" s="1" t="n">
        <f aca="false">MAX($A$2:$A10854)+1</f>
        <v>9326</v>
      </c>
      <c r="C10855" s="1" t="str">
        <f aca="false">IF(H10855="",F10855,H10855)</f>
        <v>NorWest Energy 2, LLC</v>
      </c>
      <c r="F10855" s="5"/>
      <c r="G10855" s="1" t="n">
        <v>60548</v>
      </c>
      <c r="H10855" s="1" t="s">
        <v>15159</v>
      </c>
      <c r="K10855" s="1" t="s">
        <v>14850</v>
      </c>
    </row>
    <row r="10856" customFormat="false" ht="15" hidden="false" customHeight="true" outlineLevel="0" collapsed="false">
      <c r="A10856" s="1" t="n">
        <f aca="false">MAX($A$2:$A10855)+1</f>
        <v>9327</v>
      </c>
      <c r="C10856" s="1" t="str">
        <f aca="false">IF(H10856="",F10856,H10856)</f>
        <v>TWE New Bern Solar Project, LLC</v>
      </c>
      <c r="F10856" s="5"/>
      <c r="G10856" s="1" t="n">
        <v>60191</v>
      </c>
      <c r="H10856" s="1" t="s">
        <v>15160</v>
      </c>
      <c r="K10856" s="1" t="s">
        <v>14850</v>
      </c>
    </row>
    <row r="10857" customFormat="false" ht="15" hidden="false" customHeight="true" outlineLevel="0" collapsed="false">
      <c r="A10857" s="1" t="n">
        <f aca="false">MAX($A$2:$A10856)+1</f>
        <v>9328</v>
      </c>
      <c r="C10857" s="1" t="str">
        <f aca="false">IF(H10857="",F10857,H10857)</f>
        <v>Longboat Solar, LLC</v>
      </c>
      <c r="F10857" s="5"/>
      <c r="G10857" s="1" t="n">
        <v>60485</v>
      </c>
      <c r="H10857" s="1" t="s">
        <v>15161</v>
      </c>
      <c r="K10857" s="1" t="s">
        <v>14850</v>
      </c>
    </row>
    <row r="10858" customFormat="false" ht="15" hidden="false" customHeight="true" outlineLevel="0" collapsed="false">
      <c r="A10858" s="1" t="n">
        <f aca="false">MAX($A$2:$A10857)+1</f>
        <v>9329</v>
      </c>
      <c r="C10858" s="1" t="str">
        <f aca="false">IF(H10858="",F10858,H10858)</f>
        <v>Oregon Convention Center</v>
      </c>
      <c r="F10858" s="5"/>
      <c r="G10858" s="1" t="n">
        <v>60112</v>
      </c>
      <c r="H10858" s="1" t="s">
        <v>15162</v>
      </c>
      <c r="K10858" s="1" t="s">
        <v>14850</v>
      </c>
    </row>
    <row r="10859" customFormat="false" ht="15" hidden="false" customHeight="true" outlineLevel="0" collapsed="false">
      <c r="A10859" s="1" t="n">
        <f aca="false">MAX($A$2:$A10858)+1</f>
        <v>9330</v>
      </c>
      <c r="C10859" s="1" t="str">
        <f aca="false">IF(H10859="",F10859,H10859)</f>
        <v>CED Ducor 1</v>
      </c>
      <c r="F10859" s="5"/>
      <c r="G10859" s="1" t="n">
        <v>60078</v>
      </c>
      <c r="H10859" s="1" t="s">
        <v>15163</v>
      </c>
      <c r="K10859" s="1" t="s">
        <v>14850</v>
      </c>
    </row>
    <row r="10860" customFormat="false" ht="15" hidden="false" customHeight="true" outlineLevel="0" collapsed="false">
      <c r="A10860" s="1" t="n">
        <f aca="false">MAX($A$2:$A10859)+1</f>
        <v>9331</v>
      </c>
      <c r="C10860" s="1" t="str">
        <f aca="false">IF(H10860="",F10860,H10860)</f>
        <v>Steel Sun</v>
      </c>
      <c r="F10860" s="5"/>
      <c r="G10860" s="1" t="n">
        <v>59705</v>
      </c>
      <c r="H10860" s="1" t="s">
        <v>15164</v>
      </c>
      <c r="K10860" s="1" t="s">
        <v>14850</v>
      </c>
    </row>
    <row r="10861" customFormat="false" ht="15" hidden="false" customHeight="true" outlineLevel="0" collapsed="false">
      <c r="A10861" s="1" t="n">
        <f aca="false">MAX($A$2:$A10860)+1</f>
        <v>9332</v>
      </c>
      <c r="C10861" s="1" t="str">
        <f aca="false">IF(H10861="",F10861,H10861)</f>
        <v>Gaston Solar</v>
      </c>
      <c r="F10861" s="5"/>
      <c r="G10861" s="1" t="n">
        <v>59642</v>
      </c>
      <c r="H10861" s="1" t="s">
        <v>15165</v>
      </c>
      <c r="K10861" s="1" t="s">
        <v>14850</v>
      </c>
    </row>
    <row r="10862" customFormat="false" ht="15" hidden="false" customHeight="true" outlineLevel="0" collapsed="false">
      <c r="A10862" s="1" t="n">
        <f aca="false">MAX($A$2:$A10861)+1</f>
        <v>9333</v>
      </c>
      <c r="C10862" s="1" t="str">
        <f aca="false">IF(H10862="",F10862,H10862)</f>
        <v>Honbushin Solar Blessings Park</v>
      </c>
      <c r="F10862" s="5"/>
      <c r="G10862" s="1" t="n">
        <v>58656</v>
      </c>
      <c r="H10862" s="1" t="s">
        <v>15166</v>
      </c>
      <c r="K10862" s="1" t="s">
        <v>14850</v>
      </c>
    </row>
    <row r="10863" customFormat="false" ht="15" hidden="false" customHeight="true" outlineLevel="0" collapsed="false">
      <c r="A10863" s="1" t="n">
        <f aca="false">MAX($A$2:$A10862)+1</f>
        <v>9334</v>
      </c>
      <c r="C10863" s="1" t="str">
        <f aca="false">IF(H10863="",F10863,H10863)</f>
        <v>Trenton Solar Farm (MO)</v>
      </c>
      <c r="F10863" s="5"/>
      <c r="G10863" s="1" t="n">
        <v>60704</v>
      </c>
      <c r="H10863" s="1" t="s">
        <v>15167</v>
      </c>
      <c r="K10863" s="1" t="s">
        <v>14850</v>
      </c>
    </row>
    <row r="10864" customFormat="false" ht="15" hidden="false" customHeight="true" outlineLevel="0" collapsed="false">
      <c r="A10864" s="1" t="n">
        <f aca="false">MAX($A$2:$A10863)+1</f>
        <v>9335</v>
      </c>
      <c r="C10864" s="1" t="str">
        <f aca="false">IF(H10864="",F10864,H10864)</f>
        <v>Sedberry Farm</v>
      </c>
      <c r="F10864" s="5"/>
      <c r="G10864" s="1" t="n">
        <v>59592</v>
      </c>
      <c r="H10864" s="1" t="s">
        <v>15168</v>
      </c>
      <c r="K10864" s="1" t="s">
        <v>14850</v>
      </c>
    </row>
    <row r="10865" customFormat="false" ht="15" hidden="false" customHeight="true" outlineLevel="0" collapsed="false">
      <c r="A10865" s="1" t="n">
        <f aca="false">MAX($A$2:$A10864)+1</f>
        <v>9336</v>
      </c>
      <c r="C10865" s="1" t="str">
        <f aca="false">IF(H10865="",F10865,H10865)</f>
        <v>Clinton Battery</v>
      </c>
      <c r="F10865" s="5"/>
      <c r="G10865" s="1" t="n">
        <v>60297</v>
      </c>
      <c r="H10865" s="1" t="s">
        <v>15169</v>
      </c>
      <c r="K10865" s="1" t="s">
        <v>14850</v>
      </c>
    </row>
    <row r="10866" customFormat="false" ht="15" hidden="false" customHeight="true" outlineLevel="0" collapsed="false">
      <c r="A10866" s="1" t="n">
        <f aca="false">MAX($A$2:$A10865)+1</f>
        <v>9337</v>
      </c>
      <c r="C10866" s="1" t="str">
        <f aca="false">IF(H10866="",F10866,H10866)</f>
        <v>Riverside RWQCP Fuel Cell</v>
      </c>
      <c r="F10866" s="5"/>
      <c r="G10866" s="1" t="n">
        <v>59877</v>
      </c>
      <c r="H10866" s="1" t="s">
        <v>15170</v>
      </c>
      <c r="K10866" s="1" t="s">
        <v>14850</v>
      </c>
    </row>
    <row r="10867" customFormat="false" ht="15" hidden="false" customHeight="true" outlineLevel="0" collapsed="false">
      <c r="A10867" s="1" t="n">
        <f aca="false">MAX($A$2:$A10866)+1</f>
        <v>9338</v>
      </c>
      <c r="C10867" s="1" t="str">
        <f aca="false">IF(H10867="",F10867,H10867)</f>
        <v>Eastern Iowa Solar</v>
      </c>
      <c r="F10867" s="5"/>
      <c r="G10867" s="1" t="n">
        <v>60876</v>
      </c>
      <c r="H10867" s="1" t="s">
        <v>15171</v>
      </c>
      <c r="K10867" s="1" t="s">
        <v>14850</v>
      </c>
    </row>
    <row r="10868" customFormat="false" ht="15" hidden="false" customHeight="true" outlineLevel="0" collapsed="false">
      <c r="A10868" s="1" t="n">
        <f aca="false">MAX($A$2:$A10867)+1</f>
        <v>9339</v>
      </c>
      <c r="C10868" s="1" t="str">
        <f aca="false">IF(H10868="",F10868,H10868)</f>
        <v>Hampden</v>
      </c>
      <c r="F10868" s="5"/>
      <c r="G10868" s="1" t="n">
        <v>60494</v>
      </c>
      <c r="H10868" s="1" t="s">
        <v>15172</v>
      </c>
      <c r="K10868" s="1" t="s">
        <v>14850</v>
      </c>
    </row>
    <row r="10869" customFormat="false" ht="15" hidden="false" customHeight="true" outlineLevel="0" collapsed="false">
      <c r="A10869" s="1" t="n">
        <f aca="false">MAX($A$2:$A10868)+1</f>
        <v>9340</v>
      </c>
      <c r="C10869" s="1" t="str">
        <f aca="false">IF(H10869="",F10869,H10869)</f>
        <v>Hazle Spindle</v>
      </c>
      <c r="F10869" s="5"/>
      <c r="G10869" s="1" t="n">
        <v>57716</v>
      </c>
      <c r="H10869" s="1" t="s">
        <v>15173</v>
      </c>
      <c r="K10869" s="1" t="s">
        <v>14850</v>
      </c>
    </row>
    <row r="10870" customFormat="false" ht="15" hidden="false" customHeight="true" outlineLevel="0" collapsed="false">
      <c r="A10870" s="1" t="n">
        <f aca="false">MAX($A$2:$A10869)+1</f>
        <v>9341</v>
      </c>
      <c r="C10870" s="1" t="str">
        <f aca="false">IF(H10870="",F10870,H10870)</f>
        <v>Watts Bar Fossil</v>
      </c>
      <c r="F10870" s="5"/>
      <c r="G10870" s="1" t="n">
        <v>3419</v>
      </c>
      <c r="H10870" s="1" t="s">
        <v>15174</v>
      </c>
      <c r="K10870" s="1" t="s">
        <v>14850</v>
      </c>
    </row>
    <row r="10871" customFormat="false" ht="15" hidden="false" customHeight="true" outlineLevel="0" collapsed="false">
      <c r="A10871" s="1" t="n">
        <f aca="false">MAX($A$2:$A10870)+1</f>
        <v>9342</v>
      </c>
      <c r="C10871" s="1" t="str">
        <f aca="false">IF(H10871="",F10871,H10871)</f>
        <v>Holland Solar</v>
      </c>
      <c r="F10871" s="5"/>
      <c r="G10871" s="1" t="n">
        <v>60763</v>
      </c>
      <c r="H10871" s="1" t="s">
        <v>15175</v>
      </c>
      <c r="K10871" s="1" t="s">
        <v>14850</v>
      </c>
    </row>
    <row r="10872" customFormat="false" ht="15" hidden="false" customHeight="true" outlineLevel="0" collapsed="false">
      <c r="A10872" s="1" t="n">
        <f aca="false">MAX($A$2:$A10871)+1</f>
        <v>9343</v>
      </c>
      <c r="C10872" s="1" t="str">
        <f aca="false">IF(H10872="",F10872,H10872)</f>
        <v>RGS-Rutland VNM SREC II Project (MA)</v>
      </c>
      <c r="F10872" s="5"/>
      <c r="G10872" s="1" t="n">
        <v>59777</v>
      </c>
      <c r="H10872" s="1" t="s">
        <v>15176</v>
      </c>
      <c r="K10872" s="1" t="s">
        <v>14850</v>
      </c>
    </row>
    <row r="10873" customFormat="false" ht="15" hidden="false" customHeight="true" outlineLevel="0" collapsed="false">
      <c r="A10873" s="1" t="n">
        <f aca="false">MAX($A$2:$A10872)+1</f>
        <v>9344</v>
      </c>
      <c r="C10873" s="1" t="str">
        <f aca="false">IF(H10873="",F10873,H10873)</f>
        <v>Glacier Battery Storage</v>
      </c>
      <c r="F10873" s="5"/>
      <c r="G10873" s="1" t="n">
        <v>60444</v>
      </c>
      <c r="H10873" s="1" t="s">
        <v>15177</v>
      </c>
      <c r="K10873" s="1" t="s">
        <v>14850</v>
      </c>
    </row>
    <row r="10874" customFormat="false" ht="15" hidden="false" customHeight="true" outlineLevel="0" collapsed="false">
      <c r="A10874" s="1" t="n">
        <f aca="false">MAX($A$2:$A10873)+1</f>
        <v>9345</v>
      </c>
      <c r="C10874" s="1" t="str">
        <f aca="false">IF(H10874="",F10874,H10874)</f>
        <v>Sunrise Community Solar</v>
      </c>
      <c r="F10874" s="5"/>
      <c r="G10874" s="1" t="n">
        <v>60713</v>
      </c>
      <c r="H10874" s="1" t="s">
        <v>15178</v>
      </c>
      <c r="K10874" s="1" t="s">
        <v>14850</v>
      </c>
    </row>
    <row r="10875" customFormat="false" ht="15" hidden="false" customHeight="true" outlineLevel="0" collapsed="false">
      <c r="A10875" s="1" t="n">
        <f aca="false">MAX($A$2:$A10874)+1</f>
        <v>9346</v>
      </c>
      <c r="C10875" s="1" t="str">
        <f aca="false">IF(H10875="",F10875,H10875)</f>
        <v>Old Pageland Monroe Road Solar Farm</v>
      </c>
      <c r="F10875" s="5"/>
      <c r="G10875" s="1" t="n">
        <v>60600</v>
      </c>
      <c r="H10875" s="1" t="s">
        <v>15179</v>
      </c>
      <c r="K10875" s="1" t="s">
        <v>14850</v>
      </c>
    </row>
    <row r="10876" customFormat="false" ht="15" hidden="false" customHeight="true" outlineLevel="0" collapsed="false">
      <c r="A10876" s="1" t="n">
        <f aca="false">MAX($A$2:$A10875)+1</f>
        <v>9347</v>
      </c>
      <c r="C10876" s="1" t="str">
        <f aca="false">IF(H10876="",F10876,H10876)</f>
        <v>Limerick Road Solar Farm</v>
      </c>
      <c r="F10876" s="5"/>
      <c r="G10876" s="1" t="n">
        <v>60537</v>
      </c>
      <c r="H10876" s="1" t="s">
        <v>15180</v>
      </c>
      <c r="K10876" s="1" t="s">
        <v>14850</v>
      </c>
    </row>
    <row r="10877" customFormat="false" ht="15" hidden="false" customHeight="true" outlineLevel="0" collapsed="false">
      <c r="A10877" s="1" t="n">
        <f aca="false">MAX($A$2:$A10876)+1</f>
        <v>9348</v>
      </c>
      <c r="C10877" s="1" t="str">
        <f aca="false">IF(H10877="",F10877,H10877)</f>
        <v>Bearford Solar II</v>
      </c>
      <c r="F10877" s="5"/>
      <c r="G10877" s="1" t="n">
        <v>59488</v>
      </c>
      <c r="H10877" s="1" t="s">
        <v>15181</v>
      </c>
      <c r="K10877" s="1" t="s">
        <v>14850</v>
      </c>
    </row>
    <row r="10878" customFormat="false" ht="15" hidden="false" customHeight="true" outlineLevel="0" collapsed="false">
      <c r="A10878" s="1" t="n">
        <f aca="false">MAX($A$2:$A10877)+1</f>
        <v>9349</v>
      </c>
      <c r="C10878" s="1" t="str">
        <f aca="false">IF(H10878="",F10878,H10878)</f>
        <v>Pala Energy Storage Yard</v>
      </c>
      <c r="F10878" s="5"/>
      <c r="G10878" s="1" t="n">
        <v>60566</v>
      </c>
      <c r="H10878" s="1" t="s">
        <v>15182</v>
      </c>
      <c r="K10878" s="1" t="s">
        <v>14850</v>
      </c>
    </row>
    <row r="10879" customFormat="false" ht="15" hidden="false" customHeight="true" outlineLevel="0" collapsed="false">
      <c r="A10879" s="1" t="n">
        <f aca="false">MAX($A$2:$A10878)+1</f>
        <v>9350</v>
      </c>
      <c r="C10879" s="1" t="str">
        <f aca="false">IF(H10879="",F10879,H10879)</f>
        <v>Whitethorn Solar LLC</v>
      </c>
      <c r="F10879" s="5"/>
      <c r="G10879" s="1" t="n">
        <v>60193</v>
      </c>
      <c r="H10879" s="1" t="s">
        <v>15183</v>
      </c>
      <c r="K10879" s="1" t="s">
        <v>14850</v>
      </c>
    </row>
    <row r="10880" customFormat="false" ht="15" hidden="false" customHeight="true" outlineLevel="0" collapsed="false">
      <c r="A10880" s="1" t="n">
        <f aca="false">MAX($A$2:$A10879)+1</f>
        <v>9351</v>
      </c>
      <c r="C10880" s="1" t="str">
        <f aca="false">IF(H10880="",F10880,H10880)</f>
        <v>Twin Falls (WI)</v>
      </c>
      <c r="F10880" s="5"/>
      <c r="G10880" s="1" t="n">
        <v>59836</v>
      </c>
      <c r="H10880" s="1" t="s">
        <v>15184</v>
      </c>
      <c r="K10880" s="1" t="s">
        <v>14850</v>
      </c>
    </row>
    <row r="10881" customFormat="false" ht="15" hidden="false" customHeight="true" outlineLevel="0" collapsed="false">
      <c r="A10881" s="1" t="n">
        <f aca="false">MAX($A$2:$A10880)+1</f>
        <v>9352</v>
      </c>
      <c r="C10881" s="1" t="str">
        <f aca="false">IF(H10881="",F10881,H10881)</f>
        <v>Adams Ave MS and HS</v>
      </c>
      <c r="F10881" s="5"/>
      <c r="G10881" s="1" t="n">
        <v>60772</v>
      </c>
      <c r="H10881" s="1" t="s">
        <v>15185</v>
      </c>
      <c r="K10881" s="1" t="s">
        <v>14850</v>
      </c>
    </row>
    <row r="10882" customFormat="false" ht="15" hidden="false" customHeight="true" outlineLevel="0" collapsed="false">
      <c r="A10882" s="1" t="n">
        <f aca="false">MAX($A$2:$A10881)+1</f>
        <v>9353</v>
      </c>
      <c r="C10882" s="1" t="str">
        <f aca="false">IF(H10882="",F10882,H10882)</f>
        <v>Hardison Farm Solar, LLC</v>
      </c>
      <c r="F10882" s="5"/>
      <c r="G10882" s="1" t="n">
        <v>60415</v>
      </c>
      <c r="H10882" s="1" t="s">
        <v>15186</v>
      </c>
      <c r="K10882" s="1" t="s">
        <v>14850</v>
      </c>
    </row>
    <row r="10883" customFormat="false" ht="15" hidden="false" customHeight="true" outlineLevel="0" collapsed="false">
      <c r="A10883" s="1" t="n">
        <f aca="false">MAX($A$2:$A10882)+1</f>
        <v>9354</v>
      </c>
      <c r="C10883" s="1" t="str">
        <f aca="false">IF(H10883="",F10883,H10883)</f>
        <v>ESS Battery</v>
      </c>
      <c r="F10883" s="5"/>
      <c r="G10883" s="1" t="n">
        <v>58405</v>
      </c>
      <c r="H10883" s="1" t="s">
        <v>15187</v>
      </c>
      <c r="K10883" s="1" t="s">
        <v>14850</v>
      </c>
    </row>
    <row r="10884" customFormat="false" ht="15" hidden="false" customHeight="true" outlineLevel="0" collapsed="false">
      <c r="A10884" s="1" t="n">
        <f aca="false">MAX($A$2:$A10883)+1</f>
        <v>9355</v>
      </c>
      <c r="C10884" s="1" t="str">
        <f aca="false">IF(H10884="",F10884,H10884)</f>
        <v>Cummins, Inc</v>
      </c>
      <c r="F10884" s="5"/>
      <c r="G10884" s="1" t="n">
        <v>60453</v>
      </c>
      <c r="H10884" s="1" t="s">
        <v>15188</v>
      </c>
      <c r="K10884" s="1" t="s">
        <v>14850</v>
      </c>
    </row>
    <row r="10885" customFormat="false" ht="15" hidden="false" customHeight="true" outlineLevel="0" collapsed="false">
      <c r="A10885" s="1" t="n">
        <f aca="false">A10859</f>
        <v>9330</v>
      </c>
      <c r="C10885" s="1" t="str">
        <f aca="false">IF(H10885="",F10885,H10885)</f>
        <v>CED Ducor 3</v>
      </c>
      <c r="F10885" s="5"/>
      <c r="G10885" s="1" t="n">
        <v>60080</v>
      </c>
      <c r="H10885" s="1" t="s">
        <v>15189</v>
      </c>
      <c r="K10885" s="1" t="s">
        <v>14850</v>
      </c>
    </row>
    <row r="10886" customFormat="false" ht="15" hidden="false" customHeight="true" outlineLevel="0" collapsed="false">
      <c r="A10886" s="1" t="n">
        <f aca="false">MAX($A$2:$A10885)+1</f>
        <v>9356</v>
      </c>
      <c r="C10886" s="1" t="str">
        <f aca="false">IF(H10886="",F10886,H10886)</f>
        <v>New Haven Solar RES</v>
      </c>
      <c r="F10886" s="5"/>
      <c r="G10886" s="1" t="n">
        <v>59983</v>
      </c>
      <c r="H10886" s="1" t="s">
        <v>15190</v>
      </c>
      <c r="K10886" s="1" t="s">
        <v>14850</v>
      </c>
    </row>
    <row r="10887" customFormat="false" ht="15" hidden="false" customHeight="true" outlineLevel="0" collapsed="false">
      <c r="A10887" s="1" t="n">
        <f aca="false">MAX($A$2:$A10886)+1</f>
        <v>9357</v>
      </c>
      <c r="C10887" s="1" t="str">
        <f aca="false">IF(H10887="",F10887,H10887)</f>
        <v>CMEEC - Norwich Stott St Solar</v>
      </c>
      <c r="F10887" s="5"/>
      <c r="G10887" s="1" t="n">
        <v>60609</v>
      </c>
      <c r="H10887" s="1" t="s">
        <v>15191</v>
      </c>
      <c r="K10887" s="1" t="s">
        <v>14850</v>
      </c>
    </row>
    <row r="10888" customFormat="false" ht="15" hidden="false" customHeight="true" outlineLevel="0" collapsed="false">
      <c r="A10888" s="1" t="n">
        <f aca="false">MAX($A$2:$A10887)+1</f>
        <v>9358</v>
      </c>
      <c r="C10888" s="1" t="str">
        <f aca="false">IF(H10888="",F10888,H10888)</f>
        <v>IMPA Washington Solar Park</v>
      </c>
      <c r="F10888" s="5"/>
      <c r="G10888" s="1" t="n">
        <v>60252</v>
      </c>
      <c r="H10888" s="1" t="s">
        <v>15192</v>
      </c>
      <c r="K10888" s="1" t="s">
        <v>14850</v>
      </c>
    </row>
    <row r="10889" customFormat="false" ht="15" hidden="false" customHeight="true" outlineLevel="0" collapsed="false">
      <c r="A10889" s="1" t="n">
        <f aca="false">MAX($A$2:$A10888)+1</f>
        <v>9359</v>
      </c>
      <c r="C10889" s="1" t="str">
        <f aca="false">IF(H10889="",F10889,H10889)</f>
        <v>Creston Ridge Wind Farm</v>
      </c>
      <c r="F10889" s="5"/>
      <c r="G10889" s="1" t="n">
        <v>60932</v>
      </c>
      <c r="H10889" s="1" t="s">
        <v>15193</v>
      </c>
      <c r="K10889" s="1" t="s">
        <v>14850</v>
      </c>
    </row>
    <row r="10890" customFormat="false" ht="15" hidden="false" customHeight="true" outlineLevel="0" collapsed="false">
      <c r="A10890" s="1" t="n">
        <f aca="false">MAX($A$2:$A10889)+1</f>
        <v>9360</v>
      </c>
      <c r="C10890" s="1" t="str">
        <f aca="false">IF(H10890="",F10890,H10890)</f>
        <v>Wadesboro Farm 2</v>
      </c>
      <c r="F10890" s="5"/>
      <c r="G10890" s="1" t="n">
        <v>60575</v>
      </c>
      <c r="H10890" s="1" t="s">
        <v>15194</v>
      </c>
      <c r="K10890" s="1" t="s">
        <v>14850</v>
      </c>
    </row>
    <row r="10891" customFormat="false" ht="15" hidden="false" customHeight="true" outlineLevel="0" collapsed="false">
      <c r="A10891" s="1" t="n">
        <f aca="false">MAX($A$2:$A10890)+1</f>
        <v>9361</v>
      </c>
      <c r="C10891" s="1" t="str">
        <f aca="false">IF(H10891="",F10891,H10891)</f>
        <v>MEBA</v>
      </c>
      <c r="F10891" s="5"/>
      <c r="G10891" s="1" t="n">
        <v>60496</v>
      </c>
      <c r="H10891" s="1" t="s">
        <v>15195</v>
      </c>
      <c r="K10891" s="1" t="s">
        <v>14850</v>
      </c>
    </row>
    <row r="10892" customFormat="false" ht="15" hidden="false" customHeight="true" outlineLevel="0" collapsed="false">
      <c r="A10892" s="1" t="n">
        <f aca="false">MAX($A$2:$A10891)+1</f>
        <v>9362</v>
      </c>
      <c r="C10892" s="1" t="str">
        <f aca="false">IF(H10892="",F10892,H10892)</f>
        <v>Nash 97 Solar, LLC</v>
      </c>
      <c r="F10892" s="5"/>
      <c r="G10892" s="1" t="n">
        <v>60408</v>
      </c>
      <c r="H10892" s="1" t="s">
        <v>15196</v>
      </c>
      <c r="K10892" s="1" t="s">
        <v>14850</v>
      </c>
    </row>
    <row r="10893" customFormat="false" ht="15" hidden="false" customHeight="true" outlineLevel="0" collapsed="false">
      <c r="A10893" s="1" t="n">
        <f aca="false">MAX($A$2:$A10892)+1</f>
        <v>9363</v>
      </c>
      <c r="C10893" s="1" t="str">
        <f aca="false">IF(H10893="",F10893,H10893)</f>
        <v>Ball Mountain Hydro</v>
      </c>
      <c r="F10893" s="5"/>
      <c r="G10893" s="1" t="n">
        <v>59040</v>
      </c>
      <c r="H10893" s="1" t="s">
        <v>15197</v>
      </c>
      <c r="K10893" s="1" t="s">
        <v>14850</v>
      </c>
    </row>
    <row r="10894" customFormat="false" ht="15" hidden="false" customHeight="true" outlineLevel="0" collapsed="false">
      <c r="A10894" s="1" t="n">
        <f aca="false">MAX($A$2:$A10893)+1</f>
        <v>9364</v>
      </c>
      <c r="C10894" s="1" t="str">
        <f aca="false">IF(H10894="",F10894,H10894)</f>
        <v>Holliston Solar</v>
      </c>
      <c r="F10894" s="5"/>
      <c r="G10894" s="1" t="n">
        <v>60731</v>
      </c>
      <c r="H10894" s="1" t="s">
        <v>15198</v>
      </c>
      <c r="K10894" s="1" t="s">
        <v>14850</v>
      </c>
    </row>
    <row r="10895" customFormat="false" ht="15" hidden="false" customHeight="true" outlineLevel="0" collapsed="false">
      <c r="A10895" s="1" t="n">
        <f aca="false">MAX($A$2:$A10894)+1</f>
        <v>9365</v>
      </c>
      <c r="C10895" s="1" t="str">
        <f aca="false">IF(H10895="",F10895,H10895)</f>
        <v>City of Havre De Grace C</v>
      </c>
      <c r="F10895" s="5"/>
      <c r="G10895" s="1" t="n">
        <v>60668</v>
      </c>
      <c r="H10895" s="1" t="s">
        <v>15199</v>
      </c>
      <c r="K10895" s="1" t="s">
        <v>14850</v>
      </c>
    </row>
    <row r="10896" customFormat="false" ht="15" hidden="false" customHeight="true" outlineLevel="0" collapsed="false">
      <c r="A10896" s="1" t="n">
        <f aca="false">MAX($A$2:$A10895)+1</f>
        <v>9366</v>
      </c>
      <c r="C10896" s="1" t="str">
        <f aca="false">IF(H10896="",F10896,H10896)</f>
        <v>AEP Bluffton NaS</v>
      </c>
      <c r="F10896" s="5"/>
      <c r="G10896" s="1" t="n">
        <v>60618</v>
      </c>
      <c r="H10896" s="1" t="s">
        <v>15200</v>
      </c>
      <c r="K10896" s="1" t="s">
        <v>14850</v>
      </c>
    </row>
    <row r="10897" customFormat="false" ht="15" hidden="false" customHeight="true" outlineLevel="0" collapsed="false">
      <c r="A10897" s="1" t="n">
        <f aca="false">MAX($A$2:$A10896)+1</f>
        <v>9367</v>
      </c>
      <c r="C10897" s="1" t="str">
        <f aca="false">IF(H10897="",F10897,H10897)</f>
        <v>Canyon Crest Academy</v>
      </c>
      <c r="F10897" s="5"/>
      <c r="G10897" s="1" t="n">
        <v>60568</v>
      </c>
      <c r="H10897" s="1" t="s">
        <v>15201</v>
      </c>
      <c r="K10897" s="1" t="s">
        <v>14850</v>
      </c>
    </row>
    <row r="10898" customFormat="false" ht="15" hidden="false" customHeight="true" outlineLevel="0" collapsed="false">
      <c r="A10898" s="1" t="n">
        <f aca="false">MAX($A$2:$A10897)+1</f>
        <v>9368</v>
      </c>
      <c r="C10898" s="1" t="str">
        <f aca="false">IF(H10898="",F10898,H10898)</f>
        <v>Mariposa Solar Center LLC</v>
      </c>
      <c r="F10898" s="5"/>
      <c r="G10898" s="1" t="n">
        <v>59162</v>
      </c>
      <c r="H10898" s="1" t="s">
        <v>15202</v>
      </c>
      <c r="K10898" s="1" t="s">
        <v>14850</v>
      </c>
    </row>
    <row r="10899" customFormat="false" ht="15" hidden="false" customHeight="true" outlineLevel="0" collapsed="false">
      <c r="A10899" s="1" t="n">
        <f aca="false">MAX($A$2:$A10898)+1</f>
        <v>9369</v>
      </c>
      <c r="C10899" s="1" t="str">
        <f aca="false">IF(H10899="",F10899,H10899)</f>
        <v>SR Houston</v>
      </c>
      <c r="F10899" s="5"/>
      <c r="G10899" s="1" t="n">
        <v>60853</v>
      </c>
      <c r="H10899" s="1" t="s">
        <v>15203</v>
      </c>
      <c r="K10899" s="1" t="s">
        <v>14850</v>
      </c>
    </row>
    <row r="10900" customFormat="false" ht="15" hidden="false" customHeight="true" outlineLevel="0" collapsed="false">
      <c r="A10900" s="1" t="n">
        <f aca="false">MAX($A$2:$A10899)+1</f>
        <v>9370</v>
      </c>
      <c r="C10900" s="1" t="str">
        <f aca="false">IF(H10900="",F10900,H10900)</f>
        <v>Owen Solar</v>
      </c>
      <c r="F10900" s="5"/>
      <c r="G10900" s="1" t="n">
        <v>58742</v>
      </c>
      <c r="H10900" s="1" t="s">
        <v>15204</v>
      </c>
      <c r="K10900" s="1" t="s">
        <v>14850</v>
      </c>
    </row>
    <row r="10901" customFormat="false" ht="15" hidden="false" customHeight="true" outlineLevel="0" collapsed="false">
      <c r="A10901" s="1" t="n">
        <f aca="false">MAX($A$2:$A10900)+1</f>
        <v>9371</v>
      </c>
      <c r="C10901" s="1" t="str">
        <f aca="false">IF(H10901="",F10901,H10901)</f>
        <v>Deutsche Bank- Piscataway Solar</v>
      </c>
      <c r="F10901" s="5"/>
      <c r="G10901" s="1" t="n">
        <v>60803</v>
      </c>
      <c r="H10901" s="1" t="s">
        <v>15205</v>
      </c>
      <c r="K10901" s="1" t="s">
        <v>14850</v>
      </c>
    </row>
    <row r="10902" customFormat="false" ht="15" hidden="false" customHeight="true" outlineLevel="0" collapsed="false">
      <c r="A10902" s="1" t="n">
        <f aca="false">MAX($A$2:$A10901)+1</f>
        <v>9372</v>
      </c>
      <c r="C10902" s="1" t="str">
        <f aca="false">IF(H10902="",F10902,H10902)</f>
        <v>Pittsgrove Solar</v>
      </c>
      <c r="F10902" s="5"/>
      <c r="G10902" s="1" t="n">
        <v>60740</v>
      </c>
      <c r="H10902" s="1" t="s">
        <v>15206</v>
      </c>
      <c r="K10902" s="1" t="s">
        <v>14850</v>
      </c>
    </row>
    <row r="10903" customFormat="false" ht="15" hidden="false" customHeight="true" outlineLevel="0" collapsed="false">
      <c r="A10903" s="1" t="n">
        <f aca="false">A9992</f>
        <v>8693</v>
      </c>
      <c r="C10903" s="1" t="str">
        <f aca="false">IF(H10903="",F10903,H10903)</f>
        <v>Veyo Heat Recovery Project</v>
      </c>
      <c r="F10903" s="5"/>
      <c r="G10903" s="1" t="n">
        <v>60421</v>
      </c>
      <c r="H10903" s="1" t="s">
        <v>15207</v>
      </c>
      <c r="K10903" s="1" t="s">
        <v>14850</v>
      </c>
    </row>
    <row r="10904" customFormat="false" ht="15" hidden="false" customHeight="true" outlineLevel="0" collapsed="false">
      <c r="A10904" s="1" t="n">
        <f aca="false">MAX($A$2:$A10903)+1</f>
        <v>9373</v>
      </c>
      <c r="C10904" s="1" t="str">
        <f aca="false">IF(H10904="",F10904,H10904)</f>
        <v>Ellettsville Solar RES</v>
      </c>
      <c r="F10904" s="5"/>
      <c r="G10904" s="1" t="n">
        <v>59985</v>
      </c>
      <c r="H10904" s="1" t="s">
        <v>15208</v>
      </c>
      <c r="K10904" s="1" t="s">
        <v>14850</v>
      </c>
    </row>
    <row r="10905" customFormat="false" ht="15" hidden="false" customHeight="true" outlineLevel="0" collapsed="false">
      <c r="A10905" s="1" t="n">
        <f aca="false">MAX($A$2:$A10904)+1</f>
        <v>9374</v>
      </c>
      <c r="C10905" s="1" t="str">
        <f aca="false">IF(H10905="",F10905,H10905)</f>
        <v>Railroad Solar Center, LLC</v>
      </c>
      <c r="F10905" s="5"/>
      <c r="G10905" s="1" t="n">
        <v>60333</v>
      </c>
      <c r="H10905" s="1" t="s">
        <v>15209</v>
      </c>
      <c r="K10905" s="1" t="s">
        <v>14850</v>
      </c>
    </row>
    <row r="10906" customFormat="false" ht="15" hidden="false" customHeight="true" outlineLevel="0" collapsed="false">
      <c r="A10906" s="1" t="n">
        <f aca="false">MAX($A$2:$A10905)+1</f>
        <v>9375</v>
      </c>
      <c r="C10906" s="1" t="str">
        <f aca="false">IF(H10906="",F10906,H10906)</f>
        <v>Laverne Battery</v>
      </c>
      <c r="F10906" s="5"/>
      <c r="G10906" s="1" t="n">
        <v>58579</v>
      </c>
      <c r="H10906" s="1" t="s">
        <v>15210</v>
      </c>
      <c r="K10906" s="1" t="s">
        <v>14850</v>
      </c>
    </row>
    <row r="10907" customFormat="false" ht="15" hidden="false" customHeight="true" outlineLevel="0" collapsed="false">
      <c r="A10907" s="1" t="n">
        <f aca="false">MAX($A$2:$A10906)+1</f>
        <v>9376</v>
      </c>
      <c r="C10907" s="1" t="str">
        <f aca="false">IF(H10907="",F10907,H10907)</f>
        <v>Monroe Moore Farm</v>
      </c>
      <c r="F10907" s="5"/>
      <c r="G10907" s="1" t="n">
        <v>59578</v>
      </c>
      <c r="H10907" s="1" t="s">
        <v>15211</v>
      </c>
      <c r="K10907" s="1" t="s">
        <v>14850</v>
      </c>
    </row>
    <row r="10908" customFormat="false" ht="15" hidden="false" customHeight="true" outlineLevel="0" collapsed="false">
      <c r="A10908" s="1" t="n">
        <f aca="false">MAX($A$2:$A10907)+1</f>
        <v>9377</v>
      </c>
      <c r="C10908" s="1" t="str">
        <f aca="false">IF(H10908="",F10908,H10908)</f>
        <v>Benthall Bridge PV 1</v>
      </c>
      <c r="F10908" s="5"/>
      <c r="G10908" s="1" t="n">
        <v>59515</v>
      </c>
      <c r="H10908" s="1" t="s">
        <v>15212</v>
      </c>
      <c r="K10908" s="1" t="s">
        <v>14850</v>
      </c>
    </row>
    <row r="10909" customFormat="false" ht="15" hidden="false" customHeight="true" outlineLevel="0" collapsed="false">
      <c r="A10909" s="1" t="n">
        <f aca="false">MAX($A$2:$A10908)+1</f>
        <v>9378</v>
      </c>
      <c r="C10909" s="1" t="str">
        <f aca="false">IF(H10909="",F10909,H10909)</f>
        <v>Seminole</v>
      </c>
      <c r="F10909" s="5"/>
      <c r="G10909" s="1" t="n">
        <v>60514</v>
      </c>
      <c r="H10909" s="1" t="s">
        <v>15213</v>
      </c>
      <c r="K10909" s="1" t="s">
        <v>14850</v>
      </c>
    </row>
    <row r="10910" customFormat="false" ht="15" hidden="false" customHeight="true" outlineLevel="0" collapsed="false">
      <c r="A10910" s="1" t="n">
        <f aca="false">MAX($A$2:$A10909)+1</f>
        <v>9379</v>
      </c>
      <c r="C10910" s="1" t="str">
        <f aca="false">IF(H10910="",F10910,H10910)</f>
        <v>NRG Solar Oasis LLC</v>
      </c>
      <c r="F10910" s="5"/>
      <c r="G10910" s="1" t="n">
        <v>59528</v>
      </c>
      <c r="H10910" s="1" t="s">
        <v>15214</v>
      </c>
      <c r="K10910" s="1" t="s">
        <v>14850</v>
      </c>
    </row>
    <row r="10911" customFormat="false" ht="15" hidden="false" customHeight="true" outlineLevel="0" collapsed="false">
      <c r="A10911" s="1" t="n">
        <f aca="false">MAX($A$2:$A10910)+1</f>
        <v>9380</v>
      </c>
      <c r="C10911" s="1" t="str">
        <f aca="false">IF(H10911="",F10911,H10911)</f>
        <v>Gruber Solar Center</v>
      </c>
      <c r="F10911" s="5"/>
      <c r="G10911" s="1" t="n">
        <v>60812</v>
      </c>
      <c r="H10911" s="1" t="s">
        <v>15215</v>
      </c>
      <c r="K10911" s="1" t="s">
        <v>14850</v>
      </c>
    </row>
    <row r="10912" customFormat="false" ht="15" hidden="false" customHeight="true" outlineLevel="0" collapsed="false">
      <c r="A10912" s="1" t="n">
        <f aca="false">MAX($A$2:$A10911)+1</f>
        <v>9381</v>
      </c>
      <c r="C10912" s="1" t="str">
        <f aca="false">IF(H10912="",F10912,H10912)</f>
        <v>Steel Bridge Solar, LLC</v>
      </c>
      <c r="F10912" s="5"/>
      <c r="G10912" s="1" t="n">
        <v>60057</v>
      </c>
      <c r="H10912" s="1" t="s">
        <v>15216</v>
      </c>
      <c r="K10912" s="1" t="s">
        <v>14850</v>
      </c>
    </row>
    <row r="10913" customFormat="false" ht="15" hidden="false" customHeight="true" outlineLevel="0" collapsed="false">
      <c r="A10913" s="1" t="n">
        <f aca="false">MAX($A$2:$A10912)+1</f>
        <v>9382</v>
      </c>
      <c r="C10913" s="1" t="str">
        <f aca="false">IF(H10913="",F10913,H10913)</f>
        <v>Bunn Level Farm, LLC</v>
      </c>
      <c r="F10913" s="5"/>
      <c r="G10913" s="1" t="n">
        <v>60636</v>
      </c>
      <c r="H10913" s="1" t="s">
        <v>15217</v>
      </c>
      <c r="K10913" s="1" t="s">
        <v>14850</v>
      </c>
    </row>
    <row r="10914" customFormat="false" ht="15" hidden="false" customHeight="true" outlineLevel="0" collapsed="false">
      <c r="A10914" s="1" t="n">
        <f aca="false">MAX($A$2:$A10913)+1</f>
        <v>9383</v>
      </c>
      <c r="C10914" s="1" t="str">
        <f aca="false">IF(H10914="",F10914,H10914)</f>
        <v>Antelope Big Sky Ranch</v>
      </c>
      <c r="F10914" s="5"/>
      <c r="G10914" s="1" t="n">
        <v>60279</v>
      </c>
      <c r="H10914" s="1" t="s">
        <v>15218</v>
      </c>
      <c r="K10914" s="1" t="s">
        <v>14850</v>
      </c>
    </row>
    <row r="10915" customFormat="false" ht="15" hidden="false" customHeight="true" outlineLevel="0" collapsed="false">
      <c r="A10915" s="1" t="n">
        <f aca="false">MAX($A$2:$A10914)+1</f>
        <v>9384</v>
      </c>
      <c r="C10915" s="1" t="str">
        <f aca="false">IF(H10915="",F10915,H10915)</f>
        <v>Pleasant Valley Solar</v>
      </c>
      <c r="F10915" s="5"/>
      <c r="G10915" s="1" t="n">
        <v>60586</v>
      </c>
      <c r="H10915" s="1" t="s">
        <v>15219</v>
      </c>
      <c r="K10915" s="1" t="s">
        <v>14850</v>
      </c>
    </row>
    <row r="10916" customFormat="false" ht="15" hidden="false" customHeight="true" outlineLevel="0" collapsed="false">
      <c r="A10916" s="1" t="n">
        <f aca="false">MAX($A$2:$A10915)+1</f>
        <v>9385</v>
      </c>
      <c r="C10916" s="1" t="str">
        <f aca="false">IF(H10916="",F10916,H10916)</f>
        <v>Battery Utility of Ohio</v>
      </c>
      <c r="F10916" s="5"/>
      <c r="G10916" s="1" t="n">
        <v>58475</v>
      </c>
      <c r="H10916" s="1" t="s">
        <v>15220</v>
      </c>
      <c r="K10916" s="1" t="s">
        <v>14850</v>
      </c>
    </row>
    <row r="10917" customFormat="false" ht="15" hidden="false" customHeight="true" outlineLevel="0" collapsed="false">
      <c r="A10917" s="1" t="n">
        <f aca="false">MAX($A$2:$A10916)+1</f>
        <v>9386</v>
      </c>
      <c r="C10917" s="1" t="str">
        <f aca="false">IF(H10917="",F10917,H10917)</f>
        <v>CC Landfill Energy, LLC</v>
      </c>
      <c r="F10917" s="5"/>
      <c r="G10917" s="1" t="n">
        <v>60792</v>
      </c>
      <c r="H10917" s="1" t="s">
        <v>15221</v>
      </c>
      <c r="K10917" s="1" t="s">
        <v>14850</v>
      </c>
    </row>
    <row r="10918" customFormat="false" ht="15" hidden="false" customHeight="true" outlineLevel="0" collapsed="false">
      <c r="A10918" s="1" t="n">
        <f aca="false">MAX($A$2:$A10917)+1</f>
        <v>9387</v>
      </c>
      <c r="C10918" s="1" t="str">
        <f aca="false">IF(H10918="",F10918,H10918)</f>
        <v>Westport MA 1</v>
      </c>
      <c r="F10918" s="5"/>
      <c r="G10918" s="1" t="n">
        <v>60473</v>
      </c>
      <c r="H10918" s="1" t="s">
        <v>15222</v>
      </c>
      <c r="K10918" s="1" t="s">
        <v>14850</v>
      </c>
    </row>
    <row r="10919" customFormat="false" ht="15" hidden="false" customHeight="true" outlineLevel="0" collapsed="false">
      <c r="A10919" s="1" t="n">
        <f aca="false">MAX($A$2:$A10918)+1</f>
        <v>9388</v>
      </c>
      <c r="C10919" s="1" t="str">
        <f aca="false">IF(H10919="",F10919,H10919)</f>
        <v>Beacon Power Flywheel System 1</v>
      </c>
      <c r="F10919" s="5"/>
      <c r="G10919" s="1" t="n">
        <v>57711</v>
      </c>
      <c r="H10919" s="1" t="s">
        <v>15223</v>
      </c>
      <c r="K10919" s="1" t="s">
        <v>14850</v>
      </c>
    </row>
    <row r="10920" customFormat="false" ht="15" hidden="false" customHeight="true" outlineLevel="0" collapsed="false">
      <c r="A10920" s="1" t="n">
        <f aca="false">MAX($A$2:$A10919)+1</f>
        <v>9389</v>
      </c>
      <c r="C10920" s="1" t="str">
        <f aca="false">IF(H10920="",F10920,H10920)</f>
        <v>Santa Rita Jail Fuel Cell</v>
      </c>
      <c r="F10920" s="5"/>
      <c r="G10920" s="1" t="n">
        <v>60385</v>
      </c>
      <c r="H10920" s="1" t="s">
        <v>15224</v>
      </c>
      <c r="K10920" s="1" t="s">
        <v>14850</v>
      </c>
    </row>
    <row r="10921" customFormat="false" ht="15" hidden="false" customHeight="true" outlineLevel="0" collapsed="false">
      <c r="A10921" s="1" t="n">
        <f aca="false">MAX($A$2:$A10920)+1</f>
        <v>9390</v>
      </c>
      <c r="C10921" s="1" t="str">
        <f aca="false">IF(H10921="",F10921,H10921)</f>
        <v>Carol Jean Solar</v>
      </c>
      <c r="F10921" s="5"/>
      <c r="G10921" s="1" t="n">
        <v>59017</v>
      </c>
      <c r="H10921" s="1" t="s">
        <v>15225</v>
      </c>
      <c r="K10921" s="1" t="s">
        <v>14850</v>
      </c>
    </row>
    <row r="10922" customFormat="false" ht="15" hidden="false" customHeight="true" outlineLevel="0" collapsed="false">
      <c r="A10922" s="1" t="n">
        <f aca="false">MAX($A$2:$A10921)+1</f>
        <v>9391</v>
      </c>
      <c r="C10922" s="1" t="str">
        <f aca="false">IF(H10922="",F10922,H10922)</f>
        <v>Havre de Grace II - E at Perryman</v>
      </c>
      <c r="F10922" s="5"/>
      <c r="G10922" s="1" t="n">
        <v>60708</v>
      </c>
      <c r="H10922" s="1" t="s">
        <v>15226</v>
      </c>
      <c r="K10922" s="1" t="s">
        <v>14850</v>
      </c>
    </row>
    <row r="10923" customFormat="false" ht="15" hidden="false" customHeight="true" outlineLevel="0" collapsed="false">
      <c r="A10923" s="1" t="n">
        <f aca="false">MAX($A$2:$A10922)+1</f>
        <v>9392</v>
      </c>
      <c r="C10923" s="1" t="str">
        <f aca="false">IF(H10923="",F10923,H10923)</f>
        <v>WED Coventry 2</v>
      </c>
      <c r="F10923" s="5"/>
      <c r="G10923" s="1" t="n">
        <v>59302</v>
      </c>
      <c r="H10923" s="1" t="s">
        <v>15227</v>
      </c>
      <c r="K10923" s="1" t="s">
        <v>14850</v>
      </c>
    </row>
    <row r="10924" customFormat="false" ht="15" hidden="false" customHeight="true" outlineLevel="0" collapsed="false">
      <c r="A10924" s="1" t="n">
        <f aca="false">MAX($A$2:$A10923)+1</f>
        <v>9393</v>
      </c>
      <c r="C10924" s="1" t="str">
        <f aca="false">IF(H10924="",F10924,H10924)</f>
        <v>Westmont 300B</v>
      </c>
      <c r="F10924" s="5"/>
      <c r="G10924" s="1" t="n">
        <v>60914</v>
      </c>
      <c r="H10924" s="1" t="s">
        <v>15228</v>
      </c>
      <c r="K10924" s="1" t="s">
        <v>14850</v>
      </c>
    </row>
    <row r="10925" customFormat="false" ht="15" hidden="false" customHeight="true" outlineLevel="0" collapsed="false">
      <c r="A10925" s="1" t="n">
        <f aca="false">MAX($A$2:$A10924)+1</f>
        <v>9394</v>
      </c>
      <c r="C10925" s="1" t="str">
        <f aca="false">IF(H10925="",F10925,H10925)</f>
        <v>Kokomo Solar 1</v>
      </c>
      <c r="F10925" s="5"/>
      <c r="G10925" s="1" t="n">
        <v>60864</v>
      </c>
      <c r="H10925" s="1" t="s">
        <v>15229</v>
      </c>
      <c r="K10925" s="1" t="s">
        <v>14850</v>
      </c>
    </row>
    <row r="10926" customFormat="false" ht="15" hidden="false" customHeight="true" outlineLevel="0" collapsed="false">
      <c r="A10926" s="1" t="n">
        <f aca="false">MAX($A$2:$A10925)+1</f>
        <v>9395</v>
      </c>
      <c r="C10926" s="1" t="str">
        <f aca="false">IF(H10926="",F10926,H10926)</f>
        <v>Sonne One</v>
      </c>
      <c r="F10926" s="5"/>
      <c r="G10926" s="1" t="n">
        <v>58782</v>
      </c>
      <c r="H10926" s="1" t="s">
        <v>15230</v>
      </c>
      <c r="K10926" s="1" t="s">
        <v>14850</v>
      </c>
    </row>
    <row r="10927" customFormat="false" ht="15" hidden="false" customHeight="true" outlineLevel="0" collapsed="false">
      <c r="A10927" s="1" t="n">
        <f aca="false">MAX($A$2:$A10926)+1</f>
        <v>9396</v>
      </c>
      <c r="C10927" s="1" t="str">
        <f aca="false">IF(H10927="",F10927,H10927)</f>
        <v>Chopin Wind LLC</v>
      </c>
      <c r="F10927" s="5"/>
      <c r="G10927" s="1" t="n">
        <v>59076</v>
      </c>
      <c r="H10927" s="1" t="s">
        <v>15231</v>
      </c>
      <c r="K10927" s="1" t="s">
        <v>14850</v>
      </c>
    </row>
    <row r="10928" customFormat="false" ht="15" hidden="false" customHeight="true" outlineLevel="0" collapsed="false">
      <c r="A10928" s="1" t="n">
        <f aca="false">MAX($A$2:$A10927)+1</f>
        <v>9397</v>
      </c>
      <c r="C10928" s="1" t="str">
        <f aca="false">IF(H10928="",F10928,H10928)</f>
        <v>Seashore Solar</v>
      </c>
      <c r="F10928" s="5"/>
      <c r="G10928" s="1" t="n">
        <v>60767</v>
      </c>
      <c r="H10928" s="1" t="s">
        <v>15232</v>
      </c>
      <c r="K10928" s="1" t="s">
        <v>14850</v>
      </c>
    </row>
    <row r="10929" customFormat="false" ht="15" hidden="false" customHeight="true" outlineLevel="0" collapsed="false">
      <c r="A10929" s="1" t="n">
        <f aca="false">MAX($A$2:$A10928)+1</f>
        <v>9398</v>
      </c>
      <c r="C10929" s="1" t="str">
        <f aca="false">IF(H10929="",F10929,H10929)</f>
        <v>Northfield Community Solar</v>
      </c>
      <c r="F10929" s="5"/>
      <c r="G10929" s="1" t="n">
        <v>60717</v>
      </c>
      <c r="H10929" s="1" t="s">
        <v>15233</v>
      </c>
      <c r="K10929" s="1" t="s">
        <v>14850</v>
      </c>
    </row>
    <row r="10930" customFormat="false" ht="15" hidden="false" customHeight="true" outlineLevel="0" collapsed="false">
      <c r="A10930" s="1" t="n">
        <f aca="false">MAX($A$2:$A10929)+1</f>
        <v>9399</v>
      </c>
      <c r="C10930" s="1" t="str">
        <f aca="false">IF(H10930="",F10930,H10930)</f>
        <v>Sudbury Solar</v>
      </c>
      <c r="F10930" s="5"/>
      <c r="G10930" s="1" t="n">
        <v>60344</v>
      </c>
      <c r="H10930" s="1" t="s">
        <v>15234</v>
      </c>
      <c r="K10930" s="1" t="s">
        <v>14850</v>
      </c>
    </row>
    <row r="10931" customFormat="false" ht="15" hidden="false" customHeight="true" outlineLevel="0" collapsed="false">
      <c r="A10931" s="1" t="n">
        <f aca="false">MAX($A$2:$A10930)+1</f>
        <v>9400</v>
      </c>
      <c r="C10931" s="1" t="str">
        <f aca="false">IF(H10931="",F10931,H10931)</f>
        <v>North Lancaster Ranch</v>
      </c>
      <c r="F10931" s="5"/>
      <c r="G10931" s="1" t="n">
        <v>59962</v>
      </c>
      <c r="H10931" s="1" t="s">
        <v>15235</v>
      </c>
      <c r="K10931" s="1" t="s">
        <v>14850</v>
      </c>
    </row>
    <row r="10932" customFormat="false" ht="15" hidden="false" customHeight="true" outlineLevel="0" collapsed="false">
      <c r="A10932" s="1" t="n">
        <f aca="false">MAX($A$2:$A10931)+1</f>
        <v>9401</v>
      </c>
      <c r="C10932" s="1" t="str">
        <f aca="false">IF(H10932="",F10932,H10932)</f>
        <v>Michelangelo Wind 4 LLC</v>
      </c>
      <c r="F10932" s="5"/>
      <c r="G10932" s="1" t="n">
        <v>59232</v>
      </c>
      <c r="H10932" s="1" t="s">
        <v>15236</v>
      </c>
      <c r="K10932" s="1" t="s">
        <v>14850</v>
      </c>
    </row>
    <row r="10933" customFormat="false" ht="15" hidden="false" customHeight="true" outlineLevel="0" collapsed="false">
      <c r="A10933" s="1" t="n">
        <f aca="false">MAX($A$2:$A10932)+1</f>
        <v>9402</v>
      </c>
      <c r="C10933" s="1" t="str">
        <f aca="false">IF(H10933="",F10933,H10933)</f>
        <v>Clyde Solar Array</v>
      </c>
      <c r="F10933" s="5"/>
      <c r="G10933" s="1" t="n">
        <v>60923</v>
      </c>
      <c r="H10933" s="1" t="s">
        <v>15237</v>
      </c>
      <c r="K10933" s="1" t="s">
        <v>14850</v>
      </c>
    </row>
    <row r="10934" customFormat="false" ht="15" hidden="false" customHeight="true" outlineLevel="0" collapsed="false">
      <c r="A10934" s="1" t="n">
        <f aca="false">MAX($A$2:$A10933)+1</f>
        <v>9403</v>
      </c>
      <c r="C10934" s="1" t="str">
        <f aca="false">IF(H10934="",F10934,H10934)</f>
        <v>Wye Mills VNEM</v>
      </c>
      <c r="F10934" s="5"/>
      <c r="G10934" s="1" t="n">
        <v>60604</v>
      </c>
      <c r="H10934" s="1" t="s">
        <v>15238</v>
      </c>
      <c r="K10934" s="1" t="s">
        <v>14850</v>
      </c>
    </row>
    <row r="10935" customFormat="false" ht="15" hidden="false" customHeight="true" outlineLevel="0" collapsed="false">
      <c r="A10935" s="1" t="n">
        <f aca="false">MAX($A$2:$A10934)+1</f>
        <v>9404</v>
      </c>
      <c r="C10935" s="1" t="str">
        <f aca="false">IF(H10935="",F10935,H10935)</f>
        <v>Wind GEM</v>
      </c>
      <c r="F10935" s="5"/>
      <c r="G10935" s="1" t="n">
        <v>60541</v>
      </c>
      <c r="H10935" s="1" t="s">
        <v>15239</v>
      </c>
      <c r="K10935" s="1" t="s">
        <v>14850</v>
      </c>
    </row>
    <row r="10936" customFormat="false" ht="15" hidden="false" customHeight="true" outlineLevel="0" collapsed="false">
      <c r="A10936" s="1" t="n">
        <f aca="false">MAX($A$2:$A10935)+1</f>
        <v>9405</v>
      </c>
      <c r="C10936" s="1" t="str">
        <f aca="false">IF(H10936="",F10936,H10936)</f>
        <v>Freemont Solar Center LLC</v>
      </c>
      <c r="F10936" s="5"/>
      <c r="G10936" s="1" t="n">
        <v>59912</v>
      </c>
      <c r="H10936" s="1" t="s">
        <v>15240</v>
      </c>
      <c r="K10936" s="1" t="s">
        <v>14850</v>
      </c>
    </row>
    <row r="10937" customFormat="false" ht="15" hidden="false" customHeight="true" outlineLevel="0" collapsed="false">
      <c r="A10937" s="1" t="n">
        <f aca="false">MAX($A$2:$A10936)+1</f>
        <v>9406</v>
      </c>
      <c r="C10937" s="1" t="str">
        <f aca="false">IF(H10937="",F10937,H10937)</f>
        <v>Green Farm</v>
      </c>
      <c r="F10937" s="5"/>
      <c r="G10937" s="1" t="n">
        <v>59148</v>
      </c>
      <c r="H10937" s="1" t="s">
        <v>15241</v>
      </c>
      <c r="K10937" s="1" t="s">
        <v>14850</v>
      </c>
    </row>
    <row r="10938" customFormat="false" ht="15" hidden="false" customHeight="true" outlineLevel="0" collapsed="false">
      <c r="A10938" s="1" t="n">
        <f aca="false">MAX($A$2:$A10937)+1</f>
        <v>9407</v>
      </c>
      <c r="C10938" s="1" t="str">
        <f aca="false">IF(H10938="",F10938,H10938)</f>
        <v>Kirkwall Holdings</v>
      </c>
      <c r="F10938" s="5"/>
      <c r="G10938" s="1" t="n">
        <v>58791</v>
      </c>
      <c r="H10938" s="1" t="s">
        <v>15242</v>
      </c>
      <c r="K10938" s="1" t="s">
        <v>14850</v>
      </c>
    </row>
    <row r="10939" customFormat="false" ht="15" hidden="false" customHeight="true" outlineLevel="0" collapsed="false">
      <c r="A10939" s="1" t="n">
        <f aca="false">MAX($A$2:$A10938)+1</f>
        <v>9408</v>
      </c>
      <c r="C10939" s="1" t="str">
        <f aca="false">IF(H10939="",F10939,H10939)</f>
        <v>Goya Foods, Inc- Jersey City Solar</v>
      </c>
      <c r="F10939" s="5"/>
      <c r="G10939" s="1" t="n">
        <v>60839</v>
      </c>
      <c r="H10939" s="1" t="s">
        <v>15243</v>
      </c>
      <c r="K10939" s="1" t="s">
        <v>14850</v>
      </c>
    </row>
    <row r="10940" customFormat="false" ht="15" hidden="false" customHeight="true" outlineLevel="0" collapsed="false">
      <c r="A10940" s="1" t="n">
        <f aca="false">MAX($A$2:$A10939)+1</f>
        <v>9409</v>
      </c>
      <c r="C10940" s="1" t="str">
        <f aca="false">IF(H10940="",F10940,H10940)</f>
        <v>Millikan BESS</v>
      </c>
      <c r="F10940" s="5"/>
      <c r="G10940" s="1" t="n">
        <v>60760</v>
      </c>
      <c r="H10940" s="1" t="s">
        <v>15244</v>
      </c>
      <c r="K10940" s="1" t="s">
        <v>14850</v>
      </c>
    </row>
    <row r="10941" customFormat="false" ht="15" hidden="false" customHeight="true" outlineLevel="0" collapsed="false">
      <c r="A10941" s="1" t="n">
        <f aca="false">MAX($A$2:$A10940)+1</f>
        <v>9410</v>
      </c>
      <c r="C10941" s="1" t="str">
        <f aca="false">IF(H10941="",F10941,H10941)</f>
        <v>Salem Smart Power Center</v>
      </c>
      <c r="F10941" s="5"/>
      <c r="G10941" s="1" t="n">
        <v>60441</v>
      </c>
      <c r="H10941" s="1" t="s">
        <v>15245</v>
      </c>
      <c r="K10941" s="1" t="s">
        <v>14850</v>
      </c>
    </row>
    <row r="10942" customFormat="false" ht="15" hidden="false" customHeight="true" outlineLevel="0" collapsed="false">
      <c r="A10942" s="1" t="n">
        <f aca="false">MAX($A$2:$A10941)+1</f>
        <v>9411</v>
      </c>
      <c r="C10942" s="1" t="str">
        <f aca="false">IF(H10942="",F10942,H10942)</f>
        <v>Cecil County CCVT HS</v>
      </c>
      <c r="F10942" s="5"/>
      <c r="G10942" s="1" t="n">
        <v>60353</v>
      </c>
      <c r="H10942" s="1" t="s">
        <v>15246</v>
      </c>
      <c r="K10942" s="1" t="s">
        <v>14850</v>
      </c>
    </row>
    <row r="10943" customFormat="false" ht="15" hidden="false" customHeight="true" outlineLevel="0" collapsed="false">
      <c r="A10943" s="1" t="n">
        <f aca="false">MAX($A$2:$A10942)+1</f>
        <v>9412</v>
      </c>
      <c r="C10943" s="1" t="str">
        <f aca="false">IF(H10943="",F10943,H10943)</f>
        <v>Archdiocese of Baltimore L</v>
      </c>
      <c r="F10943" s="5"/>
      <c r="G10943" s="1" t="n">
        <v>60663</v>
      </c>
      <c r="H10943" s="1" t="s">
        <v>15247</v>
      </c>
      <c r="K10943" s="1" t="s">
        <v>14850</v>
      </c>
    </row>
    <row r="10944" customFormat="false" ht="15" hidden="false" customHeight="true" outlineLevel="0" collapsed="false">
      <c r="A10944" s="1" t="n">
        <f aca="false">MAX($A$2:$A10943)+1</f>
        <v>9413</v>
      </c>
      <c r="C10944" s="1" t="str">
        <f aca="false">IF(H10944="",F10944,H10944)</f>
        <v>Innovative Solar 64</v>
      </c>
      <c r="F10944" s="5"/>
      <c r="G10944" s="1" t="n">
        <v>59677</v>
      </c>
      <c r="H10944" s="1" t="s">
        <v>15248</v>
      </c>
      <c r="K10944" s="1" t="s">
        <v>14850</v>
      </c>
    </row>
    <row r="10945" customFormat="false" ht="15" hidden="false" customHeight="true" outlineLevel="0" collapsed="false">
      <c r="A10945" s="1" t="n">
        <f aca="false">MAX($A$2:$A10944)+1</f>
        <v>9414</v>
      </c>
      <c r="C10945" s="1" t="str">
        <f aca="false">IF(H10945="",F10945,H10945)</f>
        <v>Monterey Diesel Generation Facility</v>
      </c>
      <c r="F10945" s="5"/>
      <c r="G10945" s="1" t="n">
        <v>59614</v>
      </c>
      <c r="H10945" s="1" t="s">
        <v>15249</v>
      </c>
      <c r="K10945" s="1" t="s">
        <v>14850</v>
      </c>
    </row>
    <row r="10946" customFormat="false" ht="15" hidden="false" customHeight="true" outlineLevel="0" collapsed="false">
      <c r="A10946" s="1" t="n">
        <f aca="false">MAX($A$2:$A10945)+1</f>
        <v>9415</v>
      </c>
      <c r="C10946" s="1" t="str">
        <f aca="false">IF(H10946="",F10946,H10946)</f>
        <v>Brookfield Solar 2013 LLC</v>
      </c>
      <c r="F10946" s="5"/>
      <c r="G10946" s="1" t="n">
        <v>60613</v>
      </c>
      <c r="H10946" s="1" t="s">
        <v>15250</v>
      </c>
      <c r="K10946" s="1" t="s">
        <v>14850</v>
      </c>
    </row>
    <row r="10947" customFormat="false" ht="15" hidden="false" customHeight="true" outlineLevel="0" collapsed="false">
      <c r="A10947" s="1" t="n">
        <f aca="false">MAX($A$2:$A10946)+1</f>
        <v>9416</v>
      </c>
      <c r="C10947" s="1" t="str">
        <f aca="false">IF(H10947="",F10947,H10947)</f>
        <v>Flywheel Energy Storage System</v>
      </c>
      <c r="F10947" s="5"/>
      <c r="G10947" s="1" t="n">
        <v>60563</v>
      </c>
      <c r="H10947" s="1" t="s">
        <v>15251</v>
      </c>
      <c r="K10947" s="1" t="s">
        <v>14850</v>
      </c>
    </row>
    <row r="10948" customFormat="false" ht="15" hidden="false" customHeight="true" outlineLevel="0" collapsed="false">
      <c r="A10948" s="1" t="n">
        <f aca="false">MAX($A$2:$A10947)+1</f>
        <v>9417</v>
      </c>
      <c r="C10948" s="1" t="str">
        <f aca="false">IF(H10948="",F10948,H10948)</f>
        <v>Westside Avenue</v>
      </c>
      <c r="F10948" s="5"/>
      <c r="G10948" s="1" t="n">
        <v>60500</v>
      </c>
      <c r="H10948" s="1" t="s">
        <v>15252</v>
      </c>
      <c r="K10948" s="1" t="s">
        <v>14850</v>
      </c>
    </row>
    <row r="10949" customFormat="false" ht="15" hidden="false" customHeight="true" outlineLevel="0" collapsed="false">
      <c r="A10949" s="1" t="n">
        <f aca="false">MAX($A$2:$A10948)+1</f>
        <v>9418</v>
      </c>
      <c r="C10949" s="1" t="str">
        <f aca="false">IF(H10949="",F10949,H10949)</f>
        <v>Lower Cape May HS</v>
      </c>
      <c r="F10949" s="5"/>
      <c r="G10949" s="1" t="n">
        <v>60769</v>
      </c>
      <c r="H10949" s="1" t="s">
        <v>15253</v>
      </c>
      <c r="K10949" s="1" t="s">
        <v>14850</v>
      </c>
    </row>
    <row r="10950" customFormat="false" ht="15" hidden="false" customHeight="true" outlineLevel="0" collapsed="false">
      <c r="A10950" s="1" t="n">
        <f aca="false">MAX($A$2:$A10949)+1</f>
        <v>9419</v>
      </c>
      <c r="C10950" s="1" t="str">
        <f aca="false">IF(H10950="",F10950,H10950)</f>
        <v>Munro Valley Solar</v>
      </c>
      <c r="F10950" s="5"/>
      <c r="G10950" s="1" t="n">
        <v>60412</v>
      </c>
      <c r="H10950" s="1" t="s">
        <v>15254</v>
      </c>
      <c r="K10950" s="1" t="s">
        <v>14850</v>
      </c>
    </row>
    <row r="10951" customFormat="false" ht="15" hidden="false" customHeight="true" outlineLevel="0" collapsed="false">
      <c r="A10951" s="1" t="n">
        <f aca="false">MAX($A$2:$A10950)+1</f>
        <v>9420</v>
      </c>
      <c r="C10951" s="1" t="str">
        <f aca="false">IF(H10951="",F10951,H10951)</f>
        <v>Corcoran</v>
      </c>
      <c r="F10951" s="5"/>
      <c r="G10951" s="1" t="n">
        <v>60450</v>
      </c>
      <c r="H10951" s="1" t="s">
        <v>15255</v>
      </c>
      <c r="K10951" s="1" t="s">
        <v>14850</v>
      </c>
    </row>
    <row r="10952" customFormat="false" ht="15" hidden="false" customHeight="true" outlineLevel="0" collapsed="false">
      <c r="A10952" s="1" t="n">
        <f aca="false">MAX($A$2:$A10951)+1</f>
        <v>9421</v>
      </c>
      <c r="C10952" s="1" t="str">
        <f aca="false">IF(H10952="",F10952,H10952)</f>
        <v>Longview Solar</v>
      </c>
      <c r="F10952" s="5"/>
      <c r="G10952" s="1" t="n">
        <v>60735</v>
      </c>
      <c r="H10952" s="1" t="s">
        <v>15256</v>
      </c>
      <c r="K10952" s="1" t="s">
        <v>14850</v>
      </c>
    </row>
    <row r="10953" customFormat="false" ht="15" hidden="false" customHeight="true" outlineLevel="0" collapsed="false">
      <c r="A10953" s="1" t="n">
        <f aca="false">MAX($A$2:$A10952)+1</f>
        <v>9422</v>
      </c>
      <c r="C10953" s="1" t="str">
        <f aca="false">IF(H10953="",F10953,H10953)</f>
        <v>McHenry Battery Storage</v>
      </c>
      <c r="F10953" s="5"/>
      <c r="G10953" s="1" t="n">
        <v>60656</v>
      </c>
      <c r="H10953" s="1" t="s">
        <v>15257</v>
      </c>
      <c r="K10953" s="1" t="s">
        <v>14850</v>
      </c>
    </row>
    <row r="10954" customFormat="false" ht="15" hidden="false" customHeight="true" outlineLevel="0" collapsed="false">
      <c r="A10954" s="1" t="n">
        <f aca="false">MAX($A$2:$A10953)+1</f>
        <v>9423</v>
      </c>
      <c r="C10954" s="1" t="str">
        <f aca="false">IF(H10954="",F10954,H10954)</f>
        <v>Mashpee Landfill Solar</v>
      </c>
      <c r="F10954" s="5"/>
      <c r="G10954" s="1" t="n">
        <v>59980</v>
      </c>
      <c r="H10954" s="1" t="s">
        <v>15258</v>
      </c>
      <c r="K10954" s="1" t="s">
        <v>14850</v>
      </c>
    </row>
    <row r="10955" customFormat="false" ht="15" hidden="false" customHeight="true" outlineLevel="0" collapsed="false">
      <c r="A10955" s="1" t="n">
        <f aca="false">MAX($A$2:$A10954)+1</f>
        <v>9424</v>
      </c>
      <c r="C10955" s="1" t="str">
        <f aca="false">IF(H10955="",F10955,H10955)</f>
        <v>Rio Bravo Solar II LLC</v>
      </c>
      <c r="F10955" s="5"/>
      <c r="G10955" s="1" t="n">
        <v>59250</v>
      </c>
      <c r="H10955" s="1" t="s">
        <v>15259</v>
      </c>
      <c r="K10955" s="1" t="s">
        <v>14850</v>
      </c>
    </row>
    <row r="10956" customFormat="false" ht="15" hidden="false" customHeight="true" outlineLevel="0" collapsed="false">
      <c r="A10956" s="1" t="n">
        <f aca="false">MAX($A$2:$A10955)+1</f>
        <v>9425</v>
      </c>
      <c r="C10956" s="1" t="str">
        <f aca="false">IF(H10956="",F10956,H10956)</f>
        <v>Canyon Del Oro High School Solar</v>
      </c>
      <c r="F10956" s="5"/>
      <c r="G10956" s="1" t="n">
        <v>60685</v>
      </c>
      <c r="H10956" s="1" t="s">
        <v>15260</v>
      </c>
      <c r="K10956" s="1" t="s">
        <v>14850</v>
      </c>
    </row>
    <row r="10957" customFormat="false" ht="15" hidden="false" customHeight="true" outlineLevel="0" collapsed="false">
      <c r="A10957" s="1" t="n">
        <f aca="false">MAX($A$2:$A10956)+1</f>
        <v>9426</v>
      </c>
      <c r="C10957" s="1" t="str">
        <f aca="false">IF(H10957="",F10957,H10957)</f>
        <v>Husky Solar</v>
      </c>
      <c r="F10957" s="5"/>
      <c r="G10957" s="1" t="n">
        <v>59510</v>
      </c>
      <c r="H10957" s="1" t="s">
        <v>15261</v>
      </c>
      <c r="K10957" s="1" t="s">
        <v>14850</v>
      </c>
    </row>
    <row r="10958" customFormat="false" ht="15" hidden="false" customHeight="true" outlineLevel="0" collapsed="false">
      <c r="A10958" s="1" t="n">
        <f aca="false">MAX($A$2:$A10957)+1</f>
        <v>9427</v>
      </c>
      <c r="C10958" s="1" t="str">
        <f aca="false">IF(H10958="",F10958,H10958)</f>
        <v>Red Oak Solar Farm, LLC</v>
      </c>
      <c r="F10958" s="5"/>
      <c r="G10958" s="1" t="n">
        <v>60929</v>
      </c>
      <c r="H10958" s="1" t="s">
        <v>15262</v>
      </c>
      <c r="K10958" s="1" t="s">
        <v>14850</v>
      </c>
    </row>
    <row r="10959" customFormat="false" ht="15" hidden="false" customHeight="true" outlineLevel="0" collapsed="false">
      <c r="A10959" s="1" t="n">
        <f aca="false">MAX($A$2:$A10958)+1</f>
        <v>9428</v>
      </c>
      <c r="C10959" s="1" t="str">
        <f aca="false">IF(H10959="",F10959,H10959)</f>
        <v>Valley Center</v>
      </c>
      <c r="F10959" s="5"/>
      <c r="G10959" s="1" t="n">
        <v>60509</v>
      </c>
      <c r="H10959" s="1" t="s">
        <v>15263</v>
      </c>
      <c r="K10959" s="1" t="s">
        <v>14850</v>
      </c>
    </row>
    <row r="10960" customFormat="false" ht="15" hidden="false" customHeight="true" outlineLevel="0" collapsed="false">
      <c r="A10960" s="1" t="n">
        <f aca="false">MAX($A$2:$A10959)+1</f>
        <v>9429</v>
      </c>
      <c r="C10960" s="1" t="str">
        <f aca="false">IF(H10960="",F10960,H10960)</f>
        <v>Prudential 55 Livingston Roseland Solar</v>
      </c>
      <c r="F10960" s="5"/>
      <c r="G10960" s="1" t="n">
        <v>60841</v>
      </c>
      <c r="H10960" s="1" t="s">
        <v>15264</v>
      </c>
      <c r="K10960" s="1" t="s">
        <v>14850</v>
      </c>
    </row>
    <row r="10961" customFormat="false" ht="15" hidden="false" customHeight="true" outlineLevel="0" collapsed="false">
      <c r="A10961" s="1" t="n">
        <f aca="false">MAX($A$2:$A10960)+1</f>
        <v>9430</v>
      </c>
      <c r="C10961" s="1" t="str">
        <f aca="false">IF(H10961="",F10961,H10961)</f>
        <v>Hew Fulton Farm, LLC</v>
      </c>
      <c r="F10961" s="5"/>
      <c r="G10961" s="1" t="n">
        <v>60778</v>
      </c>
      <c r="H10961" s="1" t="s">
        <v>15265</v>
      </c>
      <c r="K10961" s="1" t="s">
        <v>14850</v>
      </c>
    </row>
    <row r="10962" customFormat="false" ht="15" hidden="false" customHeight="true" outlineLevel="0" collapsed="false">
      <c r="A10962" s="1" t="n">
        <f aca="false">MAX($A$2:$A10961)+1</f>
        <v>9431</v>
      </c>
      <c r="C10962" s="1" t="str">
        <f aca="false">IF(H10962="",F10962,H10962)</f>
        <v>Amethyst Solar</v>
      </c>
      <c r="F10962" s="5"/>
      <c r="G10962" s="1" t="n">
        <v>58730</v>
      </c>
      <c r="H10962" s="1" t="s">
        <v>15266</v>
      </c>
      <c r="K10962" s="1" t="s">
        <v>14850</v>
      </c>
    </row>
    <row r="10963" customFormat="false" ht="15" hidden="false" customHeight="true" outlineLevel="0" collapsed="false">
      <c r="A10963" s="1" t="n">
        <f aca="false">MAX($A$2:$A10962)+1</f>
        <v>9432</v>
      </c>
      <c r="C10963" s="1" t="str">
        <f aca="false">IF(H10963="",F10963,H10963)</f>
        <v>Howell Solar</v>
      </c>
      <c r="F10963" s="5"/>
      <c r="G10963" s="1" t="n">
        <v>60728</v>
      </c>
      <c r="H10963" s="1" t="s">
        <v>15267</v>
      </c>
      <c r="K10963" s="1" t="s">
        <v>14850</v>
      </c>
    </row>
    <row r="10964" customFormat="false" ht="15" hidden="false" customHeight="true" outlineLevel="0" collapsed="false">
      <c r="A10964" s="1" t="n">
        <f aca="false">MAX($A$2:$A10963)+1</f>
        <v>9433</v>
      </c>
      <c r="C10964" s="1" t="str">
        <f aca="false">IF(H10964="",F10964,H10964)</f>
        <v>Legoland Solar</v>
      </c>
      <c r="F10964" s="5"/>
      <c r="G10964" s="1" t="n">
        <v>60371</v>
      </c>
      <c r="H10964" s="1" t="s">
        <v>15268</v>
      </c>
      <c r="K10964" s="1" t="s">
        <v>14850</v>
      </c>
    </row>
    <row r="10965" customFormat="false" ht="15" hidden="false" customHeight="true" outlineLevel="0" collapsed="false">
      <c r="A10965" s="1" t="n">
        <f aca="false">MAX($A$2:$A10964)+1</f>
        <v>9434</v>
      </c>
      <c r="C10965" s="1" t="str">
        <f aca="false">IF(H10965="",F10965,H10965)</f>
        <v>Baltimore City D</v>
      </c>
      <c r="F10965" s="5"/>
      <c r="G10965" s="1" t="n">
        <v>60665</v>
      </c>
      <c r="H10965" s="1" t="s">
        <v>15269</v>
      </c>
      <c r="K10965" s="1" t="s">
        <v>14850</v>
      </c>
    </row>
    <row r="10966" customFormat="false" ht="15" hidden="false" customHeight="true" outlineLevel="0" collapsed="false">
      <c r="A10966" s="1" t="n">
        <f aca="false">MAX($A$2:$A10965)+1</f>
        <v>9435</v>
      </c>
      <c r="C10966" s="1" t="str">
        <f aca="false">IF(H10966="",F10966,H10966)</f>
        <v>Windpark Unlimited 2</v>
      </c>
      <c r="F10966" s="5"/>
      <c r="G10966" s="1" t="n">
        <v>60321</v>
      </c>
      <c r="H10966" s="1" t="s">
        <v>15270</v>
      </c>
      <c r="K10966" s="1" t="s">
        <v>14850</v>
      </c>
    </row>
    <row r="10967" customFormat="false" ht="15" hidden="false" customHeight="true" outlineLevel="0" collapsed="false">
      <c r="A10967" s="1" t="n">
        <f aca="false">MAX($A$2:$A10966)+1</f>
        <v>9436</v>
      </c>
      <c r="C10967" s="1" t="str">
        <f aca="false">IF(H10967="",F10967,H10967)</f>
        <v>Empire Solar</v>
      </c>
      <c r="F10967" s="5"/>
      <c r="G10967" s="1" t="n">
        <v>60631</v>
      </c>
      <c r="H10967" s="1" t="s">
        <v>15271</v>
      </c>
      <c r="K10967" s="1" t="s">
        <v>14850</v>
      </c>
    </row>
    <row r="10968" customFormat="false" ht="15" hidden="false" customHeight="true" outlineLevel="0" collapsed="false">
      <c r="A10968" s="1" t="n">
        <f aca="false">MAX($A$2:$A10967)+1</f>
        <v>9437</v>
      </c>
      <c r="C10968" s="1" t="str">
        <f aca="false">IF(H10968="",F10968,H10968)</f>
        <v>Long Farm 46 Solar, LLC</v>
      </c>
      <c r="F10968" s="5"/>
      <c r="G10968" s="1" t="n">
        <v>60208</v>
      </c>
      <c r="H10968" s="1" t="s">
        <v>15272</v>
      </c>
      <c r="K10968" s="1" t="s">
        <v>14850</v>
      </c>
    </row>
    <row r="10969" customFormat="false" ht="15" hidden="false" customHeight="true" outlineLevel="0" collapsed="false">
      <c r="A10969" s="1" t="n">
        <f aca="false">A9678</f>
        <v>8556</v>
      </c>
      <c r="C10969" s="1" t="str">
        <f aca="false">IF(H10969="",F10969,H10969)</f>
        <v>Stafford Hill Solar</v>
      </c>
      <c r="F10969" s="5"/>
      <c r="G10969" s="1" t="n">
        <v>60518</v>
      </c>
      <c r="H10969" s="1" t="s">
        <v>15273</v>
      </c>
      <c r="K10969" s="1" t="s">
        <v>14850</v>
      </c>
    </row>
    <row r="10970" customFormat="false" ht="15" hidden="false" customHeight="true" outlineLevel="0" collapsed="false">
      <c r="A10970" s="1" t="n">
        <f aca="false">MAX($A$2:$A10969)+1</f>
        <v>9438</v>
      </c>
      <c r="C10970" s="1" t="str">
        <f aca="false">IF(H10970="",F10970,H10970)</f>
        <v>Woodland Solar</v>
      </c>
      <c r="F10970" s="5"/>
      <c r="G10970" s="1" t="n">
        <v>59175</v>
      </c>
      <c r="H10970" s="1" t="s">
        <v>15274</v>
      </c>
      <c r="K10970" s="1" t="s">
        <v>14850</v>
      </c>
    </row>
    <row r="10971" customFormat="false" ht="15" hidden="false" customHeight="true" outlineLevel="0" collapsed="false">
      <c r="A10971" s="1" t="n">
        <f aca="false">MAX($A$2:$A10970)+1</f>
        <v>9439</v>
      </c>
      <c r="C10971" s="1" t="str">
        <f aca="false">IF(H10971="",F10971,H10971)</f>
        <v>Milo Solar</v>
      </c>
      <c r="F10971" s="5"/>
      <c r="G10971" s="1" t="n">
        <v>58739</v>
      </c>
      <c r="H10971" s="1" t="s">
        <v>15275</v>
      </c>
      <c r="K10971" s="1" t="s">
        <v>14850</v>
      </c>
    </row>
    <row r="10972" customFormat="false" ht="15" hidden="false" customHeight="true" outlineLevel="0" collapsed="false">
      <c r="A10972" s="1" t="n">
        <f aca="false">MAX($A$2:$A10971)+1</f>
        <v>9440</v>
      </c>
      <c r="C10972" s="1" t="str">
        <f aca="false">IF(H10972="",F10972,H10972)</f>
        <v>Williamston Speight Solar, LLC</v>
      </c>
      <c r="F10972" s="5"/>
      <c r="G10972" s="1" t="n">
        <v>60787</v>
      </c>
      <c r="H10972" s="1" t="s">
        <v>15276</v>
      </c>
      <c r="K10972" s="1" t="s">
        <v>14850</v>
      </c>
    </row>
    <row r="10973" customFormat="false" ht="15" hidden="false" customHeight="true" outlineLevel="0" collapsed="false">
      <c r="A10973" s="1" t="n">
        <f aca="false">MAX($A$2:$A10972)+1</f>
        <v>9441</v>
      </c>
      <c r="C10973" s="1" t="str">
        <f aca="false">IF(H10973="",F10973,H10973)</f>
        <v>Williamsburg Solar LLC VNEM</v>
      </c>
      <c r="F10973" s="5"/>
      <c r="G10973" s="1" t="n">
        <v>60111</v>
      </c>
      <c r="H10973" s="1" t="s">
        <v>15277</v>
      </c>
      <c r="K10973" s="1" t="s">
        <v>14850</v>
      </c>
    </row>
    <row r="10974" customFormat="false" ht="15" hidden="false" customHeight="true" outlineLevel="0" collapsed="false">
      <c r="A10974" s="1" t="n">
        <f aca="false">MAX($A$2:$A10973)+1</f>
        <v>9442</v>
      </c>
      <c r="C10974" s="1" t="str">
        <f aca="false">IF(H10974="",F10974,H10974)</f>
        <v>Catawba Solar LLC</v>
      </c>
      <c r="F10974" s="5"/>
      <c r="G10974" s="1" t="n">
        <v>60800</v>
      </c>
      <c r="H10974" s="1" t="s">
        <v>15278</v>
      </c>
      <c r="K10974" s="1" t="s">
        <v>14850</v>
      </c>
    </row>
    <row r="10975" customFormat="false" ht="15" hidden="false" customHeight="true" outlineLevel="0" collapsed="false">
      <c r="A10975" s="1" t="n">
        <f aca="false">MAX($A$2:$A10974)+1</f>
        <v>9443</v>
      </c>
      <c r="C10975" s="1" t="str">
        <f aca="false">IF(H10975="",F10975,H10975)</f>
        <v>Church Hill</v>
      </c>
      <c r="F10975" s="5"/>
      <c r="G10975" s="1" t="n">
        <v>60737</v>
      </c>
      <c r="H10975" s="1" t="s">
        <v>15279</v>
      </c>
      <c r="K10975" s="1" t="s">
        <v>14850</v>
      </c>
    </row>
    <row r="10976" customFormat="false" ht="15" hidden="false" customHeight="true" outlineLevel="0" collapsed="false">
      <c r="A10976" s="1" t="n">
        <f aca="false">MAX($A$2:$A10975)+1</f>
        <v>9444</v>
      </c>
      <c r="C10976" s="1" t="str">
        <f aca="false">IF(H10976="",F10976,H10976)</f>
        <v>Green City Recovery, LLC</v>
      </c>
      <c r="F10976" s="5"/>
      <c r="G10976" s="1" t="n">
        <v>60703</v>
      </c>
      <c r="H10976" s="1" t="s">
        <v>15280</v>
      </c>
      <c r="K10976" s="1" t="s">
        <v>14850</v>
      </c>
    </row>
    <row r="10977" customFormat="false" ht="15" hidden="false" customHeight="true" outlineLevel="0" collapsed="false">
      <c r="A10977" s="1" t="n">
        <f aca="false">MAX($A$2:$A10976)+1</f>
        <v>9445</v>
      </c>
      <c r="C10977" s="1" t="str">
        <f aca="false">IF(H10977="",F10977,H10977)</f>
        <v>Grove Solar Center, LLC</v>
      </c>
      <c r="F10977" s="5"/>
      <c r="G10977" s="1" t="n">
        <v>60330</v>
      </c>
      <c r="H10977" s="1" t="s">
        <v>15281</v>
      </c>
      <c r="K10977" s="1" t="s">
        <v>14850</v>
      </c>
    </row>
    <row r="10978" customFormat="false" ht="15" hidden="false" customHeight="true" outlineLevel="0" collapsed="false">
      <c r="A10978" s="1" t="n">
        <f aca="false">MAX($A$2:$A10977)+1</f>
        <v>9446</v>
      </c>
      <c r="C10978" s="1" t="str">
        <f aca="false">IF(H10978="",F10978,H10978)</f>
        <v>Waihonu North Solar</v>
      </c>
      <c r="F10978" s="5"/>
      <c r="G10978" s="1" t="n">
        <v>58655</v>
      </c>
      <c r="H10978" s="1" t="s">
        <v>15282</v>
      </c>
      <c r="K10978" s="1" t="s">
        <v>14850</v>
      </c>
    </row>
    <row r="10979" customFormat="false" ht="15" hidden="false" customHeight="true" outlineLevel="0" collapsed="false">
      <c r="A10979" s="1" t="n">
        <f aca="false">MAX($A$2:$A10978)+1</f>
        <v>9447</v>
      </c>
      <c r="C10979" s="1" t="str">
        <f aca="false">IF(H10979="",F10979,H10979)</f>
        <v>Sharon Station</v>
      </c>
      <c r="F10979" s="5"/>
      <c r="G10979" s="1" t="n">
        <v>60267</v>
      </c>
      <c r="H10979" s="1" t="s">
        <v>15283</v>
      </c>
      <c r="K10979" s="1" t="s">
        <v>14850</v>
      </c>
    </row>
    <row r="10980" customFormat="false" ht="15" hidden="false" customHeight="true" outlineLevel="0" collapsed="false">
      <c r="A10980" s="1" t="n">
        <f aca="false">MAX($A$2:$A10979)+1</f>
        <v>9448</v>
      </c>
      <c r="C10980" s="1" t="str">
        <f aca="false">IF(H10980="",F10980,H10980)</f>
        <v>Schell Solar Farm</v>
      </c>
      <c r="F10980" s="5"/>
      <c r="G10980" s="1" t="n">
        <v>59591</v>
      </c>
      <c r="H10980" s="1" t="s">
        <v>15284</v>
      </c>
      <c r="K10980" s="1" t="s">
        <v>14850</v>
      </c>
    </row>
    <row r="10981" customFormat="false" ht="15" hidden="false" customHeight="true" outlineLevel="0" collapsed="false">
      <c r="A10981" s="1" t="n">
        <f aca="false">MAX($A$2:$A10980)+1</f>
        <v>9449</v>
      </c>
      <c r="C10981" s="1" t="str">
        <f aca="false">IF(H10981="",F10981,H10981)</f>
        <v>Hartford Landfill Solar EGF</v>
      </c>
      <c r="F10981" s="5"/>
      <c r="G10981" s="1" t="n">
        <v>60909</v>
      </c>
      <c r="H10981" s="1" t="s">
        <v>15285</v>
      </c>
      <c r="K10981" s="1" t="s">
        <v>14850</v>
      </c>
    </row>
    <row r="10982" customFormat="false" ht="15" hidden="false" customHeight="true" outlineLevel="0" collapsed="false">
      <c r="A10982" s="1" t="n">
        <f aca="false">MAX($A$2:$A10981)+1</f>
        <v>9450</v>
      </c>
      <c r="C10982" s="1" t="str">
        <f aca="false">IF(H10982="",F10982,H10982)</f>
        <v>Happy Solar</v>
      </c>
      <c r="F10982" s="5"/>
      <c r="G10982" s="1" t="n">
        <v>59512</v>
      </c>
      <c r="H10982" s="1" t="s">
        <v>15286</v>
      </c>
      <c r="K10982" s="1" t="s">
        <v>14850</v>
      </c>
    </row>
    <row r="10983" customFormat="false" ht="15" hidden="false" customHeight="true" outlineLevel="0" collapsed="false">
      <c r="A10983" s="1" t="n">
        <f aca="false">MAX($A$2:$A10982)+1</f>
        <v>9451</v>
      </c>
      <c r="C10983" s="1" t="str">
        <f aca="false">IF(H10983="",F10983,H10983)</f>
        <v>Buidling L</v>
      </c>
      <c r="F10983" s="5"/>
      <c r="G10983" s="1" t="n">
        <v>60154</v>
      </c>
      <c r="H10983" s="1" t="s">
        <v>15287</v>
      </c>
      <c r="K10983" s="1" t="s">
        <v>14850</v>
      </c>
    </row>
    <row r="10984" customFormat="false" ht="15" hidden="false" customHeight="true" outlineLevel="0" collapsed="false">
      <c r="A10984" s="1" t="n">
        <f aca="false">MAX($A$2:$A10983)+1</f>
        <v>9452</v>
      </c>
      <c r="C10984" s="1" t="str">
        <f aca="false">IF(H10984="",F10984,H10984)</f>
        <v>Beaver Dam</v>
      </c>
      <c r="F10984" s="5"/>
      <c r="G10984" s="1" t="n">
        <v>58811</v>
      </c>
      <c r="H10984" s="1" t="s">
        <v>3460</v>
      </c>
      <c r="K10984" s="1" t="s">
        <v>14850</v>
      </c>
    </row>
    <row r="10985" customFormat="false" ht="15" hidden="false" customHeight="true" outlineLevel="0" collapsed="false">
      <c r="A10985" s="1" t="n">
        <f aca="false">MAX($A$2:$A10984)+1</f>
        <v>9453</v>
      </c>
      <c r="C10985" s="1" t="str">
        <f aca="false">IF(H10985="",F10985,H10985)</f>
        <v>Red Wing Solar</v>
      </c>
      <c r="F10985" s="5"/>
      <c r="G10985" s="1" t="n">
        <v>60796</v>
      </c>
      <c r="H10985" s="1" t="s">
        <v>15288</v>
      </c>
      <c r="K10985" s="1" t="s">
        <v>14850</v>
      </c>
    </row>
    <row r="10986" customFormat="false" ht="15" hidden="false" customHeight="true" outlineLevel="0" collapsed="false">
      <c r="A10986" s="1" t="n">
        <f aca="false">MAX($A$2:$A10985)+1</f>
        <v>9454</v>
      </c>
      <c r="C10986" s="1" t="str">
        <f aca="false">IF(H10986="",F10986,H10986)</f>
        <v>Freeway Springs</v>
      </c>
      <c r="F10986" s="5"/>
      <c r="G10986" s="1" t="n">
        <v>60183</v>
      </c>
      <c r="H10986" s="1" t="s">
        <v>15289</v>
      </c>
      <c r="K10986" s="1" t="s">
        <v>14850</v>
      </c>
    </row>
    <row r="10987" customFormat="false" ht="15" hidden="false" customHeight="true" outlineLevel="0" collapsed="false">
      <c r="A10987" s="1" t="n">
        <f aca="false">MAX($A$2:$A10986)+1</f>
        <v>9455</v>
      </c>
      <c r="C10987" s="1" t="str">
        <f aca="false">IF(H10987="",F10987,H10987)</f>
        <v>Bethlehem - East</v>
      </c>
      <c r="F10987" s="5"/>
      <c r="G10987" s="1" t="n">
        <v>60477</v>
      </c>
      <c r="H10987" s="1" t="s">
        <v>15290</v>
      </c>
      <c r="K10987" s="1" t="s">
        <v>14850</v>
      </c>
    </row>
    <row r="10988" customFormat="false" ht="15" hidden="false" customHeight="true" outlineLevel="0" collapsed="false">
      <c r="A10988" s="1" t="n">
        <f aca="false">MAX($A$2:$A10987)+1</f>
        <v>9456</v>
      </c>
      <c r="C10988" s="1" t="str">
        <f aca="false">IF(H10988="",F10988,H10988)</f>
        <v>River Mountains Solar</v>
      </c>
      <c r="F10988" s="5"/>
      <c r="G10988" s="1" t="n">
        <v>59747</v>
      </c>
      <c r="H10988" s="1" t="s">
        <v>15291</v>
      </c>
      <c r="K10988" s="1" t="s">
        <v>14850</v>
      </c>
    </row>
    <row r="10989" customFormat="false" ht="15" hidden="false" customHeight="true" outlineLevel="0" collapsed="false">
      <c r="A10989" s="1" t="n">
        <f aca="false">MAX($A$2:$A10988)+1</f>
        <v>9457</v>
      </c>
      <c r="C10989" s="1" t="str">
        <f aca="false">IF(H10989="",F10989,H10989)</f>
        <v>Summit Water Nexus Mt. Holly, LLC Solar</v>
      </c>
      <c r="F10989" s="5"/>
      <c r="G10989" s="1" t="n">
        <v>60809</v>
      </c>
      <c r="H10989" s="1" t="s">
        <v>15292</v>
      </c>
      <c r="K10989" s="1" t="s">
        <v>14850</v>
      </c>
    </row>
    <row r="10990" customFormat="false" ht="15" hidden="false" customHeight="true" outlineLevel="0" collapsed="false">
      <c r="A10990" s="1" t="n">
        <f aca="false">MAX($A$2:$A10989)+1</f>
        <v>9458</v>
      </c>
      <c r="C10990" s="1" t="str">
        <f aca="false">IF(H10990="",F10990,H10990)</f>
        <v>Silvi Gibraltar Rock</v>
      </c>
      <c r="F10990" s="5"/>
      <c r="G10990" s="1" t="n">
        <v>60746</v>
      </c>
      <c r="H10990" s="1" t="s">
        <v>15293</v>
      </c>
      <c r="K10990" s="1" t="s">
        <v>14850</v>
      </c>
    </row>
    <row r="10991" customFormat="false" ht="15" hidden="false" customHeight="true" outlineLevel="0" collapsed="false">
      <c r="A10991" s="1" t="n">
        <f aca="false">MAX($A$2:$A10990)+1</f>
        <v>9459</v>
      </c>
      <c r="C10991" s="1" t="str">
        <f aca="false">IF(H10991="",F10991,H10991)</f>
        <v>Four Peaks Camino Real</v>
      </c>
      <c r="F10991" s="5"/>
      <c r="G10991" s="1" t="n">
        <v>60696</v>
      </c>
      <c r="H10991" s="1" t="s">
        <v>15294</v>
      </c>
      <c r="K10991" s="1" t="s">
        <v>14850</v>
      </c>
    </row>
    <row r="10992" customFormat="false" ht="15" hidden="false" customHeight="true" outlineLevel="0" collapsed="false">
      <c r="A10992" s="1" t="n">
        <f aca="false">MAX($A$2:$A10991)+1</f>
        <v>9460</v>
      </c>
      <c r="C10992" s="1" t="str">
        <f aca="false">IF(H10992="",F10992,H10992)</f>
        <v>Gainey Solar, LLC</v>
      </c>
      <c r="F10992" s="5"/>
      <c r="G10992" s="1" t="n">
        <v>60633</v>
      </c>
      <c r="H10992" s="1" t="s">
        <v>15295</v>
      </c>
      <c r="K10992" s="1" t="s">
        <v>14850</v>
      </c>
    </row>
    <row r="10993" customFormat="false" ht="15" hidden="false" customHeight="true" outlineLevel="0" collapsed="false">
      <c r="A10993" s="1" t="n">
        <f aca="false">MAX($A$2:$A10992)+1</f>
        <v>9461</v>
      </c>
      <c r="C10993" s="1" t="str">
        <f aca="false">IF(H10993="",F10993,H10993)</f>
        <v>Cornwall Solar Center, LLC</v>
      </c>
      <c r="F10993" s="5"/>
      <c r="G10993" s="1" t="n">
        <v>59663</v>
      </c>
      <c r="H10993" s="1" t="s">
        <v>15296</v>
      </c>
      <c r="K10993" s="1" t="s">
        <v>14850</v>
      </c>
    </row>
    <row r="10994" customFormat="false" ht="15" hidden="false" customHeight="true" outlineLevel="0" collapsed="false">
      <c r="A10994" s="1" t="n">
        <f aca="false">MAX($A$2:$A10993)+1</f>
        <v>9462</v>
      </c>
      <c r="C10994" s="1" t="str">
        <f aca="false">IF(H10994="",F10994,H10994)</f>
        <v>Grand Ridge Battery Projects</v>
      </c>
      <c r="F10994" s="5"/>
      <c r="G10994" s="1" t="n">
        <v>59957</v>
      </c>
      <c r="H10994" s="1" t="s">
        <v>15297</v>
      </c>
      <c r="K10994" s="1" t="s">
        <v>14850</v>
      </c>
    </row>
    <row r="10995" customFormat="false" ht="15" hidden="false" customHeight="true" outlineLevel="0" collapsed="false">
      <c r="A10995" s="1" t="n">
        <f aca="false">MAX($A$2:$A10994)+1</f>
        <v>9463</v>
      </c>
      <c r="C10995" s="1" t="str">
        <f aca="false">IF(H10995="",F10995,H10995)</f>
        <v>Verwey-Hanford Dairy Digester #1</v>
      </c>
      <c r="F10995" s="5"/>
      <c r="G10995" s="1" t="n">
        <v>60918</v>
      </c>
      <c r="H10995" s="1" t="s">
        <v>15298</v>
      </c>
      <c r="K10995" s="1" t="s">
        <v>14850</v>
      </c>
    </row>
    <row r="10996" customFormat="false" ht="15" hidden="false" customHeight="true" outlineLevel="0" collapsed="false">
      <c r="A10996" s="1" t="n">
        <f aca="false">MAX($A$2:$A10995)+1</f>
        <v>9464</v>
      </c>
      <c r="C10996" s="1" t="str">
        <f aca="false">IF(H10996="",F10996,H10996)</f>
        <v>Duplin Solar I LLC (160 Houston Lane)</v>
      </c>
      <c r="F10996" s="5"/>
      <c r="G10996" s="1" t="n">
        <v>60599</v>
      </c>
      <c r="H10996" s="1" t="s">
        <v>15299</v>
      </c>
      <c r="K10996" s="1" t="s">
        <v>14850</v>
      </c>
    </row>
    <row r="10997" customFormat="false" ht="15" hidden="false" customHeight="true" outlineLevel="0" collapsed="false">
      <c r="A10997" s="1" t="n">
        <f aca="false">MAX($A$2:$A10996)+1</f>
        <v>9465</v>
      </c>
      <c r="C10997" s="1" t="str">
        <f aca="false">IF(H10997="",F10997,H10997)</f>
        <v>Rancho Seco Solar, LLC</v>
      </c>
      <c r="F10997" s="5"/>
      <c r="G10997" s="1" t="n">
        <v>60226</v>
      </c>
      <c r="H10997" s="1" t="s">
        <v>15300</v>
      </c>
      <c r="K10997" s="1" t="s">
        <v>14850</v>
      </c>
    </row>
    <row r="10998" customFormat="false" ht="15" hidden="false" customHeight="true" outlineLevel="0" collapsed="false">
      <c r="A10998" s="1" t="n">
        <f aca="false">MAX($A$2:$A10997)+1</f>
        <v>9466</v>
      </c>
      <c r="C10998" s="1" t="str">
        <f aca="false">IF(H10998="",F10998,H10998)</f>
        <v>Winton Solar</v>
      </c>
      <c r="F10998" s="5"/>
      <c r="G10998" s="1" t="n">
        <v>59177</v>
      </c>
      <c r="H10998" s="1" t="s">
        <v>15301</v>
      </c>
      <c r="K10998" s="1" t="s">
        <v>14850</v>
      </c>
    </row>
    <row r="10999" customFormat="false" ht="15" hidden="false" customHeight="true" outlineLevel="0" collapsed="false">
      <c r="A10999" s="1" t="n">
        <f aca="false">MAX($A$2:$A10998)+1</f>
        <v>9467</v>
      </c>
      <c r="C10999" s="1" t="str">
        <f aca="false">IF(H10999="",F10999,H10999)</f>
        <v>ZV Solar 3, LLC</v>
      </c>
      <c r="F10999" s="5"/>
      <c r="G10999" s="1" t="n">
        <v>60549</v>
      </c>
      <c r="H10999" s="1" t="s">
        <v>15302</v>
      </c>
      <c r="K10999" s="1" t="s">
        <v>14850</v>
      </c>
    </row>
    <row r="11000" customFormat="false" ht="15" hidden="false" customHeight="true" outlineLevel="0" collapsed="false">
      <c r="A11000" s="1" t="n">
        <f aca="false">MAX($A$2:$A10999)+1</f>
        <v>9468</v>
      </c>
      <c r="C11000" s="1" t="str">
        <f aca="false">IF(H11000="",F11000,H11000)</f>
        <v>Jackson Board of Education-Liberty HS</v>
      </c>
      <c r="F11000" s="5"/>
      <c r="G11000" s="1" t="n">
        <v>60113</v>
      </c>
      <c r="H11000" s="1" t="s">
        <v>15303</v>
      </c>
      <c r="K11000" s="1" t="s">
        <v>14850</v>
      </c>
    </row>
    <row r="11001" customFormat="false" ht="15" hidden="false" customHeight="true" outlineLevel="0" collapsed="false">
      <c r="A11001" s="1" t="n">
        <f aca="false">MAX($A$2:$A11000)+1</f>
        <v>9469</v>
      </c>
      <c r="C11001" s="1" t="str">
        <f aca="false">IF(H11001="",F11001,H11001)</f>
        <v>Innovative Solar 65</v>
      </c>
      <c r="F11001" s="5"/>
      <c r="G11001" s="1" t="n">
        <v>60398</v>
      </c>
      <c r="H11001" s="1" t="s">
        <v>15304</v>
      </c>
      <c r="K11001" s="1" t="s">
        <v>14850</v>
      </c>
    </row>
    <row r="11002" customFormat="false" ht="15" hidden="false" customHeight="true" outlineLevel="0" collapsed="false">
      <c r="A11002" s="1" t="n">
        <f aca="false">A10859</f>
        <v>9330</v>
      </c>
      <c r="C11002" s="1" t="str">
        <f aca="false">IF(H11002="",F11002,H11002)</f>
        <v>CED Ducor 2</v>
      </c>
      <c r="F11002" s="5"/>
      <c r="G11002" s="1" t="n">
        <v>60079</v>
      </c>
      <c r="H11002" s="1" t="s">
        <v>15305</v>
      </c>
      <c r="K11002" s="1" t="s">
        <v>14850</v>
      </c>
    </row>
    <row r="11003" customFormat="false" ht="15" hidden="false" customHeight="true" outlineLevel="0" collapsed="false">
      <c r="A11003" s="1" t="n">
        <f aca="false">MAX($A$2:$A11002)+1</f>
        <v>9470</v>
      </c>
      <c r="C11003" s="1" t="str">
        <f aca="false">IF(H11003="",F11003,H11003)</f>
        <v>Seaboard Solar LLC</v>
      </c>
      <c r="F11003" s="5"/>
      <c r="G11003" s="1" t="n">
        <v>59643</v>
      </c>
      <c r="H11003" s="1" t="s">
        <v>15306</v>
      </c>
      <c r="K11003" s="1" t="s">
        <v>14850</v>
      </c>
    </row>
    <row r="11004" customFormat="false" ht="15" hidden="false" customHeight="true" outlineLevel="0" collapsed="false">
      <c r="A11004" s="1" t="n">
        <f aca="false">MAX($A$2:$A11003)+1</f>
        <v>9471</v>
      </c>
      <c r="C11004" s="1" t="str">
        <f aca="false">IF(H11004="",F11004,H11004)</f>
        <v>Rolla Solar Farm (MO)</v>
      </c>
      <c r="F11004" s="5"/>
      <c r="G11004" s="1" t="n">
        <v>60705</v>
      </c>
      <c r="H11004" s="1" t="s">
        <v>15307</v>
      </c>
      <c r="K11004" s="1" t="s">
        <v>14850</v>
      </c>
    </row>
    <row r="11005" customFormat="false" ht="15" hidden="false" customHeight="true" outlineLevel="0" collapsed="false">
      <c r="A11005" s="1" t="n">
        <f aca="false">MAX($A$2:$A11004)+1</f>
        <v>9472</v>
      </c>
      <c r="C11005" s="1" t="str">
        <f aca="false">IF(H11005="",F11005,H11005)</f>
        <v>Cotten Farm, LLC</v>
      </c>
      <c r="F11005" s="5"/>
      <c r="G11005" s="1" t="n">
        <v>60965</v>
      </c>
      <c r="H11005" s="1" t="s">
        <v>15308</v>
      </c>
      <c r="K11005" s="1" t="s">
        <v>14850</v>
      </c>
    </row>
    <row r="11006" customFormat="false" ht="15" hidden="false" customHeight="true" outlineLevel="0" collapsed="false">
      <c r="A11006" s="1" t="n">
        <f aca="false">MAX($A$2:$A11005)+1</f>
        <v>9473</v>
      </c>
      <c r="C11006" s="1" t="str">
        <f aca="false">IF(H11006="",F11006,H11006)</f>
        <v>SunE- E Philadelphia Ontario</v>
      </c>
      <c r="F11006" s="5"/>
      <c r="G11006" s="1" t="n">
        <v>59916</v>
      </c>
      <c r="H11006" s="1" t="s">
        <v>15309</v>
      </c>
      <c r="K11006" s="1" t="s">
        <v>14850</v>
      </c>
    </row>
    <row r="11007" customFormat="false" ht="15" hidden="false" customHeight="true" outlineLevel="0" collapsed="false">
      <c r="A11007" s="1" t="n">
        <f aca="false">MAX($A$2:$A11006)+1</f>
        <v>9474</v>
      </c>
      <c r="C11007" s="1" t="str">
        <f aca="false">IF(H11007="",F11007,H11007)</f>
        <v>Sonne Two</v>
      </c>
      <c r="F11007" s="5"/>
      <c r="G11007" s="1" t="n">
        <v>58829</v>
      </c>
      <c r="H11007" s="1" t="s">
        <v>15310</v>
      </c>
      <c r="K11007" s="1" t="s">
        <v>14850</v>
      </c>
    </row>
    <row r="11008" customFormat="false" ht="15" hidden="false" customHeight="true" outlineLevel="0" collapsed="false">
      <c r="A11008" s="1" t="n">
        <f aca="false">MAX($A$2:$A11007)+1</f>
        <v>9475</v>
      </c>
      <c r="C11008" s="1" t="str">
        <f aca="false">IF(H11008="",F11008,H11008)</f>
        <v>GMP Solar - Williamstown</v>
      </c>
      <c r="F11008" s="5"/>
      <c r="G11008" s="1" t="n">
        <v>60877</v>
      </c>
      <c r="H11008" s="1" t="s">
        <v>15311</v>
      </c>
      <c r="K11008" s="1" t="s">
        <v>14850</v>
      </c>
    </row>
    <row r="11009" customFormat="false" ht="15" hidden="false" customHeight="true" outlineLevel="0" collapsed="false">
      <c r="A11009" s="1" t="n">
        <f aca="false">MAX($A$2:$A11008)+1</f>
        <v>9476</v>
      </c>
      <c r="C11009" s="1" t="str">
        <f aca="false">IF(H11009="",F11009,H11009)</f>
        <v>Little Bay</v>
      </c>
      <c r="F11009" s="5"/>
      <c r="G11009" s="1" t="n">
        <v>60495</v>
      </c>
      <c r="H11009" s="1" t="s">
        <v>15312</v>
      </c>
      <c r="K11009" s="1" t="s">
        <v>14850</v>
      </c>
    </row>
    <row r="11010" customFormat="false" ht="15" hidden="false" customHeight="true" outlineLevel="0" collapsed="false">
      <c r="A11010" s="1" t="n">
        <f aca="false">MAX($A$2:$A11009)+1</f>
        <v>9477</v>
      </c>
      <c r="C11010" s="1" t="str">
        <f aca="false">IF(H11010="",F11010,H11010)</f>
        <v>Victory Solar LLC</v>
      </c>
      <c r="F11010" s="5"/>
      <c r="G11010" s="1" t="n">
        <v>60764</v>
      </c>
      <c r="H11010" s="1" t="s">
        <v>15313</v>
      </c>
      <c r="K11010" s="1" t="s">
        <v>14850</v>
      </c>
    </row>
    <row r="11011" customFormat="false" ht="15" hidden="false" customHeight="true" outlineLevel="0" collapsed="false">
      <c r="A11011" s="1" t="n">
        <f aca="false">MAX($A$2:$A11010)+1</f>
        <v>9478</v>
      </c>
      <c r="C11011" s="1" t="str">
        <f aca="false">IF(H11011="",F11011,H11011)</f>
        <v>Bent Mountain</v>
      </c>
      <c r="F11011" s="5"/>
      <c r="G11011" s="1" t="n">
        <v>8809</v>
      </c>
      <c r="H11011" s="1" t="s">
        <v>15314</v>
      </c>
      <c r="K11011" s="1" t="s">
        <v>14850</v>
      </c>
    </row>
    <row r="11012" customFormat="false" ht="15" hidden="false" customHeight="true" outlineLevel="0" collapsed="false">
      <c r="A11012" s="1" t="n">
        <f aca="false">MAX($A$2:$A11011)+1</f>
        <v>9479</v>
      </c>
      <c r="C11012" s="1" t="str">
        <f aca="false">IF(H11012="",F11012,H11012)</f>
        <v>Rosemount Community Solar</v>
      </c>
      <c r="F11012" s="5"/>
      <c r="G11012" s="1" t="n">
        <v>60714</v>
      </c>
      <c r="H11012" s="1" t="s">
        <v>15315</v>
      </c>
      <c r="K11012" s="1" t="s">
        <v>14850</v>
      </c>
    </row>
    <row r="11013" customFormat="false" ht="15" hidden="false" customHeight="true" outlineLevel="0" collapsed="false">
      <c r="A11013" s="1" t="n">
        <f aca="false">MAX($A$2:$A11012)+1</f>
        <v>9480</v>
      </c>
      <c r="C11013" s="1" t="str">
        <f aca="false">IF(H11013="",F11013,H11013)</f>
        <v>North Nash Farm, LLC</v>
      </c>
      <c r="F11013" s="5"/>
      <c r="G11013" s="1" t="n">
        <v>60651</v>
      </c>
      <c r="H11013" s="1" t="s">
        <v>15316</v>
      </c>
      <c r="K11013" s="1" t="s">
        <v>14850</v>
      </c>
    </row>
    <row r="11014" customFormat="false" ht="15" hidden="false" customHeight="true" outlineLevel="0" collapsed="false">
      <c r="A11014" s="1" t="n">
        <f aca="false">MAX($A$2:$A11013)+1</f>
        <v>9481</v>
      </c>
      <c r="C11014" s="1" t="str">
        <f aca="false">IF(H11014="",F11014,H11014)</f>
        <v>Langdon Solar Farm, LLC</v>
      </c>
      <c r="F11014" s="5"/>
      <c r="G11014" s="1" t="n">
        <v>60538</v>
      </c>
      <c r="H11014" s="1" t="s">
        <v>15317</v>
      </c>
      <c r="K11014" s="1" t="s">
        <v>14850</v>
      </c>
    </row>
    <row r="11015" customFormat="false" ht="15" hidden="false" customHeight="true" outlineLevel="0" collapsed="false">
      <c r="A11015" s="1" t="n">
        <f aca="false">MAX($A$2:$A11014)+1</f>
        <v>9482</v>
      </c>
      <c r="C11015" s="1" t="str">
        <f aca="false">IF(H11015="",F11015,H11015)</f>
        <v>Pavant Solar III</v>
      </c>
      <c r="F11015" s="5"/>
      <c r="G11015" s="1" t="n">
        <v>60886</v>
      </c>
      <c r="H11015" s="1" t="s">
        <v>15318</v>
      </c>
      <c r="K11015" s="1" t="s">
        <v>14850</v>
      </c>
    </row>
    <row r="11016" customFormat="false" ht="15" hidden="false" customHeight="true" outlineLevel="0" collapsed="false">
      <c r="A11016" s="1" t="n">
        <f aca="false">MAX($A$2:$A11015)+1</f>
        <v>9483</v>
      </c>
      <c r="C11016" s="1" t="str">
        <f aca="false">IF(H11016="",F11016,H11016)</f>
        <v>Ortega Highway Energy Storage</v>
      </c>
      <c r="F11016" s="5"/>
      <c r="G11016" s="1" t="n">
        <v>60567</v>
      </c>
      <c r="H11016" s="1" t="s">
        <v>15319</v>
      </c>
      <c r="K11016" s="1" t="s">
        <v>14850</v>
      </c>
    </row>
    <row r="11017" customFormat="false" ht="15" hidden="false" customHeight="true" outlineLevel="0" collapsed="false">
      <c r="A11017" s="1" t="n">
        <f aca="false">MAX($A$2:$A11016)+1</f>
        <v>9484</v>
      </c>
      <c r="C11017" s="1" t="str">
        <f aca="false">IF(H11017="",F11017,H11017)</f>
        <v>Exum Farm Solar, LLC</v>
      </c>
      <c r="F11017" s="5"/>
      <c r="G11017" s="1" t="n">
        <v>60400</v>
      </c>
      <c r="H11017" s="1" t="s">
        <v>15320</v>
      </c>
      <c r="K11017" s="1" t="s">
        <v>14850</v>
      </c>
    </row>
    <row r="11018" customFormat="false" ht="15" hidden="false" customHeight="true" outlineLevel="0" collapsed="false">
      <c r="A11018" s="1" t="n">
        <f aca="false">MAX($A$2:$A11017)+1</f>
        <v>9485</v>
      </c>
      <c r="C11018" s="1" t="str">
        <f aca="false">IF(H11018="",F11018,H11018)</f>
        <v>Houghton</v>
      </c>
      <c r="F11018" s="5"/>
      <c r="G11018" s="1" t="n">
        <v>60454</v>
      </c>
      <c r="H11018" s="1" t="s">
        <v>15321</v>
      </c>
      <c r="K11018" s="1" t="s">
        <v>14850</v>
      </c>
    </row>
    <row r="11019" customFormat="false" ht="15" hidden="false" customHeight="true" outlineLevel="0" collapsed="false">
      <c r="A11019" s="1" t="n">
        <f aca="false">A10859</f>
        <v>9330</v>
      </c>
      <c r="C11019" s="1" t="str">
        <f aca="false">IF(H11019="",F11019,H11019)</f>
        <v>CED Ducor 4</v>
      </c>
      <c r="F11019" s="5"/>
      <c r="G11019" s="1" t="n">
        <v>60081</v>
      </c>
      <c r="H11019" s="1" t="s">
        <v>15322</v>
      </c>
      <c r="K11019" s="1" t="s">
        <v>14850</v>
      </c>
    </row>
    <row r="11020" customFormat="false" ht="15" hidden="false" customHeight="true" outlineLevel="0" collapsed="false">
      <c r="A11020" s="1" t="n">
        <f aca="false">MAX($A$2:$A11019)+1</f>
        <v>9486</v>
      </c>
      <c r="C11020" s="1" t="str">
        <f aca="false">IF(H11020="",F11020,H11020)</f>
        <v>Willey Battery Utility</v>
      </c>
      <c r="F11020" s="5"/>
      <c r="G11020" s="1" t="n">
        <v>60660</v>
      </c>
      <c r="H11020" s="1" t="s">
        <v>15323</v>
      </c>
      <c r="K11020" s="1" t="s">
        <v>14850</v>
      </c>
    </row>
    <row r="11021" customFormat="false" ht="15" hidden="false" customHeight="true" outlineLevel="0" collapsed="false">
      <c r="A11021" s="1" t="n">
        <f aca="false">MAX($A$2:$A11020)+1</f>
        <v>9487</v>
      </c>
      <c r="C11021" s="1" t="str">
        <f aca="false">IF(H11021="",F11021,H11021)</f>
        <v>Scott Solar Farm</v>
      </c>
      <c r="F11021" s="5"/>
      <c r="G11021" s="1" t="n">
        <v>60316</v>
      </c>
      <c r="H11021" s="1" t="s">
        <v>15324</v>
      </c>
      <c r="K11021" s="1" t="s">
        <v>14850</v>
      </c>
    </row>
    <row r="11022" customFormat="false" ht="15" hidden="false" customHeight="true" outlineLevel="0" collapsed="false">
      <c r="A11022" s="1" t="n">
        <f aca="false">MAX($A$2:$A11021)+1</f>
        <v>9488</v>
      </c>
      <c r="C11022" s="1" t="str">
        <f aca="false">IF(H11022="",F11022,H11022)</f>
        <v>Hopewell Cogeneration NJ</v>
      </c>
      <c r="F11022" s="5"/>
      <c r="G11022" s="1" t="n">
        <v>60933</v>
      </c>
      <c r="H11022" s="1" t="s">
        <v>15325</v>
      </c>
      <c r="K11022" s="1" t="s">
        <v>14850</v>
      </c>
    </row>
    <row r="11023" customFormat="false" ht="15" hidden="false" customHeight="true" outlineLevel="0" collapsed="false">
      <c r="A11023" s="1" t="n">
        <f aca="false">MAX($A$2:$A11022)+1</f>
        <v>9489</v>
      </c>
      <c r="C11023" s="1" t="str">
        <f aca="false">IF(H11023="",F11023,H11023)</f>
        <v>SR Skylark B</v>
      </c>
      <c r="F11023" s="5"/>
      <c r="G11023" s="1" t="n">
        <v>60497</v>
      </c>
      <c r="H11023" s="1" t="s">
        <v>15326</v>
      </c>
      <c r="K11023" s="1" t="s">
        <v>14850</v>
      </c>
    </row>
    <row r="11024" customFormat="false" ht="15" hidden="false" customHeight="true" outlineLevel="0" collapsed="false">
      <c r="A11024" s="1" t="n">
        <f aca="false">MAX($A$2:$A11023)+1</f>
        <v>9490</v>
      </c>
      <c r="C11024" s="1" t="str">
        <f aca="false">IF(H11024="",F11024,H11024)</f>
        <v>Barnhill Road Solar, LLC</v>
      </c>
      <c r="F11024" s="5"/>
      <c r="G11024" s="1" t="n">
        <v>60782</v>
      </c>
      <c r="H11024" s="1" t="s">
        <v>15327</v>
      </c>
      <c r="K11024" s="1" t="s">
        <v>14850</v>
      </c>
    </row>
    <row r="11025" customFormat="false" ht="15" hidden="false" customHeight="true" outlineLevel="0" collapsed="false">
      <c r="A11025" s="1" t="n">
        <f aca="false">MAX($A$2:$A11024)+1</f>
        <v>9491</v>
      </c>
      <c r="C11025" s="1" t="str">
        <f aca="false">IF(H11025="",F11025,H11025)</f>
        <v>South Winston Farm, LLC</v>
      </c>
      <c r="F11025" s="5"/>
      <c r="G11025" s="1" t="n">
        <v>60409</v>
      </c>
      <c r="H11025" s="1" t="s">
        <v>15328</v>
      </c>
      <c r="K11025" s="1" t="s">
        <v>14850</v>
      </c>
    </row>
    <row r="11026" customFormat="false" ht="15" hidden="false" customHeight="true" outlineLevel="0" collapsed="false">
      <c r="A11026" s="1" t="n">
        <f aca="false">A8212</f>
        <v>7244</v>
      </c>
      <c r="C11026" s="1" t="str">
        <f aca="false">IF(H11026="",F11026,H11026)</f>
        <v>Kelford</v>
      </c>
      <c r="F11026" s="5"/>
      <c r="G11026" s="1" t="n">
        <v>59796</v>
      </c>
      <c r="H11026" s="1" t="s">
        <v>12211</v>
      </c>
      <c r="K11026" s="1" t="s">
        <v>14850</v>
      </c>
    </row>
    <row r="11027" customFormat="false" ht="15" hidden="false" customHeight="true" outlineLevel="0" collapsed="false">
      <c r="A11027" s="1" t="n">
        <f aca="false">MAX($A$2:$A11026)+1</f>
        <v>9492</v>
      </c>
      <c r="C11027" s="1" t="str">
        <f aca="false">IF(H11027="",F11027,H11027)</f>
        <v>Frankford Solar</v>
      </c>
      <c r="F11027" s="5"/>
      <c r="G11027" s="1" t="n">
        <v>60732</v>
      </c>
      <c r="H11027" s="1" t="s">
        <v>15329</v>
      </c>
      <c r="K11027" s="1" t="s">
        <v>14850</v>
      </c>
    </row>
    <row r="11028" customFormat="false" ht="15" hidden="false" customHeight="true" outlineLevel="0" collapsed="false">
      <c r="A11028" s="1" t="n">
        <f aca="false">MAX($A$2:$A11027)+1</f>
        <v>9493</v>
      </c>
      <c r="C11028" s="1" t="str">
        <f aca="false">IF(H11028="",F11028,H11028)</f>
        <v>ILR Landfill</v>
      </c>
      <c r="F11028" s="5"/>
      <c r="G11028" s="1" t="n">
        <v>60375</v>
      </c>
      <c r="H11028" s="1" t="s">
        <v>15330</v>
      </c>
      <c r="K11028" s="1" t="s">
        <v>14850</v>
      </c>
    </row>
    <row r="11029" customFormat="false" ht="15" hidden="false" customHeight="true" outlineLevel="0" collapsed="false">
      <c r="A11029" s="1" t="n">
        <f aca="false">MAX($A$2:$A11028)+1</f>
        <v>9494</v>
      </c>
      <c r="C11029" s="1" t="str">
        <f aca="false">IF(H11029="",F11029,H11029)</f>
        <v>Sod Run WTP A</v>
      </c>
      <c r="F11029" s="5"/>
      <c r="G11029" s="1" t="n">
        <v>60669</v>
      </c>
      <c r="H11029" s="1" t="s">
        <v>15331</v>
      </c>
      <c r="K11029" s="1" t="s">
        <v>14850</v>
      </c>
    </row>
    <row r="11030" customFormat="false" ht="15" hidden="false" customHeight="true" outlineLevel="0" collapsed="false">
      <c r="A11030" s="1" t="n">
        <f aca="false">MAX($A$2:$A11029)+1</f>
        <v>9495</v>
      </c>
      <c r="C11030" s="1" t="str">
        <f aca="false">IF(H11030="",F11030,H11030)</f>
        <v>Leavenworth Greenworks LLC</v>
      </c>
      <c r="F11030" s="5"/>
      <c r="G11030" s="1" t="n">
        <v>59276</v>
      </c>
      <c r="H11030" s="1" t="s">
        <v>15332</v>
      </c>
      <c r="K11030" s="1" t="s">
        <v>14850</v>
      </c>
    </row>
    <row r="11031" customFormat="false" ht="15" hidden="false" customHeight="true" outlineLevel="0" collapsed="false">
      <c r="A11031" s="1" t="n">
        <f aca="false">MAX($A$2:$A11030)+1</f>
        <v>9496</v>
      </c>
      <c r="C11031" s="1" t="str">
        <f aca="false">IF(H11031="",F11031,H11031)</f>
        <v>Mocksville Solar</v>
      </c>
      <c r="F11031" s="5"/>
      <c r="G11031" s="1" t="n">
        <v>59570</v>
      </c>
      <c r="H11031" s="1" t="s">
        <v>15333</v>
      </c>
      <c r="K11031" s="1" t="s">
        <v>14850</v>
      </c>
    </row>
    <row r="11032" customFormat="false" ht="15" hidden="false" customHeight="true" outlineLevel="0" collapsed="false">
      <c r="A11032" s="1" t="n">
        <f aca="false">MAX($A$2:$A11031)+1</f>
        <v>9497</v>
      </c>
      <c r="C11032" s="1" t="str">
        <f aca="false">IF(H11032="",F11032,H11032)</f>
        <v>Kenneth Solar</v>
      </c>
      <c r="F11032" s="5"/>
      <c r="G11032" s="1" t="n">
        <v>59507</v>
      </c>
      <c r="H11032" s="1" t="s">
        <v>15334</v>
      </c>
      <c r="K11032" s="1" t="s">
        <v>14850</v>
      </c>
    </row>
    <row r="11033" customFormat="false" ht="15" hidden="false" customHeight="true" outlineLevel="0" collapsed="false">
      <c r="A11033" s="1" t="n">
        <f aca="false">MAX($A$2:$A11032)+1</f>
        <v>9498</v>
      </c>
      <c r="C11033" s="1" t="str">
        <f aca="false">IF(H11033="",F11033,H11033)</f>
        <v>Deer Creek PV</v>
      </c>
      <c r="F11033" s="5"/>
      <c r="G11033" s="1" t="n">
        <v>59855</v>
      </c>
      <c r="H11033" s="1" t="s">
        <v>15335</v>
      </c>
      <c r="K11033" s="1" t="s">
        <v>14850</v>
      </c>
    </row>
    <row r="11034" customFormat="false" ht="15" hidden="false" customHeight="true" outlineLevel="0" collapsed="false">
      <c r="A11034" s="1" t="n">
        <f aca="false">MAX($A$2:$A11033)+1</f>
        <v>9499</v>
      </c>
      <c r="C11034" s="1" t="str">
        <f aca="false">IF(H11034="",F11034,H11034)</f>
        <v>ETT Presidio NaS Battery</v>
      </c>
      <c r="F11034" s="5"/>
      <c r="G11034" s="1" t="n">
        <v>60506</v>
      </c>
      <c r="H11034" s="1" t="s">
        <v>15336</v>
      </c>
      <c r="K11034" s="1" t="s">
        <v>14850</v>
      </c>
    </row>
    <row r="11035" customFormat="false" ht="15" hidden="false" customHeight="true" outlineLevel="0" collapsed="false">
      <c r="A11035" s="1" t="n">
        <f aca="false">MAX($A$2:$A11034)+1</f>
        <v>9500</v>
      </c>
      <c r="C11035" s="1" t="str">
        <f aca="false">IF(H11035="",F11035,H11035)</f>
        <v>Oneida - West</v>
      </c>
      <c r="F11035" s="5"/>
      <c r="G11035" s="1" t="n">
        <v>60456</v>
      </c>
      <c r="H11035" s="1" t="s">
        <v>15337</v>
      </c>
      <c r="K11035" s="1" t="s">
        <v>14850</v>
      </c>
    </row>
    <row r="11036" customFormat="false" ht="15" hidden="false" customHeight="true" outlineLevel="0" collapsed="false">
      <c r="A11036" s="1" t="n">
        <f aca="false">MAX($A$2:$A11035)+1</f>
        <v>9501</v>
      </c>
      <c r="C11036" s="1" t="str">
        <f aca="false">IF(H11036="",F11036,H11036)</f>
        <v>Gemini Technologies Services, Inc. Solar</v>
      </c>
      <c r="F11036" s="5"/>
      <c r="G11036" s="1" t="n">
        <v>60804</v>
      </c>
      <c r="H11036" s="1" t="s">
        <v>15338</v>
      </c>
      <c r="K11036" s="1" t="s">
        <v>14850</v>
      </c>
    </row>
    <row r="11037" customFormat="false" ht="15" hidden="false" customHeight="true" outlineLevel="0" collapsed="false">
      <c r="A11037" s="1" t="n">
        <f aca="false">MAX($A$2:$A11036)+1</f>
        <v>9502</v>
      </c>
      <c r="C11037" s="1" t="str">
        <f aca="false">IF(H11037="",F11037,H11037)</f>
        <v>Old Midville Solar</v>
      </c>
      <c r="F11037" s="5"/>
      <c r="G11037" s="1" t="n">
        <v>60741</v>
      </c>
      <c r="H11037" s="1" t="s">
        <v>15339</v>
      </c>
      <c r="K11037" s="1" t="s">
        <v>14850</v>
      </c>
    </row>
    <row r="11038" customFormat="false" ht="15" hidden="false" customHeight="true" outlineLevel="0" collapsed="false">
      <c r="A11038" s="1" t="n">
        <f aca="false">MAX($A$2:$A11037)+1</f>
        <v>9503</v>
      </c>
      <c r="C11038" s="1" t="str">
        <f aca="false">IF(H11038="",F11038,H11038)</f>
        <v>Henryville Solar RES</v>
      </c>
      <c r="F11038" s="5"/>
      <c r="G11038" s="1" t="n">
        <v>59986</v>
      </c>
      <c r="H11038" s="1" t="s">
        <v>15340</v>
      </c>
      <c r="K11038" s="1" t="s">
        <v>14850</v>
      </c>
    </row>
    <row r="11039" customFormat="false" ht="15" hidden="false" customHeight="true" outlineLevel="0" collapsed="false">
      <c r="A11039" s="1" t="n">
        <f aca="false">MAX($A$2:$A11038)+1</f>
        <v>9504</v>
      </c>
      <c r="C11039" s="1" t="str">
        <f aca="false">IF(H11039="",F11039,H11039)</f>
        <v>Vaca Dixon Battery Storage System</v>
      </c>
      <c r="F11039" s="5"/>
      <c r="G11039" s="1" t="n">
        <v>59256</v>
      </c>
      <c r="H11039" s="1" t="s">
        <v>15341</v>
      </c>
      <c r="K11039" s="1" t="s">
        <v>14850</v>
      </c>
    </row>
    <row r="11040" customFormat="false" ht="15" hidden="false" customHeight="true" outlineLevel="0" collapsed="false">
      <c r="A11040" s="1" t="n">
        <f aca="false">MAX($A$2:$A11039)+1</f>
        <v>9505</v>
      </c>
      <c r="C11040" s="1" t="str">
        <f aca="false">IF(H11040="",F11040,H11040)</f>
        <v>Thunderegg Solar Center, LLC</v>
      </c>
      <c r="F11040" s="5"/>
      <c r="G11040" s="1" t="n">
        <v>60334</v>
      </c>
      <c r="H11040" s="1" t="s">
        <v>15342</v>
      </c>
      <c r="K11040" s="1" t="s">
        <v>14850</v>
      </c>
    </row>
    <row r="11041" customFormat="false" ht="15" hidden="false" customHeight="true" outlineLevel="0" collapsed="false">
      <c r="A11041" s="1" t="n">
        <f aca="false">A427</f>
        <v>287</v>
      </c>
      <c r="C11041" s="1" t="str">
        <f aca="false">IF(H11041="",F11041,H11041)</f>
        <v>James H Miller Jr</v>
      </c>
      <c r="D11041" s="1" t="n">
        <v>294</v>
      </c>
      <c r="E11041" s="1" t="s">
        <v>15343</v>
      </c>
      <c r="F11041" s="5" t="s">
        <v>15344</v>
      </c>
      <c r="G11041" s="1" t="n">
        <v>6002</v>
      </c>
      <c r="H11041" s="1" t="s">
        <v>774</v>
      </c>
      <c r="I11041" s="1" t="n">
        <v>195</v>
      </c>
      <c r="J11041" s="1" t="s">
        <v>119</v>
      </c>
      <c r="K11041" s="1" t="s">
        <v>43</v>
      </c>
    </row>
    <row r="11042" customFormat="false" ht="15" hidden="false" customHeight="true" outlineLevel="0" collapsed="false">
      <c r="A11042" s="1" t="n">
        <f aca="false">MAX($A$2:$A11041)+1</f>
        <v>9506</v>
      </c>
      <c r="C11042" s="1" t="str">
        <f aca="false">IF(H11042="",F11042,H11042)</f>
        <v>Lowndes County</v>
      </c>
      <c r="D11042" s="1" t="n">
        <v>294</v>
      </c>
      <c r="E11042" s="1" t="s">
        <v>15343</v>
      </c>
      <c r="F11042" s="5" t="s">
        <v>15345</v>
      </c>
      <c r="H11042" s="1"/>
      <c r="K11042" s="1" t="s">
        <v>84</v>
      </c>
    </row>
    <row r="11043" customFormat="false" ht="15" hidden="false" customHeight="true" outlineLevel="0" collapsed="false">
      <c r="A11043" s="7" t="n">
        <f aca="false">MAX($A$2:$A11042)+1</f>
        <v>9507</v>
      </c>
      <c r="C11043" s="1" t="str">
        <f aca="false">IF(H11043="",F11043,H11043)</f>
        <v>Industrial Blvd</v>
      </c>
      <c r="D11043" s="1" t="n">
        <v>394</v>
      </c>
      <c r="E11043" s="1" t="s">
        <v>15346</v>
      </c>
      <c r="F11043" s="5" t="s">
        <v>15347</v>
      </c>
      <c r="H11043" s="1"/>
      <c r="K11043" s="1" t="s">
        <v>84</v>
      </c>
    </row>
    <row r="11044" customFormat="false" ht="15" hidden="false" customHeight="true" outlineLevel="0" collapsed="false">
      <c r="A11044" s="1" t="n">
        <f aca="false">A1065</f>
        <v>727</v>
      </c>
      <c r="C11044" s="1" t="str">
        <f aca="false">IF(H11044="",F11044,H11044)</f>
        <v>Foothills Solar Plant</v>
      </c>
      <c r="D11044" s="1" t="n">
        <v>286</v>
      </c>
      <c r="E11044" s="1" t="s">
        <v>334</v>
      </c>
      <c r="F11044" s="5" t="s">
        <v>15348</v>
      </c>
      <c r="G11044" s="1" t="n">
        <v>57997</v>
      </c>
      <c r="H11044" s="1" t="s">
        <v>1707</v>
      </c>
      <c r="I11044" s="1" t="n">
        <v>803</v>
      </c>
      <c r="J11044" s="1" t="s">
        <v>326</v>
      </c>
      <c r="K11044" s="1" t="s">
        <v>27</v>
      </c>
    </row>
    <row r="11045" customFormat="false" ht="15" hidden="false" customHeight="true" outlineLevel="0" collapsed="false">
      <c r="A11045" s="1" t="n">
        <f aca="false">A338</f>
        <v>229</v>
      </c>
      <c r="C11045" s="1" t="str">
        <f aca="false">IF(H11045="",F11045,H11045)</f>
        <v>Gila Bend</v>
      </c>
      <c r="D11045" s="1" t="n">
        <v>286</v>
      </c>
      <c r="E11045" s="1" t="s">
        <v>334</v>
      </c>
      <c r="F11045" s="5" t="s">
        <v>15349</v>
      </c>
      <c r="G11045" s="1" t="n">
        <v>59020</v>
      </c>
      <c r="H11045" s="1" t="s">
        <v>639</v>
      </c>
      <c r="I11045" s="1" t="n">
        <v>803</v>
      </c>
      <c r="J11045" s="1" t="s">
        <v>326</v>
      </c>
      <c r="K11045" s="1" t="s">
        <v>640</v>
      </c>
    </row>
    <row r="11046" customFormat="false" ht="15" hidden="false" customHeight="true" outlineLevel="0" collapsed="false">
      <c r="A11046" s="1" t="n">
        <f aca="false">A338</f>
        <v>229</v>
      </c>
      <c r="C11046" s="1" t="str">
        <f aca="false">IF(H11046="",F11046,H11046)</f>
        <v>Gila Bend</v>
      </c>
      <c r="D11046" s="1" t="n">
        <v>286</v>
      </c>
      <c r="E11046" s="1" t="s">
        <v>334</v>
      </c>
      <c r="F11046" s="5" t="s">
        <v>15350</v>
      </c>
      <c r="G11046" s="1" t="n">
        <v>59020</v>
      </c>
      <c r="H11046" s="1" t="s">
        <v>639</v>
      </c>
      <c r="I11046" s="1" t="n">
        <v>803</v>
      </c>
      <c r="J11046" s="1" t="s">
        <v>326</v>
      </c>
      <c r="K11046" s="1" t="s">
        <v>640</v>
      </c>
    </row>
    <row r="11047" customFormat="false" ht="15" hidden="false" customHeight="true" outlineLevel="0" collapsed="false">
      <c r="A11047" s="1" t="n">
        <f aca="false">A434</f>
        <v>293</v>
      </c>
      <c r="C11047" s="1" t="str">
        <f aca="false">IF(H11047="",F11047,H11047)</f>
        <v>Hyder Solar</v>
      </c>
      <c r="D11047" s="1" t="n">
        <v>286</v>
      </c>
      <c r="E11047" s="1" t="s">
        <v>334</v>
      </c>
      <c r="F11047" s="5" t="s">
        <v>15351</v>
      </c>
      <c r="G11047" s="1" t="n">
        <v>57563</v>
      </c>
      <c r="H11047" s="1" t="s">
        <v>785</v>
      </c>
      <c r="I11047" s="1" t="n">
        <v>803</v>
      </c>
      <c r="J11047" s="1" t="s">
        <v>326</v>
      </c>
    </row>
    <row r="11048" customFormat="false" ht="15" hidden="false" customHeight="true" outlineLevel="0" collapsed="false">
      <c r="A11048" s="1" t="n">
        <f aca="false">MAX($A$2:$A11043)+1</f>
        <v>9508</v>
      </c>
      <c r="C11048" s="1" t="str">
        <f aca="false">IF(H11048="",F11048,H11048)</f>
        <v>Union Power Station</v>
      </c>
      <c r="D11048" s="1" t="n">
        <v>226</v>
      </c>
      <c r="E11048" s="1" t="s">
        <v>15352</v>
      </c>
      <c r="F11048" s="5" t="s">
        <v>15353</v>
      </c>
      <c r="H11048" s="1"/>
      <c r="K11048" s="1" t="s">
        <v>15354</v>
      </c>
    </row>
    <row r="11049" customFormat="false" ht="15" hidden="false" customHeight="true" outlineLevel="0" collapsed="false">
      <c r="A11049" s="1" t="n">
        <f aca="false">A1004</f>
        <v>671</v>
      </c>
      <c r="C11049" s="1" t="str">
        <f aca="false">IF(H11049="",F11049,H11049)</f>
        <v>Bar Harbor</v>
      </c>
      <c r="D11049" s="1" t="n">
        <v>158</v>
      </c>
      <c r="E11049" s="1" t="s">
        <v>1599</v>
      </c>
      <c r="F11049" s="5" t="s">
        <v>13321</v>
      </c>
      <c r="G11049" s="1" t="n">
        <v>1466</v>
      </c>
      <c r="H11049" s="1" t="s">
        <v>1600</v>
      </c>
      <c r="I11049" s="1" t="n">
        <v>1179</v>
      </c>
      <c r="J11049" s="1" t="s">
        <v>1601</v>
      </c>
      <c r="K11049" s="1" t="s">
        <v>183</v>
      </c>
    </row>
    <row r="11050" customFormat="false" ht="15" hidden="false" customHeight="true" outlineLevel="0" collapsed="false">
      <c r="A11050" s="1" t="n">
        <f aca="false">A60</f>
        <v>47</v>
      </c>
      <c r="C11050" s="1" t="str">
        <f aca="false">IF(H11050="",F11050,H11050)</f>
        <v>Ben French</v>
      </c>
      <c r="D11050" s="1" t="n">
        <v>285</v>
      </c>
      <c r="E11050" s="1" t="s">
        <v>159</v>
      </c>
      <c r="F11050" s="5" t="s">
        <v>15355</v>
      </c>
      <c r="G11050" s="1" t="n">
        <v>3325</v>
      </c>
      <c r="H11050" s="1" t="s">
        <v>161</v>
      </c>
      <c r="I11050" s="1" t="n">
        <v>19545</v>
      </c>
      <c r="J11050" s="1" t="s">
        <v>162</v>
      </c>
      <c r="K11050" s="1" t="s">
        <v>43</v>
      </c>
    </row>
    <row r="11051" customFormat="false" ht="15" hidden="false" customHeight="true" outlineLevel="0" collapsed="false">
      <c r="A11051" s="1" t="n">
        <f aca="false">A60</f>
        <v>47</v>
      </c>
      <c r="C11051" s="1" t="str">
        <f aca="false">IF(H11051="",F11051,H11051)</f>
        <v>Ben French</v>
      </c>
      <c r="D11051" s="1" t="n">
        <v>285</v>
      </c>
      <c r="E11051" s="1" t="s">
        <v>159</v>
      </c>
      <c r="F11051" s="5" t="s">
        <v>15356</v>
      </c>
      <c r="G11051" s="1" t="n">
        <v>3325</v>
      </c>
      <c r="H11051" s="1" t="s">
        <v>161</v>
      </c>
      <c r="I11051" s="1" t="n">
        <v>19545</v>
      </c>
      <c r="J11051" s="1" t="s">
        <v>162</v>
      </c>
      <c r="K11051" s="1" t="s">
        <v>43</v>
      </c>
    </row>
    <row r="11052" customFormat="false" ht="15" hidden="false" customHeight="true" outlineLevel="0" collapsed="false">
      <c r="A11052" s="1" t="n">
        <f aca="false">A6</f>
        <v>5</v>
      </c>
      <c r="C11052" s="1" t="str">
        <f aca="false">IF(H11052="",F11052,H11052)</f>
        <v>74th Street</v>
      </c>
      <c r="D11052" s="1" t="n">
        <v>159</v>
      </c>
      <c r="E11052" s="1" t="s">
        <v>15357</v>
      </c>
      <c r="F11052" s="5" t="s">
        <v>15358</v>
      </c>
      <c r="G11052" s="1" t="n">
        <v>2504</v>
      </c>
      <c r="H11052" s="1" t="s">
        <v>26</v>
      </c>
      <c r="I11052" s="1" t="n">
        <v>4226</v>
      </c>
      <c r="J11052" s="1" t="s">
        <v>24</v>
      </c>
      <c r="K11052" s="1" t="s">
        <v>27</v>
      </c>
    </row>
    <row r="11053" customFormat="false" ht="15" hidden="false" customHeight="true" outlineLevel="0" collapsed="false">
      <c r="A11053" s="1" t="n">
        <f aca="false">A250</f>
        <v>170</v>
      </c>
      <c r="C11053" s="1" t="str">
        <f aca="false">IF(H11053="",F11053,H11053)</f>
        <v>East River</v>
      </c>
      <c r="D11053" s="1" t="n">
        <v>159</v>
      </c>
      <c r="E11053" s="1" t="s">
        <v>15357</v>
      </c>
      <c r="F11053" s="5" t="s">
        <v>15359</v>
      </c>
      <c r="G11053" s="1" t="n">
        <v>2493</v>
      </c>
      <c r="H11053" s="1" t="s">
        <v>499</v>
      </c>
      <c r="I11053" s="1" t="n">
        <v>4226</v>
      </c>
      <c r="J11053" s="1" t="s">
        <v>24</v>
      </c>
      <c r="K11053" s="1" t="s">
        <v>27</v>
      </c>
    </row>
    <row r="11054" customFormat="false" ht="15" hidden="false" customHeight="true" outlineLevel="0" collapsed="false">
      <c r="A11054" s="1" t="n">
        <f aca="false">A170</f>
        <v>121</v>
      </c>
      <c r="C11054" s="1" t="str">
        <f aca="false">IF(H11054="",F11054,H11054)</f>
        <v>B C Cobb</v>
      </c>
      <c r="D11054" s="1" t="n">
        <v>163</v>
      </c>
      <c r="E11054" s="1" t="s">
        <v>274</v>
      </c>
      <c r="F11054" s="5" t="s">
        <v>15360</v>
      </c>
      <c r="G11054" s="1" t="n">
        <v>1695</v>
      </c>
      <c r="H11054" s="1" t="s">
        <v>363</v>
      </c>
      <c r="I11054" s="1" t="n">
        <v>4254</v>
      </c>
      <c r="J11054" s="1" t="s">
        <v>277</v>
      </c>
      <c r="K11054" s="1" t="s">
        <v>43</v>
      </c>
    </row>
    <row r="11055" customFormat="false" ht="15" hidden="false" customHeight="true" outlineLevel="0" collapsed="false">
      <c r="A11055" s="1" t="n">
        <f aca="false">A56</f>
        <v>44</v>
      </c>
      <c r="C11055" s="1" t="str">
        <f aca="false">IF(H11055="",F11055,H11055)</f>
        <v>Belle River</v>
      </c>
      <c r="D11055" s="1" t="n">
        <v>184</v>
      </c>
      <c r="E11055" s="1" t="s">
        <v>15361</v>
      </c>
      <c r="F11055" s="5" t="s">
        <v>15362</v>
      </c>
      <c r="G11055" s="1" t="n">
        <v>6034</v>
      </c>
      <c r="H11055" s="1" t="s">
        <v>151</v>
      </c>
      <c r="I11055" s="1" t="n">
        <v>5109</v>
      </c>
      <c r="J11055" s="1" t="s">
        <v>149</v>
      </c>
      <c r="K11055" s="1" t="s">
        <v>152</v>
      </c>
    </row>
    <row r="11056" customFormat="false" ht="15" hidden="false" customHeight="true" outlineLevel="0" collapsed="false">
      <c r="A11056" s="1" t="n">
        <f aca="false">A56</f>
        <v>44</v>
      </c>
      <c r="C11056" s="1" t="str">
        <f aca="false">IF(H11056="",F11056,H11056)</f>
        <v>Belle River</v>
      </c>
      <c r="D11056" s="1" t="n">
        <v>184</v>
      </c>
      <c r="E11056" s="1" t="s">
        <v>15361</v>
      </c>
      <c r="F11056" s="5" t="s">
        <v>15363</v>
      </c>
      <c r="G11056" s="1" t="n">
        <v>6034</v>
      </c>
      <c r="H11056" s="1" t="s">
        <v>151</v>
      </c>
      <c r="I11056" s="1" t="n">
        <v>5109</v>
      </c>
      <c r="J11056" s="1" t="s">
        <v>149</v>
      </c>
      <c r="K11056" s="1" t="s">
        <v>152</v>
      </c>
    </row>
    <row r="11057" customFormat="false" ht="15" hidden="false" customHeight="true" outlineLevel="0" collapsed="false">
      <c r="A11057" s="1" t="n">
        <f aca="false">A2166</f>
        <v>641</v>
      </c>
      <c r="C11057" s="1" t="str">
        <f aca="false">IF(H11057="",F11057,H11057)</f>
        <v>Wilmont Peaker</v>
      </c>
      <c r="D11057" s="1" t="n">
        <v>184</v>
      </c>
      <c r="E11057" s="1" t="s">
        <v>15361</v>
      </c>
      <c r="F11057" s="5" t="s">
        <v>15364</v>
      </c>
      <c r="H11057" s="1"/>
      <c r="K11057" s="1" t="s">
        <v>1457</v>
      </c>
    </row>
    <row r="11058" customFormat="false" ht="15" hidden="false" customHeight="true" outlineLevel="0" collapsed="false">
      <c r="A11058" s="1" t="n">
        <f aca="false">A767</f>
        <v>520</v>
      </c>
      <c r="C11058" s="1" t="str">
        <f aca="false">IF(H11058="",F11058,H11058)</f>
        <v>Riverton</v>
      </c>
      <c r="D11058" s="1" t="n">
        <v>249</v>
      </c>
      <c r="E11058" s="1" t="s">
        <v>89</v>
      </c>
      <c r="F11058" s="5" t="s">
        <v>15365</v>
      </c>
      <c r="G11058" s="1" t="n">
        <v>1239</v>
      </c>
      <c r="H11058" s="1" t="s">
        <v>1255</v>
      </c>
      <c r="I11058" s="1" t="n">
        <v>5860</v>
      </c>
      <c r="J11058" s="1" t="s">
        <v>91</v>
      </c>
      <c r="K11058" s="1" t="s">
        <v>43</v>
      </c>
    </row>
    <row r="11059" customFormat="false" ht="15" hidden="false" customHeight="true" outlineLevel="0" collapsed="false">
      <c r="A11059" s="1" t="n">
        <f aca="false">MAX($A$2:$A11058)+1</f>
        <v>9509</v>
      </c>
      <c r="C11059" s="1" t="str">
        <f aca="false">IF(H11059="",F11059,H11059)</f>
        <v>Babcock Solar Energy Center</v>
      </c>
      <c r="D11059" s="1" t="n">
        <v>247</v>
      </c>
      <c r="E11059" s="1" t="s">
        <v>283</v>
      </c>
      <c r="F11059" s="5" t="s">
        <v>15366</v>
      </c>
      <c r="G11059" s="1" t="n">
        <v>59993</v>
      </c>
      <c r="H11059" s="1" t="s">
        <v>15367</v>
      </c>
      <c r="I11059" s="1" t="n">
        <v>6452</v>
      </c>
      <c r="J11059" s="1" t="s">
        <v>285</v>
      </c>
    </row>
    <row r="11060" customFormat="false" ht="15" hidden="false" customHeight="true" outlineLevel="0" collapsed="false">
      <c r="A11060" s="1" t="n">
        <f aca="false">A11059</f>
        <v>9509</v>
      </c>
      <c r="C11060" s="1" t="str">
        <f aca="false">IF(H11060="",F11060,H11060)</f>
        <v>babcock preserve</v>
      </c>
      <c r="D11060" s="1" t="n">
        <v>247</v>
      </c>
      <c r="E11060" s="1" t="s">
        <v>283</v>
      </c>
      <c r="F11060" s="5" t="s">
        <v>15366</v>
      </c>
      <c r="G11060" s="1" t="n">
        <v>62634</v>
      </c>
      <c r="H11060" s="1" t="s">
        <v>15368</v>
      </c>
      <c r="I11060" s="1" t="n">
        <v>6452</v>
      </c>
      <c r="J11060" s="1" t="s">
        <v>15369</v>
      </c>
    </row>
    <row r="11061" customFormat="false" ht="15" hidden="false" customHeight="true" outlineLevel="0" collapsed="false">
      <c r="A11061" s="1" t="n">
        <f aca="false">MAX($A$2:$A11059)+1</f>
        <v>9510</v>
      </c>
      <c r="C11061" s="1" t="str">
        <f aca="false">IF(H11061="",F11061,H11061)</f>
        <v>Citrus Solar Energy Center</v>
      </c>
      <c r="D11061" s="1" t="n">
        <v>247</v>
      </c>
      <c r="E11061" s="1" t="s">
        <v>283</v>
      </c>
      <c r="F11061" s="5" t="s">
        <v>15370</v>
      </c>
      <c r="G11061" s="1" t="n">
        <v>60061</v>
      </c>
      <c r="H11061" s="1" t="s">
        <v>15371</v>
      </c>
      <c r="I11061" s="1" t="n">
        <v>6452</v>
      </c>
      <c r="J11061" s="1" t="s">
        <v>285</v>
      </c>
    </row>
    <row r="11062" customFormat="false" ht="15" hidden="false" customHeight="true" outlineLevel="0" collapsed="false">
      <c r="A11062" s="1" t="n">
        <f aca="false">A512</f>
        <v>349</v>
      </c>
      <c r="C11062" s="1" t="str">
        <f aca="false">IF(H11062="",F11062,H11062)</f>
        <v>Manatee Solar Energy Center</v>
      </c>
      <c r="D11062" s="1" t="n">
        <v>247</v>
      </c>
      <c r="E11062" s="1" t="s">
        <v>283</v>
      </c>
      <c r="F11062" s="5" t="s">
        <v>15372</v>
      </c>
      <c r="G11062" s="1" t="n">
        <v>60014</v>
      </c>
      <c r="H11062" s="1" t="s">
        <v>15373</v>
      </c>
      <c r="I11062" s="1" t="n">
        <v>6452</v>
      </c>
      <c r="J11062" s="1" t="s">
        <v>285</v>
      </c>
    </row>
    <row r="11063" customFormat="false" ht="15" hidden="false" customHeight="true" outlineLevel="0" collapsed="false">
      <c r="A11063" s="1" t="n">
        <f aca="false">MAX($A$2:$A11062)+1</f>
        <v>9511</v>
      </c>
      <c r="C11063" s="1" t="str">
        <f aca="false">IF(H11063="",F11063,H11063)</f>
        <v>Fort Gordon Solar Facility</v>
      </c>
      <c r="D11063" s="1" t="n">
        <v>295</v>
      </c>
      <c r="E11063" s="1" t="s">
        <v>227</v>
      </c>
      <c r="F11063" s="5" t="s">
        <v>15374</v>
      </c>
      <c r="G11063" s="1" t="n">
        <v>59863</v>
      </c>
      <c r="H11063" s="1" t="s">
        <v>15375</v>
      </c>
      <c r="I11063" s="1" t="n">
        <v>7140</v>
      </c>
      <c r="J11063" s="1" t="s">
        <v>230</v>
      </c>
    </row>
    <row r="11064" customFormat="false" ht="15" hidden="false" customHeight="true" outlineLevel="0" collapsed="false">
      <c r="A11064" s="1" t="n">
        <f aca="false">MAX($A$2:$A11063)+1</f>
        <v>9512</v>
      </c>
      <c r="C11064" s="1" t="str">
        <f aca="false">IF(H11064="",F11064,H11064)</f>
        <v>Fort Stewart Solar Facility</v>
      </c>
      <c r="D11064" s="1" t="n">
        <v>295</v>
      </c>
      <c r="E11064" s="1" t="s">
        <v>227</v>
      </c>
      <c r="F11064" s="5" t="s">
        <v>15376</v>
      </c>
      <c r="G11064" s="1" t="n">
        <v>59865</v>
      </c>
      <c r="H11064" s="1" t="s">
        <v>15377</v>
      </c>
      <c r="I11064" s="1" t="n">
        <v>7140</v>
      </c>
      <c r="J11064" s="1" t="s">
        <v>230</v>
      </c>
    </row>
    <row r="11065" customFormat="false" ht="15" hidden="false" customHeight="true" outlineLevel="0" collapsed="false">
      <c r="A11065" s="1" t="n">
        <f aca="false">MAX($A$2:$A11064)+1</f>
        <v>9513</v>
      </c>
      <c r="C11065" s="1" t="str">
        <f aca="false">IF(H11065="",F11065,H11065)</f>
        <v>King's Bay Solar Facility</v>
      </c>
      <c r="D11065" s="1" t="n">
        <v>295</v>
      </c>
      <c r="E11065" s="1" t="s">
        <v>227</v>
      </c>
      <c r="F11065" s="5" t="s">
        <v>15378</v>
      </c>
      <c r="G11065" s="1" t="n">
        <v>59864</v>
      </c>
      <c r="H11065" s="1" t="s">
        <v>15379</v>
      </c>
      <c r="I11065" s="1" t="n">
        <v>7140</v>
      </c>
      <c r="J11065" s="1" t="s">
        <v>230</v>
      </c>
    </row>
    <row r="11066" customFormat="false" ht="15" hidden="false" customHeight="true" outlineLevel="0" collapsed="false">
      <c r="A11066" s="1" t="n">
        <f aca="false">MAX($A$2:$A11065)+1</f>
        <v>9514</v>
      </c>
      <c r="C11066" s="1" t="str">
        <f aca="false">IF(H11066="",F11066,H11066)</f>
        <v>Other</v>
      </c>
      <c r="D11066" s="1" t="n">
        <v>295</v>
      </c>
      <c r="E11066" s="1" t="s">
        <v>227</v>
      </c>
      <c r="F11066" s="5" t="s">
        <v>14152</v>
      </c>
      <c r="H11066" s="1"/>
      <c r="K11066" s="9" t="s">
        <v>15380</v>
      </c>
    </row>
    <row r="11067" customFormat="false" ht="15" hidden="false" customHeight="true" outlineLevel="0" collapsed="false">
      <c r="A11067" s="1" t="n">
        <f aca="false">A909</f>
        <v>610</v>
      </c>
      <c r="C11067" s="1" t="str">
        <f aca="false">IF(H11067="",F11067,H11067)</f>
        <v>Warner Robins</v>
      </c>
      <c r="D11067" s="1" t="n">
        <v>295</v>
      </c>
      <c r="E11067" s="1" t="s">
        <v>227</v>
      </c>
      <c r="F11067" s="5" t="s">
        <v>15381</v>
      </c>
      <c r="H11067" s="1"/>
      <c r="K11067" s="1" t="s">
        <v>1457</v>
      </c>
    </row>
    <row r="11068" customFormat="false" ht="15" hidden="false" customHeight="true" outlineLevel="0" collapsed="false">
      <c r="A11068" s="1" t="n">
        <f aca="false">MAX($A$2:$A11067)+1</f>
        <v>9515</v>
      </c>
      <c r="C11068" s="1" t="str">
        <f aca="false">IF(H11068="",F11068,H11068)</f>
        <v>OlivePV</v>
      </c>
      <c r="D11068" s="1" t="n">
        <v>201</v>
      </c>
      <c r="E11068" s="1" t="s">
        <v>479</v>
      </c>
      <c r="F11068" s="5" t="s">
        <v>5127</v>
      </c>
      <c r="G11068" s="1" t="n">
        <v>59854</v>
      </c>
      <c r="H11068" s="1" t="s">
        <v>15382</v>
      </c>
      <c r="K11068" s="1" t="s">
        <v>14850</v>
      </c>
    </row>
    <row r="11069" customFormat="false" ht="15" hidden="false" customHeight="true" outlineLevel="0" collapsed="false">
      <c r="A11069" s="1" t="n">
        <f aca="false">A382</f>
        <v>259</v>
      </c>
      <c r="C11069" s="1" t="str">
        <f aca="false">IF(H11069="",F11069,H11069)</f>
        <v>Harding Street</v>
      </c>
      <c r="D11069" s="1" t="n">
        <v>279</v>
      </c>
      <c r="E11069" s="1" t="s">
        <v>489</v>
      </c>
      <c r="F11069" s="5" t="s">
        <v>15383</v>
      </c>
      <c r="G11069" s="1" t="n">
        <v>990</v>
      </c>
      <c r="H11069" s="1" t="s">
        <v>708</v>
      </c>
      <c r="I11069" s="1" t="n">
        <v>9273</v>
      </c>
      <c r="J11069" s="1" t="s">
        <v>492</v>
      </c>
      <c r="K11069" s="1" t="s">
        <v>43</v>
      </c>
    </row>
    <row r="11070" customFormat="false" ht="15" hidden="false" customHeight="true" outlineLevel="0" collapsed="false">
      <c r="A11070" s="1" t="n">
        <f aca="false">MAX($A$2:$A11069)+1</f>
        <v>9516</v>
      </c>
      <c r="C11070" s="1" t="str">
        <f aca="false">IF(H11070="",F11070,H11070)</f>
        <v>Brown Solar</v>
      </c>
      <c r="D11070" s="1" t="n">
        <v>210</v>
      </c>
      <c r="E11070" s="1" t="s">
        <v>265</v>
      </c>
      <c r="F11070" s="5" t="s">
        <v>15384</v>
      </c>
      <c r="H11070" s="1"/>
      <c r="K11070" s="1" t="s">
        <v>84</v>
      </c>
    </row>
    <row r="11071" customFormat="false" ht="15" hidden="false" customHeight="true" outlineLevel="0" collapsed="false">
      <c r="A11071" s="1" t="n">
        <f aca="false">MAX($A$2:$A11070)+1</f>
        <v>9517</v>
      </c>
      <c r="C11071" s="1" t="str">
        <f aca="false">IF(H11071="",F11071,H11071)</f>
        <v>Camp Ripley Solar Array</v>
      </c>
      <c r="D11071" s="1" t="n">
        <v>307</v>
      </c>
      <c r="E11071" s="1" t="s">
        <v>15385</v>
      </c>
      <c r="F11071" s="5" t="s">
        <v>15386</v>
      </c>
      <c r="H11071" s="1"/>
      <c r="K11071" s="1" t="s">
        <v>84</v>
      </c>
    </row>
    <row r="11072" customFormat="false" ht="15" hidden="false" customHeight="true" outlineLevel="0" collapsed="false">
      <c r="A11072" s="1" t="n">
        <f aca="false">A11048</f>
        <v>9508</v>
      </c>
      <c r="C11072" s="1" t="str">
        <f aca="false">IF(H11072="",F11072,H11072)</f>
        <v>Union Power Station</v>
      </c>
      <c r="D11072" s="1" t="n">
        <v>233</v>
      </c>
      <c r="E11072" s="1" t="s">
        <v>952</v>
      </c>
      <c r="F11072" s="5" t="s">
        <v>15353</v>
      </c>
      <c r="H11072" s="1"/>
      <c r="K11072" s="1" t="s">
        <v>15354</v>
      </c>
    </row>
    <row r="11073" customFormat="false" ht="15" hidden="false" customHeight="true" outlineLevel="0" collapsed="false">
      <c r="A11073" s="1" t="n">
        <f aca="false">MAX($A$2:$A11072)+1</f>
        <v>9518</v>
      </c>
      <c r="C11073" s="1" t="str">
        <f aca="false">IF(H11073="",F11073,H11073)</f>
        <v>Courtenay Wind Farm</v>
      </c>
      <c r="D11073" s="1" t="n">
        <v>229</v>
      </c>
      <c r="E11073" s="1" t="s">
        <v>28</v>
      </c>
      <c r="F11073" s="5" t="s">
        <v>15387</v>
      </c>
      <c r="G11073" s="1" t="n">
        <v>58658</v>
      </c>
      <c r="H11073" s="1" t="s">
        <v>15388</v>
      </c>
      <c r="I11073" s="1" t="n">
        <v>13781</v>
      </c>
      <c r="J11073" s="1" t="s">
        <v>31</v>
      </c>
    </row>
    <row r="11074" customFormat="false" ht="15" hidden="false" customHeight="true" outlineLevel="0" collapsed="false">
      <c r="A11074" s="1" t="n">
        <f aca="false">MAX($A$2:$A11073)+1</f>
        <v>9519</v>
      </c>
      <c r="C11074" s="1" t="str">
        <f aca="false">IF(H11074="",F11074,H11074)</f>
        <v>Carty Generating Station</v>
      </c>
      <c r="D11074" s="1" t="n">
        <v>250</v>
      </c>
      <c r="E11074" s="1" t="s">
        <v>129</v>
      </c>
      <c r="F11074" s="5" t="s">
        <v>15389</v>
      </c>
      <c r="G11074" s="1" t="n">
        <v>58503</v>
      </c>
      <c r="H11074" s="1" t="s">
        <v>15390</v>
      </c>
      <c r="I11074" s="1" t="n">
        <v>15248</v>
      </c>
      <c r="J11074" s="1" t="s">
        <v>131</v>
      </c>
    </row>
    <row r="11075" customFormat="false" ht="15" hidden="false" customHeight="true" outlineLevel="0" collapsed="false">
      <c r="A11075" s="1" t="n">
        <f aca="false">MAX($A$2:$A11074)+1</f>
        <v>9520</v>
      </c>
      <c r="C11075" s="1" t="str">
        <f aca="false">IF(H11075="",F11075,H11075)</f>
        <v>Solar</v>
      </c>
      <c r="D11075" s="1" t="n">
        <v>250</v>
      </c>
      <c r="E11075" s="1" t="s">
        <v>129</v>
      </c>
      <c r="F11075" s="5" t="s">
        <v>13574</v>
      </c>
      <c r="H11075" s="1"/>
      <c r="K11075" s="9" t="s">
        <v>15380</v>
      </c>
    </row>
    <row r="11076" customFormat="false" ht="15" hidden="false" customHeight="true" outlineLevel="0" collapsed="false">
      <c r="A11076" s="7" t="n">
        <f aca="false">MAX($A$2:$A11075)+1</f>
        <v>9521</v>
      </c>
      <c r="B11076" s="7"/>
      <c r="C11076" s="7" t="str">
        <f aca="false">IF(H11076="",F11076,H11076)</f>
        <v>Viawest Brookwood</v>
      </c>
      <c r="D11076" s="1" t="n">
        <v>250</v>
      </c>
      <c r="E11076" s="1" t="s">
        <v>129</v>
      </c>
      <c r="F11076" s="5" t="s">
        <v>15391</v>
      </c>
      <c r="H11076" s="1"/>
      <c r="K11076" s="1" t="s">
        <v>84</v>
      </c>
    </row>
    <row r="11077" customFormat="false" ht="15" hidden="false" customHeight="true" outlineLevel="0" collapsed="false">
      <c r="A11077" s="1" t="n">
        <f aca="false">A162</f>
        <v>117</v>
      </c>
      <c r="C11077" s="1" t="str">
        <f aca="false">IF(H11077="",F11077,H11077)</f>
        <v>Clark (NVE)</v>
      </c>
      <c r="D11077" s="1" t="n">
        <v>300</v>
      </c>
      <c r="E11077" s="1" t="s">
        <v>15392</v>
      </c>
      <c r="F11077" s="5" t="s">
        <v>15393</v>
      </c>
      <c r="G11077" s="1" t="n">
        <v>2322</v>
      </c>
      <c r="H11077" s="1" t="s">
        <v>348</v>
      </c>
      <c r="I11077" s="1" t="n">
        <v>13407</v>
      </c>
      <c r="J11077" s="1" t="s">
        <v>349</v>
      </c>
      <c r="K11077" s="1" t="s">
        <v>350</v>
      </c>
    </row>
    <row r="11078" customFormat="false" ht="15" hidden="false" customHeight="true" outlineLevel="0" collapsed="false">
      <c r="A11078" s="1" t="n">
        <f aca="false">A305</f>
        <v>203</v>
      </c>
      <c r="C11078" s="1" t="str">
        <f aca="false">IF(H11078="",F11078,H11078)</f>
        <v>Fort Churchill</v>
      </c>
      <c r="D11078" s="1" t="n">
        <v>300</v>
      </c>
      <c r="E11078" s="1" t="s">
        <v>15392</v>
      </c>
      <c r="F11078" s="5" t="s">
        <v>15394</v>
      </c>
      <c r="G11078" s="1" t="n">
        <v>2330</v>
      </c>
      <c r="H11078" s="1" t="s">
        <v>582</v>
      </c>
      <c r="I11078" s="1" t="n">
        <v>17166</v>
      </c>
      <c r="J11078" s="1" t="s">
        <v>583</v>
      </c>
      <c r="K11078" s="1" t="s">
        <v>27</v>
      </c>
    </row>
    <row r="11079" customFormat="false" ht="15" hidden="false" customHeight="true" outlineLevel="0" collapsed="false">
      <c r="A11079" s="1" t="n">
        <f aca="false">A903</f>
        <v>608</v>
      </c>
      <c r="C11079" s="1" t="str">
        <f aca="false">IF(H11079="",F11079,H11079)</f>
        <v>Tracy</v>
      </c>
      <c r="D11079" s="1" t="n">
        <v>300</v>
      </c>
      <c r="E11079" s="1" t="s">
        <v>15392</v>
      </c>
      <c r="F11079" s="5" t="s">
        <v>15395</v>
      </c>
      <c r="G11079" s="1" t="n">
        <v>2336</v>
      </c>
      <c r="H11079" s="1" t="s">
        <v>1451</v>
      </c>
      <c r="I11079" s="1" t="n">
        <v>17166</v>
      </c>
      <c r="J11079" s="1" t="s">
        <v>583</v>
      </c>
      <c r="K11079" s="1" t="s">
        <v>278</v>
      </c>
    </row>
    <row r="11080" customFormat="false" ht="15" hidden="false" customHeight="true" outlineLevel="0" collapsed="false">
      <c r="A11080" s="1" t="n">
        <f aca="false">A888</f>
        <v>599</v>
      </c>
      <c r="C11080" s="1" t="str">
        <f aca="false">IF(H11080="",F11080,H11080)</f>
        <v>North Valmy</v>
      </c>
      <c r="D11080" s="1" t="n">
        <v>300</v>
      </c>
      <c r="E11080" s="1" t="s">
        <v>15392</v>
      </c>
      <c r="F11080" s="5" t="s">
        <v>15396</v>
      </c>
      <c r="G11080" s="1" t="n">
        <v>8224</v>
      </c>
      <c r="H11080" s="1" t="s">
        <v>1425</v>
      </c>
      <c r="I11080" s="1" t="n">
        <v>17166</v>
      </c>
      <c r="J11080" s="1" t="s">
        <v>583</v>
      </c>
      <c r="K11080" s="1" t="s">
        <v>43</v>
      </c>
    </row>
    <row r="11081" customFormat="false" ht="15" hidden="false" customHeight="true" outlineLevel="0" collapsed="false">
      <c r="A11081" s="1" t="n">
        <f aca="false">MAX($A$2:$A11080)+1</f>
        <v>9522</v>
      </c>
      <c r="C11081" s="1" t="str">
        <f aca="false">IF(H11081="",F11081,H11081)</f>
        <v>Fort Huachuca Solar PV Project</v>
      </c>
      <c r="D11081" s="1" t="n">
        <v>257</v>
      </c>
      <c r="E11081" s="1" t="s">
        <v>460</v>
      </c>
      <c r="F11081" s="5" t="s">
        <v>15397</v>
      </c>
      <c r="G11081" s="1" t="n">
        <v>58972</v>
      </c>
      <c r="H11081" s="1" t="s">
        <v>15398</v>
      </c>
      <c r="I11081" s="1" t="n">
        <v>24211</v>
      </c>
      <c r="J11081" s="1" t="s">
        <v>462</v>
      </c>
    </row>
    <row r="11082" customFormat="false" ht="15" hidden="false" customHeight="true" outlineLevel="0" collapsed="false">
      <c r="A11082" s="1" t="n">
        <f aca="false">MAX($A$2:$A11081)+1</f>
        <v>9523</v>
      </c>
      <c r="C11082" s="1" t="str">
        <f aca="false">IF(H11082="",F11082,H11082)</f>
        <v>Prairie Fire</v>
      </c>
      <c r="D11082" s="1" t="n">
        <v>257</v>
      </c>
      <c r="E11082" s="1" t="s">
        <v>460</v>
      </c>
      <c r="F11082" s="5" t="s">
        <v>15399</v>
      </c>
      <c r="G11082" s="1" t="n">
        <v>58171</v>
      </c>
      <c r="H11082" s="1" t="s">
        <v>15400</v>
      </c>
      <c r="I11082" s="1" t="n">
        <v>24211</v>
      </c>
      <c r="J11082" s="1" t="s">
        <v>462</v>
      </c>
    </row>
    <row r="11083" customFormat="false" ht="15" hidden="false" customHeight="true" outlineLevel="0" collapsed="false">
      <c r="A11083" s="1" t="n">
        <f aca="false">MAX($A$2:$A11082)+1</f>
        <v>9524</v>
      </c>
      <c r="C11083" s="1" t="str">
        <f aca="false">IF(H11083="",F11083,H11083)</f>
        <v>Total</v>
      </c>
      <c r="D11083" s="1" t="n">
        <v>257</v>
      </c>
      <c r="E11083" s="1" t="s">
        <v>460</v>
      </c>
      <c r="F11083" s="5" t="s">
        <v>1885</v>
      </c>
      <c r="H11083" s="1"/>
      <c r="K11083" s="9" t="s">
        <v>15380</v>
      </c>
    </row>
    <row r="11084" customFormat="false" ht="15" hidden="false" customHeight="true" outlineLevel="0" collapsed="false">
      <c r="A11084" s="1" t="n">
        <f aca="false">MAX($A$2:$A11083)+1</f>
        <v>9525</v>
      </c>
      <c r="C11084" s="1" t="str">
        <f aca="false">IF(H11084="",F11084,H11084)</f>
        <v>U Of A Tech Park Ll</v>
      </c>
      <c r="D11084" s="1" t="n">
        <v>257</v>
      </c>
      <c r="E11084" s="1" t="s">
        <v>460</v>
      </c>
      <c r="F11084" s="5" t="s">
        <v>15401</v>
      </c>
      <c r="H11084" s="1"/>
      <c r="K11084" s="1" t="s">
        <v>84</v>
      </c>
    </row>
    <row r="11085" customFormat="false" ht="15" hidden="false" customHeight="true" outlineLevel="0" collapsed="false">
      <c r="A11085" s="1" t="n">
        <f aca="false">MAX($A$2:$A11084)+1</f>
        <v>9526</v>
      </c>
      <c r="C11085" s="1" t="str">
        <f aca="false">IF(H11085="",F11085,H11085)</f>
        <v>White Mountain Solar</v>
      </c>
      <c r="D11085" s="1" t="n">
        <v>257</v>
      </c>
      <c r="E11085" s="1" t="s">
        <v>460</v>
      </c>
      <c r="F11085" s="5" t="s">
        <v>15402</v>
      </c>
      <c r="H11085" s="1"/>
      <c r="K11085" s="1" t="s">
        <v>84</v>
      </c>
    </row>
    <row r="11086" customFormat="false" ht="15" hidden="false" customHeight="true" outlineLevel="0" collapsed="false">
      <c r="A11086" s="1" t="n">
        <f aca="false">A1302</f>
        <v>936</v>
      </c>
      <c r="C11086" s="1" t="str">
        <f aca="false">IF(H11086="",F11086,H11086)</f>
        <v>Bath County</v>
      </c>
      <c r="D11086" s="1" t="n">
        <v>164</v>
      </c>
      <c r="E11086" s="1" t="s">
        <v>15403</v>
      </c>
      <c r="F11086" s="5" t="s">
        <v>15404</v>
      </c>
      <c r="G11086" s="1" t="n">
        <v>6167</v>
      </c>
      <c r="H11086" s="1" t="s">
        <v>2087</v>
      </c>
      <c r="I11086" s="1" t="n">
        <v>19876</v>
      </c>
      <c r="J11086" s="1" t="s">
        <v>71</v>
      </c>
      <c r="K11086" s="1" t="s">
        <v>278</v>
      </c>
    </row>
    <row r="11087" customFormat="false" ht="15" hidden="false" customHeight="true" outlineLevel="0" collapsed="false">
      <c r="A11087" s="1" t="n">
        <f aca="false">MAX($A$2:$A11086)+1</f>
        <v>9527</v>
      </c>
      <c r="C11087" s="1" t="str">
        <f aca="false">IF(H11087="",F11087,H11087)</f>
        <v>Scott Timber Solar</v>
      </c>
      <c r="D11087" s="1" t="n">
        <v>164</v>
      </c>
      <c r="E11087" s="1" t="s">
        <v>15403</v>
      </c>
      <c r="F11087" s="5" t="s">
        <v>15405</v>
      </c>
      <c r="H11087" s="1"/>
      <c r="K11087" s="1" t="s">
        <v>84</v>
      </c>
    </row>
    <row r="11088" customFormat="false" ht="15" hidden="false" customHeight="true" outlineLevel="0" collapsed="false">
      <c r="A11088" s="1" t="n">
        <f aca="false">MAX($A$2:$A11087)+1</f>
        <v>9528</v>
      </c>
      <c r="C11088" s="1" t="str">
        <f aca="false">IF(H11088="",F11088,H11088)</f>
        <v>Whitehouse Solar Farm</v>
      </c>
      <c r="D11088" s="1" t="n">
        <v>164</v>
      </c>
      <c r="E11088" s="1" t="s">
        <v>15403</v>
      </c>
      <c r="F11088" s="5" t="s">
        <v>15406</v>
      </c>
      <c r="G11088" s="1" t="n">
        <v>60319</v>
      </c>
      <c r="H11088" s="1" t="s">
        <v>15407</v>
      </c>
      <c r="K11088" s="1" t="s">
        <v>14850</v>
      </c>
    </row>
    <row r="11089" customFormat="false" ht="15" hidden="false" customHeight="true" outlineLevel="0" collapsed="false">
      <c r="A11089" s="1" t="n">
        <f aca="false">MAX($A$2:$A11088)+1</f>
        <v>9529</v>
      </c>
      <c r="C11089" s="1" t="str">
        <f aca="false">IF(H11089="",F11089,H11089)</f>
        <v>Woodland Solar Farm</v>
      </c>
      <c r="D11089" s="1" t="n">
        <v>164</v>
      </c>
      <c r="E11089" s="1" t="s">
        <v>15403</v>
      </c>
      <c r="F11089" s="5" t="s">
        <v>15274</v>
      </c>
      <c r="G11089" s="1" t="n">
        <v>60318</v>
      </c>
      <c r="H11089" s="1" t="s">
        <v>15408</v>
      </c>
      <c r="K11089" s="1" t="s">
        <v>14850</v>
      </c>
    </row>
    <row r="11090" customFormat="false" ht="15" hidden="false" customHeight="true" outlineLevel="0" collapsed="false">
      <c r="A11090" s="1" t="n">
        <f aca="false">MAX($A$2:$A11089)+1</f>
        <v>9530</v>
      </c>
      <c r="C11090" s="1" t="str">
        <f aca="false">IF(H11090="",F11090,H11090)</f>
        <v>Total:</v>
      </c>
      <c r="D11090" s="1" t="n">
        <v>280</v>
      </c>
      <c r="E11090" s="1" t="s">
        <v>185</v>
      </c>
      <c r="F11090" s="5" t="s">
        <v>15409</v>
      </c>
      <c r="H11090" s="1"/>
      <c r="K11090" s="9" t="s">
        <v>15380</v>
      </c>
    </row>
    <row r="11091" customFormat="false" ht="15" hidden="false" customHeight="true" outlineLevel="0" collapsed="false">
      <c r="A11091" s="1" t="n">
        <f aca="false">A187</f>
        <v>124</v>
      </c>
      <c r="C11091" s="1" t="str">
        <f aca="false">IF(H11091="",F11091,H11091)</f>
        <v>Columbia (WI)</v>
      </c>
      <c r="D11091" s="1" t="n">
        <v>219</v>
      </c>
      <c r="E11091" s="1" t="s">
        <v>15410</v>
      </c>
      <c r="F11091" s="5" t="s">
        <v>15411</v>
      </c>
      <c r="G11091" s="1" t="n">
        <v>8023</v>
      </c>
      <c r="H11091" s="1" t="s">
        <v>379</v>
      </c>
      <c r="I11091" s="1" t="n">
        <v>20856</v>
      </c>
      <c r="J11091" s="1" t="s">
        <v>167</v>
      </c>
      <c r="K11091" s="1" t="s">
        <v>380</v>
      </c>
    </row>
    <row r="11092" customFormat="false" ht="15" hidden="false" customHeight="true" outlineLevel="0" collapsed="false">
      <c r="A11092" s="1" t="n">
        <f aca="false">A187</f>
        <v>124</v>
      </c>
      <c r="C11092" s="1" t="str">
        <f aca="false">IF(H11092="",F11092,H11092)</f>
        <v>Columbia (WI)</v>
      </c>
      <c r="D11092" s="1" t="n">
        <v>219</v>
      </c>
      <c r="E11092" s="1" t="s">
        <v>15410</v>
      </c>
      <c r="F11092" s="5" t="s">
        <v>15412</v>
      </c>
      <c r="G11092" s="1" t="n">
        <v>8023</v>
      </c>
      <c r="H11092" s="1" t="s">
        <v>379</v>
      </c>
      <c r="I11092" s="1" t="n">
        <v>20856</v>
      </c>
      <c r="J11092" s="1" t="s">
        <v>167</v>
      </c>
      <c r="K11092" s="1" t="s">
        <v>380</v>
      </c>
    </row>
    <row r="11093" customFormat="false" ht="15" hidden="false" customHeight="true" outlineLevel="0" collapsed="false">
      <c r="A11093" s="1" t="n">
        <f aca="false">A187</f>
        <v>124</v>
      </c>
      <c r="C11093" s="1" t="str">
        <f aca="false">IF(H11093="",F11093,H11093)</f>
        <v>Columbia (WI)</v>
      </c>
      <c r="D11093" s="1" t="n">
        <v>219</v>
      </c>
      <c r="E11093" s="1" t="s">
        <v>15410</v>
      </c>
      <c r="F11093" s="5" t="s">
        <v>15413</v>
      </c>
      <c r="G11093" s="1" t="n">
        <v>8023</v>
      </c>
      <c r="H11093" s="1" t="s">
        <v>379</v>
      </c>
      <c r="I11093" s="1" t="n">
        <v>20856</v>
      </c>
      <c r="J11093" s="1" t="s">
        <v>167</v>
      </c>
      <c r="K11093" s="1" t="s">
        <v>380</v>
      </c>
    </row>
    <row r="11094" customFormat="false" ht="15" hidden="false" customHeight="true" outlineLevel="0" collapsed="false">
      <c r="A11094" s="1" t="n">
        <f aca="false">A187</f>
        <v>124</v>
      </c>
      <c r="C11094" s="1" t="str">
        <f aca="false">IF(H11094="",F11094,H11094)</f>
        <v>Columbia (WI)</v>
      </c>
      <c r="D11094" s="1" t="n">
        <v>219</v>
      </c>
      <c r="E11094" s="1" t="s">
        <v>15410</v>
      </c>
      <c r="F11094" s="5" t="s">
        <v>15414</v>
      </c>
      <c r="G11094" s="1" t="n">
        <v>8023</v>
      </c>
      <c r="H11094" s="1" t="s">
        <v>379</v>
      </c>
      <c r="I11094" s="1" t="n">
        <v>20856</v>
      </c>
      <c r="J11094" s="1" t="s">
        <v>167</v>
      </c>
      <c r="K11094" s="1" t="s">
        <v>380</v>
      </c>
    </row>
    <row r="11095" customFormat="false" ht="15" hidden="false" customHeight="true" outlineLevel="0" collapsed="false">
      <c r="A11095" s="1" t="n">
        <f aca="false">A751</f>
        <v>509</v>
      </c>
      <c r="C11095" s="1" t="str">
        <f aca="false">IF(H11095="",F11095,H11095)</f>
        <v>Riverside Energy Center</v>
      </c>
      <c r="D11095" s="1" t="n">
        <v>219</v>
      </c>
      <c r="E11095" s="1" t="s">
        <v>15410</v>
      </c>
      <c r="F11095" s="5" t="s">
        <v>15415</v>
      </c>
      <c r="G11095" s="1" t="n">
        <v>55641</v>
      </c>
      <c r="H11095" s="1" t="s">
        <v>1231</v>
      </c>
      <c r="I11095" s="1" t="n">
        <v>20856</v>
      </c>
      <c r="J11095" s="1" t="s">
        <v>167</v>
      </c>
      <c r="K11095" s="1" t="s">
        <v>152</v>
      </c>
    </row>
    <row r="11096" customFormat="false" ht="15" hidden="false" customHeight="true" outlineLevel="0" collapsed="false">
      <c r="A11096" s="1" t="n">
        <f aca="false">A751</f>
        <v>509</v>
      </c>
      <c r="C11096" s="1" t="str">
        <f aca="false">IF(H11096="",F11096,H11096)</f>
        <v>Riverside Energy Center</v>
      </c>
      <c r="D11096" s="1" t="n">
        <v>219</v>
      </c>
      <c r="E11096" s="1" t="s">
        <v>15410</v>
      </c>
      <c r="F11096" s="5" t="s">
        <v>15416</v>
      </c>
      <c r="G11096" s="1" t="n">
        <v>55641</v>
      </c>
      <c r="H11096" s="1" t="s">
        <v>1231</v>
      </c>
      <c r="I11096" s="1" t="n">
        <v>20856</v>
      </c>
      <c r="J11096" s="1" t="s">
        <v>167</v>
      </c>
      <c r="K11096" s="1" t="s">
        <v>152</v>
      </c>
    </row>
    <row r="11097" customFormat="false" ht="15" hidden="false" customHeight="true" outlineLevel="0" collapsed="false">
      <c r="A11097" s="1" t="n">
        <f aca="false">A751</f>
        <v>509</v>
      </c>
      <c r="C11097" s="1" t="str">
        <f aca="false">IF(H11097="",F11097,H11097)</f>
        <v>Riverside Energy Center</v>
      </c>
      <c r="D11097" s="1" t="n">
        <v>219</v>
      </c>
      <c r="E11097" s="1" t="s">
        <v>15410</v>
      </c>
      <c r="F11097" s="5" t="s">
        <v>15417</v>
      </c>
      <c r="G11097" s="1" t="n">
        <v>55641</v>
      </c>
      <c r="H11097" s="1" t="s">
        <v>1231</v>
      </c>
      <c r="I11097" s="1" t="n">
        <v>20856</v>
      </c>
      <c r="J11097" s="1" t="s">
        <v>167</v>
      </c>
      <c r="K11097" s="1" t="s">
        <v>152</v>
      </c>
    </row>
    <row r="11098" customFormat="false" ht="15" hidden="false" customHeight="true" outlineLevel="0" collapsed="false">
      <c r="A11098" s="1" t="n">
        <f aca="false">A997</f>
        <v>664</v>
      </c>
      <c r="C11098" s="1" t="str">
        <f aca="false">IF(H11098="",F11098,H11098)</f>
        <v>Adams Wind</v>
      </c>
      <c r="D11098" s="1" t="n">
        <v>251</v>
      </c>
      <c r="E11098" s="1" t="s">
        <v>15418</v>
      </c>
      <c r="F11098" s="5" t="s">
        <v>15419</v>
      </c>
      <c r="G11098" s="1" t="n">
        <v>59637</v>
      </c>
      <c r="H11098" s="1" t="s">
        <v>1584</v>
      </c>
      <c r="I11098" s="1" t="n">
        <v>12341</v>
      </c>
      <c r="J11098" s="1" t="s">
        <v>409</v>
      </c>
      <c r="K11098" s="1" t="s">
        <v>27</v>
      </c>
    </row>
    <row r="11099" customFormat="false" ht="15" hidden="false" customHeight="true" outlineLevel="0" collapsed="false">
      <c r="A11099" s="1" t="n">
        <f aca="false">A345</f>
        <v>236</v>
      </c>
      <c r="C11099" s="1" t="str">
        <f aca="false">IF(H11099="",F11099,H11099)</f>
        <v>Greater Des Moines</v>
      </c>
      <c r="D11099" s="1" t="n">
        <v>251</v>
      </c>
      <c r="E11099" s="1" t="s">
        <v>15418</v>
      </c>
      <c r="F11099" s="5" t="s">
        <v>651</v>
      </c>
      <c r="G11099" s="1" t="n">
        <v>7985</v>
      </c>
      <c r="H11099" s="1" t="s">
        <v>651</v>
      </c>
      <c r="I11099" s="1" t="n">
        <v>12341</v>
      </c>
      <c r="J11099" s="1" t="s">
        <v>409</v>
      </c>
      <c r="K11099" s="1" t="s">
        <v>27</v>
      </c>
    </row>
    <row r="11100" customFormat="false" ht="15" hidden="false" customHeight="true" outlineLevel="0" collapsed="false">
      <c r="A11100" s="1" t="n">
        <f aca="false">MAX($A$2:$A11099)+1</f>
        <v>9531</v>
      </c>
      <c r="C11100" s="1" t="str">
        <f aca="false">IF(H11100="",F11100,H11100)</f>
        <v>Ida Grove Wind</v>
      </c>
      <c r="D11100" s="1" t="n">
        <v>251</v>
      </c>
      <c r="E11100" s="1" t="s">
        <v>15418</v>
      </c>
      <c r="F11100" s="5" t="s">
        <v>15420</v>
      </c>
      <c r="G11100" s="1" t="n">
        <v>60342</v>
      </c>
      <c r="H11100" s="1" t="s">
        <v>15421</v>
      </c>
      <c r="I11100" s="1" t="n">
        <v>12341</v>
      </c>
      <c r="J11100" s="1" t="s">
        <v>409</v>
      </c>
    </row>
    <row r="11101" customFormat="false" ht="15" hidden="false" customHeight="true" outlineLevel="0" collapsed="false">
      <c r="A11101" s="1" t="n">
        <f aca="false">MAX($A$2:$A11100)+1</f>
        <v>9532</v>
      </c>
      <c r="C11101" s="1" t="str">
        <f aca="false">IF(H11101="",F11101,H11101)</f>
        <v>O'Brien Wind</v>
      </c>
      <c r="D11101" s="1" t="n">
        <v>251</v>
      </c>
      <c r="E11101" s="1" t="s">
        <v>15418</v>
      </c>
      <c r="F11101" s="5" t="s">
        <v>15422</v>
      </c>
      <c r="G11101" s="1" t="n">
        <v>60326</v>
      </c>
      <c r="H11101" s="1" t="s">
        <v>15423</v>
      </c>
      <c r="I11101" s="1" t="n">
        <v>12341</v>
      </c>
      <c r="J11101" s="1" t="s">
        <v>409</v>
      </c>
    </row>
    <row r="11102" customFormat="false" ht="15" hidden="false" customHeight="true" outlineLevel="0" collapsed="false">
      <c r="A11102" s="1" t="n">
        <f aca="false">MAX($A$2:$A11101)+1</f>
        <v>9533</v>
      </c>
      <c r="C11102" s="1" t="str">
        <f aca="false">IF(H11102="",F11102,H11102)</f>
        <v>Alpine Power Plant</v>
      </c>
      <c r="D11102" s="1" t="n">
        <v>259</v>
      </c>
      <c r="E11102" s="1" t="s">
        <v>248</v>
      </c>
      <c r="F11102" s="5" t="s">
        <v>15424</v>
      </c>
      <c r="G11102" s="1" t="n">
        <v>59926</v>
      </c>
      <c r="H11102" s="1" t="s">
        <v>15425</v>
      </c>
      <c r="I11102" s="1" t="n">
        <v>20910</v>
      </c>
      <c r="J11102" s="1" t="s">
        <v>601</v>
      </c>
    </row>
    <row r="11103" customFormat="false" ht="15" hidden="false" customHeight="true" outlineLevel="0" collapsed="false">
      <c r="A11103" s="1" t="n">
        <f aca="false">MAX($A$2:$A11102)+1</f>
        <v>9534</v>
      </c>
      <c r="C11103" s="1" t="str">
        <f aca="false">IF(H11103="",F11103,H11103)</f>
        <v>Rio Rico Solar</v>
      </c>
      <c r="D11103" s="1" t="n">
        <v>258</v>
      </c>
      <c r="E11103" s="1" t="s">
        <v>15426</v>
      </c>
      <c r="F11103" s="5" t="s">
        <v>15427</v>
      </c>
      <c r="G11103" s="1" t="n">
        <v>59044</v>
      </c>
      <c r="H11103" s="1" t="s">
        <v>15428</v>
      </c>
      <c r="I11103" s="1" t="n">
        <v>19728</v>
      </c>
      <c r="J11103" s="1" t="s">
        <v>202</v>
      </c>
    </row>
    <row r="11104" customFormat="false" ht="15" hidden="false" customHeight="true" outlineLevel="0" collapsed="false">
      <c r="A11104" s="1" t="n">
        <f aca="false">MAX($A$2:$A11103)+1</f>
        <v>9535</v>
      </c>
      <c r="C11104" s="1" t="str">
        <f aca="false">IF(H11104="",F11104,H11104)</f>
        <v>Total</v>
      </c>
      <c r="D11104" s="1" t="n">
        <v>258</v>
      </c>
      <c r="E11104" s="1" t="s">
        <v>15426</v>
      </c>
      <c r="F11104" s="5" t="s">
        <v>1885</v>
      </c>
      <c r="H11104" s="1"/>
      <c r="K11104" s="9" t="s">
        <v>15380</v>
      </c>
    </row>
    <row r="11105" customFormat="false" ht="15" hidden="false" customHeight="true" outlineLevel="0" collapsed="false">
      <c r="A11105" s="1" t="n">
        <f aca="false">MAX($A$2:$A11104)+1</f>
        <v>9536</v>
      </c>
      <c r="C11105" s="1" t="str">
        <f aca="false">IF(H11105="",F11105,H11105)</f>
        <v>Prairie State Generating Station</v>
      </c>
      <c r="D11105" s="1" t="n">
        <v>156</v>
      </c>
      <c r="E11105" s="1" t="s">
        <v>636</v>
      </c>
      <c r="F11105" s="5" t="s">
        <v>15429</v>
      </c>
      <c r="G11105" s="1" t="n">
        <v>55856</v>
      </c>
      <c r="H11105" s="1" t="s">
        <v>15430</v>
      </c>
      <c r="I11105" s="1" t="n">
        <v>15330</v>
      </c>
      <c r="J11105" s="1" t="s">
        <v>15431</v>
      </c>
    </row>
    <row r="11106" customFormat="false" ht="15" hidden="false" customHeight="true" outlineLevel="0" collapsed="false">
      <c r="A11106" s="1" t="n">
        <f aca="false">A902</f>
        <v>607</v>
      </c>
      <c r="C11106" s="1" t="str">
        <f aca="false">IF(H11106="",F11106,H11106)</f>
        <v>Wabash Valley Power IGCC</v>
      </c>
      <c r="D11106" s="1" t="n">
        <v>156</v>
      </c>
      <c r="E11106" s="1" t="s">
        <v>636</v>
      </c>
      <c r="F11106" s="5" t="s">
        <v>15432</v>
      </c>
      <c r="G11106" s="1" t="n">
        <v>57842</v>
      </c>
      <c r="H11106" s="1" t="s">
        <v>1448</v>
      </c>
      <c r="I11106" s="1" t="n">
        <v>40211</v>
      </c>
      <c r="J11106" s="1" t="s">
        <v>1449</v>
      </c>
      <c r="K11106" s="1" t="s">
        <v>27</v>
      </c>
    </row>
    <row r="11107" customFormat="false" ht="15" hidden="false" customHeight="true" outlineLevel="0" collapsed="false">
      <c r="A11107" s="1" t="n">
        <f aca="false">MAX($A$2:$A11106)+1</f>
        <v>9537</v>
      </c>
      <c r="C11107" s="1" t="str">
        <f aca="false">IF(H11107="",F11107,H11107)</f>
        <v>Generation Station 6</v>
      </c>
      <c r="D11107" s="1" t="n">
        <v>309</v>
      </c>
      <c r="E11107" s="1" t="s">
        <v>15433</v>
      </c>
      <c r="F11107" s="5" t="s">
        <v>15434</v>
      </c>
      <c r="H11107" s="1"/>
    </row>
    <row r="11108" customFormat="false" ht="15" hidden="false" customHeight="true" outlineLevel="0" collapsed="false">
      <c r="A11108" s="1" t="n">
        <f aca="false">MAX($A$2:$A11107)+1</f>
        <v>9538</v>
      </c>
      <c r="C11108" s="1" t="str">
        <f aca="false">IF(H11108="",F11108,H11108)</f>
        <v>Peak View Wind Farm</v>
      </c>
      <c r="D11108" s="1" t="n">
        <v>309</v>
      </c>
      <c r="E11108" s="1" t="s">
        <v>15433</v>
      </c>
      <c r="F11108" s="5" t="s">
        <v>15435</v>
      </c>
      <c r="G11108" s="1" t="n">
        <v>60143</v>
      </c>
      <c r="H11108" s="1" t="s">
        <v>15435</v>
      </c>
      <c r="I11108" s="1" t="n">
        <v>56146</v>
      </c>
      <c r="J11108" s="1" t="s">
        <v>1204</v>
      </c>
    </row>
    <row r="11109" customFormat="false" ht="15" hidden="false" customHeight="true" outlineLevel="0" collapsed="false">
      <c r="A11109" s="1" t="n">
        <f aca="false">A762</f>
        <v>517</v>
      </c>
      <c r="C11109" s="1" t="str">
        <f aca="false">IF(H11109="",F11109,H11109)</f>
        <v>R S Nelson</v>
      </c>
      <c r="D11109" s="1" t="n">
        <v>362</v>
      </c>
      <c r="E11109" s="1" t="s">
        <v>15436</v>
      </c>
      <c r="F11109" s="5" t="s">
        <v>15437</v>
      </c>
      <c r="G11109" s="1" t="n">
        <v>1393</v>
      </c>
      <c r="H11109" s="1" t="s">
        <v>1245</v>
      </c>
      <c r="I11109" s="1" t="n">
        <v>11241</v>
      </c>
      <c r="J11109" s="1" t="s">
        <v>244</v>
      </c>
      <c r="K11109" s="1" t="s">
        <v>278</v>
      </c>
    </row>
    <row r="11110" customFormat="false" ht="15" hidden="false" customHeight="true" outlineLevel="0" collapsed="false">
      <c r="A11110" s="1" t="n">
        <f aca="false">A11072</f>
        <v>9508</v>
      </c>
      <c r="C11110" s="1" t="str">
        <f aca="false">IF(H11110="",F11110,H11110)</f>
        <v>Union Power Station</v>
      </c>
      <c r="D11110" s="1" t="n">
        <v>233</v>
      </c>
      <c r="E11110" s="1" t="s">
        <v>15436</v>
      </c>
      <c r="F11110" s="5" t="s">
        <v>15353</v>
      </c>
      <c r="H11110" s="1"/>
      <c r="K11110" s="1" t="s">
        <v>15354</v>
      </c>
    </row>
    <row r="11111" customFormat="false" ht="15" hidden="false" customHeight="true" outlineLevel="0" collapsed="false">
      <c r="A11111" s="1" t="n">
        <f aca="false">A292</f>
        <v>197</v>
      </c>
      <c r="C11111" s="1" t="str">
        <f aca="false">IF(H11111="",F11111,H11111)</f>
        <v>Four Corners</v>
      </c>
      <c r="D11111" s="1" t="n">
        <v>365</v>
      </c>
      <c r="E11111" s="1" t="s">
        <v>15438</v>
      </c>
      <c r="F11111" s="5" t="s">
        <v>577</v>
      </c>
      <c r="G11111" s="1" t="n">
        <v>2442</v>
      </c>
      <c r="H11111" s="1" t="s">
        <v>566</v>
      </c>
      <c r="I11111" s="1" t="n">
        <v>803</v>
      </c>
      <c r="J11111" s="1" t="s">
        <v>326</v>
      </c>
      <c r="K11111" s="1" t="s">
        <v>567</v>
      </c>
    </row>
    <row r="11112" customFormat="false" ht="15" hidden="false" customHeight="true" outlineLevel="0" collapsed="false">
      <c r="A11112" s="1" t="n">
        <f aca="false">A293</f>
        <v>197</v>
      </c>
      <c r="C11112" s="1" t="str">
        <f aca="false">IF(H11112="",F11112,H11112)</f>
        <v>Four Corners</v>
      </c>
      <c r="D11112" s="1" t="n">
        <v>365</v>
      </c>
      <c r="E11112" s="1" t="s">
        <v>15438</v>
      </c>
      <c r="F11112" s="5" t="s">
        <v>15439</v>
      </c>
      <c r="G11112" s="1" t="n">
        <v>2442</v>
      </c>
      <c r="H11112" s="1" t="s">
        <v>566</v>
      </c>
      <c r="I11112" s="1" t="n">
        <v>803</v>
      </c>
      <c r="J11112" s="1" t="s">
        <v>326</v>
      </c>
      <c r="K11112" s="1" t="s">
        <v>567</v>
      </c>
    </row>
    <row r="11113" customFormat="false" ht="15" hidden="false" customHeight="true" outlineLevel="0" collapsed="false">
      <c r="A11113" s="1" t="n">
        <f aca="false">MAX($A$2:$A11112)+1</f>
        <v>9539</v>
      </c>
      <c r="C11113" s="1" t="str">
        <f aca="false">IF(H11113="",F11113,H11113)</f>
        <v>Gvsu Solar Garden</v>
      </c>
      <c r="D11113" s="1" t="n">
        <v>163</v>
      </c>
      <c r="E11113" s="1" t="s">
        <v>274</v>
      </c>
      <c r="F11113" s="5" t="s">
        <v>15440</v>
      </c>
      <c r="H11113" s="1"/>
      <c r="K11113" s="1" t="s">
        <v>13952</v>
      </c>
    </row>
    <row r="11114" customFormat="false" ht="15" hidden="false" customHeight="true" outlineLevel="0" collapsed="false">
      <c r="A11114" s="1" t="n">
        <f aca="false">MAX($A$2:$A11113)+1</f>
        <v>9540</v>
      </c>
      <c r="C11114" s="1" t="str">
        <f aca="false">IF(H11114="",F11114,H11114)</f>
        <v>Wmu Solar Garden</v>
      </c>
      <c r="D11114" s="1" t="n">
        <v>163</v>
      </c>
      <c r="E11114" s="1" t="s">
        <v>274</v>
      </c>
      <c r="F11114" s="5" t="s">
        <v>15441</v>
      </c>
      <c r="H11114" s="1"/>
      <c r="K11114" s="1" t="s">
        <v>13952</v>
      </c>
    </row>
    <row r="11115" customFormat="false" ht="15" hidden="false" customHeight="true" outlineLevel="0" collapsed="false">
      <c r="A11115" s="1" t="n">
        <f aca="false">MAX($A$2:$A11114)+1</f>
        <v>9541</v>
      </c>
      <c r="C11115" s="1" t="str">
        <f aca="false">IF(H11115="",F11115,H11115)</f>
        <v>Ashley (Romulus)</v>
      </c>
      <c r="D11115" s="1" t="n">
        <v>184</v>
      </c>
      <c r="E11115" s="1" t="s">
        <v>2305</v>
      </c>
      <c r="F11115" s="5" t="s">
        <v>15442</v>
      </c>
      <c r="H11115" s="1"/>
      <c r="K11115" s="1" t="s">
        <v>13952</v>
      </c>
    </row>
    <row r="11116" customFormat="false" ht="15" hidden="false" customHeight="true" outlineLevel="0" collapsed="false">
      <c r="A11116" s="1" t="n">
        <f aca="false">MAX($A$2:$A11115)+1</f>
        <v>9542</v>
      </c>
      <c r="C11116" s="1" t="str">
        <f aca="false">IF(H11116="",F11116,H11116)</f>
        <v>Brownstown (Taylor)</v>
      </c>
      <c r="D11116" s="1" t="n">
        <v>184</v>
      </c>
      <c r="E11116" s="1" t="s">
        <v>2305</v>
      </c>
      <c r="F11116" s="5" t="s">
        <v>15443</v>
      </c>
      <c r="H11116" s="1"/>
      <c r="K11116" s="1" t="s">
        <v>13952</v>
      </c>
    </row>
    <row r="11117" customFormat="false" ht="15" hidden="false" customHeight="true" outlineLevel="0" collapsed="false">
      <c r="A11117" s="1" t="n">
        <f aca="false">A3989</f>
        <v>3052</v>
      </c>
      <c r="C11117" s="1" t="str">
        <f aca="false">IF(H11117="",F11117,H11117)</f>
        <v>General Motors - Warren</v>
      </c>
      <c r="D11117" s="1" t="n">
        <v>184</v>
      </c>
      <c r="E11117" s="1" t="s">
        <v>2305</v>
      </c>
      <c r="F11117" s="5" t="s">
        <v>15444</v>
      </c>
      <c r="H11117" s="1"/>
      <c r="K11117" s="1" t="s">
        <v>13952</v>
      </c>
    </row>
    <row r="11118" customFormat="false" ht="15" hidden="false" customHeight="true" outlineLevel="0" collapsed="false">
      <c r="A11118" s="1" t="n">
        <f aca="false">A373</f>
        <v>254</v>
      </c>
      <c r="C11118" s="1" t="str">
        <f aca="false">IF(H11118="",F11118,H11118)</f>
        <v>Greenwood Energy Center</v>
      </c>
      <c r="D11118" s="1" t="n">
        <v>184</v>
      </c>
      <c r="E11118" s="1" t="s">
        <v>2305</v>
      </c>
      <c r="F11118" s="5" t="s">
        <v>15445</v>
      </c>
      <c r="H11118" s="1"/>
      <c r="K11118" s="1" t="s">
        <v>13952</v>
      </c>
    </row>
    <row r="11119" customFormat="false" ht="15" hidden="false" customHeight="true" outlineLevel="0" collapsed="false">
      <c r="A11119" s="1" t="n">
        <f aca="false">A9559</f>
        <v>8491</v>
      </c>
      <c r="C11119" s="1" t="str">
        <f aca="false">IF(H11119="",F11119,H11119)</f>
        <v>Huron Clinton Indian Springs Metro (White Lake)</v>
      </c>
      <c r="D11119" s="1" t="n">
        <v>184</v>
      </c>
      <c r="E11119" s="1" t="s">
        <v>2305</v>
      </c>
      <c r="F11119" s="5" t="s">
        <v>15446</v>
      </c>
      <c r="H11119" s="1"/>
      <c r="K11119" s="1" t="s">
        <v>13952</v>
      </c>
    </row>
    <row r="11120" customFormat="false" ht="15" hidden="false" customHeight="true" outlineLevel="0" collapsed="false">
      <c r="A11120" s="1" t="n">
        <f aca="false">A9561</f>
        <v>8492</v>
      </c>
      <c r="C11120" s="1" t="str">
        <f aca="false">IF(H11120="",F11120,H11120)</f>
        <v>Immaculate House Of Mary (Monroe)</v>
      </c>
      <c r="D11120" s="1" t="n">
        <v>184</v>
      </c>
      <c r="E11120" s="1" t="s">
        <v>2305</v>
      </c>
      <c r="F11120" s="5" t="s">
        <v>15447</v>
      </c>
      <c r="H11120" s="1"/>
      <c r="K11120" s="1" t="s">
        <v>13952</v>
      </c>
    </row>
    <row r="11121" customFormat="false" ht="15" hidden="false" customHeight="true" outlineLevel="0" collapsed="false">
      <c r="A11121" s="1" t="n">
        <f aca="false">A9578</f>
        <v>8504</v>
      </c>
      <c r="C11121" s="1" t="str">
        <f aca="false">IF(H11121="",F11121,H11121)</f>
        <v>Training And Development Center Solar (Westland)</v>
      </c>
      <c r="D11121" s="1" t="n">
        <v>184</v>
      </c>
      <c r="E11121" s="1" t="s">
        <v>2305</v>
      </c>
      <c r="F11121" s="5" t="s">
        <v>15448</v>
      </c>
      <c r="H11121" s="1"/>
      <c r="K11121" s="1" t="s">
        <v>13952</v>
      </c>
    </row>
    <row r="11122" customFormat="false" ht="15" hidden="false" customHeight="true" outlineLevel="0" collapsed="false">
      <c r="A11122" s="1" t="n">
        <f aca="false">MAX($A$2:$A11121)+1</f>
        <v>9543</v>
      </c>
      <c r="C11122" s="1" t="str">
        <f aca="false">IF(H11122="",F11122,H11122)</f>
        <v>University Of Michigan - North Campus Center</v>
      </c>
      <c r="D11122" s="1" t="n">
        <v>184</v>
      </c>
      <c r="E11122" s="1" t="s">
        <v>2305</v>
      </c>
      <c r="F11122" s="5" t="s">
        <v>15449</v>
      </c>
      <c r="H11122" s="1"/>
      <c r="K11122" s="1" t="s">
        <v>13952</v>
      </c>
    </row>
    <row r="11123" customFormat="false" ht="15" hidden="false" customHeight="true" outlineLevel="0" collapsed="false">
      <c r="A11123" s="1" t="n">
        <f aca="false">MAX($A$2:$A11122)+1</f>
        <v>9544</v>
      </c>
      <c r="C11123" s="1" t="str">
        <f aca="false">IF(H11123="",F11123,H11123)</f>
        <v>Ypsilanti</v>
      </c>
      <c r="D11123" s="1" t="n">
        <v>184</v>
      </c>
      <c r="E11123" s="1" t="s">
        <v>2305</v>
      </c>
      <c r="F11123" s="5" t="s">
        <v>15450</v>
      </c>
      <c r="H11123" s="1"/>
      <c r="K11123" s="1" t="s">
        <v>13952</v>
      </c>
    </row>
    <row r="11124" customFormat="false" ht="15" hidden="false" customHeight="true" outlineLevel="0" collapsed="false">
      <c r="A11124" s="1" t="n">
        <f aca="false">MAX($A$2:$A11123)+1</f>
        <v>9545</v>
      </c>
      <c r="C11124" s="1" t="str">
        <f aca="false">IF(H11124="",F11124,H11124)</f>
        <v>Riverton (7 &amp; 8)</v>
      </c>
      <c r="D11124" s="1" t="n">
        <v>249</v>
      </c>
      <c r="E11124" s="1" t="s">
        <v>89</v>
      </c>
      <c r="F11124" s="5" t="s">
        <v>15451</v>
      </c>
      <c r="H11124" s="1"/>
      <c r="K11124" s="1" t="s">
        <v>13952</v>
      </c>
    </row>
    <row r="11125" customFormat="false" ht="15" hidden="false" customHeight="true" outlineLevel="0" collapsed="false">
      <c r="A11125" s="1" t="n">
        <f aca="false">MAX($A$2:$A11124)+1</f>
        <v>9546</v>
      </c>
      <c r="C11125" s="1" t="str">
        <f aca="false">IF(H11125="",F11125,H11125)</f>
        <v>Hydro</v>
      </c>
      <c r="D11125" s="1" t="n">
        <v>295</v>
      </c>
      <c r="E11125" s="1" t="s">
        <v>227</v>
      </c>
      <c r="F11125" s="5" t="s">
        <v>14035</v>
      </c>
      <c r="H11125" s="1"/>
      <c r="K11125" s="1" t="s">
        <v>13952</v>
      </c>
    </row>
    <row r="11126" customFormat="false" ht="15" hidden="false" customHeight="true" outlineLevel="0" collapsed="false">
      <c r="A11126" s="1" t="n">
        <f aca="false">MAX($A$2:$A11125)+1</f>
        <v>9547</v>
      </c>
      <c r="C11126" s="1" t="str">
        <f aca="false">IF(H11126="",F11126,H11126)</f>
        <v>Milton Solar #117*</v>
      </c>
      <c r="D11126" s="1" t="n">
        <v>313</v>
      </c>
      <c r="E11126" s="1" t="s">
        <v>2361</v>
      </c>
      <c r="F11126" s="5" t="s">
        <v>15452</v>
      </c>
      <c r="H11126" s="1"/>
      <c r="K11126" s="1" t="s">
        <v>13952</v>
      </c>
    </row>
    <row r="11127" customFormat="false" ht="15" hidden="false" customHeight="true" outlineLevel="0" collapsed="false">
      <c r="A11127" s="1" t="n">
        <f aca="false">MAX($A$2:$A11126)+1</f>
        <v>9548</v>
      </c>
      <c r="C11127" s="1" t="str">
        <f aca="false">IF(H11127="",F11127,H11127)</f>
        <v>Peterson Solar #118*</v>
      </c>
      <c r="D11127" s="1" t="n">
        <v>313</v>
      </c>
      <c r="E11127" s="1" t="s">
        <v>2361</v>
      </c>
      <c r="F11127" s="5" t="s">
        <v>15453</v>
      </c>
      <c r="H11127" s="1"/>
      <c r="K11127" s="1" t="s">
        <v>13952</v>
      </c>
    </row>
    <row r="11128" customFormat="false" ht="15" hidden="false" customHeight="true" outlineLevel="0" collapsed="false">
      <c r="A11128" s="1" t="n">
        <f aca="false">MAX($A$2:$A11127)+1</f>
        <v>9549</v>
      </c>
      <c r="C11128" s="1" t="str">
        <f aca="false">IF(H11128="",F11128,H11128)</f>
        <v>Deer Creek</v>
      </c>
      <c r="D11128" s="1" t="n">
        <v>201</v>
      </c>
      <c r="E11128" s="1" t="s">
        <v>479</v>
      </c>
      <c r="F11128" s="5" t="s">
        <v>15454</v>
      </c>
      <c r="H11128" s="1"/>
      <c r="K11128" s="1" t="s">
        <v>13952</v>
      </c>
    </row>
    <row r="11129" customFormat="false" ht="15" hidden="false" customHeight="true" outlineLevel="0" collapsed="false">
      <c r="A11129" s="1" t="n">
        <f aca="false">MAX($A$2:$A11128)+1</f>
        <v>9550</v>
      </c>
      <c r="C11129" s="1" t="str">
        <f aca="false">IF(H11129="",F11129,H11129)</f>
        <v>Hydro Electric</v>
      </c>
      <c r="D11129" s="1" t="n">
        <v>201</v>
      </c>
      <c r="E11129" s="1" t="s">
        <v>479</v>
      </c>
      <c r="F11129" s="5" t="s">
        <v>15455</v>
      </c>
      <c r="H11129" s="1"/>
      <c r="K11129" s="1" t="s">
        <v>13952</v>
      </c>
    </row>
    <row r="11130" customFormat="false" ht="15" hidden="false" customHeight="true" outlineLevel="0" collapsed="false">
      <c r="A11130" s="1" t="n">
        <f aca="false">MAX($A$2:$A11129)+1</f>
        <v>9551</v>
      </c>
      <c r="C11130" s="1" t="str">
        <f aca="false">IF(H11130="",F11130,H11130)</f>
        <v>Solar Electric</v>
      </c>
      <c r="D11130" s="1" t="n">
        <v>201</v>
      </c>
      <c r="E11130" s="1" t="s">
        <v>479</v>
      </c>
      <c r="F11130" s="5" t="s">
        <v>15456</v>
      </c>
      <c r="H11130" s="1"/>
      <c r="K11130" s="1" t="s">
        <v>13952</v>
      </c>
    </row>
    <row r="11131" customFormat="false" ht="15" hidden="false" customHeight="true" outlineLevel="0" collapsed="false">
      <c r="A11131" s="1" t="n">
        <f aca="false">MAX($A$2:$A11130)+1</f>
        <v>9552</v>
      </c>
      <c r="C11131" s="1" t="str">
        <f aca="false">IF(H11131="",F11131,H11131)</f>
        <v>Watervliet</v>
      </c>
      <c r="D11131" s="1" t="n">
        <v>201</v>
      </c>
      <c r="E11131" s="1" t="s">
        <v>479</v>
      </c>
      <c r="F11131" s="5" t="s">
        <v>15457</v>
      </c>
      <c r="H11131" s="1"/>
      <c r="K11131" s="1" t="s">
        <v>13952</v>
      </c>
    </row>
    <row r="11132" customFormat="false" ht="15" hidden="false" customHeight="true" outlineLevel="0" collapsed="false">
      <c r="A11132" s="1" t="n">
        <f aca="false">A11070</f>
        <v>9516</v>
      </c>
      <c r="C11132" s="1" t="str">
        <f aca="false">IF(H11132="",F11132,H11132)</f>
        <v>Brown Solar</v>
      </c>
      <c r="D11132" s="1" t="n">
        <v>209</v>
      </c>
      <c r="E11132" s="1" t="s">
        <v>15458</v>
      </c>
      <c r="F11132" s="5" t="s">
        <v>15384</v>
      </c>
      <c r="H11132" s="1"/>
      <c r="K11132" s="1" t="s">
        <v>13952</v>
      </c>
    </row>
    <row r="11133" customFormat="false" ht="15" hidden="false" customHeight="true" outlineLevel="0" collapsed="false">
      <c r="A11133" s="1" t="n">
        <f aca="false">MAX($A$2:$A11132)+1</f>
        <v>9553</v>
      </c>
      <c r="C11133" s="1" t="str">
        <f aca="false">IF(H11133="",F11133,H11133)</f>
        <v>Solar Plant</v>
      </c>
      <c r="D11133" s="1" t="n">
        <v>307</v>
      </c>
      <c r="E11133" s="1" t="s">
        <v>15385</v>
      </c>
      <c r="F11133" s="5" t="s">
        <v>15459</v>
      </c>
      <c r="H11133" s="1"/>
      <c r="K11133" s="1" t="s">
        <v>13952</v>
      </c>
    </row>
    <row r="11134" customFormat="false" ht="15" hidden="false" customHeight="true" outlineLevel="0" collapsed="false">
      <c r="A11134" s="1" t="n">
        <f aca="false">MAX($A$2:$A11133)+1</f>
        <v>9554</v>
      </c>
      <c r="C11134" s="1" t="str">
        <f aca="false">IF(H11134="",F11134,H11134)</f>
        <v>Mclane Foodservice</v>
      </c>
      <c r="D11134" s="1" t="n">
        <v>250</v>
      </c>
      <c r="E11134" s="1" t="s">
        <v>129</v>
      </c>
      <c r="F11134" s="5" t="s">
        <v>15460</v>
      </c>
      <c r="H11134" s="1"/>
      <c r="K11134" s="1" t="s">
        <v>13952</v>
      </c>
    </row>
    <row r="11135" customFormat="false" ht="15" hidden="false" customHeight="true" outlineLevel="0" collapsed="false">
      <c r="A11135" s="1" t="n">
        <f aca="false">A10130</f>
        <v>8773</v>
      </c>
      <c r="C11135" s="1" t="str">
        <f aca="false">IF(H11135="",F11135,H11135)</f>
        <v>J&amp;D Labs Fuel Cell</v>
      </c>
      <c r="D11135" s="1" t="n">
        <v>218</v>
      </c>
      <c r="E11135" s="1" t="s">
        <v>436</v>
      </c>
      <c r="F11135" s="5" t="s">
        <v>15461</v>
      </c>
      <c r="H11135" s="1"/>
      <c r="K11135" s="1" t="s">
        <v>13952</v>
      </c>
    </row>
    <row r="11136" customFormat="false" ht="15" hidden="false" customHeight="true" outlineLevel="0" collapsed="false">
      <c r="A11136" s="1" t="n">
        <f aca="false">MAX($A$2:$A11135)+1</f>
        <v>9555</v>
      </c>
      <c r="C11136" s="1" t="str">
        <f aca="false">IF(H11136="",F11136,H11136)</f>
        <v>Wind:</v>
      </c>
      <c r="D11136" s="1" t="n">
        <v>300</v>
      </c>
      <c r="E11136" s="1" t="s">
        <v>2377</v>
      </c>
      <c r="F11136" s="5" t="s">
        <v>15462</v>
      </c>
      <c r="H11136" s="1"/>
      <c r="K11136" s="1" t="s">
        <v>13952</v>
      </c>
    </row>
    <row r="11137" customFormat="false" ht="15" hidden="false" customHeight="true" outlineLevel="0" collapsed="false">
      <c r="A11137" s="1" t="n">
        <f aca="false">MAX($A$2:$A11136)+1</f>
        <v>9556</v>
      </c>
      <c r="C11137" s="1" t="str">
        <f aca="false">IF(H11137="",F11137,H11137)</f>
        <v>Emergency Generator (El Nino)</v>
      </c>
      <c r="D11137" s="1" t="n">
        <v>155</v>
      </c>
      <c r="E11137" s="1" t="s">
        <v>112</v>
      </c>
      <c r="F11137" s="5" t="s">
        <v>15463</v>
      </c>
      <c r="H11137" s="1"/>
      <c r="K11137" s="1" t="s">
        <v>13952</v>
      </c>
    </row>
    <row r="11138" customFormat="false" ht="15" hidden="false" customHeight="true" outlineLevel="0" collapsed="false">
      <c r="A11138" s="1" t="n">
        <f aca="false">MAX($A$2:$A11137)+1</f>
        <v>9557</v>
      </c>
      <c r="C11138" s="1" t="str">
        <f aca="false">IF(H11138="",F11138,H11138)</f>
        <v>Celanese</v>
      </c>
      <c r="D11138" s="1" t="n">
        <v>230</v>
      </c>
      <c r="E11138" s="1" t="s">
        <v>288</v>
      </c>
      <c r="F11138" s="5" t="s">
        <v>2476</v>
      </c>
      <c r="H11138" s="1"/>
      <c r="K11138" s="1" t="s">
        <v>13952</v>
      </c>
    </row>
    <row r="11139" customFormat="false" ht="15" hidden="false" customHeight="true" outlineLevel="0" collapsed="false">
      <c r="A11139" s="1" t="n">
        <f aca="false">A2112</f>
        <v>1249</v>
      </c>
      <c r="C11139" s="1" t="str">
        <f aca="false">IF(H11139="",F11139,H11139)</f>
        <v>Tucumcari</v>
      </c>
      <c r="D11139" s="1" t="n">
        <v>230</v>
      </c>
      <c r="E11139" s="1" t="s">
        <v>288</v>
      </c>
      <c r="F11139" s="5" t="s">
        <v>3250</v>
      </c>
      <c r="H11139" s="1"/>
      <c r="K11139" s="1" t="s">
        <v>13952</v>
      </c>
    </row>
    <row r="11140" customFormat="false" ht="15" hidden="false" customHeight="true" outlineLevel="0" collapsed="false">
      <c r="A11140" s="1" t="n">
        <f aca="false">A10964</f>
        <v>9433</v>
      </c>
      <c r="C11140" s="1" t="str">
        <f aca="false">IF(H11140="",F11140,H11140)</f>
        <v>Legoland Solar</v>
      </c>
      <c r="D11140" s="1" t="n">
        <v>157</v>
      </c>
      <c r="E11140" s="1" t="s">
        <v>132</v>
      </c>
      <c r="F11140" s="5" t="s">
        <v>15268</v>
      </c>
      <c r="H11140" s="1"/>
      <c r="K11140" s="1" t="s">
        <v>13952</v>
      </c>
    </row>
    <row r="11141" customFormat="false" ht="15" hidden="false" customHeight="true" outlineLevel="0" collapsed="false">
      <c r="A11141" s="1" t="n">
        <f aca="false">MAX($A$2:$A11140)+1</f>
        <v>9558</v>
      </c>
      <c r="C11141" s="1" t="str">
        <f aca="false">IF(H11141="",F11141,H11141)</f>
        <v>Tampa International Airport Solar</v>
      </c>
      <c r="D11141" s="1" t="n">
        <v>157</v>
      </c>
      <c r="E11141" s="1" t="s">
        <v>132</v>
      </c>
      <c r="F11141" s="5" t="s">
        <v>15464</v>
      </c>
      <c r="H11141" s="1"/>
      <c r="K11141" s="1" t="s">
        <v>13952</v>
      </c>
    </row>
    <row r="11142" customFormat="false" ht="15" hidden="false" customHeight="true" outlineLevel="0" collapsed="false">
      <c r="A11142" s="1" t="n">
        <f aca="false">MAX($A$2:$A11141)+1</f>
        <v>9559</v>
      </c>
      <c r="C11142" s="1" t="str">
        <f aca="false">IF(H11142="",F11142,H11142)</f>
        <v>Solar Plants</v>
      </c>
      <c r="D11142" s="1" t="n">
        <v>257</v>
      </c>
      <c r="E11142" s="1" t="s">
        <v>460</v>
      </c>
      <c r="F11142" s="5" t="s">
        <v>13990</v>
      </c>
      <c r="H11142" s="1"/>
      <c r="K11142" s="1" t="s">
        <v>13952</v>
      </c>
    </row>
    <row r="11143" customFormat="false" ht="15" hidden="false" customHeight="true" outlineLevel="0" collapsed="false">
      <c r="A11143" s="1" t="n">
        <f aca="false">MAX($A$2:$A11142)+1</f>
        <v>9560</v>
      </c>
      <c r="C11143" s="1" t="str">
        <f aca="false">IF(H11143="",F11143,H11143)</f>
        <v>Sunpower Headquarters</v>
      </c>
      <c r="D11143" s="1" t="n">
        <v>257</v>
      </c>
      <c r="E11143" s="1" t="s">
        <v>460</v>
      </c>
      <c r="F11143" s="5" t="s">
        <v>15465</v>
      </c>
      <c r="H11143" s="1"/>
      <c r="K11143" s="1" t="s">
        <v>13952</v>
      </c>
    </row>
    <row r="11144" customFormat="false" ht="15" hidden="false" customHeight="true" outlineLevel="0" collapsed="false">
      <c r="A11144" s="1" t="n">
        <f aca="false">A11143</f>
        <v>9560</v>
      </c>
      <c r="C11144" s="1" t="str">
        <f aca="false">IF(H11144="",F11144,H11144)</f>
        <v>Sunpower Operational Headquarters</v>
      </c>
      <c r="D11144" s="1" t="n">
        <v>257</v>
      </c>
      <c r="E11144" s="1" t="s">
        <v>460</v>
      </c>
      <c r="F11144" s="5" t="s">
        <v>15466</v>
      </c>
      <c r="H11144" s="1"/>
      <c r="K11144" s="1" t="s">
        <v>13952</v>
      </c>
    </row>
    <row r="11145" customFormat="false" ht="15" hidden="false" customHeight="true" outlineLevel="0" collapsed="false">
      <c r="A11145" s="1" t="n">
        <f aca="false">MAX($A$2:$A11144)+1</f>
        <v>9561</v>
      </c>
      <c r="C11145" s="1" t="str">
        <f aca="false">IF(H11145="",F11145,H11145)</f>
        <v>Total Solar Operation/Maintenence</v>
      </c>
      <c r="D11145" s="1" t="n">
        <v>257</v>
      </c>
      <c r="E11145" s="1" t="s">
        <v>460</v>
      </c>
      <c r="F11145" s="5" t="s">
        <v>15467</v>
      </c>
      <c r="H11145" s="1"/>
      <c r="K11145" s="1" t="s">
        <v>13952</v>
      </c>
    </row>
    <row r="11146" customFormat="false" ht="15" hidden="false" customHeight="true" outlineLevel="0" collapsed="false">
      <c r="A11146" s="1" t="n">
        <f aca="false">A11084</f>
        <v>9525</v>
      </c>
      <c r="C11146" s="1" t="str">
        <f aca="false">IF(H11146="",F11146,H11146)</f>
        <v>U Of A Tech Park L</v>
      </c>
      <c r="D11146" s="1" t="n">
        <v>257</v>
      </c>
      <c r="E11146" s="1" t="s">
        <v>460</v>
      </c>
      <c r="F11146" s="5" t="s">
        <v>15468</v>
      </c>
      <c r="H11146" s="1"/>
      <c r="K11146" s="1" t="s">
        <v>13952</v>
      </c>
    </row>
    <row r="11147" customFormat="false" ht="15" hidden="false" customHeight="true" outlineLevel="0" collapsed="false">
      <c r="A11147" s="1" t="n">
        <f aca="false">MAX($A$2:$A11146)+1</f>
        <v>9562</v>
      </c>
      <c r="C11147" s="1" t="str">
        <f aca="false">IF(H11147="",F11147,H11147)</f>
        <v>Greenwood Solar</v>
      </c>
      <c r="D11147" s="1" t="n">
        <v>255</v>
      </c>
      <c r="E11147" s="1" t="s">
        <v>2320</v>
      </c>
      <c r="F11147" s="5" t="s">
        <v>15469</v>
      </c>
      <c r="H11147" s="1"/>
      <c r="K11147" s="1" t="s">
        <v>13952</v>
      </c>
    </row>
    <row r="11148" customFormat="false" ht="15" hidden="false" customHeight="true" outlineLevel="0" collapsed="false">
      <c r="A11148" s="1" t="n">
        <f aca="false">MAX($A$2:$A11147)+1</f>
        <v>9563</v>
      </c>
      <c r="C11148" s="1" t="str">
        <f aca="false">IF(H11148="",F11148,H11148)</f>
        <v>Brunswick</v>
      </c>
      <c r="D11148" s="1" t="n">
        <v>164</v>
      </c>
      <c r="E11148" s="1" t="s">
        <v>15403</v>
      </c>
      <c r="F11148" s="5" t="s">
        <v>240</v>
      </c>
      <c r="H11148" s="1"/>
      <c r="K11148" s="1" t="s">
        <v>13952</v>
      </c>
    </row>
    <row r="11149" customFormat="false" ht="15" hidden="false" customHeight="true" outlineLevel="0" collapsed="false">
      <c r="A11149" s="1" t="n">
        <f aca="false">MAX($A$2:$A11148)+1</f>
        <v>9564</v>
      </c>
      <c r="C11149" s="1" t="str">
        <f aca="false">IF(H11149="",F11149,H11149)</f>
        <v>Community Solar 04</v>
      </c>
      <c r="D11149" s="1" t="n">
        <v>164</v>
      </c>
      <c r="E11149" s="1" t="s">
        <v>15403</v>
      </c>
      <c r="F11149" s="5" t="s">
        <v>15470</v>
      </c>
      <c r="H11149" s="1"/>
      <c r="K11149" s="1" t="s">
        <v>13952</v>
      </c>
    </row>
    <row r="11150" customFormat="false" ht="15" hidden="false" customHeight="true" outlineLevel="0" collapsed="false">
      <c r="A11150" s="1" t="n">
        <f aca="false">MAX($A$2:$A11149)+1</f>
        <v>9565</v>
      </c>
      <c r="C11150" s="1" t="str">
        <f aca="false">IF(H11150="",F11150,H11150)</f>
        <v>Community Solar 09</v>
      </c>
      <c r="D11150" s="1" t="n">
        <v>164</v>
      </c>
      <c r="E11150" s="1" t="s">
        <v>15403</v>
      </c>
      <c r="F11150" s="5" t="s">
        <v>15471</v>
      </c>
      <c r="H11150" s="1"/>
      <c r="K11150" s="1" t="s">
        <v>13952</v>
      </c>
    </row>
    <row r="11151" customFormat="false" ht="15" hidden="false" customHeight="true" outlineLevel="0" collapsed="false">
      <c r="A11151" s="1" t="n">
        <f aca="false">MAX($A$2:$A11150)+1</f>
        <v>9566</v>
      </c>
      <c r="C11151" s="1" t="str">
        <f aca="false">IF(H11151="",F11151,H11151)</f>
        <v>Community Solar 10</v>
      </c>
      <c r="D11151" s="1" t="n">
        <v>164</v>
      </c>
      <c r="E11151" s="1" t="s">
        <v>15403</v>
      </c>
      <c r="F11151" s="5" t="s">
        <v>15472</v>
      </c>
      <c r="H11151" s="1"/>
      <c r="K11151" s="1" t="s">
        <v>13952</v>
      </c>
    </row>
    <row r="11152" customFormat="false" ht="15" hidden="false" customHeight="true" outlineLevel="0" collapsed="false">
      <c r="A11152" s="1" t="n">
        <f aca="false">MAX($A$2:$A11151)+1</f>
        <v>9567</v>
      </c>
      <c r="C11152" s="1" t="str">
        <f aca="false">IF(H11152="",F11152,H11152)</f>
        <v>Community Solar 11</v>
      </c>
      <c r="D11152" s="1" t="n">
        <v>164</v>
      </c>
      <c r="E11152" s="1" t="s">
        <v>15403</v>
      </c>
      <c r="F11152" s="5" t="s">
        <v>15473</v>
      </c>
      <c r="H11152" s="1"/>
      <c r="K11152" s="1" t="s">
        <v>13952</v>
      </c>
    </row>
    <row r="11153" customFormat="false" ht="15" hidden="false" customHeight="true" outlineLevel="0" collapsed="false">
      <c r="A11153" s="1" t="n">
        <f aca="false">MAX($A$2:$A11152)+1</f>
        <v>9568</v>
      </c>
      <c r="C11153" s="1" t="str">
        <f aca="false">IF(H11153="",F11153,H11153)</f>
        <v>Community Solar 17</v>
      </c>
      <c r="D11153" s="1" t="n">
        <v>164</v>
      </c>
      <c r="E11153" s="1" t="s">
        <v>15403</v>
      </c>
      <c r="F11153" s="5" t="s">
        <v>15474</v>
      </c>
      <c r="H11153" s="1"/>
      <c r="K11153" s="1" t="s">
        <v>13952</v>
      </c>
    </row>
    <row r="11154" customFormat="false" ht="15" hidden="false" customHeight="true" outlineLevel="0" collapsed="false">
      <c r="A11154" s="1" t="n">
        <f aca="false">MAX($A$2:$A11153)+1</f>
        <v>9569</v>
      </c>
      <c r="C11154" s="1" t="str">
        <f aca="false">IF(H11154="",F11154,H11154)</f>
        <v>Community Solar 19</v>
      </c>
      <c r="D11154" s="1" t="n">
        <v>164</v>
      </c>
      <c r="E11154" s="1" t="s">
        <v>15403</v>
      </c>
      <c r="F11154" s="5" t="s">
        <v>15475</v>
      </c>
      <c r="H11154" s="1"/>
      <c r="K11154" s="1" t="s">
        <v>13952</v>
      </c>
    </row>
    <row r="11155" customFormat="false" ht="15" hidden="false" customHeight="true" outlineLevel="0" collapsed="false">
      <c r="A11155" s="1" t="n">
        <f aca="false">MAX($A$2:$A11154)+1</f>
        <v>9570</v>
      </c>
      <c r="C11155" s="1" t="str">
        <f aca="false">IF(H11155="",F11155,H11155)</f>
        <v>Community Solar 22</v>
      </c>
      <c r="D11155" s="1" t="n">
        <v>164</v>
      </c>
      <c r="E11155" s="1" t="s">
        <v>15403</v>
      </c>
      <c r="F11155" s="5" t="s">
        <v>15476</v>
      </c>
      <c r="H11155" s="1"/>
      <c r="K11155" s="1" t="s">
        <v>13952</v>
      </c>
    </row>
    <row r="11156" customFormat="false" ht="15" hidden="false" customHeight="true" outlineLevel="0" collapsed="false">
      <c r="A11156" s="1" t="n">
        <f aca="false">A1123</f>
        <v>774</v>
      </c>
      <c r="C11156" s="1" t="str">
        <f aca="false">IF(H11156="",F11156,H11156)</f>
        <v>Milwaukee County (6) (7)</v>
      </c>
      <c r="D11156" s="1" t="n">
        <v>280</v>
      </c>
      <c r="E11156" s="1" t="s">
        <v>185</v>
      </c>
      <c r="F11156" s="5" t="s">
        <v>15477</v>
      </c>
      <c r="H11156" s="1"/>
      <c r="K11156" s="1" t="s">
        <v>13952</v>
      </c>
    </row>
    <row r="11157" customFormat="false" ht="15" hidden="false" customHeight="true" outlineLevel="0" collapsed="false">
      <c r="A11157" s="1" t="n">
        <f aca="false">MAX($A$2:$A11156)+1</f>
        <v>9571</v>
      </c>
      <c r="C11157" s="1" t="str">
        <f aca="false">IF(H11157="",F11157,H11157)</f>
        <v>(Amounts Are For The Total Of 104 Units)</v>
      </c>
      <c r="D11157" s="1" t="n">
        <v>251</v>
      </c>
      <c r="E11157" s="1" t="s">
        <v>15418</v>
      </c>
      <c r="F11157" s="5" t="s">
        <v>15478</v>
      </c>
      <c r="H11157" s="1"/>
      <c r="K11157" s="1" t="s">
        <v>13952</v>
      </c>
    </row>
    <row r="11158" customFormat="false" ht="15" hidden="false" customHeight="true" outlineLevel="0" collapsed="false">
      <c r="A11158" s="1" t="n">
        <f aca="false">MAX($A$2:$A11157)+1</f>
        <v>9572</v>
      </c>
      <c r="C11158" s="1" t="str">
        <f aca="false">IF(H11158="",F11158,H11158)</f>
        <v>(Amounts Are For The Total Of 134 Units)</v>
      </c>
      <c r="D11158" s="1" t="n">
        <v>251</v>
      </c>
      <c r="E11158" s="1" t="s">
        <v>15418</v>
      </c>
      <c r="F11158" s="5" t="s">
        <v>15479</v>
      </c>
      <c r="H11158" s="1"/>
      <c r="K11158" s="1" t="s">
        <v>13952</v>
      </c>
    </row>
    <row r="11159" customFormat="false" ht="15" hidden="false" customHeight="true" outlineLevel="0" collapsed="false">
      <c r="A11159" s="1" t="n">
        <f aca="false">MAX($A$2:$A11158)+1</f>
        <v>9573</v>
      </c>
      <c r="C11159" s="1" t="str">
        <f aca="false">IF(H11159="",F11159,H11159)</f>
        <v>120 Units @ 2.30 Mw Each)</v>
      </c>
      <c r="D11159" s="1" t="n">
        <v>251</v>
      </c>
      <c r="E11159" s="1" t="s">
        <v>15418</v>
      </c>
      <c r="F11159" s="5" t="s">
        <v>15480</v>
      </c>
      <c r="H11159" s="1"/>
      <c r="K11159" s="1" t="s">
        <v>13952</v>
      </c>
    </row>
    <row r="11160" customFormat="false" ht="15" hidden="false" customHeight="true" outlineLevel="0" collapsed="false">
      <c r="A11160" s="1" t="n">
        <f aca="false">MAX($A$2:$A11159)+1</f>
        <v>9574</v>
      </c>
      <c r="C11160" s="1" t="str">
        <f aca="false">IF(H11160="",F11160,H11160)</f>
        <v>91 Units @ 2.415 Mw Each)</v>
      </c>
      <c r="D11160" s="1" t="n">
        <v>251</v>
      </c>
      <c r="E11160" s="1" t="s">
        <v>15418</v>
      </c>
      <c r="F11160" s="5" t="s">
        <v>15481</v>
      </c>
      <c r="H11160" s="1"/>
      <c r="K11160" s="1" t="s">
        <v>13952</v>
      </c>
    </row>
    <row r="11161" customFormat="false" ht="15" hidden="false" customHeight="true" outlineLevel="0" collapsed="false">
      <c r="A11161" s="1" t="n">
        <f aca="false">MAX($A$2:$A11160)+1</f>
        <v>9575</v>
      </c>
      <c r="C11161" s="1" t="str">
        <f aca="false">IF(H11161="",F11161,H11161)</f>
        <v>Indian Creek Nature Center</v>
      </c>
      <c r="D11161" s="1" t="n">
        <v>220</v>
      </c>
      <c r="E11161" s="1" t="s">
        <v>15482</v>
      </c>
      <c r="F11161" s="5" t="s">
        <v>15483</v>
      </c>
      <c r="H11161" s="1"/>
      <c r="K11161" s="1" t="s">
        <v>13952</v>
      </c>
    </row>
    <row r="11162" customFormat="false" ht="15" hidden="false" customHeight="true" outlineLevel="0" collapsed="false">
      <c r="A11162" s="1" t="n">
        <f aca="false">A6742</f>
        <v>5782</v>
      </c>
      <c r="C11162" s="1" t="str">
        <f aca="false">IF(H11162="",F11162,H11162)</f>
        <v>La Senita</v>
      </c>
      <c r="D11162" s="1" t="n">
        <v>258</v>
      </c>
      <c r="E11162" s="1" t="s">
        <v>15426</v>
      </c>
      <c r="F11162" s="5" t="s">
        <v>10066</v>
      </c>
      <c r="H11162" s="1"/>
      <c r="K11162" s="1" t="s">
        <v>13952</v>
      </c>
    </row>
    <row r="11163" customFormat="false" ht="15" hidden="false" customHeight="true" outlineLevel="0" collapsed="false">
      <c r="A11163" s="1" t="n">
        <f aca="false">MAX($A$2:$A11162)+1</f>
        <v>9576</v>
      </c>
      <c r="C11163" s="1" t="str">
        <f aca="false">IF(H11163="",F11163,H11163)</f>
        <v>Solar Plants</v>
      </c>
      <c r="D11163" s="1" t="n">
        <v>258</v>
      </c>
      <c r="E11163" s="1" t="s">
        <v>15426</v>
      </c>
      <c r="F11163" s="5" t="s">
        <v>13990</v>
      </c>
      <c r="H11163" s="1"/>
      <c r="K11163" s="1" t="s">
        <v>13952</v>
      </c>
    </row>
    <row r="11164" customFormat="false" ht="15" hidden="false" customHeight="true" outlineLevel="0" collapsed="false">
      <c r="A11164" s="1" t="n">
        <f aca="false">MAX($A$2:$A11163)+1</f>
        <v>9577</v>
      </c>
      <c r="C11164" s="1" t="str">
        <f aca="false">IF(H11164="",F11164,H11164)</f>
        <v>Total Solar Operation/Maintenence</v>
      </c>
      <c r="D11164" s="1" t="n">
        <v>258</v>
      </c>
      <c r="E11164" s="1" t="s">
        <v>15426</v>
      </c>
      <c r="F11164" s="5" t="s">
        <v>15467</v>
      </c>
      <c r="H11164" s="1"/>
      <c r="K11164" s="1" t="s">
        <v>13952</v>
      </c>
    </row>
    <row r="11165" customFormat="false" ht="15" hidden="false" customHeight="true" outlineLevel="0" collapsed="false">
      <c r="A11165" s="1" t="n">
        <f aca="false">A5954</f>
        <v>4999</v>
      </c>
      <c r="C11165" s="1" t="str">
        <f aca="false">IF(H11165="",F11165,H11165)</f>
        <v>Liberty I</v>
      </c>
      <c r="D11165" s="1" t="n">
        <v>156</v>
      </c>
      <c r="E11165" s="1" t="s">
        <v>636</v>
      </c>
      <c r="F11165" s="5" t="s">
        <v>15484</v>
      </c>
      <c r="H11165" s="1"/>
      <c r="K11165" s="1" t="s">
        <v>13952</v>
      </c>
    </row>
    <row r="11166" customFormat="false" ht="15" hidden="false" customHeight="true" outlineLevel="0" collapsed="false">
      <c r="A11166" s="1" t="n">
        <f aca="false">A5217</f>
        <v>4273</v>
      </c>
      <c r="C11166" s="1" t="str">
        <f aca="false">IF(H11166="",F11166,H11166)</f>
        <v>Prairie View I</v>
      </c>
      <c r="D11166" s="1" t="n">
        <v>156</v>
      </c>
      <c r="E11166" s="1" t="s">
        <v>636</v>
      </c>
      <c r="F11166" s="5" t="s">
        <v>15485</v>
      </c>
      <c r="H11166" s="1"/>
      <c r="K11166" s="1" t="s">
        <v>13952</v>
      </c>
    </row>
    <row r="11167" customFormat="false" ht="15" hidden="false" customHeight="true" outlineLevel="0" collapsed="false">
      <c r="A11167" s="1" t="n">
        <f aca="false">MAX($A$2:$A11166)+1</f>
        <v>9578</v>
      </c>
      <c r="C11167" s="1" t="str">
        <f aca="false">IF(H11167="",F11167,H11167)</f>
        <v>Paragould</v>
      </c>
      <c r="F11167" s="5"/>
      <c r="G11167" s="1" t="n">
        <v>192</v>
      </c>
      <c r="H11167" s="1" t="s">
        <v>15486</v>
      </c>
      <c r="I11167" s="1" t="n">
        <v>14446</v>
      </c>
      <c r="J11167" s="1" t="s">
        <v>5450</v>
      </c>
      <c r="K11167" s="1" t="s">
        <v>15487</v>
      </c>
    </row>
    <row r="11168" customFormat="false" ht="15" hidden="false" customHeight="true" outlineLevel="0" collapsed="false">
      <c r="A11168" s="1" t="n">
        <f aca="false">MAX($A$2:$A11167)+1</f>
        <v>9579</v>
      </c>
      <c r="C11168" s="1" t="str">
        <f aca="false">IF(H11168="",F11168,H11168)</f>
        <v>Division</v>
      </c>
      <c r="F11168" s="5"/>
      <c r="G11168" s="1" t="n">
        <v>300</v>
      </c>
      <c r="H11168" s="1" t="s">
        <v>15488</v>
      </c>
      <c r="I11168" s="1" t="n">
        <v>13960</v>
      </c>
      <c r="J11168" s="1" t="s">
        <v>3502</v>
      </c>
      <c r="K11168" s="1" t="s">
        <v>15487</v>
      </c>
    </row>
    <row r="11169" customFormat="false" ht="15" hidden="false" customHeight="true" outlineLevel="0" collapsed="false">
      <c r="A11169" s="1" t="n">
        <f aca="false">MAX($A$2:$A11168)+1</f>
        <v>9580</v>
      </c>
      <c r="C11169" s="1" t="str">
        <f aca="false">IF(H11169="",F11169,H11169)</f>
        <v>Naval Station</v>
      </c>
      <c r="F11169" s="5"/>
      <c r="G11169" s="1" t="n">
        <v>306</v>
      </c>
      <c r="H11169" s="1" t="s">
        <v>15489</v>
      </c>
      <c r="I11169" s="1" t="n">
        <v>13960</v>
      </c>
      <c r="J11169" s="1" t="s">
        <v>3502</v>
      </c>
      <c r="K11169" s="1" t="s">
        <v>15487</v>
      </c>
    </row>
    <row r="11170" customFormat="false" ht="15" hidden="false" customHeight="true" outlineLevel="0" collapsed="false">
      <c r="A11170" s="1" t="n">
        <f aca="false">MAX($A$2:$A11169)+1</f>
        <v>9581</v>
      </c>
      <c r="C11170" s="1" t="str">
        <f aca="false">IF(H11170="",F11170,H11170)</f>
        <v>North Island</v>
      </c>
      <c r="F11170" s="5"/>
      <c r="G11170" s="1" t="n">
        <v>307</v>
      </c>
      <c r="H11170" s="1" t="s">
        <v>15490</v>
      </c>
      <c r="I11170" s="1" t="n">
        <v>13960</v>
      </c>
      <c r="J11170" s="1" t="s">
        <v>3502</v>
      </c>
      <c r="K11170" s="1" t="s">
        <v>15487</v>
      </c>
    </row>
    <row r="11171" customFormat="false" ht="15" hidden="false" customHeight="true" outlineLevel="0" collapsed="false">
      <c r="A11171" s="1" t="n">
        <f aca="false">MAX($A$2:$A11170)+1</f>
        <v>9582</v>
      </c>
      <c r="C11171" s="1" t="str">
        <f aca="false">IF(H11171="",F11171,H11171)</f>
        <v>Silver Gate</v>
      </c>
      <c r="F11171" s="5"/>
      <c r="G11171" s="1" t="n">
        <v>309</v>
      </c>
      <c r="H11171" s="1" t="s">
        <v>15491</v>
      </c>
      <c r="I11171" s="1" t="n">
        <v>16609</v>
      </c>
      <c r="J11171" s="1" t="s">
        <v>439</v>
      </c>
      <c r="K11171" s="1" t="s">
        <v>15487</v>
      </c>
    </row>
    <row r="11172" customFormat="false" ht="15" hidden="false" customHeight="true" outlineLevel="0" collapsed="false">
      <c r="A11172" s="1" t="n">
        <f aca="false">MAX($A$2:$A11171)+1</f>
        <v>9583</v>
      </c>
      <c r="C11172" s="1" t="str">
        <f aca="false">IF(H11172="",F11172,H11172)</f>
        <v>Refuse &amp; Coal</v>
      </c>
      <c r="F11172" s="5"/>
      <c r="G11172" s="1" t="n">
        <v>312</v>
      </c>
      <c r="H11172" s="1" t="s">
        <v>15492</v>
      </c>
      <c r="I11172" s="1" t="n">
        <v>4065</v>
      </c>
      <c r="J11172" s="1" t="s">
        <v>5446</v>
      </c>
      <c r="K11172" s="1" t="s">
        <v>15487</v>
      </c>
    </row>
    <row r="11173" customFormat="false" ht="15" hidden="false" customHeight="true" outlineLevel="0" collapsed="false">
      <c r="A11173" s="1" t="n">
        <f aca="false">MAX($A$2:$A11172)+1</f>
        <v>9584</v>
      </c>
      <c r="C11173" s="1" t="str">
        <f aca="false">IF(H11173="",F11173,H11173)</f>
        <v>Magnolia</v>
      </c>
      <c r="F11173" s="5"/>
      <c r="G11173" s="1" t="n">
        <v>375</v>
      </c>
      <c r="H11173" s="1" t="s">
        <v>15493</v>
      </c>
      <c r="I11173" s="1" t="n">
        <v>2507</v>
      </c>
      <c r="J11173" s="1" t="s">
        <v>5128</v>
      </c>
      <c r="K11173" s="1" t="s">
        <v>15487</v>
      </c>
    </row>
    <row r="11174" customFormat="false" ht="15" hidden="false" customHeight="true" outlineLevel="0" collapsed="false">
      <c r="A11174" s="1" t="n">
        <f aca="false">MAX($A$2:$A11173)+1</f>
        <v>9585</v>
      </c>
      <c r="C11174" s="1" t="str">
        <f aca="false">IF(H11174="",F11174,H11174)</f>
        <v>Hookers Point</v>
      </c>
      <c r="F11174" s="5"/>
      <c r="G11174" s="1" t="n">
        <v>647</v>
      </c>
      <c r="H11174" s="1" t="s">
        <v>15494</v>
      </c>
      <c r="I11174" s="1" t="n">
        <v>18454</v>
      </c>
      <c r="J11174" s="1" t="s">
        <v>135</v>
      </c>
      <c r="K11174" s="1" t="s">
        <v>15487</v>
      </c>
    </row>
    <row r="11175" customFormat="false" ht="15" hidden="false" customHeight="true" outlineLevel="0" collapsed="false">
      <c r="A11175" s="1" t="n">
        <f aca="false">MAX($A$2:$A11174)+1</f>
        <v>9586</v>
      </c>
      <c r="C11175" s="1" t="str">
        <f aca="false">IF(H11175="",F11175,H11175)</f>
        <v>Southside Generating Station</v>
      </c>
      <c r="F11175" s="5"/>
      <c r="G11175" s="1" t="n">
        <v>668</v>
      </c>
      <c r="H11175" s="1" t="s">
        <v>15495</v>
      </c>
      <c r="I11175" s="1" t="n">
        <v>9617</v>
      </c>
      <c r="J11175" s="1" t="s">
        <v>1324</v>
      </c>
      <c r="K11175" s="1" t="s">
        <v>15487</v>
      </c>
    </row>
    <row r="11176" customFormat="false" ht="15" hidden="false" customHeight="true" outlineLevel="0" collapsed="false">
      <c r="A11176" s="1" t="n">
        <f aca="false">MAX($A$2:$A11175)+1</f>
        <v>9587</v>
      </c>
      <c r="C11176" s="1" t="str">
        <f aca="false">IF(H11176="",F11176,H11176)</f>
        <v>Arkwright</v>
      </c>
      <c r="F11176" s="5"/>
      <c r="G11176" s="1" t="n">
        <v>699</v>
      </c>
      <c r="H11176" s="1" t="s">
        <v>15496</v>
      </c>
      <c r="I11176" s="1" t="n">
        <v>7140</v>
      </c>
      <c r="J11176" s="1" t="s">
        <v>230</v>
      </c>
      <c r="K11176" s="1" t="s">
        <v>15487</v>
      </c>
    </row>
    <row r="11177" customFormat="false" ht="15" hidden="false" customHeight="true" outlineLevel="0" collapsed="false">
      <c r="A11177" s="1" t="n">
        <f aca="false">MAX($A$2:$A11176)+1</f>
        <v>9588</v>
      </c>
      <c r="C11177" s="1" t="str">
        <f aca="false">IF(H11177="",F11177,H11177)</f>
        <v>Atkinson</v>
      </c>
      <c r="F11177" s="5"/>
      <c r="G11177" s="1" t="n">
        <v>700</v>
      </c>
      <c r="H11177" s="1" t="s">
        <v>15497</v>
      </c>
      <c r="I11177" s="1" t="n">
        <v>7140</v>
      </c>
      <c r="J11177" s="1" t="s">
        <v>230</v>
      </c>
      <c r="K11177" s="1" t="s">
        <v>15487</v>
      </c>
    </row>
    <row r="11178" customFormat="false" ht="15" hidden="false" customHeight="true" outlineLevel="0" collapsed="false">
      <c r="A11178" s="1" t="n">
        <f aca="false">MAX($A$2:$A11177)+1</f>
        <v>9589</v>
      </c>
      <c r="C11178" s="1" t="str">
        <f aca="false">IF(H11178="",F11178,H11178)</f>
        <v>Dinner Lake</v>
      </c>
      <c r="F11178" s="5"/>
      <c r="G11178" s="1" t="n">
        <v>747</v>
      </c>
      <c r="H11178" s="1" t="s">
        <v>15498</v>
      </c>
      <c r="I11178" s="1" t="n">
        <v>18454</v>
      </c>
      <c r="J11178" s="1" t="s">
        <v>135</v>
      </c>
      <c r="K11178" s="1" t="s">
        <v>15487</v>
      </c>
    </row>
    <row r="11179" customFormat="false" ht="15" hidden="false" customHeight="true" outlineLevel="0" collapsed="false">
      <c r="A11179" s="1" t="n">
        <f aca="false">MAX($A$2:$A11178)+1</f>
        <v>9590</v>
      </c>
      <c r="C11179" s="1" t="str">
        <f aca="false">IF(H11179="",F11179,H11179)</f>
        <v>Sullivan CR</v>
      </c>
      <c r="F11179" s="5"/>
      <c r="G11179" s="1" t="n">
        <v>773</v>
      </c>
      <c r="H11179" s="1" t="s">
        <v>15499</v>
      </c>
      <c r="I11179" s="1" t="n">
        <v>14653</v>
      </c>
      <c r="J11179" s="1" t="s">
        <v>5035</v>
      </c>
      <c r="K11179" s="1" t="s">
        <v>15487</v>
      </c>
    </row>
    <row r="11180" customFormat="false" ht="15" hidden="false" customHeight="true" outlineLevel="0" collapsed="false">
      <c r="A11180" s="1" t="n">
        <f aca="false">MAX($A$2:$A11179)+1</f>
        <v>9591</v>
      </c>
      <c r="C11180" s="1" t="str">
        <f aca="false">IF(H11180="",F11180,H11180)</f>
        <v>Basin Mills</v>
      </c>
      <c r="F11180" s="5"/>
      <c r="G11180" s="1" t="n">
        <v>783</v>
      </c>
      <c r="H11180" s="1" t="s">
        <v>15500</v>
      </c>
      <c r="I11180" s="1" t="n">
        <v>1179</v>
      </c>
      <c r="J11180" s="1" t="s">
        <v>1599</v>
      </c>
      <c r="K11180" s="1" t="s">
        <v>15487</v>
      </c>
    </row>
    <row r="11181" customFormat="false" ht="15" hidden="false" customHeight="true" outlineLevel="0" collapsed="false">
      <c r="A11181" s="1" t="n">
        <f aca="false">MAX($A$2:$A11180)+1</f>
        <v>9592</v>
      </c>
      <c r="C11181" s="1" t="str">
        <f aca="false">IF(H11181="",F11181,H11181)</f>
        <v>Veazie C</v>
      </c>
      <c r="F11181" s="5"/>
      <c r="G11181" s="1" t="n">
        <v>784</v>
      </c>
      <c r="H11181" s="1" t="s">
        <v>15501</v>
      </c>
      <c r="I11181" s="1" t="n">
        <v>1179</v>
      </c>
      <c r="J11181" s="1" t="s">
        <v>1599</v>
      </c>
      <c r="K11181" s="1" t="s">
        <v>15487</v>
      </c>
    </row>
    <row r="11182" customFormat="false" ht="15" hidden="false" customHeight="true" outlineLevel="0" collapsed="false">
      <c r="A11182" s="1" t="n">
        <f aca="false">MAX($A$2:$A11181)+1</f>
        <v>9593</v>
      </c>
      <c r="C11182" s="1" t="str">
        <f aca="false">IF(H11182="",F11182,H11182)</f>
        <v>Bloom</v>
      </c>
      <c r="F11182" s="5"/>
      <c r="G11182" s="1" t="n">
        <v>865</v>
      </c>
      <c r="H11182" s="1" t="s">
        <v>15502</v>
      </c>
      <c r="I11182" s="1" t="n">
        <v>12384</v>
      </c>
      <c r="J11182" s="1" t="s">
        <v>3541</v>
      </c>
      <c r="K11182" s="1" t="s">
        <v>15487</v>
      </c>
    </row>
    <row r="11183" customFormat="false" ht="15" hidden="false" customHeight="true" outlineLevel="0" collapsed="false">
      <c r="A11183" s="1" t="n">
        <f aca="false">MAX($A$2:$A11182)+1</f>
        <v>9594</v>
      </c>
      <c r="C11183" s="1" t="str">
        <f aca="false">IF(H11183="",F11183,H11183)</f>
        <v>Strawberry Point</v>
      </c>
      <c r="F11183" s="5"/>
      <c r="G11183" s="1" t="n">
        <v>1189</v>
      </c>
      <c r="H11183" s="1" t="s">
        <v>15503</v>
      </c>
      <c r="I11183" s="1" t="n">
        <v>18204</v>
      </c>
      <c r="J11183" s="1" t="s">
        <v>5719</v>
      </c>
      <c r="K11183" s="1" t="s">
        <v>15487</v>
      </c>
    </row>
    <row r="11184" customFormat="false" ht="15" hidden="false" customHeight="true" outlineLevel="0" collapsed="false">
      <c r="A11184" s="1" t="n">
        <f aca="false">MAX($A$2:$A11183)+1</f>
        <v>9595</v>
      </c>
      <c r="C11184" s="1" t="str">
        <f aca="false">IF(H11184="",F11184,H11184)</f>
        <v>Pineville</v>
      </c>
      <c r="F11184" s="5"/>
      <c r="G11184" s="1" t="n">
        <v>1360</v>
      </c>
      <c r="H11184" s="1" t="s">
        <v>15504</v>
      </c>
      <c r="I11184" s="1" t="n">
        <v>10171</v>
      </c>
      <c r="J11184" s="1" t="s">
        <v>263</v>
      </c>
      <c r="K11184" s="1" t="s">
        <v>15487</v>
      </c>
    </row>
    <row r="11185" customFormat="false" ht="15" hidden="false" customHeight="true" outlineLevel="0" collapsed="false">
      <c r="A11185" s="1" t="n">
        <f aca="false">MAX($A$2:$A11184)+1</f>
        <v>9596</v>
      </c>
      <c r="C11185" s="1" t="str">
        <f aca="false">IF(H11185="",F11185,H11185)</f>
        <v>Fort Halifax</v>
      </c>
      <c r="F11185" s="5"/>
      <c r="G11185" s="1" t="n">
        <v>1490</v>
      </c>
      <c r="H11185" s="1" t="s">
        <v>15505</v>
      </c>
      <c r="I11185" s="1" t="n">
        <v>39006</v>
      </c>
      <c r="J11185" s="1" t="s">
        <v>3783</v>
      </c>
      <c r="K11185" s="1" t="s">
        <v>15487</v>
      </c>
    </row>
    <row r="11186" customFormat="false" ht="15" hidden="false" customHeight="true" outlineLevel="0" collapsed="false">
      <c r="A11186" s="1" t="n">
        <f aca="false">MAX($A$2:$A11185)+1</f>
        <v>9597</v>
      </c>
      <c r="C11186" s="1" t="str">
        <f aca="false">IF(H11186="",F11186,H11186)</f>
        <v>Scottville</v>
      </c>
      <c r="F11186" s="5"/>
      <c r="G11186" s="1" t="n">
        <v>1879</v>
      </c>
      <c r="H11186" s="1" t="s">
        <v>15506</v>
      </c>
      <c r="I11186" s="1" t="n">
        <v>20910</v>
      </c>
      <c r="J11186" s="1" t="s">
        <v>601</v>
      </c>
      <c r="K11186" s="1" t="s">
        <v>15487</v>
      </c>
    </row>
    <row r="11187" customFormat="false" ht="15" hidden="false" customHeight="true" outlineLevel="0" collapsed="false">
      <c r="A11187" s="1" t="n">
        <f aca="false">MAX($A$2:$A11186)+1</f>
        <v>9598</v>
      </c>
      <c r="C11187" s="1" t="str">
        <f aca="false">IF(H11187="",F11187,H11187)</f>
        <v>Third Street</v>
      </c>
      <c r="F11187" s="5"/>
      <c r="G11187" s="1" t="n">
        <v>2060</v>
      </c>
      <c r="H11187" s="1" t="s">
        <v>15507</v>
      </c>
      <c r="I11187" s="1" t="n">
        <v>3702</v>
      </c>
      <c r="J11187" s="1" t="s">
        <v>428</v>
      </c>
      <c r="K11187" s="1" t="s">
        <v>15487</v>
      </c>
    </row>
    <row r="11188" customFormat="false" ht="15" hidden="false" customHeight="true" outlineLevel="0" collapsed="false">
      <c r="A11188" s="1" t="n">
        <f aca="false">MAX($A$2:$A11187)+1</f>
        <v>9599</v>
      </c>
      <c r="C11188" s="1" t="str">
        <f aca="false">IF(H11188="",F11188,H11188)</f>
        <v>Algodones</v>
      </c>
      <c r="F11188" s="5"/>
      <c r="G11188" s="1" t="n">
        <v>2475</v>
      </c>
      <c r="H11188" s="1" t="s">
        <v>15508</v>
      </c>
      <c r="I11188" s="1" t="n">
        <v>15473</v>
      </c>
      <c r="J11188" s="1" t="s">
        <v>57</v>
      </c>
      <c r="K11188" s="1" t="s">
        <v>15487</v>
      </c>
    </row>
    <row r="11189" customFormat="false" ht="15" hidden="false" customHeight="true" outlineLevel="0" collapsed="false">
      <c r="A11189" s="1" t="n">
        <f aca="false">MAX($A$2:$A11188)+1</f>
        <v>9600</v>
      </c>
      <c r="C11189" s="1" t="str">
        <f aca="false">IF(H11189="",F11189,H11189)</f>
        <v>FirstEnergy Toronto</v>
      </c>
      <c r="F11189" s="5"/>
      <c r="G11189" s="1" t="n">
        <v>2867</v>
      </c>
      <c r="H11189" s="1" t="s">
        <v>15509</v>
      </c>
      <c r="I11189" s="1" t="n">
        <v>6526</v>
      </c>
      <c r="J11189" s="1" t="s">
        <v>2888</v>
      </c>
      <c r="K11189" s="1" t="s">
        <v>15487</v>
      </c>
    </row>
    <row r="11190" customFormat="false" ht="15" hidden="false" customHeight="true" outlineLevel="0" collapsed="false">
      <c r="A11190" s="1" t="n">
        <f aca="false">MAX($A$2:$A11189)+1</f>
        <v>9601</v>
      </c>
      <c r="C11190" s="1" t="str">
        <f aca="false">IF(H11190="",F11190,H11190)</f>
        <v>FirstEnergy Acme</v>
      </c>
      <c r="F11190" s="5"/>
      <c r="G11190" s="1" t="n">
        <v>2877</v>
      </c>
      <c r="H11190" s="1" t="s">
        <v>15510</v>
      </c>
      <c r="I11190" s="1" t="n">
        <v>6526</v>
      </c>
      <c r="J11190" s="1" t="s">
        <v>2888</v>
      </c>
      <c r="K11190" s="1" t="s">
        <v>15487</v>
      </c>
    </row>
    <row r="11191" customFormat="false" ht="15" hidden="false" customHeight="true" outlineLevel="0" collapsed="false">
      <c r="A11191" s="1" t="n">
        <f aca="false">MAX($A$2:$A11190)+1</f>
        <v>9602</v>
      </c>
      <c r="C11191" s="1" t="str">
        <f aca="false">IF(H11191="",F11191,H11191)</f>
        <v>F R Phillips</v>
      </c>
      <c r="F11191" s="5"/>
      <c r="G11191" s="1" t="n">
        <v>3099</v>
      </c>
      <c r="H11191" s="1" t="s">
        <v>15511</v>
      </c>
      <c r="I11191" s="1" t="n">
        <v>14165</v>
      </c>
      <c r="J11191" s="1" t="s">
        <v>4727</v>
      </c>
      <c r="K11191" s="1" t="s">
        <v>15487</v>
      </c>
    </row>
    <row r="11192" customFormat="false" ht="15" hidden="false" customHeight="true" outlineLevel="0" collapsed="false">
      <c r="A11192" s="1" t="n">
        <f aca="false">MAX($A$2:$A11191)+1</f>
        <v>9603</v>
      </c>
      <c r="C11192" s="1" t="str">
        <f aca="false">IF(H11192="",F11192,H11192)</f>
        <v>Pathfinder</v>
      </c>
      <c r="F11192" s="5"/>
      <c r="G11192" s="1" t="n">
        <v>3334</v>
      </c>
      <c r="H11192" s="1" t="s">
        <v>15512</v>
      </c>
      <c r="I11192" s="1" t="n">
        <v>13781</v>
      </c>
      <c r="J11192" s="1" t="s">
        <v>31</v>
      </c>
      <c r="K11192" s="1" t="s">
        <v>15487</v>
      </c>
    </row>
    <row r="11193" customFormat="false" ht="15" hidden="false" customHeight="true" outlineLevel="0" collapsed="false">
      <c r="A11193" s="1" t="n">
        <f aca="false">MAX($A$2:$A11192)+1</f>
        <v>9604</v>
      </c>
      <c r="C11193" s="1" t="str">
        <f aca="false">IF(H11193="",F11193,H11193)</f>
        <v>Mission Road</v>
      </c>
      <c r="F11193" s="5"/>
      <c r="G11193" s="1" t="n">
        <v>3610</v>
      </c>
      <c r="H11193" s="1" t="s">
        <v>15513</v>
      </c>
      <c r="I11193" s="1" t="n">
        <v>16604</v>
      </c>
      <c r="J11193" s="1" t="s">
        <v>4951</v>
      </c>
      <c r="K11193" s="1" t="s">
        <v>15487</v>
      </c>
    </row>
    <row r="11194" customFormat="false" ht="15" hidden="false" customHeight="true" outlineLevel="0" collapsed="false">
      <c r="A11194" s="1" t="n">
        <f aca="false">MAX($A$2:$A11193)+1</f>
        <v>9605</v>
      </c>
      <c r="C11194" s="1" t="str">
        <f aca="false">IF(H11194="",F11194,H11194)</f>
        <v>Murray City</v>
      </c>
      <c r="F11194" s="5"/>
      <c r="G11194" s="1" t="n">
        <v>3683</v>
      </c>
      <c r="H11194" s="1" t="s">
        <v>15514</v>
      </c>
      <c r="I11194" s="1" t="n">
        <v>13137</v>
      </c>
      <c r="J11194" s="1" t="s">
        <v>5313</v>
      </c>
      <c r="K11194" s="1" t="s">
        <v>15487</v>
      </c>
    </row>
    <row r="11195" customFormat="false" ht="15" hidden="false" customHeight="true" outlineLevel="0" collapsed="false">
      <c r="A11195" s="1" t="n">
        <f aca="false">MAX($A$2:$A11194)+1</f>
        <v>9606</v>
      </c>
      <c r="C11195" s="1" t="str">
        <f aca="false">IF(H11195="",F11195,H11195)</f>
        <v>Steam plant</v>
      </c>
      <c r="F11195" s="5"/>
      <c r="G11195" s="1" t="n">
        <v>3920</v>
      </c>
      <c r="H11195" s="1" t="s">
        <v>15515</v>
      </c>
      <c r="I11195" s="1" t="n">
        <v>18429</v>
      </c>
      <c r="J11195" s="1" t="s">
        <v>5038</v>
      </c>
      <c r="K11195" s="1" t="s">
        <v>15487</v>
      </c>
    </row>
    <row r="11196" customFormat="false" ht="15" hidden="false" customHeight="true" outlineLevel="0" collapsed="false">
      <c r="A11196" s="1" t="n">
        <f aca="false">MAX($A$2:$A11195)+1</f>
        <v>9607</v>
      </c>
      <c r="C11196" s="1" t="str">
        <f aca="false">IF(H11196="",F11196,H11196)</f>
        <v>Joes Valley Dam</v>
      </c>
      <c r="F11196" s="5"/>
      <c r="G11196" s="1" t="n">
        <v>4264</v>
      </c>
      <c r="H11196" s="1" t="s">
        <v>15516</v>
      </c>
      <c r="I11196" s="1" t="n">
        <v>2010</v>
      </c>
      <c r="J11196" s="1" t="s">
        <v>4966</v>
      </c>
      <c r="K11196" s="1" t="s">
        <v>15487</v>
      </c>
    </row>
    <row r="11197" customFormat="false" ht="15" hidden="false" customHeight="true" outlineLevel="0" collapsed="false">
      <c r="A11197" s="1" t="n">
        <f aca="false">MAX($A$2:$A11196)+1</f>
        <v>9608</v>
      </c>
      <c r="C11197" s="1" t="str">
        <f aca="false">IF(H11197="",F11197,H11197)</f>
        <v>Naval Training Center</v>
      </c>
      <c r="F11197" s="5"/>
      <c r="G11197" s="1" t="n">
        <v>6707</v>
      </c>
      <c r="H11197" s="1" t="s">
        <v>15517</v>
      </c>
      <c r="I11197" s="1" t="n">
        <v>13960</v>
      </c>
      <c r="J11197" s="1" t="s">
        <v>3502</v>
      </c>
      <c r="K11197" s="1" t="s">
        <v>15487</v>
      </c>
    </row>
    <row r="11198" customFormat="false" ht="15" hidden="false" customHeight="true" outlineLevel="0" collapsed="false">
      <c r="A11198" s="1" t="n">
        <f aca="false">MAX($A$2:$A11197)+1</f>
        <v>9609</v>
      </c>
      <c r="C11198" s="1" t="str">
        <f aca="false">IF(H11198="",F11198,H11198)</f>
        <v>NA 1 (SC)</v>
      </c>
      <c r="F11198" s="5"/>
      <c r="G11198" s="1" t="n">
        <v>7106</v>
      </c>
      <c r="H11198" s="1" t="s">
        <v>15518</v>
      </c>
      <c r="I11198" s="1" t="n">
        <v>17539</v>
      </c>
      <c r="J11198" s="1" t="s">
        <v>367</v>
      </c>
      <c r="K11198" s="1" t="s">
        <v>15487</v>
      </c>
    </row>
    <row r="11199" customFormat="false" ht="15" hidden="false" customHeight="true" outlineLevel="0" collapsed="false">
      <c r="A11199" s="1" t="n">
        <f aca="false">MAX($A$2:$A11198)+1</f>
        <v>9610</v>
      </c>
      <c r="C11199" s="1" t="str">
        <f aca="false">IF(H11199="",F11199,H11199)</f>
        <v>NA 1 (IN)</v>
      </c>
      <c r="F11199" s="5"/>
      <c r="G11199" s="1" t="n">
        <v>7228</v>
      </c>
      <c r="H11199" s="1" t="s">
        <v>15519</v>
      </c>
      <c r="I11199" s="1" t="n">
        <v>15470</v>
      </c>
      <c r="J11199" s="1" t="s">
        <v>15520</v>
      </c>
      <c r="K11199" s="1" t="s">
        <v>15487</v>
      </c>
    </row>
    <row r="11200" customFormat="false" ht="15" hidden="false" customHeight="true" outlineLevel="0" collapsed="false">
      <c r="A11200" s="1" t="n">
        <f aca="false">MAX($A$2:$A11199)+1</f>
        <v>9611</v>
      </c>
      <c r="C11200" s="1" t="str">
        <f aca="false">IF(H11200="",F11200,H11200)</f>
        <v>NA 5</v>
      </c>
      <c r="F11200" s="5"/>
      <c r="G11200" s="1" t="n">
        <v>7253</v>
      </c>
      <c r="H11200" s="1" t="s">
        <v>15521</v>
      </c>
      <c r="I11200" s="1" t="n">
        <v>17539</v>
      </c>
      <c r="J11200" s="1" t="s">
        <v>367</v>
      </c>
      <c r="K11200" s="1" t="s">
        <v>15487</v>
      </c>
    </row>
    <row r="11201" customFormat="false" ht="15" hidden="false" customHeight="true" outlineLevel="0" collapsed="false">
      <c r="A11201" s="1" t="n">
        <f aca="false">MAX($A$2:$A11200)+1</f>
        <v>9612</v>
      </c>
      <c r="C11201" s="1" t="str">
        <f aca="false">IF(H11201="",F11201,H11201)</f>
        <v>NA 8</v>
      </c>
      <c r="F11201" s="5"/>
      <c r="G11201" s="1" t="n">
        <v>7300</v>
      </c>
      <c r="H11201" s="1" t="s">
        <v>15522</v>
      </c>
      <c r="I11201" s="1" t="n">
        <v>17539</v>
      </c>
      <c r="J11201" s="1" t="s">
        <v>367</v>
      </c>
      <c r="K11201" s="1" t="s">
        <v>15487</v>
      </c>
    </row>
    <row r="11202" customFormat="false" ht="15" hidden="false" customHeight="true" outlineLevel="0" collapsed="false">
      <c r="A11202" s="1" t="n">
        <f aca="false">MAX($A$2:$A11201)+1</f>
        <v>9613</v>
      </c>
      <c r="C11202" s="1" t="str">
        <f aca="false">IF(H11202="",F11202,H11202)</f>
        <v>Bonnett</v>
      </c>
      <c r="F11202" s="5"/>
      <c r="G11202" s="1" t="n">
        <v>7370</v>
      </c>
      <c r="H11202" s="1" t="s">
        <v>15523</v>
      </c>
      <c r="I11202" s="1" t="n">
        <v>56381</v>
      </c>
      <c r="J11202" s="1" t="s">
        <v>11339</v>
      </c>
      <c r="K11202" s="1" t="s">
        <v>15487</v>
      </c>
    </row>
    <row r="11203" customFormat="false" ht="15" hidden="false" customHeight="true" outlineLevel="0" collapsed="false">
      <c r="A11203" s="1" t="n">
        <f aca="false">MAX($A$2:$A11202)+1</f>
        <v>9614</v>
      </c>
      <c r="C11203" s="1" t="str">
        <f aca="false">IF(H11203="",F11203,H11203)</f>
        <v>NA 1 (NC)</v>
      </c>
      <c r="F11203" s="5"/>
      <c r="G11203" s="1" t="n">
        <v>7539</v>
      </c>
      <c r="H11203" s="1" t="s">
        <v>15524</v>
      </c>
      <c r="I11203" s="1" t="n">
        <v>3046</v>
      </c>
      <c r="J11203" s="1" t="s">
        <v>97</v>
      </c>
      <c r="K11203" s="1" t="s">
        <v>15487</v>
      </c>
    </row>
    <row r="11204" customFormat="false" ht="15" hidden="false" customHeight="true" outlineLevel="0" collapsed="false">
      <c r="A11204" s="1" t="n">
        <f aca="false">MAX($A$2:$A11203)+1</f>
        <v>9615</v>
      </c>
      <c r="C11204" s="1" t="str">
        <f aca="false">IF(H11204="",F11204,H11204)</f>
        <v>APC1</v>
      </c>
      <c r="F11204" s="5"/>
      <c r="G11204" s="1" t="n">
        <v>7708</v>
      </c>
      <c r="H11204" s="1" t="s">
        <v>15525</v>
      </c>
      <c r="I11204" s="1" t="n">
        <v>195</v>
      </c>
      <c r="J11204" s="1" t="s">
        <v>119</v>
      </c>
      <c r="K11204" s="1" t="s">
        <v>15487</v>
      </c>
    </row>
    <row r="11205" customFormat="false" ht="15" hidden="false" customHeight="true" outlineLevel="0" collapsed="false">
      <c r="A11205" s="1" t="n">
        <f aca="false">MAX($A$2:$A11204)+1</f>
        <v>9616</v>
      </c>
      <c r="C11205" s="1" t="str">
        <f aca="false">IF(H11205="",F11205,H11205)</f>
        <v>GPC3</v>
      </c>
      <c r="F11205" s="5"/>
      <c r="G11205" s="1" t="n">
        <v>7711</v>
      </c>
      <c r="H11205" s="1" t="s">
        <v>15526</v>
      </c>
      <c r="I11205" s="1" t="n">
        <v>7140</v>
      </c>
      <c r="J11205" s="1" t="s">
        <v>230</v>
      </c>
      <c r="K11205" s="1" t="s">
        <v>15487</v>
      </c>
    </row>
    <row r="11206" customFormat="false" ht="15" hidden="false" customHeight="true" outlineLevel="0" collapsed="false">
      <c r="A11206" s="1" t="n">
        <f aca="false">MAX($A$2:$A11205)+1</f>
        <v>9617</v>
      </c>
      <c r="C11206" s="1" t="str">
        <f aca="false">IF(H11206="",F11206,H11206)</f>
        <v>GPC4</v>
      </c>
      <c r="F11206" s="5"/>
      <c r="G11206" s="1" t="n">
        <v>7712</v>
      </c>
      <c r="H11206" s="1" t="s">
        <v>15527</v>
      </c>
      <c r="I11206" s="1" t="n">
        <v>7140</v>
      </c>
      <c r="J11206" s="1" t="s">
        <v>230</v>
      </c>
      <c r="K11206" s="1" t="s">
        <v>15487</v>
      </c>
    </row>
    <row r="11207" customFormat="false" ht="15" hidden="false" customHeight="true" outlineLevel="0" collapsed="false">
      <c r="A11207" s="1" t="n">
        <f aca="false">MAX($A$2:$A11206)+1</f>
        <v>9618</v>
      </c>
      <c r="C11207" s="1" t="str">
        <f aca="false">IF(H11207="",F11207,H11207)</f>
        <v>GPC5</v>
      </c>
      <c r="F11207" s="5"/>
      <c r="G11207" s="1" t="n">
        <v>7713</v>
      </c>
      <c r="H11207" s="1" t="s">
        <v>15528</v>
      </c>
      <c r="I11207" s="1" t="n">
        <v>7140</v>
      </c>
      <c r="J11207" s="1" t="s">
        <v>230</v>
      </c>
      <c r="K11207" s="1" t="s">
        <v>15487</v>
      </c>
    </row>
    <row r="11208" customFormat="false" ht="15" hidden="false" customHeight="true" outlineLevel="0" collapsed="false">
      <c r="A11208" s="1" t="n">
        <f aca="false">MAX($A$2:$A11207)+1</f>
        <v>9619</v>
      </c>
      <c r="C11208" s="1" t="str">
        <f aca="false">IF(H11208="",F11208,H11208)</f>
        <v>GPC6</v>
      </c>
      <c r="F11208" s="5"/>
      <c r="G11208" s="1" t="n">
        <v>7714</v>
      </c>
      <c r="H11208" s="1" t="s">
        <v>15529</v>
      </c>
      <c r="I11208" s="1" t="n">
        <v>7140</v>
      </c>
      <c r="J11208" s="1" t="s">
        <v>230</v>
      </c>
      <c r="K11208" s="1" t="s">
        <v>15487</v>
      </c>
    </row>
    <row r="11209" customFormat="false" ht="15" hidden="false" customHeight="true" outlineLevel="0" collapsed="false">
      <c r="A11209" s="1" t="n">
        <f aca="false">MAX($A$2:$A11208)+1</f>
        <v>9620</v>
      </c>
      <c r="C11209" s="1" t="str">
        <f aca="false">IF(H11209="",F11209,H11209)</f>
        <v>Future Gen Plant 1</v>
      </c>
      <c r="F11209" s="5"/>
      <c r="G11209" s="1" t="n">
        <v>7727</v>
      </c>
      <c r="H11209" s="1" t="s">
        <v>15530</v>
      </c>
      <c r="I11209" s="1" t="n">
        <v>3046</v>
      </c>
      <c r="J11209" s="1" t="s">
        <v>97</v>
      </c>
      <c r="K11209" s="1" t="s">
        <v>15487</v>
      </c>
    </row>
    <row r="11210" customFormat="false" ht="15" hidden="false" customHeight="true" outlineLevel="0" collapsed="false">
      <c r="A11210" s="1" t="n">
        <f aca="false">MAX($A$2:$A11209)+1</f>
        <v>9621</v>
      </c>
      <c r="C11210" s="1" t="str">
        <f aca="false">IF(H11210="",F11210,H11210)</f>
        <v>Future Gen Plant 2</v>
      </c>
      <c r="F11210" s="5"/>
      <c r="G11210" s="1" t="n">
        <v>7728</v>
      </c>
      <c r="H11210" s="1" t="s">
        <v>15531</v>
      </c>
      <c r="I11210" s="1" t="n">
        <v>3046</v>
      </c>
      <c r="J11210" s="1" t="s">
        <v>97</v>
      </c>
      <c r="K11210" s="1" t="s">
        <v>15487</v>
      </c>
    </row>
    <row r="11211" customFormat="false" ht="15" hidden="false" customHeight="true" outlineLevel="0" collapsed="false">
      <c r="A11211" s="1" t="n">
        <f aca="false">MAX($A$2:$A11210)+1</f>
        <v>9622</v>
      </c>
      <c r="C11211" s="1" t="str">
        <f aca="false">IF(H11211="",F11211,H11211)</f>
        <v>Turbine</v>
      </c>
      <c r="F11211" s="5"/>
      <c r="G11211" s="1" t="n">
        <v>7732</v>
      </c>
      <c r="H11211" s="1" t="s">
        <v>15532</v>
      </c>
      <c r="I11211" s="1" t="n">
        <v>5701</v>
      </c>
      <c r="J11211" s="1" t="s">
        <v>405</v>
      </c>
      <c r="K11211" s="1" t="s">
        <v>15487</v>
      </c>
    </row>
    <row r="11212" customFormat="false" ht="15" hidden="false" customHeight="true" outlineLevel="0" collapsed="false">
      <c r="A11212" s="1" t="n">
        <f aca="false">MAX($A$2:$A11211)+1</f>
        <v>9623</v>
      </c>
      <c r="C11212" s="1" t="str">
        <f aca="false">IF(H11212="",F11212,H11212)</f>
        <v>Unknown</v>
      </c>
      <c r="F11212" s="5"/>
      <c r="G11212" s="1" t="n">
        <v>7738</v>
      </c>
      <c r="H11212" s="1" t="s">
        <v>15533</v>
      </c>
      <c r="I11212" s="1" t="n">
        <v>21554</v>
      </c>
      <c r="J11212" s="1" t="s">
        <v>3437</v>
      </c>
      <c r="K11212" s="1" t="s">
        <v>15487</v>
      </c>
    </row>
    <row r="11213" customFormat="false" ht="15" hidden="false" customHeight="true" outlineLevel="0" collapsed="false">
      <c r="A11213" s="1" t="n">
        <f aca="false">MAX($A$2:$A11212)+1</f>
        <v>9624</v>
      </c>
      <c r="C11213" s="1" t="str">
        <f aca="false">IF(H11213="",F11213,H11213)</f>
        <v>Unsited</v>
      </c>
      <c r="F11213" s="5"/>
      <c r="G11213" s="1" t="n">
        <v>7744</v>
      </c>
      <c r="H11213" s="1" t="s">
        <v>15534</v>
      </c>
      <c r="I11213" s="1" t="n">
        <v>6452</v>
      </c>
      <c r="J11213" s="1" t="s">
        <v>285</v>
      </c>
      <c r="K11213" s="1" t="s">
        <v>15487</v>
      </c>
    </row>
    <row r="11214" customFormat="false" ht="15" hidden="false" customHeight="true" outlineLevel="0" collapsed="false">
      <c r="A11214" s="1" t="n">
        <f aca="false">MAX($A$2:$A11213)+1</f>
        <v>9625</v>
      </c>
      <c r="C11214" s="1" t="str">
        <f aca="false">IF(H11214="",F11214,H11214)</f>
        <v>Healy Clean Coal Plant</v>
      </c>
      <c r="F11214" s="5"/>
      <c r="G11214" s="1" t="n">
        <v>7785</v>
      </c>
      <c r="H11214" s="1" t="s">
        <v>15535</v>
      </c>
      <c r="I11214" s="1" t="n">
        <v>7353</v>
      </c>
      <c r="J11214" s="1" t="s">
        <v>5217</v>
      </c>
      <c r="K11214" s="1" t="s">
        <v>15487</v>
      </c>
    </row>
    <row r="11215" customFormat="false" ht="15" hidden="false" customHeight="true" outlineLevel="0" collapsed="false">
      <c r="A11215" s="1" t="n">
        <f aca="false">MAX($A$2:$A11214)+1</f>
        <v>9626</v>
      </c>
      <c r="C11215" s="1" t="str">
        <f aca="false">IF(H11215="",F11215,H11215)</f>
        <v>MPC1</v>
      </c>
      <c r="F11215" s="5"/>
      <c r="G11215" s="1" t="n">
        <v>7875</v>
      </c>
      <c r="H11215" s="1" t="s">
        <v>15536</v>
      </c>
      <c r="I11215" s="1" t="n">
        <v>12686</v>
      </c>
      <c r="J11215" s="1" t="s">
        <v>318</v>
      </c>
      <c r="K11215" s="1" t="s">
        <v>15487</v>
      </c>
    </row>
    <row r="11216" customFormat="false" ht="15" hidden="false" customHeight="true" outlineLevel="0" collapsed="false">
      <c r="A11216" s="1" t="n">
        <f aca="false">MAX($A$2:$A11215)+1</f>
        <v>9627</v>
      </c>
      <c r="C11216" s="1" t="str">
        <f aca="false">IF(H11216="",F11216,H11216)</f>
        <v>APC2</v>
      </c>
      <c r="F11216" s="5"/>
      <c r="G11216" s="1" t="n">
        <v>7876</v>
      </c>
      <c r="H11216" s="1" t="s">
        <v>15537</v>
      </c>
      <c r="I11216" s="1" t="n">
        <v>195</v>
      </c>
      <c r="J11216" s="1" t="s">
        <v>119</v>
      </c>
      <c r="K11216" s="1" t="s">
        <v>15487</v>
      </c>
    </row>
    <row r="11217" customFormat="false" ht="15" hidden="false" customHeight="true" outlineLevel="0" collapsed="false">
      <c r="A11217" s="1" t="n">
        <f aca="false">MAX($A$2:$A11216)+1</f>
        <v>9628</v>
      </c>
      <c r="C11217" s="1" t="str">
        <f aca="false">IF(H11217="",F11217,H11217)</f>
        <v>APC3</v>
      </c>
      <c r="F11217" s="5"/>
      <c r="G11217" s="1" t="n">
        <v>7877</v>
      </c>
      <c r="H11217" s="1" t="s">
        <v>15538</v>
      </c>
      <c r="I11217" s="1" t="n">
        <v>195</v>
      </c>
      <c r="J11217" s="1" t="s">
        <v>119</v>
      </c>
      <c r="K11217" s="1" t="s">
        <v>15487</v>
      </c>
    </row>
    <row r="11218" customFormat="false" ht="15" hidden="false" customHeight="true" outlineLevel="0" collapsed="false">
      <c r="A11218" s="1" t="n">
        <f aca="false">MAX($A$2:$A11217)+1</f>
        <v>9629</v>
      </c>
      <c r="C11218" s="1" t="str">
        <f aca="false">IF(H11218="",F11218,H11218)</f>
        <v>MEAG1</v>
      </c>
      <c r="F11218" s="5"/>
      <c r="G11218" s="1" t="n">
        <v>7879</v>
      </c>
      <c r="H11218" s="1" t="s">
        <v>15539</v>
      </c>
      <c r="I11218" s="1" t="n">
        <v>13100</v>
      </c>
      <c r="J11218" s="1" t="s">
        <v>5729</v>
      </c>
      <c r="K11218" s="1" t="s">
        <v>15487</v>
      </c>
    </row>
    <row r="11219" customFormat="false" ht="15" hidden="false" customHeight="true" outlineLevel="0" collapsed="false">
      <c r="A11219" s="1" t="n">
        <f aca="false">MAX($A$2:$A11218)+1</f>
        <v>9630</v>
      </c>
      <c r="C11219" s="1" t="str">
        <f aca="false">IF(H11219="",F11219,H11219)</f>
        <v>MEAG2</v>
      </c>
      <c r="F11219" s="5"/>
      <c r="G11219" s="1" t="n">
        <v>7880</v>
      </c>
      <c r="H11219" s="1" t="s">
        <v>15540</v>
      </c>
      <c r="I11219" s="1" t="n">
        <v>13100</v>
      </c>
      <c r="J11219" s="1" t="s">
        <v>5729</v>
      </c>
      <c r="K11219" s="1" t="s">
        <v>15487</v>
      </c>
    </row>
    <row r="11220" customFormat="false" ht="15" hidden="false" customHeight="true" outlineLevel="0" collapsed="false">
      <c r="A11220" s="1" t="n">
        <f aca="false">MAX($A$2:$A11219)+1</f>
        <v>9631</v>
      </c>
      <c r="C11220" s="1" t="str">
        <f aca="false">IF(H11220="",F11220,H11220)</f>
        <v>MEAG3</v>
      </c>
      <c r="F11220" s="5"/>
      <c r="G11220" s="1" t="n">
        <v>7881</v>
      </c>
      <c r="H11220" s="1" t="s">
        <v>15541</v>
      </c>
      <c r="I11220" s="1" t="n">
        <v>13100</v>
      </c>
      <c r="J11220" s="1" t="s">
        <v>5729</v>
      </c>
      <c r="K11220" s="1" t="s">
        <v>15487</v>
      </c>
    </row>
    <row r="11221" customFormat="false" ht="15" hidden="false" customHeight="true" outlineLevel="0" collapsed="false">
      <c r="A11221" s="1" t="n">
        <f aca="false">MAX($A$2:$A11220)+1</f>
        <v>9632</v>
      </c>
      <c r="C11221" s="1" t="str">
        <f aca="false">IF(H11221="",F11221,H11221)</f>
        <v>NA 1</v>
      </c>
      <c r="F11221" s="5"/>
      <c r="G11221" s="1" t="n">
        <v>7889</v>
      </c>
      <c r="H11221" s="1" t="s">
        <v>15542</v>
      </c>
      <c r="I11221" s="1" t="n">
        <v>18454</v>
      </c>
      <c r="J11221" s="1" t="s">
        <v>135</v>
      </c>
      <c r="K11221" s="1" t="s">
        <v>15487</v>
      </c>
    </row>
    <row r="11222" customFormat="false" ht="15" hidden="false" customHeight="true" outlineLevel="0" collapsed="false">
      <c r="A11222" s="1" t="n">
        <f aca="false">MAX($A$2:$A11221)+1</f>
        <v>9633</v>
      </c>
      <c r="C11222" s="1" t="str">
        <f aca="false">IF(H11222="",F11222,H11222)</f>
        <v>Unnamed</v>
      </c>
      <c r="F11222" s="5"/>
      <c r="G11222" s="1" t="n">
        <v>7890</v>
      </c>
      <c r="H11222" s="1" t="s">
        <v>15543</v>
      </c>
      <c r="I11222" s="1" t="n">
        <v>21554</v>
      </c>
      <c r="J11222" s="1" t="s">
        <v>3437</v>
      </c>
      <c r="K11222" s="1" t="s">
        <v>15487</v>
      </c>
    </row>
    <row r="11223" customFormat="false" ht="15" hidden="false" customHeight="true" outlineLevel="0" collapsed="false">
      <c r="A11223" s="1" t="n">
        <f aca="false">MAX($A$2:$A11222)+1</f>
        <v>9634</v>
      </c>
      <c r="C11223" s="1" t="str">
        <f aca="false">IF(H11223="",F11223,H11223)</f>
        <v>Midway</v>
      </c>
      <c r="F11223" s="5"/>
      <c r="G11223" s="1" t="n">
        <v>7893</v>
      </c>
      <c r="H11223" s="1" t="s">
        <v>15544</v>
      </c>
      <c r="I11223" s="1" t="n">
        <v>6452</v>
      </c>
      <c r="J11223" s="1" t="s">
        <v>285</v>
      </c>
      <c r="K11223" s="1" t="s">
        <v>15487</v>
      </c>
    </row>
    <row r="11224" customFormat="false" ht="15" hidden="false" customHeight="true" outlineLevel="0" collapsed="false">
      <c r="A11224" s="1" t="n">
        <f aca="false">MAX($A$2:$A11223)+1</f>
        <v>9635</v>
      </c>
      <c r="C11224" s="1" t="str">
        <f aca="false">IF(H11224="",F11224,H11224)</f>
        <v>Unknown</v>
      </c>
      <c r="F11224" s="5"/>
      <c r="G11224" s="1" t="n">
        <v>7894</v>
      </c>
      <c r="H11224" s="1" t="s">
        <v>15533</v>
      </c>
      <c r="I11224" s="1" t="n">
        <v>11249</v>
      </c>
      <c r="J11224" s="1" t="s">
        <v>297</v>
      </c>
      <c r="K11224" s="1" t="s">
        <v>15487</v>
      </c>
    </row>
    <row r="11225" customFormat="false" ht="15" hidden="false" customHeight="true" outlineLevel="0" collapsed="false">
      <c r="A11225" s="1" t="n">
        <f aca="false">MAX($A$2:$A11224)+1</f>
        <v>9636</v>
      </c>
      <c r="C11225" s="1" t="str">
        <f aca="false">IF(H11225="",F11225,H11225)</f>
        <v>Franklin (TN)</v>
      </c>
      <c r="F11225" s="5"/>
      <c r="G11225" s="1" t="n">
        <v>7950</v>
      </c>
      <c r="H11225" s="1" t="s">
        <v>15545</v>
      </c>
      <c r="I11225" s="1" t="n">
        <v>18642</v>
      </c>
      <c r="J11225" s="1" t="s">
        <v>3387</v>
      </c>
      <c r="K11225" s="1" t="s">
        <v>15487</v>
      </c>
    </row>
    <row r="11226" customFormat="false" ht="15" hidden="false" customHeight="true" outlineLevel="0" collapsed="false">
      <c r="A11226" s="1" t="n">
        <f aca="false">MAX($A$2:$A11225)+1</f>
        <v>9637</v>
      </c>
      <c r="C11226" s="1" t="str">
        <f aca="false">IF(H11226="",F11226,H11226)</f>
        <v>Future CT</v>
      </c>
      <c r="F11226" s="5"/>
      <c r="G11226" s="1" t="n">
        <v>7956</v>
      </c>
      <c r="H11226" s="1" t="s">
        <v>15546</v>
      </c>
      <c r="I11226" s="1" t="n">
        <v>13809</v>
      </c>
      <c r="J11226" s="1" t="s">
        <v>49</v>
      </c>
      <c r="K11226" s="1" t="s">
        <v>15487</v>
      </c>
    </row>
    <row r="11227" customFormat="false" ht="15" hidden="false" customHeight="true" outlineLevel="0" collapsed="false">
      <c r="A11227" s="1" t="n">
        <f aca="false">MAX($A$2:$A11226)+1</f>
        <v>9638</v>
      </c>
      <c r="C11227" s="1" t="str">
        <f aca="false">IF(H11227="",F11227,H11227)</f>
        <v>W R Clayton Plant</v>
      </c>
      <c r="F11227" s="5"/>
      <c r="G11227" s="1" t="n">
        <v>7968</v>
      </c>
      <c r="H11227" s="1" t="s">
        <v>15547</v>
      </c>
      <c r="I11227" s="1" t="n">
        <v>13100</v>
      </c>
      <c r="J11227" s="1" t="s">
        <v>5729</v>
      </c>
      <c r="K11227" s="1" t="s">
        <v>15487</v>
      </c>
    </row>
    <row r="11228" customFormat="false" ht="15" hidden="false" customHeight="true" outlineLevel="0" collapsed="false">
      <c r="A11228" s="1" t="n">
        <f aca="false">MAX($A$2:$A11227)+1</f>
        <v>9639</v>
      </c>
      <c r="C11228" s="1" t="str">
        <f aca="false">IF(H11228="",F11228,H11228)</f>
        <v>Prairie Energy</v>
      </c>
      <c r="F11228" s="5"/>
      <c r="G11228" s="1" t="n">
        <v>8003</v>
      </c>
      <c r="H11228" s="1" t="s">
        <v>15548</v>
      </c>
      <c r="I11228" s="1" t="n">
        <v>4362</v>
      </c>
      <c r="J11228" s="1" t="s">
        <v>12802</v>
      </c>
      <c r="K11228" s="1" t="s">
        <v>15487</v>
      </c>
    </row>
    <row r="11229" customFormat="false" ht="15" hidden="false" customHeight="true" outlineLevel="0" collapsed="false">
      <c r="A11229" s="1" t="n">
        <f aca="false">MAX($A$2:$A11228)+1</f>
        <v>9640</v>
      </c>
      <c r="C11229" s="1" t="str">
        <f aca="false">IF(H11229="",F11229,H11229)</f>
        <v>Co Rd 33</v>
      </c>
      <c r="F11229" s="5"/>
      <c r="G11229" s="1" t="n">
        <v>8014</v>
      </c>
      <c r="H11229" s="1" t="s">
        <v>15549</v>
      </c>
      <c r="I11229" s="1" t="n">
        <v>11731</v>
      </c>
      <c r="J11229" s="1" t="s">
        <v>4342</v>
      </c>
      <c r="K11229" s="1" t="s">
        <v>15487</v>
      </c>
    </row>
    <row r="11230" customFormat="false" ht="15" hidden="false" customHeight="true" outlineLevel="0" collapsed="false">
      <c r="A11230" s="1" t="n">
        <f aca="false">MAX($A$2:$A11229)+1</f>
        <v>9641</v>
      </c>
      <c r="C11230" s="1" t="str">
        <f aca="false">IF(H11230="",F11230,H11230)</f>
        <v>Gallatin #2</v>
      </c>
      <c r="F11230" s="5"/>
      <c r="G11230" s="1" t="n">
        <v>8017</v>
      </c>
      <c r="H11230" s="1" t="s">
        <v>15550</v>
      </c>
      <c r="I11230" s="1" t="n">
        <v>6924</v>
      </c>
      <c r="J11230" s="1" t="s">
        <v>4422</v>
      </c>
      <c r="K11230" s="1" t="s">
        <v>15487</v>
      </c>
    </row>
    <row r="11231" customFormat="false" ht="15" hidden="false" customHeight="true" outlineLevel="0" collapsed="false">
      <c r="A11231" s="1" t="n">
        <f aca="false">MAX($A$2:$A11230)+1</f>
        <v>9642</v>
      </c>
      <c r="C11231" s="1" t="str">
        <f aca="false">IF(H11231="",F11231,H11231)</f>
        <v>Diesel Generator Farm</v>
      </c>
      <c r="F11231" s="5"/>
      <c r="G11231" s="1" t="n">
        <v>8021</v>
      </c>
      <c r="H11231" s="1" t="s">
        <v>15551</v>
      </c>
      <c r="I11231" s="1" t="n">
        <v>3413</v>
      </c>
      <c r="J11231" s="1" t="s">
        <v>5029</v>
      </c>
      <c r="K11231" s="1" t="s">
        <v>15487</v>
      </c>
    </row>
    <row r="11232" customFormat="false" ht="15" hidden="false" customHeight="true" outlineLevel="0" collapsed="false">
      <c r="A11232" s="1" t="n">
        <f aca="false">MAX($A$2:$A11231)+1</f>
        <v>9643</v>
      </c>
      <c r="C11232" s="1" t="str">
        <f aca="false">IF(H11232="",F11232,H11232)</f>
        <v>Superior Generation Energy Center</v>
      </c>
      <c r="F11232" s="5"/>
      <c r="G11232" s="1" t="n">
        <v>8057</v>
      </c>
      <c r="H11232" s="1" t="s">
        <v>15552</v>
      </c>
      <c r="I11232" s="1" t="n">
        <v>12647</v>
      </c>
      <c r="J11232" s="1" t="s">
        <v>15553</v>
      </c>
      <c r="K11232" s="1" t="s">
        <v>15487</v>
      </c>
    </row>
    <row r="11233" customFormat="false" ht="15" hidden="false" customHeight="true" outlineLevel="0" collapsed="false">
      <c r="A11233" s="1" t="n">
        <f aca="false">MAX($A$2:$A11232)+1</f>
        <v>9644</v>
      </c>
      <c r="C11233" s="1" t="str">
        <f aca="false">IF(H11233="",F11233,H11233)</f>
        <v>Hutzel Hospital</v>
      </c>
      <c r="F11233" s="5"/>
      <c r="G11233" s="1" t="n">
        <v>10232</v>
      </c>
      <c r="H11233" s="1" t="s">
        <v>15554</v>
      </c>
      <c r="I11233" s="1" t="n">
        <v>9109</v>
      </c>
      <c r="J11233" s="1" t="s">
        <v>15554</v>
      </c>
      <c r="K11233" s="1" t="s">
        <v>15487</v>
      </c>
    </row>
    <row r="11234" customFormat="false" ht="15" hidden="false" customHeight="true" outlineLevel="0" collapsed="false">
      <c r="A11234" s="1" t="n">
        <f aca="false">MAX($A$2:$A11233)+1</f>
        <v>9645</v>
      </c>
      <c r="C11234" s="1" t="str">
        <f aca="false">IF(H11234="",F11234,H11234)</f>
        <v>Enka</v>
      </c>
      <c r="F11234" s="5"/>
      <c r="G11234" s="1" t="n">
        <v>10320</v>
      </c>
      <c r="H11234" s="1" t="s">
        <v>15555</v>
      </c>
      <c r="I11234" s="1" t="n">
        <v>1182</v>
      </c>
      <c r="J11234" s="1" t="s">
        <v>6093</v>
      </c>
      <c r="K11234" s="1" t="s">
        <v>15487</v>
      </c>
    </row>
    <row r="11235" customFormat="false" ht="15" hidden="false" customHeight="true" outlineLevel="0" collapsed="false">
      <c r="A11235" s="1" t="n">
        <f aca="false">MAX($A$2:$A11234)+1</f>
        <v>9646</v>
      </c>
      <c r="C11235" s="1" t="str">
        <f aca="false">IF(H11235="",F11235,H11235)</f>
        <v>Oakland Dam Hydroelectric</v>
      </c>
      <c r="F11235" s="5"/>
      <c r="G11235" s="1" t="n">
        <v>10433</v>
      </c>
      <c r="H11235" s="1" t="s">
        <v>15556</v>
      </c>
      <c r="I11235" s="1" t="n">
        <v>57190</v>
      </c>
      <c r="J11235" s="1" t="s">
        <v>15557</v>
      </c>
      <c r="K11235" s="1" t="s">
        <v>15487</v>
      </c>
    </row>
    <row r="11236" customFormat="false" ht="15" hidden="false" customHeight="true" outlineLevel="0" collapsed="false">
      <c r="A11236" s="1" t="n">
        <f aca="false">MAX($A$2:$A11235)+1</f>
        <v>9647</v>
      </c>
      <c r="C11236" s="1" t="str">
        <f aca="false">IF(H11236="",F11236,H11236)</f>
        <v>4 AC Station</v>
      </c>
      <c r="F11236" s="5"/>
      <c r="G11236" s="1" t="n">
        <v>10474</v>
      </c>
      <c r="H11236" s="1" t="s">
        <v>15558</v>
      </c>
      <c r="I11236" s="1" t="n">
        <v>56150</v>
      </c>
      <c r="J11236" s="1" t="s">
        <v>6193</v>
      </c>
      <c r="K11236" s="1" t="s">
        <v>15487</v>
      </c>
    </row>
    <row r="11237" customFormat="false" ht="15" hidden="false" customHeight="true" outlineLevel="0" collapsed="false">
      <c r="A11237" s="1" t="n">
        <f aca="false">MAX($A$2:$A11236)+1</f>
        <v>9648</v>
      </c>
      <c r="C11237" s="1" t="str">
        <f aca="false">IF(H11237="",F11237,H11237)</f>
        <v>Dixie Valley Power Partnership</v>
      </c>
      <c r="F11237" s="5"/>
      <c r="G11237" s="1" t="n">
        <v>10681</v>
      </c>
      <c r="H11237" s="1" t="s">
        <v>15559</v>
      </c>
      <c r="I11237" s="1" t="n">
        <v>2782</v>
      </c>
      <c r="J11237" s="1" t="s">
        <v>6071</v>
      </c>
      <c r="K11237" s="1" t="s">
        <v>15487</v>
      </c>
    </row>
    <row r="11238" customFormat="false" ht="15" hidden="false" customHeight="true" outlineLevel="0" collapsed="false">
      <c r="A11238" s="1" t="n">
        <f aca="false">MAX($A$2:$A11237)+1</f>
        <v>9649</v>
      </c>
      <c r="C11238" s="1" t="str">
        <f aca="false">IF(H11238="",F11238,H11238)</f>
        <v>Winsor Dam Power Station</v>
      </c>
      <c r="F11238" s="5"/>
      <c r="G11238" s="1" t="n">
        <v>10826</v>
      </c>
      <c r="H11238" s="1" t="s">
        <v>15560</v>
      </c>
      <c r="I11238" s="1" t="n">
        <v>11426</v>
      </c>
      <c r="J11238" s="1" t="s">
        <v>6451</v>
      </c>
      <c r="K11238" s="1" t="s">
        <v>15487</v>
      </c>
    </row>
    <row r="11239" customFormat="false" ht="15" hidden="false" customHeight="true" outlineLevel="0" collapsed="false">
      <c r="A11239" s="1" t="n">
        <f aca="false">MAX($A$2:$A11238)+1</f>
        <v>9650</v>
      </c>
      <c r="C11239" s="1" t="str">
        <f aca="false">IF(H11239="",F11239,H11239)</f>
        <v>Globe Manufacturing</v>
      </c>
      <c r="F11239" s="5"/>
      <c r="G11239" s="1" t="n">
        <v>10830</v>
      </c>
      <c r="H11239" s="1" t="s">
        <v>15561</v>
      </c>
      <c r="I11239" s="1" t="n">
        <v>26977</v>
      </c>
      <c r="J11239" s="1" t="s">
        <v>12792</v>
      </c>
      <c r="K11239" s="1" t="s">
        <v>15487</v>
      </c>
    </row>
    <row r="11240" customFormat="false" ht="15" hidden="false" customHeight="true" outlineLevel="0" collapsed="false">
      <c r="A11240" s="1" t="n">
        <f aca="false">MAX($A$2:$A11239)+1</f>
        <v>9651</v>
      </c>
      <c r="C11240" s="1" t="str">
        <f aca="false">IF(H11240="",F11240,H11240)</f>
        <v>Archer Daniels Midland Fredonia</v>
      </c>
      <c r="F11240" s="5"/>
      <c r="G11240" s="1" t="n">
        <v>10857</v>
      </c>
      <c r="H11240" s="1" t="s">
        <v>15562</v>
      </c>
      <c r="I11240" s="1" t="n">
        <v>772</v>
      </c>
      <c r="J11240" s="1" t="s">
        <v>6471</v>
      </c>
      <c r="K11240" s="1" t="s">
        <v>15487</v>
      </c>
    </row>
    <row r="11241" customFormat="false" ht="15" hidden="false" customHeight="true" outlineLevel="0" collapsed="false">
      <c r="A11241" s="1" t="n">
        <f aca="false">MAX($A$2:$A11240)+1</f>
        <v>9652</v>
      </c>
      <c r="C11241" s="1" t="str">
        <f aca="false">IF(H11241="",F11241,H11241)</f>
        <v>Valdosta</v>
      </c>
      <c r="F11241" s="5"/>
      <c r="G11241" s="1" t="n">
        <v>10859</v>
      </c>
      <c r="H11241" s="1" t="s">
        <v>14973</v>
      </c>
      <c r="I11241" s="1" t="n">
        <v>772</v>
      </c>
      <c r="J11241" s="1" t="s">
        <v>6471</v>
      </c>
      <c r="K11241" s="1" t="s">
        <v>15487</v>
      </c>
    </row>
    <row r="11242" customFormat="false" ht="15" hidden="false" customHeight="true" outlineLevel="0" collapsed="false">
      <c r="A11242" s="1" t="n">
        <f aca="false">MAX($A$2:$A11241)+1</f>
        <v>9653</v>
      </c>
      <c r="C11242" s="1" t="str">
        <f aca="false">IF(H11242="",F11242,H11242)</f>
        <v>Ground Water Pumping Station</v>
      </c>
      <c r="F11242" s="5"/>
      <c r="G11242" s="1" t="n">
        <v>50105</v>
      </c>
      <c r="H11242" s="1" t="s">
        <v>15563</v>
      </c>
      <c r="I11242" s="1" t="n">
        <v>25835</v>
      </c>
      <c r="J11242" s="1" t="s">
        <v>15564</v>
      </c>
      <c r="K11242" s="1" t="s">
        <v>15487</v>
      </c>
    </row>
    <row r="11243" customFormat="false" ht="15" hidden="false" customHeight="true" outlineLevel="0" collapsed="false">
      <c r="A11243" s="1" t="n">
        <f aca="false">MAX($A$2:$A11242)+1</f>
        <v>9654</v>
      </c>
      <c r="C11243" s="1" t="str">
        <f aca="false">IF(H11243="",F11243,H11243)</f>
        <v>Vaagen Brothers Lumber</v>
      </c>
      <c r="F11243" s="5"/>
      <c r="G11243" s="1" t="n">
        <v>50120</v>
      </c>
      <c r="H11243" s="1" t="s">
        <v>15565</v>
      </c>
      <c r="I11243" s="1" t="n">
        <v>19674</v>
      </c>
      <c r="J11243" s="1" t="s">
        <v>15566</v>
      </c>
      <c r="K11243" s="1" t="s">
        <v>15487</v>
      </c>
    </row>
    <row r="11244" customFormat="false" ht="15" hidden="false" customHeight="true" outlineLevel="0" collapsed="false">
      <c r="A11244" s="1" t="n">
        <f aca="false">MAX($A$2:$A11243)+1</f>
        <v>9655</v>
      </c>
      <c r="C11244" s="1" t="str">
        <f aca="false">IF(H11244="",F11244,H11244)</f>
        <v>International Paper Woronoco Mill</v>
      </c>
      <c r="F11244" s="5"/>
      <c r="G11244" s="1" t="n">
        <v>50166</v>
      </c>
      <c r="H11244" s="1" t="s">
        <v>15567</v>
      </c>
      <c r="I11244" s="1" t="n">
        <v>49911</v>
      </c>
      <c r="J11244" s="1" t="s">
        <v>6353</v>
      </c>
      <c r="K11244" s="1" t="s">
        <v>15487</v>
      </c>
    </row>
    <row r="11245" customFormat="false" ht="15" hidden="false" customHeight="true" outlineLevel="0" collapsed="false">
      <c r="A11245" s="1" t="n">
        <f aca="false">MAX($A$2:$A11244)+1</f>
        <v>9656</v>
      </c>
      <c r="C11245" s="1" t="str">
        <f aca="false">IF(H11245="",F11245,H11245)</f>
        <v>Oyster Bay Energy Partners LP</v>
      </c>
      <c r="F11245" s="5"/>
      <c r="G11245" s="1" t="n">
        <v>50345</v>
      </c>
      <c r="H11245" s="1" t="s">
        <v>15568</v>
      </c>
      <c r="I11245" s="1" t="n">
        <v>21148</v>
      </c>
      <c r="J11245" s="1" t="s">
        <v>7811</v>
      </c>
      <c r="K11245" s="1" t="s">
        <v>15487</v>
      </c>
    </row>
    <row r="11246" customFormat="false" ht="15" hidden="false" customHeight="true" outlineLevel="0" collapsed="false">
      <c r="A11246" s="1" t="n">
        <f aca="false">MAX($A$2:$A11245)+1</f>
        <v>9657</v>
      </c>
      <c r="C11246" s="1" t="str">
        <f aca="false">IF(H11246="",F11246,H11246)</f>
        <v>Mesquite Resource Recovery Project</v>
      </c>
      <c r="F11246" s="5"/>
      <c r="G11246" s="1" t="n">
        <v>50363</v>
      </c>
      <c r="H11246" s="1" t="s">
        <v>15569</v>
      </c>
      <c r="I11246" s="1" t="n">
        <v>55960</v>
      </c>
      <c r="J11246" s="1" t="s">
        <v>15570</v>
      </c>
      <c r="K11246" s="1" t="s">
        <v>15487</v>
      </c>
    </row>
    <row r="11247" customFormat="false" ht="15" hidden="false" customHeight="true" outlineLevel="0" collapsed="false">
      <c r="A11247" s="1" t="n">
        <f aca="false">MAX($A$2:$A11246)+1</f>
        <v>9658</v>
      </c>
      <c r="C11247" s="1" t="str">
        <f aca="false">IF(H11247="",F11247,H11247)</f>
        <v>ExxonMobil Garden City Gas Plant</v>
      </c>
      <c r="F11247" s="5"/>
      <c r="G11247" s="1" t="n">
        <v>50728</v>
      </c>
      <c r="H11247" s="1" t="s">
        <v>15571</v>
      </c>
      <c r="I11247" s="1" t="n">
        <v>6529</v>
      </c>
      <c r="J11247" s="1" t="s">
        <v>6708</v>
      </c>
      <c r="K11247" s="1" t="s">
        <v>15487</v>
      </c>
    </row>
    <row r="11248" customFormat="false" ht="15" hidden="false" customHeight="true" outlineLevel="0" collapsed="false">
      <c r="A11248" s="1" t="n">
        <f aca="false">MAX($A$2:$A11247)+1</f>
        <v>9659</v>
      </c>
      <c r="C11248" s="1" t="str">
        <f aca="false">IF(H11248="",F11248,H11248)</f>
        <v>Saint Francis Hospital</v>
      </c>
      <c r="F11248" s="5"/>
      <c r="G11248" s="1" t="n">
        <v>50952</v>
      </c>
      <c r="H11248" s="1" t="s">
        <v>15572</v>
      </c>
      <c r="I11248" s="1" t="n">
        <v>16548</v>
      </c>
      <c r="J11248" s="1" t="s">
        <v>15573</v>
      </c>
      <c r="K11248" s="1" t="s">
        <v>15487</v>
      </c>
    </row>
    <row r="11249" customFormat="false" ht="15" hidden="false" customHeight="true" outlineLevel="0" collapsed="false">
      <c r="A11249" s="1" t="n">
        <f aca="false">MAX($A$2:$A11248)+1</f>
        <v>9660</v>
      </c>
      <c r="C11249" s="1" t="str">
        <f aca="false">IF(H11249="",F11249,H11249)</f>
        <v>Plaquemine Operations</v>
      </c>
      <c r="F11249" s="5"/>
      <c r="G11249" s="1" t="n">
        <v>52005</v>
      </c>
      <c r="H11249" s="1" t="s">
        <v>15574</v>
      </c>
      <c r="I11249" s="1" t="n">
        <v>5347</v>
      </c>
      <c r="J11249" s="1" t="s">
        <v>7258</v>
      </c>
      <c r="K11249" s="1" t="s">
        <v>15487</v>
      </c>
    </row>
    <row r="11250" customFormat="false" ht="15" hidden="false" customHeight="true" outlineLevel="0" collapsed="false">
      <c r="A11250" s="1" t="n">
        <f aca="false">MAX($A$2:$A11249)+1</f>
        <v>9661</v>
      </c>
      <c r="C11250" s="1" t="str">
        <f aca="false">IF(H11250="",F11250,H11250)</f>
        <v>Archer Daniels Midland Taylorville</v>
      </c>
      <c r="F11250" s="5"/>
      <c r="G11250" s="1" t="n">
        <v>54312</v>
      </c>
      <c r="H11250" s="1" t="s">
        <v>15575</v>
      </c>
      <c r="I11250" s="1" t="n">
        <v>772</v>
      </c>
      <c r="J11250" s="1" t="s">
        <v>6471</v>
      </c>
      <c r="K11250" s="1" t="s">
        <v>15487</v>
      </c>
    </row>
    <row r="11251" customFormat="false" ht="15" hidden="false" customHeight="true" outlineLevel="0" collapsed="false">
      <c r="A11251" s="1" t="n">
        <f aca="false">MAX($A$2:$A11250)+1</f>
        <v>9662</v>
      </c>
      <c r="C11251" s="1" t="str">
        <f aca="false">IF(H11251="",F11251,H11251)</f>
        <v>Jackson Mill</v>
      </c>
      <c r="F11251" s="5"/>
      <c r="G11251" s="1" t="n">
        <v>54430</v>
      </c>
      <c r="H11251" s="1" t="s">
        <v>15576</v>
      </c>
      <c r="I11251" s="1" t="n">
        <v>9686</v>
      </c>
      <c r="J11251" s="1" t="s">
        <v>6011</v>
      </c>
      <c r="K11251" s="1" t="s">
        <v>15487</v>
      </c>
    </row>
    <row r="11252" customFormat="false" ht="15" hidden="false" customHeight="true" outlineLevel="0" collapsed="false">
      <c r="A11252" s="1" t="n">
        <f aca="false">MAX($A$2:$A11251)+1</f>
        <v>9663</v>
      </c>
      <c r="C11252" s="1" t="str">
        <f aca="false">IF(H11252="",F11252,H11252)</f>
        <v>Thundermist Hydro</v>
      </c>
      <c r="F11252" s="5"/>
      <c r="G11252" s="1" t="n">
        <v>54688</v>
      </c>
      <c r="H11252" s="1" t="s">
        <v>15577</v>
      </c>
      <c r="I11252" s="1" t="n">
        <v>42890</v>
      </c>
      <c r="J11252" s="1" t="s">
        <v>15578</v>
      </c>
      <c r="K11252" s="1" t="s">
        <v>15487</v>
      </c>
    </row>
    <row r="11253" customFormat="false" ht="15" hidden="false" customHeight="true" outlineLevel="0" collapsed="false">
      <c r="A11253" s="1" t="n">
        <f aca="false">MAX($A$2:$A11252)+1</f>
        <v>9664</v>
      </c>
      <c r="C11253" s="1" t="str">
        <f aca="false">IF(H11253="",F11253,H11253)</f>
        <v>Alliant SBD 8603 Donnelley</v>
      </c>
      <c r="F11253" s="5"/>
      <c r="G11253" s="1" t="n">
        <v>54713</v>
      </c>
      <c r="H11253" s="1" t="s">
        <v>15579</v>
      </c>
      <c r="I11253" s="1" t="n">
        <v>361</v>
      </c>
      <c r="J11253" s="1" t="s">
        <v>7763</v>
      </c>
      <c r="K11253" s="1" t="s">
        <v>15487</v>
      </c>
    </row>
    <row r="11254" customFormat="false" ht="15" hidden="false" customHeight="true" outlineLevel="0" collapsed="false">
      <c r="A11254" s="1" t="n">
        <f aca="false">MAX($A$2:$A11253)+1</f>
        <v>9665</v>
      </c>
      <c r="C11254" s="1" t="str">
        <f aca="false">IF(H11254="",F11254,H11254)</f>
        <v>RTC Properties</v>
      </c>
      <c r="F11254" s="5"/>
      <c r="G11254" s="1" t="n">
        <v>54820</v>
      </c>
      <c r="H11254" s="1" t="s">
        <v>15580</v>
      </c>
      <c r="I11254" s="1" t="n">
        <v>16380</v>
      </c>
      <c r="J11254" s="1" t="s">
        <v>15581</v>
      </c>
      <c r="K11254" s="1" t="s">
        <v>15487</v>
      </c>
    </row>
    <row r="11255" customFormat="false" ht="15" hidden="false" customHeight="true" outlineLevel="0" collapsed="false">
      <c r="A11255" s="1" t="n">
        <f aca="false">MAX($A$2:$A11254)+1</f>
        <v>9666</v>
      </c>
      <c r="C11255" s="1" t="str">
        <f aca="false">IF(H11255="",F11255,H11255)</f>
        <v>Biodyne Lansing</v>
      </c>
      <c r="F11255" s="5"/>
      <c r="G11255" s="1" t="n">
        <v>55058</v>
      </c>
      <c r="H11255" s="1" t="s">
        <v>15582</v>
      </c>
      <c r="I11255" s="1" t="n">
        <v>15912</v>
      </c>
      <c r="J11255" s="1" t="s">
        <v>12986</v>
      </c>
      <c r="K11255" s="1" t="s">
        <v>15487</v>
      </c>
    </row>
    <row r="11256" customFormat="false" ht="15" hidden="false" customHeight="true" outlineLevel="0" collapsed="false">
      <c r="A11256" s="1" t="n">
        <f aca="false">MAX($A$2:$A11255)+1</f>
        <v>9667</v>
      </c>
      <c r="C11256" s="1" t="str">
        <f aca="false">IF(H11256="",F11256,H11256)</f>
        <v>Hardinsburg Electric Generating Station</v>
      </c>
      <c r="F11256" s="5"/>
      <c r="G11256" s="1" t="n">
        <v>55227</v>
      </c>
      <c r="H11256" s="1" t="s">
        <v>15583</v>
      </c>
      <c r="I11256" s="1" t="n">
        <v>5302</v>
      </c>
      <c r="J11256" s="1" t="s">
        <v>15584</v>
      </c>
      <c r="K11256" s="1" t="s">
        <v>15487</v>
      </c>
    </row>
    <row r="11257" customFormat="false" ht="15" hidden="false" customHeight="true" outlineLevel="0" collapsed="false">
      <c r="A11257" s="1" t="n">
        <f aca="false">MAX($A$2:$A11256)+1</f>
        <v>9668</v>
      </c>
      <c r="C11257" s="1" t="str">
        <f aca="false">IF(H11257="",F11257,H11257)</f>
        <v>Eddy County Generating Station</v>
      </c>
      <c r="F11257" s="5"/>
      <c r="G11257" s="1" t="n">
        <v>55252</v>
      </c>
      <c r="H11257" s="1" t="s">
        <v>15585</v>
      </c>
      <c r="I11257" s="1" t="n">
        <v>15473</v>
      </c>
      <c r="J11257" s="1" t="s">
        <v>57</v>
      </c>
      <c r="K11257" s="1" t="s">
        <v>15487</v>
      </c>
    </row>
    <row r="11258" customFormat="false" ht="15" hidden="false" customHeight="true" outlineLevel="0" collapsed="false">
      <c r="A11258" s="1" t="n">
        <f aca="false">MAX($A$2:$A11257)+1</f>
        <v>9669</v>
      </c>
      <c r="C11258" s="1" t="str">
        <f aca="false">IF(H11258="",F11258,H11258)</f>
        <v>Alta Mesa Project Phase IV</v>
      </c>
      <c r="F11258" s="5"/>
      <c r="G11258" s="1" t="n">
        <v>55352</v>
      </c>
      <c r="H11258" s="1" t="s">
        <v>15586</v>
      </c>
      <c r="I11258" s="1" t="n">
        <v>11664</v>
      </c>
      <c r="J11258" s="1" t="s">
        <v>7719</v>
      </c>
      <c r="K11258" s="1" t="s">
        <v>15487</v>
      </c>
    </row>
    <row r="11259" customFormat="false" ht="15" hidden="false" customHeight="true" outlineLevel="0" collapsed="false">
      <c r="A11259" s="1" t="n">
        <f aca="false">MAX($A$2:$A11258)+1</f>
        <v>9670</v>
      </c>
      <c r="C11259" s="1" t="str">
        <f aca="false">IF(H11259="",F11259,H11259)</f>
        <v>Two Elk Generating Station</v>
      </c>
      <c r="F11259" s="5"/>
      <c r="G11259" s="1" t="n">
        <v>55360</v>
      </c>
      <c r="H11259" s="1" t="s">
        <v>15587</v>
      </c>
      <c r="I11259" s="1" t="n">
        <v>19316</v>
      </c>
      <c r="J11259" s="1" t="s">
        <v>15588</v>
      </c>
      <c r="K11259" s="1" t="s">
        <v>15487</v>
      </c>
    </row>
    <row r="11260" customFormat="false" ht="15" hidden="false" customHeight="true" outlineLevel="0" collapsed="false">
      <c r="A11260" s="1" t="n">
        <f aca="false">MAX($A$2:$A11259)+1</f>
        <v>9671</v>
      </c>
      <c r="C11260" s="1" t="str">
        <f aca="false">IF(H11260="",F11260,H11260)</f>
        <v>Harrod Electric Generating Station</v>
      </c>
      <c r="F11260" s="5"/>
      <c r="G11260" s="1" t="n">
        <v>55384</v>
      </c>
      <c r="H11260" s="1" t="s">
        <v>15589</v>
      </c>
      <c r="I11260" s="1" t="n">
        <v>5302</v>
      </c>
      <c r="J11260" s="1" t="s">
        <v>15584</v>
      </c>
      <c r="K11260" s="1" t="s">
        <v>15487</v>
      </c>
    </row>
    <row r="11261" customFormat="false" ht="15" hidden="false" customHeight="true" outlineLevel="0" collapsed="false">
      <c r="A11261" s="1" t="n">
        <f aca="false">MAX($A$2:$A11260)+1</f>
        <v>9672</v>
      </c>
      <c r="C11261" s="1" t="str">
        <f aca="false">IF(H11261="",F11261,H11261)</f>
        <v>Fairmount Electric Generating</v>
      </c>
      <c r="F11261" s="5"/>
      <c r="G11261" s="1" t="n">
        <v>55385</v>
      </c>
      <c r="H11261" s="1" t="s">
        <v>15590</v>
      </c>
      <c r="I11261" s="1" t="n">
        <v>5302</v>
      </c>
      <c r="J11261" s="1" t="s">
        <v>15584</v>
      </c>
      <c r="K11261" s="1" t="s">
        <v>15487</v>
      </c>
    </row>
    <row r="11262" customFormat="false" ht="15" hidden="false" customHeight="true" outlineLevel="0" collapsed="false">
      <c r="A11262" s="1" t="n">
        <f aca="false">MAX($A$2:$A11261)+1</f>
        <v>9673</v>
      </c>
      <c r="C11262" s="1" t="str">
        <f aca="false">IF(H11262="",F11262,H11262)</f>
        <v>Amelia Energy Center</v>
      </c>
      <c r="F11262" s="5"/>
      <c r="G11262" s="1" t="n">
        <v>55465</v>
      </c>
      <c r="H11262" s="1" t="s">
        <v>15591</v>
      </c>
      <c r="I11262" s="1" t="n">
        <v>2338</v>
      </c>
      <c r="J11262" s="1" t="s">
        <v>8707</v>
      </c>
      <c r="K11262" s="1" t="s">
        <v>15487</v>
      </c>
    </row>
    <row r="11263" customFormat="false" ht="15" hidden="false" customHeight="true" outlineLevel="0" collapsed="false">
      <c r="A11263" s="1" t="n">
        <f aca="false">MAX($A$2:$A11262)+1</f>
        <v>9674</v>
      </c>
      <c r="C11263" s="1" t="str">
        <f aca="false">IF(H11263="",F11263,H11263)</f>
        <v>Washington Parish Energy Center</v>
      </c>
      <c r="F11263" s="5"/>
      <c r="G11263" s="1" t="n">
        <v>55486</v>
      </c>
      <c r="H11263" s="1" t="s">
        <v>15592</v>
      </c>
      <c r="I11263" s="1" t="n">
        <v>20159</v>
      </c>
      <c r="J11263" s="1" t="s">
        <v>15593</v>
      </c>
      <c r="K11263" s="1" t="s">
        <v>15487</v>
      </c>
    </row>
    <row r="11264" customFormat="false" ht="15" hidden="false" customHeight="true" outlineLevel="0" collapsed="false">
      <c r="A11264" s="1" t="n">
        <f aca="false">MAX($A$2:$A11263)+1</f>
        <v>9675</v>
      </c>
      <c r="C11264" s="1" t="str">
        <f aca="false">IF(H11264="",F11264,H11264)</f>
        <v>Lima Energy</v>
      </c>
      <c r="F11264" s="5"/>
      <c r="G11264" s="1" t="n">
        <v>55635</v>
      </c>
      <c r="H11264" s="1" t="s">
        <v>15594</v>
      </c>
      <c r="I11264" s="1" t="n">
        <v>10998</v>
      </c>
      <c r="J11264" s="1" t="s">
        <v>15595</v>
      </c>
      <c r="K11264" s="1" t="s">
        <v>15487</v>
      </c>
    </row>
    <row r="11265" customFormat="false" ht="15" hidden="false" customHeight="true" outlineLevel="0" collapsed="false">
      <c r="A11265" s="1" t="n">
        <f aca="false">MAX($A$2:$A11264)+1</f>
        <v>9676</v>
      </c>
      <c r="C11265" s="1" t="str">
        <f aca="false">IF(H11265="",F11265,H11265)</f>
        <v>Moapa Paiute Energy Center</v>
      </c>
      <c r="F11265" s="5"/>
      <c r="G11265" s="1" t="n">
        <v>55642</v>
      </c>
      <c r="H11265" s="1" t="s">
        <v>15596</v>
      </c>
      <c r="I11265" s="1" t="n">
        <v>2799</v>
      </c>
      <c r="J11265" s="1" t="s">
        <v>8312</v>
      </c>
      <c r="K11265" s="1" t="s">
        <v>15487</v>
      </c>
    </row>
    <row r="11266" customFormat="false" ht="15" hidden="false" customHeight="true" outlineLevel="0" collapsed="false">
      <c r="A11266" s="1" t="n">
        <f aca="false">MAX($A$2:$A11265)+1</f>
        <v>9677</v>
      </c>
      <c r="C11266" s="1" t="str">
        <f aca="false">IF(H11266="",F11266,H11266)</f>
        <v>FirstEnergy</v>
      </c>
      <c r="F11266" s="5"/>
      <c r="G11266" s="1" t="n">
        <v>55711</v>
      </c>
      <c r="H11266" s="1" t="s">
        <v>15597</v>
      </c>
      <c r="I11266" s="1" t="n">
        <v>23279</v>
      </c>
      <c r="J11266" s="1" t="s">
        <v>692</v>
      </c>
      <c r="K11266" s="1" t="s">
        <v>15487</v>
      </c>
    </row>
    <row r="11267" customFormat="false" ht="15" hidden="false" customHeight="true" outlineLevel="0" collapsed="false">
      <c r="A11267" s="1" t="n">
        <f aca="false">MAX($A$2:$A11266)+1</f>
        <v>9678</v>
      </c>
      <c r="C11267" s="1" t="str">
        <f aca="false">IF(H11267="",F11267,H11267)</f>
        <v>Bowie Power Station LLC</v>
      </c>
      <c r="F11267" s="5"/>
      <c r="G11267" s="1" t="n">
        <v>55780</v>
      </c>
      <c r="H11267" s="1" t="s">
        <v>15598</v>
      </c>
      <c r="I11267" s="1" t="n">
        <v>2087</v>
      </c>
      <c r="J11267" s="1" t="s">
        <v>15598</v>
      </c>
      <c r="K11267" s="1" t="s">
        <v>15487</v>
      </c>
    </row>
    <row r="11268" customFormat="false" ht="15" hidden="false" customHeight="true" outlineLevel="0" collapsed="false">
      <c r="A11268" s="1" t="n">
        <f aca="false">MAX($A$2:$A11267)+1</f>
        <v>9679</v>
      </c>
      <c r="C11268" s="1" t="str">
        <f aca="false">IF(H11268="",F11268,H11268)</f>
        <v>Live Oaks Power Plant</v>
      </c>
      <c r="F11268" s="5"/>
      <c r="G11268" s="1" t="n">
        <v>55800</v>
      </c>
      <c r="H11268" s="1" t="s">
        <v>15599</v>
      </c>
      <c r="I11268" s="1" t="n">
        <v>11089</v>
      </c>
      <c r="J11268" s="1" t="s">
        <v>15600</v>
      </c>
      <c r="K11268" s="1" t="s">
        <v>15487</v>
      </c>
    </row>
    <row r="11269" customFormat="false" ht="15" hidden="false" customHeight="true" outlineLevel="0" collapsed="false">
      <c r="A11269" s="1" t="n">
        <f aca="false">MAX($A$2:$A11268)+1</f>
        <v>9680</v>
      </c>
      <c r="C11269" s="1" t="str">
        <f aca="false">IF(H11269="",F11269,H11269)</f>
        <v>Sherry Energy Center</v>
      </c>
      <c r="F11269" s="5"/>
      <c r="G11269" s="1" t="n">
        <v>55834</v>
      </c>
      <c r="H11269" s="1" t="s">
        <v>15601</v>
      </c>
      <c r="I11269" s="1" t="n">
        <v>2338</v>
      </c>
      <c r="J11269" s="1" t="s">
        <v>8707</v>
      </c>
      <c r="K11269" s="1" t="s">
        <v>15487</v>
      </c>
    </row>
    <row r="11270" customFormat="false" ht="15" hidden="false" customHeight="true" outlineLevel="0" collapsed="false">
      <c r="A11270" s="1" t="n">
        <f aca="false">MAX($A$2:$A11269)+1</f>
        <v>9681</v>
      </c>
      <c r="C11270" s="1" t="str">
        <f aca="false">IF(H11270="",F11270,H11270)</f>
        <v>Four Mile Hill</v>
      </c>
      <c r="F11270" s="5"/>
      <c r="G11270" s="1" t="n">
        <v>55845</v>
      </c>
      <c r="H11270" s="1" t="s">
        <v>15602</v>
      </c>
      <c r="I11270" s="1" t="n">
        <v>7277</v>
      </c>
      <c r="J11270" s="1" t="s">
        <v>15603</v>
      </c>
      <c r="K11270" s="1" t="s">
        <v>15487</v>
      </c>
    </row>
    <row r="11271" customFormat="false" ht="15" hidden="false" customHeight="true" outlineLevel="0" collapsed="false">
      <c r="A11271" s="1" t="n">
        <f aca="false">MAX($A$2:$A11270)+1</f>
        <v>9682</v>
      </c>
      <c r="C11271" s="1" t="str">
        <f aca="false">IF(H11271="",F11271,H11271)</f>
        <v>Telephone Flat</v>
      </c>
      <c r="F11271" s="5"/>
      <c r="G11271" s="1" t="n">
        <v>55846</v>
      </c>
      <c r="H11271" s="1" t="s">
        <v>15604</v>
      </c>
      <c r="I11271" s="1" t="n">
        <v>7277</v>
      </c>
      <c r="J11271" s="1" t="s">
        <v>15603</v>
      </c>
      <c r="K11271" s="1" t="s">
        <v>15487</v>
      </c>
    </row>
    <row r="11272" customFormat="false" ht="15" hidden="false" customHeight="true" outlineLevel="0" collapsed="false">
      <c r="A11272" s="1" t="n">
        <f aca="false">MAX($A$2:$A11271)+1</f>
        <v>9683</v>
      </c>
      <c r="C11272" s="1" t="str">
        <f aca="false">IF(H11272="",F11272,H11272)</f>
        <v>Valero Refinery Cogeneration Unit 2</v>
      </c>
      <c r="F11272" s="5"/>
      <c r="G11272" s="1" t="n">
        <v>55852</v>
      </c>
      <c r="H11272" s="1" t="s">
        <v>15605</v>
      </c>
      <c r="I11272" s="1" t="n">
        <v>19676</v>
      </c>
      <c r="J11272" s="1" t="s">
        <v>8555</v>
      </c>
      <c r="K11272" s="1" t="s">
        <v>15487</v>
      </c>
    </row>
    <row r="11273" customFormat="false" ht="15" hidden="false" customHeight="true" outlineLevel="0" collapsed="false">
      <c r="A11273" s="1" t="n">
        <f aca="false">MAX($A$2:$A11272)+1</f>
        <v>9684</v>
      </c>
      <c r="C11273" s="1" t="str">
        <f aca="false">IF(H11273="",F11273,H11273)</f>
        <v>Genova Arkansas I LLC</v>
      </c>
      <c r="F11273" s="5"/>
      <c r="G11273" s="1" t="n">
        <v>55869</v>
      </c>
      <c r="H11273" s="1" t="s">
        <v>15606</v>
      </c>
      <c r="I11273" s="1" t="n">
        <v>17698</v>
      </c>
      <c r="J11273" s="1" t="s">
        <v>18</v>
      </c>
      <c r="K11273" s="1" t="s">
        <v>15487</v>
      </c>
    </row>
    <row r="11274" customFormat="false" ht="15" hidden="false" customHeight="true" outlineLevel="0" collapsed="false">
      <c r="A11274" s="1" t="n">
        <f aca="false">MAX($A$2:$A11273)+1</f>
        <v>9685</v>
      </c>
      <c r="C11274" s="1" t="str">
        <f aca="false">IF(H11274="",F11274,H11274)</f>
        <v>TESLA Power Project</v>
      </c>
      <c r="F11274" s="5"/>
      <c r="G11274" s="1" t="n">
        <v>55937</v>
      </c>
      <c r="H11274" s="1" t="s">
        <v>15607</v>
      </c>
      <c r="I11274" s="1" t="n">
        <v>14328</v>
      </c>
      <c r="J11274" s="1" t="s">
        <v>387</v>
      </c>
      <c r="K11274" s="1" t="s">
        <v>15487</v>
      </c>
    </row>
    <row r="11275" customFormat="false" ht="15" hidden="false" customHeight="true" outlineLevel="0" collapsed="false">
      <c r="A11275" s="1" t="n">
        <f aca="false">MAX($A$2:$A11274)+1</f>
        <v>9686</v>
      </c>
      <c r="C11275" s="1" t="str">
        <f aca="false">IF(H11275="",F11275,H11275)</f>
        <v>Klamath</v>
      </c>
      <c r="F11275" s="5"/>
      <c r="G11275" s="1" t="n">
        <v>56019</v>
      </c>
      <c r="H11275" s="1" t="s">
        <v>15608</v>
      </c>
      <c r="I11275" s="1" t="n">
        <v>10379</v>
      </c>
      <c r="J11275" s="1" t="s">
        <v>15609</v>
      </c>
      <c r="K11275" s="1" t="s">
        <v>15487</v>
      </c>
    </row>
    <row r="11276" customFormat="false" ht="15" hidden="false" customHeight="true" outlineLevel="0" collapsed="false">
      <c r="A11276" s="1" t="n">
        <f aca="false">MAX($A$2:$A11275)+1</f>
        <v>9687</v>
      </c>
      <c r="C11276" s="1" t="str">
        <f aca="false">IF(H11276="",F11276,H11276)</f>
        <v>CPV Towantic Energy Center</v>
      </c>
      <c r="F11276" s="5"/>
      <c r="G11276" s="1" t="n">
        <v>56047</v>
      </c>
      <c r="H11276" s="1" t="s">
        <v>15610</v>
      </c>
      <c r="I11276" s="1" t="n">
        <v>19002</v>
      </c>
      <c r="J11276" s="1" t="s">
        <v>15611</v>
      </c>
      <c r="K11276" s="1" t="s">
        <v>15487</v>
      </c>
    </row>
    <row r="11277" customFormat="false" ht="15" hidden="false" customHeight="true" outlineLevel="0" collapsed="false">
      <c r="A11277" s="1" t="n">
        <f aca="false">MAX($A$2:$A11276)+1</f>
        <v>9688</v>
      </c>
      <c r="C11277" s="1" t="str">
        <f aca="false">IF(H11277="",F11277,H11277)</f>
        <v>Loring Power Plant</v>
      </c>
      <c r="F11277" s="5"/>
      <c r="G11277" s="1" t="n">
        <v>56105</v>
      </c>
      <c r="H11277" s="1" t="s">
        <v>15612</v>
      </c>
      <c r="I11277" s="1" t="n">
        <v>49736</v>
      </c>
      <c r="J11277" s="1" t="s">
        <v>15613</v>
      </c>
      <c r="K11277" s="1" t="s">
        <v>15487</v>
      </c>
    </row>
    <row r="11278" customFormat="false" ht="15" hidden="false" customHeight="true" outlineLevel="0" collapsed="false">
      <c r="A11278" s="1" t="n">
        <f aca="false">MAX($A$2:$A11277)+1</f>
        <v>9689</v>
      </c>
      <c r="C11278" s="1" t="str">
        <f aca="false">IF(H11278="",F11278,H11278)</f>
        <v>Cash Creek</v>
      </c>
      <c r="F11278" s="5"/>
      <c r="G11278" s="1" t="n">
        <v>56107</v>
      </c>
      <c r="H11278" s="1" t="s">
        <v>15614</v>
      </c>
      <c r="I11278" s="1" t="n">
        <v>49745</v>
      </c>
      <c r="J11278" s="1" t="s">
        <v>15615</v>
      </c>
      <c r="K11278" s="1" t="s">
        <v>15487</v>
      </c>
    </row>
    <row r="11279" customFormat="false" ht="15" hidden="false" customHeight="true" outlineLevel="0" collapsed="false">
      <c r="A11279" s="1" t="n">
        <f aca="false">MAX($A$2:$A11278)+1</f>
        <v>9690</v>
      </c>
      <c r="C11279" s="1" t="str">
        <f aca="false">IF(H11279="",F11279,H11279)</f>
        <v>Longleaf Energy Station</v>
      </c>
      <c r="F11279" s="5"/>
      <c r="G11279" s="1" t="n">
        <v>56220</v>
      </c>
      <c r="H11279" s="1" t="s">
        <v>15616</v>
      </c>
      <c r="I11279" s="1" t="n">
        <v>49886</v>
      </c>
      <c r="J11279" s="1" t="s">
        <v>15617</v>
      </c>
      <c r="K11279" s="1" t="s">
        <v>15487</v>
      </c>
    </row>
    <row r="11280" customFormat="false" ht="15" hidden="false" customHeight="true" outlineLevel="0" collapsed="false">
      <c r="A11280" s="1" t="n">
        <f aca="false">MAX($A$2:$A11279)+1</f>
        <v>9691</v>
      </c>
      <c r="C11280" s="1" t="str">
        <f aca="false">IF(H11280="",F11280,H11280)</f>
        <v>River Hill Power Company LLC</v>
      </c>
      <c r="F11280" s="5"/>
      <c r="G11280" s="1" t="n">
        <v>56221</v>
      </c>
      <c r="H11280" s="1" t="s">
        <v>15618</v>
      </c>
      <c r="I11280" s="1" t="n">
        <v>49863</v>
      </c>
      <c r="J11280" s="1" t="s">
        <v>15619</v>
      </c>
      <c r="K11280" s="1" t="s">
        <v>15487</v>
      </c>
    </row>
    <row r="11281" customFormat="false" ht="15" hidden="false" customHeight="true" outlineLevel="0" collapsed="false">
      <c r="A11281" s="1" t="n">
        <f aca="false">MAX($A$2:$A11280)+1</f>
        <v>9692</v>
      </c>
      <c r="C11281" s="1" t="str">
        <f aca="false">IF(H11281="",F11281,H11281)</f>
        <v>SPI - Everett</v>
      </c>
      <c r="F11281" s="5"/>
      <c r="G11281" s="1" t="n">
        <v>56281</v>
      </c>
      <c r="H11281" s="1" t="s">
        <v>15620</v>
      </c>
      <c r="I11281" s="1" t="n">
        <v>17164</v>
      </c>
      <c r="J11281" s="1" t="s">
        <v>5957</v>
      </c>
      <c r="K11281" s="1" t="s">
        <v>15487</v>
      </c>
    </row>
    <row r="11282" customFormat="false" ht="15" hidden="false" customHeight="true" outlineLevel="0" collapsed="false">
      <c r="A11282" s="1" t="n">
        <f aca="false">MAX($A$2:$A11281)+1</f>
        <v>9693</v>
      </c>
      <c r="C11282" s="1" t="str">
        <f aca="false">IF(H11282="",F11282,H11282)</f>
        <v>San Francisco Electric Reliability Proj</v>
      </c>
      <c r="F11282" s="5"/>
      <c r="G11282" s="1" t="n">
        <v>56305</v>
      </c>
      <c r="H11282" s="1" t="s">
        <v>15621</v>
      </c>
      <c r="I11282" s="1" t="n">
        <v>16612</v>
      </c>
      <c r="J11282" s="1" t="s">
        <v>3537</v>
      </c>
      <c r="K11282" s="1" t="s">
        <v>15487</v>
      </c>
    </row>
    <row r="11283" customFormat="false" ht="15" hidden="false" customHeight="true" outlineLevel="0" collapsed="false">
      <c r="A11283" s="1" t="n">
        <f aca="false">MAX($A$2:$A11282)+1</f>
        <v>9694</v>
      </c>
      <c r="C11283" s="1" t="str">
        <f aca="false">IF(H11283="",F11283,H11283)</f>
        <v>San Francisco Intl Airport Ct Project</v>
      </c>
      <c r="F11283" s="5"/>
      <c r="G11283" s="1" t="n">
        <v>56306</v>
      </c>
      <c r="H11283" s="1" t="s">
        <v>15622</v>
      </c>
      <c r="I11283" s="1" t="n">
        <v>16612</v>
      </c>
      <c r="J11283" s="1" t="s">
        <v>3537</v>
      </c>
      <c r="K11283" s="1" t="s">
        <v>15487</v>
      </c>
    </row>
    <row r="11284" customFormat="false" ht="15" hidden="false" customHeight="true" outlineLevel="0" collapsed="false">
      <c r="A11284" s="1" t="n">
        <f aca="false">MAX($A$2:$A11283)+1</f>
        <v>9695</v>
      </c>
      <c r="C11284" s="1" t="str">
        <f aca="false">IF(H11284="",F11284,H11284)</f>
        <v>Tampa Electric Co NA 2</v>
      </c>
      <c r="F11284" s="5"/>
      <c r="G11284" s="1" t="n">
        <v>56352</v>
      </c>
      <c r="H11284" s="1" t="s">
        <v>15623</v>
      </c>
      <c r="I11284" s="1" t="n">
        <v>18454</v>
      </c>
      <c r="J11284" s="1" t="s">
        <v>135</v>
      </c>
      <c r="K11284" s="1" t="s">
        <v>15487</v>
      </c>
    </row>
    <row r="11285" customFormat="false" ht="15" hidden="false" customHeight="true" outlineLevel="0" collapsed="false">
      <c r="A11285" s="1" t="n">
        <f aca="false">MAX($A$2:$A11284)+1</f>
        <v>9696</v>
      </c>
      <c r="C11285" s="1" t="str">
        <f aca="false">IF(H11285="",F11285,H11285)</f>
        <v>Tampa Electric Co NA 3</v>
      </c>
      <c r="F11285" s="5"/>
      <c r="G11285" s="1" t="n">
        <v>56353</v>
      </c>
      <c r="H11285" s="1" t="s">
        <v>15624</v>
      </c>
      <c r="I11285" s="1" t="n">
        <v>18454</v>
      </c>
      <c r="J11285" s="1" t="s">
        <v>135</v>
      </c>
      <c r="K11285" s="1" t="s">
        <v>15487</v>
      </c>
    </row>
    <row r="11286" customFormat="false" ht="15" hidden="false" customHeight="true" outlineLevel="0" collapsed="false">
      <c r="A11286" s="1" t="n">
        <f aca="false">MAX($A$2:$A11285)+1</f>
        <v>9697</v>
      </c>
      <c r="C11286" s="1" t="str">
        <f aca="false">IF(H11286="",F11286,H11286)</f>
        <v>Tampa Electric Co NA 4</v>
      </c>
      <c r="F11286" s="5"/>
      <c r="G11286" s="1" t="n">
        <v>56354</v>
      </c>
      <c r="H11286" s="1" t="s">
        <v>15625</v>
      </c>
      <c r="I11286" s="1" t="n">
        <v>18454</v>
      </c>
      <c r="J11286" s="1" t="s">
        <v>135</v>
      </c>
      <c r="K11286" s="1" t="s">
        <v>15487</v>
      </c>
    </row>
    <row r="11287" customFormat="false" ht="15" hidden="false" customHeight="true" outlineLevel="0" collapsed="false">
      <c r="A11287" s="1" t="n">
        <f aca="false">MAX($A$2:$A11286)+1</f>
        <v>9698</v>
      </c>
      <c r="C11287" s="1" t="str">
        <f aca="false">IF(H11287="",F11287,H11287)</f>
        <v>Lake Area Landfill Gas Recovery</v>
      </c>
      <c r="F11287" s="5"/>
      <c r="G11287" s="1" t="n">
        <v>56366</v>
      </c>
      <c r="H11287" s="1" t="s">
        <v>15626</v>
      </c>
      <c r="I11287" s="1" t="n">
        <v>4716</v>
      </c>
      <c r="J11287" s="1" t="s">
        <v>5094</v>
      </c>
      <c r="K11287" s="1" t="s">
        <v>15487</v>
      </c>
    </row>
    <row r="11288" customFormat="false" ht="15" hidden="false" customHeight="true" outlineLevel="0" collapsed="false">
      <c r="A11288" s="1" t="n">
        <f aca="false">MAX($A$2:$A11287)+1</f>
        <v>9699</v>
      </c>
      <c r="C11288" s="1" t="str">
        <f aca="false">IF(H11288="",F11288,H11288)</f>
        <v>Ecogen Wind</v>
      </c>
      <c r="F11288" s="5"/>
      <c r="G11288" s="1" t="n">
        <v>56370</v>
      </c>
      <c r="H11288" s="1" t="s">
        <v>15627</v>
      </c>
      <c r="I11288" s="1" t="n">
        <v>56545</v>
      </c>
      <c r="J11288" s="1" t="s">
        <v>9227</v>
      </c>
      <c r="K11288" s="1" t="s">
        <v>15487</v>
      </c>
    </row>
    <row r="11289" customFormat="false" ht="15" hidden="false" customHeight="true" outlineLevel="0" collapsed="false">
      <c r="A11289" s="1" t="n">
        <f aca="false">MAX($A$2:$A11288)+1</f>
        <v>9700</v>
      </c>
      <c r="C11289" s="1" t="str">
        <f aca="false">IF(H11289="",F11289,H11289)</f>
        <v>Jordanville Wind Farm</v>
      </c>
      <c r="F11289" s="5"/>
      <c r="G11289" s="1" t="n">
        <v>56398</v>
      </c>
      <c r="H11289" s="1" t="s">
        <v>15628</v>
      </c>
      <c r="I11289" s="1" t="n">
        <v>15399</v>
      </c>
      <c r="J11289" s="1" t="s">
        <v>12677</v>
      </c>
      <c r="K11289" s="1" t="s">
        <v>15487</v>
      </c>
    </row>
    <row r="11290" customFormat="false" ht="15" hidden="false" customHeight="true" outlineLevel="0" collapsed="false">
      <c r="A11290" s="1" t="n">
        <f aca="false">MAX($A$2:$A11289)+1</f>
        <v>9701</v>
      </c>
      <c r="C11290" s="1" t="str">
        <f aca="false">IF(H11290="",F11290,H11290)</f>
        <v>Lava Beds Wind Park LLC</v>
      </c>
      <c r="F11290" s="5"/>
      <c r="G11290" s="1" t="n">
        <v>56436</v>
      </c>
      <c r="H11290" s="1" t="s">
        <v>15629</v>
      </c>
      <c r="I11290" s="1" t="n">
        <v>50127</v>
      </c>
      <c r="J11290" s="1" t="s">
        <v>15630</v>
      </c>
      <c r="K11290" s="1" t="s">
        <v>15487</v>
      </c>
    </row>
    <row r="11291" customFormat="false" ht="15" hidden="false" customHeight="true" outlineLevel="0" collapsed="false">
      <c r="A11291" s="1" t="n">
        <f aca="false">MAX($A$2:$A11290)+1</f>
        <v>9702</v>
      </c>
      <c r="C11291" s="1" t="str">
        <f aca="false">IF(H11291="",F11291,H11291)</f>
        <v>Notch Butte Wind Park</v>
      </c>
      <c r="F11291" s="5"/>
      <c r="G11291" s="1" t="n">
        <v>56438</v>
      </c>
      <c r="H11291" s="1" t="s">
        <v>15631</v>
      </c>
      <c r="I11291" s="1" t="n">
        <v>50127</v>
      </c>
      <c r="J11291" s="1" t="s">
        <v>15630</v>
      </c>
      <c r="K11291" s="1" t="s">
        <v>15487</v>
      </c>
    </row>
    <row r="11292" customFormat="false" ht="15" hidden="false" customHeight="true" outlineLevel="0" collapsed="false">
      <c r="A11292" s="1" t="n">
        <f aca="false">MAX($A$2:$A11291)+1</f>
        <v>9703</v>
      </c>
      <c r="C11292" s="1" t="str">
        <f aca="false">IF(H11292="",F11292,H11292)</f>
        <v>Medicine Bow Fuel &amp; Power LLC</v>
      </c>
      <c r="F11292" s="5"/>
      <c r="G11292" s="1" t="n">
        <v>56452</v>
      </c>
      <c r="H11292" s="1" t="s">
        <v>15632</v>
      </c>
      <c r="I11292" s="1" t="n">
        <v>56094</v>
      </c>
      <c r="J11292" s="1" t="s">
        <v>15632</v>
      </c>
      <c r="K11292" s="1" t="s">
        <v>15487</v>
      </c>
    </row>
    <row r="11293" customFormat="false" ht="15" hidden="false" customHeight="true" outlineLevel="0" collapsed="false">
      <c r="A11293" s="1" t="n">
        <f aca="false">MAX($A$2:$A11292)+1</f>
        <v>9704</v>
      </c>
      <c r="C11293" s="1" t="str">
        <f aca="false">IF(H11293="",F11293,H11293)</f>
        <v>Robinson Power Company LLC</v>
      </c>
      <c r="F11293" s="5"/>
      <c r="G11293" s="1" t="n">
        <v>56453</v>
      </c>
      <c r="H11293" s="1" t="s">
        <v>15633</v>
      </c>
      <c r="I11293" s="1" t="n">
        <v>54866</v>
      </c>
      <c r="J11293" s="1" t="s">
        <v>15633</v>
      </c>
      <c r="K11293" s="1" t="s">
        <v>15487</v>
      </c>
    </row>
    <row r="11294" customFormat="false" ht="15" hidden="false" customHeight="true" outlineLevel="0" collapsed="false">
      <c r="A11294" s="1" t="n">
        <f aca="false">MAX($A$2:$A11293)+1</f>
        <v>9705</v>
      </c>
      <c r="C11294" s="1" t="str">
        <f aca="false">IF(H11294="",F11294,H11294)</f>
        <v>Taylorville Energy Center</v>
      </c>
      <c r="F11294" s="5"/>
      <c r="G11294" s="1" t="n">
        <v>56454</v>
      </c>
      <c r="H11294" s="1" t="s">
        <v>15634</v>
      </c>
      <c r="I11294" s="1" t="n">
        <v>56864</v>
      </c>
      <c r="J11294" s="1" t="s">
        <v>15635</v>
      </c>
      <c r="K11294" s="1" t="s">
        <v>15487</v>
      </c>
    </row>
    <row r="11295" customFormat="false" ht="15" hidden="false" customHeight="true" outlineLevel="0" collapsed="false">
      <c r="A11295" s="1" t="n">
        <f aca="false">MAX($A$2:$A11294)+1</f>
        <v>9706</v>
      </c>
      <c r="C11295" s="1" t="str">
        <f aca="false">IF(H11295="",F11295,H11295)</f>
        <v>WMPI Pty LLC</v>
      </c>
      <c r="F11295" s="5"/>
      <c r="G11295" s="1" t="n">
        <v>56455</v>
      </c>
      <c r="H11295" s="1" t="s">
        <v>15636</v>
      </c>
      <c r="I11295" s="1" t="n">
        <v>54869</v>
      </c>
      <c r="J11295" s="1" t="s">
        <v>15637</v>
      </c>
      <c r="K11295" s="1" t="s">
        <v>15487</v>
      </c>
    </row>
    <row r="11296" customFormat="false" ht="15" hidden="false" customHeight="true" outlineLevel="0" collapsed="false">
      <c r="A11296" s="1" t="n">
        <f aca="false">MAX($A$2:$A11295)+1</f>
        <v>9707</v>
      </c>
      <c r="C11296" s="1" t="str">
        <f aca="false">IF(H11296="",F11296,H11296)</f>
        <v>Castle Creek Hydroplant</v>
      </c>
      <c r="F11296" s="5"/>
      <c r="G11296" s="1" t="n">
        <v>56566</v>
      </c>
      <c r="H11296" s="1" t="s">
        <v>15638</v>
      </c>
      <c r="I11296" s="1" t="n">
        <v>918</v>
      </c>
      <c r="J11296" s="1" t="s">
        <v>5523</v>
      </c>
      <c r="K11296" s="1" t="s">
        <v>15487</v>
      </c>
    </row>
    <row r="11297" customFormat="false" ht="15" hidden="false" customHeight="true" outlineLevel="0" collapsed="false">
      <c r="A11297" s="1" t="n">
        <f aca="false">MAX($A$2:$A11296)+1</f>
        <v>9708</v>
      </c>
      <c r="C11297" s="1" t="str">
        <f aca="false">IF(H11297="",F11297,H11297)</f>
        <v>Robbins Community Power LLC</v>
      </c>
      <c r="F11297" s="5"/>
      <c r="G11297" s="1" t="n">
        <v>56576</v>
      </c>
      <c r="H11297" s="1" t="s">
        <v>15639</v>
      </c>
      <c r="I11297" s="1" t="n">
        <v>55816</v>
      </c>
      <c r="J11297" s="1" t="s">
        <v>15639</v>
      </c>
      <c r="K11297" s="1" t="s">
        <v>15487</v>
      </c>
    </row>
    <row r="11298" customFormat="false" ht="15" hidden="false" customHeight="true" outlineLevel="0" collapsed="false">
      <c r="A11298" s="1" t="n">
        <f aca="false">MAX($A$2:$A11297)+1</f>
        <v>9709</v>
      </c>
      <c r="C11298" s="1" t="str">
        <f aca="false">IF(H11298="",F11298,H11298)</f>
        <v>Thompson River Power LLC</v>
      </c>
      <c r="F11298" s="5"/>
      <c r="G11298" s="1" t="n">
        <v>56612</v>
      </c>
      <c r="H11298" s="1" t="s">
        <v>15640</v>
      </c>
      <c r="I11298" s="1" t="n">
        <v>56110</v>
      </c>
      <c r="J11298" s="1" t="s">
        <v>15640</v>
      </c>
      <c r="K11298" s="1" t="s">
        <v>15487</v>
      </c>
    </row>
    <row r="11299" customFormat="false" ht="15" hidden="false" customHeight="true" outlineLevel="0" collapsed="false">
      <c r="A11299" s="1" t="n">
        <f aca="false">MAX($A$2:$A11298)+1</f>
        <v>9710</v>
      </c>
      <c r="C11299" s="1" t="str">
        <f aca="false">IF(H11299="",F11299,H11299)</f>
        <v>Ely Energy Center</v>
      </c>
      <c r="F11299" s="5"/>
      <c r="G11299" s="1" t="n">
        <v>56642</v>
      </c>
      <c r="H11299" s="1" t="s">
        <v>15641</v>
      </c>
      <c r="I11299" s="1" t="n">
        <v>13407</v>
      </c>
      <c r="J11299" s="1" t="s">
        <v>349</v>
      </c>
      <c r="K11299" s="1" t="s">
        <v>15487</v>
      </c>
    </row>
    <row r="11300" customFormat="false" ht="15" hidden="false" customHeight="true" outlineLevel="0" collapsed="false">
      <c r="A11300" s="1" t="n">
        <f aca="false">MAX($A$2:$A11299)+1</f>
        <v>9711</v>
      </c>
      <c r="C11300" s="1" t="str">
        <f aca="false">IF(H11300="",F11300,H11300)</f>
        <v>Crescent Ridge II Wind Energy Project</v>
      </c>
      <c r="F11300" s="5"/>
      <c r="G11300" s="1" t="n">
        <v>56653</v>
      </c>
      <c r="H11300" s="1" t="s">
        <v>15642</v>
      </c>
      <c r="I11300" s="1" t="n">
        <v>56482</v>
      </c>
      <c r="J11300" s="1" t="s">
        <v>10560</v>
      </c>
      <c r="K11300" s="1" t="s">
        <v>15487</v>
      </c>
    </row>
    <row r="11301" customFormat="false" ht="15" hidden="false" customHeight="true" outlineLevel="0" collapsed="false">
      <c r="A11301" s="1" t="n">
        <f aca="false">MAX($A$2:$A11300)+1</f>
        <v>9712</v>
      </c>
      <c r="C11301" s="1" t="str">
        <f aca="false">IF(H11301="",F11301,H11301)</f>
        <v>Seldom Seen Wind LLC</v>
      </c>
      <c r="F11301" s="5"/>
      <c r="G11301" s="1" t="n">
        <v>56655</v>
      </c>
      <c r="H11301" s="1" t="s">
        <v>15643</v>
      </c>
      <c r="I11301" s="1" t="n">
        <v>56545</v>
      </c>
      <c r="J11301" s="1" t="s">
        <v>9227</v>
      </c>
      <c r="K11301" s="1" t="s">
        <v>15487</v>
      </c>
    </row>
    <row r="11302" customFormat="false" ht="15" hidden="false" customHeight="true" outlineLevel="0" collapsed="false">
      <c r="A11302" s="1" t="n">
        <f aca="false">MAX($A$2:$A11301)+1</f>
        <v>9713</v>
      </c>
      <c r="C11302" s="1" t="str">
        <f aca="false">IF(H11302="",F11302,H11302)</f>
        <v>Aragonne Mesa Phase II</v>
      </c>
      <c r="F11302" s="5"/>
      <c r="G11302" s="1" t="n">
        <v>56656</v>
      </c>
      <c r="H11302" s="1" t="s">
        <v>15644</v>
      </c>
      <c r="I11302" s="1" t="n">
        <v>56545</v>
      </c>
      <c r="J11302" s="1" t="s">
        <v>9227</v>
      </c>
      <c r="K11302" s="1" t="s">
        <v>15487</v>
      </c>
    </row>
    <row r="11303" customFormat="false" ht="15" hidden="false" customHeight="true" outlineLevel="0" collapsed="false">
      <c r="A11303" s="1" t="n">
        <f aca="false">MAX($A$2:$A11302)+1</f>
        <v>9714</v>
      </c>
      <c r="C11303" s="1" t="str">
        <f aca="false">IF(H11303="",F11303,H11303)</f>
        <v>Lancaster Wind Farm Project</v>
      </c>
      <c r="F11303" s="5"/>
      <c r="G11303" s="1" t="n">
        <v>56657</v>
      </c>
      <c r="H11303" s="1" t="s">
        <v>15645</v>
      </c>
      <c r="I11303" s="1" t="n">
        <v>56482</v>
      </c>
      <c r="J11303" s="1" t="s">
        <v>10560</v>
      </c>
      <c r="K11303" s="1" t="s">
        <v>15487</v>
      </c>
    </row>
    <row r="11304" customFormat="false" ht="15" hidden="false" customHeight="true" outlineLevel="0" collapsed="false">
      <c r="A11304" s="1" t="n">
        <f aca="false">MAX($A$2:$A11303)+1</f>
        <v>9715</v>
      </c>
      <c r="C11304" s="1" t="str">
        <f aca="false">IF(H11304="",F11304,H11304)</f>
        <v>Majestic 2 Wind Farm</v>
      </c>
      <c r="F11304" s="5"/>
      <c r="G11304" s="1" t="n">
        <v>56658</v>
      </c>
      <c r="H11304" s="1" t="s">
        <v>15646</v>
      </c>
      <c r="I11304" s="1" t="n">
        <v>56545</v>
      </c>
      <c r="J11304" s="1" t="s">
        <v>9227</v>
      </c>
      <c r="K11304" s="1" t="s">
        <v>15487</v>
      </c>
    </row>
    <row r="11305" customFormat="false" ht="15" hidden="false" customHeight="true" outlineLevel="0" collapsed="false">
      <c r="A11305" s="1" t="n">
        <f aca="false">MAX($A$2:$A11304)+1</f>
        <v>9716</v>
      </c>
      <c r="C11305" s="1" t="str">
        <f aca="false">IF(H11305="",F11305,H11305)</f>
        <v>Alliant 1 Wind</v>
      </c>
      <c r="F11305" s="5"/>
      <c r="G11305" s="1" t="n">
        <v>56660</v>
      </c>
      <c r="H11305" s="1" t="s">
        <v>15647</v>
      </c>
      <c r="I11305" s="1" t="n">
        <v>50123</v>
      </c>
      <c r="J11305" s="1" t="s">
        <v>15648</v>
      </c>
      <c r="K11305" s="1" t="s">
        <v>15487</v>
      </c>
    </row>
    <row r="11306" customFormat="false" ht="15" hidden="false" customHeight="true" outlineLevel="0" collapsed="false">
      <c r="A11306" s="1" t="n">
        <f aca="false">MAX($A$2:$A11305)+1</f>
        <v>9717</v>
      </c>
      <c r="C11306" s="1" t="str">
        <f aca="false">IF(H11306="",F11306,H11306)</f>
        <v>Texas Gulf Wind 2</v>
      </c>
      <c r="F11306" s="5"/>
      <c r="G11306" s="1" t="n">
        <v>56662</v>
      </c>
      <c r="H11306" s="1" t="s">
        <v>15649</v>
      </c>
      <c r="I11306" s="1" t="n">
        <v>56545</v>
      </c>
      <c r="J11306" s="1" t="s">
        <v>9227</v>
      </c>
      <c r="K11306" s="1" t="s">
        <v>15487</v>
      </c>
    </row>
    <row r="11307" customFormat="false" ht="15" hidden="false" customHeight="true" outlineLevel="0" collapsed="false">
      <c r="A11307" s="1" t="n">
        <f aca="false">MAX($A$2:$A11306)+1</f>
        <v>9718</v>
      </c>
      <c r="C11307" s="1" t="str">
        <f aca="false">IF(H11307="",F11307,H11307)</f>
        <v>El Paso Wind Project</v>
      </c>
      <c r="F11307" s="5"/>
      <c r="G11307" s="1" t="n">
        <v>56663</v>
      </c>
      <c r="H11307" s="1" t="s">
        <v>15650</v>
      </c>
      <c r="I11307" s="1" t="n">
        <v>56545</v>
      </c>
      <c r="J11307" s="1" t="s">
        <v>9227</v>
      </c>
      <c r="K11307" s="1" t="s">
        <v>15487</v>
      </c>
    </row>
    <row r="11308" customFormat="false" ht="15" hidden="false" customHeight="true" outlineLevel="0" collapsed="false">
      <c r="A11308" s="1" t="n">
        <f aca="false">MAX($A$2:$A11307)+1</f>
        <v>9719</v>
      </c>
      <c r="C11308" s="1" t="str">
        <f aca="false">IF(H11308="",F11308,H11308)</f>
        <v>Greene Energy Resource Recovery Project</v>
      </c>
      <c r="F11308" s="5"/>
      <c r="G11308" s="1" t="n">
        <v>56664</v>
      </c>
      <c r="H11308" s="1" t="s">
        <v>15651</v>
      </c>
      <c r="I11308" s="1" t="n">
        <v>55904</v>
      </c>
      <c r="J11308" s="1" t="s">
        <v>15652</v>
      </c>
      <c r="K11308" s="1" t="s">
        <v>15487</v>
      </c>
    </row>
    <row r="11309" customFormat="false" ht="15" hidden="false" customHeight="true" outlineLevel="0" collapsed="false">
      <c r="A11309" s="1" t="n">
        <f aca="false">MAX($A$2:$A11308)+1</f>
        <v>9720</v>
      </c>
      <c r="C11309" s="1" t="str">
        <f aca="false">IF(H11309="",F11309,H11309)</f>
        <v>Plant Washington</v>
      </c>
      <c r="F11309" s="5"/>
      <c r="G11309" s="1" t="n">
        <v>56675</v>
      </c>
      <c r="H11309" s="1" t="s">
        <v>15653</v>
      </c>
      <c r="I11309" s="1" t="n">
        <v>55927</v>
      </c>
      <c r="J11309" s="1" t="s">
        <v>15654</v>
      </c>
      <c r="K11309" s="1" t="s">
        <v>15487</v>
      </c>
    </row>
    <row r="11310" customFormat="false" ht="15" hidden="false" customHeight="true" outlineLevel="0" collapsed="false">
      <c r="A11310" s="1" t="n">
        <f aca="false">MAX($A$2:$A11309)+1</f>
        <v>9721</v>
      </c>
      <c r="C11310" s="1" t="str">
        <f aca="false">IF(H11310="",F11310,H11310)</f>
        <v>Margarita Energy Center</v>
      </c>
      <c r="F11310" s="5"/>
      <c r="G11310" s="1" t="n">
        <v>56676</v>
      </c>
      <c r="H11310" s="1" t="s">
        <v>15655</v>
      </c>
      <c r="I11310" s="1" t="n">
        <v>20323</v>
      </c>
      <c r="J11310" s="1" t="s">
        <v>5971</v>
      </c>
      <c r="K11310" s="1" t="s">
        <v>15487</v>
      </c>
    </row>
    <row r="11311" customFormat="false" ht="15" hidden="false" customHeight="true" outlineLevel="0" collapsed="false">
      <c r="A11311" s="1" t="n">
        <f aca="false">MAX($A$2:$A11310)+1</f>
        <v>9722</v>
      </c>
      <c r="C11311" s="1" t="str">
        <f aca="false">IF(H11311="",F11311,H11311)</f>
        <v>Cape Wind Energy Project</v>
      </c>
      <c r="F11311" s="5"/>
      <c r="G11311" s="1" t="n">
        <v>56678</v>
      </c>
      <c r="H11311" s="1" t="s">
        <v>15656</v>
      </c>
      <c r="I11311" s="1" t="n">
        <v>55929</v>
      </c>
      <c r="J11311" s="1" t="s">
        <v>15657</v>
      </c>
      <c r="K11311" s="1" t="s">
        <v>15487</v>
      </c>
    </row>
    <row r="11312" customFormat="false" ht="15" hidden="false" customHeight="true" outlineLevel="0" collapsed="false">
      <c r="A11312" s="1" t="n">
        <f aca="false">MAX($A$2:$A11311)+1</f>
        <v>9723</v>
      </c>
      <c r="C11312" s="1" t="str">
        <f aca="false">IF(H11312="",F11312,H11312)</f>
        <v>Avenal Power Center</v>
      </c>
      <c r="F11312" s="5"/>
      <c r="G11312" s="1" t="n">
        <v>56801</v>
      </c>
      <c r="H11312" s="1" t="s">
        <v>15658</v>
      </c>
      <c r="I11312" s="1" t="n">
        <v>56017</v>
      </c>
      <c r="J11312" s="1" t="s">
        <v>15659</v>
      </c>
      <c r="K11312" s="1" t="s">
        <v>15487</v>
      </c>
    </row>
    <row r="11313" customFormat="false" ht="15" hidden="false" customHeight="true" outlineLevel="0" collapsed="false">
      <c r="A11313" s="1" t="n">
        <f aca="false">MAX($A$2:$A11312)+1</f>
        <v>9724</v>
      </c>
      <c r="C11313" s="1" t="str">
        <f aca="false">IF(H11313="",F11313,H11313)</f>
        <v>Yellow Pine Energy Company LLC</v>
      </c>
      <c r="F11313" s="5"/>
      <c r="G11313" s="1" t="n">
        <v>56802</v>
      </c>
      <c r="H11313" s="1" t="s">
        <v>15660</v>
      </c>
      <c r="I11313" s="1" t="n">
        <v>56016</v>
      </c>
      <c r="J11313" s="1" t="s">
        <v>15660</v>
      </c>
      <c r="K11313" s="1" t="s">
        <v>15487</v>
      </c>
    </row>
    <row r="11314" customFormat="false" ht="15" hidden="false" customHeight="true" outlineLevel="0" collapsed="false">
      <c r="A11314" s="1" t="n">
        <f aca="false">MAX($A$2:$A11313)+1</f>
        <v>9725</v>
      </c>
      <c r="C11314" s="1" t="str">
        <f aca="false">IF(H11314="",F11314,H11314)</f>
        <v>FibroCoast</v>
      </c>
      <c r="F11314" s="5"/>
      <c r="G11314" s="1" t="n">
        <v>56816</v>
      </c>
      <c r="H11314" s="1" t="s">
        <v>15661</v>
      </c>
      <c r="I11314" s="1" t="n">
        <v>56029</v>
      </c>
      <c r="J11314" s="1" t="s">
        <v>15662</v>
      </c>
      <c r="K11314" s="1" t="s">
        <v>15487</v>
      </c>
    </row>
    <row r="11315" customFormat="false" ht="15" hidden="false" customHeight="true" outlineLevel="0" collapsed="false">
      <c r="A11315" s="1" t="n">
        <f aca="false">MAX($A$2:$A11314)+1</f>
        <v>9726</v>
      </c>
      <c r="C11315" s="1" t="str">
        <f aca="false">IF(H11315="",F11315,H11315)</f>
        <v>FibroHills</v>
      </c>
      <c r="F11315" s="5"/>
      <c r="G11315" s="1" t="n">
        <v>56817</v>
      </c>
      <c r="H11315" s="1" t="s">
        <v>15663</v>
      </c>
      <c r="I11315" s="1" t="n">
        <v>56029</v>
      </c>
      <c r="J11315" s="1" t="s">
        <v>15662</v>
      </c>
      <c r="K11315" s="1" t="s">
        <v>15487</v>
      </c>
    </row>
    <row r="11316" customFormat="false" ht="15" hidden="false" customHeight="true" outlineLevel="0" collapsed="false">
      <c r="A11316" s="1" t="n">
        <f aca="false">MAX($A$2:$A11315)+1</f>
        <v>9727</v>
      </c>
      <c r="C11316" s="1" t="str">
        <f aca="false">IF(H11316="",F11316,H11316)</f>
        <v>Britton Powerhouse</v>
      </c>
      <c r="F11316" s="5"/>
      <c r="G11316" s="1" t="n">
        <v>56820</v>
      </c>
      <c r="H11316" s="1" t="s">
        <v>15664</v>
      </c>
      <c r="I11316" s="1" t="n">
        <v>14328</v>
      </c>
      <c r="J11316" s="1" t="s">
        <v>387</v>
      </c>
      <c r="K11316" s="1" t="s">
        <v>15487</v>
      </c>
    </row>
    <row r="11317" customFormat="false" ht="15" hidden="false" customHeight="true" outlineLevel="0" collapsed="false">
      <c r="A11317" s="1" t="n">
        <f aca="false">MAX($A$2:$A11316)+1</f>
        <v>9728</v>
      </c>
      <c r="C11317" s="1" t="str">
        <f aca="false">IF(H11317="",F11317,H11317)</f>
        <v>Chalk Mountain Powerhouse</v>
      </c>
      <c r="F11317" s="5"/>
      <c r="G11317" s="1" t="n">
        <v>56821</v>
      </c>
      <c r="H11317" s="1" t="s">
        <v>15665</v>
      </c>
      <c r="I11317" s="1" t="n">
        <v>14328</v>
      </c>
      <c r="J11317" s="1" t="s">
        <v>387</v>
      </c>
      <c r="K11317" s="1" t="s">
        <v>15487</v>
      </c>
    </row>
    <row r="11318" customFormat="false" ht="15" hidden="false" customHeight="true" outlineLevel="0" collapsed="false">
      <c r="A11318" s="1" t="n">
        <f aca="false">MAX($A$2:$A11317)+1</f>
        <v>9729</v>
      </c>
      <c r="C11318" s="1" t="str">
        <f aca="false">IF(H11318="",F11318,H11318)</f>
        <v>Rock Creek Dam</v>
      </c>
      <c r="F11318" s="5"/>
      <c r="G11318" s="1" t="n">
        <v>56822</v>
      </c>
      <c r="H11318" s="1" t="s">
        <v>15666</v>
      </c>
      <c r="I11318" s="1" t="n">
        <v>14328</v>
      </c>
      <c r="J11318" s="1" t="s">
        <v>387</v>
      </c>
      <c r="K11318" s="1" t="s">
        <v>15487</v>
      </c>
    </row>
    <row r="11319" customFormat="false" ht="15" hidden="false" customHeight="true" outlineLevel="0" collapsed="false">
      <c r="A11319" s="1" t="n">
        <f aca="false">MAX($A$2:$A11318)+1</f>
        <v>9730</v>
      </c>
      <c r="C11319" s="1" t="str">
        <f aca="false">IF(H11319="",F11319,H11319)</f>
        <v>Woodfin</v>
      </c>
      <c r="F11319" s="5"/>
      <c r="G11319" s="1" t="n">
        <v>56849</v>
      </c>
      <c r="H11319" s="1" t="s">
        <v>15667</v>
      </c>
      <c r="I11319" s="1" t="n">
        <v>3046</v>
      </c>
      <c r="J11319" s="1" t="s">
        <v>97</v>
      </c>
      <c r="K11319" s="1" t="s">
        <v>15487</v>
      </c>
    </row>
    <row r="11320" customFormat="false" ht="15" hidden="false" customHeight="true" outlineLevel="0" collapsed="false">
      <c r="A11320" s="1" t="n">
        <f aca="false">MAX($A$2:$A11319)+1</f>
        <v>9731</v>
      </c>
      <c r="C11320" s="1" t="str">
        <f aca="false">IF(H11320="",F11320,H11320)</f>
        <v>Maidencreek Biomass Plant</v>
      </c>
      <c r="F11320" s="5"/>
      <c r="G11320" s="1" t="n">
        <v>56885</v>
      </c>
      <c r="H11320" s="1" t="s">
        <v>15668</v>
      </c>
      <c r="I11320" s="1" t="n">
        <v>55723</v>
      </c>
      <c r="J11320" s="1" t="s">
        <v>15669</v>
      </c>
      <c r="K11320" s="1" t="s">
        <v>15487</v>
      </c>
    </row>
    <row r="11321" customFormat="false" ht="15" hidden="false" customHeight="true" outlineLevel="0" collapsed="false">
      <c r="A11321" s="1" t="n">
        <f aca="false">MAX($A$2:$A11320)+1</f>
        <v>9732</v>
      </c>
      <c r="C11321" s="1" t="str">
        <f aca="false">IF(H11321="",F11321,H11321)</f>
        <v>Jersey Shore Steel Co</v>
      </c>
      <c r="F11321" s="5"/>
      <c r="G11321" s="1" t="n">
        <v>56886</v>
      </c>
      <c r="H11321" s="1" t="s">
        <v>15670</v>
      </c>
      <c r="I11321" s="1" t="n">
        <v>55723</v>
      </c>
      <c r="J11321" s="1" t="s">
        <v>15669</v>
      </c>
      <c r="K11321" s="1" t="s">
        <v>15487</v>
      </c>
    </row>
    <row r="11322" customFormat="false" ht="15" hidden="false" customHeight="true" outlineLevel="0" collapsed="false">
      <c r="A11322" s="1" t="n">
        <f aca="false">MAX($A$2:$A11321)+1</f>
        <v>9733</v>
      </c>
      <c r="C11322" s="1" t="str">
        <f aca="false">IF(H11322="",F11322,H11322)</f>
        <v>Noble Bellmont Windpark LLC</v>
      </c>
      <c r="F11322" s="5"/>
      <c r="G11322" s="1" t="n">
        <v>56903</v>
      </c>
      <c r="H11322" s="1" t="s">
        <v>15671</v>
      </c>
      <c r="I11322" s="1" t="n">
        <v>55868</v>
      </c>
      <c r="J11322" s="1" t="s">
        <v>9186</v>
      </c>
      <c r="K11322" s="1" t="s">
        <v>15487</v>
      </c>
    </row>
    <row r="11323" customFormat="false" ht="15" hidden="false" customHeight="true" outlineLevel="0" collapsed="false">
      <c r="A11323" s="1" t="n">
        <f aca="false">MAX($A$2:$A11322)+1</f>
        <v>9734</v>
      </c>
      <c r="C11323" s="1" t="str">
        <f aca="false">IF(H11323="",F11323,H11323)</f>
        <v>Reedsport OPT Wave Park</v>
      </c>
      <c r="F11323" s="5"/>
      <c r="G11323" s="1" t="n">
        <v>56906</v>
      </c>
      <c r="H11323" s="1" t="s">
        <v>15672</v>
      </c>
      <c r="I11323" s="1" t="n">
        <v>56061</v>
      </c>
      <c r="J11323" s="1" t="s">
        <v>15673</v>
      </c>
      <c r="K11323" s="1" t="s">
        <v>15487</v>
      </c>
    </row>
    <row r="11324" customFormat="false" ht="15" hidden="false" customHeight="true" outlineLevel="0" collapsed="false">
      <c r="A11324" s="1" t="n">
        <f aca="false">MAX($A$2:$A11323)+1</f>
        <v>9735</v>
      </c>
      <c r="C11324" s="1" t="str">
        <f aca="false">IF(H11324="",F11324,H11324)</f>
        <v>Western GeoPower Unit 1</v>
      </c>
      <c r="F11324" s="5"/>
      <c r="G11324" s="1" t="n">
        <v>56907</v>
      </c>
      <c r="H11324" s="1" t="s">
        <v>15674</v>
      </c>
      <c r="I11324" s="1" t="n">
        <v>56060</v>
      </c>
      <c r="J11324" s="1" t="s">
        <v>15675</v>
      </c>
      <c r="K11324" s="1" t="s">
        <v>15487</v>
      </c>
    </row>
    <row r="11325" customFormat="false" ht="15" hidden="false" customHeight="true" outlineLevel="0" collapsed="false">
      <c r="A11325" s="1" t="n">
        <f aca="false">MAX($A$2:$A11324)+1</f>
        <v>9736</v>
      </c>
      <c r="C11325" s="1" t="str">
        <f aca="false">IF(H11325="",F11325,H11325)</f>
        <v>GV1</v>
      </c>
      <c r="F11325" s="5"/>
      <c r="G11325" s="1" t="n">
        <v>56910</v>
      </c>
      <c r="H11325" s="1" t="s">
        <v>15676</v>
      </c>
      <c r="I11325" s="1" t="n">
        <v>56117</v>
      </c>
      <c r="J11325" s="1" t="s">
        <v>15677</v>
      </c>
      <c r="K11325" s="1" t="s">
        <v>15487</v>
      </c>
    </row>
    <row r="11326" customFormat="false" ht="15" hidden="false" customHeight="true" outlineLevel="0" collapsed="false">
      <c r="A11326" s="1" t="n">
        <f aca="false">MAX($A$2:$A11325)+1</f>
        <v>9737</v>
      </c>
      <c r="C11326" s="1" t="str">
        <f aca="false">IF(H11326="",F11326,H11326)</f>
        <v>Painted Hills IV Wind</v>
      </c>
      <c r="F11326" s="5"/>
      <c r="G11326" s="1" t="n">
        <v>56926</v>
      </c>
      <c r="H11326" s="1" t="s">
        <v>15678</v>
      </c>
      <c r="I11326" s="1" t="n">
        <v>28086</v>
      </c>
      <c r="J11326" s="1" t="s">
        <v>15679</v>
      </c>
      <c r="K11326" s="1" t="s">
        <v>15487</v>
      </c>
    </row>
    <row r="11327" customFormat="false" ht="15" hidden="false" customHeight="true" outlineLevel="0" collapsed="false">
      <c r="A11327" s="1" t="n">
        <f aca="false">MAX($A$2:$A11326)+1</f>
        <v>9738</v>
      </c>
      <c r="C11327" s="1" t="str">
        <f aca="false">IF(H11327="",F11327,H11327)</f>
        <v>CPV Valley Energy Center</v>
      </c>
      <c r="F11327" s="5"/>
      <c r="G11327" s="1" t="n">
        <v>56940</v>
      </c>
      <c r="H11327" s="1" t="s">
        <v>15680</v>
      </c>
      <c r="I11327" s="1" t="n">
        <v>56204</v>
      </c>
      <c r="J11327" s="1" t="s">
        <v>15681</v>
      </c>
      <c r="K11327" s="1" t="s">
        <v>15487</v>
      </c>
    </row>
    <row r="11328" customFormat="false" ht="15" hidden="false" customHeight="true" outlineLevel="0" collapsed="false">
      <c r="A11328" s="1" t="n">
        <f aca="false">A7198</f>
        <v>6236</v>
      </c>
      <c r="C11328" s="1" t="str">
        <f aca="false">IF(H11328="",F11328,H11328)</f>
        <v>Delano Energy Center LLC</v>
      </c>
      <c r="F11328" s="5"/>
      <c r="G11328" s="1" t="n">
        <v>56955</v>
      </c>
      <c r="H11328" s="1" t="s">
        <v>15682</v>
      </c>
      <c r="I11328" s="1" t="n">
        <v>20323</v>
      </c>
      <c r="J11328" s="1" t="s">
        <v>5971</v>
      </c>
      <c r="K11328" s="1" t="s">
        <v>15487</v>
      </c>
    </row>
    <row r="11329" customFormat="false" ht="15" hidden="false" customHeight="true" outlineLevel="0" collapsed="false">
      <c r="A11329" s="1" t="n">
        <f aca="false">MAX($A$2:$A11328)+1</f>
        <v>9739</v>
      </c>
      <c r="C11329" s="1" t="str">
        <f aca="false">IF(H11329="",F11329,H11329)</f>
        <v>CPV Vaca Station LLC</v>
      </c>
      <c r="F11329" s="5"/>
      <c r="G11329" s="1" t="n">
        <v>56999</v>
      </c>
      <c r="H11329" s="1" t="s">
        <v>15683</v>
      </c>
      <c r="I11329" s="1" t="n">
        <v>56290</v>
      </c>
      <c r="J11329" s="1" t="s">
        <v>15683</v>
      </c>
      <c r="K11329" s="1" t="s">
        <v>15487</v>
      </c>
    </row>
    <row r="11330" customFormat="false" ht="15" hidden="false" customHeight="true" outlineLevel="0" collapsed="false">
      <c r="A11330" s="1" t="n">
        <f aca="false">MAX($A$2:$A11329)+1</f>
        <v>9740</v>
      </c>
      <c r="C11330" s="1" t="str">
        <f aca="false">IF(H11330="",F11330,H11330)</f>
        <v>Merricourt Wind Project</v>
      </c>
      <c r="F11330" s="5"/>
      <c r="G11330" s="1" t="n">
        <v>57048</v>
      </c>
      <c r="H11330" s="1" t="s">
        <v>15684</v>
      </c>
      <c r="I11330" s="1" t="n">
        <v>13781</v>
      </c>
      <c r="J11330" s="1" t="s">
        <v>31</v>
      </c>
      <c r="K11330" s="1" t="s">
        <v>15487</v>
      </c>
    </row>
    <row r="11331" customFormat="false" ht="15" hidden="false" customHeight="true" outlineLevel="0" collapsed="false">
      <c r="A11331" s="1" t="n">
        <f aca="false">MAX($A$2:$A11330)+1</f>
        <v>9741</v>
      </c>
      <c r="C11331" s="1" t="str">
        <f aca="false">IF(H11331="",F11331,H11331)</f>
        <v>Peregrine Biomass Development Company</v>
      </c>
      <c r="F11331" s="5"/>
      <c r="G11331" s="1" t="n">
        <v>57084</v>
      </c>
      <c r="H11331" s="1" t="s">
        <v>15685</v>
      </c>
      <c r="I11331" s="1" t="n">
        <v>56219</v>
      </c>
      <c r="J11331" s="1" t="s">
        <v>15685</v>
      </c>
      <c r="K11331" s="1" t="s">
        <v>15487</v>
      </c>
    </row>
    <row r="11332" customFormat="false" ht="15" hidden="false" customHeight="true" outlineLevel="0" collapsed="false">
      <c r="A11332" s="1" t="n">
        <f aca="false">MAX($A$2:$A11331)+1</f>
        <v>9742</v>
      </c>
      <c r="C11332" s="1" t="str">
        <f aca="false">IF(H11332="",F11332,H11332)</f>
        <v>Bowers Wind Project</v>
      </c>
      <c r="F11332" s="5"/>
      <c r="G11332" s="1" t="n">
        <v>57088</v>
      </c>
      <c r="H11332" s="1" t="s">
        <v>15686</v>
      </c>
      <c r="I11332" s="1" t="n">
        <v>59155</v>
      </c>
      <c r="J11332" s="1" t="s">
        <v>9003</v>
      </c>
      <c r="K11332" s="1" t="s">
        <v>15487</v>
      </c>
    </row>
    <row r="11333" customFormat="false" ht="15" hidden="false" customHeight="true" outlineLevel="0" collapsed="false">
      <c r="A11333" s="1" t="n">
        <f aca="false">MAX($A$2:$A11332)+1</f>
        <v>9743</v>
      </c>
      <c r="C11333" s="1" t="str">
        <f aca="false">IF(H11333="",F11333,H11333)</f>
        <v>Bioenergy Power LLC</v>
      </c>
      <c r="F11333" s="5"/>
      <c r="G11333" s="1" t="n">
        <v>57104</v>
      </c>
      <c r="H11333" s="1" t="s">
        <v>15687</v>
      </c>
      <c r="I11333" s="1" t="n">
        <v>56407</v>
      </c>
      <c r="J11333" s="1" t="s">
        <v>15688</v>
      </c>
      <c r="K11333" s="1" t="s">
        <v>15487</v>
      </c>
    </row>
    <row r="11334" customFormat="false" ht="15" hidden="false" customHeight="true" outlineLevel="0" collapsed="false">
      <c r="A11334" s="1" t="n">
        <f aca="false">MAX($A$2:$A11333)+1</f>
        <v>9744</v>
      </c>
      <c r="C11334" s="1" t="str">
        <f aca="false">IF(H11334="",F11334,H11334)</f>
        <v>Black Prairie Wind Farm LLC</v>
      </c>
      <c r="F11334" s="5"/>
      <c r="G11334" s="1" t="n">
        <v>57114</v>
      </c>
      <c r="H11334" s="1" t="s">
        <v>15689</v>
      </c>
      <c r="I11334" s="1" t="n">
        <v>56422</v>
      </c>
      <c r="J11334" s="1" t="s">
        <v>15689</v>
      </c>
      <c r="K11334" s="1" t="s">
        <v>15487</v>
      </c>
    </row>
    <row r="11335" customFormat="false" ht="15" hidden="false" customHeight="true" outlineLevel="0" collapsed="false">
      <c r="A11335" s="1" t="n">
        <f aca="false">MAX($A$2:$A11334)+1</f>
        <v>9745</v>
      </c>
      <c r="C11335" s="1" t="str">
        <f aca="false">IF(H11335="",F11335,H11335)</f>
        <v>Quilt Block Wind Farm LLC</v>
      </c>
      <c r="F11335" s="5"/>
      <c r="G11335" s="1" t="n">
        <v>57116</v>
      </c>
      <c r="H11335" s="1" t="s">
        <v>15690</v>
      </c>
      <c r="I11335" s="1" t="n">
        <v>56424</v>
      </c>
      <c r="J11335" s="1" t="s">
        <v>15690</v>
      </c>
      <c r="K11335" s="1" t="s">
        <v>15487</v>
      </c>
    </row>
    <row r="11336" customFormat="false" ht="15" hidden="false" customHeight="true" outlineLevel="0" collapsed="false">
      <c r="A11336" s="1" t="n">
        <f aca="false">MAX($A$2:$A11335)+1</f>
        <v>9746</v>
      </c>
      <c r="C11336" s="1" t="str">
        <f aca="false">IF(H11336="",F11336,H11336)</f>
        <v>Simpson Ridge Wind Farm LLC</v>
      </c>
      <c r="F11336" s="5"/>
      <c r="G11336" s="1" t="n">
        <v>57117</v>
      </c>
      <c r="H11336" s="1" t="s">
        <v>15691</v>
      </c>
      <c r="I11336" s="1" t="n">
        <v>56425</v>
      </c>
      <c r="J11336" s="1" t="s">
        <v>15691</v>
      </c>
      <c r="K11336" s="1" t="s">
        <v>15487</v>
      </c>
    </row>
    <row r="11337" customFormat="false" ht="15" hidden="false" customHeight="true" outlineLevel="0" collapsed="false">
      <c r="A11337" s="1" t="n">
        <f aca="false">MAX($A$2:$A11336)+1</f>
        <v>9747</v>
      </c>
      <c r="C11337" s="1" t="str">
        <f aca="false">IF(H11337="",F11337,H11337)</f>
        <v>Solar Photovoltaic Project #24</v>
      </c>
      <c r="F11337" s="5"/>
      <c r="G11337" s="1" t="n">
        <v>57127</v>
      </c>
      <c r="H11337" s="1" t="s">
        <v>15692</v>
      </c>
      <c r="I11337" s="1" t="n">
        <v>17609</v>
      </c>
      <c r="J11337" s="1" t="s">
        <v>114</v>
      </c>
      <c r="K11337" s="1" t="s">
        <v>15487</v>
      </c>
    </row>
    <row r="11338" customFormat="false" ht="15" hidden="false" customHeight="true" outlineLevel="0" collapsed="false">
      <c r="A11338" s="1" t="n">
        <f aca="false">MAX($A$2:$A11337)+1</f>
        <v>9748</v>
      </c>
      <c r="C11338" s="1" t="str">
        <f aca="false">IF(H11338="",F11338,H11338)</f>
        <v>Chapin Mountain</v>
      </c>
      <c r="F11338" s="5"/>
      <c r="G11338" s="1" t="n">
        <v>57142</v>
      </c>
      <c r="H11338" s="1" t="s">
        <v>15693</v>
      </c>
      <c r="I11338" s="1" t="n">
        <v>50127</v>
      </c>
      <c r="J11338" s="1" t="s">
        <v>15630</v>
      </c>
      <c r="K11338" s="1" t="s">
        <v>15487</v>
      </c>
    </row>
    <row r="11339" customFormat="false" ht="15" hidden="false" customHeight="true" outlineLevel="0" collapsed="false">
      <c r="A11339" s="1" t="n">
        <f aca="false">MAX($A$2:$A11338)+1</f>
        <v>9749</v>
      </c>
      <c r="C11339" s="1" t="str">
        <f aca="false">IF(H11339="",F11339,H11339)</f>
        <v>Jack Ranch 200</v>
      </c>
      <c r="F11339" s="5"/>
      <c r="G11339" s="1" t="n">
        <v>57143</v>
      </c>
      <c r="H11339" s="1" t="s">
        <v>15694</v>
      </c>
      <c r="I11339" s="1" t="n">
        <v>50127</v>
      </c>
      <c r="J11339" s="1" t="s">
        <v>15630</v>
      </c>
      <c r="K11339" s="1" t="s">
        <v>15487</v>
      </c>
    </row>
    <row r="11340" customFormat="false" ht="15" hidden="false" customHeight="true" outlineLevel="0" collapsed="false">
      <c r="A11340" s="1" t="n">
        <f aca="false">MAX($A$2:$A11339)+1</f>
        <v>9750</v>
      </c>
      <c r="C11340" s="1" t="str">
        <f aca="false">IF(H11340="",F11340,H11340)</f>
        <v>Cottonwood Wind Park</v>
      </c>
      <c r="F11340" s="5"/>
      <c r="G11340" s="1" t="n">
        <v>57144</v>
      </c>
      <c r="H11340" s="1" t="s">
        <v>15695</v>
      </c>
      <c r="I11340" s="1" t="n">
        <v>50127</v>
      </c>
      <c r="J11340" s="1" t="s">
        <v>15630</v>
      </c>
      <c r="K11340" s="1" t="s">
        <v>15487</v>
      </c>
    </row>
    <row r="11341" customFormat="false" ht="15" hidden="false" customHeight="true" outlineLevel="0" collapsed="false">
      <c r="A11341" s="1" t="n">
        <f aca="false">MAX($A$2:$A11340)+1</f>
        <v>9751</v>
      </c>
      <c r="C11341" s="1" t="str">
        <f aca="false">IF(H11341="",F11341,H11341)</f>
        <v>Rogerson Flats</v>
      </c>
      <c r="F11341" s="5"/>
      <c r="G11341" s="1" t="n">
        <v>57145</v>
      </c>
      <c r="H11341" s="1" t="s">
        <v>15696</v>
      </c>
      <c r="I11341" s="1" t="n">
        <v>50127</v>
      </c>
      <c r="J11341" s="1" t="s">
        <v>15630</v>
      </c>
      <c r="K11341" s="1" t="s">
        <v>15487</v>
      </c>
    </row>
    <row r="11342" customFormat="false" ht="15" hidden="false" customHeight="true" outlineLevel="0" collapsed="false">
      <c r="A11342" s="1" t="n">
        <f aca="false">MAX($A$2:$A11341)+1</f>
        <v>9752</v>
      </c>
      <c r="C11342" s="1" t="str">
        <f aca="false">IF(H11342="",F11342,H11342)</f>
        <v>Deep Creek Wind Park</v>
      </c>
      <c r="F11342" s="5"/>
      <c r="G11342" s="1" t="n">
        <v>57146</v>
      </c>
      <c r="H11342" s="1" t="s">
        <v>15697</v>
      </c>
      <c r="I11342" s="1" t="n">
        <v>50127</v>
      </c>
      <c r="J11342" s="1" t="s">
        <v>15630</v>
      </c>
      <c r="K11342" s="1" t="s">
        <v>15487</v>
      </c>
    </row>
    <row r="11343" customFormat="false" ht="15" hidden="false" customHeight="true" outlineLevel="0" collapsed="false">
      <c r="A11343" s="1" t="n">
        <f aca="false">MAX($A$2:$A11342)+1</f>
        <v>9753</v>
      </c>
      <c r="C11343" s="1" t="str">
        <f aca="false">IF(H11343="",F11343,H11343)</f>
        <v>Conner Ridge</v>
      </c>
      <c r="F11343" s="5"/>
      <c r="G11343" s="1" t="n">
        <v>57147</v>
      </c>
      <c r="H11343" s="1" t="s">
        <v>15698</v>
      </c>
      <c r="I11343" s="1" t="n">
        <v>50127</v>
      </c>
      <c r="J11343" s="1" t="s">
        <v>15630</v>
      </c>
      <c r="K11343" s="1" t="s">
        <v>15487</v>
      </c>
    </row>
    <row r="11344" customFormat="false" ht="15" hidden="false" customHeight="true" outlineLevel="0" collapsed="false">
      <c r="A11344" s="1" t="n">
        <f aca="false">MAX($A$2:$A11343)+1</f>
        <v>9754</v>
      </c>
      <c r="C11344" s="1" t="str">
        <f aca="false">IF(H11344="",F11344,H11344)</f>
        <v>Badger Peak</v>
      </c>
      <c r="F11344" s="5"/>
      <c r="G11344" s="1" t="n">
        <v>57148</v>
      </c>
      <c r="H11344" s="1" t="s">
        <v>15699</v>
      </c>
      <c r="I11344" s="1" t="n">
        <v>50127</v>
      </c>
      <c r="J11344" s="1" t="s">
        <v>15630</v>
      </c>
      <c r="K11344" s="1" t="s">
        <v>15487</v>
      </c>
    </row>
    <row r="11345" customFormat="false" ht="15" hidden="false" customHeight="true" outlineLevel="0" collapsed="false">
      <c r="A11345" s="1" t="n">
        <f aca="false">MAX($A$2:$A11344)+1</f>
        <v>9755</v>
      </c>
      <c r="C11345" s="1" t="str">
        <f aca="false">IF(H11345="",F11345,H11345)</f>
        <v>Bonanza Bar</v>
      </c>
      <c r="F11345" s="5"/>
      <c r="G11345" s="1" t="n">
        <v>57149</v>
      </c>
      <c r="H11345" s="1" t="s">
        <v>15700</v>
      </c>
      <c r="I11345" s="1" t="n">
        <v>50127</v>
      </c>
      <c r="J11345" s="1" t="s">
        <v>15630</v>
      </c>
      <c r="K11345" s="1" t="s">
        <v>15487</v>
      </c>
    </row>
    <row r="11346" customFormat="false" ht="15" hidden="false" customHeight="true" outlineLevel="0" collapsed="false">
      <c r="A11346" s="1" t="n">
        <f aca="false">MAX($A$2:$A11345)+1</f>
        <v>9756</v>
      </c>
      <c r="C11346" s="1" t="str">
        <f aca="false">IF(H11346="",F11346,H11346)</f>
        <v>Salmon Creek</v>
      </c>
      <c r="F11346" s="5"/>
      <c r="G11346" s="1" t="n">
        <v>57150</v>
      </c>
      <c r="H11346" s="1" t="s">
        <v>15701</v>
      </c>
      <c r="I11346" s="1" t="n">
        <v>50127</v>
      </c>
      <c r="J11346" s="1" t="s">
        <v>15630</v>
      </c>
      <c r="K11346" s="1" t="s">
        <v>15487</v>
      </c>
    </row>
    <row r="11347" customFormat="false" ht="15" hidden="false" customHeight="true" outlineLevel="0" collapsed="false">
      <c r="A11347" s="1" t="n">
        <f aca="false">MAX($A$2:$A11346)+1</f>
        <v>9757</v>
      </c>
      <c r="C11347" s="1" t="str">
        <f aca="false">IF(H11347="",F11347,H11347)</f>
        <v>Perryville Renewable Energy Center</v>
      </c>
      <c r="F11347" s="5"/>
      <c r="G11347" s="1" t="n">
        <v>57157</v>
      </c>
      <c r="H11347" s="1" t="s">
        <v>15702</v>
      </c>
      <c r="I11347" s="1" t="n">
        <v>56513</v>
      </c>
      <c r="J11347" s="1" t="s">
        <v>15703</v>
      </c>
      <c r="K11347" s="1" t="s">
        <v>15487</v>
      </c>
    </row>
    <row r="11348" customFormat="false" ht="15" hidden="false" customHeight="true" outlineLevel="0" collapsed="false">
      <c r="A11348" s="1" t="n">
        <f aca="false">MAX($A$2:$A11347)+1</f>
        <v>9758</v>
      </c>
      <c r="C11348" s="1" t="str">
        <f aca="false">IF(H11348="",F11348,H11348)</f>
        <v>Scottsburg Renewable Energy Center</v>
      </c>
      <c r="F11348" s="5"/>
      <c r="G11348" s="1" t="n">
        <v>57158</v>
      </c>
      <c r="H11348" s="1" t="s">
        <v>15704</v>
      </c>
      <c r="I11348" s="1" t="n">
        <v>56512</v>
      </c>
      <c r="J11348" s="1" t="s">
        <v>15705</v>
      </c>
      <c r="K11348" s="1" t="s">
        <v>15487</v>
      </c>
    </row>
    <row r="11349" customFormat="false" ht="15" hidden="false" customHeight="true" outlineLevel="0" collapsed="false">
      <c r="A11349" s="1" t="n">
        <f aca="false">MAX($A$2:$A11348)+1</f>
        <v>9759</v>
      </c>
      <c r="C11349" s="1" t="str">
        <f aca="false">IF(H11349="",F11349,H11349)</f>
        <v>Waste Management Tri-Cities LFGTE</v>
      </c>
      <c r="F11349" s="5"/>
      <c r="G11349" s="1" t="n">
        <v>57164</v>
      </c>
      <c r="H11349" s="1" t="s">
        <v>15706</v>
      </c>
      <c r="I11349" s="1" t="n">
        <v>54842</v>
      </c>
      <c r="J11349" s="1" t="s">
        <v>6949</v>
      </c>
      <c r="K11349" s="1" t="s">
        <v>15487</v>
      </c>
    </row>
    <row r="11350" customFormat="false" ht="15" hidden="false" customHeight="true" outlineLevel="0" collapsed="false">
      <c r="A11350" s="1" t="n">
        <f aca="false">MAX($A$2:$A11349)+1</f>
        <v>9760</v>
      </c>
      <c r="C11350" s="1" t="str">
        <f aca="false">IF(H11350="",F11350,H11350)</f>
        <v>Baca Renewable Energy LLC</v>
      </c>
      <c r="F11350" s="5"/>
      <c r="G11350" s="1" t="n">
        <v>57175</v>
      </c>
      <c r="H11350" s="1" t="s">
        <v>15707</v>
      </c>
      <c r="I11350" s="1" t="n">
        <v>56524</v>
      </c>
      <c r="J11350" s="1" t="s">
        <v>15708</v>
      </c>
      <c r="K11350" s="1" t="s">
        <v>15487</v>
      </c>
    </row>
    <row r="11351" customFormat="false" ht="15" hidden="false" customHeight="true" outlineLevel="0" collapsed="false">
      <c r="A11351" s="1" t="n">
        <f aca="false">MAX($A$2:$A11350)+1</f>
        <v>9761</v>
      </c>
      <c r="C11351" s="1" t="str">
        <f aca="false">IF(H11351="",F11351,H11351)</f>
        <v>Buckeye Geothermal Power Plant</v>
      </c>
      <c r="F11351" s="5"/>
      <c r="G11351" s="1" t="n">
        <v>57180</v>
      </c>
      <c r="H11351" s="1" t="s">
        <v>15709</v>
      </c>
      <c r="I11351" s="1" t="n">
        <v>7277</v>
      </c>
      <c r="J11351" s="1" t="s">
        <v>15603</v>
      </c>
      <c r="K11351" s="1" t="s">
        <v>15487</v>
      </c>
    </row>
    <row r="11352" customFormat="false" ht="15" hidden="false" customHeight="true" outlineLevel="0" collapsed="false">
      <c r="A11352" s="1" t="n">
        <f aca="false">MAX($A$2:$A11351)+1</f>
        <v>9762</v>
      </c>
      <c r="C11352" s="1" t="str">
        <f aca="false">IF(H11352="",F11352,H11352)</f>
        <v>Wild Horse Power Plant</v>
      </c>
      <c r="F11352" s="5"/>
      <c r="G11352" s="1" t="n">
        <v>57181</v>
      </c>
      <c r="H11352" s="1" t="s">
        <v>15710</v>
      </c>
      <c r="I11352" s="1" t="n">
        <v>7277</v>
      </c>
      <c r="J11352" s="1" t="s">
        <v>15603</v>
      </c>
      <c r="K11352" s="1" t="s">
        <v>15487</v>
      </c>
    </row>
    <row r="11353" customFormat="false" ht="15" hidden="false" customHeight="true" outlineLevel="0" collapsed="false">
      <c r="A11353" s="1" t="n">
        <f aca="false">MAX($A$2:$A11352)+1</f>
        <v>9763</v>
      </c>
      <c r="C11353" s="1" t="str">
        <f aca="false">IF(H11353="",F11353,H11353)</f>
        <v>Cricket Valley Energy</v>
      </c>
      <c r="F11353" s="5"/>
      <c r="G11353" s="1" t="n">
        <v>57185</v>
      </c>
      <c r="H11353" s="1" t="s">
        <v>15711</v>
      </c>
      <c r="I11353" s="1" t="n">
        <v>56534</v>
      </c>
      <c r="J11353" s="1" t="s">
        <v>15712</v>
      </c>
      <c r="K11353" s="1" t="s">
        <v>15487</v>
      </c>
    </row>
    <row r="11354" customFormat="false" ht="15" hidden="false" customHeight="true" outlineLevel="0" collapsed="false">
      <c r="A11354" s="1" t="n">
        <f aca="false">MAX($A$2:$A11353)+1</f>
        <v>9764</v>
      </c>
      <c r="C11354" s="1" t="str">
        <f aca="false">IF(H11354="",F11354,H11354)</f>
        <v>Ripley Westfield Wind LLC</v>
      </c>
      <c r="F11354" s="5"/>
      <c r="G11354" s="1" t="n">
        <v>57193</v>
      </c>
      <c r="H11354" s="1" t="s">
        <v>15713</v>
      </c>
      <c r="I11354" s="1" t="n">
        <v>56545</v>
      </c>
      <c r="J11354" s="1" t="s">
        <v>9227</v>
      </c>
      <c r="K11354" s="1" t="s">
        <v>15487</v>
      </c>
    </row>
    <row r="11355" customFormat="false" ht="15" hidden="false" customHeight="true" outlineLevel="0" collapsed="false">
      <c r="A11355" s="1" t="n">
        <f aca="false">MAX($A$2:$A11354)+1</f>
        <v>9765</v>
      </c>
      <c r="C11355" s="1" t="str">
        <f aca="false">IF(H11355="",F11355,H11355)</f>
        <v>Rumble Road Energy Center</v>
      </c>
      <c r="F11355" s="5"/>
      <c r="G11355" s="1" t="n">
        <v>57209</v>
      </c>
      <c r="H11355" s="1" t="s">
        <v>15714</v>
      </c>
      <c r="I11355" s="1" t="n">
        <v>13994</v>
      </c>
      <c r="J11355" s="1" t="s">
        <v>2054</v>
      </c>
      <c r="K11355" s="1" t="s">
        <v>15487</v>
      </c>
    </row>
    <row r="11356" customFormat="false" ht="15" hidden="false" customHeight="true" outlineLevel="0" collapsed="false">
      <c r="A11356" s="1" t="n">
        <f aca="false">MAX($A$2:$A11355)+1</f>
        <v>9766</v>
      </c>
      <c r="C11356" s="1" t="str">
        <f aca="false">IF(H11356="",F11356,H11356)</f>
        <v>Orange County Biomass LLC</v>
      </c>
      <c r="F11356" s="5"/>
      <c r="G11356" s="1" t="n">
        <v>57215</v>
      </c>
      <c r="H11356" s="1" t="s">
        <v>15715</v>
      </c>
      <c r="I11356" s="1" t="n">
        <v>56591</v>
      </c>
      <c r="J11356" s="1" t="s">
        <v>15715</v>
      </c>
      <c r="K11356" s="1" t="s">
        <v>15487</v>
      </c>
    </row>
    <row r="11357" customFormat="false" ht="15" hidden="false" customHeight="true" outlineLevel="0" collapsed="false">
      <c r="A11357" s="1" t="n">
        <f aca="false">MAX($A$2:$A11356)+1</f>
        <v>9767</v>
      </c>
      <c r="C11357" s="1" t="str">
        <f aca="false">IF(H11357="",F11357,H11357)</f>
        <v>Solar Photovoltaic Project #04</v>
      </c>
      <c r="F11357" s="5"/>
      <c r="G11357" s="1" t="n">
        <v>57218</v>
      </c>
      <c r="H11357" s="1" t="s">
        <v>15716</v>
      </c>
      <c r="I11357" s="1" t="n">
        <v>17609</v>
      </c>
      <c r="J11357" s="1" t="s">
        <v>114</v>
      </c>
      <c r="K11357" s="1" t="s">
        <v>15487</v>
      </c>
    </row>
    <row r="11358" customFormat="false" ht="15" hidden="false" customHeight="true" outlineLevel="0" collapsed="false">
      <c r="A11358" s="1" t="n">
        <f aca="false">MAX($A$2:$A11357)+1</f>
        <v>9768</v>
      </c>
      <c r="C11358" s="1" t="str">
        <f aca="false">IF(H11358="",F11358,H11358)</f>
        <v>Solar Photovoltaic Project #14</v>
      </c>
      <c r="F11358" s="5"/>
      <c r="G11358" s="1" t="n">
        <v>57228</v>
      </c>
      <c r="H11358" s="1" t="s">
        <v>15717</v>
      </c>
      <c r="I11358" s="1" t="n">
        <v>17609</v>
      </c>
      <c r="J11358" s="1" t="s">
        <v>114</v>
      </c>
      <c r="K11358" s="1" t="s">
        <v>15487</v>
      </c>
    </row>
    <row r="11359" customFormat="false" ht="15" hidden="false" customHeight="true" outlineLevel="0" collapsed="false">
      <c r="A11359" s="1" t="n">
        <f aca="false">MAX($A$2:$A11358)+1</f>
        <v>9769</v>
      </c>
      <c r="C11359" s="1" t="str">
        <f aca="false">IF(H11359="",F11359,H11359)</f>
        <v>Solar Photovoltaic Project #19</v>
      </c>
      <c r="F11359" s="5"/>
      <c r="G11359" s="1" t="n">
        <v>57233</v>
      </c>
      <c r="H11359" s="1" t="s">
        <v>15718</v>
      </c>
      <c r="I11359" s="1" t="n">
        <v>17609</v>
      </c>
      <c r="J11359" s="1" t="s">
        <v>114</v>
      </c>
      <c r="K11359" s="1" t="s">
        <v>15487</v>
      </c>
    </row>
    <row r="11360" customFormat="false" ht="15" hidden="false" customHeight="true" outlineLevel="0" collapsed="false">
      <c r="A11360" s="1" t="n">
        <f aca="false">MAX($A$2:$A11359)+1</f>
        <v>9770</v>
      </c>
      <c r="C11360" s="1" t="str">
        <f aca="false">IF(H11360="",F11360,H11360)</f>
        <v>Solar Photovoltaic Project #20</v>
      </c>
      <c r="F11360" s="5"/>
      <c r="G11360" s="1" t="n">
        <v>57234</v>
      </c>
      <c r="H11360" s="1" t="s">
        <v>15719</v>
      </c>
      <c r="I11360" s="1" t="n">
        <v>17609</v>
      </c>
      <c r="J11360" s="1" t="s">
        <v>114</v>
      </c>
      <c r="K11360" s="1" t="s">
        <v>15487</v>
      </c>
    </row>
    <row r="11361" customFormat="false" ht="15" hidden="false" customHeight="true" outlineLevel="0" collapsed="false">
      <c r="A11361" s="1" t="n">
        <f aca="false">MAX($A$2:$A11360)+1</f>
        <v>9771</v>
      </c>
      <c r="C11361" s="1" t="str">
        <f aca="false">IF(H11361="",F11361,H11361)</f>
        <v>Solar Photovoltaic Project #21</v>
      </c>
      <c r="F11361" s="5"/>
      <c r="G11361" s="1" t="n">
        <v>57235</v>
      </c>
      <c r="H11361" s="1" t="s">
        <v>15720</v>
      </c>
      <c r="I11361" s="1" t="n">
        <v>17609</v>
      </c>
      <c r="J11361" s="1" t="s">
        <v>114</v>
      </c>
      <c r="K11361" s="1" t="s">
        <v>15487</v>
      </c>
    </row>
    <row r="11362" customFormat="false" ht="15" hidden="false" customHeight="true" outlineLevel="0" collapsed="false">
      <c r="A11362" s="1" t="n">
        <f aca="false">MAX($A$2:$A11361)+1</f>
        <v>9772</v>
      </c>
      <c r="C11362" s="1" t="str">
        <f aca="false">IF(H11362="",F11362,H11362)</f>
        <v>Mililani South Solar Farm</v>
      </c>
      <c r="F11362" s="5"/>
      <c r="G11362" s="1" t="n">
        <v>57242</v>
      </c>
      <c r="H11362" s="1" t="s">
        <v>15721</v>
      </c>
      <c r="I11362" s="1" t="n">
        <v>55910</v>
      </c>
      <c r="J11362" s="1" t="s">
        <v>9234</v>
      </c>
      <c r="K11362" s="1" t="s">
        <v>15487</v>
      </c>
    </row>
    <row r="11363" customFormat="false" ht="15" hidden="false" customHeight="true" outlineLevel="0" collapsed="false">
      <c r="A11363" s="1" t="n">
        <f aca="false">MAX($A$2:$A11362)+1</f>
        <v>9773</v>
      </c>
      <c r="C11363" s="1" t="str">
        <f aca="false">IF(H11363="",F11363,H11363)</f>
        <v>Trishe Wind Minnesota</v>
      </c>
      <c r="F11363" s="5"/>
      <c r="G11363" s="1" t="n">
        <v>57255</v>
      </c>
      <c r="H11363" s="1" t="s">
        <v>15722</v>
      </c>
      <c r="I11363" s="1" t="n">
        <v>56633</v>
      </c>
      <c r="J11363" s="1" t="s">
        <v>15722</v>
      </c>
      <c r="K11363" s="1" t="s">
        <v>15487</v>
      </c>
    </row>
    <row r="11364" customFormat="false" ht="15" hidden="false" customHeight="true" outlineLevel="0" collapsed="false">
      <c r="A11364" s="1" t="n">
        <f aca="false">MAX($A$2:$A11363)+1</f>
        <v>9774</v>
      </c>
      <c r="C11364" s="1" t="str">
        <f aca="false">IF(H11364="",F11364,H11364)</f>
        <v>Revere Solar Site</v>
      </c>
      <c r="F11364" s="5"/>
      <c r="G11364" s="1" t="n">
        <v>57266</v>
      </c>
      <c r="H11364" s="1" t="s">
        <v>15723</v>
      </c>
      <c r="I11364" s="1" t="n">
        <v>11804</v>
      </c>
      <c r="J11364" s="1" t="s">
        <v>9781</v>
      </c>
      <c r="K11364" s="1" t="s">
        <v>15487</v>
      </c>
    </row>
    <row r="11365" customFormat="false" ht="15" hidden="false" customHeight="true" outlineLevel="0" collapsed="false">
      <c r="A11365" s="1" t="n">
        <f aca="false">MAX($A$2:$A11364)+1</f>
        <v>9775</v>
      </c>
      <c r="C11365" s="1" t="str">
        <f aca="false">IF(H11365="",F11365,H11365)</f>
        <v>Iowa Stored Energy Park</v>
      </c>
      <c r="F11365" s="5"/>
      <c r="G11365" s="1" t="n">
        <v>57271</v>
      </c>
      <c r="H11365" s="1" t="s">
        <v>15724</v>
      </c>
      <c r="I11365" s="1" t="n">
        <v>56628</v>
      </c>
      <c r="J11365" s="1" t="s">
        <v>15725</v>
      </c>
      <c r="K11365" s="1" t="s">
        <v>15487</v>
      </c>
    </row>
    <row r="11366" customFormat="false" ht="15" hidden="false" customHeight="true" outlineLevel="0" collapsed="false">
      <c r="A11366" s="1" t="n">
        <f aca="false">MAX($A$2:$A11365)+1</f>
        <v>9776</v>
      </c>
      <c r="C11366" s="1" t="str">
        <f aca="false">IF(H11366="",F11366,H11366)</f>
        <v>Palen Solar Power Project</v>
      </c>
      <c r="F11366" s="5"/>
      <c r="G11366" s="1" t="n">
        <v>57272</v>
      </c>
      <c r="H11366" s="1" t="s">
        <v>15726</v>
      </c>
      <c r="I11366" s="1" t="n">
        <v>56644</v>
      </c>
      <c r="J11366" s="1" t="s">
        <v>15727</v>
      </c>
      <c r="K11366" s="1" t="s">
        <v>15487</v>
      </c>
    </row>
    <row r="11367" customFormat="false" ht="15" hidden="false" customHeight="true" outlineLevel="0" collapsed="false">
      <c r="A11367" s="1" t="n">
        <f aca="false">MAX($A$2:$A11366)+1</f>
        <v>9777</v>
      </c>
      <c r="C11367" s="1" t="str">
        <f aca="false">IF(H11367="",F11367,H11367)</f>
        <v>Blythe Solar Power Project</v>
      </c>
      <c r="F11367" s="5"/>
      <c r="G11367" s="1" t="n">
        <v>57273</v>
      </c>
      <c r="H11367" s="1" t="s">
        <v>15728</v>
      </c>
      <c r="I11367" s="1" t="n">
        <v>58371</v>
      </c>
      <c r="J11367" s="1" t="s">
        <v>15729</v>
      </c>
      <c r="K11367" s="1" t="s">
        <v>15487</v>
      </c>
    </row>
    <row r="11368" customFormat="false" ht="15" hidden="false" customHeight="true" outlineLevel="0" collapsed="false">
      <c r="A11368" s="1" t="n">
        <f aca="false">MAX($A$2:$A11367)+1</f>
        <v>9778</v>
      </c>
      <c r="C11368" s="1" t="str">
        <f aca="false">IF(H11368="",F11368,H11368)</f>
        <v>Rice Solar Energy</v>
      </c>
      <c r="F11368" s="5"/>
      <c r="G11368" s="1" t="n">
        <v>57276</v>
      </c>
      <c r="H11368" s="1" t="s">
        <v>15730</v>
      </c>
      <c r="I11368" s="1" t="n">
        <v>56640</v>
      </c>
      <c r="J11368" s="1" t="s">
        <v>15731</v>
      </c>
      <c r="K11368" s="1" t="s">
        <v>15487</v>
      </c>
    </row>
    <row r="11369" customFormat="false" ht="15" hidden="false" customHeight="true" outlineLevel="0" collapsed="false">
      <c r="A11369" s="1" t="n">
        <f aca="false">MAX($A$2:$A11368)+1</f>
        <v>9779</v>
      </c>
      <c r="C11369" s="1" t="str">
        <f aca="false">IF(H11369="",F11369,H11369)</f>
        <v>Northwest Florida Renewable Energy</v>
      </c>
      <c r="F11369" s="5"/>
      <c r="G11369" s="1" t="n">
        <v>57277</v>
      </c>
      <c r="H11369" s="1" t="s">
        <v>15732</v>
      </c>
      <c r="I11369" s="1" t="n">
        <v>56639</v>
      </c>
      <c r="J11369" s="1" t="s">
        <v>15733</v>
      </c>
      <c r="K11369" s="1" t="s">
        <v>15487</v>
      </c>
    </row>
    <row r="11370" customFormat="false" ht="15" hidden="false" customHeight="true" outlineLevel="0" collapsed="false">
      <c r="A11370" s="1" t="n">
        <f aca="false">MAX($A$2:$A11369)+1</f>
        <v>9780</v>
      </c>
      <c r="C11370" s="1" t="str">
        <f aca="false">IF(H11370="",F11370,H11370)</f>
        <v>SUNY Buffalo The Solar Strand</v>
      </c>
      <c r="F11370" s="5"/>
      <c r="G11370" s="1" t="n">
        <v>57279</v>
      </c>
      <c r="H11370" s="1" t="s">
        <v>15734</v>
      </c>
      <c r="I11370" s="1" t="n">
        <v>56637</v>
      </c>
      <c r="J11370" s="1" t="s">
        <v>15735</v>
      </c>
      <c r="K11370" s="1" t="s">
        <v>15487</v>
      </c>
    </row>
    <row r="11371" customFormat="false" ht="15" hidden="false" customHeight="true" outlineLevel="0" collapsed="false">
      <c r="A11371" s="1" t="n">
        <f aca="false">MAX($A$2:$A11370)+1</f>
        <v>9781</v>
      </c>
      <c r="C11371" s="1" t="str">
        <f aca="false">IF(H11371="",F11371,H11371)</f>
        <v>Amargosa Solar Power Project</v>
      </c>
      <c r="F11371" s="5"/>
      <c r="G11371" s="1" t="n">
        <v>57288</v>
      </c>
      <c r="H11371" s="1" t="s">
        <v>15736</v>
      </c>
      <c r="I11371" s="1" t="n">
        <v>56644</v>
      </c>
      <c r="J11371" s="1" t="s">
        <v>15727</v>
      </c>
      <c r="K11371" s="1" t="s">
        <v>15487</v>
      </c>
    </row>
    <row r="11372" customFormat="false" ht="15" hidden="false" customHeight="true" outlineLevel="0" collapsed="false">
      <c r="A11372" s="1" t="n">
        <f aca="false">MAX($A$2:$A11371)+1</f>
        <v>9782</v>
      </c>
      <c r="C11372" s="1" t="str">
        <f aca="false">IF(H11372="",F11372,H11372)</f>
        <v>Southern Owens Valley Solar Ranch</v>
      </c>
      <c r="F11372" s="5"/>
      <c r="G11372" s="1" t="n">
        <v>57304</v>
      </c>
      <c r="H11372" s="1" t="s">
        <v>15737</v>
      </c>
      <c r="I11372" s="1" t="n">
        <v>11208</v>
      </c>
      <c r="J11372" s="1" t="s">
        <v>3550</v>
      </c>
      <c r="K11372" s="1" t="s">
        <v>15487</v>
      </c>
    </row>
    <row r="11373" customFormat="false" ht="15" hidden="false" customHeight="true" outlineLevel="0" collapsed="false">
      <c r="A11373" s="1" t="n">
        <f aca="false">MAX($A$2:$A11372)+1</f>
        <v>9783</v>
      </c>
      <c r="C11373" s="1" t="str">
        <f aca="false">IF(H11373="",F11373,H11373)</f>
        <v>Van Norman Bypass Solar Project</v>
      </c>
      <c r="F11373" s="5"/>
      <c r="G11373" s="1" t="n">
        <v>57307</v>
      </c>
      <c r="H11373" s="1" t="s">
        <v>15738</v>
      </c>
      <c r="I11373" s="1" t="n">
        <v>11208</v>
      </c>
      <c r="J11373" s="1" t="s">
        <v>3550</v>
      </c>
      <c r="K11373" s="1" t="s">
        <v>15487</v>
      </c>
    </row>
    <row r="11374" customFormat="false" ht="15" hidden="false" customHeight="true" outlineLevel="0" collapsed="false">
      <c r="A11374" s="1" t="n">
        <f aca="false">MAX($A$2:$A11373)+1</f>
        <v>9784</v>
      </c>
      <c r="C11374" s="1" t="str">
        <f aca="false">IF(H11374="",F11374,H11374)</f>
        <v>Maclay Solar Project</v>
      </c>
      <c r="F11374" s="5"/>
      <c r="G11374" s="1" t="n">
        <v>57308</v>
      </c>
      <c r="H11374" s="1" t="s">
        <v>15739</v>
      </c>
      <c r="I11374" s="1" t="n">
        <v>11208</v>
      </c>
      <c r="J11374" s="1" t="s">
        <v>3550</v>
      </c>
      <c r="K11374" s="1" t="s">
        <v>15487</v>
      </c>
    </row>
    <row r="11375" customFormat="false" ht="15" hidden="false" customHeight="true" outlineLevel="0" collapsed="false">
      <c r="A11375" s="1" t="n">
        <f aca="false">MAX($A$2:$A11374)+1</f>
        <v>9785</v>
      </c>
      <c r="C11375" s="1" t="str">
        <f aca="false">IF(H11375="",F11375,H11375)</f>
        <v>LATTC South Campus Solar</v>
      </c>
      <c r="F11375" s="5"/>
      <c r="G11375" s="1" t="n">
        <v>57312</v>
      </c>
      <c r="H11375" s="1" t="s">
        <v>15740</v>
      </c>
      <c r="I11375" s="1" t="n">
        <v>11208</v>
      </c>
      <c r="J11375" s="1" t="s">
        <v>3550</v>
      </c>
      <c r="K11375" s="1" t="s">
        <v>15487</v>
      </c>
    </row>
    <row r="11376" customFormat="false" ht="15" hidden="false" customHeight="true" outlineLevel="0" collapsed="false">
      <c r="A11376" s="1" t="n">
        <f aca="false">MAX($A$2:$A11375)+1</f>
        <v>9786</v>
      </c>
      <c r="C11376" s="1" t="str">
        <f aca="false">IF(H11376="",F11376,H11376)</f>
        <v>Valley Bio-Energy LLC</v>
      </c>
      <c r="F11376" s="5"/>
      <c r="G11376" s="1" t="n">
        <v>57316</v>
      </c>
      <c r="H11376" s="1" t="s">
        <v>15741</v>
      </c>
      <c r="I11376" s="1" t="n">
        <v>56666</v>
      </c>
      <c r="J11376" s="1" t="s">
        <v>15741</v>
      </c>
      <c r="K11376" s="1" t="s">
        <v>15487</v>
      </c>
    </row>
    <row r="11377" customFormat="false" ht="15" hidden="false" customHeight="true" outlineLevel="0" collapsed="false">
      <c r="A11377" s="1" t="n">
        <f aca="false">A1106</f>
        <v>759</v>
      </c>
      <c r="C11377" s="1" t="str">
        <f aca="false">IF(H11377="",F11377,H11377)</f>
        <v>Luke Solar</v>
      </c>
      <c r="F11377" s="5"/>
      <c r="G11377" s="1" t="n">
        <v>57324</v>
      </c>
      <c r="H11377" s="1" t="s">
        <v>15742</v>
      </c>
      <c r="I11377" s="1" t="n">
        <v>803</v>
      </c>
      <c r="J11377" s="1" t="s">
        <v>326</v>
      </c>
      <c r="K11377" s="1" t="s">
        <v>15487</v>
      </c>
    </row>
    <row r="11378" customFormat="false" ht="15" hidden="false" customHeight="true" outlineLevel="0" collapsed="false">
      <c r="A11378" s="1" t="n">
        <f aca="false">MAX($A$2:$A11377)+1</f>
        <v>9787</v>
      </c>
      <c r="C11378" s="1" t="str">
        <f aca="false">IF(H11378="",F11378,H11378)</f>
        <v>Panoche Valley Solar Farm</v>
      </c>
      <c r="F11378" s="5"/>
      <c r="G11378" s="1" t="n">
        <v>57340</v>
      </c>
      <c r="H11378" s="1" t="s">
        <v>15743</v>
      </c>
      <c r="I11378" s="1" t="n">
        <v>56676</v>
      </c>
      <c r="J11378" s="1" t="s">
        <v>15744</v>
      </c>
      <c r="K11378" s="1" t="s">
        <v>15487</v>
      </c>
    </row>
    <row r="11379" customFormat="false" ht="15" hidden="false" customHeight="true" outlineLevel="0" collapsed="false">
      <c r="A11379" s="1" t="n">
        <f aca="false">MAX($A$2:$A11378)+1</f>
        <v>9788</v>
      </c>
      <c r="C11379" s="1" t="str">
        <f aca="false">IF(H11379="",F11379,H11379)</f>
        <v>Brockton Power Company LLC</v>
      </c>
      <c r="F11379" s="5"/>
      <c r="G11379" s="1" t="n">
        <v>57355</v>
      </c>
      <c r="H11379" s="1" t="s">
        <v>15745</v>
      </c>
      <c r="I11379" s="1" t="n">
        <v>56695</v>
      </c>
      <c r="J11379" s="1" t="s">
        <v>15745</v>
      </c>
      <c r="K11379" s="1" t="s">
        <v>15487</v>
      </c>
    </row>
    <row r="11380" customFormat="false" ht="15" hidden="false" customHeight="true" outlineLevel="0" collapsed="false">
      <c r="A11380" s="1" t="n">
        <f aca="false">MAX($A$2:$A11379)+1</f>
        <v>9789</v>
      </c>
      <c r="C11380" s="1" t="str">
        <f aca="false">IF(H11380="",F11380,H11380)</f>
        <v>MP Wilson LLC</v>
      </c>
      <c r="F11380" s="5"/>
      <c r="G11380" s="1" t="n">
        <v>57370</v>
      </c>
      <c r="H11380" s="1" t="s">
        <v>15746</v>
      </c>
      <c r="I11380" s="1" t="n">
        <v>56708</v>
      </c>
      <c r="J11380" s="1" t="s">
        <v>15746</v>
      </c>
      <c r="K11380" s="1" t="s">
        <v>15487</v>
      </c>
    </row>
    <row r="11381" customFormat="false" ht="15" hidden="false" customHeight="true" outlineLevel="0" collapsed="false">
      <c r="A11381" s="1" t="n">
        <f aca="false">MAX($A$2:$A11380)+1</f>
        <v>9790</v>
      </c>
      <c r="C11381" s="1" t="str">
        <f aca="false">IF(H11381="",F11381,H11381)</f>
        <v>Turning Point Solar</v>
      </c>
      <c r="F11381" s="5"/>
      <c r="G11381" s="1" t="n">
        <v>57371</v>
      </c>
      <c r="H11381" s="1" t="s">
        <v>15747</v>
      </c>
      <c r="I11381" s="1" t="n">
        <v>56709</v>
      </c>
      <c r="J11381" s="1" t="s">
        <v>15748</v>
      </c>
      <c r="K11381" s="1" t="s">
        <v>15487</v>
      </c>
    </row>
    <row r="11382" customFormat="false" ht="15" hidden="false" customHeight="true" outlineLevel="0" collapsed="false">
      <c r="A11382" s="1" t="n">
        <f aca="false">MAX($A$2:$A11381)+1</f>
        <v>9791</v>
      </c>
      <c r="C11382" s="1" t="str">
        <f aca="false">IF(H11382="",F11382,H11382)</f>
        <v>Klamath Falls Bioenergy Facility</v>
      </c>
      <c r="F11382" s="5"/>
      <c r="G11382" s="1" t="n">
        <v>57388</v>
      </c>
      <c r="H11382" s="1" t="s">
        <v>15749</v>
      </c>
      <c r="I11382" s="1" t="n">
        <v>56724</v>
      </c>
      <c r="J11382" s="1" t="s">
        <v>15750</v>
      </c>
      <c r="K11382" s="1" t="s">
        <v>15487</v>
      </c>
    </row>
    <row r="11383" customFormat="false" ht="15" hidden="false" customHeight="true" outlineLevel="0" collapsed="false">
      <c r="A11383" s="1" t="n">
        <f aca="false">MAX($A$2:$A11382)+1</f>
        <v>9792</v>
      </c>
      <c r="C11383" s="1" t="str">
        <f aca="false">IF(H11383="",F11383,H11383)</f>
        <v>Avery Solar</v>
      </c>
      <c r="F11383" s="5"/>
      <c r="G11383" s="1" t="n">
        <v>57389</v>
      </c>
      <c r="H11383" s="1" t="s">
        <v>15751</v>
      </c>
      <c r="I11383" s="1" t="n">
        <v>56725</v>
      </c>
      <c r="J11383" s="1" t="s">
        <v>15752</v>
      </c>
      <c r="K11383" s="1" t="s">
        <v>15487</v>
      </c>
    </row>
    <row r="11384" customFormat="false" ht="15" hidden="false" customHeight="true" outlineLevel="0" collapsed="false">
      <c r="A11384" s="1" t="n">
        <f aca="false">MAX($A$2:$A11383)+1</f>
        <v>9793</v>
      </c>
      <c r="C11384" s="1" t="str">
        <f aca="false">IF(H11384="",F11384,H11384)</f>
        <v>TAA Solar Facility</v>
      </c>
      <c r="F11384" s="5"/>
      <c r="G11384" s="1" t="n">
        <v>57391</v>
      </c>
      <c r="H11384" s="1" t="s">
        <v>15753</v>
      </c>
      <c r="I11384" s="1" t="n">
        <v>24211</v>
      </c>
      <c r="J11384" s="1" t="s">
        <v>462</v>
      </c>
      <c r="K11384" s="1" t="s">
        <v>15487</v>
      </c>
    </row>
    <row r="11385" customFormat="false" ht="15" hidden="false" customHeight="true" outlineLevel="0" collapsed="false">
      <c r="A11385" s="1" t="n">
        <f aca="false">MAX($A$2:$A11384)+1</f>
        <v>9794</v>
      </c>
      <c r="C11385" s="1" t="str">
        <f aca="false">IF(H11385="",F11385,H11385)</f>
        <v>Lakeview Cogeneration LLC</v>
      </c>
      <c r="F11385" s="5"/>
      <c r="G11385" s="1" t="n">
        <v>57398</v>
      </c>
      <c r="H11385" s="1" t="s">
        <v>15754</v>
      </c>
      <c r="I11385" s="1" t="n">
        <v>15399</v>
      </c>
      <c r="J11385" s="1" t="s">
        <v>12677</v>
      </c>
      <c r="K11385" s="1" t="s">
        <v>15487</v>
      </c>
    </row>
    <row r="11386" customFormat="false" ht="15" hidden="false" customHeight="true" outlineLevel="0" collapsed="false">
      <c r="A11386" s="1" t="n">
        <f aca="false">MAX($A$2:$A11385)+1</f>
        <v>9795</v>
      </c>
      <c r="C11386" s="1" t="str">
        <f aca="false">IF(H11386="",F11386,H11386)</f>
        <v>Smithland Hydroelectric Plant</v>
      </c>
      <c r="F11386" s="5"/>
      <c r="G11386" s="1" t="n">
        <v>57400</v>
      </c>
      <c r="H11386" s="1" t="s">
        <v>15755</v>
      </c>
      <c r="I11386" s="1" t="n">
        <v>40577</v>
      </c>
      <c r="J11386" s="1" t="s">
        <v>5576</v>
      </c>
      <c r="K11386" s="1" t="s">
        <v>15487</v>
      </c>
    </row>
    <row r="11387" customFormat="false" ht="15" hidden="false" customHeight="true" outlineLevel="0" collapsed="false">
      <c r="A11387" s="1" t="n">
        <f aca="false">MAX($A$2:$A11386)+1</f>
        <v>9796</v>
      </c>
      <c r="C11387" s="1" t="str">
        <f aca="false">IF(H11387="",F11387,H11387)</f>
        <v>Eco Energy LLC</v>
      </c>
      <c r="F11387" s="5"/>
      <c r="G11387" s="1" t="n">
        <v>57407</v>
      </c>
      <c r="H11387" s="1" t="s">
        <v>15756</v>
      </c>
      <c r="I11387" s="1" t="n">
        <v>56740</v>
      </c>
      <c r="J11387" s="1" t="s">
        <v>15756</v>
      </c>
      <c r="K11387" s="1" t="s">
        <v>15487</v>
      </c>
    </row>
    <row r="11388" customFormat="false" ht="15" hidden="false" customHeight="true" outlineLevel="0" collapsed="false">
      <c r="A11388" s="1" t="n">
        <f aca="false">MAX($A$2:$A11387)+1</f>
        <v>9797</v>
      </c>
      <c r="C11388" s="1" t="str">
        <f aca="false">IF(H11388="",F11388,H11388)</f>
        <v>K Road Calico Solar</v>
      </c>
      <c r="F11388" s="5"/>
      <c r="G11388" s="1" t="n">
        <v>57416</v>
      </c>
      <c r="H11388" s="1" t="s">
        <v>15757</v>
      </c>
      <c r="I11388" s="1" t="n">
        <v>56743</v>
      </c>
      <c r="J11388" s="1" t="s">
        <v>15758</v>
      </c>
      <c r="K11388" s="1" t="s">
        <v>15487</v>
      </c>
    </row>
    <row r="11389" customFormat="false" ht="15" hidden="false" customHeight="true" outlineLevel="0" collapsed="false">
      <c r="A11389" s="1" t="n">
        <f aca="false">A434</f>
        <v>293</v>
      </c>
      <c r="C11389" s="1" t="str">
        <f aca="false">IF(H11389="",F11389,H11389)</f>
        <v>Hyder Projects</v>
      </c>
      <c r="F11389" s="5"/>
      <c r="G11389" s="1" t="n">
        <v>57452</v>
      </c>
      <c r="H11389" s="1" t="s">
        <v>15759</v>
      </c>
      <c r="I11389" s="1" t="n">
        <v>56767</v>
      </c>
      <c r="J11389" s="1" t="s">
        <v>15760</v>
      </c>
      <c r="K11389" s="1" t="s">
        <v>15487</v>
      </c>
    </row>
    <row r="11390" customFormat="false" ht="15" hidden="false" customHeight="true" outlineLevel="0" collapsed="false">
      <c r="A11390" s="1" t="n">
        <f aca="false">MAX($A$2:$A11389)+1</f>
        <v>9798</v>
      </c>
      <c r="C11390" s="1" t="str">
        <f aca="false">IF(H11390="",F11390,H11390)</f>
        <v>Blythe Projects</v>
      </c>
      <c r="F11390" s="5"/>
      <c r="G11390" s="1" t="n">
        <v>57453</v>
      </c>
      <c r="H11390" s="1" t="s">
        <v>15761</v>
      </c>
      <c r="I11390" s="1" t="n">
        <v>56767</v>
      </c>
      <c r="J11390" s="1" t="s">
        <v>15760</v>
      </c>
      <c r="K11390" s="1" t="s">
        <v>15487</v>
      </c>
    </row>
    <row r="11391" customFormat="false" ht="15" hidden="false" customHeight="true" outlineLevel="0" collapsed="false">
      <c r="A11391" s="1" t="n">
        <f aca="false">MAX($A$2:$A11390)+1</f>
        <v>9799</v>
      </c>
      <c r="C11391" s="1" t="str">
        <f aca="false">IF(H11391="",F11391,H11391)</f>
        <v>NRG Solar Desert Center</v>
      </c>
      <c r="F11391" s="5"/>
      <c r="G11391" s="1" t="n">
        <v>57454</v>
      </c>
      <c r="H11391" s="1" t="s">
        <v>15762</v>
      </c>
      <c r="I11391" s="1" t="n">
        <v>56767</v>
      </c>
      <c r="J11391" s="1" t="s">
        <v>15760</v>
      </c>
      <c r="K11391" s="1" t="s">
        <v>15487</v>
      </c>
    </row>
    <row r="11392" customFormat="false" ht="15" hidden="false" customHeight="true" outlineLevel="0" collapsed="false">
      <c r="A11392" s="1" t="n">
        <f aca="false">MAX($A$2:$A11391)+1</f>
        <v>9800</v>
      </c>
      <c r="C11392" s="1" t="str">
        <f aca="false">IF(H11392="",F11392,H11392)</f>
        <v>TBE-Montgomery LLC</v>
      </c>
      <c r="F11392" s="5"/>
      <c r="G11392" s="1" t="n">
        <v>57472</v>
      </c>
      <c r="H11392" s="1" t="s">
        <v>15763</v>
      </c>
      <c r="I11392" s="1" t="n">
        <v>56789</v>
      </c>
      <c r="J11392" s="1" t="s">
        <v>15764</v>
      </c>
      <c r="K11392" s="1" t="s">
        <v>15487</v>
      </c>
    </row>
    <row r="11393" customFormat="false" ht="15" hidden="false" customHeight="true" outlineLevel="0" collapsed="false">
      <c r="A11393" s="1" t="n">
        <f aca="false">MAX($A$2:$A11392)+1</f>
        <v>9801</v>
      </c>
      <c r="C11393" s="1" t="str">
        <f aca="false">IF(H11393="",F11393,H11393)</f>
        <v>Black Rock I</v>
      </c>
      <c r="F11393" s="5"/>
      <c r="G11393" s="1" t="n">
        <v>57477</v>
      </c>
      <c r="H11393" s="1" t="s">
        <v>15765</v>
      </c>
      <c r="I11393" s="1" t="n">
        <v>56794</v>
      </c>
      <c r="J11393" s="1" t="s">
        <v>15766</v>
      </c>
      <c r="K11393" s="1" t="s">
        <v>15487</v>
      </c>
    </row>
    <row r="11394" customFormat="false" ht="15" hidden="false" customHeight="true" outlineLevel="0" collapsed="false">
      <c r="A11394" s="1" t="n">
        <f aca="false">A11393</f>
        <v>9801</v>
      </c>
      <c r="C11394" s="1" t="str">
        <f aca="false">IF(H11394="",F11394,H11394)</f>
        <v>Black Rock II</v>
      </c>
      <c r="F11394" s="5"/>
      <c r="G11394" s="1" t="n">
        <v>57478</v>
      </c>
      <c r="H11394" s="1" t="s">
        <v>15767</v>
      </c>
      <c r="I11394" s="1" t="n">
        <v>56794</v>
      </c>
      <c r="J11394" s="1" t="s">
        <v>15766</v>
      </c>
      <c r="K11394" s="1" t="s">
        <v>15487</v>
      </c>
    </row>
    <row r="11395" customFormat="false" ht="15" hidden="false" customHeight="true" outlineLevel="0" collapsed="false">
      <c r="A11395" s="1" t="n">
        <f aca="false">A11393</f>
        <v>9801</v>
      </c>
      <c r="C11395" s="1" t="str">
        <f aca="false">IF(H11395="",F11395,H11395)</f>
        <v>Black Rock III</v>
      </c>
      <c r="F11395" s="5"/>
      <c r="G11395" s="1" t="n">
        <v>57479</v>
      </c>
      <c r="H11395" s="1" t="s">
        <v>15768</v>
      </c>
      <c r="I11395" s="1" t="n">
        <v>56794</v>
      </c>
      <c r="J11395" s="1" t="s">
        <v>15766</v>
      </c>
      <c r="K11395" s="1" t="s">
        <v>15487</v>
      </c>
    </row>
    <row r="11396" customFormat="false" ht="15" hidden="false" customHeight="true" outlineLevel="0" collapsed="false">
      <c r="A11396" s="1" t="n">
        <f aca="false">MAX($A$2:$A11395)+1</f>
        <v>9802</v>
      </c>
      <c r="C11396" s="1" t="str">
        <f aca="false">IF(H11396="",F11396,H11396)</f>
        <v>Oneida Energy</v>
      </c>
      <c r="F11396" s="5"/>
      <c r="G11396" s="1" t="n">
        <v>57503</v>
      </c>
      <c r="H11396" s="1" t="s">
        <v>15769</v>
      </c>
      <c r="I11396" s="1" t="n">
        <v>56825</v>
      </c>
      <c r="J11396" s="1" t="s">
        <v>15770</v>
      </c>
      <c r="K11396" s="1" t="s">
        <v>15487</v>
      </c>
    </row>
    <row r="11397" customFormat="false" ht="15" hidden="false" customHeight="true" outlineLevel="0" collapsed="false">
      <c r="A11397" s="1" t="n">
        <f aca="false">MAX($A$2:$A11396)+1</f>
        <v>9803</v>
      </c>
      <c r="C11397" s="1" t="str">
        <f aca="false">IF(H11397="",F11397,H11397)</f>
        <v>KTAOS Solar Carport</v>
      </c>
      <c r="F11397" s="5"/>
      <c r="G11397" s="1" t="n">
        <v>57510</v>
      </c>
      <c r="H11397" s="1" t="s">
        <v>15771</v>
      </c>
      <c r="I11397" s="1" t="n">
        <v>56832</v>
      </c>
      <c r="J11397" s="1" t="s">
        <v>15772</v>
      </c>
      <c r="K11397" s="1" t="s">
        <v>15487</v>
      </c>
    </row>
    <row r="11398" customFormat="false" ht="15" hidden="false" customHeight="true" outlineLevel="0" collapsed="false">
      <c r="A11398" s="1" t="n">
        <f aca="false">MAX($A$2:$A11397)+1</f>
        <v>9804</v>
      </c>
      <c r="C11398" s="1" t="str">
        <f aca="false">IF(H11398="",F11398,H11398)</f>
        <v>UNM Solar Array</v>
      </c>
      <c r="F11398" s="5"/>
      <c r="G11398" s="1" t="n">
        <v>57511</v>
      </c>
      <c r="H11398" s="1" t="s">
        <v>15773</v>
      </c>
      <c r="I11398" s="1" t="n">
        <v>56832</v>
      </c>
      <c r="J11398" s="1" t="s">
        <v>15772</v>
      </c>
      <c r="K11398" s="1" t="s">
        <v>15487</v>
      </c>
    </row>
    <row r="11399" customFormat="false" ht="15" hidden="false" customHeight="true" outlineLevel="0" collapsed="false">
      <c r="A11399" s="1" t="n">
        <f aca="false">MAX($A$2:$A11398)+1</f>
        <v>9805</v>
      </c>
      <c r="C11399" s="1" t="str">
        <f aca="false">IF(H11399="",F11399,H11399)</f>
        <v>Kit Carson Solar Carport</v>
      </c>
      <c r="F11399" s="5"/>
      <c r="G11399" s="1" t="n">
        <v>57512</v>
      </c>
      <c r="H11399" s="1" t="s">
        <v>15774</v>
      </c>
      <c r="I11399" s="1" t="n">
        <v>56832</v>
      </c>
      <c r="J11399" s="1" t="s">
        <v>15772</v>
      </c>
      <c r="K11399" s="1" t="s">
        <v>15487</v>
      </c>
    </row>
    <row r="11400" customFormat="false" ht="15" hidden="false" customHeight="true" outlineLevel="0" collapsed="false">
      <c r="A11400" s="1" t="n">
        <f aca="false">MAX($A$2:$A11399)+1</f>
        <v>9806</v>
      </c>
      <c r="C11400" s="1" t="str">
        <f aca="false">IF(H11400="",F11400,H11400)</f>
        <v>Purdue Energy Park</v>
      </c>
      <c r="F11400" s="5"/>
      <c r="G11400" s="1" t="n">
        <v>57518</v>
      </c>
      <c r="H11400" s="1" t="s">
        <v>15775</v>
      </c>
      <c r="I11400" s="1" t="n">
        <v>56855</v>
      </c>
      <c r="J11400" s="1" t="s">
        <v>10140</v>
      </c>
      <c r="K11400" s="1" t="s">
        <v>15487</v>
      </c>
    </row>
    <row r="11401" customFormat="false" ht="15" hidden="false" customHeight="true" outlineLevel="0" collapsed="false">
      <c r="A11401" s="1" t="n">
        <f aca="false">MAX($A$2:$A11400)+1</f>
        <v>9807</v>
      </c>
      <c r="C11401" s="1" t="str">
        <f aca="false">IF(H11401="",F11401,H11401)</f>
        <v>Painted Hills</v>
      </c>
      <c r="F11401" s="5"/>
      <c r="G11401" s="1" t="n">
        <v>57527</v>
      </c>
      <c r="H11401" s="1" t="s">
        <v>6919</v>
      </c>
      <c r="I11401" s="1" t="n">
        <v>56867</v>
      </c>
      <c r="J11401" s="1" t="s">
        <v>15776</v>
      </c>
      <c r="K11401" s="1" t="s">
        <v>15487</v>
      </c>
    </row>
    <row r="11402" customFormat="false" ht="15" hidden="false" customHeight="true" outlineLevel="0" collapsed="false">
      <c r="A11402" s="1" t="n">
        <f aca="false">MAX($A$2:$A11401)+1</f>
        <v>9808</v>
      </c>
      <c r="C11402" s="1" t="str">
        <f aca="false">IF(H11402="",F11402,H11402)</f>
        <v>Solar Photovoltaic Project #25</v>
      </c>
      <c r="F11402" s="5"/>
      <c r="G11402" s="1" t="n">
        <v>57528</v>
      </c>
      <c r="H11402" s="1" t="s">
        <v>15777</v>
      </c>
      <c r="I11402" s="1" t="n">
        <v>17609</v>
      </c>
      <c r="J11402" s="1" t="s">
        <v>114</v>
      </c>
      <c r="K11402" s="1" t="s">
        <v>15487</v>
      </c>
    </row>
    <row r="11403" customFormat="false" ht="15" hidden="false" customHeight="true" outlineLevel="0" collapsed="false">
      <c r="A11403" s="1" t="n">
        <f aca="false">MAX($A$2:$A11402)+1</f>
        <v>9809</v>
      </c>
      <c r="C11403" s="1" t="str">
        <f aca="false">IF(H11403="",F11403,H11403)</f>
        <v>Solar Photovoltaic Project #30</v>
      </c>
      <c r="F11403" s="5"/>
      <c r="G11403" s="1" t="n">
        <v>57532</v>
      </c>
      <c r="H11403" s="1" t="s">
        <v>15778</v>
      </c>
      <c r="I11403" s="1" t="n">
        <v>17609</v>
      </c>
      <c r="J11403" s="1" t="s">
        <v>114</v>
      </c>
      <c r="K11403" s="1" t="s">
        <v>15487</v>
      </c>
    </row>
    <row r="11404" customFormat="false" ht="15" hidden="false" customHeight="true" outlineLevel="0" collapsed="false">
      <c r="A11404" s="1" t="n">
        <f aca="false">MAX($A$2:$A11403)+1</f>
        <v>9810</v>
      </c>
      <c r="C11404" s="1" t="str">
        <f aca="false">IF(H11404="",F11404,H11404)</f>
        <v>Solar Photovoltaic Project #31</v>
      </c>
      <c r="F11404" s="5"/>
      <c r="G11404" s="1" t="n">
        <v>57533</v>
      </c>
      <c r="H11404" s="1" t="s">
        <v>15779</v>
      </c>
      <c r="I11404" s="1" t="n">
        <v>17609</v>
      </c>
      <c r="J11404" s="1" t="s">
        <v>114</v>
      </c>
      <c r="K11404" s="1" t="s">
        <v>15487</v>
      </c>
    </row>
    <row r="11405" customFormat="false" ht="15" hidden="false" customHeight="true" outlineLevel="0" collapsed="false">
      <c r="A11405" s="1" t="n">
        <f aca="false">MAX($A$2:$A11404)+1</f>
        <v>9811</v>
      </c>
      <c r="C11405" s="1" t="str">
        <f aca="false">IF(H11405="",F11405,H11405)</f>
        <v>SPVP #35</v>
      </c>
      <c r="F11405" s="5"/>
      <c r="G11405" s="1" t="n">
        <v>57537</v>
      </c>
      <c r="H11405" s="1" t="s">
        <v>15780</v>
      </c>
      <c r="I11405" s="1" t="n">
        <v>17609</v>
      </c>
      <c r="J11405" s="1" t="s">
        <v>114</v>
      </c>
      <c r="K11405" s="1" t="s">
        <v>15487</v>
      </c>
    </row>
    <row r="11406" customFormat="false" ht="15" hidden="false" customHeight="true" outlineLevel="0" collapsed="false">
      <c r="A11406" s="1" t="n">
        <f aca="false">MAX($A$2:$A11405)+1</f>
        <v>9812</v>
      </c>
      <c r="C11406" s="1" t="str">
        <f aca="false">IF(H11406="",F11406,H11406)</f>
        <v>Solar Photovoltaic Project #40</v>
      </c>
      <c r="F11406" s="5"/>
      <c r="G11406" s="1" t="n">
        <v>57538</v>
      </c>
      <c r="H11406" s="1" t="s">
        <v>15781</v>
      </c>
      <c r="I11406" s="1" t="n">
        <v>17609</v>
      </c>
      <c r="J11406" s="1" t="s">
        <v>114</v>
      </c>
      <c r="K11406" s="1" t="s">
        <v>15487</v>
      </c>
    </row>
    <row r="11407" customFormat="false" ht="15" hidden="false" customHeight="true" outlineLevel="0" collapsed="false">
      <c r="A11407" s="1" t="n">
        <f aca="false">MAX($A$2:$A11406)+1</f>
        <v>9813</v>
      </c>
      <c r="C11407" s="1" t="str">
        <f aca="false">IF(H11407="",F11407,H11407)</f>
        <v>Solar Photovoltaic Project #41</v>
      </c>
      <c r="F11407" s="5"/>
      <c r="G11407" s="1" t="n">
        <v>57539</v>
      </c>
      <c r="H11407" s="1" t="s">
        <v>15782</v>
      </c>
      <c r="I11407" s="1" t="n">
        <v>17609</v>
      </c>
      <c r="J11407" s="1" t="s">
        <v>114</v>
      </c>
      <c r="K11407" s="1" t="s">
        <v>15487</v>
      </c>
    </row>
    <row r="11408" customFormat="false" ht="15" hidden="false" customHeight="true" outlineLevel="0" collapsed="false">
      <c r="A11408" s="1" t="n">
        <f aca="false">MAX($A$2:$A11407)+1</f>
        <v>9814</v>
      </c>
      <c r="C11408" s="1" t="str">
        <f aca="false">IF(H11408="",F11408,H11408)</f>
        <v>Solar Photovoltaic Project #45</v>
      </c>
      <c r="F11408" s="5"/>
      <c r="G11408" s="1" t="n">
        <v>57541</v>
      </c>
      <c r="H11408" s="1" t="s">
        <v>15783</v>
      </c>
      <c r="I11408" s="1" t="n">
        <v>17609</v>
      </c>
      <c r="J11408" s="1" t="s">
        <v>114</v>
      </c>
      <c r="K11408" s="1" t="s">
        <v>15487</v>
      </c>
    </row>
    <row r="11409" customFormat="false" ht="15" hidden="false" customHeight="true" outlineLevel="0" collapsed="false">
      <c r="A11409" s="1" t="n">
        <f aca="false">MAX($A$2:$A11408)+1</f>
        <v>9815</v>
      </c>
      <c r="C11409" s="1" t="str">
        <f aca="false">IF(H11409="",F11409,H11409)</f>
        <v>Solar Photovoltaic Project #47</v>
      </c>
      <c r="F11409" s="5"/>
      <c r="G11409" s="1" t="n">
        <v>57543</v>
      </c>
      <c r="H11409" s="1" t="s">
        <v>15784</v>
      </c>
      <c r="I11409" s="1" t="n">
        <v>17609</v>
      </c>
      <c r="J11409" s="1" t="s">
        <v>114</v>
      </c>
      <c r="K11409" s="1" t="s">
        <v>15487</v>
      </c>
    </row>
    <row r="11410" customFormat="false" ht="15" hidden="false" customHeight="true" outlineLevel="0" collapsed="false">
      <c r="A11410" s="1" t="n">
        <f aca="false">MAX($A$2:$A11409)+1</f>
        <v>9816</v>
      </c>
      <c r="C11410" s="1" t="str">
        <f aca="false">IF(H11410="",F11410,H11410)</f>
        <v>SPVP #46</v>
      </c>
      <c r="F11410" s="5"/>
      <c r="G11410" s="1" t="n">
        <v>57545</v>
      </c>
      <c r="H11410" s="1" t="s">
        <v>15785</v>
      </c>
      <c r="I11410" s="1" t="n">
        <v>17609</v>
      </c>
      <c r="J11410" s="1" t="s">
        <v>114</v>
      </c>
      <c r="K11410" s="1" t="s">
        <v>15487</v>
      </c>
    </row>
    <row r="11411" customFormat="false" ht="15" hidden="false" customHeight="true" outlineLevel="0" collapsed="false">
      <c r="A11411" s="1" t="n">
        <f aca="false">MAX($A$2:$A11410)+1</f>
        <v>9817</v>
      </c>
      <c r="C11411" s="1" t="str">
        <f aca="false">IF(H11411="",F11411,H11411)</f>
        <v>Milford Wind Corridor Phase III</v>
      </c>
      <c r="F11411" s="5"/>
      <c r="G11411" s="1" t="n">
        <v>57546</v>
      </c>
      <c r="H11411" s="1" t="s">
        <v>15786</v>
      </c>
      <c r="I11411" s="1" t="n">
        <v>59155</v>
      </c>
      <c r="J11411" s="1" t="s">
        <v>9003</v>
      </c>
      <c r="K11411" s="1" t="s">
        <v>15487</v>
      </c>
    </row>
    <row r="11412" customFormat="false" ht="15" hidden="false" customHeight="true" outlineLevel="0" collapsed="false">
      <c r="A11412" s="1" t="n">
        <f aca="false">MAX($A$2:$A11411)+1</f>
        <v>9818</v>
      </c>
      <c r="C11412" s="1" t="str">
        <f aca="false">IF(H11412="",F11412,H11412)</f>
        <v>Oakley Generating Station</v>
      </c>
      <c r="F11412" s="5"/>
      <c r="G11412" s="1" t="n">
        <v>57552</v>
      </c>
      <c r="H11412" s="1" t="s">
        <v>15787</v>
      </c>
      <c r="I11412" s="1" t="n">
        <v>56872</v>
      </c>
      <c r="J11412" s="1" t="s">
        <v>15788</v>
      </c>
      <c r="K11412" s="1" t="s">
        <v>15487</v>
      </c>
    </row>
    <row r="11413" customFormat="false" ht="15" hidden="false" customHeight="true" outlineLevel="0" collapsed="false">
      <c r="A11413" s="1" t="n">
        <f aca="false">MAX($A$2:$A11412)+1</f>
        <v>9819</v>
      </c>
      <c r="C11413" s="1" t="str">
        <f aca="false">IF(H11413="",F11413,H11413)</f>
        <v>Kalaeloa Solar One</v>
      </c>
      <c r="F11413" s="5"/>
      <c r="G11413" s="1" t="n">
        <v>57569</v>
      </c>
      <c r="H11413" s="1" t="s">
        <v>15789</v>
      </c>
      <c r="I11413" s="1" t="n">
        <v>56911</v>
      </c>
      <c r="J11413" s="1" t="s">
        <v>15790</v>
      </c>
      <c r="K11413" s="1" t="s">
        <v>15487</v>
      </c>
    </row>
    <row r="11414" customFormat="false" ht="15" hidden="false" customHeight="true" outlineLevel="0" collapsed="false">
      <c r="A11414" s="1" t="n">
        <f aca="false">MAX($A$2:$A11413)+1</f>
        <v>9820</v>
      </c>
      <c r="C11414" s="1" t="str">
        <f aca="false">IF(H11414="",F11414,H11414)</f>
        <v>FibroMont</v>
      </c>
      <c r="F11414" s="5"/>
      <c r="G11414" s="1" t="n">
        <v>57596</v>
      </c>
      <c r="H11414" s="1" t="s">
        <v>15791</v>
      </c>
      <c r="I11414" s="1" t="n">
        <v>56029</v>
      </c>
      <c r="J11414" s="1" t="s">
        <v>15662</v>
      </c>
      <c r="K11414" s="1" t="s">
        <v>15487</v>
      </c>
    </row>
    <row r="11415" customFormat="false" ht="15" hidden="false" customHeight="true" outlineLevel="0" collapsed="false">
      <c r="A11415" s="1" t="n">
        <f aca="false">MAX($A$2:$A11414)+1</f>
        <v>9821</v>
      </c>
      <c r="C11415" s="1" t="str">
        <f aca="false">IF(H11415="",F11415,H11415)</f>
        <v>Paulding Wind Farm LLC</v>
      </c>
      <c r="F11415" s="5"/>
      <c r="G11415" s="1" t="n">
        <v>57611</v>
      </c>
      <c r="H11415" s="1" t="s">
        <v>15792</v>
      </c>
      <c r="I11415" s="1" t="n">
        <v>56949</v>
      </c>
      <c r="J11415" s="1" t="s">
        <v>15792</v>
      </c>
      <c r="K11415" s="1" t="s">
        <v>15487</v>
      </c>
    </row>
    <row r="11416" customFormat="false" ht="15" hidden="false" customHeight="true" outlineLevel="0" collapsed="false">
      <c r="A11416" s="1" t="n">
        <f aca="false">MAX($A$2:$A11415)+1</f>
        <v>9822</v>
      </c>
      <c r="C11416" s="1" t="str">
        <f aca="false">IF(H11416="",F11416,H11416)</f>
        <v>Number Nine Wind Farm</v>
      </c>
      <c r="F11416" s="5"/>
      <c r="G11416" s="1" t="n">
        <v>57612</v>
      </c>
      <c r="H11416" s="1" t="s">
        <v>15793</v>
      </c>
      <c r="I11416" s="1" t="n">
        <v>56935</v>
      </c>
      <c r="J11416" s="1" t="s">
        <v>15794</v>
      </c>
      <c r="K11416" s="1" t="s">
        <v>15487</v>
      </c>
    </row>
    <row r="11417" customFormat="false" ht="15" hidden="false" customHeight="true" outlineLevel="0" collapsed="false">
      <c r="A11417" s="1" t="n">
        <f aca="false">MAX($A$2:$A11416)+1</f>
        <v>9823</v>
      </c>
      <c r="C11417" s="1" t="str">
        <f aca="false">IF(H11417="",F11417,H11417)</f>
        <v>Antelope Ridge Wind Power</v>
      </c>
      <c r="F11417" s="5"/>
      <c r="G11417" s="1" t="n">
        <v>57615</v>
      </c>
      <c r="H11417" s="1" t="s">
        <v>15795</v>
      </c>
      <c r="I11417" s="1" t="n">
        <v>56947</v>
      </c>
      <c r="J11417" s="1" t="s">
        <v>15796</v>
      </c>
      <c r="K11417" s="1" t="s">
        <v>15487</v>
      </c>
    </row>
    <row r="11418" customFormat="false" ht="15" hidden="false" customHeight="true" outlineLevel="0" collapsed="false">
      <c r="A11418" s="1" t="n">
        <f aca="false">MAX($A$2:$A11417)+1</f>
        <v>9824</v>
      </c>
      <c r="C11418" s="1" t="str">
        <f aca="false">IF(H11418="",F11418,H11418)</f>
        <v>Blackstone Wind Farm III</v>
      </c>
      <c r="F11418" s="5"/>
      <c r="G11418" s="1" t="n">
        <v>57618</v>
      </c>
      <c r="H11418" s="1" t="s">
        <v>15797</v>
      </c>
      <c r="I11418" s="1" t="n">
        <v>56943</v>
      </c>
      <c r="J11418" s="1" t="s">
        <v>15798</v>
      </c>
      <c r="K11418" s="1" t="s">
        <v>15487</v>
      </c>
    </row>
    <row r="11419" customFormat="false" ht="15" hidden="false" customHeight="true" outlineLevel="0" collapsed="false">
      <c r="A11419" s="1" t="n">
        <f aca="false">MAX($A$2:$A11418)+1</f>
        <v>9825</v>
      </c>
      <c r="C11419" s="1" t="str">
        <f aca="false">IF(H11419="",F11419,H11419)</f>
        <v>Blackstone Wind Farm IV</v>
      </c>
      <c r="F11419" s="5"/>
      <c r="G11419" s="1" t="n">
        <v>57619</v>
      </c>
      <c r="H11419" s="1" t="s">
        <v>15799</v>
      </c>
      <c r="I11419" s="1" t="n">
        <v>56944</v>
      </c>
      <c r="J11419" s="1" t="s">
        <v>15800</v>
      </c>
      <c r="K11419" s="1" t="s">
        <v>15487</v>
      </c>
    </row>
    <row r="11420" customFormat="false" ht="15" hidden="false" customHeight="true" outlineLevel="0" collapsed="false">
      <c r="A11420" s="1" t="n">
        <f aca="false">MAX($A$2:$A11419)+1</f>
        <v>9826</v>
      </c>
      <c r="C11420" s="1" t="str">
        <f aca="false">IF(H11420="",F11420,H11420)</f>
        <v>Bright Stalk Wind Farm II</v>
      </c>
      <c r="F11420" s="5"/>
      <c r="G11420" s="1" t="n">
        <v>57622</v>
      </c>
      <c r="H11420" s="1" t="s">
        <v>15801</v>
      </c>
      <c r="I11420" s="1" t="n">
        <v>56939</v>
      </c>
      <c r="J11420" s="1" t="s">
        <v>15802</v>
      </c>
      <c r="K11420" s="1" t="s">
        <v>15487</v>
      </c>
    </row>
    <row r="11421" customFormat="false" ht="15" hidden="false" customHeight="true" outlineLevel="0" collapsed="false">
      <c r="A11421" s="1" t="n">
        <f aca="false">MAX($A$2:$A11420)+1</f>
        <v>9827</v>
      </c>
      <c r="C11421" s="1" t="str">
        <f aca="false">IF(H11421="",F11421,H11421)</f>
        <v>Bright Stalk Wind Farm I</v>
      </c>
      <c r="F11421" s="5"/>
      <c r="G11421" s="1" t="n">
        <v>57623</v>
      </c>
      <c r="H11421" s="1" t="s">
        <v>15803</v>
      </c>
      <c r="I11421" s="1" t="n">
        <v>56940</v>
      </c>
      <c r="J11421" s="1" t="s">
        <v>15804</v>
      </c>
      <c r="K11421" s="1" t="s">
        <v>15487</v>
      </c>
    </row>
    <row r="11422" customFormat="false" ht="15" hidden="false" customHeight="true" outlineLevel="0" collapsed="false">
      <c r="A11422" s="1" t="n">
        <f aca="false">MAX($A$2:$A11421)+1</f>
        <v>9828</v>
      </c>
      <c r="C11422" s="1" t="str">
        <f aca="false">IF(H11422="",F11422,H11422)</f>
        <v>IPL FIT Monrovia I LLC</v>
      </c>
      <c r="F11422" s="5"/>
      <c r="G11422" s="1" t="n">
        <v>57627</v>
      </c>
      <c r="H11422" s="1" t="s">
        <v>15805</v>
      </c>
      <c r="I11422" s="1" t="n">
        <v>56938</v>
      </c>
      <c r="J11422" s="1" t="s">
        <v>15805</v>
      </c>
      <c r="K11422" s="1" t="s">
        <v>15487</v>
      </c>
    </row>
    <row r="11423" customFormat="false" ht="15" hidden="false" customHeight="true" outlineLevel="0" collapsed="false">
      <c r="A11423" s="1" t="n">
        <f aca="false">MAX($A$2:$A11422)+1</f>
        <v>9829</v>
      </c>
      <c r="C11423" s="1" t="str">
        <f aca="false">IF(H11423="",F11423,H11423)</f>
        <v>Meadow Lake Wind Farm V LLC</v>
      </c>
      <c r="F11423" s="5"/>
      <c r="G11423" s="1" t="n">
        <v>57628</v>
      </c>
      <c r="H11423" s="1" t="s">
        <v>15806</v>
      </c>
      <c r="I11423" s="1" t="n">
        <v>56941</v>
      </c>
      <c r="J11423" s="1" t="s">
        <v>15806</v>
      </c>
      <c r="K11423" s="1" t="s">
        <v>15487</v>
      </c>
    </row>
    <row r="11424" customFormat="false" ht="15" hidden="false" customHeight="true" outlineLevel="0" collapsed="false">
      <c r="A11424" s="1" t="n">
        <f aca="false">MAX($A$2:$A11423)+1</f>
        <v>9830</v>
      </c>
      <c r="C11424" s="1" t="str">
        <f aca="false">IF(H11424="",F11424,H11424)</f>
        <v>Beaver Wood Energy Fair Haven, LLC</v>
      </c>
      <c r="F11424" s="5"/>
      <c r="G11424" s="1" t="n">
        <v>57634</v>
      </c>
      <c r="H11424" s="1" t="s">
        <v>15807</v>
      </c>
      <c r="I11424" s="1" t="n">
        <v>56963</v>
      </c>
      <c r="J11424" s="1" t="s">
        <v>15807</v>
      </c>
      <c r="K11424" s="1" t="s">
        <v>15487</v>
      </c>
    </row>
    <row r="11425" customFormat="false" ht="15" hidden="false" customHeight="true" outlineLevel="0" collapsed="false">
      <c r="A11425" s="1" t="n">
        <f aca="false">MAX($A$2:$A11424)+1</f>
        <v>9831</v>
      </c>
      <c r="C11425" s="1" t="str">
        <f aca="false">IF(H11425="",F11425,H11425)</f>
        <v>Antelope Solar Farm</v>
      </c>
      <c r="F11425" s="5"/>
      <c r="G11425" s="1" t="n">
        <v>57641</v>
      </c>
      <c r="H11425" s="1" t="s">
        <v>15808</v>
      </c>
      <c r="I11425" s="1" t="n">
        <v>56970</v>
      </c>
      <c r="J11425" s="1" t="s">
        <v>15809</v>
      </c>
      <c r="K11425" s="1" t="s">
        <v>15487</v>
      </c>
    </row>
    <row r="11426" customFormat="false" ht="15" hidden="false" customHeight="true" outlineLevel="0" collapsed="false">
      <c r="A11426" s="1" t="n">
        <f aca="false">MAX($A$2:$A11425)+1</f>
        <v>9832</v>
      </c>
      <c r="C11426" s="1" t="str">
        <f aca="false">IF(H11426="",F11426,H11426)</f>
        <v>FRV Mojave Solar Project</v>
      </c>
      <c r="F11426" s="5"/>
      <c r="G11426" s="1" t="n">
        <v>57642</v>
      </c>
      <c r="H11426" s="1" t="s">
        <v>15810</v>
      </c>
      <c r="I11426" s="1" t="n">
        <v>56969</v>
      </c>
      <c r="J11426" s="1" t="s">
        <v>15811</v>
      </c>
      <c r="K11426" s="1" t="s">
        <v>15487</v>
      </c>
    </row>
    <row r="11427" customFormat="false" ht="15" hidden="false" customHeight="true" outlineLevel="0" collapsed="false">
      <c r="A11427" s="1" t="n">
        <f aca="false">MAX($A$2:$A11426)+1</f>
        <v>9833</v>
      </c>
      <c r="C11427" s="1" t="str">
        <f aca="false">IF(H11427="",F11427,H11427)</f>
        <v>Pflugerville Solar Farm</v>
      </c>
      <c r="F11427" s="5"/>
      <c r="G11427" s="1" t="n">
        <v>57659</v>
      </c>
      <c r="H11427" s="1" t="s">
        <v>15812</v>
      </c>
      <c r="I11427" s="1" t="n">
        <v>56987</v>
      </c>
      <c r="J11427" s="1" t="s">
        <v>15813</v>
      </c>
      <c r="K11427" s="1" t="s">
        <v>15487</v>
      </c>
    </row>
    <row r="11428" customFormat="false" ht="15" hidden="false" customHeight="true" outlineLevel="0" collapsed="false">
      <c r="A11428" s="1" t="n">
        <f aca="false">MAX($A$2:$A11427)+1</f>
        <v>9834</v>
      </c>
      <c r="C11428" s="1" t="str">
        <f aca="false">IF(H11428="",F11428,H11428)</f>
        <v>Arlington Valley Solar Energy I</v>
      </c>
      <c r="F11428" s="5"/>
      <c r="G11428" s="1" t="n">
        <v>57679</v>
      </c>
      <c r="H11428" s="1" t="s">
        <v>15814</v>
      </c>
      <c r="I11428" s="1" t="n">
        <v>57003</v>
      </c>
      <c r="J11428" s="1" t="s">
        <v>15815</v>
      </c>
      <c r="K11428" s="1" t="s">
        <v>15487</v>
      </c>
    </row>
    <row r="11429" customFormat="false" ht="15" hidden="false" customHeight="true" outlineLevel="0" collapsed="false">
      <c r="A11429" s="1" t="n">
        <f aca="false">MAX($A$2:$A11428)+1</f>
        <v>9835</v>
      </c>
      <c r="C11429" s="1" t="str">
        <f aca="false">IF(H11429="",F11429,H11429)</f>
        <v>Sorrento</v>
      </c>
      <c r="F11429" s="5"/>
      <c r="G11429" s="1" t="n">
        <v>57686</v>
      </c>
      <c r="H11429" s="1" t="s">
        <v>15816</v>
      </c>
      <c r="I11429" s="1" t="n">
        <v>57009</v>
      </c>
      <c r="J11429" s="1" t="s">
        <v>15817</v>
      </c>
      <c r="K11429" s="1" t="s">
        <v>15487</v>
      </c>
    </row>
    <row r="11430" customFormat="false" ht="15" hidden="false" customHeight="true" outlineLevel="0" collapsed="false">
      <c r="A11430" s="1" t="n">
        <f aca="false">MAX($A$2:$A11429)+1</f>
        <v>9836</v>
      </c>
      <c r="C11430" s="1" t="str">
        <f aca="false">IF(H11430="",F11430,H11430)</f>
        <v>Lakeview Biomass CoGen</v>
      </c>
      <c r="F11430" s="5"/>
      <c r="G11430" s="1" t="n">
        <v>57688</v>
      </c>
      <c r="H11430" s="1" t="s">
        <v>15818</v>
      </c>
      <c r="I11430" s="1" t="n">
        <v>15399</v>
      </c>
      <c r="J11430" s="1" t="s">
        <v>12677</v>
      </c>
      <c r="K11430" s="1" t="s">
        <v>15487</v>
      </c>
    </row>
    <row r="11431" customFormat="false" ht="15" hidden="false" customHeight="true" outlineLevel="0" collapsed="false">
      <c r="A11431" s="1" t="n">
        <f aca="false">MAX($A$2:$A11430)+1</f>
        <v>9837</v>
      </c>
      <c r="C11431" s="1" t="str">
        <f aca="false">IF(H11431="",F11431,H11431)</f>
        <v>West Butte Wind Power Project</v>
      </c>
      <c r="F11431" s="5"/>
      <c r="G11431" s="1" t="n">
        <v>57704</v>
      </c>
      <c r="H11431" s="1" t="s">
        <v>15819</v>
      </c>
      <c r="I11431" s="1" t="n">
        <v>57028</v>
      </c>
      <c r="J11431" s="1" t="s">
        <v>15820</v>
      </c>
      <c r="K11431" s="1" t="s">
        <v>15487</v>
      </c>
    </row>
    <row r="11432" customFormat="false" ht="15" hidden="false" customHeight="true" outlineLevel="0" collapsed="false">
      <c r="A11432" s="1" t="n">
        <f aca="false">MAX($A$2:$A11431)+1</f>
        <v>9838</v>
      </c>
      <c r="C11432" s="1" t="str">
        <f aca="false">IF(H11432="",F11432,H11432)</f>
        <v>Sweeny IGCC Plant</v>
      </c>
      <c r="F11432" s="5"/>
      <c r="G11432" s="1" t="n">
        <v>57705</v>
      </c>
      <c r="H11432" s="1" t="s">
        <v>15821</v>
      </c>
      <c r="I11432" s="1" t="n">
        <v>57019</v>
      </c>
      <c r="J11432" s="1" t="s">
        <v>15822</v>
      </c>
      <c r="K11432" s="1" t="s">
        <v>15487</v>
      </c>
    </row>
    <row r="11433" customFormat="false" ht="15" hidden="false" customHeight="true" outlineLevel="0" collapsed="false">
      <c r="A11433" s="1" t="n">
        <f aca="false">MAX($A$2:$A11432)+1</f>
        <v>9839</v>
      </c>
      <c r="C11433" s="1" t="str">
        <f aca="false">IF(H11433="",F11433,H11433)</f>
        <v>Gibson County Generation Station</v>
      </c>
      <c r="F11433" s="5"/>
      <c r="G11433" s="1" t="n">
        <v>57709</v>
      </c>
      <c r="H11433" s="1" t="s">
        <v>15823</v>
      </c>
      <c r="I11433" s="1" t="n">
        <v>56983</v>
      </c>
      <c r="J11433" s="1" t="s">
        <v>15824</v>
      </c>
      <c r="K11433" s="1" t="s">
        <v>15487</v>
      </c>
    </row>
    <row r="11434" customFormat="false" ht="15" hidden="false" customHeight="true" outlineLevel="0" collapsed="false">
      <c r="A11434" s="1" t="n">
        <f aca="false">MAX($A$2:$A11433)+1</f>
        <v>9840</v>
      </c>
      <c r="C11434" s="1" t="str">
        <f aca="false">IF(H11434="",F11434,H11434)</f>
        <v>Grand View PV Solar One</v>
      </c>
      <c r="F11434" s="5"/>
      <c r="G11434" s="1" t="n">
        <v>57731</v>
      </c>
      <c r="H11434" s="1" t="s">
        <v>15825</v>
      </c>
      <c r="I11434" s="1" t="n">
        <v>57125</v>
      </c>
      <c r="J11434" s="1" t="s">
        <v>15826</v>
      </c>
      <c r="K11434" s="1" t="s">
        <v>15487</v>
      </c>
    </row>
    <row r="11435" customFormat="false" ht="15" hidden="false" customHeight="true" outlineLevel="0" collapsed="false">
      <c r="A11435" s="1" t="n">
        <f aca="false">MAX($A$2:$A11434)+1</f>
        <v>9841</v>
      </c>
      <c r="C11435" s="1" t="str">
        <f aca="false">IF(H11435="",F11435,H11435)</f>
        <v>St Joseph Energy Center</v>
      </c>
      <c r="F11435" s="5"/>
      <c r="G11435" s="1" t="n">
        <v>57794</v>
      </c>
      <c r="H11435" s="1" t="s">
        <v>15827</v>
      </c>
      <c r="I11435" s="1" t="n">
        <v>57109</v>
      </c>
      <c r="J11435" s="1" t="s">
        <v>15828</v>
      </c>
      <c r="K11435" s="1" t="s">
        <v>15487</v>
      </c>
    </row>
    <row r="11436" customFormat="false" ht="15" hidden="false" customHeight="true" outlineLevel="0" collapsed="false">
      <c r="A11436" s="1" t="n">
        <f aca="false">MAX($A$2:$A11435)+1</f>
        <v>9842</v>
      </c>
      <c r="C11436" s="1" t="str">
        <f aca="false">IF(H11436="",F11436,H11436)</f>
        <v>Old Bridge Clean Energy Center</v>
      </c>
      <c r="F11436" s="5"/>
      <c r="G11436" s="1" t="n">
        <v>57814</v>
      </c>
      <c r="H11436" s="1" t="s">
        <v>15829</v>
      </c>
      <c r="I11436" s="1" t="n">
        <v>57129</v>
      </c>
      <c r="J11436" s="1" t="s">
        <v>15830</v>
      </c>
      <c r="K11436" s="1" t="s">
        <v>15487</v>
      </c>
    </row>
    <row r="11437" customFormat="false" ht="15" hidden="false" customHeight="true" outlineLevel="0" collapsed="false">
      <c r="A11437" s="1" t="n">
        <f aca="false">MAX($A$2:$A11436)+1</f>
        <v>9843</v>
      </c>
      <c r="C11437" s="1" t="str">
        <f aca="false">IF(H11437="",F11437,H11437)</f>
        <v>MVHS PV System</v>
      </c>
      <c r="F11437" s="5"/>
      <c r="G11437" s="1" t="n">
        <v>57825</v>
      </c>
      <c r="H11437" s="1" t="s">
        <v>15831</v>
      </c>
      <c r="I11437" s="1" t="n">
        <v>57143</v>
      </c>
      <c r="J11437" s="1" t="s">
        <v>15832</v>
      </c>
      <c r="K11437" s="1" t="s">
        <v>15487</v>
      </c>
    </row>
    <row r="11438" customFormat="false" ht="15" hidden="false" customHeight="true" outlineLevel="0" collapsed="false">
      <c r="A11438" s="1" t="n">
        <f aca="false">MAX($A$2:$A11437)+1</f>
        <v>9844</v>
      </c>
      <c r="C11438" s="1" t="str">
        <f aca="false">IF(H11438="",F11438,H11438)</f>
        <v>LAHS PV System</v>
      </c>
      <c r="F11438" s="5"/>
      <c r="G11438" s="1" t="n">
        <v>57826</v>
      </c>
      <c r="H11438" s="1" t="s">
        <v>15833</v>
      </c>
      <c r="I11438" s="1" t="n">
        <v>57143</v>
      </c>
      <c r="J11438" s="1" t="s">
        <v>15832</v>
      </c>
      <c r="K11438" s="1" t="s">
        <v>15487</v>
      </c>
    </row>
    <row r="11439" customFormat="false" ht="15" hidden="false" customHeight="true" outlineLevel="0" collapsed="false">
      <c r="A11439" s="1" t="n">
        <f aca="false">MAX($A$2:$A11438)+1</f>
        <v>9845</v>
      </c>
      <c r="C11439" s="1" t="str">
        <f aca="false">IF(H11439="",F11439,H11439)</f>
        <v>Levy Nuclear Plant</v>
      </c>
      <c r="F11439" s="5"/>
      <c r="G11439" s="1" t="n">
        <v>57894</v>
      </c>
      <c r="H11439" s="1" t="s">
        <v>15834</v>
      </c>
      <c r="I11439" s="1" t="n">
        <v>6455</v>
      </c>
      <c r="J11439" s="1" t="s">
        <v>78</v>
      </c>
      <c r="K11439" s="1" t="s">
        <v>15487</v>
      </c>
    </row>
    <row r="11440" customFormat="false" ht="15" hidden="false" customHeight="true" outlineLevel="0" collapsed="false">
      <c r="A11440" s="1" t="n">
        <f aca="false">MAX($A$2:$A11439)+1</f>
        <v>9846</v>
      </c>
      <c r="C11440" s="1" t="str">
        <f aca="false">IF(H11440="",F11440,H11440)</f>
        <v>Hidden Hills Solar Plant 1</v>
      </c>
      <c r="F11440" s="5"/>
      <c r="G11440" s="1" t="n">
        <v>57905</v>
      </c>
      <c r="H11440" s="1" t="s">
        <v>15835</v>
      </c>
      <c r="I11440" s="1" t="n">
        <v>57277</v>
      </c>
      <c r="J11440" s="1" t="s">
        <v>15836</v>
      </c>
      <c r="K11440" s="1" t="s">
        <v>15487</v>
      </c>
    </row>
    <row r="11441" customFormat="false" ht="15" hidden="false" customHeight="true" outlineLevel="0" collapsed="false">
      <c r="A11441" s="1" t="n">
        <f aca="false">MAX($A$2:$A11440)+1</f>
        <v>9847</v>
      </c>
      <c r="C11441" s="1" t="str">
        <f aca="false">IF(H11441="",F11441,H11441)</f>
        <v>Hidden Hills Solar Plant 2</v>
      </c>
      <c r="F11441" s="5"/>
      <c r="G11441" s="1" t="n">
        <v>57906</v>
      </c>
      <c r="H11441" s="1" t="s">
        <v>15837</v>
      </c>
      <c r="I11441" s="1" t="n">
        <v>57278</v>
      </c>
      <c r="J11441" s="1" t="s">
        <v>15838</v>
      </c>
      <c r="K11441" s="1" t="s">
        <v>15487</v>
      </c>
    </row>
    <row r="11442" customFormat="false" ht="15" hidden="false" customHeight="true" outlineLevel="0" collapsed="false">
      <c r="A11442" s="1" t="n">
        <f aca="false">MAX($A$2:$A11441)+1</f>
        <v>9848</v>
      </c>
      <c r="C11442" s="1" t="str">
        <f aca="false">IF(H11442="",F11442,H11442)</f>
        <v>Tule Wind LLC</v>
      </c>
      <c r="F11442" s="5"/>
      <c r="G11442" s="1" t="n">
        <v>57913</v>
      </c>
      <c r="H11442" s="1" t="s">
        <v>15839</v>
      </c>
      <c r="I11442" s="1" t="n">
        <v>15399</v>
      </c>
      <c r="J11442" s="1" t="s">
        <v>12677</v>
      </c>
      <c r="K11442" s="1" t="s">
        <v>15487</v>
      </c>
    </row>
    <row r="11443" customFormat="false" ht="15" hidden="false" customHeight="true" outlineLevel="0" collapsed="false">
      <c r="A11443" s="1" t="n">
        <f aca="false">MAX($A$2:$A11442)+1</f>
        <v>9849</v>
      </c>
      <c r="C11443" s="1" t="str">
        <f aca="false">IF(H11443="",F11443,H11443)</f>
        <v>Dolan Springs</v>
      </c>
      <c r="F11443" s="5"/>
      <c r="G11443" s="1" t="n">
        <v>57920</v>
      </c>
      <c r="H11443" s="1" t="s">
        <v>15840</v>
      </c>
      <c r="I11443" s="1" t="n">
        <v>15399</v>
      </c>
      <c r="J11443" s="1" t="s">
        <v>12677</v>
      </c>
      <c r="K11443" s="1" t="s">
        <v>15487</v>
      </c>
    </row>
    <row r="11444" customFormat="false" ht="15" hidden="false" customHeight="true" outlineLevel="0" collapsed="false">
      <c r="A11444" s="1" t="n">
        <f aca="false">MAX($A$2:$A11443)+1</f>
        <v>9850</v>
      </c>
      <c r="C11444" s="1" t="str">
        <f aca="false">IF(H11444="",F11444,H11444)</f>
        <v>Kettleman Solar</v>
      </c>
      <c r="F11444" s="5"/>
      <c r="G11444" s="1" t="n">
        <v>57921</v>
      </c>
      <c r="H11444" s="1" t="s">
        <v>15841</v>
      </c>
      <c r="I11444" s="1" t="n">
        <v>15399</v>
      </c>
      <c r="J11444" s="1" t="s">
        <v>12677</v>
      </c>
      <c r="K11444" s="1" t="s">
        <v>15487</v>
      </c>
    </row>
    <row r="11445" customFormat="false" ht="15" hidden="false" customHeight="true" outlineLevel="0" collapsed="false">
      <c r="A11445" s="1" t="n">
        <f aca="false">MAX($A$2:$A11444)+1</f>
        <v>9851</v>
      </c>
      <c r="C11445" s="1" t="str">
        <f aca="false">IF(H11445="",F11445,H11445)</f>
        <v>Tierra Bonita Solar</v>
      </c>
      <c r="F11445" s="5"/>
      <c r="G11445" s="1" t="n">
        <v>57923</v>
      </c>
      <c r="H11445" s="1" t="s">
        <v>15842</v>
      </c>
      <c r="I11445" s="1" t="n">
        <v>15399</v>
      </c>
      <c r="J11445" s="1" t="s">
        <v>12677</v>
      </c>
      <c r="K11445" s="1" t="s">
        <v>15487</v>
      </c>
    </row>
    <row r="11446" customFormat="false" ht="15" hidden="false" customHeight="true" outlineLevel="0" collapsed="false">
      <c r="A11446" s="1" t="n">
        <f aca="false">MAX($A$2:$A11445)+1</f>
        <v>9852</v>
      </c>
      <c r="C11446" s="1" t="str">
        <f aca="false">IF(H11446="",F11446,H11446)</f>
        <v>Klamath Solar</v>
      </c>
      <c r="F11446" s="5"/>
      <c r="G11446" s="1" t="n">
        <v>57924</v>
      </c>
      <c r="H11446" s="1" t="s">
        <v>15843</v>
      </c>
      <c r="I11446" s="1" t="n">
        <v>15399</v>
      </c>
      <c r="J11446" s="1" t="s">
        <v>12677</v>
      </c>
      <c r="K11446" s="1" t="s">
        <v>15487</v>
      </c>
    </row>
    <row r="11447" customFormat="false" ht="15" hidden="false" customHeight="true" outlineLevel="0" collapsed="false">
      <c r="A11447" s="1" t="n">
        <f aca="false">MAX($A$2:$A11446)+1</f>
        <v>9853</v>
      </c>
      <c r="C11447" s="1" t="str">
        <f aca="false">IF(H11447="",F11447,H11447)</f>
        <v>Rock Haven CT</v>
      </c>
      <c r="F11447" s="5"/>
      <c r="G11447" s="1" t="n">
        <v>57954</v>
      </c>
      <c r="H11447" s="1" t="s">
        <v>15844</v>
      </c>
      <c r="I11447" s="1" t="n">
        <v>12199</v>
      </c>
      <c r="J11447" s="1" t="s">
        <v>630</v>
      </c>
      <c r="K11447" s="1" t="s">
        <v>15487</v>
      </c>
    </row>
    <row r="11448" customFormat="false" ht="15" hidden="false" customHeight="true" outlineLevel="0" collapsed="false">
      <c r="A11448" s="1" t="n">
        <f aca="false">MAX($A$2:$A11447)+1</f>
        <v>9854</v>
      </c>
      <c r="C11448" s="1" t="str">
        <f aca="false">IF(H11448="",F11448,H11448)</f>
        <v>LanEast Solar Farm LLC</v>
      </c>
      <c r="F11448" s="5"/>
      <c r="G11448" s="1" t="n">
        <v>57957</v>
      </c>
      <c r="H11448" s="1" t="s">
        <v>15845</v>
      </c>
      <c r="I11448" s="1" t="n">
        <v>57331</v>
      </c>
      <c r="J11448" s="1" t="s">
        <v>15846</v>
      </c>
      <c r="K11448" s="1" t="s">
        <v>15487</v>
      </c>
    </row>
    <row r="11449" customFormat="false" ht="15" hidden="false" customHeight="true" outlineLevel="0" collapsed="false">
      <c r="A11449" s="1" t="n">
        <f aca="false">MAX($A$2:$A11448)+1</f>
        <v>9855</v>
      </c>
      <c r="C11449" s="1" t="str">
        <f aca="false">IF(H11449="",F11449,H11449)</f>
        <v>LanWest Solar Farm LLC</v>
      </c>
      <c r="F11449" s="5"/>
      <c r="G11449" s="1" t="n">
        <v>57958</v>
      </c>
      <c r="H11449" s="1" t="s">
        <v>15847</v>
      </c>
      <c r="I11449" s="1" t="n">
        <v>57331</v>
      </c>
      <c r="J11449" s="1" t="s">
        <v>15846</v>
      </c>
      <c r="K11449" s="1" t="s">
        <v>15487</v>
      </c>
    </row>
    <row r="11450" customFormat="false" ht="15" hidden="false" customHeight="true" outlineLevel="0" collapsed="false">
      <c r="A11450" s="1" t="n">
        <f aca="false">MAX($A$2:$A11449)+1</f>
        <v>9856</v>
      </c>
      <c r="C11450" s="1" t="str">
        <f aca="false">IF(H11450="",F11450,H11450)</f>
        <v>Rugged Solar LLC</v>
      </c>
      <c r="F11450" s="5"/>
      <c r="G11450" s="1" t="n">
        <v>57960</v>
      </c>
      <c r="H11450" s="1" t="s">
        <v>15848</v>
      </c>
      <c r="I11450" s="1" t="n">
        <v>57331</v>
      </c>
      <c r="J11450" s="1" t="s">
        <v>15846</v>
      </c>
      <c r="K11450" s="1" t="s">
        <v>15487</v>
      </c>
    </row>
    <row r="11451" customFormat="false" ht="15" hidden="false" customHeight="true" outlineLevel="0" collapsed="false">
      <c r="A11451" s="1" t="n">
        <f aca="false">MAX($A$2:$A11450)+1</f>
        <v>9857</v>
      </c>
      <c r="C11451" s="1" t="str">
        <f aca="false">IF(H11451="",F11451,H11451)</f>
        <v>Tierra Del Sol Solar Farm LLC</v>
      </c>
      <c r="F11451" s="5"/>
      <c r="G11451" s="1" t="n">
        <v>57961</v>
      </c>
      <c r="H11451" s="1" t="s">
        <v>15849</v>
      </c>
      <c r="I11451" s="1" t="n">
        <v>57331</v>
      </c>
      <c r="J11451" s="1" t="s">
        <v>15846</v>
      </c>
      <c r="K11451" s="1" t="s">
        <v>15487</v>
      </c>
    </row>
    <row r="11452" customFormat="false" ht="15" hidden="false" customHeight="true" outlineLevel="0" collapsed="false">
      <c r="A11452" s="1" t="n">
        <f aca="false">MAX($A$2:$A11451)+1</f>
        <v>9858</v>
      </c>
      <c r="C11452" s="1" t="str">
        <f aca="false">IF(H11452="",F11452,H11452)</f>
        <v>Miller Coors Eden LLC</v>
      </c>
      <c r="F11452" s="5"/>
      <c r="G11452" s="1" t="n">
        <v>58050</v>
      </c>
      <c r="H11452" s="1" t="s">
        <v>15850</v>
      </c>
      <c r="I11452" s="1" t="n">
        <v>57424</v>
      </c>
      <c r="J11452" s="1" t="s">
        <v>15850</v>
      </c>
      <c r="K11452" s="1" t="s">
        <v>15487</v>
      </c>
    </row>
    <row r="11453" customFormat="false" ht="15" hidden="false" customHeight="true" outlineLevel="0" collapsed="false">
      <c r="A11453" s="1" t="n">
        <f aca="false">MAX($A$2:$A11452)+1</f>
        <v>9859</v>
      </c>
      <c r="C11453" s="1" t="str">
        <f aca="false">IF(H11453="",F11453,H11453)</f>
        <v>Pea Patch Wind Farm</v>
      </c>
      <c r="F11453" s="5"/>
      <c r="G11453" s="1" t="n">
        <v>58087</v>
      </c>
      <c r="H11453" s="1" t="s">
        <v>15851</v>
      </c>
      <c r="I11453" s="1" t="n">
        <v>57470</v>
      </c>
      <c r="J11453" s="1" t="s">
        <v>15852</v>
      </c>
      <c r="K11453" s="1" t="s">
        <v>15487</v>
      </c>
    </row>
    <row r="11454" customFormat="false" ht="15" hidden="false" customHeight="true" outlineLevel="0" collapsed="false">
      <c r="A11454" s="1" t="n">
        <f aca="false">MAX($A$2:$A11453)+1</f>
        <v>9860</v>
      </c>
      <c r="C11454" s="1" t="str">
        <f aca="false">IF(H11454="",F11454,H11454)</f>
        <v>El Cabo Wind</v>
      </c>
      <c r="F11454" s="5"/>
      <c r="G11454" s="1" t="n">
        <v>58098</v>
      </c>
      <c r="H11454" s="1" t="s">
        <v>15853</v>
      </c>
      <c r="I11454" s="1" t="n">
        <v>15399</v>
      </c>
      <c r="J11454" s="1" t="s">
        <v>12677</v>
      </c>
      <c r="K11454" s="1" t="s">
        <v>15487</v>
      </c>
    </row>
    <row r="11455" customFormat="false" ht="15" hidden="false" customHeight="true" outlineLevel="0" collapsed="false">
      <c r="A11455" s="1" t="n">
        <f aca="false">MAX($A$2:$A11454)+1</f>
        <v>9861</v>
      </c>
      <c r="C11455" s="1" t="str">
        <f aca="false">IF(H11455="",F11455,H11455)</f>
        <v>Montague Wind Power Facility LLC</v>
      </c>
      <c r="F11455" s="5"/>
      <c r="G11455" s="1" t="n">
        <v>58099</v>
      </c>
      <c r="H11455" s="1" t="s">
        <v>15854</v>
      </c>
      <c r="I11455" s="1" t="n">
        <v>15399</v>
      </c>
      <c r="J11455" s="1" t="s">
        <v>12677</v>
      </c>
      <c r="K11455" s="1" t="s">
        <v>15487</v>
      </c>
    </row>
    <row r="11456" customFormat="false" ht="15" hidden="false" customHeight="true" outlineLevel="0" collapsed="false">
      <c r="A11456" s="1" t="n">
        <f aca="false">MAX($A$2:$A11455)+1</f>
        <v>9862</v>
      </c>
      <c r="C11456" s="1" t="str">
        <f aca="false">IF(H11456="",F11456,H11456)</f>
        <v>Jawbone Wind Project</v>
      </c>
      <c r="F11456" s="5"/>
      <c r="G11456" s="1" t="n">
        <v>58175</v>
      </c>
      <c r="H11456" s="1" t="s">
        <v>15855</v>
      </c>
      <c r="I11456" s="1" t="n">
        <v>58146</v>
      </c>
      <c r="J11456" s="1" t="s">
        <v>15856</v>
      </c>
      <c r="K11456" s="1" t="s">
        <v>15487</v>
      </c>
    </row>
    <row r="11457" customFormat="false" ht="15" hidden="false" customHeight="true" outlineLevel="0" collapsed="false">
      <c r="A11457" s="1" t="n">
        <f aca="false">MAX($A$2:$A11456)+1</f>
        <v>9863</v>
      </c>
      <c r="C11457" s="1" t="str">
        <f aca="false">IF(H11457="",F11457,H11457)</f>
        <v>4001 and 2510 ClearVista Solar and Wind</v>
      </c>
      <c r="F11457" s="5"/>
      <c r="G11457" s="1" t="n">
        <v>58922</v>
      </c>
      <c r="H11457" s="1" t="s">
        <v>15857</v>
      </c>
      <c r="I11457" s="1" t="n">
        <v>58792</v>
      </c>
      <c r="J11457" s="1" t="s">
        <v>15858</v>
      </c>
      <c r="K11457" s="1" t="s">
        <v>15487</v>
      </c>
    </row>
    <row r="11458" customFormat="false" ht="15" hidden="false" customHeight="true" outlineLevel="0" collapsed="false">
      <c r="A11458" s="1" t="n">
        <f aca="false">MAX($A$2:$A11457)+1</f>
        <v>9864</v>
      </c>
      <c r="C11458" s="1" t="str">
        <f aca="false">IF(H11458="",F11458,H11458)</f>
        <v>Agincourt Solar Project</v>
      </c>
      <c r="F11458" s="5"/>
      <c r="G11458" s="1" t="n">
        <v>58415</v>
      </c>
      <c r="H11458" s="1" t="s">
        <v>15859</v>
      </c>
      <c r="I11458" s="1" t="n">
        <v>58411</v>
      </c>
      <c r="J11458" s="1" t="s">
        <v>15859</v>
      </c>
      <c r="K11458" s="1" t="s">
        <v>15487</v>
      </c>
    </row>
    <row r="11459" customFormat="false" ht="15" hidden="false" customHeight="true" outlineLevel="0" collapsed="false">
      <c r="A11459" s="1" t="n">
        <f aca="false">MAX($A$2:$A11458)+1</f>
        <v>9865</v>
      </c>
      <c r="C11459" s="1" t="str">
        <f aca="false">IF(H11459="",F11459,H11459)</f>
        <v>Ahoskie</v>
      </c>
      <c r="F11459" s="5"/>
      <c r="G11459" s="1" t="n">
        <v>59795</v>
      </c>
      <c r="H11459" s="1" t="s">
        <v>15860</v>
      </c>
      <c r="I11459" s="1" t="n">
        <v>59569</v>
      </c>
      <c r="J11459" s="1" t="s">
        <v>15861</v>
      </c>
      <c r="K11459" s="1" t="s">
        <v>15487</v>
      </c>
    </row>
    <row r="11460" customFormat="false" ht="15" hidden="false" customHeight="true" outlineLevel="0" collapsed="false">
      <c r="A11460" s="1" t="n">
        <f aca="false">MAX($A$2:$A11459)+1</f>
        <v>9866</v>
      </c>
      <c r="C11460" s="1" t="str">
        <f aca="false">IF(H11460="",F11460,H11460)</f>
        <v>Aiya Solar Project</v>
      </c>
      <c r="F11460" s="5"/>
      <c r="G11460" s="1" t="n">
        <v>59869</v>
      </c>
      <c r="H11460" s="1" t="s">
        <v>15862</v>
      </c>
      <c r="I11460" s="1" t="n">
        <v>56615</v>
      </c>
      <c r="J11460" s="1" t="s">
        <v>15863</v>
      </c>
      <c r="K11460" s="1" t="s">
        <v>15487</v>
      </c>
    </row>
    <row r="11461" customFormat="false" ht="15" hidden="false" customHeight="true" outlineLevel="0" collapsed="false">
      <c r="A11461" s="1" t="n">
        <f aca="false">MAX($A$2:$A11460)+1</f>
        <v>9867</v>
      </c>
      <c r="C11461" s="1" t="str">
        <f aca="false">IF(H11461="",F11461,H11461)</f>
        <v>Ajax Solar</v>
      </c>
      <c r="F11461" s="5"/>
      <c r="G11461" s="1" t="n">
        <v>60288</v>
      </c>
      <c r="H11461" s="1" t="s">
        <v>15864</v>
      </c>
      <c r="I11461" s="1" t="n">
        <v>60074</v>
      </c>
      <c r="J11461" s="1" t="s">
        <v>15865</v>
      </c>
      <c r="K11461" s="1" t="s">
        <v>15487</v>
      </c>
    </row>
    <row r="11462" customFormat="false" ht="15" hidden="false" customHeight="true" outlineLevel="0" collapsed="false">
      <c r="A11462" s="1" t="n">
        <f aca="false">MAX($A$2:$A11461)+1</f>
        <v>9868</v>
      </c>
      <c r="C11462" s="1" t="str">
        <f aca="false">IF(H11462="",F11462,H11462)</f>
        <v>Albany Green Energy</v>
      </c>
      <c r="F11462" s="5"/>
      <c r="G11462" s="1" t="n">
        <v>60340</v>
      </c>
      <c r="H11462" s="1" t="s">
        <v>15866</v>
      </c>
      <c r="I11462" s="1" t="n">
        <v>60130</v>
      </c>
      <c r="J11462" s="1" t="s">
        <v>15867</v>
      </c>
      <c r="K11462" s="1" t="s">
        <v>15487</v>
      </c>
    </row>
    <row r="11463" customFormat="false" ht="15" hidden="false" customHeight="true" outlineLevel="0" collapsed="false">
      <c r="A11463" s="1" t="n">
        <f aca="false">MAX($A$2:$A11462)+1</f>
        <v>9869</v>
      </c>
      <c r="C11463" s="1" t="str">
        <f aca="false">IF(H11463="",F11463,H11463)</f>
        <v>Alexis Solar</v>
      </c>
      <c r="F11463" s="5"/>
      <c r="G11463" s="1" t="n">
        <v>60139</v>
      </c>
      <c r="H11463" s="1" t="s">
        <v>15868</v>
      </c>
      <c r="I11463" s="1" t="n">
        <v>58658</v>
      </c>
      <c r="J11463" s="1" t="s">
        <v>15869</v>
      </c>
      <c r="K11463" s="1" t="s">
        <v>15487</v>
      </c>
    </row>
    <row r="11464" customFormat="false" ht="15" hidden="false" customHeight="true" outlineLevel="0" collapsed="false">
      <c r="A11464" s="1" t="n">
        <f aca="false">MAX($A$2:$A11463)+1</f>
        <v>9870</v>
      </c>
      <c r="C11464" s="1" t="str">
        <f aca="false">IF(H11464="",F11464,H11464)</f>
        <v>Algonquin SKIC 10 Solar, LLC</v>
      </c>
      <c r="F11464" s="5"/>
      <c r="G11464" s="1" t="n">
        <v>60242</v>
      </c>
      <c r="H11464" s="1" t="s">
        <v>15870</v>
      </c>
      <c r="I11464" s="1" t="n">
        <v>59050</v>
      </c>
      <c r="J11464" s="1" t="s">
        <v>9797</v>
      </c>
      <c r="K11464" s="1" t="s">
        <v>15487</v>
      </c>
    </row>
    <row r="11465" customFormat="false" ht="15" hidden="false" customHeight="true" outlineLevel="0" collapsed="false">
      <c r="A11465" s="1" t="n">
        <f aca="false">MAX($A$2:$A11464)+1</f>
        <v>9871</v>
      </c>
      <c r="C11465" s="1" t="str">
        <f aca="false">IF(H11465="",F11465,H11465)</f>
        <v>Allegany Wind Farm</v>
      </c>
      <c r="F11465" s="5"/>
      <c r="G11465" s="1" t="n">
        <v>58779</v>
      </c>
      <c r="H11465" s="1" t="s">
        <v>15871</v>
      </c>
      <c r="I11465" s="1" t="n">
        <v>58672</v>
      </c>
      <c r="J11465" s="1" t="s">
        <v>9656</v>
      </c>
      <c r="K11465" s="1" t="s">
        <v>15487</v>
      </c>
    </row>
    <row r="11466" customFormat="false" ht="15" hidden="false" customHeight="true" outlineLevel="0" collapsed="false">
      <c r="A11466" s="1" t="n">
        <f aca="false">MAX($A$2:$A11465)+1</f>
        <v>9872</v>
      </c>
      <c r="C11466" s="1" t="str">
        <f aca="false">IF(H11466="",F11466,H11466)</f>
        <v>Aloha Solar Energy Fund 1 PK1</v>
      </c>
      <c r="F11466" s="5"/>
      <c r="G11466" s="1" t="n">
        <v>58659</v>
      </c>
      <c r="H11466" s="1" t="s">
        <v>15872</v>
      </c>
      <c r="I11466" s="1" t="n">
        <v>58603</v>
      </c>
      <c r="J11466" s="1" t="s">
        <v>15873</v>
      </c>
      <c r="K11466" s="1" t="s">
        <v>15487</v>
      </c>
    </row>
    <row r="11467" customFormat="false" ht="15" hidden="false" customHeight="true" outlineLevel="0" collapsed="false">
      <c r="A11467" s="1" t="n">
        <f aca="false">MAX($A$2:$A11466)+1</f>
        <v>9873</v>
      </c>
      <c r="C11467" s="1" t="str">
        <f aca="false">IF(H11467="",F11467,H11467)</f>
        <v>Alpaca</v>
      </c>
      <c r="F11467" s="5"/>
      <c r="G11467" s="1" t="n">
        <v>58813</v>
      </c>
      <c r="H11467" s="1" t="s">
        <v>15874</v>
      </c>
      <c r="I11467" s="1" t="n">
        <v>58686</v>
      </c>
      <c r="J11467" s="1" t="s">
        <v>15875</v>
      </c>
      <c r="K11467" s="1" t="s">
        <v>15487</v>
      </c>
    </row>
    <row r="11468" customFormat="false" ht="15" hidden="false" customHeight="true" outlineLevel="0" collapsed="false">
      <c r="A11468" s="1" t="n">
        <f aca="false">MAX($A$2:$A11467)+1</f>
        <v>9874</v>
      </c>
      <c r="C11468" s="1" t="str">
        <f aca="false">IF(H11468="",F11468,H11468)</f>
        <v>Alta Luna</v>
      </c>
      <c r="F11468" s="5"/>
      <c r="G11468" s="1" t="n">
        <v>60258</v>
      </c>
      <c r="H11468" s="1" t="s">
        <v>15876</v>
      </c>
      <c r="I11468" s="1" t="n">
        <v>60046</v>
      </c>
      <c r="J11468" s="1" t="s">
        <v>15877</v>
      </c>
      <c r="K11468" s="1" t="s">
        <v>15487</v>
      </c>
    </row>
    <row r="11469" customFormat="false" ht="15" hidden="false" customHeight="true" outlineLevel="0" collapsed="false">
      <c r="A11469" s="1" t="n">
        <f aca="false">MAX($A$2:$A11468)+1</f>
        <v>9875</v>
      </c>
      <c r="C11469" s="1" t="str">
        <f aca="false">IF(H11469="",F11469,H11469)</f>
        <v>American Falls Solar</v>
      </c>
      <c r="F11469" s="5"/>
      <c r="G11469" s="1" t="n">
        <v>60011</v>
      </c>
      <c r="H11469" s="1" t="s">
        <v>15878</v>
      </c>
      <c r="I11469" s="1" t="n">
        <v>59757</v>
      </c>
      <c r="J11469" s="1" t="s">
        <v>15879</v>
      </c>
      <c r="K11469" s="1" t="s">
        <v>15487</v>
      </c>
    </row>
    <row r="11470" customFormat="false" ht="15" hidden="false" customHeight="true" outlineLevel="0" collapsed="false">
      <c r="A11470" s="1" t="n">
        <f aca="false">MAX($A$2:$A11469)+1</f>
        <v>9876</v>
      </c>
      <c r="C11470" s="1" t="str">
        <f aca="false">IF(H11470="",F11470,H11470)</f>
        <v>American Falls Solar II</v>
      </c>
      <c r="F11470" s="5"/>
      <c r="G11470" s="1" t="n">
        <v>60012</v>
      </c>
      <c r="H11470" s="1" t="s">
        <v>15880</v>
      </c>
      <c r="I11470" s="1" t="n">
        <v>59758</v>
      </c>
      <c r="J11470" s="1" t="s">
        <v>15881</v>
      </c>
      <c r="K11470" s="1" t="s">
        <v>15487</v>
      </c>
    </row>
    <row r="11471" customFormat="false" ht="15" hidden="false" customHeight="true" outlineLevel="0" collapsed="false">
      <c r="A11471" s="1" t="n">
        <f aca="false">MAX($A$2:$A11470)+1</f>
        <v>9877</v>
      </c>
      <c r="C11471" s="1" t="str">
        <f aca="false">IF(H11471="",F11471,H11471)</f>
        <v>American Legion PV 1</v>
      </c>
      <c r="F11471" s="5"/>
      <c r="G11471" s="1" t="n">
        <v>59516</v>
      </c>
      <c r="H11471" s="1" t="s">
        <v>15882</v>
      </c>
      <c r="I11471" s="1" t="n">
        <v>58970</v>
      </c>
      <c r="J11471" s="1" t="s">
        <v>11898</v>
      </c>
      <c r="K11471" s="1" t="s">
        <v>15487</v>
      </c>
    </row>
    <row r="11472" customFormat="false" ht="15" hidden="false" customHeight="true" outlineLevel="0" collapsed="false">
      <c r="A11472" s="1" t="n">
        <f aca="false">MAX($A$2:$A11471)+1</f>
        <v>9878</v>
      </c>
      <c r="C11472" s="1" t="str">
        <f aca="false">IF(H11472="",F11472,H11472)</f>
        <v>Amity Energy LLC</v>
      </c>
      <c r="F11472" s="5"/>
      <c r="G11472" s="1" t="n">
        <v>59418</v>
      </c>
      <c r="H11472" s="1" t="s">
        <v>15883</v>
      </c>
      <c r="I11472" s="1" t="n">
        <v>59192</v>
      </c>
      <c r="J11472" s="1" t="s">
        <v>15884</v>
      </c>
      <c r="K11472" s="1" t="s">
        <v>15487</v>
      </c>
    </row>
    <row r="11473" customFormat="false" ht="15" hidden="false" customHeight="true" outlineLevel="0" collapsed="false">
      <c r="A11473" s="1" t="n">
        <f aca="false">MAX($A$2:$A11472)+1</f>
        <v>9879</v>
      </c>
      <c r="C11473" s="1" t="str">
        <f aca="false">IF(H11473="",F11473,H11473)</f>
        <v>Angus Holdings</v>
      </c>
      <c r="F11473" s="5"/>
      <c r="G11473" s="1" t="n">
        <v>59211</v>
      </c>
      <c r="H11473" s="1" t="s">
        <v>15885</v>
      </c>
      <c r="I11473" s="1" t="n">
        <v>59005</v>
      </c>
      <c r="J11473" s="1" t="s">
        <v>15886</v>
      </c>
      <c r="K11473" s="1" t="s">
        <v>15487</v>
      </c>
    </row>
    <row r="11474" customFormat="false" ht="15" hidden="false" customHeight="true" outlineLevel="0" collapsed="false">
      <c r="A11474" s="1" t="n">
        <f aca="false">MAX($A$2:$A11473)+1</f>
        <v>9880</v>
      </c>
      <c r="C11474" s="1" t="str">
        <f aca="false">IF(H11474="",F11474,H11474)</f>
        <v>Anna Solar</v>
      </c>
      <c r="F11474" s="5"/>
      <c r="G11474" s="1" t="n">
        <v>60176</v>
      </c>
      <c r="H11474" s="1" t="s">
        <v>15887</v>
      </c>
      <c r="I11474" s="1" t="n">
        <v>58658</v>
      </c>
      <c r="J11474" s="1" t="s">
        <v>15869</v>
      </c>
      <c r="K11474" s="1" t="s">
        <v>15487</v>
      </c>
    </row>
    <row r="11475" customFormat="false" ht="15" hidden="false" customHeight="true" outlineLevel="0" collapsed="false">
      <c r="A11475" s="1" t="n">
        <f aca="false">MAX($A$2:$A11474)+1</f>
        <v>9881</v>
      </c>
      <c r="C11475" s="1" t="str">
        <f aca="false">IF(H11475="",F11475,H11475)</f>
        <v>Antrim Wind</v>
      </c>
      <c r="F11475" s="5"/>
      <c r="G11475" s="1" t="n">
        <v>59953</v>
      </c>
      <c r="H11475" s="1" t="s">
        <v>15888</v>
      </c>
      <c r="I11475" s="1" t="n">
        <v>59714</v>
      </c>
      <c r="J11475" s="1" t="s">
        <v>15889</v>
      </c>
      <c r="K11475" s="1" t="s">
        <v>15487</v>
      </c>
    </row>
    <row r="11476" customFormat="false" ht="15" hidden="false" customHeight="true" outlineLevel="0" collapsed="false">
      <c r="A11476" s="1" t="n">
        <f aca="false">MAX($A$2:$A11475)+1</f>
        <v>9882</v>
      </c>
      <c r="C11476" s="1" t="str">
        <f aca="false">IF(H11476="",F11476,H11476)</f>
        <v>Apex Bethel Energy Center</v>
      </c>
      <c r="F11476" s="5"/>
      <c r="G11476" s="1" t="n">
        <v>59048</v>
      </c>
      <c r="H11476" s="1" t="s">
        <v>15890</v>
      </c>
      <c r="I11476" s="1" t="n">
        <v>58881</v>
      </c>
      <c r="J11476" s="1" t="s">
        <v>15890</v>
      </c>
      <c r="K11476" s="1" t="s">
        <v>15487</v>
      </c>
    </row>
    <row r="11477" customFormat="false" ht="15" hidden="false" customHeight="true" outlineLevel="0" collapsed="false">
      <c r="A11477" s="1" t="n">
        <f aca="false">MAX($A$2:$A11476)+1</f>
        <v>9883</v>
      </c>
      <c r="C11477" s="1" t="str">
        <f aca="false">IF(H11477="",F11477,H11477)</f>
        <v>Apple Blossom Wind Farm</v>
      </c>
      <c r="F11477" s="5"/>
      <c r="G11477" s="1" t="n">
        <v>58690</v>
      </c>
      <c r="H11477" s="1" t="s">
        <v>15891</v>
      </c>
      <c r="I11477" s="1" t="n">
        <v>49932</v>
      </c>
      <c r="J11477" s="1" t="s">
        <v>15892</v>
      </c>
      <c r="K11477" s="1" t="s">
        <v>15487</v>
      </c>
    </row>
    <row r="11478" customFormat="false" ht="15" hidden="false" customHeight="true" outlineLevel="0" collapsed="false">
      <c r="A11478" s="1" t="n">
        <f aca="false">MAX($A$2:$A11477)+1</f>
        <v>9884</v>
      </c>
      <c r="C11478" s="1" t="str">
        <f aca="false">IF(H11478="",F11478,H11478)</f>
        <v>Apple Campus 2 Fuel Cell</v>
      </c>
      <c r="F11478" s="5"/>
      <c r="G11478" s="1" t="n">
        <v>59557</v>
      </c>
      <c r="H11478" s="1" t="s">
        <v>15893</v>
      </c>
      <c r="I11478" s="1" t="n">
        <v>57369</v>
      </c>
      <c r="J11478" s="1" t="s">
        <v>10582</v>
      </c>
      <c r="K11478" s="1" t="s">
        <v>15487</v>
      </c>
    </row>
    <row r="11479" customFormat="false" ht="15" hidden="false" customHeight="true" outlineLevel="0" collapsed="false">
      <c r="A11479" s="1" t="n">
        <f aca="false">MAX($A$2:$A11478)+1</f>
        <v>9885</v>
      </c>
      <c r="C11479" s="1" t="str">
        <f aca="false">IF(H11479="",F11479,H11479)</f>
        <v>Apple Campus 2 PV</v>
      </c>
      <c r="F11479" s="5"/>
      <c r="G11479" s="1" t="n">
        <v>59473</v>
      </c>
      <c r="H11479" s="1" t="s">
        <v>15894</v>
      </c>
      <c r="I11479" s="1" t="n">
        <v>57369</v>
      </c>
      <c r="J11479" s="1" t="s">
        <v>10582</v>
      </c>
      <c r="K11479" s="1" t="s">
        <v>15487</v>
      </c>
    </row>
    <row r="11480" customFormat="false" ht="15" hidden="false" customHeight="true" outlineLevel="0" collapsed="false">
      <c r="A11480" s="1" t="n">
        <f aca="false">MAX($A$2:$A11479)+1</f>
        <v>9886</v>
      </c>
      <c r="C11480" s="1" t="str">
        <f aca="false">IF(H11480="",F11480,H11480)</f>
        <v>Aragonne Solar LLC</v>
      </c>
      <c r="F11480" s="5"/>
      <c r="G11480" s="1" t="n">
        <v>59252</v>
      </c>
      <c r="H11480" s="1" t="s">
        <v>15895</v>
      </c>
      <c r="I11480" s="1" t="n">
        <v>50123</v>
      </c>
      <c r="J11480" s="1" t="s">
        <v>15648</v>
      </c>
      <c r="K11480" s="1" t="s">
        <v>15487</v>
      </c>
    </row>
    <row r="11481" customFormat="false" ht="15" hidden="false" customHeight="true" outlineLevel="0" collapsed="false">
      <c r="A11481" s="1" t="n">
        <f aca="false">MAX($A$2:$A11480)+1</f>
        <v>9887</v>
      </c>
      <c r="C11481" s="1" t="str">
        <f aca="false">IF(H11481="",F11481,H11481)</f>
        <v>Aspiration G</v>
      </c>
      <c r="F11481" s="5"/>
      <c r="G11481" s="1" t="n">
        <v>59737</v>
      </c>
      <c r="H11481" s="1" t="s">
        <v>15896</v>
      </c>
      <c r="I11481" s="1" t="n">
        <v>58661</v>
      </c>
      <c r="J11481" s="1" t="s">
        <v>10389</v>
      </c>
      <c r="K11481" s="1" t="s">
        <v>15487</v>
      </c>
    </row>
    <row r="11482" customFormat="false" ht="15" hidden="false" customHeight="true" outlineLevel="0" collapsed="false">
      <c r="A11482" s="1" t="n">
        <f aca="false">MAX($A$2:$A11481)+1</f>
        <v>9888</v>
      </c>
      <c r="C11482" s="1" t="str">
        <f aca="false">IF(H11482="",F11482,H11482)</f>
        <v>Aulander Solar</v>
      </c>
      <c r="F11482" s="5"/>
      <c r="G11482" s="1" t="n">
        <v>59707</v>
      </c>
      <c r="H11482" s="1" t="s">
        <v>15897</v>
      </c>
      <c r="I11482" s="1" t="n">
        <v>59480</v>
      </c>
      <c r="J11482" s="1" t="s">
        <v>15898</v>
      </c>
      <c r="K11482" s="1" t="s">
        <v>15487</v>
      </c>
    </row>
    <row r="11483" customFormat="false" ht="15" hidden="false" customHeight="true" outlineLevel="0" collapsed="false">
      <c r="A11483" s="1" t="n">
        <f aca="false">A11482</f>
        <v>9888</v>
      </c>
      <c r="C11483" s="1" t="str">
        <f aca="false">IF(H11483="",F11483,H11483)</f>
        <v>aulander holloman solar, llc</v>
      </c>
      <c r="F11483" s="5"/>
      <c r="G11483" s="1" t="n">
        <v>62340</v>
      </c>
      <c r="H11483" s="1" t="s">
        <v>15899</v>
      </c>
    </row>
    <row r="11484" customFormat="false" ht="15" hidden="false" customHeight="true" outlineLevel="0" collapsed="false">
      <c r="A11484" s="1" t="n">
        <f aca="false">MAX($A$2:$A11482)+1</f>
        <v>9889</v>
      </c>
      <c r="C11484" s="1" t="str">
        <f aca="false">IF(H11484="",F11484,H11484)</f>
        <v>Austin Solar</v>
      </c>
      <c r="F11484" s="5"/>
      <c r="G11484" s="1" t="n">
        <v>58733</v>
      </c>
      <c r="H11484" s="1" t="s">
        <v>15900</v>
      </c>
      <c r="I11484" s="1" t="n">
        <v>58658</v>
      </c>
      <c r="J11484" s="1" t="s">
        <v>15869</v>
      </c>
      <c r="K11484" s="1" t="s">
        <v>15487</v>
      </c>
    </row>
    <row r="11485" customFormat="false" ht="15" hidden="false" customHeight="true" outlineLevel="0" collapsed="false">
      <c r="A11485" s="1" t="n">
        <f aca="false">MAX($A$2:$A11484)+1</f>
        <v>9890</v>
      </c>
      <c r="C11485" s="1" t="str">
        <f aca="false">IF(H11485="",F11485,H11485)</f>
        <v>Ayrshire</v>
      </c>
      <c r="F11485" s="5"/>
      <c r="G11485" s="1" t="n">
        <v>58792</v>
      </c>
      <c r="H11485" s="1" t="s">
        <v>15901</v>
      </c>
      <c r="I11485" s="1" t="n">
        <v>58680</v>
      </c>
      <c r="J11485" s="1" t="s">
        <v>15902</v>
      </c>
      <c r="K11485" s="1" t="s">
        <v>15487</v>
      </c>
    </row>
    <row r="11486" customFormat="false" ht="15" hidden="false" customHeight="true" outlineLevel="0" collapsed="false">
      <c r="A11486" s="1" t="n">
        <f aca="false">MAX($A$2:$A11485)+1</f>
        <v>9891</v>
      </c>
      <c r="C11486" s="1" t="str">
        <f aca="false">IF(H11486="",F11486,H11486)</f>
        <v>Baltimore Church Solar, LLC</v>
      </c>
      <c r="F11486" s="5"/>
      <c r="G11486" s="1" t="n">
        <v>60144</v>
      </c>
      <c r="H11486" s="1" t="s">
        <v>15903</v>
      </c>
      <c r="I11486" s="1" t="n">
        <v>59935</v>
      </c>
      <c r="J11486" s="1" t="s">
        <v>15903</v>
      </c>
      <c r="K11486" s="1" t="s">
        <v>15487</v>
      </c>
    </row>
    <row r="11487" customFormat="false" ht="15" hidden="false" customHeight="true" outlineLevel="0" collapsed="false">
      <c r="A11487" s="1" t="n">
        <f aca="false">MAX($A$2:$A11486)+1</f>
        <v>9892</v>
      </c>
      <c r="C11487" s="1" t="str">
        <f aca="false">IF(H11487="",F11487,H11487)</f>
        <v>Basswood Energy, LLC</v>
      </c>
      <c r="F11487" s="5"/>
      <c r="G11487" s="1" t="n">
        <v>59420</v>
      </c>
      <c r="H11487" s="1" t="s">
        <v>15904</v>
      </c>
      <c r="I11487" s="1" t="n">
        <v>59193</v>
      </c>
      <c r="J11487" s="1" t="s">
        <v>15904</v>
      </c>
      <c r="K11487" s="1" t="s">
        <v>15487</v>
      </c>
    </row>
    <row r="11488" customFormat="false" ht="15" hidden="false" customHeight="true" outlineLevel="0" collapsed="false">
      <c r="A11488" s="1" t="n">
        <f aca="false">MAX($A$2:$A11487)+1</f>
        <v>9893</v>
      </c>
      <c r="C11488" s="1" t="str">
        <f aca="false">IF(H11488="",F11488,H11488)</f>
        <v>Bayles</v>
      </c>
      <c r="F11488" s="5"/>
      <c r="G11488" s="1" t="n">
        <v>58816</v>
      </c>
      <c r="H11488" s="1" t="s">
        <v>15905</v>
      </c>
      <c r="I11488" s="1" t="n">
        <v>58687</v>
      </c>
      <c r="J11488" s="1" t="s">
        <v>15906</v>
      </c>
      <c r="K11488" s="1" t="s">
        <v>15487</v>
      </c>
    </row>
    <row r="11489" customFormat="false" ht="15" hidden="false" customHeight="true" outlineLevel="0" collapsed="false">
      <c r="A11489" s="1" t="n">
        <f aca="false">MAX($A$2:$A11488)+1</f>
        <v>9894</v>
      </c>
      <c r="C11489" s="1" t="str">
        <f aca="false">IF(H11489="",F11489,H11489)</f>
        <v>Bayshore Solar A, LLC</v>
      </c>
      <c r="F11489" s="5"/>
      <c r="G11489" s="1" t="n">
        <v>60481</v>
      </c>
      <c r="H11489" s="1" t="s">
        <v>15907</v>
      </c>
      <c r="I11489" s="1" t="n">
        <v>58661</v>
      </c>
      <c r="J11489" s="1" t="s">
        <v>10389</v>
      </c>
      <c r="K11489" s="1" t="s">
        <v>15487</v>
      </c>
    </row>
    <row r="11490" customFormat="false" ht="15" hidden="false" customHeight="true" outlineLevel="0" collapsed="false">
      <c r="A11490" s="1" t="n">
        <f aca="false">MAX($A$2:$A11489)+1</f>
        <v>9895</v>
      </c>
      <c r="C11490" s="1" t="str">
        <f aca="false">IF(H11490="",F11490,H11490)</f>
        <v>Bayshore Solar B, LLC</v>
      </c>
      <c r="F11490" s="5"/>
      <c r="G11490" s="1" t="n">
        <v>60474</v>
      </c>
      <c r="H11490" s="1" t="s">
        <v>15908</v>
      </c>
      <c r="I11490" s="1" t="n">
        <v>58661</v>
      </c>
      <c r="J11490" s="1" t="s">
        <v>10389</v>
      </c>
      <c r="K11490" s="1" t="s">
        <v>15487</v>
      </c>
    </row>
    <row r="11491" customFormat="false" ht="15" hidden="false" customHeight="true" outlineLevel="0" collapsed="false">
      <c r="A11491" s="1" t="n">
        <f aca="false">MAX($A$2:$A11490)+1</f>
        <v>9896</v>
      </c>
      <c r="C11491" s="1" t="str">
        <f aca="false">IF(H11491="",F11491,H11491)</f>
        <v>Bayshore Solar C, LLC</v>
      </c>
      <c r="F11491" s="5"/>
      <c r="G11491" s="1" t="n">
        <v>60475</v>
      </c>
      <c r="H11491" s="1" t="s">
        <v>15909</v>
      </c>
      <c r="I11491" s="1" t="n">
        <v>58661</v>
      </c>
      <c r="J11491" s="1" t="s">
        <v>10389</v>
      </c>
      <c r="K11491" s="1" t="s">
        <v>15487</v>
      </c>
    </row>
    <row r="11492" customFormat="false" ht="15" hidden="false" customHeight="true" outlineLevel="0" collapsed="false">
      <c r="A11492" s="1" t="n">
        <f aca="false">MAX($A$2:$A11491)+1</f>
        <v>9897</v>
      </c>
      <c r="C11492" s="1" t="str">
        <f aca="false">IF(H11492="",F11492,H11492)</f>
        <v>Beacon Solar Plant Site 2</v>
      </c>
      <c r="F11492" s="5"/>
      <c r="G11492" s="1" t="n">
        <v>59309</v>
      </c>
      <c r="H11492" s="1" t="s">
        <v>15910</v>
      </c>
      <c r="I11492" s="1" t="n">
        <v>59109</v>
      </c>
      <c r="J11492" s="1" t="s">
        <v>15911</v>
      </c>
      <c r="K11492" s="1" t="s">
        <v>15487</v>
      </c>
    </row>
    <row r="11493" customFormat="false" ht="15" hidden="false" customHeight="true" outlineLevel="0" collapsed="false">
      <c r="A11493" s="1" t="n">
        <f aca="false">MAX($A$2:$A11492)+1</f>
        <v>9898</v>
      </c>
      <c r="C11493" s="1" t="str">
        <f aca="false">IF(H11493="",F11493,H11493)</f>
        <v>Beacon Solar Plant Site 5</v>
      </c>
      <c r="F11493" s="5"/>
      <c r="G11493" s="1" t="n">
        <v>59308</v>
      </c>
      <c r="H11493" s="1" t="s">
        <v>15912</v>
      </c>
      <c r="I11493" s="1" t="n">
        <v>59110</v>
      </c>
      <c r="J11493" s="1" t="s">
        <v>15913</v>
      </c>
      <c r="K11493" s="1" t="s">
        <v>15487</v>
      </c>
    </row>
    <row r="11494" customFormat="false" ht="15" hidden="false" customHeight="true" outlineLevel="0" collapsed="false">
      <c r="A11494" s="1" t="n">
        <f aca="false">MAX($A$2:$A11493)+1</f>
        <v>9899</v>
      </c>
      <c r="C11494" s="1" t="str">
        <f aca="false">IF(H11494="",F11494,H11494)</f>
        <v>Bearford Farm Solar Project</v>
      </c>
      <c r="F11494" s="5"/>
      <c r="G11494" s="1" t="n">
        <v>59567</v>
      </c>
      <c r="H11494" s="1" t="s">
        <v>15914</v>
      </c>
      <c r="I11494" s="1" t="n">
        <v>59308</v>
      </c>
      <c r="J11494" s="1" t="s">
        <v>15915</v>
      </c>
      <c r="K11494" s="1" t="s">
        <v>15487</v>
      </c>
    </row>
    <row r="11495" customFormat="false" ht="15" hidden="false" customHeight="true" outlineLevel="0" collapsed="false">
      <c r="A11495" s="1" t="n">
        <f aca="false">MAX($A$2:$A11494)+1</f>
        <v>9900</v>
      </c>
      <c r="C11495" s="1" t="str">
        <f aca="false">IF(H11495="",F11495,H11495)</f>
        <v>Bearkat</v>
      </c>
      <c r="F11495" s="5"/>
      <c r="G11495" s="1" t="n">
        <v>59972</v>
      </c>
      <c r="H11495" s="1" t="s">
        <v>15916</v>
      </c>
      <c r="I11495" s="1" t="n">
        <v>59056</v>
      </c>
      <c r="J11495" s="1" t="s">
        <v>15917</v>
      </c>
      <c r="K11495" s="1" t="s">
        <v>15487</v>
      </c>
    </row>
    <row r="11496" customFormat="false" ht="15" hidden="false" customHeight="true" outlineLevel="0" collapsed="false">
      <c r="A11496" s="1" t="n">
        <f aca="false">MAX($A$2:$A11495)+1</f>
        <v>9901</v>
      </c>
      <c r="C11496" s="1" t="str">
        <f aca="false">IF(H11496="",F11496,H11496)</f>
        <v>Benson Creek Windfarm</v>
      </c>
      <c r="F11496" s="5"/>
      <c r="G11496" s="1" t="n">
        <v>59491</v>
      </c>
      <c r="H11496" s="1" t="s">
        <v>15918</v>
      </c>
      <c r="I11496" s="1" t="n">
        <v>59253</v>
      </c>
      <c r="J11496" s="1" t="s">
        <v>15919</v>
      </c>
      <c r="K11496" s="1" t="s">
        <v>15487</v>
      </c>
    </row>
    <row r="11497" customFormat="false" ht="15" hidden="false" customHeight="true" outlineLevel="0" collapsed="false">
      <c r="A11497" s="1" t="n">
        <f aca="false">MAX($A$2:$A11496)+1</f>
        <v>9902</v>
      </c>
      <c r="C11497" s="1" t="str">
        <f aca="false">IF(H11497="",F11497,H11497)</f>
        <v>Beth Solar</v>
      </c>
      <c r="F11497" s="5"/>
      <c r="G11497" s="1" t="n">
        <v>58734</v>
      </c>
      <c r="H11497" s="1" t="s">
        <v>15920</v>
      </c>
      <c r="I11497" s="1" t="n">
        <v>58658</v>
      </c>
      <c r="J11497" s="1" t="s">
        <v>15869</v>
      </c>
      <c r="K11497" s="1" t="s">
        <v>15487</v>
      </c>
    </row>
    <row r="11498" customFormat="false" ht="15" hidden="false" customHeight="true" outlineLevel="0" collapsed="false">
      <c r="A11498" s="1" t="n">
        <f aca="false">MAX($A$2:$A11497)+1</f>
        <v>9903</v>
      </c>
      <c r="C11498" s="1" t="str">
        <f aca="false">IF(H11498="",F11498,H11498)</f>
        <v>Bethel Wind Farm LLC</v>
      </c>
      <c r="F11498" s="5"/>
      <c r="G11498" s="1" t="n">
        <v>60414</v>
      </c>
      <c r="H11498" s="1" t="s">
        <v>15921</v>
      </c>
      <c r="I11498" s="1" t="n">
        <v>49893</v>
      </c>
      <c r="J11498" s="1" t="s">
        <v>5761</v>
      </c>
      <c r="K11498" s="1" t="s">
        <v>15487</v>
      </c>
    </row>
    <row r="11499" customFormat="false" ht="15" hidden="false" customHeight="true" outlineLevel="0" collapsed="false">
      <c r="A11499" s="1" t="n">
        <f aca="false">MAX($A$2:$A11498)+1</f>
        <v>9904</v>
      </c>
      <c r="C11499" s="1" t="str">
        <f aca="false">IF(H11499="",F11499,H11499)</f>
        <v>Big Boy Solar</v>
      </c>
      <c r="F11499" s="5"/>
      <c r="G11499" s="1" t="n">
        <v>58736</v>
      </c>
      <c r="H11499" s="1" t="s">
        <v>15922</v>
      </c>
      <c r="I11499" s="1" t="n">
        <v>58658</v>
      </c>
      <c r="J11499" s="1" t="s">
        <v>15869</v>
      </c>
      <c r="K11499" s="1" t="s">
        <v>15487</v>
      </c>
    </row>
    <row r="11500" customFormat="false" ht="15" hidden="false" customHeight="true" outlineLevel="0" collapsed="false">
      <c r="A11500" s="1" t="n">
        <f aca="false">MAX($A$2:$A11499)+1</f>
        <v>9905</v>
      </c>
      <c r="C11500" s="1" t="str">
        <f aca="false">IF(H11500="",F11500,H11500)</f>
        <v>Binks Solar</v>
      </c>
      <c r="F11500" s="5"/>
      <c r="G11500" s="1" t="n">
        <v>58737</v>
      </c>
      <c r="H11500" s="1" t="s">
        <v>15923</v>
      </c>
      <c r="I11500" s="1" t="n">
        <v>58658</v>
      </c>
      <c r="J11500" s="1" t="s">
        <v>15869</v>
      </c>
      <c r="K11500" s="1" t="s">
        <v>15487</v>
      </c>
    </row>
    <row r="11501" customFormat="false" ht="15" hidden="false" customHeight="true" outlineLevel="0" collapsed="false">
      <c r="A11501" s="1" t="n">
        <f aca="false">MAX($A$2:$A11500)+1</f>
        <v>9906</v>
      </c>
      <c r="C11501" s="1" t="str">
        <f aca="false">IF(H11501="",F11501,H11501)</f>
        <v>BJ's Wholesale Club, Inc- Uxbridge</v>
      </c>
      <c r="F11501" s="5"/>
      <c r="G11501" s="1" t="n">
        <v>60116</v>
      </c>
      <c r="H11501" s="1" t="s">
        <v>15924</v>
      </c>
      <c r="I11501" s="1" t="n">
        <v>57313</v>
      </c>
      <c r="J11501" s="1" t="s">
        <v>10515</v>
      </c>
      <c r="K11501" s="1" t="s">
        <v>15487</v>
      </c>
    </row>
    <row r="11502" customFormat="false" ht="15" hidden="false" customHeight="true" outlineLevel="0" collapsed="false">
      <c r="A11502" s="1" t="n">
        <f aca="false">MAX($A$2:$A11501)+1</f>
        <v>9907</v>
      </c>
      <c r="C11502" s="1" t="str">
        <f aca="false">IF(H11502="",F11502,H11502)</f>
        <v>Black Fork Wind Energy Project</v>
      </c>
      <c r="F11502" s="5"/>
      <c r="G11502" s="1" t="n">
        <v>59907</v>
      </c>
      <c r="H11502" s="1" t="s">
        <v>15925</v>
      </c>
      <c r="I11502" s="1" t="n">
        <v>59365</v>
      </c>
      <c r="J11502" s="1" t="s">
        <v>10527</v>
      </c>
      <c r="K11502" s="1" t="s">
        <v>15487</v>
      </c>
    </row>
    <row r="11503" customFormat="false" ht="15" hidden="false" customHeight="true" outlineLevel="0" collapsed="false">
      <c r="A11503" s="1" t="n">
        <f aca="false">MAX($A$2:$A11502)+1</f>
        <v>9908</v>
      </c>
      <c r="C11503" s="1" t="str">
        <f aca="false">IF(H11503="",F11503,H11503)</f>
        <v>Black Oak Wind Farm</v>
      </c>
      <c r="F11503" s="5"/>
      <c r="G11503" s="1" t="n">
        <v>59813</v>
      </c>
      <c r="H11503" s="1" t="s">
        <v>13929</v>
      </c>
      <c r="I11503" s="1" t="n">
        <v>59594</v>
      </c>
      <c r="J11503" s="1" t="s">
        <v>15926</v>
      </c>
      <c r="K11503" s="1" t="s">
        <v>15487</v>
      </c>
    </row>
    <row r="11504" customFormat="false" ht="15" hidden="false" customHeight="true" outlineLevel="0" collapsed="false">
      <c r="A11504" s="1" t="n">
        <f aca="false">MAX($A$2:$A11503)+1</f>
        <v>9909</v>
      </c>
      <c r="C11504" s="1" t="str">
        <f aca="false">IF(H11504="",F11504,H11504)</f>
        <v>Blackwell Solar Park</v>
      </c>
      <c r="F11504" s="5"/>
      <c r="G11504" s="1" t="n">
        <v>59524</v>
      </c>
      <c r="H11504" s="1" t="s">
        <v>15927</v>
      </c>
      <c r="I11504" s="1" t="n">
        <v>59259</v>
      </c>
      <c r="J11504" s="1" t="s">
        <v>15928</v>
      </c>
      <c r="K11504" s="1" t="s">
        <v>15487</v>
      </c>
    </row>
    <row r="11505" customFormat="false" ht="15" hidden="false" customHeight="true" outlineLevel="0" collapsed="false">
      <c r="A11505" s="1" t="n">
        <f aca="false">MAX($A$2:$A11504)+1</f>
        <v>9910</v>
      </c>
      <c r="C11505" s="1" t="str">
        <f aca="false">IF(H11505="",F11505,H11505)</f>
        <v>Bladen Solar Farm</v>
      </c>
      <c r="F11505" s="5"/>
      <c r="G11505" s="1" t="n">
        <v>60296</v>
      </c>
      <c r="H11505" s="1" t="s">
        <v>15929</v>
      </c>
      <c r="I11505" s="1" t="n">
        <v>60078</v>
      </c>
      <c r="J11505" s="1" t="s">
        <v>15930</v>
      </c>
      <c r="K11505" s="1" t="s">
        <v>15487</v>
      </c>
    </row>
    <row r="11506" customFormat="false" ht="15" hidden="false" customHeight="true" outlineLevel="0" collapsed="false">
      <c r="A11506" s="1" t="n">
        <f aca="false">MAX($A$2:$A11505)+1</f>
        <v>9911</v>
      </c>
      <c r="C11506" s="1" t="str">
        <f aca="false">IF(H11506="",F11506,H11506)</f>
        <v>Blazing Star Wind Farm 1</v>
      </c>
      <c r="F11506" s="5"/>
      <c r="G11506" s="1" t="n">
        <v>60504</v>
      </c>
      <c r="H11506" s="1" t="s">
        <v>15931</v>
      </c>
      <c r="I11506" s="1" t="n">
        <v>60289</v>
      </c>
      <c r="J11506" s="1" t="s">
        <v>15932</v>
      </c>
      <c r="K11506" s="1" t="s">
        <v>15487</v>
      </c>
    </row>
    <row r="11507" customFormat="false" ht="15" hidden="false" customHeight="true" outlineLevel="0" collapsed="false">
      <c r="A11507" s="1" t="n">
        <f aca="false">MAX($A$2:$A11506)+1</f>
        <v>9912</v>
      </c>
      <c r="C11507" s="1" t="str">
        <f aca="false">IF(H11507="",F11507,H11507)</f>
        <v>Bloomsbury Solar, LLC</v>
      </c>
      <c r="F11507" s="5"/>
      <c r="G11507" s="1" t="n">
        <v>59970</v>
      </c>
      <c r="H11507" s="1" t="s">
        <v>15933</v>
      </c>
      <c r="I11507" s="1" t="n">
        <v>59725</v>
      </c>
      <c r="J11507" s="1" t="s">
        <v>15934</v>
      </c>
      <c r="K11507" s="1" t="s">
        <v>15487</v>
      </c>
    </row>
    <row r="11508" customFormat="false" ht="15" hidden="false" customHeight="true" outlineLevel="0" collapsed="false">
      <c r="A11508" s="1" t="n">
        <f aca="false">MAX($A$2:$A11507)+1</f>
        <v>9913</v>
      </c>
      <c r="C11508" s="1" t="str">
        <f aca="false">IF(H11508="",F11508,H11508)</f>
        <v>Blue Bird Solar</v>
      </c>
      <c r="F11508" s="5"/>
      <c r="G11508" s="1" t="n">
        <v>60177</v>
      </c>
      <c r="H11508" s="1" t="s">
        <v>15935</v>
      </c>
      <c r="I11508" s="1" t="n">
        <v>58658</v>
      </c>
      <c r="J11508" s="1" t="s">
        <v>15869</v>
      </c>
      <c r="K11508" s="1" t="s">
        <v>15487</v>
      </c>
    </row>
    <row r="11509" customFormat="false" ht="15" hidden="false" customHeight="true" outlineLevel="0" collapsed="false">
      <c r="A11509" s="1" t="n">
        <f aca="false">MAX($A$2:$A11508)+1</f>
        <v>9914</v>
      </c>
      <c r="C11509" s="1" t="str">
        <f aca="false">IF(H11509="",F11509,H11509)</f>
        <v>Blue Cloud Renewable Energy Project, LLC</v>
      </c>
      <c r="F11509" s="5"/>
      <c r="G11509" s="1" t="n">
        <v>60270</v>
      </c>
      <c r="H11509" s="1" t="s">
        <v>15936</v>
      </c>
      <c r="I11509" s="1" t="n">
        <v>59056</v>
      </c>
      <c r="J11509" s="1" t="s">
        <v>15917</v>
      </c>
      <c r="K11509" s="1" t="s">
        <v>15487</v>
      </c>
    </row>
    <row r="11510" customFormat="false" ht="15" hidden="false" customHeight="true" outlineLevel="0" collapsed="false">
      <c r="A11510" s="1" t="n">
        <f aca="false">MAX($A$2:$A11509)+1</f>
        <v>9915</v>
      </c>
      <c r="C11510" s="1" t="str">
        <f aca="false">IF(H11510="",F11510,H11510)</f>
        <v>Blue Mountain Wind Farm</v>
      </c>
      <c r="F11510" s="5"/>
      <c r="G11510" s="1" t="n">
        <v>58764</v>
      </c>
      <c r="H11510" s="1" t="s">
        <v>15937</v>
      </c>
      <c r="I11510" s="1" t="n">
        <v>58662</v>
      </c>
      <c r="J11510" s="1" t="s">
        <v>15938</v>
      </c>
      <c r="K11510" s="1" t="s">
        <v>15487</v>
      </c>
    </row>
    <row r="11511" customFormat="false" ht="15" hidden="false" customHeight="true" outlineLevel="0" collapsed="false">
      <c r="A11511" s="1" t="n">
        <f aca="false">MAX($A$2:$A11510)+1</f>
        <v>9916</v>
      </c>
      <c r="C11511" s="1" t="str">
        <f aca="false">IF(H11511="",F11511,H11511)</f>
        <v>BlueWave Capital-Mattapoisett (SREC II)</v>
      </c>
      <c r="F11511" s="5"/>
      <c r="G11511" s="1" t="n">
        <v>59753</v>
      </c>
      <c r="H11511" s="1" t="s">
        <v>15939</v>
      </c>
      <c r="I11511" s="1" t="n">
        <v>59520</v>
      </c>
      <c r="J11511" s="1" t="s">
        <v>15940</v>
      </c>
      <c r="K11511" s="1" t="s">
        <v>15487</v>
      </c>
    </row>
    <row r="11512" customFormat="false" ht="15" hidden="false" customHeight="true" outlineLevel="0" collapsed="false">
      <c r="A11512" s="1" t="n">
        <f aca="false">MAX($A$2:$A11511)+1</f>
        <v>9917</v>
      </c>
      <c r="C11512" s="1" t="str">
        <f aca="false">IF(H11512="",F11512,H11512)</f>
        <v>Blythe Solar III, LLC</v>
      </c>
      <c r="F11512" s="5"/>
      <c r="G11512" s="1" t="n">
        <v>60094</v>
      </c>
      <c r="H11512" s="1" t="s">
        <v>15941</v>
      </c>
      <c r="I11512" s="1" t="n">
        <v>59844</v>
      </c>
      <c r="J11512" s="1" t="s">
        <v>15941</v>
      </c>
      <c r="K11512" s="1" t="s">
        <v>15487</v>
      </c>
    </row>
    <row r="11513" customFormat="false" ht="15" hidden="false" customHeight="true" outlineLevel="0" collapsed="false">
      <c r="A11513" s="1" t="n">
        <f aca="false">MAX($A$2:$A11512)+1</f>
        <v>9918</v>
      </c>
      <c r="C11513" s="1" t="str">
        <f aca="false">IF(H11513="",F11513,H11513)</f>
        <v>Blythe Solar IV, LLC</v>
      </c>
      <c r="F11513" s="5"/>
      <c r="G11513" s="1" t="n">
        <v>60095</v>
      </c>
      <c r="H11513" s="1" t="s">
        <v>15942</v>
      </c>
      <c r="I11513" s="1" t="n">
        <v>59845</v>
      </c>
      <c r="J11513" s="1" t="s">
        <v>15942</v>
      </c>
      <c r="K11513" s="1" t="s">
        <v>15487</v>
      </c>
    </row>
    <row r="11514" customFormat="false" ht="15" hidden="false" customHeight="true" outlineLevel="0" collapsed="false">
      <c r="A11514" s="1" t="n">
        <f aca="false">MAX($A$2:$A11513)+1</f>
        <v>9919</v>
      </c>
      <c r="C11514" s="1" t="str">
        <f aca="false">IF(H11514="",F11514,H11514)</f>
        <v>Bonnie Solar</v>
      </c>
      <c r="F11514" s="5"/>
      <c r="G11514" s="1" t="n">
        <v>60175</v>
      </c>
      <c r="H11514" s="1" t="s">
        <v>15943</v>
      </c>
      <c r="I11514" s="1" t="n">
        <v>58658</v>
      </c>
      <c r="J11514" s="1" t="s">
        <v>15869</v>
      </c>
      <c r="K11514" s="1" t="s">
        <v>15487</v>
      </c>
    </row>
    <row r="11515" customFormat="false" ht="15" hidden="false" customHeight="true" outlineLevel="0" collapsed="false">
      <c r="A11515" s="1" t="n">
        <f aca="false">MAX($A$2:$A11514)+1</f>
        <v>9920</v>
      </c>
      <c r="C11515" s="1" t="str">
        <f aca="false">IF(H11515="",F11515,H11515)</f>
        <v>Borden Solar Farm</v>
      </c>
      <c r="F11515" s="5"/>
      <c r="G11515" s="1" t="n">
        <v>59531</v>
      </c>
      <c r="H11515" s="1" t="s">
        <v>15944</v>
      </c>
      <c r="I11515" s="1" t="n">
        <v>59272</v>
      </c>
      <c r="J11515" s="1" t="s">
        <v>15945</v>
      </c>
      <c r="K11515" s="1" t="s">
        <v>15487</v>
      </c>
    </row>
    <row r="11516" customFormat="false" ht="15" hidden="false" customHeight="true" outlineLevel="0" collapsed="false">
      <c r="A11516" s="1" t="n">
        <f aca="false">MAX($A$2:$A11515)+1</f>
        <v>9921</v>
      </c>
      <c r="C11516" s="1" t="str">
        <f aca="false">IF(H11516="",F11516,H11516)</f>
        <v>Boykin PV1</v>
      </c>
      <c r="F11516" s="5"/>
      <c r="G11516" s="1" t="n">
        <v>59996</v>
      </c>
      <c r="H11516" s="1" t="s">
        <v>15946</v>
      </c>
      <c r="I11516" s="1" t="n">
        <v>58970</v>
      </c>
      <c r="J11516" s="1" t="s">
        <v>11898</v>
      </c>
      <c r="K11516" s="1" t="s">
        <v>15487</v>
      </c>
    </row>
    <row r="11517" customFormat="false" ht="15" hidden="false" customHeight="true" outlineLevel="0" collapsed="false">
      <c r="A11517" s="1" t="n">
        <f aca="false">MAX($A$2:$A11516)+1</f>
        <v>9922</v>
      </c>
      <c r="C11517" s="1" t="str">
        <f aca="false">IF(H11517="",F11517,H11517)</f>
        <v>Braddock Lock and Dam</v>
      </c>
      <c r="F11517" s="5"/>
      <c r="G11517" s="1" t="n">
        <v>59091</v>
      </c>
      <c r="H11517" s="1" t="s">
        <v>15947</v>
      </c>
      <c r="I11517" s="1" t="n">
        <v>58901</v>
      </c>
      <c r="J11517" s="1" t="s">
        <v>15948</v>
      </c>
      <c r="K11517" s="1" t="s">
        <v>15487</v>
      </c>
    </row>
    <row r="11518" customFormat="false" ht="15" hidden="false" customHeight="true" outlineLevel="0" collapsed="false">
      <c r="A11518" s="1" t="n">
        <f aca="false">MAX($A$2:$A11517)+1</f>
        <v>9923</v>
      </c>
      <c r="C11518" s="1" t="str">
        <f aca="false">IF(H11518="",F11518,H11518)</f>
        <v>Bradley Farm</v>
      </c>
      <c r="F11518" s="5"/>
      <c r="G11518" s="1" t="n">
        <v>59568</v>
      </c>
      <c r="H11518" s="1" t="s">
        <v>15949</v>
      </c>
      <c r="I11518" s="1" t="n">
        <v>59315</v>
      </c>
      <c r="J11518" s="1" t="s">
        <v>15950</v>
      </c>
      <c r="K11518" s="1" t="s">
        <v>15487</v>
      </c>
    </row>
    <row r="11519" customFormat="false" ht="15" hidden="false" customHeight="true" outlineLevel="0" collapsed="false">
      <c r="A11519" s="1" t="n">
        <f aca="false">MAX($A$2:$A11518)+1</f>
        <v>9924</v>
      </c>
      <c r="C11519" s="1" t="str">
        <f aca="false">IF(H11519="",F11519,H11519)</f>
        <v>Broadview Energy JN, LLC</v>
      </c>
      <c r="F11519" s="5"/>
      <c r="G11519" s="1" t="n">
        <v>60145</v>
      </c>
      <c r="H11519" s="1" t="s">
        <v>15951</v>
      </c>
      <c r="I11519" s="1" t="n">
        <v>56545</v>
      </c>
      <c r="J11519" s="1" t="s">
        <v>9227</v>
      </c>
      <c r="K11519" s="1" t="s">
        <v>15487</v>
      </c>
    </row>
    <row r="11520" customFormat="false" ht="15" hidden="false" customHeight="true" outlineLevel="0" collapsed="false">
      <c r="A11520" s="1" t="n">
        <f aca="false">MAX($A$2:$A11519)+1</f>
        <v>9925</v>
      </c>
      <c r="C11520" s="1" t="str">
        <f aca="false">IF(H11520="",F11520,H11520)</f>
        <v>Broadview Energy KW, LLC</v>
      </c>
      <c r="F11520" s="5"/>
      <c r="G11520" s="1" t="n">
        <v>60152</v>
      </c>
      <c r="H11520" s="1" t="s">
        <v>15952</v>
      </c>
      <c r="I11520" s="1" t="n">
        <v>56545</v>
      </c>
      <c r="J11520" s="1" t="s">
        <v>9227</v>
      </c>
      <c r="K11520" s="1" t="s">
        <v>15487</v>
      </c>
    </row>
    <row r="11521" customFormat="false" ht="15" hidden="false" customHeight="true" outlineLevel="0" collapsed="false">
      <c r="A11521" s="1" t="n">
        <f aca="false">MAX($A$2:$A11520)+1</f>
        <v>9926</v>
      </c>
      <c r="C11521" s="1" t="str">
        <f aca="false">IF(H11521="",F11521,H11521)</f>
        <v>Brooke Solar</v>
      </c>
      <c r="F11521" s="5"/>
      <c r="G11521" s="1" t="n">
        <v>60140</v>
      </c>
      <c r="H11521" s="1" t="s">
        <v>15953</v>
      </c>
      <c r="I11521" s="1" t="n">
        <v>58658</v>
      </c>
      <c r="J11521" s="1" t="s">
        <v>15869</v>
      </c>
      <c r="K11521" s="1" t="s">
        <v>15487</v>
      </c>
    </row>
    <row r="11522" customFormat="false" ht="15" hidden="false" customHeight="true" outlineLevel="0" collapsed="false">
      <c r="A11522" s="1" t="n">
        <f aca="false">MAX($A$2:$A11521)+1</f>
        <v>9927</v>
      </c>
      <c r="C11522" s="1" t="str">
        <f aca="false">IF(H11522="",F11522,H11522)</f>
        <v>Broome County</v>
      </c>
      <c r="F11522" s="5"/>
      <c r="G11522" s="1" t="n">
        <v>60507</v>
      </c>
      <c r="H11522" s="1" t="s">
        <v>15954</v>
      </c>
      <c r="I11522" s="1" t="n">
        <v>57313</v>
      </c>
      <c r="J11522" s="1" t="s">
        <v>10515</v>
      </c>
      <c r="K11522" s="1" t="s">
        <v>15487</v>
      </c>
    </row>
    <row r="11523" customFormat="false" ht="15" hidden="false" customHeight="true" outlineLevel="0" collapsed="false">
      <c r="A11523" s="1" t="n">
        <f aca="false">MAX($A$2:$A11522)+1</f>
        <v>9928</v>
      </c>
      <c r="C11523" s="1" t="str">
        <f aca="false">IF(H11523="",F11523,H11523)</f>
        <v>Buckeye Generation Center, LLC</v>
      </c>
      <c r="F11523" s="5"/>
      <c r="G11523" s="1" t="n">
        <v>59471</v>
      </c>
      <c r="H11523" s="1" t="s">
        <v>15955</v>
      </c>
      <c r="I11523" s="1" t="n">
        <v>59235</v>
      </c>
      <c r="J11523" s="1" t="s">
        <v>15956</v>
      </c>
      <c r="K11523" s="1" t="s">
        <v>15487</v>
      </c>
    </row>
    <row r="11524" customFormat="false" ht="15" hidden="false" customHeight="true" outlineLevel="0" collapsed="false">
      <c r="A11524" s="1" t="n">
        <f aca="false">MAX($A$2:$A11523)+1</f>
        <v>9929</v>
      </c>
      <c r="C11524" s="1" t="str">
        <f aca="false">IF(H11524="",F11524,H11524)</f>
        <v>Buckeye Wind Farm</v>
      </c>
      <c r="F11524" s="5"/>
      <c r="G11524" s="1" t="n">
        <v>58776</v>
      </c>
      <c r="H11524" s="1" t="s">
        <v>15957</v>
      </c>
      <c r="I11524" s="1" t="n">
        <v>58672</v>
      </c>
      <c r="J11524" s="1" t="s">
        <v>9656</v>
      </c>
      <c r="K11524" s="1" t="s">
        <v>15487</v>
      </c>
    </row>
    <row r="11525" customFormat="false" ht="15" hidden="false" customHeight="true" outlineLevel="0" collapsed="false">
      <c r="A11525" s="1" t="n">
        <f aca="false">MAX($A$2:$A11524)+1</f>
        <v>9930</v>
      </c>
      <c r="C11525" s="1" t="str">
        <f aca="false">IF(H11525="",F11525,H11525)</f>
        <v>Buckthorn Solar 1</v>
      </c>
      <c r="F11525" s="5"/>
      <c r="G11525" s="1" t="n">
        <v>60044</v>
      </c>
      <c r="H11525" s="1" t="s">
        <v>15958</v>
      </c>
      <c r="I11525" s="1" t="n">
        <v>59777</v>
      </c>
      <c r="J11525" s="1" t="s">
        <v>15959</v>
      </c>
      <c r="K11525" s="1" t="s">
        <v>15487</v>
      </c>
    </row>
    <row r="11526" customFormat="false" ht="15" hidden="false" customHeight="true" outlineLevel="0" collapsed="false">
      <c r="A11526" s="1" t="n">
        <f aca="false">MAX($A$2:$A11525)+1</f>
        <v>9931</v>
      </c>
      <c r="C11526" s="1" t="str">
        <f aca="false">IF(H11526="",F11526,H11526)</f>
        <v>CA Department of Public Health at Richmo</v>
      </c>
      <c r="F11526" s="5"/>
      <c r="G11526" s="1" t="n">
        <v>60428</v>
      </c>
      <c r="H11526" s="1" t="s">
        <v>15960</v>
      </c>
      <c r="I11526" s="1" t="n">
        <v>58540</v>
      </c>
      <c r="J11526" s="1" t="s">
        <v>11352</v>
      </c>
      <c r="K11526" s="1" t="s">
        <v>15487</v>
      </c>
    </row>
    <row r="11527" customFormat="false" ht="15" hidden="false" customHeight="true" outlineLevel="0" collapsed="false">
      <c r="A11527" s="1" t="n">
        <f aca="false">MAX($A$2:$A11526)+1</f>
        <v>9932</v>
      </c>
      <c r="C11527" s="1" t="str">
        <f aca="false">IF(H11527="",F11527,H11527)</f>
        <v>CA Flats Solar 130, LLC</v>
      </c>
      <c r="F11527" s="5"/>
      <c r="G11527" s="1" t="n">
        <v>60033</v>
      </c>
      <c r="H11527" s="1" t="s">
        <v>15961</v>
      </c>
      <c r="I11527" s="1" t="n">
        <v>59745</v>
      </c>
      <c r="J11527" s="1" t="s">
        <v>11120</v>
      </c>
      <c r="K11527" s="1" t="s">
        <v>15487</v>
      </c>
    </row>
    <row r="11528" customFormat="false" ht="15" hidden="false" customHeight="true" outlineLevel="0" collapsed="false">
      <c r="A11528" s="1" t="n">
        <f aca="false">MAX($A$2:$A11527)+1</f>
        <v>9933</v>
      </c>
      <c r="C11528" s="1" t="str">
        <f aca="false">IF(H11528="",F11528,H11528)</f>
        <v>CA Flats Solar 150, LLC</v>
      </c>
      <c r="F11528" s="5"/>
      <c r="G11528" s="1" t="n">
        <v>60034</v>
      </c>
      <c r="H11528" s="1" t="s">
        <v>15962</v>
      </c>
      <c r="I11528" s="1" t="n">
        <v>56615</v>
      </c>
      <c r="J11528" s="1" t="s">
        <v>15863</v>
      </c>
      <c r="K11528" s="1" t="s">
        <v>15487</v>
      </c>
    </row>
    <row r="11529" customFormat="false" ht="15" hidden="false" customHeight="true" outlineLevel="0" collapsed="false">
      <c r="A11529" s="1" t="n">
        <f aca="false">MAX($A$2:$A11528)+1</f>
        <v>9934</v>
      </c>
      <c r="C11529" s="1" t="str">
        <f aca="false">IF(H11529="",F11529,H11529)</f>
        <v>Cabaniss Solar</v>
      </c>
      <c r="F11529" s="5"/>
      <c r="G11529" s="1" t="n">
        <v>60430</v>
      </c>
      <c r="H11529" s="1" t="s">
        <v>15963</v>
      </c>
      <c r="I11529" s="1" t="n">
        <v>58508</v>
      </c>
      <c r="J11529" s="1" t="s">
        <v>11299</v>
      </c>
      <c r="K11529" s="1" t="s">
        <v>15487</v>
      </c>
    </row>
    <row r="11530" customFormat="false" ht="15" hidden="false" customHeight="true" outlineLevel="0" collapsed="false">
      <c r="A11530" s="1" t="n">
        <f aca="false">MAX($A$2:$A11529)+1</f>
        <v>9935</v>
      </c>
      <c r="C11530" s="1" t="str">
        <f aca="false">IF(H11530="",F11530,H11530)</f>
        <v>Cabin Creek Renewable Energy Station</v>
      </c>
      <c r="F11530" s="5"/>
      <c r="G11530" s="1" t="n">
        <v>59791</v>
      </c>
      <c r="H11530" s="1" t="s">
        <v>15964</v>
      </c>
      <c r="I11530" s="1" t="n">
        <v>9267</v>
      </c>
      <c r="J11530" s="1" t="s">
        <v>1769</v>
      </c>
      <c r="K11530" s="1" t="s">
        <v>15487</v>
      </c>
    </row>
    <row r="11531" customFormat="false" ht="15" hidden="false" customHeight="true" outlineLevel="0" collapsed="false">
      <c r="A11531" s="1" t="n">
        <f aca="false">MAX($A$2:$A11530)+1</f>
        <v>9936</v>
      </c>
      <c r="C11531" s="1" t="str">
        <f aca="false">IF(H11531="",F11531,H11531)</f>
        <v>Calligan Creek Hydroelectric Project</v>
      </c>
      <c r="F11531" s="5"/>
      <c r="G11531" s="1" t="n">
        <v>60418</v>
      </c>
      <c r="H11531" s="1" t="s">
        <v>15965</v>
      </c>
      <c r="I11531" s="1" t="n">
        <v>17470</v>
      </c>
      <c r="J11531" s="1" t="s">
        <v>5586</v>
      </c>
      <c r="K11531" s="1" t="s">
        <v>15487</v>
      </c>
    </row>
    <row r="11532" customFormat="false" ht="15" hidden="false" customHeight="true" outlineLevel="0" collapsed="false">
      <c r="A11532" s="1" t="n">
        <f aca="false">MAX($A$2:$A11531)+1</f>
        <v>9937</v>
      </c>
      <c r="C11532" s="1" t="str">
        <f aca="false">IF(H11532="",F11532,H11532)</f>
        <v>Calypso Farm</v>
      </c>
      <c r="F11532" s="5"/>
      <c r="G11532" s="1" t="n">
        <v>59212</v>
      </c>
      <c r="H11532" s="1" t="s">
        <v>15966</v>
      </c>
      <c r="I11532" s="1" t="n">
        <v>59006</v>
      </c>
      <c r="J11532" s="1" t="s">
        <v>15967</v>
      </c>
      <c r="K11532" s="1" t="s">
        <v>15487</v>
      </c>
    </row>
    <row r="11533" customFormat="false" ht="15" hidden="false" customHeight="true" outlineLevel="0" collapsed="false">
      <c r="A11533" s="1" t="n">
        <f aca="false">MAX($A$2:$A11532)+1</f>
        <v>9938</v>
      </c>
      <c r="C11533" s="1" t="str">
        <f aca="false">IF(H11533="",F11533,H11533)</f>
        <v>Canton Mountain Wind</v>
      </c>
      <c r="F11533" s="5"/>
      <c r="G11533" s="1" t="n">
        <v>58620</v>
      </c>
      <c r="H11533" s="1" t="s">
        <v>15968</v>
      </c>
      <c r="I11533" s="1" t="n">
        <v>58574</v>
      </c>
      <c r="J11533" s="1" t="s">
        <v>15969</v>
      </c>
      <c r="K11533" s="1" t="s">
        <v>15487</v>
      </c>
    </row>
    <row r="11534" customFormat="false" ht="15" hidden="false" customHeight="true" outlineLevel="0" collapsed="false">
      <c r="A11534" s="1" t="n">
        <f aca="false">MAX($A$2:$A11533)+1</f>
        <v>9939</v>
      </c>
      <c r="C11534" s="1" t="str">
        <f aca="false">IF(H11534="",F11534,H11534)</f>
        <v>Canyon Wind Project, LLC</v>
      </c>
      <c r="F11534" s="5"/>
      <c r="G11534" s="1" t="n">
        <v>60271</v>
      </c>
      <c r="H11534" s="1" t="s">
        <v>15970</v>
      </c>
      <c r="I11534" s="1" t="n">
        <v>59056</v>
      </c>
      <c r="J11534" s="1" t="s">
        <v>15917</v>
      </c>
      <c r="K11534" s="1" t="s">
        <v>15487</v>
      </c>
    </row>
    <row r="11535" customFormat="false" ht="15" hidden="false" customHeight="true" outlineLevel="0" collapsed="false">
      <c r="A11535" s="1" t="n">
        <f aca="false">MAX($A$2:$A11534)+1</f>
        <v>9940</v>
      </c>
      <c r="C11535" s="1" t="str">
        <f aca="false">IF(H11535="",F11535,H11535)</f>
        <v>Capelin Solar</v>
      </c>
      <c r="F11535" s="5"/>
      <c r="G11535" s="1" t="n">
        <v>59400</v>
      </c>
      <c r="H11535" s="1" t="s">
        <v>15971</v>
      </c>
      <c r="I11535" s="1" t="n">
        <v>59163</v>
      </c>
      <c r="J11535" s="1" t="s">
        <v>15972</v>
      </c>
      <c r="K11535" s="1" t="s">
        <v>15487</v>
      </c>
    </row>
    <row r="11536" customFormat="false" ht="15" hidden="false" customHeight="true" outlineLevel="0" collapsed="false">
      <c r="A11536" s="1" t="n">
        <f aca="false">MAX($A$2:$A11535)+1</f>
        <v>9941</v>
      </c>
      <c r="C11536" s="1" t="str">
        <f aca="false">IF(H11536="",F11536,H11536)</f>
        <v>Caprock Solar 2 LLC</v>
      </c>
      <c r="F11536" s="5"/>
      <c r="G11536" s="1" t="n">
        <v>59846</v>
      </c>
      <c r="H11536" s="1" t="s">
        <v>15973</v>
      </c>
      <c r="I11536" s="1" t="n">
        <v>59628</v>
      </c>
      <c r="J11536" s="1" t="s">
        <v>15974</v>
      </c>
      <c r="K11536" s="1" t="s">
        <v>15487</v>
      </c>
    </row>
    <row r="11537" customFormat="false" ht="15" hidden="false" customHeight="true" outlineLevel="0" collapsed="false">
      <c r="A11537" s="1" t="n">
        <f aca="false">MAX($A$2:$A11536)+1</f>
        <v>9942</v>
      </c>
      <c r="C11537" s="1" t="str">
        <f aca="false">IF(H11537="",F11537,H11537)</f>
        <v>Cardinal Solar</v>
      </c>
      <c r="F11537" s="5"/>
      <c r="G11537" s="1" t="n">
        <v>60174</v>
      </c>
      <c r="H11537" s="1" t="s">
        <v>15975</v>
      </c>
      <c r="I11537" s="1" t="n">
        <v>58658</v>
      </c>
      <c r="J11537" s="1" t="s">
        <v>15869</v>
      </c>
      <c r="K11537" s="1" t="s">
        <v>15487</v>
      </c>
    </row>
    <row r="11538" customFormat="false" ht="15" hidden="false" customHeight="true" outlineLevel="0" collapsed="false">
      <c r="A11538" s="1" t="n">
        <f aca="false">MAX($A$2:$A11537)+1</f>
        <v>9943</v>
      </c>
      <c r="C11538" s="1" t="str">
        <f aca="false">IF(H11538="",F11538,H11538)</f>
        <v>Carlsbad Energy Center</v>
      </c>
      <c r="F11538" s="5"/>
      <c r="G11538" s="1" t="n">
        <v>59002</v>
      </c>
      <c r="H11538" s="1" t="s">
        <v>15976</v>
      </c>
      <c r="I11538" s="1" t="n">
        <v>58847</v>
      </c>
      <c r="J11538" s="1" t="s">
        <v>15976</v>
      </c>
      <c r="K11538" s="1" t="s">
        <v>15487</v>
      </c>
    </row>
    <row r="11539" customFormat="false" ht="15" hidden="false" customHeight="true" outlineLevel="0" collapsed="false">
      <c r="A11539" s="1" t="n">
        <f aca="false">MAX($A$2:$A11538)+1</f>
        <v>9944</v>
      </c>
      <c r="C11539" s="1" t="str">
        <f aca="false">IF(H11539="",F11539,H11539)</f>
        <v>Carroll County Energy</v>
      </c>
      <c r="F11539" s="5"/>
      <c r="G11539" s="1" t="n">
        <v>59773</v>
      </c>
      <c r="H11539" s="1" t="s">
        <v>15977</v>
      </c>
      <c r="I11539" s="1" t="n">
        <v>59541</v>
      </c>
      <c r="J11539" s="1" t="s">
        <v>15978</v>
      </c>
      <c r="K11539" s="1" t="s">
        <v>15487</v>
      </c>
    </row>
    <row r="11540" customFormat="false" ht="15" hidden="false" customHeight="true" outlineLevel="0" collapsed="false">
      <c r="A11540" s="1" t="n">
        <f aca="false">MAX($A$2:$A11539)+1</f>
        <v>9945</v>
      </c>
      <c r="C11540" s="1" t="str">
        <f aca="false">IF(H11540="",F11540,H11540)</f>
        <v>Carter Solar</v>
      </c>
      <c r="F11540" s="5"/>
      <c r="G11540" s="1" t="n">
        <v>60167</v>
      </c>
      <c r="H11540" s="1" t="s">
        <v>15979</v>
      </c>
      <c r="I11540" s="1" t="n">
        <v>58658</v>
      </c>
      <c r="J11540" s="1" t="s">
        <v>15869</v>
      </c>
      <c r="K11540" s="1" t="s">
        <v>15487</v>
      </c>
    </row>
    <row r="11541" customFormat="false" ht="15" hidden="false" customHeight="true" outlineLevel="0" collapsed="false">
      <c r="A11541" s="1" t="n">
        <f aca="false">MAX($A$2:$A11540)+1</f>
        <v>9946</v>
      </c>
      <c r="C11541" s="1" t="str">
        <f aca="false">IF(H11541="",F11541,H11541)</f>
        <v>Cash Solar</v>
      </c>
      <c r="F11541" s="5"/>
      <c r="G11541" s="1" t="n">
        <v>60178</v>
      </c>
      <c r="H11541" s="1" t="s">
        <v>15980</v>
      </c>
      <c r="I11541" s="1" t="n">
        <v>58658</v>
      </c>
      <c r="J11541" s="1" t="s">
        <v>15869</v>
      </c>
      <c r="K11541" s="1" t="s">
        <v>15487</v>
      </c>
    </row>
    <row r="11542" customFormat="false" ht="15" hidden="false" customHeight="true" outlineLevel="0" collapsed="false">
      <c r="A11542" s="1" t="n">
        <f aca="false">MAX($A$2:$A11541)+1</f>
        <v>9947</v>
      </c>
      <c r="C11542" s="1" t="str">
        <f aca="false">IF(H11542="",F11542,H11542)</f>
        <v>Cassadaga  Wind Farm</v>
      </c>
      <c r="F11542" s="5"/>
      <c r="G11542" s="1" t="n">
        <v>58777</v>
      </c>
      <c r="H11542" s="1" t="s">
        <v>15981</v>
      </c>
      <c r="I11542" s="1" t="n">
        <v>58672</v>
      </c>
      <c r="J11542" s="1" t="s">
        <v>9656</v>
      </c>
      <c r="K11542" s="1" t="s">
        <v>15487</v>
      </c>
    </row>
    <row r="11543" customFormat="false" ht="15" hidden="false" customHeight="true" outlineLevel="0" collapsed="false">
      <c r="A11543" s="1" t="n">
        <f aca="false">MAX($A$2:$A11542)+1</f>
        <v>9948</v>
      </c>
      <c r="C11543" s="1" t="str">
        <f aca="false">IF(H11543="",F11543,H11543)</f>
        <v>Castle Gap Solar</v>
      </c>
      <c r="F11543" s="5"/>
      <c r="G11543" s="1" t="n">
        <v>60123</v>
      </c>
      <c r="H11543" s="1" t="s">
        <v>15982</v>
      </c>
      <c r="I11543" s="1" t="n">
        <v>59896</v>
      </c>
      <c r="J11543" s="1" t="s">
        <v>15983</v>
      </c>
      <c r="K11543" s="1" t="s">
        <v>15487</v>
      </c>
    </row>
    <row r="11544" customFormat="false" ht="15" hidden="false" customHeight="true" outlineLevel="0" collapsed="false">
      <c r="A11544" s="1" t="n">
        <f aca="false">MAX($A$2:$A11543)+1</f>
        <v>9949</v>
      </c>
      <c r="C11544" s="1" t="str">
        <f aca="false">IF(H11544="",F11544,H11544)</f>
        <v>Cattle Ridge Wind Farm 1</v>
      </c>
      <c r="F11544" s="5"/>
      <c r="G11544" s="1" t="n">
        <v>60503</v>
      </c>
      <c r="H11544" s="1" t="s">
        <v>15984</v>
      </c>
      <c r="I11544" s="1" t="n">
        <v>60288</v>
      </c>
      <c r="J11544" s="1" t="s">
        <v>15985</v>
      </c>
      <c r="K11544" s="1" t="s">
        <v>15487</v>
      </c>
    </row>
    <row r="11545" customFormat="false" ht="15" hidden="false" customHeight="true" outlineLevel="0" collapsed="false">
      <c r="A11545" s="1" t="n">
        <f aca="false">MAX($A$2:$A11544)+1</f>
        <v>9950</v>
      </c>
      <c r="C11545" s="1" t="str">
        <f aca="false">IF(H11545="",F11545,H11545)</f>
        <v>Central Antelope Dry Ranch B LLC</v>
      </c>
      <c r="F11545" s="5"/>
      <c r="G11545" s="1" t="n">
        <v>60281</v>
      </c>
      <c r="H11545" s="1" t="s">
        <v>15986</v>
      </c>
      <c r="I11545" s="1" t="n">
        <v>58661</v>
      </c>
      <c r="J11545" s="1" t="s">
        <v>10389</v>
      </c>
      <c r="K11545" s="1" t="s">
        <v>15487</v>
      </c>
    </row>
    <row r="11546" customFormat="false" ht="15" hidden="false" customHeight="true" outlineLevel="0" collapsed="false">
      <c r="A11546" s="1" t="n">
        <f aca="false">MAX($A$2:$A11545)+1</f>
        <v>9951</v>
      </c>
      <c r="C11546" s="1" t="str">
        <f aca="false">IF(H11546="",F11546,H11546)</f>
        <v>Chamon Power LLC</v>
      </c>
      <c r="F11546" s="5"/>
      <c r="G11546" s="1" t="n">
        <v>60460</v>
      </c>
      <c r="H11546" s="1" t="s">
        <v>15987</v>
      </c>
      <c r="I11546" s="1" t="n">
        <v>60248</v>
      </c>
      <c r="J11546" s="1" t="s">
        <v>15988</v>
      </c>
      <c r="K11546" s="1" t="s">
        <v>15487</v>
      </c>
    </row>
    <row r="11547" customFormat="false" ht="15" hidden="false" customHeight="true" outlineLevel="0" collapsed="false">
      <c r="A11547" s="1" t="n">
        <f aca="false">MAX($A$2:$A11546)+1</f>
        <v>9952</v>
      </c>
      <c r="C11547" s="1" t="str">
        <f aca="false">IF(H11547="",F11547,H11547)</f>
        <v>Changing Winds</v>
      </c>
      <c r="F11547" s="5"/>
      <c r="G11547" s="1" t="n">
        <v>59243</v>
      </c>
      <c r="H11547" s="1" t="s">
        <v>15989</v>
      </c>
      <c r="I11547" s="1" t="n">
        <v>59056</v>
      </c>
      <c r="J11547" s="1" t="s">
        <v>15917</v>
      </c>
      <c r="K11547" s="1" t="s">
        <v>15487</v>
      </c>
    </row>
    <row r="11548" customFormat="false" ht="15" hidden="false" customHeight="true" outlineLevel="0" collapsed="false">
      <c r="A11548" s="1" t="n">
        <f aca="false">MAX($A$2:$A11547)+1</f>
        <v>9953</v>
      </c>
      <c r="C11548" s="1" t="str">
        <f aca="false">IF(H11548="",F11548,H11548)</f>
        <v>Chapman Ranch Wind I</v>
      </c>
      <c r="F11548" s="5"/>
      <c r="G11548" s="1" t="n">
        <v>59193</v>
      </c>
      <c r="H11548" s="1" t="s">
        <v>15990</v>
      </c>
      <c r="I11548" s="1" t="n">
        <v>58998</v>
      </c>
      <c r="J11548" s="1" t="s">
        <v>15991</v>
      </c>
      <c r="K11548" s="1" t="s">
        <v>15487</v>
      </c>
    </row>
    <row r="11549" customFormat="false" ht="15" hidden="false" customHeight="true" outlineLevel="0" collapsed="false">
      <c r="A11549" s="1" t="n">
        <f aca="false">MAX($A$2:$A11548)+1</f>
        <v>9954</v>
      </c>
      <c r="C11549" s="1" t="str">
        <f aca="false">IF(H11549="",F11549,H11549)</f>
        <v>Charlie Solar</v>
      </c>
      <c r="F11549" s="5"/>
      <c r="G11549" s="1" t="n">
        <v>58738</v>
      </c>
      <c r="H11549" s="1" t="s">
        <v>15992</v>
      </c>
      <c r="I11549" s="1" t="n">
        <v>58658</v>
      </c>
      <c r="J11549" s="1" t="s">
        <v>15869</v>
      </c>
      <c r="K11549" s="1" t="s">
        <v>15487</v>
      </c>
    </row>
    <row r="11550" customFormat="false" ht="15" hidden="false" customHeight="true" outlineLevel="0" collapsed="false">
      <c r="A11550" s="1" t="n">
        <f aca="false">MAX($A$2:$A11549)+1</f>
        <v>9955</v>
      </c>
      <c r="C11550" s="1" t="str">
        <f aca="false">IF(H11550="",F11550,H11550)</f>
        <v>Chatham Park Solar Farm</v>
      </c>
      <c r="F11550" s="5"/>
      <c r="G11550" s="1" t="n">
        <v>58869</v>
      </c>
      <c r="H11550" s="1" t="s">
        <v>15993</v>
      </c>
      <c r="I11550" s="1" t="n">
        <v>58746</v>
      </c>
      <c r="J11550" s="1" t="s">
        <v>15994</v>
      </c>
      <c r="K11550" s="1" t="s">
        <v>15487</v>
      </c>
    </row>
    <row r="11551" customFormat="false" ht="15" hidden="false" customHeight="true" outlineLevel="0" collapsed="false">
      <c r="A11551" s="1" t="n">
        <f aca="false">MAX($A$2:$A11550)+1</f>
        <v>9956</v>
      </c>
      <c r="C11551" s="1" t="str">
        <f aca="false">IF(H11551="",F11551,H11551)</f>
        <v>Chilocco Wind Farm</v>
      </c>
      <c r="F11551" s="5"/>
      <c r="G11551" s="1" t="n">
        <v>58406</v>
      </c>
      <c r="H11551" s="1" t="s">
        <v>15995</v>
      </c>
      <c r="I11551" s="1" t="n">
        <v>58391</v>
      </c>
      <c r="J11551" s="1" t="s">
        <v>15996</v>
      </c>
      <c r="K11551" s="1" t="s">
        <v>15487</v>
      </c>
    </row>
    <row r="11552" customFormat="false" ht="15" hidden="false" customHeight="true" outlineLevel="0" collapsed="false">
      <c r="A11552" s="1" t="n">
        <f aca="false">MAX($A$2:$A11551)+1</f>
        <v>9957</v>
      </c>
      <c r="C11552" s="1" t="str">
        <f aca="false">IF(H11552="",F11552,H11552)</f>
        <v>Chokecherry and Sierra Madre Wind</v>
      </c>
      <c r="F11552" s="5"/>
      <c r="G11552" s="1" t="n">
        <v>58987</v>
      </c>
      <c r="H11552" s="1" t="s">
        <v>15997</v>
      </c>
      <c r="I11552" s="1" t="n">
        <v>58842</v>
      </c>
      <c r="J11552" s="1" t="s">
        <v>15998</v>
      </c>
      <c r="K11552" s="1" t="s">
        <v>15487</v>
      </c>
    </row>
    <row r="11553" customFormat="false" ht="15" hidden="false" customHeight="true" outlineLevel="0" collapsed="false">
      <c r="A11553" s="1" t="n">
        <f aca="false">MAX($A$2:$A11552)+1</f>
        <v>9958</v>
      </c>
      <c r="C11553" s="1" t="str">
        <f aca="false">IF(H11553="",F11553,H11553)</f>
        <v>Christina Solar</v>
      </c>
      <c r="F11553" s="5"/>
      <c r="G11553" s="1" t="n">
        <v>60172</v>
      </c>
      <c r="H11553" s="1" t="s">
        <v>15999</v>
      </c>
      <c r="I11553" s="1" t="n">
        <v>58658</v>
      </c>
      <c r="J11553" s="1" t="s">
        <v>15869</v>
      </c>
      <c r="K11553" s="1" t="s">
        <v>15487</v>
      </c>
    </row>
    <row r="11554" customFormat="false" ht="15" hidden="false" customHeight="true" outlineLevel="0" collapsed="false">
      <c r="A11554" s="1" t="n">
        <f aca="false">MAX($A$2:$A11553)+1</f>
        <v>9959</v>
      </c>
      <c r="C11554" s="1" t="str">
        <f aca="false">IF(H11554="",F11554,H11554)</f>
        <v>Cielo Lindo</v>
      </c>
      <c r="F11554" s="5"/>
      <c r="G11554" s="1" t="n">
        <v>60264</v>
      </c>
      <c r="H11554" s="1" t="s">
        <v>16000</v>
      </c>
      <c r="I11554" s="1" t="n">
        <v>60048</v>
      </c>
      <c r="J11554" s="1" t="s">
        <v>16001</v>
      </c>
      <c r="K11554" s="1" t="s">
        <v>15487</v>
      </c>
    </row>
    <row r="11555" customFormat="false" ht="15" hidden="false" customHeight="true" outlineLevel="0" collapsed="false">
      <c r="A11555" s="1" t="n">
        <f aca="false">MAX($A$2:$A11554)+1</f>
        <v>9960</v>
      </c>
      <c r="C11555" s="1" t="str">
        <f aca="false">IF(H11555="",F11555,H11555)</f>
        <v>Citrus County Combined Cycle Plant</v>
      </c>
      <c r="F11555" s="5"/>
      <c r="G11555" s="1" t="n">
        <v>60138</v>
      </c>
      <c r="H11555" s="1" t="s">
        <v>16002</v>
      </c>
      <c r="I11555" s="1" t="n">
        <v>6455</v>
      </c>
      <c r="J11555" s="1" t="s">
        <v>78</v>
      </c>
      <c r="K11555" s="1" t="s">
        <v>15487</v>
      </c>
    </row>
    <row r="11556" customFormat="false" ht="15" hidden="false" customHeight="true" outlineLevel="0" collapsed="false">
      <c r="A11556" s="1" t="n">
        <f aca="false">MAX($A$2:$A11555)+1</f>
        <v>9961</v>
      </c>
      <c r="C11556" s="1" t="str">
        <f aca="false">IF(H11556="",F11556,H11556)</f>
        <v>Clark 1 Solar</v>
      </c>
      <c r="F11556" s="5"/>
      <c r="G11556" s="1" t="n">
        <v>59697</v>
      </c>
      <c r="H11556" s="1" t="s">
        <v>16003</v>
      </c>
      <c r="I11556" s="1" t="n">
        <v>59465</v>
      </c>
      <c r="J11556" s="1" t="s">
        <v>16004</v>
      </c>
      <c r="K11556" s="1" t="s">
        <v>15487</v>
      </c>
    </row>
    <row r="11557" customFormat="false" ht="15" hidden="false" customHeight="true" outlineLevel="0" collapsed="false">
      <c r="A11557" s="1" t="n">
        <f aca="false">MAX($A$2:$A11556)+1</f>
        <v>9962</v>
      </c>
      <c r="C11557" s="1" t="str">
        <f aca="false">IF(H11557="",F11557,H11557)</f>
        <v>Clark 2 Solar</v>
      </c>
      <c r="F11557" s="5"/>
      <c r="G11557" s="1" t="n">
        <v>59698</v>
      </c>
      <c r="H11557" s="1" t="s">
        <v>16005</v>
      </c>
      <c r="I11557" s="1" t="n">
        <v>59466</v>
      </c>
      <c r="J11557" s="1" t="s">
        <v>16006</v>
      </c>
      <c r="K11557" s="1" t="s">
        <v>15487</v>
      </c>
    </row>
    <row r="11558" customFormat="false" ht="15" hidden="false" customHeight="true" outlineLevel="0" collapsed="false">
      <c r="A11558" s="1" t="n">
        <f aca="false">MAX($A$2:$A11557)+1</f>
        <v>9963</v>
      </c>
      <c r="C11558" s="1" t="str">
        <f aca="false">IF(H11558="",F11558,H11558)</f>
        <v>Clark 3 Solar</v>
      </c>
      <c r="F11558" s="5"/>
      <c r="G11558" s="1" t="n">
        <v>59699</v>
      </c>
      <c r="H11558" s="1" t="s">
        <v>16007</v>
      </c>
      <c r="I11558" s="1" t="n">
        <v>59467</v>
      </c>
      <c r="J11558" s="1" t="s">
        <v>16008</v>
      </c>
      <c r="K11558" s="1" t="s">
        <v>15487</v>
      </c>
    </row>
    <row r="11559" customFormat="false" ht="15" hidden="false" customHeight="true" outlineLevel="0" collapsed="false">
      <c r="A11559" s="1" t="n">
        <f aca="false">MAX($A$2:$A11558)+1</f>
        <v>9964</v>
      </c>
      <c r="C11559" s="1" t="str">
        <f aca="false">IF(H11559="",F11559,H11559)</f>
        <v>Clark 4 Solar</v>
      </c>
      <c r="F11559" s="5"/>
      <c r="G11559" s="1" t="n">
        <v>59700</v>
      </c>
      <c r="H11559" s="1" t="s">
        <v>16009</v>
      </c>
      <c r="I11559" s="1" t="n">
        <v>59468</v>
      </c>
      <c r="J11559" s="1" t="s">
        <v>16010</v>
      </c>
      <c r="K11559" s="1" t="s">
        <v>15487</v>
      </c>
    </row>
    <row r="11560" customFormat="false" ht="15" hidden="false" customHeight="true" outlineLevel="0" collapsed="false">
      <c r="A11560" s="1" t="n">
        <f aca="false">MAX($A$2:$A11559)+1</f>
        <v>9965</v>
      </c>
      <c r="C11560" s="1" t="str">
        <f aca="false">IF(H11560="",F11560,H11560)</f>
        <v>Clark Canyon Hydro-Electric Facility</v>
      </c>
      <c r="F11560" s="5"/>
      <c r="G11560" s="1" t="n">
        <v>60483</v>
      </c>
      <c r="H11560" s="1" t="s">
        <v>16011</v>
      </c>
      <c r="I11560" s="1" t="n">
        <v>60270</v>
      </c>
      <c r="J11560" s="1" t="s">
        <v>16012</v>
      </c>
      <c r="K11560" s="1" t="s">
        <v>15487</v>
      </c>
    </row>
    <row r="11561" customFormat="false" ht="15" hidden="false" customHeight="true" outlineLevel="0" collapsed="false">
      <c r="A11561" s="1" t="n">
        <f aca="false">MAX($A$2:$A11560)+1</f>
        <v>9966</v>
      </c>
      <c r="C11561" s="1" t="str">
        <f aca="false">IF(H11561="",F11561,H11561)</f>
        <v>Clayton Solar</v>
      </c>
      <c r="F11561" s="5"/>
      <c r="G11561" s="1" t="n">
        <v>60171</v>
      </c>
      <c r="H11561" s="1" t="s">
        <v>16013</v>
      </c>
      <c r="I11561" s="1" t="n">
        <v>58658</v>
      </c>
      <c r="J11561" s="1" t="s">
        <v>15869</v>
      </c>
      <c r="K11561" s="1" t="s">
        <v>15487</v>
      </c>
    </row>
    <row r="11562" customFormat="false" ht="15" hidden="false" customHeight="true" outlineLevel="0" collapsed="false">
      <c r="A11562" s="1" t="n">
        <f aca="false">MAX($A$2:$A11561)+1</f>
        <v>9967</v>
      </c>
      <c r="C11562" s="1" t="str">
        <f aca="false">IF(H11562="",F11562,H11562)</f>
        <v>Clean Energy Future-Lordstown, LLC</v>
      </c>
      <c r="F11562" s="5"/>
      <c r="G11562" s="1" t="n">
        <v>60376</v>
      </c>
      <c r="H11562" s="1" t="s">
        <v>16014</v>
      </c>
      <c r="I11562" s="1" t="n">
        <v>60170</v>
      </c>
      <c r="J11562" s="1" t="s">
        <v>16014</v>
      </c>
      <c r="K11562" s="1" t="s">
        <v>15487</v>
      </c>
    </row>
    <row r="11563" customFormat="false" ht="15" hidden="false" customHeight="true" outlineLevel="0" collapsed="false">
      <c r="A11563" s="1" t="n">
        <f aca="false">MAX($A$2:$A11562)+1</f>
        <v>9968</v>
      </c>
      <c r="C11563" s="1" t="str">
        <f aca="false">IF(H11563="",F11563,H11563)</f>
        <v>Clean Path Energy Center</v>
      </c>
      <c r="F11563" s="5"/>
      <c r="G11563" s="1" t="n">
        <v>60289</v>
      </c>
      <c r="H11563" s="1" t="s">
        <v>16015</v>
      </c>
      <c r="I11563" s="1" t="n">
        <v>60064</v>
      </c>
      <c r="J11563" s="1" t="s">
        <v>16016</v>
      </c>
      <c r="K11563" s="1" t="s">
        <v>15487</v>
      </c>
    </row>
    <row r="11564" customFormat="false" ht="15" hidden="false" customHeight="true" outlineLevel="0" collapsed="false">
      <c r="A11564" s="1" t="n">
        <f aca="false">MAX($A$2:$A11563)+1</f>
        <v>9969</v>
      </c>
      <c r="C11564" s="1" t="str">
        <f aca="false">IF(H11564="",F11564,H11564)</f>
        <v>Clear Springs Energy Center</v>
      </c>
      <c r="F11564" s="5"/>
      <c r="G11564" s="1" t="n">
        <v>59615</v>
      </c>
      <c r="H11564" s="1" t="s">
        <v>16017</v>
      </c>
      <c r="I11564" s="1" t="n">
        <v>59357</v>
      </c>
      <c r="J11564" s="1" t="s">
        <v>16018</v>
      </c>
      <c r="K11564" s="1" t="s">
        <v>15487</v>
      </c>
    </row>
    <row r="11565" customFormat="false" ht="15" hidden="false" customHeight="true" outlineLevel="0" collapsed="false">
      <c r="A11565" s="1" t="n">
        <f aca="false">MAX($A$2:$A11564)+1</f>
        <v>9970</v>
      </c>
      <c r="C11565" s="1" t="str">
        <f aca="false">IF(H11565="",F11565,H11565)</f>
        <v>Climax Solar</v>
      </c>
      <c r="F11565" s="5"/>
      <c r="G11565" s="1" t="n">
        <v>60286</v>
      </c>
      <c r="H11565" s="1" t="s">
        <v>16019</v>
      </c>
      <c r="I11565" s="1" t="n">
        <v>60075</v>
      </c>
      <c r="J11565" s="1" t="s">
        <v>16020</v>
      </c>
      <c r="K11565" s="1" t="s">
        <v>15487</v>
      </c>
    </row>
    <row r="11566" customFormat="false" ht="15" hidden="false" customHeight="true" outlineLevel="0" collapsed="false">
      <c r="A11566" s="1" t="n">
        <f aca="false">MAX($A$2:$A11565)+1</f>
        <v>9971</v>
      </c>
      <c r="C11566" s="1" t="str">
        <f aca="false">IF(H11566="",F11566,H11566)</f>
        <v>Clipperton Holdings</v>
      </c>
      <c r="F11566" s="5"/>
      <c r="G11566" s="1" t="n">
        <v>59213</v>
      </c>
      <c r="H11566" s="1" t="s">
        <v>16021</v>
      </c>
      <c r="I11566" s="1" t="n">
        <v>59007</v>
      </c>
      <c r="J11566" s="1" t="s">
        <v>16022</v>
      </c>
      <c r="K11566" s="1" t="s">
        <v>15487</v>
      </c>
    </row>
    <row r="11567" customFormat="false" ht="15" hidden="false" customHeight="true" outlineLevel="0" collapsed="false">
      <c r="A11567" s="1" t="n">
        <f aca="false">MAX($A$2:$A11566)+1</f>
        <v>9972</v>
      </c>
      <c r="C11567" s="1" t="str">
        <f aca="false">IF(H11567="",F11567,H11567)</f>
        <v>CML&amp;P Generating Facility No. 2</v>
      </c>
      <c r="F11567" s="5"/>
      <c r="G11567" s="1" t="n">
        <v>59726</v>
      </c>
      <c r="H11567" s="1" t="s">
        <v>16023</v>
      </c>
      <c r="I11567" s="1" t="n">
        <v>3892</v>
      </c>
      <c r="J11567" s="1" t="s">
        <v>4033</v>
      </c>
      <c r="K11567" s="1" t="s">
        <v>15487</v>
      </c>
    </row>
    <row r="11568" customFormat="false" ht="15" hidden="false" customHeight="true" outlineLevel="0" collapsed="false">
      <c r="A11568" s="1" t="n">
        <f aca="false">MAX($A$2:$A11567)+1</f>
        <v>9973</v>
      </c>
      <c r="C11568" s="1" t="str">
        <f aca="false">IF(H11568="",F11568,H11568)</f>
        <v>Colin Solar</v>
      </c>
      <c r="F11568" s="5"/>
      <c r="G11568" s="1" t="n">
        <v>58723</v>
      </c>
      <c r="H11568" s="1" t="s">
        <v>16024</v>
      </c>
      <c r="I11568" s="1" t="n">
        <v>58658</v>
      </c>
      <c r="J11568" s="1" t="s">
        <v>15869</v>
      </c>
      <c r="K11568" s="1" t="s">
        <v>15487</v>
      </c>
    </row>
    <row r="11569" customFormat="false" ht="15" hidden="false" customHeight="true" outlineLevel="0" collapsed="false">
      <c r="A11569" s="1" t="n">
        <f aca="false">MAX($A$2:$A11568)+1</f>
        <v>9974</v>
      </c>
      <c r="C11569" s="1" t="str">
        <f aca="false">IF(H11569="",F11569,H11569)</f>
        <v>Colorado Bend II</v>
      </c>
      <c r="F11569" s="5"/>
      <c r="G11569" s="1" t="n">
        <v>60122</v>
      </c>
      <c r="H11569" s="1" t="s">
        <v>16025</v>
      </c>
      <c r="I11569" s="1" t="n">
        <v>6035</v>
      </c>
      <c r="J11569" s="1" t="s">
        <v>2548</v>
      </c>
      <c r="K11569" s="1" t="s">
        <v>15487</v>
      </c>
    </row>
    <row r="11570" customFormat="false" ht="15" hidden="false" customHeight="true" outlineLevel="0" collapsed="false">
      <c r="A11570" s="1" t="n">
        <f aca="false">MAX($A$2:$A11569)+1</f>
        <v>9975</v>
      </c>
      <c r="C11570" s="1" t="str">
        <f aca="false">IF(H11570="",F11570,H11570)</f>
        <v>Con Dios Solar 11</v>
      </c>
      <c r="F11570" s="5"/>
      <c r="G11570" s="1" t="n">
        <v>59264</v>
      </c>
      <c r="H11570" s="1" t="s">
        <v>16026</v>
      </c>
      <c r="I11570" s="1" t="n">
        <v>58661</v>
      </c>
      <c r="J11570" s="1" t="s">
        <v>16027</v>
      </c>
      <c r="K11570" s="1" t="s">
        <v>15487</v>
      </c>
    </row>
    <row r="11571" customFormat="false" ht="15" hidden="false" customHeight="true" outlineLevel="0" collapsed="false">
      <c r="A11571" s="1" t="n">
        <f aca="false">MAX($A$2:$A11570)+1</f>
        <v>9976</v>
      </c>
      <c r="C11571" s="1" t="str">
        <f aca="false">IF(H11571="",F11571,H11571)</f>
        <v>Con Dios Solar 3</v>
      </c>
      <c r="F11571" s="5"/>
      <c r="G11571" s="1" t="n">
        <v>59263</v>
      </c>
      <c r="H11571" s="1" t="s">
        <v>16028</v>
      </c>
      <c r="I11571" s="1" t="n">
        <v>58661</v>
      </c>
      <c r="J11571" s="1" t="s">
        <v>16027</v>
      </c>
      <c r="K11571" s="1" t="s">
        <v>15487</v>
      </c>
    </row>
    <row r="11572" customFormat="false" ht="15" hidden="false" customHeight="true" outlineLevel="0" collapsed="false">
      <c r="A11572" s="1" t="n">
        <f aca="false">MAX($A$2:$A11571)+1</f>
        <v>9977</v>
      </c>
      <c r="C11572" s="1" t="str">
        <f aca="false">IF(H11572="",F11572,H11572)</f>
        <v>Concord Blue Eagar, LLC</v>
      </c>
      <c r="F11572" s="5"/>
      <c r="G11572" s="1" t="n">
        <v>60374</v>
      </c>
      <c r="H11572" s="1" t="s">
        <v>16029</v>
      </c>
      <c r="I11572" s="1" t="n">
        <v>60167</v>
      </c>
      <c r="J11572" s="1" t="s">
        <v>16029</v>
      </c>
      <c r="K11572" s="1" t="s">
        <v>15487</v>
      </c>
    </row>
    <row r="11573" customFormat="false" ht="15" hidden="false" customHeight="true" outlineLevel="0" collapsed="false">
      <c r="A11573" s="1" t="n">
        <f aca="false">MAX($A$2:$A11572)+1</f>
        <v>9978</v>
      </c>
      <c r="C11573" s="1" t="str">
        <f aca="false">IF(H11573="",F11573,H11573)</f>
        <v>Cone Renewable Energy Project, LLC</v>
      </c>
      <c r="F11573" s="5"/>
      <c r="G11573" s="1" t="n">
        <v>60272</v>
      </c>
      <c r="H11573" s="1" t="s">
        <v>16030</v>
      </c>
      <c r="I11573" s="1" t="n">
        <v>59056</v>
      </c>
      <c r="J11573" s="1" t="s">
        <v>15917</v>
      </c>
      <c r="K11573" s="1" t="s">
        <v>15487</v>
      </c>
    </row>
    <row r="11574" customFormat="false" ht="15" hidden="false" customHeight="true" outlineLevel="0" collapsed="false">
      <c r="A11574" s="1" t="n">
        <f aca="false">MAX($A$2:$A11573)+1</f>
        <v>9979</v>
      </c>
      <c r="C11574" s="1" t="str">
        <f aca="false">IF(H11574="",F11574,H11574)</f>
        <v>Copenhagen Wind Farm</v>
      </c>
      <c r="F11574" s="5"/>
      <c r="G11574" s="1" t="n">
        <v>58979</v>
      </c>
      <c r="H11574" s="1" t="s">
        <v>16031</v>
      </c>
      <c r="I11574" s="1" t="n">
        <v>58840</v>
      </c>
      <c r="J11574" s="1" t="s">
        <v>16032</v>
      </c>
      <c r="K11574" s="1" t="s">
        <v>15487</v>
      </c>
    </row>
    <row r="11575" customFormat="false" ht="15" hidden="false" customHeight="true" outlineLevel="0" collapsed="false">
      <c r="A11575" s="1" t="n">
        <f aca="false">MAX($A$2:$A11574)+1</f>
        <v>9980</v>
      </c>
      <c r="C11575" s="1" t="str">
        <f aca="false">IF(H11575="",F11575,H11575)</f>
        <v>Copper Crossing Gen Station</v>
      </c>
      <c r="F11575" s="5"/>
      <c r="G11575" s="1" t="n">
        <v>58413</v>
      </c>
      <c r="H11575" s="1" t="s">
        <v>16033</v>
      </c>
      <c r="I11575" s="1" t="n">
        <v>16572</v>
      </c>
      <c r="J11575" s="1" t="s">
        <v>1016</v>
      </c>
      <c r="K11575" s="1" t="s">
        <v>15487</v>
      </c>
    </row>
    <row r="11576" customFormat="false" ht="15" hidden="false" customHeight="true" outlineLevel="0" collapsed="false">
      <c r="A11576" s="1" t="n">
        <f aca="false">MAX($A$2:$A11575)+1</f>
        <v>9981</v>
      </c>
      <c r="C11576" s="1" t="str">
        <f aca="false">IF(H11576="",F11576,H11576)</f>
        <v>Cotton Plains Wind Farm</v>
      </c>
      <c r="F11576" s="5"/>
      <c r="G11576" s="1" t="n">
        <v>60210</v>
      </c>
      <c r="H11576" s="1" t="s">
        <v>16034</v>
      </c>
      <c r="I11576" s="1" t="n">
        <v>59979</v>
      </c>
      <c r="J11576" s="1" t="s">
        <v>16035</v>
      </c>
      <c r="K11576" s="1" t="s">
        <v>15487</v>
      </c>
    </row>
    <row r="11577" customFormat="false" ht="15" hidden="false" customHeight="true" outlineLevel="0" collapsed="false">
      <c r="A11577" s="1" t="n">
        <f aca="false">MAX($A$2:$A11576)+1</f>
        <v>9982</v>
      </c>
      <c r="C11577" s="1" t="str">
        <f aca="false">IF(H11577="",F11577,H11577)</f>
        <v>Cotton Solar</v>
      </c>
      <c r="F11577" s="5"/>
      <c r="G11577" s="1" t="n">
        <v>59572</v>
      </c>
      <c r="H11577" s="1" t="s">
        <v>16036</v>
      </c>
      <c r="I11577" s="1" t="n">
        <v>59319</v>
      </c>
      <c r="J11577" s="1" t="s">
        <v>16037</v>
      </c>
      <c r="K11577" s="1" t="s">
        <v>15487</v>
      </c>
    </row>
    <row r="11578" customFormat="false" ht="15" hidden="false" customHeight="true" outlineLevel="0" collapsed="false">
      <c r="A11578" s="1" t="n">
        <f aca="false">MAX($A$2:$A11577)+1</f>
        <v>9983</v>
      </c>
      <c r="C11578" s="1" t="str">
        <f aca="false">IF(H11578="",F11578,H11578)</f>
        <v>Coyote Crest Wind Farm</v>
      </c>
      <c r="F11578" s="5"/>
      <c r="G11578" s="1" t="n">
        <v>58778</v>
      </c>
      <c r="H11578" s="1" t="s">
        <v>16038</v>
      </c>
      <c r="I11578" s="1" t="n">
        <v>58672</v>
      </c>
      <c r="J11578" s="1" t="s">
        <v>9656</v>
      </c>
      <c r="K11578" s="1" t="s">
        <v>15487</v>
      </c>
    </row>
    <row r="11579" customFormat="false" ht="15" hidden="false" customHeight="true" outlineLevel="0" collapsed="false">
      <c r="A11579" s="1" t="n">
        <f aca="false">MAX($A$2:$A11578)+1</f>
        <v>9984</v>
      </c>
      <c r="C11579" s="1" t="str">
        <f aca="false">IF(H11579="",F11579,H11579)</f>
        <v>CP Bloom Wind LLC</v>
      </c>
      <c r="F11579" s="5"/>
      <c r="G11579" s="1" t="n">
        <v>59888</v>
      </c>
      <c r="H11579" s="1" t="s">
        <v>16039</v>
      </c>
      <c r="I11579" s="1" t="n">
        <v>59365</v>
      </c>
      <c r="J11579" s="1" t="s">
        <v>10527</v>
      </c>
      <c r="K11579" s="1" t="s">
        <v>15487</v>
      </c>
    </row>
    <row r="11580" customFormat="false" ht="15" hidden="false" customHeight="true" outlineLevel="0" collapsed="false">
      <c r="A11580" s="1" t="n">
        <f aca="false">MAX($A$2:$A11579)+1</f>
        <v>9985</v>
      </c>
      <c r="C11580" s="1" t="str">
        <f aca="false">IF(H11580="",F11580,H11580)</f>
        <v>CPV Pondera King Energy Center</v>
      </c>
      <c r="F11580" s="5"/>
      <c r="G11580" s="1" t="n">
        <v>58910</v>
      </c>
      <c r="H11580" s="1" t="s">
        <v>16040</v>
      </c>
      <c r="I11580" s="1" t="n">
        <v>58768</v>
      </c>
      <c r="J11580" s="1" t="s">
        <v>16041</v>
      </c>
      <c r="K11580" s="1" t="s">
        <v>15487</v>
      </c>
    </row>
    <row r="11581" customFormat="false" ht="15" hidden="false" customHeight="true" outlineLevel="0" collapsed="false">
      <c r="A11581" s="1" t="n">
        <f aca="false">MAX($A$2:$A11580)+1</f>
        <v>9986</v>
      </c>
      <c r="C11581" s="1" t="str">
        <f aca="false">IF(H11581="",F11581,H11581)</f>
        <v>CPV Smyth Generation Company LLC</v>
      </c>
      <c r="F11581" s="5"/>
      <c r="G11581" s="1" t="n">
        <v>58878</v>
      </c>
      <c r="H11581" s="1" t="s">
        <v>16042</v>
      </c>
      <c r="I11581" s="1" t="n">
        <v>58758</v>
      </c>
      <c r="J11581" s="1" t="s">
        <v>16042</v>
      </c>
      <c r="K11581" s="1" t="s">
        <v>15487</v>
      </c>
    </row>
    <row r="11582" customFormat="false" ht="15" hidden="false" customHeight="true" outlineLevel="0" collapsed="false">
      <c r="A11582" s="1" t="n">
        <f aca="false">MAX($A$2:$A11581)+1</f>
        <v>9987</v>
      </c>
      <c r="C11582" s="1" t="str">
        <f aca="false">IF(H11582="",F11582,H11582)</f>
        <v>Crane Solar Facility</v>
      </c>
      <c r="F11582" s="5"/>
      <c r="G11582" s="1" t="n">
        <v>60435</v>
      </c>
      <c r="H11582" s="1" t="s">
        <v>16043</v>
      </c>
      <c r="I11582" s="1" t="n">
        <v>15470</v>
      </c>
      <c r="J11582" s="1" t="s">
        <v>255</v>
      </c>
      <c r="K11582" s="1" t="s">
        <v>15487</v>
      </c>
    </row>
    <row r="11583" customFormat="false" ht="15" hidden="false" customHeight="true" outlineLevel="0" collapsed="false">
      <c r="A11583" s="1" t="n">
        <f aca="false">MAX($A$2:$A11582)+1</f>
        <v>9988</v>
      </c>
      <c r="C11583" s="1" t="str">
        <f aca="false">IF(H11583="",F11583,H11583)</f>
        <v>Crawford Renewable Energy - Meadville Po</v>
      </c>
      <c r="F11583" s="5"/>
      <c r="G11583" s="1" t="n">
        <v>59307</v>
      </c>
      <c r="H11583" s="1" t="s">
        <v>16044</v>
      </c>
      <c r="I11583" s="1" t="n">
        <v>59111</v>
      </c>
      <c r="J11583" s="1" t="s">
        <v>16045</v>
      </c>
      <c r="K11583" s="1" t="s">
        <v>15487</v>
      </c>
    </row>
    <row r="11584" customFormat="false" ht="15" hidden="false" customHeight="true" outlineLevel="0" collapsed="false">
      <c r="A11584" s="1" t="n">
        <f aca="false">MAX($A$2:$A11583)+1</f>
        <v>9989</v>
      </c>
      <c r="C11584" s="1" t="str">
        <f aca="false">IF(H11584="",F11584,H11584)</f>
        <v>Crawford Solar</v>
      </c>
      <c r="F11584" s="5"/>
      <c r="G11584" s="1" t="n">
        <v>60294</v>
      </c>
      <c r="H11584" s="1" t="s">
        <v>16046</v>
      </c>
      <c r="I11584" s="1" t="n">
        <v>60076</v>
      </c>
      <c r="J11584" s="1" t="s">
        <v>16047</v>
      </c>
      <c r="K11584" s="1" t="s">
        <v>15487</v>
      </c>
    </row>
    <row r="11585" customFormat="false" ht="15" hidden="false" customHeight="true" outlineLevel="0" collapsed="false">
      <c r="A11585" s="1" t="n">
        <f aca="false">MAX($A$2:$A11584)+1</f>
        <v>9990</v>
      </c>
      <c r="C11585" s="1" t="str">
        <f aca="false">IF(H11585="",F11585,H11585)</f>
        <v>Crimson Solar</v>
      </c>
      <c r="F11585" s="5"/>
      <c r="G11585" s="1" t="n">
        <v>60295</v>
      </c>
      <c r="H11585" s="1" t="s">
        <v>16048</v>
      </c>
      <c r="I11585" s="1" t="n">
        <v>60077</v>
      </c>
      <c r="J11585" s="1" t="s">
        <v>16049</v>
      </c>
      <c r="K11585" s="1" t="s">
        <v>15487</v>
      </c>
    </row>
    <row r="11586" customFormat="false" ht="15" hidden="false" customHeight="true" outlineLevel="0" collapsed="false">
      <c r="A11586" s="1" t="n">
        <f aca="false">MAX($A$2:$A11585)+1</f>
        <v>9991</v>
      </c>
      <c r="C11586" s="1" t="str">
        <f aca="false">IF(H11586="",F11586,H11586)</f>
        <v>Crocker Wind Farm</v>
      </c>
      <c r="F11586" s="5"/>
      <c r="G11586" s="1" t="n">
        <v>60505</v>
      </c>
      <c r="H11586" s="1" t="s">
        <v>16050</v>
      </c>
      <c r="I11586" s="1" t="n">
        <v>60290</v>
      </c>
      <c r="J11586" s="1" t="s">
        <v>16051</v>
      </c>
      <c r="K11586" s="1" t="s">
        <v>15487</v>
      </c>
    </row>
    <row r="11587" customFormat="false" ht="15" hidden="false" customHeight="true" outlineLevel="0" collapsed="false">
      <c r="A11587" s="1" t="n">
        <f aca="false">MAX($A$2:$A11586)+1</f>
        <v>9992</v>
      </c>
      <c r="C11587" s="1" t="str">
        <f aca="false">IF(H11587="",F11587,H11587)</f>
        <v>Crosby County Wind Farm, LLC</v>
      </c>
      <c r="F11587" s="5"/>
      <c r="G11587" s="1" t="n">
        <v>60273</v>
      </c>
      <c r="H11587" s="1" t="s">
        <v>16052</v>
      </c>
      <c r="I11587" s="1" t="n">
        <v>59056</v>
      </c>
      <c r="J11587" s="1" t="s">
        <v>15917</v>
      </c>
      <c r="K11587" s="1" t="s">
        <v>15487</v>
      </c>
    </row>
    <row r="11588" customFormat="false" ht="15" hidden="false" customHeight="true" outlineLevel="0" collapsed="false">
      <c r="A11588" s="1" t="n">
        <f aca="false">MAX($A$2:$A11587)+1</f>
        <v>9993</v>
      </c>
      <c r="C11588" s="1" t="str">
        <f aca="false">IF(H11588="",F11588,H11588)</f>
        <v>Cuyama Solar, LLC</v>
      </c>
      <c r="F11588" s="5"/>
      <c r="G11588" s="1" t="n">
        <v>60043</v>
      </c>
      <c r="H11588" s="1" t="s">
        <v>16053</v>
      </c>
      <c r="I11588" s="1" t="n">
        <v>59745</v>
      </c>
      <c r="J11588" s="1" t="s">
        <v>11120</v>
      </c>
      <c r="K11588" s="1" t="s">
        <v>15487</v>
      </c>
    </row>
    <row r="11589" customFormat="false" ht="15" hidden="false" customHeight="true" outlineLevel="0" collapsed="false">
      <c r="A11589" s="1" t="n">
        <f aca="false">MAX($A$2:$A11588)+1</f>
        <v>9994</v>
      </c>
      <c r="C11589" s="1" t="str">
        <f aca="false">IF(H11589="",F11589,H11589)</f>
        <v>Daystar Solar</v>
      </c>
      <c r="F11589" s="5"/>
      <c r="G11589" s="1" t="n">
        <v>60179</v>
      </c>
      <c r="H11589" s="1" t="s">
        <v>16054</v>
      </c>
      <c r="I11589" s="1" t="n">
        <v>58658</v>
      </c>
      <c r="J11589" s="1" t="s">
        <v>15869</v>
      </c>
      <c r="K11589" s="1" t="s">
        <v>15487</v>
      </c>
    </row>
    <row r="11590" customFormat="false" ht="15" hidden="false" customHeight="true" outlineLevel="0" collapsed="false">
      <c r="A11590" s="1" t="n">
        <f aca="false">MAX($A$2:$A11589)+1</f>
        <v>9995</v>
      </c>
      <c r="C11590" s="1" t="str">
        <f aca="false">IF(H11590="",F11590,H11590)</f>
        <v>Decatur Co. Solar RES (IN)</v>
      </c>
      <c r="F11590" s="5"/>
      <c r="G11590" s="1" t="n">
        <v>59988</v>
      </c>
      <c r="H11590" s="1" t="s">
        <v>16055</v>
      </c>
      <c r="I11590" s="1" t="n">
        <v>9267</v>
      </c>
      <c r="J11590" s="1" t="s">
        <v>1769</v>
      </c>
      <c r="K11590" s="1" t="s">
        <v>15487</v>
      </c>
    </row>
    <row r="11591" customFormat="false" ht="15" hidden="false" customHeight="true" outlineLevel="0" collapsed="false">
      <c r="A11591" s="1" t="n">
        <f aca="false">MAX($A$2:$A11590)+1</f>
        <v>9996</v>
      </c>
      <c r="C11591" s="1" t="str">
        <f aca="false">IF(H11591="",F11591,H11591)</f>
        <v>Demille Solar Farm</v>
      </c>
      <c r="F11591" s="5"/>
      <c r="G11591" s="1" t="n">
        <v>60346</v>
      </c>
      <c r="H11591" s="1" t="s">
        <v>16056</v>
      </c>
      <c r="I11591" s="1" t="n">
        <v>5109</v>
      </c>
      <c r="J11591" s="1" t="s">
        <v>149</v>
      </c>
      <c r="K11591" s="1" t="s">
        <v>15487</v>
      </c>
    </row>
    <row r="11592" customFormat="false" ht="15" hidden="false" customHeight="true" outlineLevel="0" collapsed="false">
      <c r="A11592" s="1" t="n">
        <f aca="false">MAX($A$2:$A11591)+1</f>
        <v>9997</v>
      </c>
      <c r="C11592" s="1" t="str">
        <f aca="false">IF(H11592="",F11592,H11592)</f>
        <v>Desert Quartzite</v>
      </c>
      <c r="F11592" s="5"/>
      <c r="G11592" s="1" t="n">
        <v>59871</v>
      </c>
      <c r="H11592" s="1" t="s">
        <v>16057</v>
      </c>
      <c r="I11592" s="1" t="n">
        <v>56615</v>
      </c>
      <c r="J11592" s="1" t="s">
        <v>15863</v>
      </c>
      <c r="K11592" s="1" t="s">
        <v>15487</v>
      </c>
    </row>
    <row r="11593" customFormat="false" ht="15" hidden="false" customHeight="true" outlineLevel="0" collapsed="false">
      <c r="A11593" s="1" t="n">
        <f aca="false">MAX($A$2:$A11592)+1</f>
        <v>9998</v>
      </c>
      <c r="C11593" s="1" t="str">
        <f aca="false">IF(H11593="",F11593,H11593)</f>
        <v>Dobbins Mill Farm</v>
      </c>
      <c r="F11593" s="5"/>
      <c r="G11593" s="1" t="n">
        <v>59101</v>
      </c>
      <c r="H11593" s="1" t="s">
        <v>16058</v>
      </c>
      <c r="I11593" s="1" t="n">
        <v>58907</v>
      </c>
      <c r="J11593" s="1" t="s">
        <v>16058</v>
      </c>
      <c r="K11593" s="1" t="s">
        <v>15487</v>
      </c>
    </row>
    <row r="11594" customFormat="false" ht="15" hidden="false" customHeight="true" outlineLevel="0" collapsed="false">
      <c r="A11594" s="1" t="n">
        <f aca="false">MAX($A$2:$A11593)+1</f>
        <v>9999</v>
      </c>
      <c r="C11594" s="1" t="str">
        <f aca="false">IF(H11594="",F11594,H11594)</f>
        <v>Double Weir</v>
      </c>
      <c r="F11594" s="5"/>
      <c r="H11594" s="1" t="s">
        <v>16059</v>
      </c>
      <c r="I11594" s="1" t="n">
        <v>9216</v>
      </c>
      <c r="J11594" s="1" t="s">
        <v>3507</v>
      </c>
      <c r="K11594" s="1" t="s">
        <v>16060</v>
      </c>
    </row>
    <row r="11595" customFormat="false" ht="15" hidden="false" customHeight="true" outlineLevel="0" collapsed="false">
      <c r="A11595" s="1" t="n">
        <f aca="false">MAX($A$2:$A11594)+1</f>
        <v>10000</v>
      </c>
      <c r="C11595" s="1" t="str">
        <f aca="false">IF(H11595="",F11595,H11595)</f>
        <v>Duck Solar</v>
      </c>
      <c r="F11595" s="5"/>
      <c r="G11595" s="1" t="n">
        <v>58724</v>
      </c>
      <c r="H11595" s="1" t="s">
        <v>16061</v>
      </c>
      <c r="I11595" s="1" t="n">
        <v>58658</v>
      </c>
      <c r="J11595" s="1" t="s">
        <v>15869</v>
      </c>
      <c r="K11595" s="1" t="s">
        <v>15487</v>
      </c>
    </row>
    <row r="11596" customFormat="false" ht="15" hidden="false" customHeight="true" outlineLevel="0" collapsed="false">
      <c r="A11596" s="1" t="n">
        <f aca="false">MAX($A$2:$A11595)+1</f>
        <v>10001</v>
      </c>
      <c r="C11596" s="1" t="str">
        <f aca="false">IF(H11596="",F11596,H11596)</f>
        <v>Durbin Creek Windfarm</v>
      </c>
      <c r="F11596" s="5"/>
      <c r="G11596" s="1" t="n">
        <v>59492</v>
      </c>
      <c r="H11596" s="1" t="s">
        <v>16062</v>
      </c>
      <c r="I11596" s="1" t="n">
        <v>59253</v>
      </c>
      <c r="J11596" s="1" t="s">
        <v>15919</v>
      </c>
      <c r="K11596" s="1" t="s">
        <v>15487</v>
      </c>
    </row>
    <row r="11597" customFormat="false" ht="15" hidden="false" customHeight="true" outlineLevel="0" collapsed="false">
      <c r="A11597" s="1" t="n">
        <f aca="false">MAX($A$2:$A11596)+1</f>
        <v>10002</v>
      </c>
      <c r="C11597" s="1" t="str">
        <f aca="false">IF(H11597="",F11597,H11597)</f>
        <v>Duroc Holdings</v>
      </c>
      <c r="F11597" s="5"/>
      <c r="G11597" s="1" t="n">
        <v>60379</v>
      </c>
      <c r="H11597" s="1" t="s">
        <v>16063</v>
      </c>
      <c r="I11597" s="1" t="n">
        <v>60179</v>
      </c>
      <c r="J11597" s="1" t="s">
        <v>16064</v>
      </c>
      <c r="K11597" s="1" t="s">
        <v>15487</v>
      </c>
    </row>
    <row r="11598" customFormat="false" ht="15" hidden="false" customHeight="true" outlineLevel="0" collapsed="false">
      <c r="A11598" s="1" t="n">
        <f aca="false">MAX($A$2:$A11597)+1</f>
        <v>10003</v>
      </c>
      <c r="C11598" s="1" t="str">
        <f aca="false">IF(H11598="",F11598,H11598)</f>
        <v>E Nash PV1</v>
      </c>
      <c r="F11598" s="5"/>
      <c r="G11598" s="1" t="n">
        <v>60002</v>
      </c>
      <c r="H11598" s="1" t="s">
        <v>16065</v>
      </c>
      <c r="I11598" s="1" t="n">
        <v>58970</v>
      </c>
      <c r="J11598" s="1" t="s">
        <v>11898</v>
      </c>
      <c r="K11598" s="1" t="s">
        <v>15487</v>
      </c>
    </row>
    <row r="11599" customFormat="false" ht="15" hidden="false" customHeight="true" outlineLevel="0" collapsed="false">
      <c r="A11599" s="1" t="n">
        <f aca="false">MAX($A$2:$A11598)+1</f>
        <v>10004</v>
      </c>
      <c r="C11599" s="1" t="str">
        <f aca="false">IF(H11599="",F11599,H11599)</f>
        <v>Eagle Solar</v>
      </c>
      <c r="F11599" s="5"/>
      <c r="G11599" s="1" t="n">
        <v>60161</v>
      </c>
      <c r="H11599" s="1" t="s">
        <v>16066</v>
      </c>
      <c r="I11599" s="1" t="n">
        <v>58658</v>
      </c>
      <c r="J11599" s="1" t="s">
        <v>15869</v>
      </c>
      <c r="K11599" s="1" t="s">
        <v>15487</v>
      </c>
    </row>
    <row r="11600" customFormat="false" ht="15" hidden="false" customHeight="true" outlineLevel="0" collapsed="false">
      <c r="A11600" s="1" t="n">
        <f aca="false">MAX($A$2:$A11599)+1</f>
        <v>10005</v>
      </c>
      <c r="C11600" s="1" t="str">
        <f aca="false">IF(H11600="",F11600,H11600)</f>
        <v>East Pecos Solar</v>
      </c>
      <c r="F11600" s="5"/>
      <c r="G11600" s="1" t="n">
        <v>60436</v>
      </c>
      <c r="H11600" s="1" t="s">
        <v>16067</v>
      </c>
      <c r="I11600" s="1" t="n">
        <v>17650</v>
      </c>
      <c r="J11600" s="1" t="s">
        <v>5602</v>
      </c>
      <c r="K11600" s="1" t="s">
        <v>15487</v>
      </c>
    </row>
    <row r="11601" customFormat="false" ht="15" hidden="false" customHeight="true" outlineLevel="0" collapsed="false">
      <c r="A11601" s="1" t="n">
        <f aca="false">MAX($A$2:$A11600)+1</f>
        <v>10006</v>
      </c>
      <c r="C11601" s="1" t="str">
        <f aca="false">IF(H11601="",F11601,H11601)</f>
        <v>Easter</v>
      </c>
      <c r="F11601" s="5"/>
      <c r="G11601" s="1" t="n">
        <v>59971</v>
      </c>
      <c r="H11601" s="1" t="s">
        <v>16068</v>
      </c>
      <c r="I11601" s="1" t="n">
        <v>59056</v>
      </c>
      <c r="J11601" s="1" t="s">
        <v>15917</v>
      </c>
      <c r="K11601" s="1" t="s">
        <v>15487</v>
      </c>
    </row>
    <row r="11602" customFormat="false" ht="15" hidden="false" customHeight="true" outlineLevel="0" collapsed="false">
      <c r="A11602" s="1" t="n">
        <f aca="false">MAX($A$2:$A11601)+1</f>
        <v>10007</v>
      </c>
      <c r="C11602" s="1" t="str">
        <f aca="false">IF(H11602="",F11602,H11602)</f>
        <v>EcoPoint Wind LLC</v>
      </c>
      <c r="F11602" s="5"/>
      <c r="G11602" s="1" t="n">
        <v>59902</v>
      </c>
      <c r="H11602" s="1" t="s">
        <v>16069</v>
      </c>
      <c r="I11602" s="1" t="n">
        <v>59365</v>
      </c>
      <c r="J11602" s="1" t="s">
        <v>10527</v>
      </c>
      <c r="K11602" s="1" t="s">
        <v>15487</v>
      </c>
    </row>
    <row r="11603" customFormat="false" ht="15" hidden="false" customHeight="true" outlineLevel="0" collapsed="false">
      <c r="A11603" s="1" t="n">
        <f aca="false">MAX($A$2:$A11602)+1</f>
        <v>10008</v>
      </c>
      <c r="C11603" s="1" t="str">
        <f aca="false">IF(H11603="",F11603,H11603)</f>
        <v>EKS Solar Farm</v>
      </c>
      <c r="F11603" s="5"/>
      <c r="G11603" s="1" t="n">
        <v>58705</v>
      </c>
      <c r="H11603" s="1" t="s">
        <v>16070</v>
      </c>
      <c r="I11603" s="1" t="n">
        <v>58642</v>
      </c>
      <c r="J11603" s="1" t="s">
        <v>16071</v>
      </c>
      <c r="K11603" s="1" t="s">
        <v>15487</v>
      </c>
    </row>
    <row r="11604" customFormat="false" ht="15" hidden="false" customHeight="true" outlineLevel="0" collapsed="false">
      <c r="A11604" s="1" t="n">
        <f aca="false">MAX($A$2:$A11603)+1</f>
        <v>10009</v>
      </c>
      <c r="C11604" s="1" t="str">
        <f aca="false">IF(H11604="",F11604,H11604)</f>
        <v>Enfield Farm</v>
      </c>
      <c r="F11604" s="5"/>
      <c r="G11604" s="1" t="n">
        <v>58860</v>
      </c>
      <c r="H11604" s="1" t="s">
        <v>16072</v>
      </c>
      <c r="I11604" s="1" t="n">
        <v>58739</v>
      </c>
      <c r="J11604" s="1" t="s">
        <v>16073</v>
      </c>
      <c r="K11604" s="1" t="s">
        <v>15487</v>
      </c>
    </row>
    <row r="11605" customFormat="false" ht="15" hidden="false" customHeight="true" outlineLevel="0" collapsed="false">
      <c r="A11605" s="1" t="n">
        <f aca="false">MAX($A$2:$A11604)+1</f>
        <v>10010</v>
      </c>
      <c r="C11605" s="1" t="str">
        <f aca="false">IF(H11605="",F11605,H11605)</f>
        <v>ESC Brooke County Power I</v>
      </c>
      <c r="F11605" s="5"/>
      <c r="G11605" s="1" t="n">
        <v>60202</v>
      </c>
      <c r="H11605" s="1" t="s">
        <v>16074</v>
      </c>
      <c r="I11605" s="1" t="n">
        <v>59964</v>
      </c>
      <c r="J11605" s="1" t="s">
        <v>16074</v>
      </c>
      <c r="K11605" s="1" t="s">
        <v>15487</v>
      </c>
    </row>
    <row r="11606" customFormat="false" ht="15" hidden="false" customHeight="true" outlineLevel="0" collapsed="false">
      <c r="A11606" s="1" t="n">
        <f aca="false">MAX($A$2:$A11605)+1</f>
        <v>10011</v>
      </c>
      <c r="C11606" s="1" t="str">
        <f aca="false">IF(H11606="",F11606,H11606)</f>
        <v>ESC Harrison County Power</v>
      </c>
      <c r="F11606" s="5"/>
      <c r="G11606" s="1" t="n">
        <v>60206</v>
      </c>
      <c r="H11606" s="1" t="s">
        <v>16075</v>
      </c>
      <c r="I11606" s="1" t="n">
        <v>59966</v>
      </c>
      <c r="J11606" s="1" t="s">
        <v>16075</v>
      </c>
      <c r="K11606" s="1" t="s">
        <v>15487</v>
      </c>
    </row>
    <row r="11607" customFormat="false" ht="15" hidden="false" customHeight="true" outlineLevel="0" collapsed="false">
      <c r="A11607" s="1" t="n">
        <f aca="false">MAX($A$2:$A11606)+1</f>
        <v>10012</v>
      </c>
      <c r="C11607" s="1" t="str">
        <f aca="false">IF(H11607="",F11607,H11607)</f>
        <v>ESC Tioga County Power</v>
      </c>
      <c r="F11607" s="5"/>
      <c r="G11607" s="1" t="n">
        <v>60205</v>
      </c>
      <c r="H11607" s="1" t="s">
        <v>16076</v>
      </c>
      <c r="I11607" s="1" t="n">
        <v>59965</v>
      </c>
      <c r="J11607" s="1" t="s">
        <v>16076</v>
      </c>
      <c r="K11607" s="1" t="s">
        <v>15487</v>
      </c>
    </row>
    <row r="11608" customFormat="false" ht="15" hidden="false" customHeight="true" outlineLevel="0" collapsed="false">
      <c r="A11608" s="1" t="n">
        <f aca="false">MAX($A$2:$A11607)+1</f>
        <v>10013</v>
      </c>
      <c r="C11608" s="1" t="str">
        <f aca="false">IF(H11608="",F11608,H11608)</f>
        <v>ESS Fairgrounds</v>
      </c>
      <c r="F11608" s="5"/>
      <c r="G11608" s="1" t="n">
        <v>60215</v>
      </c>
      <c r="H11608" s="1" t="s">
        <v>16077</v>
      </c>
      <c r="I11608" s="1" t="n">
        <v>59997</v>
      </c>
      <c r="J11608" s="1" t="s">
        <v>16078</v>
      </c>
      <c r="K11608" s="1" t="s">
        <v>15487</v>
      </c>
    </row>
    <row r="11609" customFormat="false" ht="15" hidden="false" customHeight="true" outlineLevel="0" collapsed="false">
      <c r="A11609" s="1" t="n">
        <f aca="false">MAX($A$2:$A11608)+1</f>
        <v>10014</v>
      </c>
      <c r="C11609" s="1" t="str">
        <f aca="false">IF(H11609="",F11609,H11609)</f>
        <v>ESS Lewes</v>
      </c>
      <c r="F11609" s="5"/>
      <c r="G11609" s="1" t="n">
        <v>60216</v>
      </c>
      <c r="H11609" s="1" t="s">
        <v>16079</v>
      </c>
      <c r="I11609" s="1" t="n">
        <v>59997</v>
      </c>
      <c r="J11609" s="1" t="s">
        <v>16078</v>
      </c>
      <c r="K11609" s="1" t="s">
        <v>15487</v>
      </c>
    </row>
    <row r="11610" customFormat="false" ht="15" hidden="false" customHeight="true" outlineLevel="0" collapsed="false">
      <c r="A11610" s="1" t="n">
        <f aca="false">MAX($A$2:$A11609)+1</f>
        <v>10015</v>
      </c>
      <c r="C11610" s="1" t="str">
        <f aca="false">IF(H11610="",F11610,H11610)</f>
        <v>ESS Wesel</v>
      </c>
      <c r="F11610" s="5"/>
      <c r="G11610" s="1" t="n">
        <v>60214</v>
      </c>
      <c r="H11610" s="1" t="s">
        <v>16080</v>
      </c>
      <c r="I11610" s="1" t="n">
        <v>59997</v>
      </c>
      <c r="J11610" s="1" t="s">
        <v>16078</v>
      </c>
      <c r="K11610" s="1" t="s">
        <v>15487</v>
      </c>
    </row>
    <row r="11611" customFormat="false" ht="15" hidden="false" customHeight="true" outlineLevel="0" collapsed="false">
      <c r="A11611" s="1" t="n">
        <f aca="false">MAX($A$2:$A11610)+1</f>
        <v>10016</v>
      </c>
      <c r="C11611" s="1" t="str">
        <f aca="false">IF(H11611="",F11611,H11611)</f>
        <v>Exelon West Medway II LLC</v>
      </c>
      <c r="F11611" s="5"/>
      <c r="G11611" s="1" t="n">
        <v>59882</v>
      </c>
      <c r="H11611" s="1" t="s">
        <v>16081</v>
      </c>
      <c r="I11611" s="1" t="n">
        <v>6035</v>
      </c>
      <c r="J11611" s="1" t="s">
        <v>2548</v>
      </c>
      <c r="K11611" s="1" t="s">
        <v>15487</v>
      </c>
    </row>
    <row r="11612" customFormat="false" ht="15" hidden="false" customHeight="true" outlineLevel="0" collapsed="false">
      <c r="A11612" s="1" t="n">
        <f aca="false">MAX($A$2:$A11611)+1</f>
        <v>10017</v>
      </c>
      <c r="C11612" s="1" t="str">
        <f aca="false">IF(H11612="",F11612,H11612)</f>
        <v>Fairhaven C</v>
      </c>
      <c r="F11612" s="5"/>
      <c r="G11612" s="1" t="n">
        <v>60423</v>
      </c>
      <c r="H11612" s="1" t="s">
        <v>16082</v>
      </c>
      <c r="I11612" s="1" t="n">
        <v>58519</v>
      </c>
      <c r="J11612" s="1" t="s">
        <v>11314</v>
      </c>
      <c r="K11612" s="1" t="s">
        <v>15487</v>
      </c>
    </row>
    <row r="11613" customFormat="false" ht="15" hidden="false" customHeight="true" outlineLevel="0" collapsed="false">
      <c r="A11613" s="1" t="n">
        <f aca="false">MAX($A$2:$A11612)+1</f>
        <v>10018</v>
      </c>
      <c r="C11613" s="1" t="str">
        <f aca="false">IF(H11613="",F11613,H11613)</f>
        <v>Faison Farm</v>
      </c>
      <c r="F11613" s="5"/>
      <c r="G11613" s="1" t="n">
        <v>59208</v>
      </c>
      <c r="H11613" s="1" t="s">
        <v>16083</v>
      </c>
      <c r="I11613" s="1" t="n">
        <v>59001</v>
      </c>
      <c r="J11613" s="1" t="s">
        <v>16084</v>
      </c>
      <c r="K11613" s="1" t="s">
        <v>15487</v>
      </c>
    </row>
    <row r="11614" customFormat="false" ht="15" hidden="false" customHeight="true" outlineLevel="0" collapsed="false">
      <c r="A11614" s="1" t="n">
        <f aca="false">MAX($A$2:$A11613)+1</f>
        <v>10019</v>
      </c>
      <c r="C11614" s="1" t="str">
        <f aca="false">IF(H11614="",F11614,H11614)</f>
        <v>FGE Texas I</v>
      </c>
      <c r="F11614" s="5"/>
      <c r="G11614" s="1" t="n">
        <v>58931</v>
      </c>
      <c r="H11614" s="1" t="s">
        <v>16085</v>
      </c>
      <c r="I11614" s="1" t="n">
        <v>58765</v>
      </c>
      <c r="J11614" s="1" t="s">
        <v>16086</v>
      </c>
      <c r="K11614" s="1" t="s">
        <v>15487</v>
      </c>
    </row>
    <row r="11615" customFormat="false" ht="15" hidden="false" customHeight="true" outlineLevel="0" collapsed="false">
      <c r="A11615" s="1" t="n">
        <f aca="false">MAX($A$2:$A11614)+1</f>
        <v>10020</v>
      </c>
      <c r="C11615" s="1" t="str">
        <f aca="false">IF(H11615="",F11615,H11615)</f>
        <v>FGE Texas II</v>
      </c>
      <c r="F11615" s="5"/>
      <c r="G11615" s="1" t="n">
        <v>58930</v>
      </c>
      <c r="H11615" s="1" t="s">
        <v>16087</v>
      </c>
      <c r="I11615" s="1" t="n">
        <v>58766</v>
      </c>
      <c r="J11615" s="1" t="s">
        <v>16088</v>
      </c>
      <c r="K11615" s="1" t="s">
        <v>15487</v>
      </c>
    </row>
    <row r="11616" customFormat="false" ht="15" hidden="false" customHeight="true" outlineLevel="0" collapsed="false">
      <c r="A11616" s="1" t="n">
        <f aca="false">MAX($A$2:$A11615)+1</f>
        <v>10021</v>
      </c>
      <c r="C11616" s="1" t="str">
        <f aca="false">IF(H11616="",F11616,H11616)</f>
        <v>Fiber Winds</v>
      </c>
      <c r="F11616" s="5"/>
      <c r="G11616" s="1" t="n">
        <v>59244</v>
      </c>
      <c r="H11616" s="1" t="s">
        <v>16089</v>
      </c>
      <c r="I11616" s="1" t="n">
        <v>59056</v>
      </c>
      <c r="J11616" s="1" t="s">
        <v>15917</v>
      </c>
      <c r="K11616" s="1" t="s">
        <v>15487</v>
      </c>
    </row>
    <row r="11617" customFormat="false" ht="15" hidden="false" customHeight="true" outlineLevel="0" collapsed="false">
      <c r="A11617" s="1" t="n">
        <f aca="false">MAX($A$2:$A11616)+1</f>
        <v>10022</v>
      </c>
      <c r="C11617" s="1" t="str">
        <f aca="false">IF(H11617="",F11617,H11617)</f>
        <v>Five Forks Solar</v>
      </c>
      <c r="F11617" s="5"/>
      <c r="G11617" s="1" t="n">
        <v>59951</v>
      </c>
      <c r="H11617" s="1" t="s">
        <v>16090</v>
      </c>
      <c r="I11617" s="1" t="n">
        <v>58477</v>
      </c>
      <c r="J11617" s="1" t="s">
        <v>11236</v>
      </c>
      <c r="K11617" s="1" t="s">
        <v>15487</v>
      </c>
    </row>
    <row r="11618" customFormat="false" ht="15" hidden="false" customHeight="true" outlineLevel="0" collapsed="false">
      <c r="A11618" s="1" t="n">
        <f aca="false">MAX($A$2:$A11617)+1</f>
        <v>10023</v>
      </c>
      <c r="C11618" s="1" t="str">
        <f aca="false">IF(H11618="",F11618,H11618)</f>
        <v>Flannagan Hydroelectric Project</v>
      </c>
      <c r="F11618" s="5"/>
      <c r="G11618" s="1" t="n">
        <v>58827</v>
      </c>
      <c r="H11618" s="1" t="s">
        <v>16091</v>
      </c>
      <c r="I11618" s="1" t="n">
        <v>58378</v>
      </c>
      <c r="J11618" s="1" t="s">
        <v>11096</v>
      </c>
      <c r="K11618" s="1" t="s">
        <v>15487</v>
      </c>
    </row>
    <row r="11619" customFormat="false" ht="15" hidden="false" customHeight="true" outlineLevel="0" collapsed="false">
      <c r="A11619" s="1" t="n">
        <f aca="false">MAX($A$2:$A11618)+1</f>
        <v>10024</v>
      </c>
      <c r="C11619" s="1" t="str">
        <f aca="false">IF(H11619="",F11619,H11619)</f>
        <v>Flat Meeks PV 1</v>
      </c>
      <c r="F11619" s="5"/>
      <c r="G11619" s="1" t="n">
        <v>59514</v>
      </c>
      <c r="H11619" s="1" t="s">
        <v>16092</v>
      </c>
      <c r="I11619" s="1" t="n">
        <v>58970</v>
      </c>
      <c r="J11619" s="1" t="s">
        <v>11898</v>
      </c>
      <c r="K11619" s="1" t="s">
        <v>15487</v>
      </c>
    </row>
    <row r="11620" customFormat="false" ht="15" hidden="false" customHeight="true" outlineLevel="0" collapsed="false">
      <c r="A11620" s="1" t="n">
        <f aca="false">MAX($A$2:$A11619)+1</f>
        <v>10025</v>
      </c>
      <c r="C11620" s="1" t="str">
        <f aca="false">IF(H11620="",F11620,H11620)</f>
        <v>Florey Knobb</v>
      </c>
      <c r="F11620" s="5"/>
      <c r="G11620" s="1" t="n">
        <v>58821</v>
      </c>
      <c r="H11620" s="1" t="s">
        <v>16093</v>
      </c>
      <c r="I11620" s="1" t="n">
        <v>58692</v>
      </c>
      <c r="J11620" s="1" t="s">
        <v>16094</v>
      </c>
      <c r="K11620" s="1" t="s">
        <v>15487</v>
      </c>
    </row>
    <row r="11621" customFormat="false" ht="15" hidden="false" customHeight="true" outlineLevel="0" collapsed="false">
      <c r="A11621" s="1" t="n">
        <f aca="false">MAX($A$2:$A11620)+1</f>
        <v>10026</v>
      </c>
      <c r="C11621" s="1" t="str">
        <f aca="false">IF(H11621="",F11621,H11621)</f>
        <v>Fluvanna</v>
      </c>
      <c r="F11621" s="5"/>
      <c r="G11621" s="1" t="n">
        <v>59245</v>
      </c>
      <c r="H11621" s="1" t="s">
        <v>16095</v>
      </c>
      <c r="I11621" s="1" t="n">
        <v>59056</v>
      </c>
      <c r="J11621" s="1" t="s">
        <v>15917</v>
      </c>
      <c r="K11621" s="1" t="s">
        <v>15487</v>
      </c>
    </row>
    <row r="11622" customFormat="false" ht="15" hidden="false" customHeight="true" outlineLevel="0" collapsed="false">
      <c r="A11622" s="1" t="n">
        <f aca="false">MAX($A$2:$A11621)+1</f>
        <v>10027</v>
      </c>
      <c r="C11622" s="1" t="str">
        <f aca="false">IF(H11622="",F11622,H11622)</f>
        <v>Foothill Solar Project</v>
      </c>
      <c r="F11622" s="5"/>
      <c r="G11622" s="1" t="n">
        <v>59799</v>
      </c>
      <c r="H11622" s="1" t="s">
        <v>16096</v>
      </c>
      <c r="I11622" s="1" t="n">
        <v>11208</v>
      </c>
      <c r="J11622" s="1" t="s">
        <v>3550</v>
      </c>
      <c r="K11622" s="1" t="s">
        <v>15487</v>
      </c>
    </row>
    <row r="11623" customFormat="false" ht="15" hidden="false" customHeight="true" outlineLevel="0" collapsed="false">
      <c r="A11623" s="1" t="n">
        <f aca="false">MAX($A$2:$A11622)+1</f>
        <v>10028</v>
      </c>
      <c r="C11623" s="1" t="str">
        <f aca="false">IF(H11623="",F11623,H11623)</f>
        <v>Franklinton Solar</v>
      </c>
      <c r="F11623" s="5"/>
      <c r="G11623" s="1" t="n">
        <v>59708</v>
      </c>
      <c r="H11623" s="1" t="s">
        <v>16097</v>
      </c>
      <c r="I11623" s="1" t="n">
        <v>59481</v>
      </c>
      <c r="J11623" s="1" t="s">
        <v>16098</v>
      </c>
      <c r="K11623" s="1" t="s">
        <v>15487</v>
      </c>
    </row>
    <row r="11624" customFormat="false" ht="15" hidden="false" customHeight="true" outlineLevel="0" collapsed="false">
      <c r="A11624" s="1" t="n">
        <f aca="false">MAX($A$2:$A11623)+1</f>
        <v>10029</v>
      </c>
      <c r="C11624" s="1" t="str">
        <f aca="false">IF(H11624="",F11624,H11624)</f>
        <v>Frederick-Carroll County Renewable Waste</v>
      </c>
      <c r="F11624" s="5"/>
      <c r="G11624" s="1" t="n">
        <v>58875</v>
      </c>
      <c r="H11624" s="1" t="s">
        <v>16099</v>
      </c>
      <c r="I11624" s="1" t="n">
        <v>58757</v>
      </c>
      <c r="J11624" s="1" t="s">
        <v>16100</v>
      </c>
      <c r="K11624" s="1" t="s">
        <v>15487</v>
      </c>
    </row>
    <row r="11625" customFormat="false" ht="15" hidden="false" customHeight="true" outlineLevel="0" collapsed="false">
      <c r="A11625" s="1" t="n">
        <f aca="false">MAX($A$2:$A11624)+1</f>
        <v>10030</v>
      </c>
      <c r="C11625" s="1" t="str">
        <f aca="false">IF(H11625="",F11625,H11625)</f>
        <v>Freeport LP Pretreatment Facility</v>
      </c>
      <c r="F11625" s="5"/>
      <c r="G11625" s="1" t="n">
        <v>59145</v>
      </c>
      <c r="H11625" s="1" t="s">
        <v>16101</v>
      </c>
      <c r="I11625" s="1" t="n">
        <v>58959</v>
      </c>
      <c r="J11625" s="1" t="s">
        <v>16102</v>
      </c>
      <c r="K11625" s="1" t="s">
        <v>15487</v>
      </c>
    </row>
    <row r="11626" customFormat="false" ht="15" hidden="false" customHeight="true" outlineLevel="0" collapsed="false">
      <c r="A11626" s="1" t="n">
        <f aca="false">MAX($A$2:$A11625)+1</f>
        <v>10031</v>
      </c>
      <c r="C11626" s="1" t="str">
        <f aca="false">IF(H11626="",F11626,H11626)</f>
        <v>Fremont Farm</v>
      </c>
      <c r="F11626" s="5"/>
      <c r="G11626" s="1" t="n">
        <v>59103</v>
      </c>
      <c r="H11626" s="1" t="s">
        <v>16103</v>
      </c>
      <c r="I11626" s="1" t="n">
        <v>58909</v>
      </c>
      <c r="J11626" s="1" t="s">
        <v>16104</v>
      </c>
      <c r="K11626" s="1" t="s">
        <v>15487</v>
      </c>
    </row>
    <row r="11627" customFormat="false" ht="15" hidden="false" customHeight="true" outlineLevel="0" collapsed="false">
      <c r="A11627" s="1" t="n">
        <f aca="false">MAX($A$2:$A11626)+1</f>
        <v>10032</v>
      </c>
      <c r="C11627" s="1" t="str">
        <f aca="false">IF(H11627="",F11627,H11627)</f>
        <v>Friendswood Energy</v>
      </c>
      <c r="F11627" s="5"/>
      <c r="G11627" s="1" t="n">
        <v>60468</v>
      </c>
      <c r="H11627" s="1" t="s">
        <v>16105</v>
      </c>
      <c r="I11627" s="1" t="n">
        <v>60252</v>
      </c>
      <c r="J11627" s="1" t="s">
        <v>16106</v>
      </c>
      <c r="K11627" s="1" t="s">
        <v>15487</v>
      </c>
    </row>
    <row r="11628" customFormat="false" ht="15" hidden="false" customHeight="true" outlineLevel="0" collapsed="false">
      <c r="A11628" s="1" t="n">
        <f aca="false">MAX($A$2:$A11627)+1</f>
        <v>10033</v>
      </c>
      <c r="C11628" s="1" t="str">
        <f aca="false">IF(H11628="",F11628,H11628)</f>
        <v>Fuquay Farm</v>
      </c>
      <c r="F11628" s="5"/>
      <c r="G11628" s="1" t="n">
        <v>58331</v>
      </c>
      <c r="H11628" s="1" t="s">
        <v>16107</v>
      </c>
      <c r="I11628" s="1" t="n">
        <v>58317</v>
      </c>
      <c r="J11628" s="1" t="s">
        <v>16108</v>
      </c>
      <c r="K11628" s="1" t="s">
        <v>15487</v>
      </c>
    </row>
    <row r="11629" customFormat="false" ht="15" hidden="false" customHeight="true" outlineLevel="0" collapsed="false">
      <c r="A11629" s="1" t="n">
        <f aca="false">MAX($A$2:$A11628)+1</f>
        <v>10034</v>
      </c>
      <c r="C11629" s="1" t="str">
        <f aca="false">IF(H11629="",F11629,H11629)</f>
        <v>Fusion Solar Center LLC</v>
      </c>
      <c r="F11629" s="5"/>
      <c r="G11629" s="1" t="n">
        <v>58876</v>
      </c>
      <c r="H11629" s="1" t="s">
        <v>16109</v>
      </c>
      <c r="I11629" s="1" t="n">
        <v>58695</v>
      </c>
      <c r="J11629" s="1" t="s">
        <v>16110</v>
      </c>
      <c r="K11629" s="1" t="s">
        <v>15487</v>
      </c>
    </row>
    <row r="11630" customFormat="false" ht="15" hidden="false" customHeight="true" outlineLevel="0" collapsed="false">
      <c r="A11630" s="1" t="n">
        <f aca="false">MAX($A$2:$A11629)+1</f>
        <v>10035</v>
      </c>
      <c r="C11630" s="1" t="str">
        <f aca="false">IF(H11630="",F11630,H11630)</f>
        <v>Gallegos Wind Farm, Phase 1</v>
      </c>
      <c r="F11630" s="5"/>
      <c r="G11630" s="1" t="n">
        <v>59047</v>
      </c>
      <c r="H11630" s="1" t="s">
        <v>16111</v>
      </c>
      <c r="I11630" s="1" t="n">
        <v>58880</v>
      </c>
      <c r="J11630" s="1" t="s">
        <v>16112</v>
      </c>
      <c r="K11630" s="1" t="s">
        <v>15487</v>
      </c>
    </row>
    <row r="11631" customFormat="false" ht="15" hidden="false" customHeight="true" outlineLevel="0" collapsed="false">
      <c r="A11631" s="1" t="n">
        <f aca="false">MAX($A$2:$A11630)+1</f>
        <v>10036</v>
      </c>
      <c r="C11631" s="1" t="str">
        <f aca="false">IF(H11631="",F11631,H11631)</f>
        <v>Gantt Farm</v>
      </c>
      <c r="F11631" s="5"/>
      <c r="G11631" s="1" t="n">
        <v>59104</v>
      </c>
      <c r="H11631" s="1" t="s">
        <v>16113</v>
      </c>
      <c r="I11631" s="1" t="n">
        <v>58910</v>
      </c>
      <c r="J11631" s="1" t="s">
        <v>16114</v>
      </c>
      <c r="K11631" s="1" t="s">
        <v>15487</v>
      </c>
    </row>
    <row r="11632" customFormat="false" ht="15" hidden="false" customHeight="true" outlineLevel="0" collapsed="false">
      <c r="A11632" s="1" t="n">
        <f aca="false">MAX($A$2:$A11631)+1</f>
        <v>10037</v>
      </c>
      <c r="C11632" s="1" t="str">
        <f aca="false">IF(H11632="",F11632,H11632)</f>
        <v>Garland Farm</v>
      </c>
      <c r="F11632" s="5"/>
      <c r="G11632" s="1" t="n">
        <v>59209</v>
      </c>
      <c r="H11632" s="1" t="s">
        <v>16115</v>
      </c>
      <c r="I11632" s="1" t="n">
        <v>59002</v>
      </c>
      <c r="J11632" s="1" t="s">
        <v>16116</v>
      </c>
      <c r="K11632" s="1" t="s">
        <v>15487</v>
      </c>
    </row>
    <row r="11633" customFormat="false" ht="15" hidden="false" customHeight="true" outlineLevel="0" collapsed="false">
      <c r="A11633" s="1" t="n">
        <f aca="false">MAX($A$2:$A11632)+1</f>
        <v>10038</v>
      </c>
      <c r="C11633" s="1" t="str">
        <f aca="false">IF(H11633="",F11633,H11633)</f>
        <v>Garrison Butte Wind, LLC</v>
      </c>
      <c r="F11633" s="5"/>
      <c r="G11633" s="1" t="n">
        <v>60066</v>
      </c>
      <c r="H11633" s="1" t="s">
        <v>16117</v>
      </c>
      <c r="I11633" s="1" t="n">
        <v>59365</v>
      </c>
      <c r="J11633" s="1" t="s">
        <v>10527</v>
      </c>
      <c r="K11633" s="1" t="s">
        <v>15487</v>
      </c>
    </row>
    <row r="11634" customFormat="false" ht="15" hidden="false" customHeight="true" outlineLevel="0" collapsed="false">
      <c r="A11634" s="1" t="n">
        <f aca="false">MAX($A$2:$A11633)+1</f>
        <v>10039</v>
      </c>
      <c r="C11634" s="1" t="str">
        <f aca="false">IF(H11634="",F11634,H11634)</f>
        <v>Gateway Energy Center, LLC</v>
      </c>
      <c r="F11634" s="5"/>
      <c r="G11634" s="1" t="n">
        <v>59538</v>
      </c>
      <c r="H11634" s="1" t="s">
        <v>16118</v>
      </c>
      <c r="I11634" s="1" t="n">
        <v>59283</v>
      </c>
      <c r="J11634" s="1" t="s">
        <v>16118</v>
      </c>
      <c r="K11634" s="1" t="s">
        <v>15487</v>
      </c>
    </row>
    <row r="11635" customFormat="false" ht="15" hidden="false" customHeight="true" outlineLevel="0" collapsed="false">
      <c r="A11635" s="1" t="n">
        <f aca="false">MAX($A$2:$A11634)+1</f>
        <v>10040</v>
      </c>
      <c r="C11635" s="1" t="str">
        <f aca="false">IF(H11635="",F11635,H11635)</f>
        <v>Good Spring NGCC</v>
      </c>
      <c r="F11635" s="5"/>
      <c r="G11635" s="1" t="n">
        <v>58409</v>
      </c>
      <c r="H11635" s="1" t="s">
        <v>16119</v>
      </c>
      <c r="I11635" s="1" t="n">
        <v>58409</v>
      </c>
      <c r="J11635" s="1" t="s">
        <v>16120</v>
      </c>
      <c r="K11635" s="1" t="s">
        <v>15487</v>
      </c>
    </row>
    <row r="11636" customFormat="false" ht="15" hidden="false" customHeight="true" outlineLevel="0" collapsed="false">
      <c r="A11636" s="1" t="n">
        <f aca="false">MAX($A$2:$A11635)+1</f>
        <v>10041</v>
      </c>
      <c r="C11636" s="1" t="str">
        <f aca="false">IF(H11636="",F11636,H11636)</f>
        <v>Goodnight</v>
      </c>
      <c r="F11636" s="5"/>
      <c r="G11636" s="1" t="n">
        <v>59246</v>
      </c>
      <c r="H11636" s="1" t="s">
        <v>16121</v>
      </c>
      <c r="I11636" s="1" t="n">
        <v>59056</v>
      </c>
      <c r="J11636" s="1" t="s">
        <v>15917</v>
      </c>
      <c r="K11636" s="1" t="s">
        <v>15487</v>
      </c>
    </row>
    <row r="11637" customFormat="false" ht="15" hidden="false" customHeight="true" outlineLevel="0" collapsed="false">
      <c r="A11637" s="1" t="n">
        <f aca="false">MAX($A$2:$A11636)+1</f>
        <v>10042</v>
      </c>
      <c r="C11637" s="1" t="str">
        <f aca="false">IF(H11637="",F11637,H11637)</f>
        <v>Grady Wind Energy Center, LLC</v>
      </c>
      <c r="F11637" s="5"/>
      <c r="G11637" s="1" t="n">
        <v>60317</v>
      </c>
      <c r="H11637" s="1" t="s">
        <v>16122</v>
      </c>
      <c r="I11637" s="1" t="n">
        <v>56545</v>
      </c>
      <c r="J11637" s="1" t="s">
        <v>9227</v>
      </c>
      <c r="K11637" s="1" t="s">
        <v>15487</v>
      </c>
    </row>
    <row r="11638" customFormat="false" ht="15" hidden="false" customHeight="true" outlineLevel="0" collapsed="false">
      <c r="A11638" s="1" t="n">
        <f aca="false">MAX($A$2:$A11637)+1</f>
        <v>10043</v>
      </c>
      <c r="C11638" s="1" t="str">
        <f aca="false">IF(H11638="",F11638,H11638)</f>
        <v>Grandview Wind Farm III LLC</v>
      </c>
      <c r="F11638" s="5"/>
      <c r="G11638" s="1" t="n">
        <v>59067</v>
      </c>
      <c r="H11638" s="1" t="s">
        <v>16123</v>
      </c>
      <c r="I11638" s="1" t="n">
        <v>56215</v>
      </c>
      <c r="J11638" s="1" t="s">
        <v>8945</v>
      </c>
      <c r="K11638" s="1" t="s">
        <v>15487</v>
      </c>
    </row>
    <row r="11639" customFormat="false" ht="15" hidden="false" customHeight="true" outlineLevel="0" collapsed="false">
      <c r="A11639" s="1" t="n">
        <f aca="false">MAX($A$2:$A11638)+1</f>
        <v>10044</v>
      </c>
      <c r="C11639" s="1" t="str">
        <f aca="false">IF(H11639="",F11639,H11639)</f>
        <v>Grandy PV 1</v>
      </c>
      <c r="F11639" s="5"/>
      <c r="G11639" s="1" t="n">
        <v>59518</v>
      </c>
      <c r="H11639" s="1" t="s">
        <v>16124</v>
      </c>
      <c r="I11639" s="1" t="n">
        <v>58970</v>
      </c>
      <c r="J11639" s="1" t="s">
        <v>11898</v>
      </c>
      <c r="K11639" s="1" t="s">
        <v>15487</v>
      </c>
    </row>
    <row r="11640" customFormat="false" ht="15" hidden="false" customHeight="true" outlineLevel="0" collapsed="false">
      <c r="A11640" s="1" t="n">
        <f aca="false">MAX($A$2:$A11639)+1</f>
        <v>10045</v>
      </c>
      <c r="C11640" s="1" t="str">
        <f aca="false">IF(H11640="",F11640,H11640)</f>
        <v>Great Bay Solar 1</v>
      </c>
      <c r="F11640" s="5"/>
      <c r="G11640" s="1" t="n">
        <v>59851</v>
      </c>
      <c r="H11640" s="1" t="s">
        <v>16125</v>
      </c>
      <c r="I11640" s="1" t="n">
        <v>59633</v>
      </c>
      <c r="J11640" s="1" t="s">
        <v>16126</v>
      </c>
      <c r="K11640" s="1" t="s">
        <v>15487</v>
      </c>
    </row>
    <row r="11641" customFormat="false" ht="15" hidden="false" customHeight="true" outlineLevel="0" collapsed="false">
      <c r="A11641" s="1" t="n">
        <f aca="false">MAX($A$2:$A11640)+1</f>
        <v>10046</v>
      </c>
      <c r="C11641" s="1" t="str">
        <f aca="false">IF(H11641="",F11641,H11641)</f>
        <v>Great Bay Wind Energy Center</v>
      </c>
      <c r="F11641" s="5"/>
      <c r="G11641" s="1" t="n">
        <v>59385</v>
      </c>
      <c r="H11641" s="1" t="s">
        <v>16127</v>
      </c>
      <c r="I11641" s="1" t="n">
        <v>59161</v>
      </c>
      <c r="J11641" s="1" t="s">
        <v>16128</v>
      </c>
      <c r="K11641" s="1" t="s">
        <v>15487</v>
      </c>
    </row>
    <row r="11642" customFormat="false" ht="15" hidden="false" customHeight="true" outlineLevel="0" collapsed="false">
      <c r="A11642" s="1" t="n">
        <f aca="false">MAX($A$2:$A11641)+1</f>
        <v>10047</v>
      </c>
      <c r="C11642" s="1" t="str">
        <f aca="false">IF(H11642="",F11642,H11642)</f>
        <v>Green River Wind Farm</v>
      </c>
      <c r="F11642" s="5"/>
      <c r="G11642" s="1" t="n">
        <v>60471</v>
      </c>
      <c r="H11642" s="1" t="s">
        <v>16129</v>
      </c>
      <c r="I11642" s="1" t="n">
        <v>60259</v>
      </c>
      <c r="J11642" s="1" t="s">
        <v>16130</v>
      </c>
      <c r="K11642" s="1" t="s">
        <v>15487</v>
      </c>
    </row>
    <row r="11643" customFormat="false" ht="15" hidden="false" customHeight="true" outlineLevel="0" collapsed="false">
      <c r="A11643" s="1" t="n">
        <f aca="false">MAX($A$2:$A11642)+1</f>
        <v>10048</v>
      </c>
      <c r="C11643" s="1" t="str">
        <f aca="false">IF(H11643="",F11643,H11643)</f>
        <v>Greene County Meter #1</v>
      </c>
      <c r="F11643" s="5"/>
      <c r="G11643" s="1" t="n">
        <v>60463</v>
      </c>
      <c r="H11643" s="1" t="s">
        <v>16131</v>
      </c>
      <c r="I11643" s="1" t="n">
        <v>57313</v>
      </c>
      <c r="J11643" s="1" t="s">
        <v>10515</v>
      </c>
      <c r="K11643" s="1" t="s">
        <v>15487</v>
      </c>
    </row>
    <row r="11644" customFormat="false" ht="15" hidden="false" customHeight="true" outlineLevel="0" collapsed="false">
      <c r="A11644" s="1" t="n">
        <f aca="false">MAX($A$2:$A11643)+1</f>
        <v>10049</v>
      </c>
      <c r="C11644" s="1" t="str">
        <f aca="false">IF(H11644="",F11644,H11644)</f>
        <v>Greensville County Power Station</v>
      </c>
      <c r="F11644" s="5"/>
      <c r="G11644" s="1" t="n">
        <v>59913</v>
      </c>
      <c r="H11644" s="1" t="s">
        <v>16132</v>
      </c>
      <c r="I11644" s="1" t="n">
        <v>19876</v>
      </c>
      <c r="J11644" s="1" t="s">
        <v>71</v>
      </c>
      <c r="K11644" s="1" t="s">
        <v>15487</v>
      </c>
    </row>
    <row r="11645" customFormat="false" ht="15" hidden="false" customHeight="true" outlineLevel="0" collapsed="false">
      <c r="A11645" s="1" t="n">
        <f aca="false">MAX($A$2:$A11644)+1</f>
        <v>10050</v>
      </c>
      <c r="C11645" s="1" t="str">
        <f aca="false">IF(H11645="",F11645,H11645)</f>
        <v>Greenville Farm 2</v>
      </c>
      <c r="F11645" s="5"/>
      <c r="G11645" s="1" t="n">
        <v>58850</v>
      </c>
      <c r="H11645" s="1" t="s">
        <v>16133</v>
      </c>
      <c r="I11645" s="1" t="n">
        <v>58725</v>
      </c>
      <c r="J11645" s="1" t="s">
        <v>16134</v>
      </c>
      <c r="K11645" s="1" t="s">
        <v>15487</v>
      </c>
    </row>
    <row r="11646" customFormat="false" ht="15" hidden="false" customHeight="true" outlineLevel="0" collapsed="false">
      <c r="A11646" s="1" t="n">
        <f aca="false">MAX($A$2:$A11645)+1</f>
        <v>10051</v>
      </c>
      <c r="C11646" s="1" t="str">
        <f aca="false">IF(H11646="",F11646,H11646)</f>
        <v>Grove Solar</v>
      </c>
      <c r="F11646" s="5"/>
      <c r="G11646" s="1" t="n">
        <v>60181</v>
      </c>
      <c r="H11646" s="1" t="s">
        <v>16135</v>
      </c>
      <c r="I11646" s="1" t="n">
        <v>58658</v>
      </c>
      <c r="J11646" s="1" t="s">
        <v>15869</v>
      </c>
      <c r="K11646" s="1" t="s">
        <v>15487</v>
      </c>
    </row>
    <row r="11647" customFormat="false" ht="15" hidden="false" customHeight="true" outlineLevel="0" collapsed="false">
      <c r="A11647" s="1" t="n">
        <f aca="false">MAX($A$2:$A11646)+1</f>
        <v>10052</v>
      </c>
      <c r="C11647" s="1" t="str">
        <f aca="false">IF(H11647="",F11647,H11647)</f>
        <v>GRP Franklin Renewable Energy Facility</v>
      </c>
      <c r="F11647" s="5"/>
      <c r="G11647" s="1" t="n">
        <v>60550</v>
      </c>
      <c r="H11647" s="1" t="s">
        <v>16136</v>
      </c>
      <c r="I11647" s="1" t="n">
        <v>60251</v>
      </c>
      <c r="J11647" s="1" t="s">
        <v>16137</v>
      </c>
      <c r="K11647" s="1" t="s">
        <v>15487</v>
      </c>
    </row>
    <row r="11648" customFormat="false" ht="15" hidden="false" customHeight="true" outlineLevel="0" collapsed="false">
      <c r="A11648" s="1" t="n">
        <f aca="false">MAX($A$2:$A11647)+1</f>
        <v>10053</v>
      </c>
      <c r="C11648" s="1" t="str">
        <f aca="false">IF(H11648="",F11648,H11648)</f>
        <v>Guernsey Holdings</v>
      </c>
      <c r="F11648" s="5"/>
      <c r="G11648" s="1" t="n">
        <v>59214</v>
      </c>
      <c r="H11648" s="1" t="s">
        <v>16138</v>
      </c>
      <c r="I11648" s="1" t="n">
        <v>59008</v>
      </c>
      <c r="J11648" s="1" t="s">
        <v>16139</v>
      </c>
      <c r="K11648" s="1" t="s">
        <v>15487</v>
      </c>
    </row>
    <row r="11649" customFormat="false" ht="15" hidden="false" customHeight="true" outlineLevel="0" collapsed="false">
      <c r="A11649" s="1" t="n">
        <f aca="false">MAX($A$2:$A11648)+1</f>
        <v>10054</v>
      </c>
      <c r="C11649" s="1" t="str">
        <f aca="false">IF(H11649="",F11649,H11649)</f>
        <v>Gulf Coast Solar Center I</v>
      </c>
      <c r="F11649" s="5"/>
      <c r="G11649" s="1" t="n">
        <v>59689</v>
      </c>
      <c r="H11649" s="1" t="s">
        <v>16140</v>
      </c>
      <c r="I11649" s="1" t="n">
        <v>58695</v>
      </c>
      <c r="J11649" s="1" t="s">
        <v>16141</v>
      </c>
      <c r="K11649" s="1" t="s">
        <v>15487</v>
      </c>
    </row>
    <row r="11650" customFormat="false" ht="15" hidden="false" customHeight="true" outlineLevel="0" collapsed="false">
      <c r="A11650" s="1" t="n">
        <f aca="false">MAX($A$2:$A11649)+1</f>
        <v>10055</v>
      </c>
      <c r="C11650" s="1" t="str">
        <f aca="false">IF(H11650="",F11650,H11650)</f>
        <v>Gulf Coast Solar Center II</v>
      </c>
      <c r="F11650" s="5"/>
      <c r="G11650" s="1" t="n">
        <v>59690</v>
      </c>
      <c r="H11650" s="1" t="s">
        <v>16142</v>
      </c>
      <c r="I11650" s="1" t="n">
        <v>58695</v>
      </c>
      <c r="J11650" s="1" t="s">
        <v>16141</v>
      </c>
      <c r="K11650" s="1" t="s">
        <v>15487</v>
      </c>
    </row>
    <row r="11651" customFormat="false" ht="15" hidden="false" customHeight="true" outlineLevel="0" collapsed="false">
      <c r="A11651" s="1" t="n">
        <f aca="false">MAX($A$2:$A11650)+1</f>
        <v>10056</v>
      </c>
      <c r="C11651" s="1" t="str">
        <f aca="false">IF(H11651="",F11651,H11651)</f>
        <v>Gulf Coast Solar Center III</v>
      </c>
      <c r="F11651" s="5"/>
      <c r="G11651" s="1" t="n">
        <v>59691</v>
      </c>
      <c r="H11651" s="1" t="s">
        <v>16143</v>
      </c>
      <c r="I11651" s="1" t="n">
        <v>58695</v>
      </c>
      <c r="J11651" s="1" t="s">
        <v>16141</v>
      </c>
      <c r="K11651" s="1" t="s">
        <v>15487</v>
      </c>
    </row>
    <row r="11652" customFormat="false" ht="15" hidden="false" customHeight="true" outlineLevel="0" collapsed="false">
      <c r="A11652" s="1" t="n">
        <f aca="false">MAX($A$2:$A11651)+1</f>
        <v>10057</v>
      </c>
      <c r="C11652" s="1" t="str">
        <f aca="false">IF(H11652="",F11652,H11652)</f>
        <v>Hale Community Wind Farm</v>
      </c>
      <c r="F11652" s="5"/>
      <c r="G11652" s="1" t="n">
        <v>59247</v>
      </c>
      <c r="H11652" s="1" t="s">
        <v>16144</v>
      </c>
      <c r="I11652" s="1" t="n">
        <v>59056</v>
      </c>
      <c r="J11652" s="1" t="s">
        <v>15917</v>
      </c>
      <c r="K11652" s="1" t="s">
        <v>15487</v>
      </c>
    </row>
    <row r="11653" customFormat="false" ht="15" hidden="false" customHeight="true" outlineLevel="0" collapsed="false">
      <c r="A11653" s="1" t="n">
        <f aca="false">MAX($A$2:$A11652)+1</f>
        <v>10058</v>
      </c>
      <c r="C11653" s="1" t="str">
        <f aca="false">IF(H11653="",F11653,H11653)</f>
        <v>Halyard Henderson Energy Center</v>
      </c>
      <c r="F11653" s="5"/>
      <c r="G11653" s="1" t="n">
        <v>60268</v>
      </c>
      <c r="H11653" s="1" t="s">
        <v>16145</v>
      </c>
      <c r="I11653" s="1" t="n">
        <v>60050</v>
      </c>
      <c r="J11653" s="1" t="s">
        <v>16146</v>
      </c>
      <c r="K11653" s="1" t="s">
        <v>15487</v>
      </c>
    </row>
    <row r="11654" customFormat="false" ht="15" hidden="false" customHeight="true" outlineLevel="0" collapsed="false">
      <c r="A11654" s="1" t="n">
        <f aca="false">MAX($A$2:$A11653)+1</f>
        <v>10059</v>
      </c>
      <c r="C11654" s="1" t="str">
        <f aca="false">IF(H11654="",F11654,H11654)</f>
        <v>Halyard Wharton Energy Center</v>
      </c>
      <c r="F11654" s="5"/>
      <c r="G11654" s="1" t="n">
        <v>60221</v>
      </c>
      <c r="H11654" s="1" t="s">
        <v>16147</v>
      </c>
      <c r="I11654" s="1" t="n">
        <v>60002</v>
      </c>
      <c r="J11654" s="1" t="s">
        <v>16148</v>
      </c>
      <c r="K11654" s="1" t="s">
        <v>15487</v>
      </c>
    </row>
    <row r="11655" customFormat="false" ht="15" hidden="false" customHeight="true" outlineLevel="0" collapsed="false">
      <c r="A11655" s="1" t="n">
        <f aca="false">MAX($A$2:$A11654)+1</f>
        <v>10060</v>
      </c>
      <c r="C11655" s="1" t="str">
        <f aca="false">IF(H11655="",F11655,H11655)</f>
        <v>Hardee County Solar Farms 1 LLC</v>
      </c>
      <c r="F11655" s="5"/>
      <c r="G11655" s="1" t="n">
        <v>58637</v>
      </c>
      <c r="H11655" s="1" t="s">
        <v>16149</v>
      </c>
      <c r="I11655" s="1" t="n">
        <v>58588</v>
      </c>
      <c r="J11655" s="1" t="s">
        <v>16150</v>
      </c>
      <c r="K11655" s="1" t="s">
        <v>15487</v>
      </c>
    </row>
    <row r="11656" customFormat="false" ht="15" hidden="false" customHeight="true" outlineLevel="0" collapsed="false">
      <c r="A11656" s="1" t="n">
        <f aca="false">MAX($A$2:$A11655)+1</f>
        <v>10061</v>
      </c>
      <c r="C11656" s="1" t="str">
        <f aca="false">IF(H11656="",F11656,H11656)</f>
        <v>Hawk Solar</v>
      </c>
      <c r="F11656" s="5"/>
      <c r="G11656" s="1" t="n">
        <v>60163</v>
      </c>
      <c r="H11656" s="1" t="s">
        <v>16151</v>
      </c>
      <c r="I11656" s="1" t="n">
        <v>58658</v>
      </c>
      <c r="J11656" s="1" t="s">
        <v>15869</v>
      </c>
      <c r="K11656" s="1" t="s">
        <v>15487</v>
      </c>
    </row>
    <row r="11657" customFormat="false" ht="15" hidden="false" customHeight="true" outlineLevel="0" collapsed="false">
      <c r="A11657" s="1" t="n">
        <f aca="false">MAX($A$2:$A11656)+1</f>
        <v>10062</v>
      </c>
      <c r="C11657" s="1" t="str">
        <f aca="false">IF(H11657="",F11657,H11657)</f>
        <v>Hawkins Solar</v>
      </c>
      <c r="F11657" s="5"/>
      <c r="G11657" s="1" t="n">
        <v>58727</v>
      </c>
      <c r="H11657" s="1" t="s">
        <v>16152</v>
      </c>
      <c r="I11657" s="1" t="n">
        <v>58658</v>
      </c>
      <c r="J11657" s="1" t="s">
        <v>15869</v>
      </c>
      <c r="K11657" s="1" t="s">
        <v>15487</v>
      </c>
    </row>
    <row r="11658" customFormat="false" ht="15" hidden="false" customHeight="true" outlineLevel="0" collapsed="false">
      <c r="A11658" s="1" t="n">
        <f aca="false">MAX($A$2:$A11657)+1</f>
        <v>10063</v>
      </c>
      <c r="C11658" s="1" t="str">
        <f aca="false">IF(H11658="",F11658,H11658)</f>
        <v>Hecate Energy Beacon Solar 1</v>
      </c>
      <c r="F11658" s="5"/>
      <c r="G11658" s="1" t="n">
        <v>59315</v>
      </c>
      <c r="H11658" s="1" t="s">
        <v>16153</v>
      </c>
      <c r="I11658" s="1" t="n">
        <v>59112</v>
      </c>
      <c r="J11658" s="1" t="s">
        <v>16154</v>
      </c>
      <c r="K11658" s="1" t="s">
        <v>15487</v>
      </c>
    </row>
    <row r="11659" customFormat="false" ht="15" hidden="false" customHeight="true" outlineLevel="0" collapsed="false">
      <c r="A11659" s="1" t="n">
        <f aca="false">MAX($A$2:$A11658)+1</f>
        <v>10064</v>
      </c>
      <c r="C11659" s="1" t="str">
        <f aca="false">IF(H11659="",F11659,H11659)</f>
        <v>Heedeh Solar</v>
      </c>
      <c r="F11659" s="5"/>
      <c r="G11659" s="1" t="n">
        <v>60157</v>
      </c>
      <c r="H11659" s="1" t="s">
        <v>16155</v>
      </c>
      <c r="I11659" s="1" t="n">
        <v>58658</v>
      </c>
      <c r="J11659" s="1" t="s">
        <v>15869</v>
      </c>
      <c r="K11659" s="1" t="s">
        <v>15487</v>
      </c>
    </row>
    <row r="11660" customFormat="false" ht="15" hidden="false" customHeight="true" outlineLevel="0" collapsed="false">
      <c r="A11660" s="1" t="n">
        <f aca="false">MAX($A$2:$A11659)+1</f>
        <v>10065</v>
      </c>
      <c r="C11660" s="1" t="str">
        <f aca="false">IF(H11660="",F11660,H11660)</f>
        <v>Helen Solar 1</v>
      </c>
      <c r="F11660" s="5"/>
      <c r="G11660" s="1" t="n">
        <v>58287</v>
      </c>
      <c r="H11660" s="1" t="s">
        <v>16156</v>
      </c>
      <c r="I11660" s="1" t="n">
        <v>58262</v>
      </c>
      <c r="J11660" s="1" t="s">
        <v>16157</v>
      </c>
      <c r="K11660" s="1" t="s">
        <v>15487</v>
      </c>
    </row>
    <row r="11661" customFormat="false" ht="15" hidden="false" customHeight="true" outlineLevel="0" collapsed="false">
      <c r="A11661" s="1" t="n">
        <f aca="false">MAX($A$2:$A11660)+1</f>
        <v>10066</v>
      </c>
      <c r="C11661" s="1" t="str">
        <f aca="false">IF(H11661="",F11661,H11661)</f>
        <v>Helen Solar 2</v>
      </c>
      <c r="F11661" s="5"/>
      <c r="G11661" s="1" t="n">
        <v>58288</v>
      </c>
      <c r="H11661" s="1" t="s">
        <v>16158</v>
      </c>
      <c r="I11661" s="1" t="n">
        <v>58262</v>
      </c>
      <c r="J11661" s="1" t="s">
        <v>16157</v>
      </c>
      <c r="K11661" s="1" t="s">
        <v>15487</v>
      </c>
    </row>
    <row r="11662" customFormat="false" ht="15" hidden="false" customHeight="true" outlineLevel="0" collapsed="false">
      <c r="A11662" s="1" t="n">
        <f aca="false">MAX($A$2:$A11661)+1</f>
        <v>10067</v>
      </c>
      <c r="C11662" s="1" t="str">
        <f aca="false">IF(H11662="",F11662,H11662)</f>
        <v>Hemlock Solar</v>
      </c>
      <c r="F11662" s="5"/>
      <c r="G11662" s="1" t="n">
        <v>60207</v>
      </c>
      <c r="H11662" s="1" t="s">
        <v>16159</v>
      </c>
      <c r="I11662" s="1" t="n">
        <v>59977</v>
      </c>
      <c r="J11662" s="1" t="s">
        <v>16160</v>
      </c>
      <c r="K11662" s="1" t="s">
        <v>15487</v>
      </c>
    </row>
    <row r="11663" customFormat="false" ht="15" hidden="false" customHeight="true" outlineLevel="0" collapsed="false">
      <c r="A11663" s="1" t="n">
        <f aca="false">MAX($A$2:$A11662)+1</f>
        <v>10068</v>
      </c>
      <c r="C11663" s="1" t="str">
        <f aca="false">IF(H11663="",F11663,H11663)</f>
        <v>Hereford Holdings`</v>
      </c>
      <c r="F11663" s="5"/>
      <c r="G11663" s="1" t="n">
        <v>59215</v>
      </c>
      <c r="H11663" s="1" t="s">
        <v>16161</v>
      </c>
      <c r="I11663" s="1" t="n">
        <v>59009</v>
      </c>
      <c r="J11663" s="1" t="s">
        <v>16162</v>
      </c>
      <c r="K11663" s="1" t="s">
        <v>15487</v>
      </c>
    </row>
    <row r="11664" customFormat="false" ht="15" hidden="false" customHeight="true" outlineLevel="0" collapsed="false">
      <c r="A11664" s="1" t="n">
        <f aca="false">MAX($A$2:$A11663)+1</f>
        <v>10069</v>
      </c>
      <c r="C11664" s="1" t="str">
        <f aca="false">IF(H11664="",F11664,H11664)</f>
        <v>Hewlett-Packard (HP) - Andover, MA</v>
      </c>
      <c r="F11664" s="5"/>
      <c r="G11664" s="1" t="n">
        <v>60099</v>
      </c>
      <c r="H11664" s="1" t="s">
        <v>16163</v>
      </c>
      <c r="I11664" s="1" t="n">
        <v>57313</v>
      </c>
      <c r="J11664" s="1" t="s">
        <v>10515</v>
      </c>
      <c r="K11664" s="1" t="s">
        <v>15487</v>
      </c>
    </row>
    <row r="11665" customFormat="false" ht="15" hidden="false" customHeight="true" outlineLevel="0" collapsed="false">
      <c r="A11665" s="1" t="n">
        <f aca="false">MAX($A$2:$A11664)+1</f>
        <v>10070</v>
      </c>
      <c r="C11665" s="1" t="str">
        <f aca="false">IF(H11665="",F11665,H11665)</f>
        <v>Hickory</v>
      </c>
      <c r="F11665" s="5"/>
      <c r="G11665" s="1" t="n">
        <v>59829</v>
      </c>
      <c r="H11665" s="1" t="s">
        <v>16164</v>
      </c>
      <c r="I11665" s="1" t="n">
        <v>59464</v>
      </c>
      <c r="J11665" s="1" t="s">
        <v>16165</v>
      </c>
      <c r="K11665" s="1" t="s">
        <v>15487</v>
      </c>
    </row>
    <row r="11666" customFormat="false" ht="15" hidden="false" customHeight="true" outlineLevel="0" collapsed="false">
      <c r="A11666" s="1" t="n">
        <f aca="false">MAX($A$2:$A11665)+1</f>
        <v>10071</v>
      </c>
      <c r="C11666" s="1" t="str">
        <f aca="false">IF(H11666="",F11666,H11666)</f>
        <v>Higgins Solar</v>
      </c>
      <c r="F11666" s="5"/>
      <c r="G11666" s="1" t="n">
        <v>60166</v>
      </c>
      <c r="H11666" s="1" t="s">
        <v>16166</v>
      </c>
      <c r="I11666" s="1" t="n">
        <v>58658</v>
      </c>
      <c r="J11666" s="1" t="s">
        <v>15869</v>
      </c>
      <c r="K11666" s="1" t="s">
        <v>15487</v>
      </c>
    </row>
    <row r="11667" customFormat="false" ht="15" hidden="false" customHeight="true" outlineLevel="0" collapsed="false">
      <c r="A11667" s="1" t="n">
        <f aca="false">MAX($A$2:$A11666)+1</f>
        <v>10072</v>
      </c>
      <c r="C11667" s="1" t="str">
        <f aca="false">IF(H11667="",F11667,H11667)</f>
        <v>High Pockets Solar</v>
      </c>
      <c r="F11667" s="5"/>
      <c r="G11667" s="1" t="n">
        <v>60305</v>
      </c>
      <c r="H11667" s="1" t="s">
        <v>16167</v>
      </c>
      <c r="I11667" s="1" t="n">
        <v>60095</v>
      </c>
      <c r="J11667" s="1" t="s">
        <v>16168</v>
      </c>
      <c r="K11667" s="1" t="s">
        <v>15487</v>
      </c>
    </row>
    <row r="11668" customFormat="false" ht="15" hidden="false" customHeight="true" outlineLevel="0" collapsed="false">
      <c r="A11668" s="1" t="n">
        <f aca="false">MAX($A$2:$A11667)+1</f>
        <v>10073</v>
      </c>
      <c r="C11668" s="1" t="str">
        <f aca="false">IF(H11668="",F11668,H11668)</f>
        <v>High Shoals PV1</v>
      </c>
      <c r="F11668" s="5"/>
      <c r="G11668" s="1" t="n">
        <v>59997</v>
      </c>
      <c r="H11668" s="1" t="s">
        <v>16169</v>
      </c>
      <c r="I11668" s="1" t="n">
        <v>58970</v>
      </c>
      <c r="J11668" s="1" t="s">
        <v>11898</v>
      </c>
      <c r="K11668" s="1" t="s">
        <v>15487</v>
      </c>
    </row>
    <row r="11669" customFormat="false" ht="15" hidden="false" customHeight="true" outlineLevel="0" collapsed="false">
      <c r="A11669" s="1" t="n">
        <f aca="false">MAX($A$2:$A11668)+1</f>
        <v>10074</v>
      </c>
      <c r="C11669" s="1" t="str">
        <f aca="false">IF(H11669="",F11669,H11669)</f>
        <v>Highland Park Project</v>
      </c>
      <c r="F11669" s="5"/>
      <c r="G11669" s="1" t="n">
        <v>59659</v>
      </c>
      <c r="H11669" s="1" t="s">
        <v>16170</v>
      </c>
      <c r="I11669" s="1" t="n">
        <v>59432</v>
      </c>
      <c r="J11669" s="1" t="s">
        <v>16171</v>
      </c>
      <c r="K11669" s="1" t="s">
        <v>15487</v>
      </c>
    </row>
    <row r="11670" customFormat="false" ht="15" hidden="false" customHeight="true" outlineLevel="0" collapsed="false">
      <c r="A11670" s="1" t="n">
        <f aca="false">MAX($A$2:$A11669)+1</f>
        <v>10075</v>
      </c>
      <c r="C11670" s="1" t="str">
        <f aca="false">IF(H11670="",F11670,H11670)</f>
        <v>Hill County Generation Facility</v>
      </c>
      <c r="F11670" s="5"/>
      <c r="G11670" s="1" t="n">
        <v>60194</v>
      </c>
      <c r="H11670" s="1" t="s">
        <v>16172</v>
      </c>
      <c r="I11670" s="1" t="n">
        <v>2172</v>
      </c>
      <c r="J11670" s="1" t="s">
        <v>4957</v>
      </c>
      <c r="K11670" s="1" t="s">
        <v>15487</v>
      </c>
    </row>
    <row r="11671" customFormat="false" ht="15" hidden="false" customHeight="true" outlineLevel="0" collapsed="false">
      <c r="A11671" s="1" t="n">
        <f aca="false">MAX($A$2:$A11670)+1</f>
        <v>10076</v>
      </c>
      <c r="C11671" s="1" t="str">
        <f aca="false">IF(H11671="",F11671,H11671)</f>
        <v>Hilly Branch</v>
      </c>
      <c r="F11671" s="5"/>
      <c r="G11671" s="1" t="n">
        <v>60358</v>
      </c>
      <c r="H11671" s="1" t="s">
        <v>16173</v>
      </c>
      <c r="I11671" s="1" t="n">
        <v>60147</v>
      </c>
      <c r="J11671" s="1" t="s">
        <v>16174</v>
      </c>
      <c r="K11671" s="1" t="s">
        <v>15487</v>
      </c>
    </row>
    <row r="11672" customFormat="false" ht="15" hidden="false" customHeight="true" outlineLevel="0" collapsed="false">
      <c r="A11672" s="1" t="n">
        <f aca="false">MAX($A$2:$A11671)+1</f>
        <v>10077</v>
      </c>
      <c r="C11672" s="1" t="str">
        <f aca="false">IF(H11672="",F11672,H11672)</f>
        <v>HNL Emergency Power Facility</v>
      </c>
      <c r="F11672" s="5"/>
      <c r="G11672" s="1" t="n">
        <v>58469</v>
      </c>
      <c r="H11672" s="1" t="s">
        <v>16175</v>
      </c>
      <c r="I11672" s="1" t="n">
        <v>19547</v>
      </c>
      <c r="J11672" s="1" t="s">
        <v>2760</v>
      </c>
      <c r="K11672" s="1" t="s">
        <v>15487</v>
      </c>
    </row>
    <row r="11673" customFormat="false" ht="15" hidden="false" customHeight="true" outlineLevel="0" collapsed="false">
      <c r="A11673" s="1" t="n">
        <f aca="false">MAX($A$2:$A11672)+1</f>
        <v>10078</v>
      </c>
      <c r="C11673" s="1" t="str">
        <f aca="false">IF(H11673="",F11673,H11673)</f>
        <v>Holger Holdings</v>
      </c>
      <c r="F11673" s="5"/>
      <c r="G11673" s="1" t="n">
        <v>59218</v>
      </c>
      <c r="H11673" s="1" t="s">
        <v>16176</v>
      </c>
      <c r="I11673" s="1" t="n">
        <v>59000</v>
      </c>
      <c r="J11673" s="1" t="s">
        <v>16177</v>
      </c>
      <c r="K11673" s="1" t="s">
        <v>15487</v>
      </c>
    </row>
    <row r="11674" customFormat="false" ht="15" hidden="false" customHeight="true" outlineLevel="0" collapsed="false">
      <c r="A11674" s="1" t="n">
        <f aca="false">MAX($A$2:$A11673)+1</f>
        <v>10079</v>
      </c>
      <c r="C11674" s="1" t="str">
        <f aca="false">IF(H11674="",F11674,H11674)</f>
        <v>Holland Energy Park</v>
      </c>
      <c r="F11674" s="5"/>
      <c r="G11674" s="1" t="n">
        <v>59093</v>
      </c>
      <c r="H11674" s="1" t="s">
        <v>16178</v>
      </c>
      <c r="I11674" s="1" t="n">
        <v>8723</v>
      </c>
      <c r="J11674" s="1" t="s">
        <v>4252</v>
      </c>
      <c r="K11674" s="1" t="s">
        <v>15487</v>
      </c>
    </row>
    <row r="11675" customFormat="false" ht="15" hidden="false" customHeight="true" outlineLevel="0" collapsed="false">
      <c r="A11675" s="1" t="n">
        <f aca="false">MAX($A$2:$A11674)+1</f>
        <v>10080</v>
      </c>
      <c r="C11675" s="1" t="str">
        <f aca="false">IF(H11675="",F11675,H11675)</f>
        <v>Holloman Solar Facility</v>
      </c>
      <c r="F11675" s="5"/>
      <c r="G11675" s="1" t="n">
        <v>60301</v>
      </c>
      <c r="H11675" s="1" t="s">
        <v>16179</v>
      </c>
      <c r="I11675" s="1" t="n">
        <v>5701</v>
      </c>
      <c r="J11675" s="1" t="s">
        <v>405</v>
      </c>
      <c r="K11675" s="1" t="s">
        <v>15487</v>
      </c>
    </row>
    <row r="11676" customFormat="false" ht="15" hidden="false" customHeight="true" outlineLevel="0" collapsed="false">
      <c r="A11676" s="1" t="n">
        <f aca="false">MAX($A$2:$A11675)+1</f>
        <v>10081</v>
      </c>
      <c r="C11676" s="1" t="str">
        <f aca="false">IF(H11676="",F11676,H11676)</f>
        <v>Hop Bottom</v>
      </c>
      <c r="F11676" s="5"/>
      <c r="G11676" s="1" t="n">
        <v>58800</v>
      </c>
      <c r="H11676" s="1" t="s">
        <v>16180</v>
      </c>
      <c r="I11676" s="1" t="n">
        <v>58684</v>
      </c>
      <c r="J11676" s="1" t="s">
        <v>16181</v>
      </c>
      <c r="K11676" s="1" t="s">
        <v>15487</v>
      </c>
    </row>
    <row r="11677" customFormat="false" ht="15" hidden="false" customHeight="true" outlineLevel="0" collapsed="false">
      <c r="A11677" s="1" t="n">
        <f aca="false">MAX($A$2:$A11676)+1</f>
        <v>10082</v>
      </c>
      <c r="C11677" s="1" t="str">
        <f aca="false">IF(H11677="",F11677,H11677)</f>
        <v>Hopeful Solar LLC</v>
      </c>
      <c r="F11677" s="5"/>
      <c r="G11677" s="1" t="n">
        <v>59892</v>
      </c>
      <c r="H11677" s="1" t="s">
        <v>16182</v>
      </c>
      <c r="I11677" s="1" t="n">
        <v>59365</v>
      </c>
      <c r="J11677" s="1" t="s">
        <v>10527</v>
      </c>
      <c r="K11677" s="1" t="s">
        <v>15487</v>
      </c>
    </row>
    <row r="11678" customFormat="false" ht="15" hidden="false" customHeight="true" outlineLevel="0" collapsed="false">
      <c r="A11678" s="1" t="n">
        <f aca="false">MAX($A$2:$A11677)+1</f>
        <v>10083</v>
      </c>
      <c r="C11678" s="1" t="str">
        <f aca="false">IF(H11678="",F11678,H11678)</f>
        <v>Horse Thief Wind Project, LLC</v>
      </c>
      <c r="F11678" s="5"/>
      <c r="G11678" s="1" t="n">
        <v>59758</v>
      </c>
      <c r="H11678" s="1" t="s">
        <v>16183</v>
      </c>
      <c r="I11678" s="1" t="n">
        <v>58672</v>
      </c>
      <c r="J11678" s="1" t="s">
        <v>9656</v>
      </c>
      <c r="K11678" s="1" t="s">
        <v>15487</v>
      </c>
    </row>
    <row r="11679" customFormat="false" ht="15" hidden="false" customHeight="true" outlineLevel="0" collapsed="false">
      <c r="A11679" s="1" t="n">
        <f aca="false">MAX($A$2:$A11678)+1</f>
        <v>10084</v>
      </c>
      <c r="C11679" s="1" t="str">
        <f aca="false">IF(H11679="",F11679,H11679)</f>
        <v>Horseshoe Bend</v>
      </c>
      <c r="F11679" s="5"/>
      <c r="G11679" s="1" t="n">
        <v>59806</v>
      </c>
      <c r="H11679" s="1" t="s">
        <v>16184</v>
      </c>
      <c r="I11679" s="1" t="n">
        <v>55983</v>
      </c>
      <c r="J11679" s="1" t="s">
        <v>4911</v>
      </c>
      <c r="K11679" s="1" t="s">
        <v>15487</v>
      </c>
    </row>
    <row r="11680" customFormat="false" ht="15" hidden="false" customHeight="true" outlineLevel="0" collapsed="false">
      <c r="A11680" s="1" t="n">
        <f aca="false">MAX($A$2:$A11679)+1</f>
        <v>10085</v>
      </c>
      <c r="C11680" s="1" t="str">
        <f aca="false">IF(H11680="",F11680,H11680)</f>
        <v>Hudson Ranch Power II LLC</v>
      </c>
      <c r="F11680" s="5"/>
      <c r="G11680" s="1" t="n">
        <v>58211</v>
      </c>
      <c r="H11680" s="1" t="s">
        <v>16185</v>
      </c>
      <c r="I11680" s="1" t="n">
        <v>56791</v>
      </c>
      <c r="J11680" s="1" t="s">
        <v>10001</v>
      </c>
      <c r="K11680" s="1" t="s">
        <v>15487</v>
      </c>
    </row>
    <row r="11681" customFormat="false" ht="15" hidden="false" customHeight="true" outlineLevel="0" collapsed="false">
      <c r="A11681" s="1" t="n">
        <f aca="false">MAX($A$2:$A11680)+1</f>
        <v>10086</v>
      </c>
      <c r="C11681" s="1" t="str">
        <f aca="false">IF(H11681="",F11681,H11681)</f>
        <v>HXNAir Solar One</v>
      </c>
      <c r="F11681" s="5"/>
      <c r="G11681" s="1" t="n">
        <v>60209</v>
      </c>
      <c r="H11681" s="1" t="s">
        <v>16186</v>
      </c>
      <c r="I11681" s="1" t="n">
        <v>59978</v>
      </c>
      <c r="J11681" s="1" t="s">
        <v>16187</v>
      </c>
      <c r="K11681" s="1" t="s">
        <v>15487</v>
      </c>
    </row>
    <row r="11682" customFormat="false" ht="15" hidden="false" customHeight="true" outlineLevel="0" collapsed="false">
      <c r="A11682" s="1" t="n">
        <f aca="false">MAX($A$2:$A11681)+1</f>
        <v>10087</v>
      </c>
      <c r="C11682" s="1" t="str">
        <f aca="false">IF(H11682="",F11682,H11682)</f>
        <v>Hydrogen Energy California LLC</v>
      </c>
      <c r="F11682" s="5"/>
      <c r="G11682" s="1" t="n">
        <v>59372</v>
      </c>
      <c r="H11682" s="1" t="s">
        <v>16188</v>
      </c>
      <c r="I11682" s="1" t="n">
        <v>59142</v>
      </c>
      <c r="J11682" s="1" t="s">
        <v>16189</v>
      </c>
      <c r="K11682" s="1" t="s">
        <v>15487</v>
      </c>
    </row>
    <row r="11683" customFormat="false" ht="15" hidden="false" customHeight="true" outlineLevel="0" collapsed="false">
      <c r="A11683" s="1" t="n">
        <f aca="false">MAX($A$2:$A11682)+1</f>
        <v>10088</v>
      </c>
      <c r="C11683" s="1" t="str">
        <f aca="false">IF(H11683="",F11683,H11683)</f>
        <v>Icarus Solar</v>
      </c>
      <c r="F11683" s="5"/>
      <c r="G11683" s="1" t="n">
        <v>60169</v>
      </c>
      <c r="H11683" s="1" t="s">
        <v>16190</v>
      </c>
      <c r="I11683" s="1" t="n">
        <v>58658</v>
      </c>
      <c r="J11683" s="1" t="s">
        <v>15869</v>
      </c>
      <c r="K11683" s="1" t="s">
        <v>15487</v>
      </c>
    </row>
    <row r="11684" customFormat="false" ht="15" hidden="false" customHeight="true" outlineLevel="0" collapsed="false">
      <c r="A11684" s="1" t="n">
        <f aca="false">MAX($A$2:$A11683)+1</f>
        <v>10089</v>
      </c>
      <c r="C11684" s="1" t="str">
        <f aca="false">IF(H11684="",F11684,H11684)</f>
        <v>Icebreaker Offshore Wind Farm</v>
      </c>
      <c r="F11684" s="5"/>
      <c r="G11684" s="1" t="n">
        <v>58941</v>
      </c>
      <c r="H11684" s="1" t="s">
        <v>16191</v>
      </c>
      <c r="I11684" s="1" t="n">
        <v>58804</v>
      </c>
      <c r="J11684" s="1" t="s">
        <v>16192</v>
      </c>
      <c r="K11684" s="1" t="s">
        <v>15487</v>
      </c>
    </row>
    <row r="11685" customFormat="false" ht="15" hidden="false" customHeight="true" outlineLevel="0" collapsed="false">
      <c r="A11685" s="1" t="n">
        <f aca="false">MAX($A$2:$A11684)+1</f>
        <v>10090</v>
      </c>
      <c r="C11685" s="1" t="str">
        <f aca="false">IF(H11685="",F11685,H11685)</f>
        <v>Iga Solar</v>
      </c>
      <c r="F11685" s="5"/>
      <c r="G11685" s="1" t="n">
        <v>60170</v>
      </c>
      <c r="H11685" s="1" t="s">
        <v>16193</v>
      </c>
      <c r="I11685" s="1" t="n">
        <v>58658</v>
      </c>
      <c r="J11685" s="1" t="s">
        <v>15869</v>
      </c>
      <c r="K11685" s="1" t="s">
        <v>15487</v>
      </c>
    </row>
    <row r="11686" customFormat="false" ht="15" hidden="false" customHeight="true" outlineLevel="0" collapsed="false">
      <c r="A11686" s="1" t="n">
        <f aca="false">MAX($A$2:$A11685)+1</f>
        <v>10091</v>
      </c>
      <c r="C11686" s="1" t="str">
        <f aca="false">IF(H11686="",F11686,H11686)</f>
        <v>IMPA Anderson Solar Park</v>
      </c>
      <c r="F11686" s="5"/>
      <c r="G11686" s="1" t="n">
        <v>60253</v>
      </c>
      <c r="H11686" s="1" t="s">
        <v>16194</v>
      </c>
      <c r="I11686" s="1" t="n">
        <v>9234</v>
      </c>
      <c r="J11686" s="1" t="s">
        <v>5462</v>
      </c>
      <c r="K11686" s="1" t="s">
        <v>15487</v>
      </c>
    </row>
    <row r="11687" customFormat="false" ht="15" hidden="false" customHeight="true" outlineLevel="0" collapsed="false">
      <c r="A11687" s="1" t="n">
        <f aca="false">MAX($A$2:$A11686)+1</f>
        <v>10092</v>
      </c>
      <c r="C11687" s="1" t="str">
        <f aca="false">IF(H11687="",F11687,H11687)</f>
        <v>Imperial Solar Energy Center South</v>
      </c>
      <c r="F11687" s="5"/>
      <c r="G11687" s="1" t="n">
        <v>58468</v>
      </c>
      <c r="H11687" s="1" t="s">
        <v>10015</v>
      </c>
      <c r="I11687" s="1" t="n">
        <v>56615</v>
      </c>
      <c r="J11687" s="1" t="s">
        <v>16195</v>
      </c>
      <c r="K11687" s="1" t="s">
        <v>15487</v>
      </c>
    </row>
    <row r="11688" customFormat="false" ht="15" hidden="false" customHeight="true" outlineLevel="0" collapsed="false">
      <c r="A11688" s="1" t="n">
        <f aca="false">MAX($A$2:$A11687)+1</f>
        <v>10093</v>
      </c>
      <c r="C11688" s="1" t="str">
        <f aca="false">IF(H11688="",F11688,H11688)</f>
        <v>Innovative Solar 33</v>
      </c>
      <c r="F11688" s="5"/>
      <c r="G11688" s="1" t="n">
        <v>59672</v>
      </c>
      <c r="H11688" s="1" t="s">
        <v>16196</v>
      </c>
      <c r="I11688" s="1" t="n">
        <v>59442</v>
      </c>
      <c r="J11688" s="1" t="s">
        <v>16197</v>
      </c>
      <c r="K11688" s="1" t="s">
        <v>15487</v>
      </c>
    </row>
    <row r="11689" customFormat="false" ht="15" hidden="false" customHeight="true" outlineLevel="0" collapsed="false">
      <c r="A11689" s="1" t="n">
        <f aca="false">MAX($A$2:$A11688)+1</f>
        <v>10094</v>
      </c>
      <c r="C11689" s="1" t="str">
        <f aca="false">IF(H11689="",F11689,H11689)</f>
        <v>Innovative Solar 34</v>
      </c>
      <c r="F11689" s="5"/>
      <c r="G11689" s="1" t="n">
        <v>59673</v>
      </c>
      <c r="H11689" s="1" t="s">
        <v>16198</v>
      </c>
      <c r="I11689" s="1" t="n">
        <v>59443</v>
      </c>
      <c r="J11689" s="1" t="s">
        <v>16199</v>
      </c>
      <c r="K11689" s="1" t="s">
        <v>15487</v>
      </c>
    </row>
    <row r="11690" customFormat="false" ht="15" hidden="false" customHeight="true" outlineLevel="0" collapsed="false">
      <c r="A11690" s="1" t="n">
        <f aca="false">MAX($A$2:$A11689)+1</f>
        <v>10095</v>
      </c>
      <c r="C11690" s="1" t="str">
        <f aca="false">IF(H11690="",F11690,H11690)</f>
        <v>Innovative Solar 37</v>
      </c>
      <c r="F11690" s="5"/>
      <c r="G11690" s="1" t="n">
        <v>59665</v>
      </c>
      <c r="H11690" s="1" t="s">
        <v>16200</v>
      </c>
      <c r="I11690" s="1" t="n">
        <v>59435</v>
      </c>
      <c r="J11690" s="1" t="s">
        <v>16201</v>
      </c>
      <c r="K11690" s="1" t="s">
        <v>15487</v>
      </c>
    </row>
    <row r="11691" customFormat="false" ht="15" hidden="false" customHeight="true" outlineLevel="0" collapsed="false">
      <c r="A11691" s="1" t="n">
        <f aca="false">MAX($A$2:$A11690)+1</f>
        <v>10096</v>
      </c>
      <c r="C11691" s="1" t="str">
        <f aca="false">IF(H11691="",F11691,H11691)</f>
        <v>Innovative Solar 38</v>
      </c>
      <c r="F11691" s="5"/>
      <c r="G11691" s="1" t="n">
        <v>59674</v>
      </c>
      <c r="H11691" s="1" t="s">
        <v>16202</v>
      </c>
      <c r="I11691" s="1" t="n">
        <v>59444</v>
      </c>
      <c r="J11691" s="1" t="s">
        <v>16203</v>
      </c>
      <c r="K11691" s="1" t="s">
        <v>15487</v>
      </c>
    </row>
    <row r="11692" customFormat="false" ht="15" hidden="false" customHeight="true" outlineLevel="0" collapsed="false">
      <c r="A11692" s="1" t="n">
        <f aca="false">MAX($A$2:$A11691)+1</f>
        <v>10097</v>
      </c>
      <c r="C11692" s="1" t="str">
        <f aca="false">IF(H11692="",F11692,H11692)</f>
        <v>Innovative Solar 47</v>
      </c>
      <c r="F11692" s="5"/>
      <c r="G11692" s="1" t="n">
        <v>59666</v>
      </c>
      <c r="H11692" s="1" t="s">
        <v>16204</v>
      </c>
      <c r="I11692" s="1" t="n">
        <v>59436</v>
      </c>
      <c r="J11692" s="1" t="s">
        <v>16205</v>
      </c>
      <c r="K11692" s="1" t="s">
        <v>15487</v>
      </c>
    </row>
    <row r="11693" customFormat="false" ht="15" hidden="false" customHeight="true" outlineLevel="0" collapsed="false">
      <c r="A11693" s="1" t="n">
        <f aca="false">MAX($A$2:$A11692)+1</f>
        <v>10098</v>
      </c>
      <c r="C11693" s="1" t="str">
        <f aca="false">IF(H11693="",F11693,H11693)</f>
        <v>Innovative Solar 53</v>
      </c>
      <c r="F11693" s="5"/>
      <c r="G11693" s="1" t="n">
        <v>59668</v>
      </c>
      <c r="H11693" s="1" t="s">
        <v>16206</v>
      </c>
      <c r="I11693" s="1" t="n">
        <v>59438</v>
      </c>
      <c r="J11693" s="1" t="s">
        <v>16207</v>
      </c>
      <c r="K11693" s="1" t="s">
        <v>15487</v>
      </c>
    </row>
    <row r="11694" customFormat="false" ht="15" hidden="false" customHeight="true" outlineLevel="0" collapsed="false">
      <c r="A11694" s="1" t="n">
        <f aca="false">MAX($A$2:$A11693)+1</f>
        <v>10099</v>
      </c>
      <c r="C11694" s="1" t="str">
        <f aca="false">IF(H11694="",F11694,H11694)</f>
        <v>Innovative Solar 54</v>
      </c>
      <c r="F11694" s="5"/>
      <c r="G11694" s="1" t="n">
        <v>59669</v>
      </c>
      <c r="H11694" s="1" t="s">
        <v>16208</v>
      </c>
      <c r="I11694" s="1" t="n">
        <v>59439</v>
      </c>
      <c r="J11694" s="1" t="s">
        <v>16209</v>
      </c>
      <c r="K11694" s="1" t="s">
        <v>15487</v>
      </c>
    </row>
    <row r="11695" customFormat="false" ht="15" hidden="false" customHeight="true" outlineLevel="0" collapsed="false">
      <c r="A11695" s="1" t="n">
        <f aca="false">MAX($A$2:$A11694)+1</f>
        <v>10100</v>
      </c>
      <c r="C11695" s="1" t="str">
        <f aca="false">IF(H11695="",F11695,H11695)</f>
        <v>Innovative Solar 55</v>
      </c>
      <c r="F11695" s="5"/>
      <c r="G11695" s="1" t="n">
        <v>59676</v>
      </c>
      <c r="H11695" s="1" t="s">
        <v>16210</v>
      </c>
      <c r="I11695" s="1" t="n">
        <v>59446</v>
      </c>
      <c r="J11695" s="1" t="s">
        <v>16211</v>
      </c>
      <c r="K11695" s="1" t="s">
        <v>15487</v>
      </c>
    </row>
    <row r="11696" customFormat="false" ht="15" hidden="false" customHeight="true" outlineLevel="0" collapsed="false">
      <c r="A11696" s="1" t="n">
        <f aca="false">MAX($A$2:$A11695)+1</f>
        <v>10101</v>
      </c>
      <c r="C11696" s="1" t="str">
        <f aca="false">IF(H11696="",F11696,H11696)</f>
        <v>Innovative Solar 67</v>
      </c>
      <c r="F11696" s="5"/>
      <c r="G11696" s="1" t="n">
        <v>59678</v>
      </c>
      <c r="H11696" s="1" t="s">
        <v>16212</v>
      </c>
      <c r="I11696" s="1" t="n">
        <v>59448</v>
      </c>
      <c r="J11696" s="1" t="s">
        <v>16213</v>
      </c>
      <c r="K11696" s="1" t="s">
        <v>15487</v>
      </c>
    </row>
    <row r="11697" customFormat="false" ht="15" hidden="false" customHeight="true" outlineLevel="0" collapsed="false">
      <c r="A11697" s="1" t="n">
        <f aca="false">MAX($A$2:$A11696)+1</f>
        <v>10102</v>
      </c>
      <c r="C11697" s="1" t="str">
        <f aca="false">IF(H11697="",F11697,H11697)</f>
        <v>Innovative Solar 68</v>
      </c>
      <c r="F11697" s="5"/>
      <c r="G11697" s="1" t="n">
        <v>59679</v>
      </c>
      <c r="H11697" s="1" t="s">
        <v>16214</v>
      </c>
      <c r="I11697" s="1" t="n">
        <v>59449</v>
      </c>
      <c r="J11697" s="1" t="s">
        <v>16215</v>
      </c>
      <c r="K11697" s="1" t="s">
        <v>15487</v>
      </c>
    </row>
    <row r="11698" customFormat="false" ht="15" hidden="false" customHeight="true" outlineLevel="0" collapsed="false">
      <c r="A11698" s="1" t="n">
        <f aca="false">MAX($A$2:$A11697)+1</f>
        <v>10103</v>
      </c>
      <c r="C11698" s="1" t="str">
        <f aca="false">IF(H11698="",F11698,H11698)</f>
        <v>Innovative Solar 71</v>
      </c>
      <c r="F11698" s="5"/>
      <c r="G11698" s="1" t="n">
        <v>59680</v>
      </c>
      <c r="H11698" s="1" t="s">
        <v>16216</v>
      </c>
      <c r="I11698" s="1" t="n">
        <v>59450</v>
      </c>
      <c r="J11698" s="1" t="s">
        <v>16217</v>
      </c>
      <c r="K11698" s="1" t="s">
        <v>15487</v>
      </c>
    </row>
    <row r="11699" customFormat="false" ht="15" hidden="false" customHeight="true" outlineLevel="0" collapsed="false">
      <c r="A11699" s="1" t="n">
        <f aca="false">MAX($A$2:$A11698)+1</f>
        <v>10104</v>
      </c>
      <c r="C11699" s="1" t="str">
        <f aca="false">IF(H11699="",F11699,H11699)</f>
        <v>Innovative Solar 72</v>
      </c>
      <c r="F11699" s="5"/>
      <c r="G11699" s="1" t="n">
        <v>59681</v>
      </c>
      <c r="H11699" s="1" t="s">
        <v>16218</v>
      </c>
      <c r="I11699" s="1" t="n">
        <v>59451</v>
      </c>
      <c r="J11699" s="1" t="s">
        <v>16219</v>
      </c>
      <c r="K11699" s="1" t="s">
        <v>15487</v>
      </c>
    </row>
    <row r="11700" customFormat="false" ht="15" hidden="false" customHeight="true" outlineLevel="0" collapsed="false">
      <c r="A11700" s="1" t="n">
        <f aca="false">MAX($A$2:$A11699)+1</f>
        <v>10105</v>
      </c>
      <c r="C11700" s="1" t="str">
        <f aca="false">IF(H11700="",F11700,H11700)</f>
        <v>Invenergy Nelson Expansion LLC</v>
      </c>
      <c r="F11700" s="5"/>
      <c r="G11700" s="1" t="n">
        <v>60387</v>
      </c>
      <c r="H11700" s="1" t="s">
        <v>16220</v>
      </c>
      <c r="I11700" s="1" t="n">
        <v>49893</v>
      </c>
      <c r="J11700" s="1" t="s">
        <v>5761</v>
      </c>
      <c r="K11700" s="1" t="s">
        <v>15487</v>
      </c>
    </row>
    <row r="11701" customFormat="false" ht="15" hidden="false" customHeight="true" outlineLevel="0" collapsed="false">
      <c r="A11701" s="1" t="n">
        <f aca="false">MAX($A$2:$A11700)+1</f>
        <v>10106</v>
      </c>
      <c r="C11701" s="1" t="str">
        <f aca="false">IF(H11701="",F11701,H11701)</f>
        <v>Isabella Fish Flow</v>
      </c>
      <c r="F11701" s="5"/>
      <c r="G11701" s="1" t="n">
        <v>58606</v>
      </c>
      <c r="H11701" s="1" t="s">
        <v>16221</v>
      </c>
      <c r="I11701" s="1" t="n">
        <v>58563</v>
      </c>
      <c r="J11701" s="1" t="s">
        <v>16222</v>
      </c>
      <c r="K11701" s="1" t="s">
        <v>15487</v>
      </c>
    </row>
    <row r="11702" customFormat="false" ht="15" hidden="false" customHeight="true" outlineLevel="0" collapsed="false">
      <c r="A11702" s="1" t="n">
        <f aca="false">MAX($A$2:$A11701)+1</f>
        <v>10107</v>
      </c>
      <c r="C11702" s="1" t="str">
        <f aca="false">IF(H11702="",F11702,H11702)</f>
        <v>Izia Solar</v>
      </c>
      <c r="F11702" s="5"/>
      <c r="G11702" s="1" t="n">
        <v>60141</v>
      </c>
      <c r="H11702" s="1" t="s">
        <v>16223</v>
      </c>
      <c r="I11702" s="1" t="n">
        <v>58658</v>
      </c>
      <c r="J11702" s="1" t="s">
        <v>15869</v>
      </c>
      <c r="K11702" s="1" t="s">
        <v>15487</v>
      </c>
    </row>
    <row r="11703" customFormat="false" ht="15" hidden="false" customHeight="true" outlineLevel="0" collapsed="false">
      <c r="A11703" s="1" t="n">
        <f aca="false">MAX($A$2:$A11702)+1</f>
        <v>10108</v>
      </c>
      <c r="C11703" s="1" t="str">
        <f aca="false">IF(H11703="",F11703,H11703)</f>
        <v>Jackson Co. Solar RES</v>
      </c>
      <c r="F11703" s="5"/>
      <c r="G11703" s="1" t="n">
        <v>59989</v>
      </c>
      <c r="H11703" s="1" t="s">
        <v>16224</v>
      </c>
      <c r="I11703" s="1" t="n">
        <v>9267</v>
      </c>
      <c r="J11703" s="1" t="s">
        <v>1769</v>
      </c>
      <c r="K11703" s="1" t="s">
        <v>15487</v>
      </c>
    </row>
    <row r="11704" customFormat="false" ht="15" hidden="false" customHeight="true" outlineLevel="0" collapsed="false">
      <c r="A11704" s="1" t="n">
        <f aca="false">MAX($A$2:$A11703)+1</f>
        <v>10109</v>
      </c>
      <c r="C11704" s="1" t="str">
        <f aca="false">IF(H11704="",F11704,H11704)</f>
        <v>Jackson Solar Farm</v>
      </c>
      <c r="F11704" s="5"/>
      <c r="G11704" s="1" t="n">
        <v>59210</v>
      </c>
      <c r="H11704" s="1" t="s">
        <v>16225</v>
      </c>
      <c r="I11704" s="1" t="n">
        <v>59003</v>
      </c>
      <c r="J11704" s="1" t="s">
        <v>16226</v>
      </c>
      <c r="K11704" s="1" t="s">
        <v>15487</v>
      </c>
    </row>
    <row r="11705" customFormat="false" ht="15" hidden="false" customHeight="true" outlineLevel="0" collapsed="false">
      <c r="A11705" s="1" t="n">
        <f aca="false">MAX($A$2:$A11704)+1</f>
        <v>10110</v>
      </c>
      <c r="C11705" s="1" t="str">
        <f aca="false">IF(H11705="",F11705,H11705)</f>
        <v>Jamesville Solar</v>
      </c>
      <c r="F11705" s="5"/>
      <c r="G11705" s="1" t="n">
        <v>59640</v>
      </c>
      <c r="H11705" s="1" t="s">
        <v>16227</v>
      </c>
      <c r="I11705" s="1" t="n">
        <v>59401</v>
      </c>
      <c r="J11705" s="1" t="s">
        <v>16228</v>
      </c>
      <c r="K11705" s="1" t="s">
        <v>15487</v>
      </c>
    </row>
    <row r="11706" customFormat="false" ht="15" hidden="false" customHeight="true" outlineLevel="0" collapsed="false">
      <c r="A11706" s="1" t="n">
        <f aca="false">MAX($A$2:$A11705)+1</f>
        <v>10111</v>
      </c>
      <c r="C11706" s="1" t="str">
        <f aca="false">IF(H11706="",F11706,H11706)</f>
        <v>Jester Solar</v>
      </c>
      <c r="F11706" s="5"/>
      <c r="G11706" s="1" t="n">
        <v>60290</v>
      </c>
      <c r="H11706" s="1" t="s">
        <v>16229</v>
      </c>
      <c r="I11706" s="1" t="n">
        <v>60069</v>
      </c>
      <c r="J11706" s="1" t="s">
        <v>16230</v>
      </c>
      <c r="K11706" s="1" t="s">
        <v>15487</v>
      </c>
    </row>
    <row r="11707" customFormat="false" ht="15" hidden="false" customHeight="true" outlineLevel="0" collapsed="false">
      <c r="A11707" s="1" t="n">
        <f aca="false">MAX($A$2:$A11706)+1</f>
        <v>10112</v>
      </c>
      <c r="C11707" s="1" t="str">
        <f aca="false">IF(H11707="",F11707,H11707)</f>
        <v>Jett Creek Windfarm</v>
      </c>
      <c r="F11707" s="5"/>
      <c r="G11707" s="1" t="n">
        <v>59490</v>
      </c>
      <c r="H11707" s="1" t="s">
        <v>16231</v>
      </c>
      <c r="I11707" s="1" t="n">
        <v>59253</v>
      </c>
      <c r="J11707" s="1" t="s">
        <v>15919</v>
      </c>
      <c r="K11707" s="1" t="s">
        <v>15487</v>
      </c>
    </row>
    <row r="11708" customFormat="false" ht="15" hidden="false" customHeight="true" outlineLevel="0" collapsed="false">
      <c r="A11708" s="1" t="n">
        <f aca="false">MAX($A$2:$A11707)+1</f>
        <v>10113</v>
      </c>
      <c r="C11708" s="1" t="str">
        <f aca="false">IF(H11708="",F11708,H11708)</f>
        <v>Jordan Solar</v>
      </c>
      <c r="F11708" s="5"/>
      <c r="G11708" s="1" t="n">
        <v>60164</v>
      </c>
      <c r="H11708" s="1" t="s">
        <v>16232</v>
      </c>
      <c r="I11708" s="1" t="n">
        <v>58658</v>
      </c>
      <c r="J11708" s="1" t="s">
        <v>15869</v>
      </c>
      <c r="K11708" s="1" t="s">
        <v>15487</v>
      </c>
    </row>
    <row r="11709" customFormat="false" ht="15" hidden="false" customHeight="true" outlineLevel="0" collapsed="false">
      <c r="A11709" s="1" t="n">
        <f aca="false">MAX($A$2:$A11708)+1</f>
        <v>10114</v>
      </c>
      <c r="C11709" s="1" t="str">
        <f aca="false">IF(H11709="",F11709,H11709)</f>
        <v>June Solar</v>
      </c>
      <c r="F11709" s="5"/>
      <c r="G11709" s="1" t="n">
        <v>60158</v>
      </c>
      <c r="H11709" s="1" t="s">
        <v>16233</v>
      </c>
      <c r="I11709" s="1" t="n">
        <v>58658</v>
      </c>
      <c r="J11709" s="1" t="s">
        <v>15869</v>
      </c>
      <c r="K11709" s="1" t="s">
        <v>15487</v>
      </c>
    </row>
    <row r="11710" customFormat="false" ht="15" hidden="false" customHeight="true" outlineLevel="0" collapsed="false">
      <c r="A11710" s="1" t="n">
        <f aca="false">MAX($A$2:$A11709)+1</f>
        <v>10115</v>
      </c>
      <c r="C11710" s="1" t="str">
        <f aca="false">IF(H11710="",F11710,H11710)</f>
        <v>Katherine Solar</v>
      </c>
      <c r="F11710" s="5"/>
      <c r="G11710" s="1" t="n">
        <v>58728</v>
      </c>
      <c r="H11710" s="1" t="s">
        <v>16234</v>
      </c>
      <c r="I11710" s="1" t="n">
        <v>58658</v>
      </c>
      <c r="J11710" s="1" t="s">
        <v>15869</v>
      </c>
      <c r="K11710" s="1" t="s">
        <v>15487</v>
      </c>
    </row>
    <row r="11711" customFormat="false" ht="15" hidden="false" customHeight="true" outlineLevel="0" collapsed="false">
      <c r="A11711" s="1" t="n">
        <f aca="false">MAX($A$2:$A11710)+1</f>
        <v>10116</v>
      </c>
      <c r="C11711" s="1" t="str">
        <f aca="false">IF(H11711="",F11711,H11711)</f>
        <v>Kathleen Solar</v>
      </c>
      <c r="F11711" s="5"/>
      <c r="G11711" s="1" t="n">
        <v>60180</v>
      </c>
      <c r="H11711" s="1" t="s">
        <v>16235</v>
      </c>
      <c r="I11711" s="1" t="n">
        <v>58658</v>
      </c>
      <c r="J11711" s="1" t="s">
        <v>15869</v>
      </c>
      <c r="K11711" s="1" t="s">
        <v>15487</v>
      </c>
    </row>
    <row r="11712" customFormat="false" ht="15" hidden="false" customHeight="true" outlineLevel="0" collapsed="false">
      <c r="A11712" s="1" t="n">
        <f aca="false">MAX($A$2:$A11711)+1</f>
        <v>10117</v>
      </c>
      <c r="C11712" s="1" t="str">
        <f aca="false">IF(H11712="",F11712,H11712)</f>
        <v>Kawailoa Solar</v>
      </c>
      <c r="F11712" s="5"/>
      <c r="G11712" s="1" t="n">
        <v>60125</v>
      </c>
      <c r="H11712" s="1" t="s">
        <v>16236</v>
      </c>
      <c r="I11712" s="1" t="n">
        <v>59898</v>
      </c>
      <c r="J11712" s="1" t="s">
        <v>16237</v>
      </c>
      <c r="K11712" s="1" t="s">
        <v>15487</v>
      </c>
    </row>
    <row r="11713" customFormat="false" ht="15" hidden="false" customHeight="true" outlineLevel="0" collapsed="false">
      <c r="A11713" s="1" t="n">
        <f aca="false">MAX($A$2:$A11712)+1</f>
        <v>10118</v>
      </c>
      <c r="C11713" s="1" t="str">
        <f aca="false">IF(H11713="",F11713,H11713)</f>
        <v>KDC Solar PR1, LLC</v>
      </c>
      <c r="F11713" s="5"/>
      <c r="G11713" s="1" t="n">
        <v>59910</v>
      </c>
      <c r="H11713" s="1" t="s">
        <v>16238</v>
      </c>
      <c r="I11713" s="1" t="n">
        <v>59678</v>
      </c>
      <c r="J11713" s="1" t="s">
        <v>16238</v>
      </c>
      <c r="K11713" s="1" t="s">
        <v>15487</v>
      </c>
    </row>
    <row r="11714" customFormat="false" ht="15" hidden="false" customHeight="true" outlineLevel="0" collapsed="false">
      <c r="A11714" s="1" t="n">
        <f aca="false">MAX($A$2:$A11713)+1</f>
        <v>10119</v>
      </c>
      <c r="C11714" s="1" t="str">
        <f aca="false">IF(H11714="",F11714,H11714)</f>
        <v>Kelly</v>
      </c>
      <c r="F11714" s="5"/>
      <c r="G11714" s="1" t="n">
        <v>58817</v>
      </c>
      <c r="H11714" s="1" t="s">
        <v>16239</v>
      </c>
      <c r="I11714" s="1" t="n">
        <v>58688</v>
      </c>
      <c r="J11714" s="1" t="s">
        <v>16240</v>
      </c>
      <c r="K11714" s="1" t="s">
        <v>15487</v>
      </c>
    </row>
    <row r="11715" customFormat="false" ht="15" hidden="false" customHeight="true" outlineLevel="0" collapsed="false">
      <c r="A11715" s="1" t="n">
        <f aca="false">MAX($A$2:$A11714)+1</f>
        <v>10120</v>
      </c>
      <c r="C11715" s="1" t="str">
        <f aca="false">IF(H11715="",F11715,H11715)</f>
        <v>Kennedy Solar, LLC</v>
      </c>
      <c r="F11715" s="5"/>
      <c r="G11715" s="1" t="n">
        <v>60397</v>
      </c>
      <c r="H11715" s="1" t="s">
        <v>16241</v>
      </c>
      <c r="I11715" s="1" t="n">
        <v>60198</v>
      </c>
      <c r="J11715" s="1" t="s">
        <v>16241</v>
      </c>
      <c r="K11715" s="1" t="s">
        <v>15487</v>
      </c>
    </row>
    <row r="11716" customFormat="false" ht="15" hidden="false" customHeight="true" outlineLevel="0" collapsed="false">
      <c r="A11716" s="1" t="n">
        <f aca="false">MAX($A$2:$A11715)+1</f>
        <v>10121</v>
      </c>
      <c r="C11716" s="1" t="str">
        <f aca="false">IF(H11716="",F11716,H11716)</f>
        <v>Keys Energy Center</v>
      </c>
      <c r="F11716" s="5"/>
      <c r="G11716" s="1" t="n">
        <v>60302</v>
      </c>
      <c r="H11716" s="1" t="s">
        <v>16242</v>
      </c>
      <c r="I11716" s="1" t="n">
        <v>60100</v>
      </c>
      <c r="J11716" s="1" t="s">
        <v>16243</v>
      </c>
      <c r="K11716" s="1" t="s">
        <v>15487</v>
      </c>
    </row>
    <row r="11717" customFormat="false" ht="15" hidden="false" customHeight="true" outlineLevel="0" collapsed="false">
      <c r="A11717" s="1" t="n">
        <f aca="false">MAX($A$2:$A11716)+1</f>
        <v>10122</v>
      </c>
      <c r="C11717" s="1" t="str">
        <f aca="false">IF(H11717="",F11717,H11717)</f>
        <v>Kings Mountain Energy Center</v>
      </c>
      <c r="F11717" s="5"/>
      <c r="G11717" s="1" t="n">
        <v>59325</v>
      </c>
      <c r="H11717" s="1" t="s">
        <v>16244</v>
      </c>
      <c r="I11717" s="1" t="n">
        <v>59123</v>
      </c>
      <c r="J11717" s="1" t="s">
        <v>16245</v>
      </c>
      <c r="K11717" s="1" t="s">
        <v>15487</v>
      </c>
    </row>
    <row r="11718" customFormat="false" ht="15" hidden="false" customHeight="true" outlineLevel="0" collapsed="false">
      <c r="A11718" s="1" t="n">
        <f aca="false">MAX($A$2:$A11717)+1</f>
        <v>10123</v>
      </c>
      <c r="C11718" s="1" t="str">
        <f aca="false">IF(H11718="",F11718,H11718)</f>
        <v>Kings Park Solar I</v>
      </c>
      <c r="F11718" s="5"/>
      <c r="G11718" s="1" t="n">
        <v>59880</v>
      </c>
      <c r="H11718" s="1" t="s">
        <v>16246</v>
      </c>
      <c r="I11718" s="1" t="n">
        <v>59474</v>
      </c>
      <c r="J11718" s="1" t="s">
        <v>16247</v>
      </c>
      <c r="K11718" s="1" t="s">
        <v>15487</v>
      </c>
    </row>
    <row r="11719" customFormat="false" ht="15" hidden="false" customHeight="true" outlineLevel="0" collapsed="false">
      <c r="A11719" s="1" t="n">
        <f aca="false">MAX($A$2:$A11718)+1</f>
        <v>10124</v>
      </c>
      <c r="C11719" s="1" t="str">
        <f aca="false">IF(H11719="",F11719,H11719)</f>
        <v>Kings Park Solar II</v>
      </c>
      <c r="F11719" s="5"/>
      <c r="G11719" s="1" t="n">
        <v>59881</v>
      </c>
      <c r="H11719" s="1" t="s">
        <v>16248</v>
      </c>
      <c r="I11719" s="1" t="n">
        <v>59474</v>
      </c>
      <c r="J11719" s="1" t="s">
        <v>16247</v>
      </c>
      <c r="K11719" s="1" t="s">
        <v>15487</v>
      </c>
    </row>
    <row r="11720" customFormat="false" ht="15" hidden="false" customHeight="true" outlineLevel="0" collapsed="false">
      <c r="A11720" s="1" t="n">
        <f aca="false">MAX($A$2:$A11719)+1</f>
        <v>10125</v>
      </c>
      <c r="C11720" s="1" t="str">
        <f aca="false">IF(H11720="",F11720,H11720)</f>
        <v>La Paloma Energy Center</v>
      </c>
      <c r="F11720" s="5"/>
      <c r="G11720" s="1" t="n">
        <v>59924</v>
      </c>
      <c r="H11720" s="1" t="s">
        <v>16249</v>
      </c>
      <c r="I11720" s="1" t="n">
        <v>59686</v>
      </c>
      <c r="J11720" s="1" t="s">
        <v>16250</v>
      </c>
      <c r="K11720" s="1" t="s">
        <v>15487</v>
      </c>
    </row>
    <row r="11721" customFormat="false" ht="15" hidden="false" customHeight="true" outlineLevel="0" collapsed="false">
      <c r="A11721" s="1" t="n">
        <f aca="false">MAX($A$2:$A11720)+1</f>
        <v>10126</v>
      </c>
      <c r="C11721" s="1" t="str">
        <f aca="false">IF(H11721="",F11721,H11721)</f>
        <v>La Paz Solar Tower</v>
      </c>
      <c r="F11721" s="5"/>
      <c r="G11721" s="1" t="n">
        <v>58652</v>
      </c>
      <c r="H11721" s="1" t="s">
        <v>16251</v>
      </c>
      <c r="I11721" s="1" t="n">
        <v>58597</v>
      </c>
      <c r="J11721" s="1" t="s">
        <v>16252</v>
      </c>
      <c r="K11721" s="1" t="s">
        <v>15487</v>
      </c>
    </row>
    <row r="11722" customFormat="false" ht="15" hidden="false" customHeight="true" outlineLevel="0" collapsed="false">
      <c r="A11722" s="1" t="n">
        <f aca="false">MAX($A$2:$A11721)+1</f>
        <v>10127</v>
      </c>
      <c r="C11722" s="1" t="str">
        <f aca="false">IF(H11722="",F11722,H11722)</f>
        <v>Lackawanna Energy Center</v>
      </c>
      <c r="F11722" s="5"/>
      <c r="G11722" s="1" t="n">
        <v>60357</v>
      </c>
      <c r="H11722" s="1" t="s">
        <v>16253</v>
      </c>
      <c r="I11722" s="1" t="n">
        <v>49893</v>
      </c>
      <c r="J11722" s="1" t="s">
        <v>5761</v>
      </c>
      <c r="K11722" s="1" t="s">
        <v>15487</v>
      </c>
    </row>
    <row r="11723" customFormat="false" ht="15" hidden="false" customHeight="true" outlineLevel="0" collapsed="false">
      <c r="A11723" s="1" t="n">
        <f aca="false">MAX($A$2:$A11722)+1</f>
        <v>10128</v>
      </c>
      <c r="C11723" s="1" t="str">
        <f aca="false">IF(H11723="",F11723,H11723)</f>
        <v>Lake Solar Center LLC</v>
      </c>
      <c r="F11723" s="5"/>
      <c r="G11723" s="1" t="n">
        <v>59161</v>
      </c>
      <c r="H11723" s="1" t="s">
        <v>16254</v>
      </c>
      <c r="I11723" s="1" t="n">
        <v>58695</v>
      </c>
      <c r="J11723" s="1" t="s">
        <v>16110</v>
      </c>
      <c r="K11723" s="1" t="s">
        <v>15487</v>
      </c>
    </row>
    <row r="11724" customFormat="false" ht="15" hidden="false" customHeight="true" outlineLevel="0" collapsed="false">
      <c r="A11724" s="1" t="n">
        <f aca="false">MAX($A$2:$A11723)+1</f>
        <v>10129</v>
      </c>
      <c r="C11724" s="1" t="str">
        <f aca="false">IF(H11724="",F11724,H11724)</f>
        <v>Lamesa Solar</v>
      </c>
      <c r="F11724" s="5"/>
      <c r="G11724" s="1" t="n">
        <v>60372</v>
      </c>
      <c r="H11724" s="1" t="s">
        <v>16255</v>
      </c>
      <c r="I11724" s="1" t="n">
        <v>60159</v>
      </c>
      <c r="J11724" s="1" t="s">
        <v>16256</v>
      </c>
      <c r="K11724" s="1" t="s">
        <v>15487</v>
      </c>
    </row>
    <row r="11725" customFormat="false" ht="15" hidden="false" customHeight="true" outlineLevel="0" collapsed="false">
      <c r="A11725" s="1" t="n">
        <f aca="false">MAX($A$2:$A11724)+1</f>
        <v>10130</v>
      </c>
      <c r="C11725" s="1" t="str">
        <f aca="false">IF(H11725="",F11725,H11725)</f>
        <v>Lancaster WAD B</v>
      </c>
      <c r="F11725" s="5"/>
      <c r="G11725" s="1" t="n">
        <v>59739</v>
      </c>
      <c r="H11725" s="1" t="s">
        <v>16257</v>
      </c>
      <c r="I11725" s="1" t="n">
        <v>58661</v>
      </c>
      <c r="J11725" s="1" t="s">
        <v>10389</v>
      </c>
      <c r="K11725" s="1" t="s">
        <v>15487</v>
      </c>
    </row>
    <row r="11726" customFormat="false" ht="15" hidden="false" customHeight="true" outlineLevel="0" collapsed="false">
      <c r="A11726" s="1" t="n">
        <f aca="false">MAX($A$2:$A11725)+1</f>
        <v>10131</v>
      </c>
      <c r="C11726" s="1" t="str">
        <f aca="false">IF(H11726="",F11726,H11726)</f>
        <v>Laurinburg Industrial Solar</v>
      </c>
      <c r="F11726" s="5"/>
      <c r="G11726" s="1" t="n">
        <v>59569</v>
      </c>
      <c r="H11726" s="1" t="s">
        <v>16258</v>
      </c>
      <c r="I11726" s="1" t="n">
        <v>59316</v>
      </c>
      <c r="J11726" s="1" t="s">
        <v>16259</v>
      </c>
      <c r="K11726" s="1" t="s">
        <v>15487</v>
      </c>
    </row>
    <row r="11727" customFormat="false" ht="15" hidden="false" customHeight="true" outlineLevel="0" collapsed="false">
      <c r="A11727" s="1" t="n">
        <f aca="false">MAX($A$2:$A11726)+1</f>
        <v>10132</v>
      </c>
      <c r="C11727" s="1" t="str">
        <f aca="false">IF(H11727="",F11727,H11727)</f>
        <v>LAX Solar</v>
      </c>
      <c r="F11727" s="5"/>
      <c r="G11727" s="1" t="n">
        <v>59403</v>
      </c>
      <c r="H11727" s="1" t="s">
        <v>16260</v>
      </c>
      <c r="I11727" s="1" t="n">
        <v>59163</v>
      </c>
      <c r="J11727" s="1" t="s">
        <v>15972</v>
      </c>
      <c r="K11727" s="1" t="s">
        <v>15487</v>
      </c>
    </row>
    <row r="11728" customFormat="false" ht="15" hidden="false" customHeight="true" outlineLevel="0" collapsed="false">
      <c r="A11728" s="1" t="n">
        <f aca="false">MAX($A$2:$A11727)+1</f>
        <v>10133</v>
      </c>
      <c r="C11728" s="1" t="str">
        <f aca="false">IF(H11728="",F11728,H11728)</f>
        <v>Layline Solar</v>
      </c>
      <c r="F11728" s="5"/>
      <c r="G11728" s="1" t="n">
        <v>59401</v>
      </c>
      <c r="H11728" s="1" t="s">
        <v>16261</v>
      </c>
      <c r="I11728" s="1" t="n">
        <v>59163</v>
      </c>
      <c r="J11728" s="1" t="s">
        <v>15972</v>
      </c>
      <c r="K11728" s="1" t="s">
        <v>15487</v>
      </c>
    </row>
    <row r="11729" customFormat="false" ht="15" hidden="false" customHeight="true" outlineLevel="0" collapsed="false">
      <c r="A11729" s="1" t="n">
        <f aca="false">MAX($A$2:$A11728)+1</f>
        <v>10134</v>
      </c>
      <c r="C11729" s="1" t="str">
        <f aca="false">IF(H11729="",F11729,H11729)</f>
        <v>Lebanon Solar 1</v>
      </c>
      <c r="F11729" s="5"/>
      <c r="G11729" s="1" t="n">
        <v>59991</v>
      </c>
      <c r="H11729" s="1" t="s">
        <v>16262</v>
      </c>
      <c r="I11729" s="1" t="n">
        <v>59731</v>
      </c>
      <c r="J11729" s="1" t="s">
        <v>16263</v>
      </c>
      <c r="K11729" s="1" t="s">
        <v>15487</v>
      </c>
    </row>
    <row r="11730" customFormat="false" ht="15" hidden="false" customHeight="true" outlineLevel="0" collapsed="false">
      <c r="A11730" s="1" t="n">
        <f aca="false">MAX($A$2:$A11729)+1</f>
        <v>10135</v>
      </c>
      <c r="C11730" s="1" t="str">
        <f aca="false">IF(H11730="",F11730,H11730)</f>
        <v>Lebanon Solar 2</v>
      </c>
      <c r="F11730" s="5"/>
      <c r="G11730" s="1" t="n">
        <v>59992</v>
      </c>
      <c r="H11730" s="1" t="s">
        <v>16264</v>
      </c>
      <c r="I11730" s="1" t="n">
        <v>59731</v>
      </c>
      <c r="J11730" s="1" t="s">
        <v>16263</v>
      </c>
      <c r="K11730" s="1" t="s">
        <v>15487</v>
      </c>
    </row>
    <row r="11731" customFormat="false" ht="15" hidden="false" customHeight="true" outlineLevel="0" collapsed="false">
      <c r="A11731" s="1" t="n">
        <f aca="false">MAX($A$2:$A11730)+1</f>
        <v>10136</v>
      </c>
      <c r="C11731" s="1" t="str">
        <f aca="false">IF(H11731="",F11731,H11731)</f>
        <v>Leonardo Wind 3 LLC</v>
      </c>
      <c r="F11731" s="5"/>
      <c r="G11731" s="1" t="n">
        <v>59229</v>
      </c>
      <c r="H11731" s="1" t="s">
        <v>16265</v>
      </c>
      <c r="I11731" s="1" t="n">
        <v>59023</v>
      </c>
      <c r="J11731" s="1" t="s">
        <v>16265</v>
      </c>
      <c r="K11731" s="1" t="s">
        <v>15487</v>
      </c>
    </row>
    <row r="11732" customFormat="false" ht="15" hidden="false" customHeight="true" outlineLevel="0" collapsed="false">
      <c r="A11732" s="1" t="n">
        <f aca="false">MAX($A$2:$A11731)+1</f>
        <v>10137</v>
      </c>
      <c r="C11732" s="1" t="str">
        <f aca="false">IF(H11732="",F11732,H11732)</f>
        <v>Lillington Solar</v>
      </c>
      <c r="F11732" s="5"/>
      <c r="G11732" s="1" t="n">
        <v>59921</v>
      </c>
      <c r="H11732" s="1" t="s">
        <v>16266</v>
      </c>
      <c r="I11732" s="1" t="n">
        <v>59680</v>
      </c>
      <c r="J11732" s="1" t="s">
        <v>16267</v>
      </c>
      <c r="K11732" s="1" t="s">
        <v>15487</v>
      </c>
    </row>
    <row r="11733" customFormat="false" ht="15" hidden="false" customHeight="true" outlineLevel="0" collapsed="false">
      <c r="A11733" s="1" t="n">
        <f aca="false">MAX($A$2:$A11732)+1</f>
        <v>10138</v>
      </c>
      <c r="C11733" s="1" t="str">
        <f aca="false">IF(H11733="",F11733,H11733)</f>
        <v>Lindahl Wind Project, LLC</v>
      </c>
      <c r="F11733" s="5"/>
      <c r="G11733" s="1" t="n">
        <v>59684</v>
      </c>
      <c r="H11733" s="1" t="s">
        <v>16268</v>
      </c>
      <c r="I11733" s="1" t="n">
        <v>59380</v>
      </c>
      <c r="J11733" s="1" t="s">
        <v>7163</v>
      </c>
      <c r="K11733" s="1" t="s">
        <v>15487</v>
      </c>
    </row>
    <row r="11734" customFormat="false" ht="15" hidden="false" customHeight="true" outlineLevel="0" collapsed="false">
      <c r="A11734" s="1" t="n">
        <f aca="false">MAX($A$2:$A11733)+1</f>
        <v>10139</v>
      </c>
      <c r="C11734" s="1" t="str">
        <f aca="false">IF(H11734="",F11734,H11734)</f>
        <v>Little Bear Solar 1, LLC</v>
      </c>
      <c r="F11734" s="5"/>
      <c r="G11734" s="1" t="n">
        <v>59870</v>
      </c>
      <c r="H11734" s="1" t="s">
        <v>16269</v>
      </c>
      <c r="I11734" s="1" t="n">
        <v>56615</v>
      </c>
      <c r="J11734" s="1" t="s">
        <v>15863</v>
      </c>
      <c r="K11734" s="1" t="s">
        <v>15487</v>
      </c>
    </row>
    <row r="11735" customFormat="false" ht="15" hidden="false" customHeight="true" outlineLevel="0" collapsed="false">
      <c r="A11735" s="1" t="n">
        <f aca="false">MAX($A$2:$A11734)+1</f>
        <v>10140</v>
      </c>
      <c r="C11735" s="1" t="str">
        <f aca="false">IF(H11735="",F11735,H11735)</f>
        <v>Little Bear Solar 2, LLC</v>
      </c>
      <c r="F11735" s="5"/>
      <c r="G11735" s="1" t="n">
        <v>59885</v>
      </c>
      <c r="H11735" s="1" t="s">
        <v>16270</v>
      </c>
      <c r="I11735" s="1" t="n">
        <v>56615</v>
      </c>
      <c r="J11735" s="1" t="s">
        <v>15863</v>
      </c>
      <c r="K11735" s="1" t="s">
        <v>15487</v>
      </c>
    </row>
    <row r="11736" customFormat="false" ht="15" hidden="false" customHeight="true" outlineLevel="0" collapsed="false">
      <c r="A11736" s="1" t="n">
        <f aca="false">MAX($A$2:$A11735)+1</f>
        <v>10141</v>
      </c>
      <c r="C11736" s="1" t="str">
        <f aca="false">IF(H11736="",F11736,H11736)</f>
        <v>LKL Kingfisher, LLC</v>
      </c>
      <c r="F11736" s="5"/>
      <c r="G11736" s="1" t="n">
        <v>59612</v>
      </c>
      <c r="H11736" s="1" t="s">
        <v>16271</v>
      </c>
      <c r="I11736" s="1" t="n">
        <v>59355</v>
      </c>
      <c r="J11736" s="1" t="s">
        <v>16271</v>
      </c>
      <c r="K11736" s="1" t="s">
        <v>15487</v>
      </c>
    </row>
    <row r="11737" customFormat="false" ht="15" hidden="false" customHeight="true" outlineLevel="0" collapsed="false">
      <c r="A11737" s="1" t="n">
        <f aca="false">MAX($A$2:$A11736)+1</f>
        <v>10142</v>
      </c>
      <c r="C11737" s="1" t="str">
        <f aca="false">IF(H11737="",F11737,H11737)</f>
        <v>Longhorn Holdings</v>
      </c>
      <c r="F11737" s="5"/>
      <c r="G11737" s="1" t="n">
        <v>58781</v>
      </c>
      <c r="H11737" s="1" t="s">
        <v>16272</v>
      </c>
      <c r="I11737" s="1" t="n">
        <v>58673</v>
      </c>
      <c r="J11737" s="1" t="s">
        <v>16273</v>
      </c>
      <c r="K11737" s="1" t="s">
        <v>15487</v>
      </c>
    </row>
    <row r="11738" customFormat="false" ht="15" hidden="false" customHeight="true" outlineLevel="0" collapsed="false">
      <c r="A11738" s="1" t="n">
        <f aca="false">MAX($A$2:$A11737)+1</f>
        <v>10143</v>
      </c>
      <c r="C11738" s="1" t="str">
        <f aca="false">IF(H11738="",F11738,H11738)</f>
        <v>Longleaf Solar</v>
      </c>
      <c r="F11738" s="5"/>
      <c r="G11738" s="1" t="n">
        <v>60173</v>
      </c>
      <c r="H11738" s="1" t="s">
        <v>16274</v>
      </c>
      <c r="I11738" s="1" t="n">
        <v>58658</v>
      </c>
      <c r="J11738" s="1" t="s">
        <v>15869</v>
      </c>
      <c r="K11738" s="1" t="s">
        <v>15487</v>
      </c>
    </row>
    <row r="11739" customFormat="false" ht="15" hidden="false" customHeight="true" outlineLevel="0" collapsed="false">
      <c r="A11739" s="1" t="n">
        <f aca="false">MAX($A$2:$A11738)+1</f>
        <v>10144</v>
      </c>
      <c r="C11739" s="1" t="str">
        <f aca="false">IF(H11739="",F11739,H11739)</f>
        <v>Lotus Solar</v>
      </c>
      <c r="F11739" s="5"/>
      <c r="G11739" s="1" t="n">
        <v>58729</v>
      </c>
      <c r="H11739" s="1" t="s">
        <v>16275</v>
      </c>
      <c r="I11739" s="1" t="n">
        <v>58658</v>
      </c>
      <c r="J11739" s="1" t="s">
        <v>15869</v>
      </c>
      <c r="K11739" s="1" t="s">
        <v>15487</v>
      </c>
    </row>
    <row r="11740" customFormat="false" ht="15" hidden="false" customHeight="true" outlineLevel="0" collapsed="false">
      <c r="A11740" s="1" t="n">
        <f aca="false">MAX($A$2:$A11739)+1</f>
        <v>10145</v>
      </c>
      <c r="C11740" s="1" t="str">
        <f aca="false">IF(H11740="",F11740,H11740)</f>
        <v>Louisburg Solar</v>
      </c>
      <c r="F11740" s="5"/>
      <c r="G11740" s="1" t="n">
        <v>59895</v>
      </c>
      <c r="H11740" s="1" t="s">
        <v>16276</v>
      </c>
      <c r="I11740" s="1" t="n">
        <v>59669</v>
      </c>
      <c r="J11740" s="1" t="s">
        <v>16277</v>
      </c>
      <c r="K11740" s="1" t="s">
        <v>15487</v>
      </c>
    </row>
    <row r="11741" customFormat="false" ht="15" hidden="false" customHeight="true" outlineLevel="0" collapsed="false">
      <c r="A11741" s="1" t="n">
        <f aca="false">MAX($A$2:$A11740)+1</f>
        <v>10146</v>
      </c>
      <c r="C11741" s="1" t="str">
        <f aca="false">IF(H11741="",F11741,H11741)</f>
        <v>Magic Valley Wind Farm II</v>
      </c>
      <c r="F11741" s="5"/>
      <c r="G11741" s="1" t="n">
        <v>59066</v>
      </c>
      <c r="H11741" s="1" t="s">
        <v>16278</v>
      </c>
      <c r="I11741" s="1" t="n">
        <v>56215</v>
      </c>
      <c r="J11741" s="1" t="s">
        <v>8945</v>
      </c>
      <c r="K11741" s="1" t="s">
        <v>15487</v>
      </c>
    </row>
    <row r="11742" customFormat="false" ht="15" hidden="false" customHeight="true" outlineLevel="0" collapsed="false">
      <c r="A11742" s="1" t="n">
        <f aca="false">MAX($A$2:$A11741)+1</f>
        <v>10147</v>
      </c>
      <c r="C11742" s="1" t="str">
        <f aca="false">IF(H11742="",F11742,H11742)</f>
        <v>Magic Valley Wind Farm III LLC</v>
      </c>
      <c r="F11742" s="5"/>
      <c r="G11742" s="1" t="n">
        <v>60362</v>
      </c>
      <c r="H11742" s="1" t="s">
        <v>16279</v>
      </c>
      <c r="I11742" s="1" t="n">
        <v>56215</v>
      </c>
      <c r="J11742" s="1" t="s">
        <v>8945</v>
      </c>
      <c r="K11742" s="1" t="s">
        <v>15487</v>
      </c>
    </row>
    <row r="11743" customFormat="false" ht="15" hidden="false" customHeight="true" outlineLevel="0" collapsed="false">
      <c r="A11743" s="1" t="n">
        <f aca="false">MAX($A$2:$A11742)+1</f>
        <v>10148</v>
      </c>
      <c r="C11743" s="1" t="str">
        <f aca="false">IF(H11743="",F11743,H11743)</f>
        <v>Mahoney Lake Hydroelectric</v>
      </c>
      <c r="F11743" s="5"/>
      <c r="G11743" s="1" t="n">
        <v>59027</v>
      </c>
      <c r="H11743" s="1" t="s">
        <v>16280</v>
      </c>
      <c r="I11743" s="1" t="n">
        <v>219</v>
      </c>
      <c r="J11743" s="1" t="s">
        <v>3405</v>
      </c>
      <c r="K11743" s="1" t="s">
        <v>15487</v>
      </c>
    </row>
    <row r="11744" customFormat="false" ht="15" hidden="false" customHeight="true" outlineLevel="0" collapsed="false">
      <c r="A11744" s="1" t="n">
        <f aca="false">MAX($A$2:$A11743)+1</f>
        <v>10149</v>
      </c>
      <c r="C11744" s="1" t="str">
        <f aca="false">IF(H11744="",F11744,H11744)</f>
        <v>Manning PV 1</v>
      </c>
      <c r="F11744" s="5"/>
      <c r="G11744" s="1" t="n">
        <v>59520</v>
      </c>
      <c r="H11744" s="1" t="s">
        <v>16281</v>
      </c>
      <c r="I11744" s="1" t="n">
        <v>58970</v>
      </c>
      <c r="J11744" s="1" t="s">
        <v>11898</v>
      </c>
      <c r="K11744" s="1" t="s">
        <v>15487</v>
      </c>
    </row>
    <row r="11745" customFormat="false" ht="15" hidden="false" customHeight="true" outlineLevel="0" collapsed="false">
      <c r="A11745" s="1" t="n">
        <f aca="false">MAX($A$2:$A11744)+1</f>
        <v>10150</v>
      </c>
      <c r="C11745" s="1" t="str">
        <f aca="false">IF(H11745="",F11745,H11745)</f>
        <v>Mariah Renewable Energy Center Phase 2</v>
      </c>
      <c r="F11745" s="5"/>
      <c r="G11745" s="1" t="n">
        <v>59007</v>
      </c>
      <c r="H11745" s="1" t="s">
        <v>16282</v>
      </c>
      <c r="I11745" s="1" t="n">
        <v>58850</v>
      </c>
      <c r="J11745" s="1" t="s">
        <v>16283</v>
      </c>
      <c r="K11745" s="1" t="s">
        <v>15487</v>
      </c>
    </row>
    <row r="11746" customFormat="false" ht="15" hidden="false" customHeight="true" outlineLevel="0" collapsed="false">
      <c r="A11746" s="1" t="n">
        <f aca="false">MAX($A$2:$A11745)+1</f>
        <v>10151</v>
      </c>
      <c r="C11746" s="1" t="str">
        <f aca="false">IF(H11746="",F11746,H11746)</f>
        <v>Mariah Renewable Energy Center Phase 3</v>
      </c>
      <c r="F11746" s="5"/>
      <c r="G11746" s="1" t="n">
        <v>59006</v>
      </c>
      <c r="H11746" s="1" t="s">
        <v>16284</v>
      </c>
      <c r="I11746" s="1" t="n">
        <v>58849</v>
      </c>
      <c r="J11746" s="1" t="s">
        <v>16285</v>
      </c>
      <c r="K11746" s="1" t="s">
        <v>15487</v>
      </c>
    </row>
    <row r="11747" customFormat="false" ht="15" hidden="false" customHeight="true" outlineLevel="0" collapsed="false">
      <c r="A11747" s="1" t="n">
        <f aca="false">MAX($A$2:$A11746)+1</f>
        <v>10152</v>
      </c>
      <c r="C11747" s="1" t="str">
        <f aca="false">IF(H11747="",F11747,H11747)</f>
        <v>Maricopa County Community Colleges- Estr</v>
      </c>
      <c r="F11747" s="5"/>
      <c r="G11747" s="1" t="n">
        <v>60230</v>
      </c>
      <c r="H11747" s="1" t="s">
        <v>16286</v>
      </c>
      <c r="I11747" s="1" t="n">
        <v>57313</v>
      </c>
      <c r="J11747" s="1" t="s">
        <v>10515</v>
      </c>
      <c r="K11747" s="1" t="s">
        <v>15487</v>
      </c>
    </row>
    <row r="11748" customFormat="false" ht="15" hidden="false" customHeight="true" outlineLevel="0" collapsed="false">
      <c r="A11748" s="1" t="n">
        <f aca="false">MAX($A$2:$A11747)+1</f>
        <v>10153</v>
      </c>
      <c r="C11748" s="1" t="str">
        <f aca="false">IF(H11748="",F11748,H11748)</f>
        <v>Maricopa East Solar</v>
      </c>
      <c r="F11748" s="5"/>
      <c r="G11748" s="1" t="n">
        <v>59609</v>
      </c>
      <c r="H11748" s="1" t="s">
        <v>16287</v>
      </c>
      <c r="I11748" s="1" t="n">
        <v>59343</v>
      </c>
      <c r="J11748" s="1" t="s">
        <v>16288</v>
      </c>
      <c r="K11748" s="1" t="s">
        <v>15487</v>
      </c>
    </row>
    <row r="11749" customFormat="false" ht="15" hidden="false" customHeight="true" outlineLevel="0" collapsed="false">
      <c r="A11749" s="1" t="n">
        <f aca="false">MAX($A$2:$A11748)+1</f>
        <v>10154</v>
      </c>
      <c r="C11749" s="1" t="str">
        <f aca="false">IF(H11749="",F11749,H11749)</f>
        <v>Maricopa West Solar 2</v>
      </c>
      <c r="F11749" s="5"/>
      <c r="G11749" s="1" t="n">
        <v>59608</v>
      </c>
      <c r="H11749" s="1" t="s">
        <v>16289</v>
      </c>
      <c r="I11749" s="1" t="n">
        <v>59342</v>
      </c>
      <c r="J11749" s="1" t="s">
        <v>16290</v>
      </c>
      <c r="K11749" s="1" t="s">
        <v>15487</v>
      </c>
    </row>
    <row r="11750" customFormat="false" ht="15" hidden="false" customHeight="true" outlineLevel="0" collapsed="false">
      <c r="A11750" s="1" t="n">
        <f aca="false">MAX($A$2:$A11749)+1</f>
        <v>10155</v>
      </c>
      <c r="C11750" s="1" t="str">
        <f aca="false">IF(H11750="",F11750,H11750)</f>
        <v>Marine Corps Logistics Base Solar Facility</v>
      </c>
      <c r="F11750" s="5"/>
      <c r="G11750" s="1" t="n">
        <v>59876</v>
      </c>
      <c r="H11750" s="1" t="s">
        <v>16291</v>
      </c>
      <c r="I11750" s="1" t="n">
        <v>7140</v>
      </c>
      <c r="J11750" s="1" t="s">
        <v>230</v>
      </c>
      <c r="K11750" s="1" t="s">
        <v>15487</v>
      </c>
    </row>
    <row r="11751" customFormat="false" ht="15" hidden="false" customHeight="true" outlineLevel="0" collapsed="false">
      <c r="A11751" s="1" t="n">
        <f aca="false">MAX($A$2:$A11750)+1</f>
        <v>10156</v>
      </c>
      <c r="C11751" s="1" t="str">
        <f aca="false">IF(H11751="",F11751,H11751)</f>
        <v>Marseilles Lock and Dam Hydro</v>
      </c>
      <c r="F11751" s="5"/>
      <c r="G11751" s="1" t="n">
        <v>58903</v>
      </c>
      <c r="H11751" s="1" t="s">
        <v>16292</v>
      </c>
      <c r="I11751" s="1" t="n">
        <v>58783</v>
      </c>
      <c r="J11751" s="1" t="s">
        <v>16293</v>
      </c>
      <c r="K11751" s="1" t="s">
        <v>15487</v>
      </c>
    </row>
    <row r="11752" customFormat="false" ht="15" hidden="false" customHeight="true" outlineLevel="0" collapsed="false">
      <c r="A11752" s="1" t="n">
        <f aca="false">MAX($A$2:$A11751)+1</f>
        <v>10157</v>
      </c>
      <c r="C11752" s="1" t="str">
        <f aca="false">IF(H11752="",F11752,H11752)</f>
        <v>Marshall Solar Energy Project</v>
      </c>
      <c r="F11752" s="5"/>
      <c r="G11752" s="1" t="n">
        <v>59875</v>
      </c>
      <c r="H11752" s="1" t="s">
        <v>16294</v>
      </c>
      <c r="I11752" s="1" t="n">
        <v>56622</v>
      </c>
      <c r="J11752" s="1" t="s">
        <v>11993</v>
      </c>
      <c r="K11752" s="1" t="s">
        <v>15487</v>
      </c>
    </row>
    <row r="11753" customFormat="false" ht="15" hidden="false" customHeight="true" outlineLevel="0" collapsed="false">
      <c r="A11753" s="1" t="n">
        <f aca="false">MAX($A$2:$A11752)+1</f>
        <v>10158</v>
      </c>
      <c r="C11753" s="1" t="str">
        <f aca="false">IF(H11753="",F11753,H11753)</f>
        <v>Mason Dixon Wind Farm</v>
      </c>
      <c r="F11753" s="5"/>
      <c r="G11753" s="1" t="n">
        <v>60212</v>
      </c>
      <c r="H11753" s="1" t="s">
        <v>16295</v>
      </c>
      <c r="I11753" s="1" t="n">
        <v>58672</v>
      </c>
      <c r="J11753" s="1" t="s">
        <v>9656</v>
      </c>
      <c r="K11753" s="1" t="s">
        <v>15487</v>
      </c>
    </row>
    <row r="11754" customFormat="false" ht="15" hidden="false" customHeight="true" outlineLevel="0" collapsed="false">
      <c r="A11754" s="1" t="n">
        <f aca="false">MAX($A$2:$A11753)+1</f>
        <v>10159</v>
      </c>
      <c r="C11754" s="1" t="str">
        <f aca="false">IF(H11754="",F11754,H11754)</f>
        <v>Mason Solar Center LLC</v>
      </c>
      <c r="F11754" s="5"/>
      <c r="G11754" s="1" t="n">
        <v>59165</v>
      </c>
      <c r="H11754" s="1" t="s">
        <v>16296</v>
      </c>
      <c r="I11754" s="1" t="n">
        <v>58695</v>
      </c>
      <c r="J11754" s="1" t="s">
        <v>16110</v>
      </c>
      <c r="K11754" s="1" t="s">
        <v>15487</v>
      </c>
    </row>
    <row r="11755" customFormat="false" ht="15" hidden="false" customHeight="true" outlineLevel="0" collapsed="false">
      <c r="A11755" s="1" t="n">
        <f aca="false">MAX($A$2:$A11754)+1</f>
        <v>10160</v>
      </c>
      <c r="C11755" s="1" t="str">
        <f aca="false">IF(H11755="",F11755,H11755)</f>
        <v>Mattawoman Energy Center</v>
      </c>
      <c r="F11755" s="5"/>
      <c r="G11755" s="1" t="n">
        <v>59662</v>
      </c>
      <c r="H11755" s="1" t="s">
        <v>16297</v>
      </c>
      <c r="I11755" s="1" t="n">
        <v>59434</v>
      </c>
      <c r="J11755" s="1" t="s">
        <v>16298</v>
      </c>
      <c r="K11755" s="1" t="s">
        <v>15487</v>
      </c>
    </row>
    <row r="11756" customFormat="false" ht="15" hidden="false" customHeight="true" outlineLevel="0" collapsed="false">
      <c r="A11756" s="1" t="n">
        <f aca="false">MAX($A$2:$A11755)+1</f>
        <v>10161</v>
      </c>
      <c r="C11756" s="1" t="str">
        <f aca="false">IF(H11756="",F11756,H11756)</f>
        <v>Mauka FIT One</v>
      </c>
      <c r="F11756" s="5"/>
      <c r="G11756" s="1" t="n">
        <v>58662</v>
      </c>
      <c r="H11756" s="1" t="s">
        <v>16299</v>
      </c>
      <c r="I11756" s="1" t="n">
        <v>58606</v>
      </c>
      <c r="J11756" s="1" t="s">
        <v>16300</v>
      </c>
      <c r="K11756" s="1" t="s">
        <v>15487</v>
      </c>
    </row>
    <row r="11757" customFormat="false" ht="15" hidden="false" customHeight="true" outlineLevel="0" collapsed="false">
      <c r="A11757" s="1" t="n">
        <f aca="false">MAX($A$2:$A11756)+1</f>
        <v>10162</v>
      </c>
      <c r="C11757" s="1" t="str">
        <f aca="false">IF(H11757="",F11757,H11757)</f>
        <v>Maverick Solar</v>
      </c>
      <c r="F11757" s="5"/>
      <c r="G11757" s="1" t="n">
        <v>59016</v>
      </c>
      <c r="H11757" s="1" t="s">
        <v>16301</v>
      </c>
      <c r="I11757" s="1" t="n">
        <v>58658</v>
      </c>
      <c r="J11757" s="1" t="s">
        <v>15869</v>
      </c>
      <c r="K11757" s="1" t="s">
        <v>15487</v>
      </c>
    </row>
    <row r="11758" customFormat="false" ht="15" hidden="false" customHeight="true" outlineLevel="0" collapsed="false">
      <c r="A11758" s="1" t="n">
        <f aca="false">A11757</f>
        <v>10162</v>
      </c>
      <c r="C11758" s="1" t="str">
        <f aca="false">IF(H11758="",F11758,H11758)</f>
        <v>maverick solar, llc</v>
      </c>
      <c r="F11758" s="5"/>
      <c r="G11758" s="1" t="n">
        <v>62178</v>
      </c>
      <c r="H11758" s="1" t="s">
        <v>16302</v>
      </c>
    </row>
    <row r="11759" customFormat="false" ht="15" hidden="false" customHeight="true" outlineLevel="0" collapsed="false">
      <c r="A11759" s="1" t="n">
        <f aca="false">MAX($A$2:$A11757)+1</f>
        <v>10163</v>
      </c>
      <c r="C11759" s="1" t="str">
        <f aca="false">IF(H11759="",F11759,H11759)</f>
        <v>Mayodan Farm</v>
      </c>
      <c r="F11759" s="5"/>
      <c r="G11759" s="1" t="n">
        <v>58852</v>
      </c>
      <c r="H11759" s="1" t="s">
        <v>16303</v>
      </c>
      <c r="I11759" s="1" t="n">
        <v>58727</v>
      </c>
      <c r="J11759" s="1" t="s">
        <v>16304</v>
      </c>
      <c r="K11759" s="1" t="s">
        <v>15487</v>
      </c>
    </row>
    <row r="11760" customFormat="false" ht="15" hidden="false" customHeight="true" outlineLevel="0" collapsed="false">
      <c r="A11760" s="1" t="n">
        <f aca="false">MAX($A$2:$A11759)+1</f>
        <v>10164</v>
      </c>
      <c r="C11760" s="1" t="str">
        <f aca="false">IF(H11760="",F11760,H11760)</f>
        <v>McCaskey Solar Farm, LLC</v>
      </c>
      <c r="F11760" s="5"/>
      <c r="G11760" s="1" t="n">
        <v>58804</v>
      </c>
      <c r="H11760" s="1" t="s">
        <v>16305</v>
      </c>
      <c r="I11760" s="1" t="n">
        <v>58694</v>
      </c>
      <c r="J11760" s="1" t="s">
        <v>11561</v>
      </c>
      <c r="K11760" s="1" t="s">
        <v>15487</v>
      </c>
    </row>
    <row r="11761" customFormat="false" ht="15" hidden="false" customHeight="true" outlineLevel="0" collapsed="false">
      <c r="A11761" s="1" t="n">
        <f aca="false">MAX($A$2:$A11760)+1</f>
        <v>10165</v>
      </c>
      <c r="C11761" s="1" t="str">
        <f aca="false">IF(H11761="",F11761,H11761)</f>
        <v>McDougald Solar, LLC</v>
      </c>
      <c r="F11761" s="5"/>
      <c r="G11761" s="1" t="n">
        <v>60148</v>
      </c>
      <c r="H11761" s="1" t="s">
        <v>16306</v>
      </c>
      <c r="I11761" s="1" t="n">
        <v>59940</v>
      </c>
      <c r="J11761" s="1" t="s">
        <v>16306</v>
      </c>
      <c r="K11761" s="1" t="s">
        <v>15487</v>
      </c>
    </row>
    <row r="11762" customFormat="false" ht="15" hidden="false" customHeight="true" outlineLevel="0" collapsed="false">
      <c r="A11762" s="1" t="n">
        <f aca="false">MAX($A$2:$A11761)+1</f>
        <v>10166</v>
      </c>
      <c r="C11762" s="1" t="str">
        <f aca="false">IF(H11762="",F11762,H11762)</f>
        <v>McGrigor Farm Solar</v>
      </c>
      <c r="F11762" s="5"/>
      <c r="G11762" s="1" t="n">
        <v>60440</v>
      </c>
      <c r="H11762" s="1" t="s">
        <v>16307</v>
      </c>
      <c r="I11762" s="1" t="n">
        <v>58508</v>
      </c>
      <c r="J11762" s="1" t="s">
        <v>11299</v>
      </c>
      <c r="K11762" s="1" t="s">
        <v>15487</v>
      </c>
    </row>
    <row r="11763" customFormat="false" ht="15" hidden="false" customHeight="true" outlineLevel="0" collapsed="false">
      <c r="A11763" s="1" t="n">
        <f aca="false">MAX($A$2:$A11762)+1</f>
        <v>10167</v>
      </c>
      <c r="C11763" s="1" t="str">
        <f aca="false">IF(H11763="",F11763,H11763)</f>
        <v>McLean Homestead</v>
      </c>
      <c r="F11763" s="5"/>
      <c r="G11763" s="1" t="n">
        <v>60020</v>
      </c>
      <c r="H11763" s="1" t="s">
        <v>16308</v>
      </c>
      <c r="I11763" s="1" t="n">
        <v>59761</v>
      </c>
      <c r="J11763" s="1" t="s">
        <v>16309</v>
      </c>
      <c r="K11763" s="1" t="s">
        <v>15487</v>
      </c>
    </row>
    <row r="11764" customFormat="false" ht="15" hidden="false" customHeight="true" outlineLevel="0" collapsed="false">
      <c r="A11764" s="1" t="n">
        <f aca="false">MAX($A$2:$A11763)+1</f>
        <v>10168</v>
      </c>
      <c r="C11764" s="1" t="str">
        <f aca="false">IF(H11764="",F11764,H11764)</f>
        <v>Meadowlark Wind</v>
      </c>
      <c r="F11764" s="5"/>
      <c r="G11764" s="1" t="n">
        <v>59903</v>
      </c>
      <c r="H11764" s="1" t="s">
        <v>16310</v>
      </c>
      <c r="I11764" s="1" t="n">
        <v>59365</v>
      </c>
      <c r="J11764" s="1" t="s">
        <v>10527</v>
      </c>
      <c r="K11764" s="1" t="s">
        <v>15487</v>
      </c>
    </row>
    <row r="11765" customFormat="false" ht="15" hidden="false" customHeight="true" outlineLevel="0" collapsed="false">
      <c r="A11765" s="1" t="n">
        <f aca="false">MAX($A$2:$A11764)+1</f>
        <v>10169</v>
      </c>
      <c r="C11765" s="1" t="str">
        <f aca="false">IF(H11765="",F11765,H11765)</f>
        <v>Merck</v>
      </c>
      <c r="F11765" s="5"/>
      <c r="G11765" s="1" t="n">
        <v>59905</v>
      </c>
      <c r="H11765" s="1" t="s">
        <v>16311</v>
      </c>
      <c r="I11765" s="1" t="n">
        <v>19876</v>
      </c>
      <c r="J11765" s="1" t="s">
        <v>71</v>
      </c>
      <c r="K11765" s="1" t="s">
        <v>15487</v>
      </c>
    </row>
    <row r="11766" customFormat="false" ht="15" hidden="false" customHeight="true" outlineLevel="0" collapsed="false">
      <c r="A11766" s="1" t="n">
        <f aca="false">MAX($A$2:$A11765)+1</f>
        <v>10170</v>
      </c>
      <c r="C11766" s="1" t="str">
        <f aca="false">IF(H11766="",F11766,H11766)</f>
        <v>MESA 2</v>
      </c>
      <c r="F11766" s="5"/>
      <c r="G11766" s="1" t="n">
        <v>60021</v>
      </c>
      <c r="H11766" s="1" t="s">
        <v>16312</v>
      </c>
      <c r="I11766" s="1" t="n">
        <v>17470</v>
      </c>
      <c r="J11766" s="1" t="s">
        <v>5586</v>
      </c>
      <c r="K11766" s="1" t="s">
        <v>15487</v>
      </c>
    </row>
    <row r="11767" customFormat="false" ht="15" hidden="false" customHeight="true" outlineLevel="0" collapsed="false">
      <c r="A11767" s="1" t="n">
        <f aca="false">MAX($A$2:$A11766)+1</f>
        <v>10171</v>
      </c>
      <c r="C11767" s="1" t="str">
        <f aca="false">IF(H11767="",F11767,H11767)</f>
        <v>Michelangelo Wind 1 LLC</v>
      </c>
      <c r="F11767" s="5"/>
      <c r="G11767" s="1" t="n">
        <v>59231</v>
      </c>
      <c r="H11767" s="1" t="s">
        <v>16313</v>
      </c>
      <c r="I11767" s="1" t="n">
        <v>59026</v>
      </c>
      <c r="J11767" s="1" t="s">
        <v>16313</v>
      </c>
      <c r="K11767" s="1" t="s">
        <v>15487</v>
      </c>
    </row>
    <row r="11768" customFormat="false" ht="15" hidden="false" customHeight="true" outlineLevel="0" collapsed="false">
      <c r="A11768" s="1" t="n">
        <f aca="false">MAX($A$2:$A11767)+1</f>
        <v>10172</v>
      </c>
      <c r="C11768" s="1" t="str">
        <f aca="false">IF(H11768="",F11768,H11768)</f>
        <v>Michelangelo Wind 3 LLC</v>
      </c>
      <c r="F11768" s="5"/>
      <c r="G11768" s="1" t="n">
        <v>59053</v>
      </c>
      <c r="H11768" s="1" t="s">
        <v>16314</v>
      </c>
      <c r="I11768" s="1" t="n">
        <v>58887</v>
      </c>
      <c r="J11768" s="1" t="s">
        <v>16314</v>
      </c>
      <c r="K11768" s="1" t="s">
        <v>15487</v>
      </c>
    </row>
    <row r="11769" customFormat="false" ht="15" hidden="false" customHeight="true" outlineLevel="0" collapsed="false">
      <c r="A11769" s="1" t="n">
        <f aca="false">MAX($A$2:$A11768)+1</f>
        <v>10173</v>
      </c>
      <c r="C11769" s="1" t="str">
        <f aca="false">IF(H11769="",F11769,H11769)</f>
        <v>Michigan Wind 3</v>
      </c>
      <c r="F11769" s="5"/>
      <c r="G11769" s="1" t="n">
        <v>60246</v>
      </c>
      <c r="H11769" s="1" t="s">
        <v>16315</v>
      </c>
      <c r="I11769" s="1" t="n">
        <v>60035</v>
      </c>
      <c r="J11769" s="1" t="s">
        <v>16316</v>
      </c>
      <c r="K11769" s="1" t="s">
        <v>15487</v>
      </c>
    </row>
    <row r="11770" customFormat="false" ht="15" hidden="false" customHeight="true" outlineLevel="0" collapsed="false">
      <c r="A11770" s="1" t="n">
        <f aca="false">MAX($A$2:$A11769)+1</f>
        <v>10174</v>
      </c>
      <c r="C11770" s="1" t="str">
        <f aca="false">IF(H11770="",F11770,H11770)</f>
        <v>Middlesex Energy Center LLC</v>
      </c>
      <c r="F11770" s="5"/>
      <c r="G11770" s="1" t="n">
        <v>59909</v>
      </c>
      <c r="H11770" s="1" t="s">
        <v>16317</v>
      </c>
      <c r="I11770" s="1" t="n">
        <v>59677</v>
      </c>
      <c r="J11770" s="1" t="s">
        <v>16317</v>
      </c>
      <c r="K11770" s="1" t="s">
        <v>15487</v>
      </c>
    </row>
    <row r="11771" customFormat="false" ht="15" hidden="false" customHeight="true" outlineLevel="0" collapsed="false">
      <c r="A11771" s="1" t="n">
        <f aca="false">MAX($A$2:$A11770)+1</f>
        <v>10175</v>
      </c>
      <c r="C11771" s="1" t="str">
        <f aca="false">IF(H11771="",F11771,H11771)</f>
        <v>Middletown Energy Center</v>
      </c>
      <c r="F11771" s="5"/>
      <c r="G11771" s="1" t="n">
        <v>59326</v>
      </c>
      <c r="H11771" s="1" t="s">
        <v>16318</v>
      </c>
      <c r="I11771" s="1" t="n">
        <v>59124</v>
      </c>
      <c r="J11771" s="1" t="s">
        <v>16319</v>
      </c>
      <c r="K11771" s="1" t="s">
        <v>15487</v>
      </c>
    </row>
    <row r="11772" customFormat="false" ht="15" hidden="false" customHeight="true" outlineLevel="0" collapsed="false">
      <c r="A11772" s="1" t="n">
        <f aca="false">MAX($A$2:$A11771)+1</f>
        <v>10176</v>
      </c>
      <c r="C11772" s="1" t="str">
        <f aca="false">IF(H11772="",F11772,H11772)</f>
        <v>Midway Solar Farm 1</v>
      </c>
      <c r="F11772" s="5"/>
      <c r="G11772" s="1" t="n">
        <v>60336</v>
      </c>
      <c r="H11772" s="1" t="s">
        <v>16320</v>
      </c>
      <c r="I11772" s="1" t="n">
        <v>60118</v>
      </c>
      <c r="J11772" s="1" t="s">
        <v>16321</v>
      </c>
      <c r="K11772" s="1" t="s">
        <v>15487</v>
      </c>
    </row>
    <row r="11773" customFormat="false" ht="15" hidden="false" customHeight="true" outlineLevel="0" collapsed="false">
      <c r="A11773" s="1" t="n">
        <f aca="false">MAX($A$2:$A11772)+1</f>
        <v>10177</v>
      </c>
      <c r="C11773" s="1" t="str">
        <f aca="false">IF(H11773="",F11773,H11773)</f>
        <v>Midway Solar Farm II</v>
      </c>
      <c r="F11773" s="5"/>
      <c r="G11773" s="1" t="n">
        <v>60237</v>
      </c>
      <c r="H11773" s="1" t="s">
        <v>16322</v>
      </c>
      <c r="I11773" s="1" t="n">
        <v>60019</v>
      </c>
      <c r="J11773" s="1" t="s">
        <v>16323</v>
      </c>
      <c r="K11773" s="1" t="s">
        <v>15487</v>
      </c>
    </row>
    <row r="11774" customFormat="false" ht="15" hidden="false" customHeight="true" outlineLevel="0" collapsed="false">
      <c r="A11774" s="1" t="n">
        <f aca="false">MAX($A$2:$A11773)+1</f>
        <v>10178</v>
      </c>
      <c r="C11774" s="1" t="str">
        <f aca="false">IF(H11774="",F11774,H11774)</f>
        <v>Midway Solar Farm III</v>
      </c>
      <c r="F11774" s="5"/>
      <c r="G11774" s="1" t="n">
        <v>60315</v>
      </c>
      <c r="H11774" s="1" t="s">
        <v>16324</v>
      </c>
      <c r="I11774" s="1" t="n">
        <v>60112</v>
      </c>
      <c r="J11774" s="1" t="s">
        <v>16325</v>
      </c>
      <c r="K11774" s="1" t="s">
        <v>15487</v>
      </c>
    </row>
    <row r="11775" customFormat="false" ht="15" hidden="false" customHeight="true" outlineLevel="0" collapsed="false">
      <c r="A11775" s="1" t="n">
        <f aca="false">MAX($A$2:$A11774)+1</f>
        <v>10179</v>
      </c>
      <c r="C11775" s="1" t="str">
        <f aca="false">IF(H11775="",F11775,H11775)</f>
        <v>Milan</v>
      </c>
      <c r="F11775" s="5"/>
      <c r="G11775" s="1" t="n">
        <v>58818</v>
      </c>
      <c r="H11775" s="1" t="s">
        <v>16326</v>
      </c>
      <c r="I11775" s="1" t="n">
        <v>58689</v>
      </c>
      <c r="J11775" s="1" t="s">
        <v>16327</v>
      </c>
      <c r="K11775" s="1" t="s">
        <v>15487</v>
      </c>
    </row>
    <row r="11776" customFormat="false" ht="15" hidden="false" customHeight="true" outlineLevel="0" collapsed="false">
      <c r="A11776" s="1" t="n">
        <f aca="false">MAX($A$2:$A11775)+1</f>
        <v>10180</v>
      </c>
      <c r="C11776" s="1" t="str">
        <f aca="false">IF(H11776="",F11776,H11776)</f>
        <v>Mililani South PV</v>
      </c>
      <c r="F11776" s="5"/>
      <c r="G11776" s="1" t="n">
        <v>58281</v>
      </c>
      <c r="H11776" s="1" t="s">
        <v>16328</v>
      </c>
      <c r="I11776" s="1" t="n">
        <v>59155</v>
      </c>
      <c r="J11776" s="1" t="s">
        <v>9003</v>
      </c>
      <c r="K11776" s="1" t="s">
        <v>15487</v>
      </c>
    </row>
    <row r="11777" customFormat="false" ht="15" hidden="false" customHeight="true" outlineLevel="0" collapsed="false">
      <c r="A11777" s="1" t="n">
        <f aca="false">MAX($A$2:$A11776)+1</f>
        <v>10181</v>
      </c>
      <c r="C11777" s="1" t="str">
        <f aca="false">IF(H11777="",F11777,H11777)</f>
        <v>Millikan Farm</v>
      </c>
      <c r="F11777" s="5"/>
      <c r="G11777" s="1" t="n">
        <v>59576</v>
      </c>
      <c r="H11777" s="1" t="s">
        <v>16329</v>
      </c>
      <c r="I11777" s="1" t="n">
        <v>59321</v>
      </c>
      <c r="J11777" s="1" t="s">
        <v>16330</v>
      </c>
      <c r="K11777" s="1" t="s">
        <v>15487</v>
      </c>
    </row>
    <row r="11778" customFormat="false" ht="15" hidden="false" customHeight="true" outlineLevel="0" collapsed="false">
      <c r="A11778" s="1" t="n">
        <f aca="false">MAX($A$2:$A11777)+1</f>
        <v>10182</v>
      </c>
      <c r="C11778" s="1" t="str">
        <f aca="false">IF(H11778="",F11778,H11778)</f>
        <v>Monroe Solar Facility</v>
      </c>
      <c r="F11778" s="5"/>
      <c r="G11778" s="1" t="n">
        <v>60383</v>
      </c>
      <c r="H11778" s="1" t="s">
        <v>16331</v>
      </c>
      <c r="I11778" s="1" t="n">
        <v>5416</v>
      </c>
      <c r="J11778" s="1" t="s">
        <v>65</v>
      </c>
      <c r="K11778" s="1" t="s">
        <v>15487</v>
      </c>
    </row>
    <row r="11779" customFormat="false" ht="15" hidden="false" customHeight="true" outlineLevel="0" collapsed="false">
      <c r="A11779" s="1" t="n">
        <f aca="false">MAX($A$2:$A11778)+1</f>
        <v>10183</v>
      </c>
      <c r="C11779" s="1" t="str">
        <f aca="false">IF(H11779="",F11779,H11779)</f>
        <v>Montana Solar Facility</v>
      </c>
      <c r="F11779" s="5"/>
      <c r="G11779" s="1" t="n">
        <v>60300</v>
      </c>
      <c r="H11779" s="1" t="s">
        <v>16332</v>
      </c>
      <c r="I11779" s="1" t="n">
        <v>5701</v>
      </c>
      <c r="J11779" s="1" t="s">
        <v>405</v>
      </c>
      <c r="K11779" s="1" t="s">
        <v>15487</v>
      </c>
    </row>
    <row r="11780" customFormat="false" ht="15" hidden="false" customHeight="true" outlineLevel="0" collapsed="false">
      <c r="A11780" s="1" t="n">
        <f aca="false">MAX($A$2:$A11779)+1</f>
        <v>10184</v>
      </c>
      <c r="C11780" s="1" t="str">
        <f aca="false">IF(H11780="",F11780,H11780)</f>
        <v>Moundsville Power</v>
      </c>
      <c r="F11780" s="5"/>
      <c r="G11780" s="1" t="n">
        <v>59720</v>
      </c>
      <c r="H11780" s="1" t="s">
        <v>16333</v>
      </c>
      <c r="I11780" s="1" t="n">
        <v>59487</v>
      </c>
      <c r="J11780" s="1" t="s">
        <v>16334</v>
      </c>
      <c r="K11780" s="1" t="s">
        <v>15487</v>
      </c>
    </row>
    <row r="11781" customFormat="false" ht="15" hidden="false" customHeight="true" outlineLevel="0" collapsed="false">
      <c r="A11781" s="1" t="n">
        <f aca="false">MAX($A$2:$A11780)+1</f>
        <v>10185</v>
      </c>
      <c r="C11781" s="1" t="str">
        <f aca="false">IF(H11781="",F11781,H11781)</f>
        <v>Mountain Creek Solar Facility</v>
      </c>
      <c r="F11781" s="5"/>
      <c r="G11781" s="1" t="n">
        <v>58364</v>
      </c>
      <c r="H11781" s="1" t="s">
        <v>16335</v>
      </c>
      <c r="I11781" s="1" t="n">
        <v>57411</v>
      </c>
      <c r="J11781" s="1" t="s">
        <v>10640</v>
      </c>
      <c r="K11781" s="1" t="s">
        <v>15487</v>
      </c>
    </row>
    <row r="11782" customFormat="false" ht="15" hidden="false" customHeight="true" outlineLevel="0" collapsed="false">
      <c r="A11782" s="1" t="n">
        <f aca="false">MAX($A$2:$A11781)+1</f>
        <v>10186</v>
      </c>
      <c r="C11782" s="1" t="str">
        <f aca="false">IF(H11782="",F11782,H11782)</f>
        <v>Mountain Home Solar</v>
      </c>
      <c r="F11782" s="5"/>
      <c r="G11782" s="1" t="n">
        <v>59695</v>
      </c>
      <c r="H11782" s="1" t="s">
        <v>16336</v>
      </c>
      <c r="I11782" s="1" t="n">
        <v>59469</v>
      </c>
      <c r="J11782" s="1" t="s">
        <v>16337</v>
      </c>
      <c r="K11782" s="1" t="s">
        <v>15487</v>
      </c>
    </row>
    <row r="11783" customFormat="false" ht="15" hidden="false" customHeight="true" outlineLevel="0" collapsed="false">
      <c r="A11783" s="1" t="n">
        <f aca="false">MAX($A$2:$A11782)+1</f>
        <v>10187</v>
      </c>
      <c r="C11783" s="1" t="str">
        <f aca="false">IF(H11783="",F11783,H11783)</f>
        <v>Moxie Freedom Generation Plant</v>
      </c>
      <c r="F11783" s="5"/>
      <c r="G11783" s="1" t="n">
        <v>59906</v>
      </c>
      <c r="H11783" s="1" t="s">
        <v>16338</v>
      </c>
      <c r="I11783" s="1" t="n">
        <v>59675</v>
      </c>
      <c r="J11783" s="1" t="s">
        <v>16339</v>
      </c>
      <c r="K11783" s="1" t="s">
        <v>15487</v>
      </c>
    </row>
    <row r="11784" customFormat="false" ht="15" hidden="false" customHeight="true" outlineLevel="0" collapsed="false">
      <c r="A11784" s="1" t="n">
        <f aca="false">MAX($A$2:$A11783)+1</f>
        <v>10188</v>
      </c>
      <c r="C11784" s="1" t="str">
        <f aca="false">IF(H11784="",F11784,H11784)</f>
        <v>Mud Springs Wind Project, LLC</v>
      </c>
      <c r="F11784" s="5"/>
      <c r="G11784" s="1" t="n">
        <v>59756</v>
      </c>
      <c r="H11784" s="1" t="s">
        <v>16340</v>
      </c>
      <c r="I11784" s="1" t="n">
        <v>58672</v>
      </c>
      <c r="J11784" s="1" t="s">
        <v>9656</v>
      </c>
      <c r="K11784" s="1" t="s">
        <v>15487</v>
      </c>
    </row>
    <row r="11785" customFormat="false" ht="15" hidden="false" customHeight="true" outlineLevel="0" collapsed="false">
      <c r="A11785" s="1" t="n">
        <f aca="false">MAX($A$2:$A11784)+1</f>
        <v>10189</v>
      </c>
      <c r="C11785" s="1" t="str">
        <f aca="false">IF(H11785="",F11785,H11785)</f>
        <v>Murphy Flat Solar</v>
      </c>
      <c r="F11785" s="5"/>
      <c r="G11785" s="1" t="n">
        <v>60009</v>
      </c>
      <c r="H11785" s="1" t="s">
        <v>16341</v>
      </c>
      <c r="I11785" s="1" t="n">
        <v>59755</v>
      </c>
      <c r="J11785" s="1" t="s">
        <v>16342</v>
      </c>
      <c r="K11785" s="1" t="s">
        <v>15487</v>
      </c>
    </row>
    <row r="11786" customFormat="false" ht="15" hidden="false" customHeight="true" outlineLevel="0" collapsed="false">
      <c r="A11786" s="1" t="n">
        <f aca="false">MAX($A$2:$A11785)+1</f>
        <v>10190</v>
      </c>
      <c r="C11786" s="1" t="str">
        <f aca="false">IF(H11786="",F11786,H11786)</f>
        <v>Mustang Run Wind Project LLC</v>
      </c>
      <c r="F11786" s="5"/>
      <c r="G11786" s="1" t="n">
        <v>59000</v>
      </c>
      <c r="H11786" s="1" t="s">
        <v>16343</v>
      </c>
      <c r="I11786" s="1" t="n">
        <v>49932</v>
      </c>
      <c r="J11786" s="1" t="s">
        <v>15892</v>
      </c>
      <c r="K11786" s="1" t="s">
        <v>15487</v>
      </c>
    </row>
    <row r="11787" customFormat="false" ht="15" hidden="false" customHeight="true" outlineLevel="0" collapsed="false">
      <c r="A11787" s="1" t="n">
        <f aca="false">MAX($A$2:$A11786)+1</f>
        <v>10191</v>
      </c>
      <c r="C11787" s="1" t="str">
        <f aca="false">IF(H11787="",F11787,H11787)</f>
        <v>NA 1(Hagerstown)</v>
      </c>
      <c r="F11787" s="5"/>
      <c r="G11787" s="1" t="n">
        <v>60213</v>
      </c>
      <c r="H11787" s="1" t="s">
        <v>16344</v>
      </c>
      <c r="I11787" s="1" t="n">
        <v>59997</v>
      </c>
      <c r="J11787" s="1" t="s">
        <v>16078</v>
      </c>
      <c r="K11787" s="1" t="s">
        <v>15487</v>
      </c>
    </row>
    <row r="11788" customFormat="false" ht="15" hidden="false" customHeight="true" outlineLevel="0" collapsed="false">
      <c r="A11788" s="1" t="n">
        <f aca="false">MAX($A$2:$A11787)+1</f>
        <v>10192</v>
      </c>
      <c r="C11788" s="1" t="str">
        <f aca="false">IF(H11788="",F11788,H11788)</f>
        <v>Na Pua Makani Wind Project</v>
      </c>
      <c r="F11788" s="5"/>
      <c r="G11788" s="1" t="n">
        <v>58837</v>
      </c>
      <c r="H11788" s="1" t="s">
        <v>16345</v>
      </c>
      <c r="I11788" s="1" t="n">
        <v>58718</v>
      </c>
      <c r="J11788" s="1" t="s">
        <v>16346</v>
      </c>
      <c r="K11788" s="1" t="s">
        <v>15487</v>
      </c>
    </row>
    <row r="11789" customFormat="false" ht="15" hidden="false" customHeight="true" outlineLevel="0" collapsed="false">
      <c r="A11789" s="1" t="n">
        <f aca="false">MAX($A$2:$A11788)+1</f>
        <v>10193</v>
      </c>
      <c r="C11789" s="1" t="str">
        <f aca="false">IF(H11789="",F11789,H11789)</f>
        <v>Neal Hawkins Rd</v>
      </c>
      <c r="F11789" s="5"/>
      <c r="G11789" s="1" t="n">
        <v>60359</v>
      </c>
      <c r="H11789" s="1" t="s">
        <v>16347</v>
      </c>
      <c r="I11789" s="1" t="n">
        <v>60147</v>
      </c>
      <c r="J11789" s="1" t="s">
        <v>16174</v>
      </c>
      <c r="K11789" s="1" t="s">
        <v>15487</v>
      </c>
    </row>
    <row r="11790" customFormat="false" ht="15" hidden="false" customHeight="true" outlineLevel="0" collapsed="false">
      <c r="A11790" s="1" t="n">
        <f aca="false">MAX($A$2:$A11789)+1</f>
        <v>10194</v>
      </c>
      <c r="C11790" s="1" t="str">
        <f aca="false">IF(H11790="",F11790,H11790)</f>
        <v>Neches Station, LLC</v>
      </c>
      <c r="F11790" s="5"/>
      <c r="G11790" s="1" t="n">
        <v>59716</v>
      </c>
      <c r="H11790" s="1" t="s">
        <v>16348</v>
      </c>
      <c r="I11790" s="1" t="n">
        <v>59490</v>
      </c>
      <c r="J11790" s="1" t="s">
        <v>16348</v>
      </c>
      <c r="K11790" s="1" t="s">
        <v>15487</v>
      </c>
    </row>
    <row r="11791" customFormat="false" ht="15" hidden="false" customHeight="true" outlineLevel="0" collapsed="false">
      <c r="A11791" s="1" t="n">
        <f aca="false">MAX($A$2:$A11790)+1</f>
        <v>10195</v>
      </c>
      <c r="C11791" s="1" t="str">
        <f aca="false">IF(H11791="",F11791,H11791)</f>
        <v>Nolin Hills Wind, LLC</v>
      </c>
      <c r="F11791" s="5"/>
      <c r="G11791" s="1" t="n">
        <v>60070</v>
      </c>
      <c r="H11791" s="1" t="s">
        <v>16349</v>
      </c>
      <c r="I11791" s="1" t="n">
        <v>59365</v>
      </c>
      <c r="J11791" s="1" t="s">
        <v>10527</v>
      </c>
      <c r="K11791" s="1" t="s">
        <v>15487</v>
      </c>
    </row>
    <row r="11792" customFormat="false" ht="15" hidden="false" customHeight="true" outlineLevel="0" collapsed="false">
      <c r="A11792" s="1" t="n">
        <f aca="false">MAX($A$2:$A11791)+1</f>
        <v>10196</v>
      </c>
      <c r="C11792" s="1" t="str">
        <f aca="false">IF(H11792="",F11792,H11792)</f>
        <v>North Fork Community Power</v>
      </c>
      <c r="F11792" s="5"/>
      <c r="G11792" s="1" t="n">
        <v>60192</v>
      </c>
      <c r="H11792" s="1" t="s">
        <v>16350</v>
      </c>
      <c r="I11792" s="1" t="n">
        <v>59967</v>
      </c>
      <c r="J11792" s="1" t="s">
        <v>16351</v>
      </c>
      <c r="K11792" s="1" t="s">
        <v>15487</v>
      </c>
    </row>
    <row r="11793" customFormat="false" ht="15" hidden="false" customHeight="true" outlineLevel="0" collapsed="false">
      <c r="A11793" s="1" t="n">
        <f aca="false">MAX($A$2:$A11792)+1</f>
        <v>10197</v>
      </c>
      <c r="C11793" s="1" t="str">
        <f aca="false">IF(H11793="",F11793,H11793)</f>
        <v>North Rosamond Solar LLC</v>
      </c>
      <c r="F11793" s="5"/>
      <c r="G11793" s="1" t="n">
        <v>59879</v>
      </c>
      <c r="H11793" s="1" t="s">
        <v>16352</v>
      </c>
      <c r="I11793" s="1" t="n">
        <v>56615</v>
      </c>
      <c r="J11793" s="1" t="s">
        <v>15863</v>
      </c>
      <c r="K11793" s="1" t="s">
        <v>15487</v>
      </c>
    </row>
    <row r="11794" customFormat="false" ht="15" hidden="false" customHeight="true" outlineLevel="0" collapsed="false">
      <c r="A11794" s="1" t="n">
        <f aca="false">MAX($A$2:$A11793)+1</f>
        <v>10198</v>
      </c>
      <c r="C11794" s="1" t="str">
        <f aca="false">IF(H11794="",F11794,H11794)</f>
        <v>North Siler Farm</v>
      </c>
      <c r="F11794" s="5"/>
      <c r="G11794" s="1" t="n">
        <v>59580</v>
      </c>
      <c r="H11794" s="1" t="s">
        <v>16353</v>
      </c>
      <c r="I11794" s="1" t="n">
        <v>59325</v>
      </c>
      <c r="J11794" s="1" t="s">
        <v>16354</v>
      </c>
      <c r="K11794" s="1" t="s">
        <v>15487</v>
      </c>
    </row>
    <row r="11795" customFormat="false" ht="15" hidden="false" customHeight="true" outlineLevel="0" collapsed="false">
      <c r="A11795" s="1" t="n">
        <f aca="false">MAX($A$2:$A11794)+1</f>
        <v>10199</v>
      </c>
      <c r="C11795" s="1" t="str">
        <f aca="false">IF(H11795="",F11795,H11795)</f>
        <v>North Slope, LLC</v>
      </c>
      <c r="F11795" s="5"/>
      <c r="G11795" s="1" t="n">
        <v>60420</v>
      </c>
      <c r="H11795" s="1" t="s">
        <v>16355</v>
      </c>
      <c r="I11795" s="1" t="n">
        <v>60221</v>
      </c>
      <c r="J11795" s="1" t="s">
        <v>16356</v>
      </c>
      <c r="K11795" s="1" t="s">
        <v>15487</v>
      </c>
    </row>
    <row r="11796" customFormat="false" ht="15" hidden="false" customHeight="true" outlineLevel="0" collapsed="false">
      <c r="A11796" s="1" t="n">
        <f aca="false">MAX($A$2:$A11795)+1</f>
        <v>10200</v>
      </c>
      <c r="C11796" s="1" t="str">
        <f aca="false">IF(H11796="",F11796,H11796)</f>
        <v>O'Shea Solar Farm</v>
      </c>
      <c r="F11796" s="5"/>
      <c r="G11796" s="1" t="n">
        <v>60348</v>
      </c>
      <c r="H11796" s="1" t="s">
        <v>16357</v>
      </c>
      <c r="I11796" s="1" t="n">
        <v>5109</v>
      </c>
      <c r="J11796" s="1" t="s">
        <v>149</v>
      </c>
      <c r="K11796" s="1" t="s">
        <v>15487</v>
      </c>
    </row>
    <row r="11797" customFormat="false" ht="15" hidden="false" customHeight="true" outlineLevel="0" collapsed="false">
      <c r="A11797" s="1" t="n">
        <f aca="false">MAX($A$2:$A11796)+1</f>
        <v>10201</v>
      </c>
      <c r="C11797" s="1" t="str">
        <f aca="false">IF(H11797="",F11797,H11797)</f>
        <v>OCI Alamo 6 LLC</v>
      </c>
      <c r="F11797" s="5"/>
      <c r="G11797" s="1" t="n">
        <v>59206</v>
      </c>
      <c r="H11797" s="1" t="s">
        <v>16358</v>
      </c>
      <c r="I11797" s="1" t="n">
        <v>58489</v>
      </c>
      <c r="J11797" s="1" t="s">
        <v>11266</v>
      </c>
      <c r="K11797" s="1" t="s">
        <v>15487</v>
      </c>
    </row>
    <row r="11798" customFormat="false" ht="15" hidden="false" customHeight="true" outlineLevel="0" collapsed="false">
      <c r="A11798" s="3" t="n">
        <f aca="false">MAX($A$2:$A11797)+1</f>
        <v>10202</v>
      </c>
      <c r="B11798" s="3"/>
      <c r="C11798" s="1" t="str">
        <f aca="false">IF(H11798="",F11798,H11798)</f>
        <v>Okeechobee Clean Energy Center</v>
      </c>
      <c r="D11798" s="1" t="n">
        <v>247</v>
      </c>
      <c r="E11798" s="1" t="s">
        <v>13293</v>
      </c>
      <c r="F11798" s="5" t="s">
        <v>16359</v>
      </c>
      <c r="G11798" s="1" t="n">
        <v>60345</v>
      </c>
      <c r="H11798" s="1" t="s">
        <v>16360</v>
      </c>
      <c r="I11798" s="1" t="n">
        <v>6452</v>
      </c>
      <c r="J11798" s="1" t="s">
        <v>285</v>
      </c>
      <c r="K11798" s="1" t="s">
        <v>15487</v>
      </c>
    </row>
    <row r="11799" customFormat="false" ht="15" hidden="false" customHeight="true" outlineLevel="0" collapsed="false">
      <c r="A11799" s="1" t="n">
        <f aca="false">MAX($A$2:$A11798)+1</f>
        <v>10203</v>
      </c>
      <c r="C11799" s="1" t="str">
        <f aca="false">IF(H11799="",F11799,H11799)</f>
        <v>Old Settler Wind</v>
      </c>
      <c r="F11799" s="5"/>
      <c r="G11799" s="1" t="n">
        <v>60366</v>
      </c>
      <c r="H11799" s="1" t="s">
        <v>16361</v>
      </c>
      <c r="I11799" s="1" t="n">
        <v>60155</v>
      </c>
      <c r="J11799" s="1" t="s">
        <v>16362</v>
      </c>
      <c r="K11799" s="1" t="s">
        <v>15487</v>
      </c>
    </row>
    <row r="11800" customFormat="false" ht="15" hidden="false" customHeight="true" outlineLevel="0" collapsed="false">
      <c r="A11800" s="1" t="n">
        <f aca="false">MAX($A$2:$A11799)+1</f>
        <v>10204</v>
      </c>
      <c r="C11800" s="1" t="str">
        <f aca="false">IF(H11800="",F11800,H11800)</f>
        <v>Oneida County- DPW</v>
      </c>
      <c r="F11800" s="5"/>
      <c r="G11800" s="1" t="n">
        <v>60114</v>
      </c>
      <c r="H11800" s="1" t="s">
        <v>16363</v>
      </c>
      <c r="I11800" s="1" t="n">
        <v>57313</v>
      </c>
      <c r="J11800" s="1" t="s">
        <v>10515</v>
      </c>
      <c r="K11800" s="1" t="s">
        <v>15487</v>
      </c>
    </row>
    <row r="11801" customFormat="false" ht="15" hidden="false" customHeight="true" outlineLevel="0" collapsed="false">
      <c r="A11801" s="1" t="n">
        <f aca="false">MAX($A$2:$A11800)+1</f>
        <v>10205</v>
      </c>
      <c r="C11801" s="1" t="str">
        <f aca="false">IF(H11801="",F11801,H11801)</f>
        <v>Onondaga County - Oak Orchard WWTP</v>
      </c>
      <c r="F11801" s="5"/>
      <c r="G11801" s="1" t="n">
        <v>60098</v>
      </c>
      <c r="H11801" s="1" t="s">
        <v>16364</v>
      </c>
      <c r="I11801" s="1" t="n">
        <v>57313</v>
      </c>
      <c r="J11801" s="1" t="s">
        <v>10515</v>
      </c>
      <c r="K11801" s="1" t="s">
        <v>15487</v>
      </c>
    </row>
    <row r="11802" customFormat="false" ht="15" hidden="false" customHeight="true" outlineLevel="0" collapsed="false">
      <c r="A11802" s="1" t="n">
        <f aca="false">MAX($A$2:$A11801)+1</f>
        <v>10206</v>
      </c>
      <c r="C11802" s="1" t="str">
        <f aca="false">IF(H11802="",F11802,H11802)</f>
        <v>Onondaga County- Clearwater</v>
      </c>
      <c r="F11802" s="5"/>
      <c r="G11802" s="1" t="n">
        <v>60462</v>
      </c>
      <c r="H11802" s="1" t="s">
        <v>16365</v>
      </c>
      <c r="I11802" s="1" t="n">
        <v>57313</v>
      </c>
      <c r="J11802" s="1" t="s">
        <v>10515</v>
      </c>
      <c r="K11802" s="1" t="s">
        <v>15487</v>
      </c>
    </row>
    <row r="11803" customFormat="false" ht="15" hidden="false" customHeight="true" outlineLevel="0" collapsed="false">
      <c r="A11803" s="1" t="n">
        <f aca="false">MAX($A$2:$A11802)+1</f>
        <v>10207</v>
      </c>
      <c r="C11803" s="1" t="str">
        <f aca="false">IF(H11803="",F11803,H11803)</f>
        <v>Onondaga County- Jamesville</v>
      </c>
      <c r="F11803" s="5"/>
      <c r="G11803" s="1" t="n">
        <v>60232</v>
      </c>
      <c r="H11803" s="1" t="s">
        <v>16366</v>
      </c>
      <c r="I11803" s="1" t="n">
        <v>57313</v>
      </c>
      <c r="J11803" s="1" t="s">
        <v>10515</v>
      </c>
      <c r="K11803" s="1" t="s">
        <v>15487</v>
      </c>
    </row>
    <row r="11804" customFormat="false" ht="15" hidden="false" customHeight="true" outlineLevel="0" collapsed="false">
      <c r="A11804" s="1" t="n">
        <f aca="false">MAX($A$2:$A11803)+1</f>
        <v>10208</v>
      </c>
      <c r="C11804" s="1" t="str">
        <f aca="false">IF(H11804="",F11804,H11804)</f>
        <v>Onslow Energy</v>
      </c>
      <c r="F11804" s="5"/>
      <c r="G11804" s="1" t="n">
        <v>59036</v>
      </c>
      <c r="H11804" s="1" t="s">
        <v>16367</v>
      </c>
      <c r="I11804" s="1" t="n">
        <v>58523</v>
      </c>
      <c r="J11804" s="1" t="s">
        <v>9467</v>
      </c>
      <c r="K11804" s="1" t="s">
        <v>15487</v>
      </c>
    </row>
    <row r="11805" customFormat="false" ht="15" hidden="false" customHeight="true" outlineLevel="0" collapsed="false">
      <c r="A11805" s="1" t="n">
        <f aca="false">MAX($A$2:$A11804)+1</f>
        <v>10209</v>
      </c>
      <c r="C11805" s="1" t="str">
        <f aca="false">IF(H11805="",F11805,H11805)</f>
        <v>Optimum Wind 3 LLC</v>
      </c>
      <c r="F11805" s="5"/>
      <c r="G11805" s="1" t="n">
        <v>59227</v>
      </c>
      <c r="H11805" s="1" t="s">
        <v>16368</v>
      </c>
      <c r="I11805" s="1" t="n">
        <v>59025</v>
      </c>
      <c r="J11805" s="1" t="s">
        <v>16368</v>
      </c>
      <c r="K11805" s="1" t="s">
        <v>15487</v>
      </c>
    </row>
    <row r="11806" customFormat="false" ht="15" hidden="false" customHeight="true" outlineLevel="0" collapsed="false">
      <c r="A11806" s="1" t="n">
        <f aca="false">MAX($A$2:$A11805)+1</f>
        <v>10210</v>
      </c>
      <c r="C11806" s="1" t="str">
        <f aca="false">IF(H11806="",F11806,H11806)</f>
        <v>Optimum Wind 4 LLC</v>
      </c>
      <c r="F11806" s="5"/>
      <c r="G11806" s="1" t="n">
        <v>59226</v>
      </c>
      <c r="H11806" s="1" t="s">
        <v>16369</v>
      </c>
      <c r="I11806" s="1" t="n">
        <v>59024</v>
      </c>
      <c r="J11806" s="1" t="s">
        <v>16369</v>
      </c>
      <c r="K11806" s="1" t="s">
        <v>15487</v>
      </c>
    </row>
    <row r="11807" customFormat="false" ht="15" hidden="false" customHeight="true" outlineLevel="0" collapsed="false">
      <c r="A11807" s="1" t="n">
        <f aca="false">MAX($A$2:$A11806)+1</f>
        <v>10211</v>
      </c>
      <c r="C11807" s="1" t="str">
        <f aca="false">IF(H11807="",F11807,H11807)</f>
        <v>Optimum Wind 5 LLC</v>
      </c>
      <c r="F11807" s="5"/>
      <c r="G11807" s="1" t="n">
        <v>59223</v>
      </c>
      <c r="H11807" s="1" t="s">
        <v>16370</v>
      </c>
      <c r="I11807" s="1" t="n">
        <v>59017</v>
      </c>
      <c r="J11807" s="1" t="s">
        <v>16370</v>
      </c>
      <c r="K11807" s="1" t="s">
        <v>15487</v>
      </c>
    </row>
    <row r="11808" customFormat="false" ht="15" hidden="false" customHeight="true" outlineLevel="0" collapsed="false">
      <c r="A11808" s="1" t="n">
        <f aca="false">MAX($A$2:$A11807)+1</f>
        <v>10212</v>
      </c>
      <c r="C11808" s="1" t="str">
        <f aca="false">IF(H11808="",F11808,H11808)</f>
        <v>Optimum Wind 6 LLC</v>
      </c>
      <c r="F11808" s="5"/>
      <c r="G11808" s="1" t="n">
        <v>59224</v>
      </c>
      <c r="H11808" s="1" t="s">
        <v>16371</v>
      </c>
      <c r="I11808" s="1" t="n">
        <v>59018</v>
      </c>
      <c r="J11808" s="1" t="s">
        <v>16371</v>
      </c>
      <c r="K11808" s="1" t="s">
        <v>15487</v>
      </c>
    </row>
    <row r="11809" customFormat="false" ht="15" hidden="false" customHeight="true" outlineLevel="0" collapsed="false">
      <c r="A11809" s="1" t="n">
        <f aca="false">MAX($A$2:$A11808)+1</f>
        <v>10213</v>
      </c>
      <c r="C11809" s="1" t="str">
        <f aca="false">IF(H11809="",F11809,H11809)</f>
        <v>Optimum Wind 7 LLC</v>
      </c>
      <c r="F11809" s="5"/>
      <c r="G11809" s="1" t="n">
        <v>59225</v>
      </c>
      <c r="H11809" s="1" t="s">
        <v>16372</v>
      </c>
      <c r="I11809" s="1" t="n">
        <v>59019</v>
      </c>
      <c r="J11809" s="1" t="s">
        <v>16372</v>
      </c>
      <c r="K11809" s="1" t="s">
        <v>15487</v>
      </c>
    </row>
    <row r="11810" customFormat="false" ht="15" hidden="false" customHeight="true" outlineLevel="0" collapsed="false">
      <c r="A11810" s="1" t="n">
        <f aca="false">MAX($A$2:$A11809)+1</f>
        <v>10214</v>
      </c>
      <c r="C11810" s="1" t="str">
        <f aca="false">IF(H11810="",F11810,H11810)</f>
        <v>Orange County Solar Farm (NY)</v>
      </c>
      <c r="F11810" s="5"/>
      <c r="G11810" s="1" t="n">
        <v>60229</v>
      </c>
      <c r="H11810" s="1" t="s">
        <v>16373</v>
      </c>
      <c r="I11810" s="1" t="n">
        <v>57313</v>
      </c>
      <c r="J11810" s="1" t="s">
        <v>10515</v>
      </c>
      <c r="K11810" s="1" t="s">
        <v>15487</v>
      </c>
    </row>
    <row r="11811" customFormat="false" ht="15" hidden="false" customHeight="true" outlineLevel="0" collapsed="false">
      <c r="A11811" s="1" t="n">
        <f aca="false">MAX($A$2:$A11810)+1</f>
        <v>10215</v>
      </c>
      <c r="C11811" s="1" t="str">
        <f aca="false">IF(H11811="",F11811,H11811)</f>
        <v>Orchard Hills Renewable Energy Station</v>
      </c>
      <c r="F11811" s="5"/>
      <c r="G11811" s="1" t="n">
        <v>59792</v>
      </c>
      <c r="H11811" s="1" t="s">
        <v>16374</v>
      </c>
      <c r="I11811" s="1" t="n">
        <v>9267</v>
      </c>
      <c r="J11811" s="1" t="s">
        <v>1769</v>
      </c>
      <c r="K11811" s="1" t="s">
        <v>15487</v>
      </c>
    </row>
    <row r="11812" customFormat="false" ht="15" hidden="false" customHeight="true" outlineLevel="0" collapsed="false">
      <c r="A11812" s="1" t="n">
        <f aca="false">MAX($A$2:$A11811)+1</f>
        <v>10216</v>
      </c>
      <c r="C11812" s="1" t="str">
        <f aca="false">IF(H11812="",F11812,H11812)</f>
        <v>Orchard Ranch Solar</v>
      </c>
      <c r="F11812" s="5"/>
      <c r="G11812" s="1" t="n">
        <v>60010</v>
      </c>
      <c r="H11812" s="1" t="s">
        <v>16375</v>
      </c>
      <c r="I11812" s="1" t="n">
        <v>59756</v>
      </c>
      <c r="J11812" s="1" t="s">
        <v>16376</v>
      </c>
      <c r="K11812" s="1" t="s">
        <v>15487</v>
      </c>
    </row>
    <row r="11813" customFormat="false" ht="15" hidden="false" customHeight="true" outlineLevel="0" collapsed="false">
      <c r="A11813" s="1" t="n">
        <f aca="false">MAX($A$2:$A11812)+1</f>
        <v>10217</v>
      </c>
      <c r="C11813" s="1" t="str">
        <f aca="false">IF(H11813="",F11813,H11813)</f>
        <v>Oregon Clean Energy Center</v>
      </c>
      <c r="F11813" s="5"/>
      <c r="G11813" s="1" t="n">
        <v>59764</v>
      </c>
      <c r="H11813" s="1" t="s">
        <v>16377</v>
      </c>
      <c r="I11813" s="1" t="n">
        <v>59534</v>
      </c>
      <c r="J11813" s="1" t="s">
        <v>16377</v>
      </c>
      <c r="K11813" s="1" t="s">
        <v>15487</v>
      </c>
    </row>
    <row r="11814" customFormat="false" ht="15" hidden="false" customHeight="true" outlineLevel="0" collapsed="false">
      <c r="A11814" s="1" t="n">
        <f aca="false">MAX($A$2:$A11813)+1</f>
        <v>10218</v>
      </c>
      <c r="C11814" s="1" t="str">
        <f aca="false">IF(H11814="",F11814,H11814)</f>
        <v>Organ Church Solar</v>
      </c>
      <c r="F11814" s="5"/>
      <c r="G11814" s="1" t="n">
        <v>60284</v>
      </c>
      <c r="H11814" s="1" t="s">
        <v>16378</v>
      </c>
      <c r="I11814" s="1" t="n">
        <v>60070</v>
      </c>
      <c r="J11814" s="1" t="s">
        <v>16378</v>
      </c>
      <c r="K11814" s="1" t="s">
        <v>15487</v>
      </c>
    </row>
    <row r="11815" customFormat="false" ht="15" hidden="false" customHeight="true" outlineLevel="0" collapsed="false">
      <c r="A11815" s="1" t="n">
        <f aca="false">MAX($A$2:$A11814)+1</f>
        <v>10219</v>
      </c>
      <c r="C11815" s="1" t="str">
        <f aca="false">IF(H11815="",F11815,H11815)</f>
        <v>Oro Loma</v>
      </c>
      <c r="F11815" s="5"/>
      <c r="G11815" s="1" t="n">
        <v>59915</v>
      </c>
      <c r="H11815" s="1" t="s">
        <v>16379</v>
      </c>
      <c r="I11815" s="1" t="n">
        <v>56769</v>
      </c>
      <c r="J11815" s="1" t="s">
        <v>9767</v>
      </c>
      <c r="K11815" s="1" t="s">
        <v>15487</v>
      </c>
    </row>
    <row r="11816" customFormat="false" ht="15" hidden="false" customHeight="true" outlineLevel="0" collapsed="false">
      <c r="A11816" s="1" t="n">
        <f aca="false">MAX($A$2:$A11815)+1</f>
        <v>10220</v>
      </c>
      <c r="C11816" s="1" t="str">
        <f aca="false">IF(H11816="",F11816,H11816)</f>
        <v>Ostrich Farm</v>
      </c>
      <c r="F11816" s="5"/>
      <c r="G11816" s="1" t="n">
        <v>58857</v>
      </c>
      <c r="H11816" s="1" t="s">
        <v>16380</v>
      </c>
      <c r="I11816" s="1" t="n">
        <v>58731</v>
      </c>
      <c r="J11816" s="1" t="s">
        <v>16381</v>
      </c>
      <c r="K11816" s="1" t="s">
        <v>15487</v>
      </c>
    </row>
    <row r="11817" customFormat="false" ht="15" hidden="false" customHeight="true" outlineLevel="0" collapsed="false">
      <c r="A11817" s="1" t="n">
        <f aca="false">MAX($A$2:$A11816)+1</f>
        <v>10221</v>
      </c>
      <c r="C11817" s="1" t="str">
        <f aca="false">IF(H11817="",F11817,H11817)</f>
        <v>Owatonna Energy Station</v>
      </c>
      <c r="F11817" s="5"/>
      <c r="G11817" s="1" t="n">
        <v>60254</v>
      </c>
      <c r="H11817" s="1" t="s">
        <v>16382</v>
      </c>
      <c r="I11817" s="1" t="n">
        <v>40580</v>
      </c>
      <c r="J11817" s="1" t="s">
        <v>4319</v>
      </c>
      <c r="K11817" s="1" t="s">
        <v>15487</v>
      </c>
    </row>
    <row r="11818" customFormat="false" ht="15" hidden="false" customHeight="true" outlineLevel="0" collapsed="false">
      <c r="A11818" s="1" t="n">
        <f aca="false">MAX($A$2:$A11817)+1</f>
        <v>10222</v>
      </c>
      <c r="C11818" s="1" t="str">
        <f aca="false">IF(H11818="",F11818,H11818)</f>
        <v>Oxbow Creek</v>
      </c>
      <c r="F11818" s="5"/>
      <c r="G11818" s="1" t="n">
        <v>58714</v>
      </c>
      <c r="H11818" s="1" t="s">
        <v>16383</v>
      </c>
      <c r="I11818" s="1" t="n">
        <v>58653</v>
      </c>
      <c r="J11818" s="1" t="s">
        <v>16384</v>
      </c>
      <c r="K11818" s="1" t="s">
        <v>15487</v>
      </c>
    </row>
    <row r="11819" customFormat="false" ht="15" hidden="false" customHeight="true" outlineLevel="0" collapsed="false">
      <c r="A11819" s="1" t="n">
        <f aca="false">MAX($A$2:$A11818)+1</f>
        <v>10223</v>
      </c>
      <c r="C11819" s="1" t="str">
        <f aca="false">IF(H11819="",F11819,H11819)</f>
        <v>Palmer Renewable Energy</v>
      </c>
      <c r="F11819" s="5"/>
      <c r="G11819" s="1" t="n">
        <v>59336</v>
      </c>
      <c r="H11819" s="1" t="s">
        <v>16385</v>
      </c>
      <c r="I11819" s="1" t="n">
        <v>59137</v>
      </c>
      <c r="J11819" s="1" t="s">
        <v>16385</v>
      </c>
      <c r="K11819" s="1" t="s">
        <v>15487</v>
      </c>
    </row>
    <row r="11820" customFormat="false" ht="15" hidden="false" customHeight="true" outlineLevel="0" collapsed="false">
      <c r="A11820" s="1" t="n">
        <f aca="false">MAX($A$2:$A11819)+1</f>
        <v>10224</v>
      </c>
      <c r="C11820" s="1" t="str">
        <f aca="false">IF(H11820="",F11820,H11820)</f>
        <v>Panda Hummel Station LLC</v>
      </c>
      <c r="F11820" s="5"/>
      <c r="G11820" s="1" t="n">
        <v>60368</v>
      </c>
      <c r="H11820" s="1" t="s">
        <v>16386</v>
      </c>
      <c r="I11820" s="1" t="n">
        <v>60162</v>
      </c>
      <c r="J11820" s="1" t="s">
        <v>16386</v>
      </c>
      <c r="K11820" s="1" t="s">
        <v>15487</v>
      </c>
    </row>
    <row r="11821" customFormat="false" ht="15" hidden="false" customHeight="true" outlineLevel="0" collapsed="false">
      <c r="A11821" s="1" t="n">
        <f aca="false">MAX($A$2:$A11820)+1</f>
        <v>10225</v>
      </c>
      <c r="C11821" s="1" t="str">
        <f aca="false">IF(H11821="",F11821,H11821)</f>
        <v>Patriot Wind Farm</v>
      </c>
      <c r="F11821" s="5"/>
      <c r="G11821" s="1" t="n">
        <v>58614</v>
      </c>
      <c r="H11821" s="1" t="s">
        <v>16387</v>
      </c>
      <c r="I11821" s="1" t="n">
        <v>56215</v>
      </c>
      <c r="J11821" s="1" t="s">
        <v>8945</v>
      </c>
      <c r="K11821" s="1" t="s">
        <v>15487</v>
      </c>
    </row>
    <row r="11822" customFormat="false" ht="15" hidden="false" customHeight="true" outlineLevel="0" collapsed="false">
      <c r="A11822" s="1" t="n">
        <f aca="false">MAX($A$2:$A11821)+1</f>
        <v>10226</v>
      </c>
      <c r="C11822" s="1" t="str">
        <f aca="false">IF(H11822="",F11822,H11822)</f>
        <v>Paynesville Wind Farm</v>
      </c>
      <c r="F11822" s="5"/>
      <c r="G11822" s="1" t="n">
        <v>58693</v>
      </c>
      <c r="H11822" s="1" t="s">
        <v>16388</v>
      </c>
      <c r="I11822" s="1" t="n">
        <v>58626</v>
      </c>
      <c r="J11822" s="1" t="s">
        <v>16389</v>
      </c>
      <c r="K11822" s="1" t="s">
        <v>15487</v>
      </c>
    </row>
    <row r="11823" customFormat="false" ht="15" hidden="false" customHeight="true" outlineLevel="0" collapsed="false">
      <c r="A11823" s="1" t="n">
        <f aca="false">MAX($A$2:$A11822)+1</f>
        <v>10227</v>
      </c>
      <c r="C11823" s="1" t="str">
        <f aca="false">IF(H11823="",F11823,H11823)</f>
        <v>Peanut Farm</v>
      </c>
      <c r="F11823" s="5"/>
      <c r="G11823" s="1" t="n">
        <v>58858</v>
      </c>
      <c r="H11823" s="1" t="s">
        <v>16390</v>
      </c>
      <c r="I11823" s="1" t="n">
        <v>58733</v>
      </c>
      <c r="J11823" s="1" t="s">
        <v>16391</v>
      </c>
      <c r="K11823" s="1" t="s">
        <v>15487</v>
      </c>
    </row>
    <row r="11824" customFormat="false" ht="15" hidden="false" customHeight="true" outlineLevel="0" collapsed="false">
      <c r="A11824" s="1" t="n">
        <f aca="false">MAX($A$2:$A11823)+1</f>
        <v>10228</v>
      </c>
      <c r="C11824" s="1" t="str">
        <f aca="false">IF(H11824="",F11824,H11824)</f>
        <v>Pecan Creek Energy Center</v>
      </c>
      <c r="F11824" s="5"/>
      <c r="G11824" s="1" t="n">
        <v>59298</v>
      </c>
      <c r="H11824" s="1" t="s">
        <v>16392</v>
      </c>
      <c r="I11824" s="1" t="n">
        <v>59101</v>
      </c>
      <c r="J11824" s="1" t="s">
        <v>16393</v>
      </c>
      <c r="K11824" s="1" t="s">
        <v>15487</v>
      </c>
    </row>
    <row r="11825" customFormat="false" ht="15" hidden="false" customHeight="true" outlineLevel="0" collapsed="false">
      <c r="A11825" s="1" t="n">
        <f aca="false">MAX($A$2:$A11824)+1</f>
        <v>10229</v>
      </c>
      <c r="C11825" s="1" t="str">
        <f aca="false">IF(H11825="",F11825,H11825)</f>
        <v>Pecan Solar</v>
      </c>
      <c r="F11825" s="5"/>
      <c r="G11825" s="1" t="n">
        <v>60030</v>
      </c>
      <c r="H11825" s="1" t="s">
        <v>16394</v>
      </c>
      <c r="I11825" s="1" t="n">
        <v>59771</v>
      </c>
      <c r="J11825" s="1" t="s">
        <v>16395</v>
      </c>
      <c r="K11825" s="1" t="s">
        <v>15487</v>
      </c>
    </row>
    <row r="11826" customFormat="false" ht="15" hidden="false" customHeight="true" outlineLevel="0" collapsed="false">
      <c r="A11826" s="1" t="n">
        <f aca="false">MAX($A$2:$A11825)+1</f>
        <v>10230</v>
      </c>
      <c r="C11826" s="1" t="str">
        <f aca="false">IF(H11826="",F11826,H11826)</f>
        <v>Perennial Wind Chaser Station</v>
      </c>
      <c r="F11826" s="5"/>
      <c r="G11826" s="1" t="n">
        <v>59721</v>
      </c>
      <c r="H11826" s="1" t="s">
        <v>16396</v>
      </c>
      <c r="I11826" s="1" t="n">
        <v>59489</v>
      </c>
      <c r="J11826" s="1" t="s">
        <v>16397</v>
      </c>
      <c r="K11826" s="1" t="s">
        <v>15487</v>
      </c>
    </row>
    <row r="11827" customFormat="false" ht="15" hidden="false" customHeight="true" outlineLevel="0" collapsed="false">
      <c r="A11827" s="1" t="n">
        <f aca="false">MAX($A$2:$A11826)+1</f>
        <v>10231</v>
      </c>
      <c r="C11827" s="1" t="str">
        <f aca="false">IF(H11827="",F11827,H11827)</f>
        <v>Pike Road Solar</v>
      </c>
      <c r="F11827" s="5"/>
      <c r="G11827" s="1" t="n">
        <v>60360</v>
      </c>
      <c r="H11827" s="1" t="s">
        <v>16398</v>
      </c>
      <c r="I11827" s="1" t="n">
        <v>60147</v>
      </c>
      <c r="J11827" s="1" t="s">
        <v>16174</v>
      </c>
      <c r="K11827" s="1" t="s">
        <v>15487</v>
      </c>
    </row>
    <row r="11828" customFormat="false" ht="15" hidden="false" customHeight="true" outlineLevel="0" collapsed="false">
      <c r="A11828" s="1" t="n">
        <f aca="false">MAX($A$2:$A11827)+1</f>
        <v>10232</v>
      </c>
      <c r="C11828" s="1" t="str">
        <f aca="false">IF(H11828="",F11828,H11828)</f>
        <v>Pine Valley Solar Farm, LLC</v>
      </c>
      <c r="F11828" s="5"/>
      <c r="G11828" s="1" t="n">
        <v>60298</v>
      </c>
      <c r="H11828" s="1" t="s">
        <v>16399</v>
      </c>
      <c r="I11828" s="1" t="n">
        <v>60096</v>
      </c>
      <c r="J11828" s="1" t="s">
        <v>16400</v>
      </c>
      <c r="K11828" s="1" t="s">
        <v>15487</v>
      </c>
    </row>
    <row r="11829" customFormat="false" ht="15" hidden="false" customHeight="true" outlineLevel="0" collapsed="false">
      <c r="A11829" s="1" t="n">
        <f aca="false">MAX($A$2:$A11828)+1</f>
        <v>10233</v>
      </c>
      <c r="C11829" s="1" t="str">
        <f aca="false">IF(H11829="",F11829,H11829)</f>
        <v>Pinecrest Energy Center</v>
      </c>
      <c r="F11829" s="5"/>
      <c r="G11829" s="1" t="n">
        <v>59923</v>
      </c>
      <c r="H11829" s="1" t="s">
        <v>16401</v>
      </c>
      <c r="I11829" s="1" t="n">
        <v>59686</v>
      </c>
      <c r="J11829" s="1" t="s">
        <v>16250</v>
      </c>
      <c r="K11829" s="1" t="s">
        <v>15487</v>
      </c>
    </row>
    <row r="11830" customFormat="false" ht="15" hidden="false" customHeight="true" outlineLevel="0" collapsed="false">
      <c r="A11830" s="1" t="n">
        <f aca="false">MAX($A$2:$A11829)+1</f>
        <v>10234</v>
      </c>
      <c r="C11830" s="1" t="str">
        <f aca="false">IF(H11830="",F11830,H11830)</f>
        <v>Pinewood Solar Center LLC</v>
      </c>
      <c r="F11830" s="5"/>
      <c r="G11830" s="1" t="n">
        <v>59160</v>
      </c>
      <c r="H11830" s="1" t="s">
        <v>16402</v>
      </c>
      <c r="I11830" s="1" t="n">
        <v>58695</v>
      </c>
      <c r="J11830" s="1" t="s">
        <v>16110</v>
      </c>
      <c r="K11830" s="1" t="s">
        <v>15487</v>
      </c>
    </row>
    <row r="11831" customFormat="false" ht="15" hidden="false" customHeight="true" outlineLevel="0" collapsed="false">
      <c r="A11831" s="1" t="n">
        <f aca="false">MAX($A$2:$A11830)+1</f>
        <v>10235</v>
      </c>
      <c r="C11831" s="1" t="str">
        <f aca="false">IF(H11831="",F11831,H11831)</f>
        <v>Pit 64</v>
      </c>
      <c r="F11831" s="5"/>
      <c r="G11831" s="1" t="n">
        <v>59588</v>
      </c>
      <c r="H11831" s="1" t="s">
        <v>16403</v>
      </c>
      <c r="I11831" s="1" t="n">
        <v>59333</v>
      </c>
      <c r="J11831" s="1" t="s">
        <v>16404</v>
      </c>
      <c r="K11831" s="1" t="s">
        <v>15487</v>
      </c>
    </row>
    <row r="11832" customFormat="false" ht="15" hidden="false" customHeight="true" outlineLevel="0" collapsed="false">
      <c r="A11832" s="1" t="n">
        <f aca="false">MAX($A$2:$A11831)+1</f>
        <v>10236</v>
      </c>
      <c r="C11832" s="1" t="str">
        <f aca="false">IF(H11832="",F11832,H11832)</f>
        <v>Playa Solar</v>
      </c>
      <c r="F11832" s="5"/>
      <c r="G11832" s="1" t="n">
        <v>59827</v>
      </c>
      <c r="H11832" s="1" t="s">
        <v>16405</v>
      </c>
      <c r="I11832" s="1" t="n">
        <v>56615</v>
      </c>
      <c r="J11832" s="1" t="s">
        <v>15863</v>
      </c>
      <c r="K11832" s="1" t="s">
        <v>15487</v>
      </c>
    </row>
    <row r="11833" customFormat="false" ht="15" hidden="false" customHeight="true" outlineLevel="0" collapsed="false">
      <c r="A11833" s="1" t="n">
        <f aca="false">MAX($A$2:$A11832)+1</f>
        <v>10237</v>
      </c>
      <c r="C11833" s="1" t="str">
        <f aca="false">IF(H11833="",F11833,H11833)</f>
        <v>Playa Solar 2</v>
      </c>
      <c r="F11833" s="5"/>
      <c r="G11833" s="1" t="n">
        <v>60261</v>
      </c>
      <c r="H11833" s="1" t="s">
        <v>16406</v>
      </c>
      <c r="I11833" s="1" t="n">
        <v>59745</v>
      </c>
      <c r="J11833" s="1" t="s">
        <v>11120</v>
      </c>
      <c r="K11833" s="1" t="s">
        <v>15487</v>
      </c>
    </row>
    <row r="11834" customFormat="false" ht="15" hidden="false" customHeight="true" outlineLevel="0" collapsed="false">
      <c r="A11834" s="1" t="n">
        <f aca="false">MAX($A$2:$A11833)+1</f>
        <v>10238</v>
      </c>
      <c r="C11834" s="1" t="str">
        <f aca="false">IF(H11834="",F11834,H11834)</f>
        <v>Pocatello Solar</v>
      </c>
      <c r="F11834" s="5"/>
      <c r="G11834" s="1" t="n">
        <v>59696</v>
      </c>
      <c r="H11834" s="1" t="s">
        <v>16407</v>
      </c>
      <c r="I11834" s="1" t="n">
        <v>59470</v>
      </c>
      <c r="J11834" s="1" t="s">
        <v>16408</v>
      </c>
      <c r="K11834" s="1" t="s">
        <v>15487</v>
      </c>
    </row>
    <row r="11835" customFormat="false" ht="15" hidden="false" customHeight="true" outlineLevel="0" collapsed="false">
      <c r="A11835" s="1" t="n">
        <f aca="false">MAX($A$2:$A11834)+1</f>
        <v>10239</v>
      </c>
      <c r="C11835" s="1" t="str">
        <f aca="false">IF(H11835="",F11835,H11835)</f>
        <v>Poplars Ranch Solar LLC</v>
      </c>
      <c r="F11835" s="5"/>
      <c r="G11835" s="1" t="n">
        <v>59890</v>
      </c>
      <c r="H11835" s="1" t="s">
        <v>16409</v>
      </c>
      <c r="I11835" s="1" t="n">
        <v>59365</v>
      </c>
      <c r="J11835" s="1" t="s">
        <v>10527</v>
      </c>
      <c r="K11835" s="1" t="s">
        <v>15487</v>
      </c>
    </row>
    <row r="11836" customFormat="false" ht="15" hidden="false" customHeight="true" outlineLevel="0" collapsed="false">
      <c r="A11836" s="1" t="n">
        <f aca="false">MAX($A$2:$A11835)+1</f>
        <v>10240</v>
      </c>
      <c r="C11836" s="1" t="str">
        <f aca="false">IF(H11836="",F11836,H11836)</f>
        <v>Port Comfort Power LLC</v>
      </c>
      <c r="F11836" s="5"/>
      <c r="G11836" s="1" t="n">
        <v>60459</v>
      </c>
      <c r="H11836" s="1" t="s">
        <v>16410</v>
      </c>
      <c r="I11836" s="1" t="n">
        <v>60248</v>
      </c>
      <c r="J11836" s="1" t="s">
        <v>15988</v>
      </c>
      <c r="K11836" s="1" t="s">
        <v>15487</v>
      </c>
    </row>
    <row r="11837" customFormat="false" ht="15" hidden="false" customHeight="true" outlineLevel="0" collapsed="false">
      <c r="A11837" s="1" t="n">
        <f aca="false">MAX($A$2:$A11836)+1</f>
        <v>10241</v>
      </c>
      <c r="C11837" s="1" t="str">
        <f aca="false">IF(H11837="",F11837,H11837)</f>
        <v>Portal Ridge Solar A, LLC</v>
      </c>
      <c r="F11837" s="5"/>
      <c r="G11837" s="1" t="n">
        <v>60309</v>
      </c>
      <c r="H11837" s="1" t="s">
        <v>16411</v>
      </c>
      <c r="I11837" s="1" t="n">
        <v>56615</v>
      </c>
      <c r="J11837" s="1" t="s">
        <v>15863</v>
      </c>
      <c r="K11837" s="1" t="s">
        <v>15487</v>
      </c>
    </row>
    <row r="11838" customFormat="false" ht="15" hidden="false" customHeight="true" outlineLevel="0" collapsed="false">
      <c r="A11838" s="1" t="n">
        <f aca="false">MAX($A$2:$A11837)+1</f>
        <v>10242</v>
      </c>
      <c r="C11838" s="1" t="str">
        <f aca="false">IF(H11838="",F11838,H11838)</f>
        <v>Portal Ridge Solar B, LLC</v>
      </c>
      <c r="F11838" s="5"/>
      <c r="G11838" s="1" t="n">
        <v>60310</v>
      </c>
      <c r="H11838" s="1" t="s">
        <v>16412</v>
      </c>
      <c r="I11838" s="1" t="n">
        <v>56615</v>
      </c>
      <c r="J11838" s="1" t="s">
        <v>15863</v>
      </c>
      <c r="K11838" s="1" t="s">
        <v>15487</v>
      </c>
    </row>
    <row r="11839" customFormat="false" ht="15" hidden="false" customHeight="true" outlineLevel="0" collapsed="false">
      <c r="A11839" s="1" t="n">
        <f aca="false">MAX($A$2:$A11838)+1</f>
        <v>10243</v>
      </c>
      <c r="C11839" s="1" t="str">
        <f aca="false">IF(H11839="",F11839,H11839)</f>
        <v>Portal Ridge Solar C, LLC</v>
      </c>
      <c r="F11839" s="5"/>
      <c r="G11839" s="1" t="n">
        <v>60311</v>
      </c>
      <c r="H11839" s="1" t="s">
        <v>16413</v>
      </c>
      <c r="I11839" s="1" t="n">
        <v>56615</v>
      </c>
      <c r="J11839" s="1" t="s">
        <v>15863</v>
      </c>
      <c r="K11839" s="1" t="s">
        <v>15487</v>
      </c>
    </row>
    <row r="11840" customFormat="false" ht="15" hidden="false" customHeight="true" outlineLevel="0" collapsed="false">
      <c r="A11840" s="1" t="n">
        <f aca="false">MAX($A$2:$A11839)+1</f>
        <v>10244</v>
      </c>
      <c r="C11840" s="1" t="str">
        <f aca="false">IF(H11840="",F11840,H11840)</f>
        <v>Prospector Windfarm</v>
      </c>
      <c r="F11840" s="5"/>
      <c r="G11840" s="1" t="n">
        <v>59493</v>
      </c>
      <c r="H11840" s="1" t="s">
        <v>16414</v>
      </c>
      <c r="I11840" s="1" t="n">
        <v>59253</v>
      </c>
      <c r="J11840" s="1" t="s">
        <v>15919</v>
      </c>
      <c r="K11840" s="1" t="s">
        <v>15487</v>
      </c>
    </row>
    <row r="11841" customFormat="false" ht="15" hidden="false" customHeight="true" outlineLevel="0" collapsed="false">
      <c r="A11841" s="1" t="n">
        <f aca="false">MAX($A$2:$A11840)+1</f>
        <v>10245</v>
      </c>
      <c r="C11841" s="1" t="str">
        <f aca="false">IF(H11841="",F11841,H11841)</f>
        <v>Providence Solar</v>
      </c>
      <c r="F11841" s="5"/>
      <c r="G11841" s="1" t="n">
        <v>60337</v>
      </c>
      <c r="H11841" s="1" t="s">
        <v>16415</v>
      </c>
      <c r="I11841" s="1" t="n">
        <v>60125</v>
      </c>
      <c r="J11841" s="1" t="s">
        <v>16416</v>
      </c>
      <c r="K11841" s="1" t="s">
        <v>15487</v>
      </c>
    </row>
    <row r="11842" customFormat="false" ht="15" hidden="false" customHeight="true" outlineLevel="0" collapsed="false">
      <c r="A11842" s="1" t="n">
        <f aca="false">MAX($A$2:$A11841)+1</f>
        <v>10246</v>
      </c>
      <c r="C11842" s="1" t="str">
        <f aca="false">IF(H11842="",F11842,H11842)</f>
        <v>Pryor Caves Wind Project, LLC</v>
      </c>
      <c r="F11842" s="5"/>
      <c r="G11842" s="1" t="n">
        <v>59757</v>
      </c>
      <c r="H11842" s="1" t="s">
        <v>16417</v>
      </c>
      <c r="I11842" s="1" t="n">
        <v>58672</v>
      </c>
      <c r="J11842" s="1" t="s">
        <v>9656</v>
      </c>
      <c r="K11842" s="1" t="s">
        <v>15487</v>
      </c>
    </row>
    <row r="11843" customFormat="false" ht="15" hidden="false" customHeight="true" outlineLevel="0" collapsed="false">
      <c r="A11843" s="1" t="n">
        <f aca="false">MAX($A$2:$A11842)+1</f>
        <v>10247</v>
      </c>
      <c r="C11843" s="1" t="str">
        <f aca="false">IF(H11843="",F11843,H11843)</f>
        <v>Purdys Run Energy, LLC</v>
      </c>
      <c r="F11843" s="5"/>
      <c r="G11843" s="1" t="n">
        <v>59419</v>
      </c>
      <c r="H11843" s="1" t="s">
        <v>16418</v>
      </c>
      <c r="I11843" s="1" t="n">
        <v>59194</v>
      </c>
      <c r="J11843" s="1" t="s">
        <v>16418</v>
      </c>
      <c r="K11843" s="1" t="s">
        <v>15487</v>
      </c>
    </row>
    <row r="11844" customFormat="false" ht="15" hidden="false" customHeight="true" outlineLevel="0" collapsed="false">
      <c r="A11844" s="1" t="n">
        <f aca="false">MAX($A$2:$A11843)+1</f>
        <v>10248</v>
      </c>
      <c r="C11844" s="1" t="str">
        <f aca="false">IF(H11844="",F11844,H11844)</f>
        <v>Quail Holdings</v>
      </c>
      <c r="F11844" s="5"/>
      <c r="G11844" s="1" t="n">
        <v>60434</v>
      </c>
      <c r="H11844" s="1" t="s">
        <v>16419</v>
      </c>
      <c r="I11844" s="1" t="n">
        <v>60229</v>
      </c>
      <c r="J11844" s="1" t="s">
        <v>16420</v>
      </c>
      <c r="K11844" s="1" t="s">
        <v>15487</v>
      </c>
    </row>
    <row r="11845" customFormat="false" ht="15" hidden="false" customHeight="true" outlineLevel="0" collapsed="false">
      <c r="A11845" s="1" t="n">
        <f aca="false">MAX($A$2:$A11844)+1</f>
        <v>10249</v>
      </c>
      <c r="C11845" s="1" t="str">
        <f aca="false">IF(H11845="",F11845,H11845)</f>
        <v>RC Thomas Hydroelectric Project</v>
      </c>
      <c r="F11845" s="5"/>
      <c r="G11845" s="1" t="n">
        <v>58645</v>
      </c>
      <c r="H11845" s="1" t="s">
        <v>16421</v>
      </c>
      <c r="I11845" s="1" t="n">
        <v>39347</v>
      </c>
      <c r="J11845" s="1" t="s">
        <v>2740</v>
      </c>
      <c r="K11845" s="1" t="s">
        <v>15487</v>
      </c>
    </row>
    <row r="11846" customFormat="false" ht="15" hidden="false" customHeight="true" outlineLevel="0" collapsed="false">
      <c r="A11846" s="1" t="n">
        <f aca="false">MAX($A$2:$A11845)+1</f>
        <v>10250</v>
      </c>
      <c r="C11846" s="1" t="str">
        <f aca="false">IF(H11846="",F11846,H11846)</f>
        <v>RE Tranquility 8</v>
      </c>
      <c r="F11846" s="5"/>
      <c r="G11846" s="1" t="n">
        <v>59940</v>
      </c>
      <c r="H11846" s="1" t="s">
        <v>16422</v>
      </c>
      <c r="I11846" s="1" t="n">
        <v>59701</v>
      </c>
      <c r="J11846" s="1" t="s">
        <v>16423</v>
      </c>
      <c r="K11846" s="1" t="s">
        <v>15487</v>
      </c>
    </row>
    <row r="11847" customFormat="false" ht="15" hidden="false" customHeight="true" outlineLevel="0" collapsed="false">
      <c r="A11847" s="1" t="n">
        <f aca="false">MAX($A$2:$A11846)+1</f>
        <v>10251</v>
      </c>
      <c r="C11847" s="1" t="str">
        <f aca="false">IF(H11847="",F11847,H11847)</f>
        <v>Red Glen</v>
      </c>
      <c r="F11847" s="5"/>
      <c r="G11847" s="1" t="n">
        <v>58819</v>
      </c>
      <c r="H11847" s="1" t="s">
        <v>16424</v>
      </c>
      <c r="I11847" s="1" t="n">
        <v>58690</v>
      </c>
      <c r="J11847" s="1" t="s">
        <v>16425</v>
      </c>
      <c r="K11847" s="1" t="s">
        <v>15487</v>
      </c>
    </row>
    <row r="11848" customFormat="false" ht="15" hidden="false" customHeight="true" outlineLevel="0" collapsed="false">
      <c r="A11848" s="1" t="n">
        <f aca="false">MAX($A$2:$A11847)+1</f>
        <v>10252</v>
      </c>
      <c r="C11848" s="1" t="str">
        <f aca="false">IF(H11848="",F11848,H11848)</f>
        <v>Red Rock Hydro Plant</v>
      </c>
      <c r="F11848" s="5"/>
      <c r="G11848" s="1" t="n">
        <v>58434</v>
      </c>
      <c r="H11848" s="1" t="s">
        <v>16426</v>
      </c>
      <c r="I11848" s="1" t="n">
        <v>20421</v>
      </c>
      <c r="J11848" s="1" t="s">
        <v>8637</v>
      </c>
      <c r="K11848" s="1" t="s">
        <v>15487</v>
      </c>
    </row>
    <row r="11849" customFormat="false" ht="15" hidden="false" customHeight="true" outlineLevel="0" collapsed="false">
      <c r="A11849" s="1" t="n">
        <f aca="false">MAX($A$2:$A11848)+1</f>
        <v>10253</v>
      </c>
      <c r="C11849" s="1" t="str">
        <f aca="false">IF(H11849="",F11849,H11849)</f>
        <v>Redwood 4 Solar Farm</v>
      </c>
      <c r="F11849" s="5"/>
      <c r="G11849" s="1" t="n">
        <v>60490</v>
      </c>
      <c r="H11849" s="1" t="s">
        <v>16427</v>
      </c>
      <c r="I11849" s="1" t="n">
        <v>60277</v>
      </c>
      <c r="J11849" s="1" t="s">
        <v>16428</v>
      </c>
      <c r="K11849" s="1" t="s">
        <v>15487</v>
      </c>
    </row>
    <row r="11850" customFormat="false" ht="15" hidden="false" customHeight="true" outlineLevel="0" collapsed="false">
      <c r="A11850" s="1" t="n">
        <f aca="false">MAX($A$2:$A11849)+1</f>
        <v>10254</v>
      </c>
      <c r="C11850" s="1" t="str">
        <f aca="false">IF(H11850="",F11850,H11850)</f>
        <v>Remington Solar Facility</v>
      </c>
      <c r="F11850" s="5"/>
      <c r="G11850" s="1" t="n">
        <v>59685</v>
      </c>
      <c r="H11850" s="1" t="s">
        <v>16429</v>
      </c>
      <c r="I11850" s="1" t="n">
        <v>19876</v>
      </c>
      <c r="J11850" s="1" t="s">
        <v>71</v>
      </c>
      <c r="K11850" s="1" t="s">
        <v>15487</v>
      </c>
    </row>
    <row r="11851" customFormat="false" ht="15" hidden="false" customHeight="true" outlineLevel="0" collapsed="false">
      <c r="A11851" s="1" t="n">
        <f aca="false">MAX($A$2:$A11850)+1</f>
        <v>10255</v>
      </c>
      <c r="C11851" s="1" t="str">
        <f aca="false">IF(H11851="",F11851,H11851)</f>
        <v>RES Ag - DM 2-1 LLC</v>
      </c>
      <c r="F11851" s="5"/>
      <c r="G11851" s="1" t="n">
        <v>58566</v>
      </c>
      <c r="H11851" s="1" t="s">
        <v>16430</v>
      </c>
      <c r="I11851" s="1" t="n">
        <v>58522</v>
      </c>
      <c r="J11851" s="1" t="s">
        <v>16431</v>
      </c>
      <c r="K11851" s="1" t="s">
        <v>15487</v>
      </c>
    </row>
    <row r="11852" customFormat="false" ht="15" hidden="false" customHeight="true" outlineLevel="0" collapsed="false">
      <c r="A11852" s="1" t="n">
        <f aca="false">MAX($A$2:$A11851)+1</f>
        <v>10256</v>
      </c>
      <c r="C11852" s="1" t="str">
        <f aca="false">IF(H11852="",F11852,H11852)</f>
        <v>RES Ag - DM 4-3 LLC</v>
      </c>
      <c r="F11852" s="5"/>
      <c r="G11852" s="1" t="n">
        <v>58567</v>
      </c>
      <c r="H11852" s="1" t="s">
        <v>16432</v>
      </c>
      <c r="I11852" s="1" t="n">
        <v>58522</v>
      </c>
      <c r="J11852" s="1" t="s">
        <v>16431</v>
      </c>
      <c r="K11852" s="1" t="s">
        <v>15487</v>
      </c>
    </row>
    <row r="11853" customFormat="false" ht="15" hidden="false" customHeight="true" outlineLevel="0" collapsed="false">
      <c r="A11853" s="1" t="n">
        <f aca="false">MAX($A$2:$A11852)+1</f>
        <v>10257</v>
      </c>
      <c r="C11853" s="1" t="str">
        <f aca="false">IF(H11853="",F11853,H11853)</f>
        <v>Reynolds Creek</v>
      </c>
      <c r="F11853" s="5"/>
      <c r="G11853" s="1" t="n">
        <v>59037</v>
      </c>
      <c r="H11853" s="1" t="s">
        <v>16433</v>
      </c>
      <c r="I11853" s="1" t="n">
        <v>219</v>
      </c>
      <c r="J11853" s="1" t="s">
        <v>3405</v>
      </c>
      <c r="K11853" s="1" t="s">
        <v>15487</v>
      </c>
    </row>
    <row r="11854" customFormat="false" ht="15" hidden="false" customHeight="true" outlineLevel="0" collapsed="false">
      <c r="A11854" s="1" t="n">
        <f aca="false">MAX($A$2:$A11853)+1</f>
        <v>10258</v>
      </c>
      <c r="C11854" s="1" t="str">
        <f aca="false">IF(H11854="",F11854,H11854)</f>
        <v>Rhubarb One</v>
      </c>
      <c r="F11854" s="5"/>
      <c r="G11854" s="1" t="n">
        <v>59216</v>
      </c>
      <c r="H11854" s="1" t="s">
        <v>16434</v>
      </c>
      <c r="I11854" s="1" t="n">
        <v>59010</v>
      </c>
      <c r="J11854" s="1" t="s">
        <v>16435</v>
      </c>
      <c r="K11854" s="1" t="s">
        <v>15487</v>
      </c>
    </row>
    <row r="11855" customFormat="false" ht="15" hidden="false" customHeight="true" outlineLevel="0" collapsed="false">
      <c r="A11855" s="1" t="n">
        <f aca="false">MAX($A$2:$A11854)+1</f>
        <v>10259</v>
      </c>
      <c r="C11855" s="1" t="str">
        <f aca="false">IF(H11855="",F11855,H11855)</f>
        <v>Rhubarb One SC</v>
      </c>
      <c r="F11855" s="5"/>
      <c r="G11855" s="1" t="n">
        <v>59596</v>
      </c>
      <c r="H11855" s="1" t="s">
        <v>16436</v>
      </c>
      <c r="I11855" s="1" t="n">
        <v>59010</v>
      </c>
      <c r="J11855" s="1" t="s">
        <v>16435</v>
      </c>
      <c r="K11855" s="1" t="s">
        <v>15487</v>
      </c>
    </row>
    <row r="11856" customFormat="false" ht="15" hidden="false" customHeight="true" outlineLevel="0" collapsed="false">
      <c r="A11856" s="1" t="n">
        <f aca="false">MAX($A$2:$A11855)+1</f>
        <v>10260</v>
      </c>
      <c r="C11856" s="1" t="str">
        <f aca="false">IF(H11856="",F11856,H11856)</f>
        <v>Rio Mesa SEGF 2</v>
      </c>
      <c r="F11856" s="5"/>
      <c r="G11856" s="1" t="n">
        <v>58189</v>
      </c>
      <c r="H11856" s="1" t="s">
        <v>16437</v>
      </c>
      <c r="I11856" s="1" t="n">
        <v>58169</v>
      </c>
      <c r="J11856" s="1" t="s">
        <v>16438</v>
      </c>
      <c r="K11856" s="1" t="s">
        <v>15487</v>
      </c>
    </row>
    <row r="11857" customFormat="false" ht="15" hidden="false" customHeight="true" outlineLevel="0" collapsed="false">
      <c r="A11857" s="1" t="n">
        <f aca="false">MAX($A$2:$A11856)+1</f>
        <v>10261</v>
      </c>
      <c r="C11857" s="1" t="str">
        <f aca="false">IF(H11857="",F11857,H11857)</f>
        <v>Rio Mesa Solar Facility 1</v>
      </c>
      <c r="F11857" s="5"/>
      <c r="G11857" s="1" t="n">
        <v>58188</v>
      </c>
      <c r="H11857" s="1" t="s">
        <v>16439</v>
      </c>
      <c r="I11857" s="1" t="n">
        <v>58168</v>
      </c>
      <c r="J11857" s="1" t="s">
        <v>16440</v>
      </c>
      <c r="K11857" s="1" t="s">
        <v>15487</v>
      </c>
    </row>
    <row r="11858" customFormat="false" ht="15" hidden="false" customHeight="true" outlineLevel="0" collapsed="false">
      <c r="A11858" s="1" t="n">
        <f aca="false">MAX($A$2:$A11857)+1</f>
        <v>10262</v>
      </c>
      <c r="C11858" s="1" t="str">
        <f aca="false">IF(H11858="",F11858,H11858)</f>
        <v>RJ Solar</v>
      </c>
      <c r="F11858" s="5"/>
      <c r="G11858" s="1" t="n">
        <v>58743</v>
      </c>
      <c r="H11858" s="1" t="s">
        <v>16441</v>
      </c>
      <c r="I11858" s="1" t="n">
        <v>58658</v>
      </c>
      <c r="J11858" s="1" t="s">
        <v>15869</v>
      </c>
      <c r="K11858" s="1" t="s">
        <v>15487</v>
      </c>
    </row>
    <row r="11859" customFormat="false" ht="15" hidden="false" customHeight="true" outlineLevel="0" collapsed="false">
      <c r="A11859" s="1" t="n">
        <f aca="false">MAX($A$2:$A11858)+1</f>
        <v>10263</v>
      </c>
      <c r="C11859" s="1" t="str">
        <f aca="false">IF(H11859="",F11859,H11859)</f>
        <v>Roady Lane Farm LLC</v>
      </c>
      <c r="F11859" s="5"/>
      <c r="G11859" s="1" t="n">
        <v>59108</v>
      </c>
      <c r="H11859" s="1" t="s">
        <v>16442</v>
      </c>
      <c r="I11859" s="1" t="n">
        <v>58914</v>
      </c>
      <c r="J11859" s="1" t="s">
        <v>16442</v>
      </c>
      <c r="K11859" s="1" t="s">
        <v>15487</v>
      </c>
    </row>
    <row r="11860" customFormat="false" ht="15" hidden="false" customHeight="true" outlineLevel="0" collapsed="false">
      <c r="A11860" s="1" t="n">
        <f aca="false">MAX($A$2:$A11859)+1</f>
        <v>10264</v>
      </c>
      <c r="C11860" s="1" t="str">
        <f aca="false">IF(H11860="",F11860,H11860)</f>
        <v>Robin Solar</v>
      </c>
      <c r="F11860" s="5"/>
      <c r="G11860" s="1" t="n">
        <v>60165</v>
      </c>
      <c r="H11860" s="1" t="s">
        <v>16443</v>
      </c>
      <c r="I11860" s="1" t="n">
        <v>58658</v>
      </c>
      <c r="J11860" s="1" t="s">
        <v>15869</v>
      </c>
      <c r="K11860" s="1" t="s">
        <v>15487</v>
      </c>
    </row>
    <row r="11861" customFormat="false" ht="15" hidden="false" customHeight="true" outlineLevel="0" collapsed="false">
      <c r="A11861" s="1" t="n">
        <f aca="false">MAX($A$2:$A11860)+1</f>
        <v>10265</v>
      </c>
      <c r="C11861" s="1" t="str">
        <f aca="false">IF(H11861="",F11861,H11861)</f>
        <v>Rocksprings</v>
      </c>
      <c r="F11861" s="5"/>
      <c r="G11861" s="1" t="n">
        <v>60217</v>
      </c>
      <c r="H11861" s="1" t="s">
        <v>16444</v>
      </c>
      <c r="I11861" s="1" t="n">
        <v>59999</v>
      </c>
      <c r="J11861" s="1" t="s">
        <v>16445</v>
      </c>
      <c r="K11861" s="1" t="s">
        <v>15487</v>
      </c>
    </row>
    <row r="11862" customFormat="false" ht="15" hidden="false" customHeight="true" outlineLevel="0" collapsed="false">
      <c r="A11862" s="1" t="n">
        <f aca="false">MAX($A$2:$A11861)+1</f>
        <v>10266</v>
      </c>
      <c r="C11862" s="1" t="str">
        <f aca="false">IF(H11862="",F11862,H11862)</f>
        <v>Rockwood Energy Center LLC</v>
      </c>
      <c r="F11862" s="5"/>
      <c r="G11862" s="1" t="n">
        <v>59918</v>
      </c>
      <c r="H11862" s="1" t="s">
        <v>16446</v>
      </c>
      <c r="I11862" s="1" t="n">
        <v>59683</v>
      </c>
      <c r="J11862" s="1" t="s">
        <v>16446</v>
      </c>
      <c r="K11862" s="1" t="s">
        <v>15487</v>
      </c>
    </row>
    <row r="11863" customFormat="false" ht="15" hidden="false" customHeight="true" outlineLevel="0" collapsed="false">
      <c r="A11863" s="1" t="n">
        <f aca="false">MAX($A$2:$A11862)+1</f>
        <v>10267</v>
      </c>
      <c r="C11863" s="1" t="str">
        <f aca="false">IF(H11863="",F11863,H11863)</f>
        <v>Roman Solar</v>
      </c>
      <c r="F11863" s="5"/>
      <c r="G11863" s="1" t="n">
        <v>60159</v>
      </c>
      <c r="H11863" s="1" t="s">
        <v>16447</v>
      </c>
      <c r="I11863" s="1" t="n">
        <v>58658</v>
      </c>
      <c r="J11863" s="1" t="s">
        <v>15869</v>
      </c>
      <c r="K11863" s="1" t="s">
        <v>15487</v>
      </c>
    </row>
    <row r="11864" customFormat="false" ht="15" hidden="false" customHeight="true" outlineLevel="0" collapsed="false">
      <c r="A11864" s="1" t="n">
        <f aca="false">MAX($A$2:$A11863)+1</f>
        <v>10268</v>
      </c>
      <c r="C11864" s="1" t="str">
        <f aca="false">IF(H11864="",F11864,H11864)</f>
        <v>Round Hill PV1</v>
      </c>
      <c r="F11864" s="5"/>
      <c r="G11864" s="1" t="n">
        <v>59998</v>
      </c>
      <c r="H11864" s="1" t="s">
        <v>16448</v>
      </c>
      <c r="I11864" s="1" t="n">
        <v>58970</v>
      </c>
      <c r="J11864" s="1" t="s">
        <v>11898</v>
      </c>
      <c r="K11864" s="1" t="s">
        <v>15487</v>
      </c>
    </row>
    <row r="11865" customFormat="false" ht="15" hidden="false" customHeight="true" outlineLevel="0" collapsed="false">
      <c r="A11865" s="1" t="n">
        <f aca="false">MAX($A$2:$A11864)+1</f>
        <v>10269</v>
      </c>
      <c r="C11865" s="1" t="str">
        <f aca="false">IF(H11865="",F11865,H11865)</f>
        <v>Sadie Solar</v>
      </c>
      <c r="F11865" s="5"/>
      <c r="G11865" s="1" t="n">
        <v>60168</v>
      </c>
      <c r="H11865" s="1" t="s">
        <v>16449</v>
      </c>
      <c r="I11865" s="1" t="n">
        <v>58658</v>
      </c>
      <c r="J11865" s="1" t="s">
        <v>15869</v>
      </c>
      <c r="K11865" s="1" t="s">
        <v>15487</v>
      </c>
    </row>
    <row r="11866" customFormat="false" ht="15" hidden="false" customHeight="true" outlineLevel="0" collapsed="false">
      <c r="A11866" s="1" t="n">
        <f aca="false">MAX($A$2:$A11865)+1</f>
        <v>10270</v>
      </c>
      <c r="C11866" s="1" t="str">
        <f aca="false">IF(H11866="",F11866,H11866)</f>
        <v>San Roman Wind I, LLC</v>
      </c>
      <c r="F11866" s="5"/>
      <c r="G11866" s="1" t="n">
        <v>59712</v>
      </c>
      <c r="H11866" s="1" t="s">
        <v>16450</v>
      </c>
      <c r="I11866" s="1" t="n">
        <v>55918</v>
      </c>
      <c r="J11866" s="1" t="s">
        <v>9232</v>
      </c>
      <c r="K11866" s="1" t="s">
        <v>15487</v>
      </c>
    </row>
    <row r="11867" customFormat="false" ht="15" hidden="false" customHeight="true" outlineLevel="0" collapsed="false">
      <c r="A11867" s="1" t="n">
        <f aca="false">MAX($A$2:$A11866)+1</f>
        <v>10271</v>
      </c>
      <c r="C11867" s="1" t="str">
        <f aca="false">IF(H11867="",F11867,H11867)</f>
        <v>Sandy Ridge Solar Farm</v>
      </c>
      <c r="F11867" s="5"/>
      <c r="G11867" s="1" t="n">
        <v>59590</v>
      </c>
      <c r="H11867" s="1" t="s">
        <v>16451</v>
      </c>
      <c r="I11867" s="1" t="n">
        <v>59335</v>
      </c>
      <c r="J11867" s="1" t="s">
        <v>16452</v>
      </c>
      <c r="K11867" s="1" t="s">
        <v>15487</v>
      </c>
    </row>
    <row r="11868" customFormat="false" ht="15" hidden="false" customHeight="true" outlineLevel="0" collapsed="false">
      <c r="A11868" s="1" t="n">
        <f aca="false">MAX($A$2:$A11867)+1</f>
        <v>10272</v>
      </c>
      <c r="C11868" s="1" t="str">
        <f aca="false">IF(H11868="",F11868,H11868)</f>
        <v>Sangamon Wind One LLC</v>
      </c>
      <c r="F11868" s="5"/>
      <c r="G11868" s="1" t="n">
        <v>58925</v>
      </c>
      <c r="H11868" s="1" t="s">
        <v>16453</v>
      </c>
      <c r="I11868" s="1" t="n">
        <v>58794</v>
      </c>
      <c r="J11868" s="1" t="s">
        <v>16454</v>
      </c>
      <c r="K11868" s="1" t="s">
        <v>15487</v>
      </c>
    </row>
    <row r="11869" customFormat="false" ht="15" hidden="false" customHeight="true" outlineLevel="0" collapsed="false">
      <c r="A11869" s="1" t="n">
        <f aca="false">MAX($A$2:$A11868)+1</f>
        <v>10273</v>
      </c>
      <c r="C11869" s="1" t="str">
        <f aca="false">IF(H11869="",F11869,H11869)</f>
        <v>Sangamon Wind Two LLC</v>
      </c>
      <c r="F11869" s="5"/>
      <c r="G11869" s="1" t="n">
        <v>58926</v>
      </c>
      <c r="H11869" s="1" t="s">
        <v>16455</v>
      </c>
      <c r="I11869" s="1" t="n">
        <v>58794</v>
      </c>
      <c r="J11869" s="1" t="s">
        <v>16454</v>
      </c>
      <c r="K11869" s="1" t="s">
        <v>15487</v>
      </c>
    </row>
    <row r="11870" customFormat="false" ht="15" hidden="false" customHeight="true" outlineLevel="0" collapsed="false">
      <c r="A11870" s="1" t="n">
        <f aca="false">MAX($A$2:$A11869)+1</f>
        <v>10274</v>
      </c>
      <c r="C11870" s="1" t="str">
        <f aca="false">IF(H11870="",F11870,H11870)</f>
        <v>Schofield Generating Station</v>
      </c>
      <c r="F11870" s="5"/>
      <c r="G11870" s="1" t="n">
        <v>60328</v>
      </c>
      <c r="H11870" s="1" t="s">
        <v>16456</v>
      </c>
      <c r="I11870" s="1" t="n">
        <v>19547</v>
      </c>
      <c r="J11870" s="1" t="s">
        <v>2760</v>
      </c>
      <c r="K11870" s="1" t="s">
        <v>15487</v>
      </c>
    </row>
    <row r="11871" customFormat="false" ht="15" hidden="false" customHeight="true" outlineLevel="0" collapsed="false">
      <c r="A11871" s="1" t="n">
        <f aca="false">MAX($A$2:$A11870)+1</f>
        <v>10275</v>
      </c>
      <c r="C11871" s="1" t="str">
        <f aca="false">IF(H11871="",F11871,H11871)</f>
        <v>Scioto Ridge Wind Farm</v>
      </c>
      <c r="F11871" s="5"/>
      <c r="G11871" s="1" t="n">
        <v>58780</v>
      </c>
      <c r="H11871" s="1" t="s">
        <v>16457</v>
      </c>
      <c r="I11871" s="1" t="n">
        <v>58672</v>
      </c>
      <c r="J11871" s="1" t="s">
        <v>9656</v>
      </c>
      <c r="K11871" s="1" t="s">
        <v>15487</v>
      </c>
    </row>
    <row r="11872" customFormat="false" ht="15" hidden="false" customHeight="true" outlineLevel="0" collapsed="false">
      <c r="A11872" s="1" t="n">
        <f aca="false">MAX($A$2:$A11871)+1</f>
        <v>10276</v>
      </c>
      <c r="C11872" s="1" t="str">
        <f aca="false">IF(H11872="",F11872,H11872)</f>
        <v>Searchlight Wind</v>
      </c>
      <c r="F11872" s="5"/>
      <c r="G11872" s="1" t="n">
        <v>58988</v>
      </c>
      <c r="H11872" s="1" t="s">
        <v>16458</v>
      </c>
      <c r="I11872" s="1" t="n">
        <v>58843</v>
      </c>
      <c r="J11872" s="1" t="s">
        <v>16459</v>
      </c>
      <c r="K11872" s="1" t="s">
        <v>15487</v>
      </c>
    </row>
    <row r="11873" customFormat="false" ht="15" hidden="false" customHeight="true" outlineLevel="0" collapsed="false">
      <c r="A11873" s="1" t="n">
        <f aca="false">MAX($A$2:$A11872)+1</f>
        <v>10277</v>
      </c>
      <c r="C11873" s="1" t="str">
        <f aca="false">IF(H11873="",F11873,H11873)</f>
        <v>Sellers Farm Solar</v>
      </c>
      <c r="F11873" s="5"/>
      <c r="G11873" s="1" t="n">
        <v>60439</v>
      </c>
      <c r="H11873" s="1" t="s">
        <v>16460</v>
      </c>
      <c r="I11873" s="1" t="n">
        <v>58508</v>
      </c>
      <c r="J11873" s="1" t="s">
        <v>11299</v>
      </c>
      <c r="K11873" s="1" t="s">
        <v>15487</v>
      </c>
    </row>
    <row r="11874" customFormat="false" ht="15" hidden="false" customHeight="true" outlineLevel="0" collapsed="false">
      <c r="A11874" s="1" t="n">
        <f aca="false">MAX($A$2:$A11873)+1</f>
        <v>10278</v>
      </c>
      <c r="C11874" s="1" t="str">
        <f aca="false">IF(H11874="",F11874,H11874)</f>
        <v>Shadow Solar</v>
      </c>
      <c r="F11874" s="5"/>
      <c r="G11874" s="1" t="n">
        <v>58744</v>
      </c>
      <c r="H11874" s="1" t="s">
        <v>16461</v>
      </c>
      <c r="I11874" s="1" t="n">
        <v>58658</v>
      </c>
      <c r="J11874" s="1" t="s">
        <v>15869</v>
      </c>
      <c r="K11874" s="1" t="s">
        <v>15487</v>
      </c>
    </row>
    <row r="11875" customFormat="false" ht="15" hidden="false" customHeight="true" outlineLevel="0" collapsed="false">
      <c r="A11875" s="1" t="n">
        <f aca="false">MAX($A$2:$A11874)+1</f>
        <v>10279</v>
      </c>
      <c r="C11875" s="1" t="str">
        <f aca="false">IF(H11875="",F11875,H11875)</f>
        <v>Shell Chemical Appalachia LLC</v>
      </c>
      <c r="F11875" s="5"/>
      <c r="G11875" s="1" t="n">
        <v>58933</v>
      </c>
      <c r="H11875" s="1" t="s">
        <v>16462</v>
      </c>
      <c r="I11875" s="1" t="n">
        <v>58798</v>
      </c>
      <c r="J11875" s="1" t="s">
        <v>16462</v>
      </c>
      <c r="K11875" s="1" t="s">
        <v>15487</v>
      </c>
    </row>
    <row r="11876" customFormat="false" ht="15" hidden="false" customHeight="true" outlineLevel="0" collapsed="false">
      <c r="A11876" s="1" t="n">
        <f aca="false">MAX($A$2:$A11875)+1</f>
        <v>10280</v>
      </c>
      <c r="C11876" s="1" t="str">
        <f aca="false">IF(H11876="",F11876,H11876)</f>
        <v>Shelter Solar</v>
      </c>
      <c r="F11876" s="5"/>
      <c r="G11876" s="1" t="n">
        <v>60156</v>
      </c>
      <c r="H11876" s="1" t="s">
        <v>16463</v>
      </c>
      <c r="I11876" s="1" t="n">
        <v>58658</v>
      </c>
      <c r="J11876" s="1" t="s">
        <v>15869</v>
      </c>
      <c r="K11876" s="1" t="s">
        <v>15487</v>
      </c>
    </row>
    <row r="11877" customFormat="false" ht="15" hidden="false" customHeight="true" outlineLevel="0" collapsed="false">
      <c r="A11877" s="1" t="n">
        <f aca="false">MAX($A$2:$A11876)+1</f>
        <v>10281</v>
      </c>
      <c r="C11877" s="1" t="str">
        <f aca="false">IF(H11877="",F11877,H11877)</f>
        <v>Shippenville</v>
      </c>
      <c r="F11877" s="5"/>
      <c r="G11877" s="1" t="n">
        <v>58820</v>
      </c>
      <c r="H11877" s="1" t="s">
        <v>16464</v>
      </c>
      <c r="I11877" s="1" t="n">
        <v>58691</v>
      </c>
      <c r="J11877" s="1" t="s">
        <v>16465</v>
      </c>
      <c r="K11877" s="1" t="s">
        <v>15487</v>
      </c>
    </row>
    <row r="11878" customFormat="false" ht="15" hidden="false" customHeight="true" outlineLevel="0" collapsed="false">
      <c r="A11878" s="1" t="n">
        <f aca="false">MAX($A$2:$A11877)+1</f>
        <v>10282</v>
      </c>
      <c r="C11878" s="1" t="str">
        <f aca="false">IF(H11878="",F11878,H11878)</f>
        <v>Shoe Creek Solar, LLC</v>
      </c>
      <c r="F11878" s="5"/>
      <c r="G11878" s="1" t="n">
        <v>60380</v>
      </c>
      <c r="H11878" s="1" t="s">
        <v>16466</v>
      </c>
      <c r="I11878" s="1" t="n">
        <v>60178</v>
      </c>
      <c r="J11878" s="1" t="s">
        <v>16466</v>
      </c>
      <c r="K11878" s="1" t="s">
        <v>15487</v>
      </c>
    </row>
    <row r="11879" customFormat="false" ht="15" hidden="false" customHeight="true" outlineLevel="0" collapsed="false">
      <c r="A11879" s="1" t="n">
        <f aca="false">MAX($A$2:$A11878)+1</f>
        <v>10283</v>
      </c>
      <c r="C11879" s="1" t="str">
        <f aca="false">IF(H11879="",F11879,H11879)</f>
        <v>Shoreham Solar Commons</v>
      </c>
      <c r="F11879" s="5"/>
      <c r="G11879" s="1" t="n">
        <v>60045</v>
      </c>
      <c r="H11879" s="1" t="s">
        <v>16467</v>
      </c>
      <c r="I11879" s="1" t="n">
        <v>59779</v>
      </c>
      <c r="J11879" s="1" t="s">
        <v>16467</v>
      </c>
      <c r="K11879" s="1" t="s">
        <v>15487</v>
      </c>
    </row>
    <row r="11880" customFormat="false" ht="15" hidden="false" customHeight="true" outlineLevel="0" collapsed="false">
      <c r="A11880" s="1" t="n">
        <f aca="false">MAX($A$2:$A11879)+1</f>
        <v>10284</v>
      </c>
      <c r="C11880" s="1" t="str">
        <f aca="false">IF(H11880="",F11880,H11880)</f>
        <v>Shorthorn Holdings</v>
      </c>
      <c r="F11880" s="5"/>
      <c r="G11880" s="1" t="n">
        <v>60028</v>
      </c>
      <c r="H11880" s="1" t="s">
        <v>16468</v>
      </c>
      <c r="I11880" s="1" t="n">
        <v>59770</v>
      </c>
      <c r="J11880" s="1" t="s">
        <v>16469</v>
      </c>
      <c r="K11880" s="1" t="s">
        <v>15487</v>
      </c>
    </row>
    <row r="11881" customFormat="false" ht="15" hidden="false" customHeight="true" outlineLevel="0" collapsed="false">
      <c r="A11881" s="1" t="n">
        <f aca="false">MAX($A$2:$A11880)+1</f>
        <v>10285</v>
      </c>
      <c r="C11881" s="1" t="str">
        <f aca="false">IF(H11881="",F11881,H11881)</f>
        <v>Sibley Wind</v>
      </c>
      <c r="F11881" s="5"/>
      <c r="G11881" s="1" t="n">
        <v>58950</v>
      </c>
      <c r="H11881" s="1" t="s">
        <v>16470</v>
      </c>
      <c r="I11881" s="1" t="n">
        <v>58814</v>
      </c>
      <c r="J11881" s="1" t="s">
        <v>16471</v>
      </c>
      <c r="K11881" s="1" t="s">
        <v>15487</v>
      </c>
    </row>
    <row r="11882" customFormat="false" ht="15" hidden="false" customHeight="true" outlineLevel="0" collapsed="false">
      <c r="A11882" s="1" t="n">
        <f aca="false">MAX($A$2:$A11881)+1</f>
        <v>10286</v>
      </c>
      <c r="C11882" s="1" t="str">
        <f aca="false">IF(H11882="",F11882,H11882)</f>
        <v>Signature Solar</v>
      </c>
      <c r="F11882" s="5"/>
      <c r="G11882" s="1" t="n">
        <v>60155</v>
      </c>
      <c r="H11882" s="1" t="s">
        <v>16472</v>
      </c>
      <c r="I11882" s="1" t="n">
        <v>58658</v>
      </c>
      <c r="J11882" s="1" t="s">
        <v>15869</v>
      </c>
      <c r="K11882" s="1" t="s">
        <v>15487</v>
      </c>
    </row>
    <row r="11883" customFormat="false" ht="15" hidden="false" customHeight="true" outlineLevel="0" collapsed="false">
      <c r="A11883" s="1" t="n">
        <f aca="false">MAX($A$2:$A11882)+1</f>
        <v>10287</v>
      </c>
      <c r="C11883" s="1" t="str">
        <f aca="false">IF(H11883="",F11883,H11883)</f>
        <v>Smithfield Solar LLC</v>
      </c>
      <c r="F11883" s="5"/>
      <c r="G11883" s="1" t="n">
        <v>59920</v>
      </c>
      <c r="H11883" s="1" t="s">
        <v>16473</v>
      </c>
      <c r="I11883" s="1" t="n">
        <v>59681</v>
      </c>
      <c r="J11883" s="1" t="s">
        <v>16473</v>
      </c>
      <c r="K11883" s="1" t="s">
        <v>15487</v>
      </c>
    </row>
    <row r="11884" customFormat="false" ht="15" hidden="false" customHeight="true" outlineLevel="0" collapsed="false">
      <c r="A11884" s="1" t="n">
        <f aca="false">MAX($A$2:$A11883)+1</f>
        <v>10288</v>
      </c>
      <c r="C11884" s="1" t="str">
        <f aca="false">IF(H11884="",F11884,H11884)</f>
        <v>Snow Mountain Solar, LLC</v>
      </c>
      <c r="F11884" s="5"/>
      <c r="G11884" s="1" t="n">
        <v>59935</v>
      </c>
      <c r="H11884" s="1" t="s">
        <v>16474</v>
      </c>
      <c r="I11884" s="1" t="n">
        <v>56615</v>
      </c>
      <c r="J11884" s="1" t="s">
        <v>15863</v>
      </c>
      <c r="K11884" s="1" t="s">
        <v>15487</v>
      </c>
    </row>
    <row r="11885" customFormat="false" ht="15" hidden="false" customHeight="true" outlineLevel="0" collapsed="false">
      <c r="A11885" s="1" t="n">
        <f aca="false">MAX($A$2:$A11884)+1</f>
        <v>10289</v>
      </c>
      <c r="C11885" s="1" t="str">
        <f aca="false">IF(H11885="",F11885,H11885)</f>
        <v>Soluga Farms IV</v>
      </c>
      <c r="F11885" s="5"/>
      <c r="G11885" s="1" t="n">
        <v>59934</v>
      </c>
      <c r="H11885" s="1" t="s">
        <v>16475</v>
      </c>
      <c r="I11885" s="1" t="n">
        <v>59696</v>
      </c>
      <c r="J11885" s="1" t="s">
        <v>16475</v>
      </c>
      <c r="K11885" s="1" t="s">
        <v>15487</v>
      </c>
    </row>
    <row r="11886" customFormat="false" ht="15" hidden="false" customHeight="true" outlineLevel="0" collapsed="false">
      <c r="A11886" s="1" t="n">
        <f aca="false">MAX($A$2:$A11885)+1</f>
        <v>10290</v>
      </c>
      <c r="C11886" s="1" t="str">
        <f aca="false">IF(H11886="",F11886,H11886)</f>
        <v>Sonoran Energy Project</v>
      </c>
      <c r="F11886" s="5"/>
      <c r="G11886" s="1" t="n">
        <v>59925</v>
      </c>
      <c r="H11886" s="1" t="s">
        <v>16476</v>
      </c>
      <c r="I11886" s="1" t="n">
        <v>59687</v>
      </c>
      <c r="J11886" s="1" t="s">
        <v>16477</v>
      </c>
      <c r="K11886" s="1" t="s">
        <v>15487</v>
      </c>
    </row>
    <row r="11887" customFormat="false" ht="15" hidden="false" customHeight="true" outlineLevel="0" collapsed="false">
      <c r="A11887" s="1" t="n">
        <f aca="false">MAX($A$2:$A11886)+1</f>
        <v>10291</v>
      </c>
      <c r="C11887" s="1" t="str">
        <f aca="false">IF(H11887="",F11887,H11887)</f>
        <v>Sonoran West Solar EGS</v>
      </c>
      <c r="F11887" s="5"/>
      <c r="G11887" s="1" t="n">
        <v>59202</v>
      </c>
      <c r="H11887" s="1" t="s">
        <v>16478</v>
      </c>
      <c r="I11887" s="1" t="n">
        <v>58999</v>
      </c>
      <c r="J11887" s="1" t="s">
        <v>16479</v>
      </c>
      <c r="K11887" s="1" t="s">
        <v>15487</v>
      </c>
    </row>
    <row r="11888" customFormat="false" ht="15" hidden="false" customHeight="true" outlineLevel="0" collapsed="false">
      <c r="A11888" s="1" t="n">
        <f aca="false">MAX($A$2:$A11887)+1</f>
        <v>10292</v>
      </c>
      <c r="C11888" s="1" t="str">
        <f aca="false">IF(H11888="",F11888,H11888)</f>
        <v>South Dunes Power Plant</v>
      </c>
      <c r="F11888" s="5"/>
      <c r="G11888" s="1" t="n">
        <v>58841</v>
      </c>
      <c r="H11888" s="1" t="s">
        <v>16480</v>
      </c>
      <c r="I11888" s="1" t="n">
        <v>58722</v>
      </c>
      <c r="J11888" s="1" t="s">
        <v>16481</v>
      </c>
      <c r="K11888" s="1" t="s">
        <v>15487</v>
      </c>
    </row>
    <row r="11889" customFormat="false" ht="15" hidden="false" customHeight="true" outlineLevel="0" collapsed="false">
      <c r="A11889" s="1" t="n">
        <f aca="false">MAX($A$2:$A11888)+1</f>
        <v>10293</v>
      </c>
      <c r="C11889" s="1" t="str">
        <f aca="false">IF(H11889="",F11889,H11889)</f>
        <v>South Field Energy</v>
      </c>
      <c r="F11889" s="5"/>
      <c r="G11889" s="1" t="n">
        <v>60356</v>
      </c>
      <c r="H11889" s="1" t="s">
        <v>16482</v>
      </c>
      <c r="I11889" s="1" t="n">
        <v>60131</v>
      </c>
      <c r="J11889" s="1" t="s">
        <v>16483</v>
      </c>
      <c r="K11889" s="1" t="s">
        <v>15487</v>
      </c>
    </row>
    <row r="11890" customFormat="false" ht="15" hidden="false" customHeight="true" outlineLevel="0" collapsed="false">
      <c r="A11890" s="1" t="n">
        <f aca="false">MAX($A$2:$A11889)+1</f>
        <v>10294</v>
      </c>
      <c r="C11890" s="1" t="str">
        <f aca="false">IF(H11890="",F11890,H11890)</f>
        <v>Soy Solar</v>
      </c>
      <c r="F11890" s="5"/>
      <c r="G11890" s="1" t="n">
        <v>59571</v>
      </c>
      <c r="H11890" s="1" t="s">
        <v>16484</v>
      </c>
      <c r="I11890" s="1" t="n">
        <v>59318</v>
      </c>
      <c r="J11890" s="1" t="s">
        <v>16485</v>
      </c>
      <c r="K11890" s="1" t="s">
        <v>15487</v>
      </c>
    </row>
    <row r="11891" customFormat="false" ht="15" hidden="false" customHeight="true" outlineLevel="0" collapsed="false">
      <c r="A11891" s="1" t="n">
        <f aca="false">MAX($A$2:$A11890)+1</f>
        <v>10295</v>
      </c>
      <c r="C11891" s="1" t="str">
        <f aca="false">IF(H11891="",F11891,H11891)</f>
        <v>Spring Mill Solar RES</v>
      </c>
      <c r="F11891" s="5"/>
      <c r="G11891" s="1" t="n">
        <v>59987</v>
      </c>
      <c r="H11891" s="1" t="s">
        <v>16486</v>
      </c>
      <c r="I11891" s="1" t="n">
        <v>9267</v>
      </c>
      <c r="J11891" s="1" t="s">
        <v>1769</v>
      </c>
      <c r="K11891" s="1" t="s">
        <v>15487</v>
      </c>
    </row>
    <row r="11892" customFormat="false" ht="15" hidden="false" customHeight="true" outlineLevel="0" collapsed="false">
      <c r="A11892" s="1" t="n">
        <f aca="false">MAX($A$2:$A11891)+1</f>
        <v>10296</v>
      </c>
      <c r="C11892" s="1" t="str">
        <f aca="false">IF(H11892="",F11892,H11892)</f>
        <v>Spring Valley Farm</v>
      </c>
      <c r="F11892" s="5"/>
      <c r="G11892" s="1" t="n">
        <v>59594</v>
      </c>
      <c r="H11892" s="1" t="s">
        <v>16487</v>
      </c>
      <c r="I11892" s="1" t="n">
        <v>59339</v>
      </c>
      <c r="J11892" s="1" t="s">
        <v>16488</v>
      </c>
      <c r="K11892" s="1" t="s">
        <v>15487</v>
      </c>
    </row>
    <row r="11893" customFormat="false" ht="15" hidden="false" customHeight="true" outlineLevel="0" collapsed="false">
      <c r="A11893" s="1" t="n">
        <f aca="false">MAX($A$2:$A11892)+1</f>
        <v>10297</v>
      </c>
      <c r="C11893" s="1" t="str">
        <f aca="false">IF(H11893="",F11893,H11893)</f>
        <v>Spring Valley Farm 2, LLC</v>
      </c>
      <c r="F11893" s="5"/>
      <c r="G11893" s="1" t="n">
        <v>59593</v>
      </c>
      <c r="H11893" s="1" t="s">
        <v>16489</v>
      </c>
      <c r="I11893" s="1" t="n">
        <v>59338</v>
      </c>
      <c r="J11893" s="1" t="s">
        <v>16489</v>
      </c>
      <c r="K11893" s="1" t="s">
        <v>15487</v>
      </c>
    </row>
    <row r="11894" customFormat="false" ht="15" hidden="false" customHeight="true" outlineLevel="0" collapsed="false">
      <c r="A11894" s="1" t="n">
        <f aca="false">MAX($A$2:$A11893)+1</f>
        <v>10298</v>
      </c>
      <c r="C11894" s="1" t="str">
        <f aca="false">IF(H11894="",F11894,H11894)</f>
        <v>Springbok 3 Solar Farm</v>
      </c>
      <c r="F11894" s="5"/>
      <c r="G11894" s="1" t="n">
        <v>60491</v>
      </c>
      <c r="H11894" s="1" t="s">
        <v>16490</v>
      </c>
      <c r="I11894" s="1" t="n">
        <v>60278</v>
      </c>
      <c r="J11894" s="1" t="s">
        <v>16491</v>
      </c>
      <c r="K11894" s="1" t="s">
        <v>15487</v>
      </c>
    </row>
    <row r="11895" customFormat="false" ht="15" hidden="false" customHeight="true" outlineLevel="0" collapsed="false">
      <c r="A11895" s="1" t="n">
        <f aca="false">MAX($A$2:$A11894)+1</f>
        <v>10299</v>
      </c>
      <c r="C11895" s="1" t="str">
        <f aca="false">IF(H11895="",F11895,H11895)</f>
        <v>SRF Sorghum to Ethanol Advanced Biorefin</v>
      </c>
      <c r="F11895" s="5"/>
      <c r="G11895" s="1" t="n">
        <v>58997</v>
      </c>
      <c r="H11895" s="1" t="s">
        <v>16492</v>
      </c>
      <c r="I11895" s="1" t="n">
        <v>58846</v>
      </c>
      <c r="J11895" s="1" t="s">
        <v>16493</v>
      </c>
      <c r="K11895" s="1" t="s">
        <v>15487</v>
      </c>
    </row>
    <row r="11896" customFormat="false" ht="15" hidden="false" customHeight="true" outlineLevel="0" collapsed="false">
      <c r="A11896" s="1" t="n">
        <f aca="false">MAX($A$2:$A11895)+1</f>
        <v>10300</v>
      </c>
      <c r="C11896" s="1" t="str">
        <f aca="false">IF(H11896="",F11896,H11896)</f>
        <v>St. Matthews Solar</v>
      </c>
      <c r="F11896" s="5"/>
      <c r="G11896" s="1" t="n">
        <v>60293</v>
      </c>
      <c r="H11896" s="1" t="s">
        <v>16494</v>
      </c>
      <c r="I11896" s="1" t="n">
        <v>60073</v>
      </c>
      <c r="J11896" s="1" t="s">
        <v>16495</v>
      </c>
      <c r="K11896" s="1" t="s">
        <v>15487</v>
      </c>
    </row>
    <row r="11897" customFormat="false" ht="15" hidden="false" customHeight="true" outlineLevel="0" collapsed="false">
      <c r="A11897" s="1" t="n">
        <f aca="false">MAX($A$2:$A11896)+1</f>
        <v>10301</v>
      </c>
      <c r="C11897" s="1" t="str">
        <f aca="false">IF(H11897="",F11897,H11897)</f>
        <v>St. Pauls Solar 1, LLC</v>
      </c>
      <c r="F11897" s="5"/>
      <c r="G11897" s="1" t="n">
        <v>60396</v>
      </c>
      <c r="H11897" s="1" t="s">
        <v>16496</v>
      </c>
      <c r="I11897" s="1" t="n">
        <v>60197</v>
      </c>
      <c r="J11897" s="1" t="s">
        <v>16496</v>
      </c>
      <c r="K11897" s="1" t="s">
        <v>15487</v>
      </c>
    </row>
    <row r="11898" customFormat="false" ht="15" hidden="false" customHeight="true" outlineLevel="0" collapsed="false">
      <c r="A11898" s="1" t="n">
        <f aca="false">MAX($A$2:$A11897)+1</f>
        <v>10302</v>
      </c>
      <c r="C11898" s="1" t="str">
        <f aca="false">IF(H11898="",F11898,H11898)</f>
        <v>Stargate Point Comfort</v>
      </c>
      <c r="F11898" s="5"/>
      <c r="G11898" s="1" t="n">
        <v>58895</v>
      </c>
      <c r="H11898" s="1" t="s">
        <v>16497</v>
      </c>
      <c r="I11898" s="1" t="n">
        <v>58762</v>
      </c>
      <c r="J11898" s="1" t="s">
        <v>16498</v>
      </c>
      <c r="K11898" s="1" t="s">
        <v>15487</v>
      </c>
    </row>
    <row r="11899" customFormat="false" ht="15" hidden="false" customHeight="true" outlineLevel="0" collapsed="false">
      <c r="A11899" s="1" t="n">
        <f aca="false">MAX($A$2:$A11898)+1</f>
        <v>10303</v>
      </c>
      <c r="C11899" s="1" t="str">
        <f aca="false">IF(H11899="",F11899,H11899)</f>
        <v>Stella Wind Farm</v>
      </c>
      <c r="F11899" s="5"/>
      <c r="G11899" s="1" t="n">
        <v>59063</v>
      </c>
      <c r="H11899" s="1" t="s">
        <v>16499</v>
      </c>
      <c r="I11899" s="1" t="n">
        <v>56215</v>
      </c>
      <c r="J11899" s="1" t="s">
        <v>8945</v>
      </c>
      <c r="K11899" s="1" t="s">
        <v>15487</v>
      </c>
    </row>
    <row r="11900" customFormat="false" ht="15" hidden="false" customHeight="true" outlineLevel="0" collapsed="false">
      <c r="A11900" s="1" t="n">
        <f aca="false">MAX($A$2:$A11899)+1</f>
        <v>10304</v>
      </c>
      <c r="C11900" s="1" t="str">
        <f aca="false">IF(H11900="",F11900,H11900)</f>
        <v>Stella Wind Farm II</v>
      </c>
      <c r="F11900" s="5"/>
      <c r="G11900" s="1" t="n">
        <v>59064</v>
      </c>
      <c r="H11900" s="1" t="s">
        <v>16500</v>
      </c>
      <c r="I11900" s="1" t="n">
        <v>56215</v>
      </c>
      <c r="J11900" s="1" t="s">
        <v>8945</v>
      </c>
      <c r="K11900" s="1" t="s">
        <v>15487</v>
      </c>
    </row>
    <row r="11901" customFormat="false" ht="15" hidden="false" customHeight="true" outlineLevel="0" collapsed="false">
      <c r="A11901" s="1" t="n">
        <f aca="false">MAX($A$2:$A11900)+1</f>
        <v>10305</v>
      </c>
      <c r="C11901" s="1" t="str">
        <f aca="false">IF(H11901="",F11901,H11901)</f>
        <v>Stonewall</v>
      </c>
      <c r="F11901" s="5"/>
      <c r="G11901" s="1" t="n">
        <v>59004</v>
      </c>
      <c r="H11901" s="1" t="s">
        <v>16501</v>
      </c>
      <c r="I11901" s="1" t="n">
        <v>58848</v>
      </c>
      <c r="J11901" s="1" t="s">
        <v>16502</v>
      </c>
      <c r="K11901" s="1" t="s">
        <v>15487</v>
      </c>
    </row>
    <row r="11902" customFormat="false" ht="15" hidden="false" customHeight="true" outlineLevel="0" collapsed="false">
      <c r="A11902" s="1" t="n">
        <f aca="false">MAX($A$2:$A11901)+1</f>
        <v>10306</v>
      </c>
      <c r="C11902" s="1" t="str">
        <f aca="false">IF(H11902="",F11902,H11902)</f>
        <v>Subase Microgrid Project</v>
      </c>
      <c r="F11902" s="5"/>
      <c r="G11902" s="1" t="n">
        <v>59701</v>
      </c>
      <c r="H11902" s="1" t="s">
        <v>16503</v>
      </c>
      <c r="I11902" s="1" t="n">
        <v>4180</v>
      </c>
      <c r="J11902" s="1" t="s">
        <v>5346</v>
      </c>
      <c r="K11902" s="1" t="s">
        <v>15487</v>
      </c>
    </row>
    <row r="11903" customFormat="false" ht="15" hidden="false" customHeight="true" outlineLevel="0" collapsed="false">
      <c r="A11903" s="1" t="n">
        <f aca="false">MAX($A$2:$A11902)+1</f>
        <v>10307</v>
      </c>
      <c r="C11903" s="1" t="str">
        <f aca="false">IF(H11903="",F11903,H11903)</f>
        <v>Sugar Creek Wind One LLC</v>
      </c>
      <c r="F11903" s="5"/>
      <c r="G11903" s="1" t="n">
        <v>58924</v>
      </c>
      <c r="H11903" s="1" t="s">
        <v>16504</v>
      </c>
      <c r="I11903" s="1" t="n">
        <v>58794</v>
      </c>
      <c r="J11903" s="1" t="s">
        <v>16454</v>
      </c>
      <c r="K11903" s="1" t="s">
        <v>15487</v>
      </c>
    </row>
    <row r="11904" customFormat="false" ht="15" hidden="false" customHeight="true" outlineLevel="0" collapsed="false">
      <c r="A11904" s="1" t="n">
        <f aca="false">MAX($A$2:$A11903)+1</f>
        <v>10308</v>
      </c>
      <c r="C11904" s="1" t="str">
        <f aca="false">IF(H11904="",F11904,H11904)</f>
        <v>Summit Ridge I Wind Farm</v>
      </c>
      <c r="F11904" s="5"/>
      <c r="G11904" s="1" t="n">
        <v>58894</v>
      </c>
      <c r="H11904" s="1" t="s">
        <v>16505</v>
      </c>
      <c r="I11904" s="1" t="n">
        <v>58763</v>
      </c>
      <c r="J11904" s="1" t="s">
        <v>16506</v>
      </c>
      <c r="K11904" s="1" t="s">
        <v>15487</v>
      </c>
    </row>
    <row r="11905" customFormat="false" ht="15" hidden="false" customHeight="true" outlineLevel="0" collapsed="false">
      <c r="A11905" s="1" t="n">
        <f aca="false">MAX($A$2:$A11904)+1</f>
        <v>10309</v>
      </c>
      <c r="C11905" s="1" t="str">
        <f aca="false">IF(H11905="",F11905,H11905)</f>
        <v>Sumrall I Solar Farm</v>
      </c>
      <c r="F11905" s="5"/>
      <c r="G11905" s="1" t="n">
        <v>60306</v>
      </c>
      <c r="H11905" s="1" t="s">
        <v>16507</v>
      </c>
      <c r="I11905" s="1" t="n">
        <v>60098</v>
      </c>
      <c r="J11905" s="1" t="s">
        <v>16508</v>
      </c>
      <c r="K11905" s="1" t="s">
        <v>15487</v>
      </c>
    </row>
    <row r="11906" customFormat="false" ht="15" hidden="false" customHeight="true" outlineLevel="0" collapsed="false">
      <c r="A11906" s="1" t="n">
        <f aca="false">MAX($A$2:$A11905)+1</f>
        <v>10310</v>
      </c>
      <c r="C11906" s="1" t="str">
        <f aca="false">IF(H11906="",F11906,H11906)</f>
        <v>Sumrall II Solar Farm</v>
      </c>
      <c r="F11906" s="5"/>
      <c r="G11906" s="1" t="n">
        <v>60303</v>
      </c>
      <c r="H11906" s="1" t="s">
        <v>16509</v>
      </c>
      <c r="I11906" s="1" t="n">
        <v>60099</v>
      </c>
      <c r="J11906" s="1" t="s">
        <v>16510</v>
      </c>
      <c r="K11906" s="1" t="s">
        <v>15487</v>
      </c>
    </row>
    <row r="11907" customFormat="false" ht="15" hidden="false" customHeight="true" outlineLevel="0" collapsed="false">
      <c r="A11907" s="1" t="n">
        <f aca="false">MAX($A$2:$A11906)+1</f>
        <v>10311</v>
      </c>
      <c r="C11907" s="1" t="str">
        <f aca="false">IF(H11907="",F11907,H11907)</f>
        <v>SunCoke Energy South Shore Facility</v>
      </c>
      <c r="F11907" s="5"/>
      <c r="G11907" s="1" t="n">
        <v>60373</v>
      </c>
      <c r="H11907" s="1" t="s">
        <v>16511</v>
      </c>
      <c r="I11907" s="1" t="n">
        <v>56069</v>
      </c>
      <c r="J11907" s="1" t="s">
        <v>9364</v>
      </c>
      <c r="K11907" s="1" t="s">
        <v>15487</v>
      </c>
    </row>
    <row r="11908" customFormat="false" ht="15" hidden="false" customHeight="true" outlineLevel="0" collapsed="false">
      <c r="A11908" s="1" t="n">
        <f aca="false">MAX($A$2:$A11907)+1</f>
        <v>10312</v>
      </c>
      <c r="C11908" s="1" t="str">
        <f aca="false">IF(H11908="",F11908,H11908)</f>
        <v>SunE Redlands</v>
      </c>
      <c r="F11908" s="5"/>
      <c r="G11908" s="1" t="n">
        <v>60031</v>
      </c>
      <c r="H11908" s="1" t="s">
        <v>16512</v>
      </c>
      <c r="I11908" s="1" t="n">
        <v>59772</v>
      </c>
      <c r="J11908" s="1" t="s">
        <v>16513</v>
      </c>
      <c r="K11908" s="1" t="s">
        <v>15487</v>
      </c>
    </row>
    <row r="11909" customFormat="false" ht="15" hidden="false" customHeight="true" outlineLevel="0" collapsed="false">
      <c r="A11909" s="1" t="n">
        <f aca="false">MAX($A$2:$A11908)+1</f>
        <v>10313</v>
      </c>
      <c r="C11909" s="1" t="str">
        <f aca="false">IF(H11909="",F11909,H11909)</f>
        <v>Sunshine Valley Solar</v>
      </c>
      <c r="F11909" s="5"/>
      <c r="G11909" s="1" t="n">
        <v>59826</v>
      </c>
      <c r="H11909" s="1" t="s">
        <v>16514</v>
      </c>
      <c r="I11909" s="1" t="n">
        <v>56615</v>
      </c>
      <c r="J11909" s="1" t="s">
        <v>15863</v>
      </c>
      <c r="K11909" s="1" t="s">
        <v>15487</v>
      </c>
    </row>
    <row r="11910" customFormat="false" ht="15" hidden="false" customHeight="true" outlineLevel="0" collapsed="false">
      <c r="A11910" s="1" t="n">
        <f aca="false">MAX($A$2:$A11909)+1</f>
        <v>10314</v>
      </c>
      <c r="C11910" s="1" t="str">
        <f aca="false">IF(H11910="",F11910,H11910)</f>
        <v>Sunwind Doyle Wind</v>
      </c>
      <c r="F11910" s="5"/>
      <c r="G11910" s="1" t="n">
        <v>58976</v>
      </c>
      <c r="H11910" s="1" t="s">
        <v>16515</v>
      </c>
      <c r="I11910" s="1" t="n">
        <v>58836</v>
      </c>
      <c r="J11910" s="1" t="s">
        <v>16516</v>
      </c>
      <c r="K11910" s="1" t="s">
        <v>15487</v>
      </c>
    </row>
    <row r="11911" customFormat="false" ht="15" hidden="false" customHeight="true" outlineLevel="0" collapsed="false">
      <c r="A11911" s="1" t="n">
        <f aca="false">MAX($A$2:$A11910)+1</f>
        <v>10315</v>
      </c>
      <c r="C11911" s="1" t="str">
        <f aca="false">IF(H11911="",F11911,H11911)</f>
        <v>Tamworth Holdings</v>
      </c>
      <c r="F11911" s="5"/>
      <c r="G11911" s="1" t="n">
        <v>60394</v>
      </c>
      <c r="H11911" s="1" t="s">
        <v>16517</v>
      </c>
      <c r="I11911" s="1" t="n">
        <v>60193</v>
      </c>
      <c r="J11911" s="1" t="s">
        <v>16518</v>
      </c>
      <c r="K11911" s="1" t="s">
        <v>15487</v>
      </c>
    </row>
    <row r="11912" customFormat="false" ht="15" hidden="false" customHeight="true" outlineLevel="0" collapsed="false">
      <c r="A11912" s="1" t="n">
        <f aca="false">MAX($A$2:$A11911)+1</f>
        <v>10316</v>
      </c>
      <c r="C11912" s="1" t="str">
        <f aca="false">IF(H11912="",F11912,H11912)</f>
        <v>Tarboro Farm</v>
      </c>
      <c r="F11912" s="5"/>
      <c r="G11912" s="1" t="n">
        <v>59582</v>
      </c>
      <c r="H11912" s="1" t="s">
        <v>16519</v>
      </c>
      <c r="I11912" s="1" t="n">
        <v>59327</v>
      </c>
      <c r="J11912" s="1" t="s">
        <v>16520</v>
      </c>
      <c r="K11912" s="1" t="s">
        <v>15487</v>
      </c>
    </row>
    <row r="11913" customFormat="false" ht="15" hidden="false" customHeight="true" outlineLevel="0" collapsed="false">
      <c r="A11913" s="1" t="n">
        <f aca="false">MAX($A$2:$A11912)+1</f>
        <v>10317</v>
      </c>
      <c r="C11913" s="1" t="str">
        <f aca="false">IF(H11913="",F11913,H11913)</f>
        <v>Tate Solar</v>
      </c>
      <c r="F11913" s="5"/>
      <c r="G11913" s="1" t="n">
        <v>60160</v>
      </c>
      <c r="H11913" s="1" t="s">
        <v>16521</v>
      </c>
      <c r="I11913" s="1" t="n">
        <v>58658</v>
      </c>
      <c r="J11913" s="1" t="s">
        <v>15869</v>
      </c>
      <c r="K11913" s="1" t="s">
        <v>15487</v>
      </c>
    </row>
    <row r="11914" customFormat="false" ht="15" hidden="false" customHeight="true" outlineLevel="0" collapsed="false">
      <c r="A11914" s="1" t="n">
        <f aca="false">MAX($A$2:$A11913)+1</f>
        <v>10318</v>
      </c>
      <c r="C11914" s="1" t="str">
        <f aca="false">IF(H11914="",F11914,H11914)</f>
        <v>Tehachapi Spindle</v>
      </c>
      <c r="F11914" s="5"/>
      <c r="G11914" s="1" t="n">
        <v>58291</v>
      </c>
      <c r="H11914" s="1" t="s">
        <v>16522</v>
      </c>
      <c r="I11914" s="1" t="n">
        <v>57031</v>
      </c>
      <c r="J11914" s="1" t="s">
        <v>16523</v>
      </c>
      <c r="K11914" s="1" t="s">
        <v>15487</v>
      </c>
    </row>
    <row r="11915" customFormat="false" ht="15" hidden="false" customHeight="true" outlineLevel="0" collapsed="false">
      <c r="A11915" s="1" t="n">
        <f aca="false">MAX($A$2:$A11914)+1</f>
        <v>10319</v>
      </c>
      <c r="C11915" s="1" t="str">
        <f aca="false">IF(H11915="",F11915,H11915)</f>
        <v>Tenaska Westmoreland Generating Station</v>
      </c>
      <c r="F11915" s="5"/>
      <c r="G11915" s="1" t="n">
        <v>60464</v>
      </c>
      <c r="H11915" s="1" t="s">
        <v>16524</v>
      </c>
      <c r="I11915" s="1" t="n">
        <v>60249</v>
      </c>
      <c r="J11915" s="1" t="s">
        <v>16525</v>
      </c>
      <c r="K11915" s="1" t="s">
        <v>15487</v>
      </c>
    </row>
    <row r="11916" customFormat="false" ht="15" hidden="false" customHeight="true" outlineLevel="0" collapsed="false">
      <c r="A11916" s="1" t="n">
        <f aca="false">MAX($A$2:$A11915)+1</f>
        <v>10320</v>
      </c>
      <c r="C11916" s="1" t="str">
        <f aca="false">IF(H11916="",F11916,H11916)</f>
        <v>Terrapin Hills Wind Farm</v>
      </c>
      <c r="F11916" s="5"/>
      <c r="G11916" s="1" t="n">
        <v>60211</v>
      </c>
      <c r="H11916" s="1" t="s">
        <v>16526</v>
      </c>
      <c r="I11916" s="1" t="n">
        <v>58672</v>
      </c>
      <c r="J11916" s="1" t="s">
        <v>9656</v>
      </c>
      <c r="K11916" s="1" t="s">
        <v>15487</v>
      </c>
    </row>
    <row r="11917" customFormat="false" ht="15" hidden="false" customHeight="true" outlineLevel="0" collapsed="false">
      <c r="A11917" s="1" t="n">
        <f aca="false">MAX($A$2:$A11916)+1</f>
        <v>10321</v>
      </c>
      <c r="C11917" s="1" t="str">
        <f aca="false">IF(H11917="",F11917,H11917)</f>
        <v>Tex-Mex Renewable Energy Project, LLC</v>
      </c>
      <c r="F11917" s="5"/>
      <c r="G11917" s="1" t="n">
        <v>60269</v>
      </c>
      <c r="H11917" s="1" t="s">
        <v>16527</v>
      </c>
      <c r="I11917" s="1" t="n">
        <v>59056</v>
      </c>
      <c r="J11917" s="1" t="s">
        <v>15917</v>
      </c>
      <c r="K11917" s="1" t="s">
        <v>15487</v>
      </c>
    </row>
    <row r="11918" customFormat="false" ht="15" hidden="false" customHeight="true" outlineLevel="0" collapsed="false">
      <c r="A11918" s="1" t="n">
        <f aca="false">MAX($A$2:$A11917)+1</f>
        <v>10322</v>
      </c>
      <c r="C11918" s="1" t="str">
        <f aca="false">IF(H11918="",F11918,H11918)</f>
        <v>Texas Clean Energy Project</v>
      </c>
      <c r="F11918" s="5"/>
      <c r="G11918" s="1" t="n">
        <v>59859</v>
      </c>
      <c r="H11918" s="1" t="s">
        <v>16528</v>
      </c>
      <c r="I11918" s="1" t="n">
        <v>59646</v>
      </c>
      <c r="J11918" s="1" t="s">
        <v>16529</v>
      </c>
      <c r="K11918" s="1" t="s">
        <v>15487</v>
      </c>
    </row>
    <row r="11919" customFormat="false" ht="15" hidden="false" customHeight="true" outlineLevel="0" collapsed="false">
      <c r="A11919" s="1" t="n">
        <f aca="false">MAX($A$2:$A11918)+1</f>
        <v>10323</v>
      </c>
      <c r="C11919" s="1" t="str">
        <f aca="false">IF(H11919="",F11919,H11919)</f>
        <v>Thermo Solar PV-01</v>
      </c>
      <c r="F11919" s="5"/>
      <c r="G11919" s="1" t="n">
        <v>59883</v>
      </c>
      <c r="H11919" s="1" t="s">
        <v>16530</v>
      </c>
      <c r="I11919" s="1" t="n">
        <v>56694</v>
      </c>
      <c r="J11919" s="1" t="s">
        <v>9870</v>
      </c>
      <c r="K11919" s="1" t="s">
        <v>15487</v>
      </c>
    </row>
    <row r="11920" customFormat="false" ht="15" hidden="false" customHeight="true" outlineLevel="0" collapsed="false">
      <c r="A11920" s="1" t="n">
        <f aca="false">MAX($A$2:$A11919)+1</f>
        <v>10324</v>
      </c>
      <c r="C11920" s="1" t="str">
        <f aca="false">IF(H11920="",F11920,H11920)</f>
        <v>Tides Lane Farm</v>
      </c>
      <c r="F11920" s="5"/>
      <c r="G11920" s="1" t="n">
        <v>60429</v>
      </c>
      <c r="H11920" s="1" t="s">
        <v>16531</v>
      </c>
      <c r="I11920" s="1" t="n">
        <v>58508</v>
      </c>
      <c r="J11920" s="1" t="s">
        <v>11299</v>
      </c>
      <c r="K11920" s="1" t="s">
        <v>15487</v>
      </c>
    </row>
    <row r="11921" customFormat="false" ht="15" hidden="false" customHeight="true" outlineLevel="0" collapsed="false">
      <c r="A11921" s="1" t="n">
        <f aca="false">MAX($A$2:$A11920)+1</f>
        <v>10325</v>
      </c>
      <c r="C11921" s="1" t="str">
        <f aca="false">IF(H11921="",F11921,H11921)</f>
        <v>Tower Solar Center LLC</v>
      </c>
      <c r="F11921" s="5"/>
      <c r="G11921" s="1" t="n">
        <v>59159</v>
      </c>
      <c r="H11921" s="1" t="s">
        <v>16532</v>
      </c>
      <c r="I11921" s="1" t="n">
        <v>58695</v>
      </c>
      <c r="J11921" s="1" t="s">
        <v>16110</v>
      </c>
      <c r="K11921" s="1" t="s">
        <v>15487</v>
      </c>
    </row>
    <row r="11922" customFormat="false" ht="15" hidden="false" customHeight="true" outlineLevel="0" collapsed="false">
      <c r="A11922" s="1" t="n">
        <f aca="false">MAX($A$2:$A11921)+1</f>
        <v>10326</v>
      </c>
      <c r="C11922" s="1" t="str">
        <f aca="false">IF(H11922="",F11922,H11922)</f>
        <v>Town of Halfmoon</v>
      </c>
      <c r="F11922" s="5"/>
      <c r="G11922" s="1" t="n">
        <v>60115</v>
      </c>
      <c r="H11922" s="1" t="s">
        <v>16533</v>
      </c>
      <c r="I11922" s="1" t="n">
        <v>57313</v>
      </c>
      <c r="J11922" s="1" t="s">
        <v>10515</v>
      </c>
      <c r="K11922" s="1" t="s">
        <v>15487</v>
      </c>
    </row>
    <row r="11923" customFormat="false" ht="15" hidden="false" customHeight="true" outlineLevel="0" collapsed="false">
      <c r="A11923" s="1" t="n">
        <f aca="false">MAX($A$2:$A11922)+1</f>
        <v>10327</v>
      </c>
      <c r="C11923" s="1" t="str">
        <f aca="false">IF(H11923="",F11923,H11923)</f>
        <v>Trinity Solar</v>
      </c>
      <c r="F11923" s="5"/>
      <c r="G11923" s="1" t="n">
        <v>60291</v>
      </c>
      <c r="H11923" s="1" t="s">
        <v>16534</v>
      </c>
      <c r="I11923" s="1" t="n">
        <v>60071</v>
      </c>
      <c r="J11923" s="1" t="s">
        <v>16535</v>
      </c>
      <c r="K11923" s="1" t="s">
        <v>15487</v>
      </c>
    </row>
    <row r="11924" customFormat="false" ht="15" hidden="false" customHeight="true" outlineLevel="0" collapsed="false">
      <c r="A11924" s="1" t="n">
        <f aca="false">MAX($A$2:$A11923)+1</f>
        <v>10328</v>
      </c>
      <c r="C11924" s="1" t="str">
        <f aca="false">IF(H11924="",F11924,H11924)</f>
        <v>Trishe Wind Colorado</v>
      </c>
      <c r="F11924" s="5"/>
      <c r="G11924" s="1" t="n">
        <v>58928</v>
      </c>
      <c r="H11924" s="1" t="s">
        <v>16536</v>
      </c>
      <c r="I11924" s="1" t="n">
        <v>58796</v>
      </c>
      <c r="J11924" s="1" t="s">
        <v>16536</v>
      </c>
      <c r="K11924" s="1" t="s">
        <v>15487</v>
      </c>
    </row>
    <row r="11925" customFormat="false" ht="15" hidden="false" customHeight="true" outlineLevel="0" collapsed="false">
      <c r="A11925" s="1" t="n">
        <f aca="false">MAX($A$2:$A11924)+1</f>
        <v>10329</v>
      </c>
      <c r="C11925" s="1" t="str">
        <f aca="false">IF(H11925="",F11925,H11925)</f>
        <v>Trishe Wind Ohio LLC</v>
      </c>
      <c r="F11925" s="5"/>
      <c r="G11925" s="1" t="n">
        <v>59296</v>
      </c>
      <c r="H11925" s="1" t="s">
        <v>16537</v>
      </c>
      <c r="I11925" s="1" t="n">
        <v>59098</v>
      </c>
      <c r="J11925" s="1" t="s">
        <v>16537</v>
      </c>
      <c r="K11925" s="1" t="s">
        <v>15487</v>
      </c>
    </row>
    <row r="11926" customFormat="false" ht="15" hidden="false" customHeight="true" outlineLevel="0" collapsed="false">
      <c r="A11926" s="1" t="n">
        <f aca="false">MAX($A$2:$A11925)+1</f>
        <v>10330</v>
      </c>
      <c r="C11926" s="1" t="str">
        <f aca="false">IF(H11926="",F11926,H11926)</f>
        <v>Troutdale Energy Center</v>
      </c>
      <c r="F11926" s="5"/>
      <c r="G11926" s="1" t="n">
        <v>58396</v>
      </c>
      <c r="H11926" s="1" t="s">
        <v>16538</v>
      </c>
      <c r="I11926" s="1" t="n">
        <v>58381</v>
      </c>
      <c r="J11926" s="1" t="s">
        <v>16539</v>
      </c>
      <c r="K11926" s="1" t="s">
        <v>15487</v>
      </c>
    </row>
    <row r="11927" customFormat="false" ht="15" hidden="false" customHeight="true" outlineLevel="0" collapsed="false">
      <c r="A11927" s="1" t="n">
        <f aca="false">MAX($A$2:$A11926)+1</f>
        <v>10331</v>
      </c>
      <c r="C11927" s="1" t="str">
        <f aca="false">IF(H11927="",F11927,H11927)</f>
        <v>Turkey Creek PV1</v>
      </c>
      <c r="F11927" s="5"/>
      <c r="G11927" s="1" t="n">
        <v>60000</v>
      </c>
      <c r="H11927" s="1" t="s">
        <v>16540</v>
      </c>
      <c r="I11927" s="1" t="n">
        <v>58970</v>
      </c>
      <c r="J11927" s="1" t="s">
        <v>11898</v>
      </c>
      <c r="K11927" s="1" t="s">
        <v>15487</v>
      </c>
    </row>
    <row r="11928" customFormat="false" ht="15" hidden="false" customHeight="true" outlineLevel="0" collapsed="false">
      <c r="A11928" s="1" t="n">
        <f aca="false">MAX($A$2:$A11927)+1</f>
        <v>10332</v>
      </c>
      <c r="C11928" s="1" t="str">
        <f aca="false">IF(H11928="",F11928,H11928)</f>
        <v>Turrill Solar Farm</v>
      </c>
      <c r="F11928" s="5"/>
      <c r="G11928" s="1" t="n">
        <v>60347</v>
      </c>
      <c r="H11928" s="1" t="s">
        <v>16541</v>
      </c>
      <c r="I11928" s="1" t="n">
        <v>5109</v>
      </c>
      <c r="J11928" s="1" t="s">
        <v>149</v>
      </c>
      <c r="K11928" s="1" t="s">
        <v>15487</v>
      </c>
    </row>
    <row r="11929" customFormat="false" ht="15" hidden="false" customHeight="true" outlineLevel="0" collapsed="false">
      <c r="A11929" s="1" t="n">
        <f aca="false">MAX($A$2:$A11928)+1</f>
        <v>10333</v>
      </c>
      <c r="C11929" s="1" t="str">
        <f aca="false">IF(H11929="",F11929,H11929)</f>
        <v>Twin Forks Wind Farm LLC</v>
      </c>
      <c r="F11929" s="5"/>
      <c r="G11929" s="1" t="n">
        <v>59061</v>
      </c>
      <c r="H11929" s="1" t="s">
        <v>16542</v>
      </c>
      <c r="I11929" s="1" t="n">
        <v>56215</v>
      </c>
      <c r="J11929" s="1" t="s">
        <v>8945</v>
      </c>
      <c r="K11929" s="1" t="s">
        <v>15487</v>
      </c>
    </row>
    <row r="11930" customFormat="false" ht="15" hidden="false" customHeight="true" outlineLevel="0" collapsed="false">
      <c r="A11930" s="1" t="n">
        <f aca="false">MAX($A$2:$A11929)+1</f>
        <v>10334</v>
      </c>
      <c r="C11930" s="1" t="str">
        <f aca="false">IF(H11930="",F11930,H11930)</f>
        <v>Two Mile Desert Project</v>
      </c>
      <c r="F11930" s="5"/>
      <c r="G11930" s="1" t="n">
        <v>60510</v>
      </c>
      <c r="H11930" s="1" t="s">
        <v>16543</v>
      </c>
      <c r="I11930" s="1" t="n">
        <v>60292</v>
      </c>
      <c r="J11930" s="1" t="s">
        <v>16544</v>
      </c>
      <c r="K11930" s="1" t="s">
        <v>15487</v>
      </c>
    </row>
    <row r="11931" customFormat="false" ht="15" hidden="false" customHeight="true" outlineLevel="0" collapsed="false">
      <c r="A11931" s="1" t="n">
        <f aca="false">MAX($A$2:$A11930)+1</f>
        <v>10335</v>
      </c>
      <c r="C11931" s="1" t="str">
        <f aca="false">IF(H11931="",F11931,H11931)</f>
        <v>Union Valley Energy Center</v>
      </c>
      <c r="F11931" s="5"/>
      <c r="G11931" s="1" t="n">
        <v>59616</v>
      </c>
      <c r="H11931" s="1" t="s">
        <v>16545</v>
      </c>
      <c r="I11931" s="1" t="n">
        <v>59357</v>
      </c>
      <c r="J11931" s="1" t="s">
        <v>16018</v>
      </c>
      <c r="K11931" s="1" t="s">
        <v>15487</v>
      </c>
    </row>
    <row r="11932" customFormat="false" ht="15" hidden="false" customHeight="true" outlineLevel="0" collapsed="false">
      <c r="A11932" s="1" t="n">
        <f aca="false">MAX($A$2:$A11931)+1</f>
        <v>10336</v>
      </c>
      <c r="C11932" s="1" t="str">
        <f aca="false">IF(H11932="",F11932,H11932)</f>
        <v>Univ Minnesota CHP Plant</v>
      </c>
      <c r="F11932" s="5"/>
      <c r="G11932" s="1" t="n">
        <v>59197</v>
      </c>
      <c r="H11932" s="1" t="s">
        <v>16546</v>
      </c>
      <c r="I11932" s="1" t="n">
        <v>57341</v>
      </c>
      <c r="J11932" s="1" t="s">
        <v>16547</v>
      </c>
      <c r="K11932" s="1" t="s">
        <v>15487</v>
      </c>
    </row>
    <row r="11933" customFormat="false" ht="15" hidden="false" customHeight="true" outlineLevel="0" collapsed="false">
      <c r="A11933" s="1" t="n">
        <f aca="false">MAX($A$2:$A11932)+1</f>
        <v>10337</v>
      </c>
      <c r="C11933" s="1" t="str">
        <f aca="false">IF(H11933="",F11933,H11933)</f>
        <v>VA Offshore Wind Project (VOWTAP)</v>
      </c>
      <c r="F11933" s="5"/>
      <c r="G11933" s="1" t="n">
        <v>59693</v>
      </c>
      <c r="H11933" s="1" t="s">
        <v>16548</v>
      </c>
      <c r="I11933" s="1" t="n">
        <v>19876</v>
      </c>
      <c r="J11933" s="1" t="s">
        <v>71</v>
      </c>
      <c r="K11933" s="1" t="s">
        <v>15487</v>
      </c>
    </row>
    <row r="11934" customFormat="false" ht="15" hidden="false" customHeight="true" outlineLevel="0" collapsed="false">
      <c r="A11934" s="1" t="n">
        <f aca="false">MAX($A$2:$A11933)+1</f>
        <v>10338</v>
      </c>
      <c r="C11934" s="1" t="str">
        <f aca="false">IF(H11934="",F11934,H11934)</f>
        <v>Van Alstyne Energy Center</v>
      </c>
      <c r="F11934" s="5"/>
      <c r="G11934" s="1" t="n">
        <v>59617</v>
      </c>
      <c r="H11934" s="1" t="s">
        <v>16549</v>
      </c>
      <c r="I11934" s="1" t="n">
        <v>59357</v>
      </c>
      <c r="J11934" s="1" t="s">
        <v>16018</v>
      </c>
      <c r="K11934" s="1" t="s">
        <v>15487</v>
      </c>
    </row>
    <row r="11935" customFormat="false" ht="15" hidden="false" customHeight="true" outlineLevel="0" collapsed="false">
      <c r="A11935" s="1" t="n">
        <f aca="false">MAX($A$2:$A11934)+1</f>
        <v>10339</v>
      </c>
      <c r="C11935" s="1" t="str">
        <f aca="false">IF(H11935="",F11935,H11935)</f>
        <v>Van Erk Dairy LLC</v>
      </c>
      <c r="F11935" s="5"/>
      <c r="G11935" s="1" t="n">
        <v>59259</v>
      </c>
      <c r="H11935" s="1" t="s">
        <v>16550</v>
      </c>
      <c r="I11935" s="1" t="n">
        <v>59079</v>
      </c>
      <c r="J11935" s="1" t="s">
        <v>16550</v>
      </c>
      <c r="K11935" s="1" t="s">
        <v>15487</v>
      </c>
    </row>
    <row r="11936" customFormat="false" ht="15" hidden="false" customHeight="true" outlineLevel="0" collapsed="false">
      <c r="A11936" s="1" t="n">
        <f aca="false">MAX($A$2:$A11935)+1</f>
        <v>10340</v>
      </c>
      <c r="C11936" s="1" t="str">
        <f aca="false">IF(H11936="",F11936,H11936)</f>
        <v>Van Nuys Solar</v>
      </c>
      <c r="F11936" s="5"/>
      <c r="G11936" s="1" t="n">
        <v>59402</v>
      </c>
      <c r="H11936" s="1" t="s">
        <v>16551</v>
      </c>
      <c r="I11936" s="1" t="n">
        <v>59163</v>
      </c>
      <c r="J11936" s="1" t="s">
        <v>15972</v>
      </c>
      <c r="K11936" s="1" t="s">
        <v>15487</v>
      </c>
    </row>
    <row r="11937" customFormat="false" ht="15" hidden="false" customHeight="true" outlineLevel="0" collapsed="false">
      <c r="A11937" s="1" t="n">
        <f aca="false">MAX($A$2:$A11936)+1</f>
        <v>10341</v>
      </c>
      <c r="C11937" s="1" t="str">
        <f aca="false">IF(H11937="",F11937,H11937)</f>
        <v>Vaughn Creek PV1</v>
      </c>
      <c r="F11937" s="5"/>
      <c r="G11937" s="1" t="n">
        <v>60001</v>
      </c>
      <c r="H11937" s="1" t="s">
        <v>16552</v>
      </c>
      <c r="I11937" s="1" t="n">
        <v>58970</v>
      </c>
      <c r="J11937" s="1" t="s">
        <v>11898</v>
      </c>
      <c r="K11937" s="1" t="s">
        <v>15487</v>
      </c>
    </row>
    <row r="11938" customFormat="false" ht="15" hidden="false" customHeight="true" outlineLevel="0" collapsed="false">
      <c r="A11938" s="1" t="n">
        <f aca="false">MAX($A$2:$A11937)+1</f>
        <v>10342</v>
      </c>
      <c r="C11938" s="1" t="str">
        <f aca="false">IF(H11938="",F11938,H11938)</f>
        <v>Venus Wind 3 LLC</v>
      </c>
      <c r="F11938" s="5"/>
      <c r="G11938" s="1" t="n">
        <v>59230</v>
      </c>
      <c r="H11938" s="1" t="s">
        <v>16553</v>
      </c>
      <c r="I11938" s="1" t="n">
        <v>59021</v>
      </c>
      <c r="J11938" s="1" t="s">
        <v>16553</v>
      </c>
      <c r="K11938" s="1" t="s">
        <v>15487</v>
      </c>
    </row>
    <row r="11939" customFormat="false" ht="15" hidden="false" customHeight="true" outlineLevel="0" collapsed="false">
      <c r="A11939" s="1" t="n">
        <f aca="false">MAX($A$2:$A11938)+1</f>
        <v>10343</v>
      </c>
      <c r="C11939" s="1" t="str">
        <f aca="false">IF(H11939="",F11939,H11939)</f>
        <v>Vici Wind Farm</v>
      </c>
      <c r="F11939" s="5"/>
      <c r="G11939" s="1" t="n">
        <v>59062</v>
      </c>
      <c r="H11939" s="1" t="s">
        <v>16554</v>
      </c>
      <c r="I11939" s="1" t="n">
        <v>56215</v>
      </c>
      <c r="J11939" s="1" t="s">
        <v>8945</v>
      </c>
      <c r="K11939" s="1" t="s">
        <v>15487</v>
      </c>
    </row>
    <row r="11940" customFormat="false" ht="15" hidden="false" customHeight="true" outlineLevel="0" collapsed="false">
      <c r="A11940" s="1" t="n">
        <f aca="false">MAX($A$2:$A11939)+1</f>
        <v>10344</v>
      </c>
      <c r="C11940" s="1" t="str">
        <f aca="false">IF(H11940="",F11940,H11940)</f>
        <v>Waipio Solar</v>
      </c>
      <c r="F11940" s="5"/>
      <c r="G11940" s="1" t="n">
        <v>60024</v>
      </c>
      <c r="H11940" s="1" t="s">
        <v>16555</v>
      </c>
      <c r="I11940" s="1" t="n">
        <v>59764</v>
      </c>
      <c r="J11940" s="1" t="s">
        <v>16556</v>
      </c>
      <c r="K11940" s="1" t="s">
        <v>15487</v>
      </c>
    </row>
    <row r="11941" customFormat="false" ht="15" hidden="false" customHeight="true" outlineLevel="0" collapsed="false">
      <c r="A11941" s="1" t="n">
        <f aca="false">MAX($A$2:$A11940)+1</f>
        <v>10345</v>
      </c>
      <c r="C11941" s="1" t="str">
        <f aca="false">IF(H11941="",F11941,H11941)</f>
        <v>Wallace Solar 2</v>
      </c>
      <c r="F11941" s="5"/>
      <c r="G11941" s="1" t="n">
        <v>60090</v>
      </c>
      <c r="H11941" s="1" t="s">
        <v>16557</v>
      </c>
      <c r="I11941" s="1" t="n">
        <v>59840</v>
      </c>
      <c r="J11941" s="1" t="s">
        <v>16558</v>
      </c>
      <c r="K11941" s="1" t="s">
        <v>15487</v>
      </c>
    </row>
    <row r="11942" customFormat="false" ht="15" hidden="false" customHeight="true" outlineLevel="0" collapsed="false">
      <c r="A11942" s="1" t="n">
        <f aca="false">MAX($A$2:$A11941)+1</f>
        <v>10346</v>
      </c>
      <c r="C11942" s="1" t="str">
        <f aca="false">IF(H11942="",F11942,H11942)</f>
        <v>Walnut Ridge Wind Farm</v>
      </c>
      <c r="F11942" s="5"/>
      <c r="G11942" s="1" t="n">
        <v>58694</v>
      </c>
      <c r="H11942" s="1" t="s">
        <v>16559</v>
      </c>
      <c r="I11942" s="1" t="n">
        <v>58624</v>
      </c>
      <c r="J11942" s="1" t="s">
        <v>16560</v>
      </c>
      <c r="K11942" s="1" t="s">
        <v>15487</v>
      </c>
    </row>
    <row r="11943" customFormat="false" ht="15" hidden="false" customHeight="true" outlineLevel="0" collapsed="false">
      <c r="A11943" s="1" t="n">
        <f aca="false">MAX($A$2:$A11942)+1</f>
        <v>10347</v>
      </c>
      <c r="C11943" s="1" t="str">
        <f aca="false">IF(H11943="",F11943,H11943)</f>
        <v>Warbler Holdings</v>
      </c>
      <c r="F11943" s="5"/>
      <c r="G11943" s="1" t="n">
        <v>60393</v>
      </c>
      <c r="H11943" s="1" t="s">
        <v>16561</v>
      </c>
      <c r="I11943" s="1" t="n">
        <v>60192</v>
      </c>
      <c r="J11943" s="1" t="s">
        <v>16562</v>
      </c>
      <c r="K11943" s="1" t="s">
        <v>15487</v>
      </c>
    </row>
    <row r="11944" customFormat="false" ht="15" hidden="false" customHeight="true" outlineLevel="0" collapsed="false">
      <c r="A11944" s="1" t="n">
        <f aca="false">MAX($A$2:$A11943)+1</f>
        <v>10348</v>
      </c>
      <c r="C11944" s="1" t="str">
        <f aca="false">IF(H11944="",F11944,H11944)</f>
        <v>Waste Mangement Redwood LFGTE</v>
      </c>
      <c r="F11944" s="5"/>
      <c r="G11944" s="1" t="n">
        <v>59299</v>
      </c>
      <c r="H11944" s="1" t="s">
        <v>16563</v>
      </c>
      <c r="I11944" s="1" t="n">
        <v>54842</v>
      </c>
      <c r="J11944" s="1" t="s">
        <v>6949</v>
      </c>
      <c r="K11944" s="1" t="s">
        <v>15487</v>
      </c>
    </row>
    <row r="11945" customFormat="false" ht="15" hidden="false" customHeight="true" outlineLevel="0" collapsed="false">
      <c r="A11945" s="1" t="n">
        <f aca="false">MAX($A$2:$A11944)+1</f>
        <v>10349</v>
      </c>
      <c r="C11945" s="1" t="str">
        <f aca="false">IF(H11945="",F11945,H11945)</f>
        <v>Waterman Turnout Hydroelectric</v>
      </c>
      <c r="F11945" s="5"/>
      <c r="G11945" s="1" t="n">
        <v>60466</v>
      </c>
      <c r="H11945" s="1" t="s">
        <v>16564</v>
      </c>
      <c r="I11945" s="1" t="n">
        <v>60217</v>
      </c>
      <c r="J11945" s="1" t="s">
        <v>16565</v>
      </c>
      <c r="K11945" s="1" t="s">
        <v>15487</v>
      </c>
    </row>
    <row r="11946" customFormat="false" ht="15" hidden="false" customHeight="true" outlineLevel="0" collapsed="false">
      <c r="A11946" s="1" t="n">
        <f aca="false">MAX($A$2:$A11945)+1</f>
        <v>10350</v>
      </c>
      <c r="C11946" s="1" t="str">
        <f aca="false">IF(H11946="",F11946,H11946)</f>
        <v>Watkins Glen Wind Energy Center</v>
      </c>
      <c r="F11946" s="5"/>
      <c r="G11946" s="1" t="n">
        <v>59041</v>
      </c>
      <c r="H11946" s="1" t="s">
        <v>16566</v>
      </c>
      <c r="I11946" s="1" t="n">
        <v>58878</v>
      </c>
      <c r="J11946" s="1" t="s">
        <v>16567</v>
      </c>
      <c r="K11946" s="1" t="s">
        <v>15487</v>
      </c>
    </row>
    <row r="11947" customFormat="false" ht="15" hidden="false" customHeight="true" outlineLevel="0" collapsed="false">
      <c r="A11947" s="1" t="n">
        <f aca="false">MAX($A$2:$A11946)+1</f>
        <v>10351</v>
      </c>
      <c r="C11947" s="1" t="str">
        <f aca="false">IF(H11947="",F11947,H11947)</f>
        <v>WED Coventry 5</v>
      </c>
      <c r="F11947" s="5"/>
      <c r="G11947" s="1" t="n">
        <v>59313</v>
      </c>
      <c r="H11947" s="1" t="s">
        <v>16568</v>
      </c>
      <c r="I11947" s="1" t="n">
        <v>59116</v>
      </c>
      <c r="J11947" s="1" t="s">
        <v>16569</v>
      </c>
      <c r="K11947" s="1" t="s">
        <v>15487</v>
      </c>
    </row>
    <row r="11948" customFormat="false" ht="15" hidden="false" customHeight="true" outlineLevel="0" collapsed="false">
      <c r="A11948" s="1" t="n">
        <f aca="false">MAX($A$2:$A11947)+1</f>
        <v>10352</v>
      </c>
      <c r="C11948" s="1" t="str">
        <f aca="false">IF(H11948="",F11948,H11948)</f>
        <v>Weldon Solar</v>
      </c>
      <c r="F11948" s="5"/>
      <c r="G11948" s="1" t="n">
        <v>59644</v>
      </c>
      <c r="H11948" s="1" t="s">
        <v>16570</v>
      </c>
      <c r="I11948" s="1" t="n">
        <v>59405</v>
      </c>
      <c r="J11948" s="1" t="s">
        <v>16571</v>
      </c>
      <c r="K11948" s="1" t="s">
        <v>15487</v>
      </c>
    </row>
    <row r="11949" customFormat="false" ht="15" hidden="false" customHeight="true" outlineLevel="0" collapsed="false">
      <c r="A11949" s="1" t="n">
        <f aca="false">MAX($A$2:$A11948)+1</f>
        <v>10353</v>
      </c>
      <c r="C11949" s="1" t="str">
        <f aca="false">IF(H11949="",F11949,H11949)</f>
        <v>Wellons Farm</v>
      </c>
      <c r="F11949" s="5"/>
      <c r="G11949" s="1" t="n">
        <v>59584</v>
      </c>
      <c r="H11949" s="1" t="s">
        <v>16572</v>
      </c>
      <c r="I11949" s="1" t="n">
        <v>59329</v>
      </c>
      <c r="J11949" s="1" t="s">
        <v>16573</v>
      </c>
      <c r="K11949" s="1" t="s">
        <v>15487</v>
      </c>
    </row>
    <row r="11950" customFormat="false" ht="15" hidden="false" customHeight="true" outlineLevel="0" collapsed="false">
      <c r="A11950" s="1" t="n">
        <f aca="false">MAX($A$2:$A11949)+1</f>
        <v>10354</v>
      </c>
      <c r="C11950" s="1" t="str">
        <f aca="false">IF(H11950="",F11950,H11950)</f>
        <v>West Bridgewater AB</v>
      </c>
      <c r="F11950" s="5"/>
      <c r="G11950" s="1" t="n">
        <v>60424</v>
      </c>
      <c r="H11950" s="1" t="s">
        <v>16574</v>
      </c>
      <c r="I11950" s="1" t="n">
        <v>58519</v>
      </c>
      <c r="J11950" s="1" t="s">
        <v>11314</v>
      </c>
      <c r="K11950" s="1" t="s">
        <v>15487</v>
      </c>
    </row>
    <row r="11951" customFormat="false" ht="15" hidden="false" customHeight="true" outlineLevel="0" collapsed="false">
      <c r="A11951" s="1" t="n">
        <f aca="false">MAX($A$2:$A11950)+1</f>
        <v>10355</v>
      </c>
      <c r="C11951" s="1" t="str">
        <f aca="false">IF(H11951="",F11951,H11951)</f>
        <v>West Siler Farm LLC</v>
      </c>
      <c r="F11951" s="5"/>
      <c r="G11951" s="1" t="n">
        <v>59112</v>
      </c>
      <c r="H11951" s="1" t="s">
        <v>16575</v>
      </c>
      <c r="I11951" s="1" t="n">
        <v>58918</v>
      </c>
      <c r="J11951" s="1" t="s">
        <v>16575</v>
      </c>
      <c r="K11951" s="1" t="s">
        <v>15487</v>
      </c>
    </row>
    <row r="11952" customFormat="false" ht="15" hidden="false" customHeight="true" outlineLevel="0" collapsed="false">
      <c r="A11952" s="1" t="n">
        <f aca="false">MAX($A$2:$A11951)+1</f>
        <v>10356</v>
      </c>
      <c r="C11952" s="1" t="str">
        <f aca="false">IF(H11952="",F11952,H11952)</f>
        <v>Wheaton Solar</v>
      </c>
      <c r="F11952" s="5"/>
      <c r="G11952" s="1" t="n">
        <v>60203</v>
      </c>
      <c r="H11952" s="1" t="s">
        <v>16576</v>
      </c>
      <c r="I11952" s="1" t="n">
        <v>13781</v>
      </c>
      <c r="J11952" s="1" t="s">
        <v>31</v>
      </c>
      <c r="K11952" s="1" t="s">
        <v>15487</v>
      </c>
    </row>
    <row r="11953" customFormat="false" ht="15" hidden="false" customHeight="true" outlineLevel="0" collapsed="false">
      <c r="A11953" s="1" t="n">
        <f aca="false">MAX($A$2:$A11952)+1</f>
        <v>10357</v>
      </c>
      <c r="C11953" s="1" t="str">
        <f aca="false">IF(H11953="",F11953,H11953)</f>
        <v>White Camp Solar</v>
      </c>
      <c r="F11953" s="5"/>
      <c r="G11953" s="1" t="n">
        <v>58888</v>
      </c>
      <c r="H11953" s="1" t="s">
        <v>16577</v>
      </c>
      <c r="I11953" s="1" t="n">
        <v>58761</v>
      </c>
      <c r="J11953" s="1" t="s">
        <v>16578</v>
      </c>
      <c r="K11953" s="1" t="s">
        <v>15487</v>
      </c>
    </row>
    <row r="11954" customFormat="false" ht="15" hidden="false" customHeight="true" outlineLevel="0" collapsed="false">
      <c r="A11954" s="1" t="n">
        <f aca="false">MAX($A$2:$A11953)+1</f>
        <v>10358</v>
      </c>
      <c r="C11954" s="1" t="str">
        <f aca="false">IF(H11954="",F11954,H11954)</f>
        <v>White Street Renewables</v>
      </c>
      <c r="F11954" s="5"/>
      <c r="G11954" s="1" t="n">
        <v>60364</v>
      </c>
      <c r="H11954" s="1" t="s">
        <v>16579</v>
      </c>
      <c r="I11954" s="1" t="n">
        <v>60154</v>
      </c>
      <c r="J11954" s="1" t="s">
        <v>16580</v>
      </c>
      <c r="K11954" s="1" t="s">
        <v>15487</v>
      </c>
    </row>
    <row r="11955" customFormat="false" ht="15" hidden="false" customHeight="true" outlineLevel="0" collapsed="false">
      <c r="A11955" s="1" t="n">
        <f aca="false">MAX($A$2:$A11954)+1</f>
        <v>10359</v>
      </c>
      <c r="C11955" s="1" t="str">
        <f aca="false">IF(H11955="",F11955,H11955)</f>
        <v>Whiteville Solar 2</v>
      </c>
      <c r="F11955" s="5"/>
      <c r="G11955" s="1" t="n">
        <v>60292</v>
      </c>
      <c r="H11955" s="1" t="s">
        <v>16581</v>
      </c>
      <c r="I11955" s="1" t="n">
        <v>60079</v>
      </c>
      <c r="J11955" s="1" t="s">
        <v>16582</v>
      </c>
      <c r="K11955" s="1" t="s">
        <v>15487</v>
      </c>
    </row>
    <row r="11956" customFormat="false" ht="15" hidden="false" customHeight="true" outlineLevel="0" collapsed="false">
      <c r="A11956" s="1" t="n">
        <f aca="false">MAX($A$2:$A11955)+1</f>
        <v>10360</v>
      </c>
      <c r="C11956" s="1" t="str">
        <f aca="false">IF(H11956="",F11956,H11956)</f>
        <v>Wildcat Point</v>
      </c>
      <c r="F11956" s="5"/>
      <c r="G11956" s="1" t="n">
        <v>59220</v>
      </c>
      <c r="H11956" s="1" t="s">
        <v>16583</v>
      </c>
      <c r="I11956" s="1" t="n">
        <v>40229</v>
      </c>
      <c r="J11956" s="1" t="s">
        <v>908</v>
      </c>
      <c r="K11956" s="1" t="s">
        <v>15487</v>
      </c>
    </row>
    <row r="11957" customFormat="false" ht="15" hidden="false" customHeight="true" outlineLevel="0" collapsed="false">
      <c r="A11957" s="1" t="n">
        <f aca="false">MAX($A$2:$A11956)+1</f>
        <v>10361</v>
      </c>
      <c r="C11957" s="1" t="str">
        <f aca="false">IF(H11957="",F11957,H11957)</f>
        <v>Wildcat Wind Farm II LLC`</v>
      </c>
      <c r="F11957" s="5"/>
      <c r="G11957" s="1" t="n">
        <v>59069</v>
      </c>
      <c r="H11957" s="1" t="s">
        <v>16584</v>
      </c>
      <c r="I11957" s="1" t="n">
        <v>56215</v>
      </c>
      <c r="J11957" s="1" t="s">
        <v>8945</v>
      </c>
      <c r="K11957" s="1" t="s">
        <v>15487</v>
      </c>
    </row>
    <row r="11958" customFormat="false" ht="15" hidden="false" customHeight="true" outlineLevel="0" collapsed="false">
      <c r="A11958" s="1" t="n">
        <f aca="false">MAX($A$2:$A11957)+1</f>
        <v>10362</v>
      </c>
      <c r="C11958" s="1" t="str">
        <f aca="false">IF(H11958="",F11958,H11958)</f>
        <v>Wildwood Solar II</v>
      </c>
      <c r="F11958" s="5"/>
      <c r="G11958" s="1" t="n">
        <v>59253</v>
      </c>
      <c r="H11958" s="1" t="s">
        <v>16585</v>
      </c>
      <c r="I11958" s="1" t="n">
        <v>50123</v>
      </c>
      <c r="J11958" s="1" t="s">
        <v>15648</v>
      </c>
      <c r="K11958" s="1" t="s">
        <v>15487</v>
      </c>
    </row>
    <row r="11959" customFormat="false" ht="15" hidden="false" customHeight="true" outlineLevel="0" collapsed="false">
      <c r="A11959" s="1" t="n">
        <f aca="false">MAX($A$2:$A11958)+1</f>
        <v>10363</v>
      </c>
      <c r="C11959" s="1" t="str">
        <f aca="false">IF(H11959="",F11959,H11959)</f>
        <v>Wilfork Solar</v>
      </c>
      <c r="F11959" s="5"/>
      <c r="G11959" s="1" t="n">
        <v>60162</v>
      </c>
      <c r="H11959" s="1" t="s">
        <v>16586</v>
      </c>
      <c r="I11959" s="1" t="n">
        <v>58658</v>
      </c>
      <c r="J11959" s="1" t="s">
        <v>15869</v>
      </c>
      <c r="K11959" s="1" t="s">
        <v>15487</v>
      </c>
    </row>
    <row r="11960" customFormat="false" ht="15" hidden="false" customHeight="true" outlineLevel="0" collapsed="false">
      <c r="A11960" s="1" t="n">
        <f aca="false">MAX($A$2:$A11959)+1</f>
        <v>10364</v>
      </c>
      <c r="C11960" s="1" t="str">
        <f aca="false">IF(H11960="",F11960,H11960)</f>
        <v>Willard Solar</v>
      </c>
      <c r="F11960" s="5"/>
      <c r="G11960" s="1" t="n">
        <v>60287</v>
      </c>
      <c r="H11960" s="1" t="s">
        <v>16587</v>
      </c>
      <c r="I11960" s="1" t="n">
        <v>60072</v>
      </c>
      <c r="J11960" s="1" t="s">
        <v>16588</v>
      </c>
      <c r="K11960" s="1" t="s">
        <v>15487</v>
      </c>
    </row>
    <row r="11961" customFormat="false" ht="15" hidden="false" customHeight="true" outlineLevel="0" collapsed="false">
      <c r="A11961" s="1" t="n">
        <f aca="false">MAX($A$2:$A11960)+1</f>
        <v>10365</v>
      </c>
      <c r="C11961" s="1" t="str">
        <f aca="false">IF(H11961="",F11961,H11961)</f>
        <v>Willoughby PV1</v>
      </c>
      <c r="F11961" s="5"/>
      <c r="G11961" s="1" t="n">
        <v>60003</v>
      </c>
      <c r="H11961" s="1" t="s">
        <v>16589</v>
      </c>
      <c r="I11961" s="1" t="n">
        <v>58970</v>
      </c>
      <c r="J11961" s="1" t="s">
        <v>11898</v>
      </c>
      <c r="K11961" s="1" t="s">
        <v>15487</v>
      </c>
    </row>
    <row r="11962" customFormat="false" ht="15" hidden="false" customHeight="true" outlineLevel="0" collapsed="false">
      <c r="A11962" s="1" t="n">
        <f aca="false">MAX($A$2:$A11961)+1</f>
        <v>10366</v>
      </c>
      <c r="C11962" s="1" t="str">
        <f aca="false">IF(H11962="",F11962,H11962)</f>
        <v>Willow Spring Solar 3, LLC</v>
      </c>
      <c r="F11962" s="5"/>
      <c r="G11962" s="1" t="n">
        <v>60325</v>
      </c>
      <c r="H11962" s="1" t="s">
        <v>16590</v>
      </c>
      <c r="I11962" s="1" t="n">
        <v>56615</v>
      </c>
      <c r="J11962" s="1" t="s">
        <v>15863</v>
      </c>
      <c r="K11962" s="1" t="s">
        <v>15487</v>
      </c>
    </row>
    <row r="11963" customFormat="false" ht="15" hidden="false" customHeight="true" outlineLevel="0" collapsed="false">
      <c r="A11963" s="1" t="n">
        <f aca="false">MAX($A$2:$A11962)+1</f>
        <v>10367</v>
      </c>
      <c r="C11963" s="1" t="str">
        <f aca="false">IF(H11963="",F11963,H11963)</f>
        <v>Willow Spring Solar, LLC</v>
      </c>
      <c r="F11963" s="5"/>
      <c r="G11963" s="1" t="n">
        <v>60324</v>
      </c>
      <c r="H11963" s="1" t="s">
        <v>16591</v>
      </c>
      <c r="I11963" s="1" t="n">
        <v>56615</v>
      </c>
      <c r="J11963" s="1" t="s">
        <v>15863</v>
      </c>
      <c r="K11963" s="1" t="s">
        <v>15487</v>
      </c>
    </row>
    <row r="11964" customFormat="false" ht="15" hidden="false" customHeight="true" outlineLevel="0" collapsed="false">
      <c r="A11964" s="1" t="n">
        <f aca="false">MAX($A$2:$A11963)+1</f>
        <v>10368</v>
      </c>
      <c r="C11964" s="1" t="str">
        <f aca="false">IF(H11964="",F11964,H11964)</f>
        <v>Willow Spring Windfarm</v>
      </c>
      <c r="F11964" s="5"/>
      <c r="G11964" s="1" t="n">
        <v>59494</v>
      </c>
      <c r="H11964" s="1" t="s">
        <v>16592</v>
      </c>
      <c r="I11964" s="1" t="n">
        <v>59253</v>
      </c>
      <c r="J11964" s="1" t="s">
        <v>15919</v>
      </c>
      <c r="K11964" s="1" t="s">
        <v>15487</v>
      </c>
    </row>
    <row r="11965" customFormat="false" ht="15" hidden="false" customHeight="true" outlineLevel="0" collapsed="false">
      <c r="A11965" s="1" t="n">
        <f aca="false">MAX($A$2:$A11964)+1</f>
        <v>10369</v>
      </c>
      <c r="C11965" s="1" t="str">
        <f aca="false">IF(H11965="",F11965,H11965)</f>
        <v>Windhub Solar A LLC</v>
      </c>
      <c r="F11965" s="5"/>
      <c r="G11965" s="1" t="n">
        <v>59878</v>
      </c>
      <c r="H11965" s="1" t="s">
        <v>16593</v>
      </c>
      <c r="I11965" s="1" t="n">
        <v>56615</v>
      </c>
      <c r="J11965" s="1" t="s">
        <v>15863</v>
      </c>
      <c r="K11965" s="1" t="s">
        <v>15487</v>
      </c>
    </row>
    <row r="11966" customFormat="false" ht="15" hidden="false" customHeight="true" outlineLevel="0" collapsed="false">
      <c r="A11966" s="1" t="n">
        <f aca="false">MAX($A$2:$A11965)+1</f>
        <v>10370</v>
      </c>
      <c r="C11966" s="1" t="str">
        <f aca="false">IF(H11966="",F11966,H11966)</f>
        <v>Windhub Solar B, LLC</v>
      </c>
      <c r="F11966" s="5"/>
      <c r="G11966" s="1" t="n">
        <v>59969</v>
      </c>
      <c r="H11966" s="1" t="s">
        <v>16594</v>
      </c>
      <c r="I11966" s="1" t="n">
        <v>56615</v>
      </c>
      <c r="J11966" s="1" t="s">
        <v>15863</v>
      </c>
      <c r="K11966" s="1" t="s">
        <v>15487</v>
      </c>
    </row>
    <row r="11967" customFormat="false" ht="15" hidden="false" customHeight="true" outlineLevel="0" collapsed="false">
      <c r="A11967" s="1" t="n">
        <f aca="false">MAX($A$2:$A11966)+1</f>
        <v>10371</v>
      </c>
      <c r="C11967" s="1" t="str">
        <f aca="false">IF(H11967="",F11967,H11967)</f>
        <v>Wolf Hollow II</v>
      </c>
      <c r="F11967" s="5"/>
      <c r="G11967" s="1" t="n">
        <v>59812</v>
      </c>
      <c r="H11967" s="1" t="s">
        <v>16595</v>
      </c>
      <c r="I11967" s="1" t="n">
        <v>6035</v>
      </c>
      <c r="J11967" s="1" t="s">
        <v>2548</v>
      </c>
      <c r="K11967" s="1" t="s">
        <v>15487</v>
      </c>
    </row>
    <row r="11968" customFormat="false" ht="15" hidden="false" customHeight="true" outlineLevel="0" collapsed="false">
      <c r="A11968" s="1" t="n">
        <f aca="false">MAX($A$2:$A11967)+1</f>
        <v>10372</v>
      </c>
      <c r="C11968" s="1" t="str">
        <f aca="false">IF(H11968="",F11968,H11968)</f>
        <v>Wommack Farm</v>
      </c>
      <c r="F11968" s="5"/>
      <c r="G11968" s="1" t="n">
        <v>59585</v>
      </c>
      <c r="H11968" s="1" t="s">
        <v>16596</v>
      </c>
      <c r="I11968" s="1" t="n">
        <v>59330</v>
      </c>
      <c r="J11968" s="1" t="s">
        <v>16597</v>
      </c>
      <c r="K11968" s="1" t="s">
        <v>15487</v>
      </c>
    </row>
    <row r="11969" customFormat="false" ht="15" hidden="false" customHeight="true" outlineLevel="0" collapsed="false">
      <c r="A11969" s="1" t="n">
        <f aca="false">MAX($A$2:$A11968)+1</f>
        <v>10373</v>
      </c>
      <c r="C11969" s="1" t="str">
        <f aca="false">IF(H11969="",F11969,H11969)</f>
        <v>Wright Solar Park</v>
      </c>
      <c r="F11969" s="5"/>
      <c r="G11969" s="1" t="n">
        <v>59525</v>
      </c>
      <c r="H11969" s="1" t="s">
        <v>16598</v>
      </c>
      <c r="I11969" s="1" t="n">
        <v>59260</v>
      </c>
      <c r="J11969" s="1" t="s">
        <v>16599</v>
      </c>
      <c r="K11969" s="1" t="s">
        <v>15487</v>
      </c>
    </row>
    <row r="11970" customFormat="false" ht="15" hidden="false" customHeight="true" outlineLevel="0" collapsed="false">
      <c r="A11970" s="1" t="n">
        <f aca="false">MAX($A$2:$A11969)+1</f>
        <v>10374</v>
      </c>
      <c r="C11970" s="1" t="str">
        <f aca="false">IF(H11970="",F11970,H11970)</f>
        <v>Zuni Solar 1</v>
      </c>
      <c r="F11970" s="5"/>
      <c r="G11970" s="1" t="n">
        <v>58285</v>
      </c>
      <c r="H11970" s="1" t="s">
        <v>16600</v>
      </c>
      <c r="I11970" s="1" t="n">
        <v>58262</v>
      </c>
      <c r="J11970" s="1" t="s">
        <v>16157</v>
      </c>
      <c r="K11970" s="1" t="s">
        <v>15487</v>
      </c>
    </row>
    <row r="11971" customFormat="false" ht="15" hidden="false" customHeight="true" outlineLevel="0" collapsed="false">
      <c r="A11971" s="1" t="n">
        <f aca="false">MAX($A$2:$A11970)+1</f>
        <v>10375</v>
      </c>
      <c r="C11971" s="1" t="str">
        <f aca="false">IF(H11971="",F11971,H11971)</f>
        <v>Zuni Solar 2</v>
      </c>
      <c r="F11971" s="5"/>
      <c r="G11971" s="1" t="n">
        <v>58286</v>
      </c>
      <c r="H11971" s="1" t="s">
        <v>16601</v>
      </c>
      <c r="I11971" s="1" t="n">
        <v>58262</v>
      </c>
      <c r="J11971" s="1" t="s">
        <v>16157</v>
      </c>
      <c r="K11971" s="1" t="s">
        <v>15487</v>
      </c>
    </row>
    <row r="11972" customFormat="false" ht="15" hidden="false" customHeight="true" outlineLevel="0" collapsed="false">
      <c r="A11972" s="1" t="n">
        <f aca="false">A11594</f>
        <v>9999</v>
      </c>
      <c r="C11972" s="1" t="str">
        <f aca="false">IF(H11972="",F11972,H11972)</f>
        <v>Double Weir</v>
      </c>
      <c r="F11972" s="5"/>
      <c r="G11972" s="1" t="n">
        <v>56567</v>
      </c>
      <c r="H11972" s="1" t="s">
        <v>16059</v>
      </c>
      <c r="I11972" s="1" t="n">
        <v>9216</v>
      </c>
      <c r="J11972" s="1" t="s">
        <v>3507</v>
      </c>
      <c r="K11972" s="1" t="s">
        <v>16602</v>
      </c>
    </row>
    <row r="11973" customFormat="false" ht="15" hidden="false" customHeight="true" outlineLevel="0" collapsed="false">
      <c r="A11973" s="1" t="n">
        <f aca="false">MAX($A$2:$A11972)+1</f>
        <v>10376</v>
      </c>
      <c r="C11973" s="1" t="str">
        <f aca="false">IF(H11973="",F11973,H11973)</f>
        <v>Hancock Creek Hydroelectric Project</v>
      </c>
      <c r="F11973" s="5"/>
      <c r="G11973" s="1" t="n">
        <v>60517</v>
      </c>
      <c r="H11973" s="1" t="s">
        <v>16603</v>
      </c>
      <c r="I11973" s="1" t="n">
        <v>17470</v>
      </c>
      <c r="J11973" s="1" t="s">
        <v>5586</v>
      </c>
      <c r="K11973" s="1" t="s">
        <v>16602</v>
      </c>
    </row>
    <row r="11974" customFormat="false" ht="15" hidden="false" customHeight="true" outlineLevel="0" collapsed="false">
      <c r="A11974" s="1" t="n">
        <f aca="false">MAX($A$2:$A11973)+1</f>
        <v>10377</v>
      </c>
      <c r="C11974" s="1" t="str">
        <f aca="false">IF(H11974="",F11974,H11974)</f>
        <v>Albany Solar</v>
      </c>
      <c r="F11974" s="5"/>
      <c r="G11974" s="1" t="n">
        <v>60519</v>
      </c>
      <c r="H11974" s="1" t="s">
        <v>16604</v>
      </c>
      <c r="I11974" s="1" t="n">
        <v>59380</v>
      </c>
      <c r="J11974" s="1" t="s">
        <v>7163</v>
      </c>
      <c r="K11974" s="1" t="s">
        <v>16602</v>
      </c>
    </row>
    <row r="11975" customFormat="false" ht="15" hidden="false" customHeight="true" outlineLevel="0" collapsed="false">
      <c r="A11975" s="1" t="n">
        <f aca="false">MAX($A$2:$A11974)+1</f>
        <v>10378</v>
      </c>
      <c r="C11975" s="1" t="str">
        <f aca="false">IF(H11975="",F11975,H11975)</f>
        <v>Annandale Solar</v>
      </c>
      <c r="F11975" s="5"/>
      <c r="G11975" s="1" t="n">
        <v>60520</v>
      </c>
      <c r="H11975" s="1" t="s">
        <v>16605</v>
      </c>
      <c r="I11975" s="1" t="n">
        <v>59380</v>
      </c>
      <c r="J11975" s="1" t="s">
        <v>7163</v>
      </c>
      <c r="K11975" s="1" t="s">
        <v>16602</v>
      </c>
    </row>
    <row r="11976" customFormat="false" ht="15" hidden="false" customHeight="true" outlineLevel="0" collapsed="false">
      <c r="A11976" s="1" t="n">
        <f aca="false">MAX($A$2:$A11975)+1</f>
        <v>10379</v>
      </c>
      <c r="C11976" s="1" t="str">
        <f aca="false">IF(H11976="",F11976,H11976)</f>
        <v>Atwater Solar</v>
      </c>
      <c r="F11976" s="5"/>
      <c r="G11976" s="1" t="n">
        <v>60521</v>
      </c>
      <c r="H11976" s="1" t="s">
        <v>16606</v>
      </c>
      <c r="I11976" s="1" t="n">
        <v>59380</v>
      </c>
      <c r="J11976" s="1" t="s">
        <v>7163</v>
      </c>
      <c r="K11976" s="1" t="s">
        <v>16602</v>
      </c>
    </row>
    <row r="11977" customFormat="false" ht="15" hidden="false" customHeight="true" outlineLevel="0" collapsed="false">
      <c r="A11977" s="1" t="n">
        <f aca="false">MAX($A$2:$A11976)+1</f>
        <v>10380</v>
      </c>
      <c r="C11977" s="1" t="str">
        <f aca="false">IF(H11977="",F11977,H11977)</f>
        <v>Dodge Center Solar</v>
      </c>
      <c r="F11977" s="5"/>
      <c r="G11977" s="1" t="n">
        <v>60523</v>
      </c>
      <c r="H11977" s="1" t="s">
        <v>16607</v>
      </c>
      <c r="I11977" s="1" t="n">
        <v>59380</v>
      </c>
      <c r="J11977" s="1" t="s">
        <v>7163</v>
      </c>
      <c r="K11977" s="1" t="s">
        <v>16602</v>
      </c>
    </row>
    <row r="11978" customFormat="false" ht="15" hidden="false" customHeight="true" outlineLevel="0" collapsed="false">
      <c r="A11978" s="1" t="n">
        <f aca="false">MAX($A$2:$A11977)+1</f>
        <v>10381</v>
      </c>
      <c r="C11978" s="1" t="str">
        <f aca="false">IF(H11978="",F11978,H11978)</f>
        <v>Eastwood Solar</v>
      </c>
      <c r="F11978" s="5"/>
      <c r="G11978" s="1" t="n">
        <v>60524</v>
      </c>
      <c r="H11978" s="1" t="s">
        <v>16608</v>
      </c>
      <c r="I11978" s="1" t="n">
        <v>59380</v>
      </c>
      <c r="J11978" s="1" t="s">
        <v>7163</v>
      </c>
      <c r="K11978" s="1" t="s">
        <v>16602</v>
      </c>
    </row>
    <row r="11979" customFormat="false" ht="15" hidden="false" customHeight="true" outlineLevel="0" collapsed="false">
      <c r="A11979" s="1" t="n">
        <f aca="false">MAX($A$2:$A11978)+1</f>
        <v>10382</v>
      </c>
      <c r="C11979" s="1" t="str">
        <f aca="false">IF(H11979="",F11979,H11979)</f>
        <v>Hastings Solar</v>
      </c>
      <c r="F11979" s="5"/>
      <c r="G11979" s="1" t="n">
        <v>60525</v>
      </c>
      <c r="H11979" s="1" t="s">
        <v>16609</v>
      </c>
      <c r="I11979" s="1" t="n">
        <v>59380</v>
      </c>
      <c r="J11979" s="1" t="s">
        <v>7163</v>
      </c>
      <c r="K11979" s="1" t="s">
        <v>16602</v>
      </c>
    </row>
    <row r="11980" customFormat="false" ht="15" hidden="false" customHeight="true" outlineLevel="0" collapsed="false">
      <c r="A11980" s="1" t="n">
        <f aca="false">MAX($A$2:$A11979)+1</f>
        <v>10383</v>
      </c>
      <c r="C11980" s="1" t="str">
        <f aca="false">IF(H11980="",F11980,H11980)</f>
        <v>Lake Emily Solar</v>
      </c>
      <c r="F11980" s="5"/>
      <c r="G11980" s="1" t="n">
        <v>60526</v>
      </c>
      <c r="H11980" s="1" t="s">
        <v>16610</v>
      </c>
      <c r="I11980" s="1" t="n">
        <v>59380</v>
      </c>
      <c r="J11980" s="1" t="s">
        <v>7163</v>
      </c>
      <c r="K11980" s="1" t="s">
        <v>16602</v>
      </c>
    </row>
    <row r="11981" customFormat="false" ht="15" hidden="false" customHeight="true" outlineLevel="0" collapsed="false">
      <c r="A11981" s="1" t="n">
        <f aca="false">MAX($A$2:$A11980)+1</f>
        <v>10384</v>
      </c>
      <c r="C11981" s="1" t="str">
        <f aca="false">IF(H11981="",F11981,H11981)</f>
        <v>Lake Pulaski Solar</v>
      </c>
      <c r="F11981" s="5"/>
      <c r="G11981" s="1" t="n">
        <v>60527</v>
      </c>
      <c r="H11981" s="1" t="s">
        <v>16611</v>
      </c>
      <c r="I11981" s="1" t="n">
        <v>59380</v>
      </c>
      <c r="J11981" s="1" t="s">
        <v>7163</v>
      </c>
      <c r="K11981" s="1" t="s">
        <v>16602</v>
      </c>
    </row>
    <row r="11982" customFormat="false" ht="15" hidden="false" customHeight="true" outlineLevel="0" collapsed="false">
      <c r="A11982" s="1" t="n">
        <f aca="false">MAX($A$2:$A11981)+1</f>
        <v>10385</v>
      </c>
      <c r="C11982" s="1" t="str">
        <f aca="false">IF(H11982="",F11982,H11982)</f>
        <v>Lawrence Creek Solar</v>
      </c>
      <c r="F11982" s="5"/>
      <c r="G11982" s="1" t="n">
        <v>60528</v>
      </c>
      <c r="H11982" s="1" t="s">
        <v>16612</v>
      </c>
      <c r="I11982" s="1" t="n">
        <v>59380</v>
      </c>
      <c r="J11982" s="1" t="s">
        <v>7163</v>
      </c>
      <c r="K11982" s="1" t="s">
        <v>16602</v>
      </c>
    </row>
    <row r="11983" customFormat="false" ht="15" hidden="false" customHeight="true" outlineLevel="0" collapsed="false">
      <c r="A11983" s="1" t="n">
        <f aca="false">MAX($A$2:$A11982)+1</f>
        <v>10386</v>
      </c>
      <c r="C11983" s="1" t="str">
        <f aca="false">IF(H11983="",F11983,H11983)</f>
        <v>Montrose Solar</v>
      </c>
      <c r="F11983" s="5"/>
      <c r="G11983" s="1" t="n">
        <v>60529</v>
      </c>
      <c r="H11983" s="1" t="s">
        <v>16613</v>
      </c>
      <c r="I11983" s="1" t="n">
        <v>59380</v>
      </c>
      <c r="J11983" s="1" t="s">
        <v>7163</v>
      </c>
      <c r="K11983" s="1" t="s">
        <v>16602</v>
      </c>
    </row>
    <row r="11984" customFormat="false" ht="15" hidden="false" customHeight="true" outlineLevel="0" collapsed="false">
      <c r="A11984" s="1" t="n">
        <f aca="false">MAX($A$2:$A11983)+1</f>
        <v>10387</v>
      </c>
      <c r="C11984" s="1" t="str">
        <f aca="false">IF(H11984="",F11984,H11984)</f>
        <v>Paynesville Solar</v>
      </c>
      <c r="F11984" s="5"/>
      <c r="G11984" s="1" t="n">
        <v>60530</v>
      </c>
      <c r="H11984" s="1" t="s">
        <v>16614</v>
      </c>
      <c r="I11984" s="1" t="n">
        <v>59380</v>
      </c>
      <c r="J11984" s="1" t="s">
        <v>7163</v>
      </c>
      <c r="K11984" s="1" t="s">
        <v>16602</v>
      </c>
    </row>
    <row r="11985" customFormat="false" ht="15" hidden="false" customHeight="true" outlineLevel="0" collapsed="false">
      <c r="A11985" s="1" t="n">
        <f aca="false">MAX($A$2:$A11984)+1</f>
        <v>10388</v>
      </c>
      <c r="C11985" s="1" t="str">
        <f aca="false">IF(H11985="",F11985,H11985)</f>
        <v>Pine Island Solar</v>
      </c>
      <c r="F11985" s="5"/>
      <c r="G11985" s="1" t="n">
        <v>60531</v>
      </c>
      <c r="H11985" s="1" t="s">
        <v>16615</v>
      </c>
      <c r="I11985" s="1" t="n">
        <v>59380</v>
      </c>
      <c r="J11985" s="1" t="s">
        <v>7163</v>
      </c>
      <c r="K11985" s="1" t="s">
        <v>16602</v>
      </c>
    </row>
    <row r="11986" customFormat="false" ht="15" hidden="false" customHeight="true" outlineLevel="0" collapsed="false">
      <c r="A11986" s="1" t="n">
        <f aca="false">MAX($A$2:$A11985)+1</f>
        <v>10389</v>
      </c>
      <c r="C11986" s="1" t="str">
        <f aca="false">IF(H11986="",F11986,H11986)</f>
        <v>Waseca Solar</v>
      </c>
      <c r="F11986" s="5"/>
      <c r="G11986" s="1" t="n">
        <v>60532</v>
      </c>
      <c r="H11986" s="1" t="s">
        <v>16616</v>
      </c>
      <c r="I11986" s="1" t="n">
        <v>59380</v>
      </c>
      <c r="J11986" s="1" t="s">
        <v>7163</v>
      </c>
      <c r="K11986" s="1" t="s">
        <v>16602</v>
      </c>
    </row>
    <row r="11987" customFormat="false" ht="15" hidden="false" customHeight="true" outlineLevel="0" collapsed="false">
      <c r="A11987" s="1" t="n">
        <f aca="false">MAX($A$2:$A11986)+1</f>
        <v>10390</v>
      </c>
      <c r="C11987" s="1" t="str">
        <f aca="false">IF(H11987="",F11987,H11987)</f>
        <v>West Faribault Solar</v>
      </c>
      <c r="F11987" s="5"/>
      <c r="G11987" s="1" t="n">
        <v>60533</v>
      </c>
      <c r="H11987" s="1" t="s">
        <v>16617</v>
      </c>
      <c r="I11987" s="1" t="n">
        <v>59380</v>
      </c>
      <c r="J11987" s="1" t="s">
        <v>7163</v>
      </c>
      <c r="K11987" s="1" t="s">
        <v>16602</v>
      </c>
    </row>
    <row r="11988" customFormat="false" ht="15" hidden="false" customHeight="true" outlineLevel="0" collapsed="false">
      <c r="A11988" s="1" t="n">
        <f aca="false">MAX($A$2:$A11987)+1</f>
        <v>10391</v>
      </c>
      <c r="C11988" s="1" t="str">
        <f aca="false">IF(H11988="",F11988,H11988)</f>
        <v>West Waconia Solar</v>
      </c>
      <c r="F11988" s="5"/>
      <c r="G11988" s="1" t="n">
        <v>60534</v>
      </c>
      <c r="H11988" s="1" t="s">
        <v>16618</v>
      </c>
      <c r="I11988" s="1" t="n">
        <v>59380</v>
      </c>
      <c r="J11988" s="1" t="s">
        <v>7163</v>
      </c>
      <c r="K11988" s="1" t="s">
        <v>16602</v>
      </c>
    </row>
    <row r="11989" customFormat="false" ht="15" hidden="false" customHeight="true" outlineLevel="0" collapsed="false">
      <c r="A11989" s="1" t="n">
        <f aca="false">MAX($A$2:$A11988)+1</f>
        <v>10392</v>
      </c>
      <c r="C11989" s="1" t="str">
        <f aca="false">IF(H11989="",F11989,H11989)</f>
        <v>Innovative Solar 42</v>
      </c>
      <c r="F11989" s="5"/>
      <c r="G11989" s="1" t="n">
        <v>60539</v>
      </c>
      <c r="H11989" s="1" t="s">
        <v>16619</v>
      </c>
      <c r="I11989" s="1" t="n">
        <v>60303</v>
      </c>
      <c r="J11989" s="1" t="s">
        <v>16620</v>
      </c>
      <c r="K11989" s="1" t="s">
        <v>16602</v>
      </c>
    </row>
    <row r="11990" customFormat="false" ht="15" hidden="false" customHeight="true" outlineLevel="0" collapsed="false">
      <c r="A11990" s="1" t="n">
        <f aca="false">MAX($A$2:$A11989)+1</f>
        <v>10393</v>
      </c>
      <c r="C11990" s="1" t="str">
        <f aca="false">IF(H11990="",F11990,H11990)</f>
        <v>Innovative Solar 31</v>
      </c>
      <c r="F11990" s="5"/>
      <c r="G11990" s="1" t="n">
        <v>60540</v>
      </c>
      <c r="H11990" s="1" t="s">
        <v>16621</v>
      </c>
      <c r="I11990" s="1" t="n">
        <v>60304</v>
      </c>
      <c r="J11990" s="1" t="s">
        <v>16622</v>
      </c>
      <c r="K11990" s="1" t="s">
        <v>16602</v>
      </c>
    </row>
    <row r="11991" customFormat="false" ht="15" hidden="false" customHeight="true" outlineLevel="0" collapsed="false">
      <c r="A11991" s="1" t="n">
        <f aca="false">MAX($A$2:$A11990)+1</f>
        <v>10394</v>
      </c>
      <c r="C11991" s="1" t="str">
        <f aca="false">IF(H11991="",F11991,H11991)</f>
        <v>KIUC Kapaia PV and BA Storage Project</v>
      </c>
      <c r="F11991" s="5"/>
      <c r="G11991" s="1" t="n">
        <v>60546</v>
      </c>
      <c r="H11991" s="1" t="s">
        <v>16623</v>
      </c>
      <c r="I11991" s="1" t="n">
        <v>60947</v>
      </c>
      <c r="J11991" s="1" t="s">
        <v>16624</v>
      </c>
      <c r="K11991" s="1" t="s">
        <v>16602</v>
      </c>
    </row>
    <row r="11992" customFormat="false" ht="15" hidden="false" customHeight="true" outlineLevel="0" collapsed="false">
      <c r="A11992" s="1" t="n">
        <f aca="false">MAX($A$2:$A11991)+1</f>
        <v>10395</v>
      </c>
      <c r="C11992" s="1" t="str">
        <f aca="false">IF(H11992="",F11992,H11992)</f>
        <v>Big Level Wind</v>
      </c>
      <c r="F11992" s="5"/>
      <c r="G11992" s="1" t="n">
        <v>60551</v>
      </c>
      <c r="H11992" s="1" t="s">
        <v>16625</v>
      </c>
      <c r="I11992" s="1" t="n">
        <v>60328</v>
      </c>
      <c r="J11992" s="1" t="s">
        <v>16626</v>
      </c>
      <c r="K11992" s="1" t="s">
        <v>16602</v>
      </c>
    </row>
    <row r="11993" customFormat="false" ht="15" hidden="false" customHeight="true" outlineLevel="0" collapsed="false">
      <c r="A11993" s="1" t="n">
        <f aca="false">MAX($A$2:$A11992)+1</f>
        <v>10396</v>
      </c>
      <c r="C11993" s="1" t="str">
        <f aca="false">IF(H11993="",F11993,H11993)</f>
        <v>Hattiesburg Solar Farm</v>
      </c>
      <c r="F11993" s="5"/>
      <c r="G11993" s="1" t="n">
        <v>60552</v>
      </c>
      <c r="H11993" s="1" t="s">
        <v>16627</v>
      </c>
      <c r="I11993" s="1" t="n">
        <v>60326</v>
      </c>
      <c r="J11993" s="1" t="s">
        <v>16628</v>
      </c>
      <c r="K11993" s="1" t="s">
        <v>16602</v>
      </c>
    </row>
    <row r="11994" customFormat="false" ht="15" hidden="false" customHeight="true" outlineLevel="0" collapsed="false">
      <c r="A11994" s="1" t="n">
        <f aca="false">MAX($A$2:$A11993)+1</f>
        <v>10397</v>
      </c>
      <c r="C11994" s="1" t="str">
        <f aca="false">IF(H11994="",F11994,H11994)</f>
        <v>Peanut Solar</v>
      </c>
      <c r="F11994" s="5"/>
      <c r="G11994" s="1" t="n">
        <v>60557</v>
      </c>
      <c r="H11994" s="1" t="s">
        <v>16629</v>
      </c>
      <c r="I11994" s="1" t="n">
        <v>60333</v>
      </c>
      <c r="J11994" s="1" t="s">
        <v>16630</v>
      </c>
      <c r="K11994" s="1" t="s">
        <v>16602</v>
      </c>
    </row>
    <row r="11995" customFormat="false" ht="15" hidden="false" customHeight="true" outlineLevel="0" collapsed="false">
      <c r="A11995" s="1" t="n">
        <f aca="false">MAX($A$2:$A11994)+1</f>
        <v>10398</v>
      </c>
      <c r="C11995" s="1" t="str">
        <f aca="false">IF(H11995="",F11995,H11995)</f>
        <v>Solar Blythe 2</v>
      </c>
      <c r="F11995" s="5"/>
      <c r="G11995" s="1" t="n">
        <v>60558</v>
      </c>
      <c r="H11995" s="1" t="s">
        <v>16631</v>
      </c>
      <c r="I11995" s="1" t="n">
        <v>60307</v>
      </c>
      <c r="J11995" s="1" t="s">
        <v>16632</v>
      </c>
      <c r="K11995" s="1" t="s">
        <v>16602</v>
      </c>
    </row>
    <row r="11996" customFormat="false" ht="15" hidden="false" customHeight="true" outlineLevel="0" collapsed="false">
      <c r="A11996" s="1" t="n">
        <f aca="false">MAX($A$2:$A11995)+1</f>
        <v>10399</v>
      </c>
      <c r="C11996" s="1" t="str">
        <f aca="false">IF(H11996="",F11996,H11996)</f>
        <v>Marquette Energy Center</v>
      </c>
      <c r="F11996" s="5"/>
      <c r="G11996" s="1" t="n">
        <v>60559</v>
      </c>
      <c r="H11996" s="1" t="s">
        <v>16633</v>
      </c>
      <c r="I11996" s="1" t="n">
        <v>11701</v>
      </c>
      <c r="J11996" s="1" t="s">
        <v>4257</v>
      </c>
      <c r="K11996" s="1" t="s">
        <v>16602</v>
      </c>
    </row>
    <row r="11997" customFormat="false" ht="15" hidden="false" customHeight="true" outlineLevel="0" collapsed="false">
      <c r="A11997" s="1" t="n">
        <f aca="false">MAX($A$2:$A11996)+1</f>
        <v>10400</v>
      </c>
      <c r="C11997" s="1" t="str">
        <f aca="false">IF(H11997="",F11997,H11997)</f>
        <v>Millington Solar Farm</v>
      </c>
      <c r="F11997" s="5"/>
      <c r="G11997" s="1" t="n">
        <v>60560</v>
      </c>
      <c r="H11997" s="1" t="s">
        <v>16634</v>
      </c>
      <c r="I11997" s="1" t="n">
        <v>60334</v>
      </c>
      <c r="J11997" s="1" t="s">
        <v>16635</v>
      </c>
      <c r="K11997" s="1" t="s">
        <v>16602</v>
      </c>
    </row>
    <row r="11998" customFormat="false" ht="15" hidden="false" customHeight="true" outlineLevel="0" collapsed="false">
      <c r="A11998" s="1" t="n">
        <f aca="false">MAX($A$2:$A11997)+1</f>
        <v>10401</v>
      </c>
      <c r="C11998" s="1" t="str">
        <f aca="false">IF(H11998="",F11998,H11998)</f>
        <v>Westside Energy Station</v>
      </c>
      <c r="F11998" s="5"/>
      <c r="G11998" s="1" t="n">
        <v>60564</v>
      </c>
      <c r="H11998" s="1" t="s">
        <v>16636</v>
      </c>
      <c r="I11998" s="1" t="n">
        <v>16181</v>
      </c>
      <c r="J11998" s="1" t="s">
        <v>4364</v>
      </c>
      <c r="K11998" s="1" t="s">
        <v>16602</v>
      </c>
    </row>
    <row r="11999" customFormat="false" ht="15" hidden="false" customHeight="true" outlineLevel="0" collapsed="false">
      <c r="A11999" s="1" t="n">
        <f aca="false">MAX($A$2:$A11998)+1</f>
        <v>10402</v>
      </c>
      <c r="C11999" s="1" t="str">
        <f aca="false">IF(H11999="",F11999,H11999)</f>
        <v>El Cajon Energy Storage</v>
      </c>
      <c r="F11999" s="5"/>
      <c r="G11999" s="1" t="n">
        <v>60569</v>
      </c>
      <c r="H11999" s="1" t="s">
        <v>16637</v>
      </c>
      <c r="I11999" s="1" t="n">
        <v>60336</v>
      </c>
      <c r="J11999" s="1" t="s">
        <v>16638</v>
      </c>
      <c r="K11999" s="1" t="s">
        <v>16602</v>
      </c>
    </row>
    <row r="12000" customFormat="false" ht="15" hidden="false" customHeight="true" outlineLevel="0" collapsed="false">
      <c r="A12000" s="1" t="n">
        <f aca="false">MAX($A$2:$A11999)+1</f>
        <v>10403</v>
      </c>
      <c r="C12000" s="1" t="str">
        <f aca="false">IF(H12000="",F12000,H12000)</f>
        <v>Escondido Energy Storage</v>
      </c>
      <c r="F12000" s="5"/>
      <c r="G12000" s="1" t="n">
        <v>60570</v>
      </c>
      <c r="H12000" s="1" t="s">
        <v>16639</v>
      </c>
      <c r="I12000" s="1" t="n">
        <v>60336</v>
      </c>
      <c r="J12000" s="1" t="s">
        <v>16638</v>
      </c>
      <c r="K12000" s="1" t="s">
        <v>16602</v>
      </c>
    </row>
    <row r="12001" customFormat="false" ht="15" hidden="false" customHeight="true" outlineLevel="0" collapsed="false">
      <c r="A12001" s="1" t="n">
        <f aca="false">MAX($A$2:$A12000)+1</f>
        <v>10404</v>
      </c>
      <c r="C12001" s="1" t="str">
        <f aca="false">IF(H12001="",F12001,H12001)</f>
        <v>White Wing Solar</v>
      </c>
      <c r="F12001" s="5"/>
      <c r="G12001" s="1" t="n">
        <v>60572</v>
      </c>
      <c r="H12001" s="1" t="s">
        <v>16640</v>
      </c>
      <c r="I12001" s="1" t="n">
        <v>56615</v>
      </c>
      <c r="J12001" s="1" t="s">
        <v>15863</v>
      </c>
      <c r="K12001" s="1" t="s">
        <v>16602</v>
      </c>
    </row>
    <row r="12002" customFormat="false" ht="15" hidden="false" customHeight="true" outlineLevel="0" collapsed="false">
      <c r="A12002" s="1" t="n">
        <f aca="false">MAX($A$2:$A12001)+1</f>
        <v>10405</v>
      </c>
      <c r="C12002" s="1" t="str">
        <f aca="false">IF(H12002="",F12002,H12002)</f>
        <v>Hector Farm</v>
      </c>
      <c r="F12002" s="5"/>
      <c r="G12002" s="1" t="n">
        <v>60577</v>
      </c>
      <c r="H12002" s="1" t="s">
        <v>16641</v>
      </c>
      <c r="I12002" s="1" t="n">
        <v>60343</v>
      </c>
      <c r="J12002" s="1" t="s">
        <v>16642</v>
      </c>
      <c r="K12002" s="1" t="s">
        <v>16602</v>
      </c>
    </row>
    <row r="12003" customFormat="false" ht="15" hidden="false" customHeight="true" outlineLevel="0" collapsed="false">
      <c r="A12003" s="1" t="n">
        <f aca="false">MAX($A$2:$A12002)+1</f>
        <v>10406</v>
      </c>
      <c r="C12003" s="1" t="str">
        <f aca="false">IF(H12003="",F12003,H12003)</f>
        <v>Upton County Solar</v>
      </c>
      <c r="F12003" s="5"/>
      <c r="G12003" s="1" t="n">
        <v>60581</v>
      </c>
      <c r="H12003" s="1" t="s">
        <v>16643</v>
      </c>
      <c r="I12003" s="1" t="n">
        <v>56769</v>
      </c>
      <c r="J12003" s="1" t="s">
        <v>9767</v>
      </c>
      <c r="K12003" s="1" t="s">
        <v>16602</v>
      </c>
    </row>
    <row r="12004" customFormat="false" ht="15" hidden="false" customHeight="true" outlineLevel="0" collapsed="false">
      <c r="A12004" s="1" t="n">
        <f aca="false">MAX($A$2:$A12003)+1</f>
        <v>10407</v>
      </c>
      <c r="C12004" s="1" t="str">
        <f aca="false">IF(H12004="",F12004,H12004)</f>
        <v>CoTAL Solar Farm</v>
      </c>
      <c r="F12004" s="5"/>
      <c r="G12004" s="1" t="n">
        <v>60582</v>
      </c>
      <c r="H12004" s="1" t="s">
        <v>16644</v>
      </c>
      <c r="I12004" s="1" t="n">
        <v>60348</v>
      </c>
      <c r="J12004" s="1" t="s">
        <v>16645</v>
      </c>
      <c r="K12004" s="1" t="s">
        <v>16602</v>
      </c>
    </row>
    <row r="12005" customFormat="false" ht="15" hidden="false" customHeight="true" outlineLevel="0" collapsed="false">
      <c r="A12005" s="1" t="n">
        <f aca="false">MAX($A$2:$A12004)+1</f>
        <v>10408</v>
      </c>
      <c r="C12005" s="1" t="str">
        <f aca="false">IF(H12005="",F12005,H12005)</f>
        <v>LaFayette Solar Farm</v>
      </c>
      <c r="F12005" s="5"/>
      <c r="G12005" s="1" t="n">
        <v>60583</v>
      </c>
      <c r="H12005" s="1" t="s">
        <v>16646</v>
      </c>
      <c r="I12005" s="1" t="n">
        <v>60347</v>
      </c>
      <c r="J12005" s="1" t="s">
        <v>16647</v>
      </c>
      <c r="K12005" s="1" t="s">
        <v>16602</v>
      </c>
    </row>
    <row r="12006" customFormat="false" ht="15" hidden="false" customHeight="true" outlineLevel="0" collapsed="false">
      <c r="A12006" s="1" t="n">
        <f aca="false">MAX($A$2:$A12005)+1</f>
        <v>10409</v>
      </c>
      <c r="C12006" s="1" t="str">
        <f aca="false">IF(H12006="",F12006,H12006)</f>
        <v>Oceana Solar</v>
      </c>
      <c r="F12006" s="5"/>
      <c r="G12006" s="1" t="n">
        <v>60584</v>
      </c>
      <c r="H12006" s="1" t="s">
        <v>16648</v>
      </c>
      <c r="I12006" s="1" t="n">
        <v>19876</v>
      </c>
      <c r="J12006" s="1" t="s">
        <v>71</v>
      </c>
      <c r="K12006" s="1" t="s">
        <v>16602</v>
      </c>
    </row>
    <row r="12007" customFormat="false" ht="15" hidden="false" customHeight="true" outlineLevel="0" collapsed="false">
      <c r="A12007" s="1" t="n">
        <f aca="false">MAX($A$2:$A12006)+1</f>
        <v>10410</v>
      </c>
      <c r="C12007" s="1" t="str">
        <f aca="false">IF(H12007="",F12007,H12007)</f>
        <v>Sweetheart Lake Hydroelectric Facility</v>
      </c>
      <c r="F12007" s="5"/>
      <c r="G12007" s="1" t="n">
        <v>60588</v>
      </c>
      <c r="H12007" s="1" t="s">
        <v>16649</v>
      </c>
      <c r="I12007" s="1" t="n">
        <v>60349</v>
      </c>
      <c r="J12007" s="1" t="s">
        <v>16650</v>
      </c>
      <c r="K12007" s="1" t="s">
        <v>16602</v>
      </c>
    </row>
    <row r="12008" customFormat="false" ht="15" hidden="false" customHeight="true" outlineLevel="0" collapsed="false">
      <c r="A12008" s="1" t="n">
        <f aca="false">MAX($A$2:$A12007)+1</f>
        <v>10411</v>
      </c>
      <c r="C12008" s="1" t="str">
        <f aca="false">IF(H12008="",F12008,H12008)</f>
        <v>CPV Fairview Energy Center</v>
      </c>
      <c r="F12008" s="5"/>
      <c r="G12008" s="1" t="n">
        <v>60589</v>
      </c>
      <c r="H12008" s="1" t="s">
        <v>16651</v>
      </c>
      <c r="I12008" s="1" t="n">
        <v>60350</v>
      </c>
      <c r="J12008" s="1" t="s">
        <v>16652</v>
      </c>
      <c r="K12008" s="1" t="s">
        <v>16602</v>
      </c>
    </row>
    <row r="12009" customFormat="false" ht="15" hidden="false" customHeight="true" outlineLevel="0" collapsed="false">
      <c r="A12009" s="1" t="n">
        <f aca="false">MAX($A$2:$A12008)+1</f>
        <v>10412</v>
      </c>
      <c r="C12009" s="1" t="str">
        <f aca="false">IF(H12009="",F12009,H12009)</f>
        <v>Voyager Wind I</v>
      </c>
      <c r="F12009" s="5"/>
      <c r="G12009" s="1" t="n">
        <v>60594</v>
      </c>
      <c r="H12009" s="1" t="s">
        <v>16653</v>
      </c>
      <c r="I12009" s="1" t="n">
        <v>2770</v>
      </c>
      <c r="J12009" s="1" t="s">
        <v>6273</v>
      </c>
      <c r="K12009" s="1" t="s">
        <v>16602</v>
      </c>
    </row>
    <row r="12010" customFormat="false" ht="15" hidden="false" customHeight="true" outlineLevel="0" collapsed="false">
      <c r="A12010" s="1" t="n">
        <f aca="false">MAX($A$2:$A12009)+1</f>
        <v>10413</v>
      </c>
      <c r="C12010" s="1" t="str">
        <f aca="false">IF(H12010="",F12010,H12010)</f>
        <v>Sand Creek Wind Farm</v>
      </c>
      <c r="F12010" s="5"/>
      <c r="G12010" s="1" t="n">
        <v>60595</v>
      </c>
      <c r="H12010" s="1" t="s">
        <v>16654</v>
      </c>
      <c r="I12010" s="1" t="n">
        <v>58672</v>
      </c>
      <c r="J12010" s="1" t="s">
        <v>9656</v>
      </c>
      <c r="K12010" s="1" t="s">
        <v>16602</v>
      </c>
    </row>
    <row r="12011" customFormat="false" ht="15" hidden="false" customHeight="true" outlineLevel="0" collapsed="false">
      <c r="A12011" s="1" t="n">
        <f aca="false">MAX($A$2:$A12010)+1</f>
        <v>10414</v>
      </c>
      <c r="C12011" s="1" t="str">
        <f aca="false">IF(H12011="",F12011,H12011)</f>
        <v>Baron Winds Farm</v>
      </c>
      <c r="F12011" s="5"/>
      <c r="G12011" s="1" t="n">
        <v>60596</v>
      </c>
      <c r="H12011" s="1" t="s">
        <v>16655</v>
      </c>
      <c r="I12011" s="1" t="n">
        <v>58672</v>
      </c>
      <c r="J12011" s="1" t="s">
        <v>9656</v>
      </c>
      <c r="K12011" s="1" t="s">
        <v>16602</v>
      </c>
    </row>
    <row r="12012" customFormat="false" ht="15" hidden="false" customHeight="true" outlineLevel="0" collapsed="false">
      <c r="A12012" s="1" t="n">
        <f aca="false">MAX($A$2:$A12011)+1</f>
        <v>10415</v>
      </c>
      <c r="C12012" s="1" t="str">
        <f aca="false">IF(H12012="",F12012,H12012)</f>
        <v>Bay Branch Solar</v>
      </c>
      <c r="F12012" s="5"/>
      <c r="G12012" s="1" t="n">
        <v>60601</v>
      </c>
      <c r="H12012" s="1" t="s">
        <v>16656</v>
      </c>
      <c r="I12012" s="1" t="n">
        <v>60356</v>
      </c>
      <c r="J12012" s="1" t="s">
        <v>16657</v>
      </c>
      <c r="K12012" s="1" t="s">
        <v>16602</v>
      </c>
    </row>
    <row r="12013" customFormat="false" ht="15" hidden="false" customHeight="true" outlineLevel="0" collapsed="false">
      <c r="A12013" s="1" t="n">
        <f aca="false">MAX($A$2:$A12012)+1</f>
        <v>10416</v>
      </c>
      <c r="C12013" s="1" t="str">
        <f aca="false">IF(H12013="",F12013,H12013)</f>
        <v>Jacobson 5 MW Solar</v>
      </c>
      <c r="F12013" s="5"/>
      <c r="G12013" s="1" t="n">
        <v>60603</v>
      </c>
      <c r="H12013" s="1" t="s">
        <v>16658</v>
      </c>
      <c r="I12013" s="1" t="n">
        <v>19728</v>
      </c>
      <c r="J12013" s="1" t="s">
        <v>202</v>
      </c>
      <c r="K12013" s="1" t="s">
        <v>16602</v>
      </c>
    </row>
    <row r="12014" customFormat="false" ht="15" hidden="false" customHeight="true" outlineLevel="0" collapsed="false">
      <c r="A12014" s="1" t="n">
        <f aca="false">MAX($A$2:$A12013)+1</f>
        <v>10417</v>
      </c>
      <c r="C12014" s="1" t="str">
        <f aca="false">IF(H12014="",F12014,H12014)</f>
        <v>CMEEC - Rogers Rd Solar</v>
      </c>
      <c r="F12014" s="5"/>
      <c r="G12014" s="1" t="n">
        <v>60605</v>
      </c>
      <c r="H12014" s="1" t="s">
        <v>16659</v>
      </c>
      <c r="I12014" s="1" t="n">
        <v>60947</v>
      </c>
      <c r="J12014" s="1" t="s">
        <v>16624</v>
      </c>
      <c r="K12014" s="1" t="s">
        <v>16602</v>
      </c>
    </row>
    <row r="12015" customFormat="false" ht="15" hidden="false" customHeight="true" outlineLevel="0" collapsed="false">
      <c r="A12015" s="1" t="n">
        <f aca="false">MAX($A$2:$A12014)+1</f>
        <v>10418</v>
      </c>
      <c r="C12015" s="1" t="str">
        <f aca="false">IF(H12015="",F12015,H12015)</f>
        <v>CMEEC - Hollyhock Solar</v>
      </c>
      <c r="F12015" s="5"/>
      <c r="G12015" s="1" t="n">
        <v>60606</v>
      </c>
      <c r="H12015" s="1" t="s">
        <v>16660</v>
      </c>
      <c r="I12015" s="1" t="n">
        <v>60947</v>
      </c>
      <c r="J12015" s="1" t="s">
        <v>16624</v>
      </c>
      <c r="K12015" s="1" t="s">
        <v>16602</v>
      </c>
    </row>
    <row r="12016" customFormat="false" ht="15" hidden="false" customHeight="true" outlineLevel="0" collapsed="false">
      <c r="A12016" s="1" t="n">
        <f aca="false">MAX($A$2:$A12015)+1</f>
        <v>10419</v>
      </c>
      <c r="C12016" s="1" t="str">
        <f aca="false">IF(H12016="",F12016,H12016)</f>
        <v>CMEEC - Polaris Park Solar</v>
      </c>
      <c r="F12016" s="5"/>
      <c r="G12016" s="1" t="n">
        <v>60607</v>
      </c>
      <c r="H12016" s="1" t="s">
        <v>16661</v>
      </c>
      <c r="I12016" s="1" t="n">
        <v>60947</v>
      </c>
      <c r="J12016" s="1" t="s">
        <v>16624</v>
      </c>
      <c r="K12016" s="1" t="s">
        <v>16602</v>
      </c>
    </row>
    <row r="12017" customFormat="false" ht="15" hidden="false" customHeight="true" outlineLevel="0" collapsed="false">
      <c r="A12017" s="1" t="n">
        <f aca="false">MAX($A$2:$A12016)+1</f>
        <v>10420</v>
      </c>
      <c r="C12017" s="1" t="str">
        <f aca="false">IF(H12017="",F12017,H12017)</f>
        <v>CMEEC - Navy NE Trident</v>
      </c>
      <c r="F12017" s="5"/>
      <c r="G12017" s="1" t="n">
        <v>60608</v>
      </c>
      <c r="H12017" s="1" t="s">
        <v>16662</v>
      </c>
      <c r="I12017" s="1" t="n">
        <v>60947</v>
      </c>
      <c r="J12017" s="1" t="s">
        <v>16624</v>
      </c>
      <c r="K12017" s="1" t="s">
        <v>16602</v>
      </c>
    </row>
    <row r="12018" customFormat="false" ht="15" hidden="false" customHeight="true" outlineLevel="0" collapsed="false">
      <c r="A12018" s="1" t="n">
        <f aca="false">MAX($A$2:$A12017)+1</f>
        <v>10421</v>
      </c>
      <c r="C12018" s="1" t="str">
        <f aca="false">IF(H12018="",F12018,H12018)</f>
        <v>St. Mary Clean Energy Center</v>
      </c>
      <c r="D12018" s="1" t="n">
        <v>185</v>
      </c>
      <c r="E12018" s="1" t="s">
        <v>16663</v>
      </c>
      <c r="F12018" s="5" t="s">
        <v>16664</v>
      </c>
      <c r="G12018" s="1" t="n">
        <v>60610</v>
      </c>
      <c r="H12018" s="1" t="s">
        <v>16665</v>
      </c>
      <c r="I12018" s="1" t="n">
        <v>3265</v>
      </c>
      <c r="J12018" s="1" t="s">
        <v>14</v>
      </c>
      <c r="K12018" s="1" t="s">
        <v>16602</v>
      </c>
    </row>
    <row r="12019" customFormat="false" ht="15" hidden="false" customHeight="true" outlineLevel="0" collapsed="false">
      <c r="A12019" s="1" t="n">
        <f aca="false">MAX($A$2:$A12018)+1</f>
        <v>10422</v>
      </c>
      <c r="C12019" s="1" t="str">
        <f aca="false">IF(H12019="",F12019,H12019)</f>
        <v>Rush Creek Wind</v>
      </c>
      <c r="F12019" s="5"/>
      <c r="G12019" s="1" t="n">
        <v>60619</v>
      </c>
      <c r="H12019" s="1" t="s">
        <v>16666</v>
      </c>
      <c r="I12019" s="1" t="n">
        <v>15466</v>
      </c>
      <c r="J12019" s="1" t="s">
        <v>64</v>
      </c>
      <c r="K12019" s="1" t="s">
        <v>16602</v>
      </c>
    </row>
    <row r="12020" customFormat="false" ht="15" hidden="false" customHeight="true" outlineLevel="0" collapsed="false">
      <c r="A12020" s="1" t="n">
        <f aca="false">MAX($A$2:$A12019)+1</f>
        <v>10423</v>
      </c>
      <c r="C12020" s="1" t="str">
        <f aca="false">IF(H12020="",F12020,H12020)</f>
        <v>Worcester Landfill</v>
      </c>
      <c r="F12020" s="5"/>
      <c r="G12020" s="1" t="n">
        <v>60621</v>
      </c>
      <c r="H12020" s="1" t="s">
        <v>16667</v>
      </c>
      <c r="I12020" s="1" t="n">
        <v>60369</v>
      </c>
      <c r="J12020" s="1" t="s">
        <v>16668</v>
      </c>
      <c r="K12020" s="1" t="s">
        <v>16602</v>
      </c>
    </row>
    <row r="12021" customFormat="false" ht="15" hidden="false" customHeight="true" outlineLevel="0" collapsed="false">
      <c r="A12021" s="1" t="n">
        <f aca="false">MAX($A$2:$A12020)+1</f>
        <v>10424</v>
      </c>
      <c r="C12021" s="1" t="str">
        <f aca="false">IF(H12021="",F12021,H12021)</f>
        <v>DG AMP Solar Bowling Green</v>
      </c>
      <c r="F12021" s="5"/>
      <c r="G12021" s="1" t="n">
        <v>60622</v>
      </c>
      <c r="H12021" s="1" t="s">
        <v>16669</v>
      </c>
      <c r="I12021" s="1" t="n">
        <v>60370</v>
      </c>
      <c r="J12021" s="1" t="s">
        <v>16670</v>
      </c>
      <c r="K12021" s="1" t="s">
        <v>16602</v>
      </c>
    </row>
    <row r="12022" customFormat="false" ht="15" hidden="false" customHeight="true" outlineLevel="0" collapsed="false">
      <c r="A12022" s="1" t="n">
        <f aca="false">MAX($A$2:$A12021)+1</f>
        <v>10425</v>
      </c>
      <c r="C12022" s="1" t="str">
        <f aca="false">IF(H12022="",F12022,H12022)</f>
        <v>Brantley Solar</v>
      </c>
      <c r="F12022" s="5"/>
      <c r="G12022" s="1" t="n">
        <v>60623</v>
      </c>
      <c r="H12022" s="1" t="s">
        <v>16671</v>
      </c>
      <c r="I12022" s="1" t="n">
        <v>58508</v>
      </c>
      <c r="J12022" s="1" t="s">
        <v>11299</v>
      </c>
      <c r="K12022" s="1" t="s">
        <v>16602</v>
      </c>
    </row>
    <row r="12023" customFormat="false" ht="15" hidden="false" customHeight="true" outlineLevel="0" collapsed="false">
      <c r="A12023" s="1" t="n">
        <f aca="false">MAX($A$2:$A12022)+1</f>
        <v>10426</v>
      </c>
      <c r="C12023" s="1" t="str">
        <f aca="false">IF(H12023="",F12023,H12023)</f>
        <v>Fox Creek Solar</v>
      </c>
      <c r="F12023" s="5"/>
      <c r="G12023" s="1" t="n">
        <v>60624</v>
      </c>
      <c r="H12023" s="1" t="s">
        <v>16672</v>
      </c>
      <c r="I12023" s="1" t="n">
        <v>58508</v>
      </c>
      <c r="J12023" s="1" t="s">
        <v>11299</v>
      </c>
      <c r="K12023" s="1" t="s">
        <v>16602</v>
      </c>
    </row>
    <row r="12024" customFormat="false" ht="15" hidden="false" customHeight="true" outlineLevel="0" collapsed="false">
      <c r="A12024" s="1" t="n">
        <f aca="false">MAX($A$2:$A12023)+1</f>
        <v>10427</v>
      </c>
      <c r="C12024" s="1" t="str">
        <f aca="false">IF(H12024="",F12024,H12024)</f>
        <v>NRG Renew Canal 1 CSG LLC</v>
      </c>
      <c r="F12024" s="5"/>
      <c r="G12024" s="1" t="n">
        <v>60625</v>
      </c>
      <c r="H12024" s="1" t="s">
        <v>16673</v>
      </c>
      <c r="I12024" s="1" t="n">
        <v>60365</v>
      </c>
      <c r="J12024" s="1" t="s">
        <v>16674</v>
      </c>
      <c r="K12024" s="1" t="s">
        <v>16602</v>
      </c>
    </row>
    <row r="12025" customFormat="false" ht="15" hidden="false" customHeight="true" outlineLevel="0" collapsed="false">
      <c r="A12025" s="1" t="n">
        <f aca="false">MAX($A$2:$A12024)+1</f>
        <v>10428</v>
      </c>
      <c r="C12025" s="1" t="str">
        <f aca="false">IF(H12025="",F12025,H12025)</f>
        <v>BRE NC Solar 2</v>
      </c>
      <c r="F12025" s="5"/>
      <c r="G12025" s="1" t="n">
        <v>60626</v>
      </c>
      <c r="H12025" s="1" t="s">
        <v>16675</v>
      </c>
      <c r="I12025" s="1" t="n">
        <v>60366</v>
      </c>
      <c r="J12025" s="1" t="s">
        <v>16676</v>
      </c>
      <c r="K12025" s="1" t="s">
        <v>16602</v>
      </c>
    </row>
    <row r="12026" customFormat="false" ht="15" hidden="false" customHeight="true" outlineLevel="0" collapsed="false">
      <c r="A12026" s="1" t="n">
        <f aca="false">MAX($A$2:$A12025)+1</f>
        <v>10429</v>
      </c>
      <c r="C12026" s="1" t="str">
        <f aca="false">IF(H12026="",F12026,H12026)</f>
        <v>BRE NC Solar 3</v>
      </c>
      <c r="F12026" s="5"/>
      <c r="G12026" s="1" t="n">
        <v>60627</v>
      </c>
      <c r="H12026" s="1" t="s">
        <v>16677</v>
      </c>
      <c r="I12026" s="1" t="n">
        <v>60367</v>
      </c>
      <c r="J12026" s="1" t="s">
        <v>16678</v>
      </c>
      <c r="K12026" s="1" t="s">
        <v>16602</v>
      </c>
    </row>
    <row r="12027" customFormat="false" ht="15" hidden="false" customHeight="true" outlineLevel="0" collapsed="false">
      <c r="A12027" s="1" t="n">
        <f aca="false">MAX($A$2:$A12026)+1</f>
        <v>10430</v>
      </c>
      <c r="C12027" s="1" t="str">
        <f aca="false">IF(H12027="",F12027,H12027)</f>
        <v>BRE NC Solar 4</v>
      </c>
      <c r="F12027" s="5"/>
      <c r="G12027" s="1" t="n">
        <v>60628</v>
      </c>
      <c r="H12027" s="1" t="s">
        <v>16679</v>
      </c>
      <c r="I12027" s="1" t="n">
        <v>60368</v>
      </c>
      <c r="J12027" s="1" t="s">
        <v>16680</v>
      </c>
      <c r="K12027" s="1" t="s">
        <v>16602</v>
      </c>
    </row>
    <row r="12028" customFormat="false" ht="15" hidden="false" customHeight="true" outlineLevel="0" collapsed="false">
      <c r="A12028" s="1" t="n">
        <f aca="false">MAX($A$2:$A12027)+1</f>
        <v>10431</v>
      </c>
      <c r="C12028" s="1" t="str">
        <f aca="false">IF(H12028="",F12028,H12028)</f>
        <v>Howardtown Farm</v>
      </c>
      <c r="F12028" s="5"/>
      <c r="G12028" s="1" t="n">
        <v>60630</v>
      </c>
      <c r="H12028" s="1" t="s">
        <v>16681</v>
      </c>
      <c r="I12028" s="1" t="n">
        <v>60379</v>
      </c>
      <c r="J12028" s="1" t="s">
        <v>16682</v>
      </c>
      <c r="K12028" s="1" t="s">
        <v>16602</v>
      </c>
    </row>
    <row r="12029" customFormat="false" ht="15" hidden="false" customHeight="true" outlineLevel="0" collapsed="false">
      <c r="A12029" s="1" t="n">
        <f aca="false">MAX($A$2:$A12028)+1</f>
        <v>10432</v>
      </c>
      <c r="C12029" s="1" t="str">
        <f aca="false">IF(H12029="",F12029,H12029)</f>
        <v>Auten Road Farm, LLC</v>
      </c>
      <c r="F12029" s="5"/>
      <c r="G12029" s="1" t="n">
        <v>60634</v>
      </c>
      <c r="H12029" s="1" t="s">
        <v>16683</v>
      </c>
      <c r="I12029" s="1" t="n">
        <v>61060</v>
      </c>
      <c r="J12029" s="1" t="s">
        <v>16684</v>
      </c>
      <c r="K12029" s="1" t="s">
        <v>16602</v>
      </c>
    </row>
    <row r="12030" customFormat="false" ht="15" hidden="false" customHeight="true" outlineLevel="0" collapsed="false">
      <c r="A12030" s="1" t="n">
        <f aca="false">MAX($A$2:$A12029)+1</f>
        <v>10433</v>
      </c>
      <c r="C12030" s="1" t="str">
        <f aca="false">IF(H12030="",F12030,H12030)</f>
        <v>Cork Oak Solar</v>
      </c>
      <c r="F12030" s="5"/>
      <c r="G12030" s="1" t="n">
        <v>60637</v>
      </c>
      <c r="H12030" s="1" t="s">
        <v>16685</v>
      </c>
      <c r="I12030" s="1" t="n">
        <v>60380</v>
      </c>
      <c r="J12030" s="1" t="s">
        <v>16686</v>
      </c>
      <c r="K12030" s="1" t="s">
        <v>16602</v>
      </c>
    </row>
    <row r="12031" customFormat="false" ht="15" hidden="false" customHeight="true" outlineLevel="0" collapsed="false">
      <c r="A12031" s="1" t="n">
        <f aca="false">MAX($A$2:$A12030)+1</f>
        <v>10434</v>
      </c>
      <c r="C12031" s="1" t="str">
        <f aca="false">IF(H12031="",F12031,H12031)</f>
        <v>Sunflower Solar</v>
      </c>
      <c r="F12031" s="5"/>
      <c r="G12031" s="1" t="n">
        <v>60638</v>
      </c>
      <c r="H12031" s="1" t="s">
        <v>16687</v>
      </c>
      <c r="I12031" s="1" t="n">
        <v>60381</v>
      </c>
      <c r="J12031" s="1" t="s">
        <v>16688</v>
      </c>
      <c r="K12031" s="1" t="s">
        <v>16602</v>
      </c>
    </row>
    <row r="12032" customFormat="false" ht="15" hidden="false" customHeight="true" outlineLevel="0" collapsed="false">
      <c r="A12032" s="1" t="n">
        <f aca="false">MAX($A$2:$A12031)+1</f>
        <v>10435</v>
      </c>
      <c r="C12032" s="1" t="str">
        <f aca="false">IF(H12032="",F12032,H12032)</f>
        <v>NRG Solar Mule, LLC</v>
      </c>
      <c r="F12032" s="5"/>
      <c r="G12032" s="1" t="n">
        <v>60640</v>
      </c>
      <c r="H12032" s="1" t="s">
        <v>16689</v>
      </c>
      <c r="I12032" s="1" t="n">
        <v>60363</v>
      </c>
      <c r="J12032" s="1" t="s">
        <v>16689</v>
      </c>
      <c r="K12032" s="1" t="s">
        <v>16602</v>
      </c>
    </row>
    <row r="12033" customFormat="false" ht="15" hidden="false" customHeight="true" outlineLevel="0" collapsed="false">
      <c r="A12033" s="1" t="n">
        <f aca="false">MAX($A$2:$A12032)+1</f>
        <v>10436</v>
      </c>
      <c r="C12033" s="1" t="str">
        <f aca="false">IF(H12033="",F12033,H12033)</f>
        <v>Henrietta D Energy Storage LLC</v>
      </c>
      <c r="F12033" s="5"/>
      <c r="G12033" s="1" t="n">
        <v>60641</v>
      </c>
      <c r="H12033" s="1" t="s">
        <v>16690</v>
      </c>
      <c r="I12033" s="1" t="n">
        <v>60383</v>
      </c>
      <c r="J12033" s="1" t="s">
        <v>16690</v>
      </c>
      <c r="K12033" s="1" t="s">
        <v>16602</v>
      </c>
    </row>
    <row r="12034" customFormat="false" ht="15" hidden="false" customHeight="true" outlineLevel="0" collapsed="false">
      <c r="A12034" s="1" t="n">
        <f aca="false">MAX($A$2:$A12033)+1</f>
        <v>10437</v>
      </c>
      <c r="C12034" s="1" t="str">
        <f aca="false">IF(H12034="",F12034,H12034)</f>
        <v>M&amp;G Resins USA</v>
      </c>
      <c r="F12034" s="5"/>
      <c r="G12034" s="1" t="n">
        <v>60642</v>
      </c>
      <c r="H12034" s="1" t="s">
        <v>16691</v>
      </c>
      <c r="I12034" s="1" t="n">
        <v>60340</v>
      </c>
      <c r="J12034" s="1" t="s">
        <v>16692</v>
      </c>
      <c r="K12034" s="1" t="s">
        <v>16602</v>
      </c>
    </row>
    <row r="12035" customFormat="false" ht="15" hidden="false" customHeight="true" outlineLevel="0" collapsed="false">
      <c r="A12035" s="1" t="n">
        <f aca="false">MAX($A$2:$A12034)+1</f>
        <v>10438</v>
      </c>
      <c r="C12035" s="1" t="str">
        <f aca="false">IF(H12035="",F12035,H12035)</f>
        <v>Energy Nuevo Storage Farm</v>
      </c>
      <c r="F12035" s="5"/>
      <c r="G12035" s="1" t="n">
        <v>60646</v>
      </c>
      <c r="H12035" s="1" t="s">
        <v>16693</v>
      </c>
      <c r="I12035" s="1" t="n">
        <v>60385</v>
      </c>
      <c r="J12035" s="1" t="s">
        <v>16693</v>
      </c>
      <c r="K12035" s="1" t="s">
        <v>16602</v>
      </c>
    </row>
    <row r="12036" customFormat="false" ht="15" hidden="false" customHeight="true" outlineLevel="0" collapsed="false">
      <c r="A12036" s="1" t="n">
        <f aca="false">MAX($A$2:$A12035)+1</f>
        <v>10439</v>
      </c>
      <c r="C12036" s="1" t="str">
        <f aca="false">IF(H12036="",F12036,H12036)</f>
        <v>Shakopee Energy Park</v>
      </c>
      <c r="F12036" s="5"/>
      <c r="G12036" s="1" t="n">
        <v>60647</v>
      </c>
      <c r="H12036" s="1" t="s">
        <v>16694</v>
      </c>
      <c r="I12036" s="1" t="n">
        <v>12667</v>
      </c>
      <c r="J12036" s="1" t="s">
        <v>3317</v>
      </c>
      <c r="K12036" s="1" t="s">
        <v>16602</v>
      </c>
    </row>
    <row r="12037" customFormat="false" ht="15" hidden="false" customHeight="true" outlineLevel="0" collapsed="false">
      <c r="A12037" s="1" t="n">
        <f aca="false">MAX($A$2:$A12036)+1</f>
        <v>10440</v>
      </c>
      <c r="C12037" s="1" t="str">
        <f aca="false">IF(H12037="",F12037,H12037)</f>
        <v>Rabbit Hill Energy Storage Project</v>
      </c>
      <c r="F12037" s="5"/>
      <c r="G12037" s="1" t="n">
        <v>60649</v>
      </c>
      <c r="H12037" s="1" t="s">
        <v>16695</v>
      </c>
      <c r="I12037" s="1" t="n">
        <v>60389</v>
      </c>
      <c r="J12037" s="1" t="s">
        <v>16695</v>
      </c>
      <c r="K12037" s="1" t="s">
        <v>16602</v>
      </c>
    </row>
    <row r="12038" customFormat="false" ht="15" hidden="false" customHeight="true" outlineLevel="0" collapsed="false">
      <c r="A12038" s="1" t="n">
        <f aca="false">MAX($A$2:$A12037)+1</f>
        <v>10441</v>
      </c>
      <c r="C12038" s="1" t="str">
        <f aca="false">IF(H12038="",F12038,H12038)</f>
        <v>Mission Rock Energy Center</v>
      </c>
      <c r="F12038" s="5"/>
      <c r="G12038" s="1" t="n">
        <v>60650</v>
      </c>
      <c r="H12038" s="1" t="s">
        <v>16696</v>
      </c>
      <c r="I12038" s="1" t="n">
        <v>60388</v>
      </c>
      <c r="J12038" s="1" t="s">
        <v>16697</v>
      </c>
      <c r="K12038" s="1" t="s">
        <v>16602</v>
      </c>
    </row>
    <row r="12039" customFormat="false" ht="15" hidden="false" customHeight="true" outlineLevel="0" collapsed="false">
      <c r="A12039" s="1" t="n">
        <f aca="false">MAX($A$2:$A12038)+1</f>
        <v>10442</v>
      </c>
      <c r="C12039" s="1" t="str">
        <f aca="false">IF(H12039="",F12039,H12039)</f>
        <v>Townsite Solar Project</v>
      </c>
      <c r="F12039" s="5"/>
      <c r="G12039" s="1" t="n">
        <v>60654</v>
      </c>
      <c r="H12039" s="1" t="s">
        <v>16698</v>
      </c>
      <c r="I12039" s="1" t="n">
        <v>60387</v>
      </c>
      <c r="J12039" s="1" t="s">
        <v>16699</v>
      </c>
      <c r="K12039" s="1" t="s">
        <v>16602</v>
      </c>
    </row>
    <row r="12040" customFormat="false" ht="15" hidden="false" customHeight="true" outlineLevel="0" collapsed="false">
      <c r="A12040" s="1" t="n">
        <f aca="false">MAX($A$2:$A12039)+1</f>
        <v>10443</v>
      </c>
      <c r="C12040" s="1" t="str">
        <f aca="false">IF(H12040="",F12040,H12040)</f>
        <v>Rock Creek Wind Project</v>
      </c>
      <c r="F12040" s="5"/>
      <c r="G12040" s="1" t="n">
        <v>60655</v>
      </c>
      <c r="H12040" s="1" t="s">
        <v>16700</v>
      </c>
      <c r="I12040" s="1" t="n">
        <v>59380</v>
      </c>
      <c r="J12040" s="1" t="s">
        <v>7163</v>
      </c>
      <c r="K12040" s="1" t="s">
        <v>16602</v>
      </c>
    </row>
    <row r="12041" customFormat="false" ht="15" hidden="false" customHeight="true" outlineLevel="0" collapsed="false">
      <c r="A12041" s="1" t="n">
        <f aca="false">MAX($A$2:$A12040)+1</f>
        <v>10444</v>
      </c>
      <c r="C12041" s="1" t="str">
        <f aca="false">IF(H12041="",F12041,H12041)</f>
        <v>Moffett Solar Project</v>
      </c>
      <c r="F12041" s="5"/>
      <c r="G12041" s="1" t="n">
        <v>60658</v>
      </c>
      <c r="H12041" s="1" t="s">
        <v>16701</v>
      </c>
      <c r="I12041" s="1" t="n">
        <v>60392</v>
      </c>
      <c r="J12041" s="1" t="s">
        <v>16702</v>
      </c>
      <c r="K12041" s="1" t="s">
        <v>16602</v>
      </c>
    </row>
    <row r="12042" customFormat="false" ht="15" hidden="false" customHeight="true" outlineLevel="0" collapsed="false">
      <c r="A12042" s="1" t="n">
        <f aca="false">MAX($A$2:$A12041)+1</f>
        <v>10445</v>
      </c>
      <c r="C12042" s="1" t="str">
        <f aca="false">IF(H12042="",F12042,H12042)</f>
        <v>Ridgeland Solar Project</v>
      </c>
      <c r="F12042" s="5"/>
      <c r="G12042" s="1" t="n">
        <v>60659</v>
      </c>
      <c r="H12042" s="1" t="s">
        <v>16703</v>
      </c>
      <c r="I12042" s="1" t="n">
        <v>60393</v>
      </c>
      <c r="J12042" s="1" t="s">
        <v>16704</v>
      </c>
      <c r="K12042" s="1" t="s">
        <v>16602</v>
      </c>
    </row>
    <row r="12043" customFormat="false" ht="15" hidden="false" customHeight="true" outlineLevel="0" collapsed="false">
      <c r="A12043" s="1" t="n">
        <f aca="false">MAX($A$2:$A12042)+1</f>
        <v>10446</v>
      </c>
      <c r="C12043" s="1" t="str">
        <f aca="false">IF(H12043="",F12043,H12043)</f>
        <v>CE&amp;P Imperial Valley 1</v>
      </c>
      <c r="F12043" s="5"/>
      <c r="G12043" s="1" t="n">
        <v>60670</v>
      </c>
      <c r="H12043" s="1" t="s">
        <v>16705</v>
      </c>
      <c r="I12043" s="1" t="n">
        <v>60395</v>
      </c>
      <c r="J12043" s="1" t="s">
        <v>16706</v>
      </c>
      <c r="K12043" s="1" t="s">
        <v>16602</v>
      </c>
    </row>
    <row r="12044" customFormat="false" ht="15" hidden="false" customHeight="true" outlineLevel="0" collapsed="false">
      <c r="A12044" s="1" t="n">
        <f aca="false">MAX($A$2:$A12043)+1</f>
        <v>10447</v>
      </c>
      <c r="C12044" s="1" t="str">
        <f aca="false">IF(H12044="",F12044,H12044)</f>
        <v>Allen Combined Cycle Plant</v>
      </c>
      <c r="F12044" s="5"/>
      <c r="G12044" s="1" t="n">
        <v>60671</v>
      </c>
      <c r="H12044" s="1" t="s">
        <v>16707</v>
      </c>
      <c r="I12044" s="1" t="n">
        <v>18642</v>
      </c>
      <c r="J12044" s="1" t="s">
        <v>3387</v>
      </c>
      <c r="K12044" s="1" t="s">
        <v>16602</v>
      </c>
    </row>
    <row r="12045" customFormat="false" ht="15" hidden="false" customHeight="true" outlineLevel="0" collapsed="false">
      <c r="A12045" s="1" t="n">
        <f aca="false">MAX($A$2:$A12044)+1</f>
        <v>10448</v>
      </c>
      <c r="C12045" s="1" t="str">
        <f aca="false">IF(H12045="",F12045,H12045)</f>
        <v>Nixa Solar, LLC</v>
      </c>
      <c r="F12045" s="5"/>
      <c r="G12045" s="1" t="n">
        <v>60673</v>
      </c>
      <c r="H12045" s="1" t="s">
        <v>16708</v>
      </c>
      <c r="I12045" s="1" t="n">
        <v>60398</v>
      </c>
      <c r="J12045" s="1" t="s">
        <v>16708</v>
      </c>
      <c r="K12045" s="1" t="s">
        <v>16602</v>
      </c>
    </row>
    <row r="12046" customFormat="false" ht="15" hidden="false" customHeight="true" outlineLevel="0" collapsed="false">
      <c r="A12046" s="1" t="n">
        <f aca="false">MAX($A$2:$A12045)+1</f>
        <v>10449</v>
      </c>
      <c r="C12046" s="1" t="str">
        <f aca="false">IF(H12046="",F12046,H12046)</f>
        <v>Tisch Mills Wind</v>
      </c>
      <c r="F12046" s="5"/>
      <c r="G12046" s="1" t="n">
        <v>60674</v>
      </c>
      <c r="H12046" s="1" t="s">
        <v>16709</v>
      </c>
      <c r="I12046" s="1" t="n">
        <v>59365</v>
      </c>
      <c r="J12046" s="1" t="s">
        <v>10527</v>
      </c>
      <c r="K12046" s="1" t="s">
        <v>16602</v>
      </c>
    </row>
    <row r="12047" customFormat="false" ht="15" hidden="false" customHeight="true" outlineLevel="0" collapsed="false">
      <c r="A12047" s="1" t="n">
        <f aca="false">MAX($A$2:$A12046)+1</f>
        <v>10450</v>
      </c>
      <c r="C12047" s="1" t="str">
        <f aca="false">IF(H12047="",F12047,H12047)</f>
        <v>San Joaquin Solar</v>
      </c>
      <c r="F12047" s="5"/>
      <c r="G12047" s="1" t="n">
        <v>60678</v>
      </c>
      <c r="H12047" s="1" t="s">
        <v>16710</v>
      </c>
      <c r="I12047" s="1" t="n">
        <v>60399</v>
      </c>
      <c r="J12047" s="1" t="s">
        <v>16711</v>
      </c>
      <c r="K12047" s="1" t="s">
        <v>16602</v>
      </c>
    </row>
    <row r="12048" customFormat="false" ht="15" hidden="false" customHeight="true" outlineLevel="0" collapsed="false">
      <c r="A12048" s="1" t="n">
        <f aca="false">MAX($A$2:$A12047)+1</f>
        <v>10451</v>
      </c>
      <c r="C12048" s="1" t="str">
        <f aca="false">IF(H12048="",F12048,H12048)</f>
        <v>Fort Rucker Solar Array</v>
      </c>
      <c r="D12048" s="1" t="n">
        <v>294</v>
      </c>
      <c r="E12048" s="1" t="s">
        <v>16712</v>
      </c>
      <c r="F12048" s="5" t="s">
        <v>16713</v>
      </c>
      <c r="G12048" s="1" t="n">
        <v>60679</v>
      </c>
      <c r="H12048" s="1" t="s">
        <v>16714</v>
      </c>
      <c r="I12048" s="1" t="n">
        <v>195</v>
      </c>
      <c r="J12048" s="1" t="s">
        <v>119</v>
      </c>
      <c r="K12048" s="1" t="s">
        <v>16602</v>
      </c>
    </row>
    <row r="12049" customFormat="false" ht="15" hidden="false" customHeight="true" outlineLevel="0" collapsed="false">
      <c r="A12049" s="1" t="n">
        <f aca="false">MAX($A$2:$A12048)+1</f>
        <v>10452</v>
      </c>
      <c r="C12049" s="1" t="str">
        <f aca="false">IF(H12049="",F12049,H12049)</f>
        <v>ANAD Solar Array</v>
      </c>
      <c r="F12049" s="5"/>
      <c r="G12049" s="1" t="n">
        <v>60680</v>
      </c>
      <c r="H12049" s="1" t="s">
        <v>16715</v>
      </c>
      <c r="I12049" s="1" t="n">
        <v>195</v>
      </c>
      <c r="J12049" s="1" t="s">
        <v>119</v>
      </c>
      <c r="K12049" s="1" t="s">
        <v>16602</v>
      </c>
    </row>
    <row r="12050" customFormat="false" ht="15" hidden="false" customHeight="true" outlineLevel="0" collapsed="false">
      <c r="A12050" s="1" t="n">
        <f aca="false">MAX($A$2:$A12049)+1</f>
        <v>10453</v>
      </c>
      <c r="C12050" s="1" t="str">
        <f aca="false">IF(H12050="",F12050,H12050)</f>
        <v>Annapolis Solar Park, LLC</v>
      </c>
      <c r="F12050" s="5"/>
      <c r="G12050" s="1" t="n">
        <v>60681</v>
      </c>
      <c r="H12050" s="1" t="s">
        <v>16716</v>
      </c>
      <c r="I12050" s="1" t="n">
        <v>59474</v>
      </c>
      <c r="J12050" s="1" t="s">
        <v>16247</v>
      </c>
      <c r="K12050" s="1" t="s">
        <v>16602</v>
      </c>
    </row>
    <row r="12051" customFormat="false" ht="15" hidden="false" customHeight="true" outlineLevel="0" collapsed="false">
      <c r="A12051" s="1" t="n">
        <f aca="false">MAX($A$2:$A12050)+1</f>
        <v>10454</v>
      </c>
      <c r="C12051" s="1" t="str">
        <f aca="false">IF(H12051="",F12051,H12051)</f>
        <v>Pearl Solar</v>
      </c>
      <c r="F12051" s="5"/>
      <c r="G12051" s="1" t="n">
        <v>60682</v>
      </c>
      <c r="H12051" s="1" t="s">
        <v>16717</v>
      </c>
      <c r="I12051" s="1" t="n">
        <v>58489</v>
      </c>
      <c r="J12051" s="1" t="s">
        <v>11266</v>
      </c>
      <c r="K12051" s="1" t="s">
        <v>16602</v>
      </c>
    </row>
    <row r="12052" customFormat="false" ht="15" hidden="false" customHeight="true" outlineLevel="0" collapsed="false">
      <c r="A12052" s="1" t="n">
        <f aca="false">MAX($A$2:$A12051)+1</f>
        <v>10455</v>
      </c>
      <c r="C12052" s="1" t="str">
        <f aca="false">IF(H12052="",F12052,H12052)</f>
        <v>TRS Fuel Cell</v>
      </c>
      <c r="F12052" s="5"/>
      <c r="G12052" s="1" t="n">
        <v>60683</v>
      </c>
      <c r="H12052" s="1" t="s">
        <v>16718</v>
      </c>
      <c r="I12052" s="1" t="n">
        <v>60403</v>
      </c>
      <c r="J12052" s="1" t="s">
        <v>16719</v>
      </c>
      <c r="K12052" s="1" t="s">
        <v>16602</v>
      </c>
    </row>
    <row r="12053" customFormat="false" ht="15" hidden="false" customHeight="true" outlineLevel="0" collapsed="false">
      <c r="A12053" s="1" t="n">
        <f aca="false">A9361</f>
        <v>8365</v>
      </c>
      <c r="C12053" s="1" t="str">
        <f aca="false">IF(H12053="",F12053,H12053)</f>
        <v>Cimarron Bend Wind Project II, LLC</v>
      </c>
      <c r="F12053" s="5"/>
      <c r="G12053" s="1" t="n">
        <v>60688</v>
      </c>
      <c r="H12053" s="1" t="s">
        <v>16720</v>
      </c>
      <c r="I12053" s="1" t="n">
        <v>60407</v>
      </c>
      <c r="J12053" s="1" t="s">
        <v>16720</v>
      </c>
      <c r="K12053" s="1" t="s">
        <v>16602</v>
      </c>
    </row>
    <row r="12054" customFormat="false" ht="15" hidden="false" customHeight="true" outlineLevel="0" collapsed="false">
      <c r="A12054" s="1" t="n">
        <f aca="false">MAX($A$2:$A12053)+1</f>
        <v>10456</v>
      </c>
      <c r="C12054" s="1" t="str">
        <f aca="false">IF(H12054="",F12054,H12054)</f>
        <v>Western Plains Wind Farm</v>
      </c>
      <c r="F12054" s="5"/>
      <c r="G12054" s="1" t="n">
        <v>60689</v>
      </c>
      <c r="H12054" s="1" t="s">
        <v>16721</v>
      </c>
      <c r="I12054" s="1" t="n">
        <v>22500</v>
      </c>
      <c r="J12054" s="1" t="s">
        <v>305</v>
      </c>
      <c r="K12054" s="1" t="s">
        <v>16602</v>
      </c>
    </row>
    <row r="12055" customFormat="false" ht="15" hidden="false" customHeight="true" outlineLevel="0" collapsed="false">
      <c r="A12055" s="1" t="n">
        <f aca="false">MAX($A$2:$A12054)+1</f>
        <v>10457</v>
      </c>
      <c r="C12055" s="1" t="str">
        <f aca="false">IF(H12055="",F12055,H12055)</f>
        <v>Blue Summit Storage, LLC</v>
      </c>
      <c r="F12055" s="5"/>
      <c r="G12055" s="1" t="n">
        <v>60690</v>
      </c>
      <c r="H12055" s="1" t="s">
        <v>16722</v>
      </c>
      <c r="I12055" s="1" t="n">
        <v>60409</v>
      </c>
      <c r="J12055" s="1" t="s">
        <v>16722</v>
      </c>
      <c r="K12055" s="1" t="s">
        <v>16602</v>
      </c>
    </row>
    <row r="12056" customFormat="false" ht="15" hidden="false" customHeight="true" outlineLevel="0" collapsed="false">
      <c r="A12056" s="1" t="n">
        <f aca="false">MAX($A$2:$A12055)+1</f>
        <v>10458</v>
      </c>
      <c r="C12056" s="1" t="str">
        <f aca="false">IF(H12056="",F12056,H12056)</f>
        <v>Tanager Holdings</v>
      </c>
      <c r="F12056" s="5"/>
      <c r="G12056" s="1" t="n">
        <v>60691</v>
      </c>
      <c r="H12056" s="1" t="s">
        <v>16723</v>
      </c>
      <c r="I12056" s="1" t="n">
        <v>60410</v>
      </c>
      <c r="J12056" s="1" t="s">
        <v>16724</v>
      </c>
      <c r="K12056" s="1" t="s">
        <v>16602</v>
      </c>
    </row>
    <row r="12057" customFormat="false" ht="15" hidden="false" customHeight="true" outlineLevel="0" collapsed="false">
      <c r="A12057" s="1" t="n">
        <f aca="false">MAX($A$2:$A12056)+1</f>
        <v>10459</v>
      </c>
      <c r="C12057" s="1" t="str">
        <f aca="false">IF(H12057="",F12057,H12057)</f>
        <v>Friesian Holdings</v>
      </c>
      <c r="F12057" s="5"/>
      <c r="G12057" s="1" t="n">
        <v>60692</v>
      </c>
      <c r="H12057" s="1" t="s">
        <v>16725</v>
      </c>
      <c r="I12057" s="1" t="n">
        <v>60411</v>
      </c>
      <c r="J12057" s="1" t="s">
        <v>16726</v>
      </c>
      <c r="K12057" s="1" t="s">
        <v>16602</v>
      </c>
    </row>
    <row r="12058" customFormat="false" ht="15" hidden="false" customHeight="true" outlineLevel="0" collapsed="false">
      <c r="A12058" s="1" t="n">
        <f aca="false">MAX($A$2:$A12057)+1</f>
        <v>10460</v>
      </c>
      <c r="C12058" s="1" t="str">
        <f aca="false">IF(H12058="",F12058,H12058)</f>
        <v>FDS Co-Generation Facility</v>
      </c>
      <c r="F12058" s="5"/>
      <c r="G12058" s="1" t="n">
        <v>60693</v>
      </c>
      <c r="H12058" s="1" t="s">
        <v>16727</v>
      </c>
      <c r="I12058" s="1" t="n">
        <v>60405</v>
      </c>
      <c r="J12058" s="1" t="s">
        <v>16728</v>
      </c>
      <c r="K12058" s="1" t="s">
        <v>16602</v>
      </c>
    </row>
    <row r="12059" customFormat="false" ht="15" hidden="false" customHeight="true" outlineLevel="0" collapsed="false">
      <c r="A12059" s="1" t="n">
        <f aca="false">MAX($A$2:$A12058)+1</f>
        <v>10461</v>
      </c>
      <c r="C12059" s="1" t="str">
        <f aca="false">IF(H12059="",F12059,H12059)</f>
        <v>WakeSun, LLC CSG</v>
      </c>
      <c r="F12059" s="5"/>
      <c r="G12059" s="1" t="n">
        <v>60694</v>
      </c>
      <c r="H12059" s="1" t="s">
        <v>16729</v>
      </c>
      <c r="I12059" s="1" t="n">
        <v>60970</v>
      </c>
      <c r="J12059" s="1" t="s">
        <v>16730</v>
      </c>
      <c r="K12059" s="1" t="s">
        <v>16602</v>
      </c>
    </row>
    <row r="12060" customFormat="false" ht="15" hidden="false" customHeight="true" outlineLevel="0" collapsed="false">
      <c r="A12060" s="1" t="n">
        <f aca="false">MAX($A$2:$A12059)+1</f>
        <v>10462</v>
      </c>
      <c r="C12060" s="1" t="str">
        <f aca="false">IF(H12060="",F12060,H12060)</f>
        <v>Gaines County</v>
      </c>
      <c r="F12060" s="5"/>
      <c r="G12060" s="1" t="n">
        <v>60697</v>
      </c>
      <c r="H12060" s="1" t="s">
        <v>16731</v>
      </c>
      <c r="I12060" s="1" t="n">
        <v>17718</v>
      </c>
      <c r="J12060" s="1" t="s">
        <v>291</v>
      </c>
      <c r="K12060" s="1" t="s">
        <v>16602</v>
      </c>
    </row>
    <row r="12061" customFormat="false" ht="15" hidden="false" customHeight="true" outlineLevel="0" collapsed="false">
      <c r="A12061" s="1" t="n">
        <f aca="false">MAX($A$2:$A12060)+1</f>
        <v>10463</v>
      </c>
      <c r="C12061" s="1" t="str">
        <f aca="false">IF(H12061="",F12061,H12061)</f>
        <v>Stanton Energy Reliability Center</v>
      </c>
      <c r="F12061" s="5"/>
      <c r="G12061" s="1" t="n">
        <v>60698</v>
      </c>
      <c r="H12061" s="1" t="s">
        <v>16732</v>
      </c>
      <c r="I12061" s="1" t="n">
        <v>20323</v>
      </c>
      <c r="J12061" s="1" t="s">
        <v>5971</v>
      </c>
      <c r="K12061" s="1" t="s">
        <v>16602</v>
      </c>
    </row>
    <row r="12062" customFormat="false" ht="15" hidden="false" customHeight="true" outlineLevel="0" collapsed="false">
      <c r="A12062" s="1" t="n">
        <f aca="false">MAX($A$2:$A12061)+1</f>
        <v>10464</v>
      </c>
      <c r="C12062" s="1" t="str">
        <f aca="false">IF(H12062="",F12062,H12062)</f>
        <v>DESI-1 Battery Energy Storage Facility</v>
      </c>
      <c r="F12062" s="5"/>
      <c r="G12062" s="1" t="n">
        <v>60699</v>
      </c>
      <c r="H12062" s="1" t="s">
        <v>16733</v>
      </c>
      <c r="I12062" s="1" t="n">
        <v>17609</v>
      </c>
      <c r="J12062" s="1" t="s">
        <v>114</v>
      </c>
      <c r="K12062" s="1" t="s">
        <v>16602</v>
      </c>
    </row>
    <row r="12063" customFormat="false" ht="15" hidden="false" customHeight="true" outlineLevel="0" collapsed="false">
      <c r="A12063" s="1" t="n">
        <f aca="false">MAX($A$2:$A12062)+1</f>
        <v>10465</v>
      </c>
      <c r="C12063" s="1" t="str">
        <f aca="false">IF(H12063="",F12063,H12063)</f>
        <v>JED Solid Waste Mgmt Renewable LFG Energy</v>
      </c>
      <c r="F12063" s="5"/>
      <c r="G12063" s="1" t="n">
        <v>60701</v>
      </c>
      <c r="H12063" s="1" t="s">
        <v>16734</v>
      </c>
      <c r="I12063" s="1" t="n">
        <v>60429</v>
      </c>
      <c r="J12063" s="1" t="s">
        <v>16735</v>
      </c>
      <c r="K12063" s="1" t="s">
        <v>16602</v>
      </c>
    </row>
    <row r="12064" customFormat="false" ht="15" hidden="false" customHeight="true" outlineLevel="0" collapsed="false">
      <c r="A12064" s="1" t="n">
        <f aca="false">MAX($A$2:$A12063)+1</f>
        <v>10466</v>
      </c>
      <c r="C12064" s="1" t="str">
        <f aca="false">IF(H12064="",F12064,H12064)</f>
        <v>Ursa Community Solar</v>
      </c>
      <c r="F12064" s="5"/>
      <c r="G12064" s="1" t="n">
        <v>60712</v>
      </c>
      <c r="H12064" s="1" t="s">
        <v>16736</v>
      </c>
      <c r="I12064" s="1" t="n">
        <v>60435</v>
      </c>
      <c r="J12064" s="1" t="s">
        <v>16736</v>
      </c>
      <c r="K12064" s="1" t="s">
        <v>16602</v>
      </c>
    </row>
    <row r="12065" customFormat="false" ht="15" hidden="false" customHeight="true" outlineLevel="0" collapsed="false">
      <c r="A12065" s="1" t="n">
        <f aca="false">MAX($A$2:$A12064)+1</f>
        <v>10467</v>
      </c>
      <c r="C12065" s="1" t="str">
        <f aca="false">IF(H12065="",F12065,H12065)</f>
        <v>Orion Community Solar</v>
      </c>
      <c r="F12065" s="5"/>
      <c r="G12065" s="1" t="n">
        <v>60716</v>
      </c>
      <c r="H12065" s="1" t="s">
        <v>16737</v>
      </c>
      <c r="I12065" s="1" t="n">
        <v>60439</v>
      </c>
      <c r="J12065" s="1" t="s">
        <v>16737</v>
      </c>
      <c r="K12065" s="1" t="s">
        <v>16602</v>
      </c>
    </row>
    <row r="12066" customFormat="false" ht="15" hidden="false" customHeight="true" outlineLevel="0" collapsed="false">
      <c r="A12066" s="1" t="n">
        <f aca="false">MAX($A$2:$A12065)+1</f>
        <v>10468</v>
      </c>
      <c r="C12066" s="1" t="str">
        <f aca="false">IF(H12066="",F12066,H12066)</f>
        <v>New Colony Wind Project</v>
      </c>
      <c r="F12066" s="5"/>
      <c r="G12066" s="1" t="n">
        <v>60718</v>
      </c>
      <c r="H12066" s="1" t="s">
        <v>16738</v>
      </c>
      <c r="I12066" s="1" t="n">
        <v>60427</v>
      </c>
      <c r="J12066" s="1" t="s">
        <v>16739</v>
      </c>
      <c r="K12066" s="1" t="s">
        <v>16602</v>
      </c>
    </row>
    <row r="12067" customFormat="false" ht="15" hidden="false" customHeight="true" outlineLevel="0" collapsed="false">
      <c r="A12067" s="1" t="n">
        <f aca="false">MAX($A$2:$A12066)+1</f>
        <v>10469</v>
      </c>
      <c r="C12067" s="1" t="str">
        <f aca="false">IF(H12067="",F12067,H12067)</f>
        <v>Sadiebrook Solar, LLC</v>
      </c>
      <c r="F12067" s="5"/>
      <c r="G12067" s="1" t="n">
        <v>60719</v>
      </c>
      <c r="H12067" s="1" t="s">
        <v>16740</v>
      </c>
      <c r="I12067" s="1" t="n">
        <v>60433</v>
      </c>
      <c r="J12067" s="1" t="s">
        <v>16740</v>
      </c>
      <c r="K12067" s="1" t="s">
        <v>16602</v>
      </c>
    </row>
    <row r="12068" customFormat="false" ht="15" hidden="false" customHeight="true" outlineLevel="0" collapsed="false">
      <c r="A12068" s="1" t="n">
        <f aca="false">MAX($A$2:$A12067)+1</f>
        <v>10470</v>
      </c>
      <c r="C12068" s="1" t="str">
        <f aca="false">IF(H12068="",F12068,H12068)</f>
        <v>Weld 1 Community Solar Array</v>
      </c>
      <c r="F12068" s="5"/>
      <c r="G12068" s="1" t="n">
        <v>60720</v>
      </c>
      <c r="H12068" s="1" t="s">
        <v>16741</v>
      </c>
      <c r="I12068" s="1" t="n">
        <v>58519</v>
      </c>
      <c r="J12068" s="1" t="s">
        <v>11314</v>
      </c>
      <c r="K12068" s="1" t="s">
        <v>16602</v>
      </c>
    </row>
    <row r="12069" customFormat="false" ht="15" hidden="false" customHeight="true" outlineLevel="0" collapsed="false">
      <c r="A12069" s="1" t="n">
        <f aca="false">MAX($A$2:$A12068)+1</f>
        <v>10471</v>
      </c>
      <c r="C12069" s="1" t="str">
        <f aca="false">IF(H12069="",F12069,H12069)</f>
        <v>Logan 1 Community Solar Array</v>
      </c>
      <c r="F12069" s="5"/>
      <c r="G12069" s="1" t="n">
        <v>60722</v>
      </c>
      <c r="H12069" s="1" t="s">
        <v>16742</v>
      </c>
      <c r="I12069" s="1" t="n">
        <v>58519</v>
      </c>
      <c r="J12069" s="1" t="s">
        <v>11314</v>
      </c>
      <c r="K12069" s="1" t="s">
        <v>16602</v>
      </c>
    </row>
    <row r="12070" customFormat="false" ht="15" hidden="false" customHeight="true" outlineLevel="0" collapsed="false">
      <c r="A12070" s="1" t="n">
        <f aca="false">MAX($A$2:$A12069)+1</f>
        <v>10472</v>
      </c>
      <c r="C12070" s="1" t="str">
        <f aca="false">IF(H12070="",F12070,H12070)</f>
        <v>Conejos 1 Community Solar Array</v>
      </c>
      <c r="F12070" s="5"/>
      <c r="G12070" s="1" t="n">
        <v>60723</v>
      </c>
      <c r="H12070" s="1" t="s">
        <v>16743</v>
      </c>
      <c r="I12070" s="1" t="n">
        <v>58519</v>
      </c>
      <c r="J12070" s="1" t="s">
        <v>11314</v>
      </c>
      <c r="K12070" s="1" t="s">
        <v>16602</v>
      </c>
    </row>
    <row r="12071" customFormat="false" ht="15" hidden="false" customHeight="true" outlineLevel="0" collapsed="false">
      <c r="A12071" s="1" t="n">
        <f aca="false">MAX($A$2:$A12070)+1</f>
        <v>10473</v>
      </c>
      <c r="C12071" s="1" t="str">
        <f aca="false">IF(H12071="",F12071,H12071)</f>
        <v>Arapahoe 3 Community Solar Array</v>
      </c>
      <c r="F12071" s="5"/>
      <c r="G12071" s="1" t="n">
        <v>60724</v>
      </c>
      <c r="H12071" s="1" t="s">
        <v>16744</v>
      </c>
      <c r="I12071" s="1" t="n">
        <v>58519</v>
      </c>
      <c r="J12071" s="1" t="s">
        <v>11314</v>
      </c>
      <c r="K12071" s="1" t="s">
        <v>16602</v>
      </c>
    </row>
    <row r="12072" customFormat="false" ht="15" hidden="false" customHeight="true" outlineLevel="0" collapsed="false">
      <c r="A12072" s="1" t="n">
        <f aca="false">MAX($A$2:$A12071)+1</f>
        <v>10474</v>
      </c>
      <c r="C12072" s="1" t="str">
        <f aca="false">IF(H12072="",F12072,H12072)</f>
        <v>Xcel Adams 2 Community Solar Array</v>
      </c>
      <c r="F12072" s="5"/>
      <c r="G12072" s="1" t="n">
        <v>60725</v>
      </c>
      <c r="H12072" s="1" t="s">
        <v>16745</v>
      </c>
      <c r="I12072" s="1" t="n">
        <v>58519</v>
      </c>
      <c r="J12072" s="1" t="s">
        <v>11314</v>
      </c>
      <c r="K12072" s="1" t="s">
        <v>16602</v>
      </c>
    </row>
    <row r="12073" customFormat="false" ht="15" hidden="false" customHeight="true" outlineLevel="0" collapsed="false">
      <c r="A12073" s="1" t="n">
        <f aca="false">MAX($A$2:$A12072)+1</f>
        <v>10475</v>
      </c>
      <c r="C12073" s="1" t="str">
        <f aca="false">IF(H12073="",F12073,H12073)</f>
        <v>Xcel Adams 1 Community Solar Array</v>
      </c>
      <c r="F12073" s="5"/>
      <c r="G12073" s="1" t="n">
        <v>60726</v>
      </c>
      <c r="H12073" s="1" t="s">
        <v>16746</v>
      </c>
      <c r="I12073" s="1" t="n">
        <v>58519</v>
      </c>
      <c r="J12073" s="1" t="s">
        <v>11314</v>
      </c>
      <c r="K12073" s="1" t="s">
        <v>16602</v>
      </c>
    </row>
    <row r="12074" customFormat="false" ht="15" hidden="false" customHeight="true" outlineLevel="0" collapsed="false">
      <c r="A12074" s="1" t="n">
        <f aca="false">MAX($A$2:$A12073)+1</f>
        <v>10476</v>
      </c>
      <c r="C12074" s="1" t="str">
        <f aca="false">IF(H12074="",F12074,H12074)</f>
        <v>Rattlesnake Power, LLC</v>
      </c>
      <c r="F12074" s="5"/>
      <c r="G12074" s="1" t="n">
        <v>60743</v>
      </c>
      <c r="H12074" s="1" t="s">
        <v>16747</v>
      </c>
      <c r="I12074" s="1" t="n">
        <v>60443</v>
      </c>
      <c r="J12074" s="1" t="s">
        <v>16747</v>
      </c>
      <c r="K12074" s="1" t="s">
        <v>16602</v>
      </c>
    </row>
    <row r="12075" customFormat="false" ht="15" hidden="false" customHeight="true" outlineLevel="0" collapsed="false">
      <c r="A12075" s="1" t="n">
        <f aca="false">MAX($A$2:$A12074)+1</f>
        <v>10477</v>
      </c>
      <c r="C12075" s="1" t="str">
        <f aca="false">IF(H12075="",F12075,H12075)</f>
        <v>Simcoe Solar</v>
      </c>
      <c r="F12075" s="5"/>
      <c r="G12075" s="1" t="n">
        <v>60748</v>
      </c>
      <c r="H12075" s="1" t="s">
        <v>16748</v>
      </c>
      <c r="I12075" s="1" t="n">
        <v>60448</v>
      </c>
      <c r="J12075" s="1" t="s">
        <v>16748</v>
      </c>
      <c r="K12075" s="1" t="s">
        <v>16602</v>
      </c>
    </row>
    <row r="12076" customFormat="false" ht="15" hidden="false" customHeight="true" outlineLevel="0" collapsed="false">
      <c r="A12076" s="1" t="n">
        <f aca="false">MAX($A$2:$A12075)+1</f>
        <v>10478</v>
      </c>
      <c r="C12076" s="1" t="str">
        <f aca="false">IF(H12076="",F12076,H12076)</f>
        <v>Osawatomie Power Plant South Sub</v>
      </c>
      <c r="F12076" s="5"/>
      <c r="G12076" s="1" t="n">
        <v>60750</v>
      </c>
      <c r="H12076" s="1" t="s">
        <v>16749</v>
      </c>
      <c r="I12076" s="1" t="n">
        <v>14203</v>
      </c>
      <c r="J12076" s="1" t="s">
        <v>4080</v>
      </c>
      <c r="K12076" s="1" t="s">
        <v>16602</v>
      </c>
    </row>
    <row r="12077" customFormat="false" ht="15" hidden="false" customHeight="true" outlineLevel="0" collapsed="false">
      <c r="A12077" s="1" t="n">
        <f aca="false">MAX($A$2:$A12076)+1</f>
        <v>10479</v>
      </c>
      <c r="C12077" s="1" t="str">
        <f aca="false">IF(H12077="",F12077,H12077)</f>
        <v>Osawatomie Power Plant North Sub</v>
      </c>
      <c r="F12077" s="5"/>
      <c r="G12077" s="1" t="n">
        <v>60751</v>
      </c>
      <c r="H12077" s="1" t="s">
        <v>16750</v>
      </c>
      <c r="I12077" s="1" t="n">
        <v>14203</v>
      </c>
      <c r="J12077" s="1" t="s">
        <v>4080</v>
      </c>
      <c r="K12077" s="1" t="s">
        <v>16602</v>
      </c>
    </row>
    <row r="12078" customFormat="false" ht="15" hidden="false" customHeight="true" outlineLevel="0" collapsed="false">
      <c r="A12078" s="1" t="n">
        <f aca="false">MAX($A$2:$A12077)+1</f>
        <v>10480</v>
      </c>
      <c r="C12078" s="1" t="str">
        <f aca="false">IF(H12078="",F12078,H12078)</f>
        <v>Shirley Landfill</v>
      </c>
      <c r="F12078" s="5"/>
      <c r="G12078" s="1" t="n">
        <v>60753</v>
      </c>
      <c r="H12078" s="1" t="s">
        <v>16751</v>
      </c>
      <c r="I12078" s="1" t="n">
        <v>60281</v>
      </c>
      <c r="J12078" s="1" t="s">
        <v>16752</v>
      </c>
      <c r="K12078" s="1" t="s">
        <v>16602</v>
      </c>
    </row>
    <row r="12079" customFormat="false" ht="15" hidden="false" customHeight="true" outlineLevel="0" collapsed="false">
      <c r="A12079" s="1" t="n">
        <f aca="false">MAX($A$2:$A12078)+1</f>
        <v>10481</v>
      </c>
      <c r="C12079" s="1" t="str">
        <f aca="false">IF(H12079="",F12079,H12079)</f>
        <v>DDR Shoppers World</v>
      </c>
      <c r="F12079" s="5"/>
      <c r="G12079" s="1" t="n">
        <v>60754</v>
      </c>
      <c r="H12079" s="1" t="s">
        <v>16753</v>
      </c>
      <c r="I12079" s="1" t="n">
        <v>60281</v>
      </c>
      <c r="J12079" s="1" t="s">
        <v>16752</v>
      </c>
      <c r="K12079" s="1" t="s">
        <v>16602</v>
      </c>
    </row>
    <row r="12080" customFormat="false" ht="15" hidden="false" customHeight="true" outlineLevel="0" collapsed="false">
      <c r="A12080" s="1" t="n">
        <f aca="false">MAX($A$2:$A12079)+1</f>
        <v>10482</v>
      </c>
      <c r="C12080" s="1" t="str">
        <f aca="false">IF(H12080="",F12080,H12080)</f>
        <v>Spartan</v>
      </c>
      <c r="F12080" s="5"/>
      <c r="G12080" s="1" t="n">
        <v>60755</v>
      </c>
      <c r="H12080" s="1" t="s">
        <v>16754</v>
      </c>
      <c r="I12080" s="1" t="n">
        <v>60281</v>
      </c>
      <c r="J12080" s="1" t="s">
        <v>16752</v>
      </c>
      <c r="K12080" s="1" t="s">
        <v>16602</v>
      </c>
    </row>
    <row r="12081" customFormat="false" ht="15" hidden="false" customHeight="true" outlineLevel="0" collapsed="false">
      <c r="A12081" s="1" t="n">
        <f aca="false">MAX($A$2:$A12080)+1</f>
        <v>10483</v>
      </c>
      <c r="C12081" s="1" t="str">
        <f aca="false">IF(H12081="",F12081,H12081)</f>
        <v>Cedarville</v>
      </c>
      <c r="F12081" s="5"/>
      <c r="G12081" s="1" t="n">
        <v>60757</v>
      </c>
      <c r="H12081" s="1" t="s">
        <v>16755</v>
      </c>
      <c r="I12081" s="1" t="n">
        <v>60281</v>
      </c>
      <c r="J12081" s="1" t="s">
        <v>16752</v>
      </c>
      <c r="K12081" s="1" t="s">
        <v>16602</v>
      </c>
    </row>
    <row r="12082" customFormat="false" ht="15" hidden="false" customHeight="true" outlineLevel="0" collapsed="false">
      <c r="A12082" s="1" t="n">
        <f aca="false">MAX($A$2:$A12081)+1</f>
        <v>10484</v>
      </c>
      <c r="C12082" s="1" t="str">
        <f aca="false">IF(H12082="",F12082,H12082)</f>
        <v>Phantom Solar</v>
      </c>
      <c r="F12082" s="5"/>
      <c r="G12082" s="1" t="n">
        <v>60774</v>
      </c>
      <c r="H12082" s="1" t="s">
        <v>16756</v>
      </c>
      <c r="I12082" s="1" t="n">
        <v>60400</v>
      </c>
      <c r="J12082" s="1" t="s">
        <v>16757</v>
      </c>
      <c r="K12082" s="1" t="s">
        <v>16602</v>
      </c>
    </row>
    <row r="12083" customFormat="false" ht="15" hidden="false" customHeight="true" outlineLevel="0" collapsed="false">
      <c r="A12083" s="1" t="n">
        <f aca="false">MAX($A$2:$A12082)+1</f>
        <v>10485</v>
      </c>
      <c r="C12083" s="1" t="str">
        <f aca="false">IF(H12083="",F12083,H12083)</f>
        <v>Deerfield Solar</v>
      </c>
      <c r="F12083" s="5"/>
      <c r="G12083" s="1" t="n">
        <v>60775</v>
      </c>
      <c r="H12083" s="1" t="s">
        <v>16758</v>
      </c>
      <c r="I12083" s="1" t="n">
        <v>60461</v>
      </c>
      <c r="J12083" s="1" t="s">
        <v>16759</v>
      </c>
      <c r="K12083" s="1" t="s">
        <v>16602</v>
      </c>
    </row>
    <row r="12084" customFormat="false" ht="15" hidden="false" customHeight="true" outlineLevel="0" collapsed="false">
      <c r="A12084" s="1" t="n">
        <f aca="false">MAX($A$2:$A12083)+1</f>
        <v>10486</v>
      </c>
      <c r="C12084" s="1" t="str">
        <f aca="false">IF(H12084="",F12084,H12084)</f>
        <v>American Kings Solar, LLC</v>
      </c>
      <c r="F12084" s="5"/>
      <c r="G12084" s="1" t="n">
        <v>60777</v>
      </c>
      <c r="H12084" s="1" t="s">
        <v>16760</v>
      </c>
      <c r="I12084" s="1" t="n">
        <v>56615</v>
      </c>
      <c r="J12084" s="1" t="s">
        <v>15863</v>
      </c>
      <c r="K12084" s="1" t="s">
        <v>16602</v>
      </c>
    </row>
    <row r="12085" customFormat="false" ht="15" hidden="false" customHeight="true" outlineLevel="0" collapsed="false">
      <c r="A12085" s="1" t="n">
        <f aca="false">MAX($A$2:$A12084)+1</f>
        <v>10487</v>
      </c>
      <c r="C12085" s="1" t="str">
        <f aca="false">IF(H12085="",F12085,H12085)</f>
        <v>Rowan Solar NC LLC</v>
      </c>
      <c r="F12085" s="5"/>
      <c r="G12085" s="1" t="n">
        <v>60780</v>
      </c>
      <c r="H12085" s="1" t="s">
        <v>16761</v>
      </c>
      <c r="I12085" s="1" t="n">
        <v>60466</v>
      </c>
      <c r="J12085" s="1" t="s">
        <v>16761</v>
      </c>
      <c r="K12085" s="1" t="s">
        <v>16602</v>
      </c>
    </row>
    <row r="12086" customFormat="false" ht="15" hidden="false" customHeight="true" outlineLevel="0" collapsed="false">
      <c r="A12086" s="1" t="n">
        <f aca="false">MAX($A$2:$A12085)+1</f>
        <v>10488</v>
      </c>
      <c r="C12086" s="1" t="str">
        <f aca="false">IF(H12086="",F12086,H12086)</f>
        <v>Royal Wine Corp Solar Power Plant</v>
      </c>
      <c r="F12086" s="5"/>
      <c r="G12086" s="1" t="n">
        <v>60781</v>
      </c>
      <c r="H12086" s="1" t="s">
        <v>16762</v>
      </c>
      <c r="I12086" s="1" t="n">
        <v>60467</v>
      </c>
      <c r="J12086" s="1" t="s">
        <v>16763</v>
      </c>
      <c r="K12086" s="1" t="s">
        <v>16602</v>
      </c>
    </row>
    <row r="12087" customFormat="false" ht="15" hidden="false" customHeight="true" outlineLevel="0" collapsed="false">
      <c r="A12087" s="1" t="n">
        <f aca="false">MAX($A$2:$A12086)+1</f>
        <v>10489</v>
      </c>
      <c r="C12087" s="1" t="str">
        <f aca="false">IF(H12087="",F12087,H12087)</f>
        <v>Jersey Holdings</v>
      </c>
      <c r="F12087" s="5"/>
      <c r="G12087" s="1" t="n">
        <v>60784</v>
      </c>
      <c r="H12087" s="1" t="s">
        <v>16764</v>
      </c>
      <c r="I12087" s="1" t="n">
        <v>60470</v>
      </c>
      <c r="J12087" s="1" t="s">
        <v>16765</v>
      </c>
      <c r="K12087" s="1" t="s">
        <v>16602</v>
      </c>
    </row>
    <row r="12088" customFormat="false" ht="15" hidden="false" customHeight="true" outlineLevel="0" collapsed="false">
      <c r="A12088" s="1" t="n">
        <f aca="false">MAX($A$2:$A12087)+1</f>
        <v>10490</v>
      </c>
      <c r="C12088" s="1" t="str">
        <f aca="false">IF(H12088="",F12088,H12088)</f>
        <v>Tungsten Mountain</v>
      </c>
      <c r="F12088" s="5"/>
      <c r="G12088" s="1" t="n">
        <v>60785</v>
      </c>
      <c r="H12088" s="1" t="s">
        <v>16766</v>
      </c>
      <c r="I12088" s="1" t="n">
        <v>60472</v>
      </c>
      <c r="J12088" s="1" t="s">
        <v>16766</v>
      </c>
      <c r="K12088" s="1" t="s">
        <v>16602</v>
      </c>
    </row>
    <row r="12089" customFormat="false" ht="15" hidden="false" customHeight="true" outlineLevel="0" collapsed="false">
      <c r="A12089" s="1" t="n">
        <f aca="false">MAX($A$2:$A12088)+1</f>
        <v>10491</v>
      </c>
      <c r="C12089" s="1" t="str">
        <f aca="false">IF(H12089="",F12089,H12089)</f>
        <v>Renovo Energy Center</v>
      </c>
      <c r="F12089" s="5"/>
      <c r="G12089" s="1" t="n">
        <v>60786</v>
      </c>
      <c r="H12089" s="1" t="s">
        <v>16767</v>
      </c>
      <c r="I12089" s="1" t="n">
        <v>60473</v>
      </c>
      <c r="J12089" s="1" t="s">
        <v>16767</v>
      </c>
      <c r="K12089" s="1" t="s">
        <v>16602</v>
      </c>
    </row>
    <row r="12090" customFormat="false" ht="15" hidden="false" customHeight="true" outlineLevel="0" collapsed="false">
      <c r="A12090" s="1" t="n">
        <f aca="false">MAX($A$2:$A12089)+1</f>
        <v>10492</v>
      </c>
      <c r="C12090" s="1" t="str">
        <f aca="false">IF(H12090="",F12090,H12090)</f>
        <v>Suwannee Solar Facility</v>
      </c>
      <c r="F12090" s="5"/>
      <c r="G12090" s="1" t="n">
        <v>60788</v>
      </c>
      <c r="H12090" s="1" t="s">
        <v>16768</v>
      </c>
      <c r="I12090" s="1" t="n">
        <v>6455</v>
      </c>
      <c r="J12090" s="1" t="s">
        <v>16769</v>
      </c>
      <c r="K12090" s="1" t="s">
        <v>16602</v>
      </c>
    </row>
    <row r="12091" customFormat="false" ht="15" hidden="false" customHeight="true" outlineLevel="0" collapsed="false">
      <c r="A12091" s="1" t="n">
        <f aca="false">MAX($A$2:$A12090)+1</f>
        <v>10493</v>
      </c>
      <c r="C12091" s="1" t="str">
        <f aca="false">IF(H12091="",F12091,H12091)</f>
        <v>Bluebell Solar</v>
      </c>
      <c r="F12091" s="5"/>
      <c r="G12091" s="1" t="n">
        <v>60789</v>
      </c>
      <c r="H12091" s="1" t="s">
        <v>16770</v>
      </c>
      <c r="I12091" s="1" t="n">
        <v>60476</v>
      </c>
      <c r="J12091" s="1" t="s">
        <v>16771</v>
      </c>
      <c r="K12091" s="1" t="s">
        <v>16602</v>
      </c>
    </row>
    <row r="12092" customFormat="false" ht="15" hidden="false" customHeight="true" outlineLevel="0" collapsed="false">
      <c r="A12092" s="1" t="n">
        <f aca="false">MAX($A$2:$A12091)+1</f>
        <v>10494</v>
      </c>
      <c r="C12092" s="1" t="str">
        <f aca="false">IF(H12092="",F12092,H12092)</f>
        <v>PVN Milliken, LLC</v>
      </c>
      <c r="F12092" s="5"/>
      <c r="G12092" s="1" t="n">
        <v>60790</v>
      </c>
      <c r="H12092" s="1" t="s">
        <v>16772</v>
      </c>
      <c r="I12092" s="1" t="n">
        <v>60455</v>
      </c>
      <c r="J12092" s="1" t="s">
        <v>16772</v>
      </c>
      <c r="K12092" s="1" t="s">
        <v>16602</v>
      </c>
    </row>
    <row r="12093" customFormat="false" ht="15" hidden="false" customHeight="true" outlineLevel="0" collapsed="false">
      <c r="A12093" s="1" t="n">
        <f aca="false">MAX($A$2:$A12092)+1</f>
        <v>10495</v>
      </c>
      <c r="C12093" s="1" t="str">
        <f aca="false">IF(H12093="",F12093,H12093)</f>
        <v>SunAnza</v>
      </c>
      <c r="F12093" s="5"/>
      <c r="G12093" s="1" t="n">
        <v>60791</v>
      </c>
      <c r="H12093" s="1" t="s">
        <v>16773</v>
      </c>
      <c r="I12093" s="1" t="n">
        <v>796</v>
      </c>
      <c r="J12093" s="1" t="s">
        <v>3452</v>
      </c>
      <c r="K12093" s="1" t="s">
        <v>16602</v>
      </c>
    </row>
    <row r="12094" customFormat="false" ht="15" hidden="false" customHeight="true" outlineLevel="0" collapsed="false">
      <c r="A12094" s="1" t="n">
        <f aca="false">MAX($A$2:$A12093)+1</f>
        <v>10496</v>
      </c>
      <c r="C12094" s="1" t="str">
        <f aca="false">IF(H12094="",F12094,H12094)</f>
        <v>Iron Horse Solar 4, LLC</v>
      </c>
      <c r="F12094" s="5"/>
      <c r="G12094" s="1" t="n">
        <v>60799</v>
      </c>
      <c r="H12094" s="1" t="s">
        <v>16774</v>
      </c>
      <c r="I12094" s="1" t="n">
        <v>60479</v>
      </c>
      <c r="J12094" s="1" t="s">
        <v>16774</v>
      </c>
      <c r="K12094" s="1" t="s">
        <v>16602</v>
      </c>
    </row>
    <row r="12095" customFormat="false" ht="15" hidden="false" customHeight="true" outlineLevel="0" collapsed="false">
      <c r="A12095" s="1" t="n">
        <f aca="false">MAX($A$2:$A12094)+1</f>
        <v>10497</v>
      </c>
      <c r="C12095" s="1" t="str">
        <f aca="false">IF(H12095="",F12095,H12095)</f>
        <v>BHE Pueblo 2 Community Solar Array</v>
      </c>
      <c r="F12095" s="5"/>
      <c r="G12095" s="1" t="n">
        <v>60801</v>
      </c>
      <c r="H12095" s="1" t="s">
        <v>16775</v>
      </c>
      <c r="I12095" s="1" t="n">
        <v>58519</v>
      </c>
      <c r="J12095" s="1" t="s">
        <v>11314</v>
      </c>
      <c r="K12095" s="1" t="s">
        <v>16602</v>
      </c>
    </row>
    <row r="12096" customFormat="false" ht="15" hidden="false" customHeight="true" outlineLevel="0" collapsed="false">
      <c r="A12096" s="1" t="n">
        <f aca="false">MAX($A$2:$A12095)+1</f>
        <v>10498</v>
      </c>
      <c r="C12096" s="1" t="str">
        <f aca="false">IF(H12096="",F12096,H12096)</f>
        <v>Salt Springs Wind Farm</v>
      </c>
      <c r="F12096" s="5"/>
      <c r="G12096" s="1" t="n">
        <v>60807</v>
      </c>
      <c r="H12096" s="1" t="s">
        <v>16776</v>
      </c>
      <c r="I12096" s="1" t="n">
        <v>59365</v>
      </c>
      <c r="J12096" s="1" t="s">
        <v>10527</v>
      </c>
      <c r="K12096" s="1" t="s">
        <v>16602</v>
      </c>
    </row>
    <row r="12097" customFormat="false" ht="15" hidden="false" customHeight="true" outlineLevel="0" collapsed="false">
      <c r="A12097" s="1" t="n">
        <f aca="false">MAX($A$2:$A12096)+1</f>
        <v>10499</v>
      </c>
      <c r="C12097" s="1" t="str">
        <f aca="false">IF(H12097="",F12097,H12097)</f>
        <v>Cloverdale Solar Center</v>
      </c>
      <c r="F12097" s="5"/>
      <c r="G12097" s="1" t="n">
        <v>60813</v>
      </c>
      <c r="H12097" s="1" t="s">
        <v>16777</v>
      </c>
      <c r="I12097" s="1" t="n">
        <v>59735</v>
      </c>
      <c r="J12097" s="1" t="s">
        <v>14976</v>
      </c>
      <c r="K12097" s="1" t="s">
        <v>16602</v>
      </c>
    </row>
    <row r="12098" customFormat="false" ht="15" hidden="false" customHeight="true" outlineLevel="0" collapsed="false">
      <c r="A12098" s="1" t="n">
        <f aca="false">MAX($A$2:$A12097)+1</f>
        <v>10500</v>
      </c>
      <c r="C12098" s="1" t="str">
        <f aca="false">IF(H12098="",F12098,H12098)</f>
        <v>7-Mile Ridge Wind Project</v>
      </c>
      <c r="F12098" s="5"/>
      <c r="G12098" s="1" t="n">
        <v>60814</v>
      </c>
      <c r="H12098" s="1" t="s">
        <v>16778</v>
      </c>
      <c r="I12098" s="1" t="n">
        <v>219</v>
      </c>
      <c r="J12098" s="1" t="s">
        <v>3405</v>
      </c>
      <c r="K12098" s="1" t="s">
        <v>16602</v>
      </c>
    </row>
    <row r="12099" customFormat="false" ht="15" hidden="false" customHeight="true" outlineLevel="0" collapsed="false">
      <c r="A12099" s="1" t="n">
        <f aca="false">MAX($A$2:$A12098)+1</f>
        <v>10501</v>
      </c>
      <c r="C12099" s="1" t="str">
        <f aca="false">IF(H12099="",F12099,H12099)</f>
        <v>Hampshire College</v>
      </c>
      <c r="F12099" s="5"/>
      <c r="G12099" s="1" t="n">
        <v>60815</v>
      </c>
      <c r="H12099" s="1" t="s">
        <v>16779</v>
      </c>
      <c r="I12099" s="1" t="n">
        <v>60947</v>
      </c>
      <c r="J12099" s="1" t="s">
        <v>16624</v>
      </c>
      <c r="K12099" s="1" t="s">
        <v>16602</v>
      </c>
    </row>
    <row r="12100" customFormat="false" ht="15" hidden="false" customHeight="true" outlineLevel="0" collapsed="false">
      <c r="A12100" s="1" t="n">
        <f aca="false">MAX($A$2:$A12099)+1</f>
        <v>10502</v>
      </c>
      <c r="C12100" s="1" t="str">
        <f aca="false">IF(H12100="",F12100,H12100)</f>
        <v>Town of Lexington Solar</v>
      </c>
      <c r="F12100" s="5"/>
      <c r="G12100" s="1" t="n">
        <v>60816</v>
      </c>
      <c r="H12100" s="1" t="s">
        <v>16780</v>
      </c>
      <c r="I12100" s="1" t="n">
        <v>60947</v>
      </c>
      <c r="J12100" s="1" t="s">
        <v>16624</v>
      </c>
      <c r="K12100" s="1" t="s">
        <v>16602</v>
      </c>
    </row>
    <row r="12101" customFormat="false" ht="15" hidden="false" customHeight="true" outlineLevel="0" collapsed="false">
      <c r="A12101" s="1" t="n">
        <f aca="false">MAX($A$2:$A12100)+1</f>
        <v>10503</v>
      </c>
      <c r="C12101" s="1" t="str">
        <f aca="false">IF(H12101="",F12101,H12101)</f>
        <v>Sullivan County - Adult Care Solar</v>
      </c>
      <c r="F12101" s="5"/>
      <c r="G12101" s="1" t="n">
        <v>60817</v>
      </c>
      <c r="H12101" s="1" t="s">
        <v>16781</v>
      </c>
      <c r="I12101" s="1" t="n">
        <v>60947</v>
      </c>
      <c r="J12101" s="1" t="s">
        <v>16624</v>
      </c>
      <c r="K12101" s="1" t="s">
        <v>16602</v>
      </c>
    </row>
    <row r="12102" customFormat="false" ht="15" hidden="false" customHeight="true" outlineLevel="0" collapsed="false">
      <c r="A12102" s="1" t="n">
        <f aca="false">MAX($A$2:$A12101)+1</f>
        <v>10504</v>
      </c>
      <c r="C12102" s="1" t="str">
        <f aca="false">IF(H12102="",F12102,H12102)</f>
        <v>Oswego County - Fulton Solar</v>
      </c>
      <c r="F12102" s="5"/>
      <c r="G12102" s="1" t="n">
        <v>60818</v>
      </c>
      <c r="H12102" s="1" t="s">
        <v>16782</v>
      </c>
      <c r="I12102" s="1" t="n">
        <v>60947</v>
      </c>
      <c r="J12102" s="1" t="s">
        <v>16624</v>
      </c>
      <c r="K12102" s="1" t="s">
        <v>16602</v>
      </c>
    </row>
    <row r="12103" customFormat="false" ht="15" hidden="false" customHeight="true" outlineLevel="0" collapsed="false">
      <c r="A12103" s="1" t="n">
        <f aca="false">MAX($A$2:$A12102)+1</f>
        <v>10505</v>
      </c>
      <c r="C12103" s="1" t="str">
        <f aca="false">IF(H12103="",F12103,H12103)</f>
        <v>Jefferson-Lewis BOCES Solar</v>
      </c>
      <c r="F12103" s="5"/>
      <c r="G12103" s="1" t="n">
        <v>60819</v>
      </c>
      <c r="H12103" s="1" t="s">
        <v>16783</v>
      </c>
      <c r="I12103" s="1" t="n">
        <v>60947</v>
      </c>
      <c r="J12103" s="1" t="s">
        <v>16624</v>
      </c>
      <c r="K12103" s="1" t="s">
        <v>16602</v>
      </c>
    </row>
    <row r="12104" customFormat="false" ht="15" hidden="false" customHeight="true" outlineLevel="0" collapsed="false">
      <c r="A12104" s="1" t="n">
        <f aca="false">MAX($A$2:$A12103)+1</f>
        <v>10506</v>
      </c>
      <c r="C12104" s="1" t="str">
        <f aca="false">IF(H12104="",F12104,H12104)</f>
        <v>Montgomery County - Correctional Facility</v>
      </c>
      <c r="F12104" s="5"/>
      <c r="G12104" s="1" t="n">
        <v>60820</v>
      </c>
      <c r="H12104" s="1" t="s">
        <v>16784</v>
      </c>
      <c r="I12104" s="1" t="n">
        <v>60947</v>
      </c>
      <c r="J12104" s="1" t="s">
        <v>16624</v>
      </c>
      <c r="K12104" s="1" t="s">
        <v>16602</v>
      </c>
    </row>
    <row r="12105" customFormat="false" ht="15" hidden="false" customHeight="true" outlineLevel="0" collapsed="false">
      <c r="A12105" s="1" t="n">
        <f aca="false">MAX($A$2:$A12104)+1</f>
        <v>10507</v>
      </c>
      <c r="C12105" s="1" t="str">
        <f aca="false">IF(H12105="",F12105,H12105)</f>
        <v>Weber State University - Davis Campus Solar</v>
      </c>
      <c r="F12105" s="5"/>
      <c r="G12105" s="1" t="n">
        <v>60821</v>
      </c>
      <c r="H12105" s="1" t="s">
        <v>16785</v>
      </c>
      <c r="I12105" s="1" t="n">
        <v>60947</v>
      </c>
      <c r="J12105" s="1" t="s">
        <v>16624</v>
      </c>
      <c r="K12105" s="1" t="s">
        <v>16602</v>
      </c>
    </row>
    <row r="12106" customFormat="false" ht="15" hidden="false" customHeight="true" outlineLevel="0" collapsed="false">
      <c r="A12106" s="1" t="n">
        <f aca="false">MAX($A$2:$A12105)+1</f>
        <v>10508</v>
      </c>
      <c r="C12106" s="1" t="str">
        <f aca="false">IF(H12106="",F12106,H12106)</f>
        <v>Intel - Ocotillo Campus Solar</v>
      </c>
      <c r="F12106" s="5"/>
      <c r="G12106" s="1" t="n">
        <v>60822</v>
      </c>
      <c r="H12106" s="1" t="s">
        <v>16786</v>
      </c>
      <c r="I12106" s="1" t="n">
        <v>60947</v>
      </c>
      <c r="J12106" s="1" t="s">
        <v>16624</v>
      </c>
      <c r="K12106" s="1" t="s">
        <v>16602</v>
      </c>
    </row>
    <row r="12107" customFormat="false" ht="15" hidden="false" customHeight="true" outlineLevel="0" collapsed="false">
      <c r="A12107" s="1" t="n">
        <f aca="false">MAX($A$2:$A12106)+1</f>
        <v>10509</v>
      </c>
      <c r="C12107" s="1" t="str">
        <f aca="false">IF(H12107="",F12107,H12107)</f>
        <v>South Sioux City Solar</v>
      </c>
      <c r="F12107" s="5"/>
      <c r="G12107" s="1" t="n">
        <v>60823</v>
      </c>
      <c r="H12107" s="1" t="s">
        <v>16787</v>
      </c>
      <c r="I12107" s="1" t="n">
        <v>60947</v>
      </c>
      <c r="J12107" s="1" t="s">
        <v>16624</v>
      </c>
      <c r="K12107" s="1" t="s">
        <v>16602</v>
      </c>
    </row>
    <row r="12108" customFormat="false" ht="15" hidden="false" customHeight="true" outlineLevel="0" collapsed="false">
      <c r="A12108" s="1" t="n">
        <f aca="false">MAX($A$2:$A12107)+1</f>
        <v>10510</v>
      </c>
      <c r="C12108" s="1" t="str">
        <f aca="false">IF(H12108="",F12108,H12108)</f>
        <v>Valley Sanitary District WTP Solar</v>
      </c>
      <c r="F12108" s="5"/>
      <c r="G12108" s="1" t="n">
        <v>60824</v>
      </c>
      <c r="H12108" s="1" t="s">
        <v>16788</v>
      </c>
      <c r="I12108" s="1" t="n">
        <v>60947</v>
      </c>
      <c r="J12108" s="1" t="s">
        <v>16624</v>
      </c>
      <c r="K12108" s="1" t="s">
        <v>16602</v>
      </c>
    </row>
    <row r="12109" customFormat="false" ht="15" hidden="false" customHeight="true" outlineLevel="0" collapsed="false">
      <c r="A12109" s="1" t="n">
        <f aca="false">MAX($A$2:$A12108)+1</f>
        <v>10511</v>
      </c>
      <c r="C12109" s="1" t="str">
        <f aca="false">IF(H12109="",F12109,H12109)</f>
        <v>Colgreen North Shore Solar Farm</v>
      </c>
      <c r="F12109" s="5"/>
      <c r="G12109" s="1" t="n">
        <v>60825</v>
      </c>
      <c r="H12109" s="1" t="s">
        <v>16789</v>
      </c>
      <c r="I12109" s="1" t="n">
        <v>60495</v>
      </c>
      <c r="J12109" s="1" t="s">
        <v>16790</v>
      </c>
      <c r="K12109" s="1" t="s">
        <v>16602</v>
      </c>
    </row>
    <row r="12110" customFormat="false" ht="15" hidden="false" customHeight="true" outlineLevel="0" collapsed="false">
      <c r="A12110" s="1" t="n">
        <f aca="false">MAX($A$2:$A12109)+1</f>
        <v>10512</v>
      </c>
      <c r="C12110" s="1" t="str">
        <f aca="false">IF(H12110="",F12110,H12110)</f>
        <v>Neenach Solar Center</v>
      </c>
      <c r="F12110" s="5"/>
      <c r="G12110" s="1" t="n">
        <v>60826</v>
      </c>
      <c r="H12110" s="1" t="s">
        <v>16791</v>
      </c>
      <c r="I12110" s="1" t="n">
        <v>60496</v>
      </c>
      <c r="J12110" s="1" t="s">
        <v>16792</v>
      </c>
      <c r="K12110" s="1" t="s">
        <v>16602</v>
      </c>
    </row>
    <row r="12111" customFormat="false" ht="15" hidden="false" customHeight="true" outlineLevel="0" collapsed="false">
      <c r="A12111" s="1" t="n">
        <f aca="false">MAX($A$2:$A12110)+1</f>
        <v>10513</v>
      </c>
      <c r="C12111" s="1" t="str">
        <f aca="false">IF(H12111="",F12111,H12111)</f>
        <v>Sun Streams, LLC</v>
      </c>
      <c r="F12111" s="5"/>
      <c r="G12111" s="1" t="n">
        <v>60827</v>
      </c>
      <c r="H12111" s="1" t="s">
        <v>16793</v>
      </c>
      <c r="I12111" s="1" t="n">
        <v>56615</v>
      </c>
      <c r="J12111" s="1" t="s">
        <v>15863</v>
      </c>
      <c r="K12111" s="1" t="s">
        <v>16602</v>
      </c>
    </row>
    <row r="12112" customFormat="false" ht="15" hidden="false" customHeight="true" outlineLevel="0" collapsed="false">
      <c r="A12112" s="1" t="n">
        <f aca="false">MAX($A$2:$A12111)+1</f>
        <v>10514</v>
      </c>
      <c r="C12112" s="1" t="str">
        <f aca="false">IF(H12112="",F12112,H12112)</f>
        <v>Osceola Solar, LLC</v>
      </c>
      <c r="F12112" s="5"/>
      <c r="G12112" s="1" t="n">
        <v>60828</v>
      </c>
      <c r="H12112" s="1" t="s">
        <v>16794</v>
      </c>
      <c r="I12112" s="1" t="n">
        <v>61060</v>
      </c>
      <c r="J12112" s="1" t="s">
        <v>16684</v>
      </c>
      <c r="K12112" s="1" t="s">
        <v>16602</v>
      </c>
    </row>
    <row r="12113" customFormat="false" ht="15" hidden="false" customHeight="true" outlineLevel="0" collapsed="false">
      <c r="A12113" s="1" t="n">
        <f aca="false">MAX($A$2:$A12112)+1</f>
        <v>10515</v>
      </c>
      <c r="C12113" s="1" t="str">
        <f aca="false">IF(H12113="",F12113,H12113)</f>
        <v>Eastway Solar, LLC</v>
      </c>
      <c r="F12113" s="5"/>
      <c r="G12113" s="1" t="n">
        <v>60829</v>
      </c>
      <c r="H12113" s="1" t="s">
        <v>16795</v>
      </c>
      <c r="I12113" s="1" t="n">
        <v>61060</v>
      </c>
      <c r="J12113" s="1" t="s">
        <v>16684</v>
      </c>
      <c r="K12113" s="1" t="s">
        <v>16602</v>
      </c>
    </row>
    <row r="12114" customFormat="false" ht="15" hidden="false" customHeight="true" outlineLevel="0" collapsed="false">
      <c r="A12114" s="1" t="n">
        <f aca="false">MAX($A$2:$A12113)+1</f>
        <v>10516</v>
      </c>
      <c r="C12114" s="1" t="str">
        <f aca="false">IF(H12114="",F12114,H12114)</f>
        <v>Webster Holdco Solar</v>
      </c>
      <c r="F12114" s="5"/>
      <c r="G12114" s="1" t="n">
        <v>60830</v>
      </c>
      <c r="H12114" s="1" t="s">
        <v>16796</v>
      </c>
      <c r="I12114" s="1" t="n">
        <v>60486</v>
      </c>
      <c r="J12114" s="1" t="s">
        <v>16797</v>
      </c>
      <c r="K12114" s="1" t="s">
        <v>16602</v>
      </c>
    </row>
    <row r="12115" customFormat="false" ht="15" hidden="false" customHeight="true" outlineLevel="0" collapsed="false">
      <c r="A12115" s="1" t="n">
        <f aca="false">MAX($A$2:$A12114)+1</f>
        <v>10517</v>
      </c>
      <c r="C12115" s="1" t="str">
        <f aca="false">IF(H12115="",F12115,H12115)</f>
        <v>Orbit Energy RI</v>
      </c>
      <c r="F12115" s="5"/>
      <c r="G12115" s="1" t="n">
        <v>60831</v>
      </c>
      <c r="H12115" s="1" t="s">
        <v>16798</v>
      </c>
      <c r="I12115" s="1" t="n">
        <v>60500</v>
      </c>
      <c r="J12115" s="1" t="s">
        <v>16799</v>
      </c>
      <c r="K12115" s="1" t="s">
        <v>16602</v>
      </c>
    </row>
    <row r="12116" customFormat="false" ht="15" hidden="false" customHeight="true" outlineLevel="0" collapsed="false">
      <c r="A12116" s="1" t="n">
        <f aca="false">MAX($A$2:$A12115)+1</f>
        <v>10518</v>
      </c>
      <c r="C12116" s="1" t="str">
        <f aca="false">IF(H12116="",F12116,H12116)</f>
        <v>Farmington Holdco Solar</v>
      </c>
      <c r="F12116" s="5"/>
      <c r="G12116" s="1" t="n">
        <v>60832</v>
      </c>
      <c r="H12116" s="1" t="s">
        <v>16800</v>
      </c>
      <c r="I12116" s="1" t="n">
        <v>60501</v>
      </c>
      <c r="J12116" s="1" t="s">
        <v>16801</v>
      </c>
      <c r="K12116" s="1" t="s">
        <v>16602</v>
      </c>
    </row>
    <row r="12117" customFormat="false" ht="15" hidden="false" customHeight="true" outlineLevel="0" collapsed="false">
      <c r="A12117" s="1" t="n">
        <f aca="false">MAX($A$2:$A12116)+1</f>
        <v>10519</v>
      </c>
      <c r="C12117" s="1" t="str">
        <f aca="false">IF(H12117="",F12117,H12117)</f>
        <v>Dodge Holdco Solar</v>
      </c>
      <c r="F12117" s="5"/>
      <c r="G12117" s="1" t="n">
        <v>60833</v>
      </c>
      <c r="H12117" s="1" t="s">
        <v>16802</v>
      </c>
      <c r="I12117" s="1" t="n">
        <v>60485</v>
      </c>
      <c r="J12117" s="1" t="s">
        <v>16803</v>
      </c>
      <c r="K12117" s="1" t="s">
        <v>16602</v>
      </c>
    </row>
    <row r="12118" customFormat="false" ht="15" hidden="false" customHeight="true" outlineLevel="0" collapsed="false">
      <c r="A12118" s="1" t="n">
        <f aca="false">MAX($A$2:$A12117)+1</f>
        <v>10520</v>
      </c>
      <c r="C12118" s="1" t="str">
        <f aca="false">IF(H12118="",F12118,H12118)</f>
        <v>Hwy 14 Holdco Solar</v>
      </c>
      <c r="F12118" s="5"/>
      <c r="G12118" s="1" t="n">
        <v>60834</v>
      </c>
      <c r="H12118" s="1" t="s">
        <v>16804</v>
      </c>
      <c r="I12118" s="1" t="n">
        <v>60488</v>
      </c>
      <c r="J12118" s="1" t="s">
        <v>16805</v>
      </c>
      <c r="K12118" s="1" t="s">
        <v>16602</v>
      </c>
    </row>
    <row r="12119" customFormat="false" ht="15" hidden="false" customHeight="true" outlineLevel="0" collapsed="false">
      <c r="A12119" s="1" t="n">
        <f aca="false">MAX($A$2:$A12118)+1</f>
        <v>10521</v>
      </c>
      <c r="C12119" s="1" t="str">
        <f aca="false">IF(H12119="",F12119,H12119)</f>
        <v>Pine Island Solar</v>
      </c>
      <c r="F12119" s="5"/>
      <c r="G12119" s="1" t="n">
        <v>60835</v>
      </c>
      <c r="H12119" s="1" t="s">
        <v>16615</v>
      </c>
      <c r="I12119" s="1" t="n">
        <v>60490</v>
      </c>
      <c r="J12119" s="1" t="s">
        <v>16806</v>
      </c>
      <c r="K12119" s="1" t="s">
        <v>16602</v>
      </c>
    </row>
    <row r="12120" customFormat="false" ht="15" hidden="false" customHeight="true" outlineLevel="0" collapsed="false">
      <c r="A12120" s="1" t="n">
        <f aca="false">MAX($A$2:$A12119)+1</f>
        <v>10522</v>
      </c>
      <c r="C12120" s="1" t="str">
        <f aca="false">IF(H12120="",F12120,H12120)</f>
        <v>Big Lake Holdco Solar</v>
      </c>
      <c r="F12120" s="5"/>
      <c r="G12120" s="1" t="n">
        <v>60836</v>
      </c>
      <c r="H12120" s="1" t="s">
        <v>16807</v>
      </c>
      <c r="I12120" s="1" t="n">
        <v>60489</v>
      </c>
      <c r="J12120" s="1" t="s">
        <v>16808</v>
      </c>
      <c r="K12120" s="1" t="s">
        <v>16602</v>
      </c>
    </row>
    <row r="12121" customFormat="false" ht="15" hidden="false" customHeight="true" outlineLevel="0" collapsed="false">
      <c r="A12121" s="1" t="n">
        <f aca="false">MAX($A$2:$A12120)+1</f>
        <v>10523</v>
      </c>
      <c r="C12121" s="1" t="str">
        <f aca="false">IF(H12121="",F12121,H12121)</f>
        <v>Forest Lake Solar</v>
      </c>
      <c r="F12121" s="5"/>
      <c r="G12121" s="1" t="n">
        <v>60837</v>
      </c>
      <c r="H12121" s="1" t="s">
        <v>16809</v>
      </c>
      <c r="I12121" s="1" t="n">
        <v>60491</v>
      </c>
      <c r="J12121" s="1" t="s">
        <v>16810</v>
      </c>
      <c r="K12121" s="1" t="s">
        <v>16602</v>
      </c>
    </row>
    <row r="12122" customFormat="false" ht="15" hidden="false" customHeight="true" outlineLevel="0" collapsed="false">
      <c r="A12122" s="1" t="n">
        <f aca="false">MAX($A$2:$A12121)+1</f>
        <v>10524</v>
      </c>
      <c r="C12122" s="1" t="str">
        <f aca="false">IF(H12122="",F12122,H12122)</f>
        <v>Wabasha Holdco Solar</v>
      </c>
      <c r="F12122" s="5"/>
      <c r="G12122" s="1" t="n">
        <v>60838</v>
      </c>
      <c r="H12122" s="1" t="s">
        <v>16811</v>
      </c>
      <c r="I12122" s="1" t="n">
        <v>60487</v>
      </c>
      <c r="J12122" s="1" t="s">
        <v>16812</v>
      </c>
      <c r="K12122" s="1" t="s">
        <v>16602</v>
      </c>
    </row>
    <row r="12123" customFormat="false" ht="15" hidden="false" customHeight="true" outlineLevel="0" collapsed="false">
      <c r="A12123" s="1" t="n">
        <f aca="false">MAX($A$2:$A12122)+1</f>
        <v>10525</v>
      </c>
      <c r="C12123" s="1" t="str">
        <f aca="false">IF(H12123="",F12123,H12123)</f>
        <v>Genentech Vacaville Meter #1</v>
      </c>
      <c r="F12123" s="5"/>
      <c r="G12123" s="1" t="n">
        <v>60844</v>
      </c>
      <c r="H12123" s="1" t="s">
        <v>16813</v>
      </c>
      <c r="I12123" s="1" t="n">
        <v>60947</v>
      </c>
      <c r="J12123" s="1" t="s">
        <v>16624</v>
      </c>
      <c r="K12123" s="1" t="s">
        <v>16602</v>
      </c>
    </row>
    <row r="12124" customFormat="false" ht="15" hidden="false" customHeight="true" outlineLevel="0" collapsed="false">
      <c r="A12124" s="1" t="n">
        <f aca="false">MAX($A$2:$A12123)+1</f>
        <v>10526</v>
      </c>
      <c r="C12124" s="1" t="str">
        <f aca="false">IF(H12124="",F12124,H12124)</f>
        <v>US GSA - Sacramento</v>
      </c>
      <c r="F12124" s="5"/>
      <c r="G12124" s="1" t="n">
        <v>60846</v>
      </c>
      <c r="H12124" s="1" t="s">
        <v>16814</v>
      </c>
      <c r="I12124" s="1" t="n">
        <v>60947</v>
      </c>
      <c r="J12124" s="1" t="s">
        <v>16624</v>
      </c>
      <c r="K12124" s="1" t="s">
        <v>16602</v>
      </c>
    </row>
    <row r="12125" customFormat="false" ht="15" hidden="false" customHeight="true" outlineLevel="0" collapsed="false">
      <c r="A12125" s="1" t="n">
        <f aca="false">MAX($A$2:$A12124)+1</f>
        <v>10527</v>
      </c>
      <c r="C12125" s="1" t="str">
        <f aca="false">IF(H12125="",F12125,H12125)</f>
        <v>Garrett County - DPU Treatment Plant</v>
      </c>
      <c r="F12125" s="5"/>
      <c r="G12125" s="1" t="n">
        <v>60847</v>
      </c>
      <c r="H12125" s="1" t="s">
        <v>16815</v>
      </c>
      <c r="I12125" s="1" t="n">
        <v>60947</v>
      </c>
      <c r="J12125" s="1" t="s">
        <v>16624</v>
      </c>
      <c r="K12125" s="1" t="s">
        <v>16602</v>
      </c>
    </row>
    <row r="12126" customFormat="false" ht="15" hidden="false" customHeight="true" outlineLevel="0" collapsed="false">
      <c r="A12126" s="1" t="n">
        <f aca="false">MAX($A$2:$A12125)+1</f>
        <v>10528</v>
      </c>
      <c r="C12126" s="1" t="str">
        <f aca="false">IF(H12126="",F12126,H12126)</f>
        <v>Thigpen Farms Solar, LLC</v>
      </c>
      <c r="F12126" s="5"/>
      <c r="G12126" s="1" t="n">
        <v>60850</v>
      </c>
      <c r="H12126" s="1" t="s">
        <v>16816</v>
      </c>
      <c r="I12126" s="1" t="n">
        <v>61060</v>
      </c>
      <c r="J12126" s="1" t="s">
        <v>16684</v>
      </c>
      <c r="K12126" s="1" t="s">
        <v>16602</v>
      </c>
    </row>
    <row r="12127" customFormat="false" ht="15" hidden="false" customHeight="true" outlineLevel="0" collapsed="false">
      <c r="A12127" s="1" t="n">
        <f aca="false">MAX($A$2:$A12126)+1</f>
        <v>10529</v>
      </c>
      <c r="C12127" s="1" t="str">
        <f aca="false">IF(H12127="",F12127,H12127)</f>
        <v>Bird Machine Solar Farm</v>
      </c>
      <c r="F12127" s="5"/>
      <c r="G12127" s="1" t="n">
        <v>60854</v>
      </c>
      <c r="H12127" s="1" t="s">
        <v>16817</v>
      </c>
      <c r="I12127" s="1" t="n">
        <v>60513</v>
      </c>
      <c r="J12127" s="1" t="s">
        <v>16818</v>
      </c>
      <c r="K12127" s="1" t="s">
        <v>16602</v>
      </c>
    </row>
    <row r="12128" customFormat="false" ht="15" hidden="false" customHeight="true" outlineLevel="0" collapsed="false">
      <c r="A12128" s="1" t="n">
        <f aca="false">MAX($A$2:$A12127)+1</f>
        <v>10530</v>
      </c>
      <c r="C12128" s="1" t="str">
        <f aca="false">IF(H12128="",F12128,H12128)</f>
        <v>Iron Horse Solar I CSG</v>
      </c>
      <c r="F12128" s="5"/>
      <c r="G12128" s="1" t="n">
        <v>60855</v>
      </c>
      <c r="H12128" s="1" t="s">
        <v>16819</v>
      </c>
      <c r="I12128" s="1" t="n">
        <v>60514</v>
      </c>
      <c r="J12128" s="1" t="s">
        <v>16820</v>
      </c>
      <c r="K12128" s="1" t="s">
        <v>16602</v>
      </c>
    </row>
    <row r="12129" customFormat="false" ht="15" hidden="false" customHeight="true" outlineLevel="0" collapsed="false">
      <c r="A12129" s="1" t="n">
        <f aca="false">MAX($A$2:$A12128)+1</f>
        <v>10531</v>
      </c>
      <c r="C12129" s="1" t="str">
        <f aca="false">IF(H12129="",F12129,H12129)</f>
        <v>Astra Wind Farm</v>
      </c>
      <c r="F12129" s="5"/>
      <c r="G12129" s="1" t="n">
        <v>60856</v>
      </c>
      <c r="H12129" s="1" t="s">
        <v>16821</v>
      </c>
      <c r="I12129" s="1" t="n">
        <v>60515</v>
      </c>
      <c r="J12129" s="1" t="s">
        <v>16822</v>
      </c>
      <c r="K12129" s="1" t="s">
        <v>16602</v>
      </c>
    </row>
    <row r="12130" customFormat="false" ht="15" hidden="false" customHeight="true" outlineLevel="0" collapsed="false">
      <c r="A12130" s="1" t="n">
        <f aca="false">MAX($A$2:$A12129)+1</f>
        <v>10532</v>
      </c>
      <c r="C12130" s="1" t="str">
        <f aca="false">IF(H12130="",F12130,H12130)</f>
        <v>Williams Solar, LLC</v>
      </c>
      <c r="F12130" s="5"/>
      <c r="G12130" s="1" t="n">
        <v>60859</v>
      </c>
      <c r="H12130" s="1" t="s">
        <v>16823</v>
      </c>
      <c r="I12130" s="1" t="n">
        <v>60519</v>
      </c>
      <c r="J12130" s="1" t="s">
        <v>16823</v>
      </c>
      <c r="K12130" s="1" t="s">
        <v>16602</v>
      </c>
    </row>
    <row r="12131" customFormat="false" ht="15" hidden="false" customHeight="true" outlineLevel="0" collapsed="false">
      <c r="A12131" s="1" t="n">
        <f aca="false">MAX($A$2:$A12130)+1</f>
        <v>10533</v>
      </c>
      <c r="C12131" s="1" t="str">
        <f aca="false">IF(H12131="",F12131,H12131)</f>
        <v>Dept of General Services -FTB</v>
      </c>
      <c r="F12131" s="5"/>
      <c r="G12131" s="1" t="n">
        <v>60861</v>
      </c>
      <c r="H12131" s="1" t="s">
        <v>16824</v>
      </c>
      <c r="I12131" s="1" t="n">
        <v>60518</v>
      </c>
      <c r="J12131" s="1" t="s">
        <v>16825</v>
      </c>
      <c r="K12131" s="1" t="s">
        <v>16602</v>
      </c>
    </row>
    <row r="12132" customFormat="false" ht="15" hidden="false" customHeight="true" outlineLevel="0" collapsed="false">
      <c r="A12132" s="1" t="n">
        <f aca="false">MAX($A$2:$A12131)+1</f>
        <v>10534</v>
      </c>
      <c r="C12132" s="1" t="str">
        <f aca="false">IF(H12132="",F12132,H12132)</f>
        <v>Cooperative Solar One</v>
      </c>
      <c r="F12132" s="5"/>
      <c r="G12132" s="1" t="n">
        <v>60863</v>
      </c>
      <c r="H12132" s="1" t="s">
        <v>16826</v>
      </c>
      <c r="I12132" s="1" t="n">
        <v>5580</v>
      </c>
      <c r="J12132" s="1" t="s">
        <v>3395</v>
      </c>
      <c r="K12132" s="1" t="s">
        <v>16602</v>
      </c>
    </row>
    <row r="12133" customFormat="false" ht="15" hidden="false" customHeight="true" outlineLevel="0" collapsed="false">
      <c r="A12133" s="1" t="n">
        <f aca="false">MAX($A$2:$A12132)+1</f>
        <v>10535</v>
      </c>
      <c r="C12133" s="1" t="str">
        <f aca="false">IF(H12133="",F12133,H12133)</f>
        <v>Bashaw Solar CSG 1, LLC</v>
      </c>
      <c r="F12133" s="5"/>
      <c r="G12133" s="1" t="n">
        <v>60866</v>
      </c>
      <c r="H12133" s="1" t="s">
        <v>16827</v>
      </c>
      <c r="I12133" s="1" t="n">
        <v>60484</v>
      </c>
      <c r="J12133" s="1" t="s">
        <v>16828</v>
      </c>
      <c r="K12133" s="1" t="s">
        <v>16602</v>
      </c>
    </row>
    <row r="12134" customFormat="false" ht="15" hidden="false" customHeight="true" outlineLevel="0" collapsed="false">
      <c r="A12134" s="1" t="n">
        <f aca="false">MAX($A$2:$A12133)+1</f>
        <v>10536</v>
      </c>
      <c r="C12134" s="1" t="str">
        <f aca="false">IF(H12134="",F12134,H12134)</f>
        <v>Timothy Lake Powerhouse</v>
      </c>
      <c r="F12134" s="5"/>
      <c r="G12134" s="1" t="n">
        <v>60868</v>
      </c>
      <c r="H12134" s="1" t="s">
        <v>16829</v>
      </c>
      <c r="I12134" s="1" t="n">
        <v>15248</v>
      </c>
      <c r="J12134" s="1" t="s">
        <v>131</v>
      </c>
      <c r="K12134" s="1" t="s">
        <v>16602</v>
      </c>
    </row>
    <row r="12135" customFormat="false" ht="15" hidden="false" customHeight="true" outlineLevel="0" collapsed="false">
      <c r="A12135" s="1" t="n">
        <f aca="false">MAX($A$2:$A12134)+1</f>
        <v>10537</v>
      </c>
      <c r="C12135" s="1" t="str">
        <f aca="false">IF(H12135="",F12135,H12135)</f>
        <v>Homestead Wind LLC</v>
      </c>
      <c r="F12135" s="5"/>
      <c r="G12135" s="1" t="n">
        <v>60871</v>
      </c>
      <c r="H12135" s="1" t="s">
        <v>16830</v>
      </c>
      <c r="I12135" s="1" t="n">
        <v>60523</v>
      </c>
      <c r="J12135" s="1" t="s">
        <v>16831</v>
      </c>
      <c r="K12135" s="1" t="s">
        <v>16602</v>
      </c>
    </row>
    <row r="12136" customFormat="false" ht="15" hidden="false" customHeight="true" outlineLevel="0" collapsed="false">
      <c r="A12136" s="1" t="n">
        <f aca="false">MAX($A$2:$A12135)+1</f>
        <v>10538</v>
      </c>
      <c r="C12136" s="1" t="str">
        <f aca="false">IF(H12136="",F12136,H12136)</f>
        <v>Wildomar Solar</v>
      </c>
      <c r="F12136" s="5"/>
      <c r="G12136" s="1" t="n">
        <v>60872</v>
      </c>
      <c r="H12136" s="1" t="s">
        <v>16832</v>
      </c>
      <c r="I12136" s="1" t="n">
        <v>60527</v>
      </c>
      <c r="J12136" s="1" t="s">
        <v>16833</v>
      </c>
      <c r="K12136" s="1" t="s">
        <v>16602</v>
      </c>
    </row>
    <row r="12137" customFormat="false" ht="15" hidden="false" customHeight="true" outlineLevel="0" collapsed="false">
      <c r="A12137" s="1" t="n">
        <f aca="false">MAX($A$2:$A12136)+1</f>
        <v>10539</v>
      </c>
      <c r="C12137" s="1" t="str">
        <f aca="false">IF(H12137="",F12137,H12137)</f>
        <v>Prairie Wind Farm</v>
      </c>
      <c r="F12137" s="5"/>
      <c r="G12137" s="1" t="n">
        <v>60873</v>
      </c>
      <c r="H12137" s="1" t="s">
        <v>16834</v>
      </c>
      <c r="I12137" s="1" t="n">
        <v>12341</v>
      </c>
      <c r="J12137" s="1" t="s">
        <v>409</v>
      </c>
      <c r="K12137" s="1" t="s">
        <v>16602</v>
      </c>
    </row>
    <row r="12138" customFormat="false" ht="15" hidden="false" customHeight="true" outlineLevel="0" collapsed="false">
      <c r="A12138" s="1" t="n">
        <f aca="false">MAX($A$2:$A12137)+1</f>
        <v>10540</v>
      </c>
      <c r="C12138" s="1" t="str">
        <f aca="false">IF(H12138="",F12138,H12138)</f>
        <v>Carl Friedrich Gauss Solar</v>
      </c>
      <c r="F12138" s="5"/>
      <c r="G12138" s="1" t="n">
        <v>60882</v>
      </c>
      <c r="H12138" s="1" t="s">
        <v>16835</v>
      </c>
      <c r="I12138" s="1" t="n">
        <v>60533</v>
      </c>
      <c r="J12138" s="1" t="s">
        <v>16836</v>
      </c>
      <c r="K12138" s="1" t="s">
        <v>16602</v>
      </c>
    </row>
    <row r="12139" customFormat="false" ht="15" hidden="false" customHeight="true" outlineLevel="0" collapsed="false">
      <c r="A12139" s="1" t="n">
        <f aca="false">MAX($A$2:$A12138)+1</f>
        <v>10541</v>
      </c>
      <c r="C12139" s="1" t="str">
        <f aca="false">IF(H12139="",F12139,H12139)</f>
        <v>Deerfield Wind Energy, LLC</v>
      </c>
      <c r="F12139" s="5"/>
      <c r="G12139" s="1" t="n">
        <v>60883</v>
      </c>
      <c r="H12139" s="1" t="s">
        <v>16837</v>
      </c>
      <c r="I12139" s="1" t="n">
        <v>60537</v>
      </c>
      <c r="J12139" s="1" t="s">
        <v>16837</v>
      </c>
      <c r="K12139" s="1" t="s">
        <v>16602</v>
      </c>
    </row>
    <row r="12140" customFormat="false" ht="15" hidden="false" customHeight="true" outlineLevel="0" collapsed="false">
      <c r="A12140" s="1" t="n">
        <f aca="false">MAX($A$2:$A12139)+1</f>
        <v>10542</v>
      </c>
      <c r="C12140" s="1" t="str">
        <f aca="false">IF(H12140="",F12140,H12140)</f>
        <v>Halifax Solar LLC</v>
      </c>
      <c r="F12140" s="5"/>
      <c r="G12140" s="1" t="n">
        <v>60884</v>
      </c>
      <c r="H12140" s="1" t="s">
        <v>16838</v>
      </c>
      <c r="I12140" s="1" t="n">
        <v>60534</v>
      </c>
      <c r="J12140" s="1" t="s">
        <v>16838</v>
      </c>
      <c r="K12140" s="1" t="s">
        <v>16602</v>
      </c>
    </row>
    <row r="12141" customFormat="false" ht="15" hidden="false" customHeight="true" outlineLevel="0" collapsed="false">
      <c r="A12141" s="1" t="n">
        <f aca="false">MAX($A$2:$A12140)+1</f>
        <v>10543</v>
      </c>
      <c r="C12141" s="1" t="str">
        <f aca="false">IF(H12141="",F12141,H12141)</f>
        <v>Boulder Solar II, LLC</v>
      </c>
      <c r="F12141" s="5"/>
      <c r="G12141" s="1" t="n">
        <v>60885</v>
      </c>
      <c r="H12141" s="1" t="s">
        <v>16839</v>
      </c>
      <c r="I12141" s="1" t="n">
        <v>60639</v>
      </c>
      <c r="J12141" s="1" t="s">
        <v>16840</v>
      </c>
      <c r="K12141" s="1" t="s">
        <v>16602</v>
      </c>
    </row>
    <row r="12142" customFormat="false" ht="15" hidden="false" customHeight="true" outlineLevel="0" collapsed="false">
      <c r="A12142" s="1" t="n">
        <f aca="false">MAX($A$2:$A12141)+1</f>
        <v>10544</v>
      </c>
      <c r="C12142" s="1" t="str">
        <f aca="false">IF(H12142="",F12142,H12142)</f>
        <v>Sauk DPC Solar</v>
      </c>
      <c r="F12142" s="5"/>
      <c r="G12142" s="1" t="n">
        <v>60887</v>
      </c>
      <c r="H12142" s="1" t="s">
        <v>16841</v>
      </c>
      <c r="I12142" s="1" t="n">
        <v>60520</v>
      </c>
      <c r="J12142" s="1" t="s">
        <v>16842</v>
      </c>
      <c r="K12142" s="1" t="s">
        <v>16602</v>
      </c>
    </row>
    <row r="12143" customFormat="false" ht="15" hidden="false" customHeight="true" outlineLevel="0" collapsed="false">
      <c r="A12143" s="1" t="n">
        <f aca="false">MAX($A$2:$A12142)+1</f>
        <v>10545</v>
      </c>
      <c r="C12143" s="1" t="str">
        <f aca="false">IF(H12143="",F12143,H12143)</f>
        <v>Lafayette DPC Solar</v>
      </c>
      <c r="F12143" s="5"/>
      <c r="G12143" s="1" t="n">
        <v>60888</v>
      </c>
      <c r="H12143" s="1" t="s">
        <v>16843</v>
      </c>
      <c r="I12143" s="1" t="n">
        <v>60520</v>
      </c>
      <c r="J12143" s="1" t="s">
        <v>16842</v>
      </c>
      <c r="K12143" s="1" t="s">
        <v>16602</v>
      </c>
    </row>
    <row r="12144" customFormat="false" ht="15" hidden="false" customHeight="true" outlineLevel="0" collapsed="false">
      <c r="A12144" s="1" t="n">
        <f aca="false">MAX($A$2:$A12143)+1</f>
        <v>10546</v>
      </c>
      <c r="C12144" s="1" t="str">
        <f aca="false">IF(H12144="",F12144,H12144)</f>
        <v>Conrath DPC Solar</v>
      </c>
      <c r="F12144" s="5"/>
      <c r="G12144" s="1" t="n">
        <v>60889</v>
      </c>
      <c r="H12144" s="1" t="s">
        <v>16844</v>
      </c>
      <c r="I12144" s="1" t="n">
        <v>60520</v>
      </c>
      <c r="J12144" s="1" t="s">
        <v>16842</v>
      </c>
      <c r="K12144" s="1" t="s">
        <v>16602</v>
      </c>
    </row>
    <row r="12145" customFormat="false" ht="15" hidden="false" customHeight="true" outlineLevel="0" collapsed="false">
      <c r="A12145" s="1" t="n">
        <f aca="false">MAX($A$2:$A12144)+1</f>
        <v>10547</v>
      </c>
      <c r="C12145" s="1" t="str">
        <f aca="false">IF(H12145="",F12145,H12145)</f>
        <v>Warren DPC Solar</v>
      </c>
      <c r="F12145" s="5"/>
      <c r="G12145" s="1" t="n">
        <v>60890</v>
      </c>
      <c r="H12145" s="1" t="s">
        <v>16845</v>
      </c>
      <c r="I12145" s="1" t="n">
        <v>60520</v>
      </c>
      <c r="J12145" s="1" t="s">
        <v>16842</v>
      </c>
      <c r="K12145" s="1" t="s">
        <v>16602</v>
      </c>
    </row>
    <row r="12146" customFormat="false" ht="15" hidden="false" customHeight="true" outlineLevel="0" collapsed="false">
      <c r="A12146" s="1" t="n">
        <f aca="false">MAX($A$2:$A12145)+1</f>
        <v>10548</v>
      </c>
      <c r="C12146" s="1" t="str">
        <f aca="false">IF(H12146="",F12146,H12146)</f>
        <v>Liberty Pole DPC Solar</v>
      </c>
      <c r="F12146" s="5"/>
      <c r="G12146" s="1" t="n">
        <v>60891</v>
      </c>
      <c r="H12146" s="1" t="s">
        <v>16846</v>
      </c>
      <c r="I12146" s="1" t="n">
        <v>60520</v>
      </c>
      <c r="J12146" s="1" t="s">
        <v>16842</v>
      </c>
      <c r="K12146" s="1" t="s">
        <v>16602</v>
      </c>
    </row>
    <row r="12147" customFormat="false" ht="15" hidden="false" customHeight="true" outlineLevel="0" collapsed="false">
      <c r="A12147" s="1" t="n">
        <f aca="false">MAX($A$2:$A12146)+1</f>
        <v>10549</v>
      </c>
      <c r="C12147" s="1" t="str">
        <f aca="false">IF(H12147="",F12147,H12147)</f>
        <v>Downsville DPC Solar</v>
      </c>
      <c r="F12147" s="5"/>
      <c r="G12147" s="1" t="n">
        <v>60892</v>
      </c>
      <c r="H12147" s="1" t="s">
        <v>16847</v>
      </c>
      <c r="I12147" s="1" t="n">
        <v>60520</v>
      </c>
      <c r="J12147" s="1" t="s">
        <v>16842</v>
      </c>
      <c r="K12147" s="1" t="s">
        <v>16602</v>
      </c>
    </row>
    <row r="12148" customFormat="false" ht="15" hidden="false" customHeight="true" outlineLevel="0" collapsed="false">
      <c r="A12148" s="1" t="n">
        <f aca="false">MAX($A$2:$A12147)+1</f>
        <v>10550</v>
      </c>
      <c r="C12148" s="1" t="str">
        <f aca="false">IF(H12148="",F12148,H12148)</f>
        <v>Mt. Hope DPC Solar</v>
      </c>
      <c r="F12148" s="5"/>
      <c r="G12148" s="1" t="n">
        <v>60893</v>
      </c>
      <c r="H12148" s="1" t="s">
        <v>16848</v>
      </c>
      <c r="I12148" s="1" t="n">
        <v>60520</v>
      </c>
      <c r="J12148" s="1" t="s">
        <v>16842</v>
      </c>
      <c r="K12148" s="1" t="s">
        <v>16602</v>
      </c>
    </row>
    <row r="12149" customFormat="false" ht="15" hidden="false" customHeight="true" outlineLevel="0" collapsed="false">
      <c r="A12149" s="1" t="n">
        <f aca="false">MAX($A$2:$A12148)+1</f>
        <v>10551</v>
      </c>
      <c r="C12149" s="1" t="str">
        <f aca="false">IF(H12149="",F12149,H12149)</f>
        <v>Medford DPC Solar</v>
      </c>
      <c r="F12149" s="5"/>
      <c r="G12149" s="1" t="n">
        <v>60894</v>
      </c>
      <c r="H12149" s="1" t="s">
        <v>16849</v>
      </c>
      <c r="I12149" s="1" t="n">
        <v>60520</v>
      </c>
      <c r="J12149" s="1" t="s">
        <v>16842</v>
      </c>
      <c r="K12149" s="1" t="s">
        <v>16602</v>
      </c>
    </row>
    <row r="12150" customFormat="false" ht="15" hidden="false" customHeight="true" outlineLevel="0" collapsed="false">
      <c r="A12150" s="1" t="n">
        <f aca="false">MAX($A$2:$A12149)+1</f>
        <v>10552</v>
      </c>
      <c r="C12150" s="1" t="str">
        <f aca="false">IF(H12150="",F12150,H12150)</f>
        <v>Whistling Winds DPC Solar</v>
      </c>
      <c r="F12150" s="5"/>
      <c r="G12150" s="1" t="n">
        <v>60895</v>
      </c>
      <c r="H12150" s="1" t="s">
        <v>16850</v>
      </c>
      <c r="I12150" s="1" t="n">
        <v>60520</v>
      </c>
      <c r="J12150" s="1" t="s">
        <v>16842</v>
      </c>
      <c r="K12150" s="1" t="s">
        <v>16602</v>
      </c>
    </row>
    <row r="12151" customFormat="false" ht="15" hidden="false" customHeight="true" outlineLevel="0" collapsed="false">
      <c r="A12151" s="1" t="n">
        <f aca="false">MAX($A$2:$A12150)+1</f>
        <v>10553</v>
      </c>
      <c r="C12151" s="1" t="str">
        <f aca="false">IF(H12151="",F12151,H12151)</f>
        <v>Carter Solar One, LLC</v>
      </c>
      <c r="F12151" s="5"/>
      <c r="G12151" s="1" t="n">
        <v>60896</v>
      </c>
      <c r="H12151" s="1" t="s">
        <v>16851</v>
      </c>
      <c r="I12151" s="1" t="n">
        <v>60526</v>
      </c>
      <c r="J12151" s="1" t="s">
        <v>16852</v>
      </c>
      <c r="K12151" s="1" t="s">
        <v>16602</v>
      </c>
    </row>
    <row r="12152" customFormat="false" ht="15" hidden="false" customHeight="true" outlineLevel="0" collapsed="false">
      <c r="A12152" s="1" t="n">
        <f aca="false">MAX($A$2:$A12151)+1</f>
        <v>10554</v>
      </c>
      <c r="C12152" s="1" t="str">
        <f aca="false">IF(H12152="",F12152,H12152)</f>
        <v>Jackpot Solar North, LLC</v>
      </c>
      <c r="F12152" s="5"/>
      <c r="G12152" s="1" t="n">
        <v>60897</v>
      </c>
      <c r="H12152" s="1" t="s">
        <v>16853</v>
      </c>
      <c r="I12152" s="1" t="n">
        <v>60526</v>
      </c>
      <c r="J12152" s="1" t="s">
        <v>16852</v>
      </c>
      <c r="K12152" s="1" t="s">
        <v>16602</v>
      </c>
    </row>
    <row r="12153" customFormat="false" ht="15" hidden="false" customHeight="true" outlineLevel="0" collapsed="false">
      <c r="A12153" s="1" t="n">
        <f aca="false">MAX($A$2:$A12152)+1</f>
        <v>10555</v>
      </c>
      <c r="C12153" s="1" t="str">
        <f aca="false">IF(H12153="",F12153,H12153)</f>
        <v>Jackpot Solar South, LLC</v>
      </c>
      <c r="F12153" s="5"/>
      <c r="G12153" s="1" t="n">
        <v>60898</v>
      </c>
      <c r="H12153" s="1" t="s">
        <v>16854</v>
      </c>
      <c r="I12153" s="1" t="n">
        <v>60526</v>
      </c>
      <c r="J12153" s="1" t="s">
        <v>16852</v>
      </c>
      <c r="K12153" s="1" t="s">
        <v>16602</v>
      </c>
    </row>
    <row r="12154" customFormat="false" ht="15" hidden="false" customHeight="true" outlineLevel="0" collapsed="false">
      <c r="A12154" s="1" t="n">
        <f aca="false">MAX($A$2:$A12153)+1</f>
        <v>10556</v>
      </c>
      <c r="C12154" s="1" t="str">
        <f aca="false">IF(H12154="",F12154,H12154)</f>
        <v>Jackpot Solar East, LLC</v>
      </c>
      <c r="F12154" s="5"/>
      <c r="G12154" s="1" t="n">
        <v>60899</v>
      </c>
      <c r="H12154" s="1" t="s">
        <v>16855</v>
      </c>
      <c r="I12154" s="1" t="n">
        <v>60526</v>
      </c>
      <c r="J12154" s="1" t="s">
        <v>16852</v>
      </c>
      <c r="K12154" s="1" t="s">
        <v>16602</v>
      </c>
    </row>
    <row r="12155" customFormat="false" ht="15" hidden="false" customHeight="true" outlineLevel="0" collapsed="false">
      <c r="A12155" s="1" t="n">
        <f aca="false">MAX($A$2:$A12154)+1</f>
        <v>10557</v>
      </c>
      <c r="C12155" s="1" t="str">
        <f aca="false">IF(H12155="",F12155,H12155)</f>
        <v>Jackpot Solar West, LLC</v>
      </c>
      <c r="F12155" s="5"/>
      <c r="G12155" s="1" t="n">
        <v>60900</v>
      </c>
      <c r="H12155" s="1" t="s">
        <v>16856</v>
      </c>
      <c r="I12155" s="1" t="n">
        <v>60526</v>
      </c>
      <c r="J12155" s="1" t="s">
        <v>16852</v>
      </c>
      <c r="K12155" s="1" t="s">
        <v>16602</v>
      </c>
    </row>
    <row r="12156" customFormat="false" ht="15" hidden="false" customHeight="true" outlineLevel="0" collapsed="false">
      <c r="A12156" s="1" t="n">
        <f aca="false">MAX($A$2:$A12155)+1</f>
        <v>10558</v>
      </c>
      <c r="C12156" s="1" t="str">
        <f aca="false">IF(H12156="",F12156,H12156)</f>
        <v>Willow Springs Wind Farm</v>
      </c>
      <c r="F12156" s="5"/>
      <c r="G12156" s="1" t="n">
        <v>60901</v>
      </c>
      <c r="H12156" s="1" t="s">
        <v>16857</v>
      </c>
      <c r="I12156" s="1" t="n">
        <v>60542</v>
      </c>
      <c r="J12156" s="1" t="s">
        <v>16858</v>
      </c>
      <c r="K12156" s="1" t="s">
        <v>16602</v>
      </c>
    </row>
    <row r="12157" customFormat="false" ht="15" hidden="false" customHeight="true" outlineLevel="0" collapsed="false">
      <c r="A12157" s="1" t="n">
        <f aca="false">MAX($A$2:$A12156)+1</f>
        <v>10559</v>
      </c>
      <c r="C12157" s="1" t="str">
        <f aca="false">IF(H12157="",F12157,H12157)</f>
        <v>Dermott Wind</v>
      </c>
      <c r="F12157" s="5"/>
      <c r="G12157" s="1" t="n">
        <v>60902</v>
      </c>
      <c r="H12157" s="1" t="s">
        <v>16859</v>
      </c>
      <c r="I12157" s="1" t="n">
        <v>60543</v>
      </c>
      <c r="J12157" s="1" t="s">
        <v>16860</v>
      </c>
      <c r="K12157" s="1" t="s">
        <v>16602</v>
      </c>
    </row>
    <row r="12158" customFormat="false" ht="15" hidden="false" customHeight="true" outlineLevel="0" collapsed="false">
      <c r="A12158" s="1" t="n">
        <f aca="false">A8725</f>
        <v>7749</v>
      </c>
      <c r="C12158" s="1" t="str">
        <f aca="false">IF(H12158="",F12158,H12158)</f>
        <v>Salem Harbor Station NGCC</v>
      </c>
      <c r="F12158" s="5"/>
      <c r="G12158" s="1" t="n">
        <v>60903</v>
      </c>
      <c r="H12158" s="1" t="s">
        <v>16861</v>
      </c>
      <c r="I12158" s="1" t="n">
        <v>59928</v>
      </c>
      <c r="J12158" s="1" t="s">
        <v>16862</v>
      </c>
      <c r="K12158" s="1" t="s">
        <v>16602</v>
      </c>
    </row>
    <row r="12159" customFormat="false" ht="15" hidden="false" customHeight="true" outlineLevel="0" collapsed="false">
      <c r="A12159" s="1" t="n">
        <f aca="false">MAX($A$2:$A12158)+1</f>
        <v>10560</v>
      </c>
      <c r="C12159" s="1" t="str">
        <f aca="false">IF(H12159="",F12159,H12159)</f>
        <v>Time Warner Cable - Knowles</v>
      </c>
      <c r="F12159" s="5"/>
      <c r="G12159" s="1" t="n">
        <v>60904</v>
      </c>
      <c r="H12159" s="1" t="s">
        <v>16863</v>
      </c>
      <c r="I12159" s="1" t="n">
        <v>60947</v>
      </c>
      <c r="J12159" s="1" t="s">
        <v>16624</v>
      </c>
      <c r="K12159" s="1" t="s">
        <v>16602</v>
      </c>
    </row>
    <row r="12160" customFormat="false" ht="15" hidden="false" customHeight="true" outlineLevel="0" collapsed="false">
      <c r="A12160" s="1" t="n">
        <f aca="false">MAX($A$2:$A12159)+1</f>
        <v>10561</v>
      </c>
      <c r="C12160" s="1" t="str">
        <f aca="false">IF(H12160="",F12160,H12160)</f>
        <v>Oliver Wind III, LLC</v>
      </c>
      <c r="F12160" s="5"/>
      <c r="G12160" s="1" t="n">
        <v>60905</v>
      </c>
      <c r="H12160" s="1" t="s">
        <v>16864</v>
      </c>
      <c r="I12160" s="1" t="n">
        <v>60562</v>
      </c>
      <c r="J12160" s="1" t="s">
        <v>16864</v>
      </c>
      <c r="K12160" s="1" t="s">
        <v>16602</v>
      </c>
    </row>
    <row r="12161" customFormat="false" ht="15" hidden="false" customHeight="true" outlineLevel="0" collapsed="false">
      <c r="A12161" s="1" t="n">
        <f aca="false">MAX($A$2:$A12160)+1</f>
        <v>10562</v>
      </c>
      <c r="C12161" s="1" t="str">
        <f aca="false">IF(H12161="",F12161,H12161)</f>
        <v>Mt. Tom Solar Project</v>
      </c>
      <c r="F12161" s="5"/>
      <c r="G12161" s="1" t="n">
        <v>60906</v>
      </c>
      <c r="H12161" s="1" t="s">
        <v>16865</v>
      </c>
      <c r="I12161" s="1" t="n">
        <v>60471</v>
      </c>
      <c r="J12161" s="1" t="s">
        <v>16866</v>
      </c>
      <c r="K12161" s="1" t="s">
        <v>16602</v>
      </c>
    </row>
    <row r="12162" customFormat="false" ht="15" hidden="false" customHeight="true" outlineLevel="0" collapsed="false">
      <c r="A12162" s="1" t="n">
        <f aca="false">MAX($A$2:$A12161)+1</f>
        <v>10563</v>
      </c>
      <c r="C12162" s="1" t="str">
        <f aca="false">IF(H12162="",F12162,H12162)</f>
        <v>Big Blue River Wind Farm</v>
      </c>
      <c r="F12162" s="5"/>
      <c r="G12162" s="1" t="n">
        <v>60907</v>
      </c>
      <c r="H12162" s="1" t="s">
        <v>16867</v>
      </c>
      <c r="I12162" s="1" t="n">
        <v>60560</v>
      </c>
      <c r="J12162" s="1" t="s">
        <v>16868</v>
      </c>
      <c r="K12162" s="1" t="s">
        <v>16602</v>
      </c>
    </row>
    <row r="12163" customFormat="false" ht="15" hidden="false" customHeight="true" outlineLevel="0" collapsed="false">
      <c r="A12163" s="1" t="n">
        <f aca="false">MAX($A$2:$A12162)+1</f>
        <v>10564</v>
      </c>
      <c r="C12163" s="1" t="str">
        <f aca="false">IF(H12163="",F12163,H12163)</f>
        <v>Northampton Landfill Solar PV</v>
      </c>
      <c r="F12163" s="5"/>
      <c r="G12163" s="1" t="n">
        <v>60908</v>
      </c>
      <c r="H12163" s="1" t="s">
        <v>16869</v>
      </c>
      <c r="I12163" s="1" t="n">
        <v>60541</v>
      </c>
      <c r="J12163" s="1" t="s">
        <v>16870</v>
      </c>
      <c r="K12163" s="1" t="s">
        <v>16602</v>
      </c>
    </row>
    <row r="12164" customFormat="false" ht="15" hidden="false" customHeight="true" outlineLevel="0" collapsed="false">
      <c r="A12164" s="1" t="n">
        <f aca="false">MAX($A$2:$A12163)+1</f>
        <v>10565</v>
      </c>
      <c r="C12164" s="1" t="str">
        <f aca="false">IF(H12164="",F12164,H12164)</f>
        <v>NET Power La Porte Station</v>
      </c>
      <c r="F12164" s="5"/>
      <c r="G12164" s="1" t="n">
        <v>60910</v>
      </c>
      <c r="H12164" s="1" t="s">
        <v>16871</v>
      </c>
      <c r="I12164" s="1" t="n">
        <v>60018</v>
      </c>
      <c r="J12164" s="1" t="s">
        <v>16872</v>
      </c>
      <c r="K12164" s="1" t="s">
        <v>16602</v>
      </c>
    </row>
    <row r="12165" customFormat="false" ht="15" hidden="false" customHeight="true" outlineLevel="0" collapsed="false">
      <c r="A12165" s="1" t="n">
        <f aca="false">MAX($A$2:$A12164)+1</f>
        <v>10566</v>
      </c>
      <c r="C12165" s="1" t="str">
        <f aca="false">IF(H12165="",F12165,H12165)</f>
        <v>Correctional Solar LLC</v>
      </c>
      <c r="F12165" s="5"/>
      <c r="G12165" s="1" t="n">
        <v>60915</v>
      </c>
      <c r="H12165" s="1" t="s">
        <v>16873</v>
      </c>
      <c r="I12165" s="1" t="n">
        <v>58468</v>
      </c>
      <c r="J12165" s="1" t="s">
        <v>11222</v>
      </c>
      <c r="K12165" s="1" t="s">
        <v>16602</v>
      </c>
    </row>
    <row r="12166" customFormat="false" ht="15" hidden="false" customHeight="true" outlineLevel="0" collapsed="false">
      <c r="A12166" s="1" t="n">
        <f aca="false">MAX($A$2:$A12165)+1</f>
        <v>10567</v>
      </c>
      <c r="C12166" s="1" t="str">
        <f aca="false">IF(H12166="",F12166,H12166)</f>
        <v>Sappony Solar LLC</v>
      </c>
      <c r="F12166" s="5"/>
      <c r="G12166" s="1" t="n">
        <v>60916</v>
      </c>
      <c r="H12166" s="1" t="s">
        <v>16874</v>
      </c>
      <c r="I12166" s="1" t="n">
        <v>58468</v>
      </c>
      <c r="J12166" s="1" t="s">
        <v>11222</v>
      </c>
      <c r="K12166" s="1" t="s">
        <v>16602</v>
      </c>
    </row>
    <row r="12167" customFormat="false" ht="15" hidden="false" customHeight="true" outlineLevel="0" collapsed="false">
      <c r="A12167" s="1" t="n">
        <f aca="false">MAX($A$2:$A12166)+1</f>
        <v>10568</v>
      </c>
      <c r="C12167" s="1" t="str">
        <f aca="false">IF(H12167="",F12167,H12167)</f>
        <v>Buckingham Solar LLC</v>
      </c>
      <c r="F12167" s="5"/>
      <c r="G12167" s="1" t="n">
        <v>60917</v>
      </c>
      <c r="H12167" s="1" t="s">
        <v>16875</v>
      </c>
      <c r="I12167" s="1" t="n">
        <v>58468</v>
      </c>
      <c r="J12167" s="1" t="s">
        <v>11222</v>
      </c>
      <c r="K12167" s="1" t="s">
        <v>16602</v>
      </c>
    </row>
    <row r="12168" customFormat="false" ht="15" hidden="false" customHeight="true" outlineLevel="0" collapsed="false">
      <c r="A12168" s="1" t="n">
        <f aca="false">MAX($A$2:$A12167)+1</f>
        <v>10569</v>
      </c>
      <c r="C12168" s="1" t="str">
        <f aca="false">IF(H12168="",F12168,H12168)</f>
        <v>Viper Solar</v>
      </c>
      <c r="F12168" s="5"/>
      <c r="G12168" s="1" t="n">
        <v>60920</v>
      </c>
      <c r="H12168" s="1" t="s">
        <v>16876</v>
      </c>
      <c r="I12168" s="1" t="n">
        <v>61060</v>
      </c>
      <c r="J12168" s="1" t="s">
        <v>16684</v>
      </c>
      <c r="K12168" s="1" t="s">
        <v>16602</v>
      </c>
    </row>
    <row r="12169" customFormat="false" ht="15" hidden="false" customHeight="true" outlineLevel="0" collapsed="false">
      <c r="A12169" s="1" t="n">
        <f aca="false">MAX($A$2:$A12168)+1</f>
        <v>10570</v>
      </c>
      <c r="C12169" s="1" t="str">
        <f aca="false">IF(H12169="",F12169,H12169)</f>
        <v>Scarlet Solar</v>
      </c>
      <c r="F12169" s="5"/>
      <c r="G12169" s="1" t="n">
        <v>60921</v>
      </c>
      <c r="H12169" s="1" t="s">
        <v>16877</v>
      </c>
      <c r="I12169" s="1" t="n">
        <v>61060</v>
      </c>
      <c r="J12169" s="1" t="s">
        <v>16684</v>
      </c>
      <c r="K12169" s="1" t="s">
        <v>16602</v>
      </c>
    </row>
    <row r="12170" customFormat="false" ht="15" hidden="false" customHeight="true" outlineLevel="0" collapsed="false">
      <c r="A12170" s="1" t="n">
        <f aca="false">MAX($A$2:$A12169)+1</f>
        <v>10571</v>
      </c>
      <c r="C12170" s="1" t="str">
        <f aca="false">IF(H12170="",F12170,H12170)</f>
        <v>Ruskin Solar</v>
      </c>
      <c r="F12170" s="5"/>
      <c r="G12170" s="1" t="n">
        <v>60922</v>
      </c>
      <c r="H12170" s="1" t="s">
        <v>16878</v>
      </c>
      <c r="I12170" s="1" t="n">
        <v>61060</v>
      </c>
      <c r="J12170" s="1" t="s">
        <v>16684</v>
      </c>
      <c r="K12170" s="1" t="s">
        <v>16602</v>
      </c>
    </row>
    <row r="12171" customFormat="false" ht="15" hidden="false" customHeight="true" outlineLevel="0" collapsed="false">
      <c r="A12171" s="1" t="n">
        <f aca="false">MAX($A$2:$A12170)+1</f>
        <v>10572</v>
      </c>
      <c r="C12171" s="1" t="str">
        <f aca="false">IF(H12171="",F12171,H12171)</f>
        <v>Montgomery County</v>
      </c>
      <c r="F12171" s="5"/>
      <c r="G12171" s="1" t="n">
        <v>60925</v>
      </c>
      <c r="H12171" s="1" t="s">
        <v>16879</v>
      </c>
      <c r="I12171" s="1" t="n">
        <v>55937</v>
      </c>
      <c r="J12171" s="1" t="s">
        <v>861</v>
      </c>
      <c r="K12171" s="1" t="s">
        <v>16602</v>
      </c>
    </row>
    <row r="12172" customFormat="false" ht="15" hidden="false" customHeight="true" outlineLevel="0" collapsed="false">
      <c r="A12172" s="1" t="n">
        <f aca="false">MAX($A$2:$A12171)+1</f>
        <v>10573</v>
      </c>
      <c r="C12172" s="1" t="str">
        <f aca="false">IF(H12172="",F12172,H12172)</f>
        <v>St. Charles Power Station (LA)</v>
      </c>
      <c r="F12172" s="5"/>
      <c r="G12172" s="1" t="n">
        <v>60926</v>
      </c>
      <c r="H12172" s="1" t="s">
        <v>16880</v>
      </c>
      <c r="I12172" s="1" t="n">
        <v>11241</v>
      </c>
      <c r="J12172" s="1" t="s">
        <v>244</v>
      </c>
      <c r="K12172" s="1" t="s">
        <v>16602</v>
      </c>
    </row>
    <row r="12173" customFormat="false" ht="15" hidden="false" customHeight="true" outlineLevel="0" collapsed="false">
      <c r="A12173" s="1" t="n">
        <f aca="false">MAX($A$2:$A12172)+1</f>
        <v>10574</v>
      </c>
      <c r="C12173" s="1" t="str">
        <f aca="false">IF(H12173="",F12173,H12173)</f>
        <v>Lake Charles Power</v>
      </c>
      <c r="F12173" s="5"/>
      <c r="G12173" s="1" t="n">
        <v>60927</v>
      </c>
      <c r="H12173" s="1" t="s">
        <v>16881</v>
      </c>
      <c r="I12173" s="1" t="n">
        <v>11241</v>
      </c>
      <c r="J12173" s="1" t="s">
        <v>244</v>
      </c>
      <c r="K12173" s="1" t="s">
        <v>16602</v>
      </c>
    </row>
    <row r="12174" customFormat="false" ht="15" hidden="false" customHeight="true" outlineLevel="0" collapsed="false">
      <c r="A12174" s="1" t="n">
        <f aca="false">MAX($A$2:$A12173)+1</f>
        <v>10575</v>
      </c>
      <c r="C12174" s="1" t="str">
        <f aca="false">IF(H12174="",F12174,H12174)</f>
        <v>New Orleans Power</v>
      </c>
      <c r="F12174" s="5"/>
      <c r="G12174" s="1" t="n">
        <v>60928</v>
      </c>
      <c r="H12174" s="1" t="s">
        <v>16882</v>
      </c>
      <c r="I12174" s="1" t="n">
        <v>13478</v>
      </c>
      <c r="J12174" s="1" t="s">
        <v>954</v>
      </c>
      <c r="K12174" s="1" t="s">
        <v>16602</v>
      </c>
    </row>
    <row r="12175" customFormat="false" ht="15" hidden="false" customHeight="true" outlineLevel="0" collapsed="false">
      <c r="A12175" s="1" t="n">
        <f aca="false">MAX($A$2:$A12174)+1</f>
        <v>10576</v>
      </c>
      <c r="C12175" s="1" t="str">
        <f aca="false">IF(H12175="",F12175,H12175)</f>
        <v>Goodhue Solar</v>
      </c>
      <c r="F12175" s="5"/>
      <c r="G12175" s="1" t="n">
        <v>60934</v>
      </c>
      <c r="H12175" s="1" t="s">
        <v>16883</v>
      </c>
      <c r="I12175" s="1" t="n">
        <v>60520</v>
      </c>
      <c r="J12175" s="1" t="s">
        <v>16842</v>
      </c>
      <c r="K12175" s="1" t="s">
        <v>16602</v>
      </c>
    </row>
    <row r="12176" customFormat="false" ht="15" hidden="false" customHeight="true" outlineLevel="0" collapsed="false">
      <c r="A12176" s="1" t="n">
        <f aca="false">MAX($A$2:$A12175)+1</f>
        <v>10577</v>
      </c>
      <c r="C12176" s="1" t="str">
        <f aca="false">IF(H12176="",F12176,H12176)</f>
        <v>GRE Marshan Solar</v>
      </c>
      <c r="F12176" s="5"/>
      <c r="G12176" s="1" t="n">
        <v>60935</v>
      </c>
      <c r="H12176" s="1" t="s">
        <v>16884</v>
      </c>
      <c r="I12176" s="1" t="n">
        <v>60520</v>
      </c>
      <c r="J12176" s="1" t="s">
        <v>16842</v>
      </c>
      <c r="K12176" s="1" t="s">
        <v>16602</v>
      </c>
    </row>
    <row r="12177" customFormat="false" ht="15" hidden="false" customHeight="true" outlineLevel="0" collapsed="false">
      <c r="A12177" s="1" t="n">
        <f aca="false">MAX($A$2:$A12176)+1</f>
        <v>10578</v>
      </c>
      <c r="C12177" s="1" t="str">
        <f aca="false">IF(H12177="",F12177,H12177)</f>
        <v>New Auburn DPC Solar</v>
      </c>
      <c r="F12177" s="5"/>
      <c r="G12177" s="1" t="n">
        <v>60936</v>
      </c>
      <c r="H12177" s="1" t="s">
        <v>16885</v>
      </c>
      <c r="I12177" s="1" t="n">
        <v>60520</v>
      </c>
      <c r="J12177" s="1" t="s">
        <v>16842</v>
      </c>
      <c r="K12177" s="1" t="s">
        <v>16602</v>
      </c>
    </row>
    <row r="12178" customFormat="false" ht="15" hidden="false" customHeight="true" outlineLevel="0" collapsed="false">
      <c r="A12178" s="1" t="n">
        <f aca="false">MAX($A$2:$A12177)+1</f>
        <v>10579</v>
      </c>
      <c r="C12178" s="1" t="str">
        <f aca="false">IF(H12178="",F12178,H12178)</f>
        <v>Antlia Community Solar</v>
      </c>
      <c r="F12178" s="5"/>
      <c r="G12178" s="1" t="n">
        <v>60937</v>
      </c>
      <c r="H12178" s="1" t="s">
        <v>16886</v>
      </c>
      <c r="I12178" s="1" t="n">
        <v>60587</v>
      </c>
      <c r="J12178" s="1" t="s">
        <v>16886</v>
      </c>
      <c r="K12178" s="1" t="s">
        <v>16602</v>
      </c>
    </row>
    <row r="12179" customFormat="false" ht="15" hidden="false" customHeight="true" outlineLevel="0" collapsed="false">
      <c r="A12179" s="1" t="n">
        <f aca="false">MAX($A$2:$A12178)+1</f>
        <v>10580</v>
      </c>
      <c r="C12179" s="1" t="str">
        <f aca="false">IF(H12179="",F12179,H12179)</f>
        <v>Aries Community Solar</v>
      </c>
      <c r="F12179" s="5"/>
      <c r="G12179" s="1" t="n">
        <v>60938</v>
      </c>
      <c r="H12179" s="1" t="s">
        <v>16887</v>
      </c>
      <c r="I12179" s="1" t="n">
        <v>60588</v>
      </c>
      <c r="J12179" s="1" t="s">
        <v>16887</v>
      </c>
      <c r="K12179" s="1" t="s">
        <v>16602</v>
      </c>
    </row>
    <row r="12180" customFormat="false" ht="15" hidden="false" customHeight="true" outlineLevel="0" collapsed="false">
      <c r="A12180" s="1" t="n">
        <f aca="false">MAX($A$2:$A12179)+1</f>
        <v>10581</v>
      </c>
      <c r="C12180" s="1" t="str">
        <f aca="false">IF(H12180="",F12180,H12180)</f>
        <v>Centaurus Community Solar</v>
      </c>
      <c r="F12180" s="5"/>
      <c r="G12180" s="1" t="n">
        <v>60939</v>
      </c>
      <c r="H12180" s="1" t="s">
        <v>16888</v>
      </c>
      <c r="I12180" s="1" t="n">
        <v>60589</v>
      </c>
      <c r="J12180" s="1" t="s">
        <v>16888</v>
      </c>
      <c r="K12180" s="1" t="s">
        <v>16602</v>
      </c>
    </row>
    <row r="12181" customFormat="false" ht="15" hidden="false" customHeight="true" outlineLevel="0" collapsed="false">
      <c r="A12181" s="1" t="n">
        <f aca="false">MAX($A$2:$A12180)+1</f>
        <v>10582</v>
      </c>
      <c r="C12181" s="1" t="str">
        <f aca="false">IF(H12181="",F12181,H12181)</f>
        <v>Gemini Community Solar</v>
      </c>
      <c r="F12181" s="5"/>
      <c r="G12181" s="1" t="n">
        <v>60940</v>
      </c>
      <c r="H12181" s="1" t="s">
        <v>16889</v>
      </c>
      <c r="I12181" s="1" t="n">
        <v>60590</v>
      </c>
      <c r="J12181" s="1" t="s">
        <v>16889</v>
      </c>
      <c r="K12181" s="1" t="s">
        <v>16602</v>
      </c>
    </row>
    <row r="12182" customFormat="false" ht="15" hidden="false" customHeight="true" outlineLevel="0" collapsed="false">
      <c r="A12182" s="1" t="n">
        <f aca="false">MAX($A$2:$A12181)+1</f>
        <v>10583</v>
      </c>
      <c r="C12182" s="1" t="str">
        <f aca="false">IF(H12182="",F12182,H12182)</f>
        <v>Mapleton Community Solar</v>
      </c>
      <c r="F12182" s="5"/>
      <c r="G12182" s="1" t="n">
        <v>60941</v>
      </c>
      <c r="H12182" s="1" t="s">
        <v>16890</v>
      </c>
      <c r="I12182" s="1" t="n">
        <v>60591</v>
      </c>
      <c r="J12182" s="1" t="s">
        <v>16890</v>
      </c>
      <c r="K12182" s="1" t="s">
        <v>16602</v>
      </c>
    </row>
    <row r="12183" customFormat="false" ht="15" hidden="false" customHeight="true" outlineLevel="0" collapsed="false">
      <c r="A12183" s="1" t="n">
        <f aca="false">MAX($A$2:$A12182)+1</f>
        <v>10584</v>
      </c>
      <c r="C12183" s="1" t="str">
        <f aca="false">IF(H12183="",F12183,H12183)</f>
        <v>Morgan Community Solar</v>
      </c>
      <c r="F12183" s="5"/>
      <c r="G12183" s="1" t="n">
        <v>60942</v>
      </c>
      <c r="H12183" s="1" t="s">
        <v>16891</v>
      </c>
      <c r="I12183" s="1" t="n">
        <v>60592</v>
      </c>
      <c r="J12183" s="1" t="s">
        <v>16891</v>
      </c>
      <c r="K12183" s="1" t="s">
        <v>16602</v>
      </c>
    </row>
    <row r="12184" customFormat="false" ht="15" hidden="false" customHeight="true" outlineLevel="0" collapsed="false">
      <c r="A12184" s="1" t="n">
        <f aca="false">MAX($A$2:$A12183)+1</f>
        <v>10585</v>
      </c>
      <c r="C12184" s="1" t="str">
        <f aca="false">IF(H12184="",F12184,H12184)</f>
        <v>Spica Community Solar</v>
      </c>
      <c r="F12184" s="5"/>
      <c r="G12184" s="1" t="n">
        <v>60943</v>
      </c>
      <c r="H12184" s="1" t="s">
        <v>16892</v>
      </c>
      <c r="I12184" s="1" t="n">
        <v>60593</v>
      </c>
      <c r="J12184" s="1" t="s">
        <v>16892</v>
      </c>
      <c r="K12184" s="1" t="s">
        <v>16602</v>
      </c>
    </row>
    <row r="12185" customFormat="false" ht="15" hidden="false" customHeight="true" outlineLevel="0" collapsed="false">
      <c r="A12185" s="1" t="n">
        <f aca="false">MAX($A$2:$A12184)+1</f>
        <v>10586</v>
      </c>
      <c r="C12185" s="1" t="str">
        <f aca="false">IF(H12185="",F12185,H12185)</f>
        <v>Vega Community Solar</v>
      </c>
      <c r="F12185" s="5"/>
      <c r="G12185" s="1" t="n">
        <v>60944</v>
      </c>
      <c r="H12185" s="1" t="s">
        <v>16893</v>
      </c>
      <c r="I12185" s="1" t="n">
        <v>60594</v>
      </c>
      <c r="J12185" s="1" t="s">
        <v>16893</v>
      </c>
      <c r="K12185" s="1" t="s">
        <v>16602</v>
      </c>
    </row>
    <row r="12186" customFormat="false" ht="15" hidden="false" customHeight="true" outlineLevel="0" collapsed="false">
      <c r="A12186" s="1" t="n">
        <f aca="false">MAX($A$2:$A12185)+1</f>
        <v>10587</v>
      </c>
      <c r="C12186" s="1" t="str">
        <f aca="false">IF(H12186="",F12186,H12186)</f>
        <v>Spartan PV 1</v>
      </c>
      <c r="F12186" s="5"/>
      <c r="G12186" s="1" t="n">
        <v>60945</v>
      </c>
      <c r="H12186" s="1" t="s">
        <v>16894</v>
      </c>
      <c r="I12186" s="1" t="n">
        <v>60595</v>
      </c>
      <c r="J12186" s="1" t="s">
        <v>16895</v>
      </c>
      <c r="K12186" s="1" t="s">
        <v>16602</v>
      </c>
    </row>
    <row r="12187" customFormat="false" ht="15" hidden="false" customHeight="true" outlineLevel="0" collapsed="false">
      <c r="A12187" s="1" t="n">
        <f aca="false">MAX($A$2:$A12186)+1</f>
        <v>10588</v>
      </c>
      <c r="C12187" s="1" t="str">
        <f aca="false">IF(H12187="",F12187,H12187)</f>
        <v>Santa Paula Energy Storage</v>
      </c>
      <c r="F12187" s="5"/>
      <c r="G12187" s="1" t="n">
        <v>60946</v>
      </c>
      <c r="H12187" s="1" t="s">
        <v>16896</v>
      </c>
      <c r="I12187" s="1" t="n">
        <v>60596</v>
      </c>
      <c r="J12187" s="1" t="s">
        <v>16897</v>
      </c>
      <c r="K12187" s="1" t="s">
        <v>16602</v>
      </c>
    </row>
    <row r="12188" customFormat="false" ht="15" hidden="false" customHeight="true" outlineLevel="0" collapsed="false">
      <c r="A12188" s="1" t="n">
        <f aca="false">MAX($A$2:$A12187)+1</f>
        <v>10589</v>
      </c>
      <c r="C12188" s="1" t="str">
        <f aca="false">IF(H12188="",F12188,H12188)</f>
        <v>Jacumba Solar Farm</v>
      </c>
      <c r="F12188" s="5"/>
      <c r="G12188" s="1" t="n">
        <v>60947</v>
      </c>
      <c r="H12188" s="1" t="s">
        <v>16898</v>
      </c>
      <c r="I12188" s="1" t="n">
        <v>60598</v>
      </c>
      <c r="J12188" s="1" t="s">
        <v>16899</v>
      </c>
      <c r="K12188" s="1" t="s">
        <v>16602</v>
      </c>
    </row>
    <row r="12189" customFormat="false" ht="15" hidden="false" customHeight="true" outlineLevel="0" collapsed="false">
      <c r="A12189" s="1" t="n">
        <f aca="false">MAX($A$2:$A12188)+1</f>
        <v>10590</v>
      </c>
      <c r="C12189" s="1" t="str">
        <f aca="false">IF(H12189="",F12189,H12189)</f>
        <v>Washington Solar</v>
      </c>
      <c r="F12189" s="5"/>
      <c r="G12189" s="1" t="n">
        <v>60948</v>
      </c>
      <c r="H12189" s="1" t="s">
        <v>16900</v>
      </c>
      <c r="I12189" s="1" t="n">
        <v>60599</v>
      </c>
      <c r="J12189" s="1" t="s">
        <v>16901</v>
      </c>
      <c r="K12189" s="1" t="s">
        <v>16602</v>
      </c>
    </row>
    <row r="12190" customFormat="false" ht="15" hidden="false" customHeight="true" outlineLevel="0" collapsed="false">
      <c r="A12190" s="1" t="n">
        <f aca="false">MAX($A$2:$A12189)+1</f>
        <v>10591</v>
      </c>
      <c r="C12190" s="1" t="str">
        <f aca="false">IF(H12190="",F12190,H12190)</f>
        <v>Adams Solar</v>
      </c>
      <c r="F12190" s="5"/>
      <c r="G12190" s="1" t="n">
        <v>60949</v>
      </c>
      <c r="H12190" s="1" t="s">
        <v>16902</v>
      </c>
      <c r="I12190" s="1" t="n">
        <v>60600</v>
      </c>
      <c r="J12190" s="1" t="s">
        <v>16903</v>
      </c>
      <c r="K12190" s="1" t="s">
        <v>16602</v>
      </c>
    </row>
    <row r="12191" customFormat="false" ht="15" hidden="false" customHeight="true" outlineLevel="0" collapsed="false">
      <c r="A12191" s="1" t="n">
        <f aca="false">MAX($A$2:$A12190)+1</f>
        <v>10592</v>
      </c>
      <c r="C12191" s="1" t="str">
        <f aca="false">IF(H12191="",F12191,H12191)</f>
        <v>Mountain Lion Solar</v>
      </c>
      <c r="F12191" s="5"/>
      <c r="G12191" s="1" t="n">
        <v>60950</v>
      </c>
      <c r="H12191" s="1" t="s">
        <v>16904</v>
      </c>
      <c r="I12191" s="1" t="n">
        <v>60604</v>
      </c>
      <c r="J12191" s="1" t="s">
        <v>16905</v>
      </c>
      <c r="K12191" s="1" t="s">
        <v>16602</v>
      </c>
    </row>
    <row r="12192" customFormat="false" ht="15" hidden="false" customHeight="true" outlineLevel="0" collapsed="false">
      <c r="A12192" s="1" t="n">
        <f aca="false">MAX($A$2:$A12191)+1</f>
        <v>10593</v>
      </c>
      <c r="C12192" s="1" t="str">
        <f aca="false">IF(H12192="",F12192,H12192)</f>
        <v>West Dubuque Solar</v>
      </c>
      <c r="F12192" s="5"/>
      <c r="G12192" s="1" t="n">
        <v>60951</v>
      </c>
      <c r="H12192" s="1" t="s">
        <v>16906</v>
      </c>
      <c r="I12192" s="1" t="n">
        <v>9417</v>
      </c>
      <c r="J12192" s="1" t="s">
        <v>269</v>
      </c>
      <c r="K12192" s="1" t="s">
        <v>16602</v>
      </c>
    </row>
    <row r="12193" customFormat="false" ht="15" hidden="false" customHeight="true" outlineLevel="0" collapsed="false">
      <c r="A12193" s="1" t="n">
        <f aca="false">MAX($A$2:$A12192)+1</f>
        <v>10594</v>
      </c>
      <c r="C12193" s="1" t="str">
        <f aca="false">IF(H12193="",F12193,H12193)</f>
        <v>VEC Magee Hill Solar</v>
      </c>
      <c r="F12193" s="5"/>
      <c r="G12193" s="1" t="n">
        <v>60954</v>
      </c>
      <c r="H12193" s="1" t="s">
        <v>16907</v>
      </c>
      <c r="I12193" s="1" t="n">
        <v>60520</v>
      </c>
      <c r="J12193" s="1" t="s">
        <v>16842</v>
      </c>
      <c r="K12193" s="1" t="s">
        <v>16602</v>
      </c>
    </row>
    <row r="12194" customFormat="false" ht="15" hidden="false" customHeight="true" outlineLevel="0" collapsed="false">
      <c r="A12194" s="1" t="n">
        <f aca="false">MAX($A$2:$A12193)+1</f>
        <v>10595</v>
      </c>
      <c r="C12194" s="1" t="str">
        <f aca="false">IF(H12194="",F12194,H12194)</f>
        <v>Strawberry Point DPC Solar</v>
      </c>
      <c r="F12194" s="5"/>
      <c r="G12194" s="1" t="n">
        <v>60955</v>
      </c>
      <c r="H12194" s="1" t="s">
        <v>16908</v>
      </c>
      <c r="I12194" s="1" t="n">
        <v>60520</v>
      </c>
      <c r="J12194" s="1" t="s">
        <v>16842</v>
      </c>
      <c r="K12194" s="1" t="s">
        <v>16602</v>
      </c>
    </row>
    <row r="12195" customFormat="false" ht="15" hidden="false" customHeight="true" outlineLevel="0" collapsed="false">
      <c r="A12195" s="1" t="n">
        <f aca="false">MAX($A$2:$A12194)+1</f>
        <v>10596</v>
      </c>
      <c r="C12195" s="1" t="str">
        <f aca="false">IF(H12195="",F12195,H12195)</f>
        <v>Westar Cities Solar</v>
      </c>
      <c r="F12195" s="5"/>
      <c r="G12195" s="1" t="n">
        <v>60956</v>
      </c>
      <c r="H12195" s="1" t="s">
        <v>16909</v>
      </c>
      <c r="I12195" s="1" t="n">
        <v>60520</v>
      </c>
      <c r="J12195" s="1" t="s">
        <v>16842</v>
      </c>
      <c r="K12195" s="1" t="s">
        <v>16602</v>
      </c>
    </row>
    <row r="12196" customFormat="false" ht="15" hidden="false" customHeight="true" outlineLevel="0" collapsed="false">
      <c r="A12196" s="1" t="n">
        <f aca="false">MAX($A$2:$A12195)+1</f>
        <v>10597</v>
      </c>
      <c r="C12196" s="1" t="str">
        <f aca="false">IF(H12196="",F12196,H12196)</f>
        <v>Sand Lake DPC Solar</v>
      </c>
      <c r="F12196" s="5"/>
      <c r="G12196" s="1" t="n">
        <v>60957</v>
      </c>
      <c r="H12196" s="1" t="s">
        <v>16910</v>
      </c>
      <c r="I12196" s="1" t="n">
        <v>60520</v>
      </c>
      <c r="J12196" s="1" t="s">
        <v>16842</v>
      </c>
      <c r="K12196" s="1" t="s">
        <v>16602</v>
      </c>
    </row>
    <row r="12197" customFormat="false" ht="15" hidden="false" customHeight="true" outlineLevel="0" collapsed="false">
      <c r="A12197" s="1" t="n">
        <f aca="false">MAX($A$2:$A12196)+1</f>
        <v>10598</v>
      </c>
      <c r="C12197" s="1" t="str">
        <f aca="false">IF(H12197="",F12197,H12197)</f>
        <v>Nesvold Watertown Solar</v>
      </c>
      <c r="F12197" s="5"/>
      <c r="G12197" s="1" t="n">
        <v>60958</v>
      </c>
      <c r="H12197" s="1" t="s">
        <v>16911</v>
      </c>
      <c r="I12197" s="1" t="n">
        <v>60520</v>
      </c>
      <c r="J12197" s="1" t="s">
        <v>16842</v>
      </c>
      <c r="K12197" s="1" t="s">
        <v>16602</v>
      </c>
    </row>
    <row r="12198" customFormat="false" ht="15" hidden="false" customHeight="true" outlineLevel="0" collapsed="false">
      <c r="A12198" s="1" t="n">
        <f aca="false">MAX($A$2:$A12197)+1</f>
        <v>10599</v>
      </c>
      <c r="C12198" s="1" t="str">
        <f aca="false">IF(H12198="",F12198,H12198)</f>
        <v>Chocksett Rd Energy Storage Project</v>
      </c>
      <c r="F12198" s="5"/>
      <c r="G12198" s="1" t="n">
        <v>60959</v>
      </c>
      <c r="H12198" s="1" t="s">
        <v>16912</v>
      </c>
      <c r="I12198" s="1" t="n">
        <v>58375</v>
      </c>
      <c r="J12198" s="1" t="s">
        <v>16913</v>
      </c>
      <c r="K12198" s="1" t="s">
        <v>16602</v>
      </c>
    </row>
    <row r="12199" customFormat="false" ht="15" hidden="false" customHeight="true" outlineLevel="0" collapsed="false">
      <c r="A12199" s="1" t="n">
        <f aca="false">MAX($A$2:$A12198)+1</f>
        <v>10600</v>
      </c>
      <c r="C12199" s="1" t="str">
        <f aca="false">IF(H12199="",F12199,H12199)</f>
        <v>Hyperion Treatment Plant CHP Plant</v>
      </c>
      <c r="F12199" s="5"/>
      <c r="G12199" s="1" t="n">
        <v>60960</v>
      </c>
      <c r="H12199" s="1" t="s">
        <v>16914</v>
      </c>
      <c r="I12199" s="1" t="n">
        <v>60396</v>
      </c>
      <c r="J12199" s="1" t="s">
        <v>16915</v>
      </c>
      <c r="K12199" s="1" t="s">
        <v>16602</v>
      </c>
    </row>
    <row r="12200" customFormat="false" ht="15" hidden="false" customHeight="true" outlineLevel="0" collapsed="false">
      <c r="A12200" s="1" t="n">
        <f aca="false">MAX($A$2:$A12199)+1</f>
        <v>10601</v>
      </c>
      <c r="C12200" s="1" t="str">
        <f aca="false">IF(H12200="",F12200,H12200)</f>
        <v>Violet Solar</v>
      </c>
      <c r="F12200" s="5"/>
      <c r="G12200" s="1" t="n">
        <v>60961</v>
      </c>
      <c r="H12200" s="1" t="s">
        <v>16916</v>
      </c>
      <c r="I12200" s="1" t="n">
        <v>60597</v>
      </c>
      <c r="J12200" s="1" t="s">
        <v>16917</v>
      </c>
      <c r="K12200" s="1" t="s">
        <v>16602</v>
      </c>
    </row>
    <row r="12201" customFormat="false" ht="15" hidden="false" customHeight="true" outlineLevel="0" collapsed="false">
      <c r="A12201" s="1" t="n">
        <f aca="false">MAX($A$2:$A12200)+1</f>
        <v>10602</v>
      </c>
      <c r="C12201" s="1" t="str">
        <f aca="false">IF(H12201="",F12201,H12201)</f>
        <v>Red Maple Solar</v>
      </c>
      <c r="F12201" s="5"/>
      <c r="G12201" s="1" t="n">
        <v>60962</v>
      </c>
      <c r="H12201" s="1" t="s">
        <v>16918</v>
      </c>
      <c r="I12201" s="1" t="n">
        <v>60520</v>
      </c>
      <c r="J12201" s="1" t="s">
        <v>16842</v>
      </c>
      <c r="K12201" s="1" t="s">
        <v>16602</v>
      </c>
    </row>
    <row r="12202" customFormat="false" ht="15" hidden="false" customHeight="true" outlineLevel="0" collapsed="false">
      <c r="A12202" s="1" t="n">
        <f aca="false">MAX($A$2:$A12201)+1</f>
        <v>10603</v>
      </c>
      <c r="C12202" s="1" t="str">
        <f aca="false">IF(H12202="",F12202,H12202)</f>
        <v>Eisenhower Solar</v>
      </c>
      <c r="F12202" s="5"/>
      <c r="G12202" s="1" t="n">
        <v>60963</v>
      </c>
      <c r="H12202" s="1" t="s">
        <v>16919</v>
      </c>
      <c r="I12202" s="1" t="n">
        <v>60603</v>
      </c>
      <c r="J12202" s="1" t="s">
        <v>16920</v>
      </c>
      <c r="K12202" s="1" t="s">
        <v>16602</v>
      </c>
    </row>
    <row r="12203" customFormat="false" ht="15" hidden="false" customHeight="true" outlineLevel="0" collapsed="false">
      <c r="A12203" s="1" t="n">
        <f aca="false">MAX($A$2:$A12202)+1</f>
        <v>10604</v>
      </c>
      <c r="C12203" s="1" t="str">
        <f aca="false">IF(H12203="",F12203,H12203)</f>
        <v>Apache Solar 1</v>
      </c>
      <c r="F12203" s="5"/>
      <c r="G12203" s="1" t="n">
        <v>60964</v>
      </c>
      <c r="H12203" s="1" t="s">
        <v>16921</v>
      </c>
      <c r="I12203" s="1" t="n">
        <v>796</v>
      </c>
      <c r="J12203" s="1" t="s">
        <v>3452</v>
      </c>
      <c r="K12203" s="1" t="s">
        <v>16602</v>
      </c>
    </row>
    <row r="12204" customFormat="false" ht="15" hidden="false" customHeight="true" outlineLevel="0" collapsed="false">
      <c r="A12204" s="1" t="n">
        <f aca="false">MAX($A$2:$A12203)+1</f>
        <v>10605</v>
      </c>
      <c r="C12204" s="1" t="str">
        <f aca="false">IF(H12204="",F12204,H12204)</f>
        <v>Lind Solar CSG</v>
      </c>
      <c r="F12204" s="5"/>
      <c r="G12204" s="1" t="n">
        <v>60966</v>
      </c>
      <c r="H12204" s="1" t="s">
        <v>16922</v>
      </c>
      <c r="I12204" s="1" t="n">
        <v>57081</v>
      </c>
      <c r="J12204" s="1" t="s">
        <v>10322</v>
      </c>
      <c r="K12204" s="1" t="s">
        <v>16602</v>
      </c>
    </row>
    <row r="12205" customFormat="false" ht="15" hidden="false" customHeight="true" outlineLevel="0" collapsed="false">
      <c r="A12205" s="1" t="n">
        <f aca="false">MAX($A$2:$A12204)+1</f>
        <v>10606</v>
      </c>
      <c r="C12205" s="1" t="str">
        <f aca="false">IF(H12205="",F12205,H12205)</f>
        <v>Onyx - Lamphear Road</v>
      </c>
      <c r="F12205" s="5"/>
      <c r="G12205" s="1" t="n">
        <v>60967</v>
      </c>
      <c r="H12205" s="1" t="s">
        <v>16923</v>
      </c>
      <c r="I12205" s="1" t="n">
        <v>60584</v>
      </c>
      <c r="J12205" s="1" t="s">
        <v>16924</v>
      </c>
      <c r="K12205" s="1" t="s">
        <v>16602</v>
      </c>
    </row>
    <row r="12206" customFormat="false" ht="15" hidden="false" customHeight="true" outlineLevel="0" collapsed="false">
      <c r="A12206" s="1" t="n">
        <f aca="false">MAX($A$2:$A12205)+1</f>
        <v>10607</v>
      </c>
      <c r="C12206" s="1" t="str">
        <f aca="false">IF(H12206="",F12206,H12206)</f>
        <v>Scott-II Solar LLC</v>
      </c>
      <c r="F12206" s="5"/>
      <c r="G12206" s="1" t="n">
        <v>60968</v>
      </c>
      <c r="H12206" s="1" t="s">
        <v>16925</v>
      </c>
      <c r="I12206" s="1" t="n">
        <v>58468</v>
      </c>
      <c r="J12206" s="1" t="s">
        <v>11222</v>
      </c>
      <c r="K12206" s="1" t="s">
        <v>16602</v>
      </c>
    </row>
    <row r="12207" customFormat="false" ht="15" hidden="false" customHeight="true" outlineLevel="0" collapsed="false">
      <c r="A12207" s="1" t="n">
        <f aca="false">MAX($A$2:$A12206)+1</f>
        <v>10608</v>
      </c>
      <c r="C12207" s="1" t="str">
        <f aca="false">IF(H12207="",F12207,H12207)</f>
        <v>River Otter Solar</v>
      </c>
      <c r="F12207" s="5"/>
      <c r="G12207" s="1" t="n">
        <v>60969</v>
      </c>
      <c r="H12207" s="1" t="s">
        <v>16926</v>
      </c>
      <c r="I12207" s="1" t="n">
        <v>60601</v>
      </c>
      <c r="J12207" s="1" t="s">
        <v>16927</v>
      </c>
      <c r="K12207" s="1" t="s">
        <v>16602</v>
      </c>
    </row>
    <row r="12208" customFormat="false" ht="15" hidden="false" customHeight="true" outlineLevel="0" collapsed="false">
      <c r="A12208" s="1" t="n">
        <f aca="false">MAX($A$2:$A12207)+1</f>
        <v>10609</v>
      </c>
      <c r="C12208" s="1" t="str">
        <f aca="false">IF(H12208="",F12208,H12208)</f>
        <v>Tyler Solar</v>
      </c>
      <c r="F12208" s="5"/>
      <c r="G12208" s="1" t="n">
        <v>60970</v>
      </c>
      <c r="H12208" s="1" t="s">
        <v>16928</v>
      </c>
      <c r="I12208" s="1" t="n">
        <v>60602</v>
      </c>
      <c r="J12208" s="1" t="s">
        <v>16929</v>
      </c>
      <c r="K12208" s="1" t="s">
        <v>16602</v>
      </c>
    </row>
    <row r="12209" customFormat="false" ht="15" hidden="false" customHeight="true" outlineLevel="0" collapsed="false">
      <c r="A12209" s="1" t="n">
        <f aca="false">MAX($A$2:$A12208)+1</f>
        <v>10610</v>
      </c>
      <c r="C12209" s="1" t="str">
        <f aca="false">IF(H12209="",F12209,H12209)</f>
        <v>Michael Solar</v>
      </c>
      <c r="F12209" s="5"/>
      <c r="G12209" s="1" t="n">
        <v>60971</v>
      </c>
      <c r="H12209" s="1" t="s">
        <v>16930</v>
      </c>
      <c r="I12209" s="1" t="n">
        <v>60520</v>
      </c>
      <c r="J12209" s="1" t="s">
        <v>16842</v>
      </c>
      <c r="K12209" s="1" t="s">
        <v>16602</v>
      </c>
    </row>
    <row r="12210" customFormat="false" ht="15" hidden="false" customHeight="true" outlineLevel="0" collapsed="false">
      <c r="A12210" s="1" t="n">
        <f aca="false">MAX($A$2:$A12209)+1</f>
        <v>10611</v>
      </c>
      <c r="C12210" s="1" t="str">
        <f aca="false">IF(H12210="",F12210,H12210)</f>
        <v>San Jacinto Solar</v>
      </c>
      <c r="F12210" s="5"/>
      <c r="G12210" s="1" t="n">
        <v>60972</v>
      </c>
      <c r="H12210" s="1" t="s">
        <v>16931</v>
      </c>
      <c r="I12210" s="1" t="n">
        <v>58135</v>
      </c>
      <c r="J12210" s="1" t="s">
        <v>10799</v>
      </c>
      <c r="K12210" s="1" t="s">
        <v>16602</v>
      </c>
    </row>
    <row r="12211" customFormat="false" ht="15" hidden="false" customHeight="true" outlineLevel="0" collapsed="false">
      <c r="A12211" s="1" t="n">
        <f aca="false">MAX($A$2:$A12210)+1</f>
        <v>10612</v>
      </c>
      <c r="C12211" s="1" t="str">
        <f aca="false">IF(H12211="",F12211,H12211)</f>
        <v>Lake Perris Solar</v>
      </c>
      <c r="F12211" s="5"/>
      <c r="G12211" s="1" t="n">
        <v>60973</v>
      </c>
      <c r="H12211" s="1" t="s">
        <v>16932</v>
      </c>
      <c r="I12211" s="1" t="n">
        <v>58135</v>
      </c>
      <c r="J12211" s="1" t="s">
        <v>10799</v>
      </c>
      <c r="K12211" s="1" t="s">
        <v>16602</v>
      </c>
    </row>
    <row r="12212" customFormat="false" ht="15" hidden="false" customHeight="true" outlineLevel="0" collapsed="false">
      <c r="A12212" s="1" t="n">
        <f aca="false">MAX($A$2:$A12211)+1</f>
        <v>10613</v>
      </c>
      <c r="C12212" s="1" t="str">
        <f aca="false">IF(H12212="",F12212,H12212)</f>
        <v>Glendale Battery Energy Storage System</v>
      </c>
      <c r="F12212" s="5"/>
      <c r="G12212" s="1" t="n">
        <v>60974</v>
      </c>
      <c r="H12212" s="1" t="s">
        <v>16933</v>
      </c>
      <c r="I12212" s="1" t="n">
        <v>7294</v>
      </c>
      <c r="J12212" s="1" t="s">
        <v>3534</v>
      </c>
      <c r="K12212" s="1" t="s">
        <v>16602</v>
      </c>
    </row>
    <row r="12213" customFormat="false" ht="15" hidden="false" customHeight="true" outlineLevel="0" collapsed="false">
      <c r="A12213" s="1" t="n">
        <f aca="false">MAX($A$2:$A12212)+1</f>
        <v>10614</v>
      </c>
      <c r="C12213" s="1" t="str">
        <f aca="false">IF(H12213="",F12213,H12213)</f>
        <v>Whitney Point Solar</v>
      </c>
      <c r="F12213" s="5"/>
      <c r="G12213" s="1" t="n">
        <v>60975</v>
      </c>
      <c r="H12213" s="1" t="s">
        <v>16934</v>
      </c>
      <c r="I12213" s="1" t="n">
        <v>60619</v>
      </c>
      <c r="J12213" s="1" t="s">
        <v>16935</v>
      </c>
      <c r="K12213" s="1" t="s">
        <v>16602</v>
      </c>
    </row>
    <row r="12214" customFormat="false" ht="15" hidden="false" customHeight="true" outlineLevel="0" collapsed="false">
      <c r="A12214" s="1" t="n">
        <f aca="false">MAX($A$2:$A12213)+1</f>
        <v>10615</v>
      </c>
      <c r="C12214" s="1" t="str">
        <f aca="false">IF(H12214="",F12214,H12214)</f>
        <v>OSLH, LLC</v>
      </c>
      <c r="F12214" s="5"/>
      <c r="G12214" s="1" t="n">
        <v>60976</v>
      </c>
      <c r="H12214" s="1" t="s">
        <v>16936</v>
      </c>
      <c r="I12214" s="1" t="n">
        <v>60610</v>
      </c>
      <c r="J12214" s="1" t="s">
        <v>16936</v>
      </c>
      <c r="K12214" s="1" t="s">
        <v>16602</v>
      </c>
    </row>
    <row r="12215" customFormat="false" ht="15" hidden="false" customHeight="true" outlineLevel="0" collapsed="false">
      <c r="A12215" s="1" t="n">
        <f aca="false">MAX($A$2:$A12214)+1</f>
        <v>10616</v>
      </c>
      <c r="C12215" s="1" t="str">
        <f aca="false">IF(H12215="",F12215,H12215)</f>
        <v>Dakota Solar</v>
      </c>
      <c r="F12215" s="5"/>
      <c r="G12215" s="1" t="n">
        <v>60977</v>
      </c>
      <c r="H12215" s="1" t="s">
        <v>16937</v>
      </c>
      <c r="I12215" s="1" t="n">
        <v>60520</v>
      </c>
      <c r="J12215" s="1" t="s">
        <v>16842</v>
      </c>
      <c r="K12215" s="1" t="s">
        <v>16602</v>
      </c>
    </row>
    <row r="12216" customFormat="false" ht="15" hidden="false" customHeight="true" outlineLevel="0" collapsed="false">
      <c r="A12216" s="1" t="n">
        <f aca="false">MAX($A$2:$A12215)+1</f>
        <v>10617</v>
      </c>
      <c r="C12216" s="1" t="str">
        <f aca="false">IF(H12216="",F12216,H12216)</f>
        <v>CSUF State College</v>
      </c>
      <c r="F12216" s="5"/>
      <c r="G12216" s="1" t="n">
        <v>60978</v>
      </c>
      <c r="H12216" s="1" t="s">
        <v>16938</v>
      </c>
      <c r="I12216" s="1" t="n">
        <v>60630</v>
      </c>
      <c r="J12216" s="1" t="s">
        <v>16939</v>
      </c>
      <c r="K12216" s="1" t="s">
        <v>16602</v>
      </c>
    </row>
    <row r="12217" customFormat="false" ht="15" hidden="false" customHeight="true" outlineLevel="0" collapsed="false">
      <c r="A12217" s="1" t="n">
        <f aca="false">MAX($A$2:$A12216)+1</f>
        <v>10618</v>
      </c>
      <c r="C12217" s="1" t="str">
        <f aca="false">IF(H12217="",F12217,H12217)</f>
        <v>CSUF Nutwood Solar</v>
      </c>
      <c r="F12217" s="5"/>
      <c r="G12217" s="1" t="n">
        <v>60979</v>
      </c>
      <c r="H12217" s="1" t="s">
        <v>16940</v>
      </c>
      <c r="I12217" s="1" t="n">
        <v>60630</v>
      </c>
      <c r="J12217" s="1" t="s">
        <v>16939</v>
      </c>
      <c r="K12217" s="1" t="s">
        <v>16602</v>
      </c>
    </row>
    <row r="12218" customFormat="false" ht="15" hidden="false" customHeight="true" outlineLevel="0" collapsed="false">
      <c r="A12218" s="1" t="n">
        <f aca="false">MAX($A$2:$A12217)+1</f>
        <v>10619</v>
      </c>
      <c r="C12218" s="1" t="str">
        <f aca="false">IF(H12218="",F12218,H12218)</f>
        <v>ZV Solar 1</v>
      </c>
      <c r="F12218" s="5"/>
      <c r="G12218" s="1" t="n">
        <v>60980</v>
      </c>
      <c r="H12218" s="1" t="s">
        <v>16941</v>
      </c>
      <c r="I12218" s="1" t="n">
        <v>61060</v>
      </c>
      <c r="J12218" s="1" t="s">
        <v>16684</v>
      </c>
      <c r="K12218" s="1" t="s">
        <v>16602</v>
      </c>
    </row>
    <row r="12219" customFormat="false" ht="15" hidden="false" customHeight="true" outlineLevel="0" collapsed="false">
      <c r="A12219" s="1" t="n">
        <f aca="false">MAX($A$2:$A12218)+1</f>
        <v>10620</v>
      </c>
      <c r="C12219" s="1" t="str">
        <f aca="false">IF(H12219="",F12219,H12219)</f>
        <v>NextEra Westside PV</v>
      </c>
      <c r="F12219" s="5"/>
      <c r="G12219" s="1" t="n">
        <v>60981</v>
      </c>
      <c r="H12219" s="1" t="s">
        <v>16942</v>
      </c>
      <c r="I12219" s="1" t="n">
        <v>60614</v>
      </c>
      <c r="J12219" s="1" t="s">
        <v>16943</v>
      </c>
      <c r="K12219" s="1" t="s">
        <v>16602</v>
      </c>
    </row>
    <row r="12220" customFormat="false" ht="15" hidden="false" customHeight="true" outlineLevel="0" collapsed="false">
      <c r="A12220" s="1" t="n">
        <f aca="false">MAX($A$2:$A12219)+1</f>
        <v>10621</v>
      </c>
      <c r="C12220" s="1" t="str">
        <f aca="false">IF(H12220="",F12220,H12220)</f>
        <v>Atkinson Farm Solar</v>
      </c>
      <c r="F12220" s="5"/>
      <c r="G12220" s="1" t="n">
        <v>60982</v>
      </c>
      <c r="H12220" s="1" t="s">
        <v>16944</v>
      </c>
      <c r="I12220" s="1" t="n">
        <v>60616</v>
      </c>
      <c r="J12220" s="1" t="s">
        <v>16945</v>
      </c>
      <c r="K12220" s="1" t="s">
        <v>16602</v>
      </c>
    </row>
    <row r="12221" customFormat="false" ht="15" hidden="false" customHeight="true" outlineLevel="0" collapsed="false">
      <c r="A12221" s="1" t="n">
        <f aca="false">MAX($A$2:$A12220)+1</f>
        <v>10622</v>
      </c>
      <c r="C12221" s="1" t="str">
        <f aca="false">IF(H12221="",F12221,H12221)</f>
        <v>Buckthorn Wind Project</v>
      </c>
      <c r="F12221" s="5"/>
      <c r="G12221" s="1" t="n">
        <v>60983</v>
      </c>
      <c r="H12221" s="1" t="s">
        <v>16946</v>
      </c>
      <c r="I12221" s="1" t="n">
        <v>60617</v>
      </c>
      <c r="J12221" s="1" t="s">
        <v>16947</v>
      </c>
      <c r="K12221" s="1" t="s">
        <v>16602</v>
      </c>
    </row>
    <row r="12222" customFormat="false" ht="15" hidden="false" customHeight="true" outlineLevel="0" collapsed="false">
      <c r="A12222" s="1" t="n">
        <f aca="false">MAX($A$2:$A12221)+1</f>
        <v>10623</v>
      </c>
      <c r="C12222" s="1" t="str">
        <f aca="false">IF(H12222="",F12222,H12222)</f>
        <v>Lindberg Field Solar 2</v>
      </c>
      <c r="F12222" s="5"/>
      <c r="G12222" s="1" t="n">
        <v>60984</v>
      </c>
      <c r="H12222" s="1" t="s">
        <v>16948</v>
      </c>
      <c r="I12222" s="1" t="n">
        <v>60618</v>
      </c>
      <c r="J12222" s="1" t="s">
        <v>16949</v>
      </c>
      <c r="K12222" s="1" t="s">
        <v>16602</v>
      </c>
    </row>
    <row r="12223" customFormat="false" ht="15" hidden="false" customHeight="true" outlineLevel="0" collapsed="false">
      <c r="A12223" s="1" t="n">
        <f aca="false">MAX($A$2:$A12222)+1</f>
        <v>10624</v>
      </c>
      <c r="C12223" s="1" t="str">
        <f aca="false">IF(H12223="",F12223,H12223)</f>
        <v>Elizabethtown Solar</v>
      </c>
      <c r="F12223" s="5"/>
      <c r="G12223" s="1" t="n">
        <v>60985</v>
      </c>
      <c r="H12223" s="1" t="s">
        <v>16950</v>
      </c>
      <c r="I12223" s="1" t="n">
        <v>60620</v>
      </c>
      <c r="J12223" s="1" t="s">
        <v>16951</v>
      </c>
      <c r="K12223" s="1" t="s">
        <v>16602</v>
      </c>
    </row>
    <row r="12224" customFormat="false" ht="15" hidden="false" customHeight="true" outlineLevel="0" collapsed="false">
      <c r="A12224" s="1" t="n">
        <f aca="false">MAX($A$2:$A12223)+1</f>
        <v>10625</v>
      </c>
      <c r="C12224" s="1" t="str">
        <f aca="false">IF(H12224="",F12224,H12224)</f>
        <v>AIS Solar Project</v>
      </c>
      <c r="F12224" s="5"/>
      <c r="G12224" s="1" t="n">
        <v>60986</v>
      </c>
      <c r="H12224" s="1" t="s">
        <v>16952</v>
      </c>
      <c r="I12224" s="1" t="n">
        <v>57081</v>
      </c>
      <c r="J12224" s="1" t="s">
        <v>10322</v>
      </c>
      <c r="K12224" s="1" t="s">
        <v>16602</v>
      </c>
    </row>
    <row r="12225" customFormat="false" ht="15" hidden="false" customHeight="true" outlineLevel="0" collapsed="false">
      <c r="A12225" s="1" t="n">
        <f aca="false">MAX($A$2:$A12224)+1</f>
        <v>10626</v>
      </c>
      <c r="C12225" s="1" t="str">
        <f aca="false">IF(H12225="",F12225,H12225)</f>
        <v>Santa Rita Wind Energy</v>
      </c>
      <c r="F12225" s="5"/>
      <c r="G12225" s="1" t="n">
        <v>60987</v>
      </c>
      <c r="H12225" s="1" t="s">
        <v>16953</v>
      </c>
      <c r="I12225" s="1" t="n">
        <v>49893</v>
      </c>
      <c r="J12225" s="1" t="s">
        <v>5761</v>
      </c>
      <c r="K12225" s="1" t="s">
        <v>16602</v>
      </c>
    </row>
    <row r="12226" customFormat="false" ht="15" hidden="false" customHeight="true" outlineLevel="0" collapsed="false">
      <c r="A12226" s="1" t="n">
        <f aca="false">MAX($A$2:$A12225)+1</f>
        <v>10627</v>
      </c>
      <c r="C12226" s="1" t="str">
        <f aca="false">IF(H12226="",F12226,H12226)</f>
        <v>Loma Rica Hydroelectric Powerhouse</v>
      </c>
      <c r="F12226" s="5"/>
      <c r="G12226" s="1" t="n">
        <v>60988</v>
      </c>
      <c r="H12226" s="1" t="s">
        <v>16954</v>
      </c>
      <c r="I12226" s="1" t="n">
        <v>13402</v>
      </c>
      <c r="J12226" s="1" t="s">
        <v>3383</v>
      </c>
      <c r="K12226" s="1" t="s">
        <v>16602</v>
      </c>
    </row>
    <row r="12227" customFormat="false" ht="15" hidden="false" customHeight="true" outlineLevel="0" collapsed="false">
      <c r="A12227" s="1" t="n">
        <f aca="false">MAX($A$2:$A12226)+1</f>
        <v>10628</v>
      </c>
      <c r="C12227" s="1" t="str">
        <f aca="false">IF(H12227="",F12227,H12227)</f>
        <v>SolaireHolman Solar Project</v>
      </c>
      <c r="F12227" s="5"/>
      <c r="G12227" s="1" t="n">
        <v>60989</v>
      </c>
      <c r="H12227" s="1" t="s">
        <v>16955</v>
      </c>
      <c r="I12227" s="1" t="n">
        <v>60636</v>
      </c>
      <c r="J12227" s="1" t="s">
        <v>16956</v>
      </c>
      <c r="K12227" s="1" t="s">
        <v>16602</v>
      </c>
    </row>
    <row r="12228" customFormat="false" ht="15" hidden="false" customHeight="true" outlineLevel="0" collapsed="false">
      <c r="A12228" s="1" t="n">
        <f aca="false">MAX($A$2:$A12227)+1</f>
        <v>10629</v>
      </c>
      <c r="C12228" s="1" t="str">
        <f aca="false">IF(H12228="",F12228,H12228)</f>
        <v>Florence Solar W3-080, LLC</v>
      </c>
      <c r="F12228" s="5"/>
      <c r="G12228" s="1" t="n">
        <v>60990</v>
      </c>
      <c r="H12228" s="1" t="s">
        <v>16957</v>
      </c>
      <c r="I12228" s="1" t="n">
        <v>60612</v>
      </c>
      <c r="J12228" s="1" t="s">
        <v>16957</v>
      </c>
      <c r="K12228" s="1" t="s">
        <v>16602</v>
      </c>
    </row>
    <row r="12229" customFormat="false" ht="15" hidden="false" customHeight="true" outlineLevel="0" collapsed="false">
      <c r="A12229" s="1" t="n">
        <f aca="false">MAX($A$2:$A12228)+1</f>
        <v>10630</v>
      </c>
      <c r="C12229" s="1" t="str">
        <f aca="false">IF(H12229="",F12229,H12229)</f>
        <v>Sterling I Wind Farm</v>
      </c>
      <c r="F12229" s="5"/>
      <c r="G12229" s="1" t="n">
        <v>60991</v>
      </c>
      <c r="H12229" s="1" t="s">
        <v>16958</v>
      </c>
      <c r="I12229" s="1" t="n">
        <v>60634</v>
      </c>
      <c r="J12229" s="1" t="s">
        <v>16959</v>
      </c>
      <c r="K12229" s="1" t="s">
        <v>16602</v>
      </c>
    </row>
    <row r="12230" customFormat="false" ht="15" hidden="false" customHeight="true" outlineLevel="0" collapsed="false">
      <c r="A12230" s="1" t="n">
        <f aca="false">MAX($A$2:$A12229)+1</f>
        <v>10631</v>
      </c>
      <c r="C12230" s="1" t="str">
        <f aca="false">IF(H12230="",F12230,H12230)</f>
        <v>Northern Cardinal Solar</v>
      </c>
      <c r="F12230" s="5"/>
      <c r="G12230" s="1" t="n">
        <v>60992</v>
      </c>
      <c r="H12230" s="1" t="s">
        <v>16960</v>
      </c>
      <c r="I12230" s="1" t="n">
        <v>60635</v>
      </c>
      <c r="J12230" s="1" t="s">
        <v>16961</v>
      </c>
      <c r="K12230" s="1" t="s">
        <v>16602</v>
      </c>
    </row>
    <row r="12231" customFormat="false" ht="15" hidden="false" customHeight="true" outlineLevel="0" collapsed="false">
      <c r="A12231" s="1" t="n">
        <f aca="false">MAX($A$2:$A12230)+1</f>
        <v>10632</v>
      </c>
      <c r="C12231" s="1" t="str">
        <f aca="false">IF(H12231="",F12231,H12231)</f>
        <v>Darlington Solar, LLC</v>
      </c>
      <c r="F12231" s="5"/>
      <c r="G12231" s="1" t="n">
        <v>60993</v>
      </c>
      <c r="H12231" s="1" t="s">
        <v>16962</v>
      </c>
      <c r="I12231" s="1" t="n">
        <v>60611</v>
      </c>
      <c r="J12231" s="1" t="s">
        <v>16962</v>
      </c>
      <c r="K12231" s="1" t="s">
        <v>16602</v>
      </c>
    </row>
    <row r="12232" customFormat="false" ht="15" hidden="false" customHeight="true" outlineLevel="0" collapsed="false">
      <c r="A12232" s="1" t="n">
        <f aca="false">MAX($A$2:$A12231)+1</f>
        <v>10633</v>
      </c>
      <c r="C12232" s="1" t="str">
        <f aca="false">IF(H12232="",F12232,H12232)</f>
        <v>French's Landfill PV</v>
      </c>
      <c r="F12232" s="5"/>
      <c r="G12232" s="1" t="n">
        <v>60994</v>
      </c>
      <c r="H12232" s="1" t="s">
        <v>16963</v>
      </c>
      <c r="I12232" s="1" t="n">
        <v>60640</v>
      </c>
      <c r="J12232" s="1" t="s">
        <v>16964</v>
      </c>
      <c r="K12232" s="1" t="s">
        <v>16602</v>
      </c>
    </row>
    <row r="12233" customFormat="false" ht="15" hidden="false" customHeight="true" outlineLevel="0" collapsed="false">
      <c r="A12233" s="1" t="n">
        <f aca="false">MAX($A$2:$A12232)+1</f>
        <v>10634</v>
      </c>
      <c r="C12233" s="1" t="str">
        <f aca="false">IF(H12233="",F12233,H12233)</f>
        <v>Ramona Solar Energy</v>
      </c>
      <c r="F12233" s="5"/>
      <c r="G12233" s="1" t="n">
        <v>60995</v>
      </c>
      <c r="H12233" s="1" t="s">
        <v>16965</v>
      </c>
      <c r="I12233" s="1" t="n">
        <v>16609</v>
      </c>
      <c r="J12233" s="1" t="s">
        <v>439</v>
      </c>
      <c r="K12233" s="1" t="s">
        <v>16602</v>
      </c>
    </row>
    <row r="12234" customFormat="false" ht="15" hidden="false" customHeight="true" outlineLevel="0" collapsed="false">
      <c r="A12234" s="1" t="n">
        <f aca="false">MAX($A$2:$A12233)+1</f>
        <v>10635</v>
      </c>
      <c r="C12234" s="1" t="str">
        <f aca="false">IF(H12234="",F12234,H12234)</f>
        <v>Iron Horse Battery Storage</v>
      </c>
      <c r="F12234" s="5"/>
      <c r="G12234" s="1" t="n">
        <v>60996</v>
      </c>
      <c r="H12234" s="1" t="s">
        <v>16966</v>
      </c>
      <c r="I12234" s="1" t="n">
        <v>60633</v>
      </c>
      <c r="J12234" s="1" t="s">
        <v>16967</v>
      </c>
      <c r="K12234" s="1" t="s">
        <v>16602</v>
      </c>
    </row>
    <row r="12235" customFormat="false" ht="15" hidden="false" customHeight="true" outlineLevel="0" collapsed="false">
      <c r="A12235" s="1" t="n">
        <f aca="false">MAX($A$2:$A12234)+1</f>
        <v>10636</v>
      </c>
      <c r="C12235" s="1" t="str">
        <f aca="false">IF(H12235="",F12235,H12235)</f>
        <v>Everett PV1</v>
      </c>
      <c r="F12235" s="5"/>
      <c r="G12235" s="1" t="n">
        <v>60997</v>
      </c>
      <c r="H12235" s="1" t="s">
        <v>16968</v>
      </c>
      <c r="I12235" s="1" t="n">
        <v>58970</v>
      </c>
      <c r="J12235" s="1" t="s">
        <v>11898</v>
      </c>
      <c r="K12235" s="1" t="s">
        <v>16602</v>
      </c>
    </row>
    <row r="12236" customFormat="false" ht="15" hidden="false" customHeight="true" outlineLevel="0" collapsed="false">
      <c r="A12236" s="1" t="n">
        <f aca="false">MAX($A$2:$A12235)+1</f>
        <v>10637</v>
      </c>
      <c r="C12236" s="1" t="str">
        <f aca="false">IF(H12236="",F12236,H12236)</f>
        <v>Underwood PV2</v>
      </c>
      <c r="F12236" s="5"/>
      <c r="G12236" s="1" t="n">
        <v>60998</v>
      </c>
      <c r="H12236" s="1" t="s">
        <v>16969</v>
      </c>
      <c r="I12236" s="1" t="n">
        <v>58970</v>
      </c>
      <c r="J12236" s="1" t="s">
        <v>11898</v>
      </c>
      <c r="K12236" s="1" t="s">
        <v>16602</v>
      </c>
    </row>
    <row r="12237" customFormat="false" ht="15" hidden="false" customHeight="true" outlineLevel="0" collapsed="false">
      <c r="A12237" s="1" t="n">
        <f aca="false">MAX($A$2:$A12236)+1</f>
        <v>10638</v>
      </c>
      <c r="C12237" s="1" t="str">
        <f aca="false">IF(H12237="",F12237,H12237)</f>
        <v>Reading Wind Project</v>
      </c>
      <c r="F12237" s="5"/>
      <c r="G12237" s="1" t="n">
        <v>60999</v>
      </c>
      <c r="H12237" s="1" t="s">
        <v>16970</v>
      </c>
      <c r="I12237" s="1" t="n">
        <v>60646</v>
      </c>
      <c r="J12237" s="1" t="s">
        <v>16971</v>
      </c>
      <c r="K12237" s="1" t="s">
        <v>16602</v>
      </c>
    </row>
    <row r="12238" customFormat="false" ht="15" hidden="false" customHeight="true" outlineLevel="0" collapsed="false">
      <c r="A12238" s="1" t="n">
        <f aca="false">MAX($A$2:$A12237)+1</f>
        <v>10639</v>
      </c>
      <c r="C12238" s="1" t="str">
        <f aca="false">IF(H12238="",F12238,H12238)</f>
        <v>King Mill</v>
      </c>
      <c r="F12238" s="5"/>
      <c r="G12238" s="1" t="n">
        <v>61000</v>
      </c>
      <c r="H12238" s="1" t="s">
        <v>16972</v>
      </c>
      <c r="I12238" s="1" t="n">
        <v>55810</v>
      </c>
      <c r="J12238" s="1" t="s">
        <v>7515</v>
      </c>
      <c r="K12238" s="1" t="s">
        <v>16602</v>
      </c>
    </row>
    <row r="12239" customFormat="false" ht="15" hidden="false" customHeight="true" outlineLevel="0" collapsed="false">
      <c r="A12239" s="1" t="n">
        <f aca="false">MAX($A$2:$A12238)+1</f>
        <v>10640</v>
      </c>
      <c r="C12239" s="1" t="str">
        <f aca="false">IF(H12239="",F12239,H12239)</f>
        <v>Cactus Flats Wind Energy Project</v>
      </c>
      <c r="F12239" s="5"/>
      <c r="G12239" s="1" t="n">
        <v>61001</v>
      </c>
      <c r="H12239" s="1" t="s">
        <v>16973</v>
      </c>
      <c r="I12239" s="1" t="n">
        <v>60647</v>
      </c>
      <c r="J12239" s="1" t="s">
        <v>16974</v>
      </c>
      <c r="K12239" s="1" t="s">
        <v>16602</v>
      </c>
    </row>
    <row r="12240" customFormat="false" ht="15" hidden="false" customHeight="true" outlineLevel="0" collapsed="false">
      <c r="A12240" s="1" t="n">
        <f aca="false">MAX($A$2:$A12239)+1</f>
        <v>10641</v>
      </c>
      <c r="C12240" s="1" t="str">
        <f aca="false">IF(H12240="",F12240,H12240)</f>
        <v>WED Portsmouth One, LLC</v>
      </c>
      <c r="F12240" s="5"/>
      <c r="G12240" s="1" t="n">
        <v>61002</v>
      </c>
      <c r="H12240" s="1" t="s">
        <v>16975</v>
      </c>
      <c r="I12240" s="1" t="n">
        <v>60621</v>
      </c>
      <c r="J12240" s="1" t="s">
        <v>16975</v>
      </c>
      <c r="K12240" s="1" t="s">
        <v>16602</v>
      </c>
    </row>
    <row r="12241" customFormat="false" ht="15" hidden="false" customHeight="true" outlineLevel="0" collapsed="false">
      <c r="A12241" s="1" t="n">
        <f aca="false">MAX($A$2:$A12240)+1</f>
        <v>10642</v>
      </c>
      <c r="C12241" s="1" t="str">
        <f aca="false">IF(H12241="",F12241,H12241)</f>
        <v>Musgrave East Solar Farm</v>
      </c>
      <c r="F12241" s="5"/>
      <c r="G12241" s="1" t="n">
        <v>61003</v>
      </c>
      <c r="H12241" s="1" t="s">
        <v>16976</v>
      </c>
      <c r="I12241" s="1" t="n">
        <v>60643</v>
      </c>
      <c r="J12241" s="1" t="s">
        <v>16977</v>
      </c>
      <c r="K12241" s="1" t="s">
        <v>16602</v>
      </c>
    </row>
    <row r="12242" customFormat="false" ht="15" hidden="false" customHeight="true" outlineLevel="0" collapsed="false">
      <c r="A12242" s="1" t="n">
        <f aca="false">MAX($A$2:$A12241)+1</f>
        <v>10643</v>
      </c>
      <c r="C12242" s="1" t="str">
        <f aca="false">IF(H12242="",F12242,H12242)</f>
        <v>Whirlpool Corporation - Ottawa Wind Farm</v>
      </c>
      <c r="F12242" s="5"/>
      <c r="G12242" s="1" t="n">
        <v>61004</v>
      </c>
      <c r="H12242" s="1" t="s">
        <v>16978</v>
      </c>
      <c r="I12242" s="1" t="n">
        <v>60644</v>
      </c>
      <c r="J12242" s="1" t="s">
        <v>16979</v>
      </c>
      <c r="K12242" s="1" t="s">
        <v>16602</v>
      </c>
    </row>
    <row r="12243" customFormat="false" ht="15" hidden="false" customHeight="true" outlineLevel="0" collapsed="false">
      <c r="A12243" s="1" t="n">
        <f aca="false">MAX($A$2:$A12242)+1</f>
        <v>10644</v>
      </c>
      <c r="C12243" s="1" t="str">
        <f aca="false">IF(H12243="",F12243,H12243)</f>
        <v>Whirlpool Corporation - Marion Wind Farm</v>
      </c>
      <c r="F12243" s="5"/>
      <c r="G12243" s="1" t="n">
        <v>61005</v>
      </c>
      <c r="H12243" s="1" t="s">
        <v>16980</v>
      </c>
      <c r="I12243" s="1" t="n">
        <v>60645</v>
      </c>
      <c r="J12243" s="1" t="s">
        <v>16981</v>
      </c>
      <c r="K12243" s="1" t="s">
        <v>16602</v>
      </c>
    </row>
    <row r="12244" customFormat="false" ht="15" hidden="false" customHeight="true" outlineLevel="0" collapsed="false">
      <c r="A12244" s="1" t="n">
        <f aca="false">MAX($A$2:$A12243)+1</f>
        <v>10645</v>
      </c>
      <c r="C12244" s="1" t="str">
        <f aca="false">IF(H12244="",F12244,H12244)</f>
        <v>SCDA Solar 1</v>
      </c>
      <c r="F12244" s="5"/>
      <c r="G12244" s="1" t="n">
        <v>61006</v>
      </c>
      <c r="H12244" s="1" t="s">
        <v>16982</v>
      </c>
      <c r="I12244" s="1" t="n">
        <v>60648</v>
      </c>
      <c r="J12244" s="1" t="s">
        <v>16983</v>
      </c>
      <c r="K12244" s="1" t="s">
        <v>16602</v>
      </c>
    </row>
    <row r="12245" customFormat="false" ht="15" hidden="false" customHeight="true" outlineLevel="0" collapsed="false">
      <c r="A12245" s="1" t="n">
        <f aca="false">MAX($A$2:$A12244)+1</f>
        <v>10646</v>
      </c>
      <c r="C12245" s="1" t="str">
        <f aca="false">IF(H12245="",F12245,H12245)</f>
        <v>Redbrook Solar 1</v>
      </c>
      <c r="F12245" s="5"/>
      <c r="G12245" s="1" t="n">
        <v>61007</v>
      </c>
      <c r="H12245" s="1" t="s">
        <v>16984</v>
      </c>
      <c r="I12245" s="1" t="n">
        <v>60649</v>
      </c>
      <c r="J12245" s="1" t="s">
        <v>16985</v>
      </c>
      <c r="K12245" s="1" t="s">
        <v>16602</v>
      </c>
    </row>
    <row r="12246" customFormat="false" ht="15" hidden="false" customHeight="true" outlineLevel="0" collapsed="false">
      <c r="A12246" s="1" t="n">
        <f aca="false">MAX($A$2:$A12245)+1</f>
        <v>10647</v>
      </c>
      <c r="C12246" s="1" t="str">
        <f aca="false">IF(H12246="",F12246,H12246)</f>
        <v>Brook Street Solar 1</v>
      </c>
      <c r="F12246" s="5"/>
      <c r="G12246" s="1" t="n">
        <v>61008</v>
      </c>
      <c r="H12246" s="1" t="s">
        <v>16986</v>
      </c>
      <c r="I12246" s="1" t="n">
        <v>60650</v>
      </c>
      <c r="J12246" s="1" t="s">
        <v>16987</v>
      </c>
      <c r="K12246" s="1" t="s">
        <v>16602</v>
      </c>
    </row>
    <row r="12247" customFormat="false" ht="15" hidden="false" customHeight="true" outlineLevel="0" collapsed="false">
      <c r="A12247" s="1" t="n">
        <f aca="false">MAX($A$2:$A12246)+1</f>
        <v>10648</v>
      </c>
      <c r="C12247" s="1" t="str">
        <f aca="false">IF(H12247="",F12247,H12247)</f>
        <v>Spring Street Solar 1 CSG</v>
      </c>
      <c r="F12247" s="5"/>
      <c r="G12247" s="1" t="n">
        <v>61009</v>
      </c>
      <c r="H12247" s="1" t="s">
        <v>16988</v>
      </c>
      <c r="I12247" s="1" t="n">
        <v>60651</v>
      </c>
      <c r="J12247" s="1" t="s">
        <v>16989</v>
      </c>
      <c r="K12247" s="1" t="s">
        <v>16602</v>
      </c>
    </row>
    <row r="12248" customFormat="false" ht="15" hidden="false" customHeight="true" outlineLevel="0" collapsed="false">
      <c r="A12248" s="1" t="n">
        <f aca="false">MAX($A$2:$A12247)+1</f>
        <v>10649</v>
      </c>
      <c r="C12248" s="1" t="str">
        <f aca="false">IF(H12248="",F12248,H12248)</f>
        <v>Bullock Road Solar 1</v>
      </c>
      <c r="F12248" s="5"/>
      <c r="G12248" s="1" t="n">
        <v>61010</v>
      </c>
      <c r="H12248" s="1" t="s">
        <v>16990</v>
      </c>
      <c r="I12248" s="1" t="n">
        <v>60655</v>
      </c>
      <c r="J12248" s="1" t="s">
        <v>16991</v>
      </c>
      <c r="K12248" s="1" t="s">
        <v>16602</v>
      </c>
    </row>
    <row r="12249" customFormat="false" ht="15" hidden="false" customHeight="true" outlineLevel="0" collapsed="false">
      <c r="A12249" s="1" t="n">
        <f aca="false">MAX($A$2:$A12248)+1</f>
        <v>10650</v>
      </c>
      <c r="C12249" s="1" t="str">
        <f aca="false">IF(H12249="",F12249,H12249)</f>
        <v>Chestnut Solar</v>
      </c>
      <c r="F12249" s="5"/>
      <c r="G12249" s="1" t="n">
        <v>61011</v>
      </c>
      <c r="H12249" s="1" t="s">
        <v>16992</v>
      </c>
      <c r="I12249" s="1" t="n">
        <v>60656</v>
      </c>
      <c r="J12249" s="1" t="s">
        <v>16993</v>
      </c>
      <c r="K12249" s="1" t="s">
        <v>16602</v>
      </c>
    </row>
    <row r="12250" customFormat="false" ht="15" hidden="false" customHeight="true" outlineLevel="0" collapsed="false">
      <c r="A12250" s="1" t="n">
        <f aca="false">MAX($A$2:$A12249)+1</f>
        <v>10651</v>
      </c>
      <c r="C12250" s="1" t="str">
        <f aca="false">IF(H12250="",F12250,H12250)</f>
        <v>Mill Seat Renewable Energy Facility</v>
      </c>
      <c r="F12250" s="5"/>
      <c r="G12250" s="1" t="n">
        <v>61012</v>
      </c>
      <c r="H12250" s="1" t="s">
        <v>16994</v>
      </c>
      <c r="I12250" s="1" t="n">
        <v>54842</v>
      </c>
      <c r="J12250" s="1" t="s">
        <v>6949</v>
      </c>
      <c r="K12250" s="1" t="s">
        <v>16602</v>
      </c>
    </row>
    <row r="12251" customFormat="false" ht="15" hidden="false" customHeight="true" outlineLevel="0" collapsed="false">
      <c r="A12251" s="1" t="n">
        <f aca="false">MAX($A$2:$A12250)+1</f>
        <v>10652</v>
      </c>
      <c r="C12251" s="1" t="str">
        <f aca="false">IF(H12251="",F12251,H12251)</f>
        <v>Marin Clean Energy Solar One</v>
      </c>
      <c r="F12251" s="5"/>
      <c r="G12251" s="1" t="n">
        <v>61013</v>
      </c>
      <c r="H12251" s="1" t="s">
        <v>16995</v>
      </c>
      <c r="I12251" s="1" t="n">
        <v>58661</v>
      </c>
      <c r="J12251" s="1" t="s">
        <v>10389</v>
      </c>
      <c r="K12251" s="1" t="s">
        <v>16602</v>
      </c>
    </row>
    <row r="12252" customFormat="false" ht="15" hidden="false" customHeight="true" outlineLevel="0" collapsed="false">
      <c r="A12252" s="1" t="n">
        <f aca="false">MAX($A$2:$A12251)+1</f>
        <v>10653</v>
      </c>
      <c r="C12252" s="1" t="str">
        <f aca="false">IF(H12252="",F12252,H12252)</f>
        <v>Musgrave West Solar Farm</v>
      </c>
      <c r="F12252" s="5"/>
      <c r="G12252" s="1" t="n">
        <v>61015</v>
      </c>
      <c r="H12252" s="1" t="s">
        <v>16996</v>
      </c>
      <c r="I12252" s="1" t="n">
        <v>60643</v>
      </c>
      <c r="J12252" s="1" t="s">
        <v>16977</v>
      </c>
      <c r="K12252" s="1" t="s">
        <v>16602</v>
      </c>
    </row>
    <row r="12253" customFormat="false" ht="15" hidden="false" customHeight="true" outlineLevel="0" collapsed="false">
      <c r="A12253" s="1" t="n">
        <f aca="false">MAX($A$2:$A12252)+1</f>
        <v>10654</v>
      </c>
      <c r="C12253" s="1" t="str">
        <f aca="false">IF(H12253="",F12253,H12253)</f>
        <v>Stafford St Solar 1</v>
      </c>
      <c r="F12253" s="5"/>
      <c r="G12253" s="1" t="n">
        <v>61016</v>
      </c>
      <c r="H12253" s="1" t="s">
        <v>16997</v>
      </c>
      <c r="I12253" s="1" t="n">
        <v>60652</v>
      </c>
      <c r="J12253" s="1" t="s">
        <v>16998</v>
      </c>
      <c r="K12253" s="1" t="s">
        <v>16602</v>
      </c>
    </row>
    <row r="12254" customFormat="false" ht="15" hidden="false" customHeight="true" outlineLevel="0" collapsed="false">
      <c r="A12254" s="1" t="n">
        <f aca="false">MAX($A$2:$A12253)+1</f>
        <v>10655</v>
      </c>
      <c r="C12254" s="1" t="str">
        <f aca="false">IF(H12254="",F12254,H12254)</f>
        <v>Stafford St Solar 2</v>
      </c>
      <c r="F12254" s="5"/>
      <c r="G12254" s="1" t="n">
        <v>61017</v>
      </c>
      <c r="H12254" s="1" t="s">
        <v>16999</v>
      </c>
      <c r="I12254" s="1" t="n">
        <v>60653</v>
      </c>
      <c r="J12254" s="1" t="s">
        <v>17000</v>
      </c>
      <c r="K12254" s="1" t="s">
        <v>16602</v>
      </c>
    </row>
    <row r="12255" customFormat="false" ht="15" hidden="false" customHeight="true" outlineLevel="0" collapsed="false">
      <c r="A12255" s="1" t="n">
        <f aca="false">MAX($A$2:$A12254)+1</f>
        <v>10656</v>
      </c>
      <c r="C12255" s="1" t="str">
        <f aca="false">IF(H12255="",F12255,H12255)</f>
        <v>Stafford St Solar 3</v>
      </c>
      <c r="F12255" s="5"/>
      <c r="G12255" s="1" t="n">
        <v>61018</v>
      </c>
      <c r="H12255" s="1" t="s">
        <v>17001</v>
      </c>
      <c r="I12255" s="1" t="n">
        <v>60654</v>
      </c>
      <c r="J12255" s="1" t="s">
        <v>17002</v>
      </c>
      <c r="K12255" s="1" t="s">
        <v>16602</v>
      </c>
    </row>
    <row r="12256" customFormat="false" ht="15" hidden="false" customHeight="true" outlineLevel="0" collapsed="false">
      <c r="A12256" s="1" t="n">
        <f aca="false">MAX($A$2:$A12255)+1</f>
        <v>10657</v>
      </c>
      <c r="C12256" s="1" t="str">
        <f aca="false">IF(H12256="",F12256,H12256)</f>
        <v>Siler 421 Farm, LLC</v>
      </c>
      <c r="F12256" s="5"/>
      <c r="G12256" s="1" t="n">
        <v>61019</v>
      </c>
      <c r="H12256" s="1" t="s">
        <v>17003</v>
      </c>
      <c r="I12256" s="1" t="n">
        <v>59462</v>
      </c>
      <c r="J12256" s="1" t="s">
        <v>10940</v>
      </c>
      <c r="K12256" s="1" t="s">
        <v>16602</v>
      </c>
    </row>
    <row r="12257" customFormat="false" ht="15" hidden="false" customHeight="true" outlineLevel="0" collapsed="false">
      <c r="A12257" s="1" t="n">
        <f aca="false">MAX($A$2:$A12256)+1</f>
        <v>10658</v>
      </c>
      <c r="C12257" s="1" t="str">
        <f aca="false">IF(H12257="",F12257,H12257)</f>
        <v>Indian River Solar Center</v>
      </c>
      <c r="F12257" s="5"/>
      <c r="G12257" s="1" t="n">
        <v>61020</v>
      </c>
      <c r="H12257" s="1" t="s">
        <v>17004</v>
      </c>
      <c r="I12257" s="1" t="n">
        <v>6452</v>
      </c>
      <c r="J12257" s="1" t="s">
        <v>285</v>
      </c>
      <c r="K12257" s="1" t="s">
        <v>16602</v>
      </c>
    </row>
    <row r="12258" customFormat="false" ht="15" hidden="false" customHeight="true" outlineLevel="0" collapsed="false">
      <c r="A12258" s="1" t="n">
        <f aca="false">MAX($A$2:$A12257)+1</f>
        <v>10659</v>
      </c>
      <c r="C12258" s="1" t="str">
        <f aca="false">IF(H12258="",F12258,H12258)</f>
        <v>Horizon Solar Energy Center</v>
      </c>
      <c r="F12258" s="5"/>
      <c r="G12258" s="1" t="n">
        <v>61021</v>
      </c>
      <c r="H12258" s="1" t="s">
        <v>17005</v>
      </c>
      <c r="I12258" s="1" t="n">
        <v>6452</v>
      </c>
      <c r="J12258" s="1" t="s">
        <v>285</v>
      </c>
      <c r="K12258" s="1" t="s">
        <v>16602</v>
      </c>
    </row>
    <row r="12259" customFormat="false" ht="15" hidden="false" customHeight="true" outlineLevel="0" collapsed="false">
      <c r="A12259" s="1" t="n">
        <f aca="false">MAX($A$2:$A12258)+1</f>
        <v>10660</v>
      </c>
      <c r="C12259" s="1" t="str">
        <f aca="false">IF(H12259="",F12259,H12259)</f>
        <v>Coral Farms Solar Energy Center</v>
      </c>
      <c r="F12259" s="5"/>
      <c r="G12259" s="1" t="n">
        <v>61022</v>
      </c>
      <c r="H12259" s="1" t="s">
        <v>17006</v>
      </c>
      <c r="I12259" s="1" t="n">
        <v>6452</v>
      </c>
      <c r="J12259" s="1" t="s">
        <v>285</v>
      </c>
      <c r="K12259" s="1" t="s">
        <v>16602</v>
      </c>
    </row>
    <row r="12260" customFormat="false" ht="15" hidden="false" customHeight="true" outlineLevel="0" collapsed="false">
      <c r="A12260" s="1" t="n">
        <f aca="false">MAX($A$2:$A12259)+1</f>
        <v>10661</v>
      </c>
      <c r="C12260" s="1" t="str">
        <f aca="false">IF(H12260="",F12260,H12260)</f>
        <v>Hollyfield</v>
      </c>
      <c r="F12260" s="5"/>
      <c r="G12260" s="1" t="n">
        <v>61023</v>
      </c>
      <c r="H12260" s="1" t="s">
        <v>17007</v>
      </c>
      <c r="I12260" s="1" t="n">
        <v>19876</v>
      </c>
      <c r="J12260" s="1" t="s">
        <v>71</v>
      </c>
      <c r="K12260" s="1" t="s">
        <v>16602</v>
      </c>
    </row>
    <row r="12261" customFormat="false" ht="15" hidden="false" customHeight="true" outlineLevel="0" collapsed="false">
      <c r="A12261" s="1" t="n">
        <f aca="false">MAX($A$2:$A12260)+1</f>
        <v>10662</v>
      </c>
      <c r="C12261" s="1" t="str">
        <f aca="false">IF(H12261="",F12261,H12261)</f>
        <v>Hammock Solar</v>
      </c>
      <c r="F12261" s="5"/>
      <c r="G12261" s="1" t="n">
        <v>61024</v>
      </c>
      <c r="H12261" s="1" t="s">
        <v>17008</v>
      </c>
      <c r="I12261" s="1" t="n">
        <v>6452</v>
      </c>
      <c r="J12261" s="1" t="s">
        <v>285</v>
      </c>
      <c r="K12261" s="1" t="s">
        <v>16602</v>
      </c>
    </row>
    <row r="12262" customFormat="false" ht="15" hidden="false" customHeight="true" outlineLevel="0" collapsed="false">
      <c r="A12262" s="1" t="n">
        <f aca="false">MAX($A$2:$A12261)+1</f>
        <v>10663</v>
      </c>
      <c r="C12262" s="1" t="str">
        <f aca="false">IF(H12262="",F12262,H12262)</f>
        <v>Montefiore - Westchester Square</v>
      </c>
      <c r="F12262" s="5"/>
      <c r="G12262" s="1" t="n">
        <v>61025</v>
      </c>
      <c r="H12262" s="1" t="s">
        <v>17009</v>
      </c>
      <c r="I12262" s="1" t="n">
        <v>60675</v>
      </c>
      <c r="J12262" s="1" t="s">
        <v>17010</v>
      </c>
      <c r="K12262" s="1" t="s">
        <v>16602</v>
      </c>
    </row>
    <row r="12263" customFormat="false" ht="15" hidden="false" customHeight="true" outlineLevel="0" collapsed="false">
      <c r="A12263" s="1" t="n">
        <f aca="false">MAX($A$2:$A12262)+1</f>
        <v>10664</v>
      </c>
      <c r="C12263" s="1" t="str">
        <f aca="false">IF(H12263="",F12263,H12263)</f>
        <v>New York Presbyterian Hospital-168th St</v>
      </c>
      <c r="F12263" s="5"/>
      <c r="G12263" s="1" t="n">
        <v>61026</v>
      </c>
      <c r="H12263" s="1" t="s">
        <v>17011</v>
      </c>
      <c r="I12263" s="1" t="n">
        <v>60676</v>
      </c>
      <c r="J12263" s="1" t="s">
        <v>17012</v>
      </c>
      <c r="K12263" s="1" t="s">
        <v>16602</v>
      </c>
    </row>
    <row r="12264" customFormat="false" ht="15" hidden="false" customHeight="true" outlineLevel="0" collapsed="false">
      <c r="A12264" s="1" t="n">
        <f aca="false">MAX($A$2:$A12263)+1</f>
        <v>10665</v>
      </c>
      <c r="C12264" s="1" t="str">
        <f aca="false">IF(H12264="",F12264,H12264)</f>
        <v>Pacific Ethanol Stockton Cogen Plant</v>
      </c>
      <c r="F12264" s="5"/>
      <c r="G12264" s="1" t="n">
        <v>61027</v>
      </c>
      <c r="H12264" s="1" t="s">
        <v>17013</v>
      </c>
      <c r="I12264" s="1" t="n">
        <v>60658</v>
      </c>
      <c r="J12264" s="1" t="s">
        <v>17014</v>
      </c>
      <c r="K12264" s="1" t="s">
        <v>16602</v>
      </c>
    </row>
    <row r="12265" customFormat="false" ht="15" hidden="false" customHeight="true" outlineLevel="0" collapsed="false">
      <c r="A12265" s="1" t="n">
        <f aca="false">MAX($A$2:$A12264)+1</f>
        <v>10666</v>
      </c>
      <c r="C12265" s="1" t="str">
        <f aca="false">IF(H12265="",F12265,H12265)</f>
        <v>Hickory Run Energy Station</v>
      </c>
      <c r="F12265" s="5"/>
      <c r="G12265" s="1" t="n">
        <v>61028</v>
      </c>
      <c r="H12265" s="1" t="s">
        <v>17015</v>
      </c>
      <c r="I12265" s="1" t="n">
        <v>60659</v>
      </c>
      <c r="J12265" s="1" t="s">
        <v>17016</v>
      </c>
      <c r="K12265" s="1" t="s">
        <v>16602</v>
      </c>
    </row>
    <row r="12266" customFormat="false" ht="15" hidden="false" customHeight="true" outlineLevel="0" collapsed="false">
      <c r="A12266" s="1" t="n">
        <f aca="false">MAX($A$2:$A12265)+1</f>
        <v>10667</v>
      </c>
      <c r="C12266" s="1" t="str">
        <f aca="false">IF(H12266="",F12266,H12266)</f>
        <v>Blue Cypress Solar Energy Center</v>
      </c>
      <c r="F12266" s="5"/>
      <c r="G12266" s="1" t="n">
        <v>61029</v>
      </c>
      <c r="H12266" s="1" t="s">
        <v>17017</v>
      </c>
      <c r="I12266" s="1" t="n">
        <v>6452</v>
      </c>
      <c r="J12266" s="1" t="s">
        <v>285</v>
      </c>
      <c r="K12266" s="1" t="s">
        <v>16602</v>
      </c>
    </row>
    <row r="12267" customFormat="false" ht="15" hidden="false" customHeight="true" outlineLevel="0" collapsed="false">
      <c r="A12267" s="1" t="n">
        <f aca="false">MAX($A$2:$A12266)+1</f>
        <v>10668</v>
      </c>
      <c r="C12267" s="1" t="str">
        <f aca="false">IF(H12267="",F12267,H12267)</f>
        <v>Harford Solar Farm</v>
      </c>
      <c r="F12267" s="5"/>
      <c r="G12267" s="1" t="n">
        <v>61030</v>
      </c>
      <c r="H12267" s="1" t="s">
        <v>17018</v>
      </c>
      <c r="I12267" s="1" t="n">
        <v>60669</v>
      </c>
      <c r="J12267" s="1" t="s">
        <v>17019</v>
      </c>
      <c r="K12267" s="1" t="s">
        <v>16602</v>
      </c>
    </row>
    <row r="12268" customFormat="false" ht="15" hidden="false" customHeight="true" outlineLevel="0" collapsed="false">
      <c r="A12268" s="1" t="n">
        <f aca="false">MAX($A$2:$A12267)+1</f>
        <v>10669</v>
      </c>
      <c r="C12268" s="1" t="str">
        <f aca="false">IF(H12268="",F12268,H12268)</f>
        <v>Floyd Road Solar Farm</v>
      </c>
      <c r="F12268" s="5"/>
      <c r="G12268" s="1" t="n">
        <v>61031</v>
      </c>
      <c r="H12268" s="1" t="s">
        <v>17020</v>
      </c>
      <c r="I12268" s="1" t="n">
        <v>60670</v>
      </c>
      <c r="J12268" s="1" t="s">
        <v>17021</v>
      </c>
      <c r="K12268" s="1" t="s">
        <v>16602</v>
      </c>
    </row>
    <row r="12269" customFormat="false" ht="15" hidden="false" customHeight="true" outlineLevel="0" collapsed="false">
      <c r="A12269" s="1" t="n">
        <f aca="false">MAX($A$2:$A12268)+1</f>
        <v>10670</v>
      </c>
      <c r="C12269" s="1" t="str">
        <f aca="false">IF(H12269="",F12269,H12269)</f>
        <v>Heart of Texas Wind Project</v>
      </c>
      <c r="F12269" s="5"/>
      <c r="G12269" s="1" t="n">
        <v>61032</v>
      </c>
      <c r="H12269" s="1" t="s">
        <v>17022</v>
      </c>
      <c r="I12269" s="1" t="n">
        <v>60668</v>
      </c>
      <c r="J12269" s="1" t="s">
        <v>17023</v>
      </c>
      <c r="K12269" s="1" t="s">
        <v>16602</v>
      </c>
    </row>
    <row r="12270" customFormat="false" ht="15" hidden="false" customHeight="true" outlineLevel="0" collapsed="false">
      <c r="A12270" s="1" t="n">
        <f aca="false">MAX($A$2:$A12269)+1</f>
        <v>10671</v>
      </c>
      <c r="C12270" s="1" t="str">
        <f aca="false">IF(H12270="",F12270,H12270)</f>
        <v>Monument Road</v>
      </c>
      <c r="F12270" s="5"/>
      <c r="G12270" s="1" t="n">
        <v>61033</v>
      </c>
      <c r="H12270" s="1" t="s">
        <v>17024</v>
      </c>
      <c r="I12270" s="1" t="n">
        <v>60667</v>
      </c>
      <c r="J12270" s="1" t="s">
        <v>17025</v>
      </c>
      <c r="K12270" s="1" t="s">
        <v>16602</v>
      </c>
    </row>
    <row r="12271" customFormat="false" ht="15" hidden="false" customHeight="true" outlineLevel="0" collapsed="false">
      <c r="A12271" s="1" t="n">
        <f aca="false">MAX($A$2:$A12270)+1</f>
        <v>10672</v>
      </c>
      <c r="C12271" s="1" t="str">
        <f aca="false">IF(H12271="",F12271,H12271)</f>
        <v>Birdsboro Power</v>
      </c>
      <c r="F12271" s="5"/>
      <c r="G12271" s="1" t="n">
        <v>61035</v>
      </c>
      <c r="H12271" s="1" t="s">
        <v>17026</v>
      </c>
      <c r="I12271" s="1" t="n">
        <v>60672</v>
      </c>
      <c r="J12271" s="1" t="s">
        <v>17027</v>
      </c>
      <c r="K12271" s="1" t="s">
        <v>16602</v>
      </c>
    </row>
    <row r="12272" customFormat="false" ht="15" hidden="false" customHeight="true" outlineLevel="0" collapsed="false">
      <c r="A12272" s="1" t="n">
        <f aca="false">MAX($A$2:$A12271)+1</f>
        <v>10673</v>
      </c>
      <c r="C12272" s="1" t="str">
        <f aca="false">IF(H12272="",F12272,H12272)</f>
        <v>Apple Hill Solar</v>
      </c>
      <c r="F12272" s="5"/>
      <c r="G12272" s="1" t="n">
        <v>61037</v>
      </c>
      <c r="H12272" s="1" t="s">
        <v>17028</v>
      </c>
      <c r="I12272" s="1" t="n">
        <v>58135</v>
      </c>
      <c r="J12272" s="1" t="s">
        <v>10799</v>
      </c>
      <c r="K12272" s="1" t="s">
        <v>16602</v>
      </c>
    </row>
    <row r="12273" customFormat="false" ht="15" hidden="false" customHeight="true" outlineLevel="0" collapsed="false">
      <c r="A12273" s="1" t="n">
        <f aca="false">MAX($A$2:$A12272)+1</f>
        <v>10674</v>
      </c>
      <c r="C12273" s="1" t="str">
        <f aca="false">IF(H12273="",F12273,H12273)</f>
        <v>Weybridge 1 Solar</v>
      </c>
      <c r="F12273" s="5"/>
      <c r="G12273" s="1" t="n">
        <v>61038</v>
      </c>
      <c r="H12273" s="1" t="s">
        <v>17029</v>
      </c>
      <c r="I12273" s="1" t="n">
        <v>58135</v>
      </c>
      <c r="J12273" s="1" t="s">
        <v>10799</v>
      </c>
      <c r="K12273" s="1" t="s">
        <v>16602</v>
      </c>
    </row>
    <row r="12274" customFormat="false" ht="15" hidden="false" customHeight="true" outlineLevel="0" collapsed="false">
      <c r="A12274" s="1" t="n">
        <f aca="false">MAX($A$2:$A12273)+1</f>
        <v>10675</v>
      </c>
      <c r="C12274" s="1" t="str">
        <f aca="false">IF(H12274="",F12274,H12274)</f>
        <v>Deerfield Wind LLC</v>
      </c>
      <c r="F12274" s="5"/>
      <c r="G12274" s="1" t="n">
        <v>61039</v>
      </c>
      <c r="H12274" s="1" t="s">
        <v>17030</v>
      </c>
      <c r="I12274" s="1" t="n">
        <v>15399</v>
      </c>
      <c r="J12274" s="1" t="s">
        <v>17031</v>
      </c>
      <c r="K12274" s="1" t="s">
        <v>16602</v>
      </c>
    </row>
    <row r="12275" customFormat="false" ht="15" hidden="false" customHeight="true" outlineLevel="0" collapsed="false">
      <c r="A12275" s="1" t="n">
        <f aca="false">MAX($A$2:$A12274)+1</f>
        <v>10676</v>
      </c>
      <c r="C12275" s="1" t="str">
        <f aca="false">IF(H12275="",F12275,H12275)</f>
        <v>Twin Buttes II Wind</v>
      </c>
      <c r="F12275" s="5"/>
      <c r="G12275" s="1" t="n">
        <v>61040</v>
      </c>
      <c r="H12275" s="1" t="s">
        <v>17032</v>
      </c>
      <c r="I12275" s="1" t="n">
        <v>15399</v>
      </c>
      <c r="J12275" s="1" t="s">
        <v>17031</v>
      </c>
      <c r="K12275" s="1" t="s">
        <v>16602</v>
      </c>
    </row>
    <row r="12276" customFormat="false" ht="15" hidden="false" customHeight="true" outlineLevel="0" collapsed="false">
      <c r="A12276" s="1" t="n">
        <f aca="false">MAX($A$2:$A12275)+1</f>
        <v>10677</v>
      </c>
      <c r="C12276" s="1" t="str">
        <f aca="false">IF(H12276="",F12276,H12276)</f>
        <v>Roaring Brook, LLC</v>
      </c>
      <c r="F12276" s="5"/>
      <c r="G12276" s="1" t="n">
        <v>61041</v>
      </c>
      <c r="H12276" s="1" t="s">
        <v>17033</v>
      </c>
      <c r="I12276" s="1" t="n">
        <v>15399</v>
      </c>
      <c r="J12276" s="1" t="s">
        <v>17031</v>
      </c>
      <c r="K12276" s="1" t="s">
        <v>16602</v>
      </c>
    </row>
    <row r="12277" customFormat="false" ht="15" hidden="false" customHeight="true" outlineLevel="0" collapsed="false">
      <c r="A12277" s="1" t="n">
        <f aca="false">MAX($A$2:$A12276)+1</f>
        <v>10678</v>
      </c>
      <c r="C12277" s="1" t="str">
        <f aca="false">IF(H12277="",F12277,H12277)</f>
        <v>Canandaigua Westbrook Solar Array</v>
      </c>
      <c r="F12277" s="5"/>
      <c r="G12277" s="1" t="n">
        <v>61042</v>
      </c>
      <c r="H12277" s="1" t="s">
        <v>17034</v>
      </c>
      <c r="I12277" s="1" t="n">
        <v>60571</v>
      </c>
      <c r="J12277" s="1" t="s">
        <v>17035</v>
      </c>
      <c r="K12277" s="1" t="s">
        <v>16602</v>
      </c>
    </row>
    <row r="12278" customFormat="false" ht="15" hidden="false" customHeight="true" outlineLevel="0" collapsed="false">
      <c r="A12278" s="1" t="n">
        <f aca="false">MAX($A$2:$A12277)+1</f>
        <v>10679</v>
      </c>
      <c r="C12278" s="1" t="str">
        <f aca="false">IF(H12278="",F12278,H12278)</f>
        <v>Canandaigua Solar Array</v>
      </c>
      <c r="F12278" s="5"/>
      <c r="G12278" s="1" t="n">
        <v>61043</v>
      </c>
      <c r="H12278" s="1" t="s">
        <v>17036</v>
      </c>
      <c r="I12278" s="1" t="n">
        <v>60571</v>
      </c>
      <c r="J12278" s="1" t="s">
        <v>17035</v>
      </c>
      <c r="K12278" s="1" t="s">
        <v>16602</v>
      </c>
    </row>
    <row r="12279" customFormat="false" ht="15" hidden="false" customHeight="true" outlineLevel="0" collapsed="false">
      <c r="A12279" s="1" t="n">
        <f aca="false">MAX($A$2:$A12278)+1</f>
        <v>10680</v>
      </c>
      <c r="C12279" s="1" t="str">
        <f aca="false">IF(H12279="",F12279,H12279)</f>
        <v>La Joya NM</v>
      </c>
      <c r="F12279" s="5"/>
      <c r="G12279" s="1" t="n">
        <v>61044</v>
      </c>
      <c r="H12279" s="1" t="s">
        <v>17037</v>
      </c>
      <c r="I12279" s="1" t="n">
        <v>15399</v>
      </c>
      <c r="J12279" s="1" t="s">
        <v>17031</v>
      </c>
      <c r="K12279" s="1" t="s">
        <v>16602</v>
      </c>
    </row>
    <row r="12280" customFormat="false" ht="15" hidden="false" customHeight="true" outlineLevel="0" collapsed="false">
      <c r="A12280" s="1" t="n">
        <f aca="false">MAX($A$2:$A12279)+1</f>
        <v>10681</v>
      </c>
      <c r="C12280" s="1" t="str">
        <f aca="false">IF(H12280="",F12280,H12280)</f>
        <v>Lund Hill</v>
      </c>
      <c r="F12280" s="5"/>
      <c r="G12280" s="1" t="n">
        <v>61045</v>
      </c>
      <c r="H12280" s="1" t="s">
        <v>17038</v>
      </c>
      <c r="I12280" s="1" t="n">
        <v>15399</v>
      </c>
      <c r="J12280" s="1" t="s">
        <v>17031</v>
      </c>
      <c r="K12280" s="1" t="s">
        <v>16602</v>
      </c>
    </row>
    <row r="12281" customFormat="false" ht="15" hidden="false" customHeight="true" outlineLevel="0" collapsed="false">
      <c r="A12281" s="1" t="n">
        <f aca="false">MAX($A$2:$A12280)+1</f>
        <v>10682</v>
      </c>
      <c r="C12281" s="1" t="str">
        <f aca="false">IF(H12281="",F12281,H12281)</f>
        <v>Tatanka Ridge</v>
      </c>
      <c r="F12281" s="5"/>
      <c r="G12281" s="1" t="n">
        <v>61046</v>
      </c>
      <c r="H12281" s="1" t="s">
        <v>17039</v>
      </c>
      <c r="I12281" s="1" t="n">
        <v>15399</v>
      </c>
      <c r="J12281" s="1" t="s">
        <v>17031</v>
      </c>
      <c r="K12281" s="1" t="s">
        <v>16602</v>
      </c>
    </row>
    <row r="12282" customFormat="false" ht="15" hidden="false" customHeight="true" outlineLevel="0" collapsed="false">
      <c r="A12282" s="1" t="n">
        <f aca="false">MAX($A$2:$A12281)+1</f>
        <v>10683</v>
      </c>
      <c r="C12282" s="1" t="str">
        <f aca="false">IF(H12282="",F12282,H12282)</f>
        <v>Coyote Ridge</v>
      </c>
      <c r="F12282" s="5"/>
      <c r="G12282" s="1" t="n">
        <v>61047</v>
      </c>
      <c r="H12282" s="1" t="s">
        <v>17040</v>
      </c>
      <c r="I12282" s="1" t="n">
        <v>15399</v>
      </c>
      <c r="J12282" s="1" t="s">
        <v>17031</v>
      </c>
      <c r="K12282" s="1" t="s">
        <v>16602</v>
      </c>
    </row>
    <row r="12283" customFormat="false" ht="15" hidden="false" customHeight="true" outlineLevel="0" collapsed="false">
      <c r="A12283" s="1" t="n">
        <f aca="false">MAX($A$2:$A12282)+1</f>
        <v>10684</v>
      </c>
      <c r="C12283" s="1" t="str">
        <f aca="false">IF(H12283="",F12283,H12283)</f>
        <v>Gala Solar</v>
      </c>
      <c r="F12283" s="5"/>
      <c r="G12283" s="1" t="n">
        <v>61048</v>
      </c>
      <c r="H12283" s="1" t="s">
        <v>17041</v>
      </c>
      <c r="I12283" s="1" t="n">
        <v>15399</v>
      </c>
      <c r="J12283" s="1" t="s">
        <v>17031</v>
      </c>
      <c r="K12283" s="1" t="s">
        <v>16602</v>
      </c>
    </row>
    <row r="12284" customFormat="false" ht="15" hidden="false" customHeight="true" outlineLevel="0" collapsed="false">
      <c r="A12284" s="1" t="n">
        <f aca="false">MAX($A$2:$A12283)+1</f>
        <v>10685</v>
      </c>
      <c r="C12284" s="1" t="str">
        <f aca="false">IF(H12284="",F12284,H12284)</f>
        <v>Morada del Sol, LLC</v>
      </c>
      <c r="F12284" s="5"/>
      <c r="G12284" s="1" t="n">
        <v>61049</v>
      </c>
      <c r="H12284" s="1" t="s">
        <v>17042</v>
      </c>
      <c r="I12284" s="1" t="n">
        <v>56615</v>
      </c>
      <c r="J12284" s="1" t="s">
        <v>15863</v>
      </c>
      <c r="K12284" s="1" t="s">
        <v>16602</v>
      </c>
    </row>
    <row r="12285" customFormat="false" ht="15" hidden="false" customHeight="true" outlineLevel="0" collapsed="false">
      <c r="A12285" s="1" t="n">
        <f aca="false">MAX($A$2:$A12284)+1</f>
        <v>10686</v>
      </c>
      <c r="C12285" s="1" t="str">
        <f aca="false">IF(H12285="",F12285,H12285)</f>
        <v>Wildflower Solar Energy Center</v>
      </c>
      <c r="F12285" s="5"/>
      <c r="G12285" s="1" t="n">
        <v>61050</v>
      </c>
      <c r="H12285" s="1" t="s">
        <v>17043</v>
      </c>
      <c r="I12285" s="1" t="n">
        <v>6452</v>
      </c>
      <c r="J12285" s="1" t="s">
        <v>285</v>
      </c>
      <c r="K12285" s="1" t="s">
        <v>16602</v>
      </c>
    </row>
    <row r="12286" customFormat="false" ht="15" hidden="false" customHeight="true" outlineLevel="0" collapsed="false">
      <c r="A12286" s="1" t="n">
        <f aca="false">MAX($A$2:$A12285)+1</f>
        <v>10687</v>
      </c>
      <c r="C12286" s="1" t="str">
        <f aca="false">IF(H12286="",F12286,H12286)</f>
        <v>Barefoot Bay Solar Energy Center</v>
      </c>
      <c r="F12286" s="5"/>
      <c r="G12286" s="1" t="n">
        <v>61051</v>
      </c>
      <c r="H12286" s="1" t="s">
        <v>17044</v>
      </c>
      <c r="I12286" s="1" t="n">
        <v>6452</v>
      </c>
      <c r="J12286" s="1" t="s">
        <v>285</v>
      </c>
      <c r="K12286" s="1" t="s">
        <v>16602</v>
      </c>
    </row>
    <row r="12287" customFormat="false" ht="15" hidden="false" customHeight="true" outlineLevel="0" collapsed="false">
      <c r="A12287" s="1" t="n">
        <f aca="false">MAX($A$2:$A12286)+1</f>
        <v>10688</v>
      </c>
      <c r="C12287" s="1" t="str">
        <f aca="false">IF(H12287="",F12287,H12287)</f>
        <v>Loggerhead Solar Energy Center</v>
      </c>
      <c r="F12287" s="5"/>
      <c r="G12287" s="1" t="n">
        <v>61052</v>
      </c>
      <c r="H12287" s="1" t="s">
        <v>17045</v>
      </c>
      <c r="I12287" s="1" t="n">
        <v>6452</v>
      </c>
      <c r="J12287" s="1" t="s">
        <v>285</v>
      </c>
      <c r="K12287" s="1" t="s">
        <v>16602</v>
      </c>
    </row>
    <row r="12288" customFormat="false" ht="15" hidden="false" customHeight="true" outlineLevel="0" collapsed="false">
      <c r="A12288" s="1" t="n">
        <f aca="false">MAX($A$2:$A12287)+1</f>
        <v>10689</v>
      </c>
      <c r="C12288" s="1" t="str">
        <f aca="false">IF(H12288="",F12288,H12288)</f>
        <v>Greenfield Solar Park</v>
      </c>
      <c r="F12288" s="5"/>
      <c r="G12288" s="1" t="n">
        <v>61053</v>
      </c>
      <c r="H12288" s="1" t="s">
        <v>17046</v>
      </c>
      <c r="I12288" s="1" t="n">
        <v>9234</v>
      </c>
      <c r="J12288" s="1" t="s">
        <v>5462</v>
      </c>
      <c r="K12288" s="1" t="s">
        <v>16602</v>
      </c>
    </row>
    <row r="12289" customFormat="false" ht="15" hidden="false" customHeight="true" outlineLevel="0" collapsed="false">
      <c r="A12289" s="1" t="n">
        <f aca="false">MAX($A$2:$A12288)+1</f>
        <v>10690</v>
      </c>
      <c r="C12289" s="1" t="str">
        <f aca="false">IF(H12289="",F12289,H12289)</f>
        <v>IMPA Anderson Solar Park 2</v>
      </c>
      <c r="F12289" s="5"/>
      <c r="G12289" s="1" t="n">
        <v>61054</v>
      </c>
      <c r="H12289" s="1" t="s">
        <v>17047</v>
      </c>
      <c r="I12289" s="1" t="n">
        <v>9234</v>
      </c>
      <c r="J12289" s="1" t="s">
        <v>5462</v>
      </c>
      <c r="K12289" s="1" t="s">
        <v>16602</v>
      </c>
    </row>
    <row r="12290" customFormat="false" ht="15" hidden="false" customHeight="true" outlineLevel="0" collapsed="false">
      <c r="A12290" s="1" t="n">
        <f aca="false">MAX($A$2:$A12289)+1</f>
        <v>10691</v>
      </c>
      <c r="C12290" s="1" t="str">
        <f aca="false">IF(H12290="",F12290,H12290)</f>
        <v>DG AMP Solar Front Royal</v>
      </c>
      <c r="F12290" s="5"/>
      <c r="G12290" s="1" t="n">
        <v>61055</v>
      </c>
      <c r="H12290" s="1" t="s">
        <v>17048</v>
      </c>
      <c r="I12290" s="1" t="n">
        <v>60370</v>
      </c>
      <c r="J12290" s="1" t="s">
        <v>16670</v>
      </c>
      <c r="K12290" s="1" t="s">
        <v>16602</v>
      </c>
    </row>
    <row r="12291" customFormat="false" ht="15" hidden="false" customHeight="true" outlineLevel="0" collapsed="false">
      <c r="A12291" s="1" t="n">
        <f aca="false">MAX($A$2:$A12290)+1</f>
        <v>10692</v>
      </c>
      <c r="C12291" s="1" t="str">
        <f aca="false">IF(H12291="",F12291,H12291)</f>
        <v>Seward Wind Farm</v>
      </c>
      <c r="F12291" s="5"/>
      <c r="G12291" s="1" t="n">
        <v>61056</v>
      </c>
      <c r="H12291" s="1" t="s">
        <v>17049</v>
      </c>
      <c r="I12291" s="1" t="n">
        <v>58190</v>
      </c>
      <c r="J12291" s="1" t="s">
        <v>5626</v>
      </c>
      <c r="K12291" s="1" t="s">
        <v>16602</v>
      </c>
    </row>
    <row r="12292" customFormat="false" ht="15" hidden="false" customHeight="true" outlineLevel="0" collapsed="false">
      <c r="A12292" s="1" t="n">
        <f aca="false">MAX($A$2:$A12291)+1</f>
        <v>10693</v>
      </c>
      <c r="C12292" s="1" t="str">
        <f aca="false">IF(H12292="",F12292,H12292)</f>
        <v>West Liberty Wind Farm</v>
      </c>
      <c r="F12292" s="5"/>
      <c r="G12292" s="1" t="n">
        <v>61057</v>
      </c>
      <c r="H12292" s="1" t="s">
        <v>17050</v>
      </c>
      <c r="I12292" s="1" t="n">
        <v>58190</v>
      </c>
      <c r="J12292" s="1" t="s">
        <v>5626</v>
      </c>
      <c r="K12292" s="1" t="s">
        <v>16602</v>
      </c>
    </row>
    <row r="12293" customFormat="false" ht="15" hidden="false" customHeight="true" outlineLevel="0" collapsed="false">
      <c r="A12293" s="1" t="n">
        <f aca="false">MAX($A$2:$A12292)+1</f>
        <v>10694</v>
      </c>
      <c r="C12293" s="1" t="str">
        <f aca="false">IF(H12293="",F12293,H12293)</f>
        <v>Kramer Solar</v>
      </c>
      <c r="F12293" s="5"/>
      <c r="G12293" s="1" t="n">
        <v>61058</v>
      </c>
      <c r="H12293" s="1" t="s">
        <v>17051</v>
      </c>
      <c r="I12293" s="1" t="n">
        <v>60901</v>
      </c>
      <c r="J12293" s="1" t="s">
        <v>17052</v>
      </c>
      <c r="K12293" s="1" t="s">
        <v>16602</v>
      </c>
    </row>
    <row r="12294" customFormat="false" ht="15" hidden="false" customHeight="true" outlineLevel="0" collapsed="false">
      <c r="A12294" s="1" t="n">
        <f aca="false">MAX($A$2:$A12293)+1</f>
        <v>10695</v>
      </c>
      <c r="C12294" s="1" t="str">
        <f aca="false">IF(H12294="",F12294,H12294)</f>
        <v>Novel OYA of Osakis</v>
      </c>
      <c r="F12294" s="5"/>
      <c r="G12294" s="1" t="n">
        <v>61059</v>
      </c>
      <c r="H12294" s="1" t="s">
        <v>17053</v>
      </c>
      <c r="I12294" s="1" t="n">
        <v>60685</v>
      </c>
      <c r="J12294" s="1" t="s">
        <v>17054</v>
      </c>
      <c r="K12294" s="1" t="s">
        <v>16602</v>
      </c>
    </row>
    <row r="12295" customFormat="false" ht="15" hidden="false" customHeight="true" outlineLevel="0" collapsed="false">
      <c r="A12295" s="1" t="n">
        <f aca="false">MAX($A$2:$A12294)+1</f>
        <v>10696</v>
      </c>
      <c r="C12295" s="1" t="str">
        <f aca="false">IF(H12295="",F12295,H12295)</f>
        <v>Novel - OYA of Mapleton</v>
      </c>
      <c r="F12295" s="5"/>
      <c r="G12295" s="1" t="n">
        <v>61060</v>
      </c>
      <c r="H12295" s="1" t="s">
        <v>17055</v>
      </c>
      <c r="I12295" s="1" t="n">
        <v>60685</v>
      </c>
      <c r="J12295" s="1" t="s">
        <v>17054</v>
      </c>
      <c r="K12295" s="1" t="s">
        <v>16602</v>
      </c>
    </row>
    <row r="12296" customFormat="false" ht="15" hidden="false" customHeight="true" outlineLevel="0" collapsed="false">
      <c r="A12296" s="1" t="n">
        <f aca="false">MAX($A$2:$A12295)+1</f>
        <v>10697</v>
      </c>
      <c r="C12296" s="1" t="str">
        <f aca="false">IF(H12296="",F12296,H12296)</f>
        <v>Fresno Dam Site Water Power Project</v>
      </c>
      <c r="F12296" s="5"/>
      <c r="G12296" s="1" t="n">
        <v>61061</v>
      </c>
      <c r="H12296" s="1" t="s">
        <v>17056</v>
      </c>
      <c r="I12296" s="1" t="n">
        <v>60687</v>
      </c>
      <c r="J12296" s="1" t="s">
        <v>17057</v>
      </c>
      <c r="K12296" s="1" t="s">
        <v>16602</v>
      </c>
    </row>
    <row r="12297" customFormat="false" ht="15" hidden="false" customHeight="true" outlineLevel="0" collapsed="false">
      <c r="A12297" s="1" t="n">
        <f aca="false">MAX($A$2:$A12296)+1</f>
        <v>10698</v>
      </c>
      <c r="C12297" s="1" t="str">
        <f aca="false">IF(H12297="",F12297,H12297)</f>
        <v>Foundation CDCR LAC</v>
      </c>
      <c r="F12297" s="5"/>
      <c r="G12297" s="1" t="n">
        <v>61066</v>
      </c>
      <c r="H12297" s="1" t="s">
        <v>17058</v>
      </c>
      <c r="I12297" s="1" t="n">
        <v>60690</v>
      </c>
      <c r="J12297" s="1" t="s">
        <v>17059</v>
      </c>
      <c r="K12297" s="1" t="s">
        <v>16602</v>
      </c>
    </row>
    <row r="12298" customFormat="false" ht="15" hidden="false" customHeight="true" outlineLevel="0" collapsed="false">
      <c r="A12298" s="1" t="n">
        <f aca="false">MAX($A$2:$A12297)+1</f>
        <v>10699</v>
      </c>
      <c r="C12298" s="1" t="str">
        <f aca="false">IF(H12298="",F12298,H12298)</f>
        <v>Foundation Scheid Vineyards</v>
      </c>
      <c r="F12298" s="5"/>
      <c r="G12298" s="1" t="n">
        <v>61067</v>
      </c>
      <c r="H12298" s="1" t="s">
        <v>17060</v>
      </c>
      <c r="I12298" s="1" t="n">
        <v>60690</v>
      </c>
      <c r="J12298" s="1" t="s">
        <v>17059</v>
      </c>
      <c r="K12298" s="1" t="s">
        <v>16602</v>
      </c>
    </row>
    <row r="12299" customFormat="false" ht="15" hidden="false" customHeight="true" outlineLevel="0" collapsed="false">
      <c r="A12299" s="1" t="n">
        <f aca="false">MAX($A$2:$A12298)+1</f>
        <v>10700</v>
      </c>
      <c r="C12299" s="1" t="str">
        <f aca="false">IF(H12299="",F12299,H12299)</f>
        <v>AES LAWAI SOLAR</v>
      </c>
      <c r="F12299" s="5"/>
      <c r="G12299" s="1" t="n">
        <v>61068</v>
      </c>
      <c r="H12299" s="1" t="s">
        <v>17061</v>
      </c>
      <c r="I12299" s="1" t="n">
        <v>60691</v>
      </c>
      <c r="J12299" s="1" t="s">
        <v>17062</v>
      </c>
      <c r="K12299" s="1" t="s">
        <v>16602</v>
      </c>
    </row>
    <row r="12300" customFormat="false" ht="15" hidden="false" customHeight="true" outlineLevel="0" collapsed="false">
      <c r="A12300" s="1" t="n">
        <f aca="false">MAX($A$2:$A12299)+1</f>
        <v>10701</v>
      </c>
      <c r="C12300" s="1" t="str">
        <f aca="false">IF(H12300="",F12300,H12300)</f>
        <v>BWC Wading River One, Two, Three</v>
      </c>
      <c r="F12300" s="5"/>
      <c r="G12300" s="1" t="n">
        <v>61069</v>
      </c>
      <c r="H12300" s="1" t="s">
        <v>17063</v>
      </c>
      <c r="I12300" s="1" t="n">
        <v>60692</v>
      </c>
      <c r="J12300" s="1" t="s">
        <v>17064</v>
      </c>
      <c r="K12300" s="1" t="s">
        <v>16602</v>
      </c>
    </row>
    <row r="12301" customFormat="false" ht="15" hidden="false" customHeight="true" outlineLevel="0" collapsed="false">
      <c r="A12301" s="1" t="n">
        <f aca="false">MAX($A$2:$A12300)+1</f>
        <v>10702</v>
      </c>
      <c r="C12301" s="1" t="str">
        <f aca="false">IF(H12301="",F12301,H12301)</f>
        <v>Saratoga Wind Farm</v>
      </c>
      <c r="F12301" s="5"/>
      <c r="G12301" s="1" t="n">
        <v>61070</v>
      </c>
      <c r="H12301" s="1" t="s">
        <v>17065</v>
      </c>
      <c r="I12301" s="1" t="n">
        <v>60693</v>
      </c>
      <c r="J12301" s="1" t="s">
        <v>17066</v>
      </c>
      <c r="K12301" s="1" t="s">
        <v>16602</v>
      </c>
    </row>
    <row r="12302" customFormat="false" ht="15" hidden="false" customHeight="true" outlineLevel="0" collapsed="false">
      <c r="A12302" s="1" t="n">
        <f aca="false">MAX($A$2:$A12301)+1</f>
        <v>10703</v>
      </c>
      <c r="C12302" s="1" t="str">
        <f aca="false">IF(H12302="",F12302,H12302)</f>
        <v>Washburn Wind Farm</v>
      </c>
      <c r="F12302" s="5"/>
      <c r="G12302" s="1" t="n">
        <v>61071</v>
      </c>
      <c r="H12302" s="1" t="s">
        <v>17067</v>
      </c>
      <c r="I12302" s="1" t="n">
        <v>60694</v>
      </c>
      <c r="J12302" s="1" t="s">
        <v>17068</v>
      </c>
      <c r="K12302" s="1" t="s">
        <v>16602</v>
      </c>
    </row>
    <row r="12303" customFormat="false" ht="15" hidden="false" customHeight="true" outlineLevel="0" collapsed="false">
      <c r="A12303" s="1" t="n">
        <f aca="false">MAX($A$2:$A12302)+1</f>
        <v>10704</v>
      </c>
      <c r="C12303" s="1" t="str">
        <f aca="false">IF(H12303="",F12303,H12303)</f>
        <v>Lemond Solar</v>
      </c>
      <c r="F12303" s="5"/>
      <c r="G12303" s="1" t="n">
        <v>61072</v>
      </c>
      <c r="H12303" s="1" t="s">
        <v>17069</v>
      </c>
      <c r="I12303" s="1" t="n">
        <v>60695</v>
      </c>
      <c r="J12303" s="1" t="s">
        <v>17070</v>
      </c>
      <c r="K12303" s="1" t="s">
        <v>16602</v>
      </c>
    </row>
    <row r="12304" customFormat="false" ht="15" hidden="false" customHeight="true" outlineLevel="0" collapsed="false">
      <c r="A12304" s="1" t="n">
        <f aca="false">MAX($A$2:$A12303)+1</f>
        <v>10705</v>
      </c>
      <c r="C12304" s="1" t="str">
        <f aca="false">IF(H12304="",F12304,H12304)</f>
        <v>Pemberton Road I</v>
      </c>
      <c r="F12304" s="5"/>
      <c r="G12304" s="1" t="n">
        <v>61073</v>
      </c>
      <c r="H12304" s="1" t="s">
        <v>17071</v>
      </c>
      <c r="I12304" s="1" t="n">
        <v>56990</v>
      </c>
      <c r="J12304" s="1" t="s">
        <v>10172</v>
      </c>
      <c r="K12304" s="1" t="s">
        <v>16602</v>
      </c>
    </row>
    <row r="12305" customFormat="false" ht="15" hidden="false" customHeight="true" outlineLevel="0" collapsed="false">
      <c r="A12305" s="1" t="n">
        <f aca="false">MAX($A$2:$A12304)+1</f>
        <v>10706</v>
      </c>
      <c r="C12305" s="1" t="str">
        <f aca="false">IF(H12305="",F12305,H12305)</f>
        <v>Pemberton Road II</v>
      </c>
      <c r="F12305" s="5"/>
      <c r="G12305" s="1" t="n">
        <v>61074</v>
      </c>
      <c r="H12305" s="1" t="s">
        <v>17072</v>
      </c>
      <c r="I12305" s="1" t="n">
        <v>56990</v>
      </c>
      <c r="J12305" s="1" t="s">
        <v>10172</v>
      </c>
      <c r="K12305" s="1" t="s">
        <v>16602</v>
      </c>
    </row>
    <row r="12306" customFormat="false" ht="15" hidden="false" customHeight="true" outlineLevel="0" collapsed="false">
      <c r="A12306" s="1" t="n">
        <f aca="false">MAX($A$2:$A12305)+1</f>
        <v>10707</v>
      </c>
      <c r="C12306" s="1" t="str">
        <f aca="false">IF(H12306="",F12306,H12306)</f>
        <v>UAMPS Carbon Free Power Plant</v>
      </c>
      <c r="F12306" s="5"/>
      <c r="G12306" s="1" t="n">
        <v>61075</v>
      </c>
      <c r="H12306" s="1" t="s">
        <v>17073</v>
      </c>
      <c r="I12306" s="1" t="n">
        <v>40575</v>
      </c>
      <c r="J12306" s="1" t="s">
        <v>8765</v>
      </c>
      <c r="K12306" s="1" t="s">
        <v>16602</v>
      </c>
    </row>
    <row r="12307" customFormat="false" ht="15" hidden="false" customHeight="true" outlineLevel="0" collapsed="false">
      <c r="A12307" s="1" t="n">
        <f aca="false">MAX($A$2:$A12306)+1</f>
        <v>10708</v>
      </c>
      <c r="C12307" s="1" t="str">
        <f aca="false">IF(H12307="",F12307,H12307)</f>
        <v>City of Shelby Electric Distribution</v>
      </c>
      <c r="F12307" s="5"/>
      <c r="G12307" s="1" t="n">
        <v>61076</v>
      </c>
      <c r="H12307" s="1" t="s">
        <v>17074</v>
      </c>
      <c r="I12307" s="1" t="n">
        <v>17043</v>
      </c>
      <c r="J12307" s="1" t="s">
        <v>4762</v>
      </c>
      <c r="K12307" s="1" t="s">
        <v>16602</v>
      </c>
    </row>
    <row r="12308" customFormat="false" ht="15" hidden="false" customHeight="true" outlineLevel="0" collapsed="false">
      <c r="A12308" s="1" t="n">
        <f aca="false">MAX($A$2:$A12307)+1</f>
        <v>10709</v>
      </c>
      <c r="C12308" s="1" t="str">
        <f aca="false">IF(H12308="",F12308,H12308)</f>
        <v>Orient Wind Farm</v>
      </c>
      <c r="F12308" s="5"/>
      <c r="G12308" s="1" t="n">
        <v>61077</v>
      </c>
      <c r="H12308" s="1" t="s">
        <v>17075</v>
      </c>
      <c r="I12308" s="1" t="n">
        <v>12341</v>
      </c>
      <c r="J12308" s="1" t="s">
        <v>409</v>
      </c>
      <c r="K12308" s="1" t="s">
        <v>16602</v>
      </c>
    </row>
    <row r="12309" customFormat="false" ht="15" hidden="false" customHeight="true" outlineLevel="0" collapsed="false">
      <c r="A12309" s="1" t="n">
        <f aca="false">MAX($A$2:$A12308)+1</f>
        <v>10710</v>
      </c>
      <c r="C12309" s="1" t="str">
        <f aca="false">IF(H12309="",F12309,H12309)</f>
        <v>Plum Creek Wind</v>
      </c>
      <c r="F12309" s="5"/>
      <c r="G12309" s="1" t="n">
        <v>61078</v>
      </c>
      <c r="H12309" s="1" t="s">
        <v>17076</v>
      </c>
      <c r="I12309" s="1" t="n">
        <v>12341</v>
      </c>
      <c r="J12309" s="1" t="s">
        <v>409</v>
      </c>
      <c r="K12309" s="1" t="s">
        <v>16602</v>
      </c>
    </row>
    <row r="12310" customFormat="false" ht="15" hidden="false" customHeight="true" outlineLevel="0" collapsed="false">
      <c r="A12310" s="1" t="n">
        <f aca="false">MAX($A$2:$A12309)+1</f>
        <v>10711</v>
      </c>
      <c r="C12310" s="1" t="str">
        <f aca="false">IF(H12310="",F12310,H12310)</f>
        <v>Beaver Creek Wind</v>
      </c>
      <c r="F12310" s="5"/>
      <c r="G12310" s="1" t="n">
        <v>61079</v>
      </c>
      <c r="H12310" s="1" t="s">
        <v>17077</v>
      </c>
      <c r="I12310" s="1" t="n">
        <v>12341</v>
      </c>
      <c r="J12310" s="1" t="s">
        <v>409</v>
      </c>
      <c r="K12310" s="1" t="s">
        <v>16602</v>
      </c>
    </row>
    <row r="12311" customFormat="false" ht="15" hidden="false" customHeight="true" outlineLevel="0" collapsed="false">
      <c r="A12311" s="1" t="n">
        <f aca="false">MAX($A$2:$A12310)+1</f>
        <v>10712</v>
      </c>
      <c r="C12311" s="1" t="str">
        <f aca="false">IF(H12311="",F12311,H12311)</f>
        <v>Sub 12</v>
      </c>
      <c r="F12311" s="5"/>
      <c r="G12311" s="1" t="n">
        <v>61080</v>
      </c>
      <c r="H12311" s="1" t="s">
        <v>17078</v>
      </c>
      <c r="I12311" s="1" t="n">
        <v>18445</v>
      </c>
      <c r="J12311" s="1" t="s">
        <v>3735</v>
      </c>
      <c r="K12311" s="1" t="s">
        <v>16602</v>
      </c>
    </row>
    <row r="12312" customFormat="false" ht="15" hidden="false" customHeight="true" outlineLevel="0" collapsed="false">
      <c r="A12312" s="1" t="n">
        <f aca="false">MAX($A$2:$A12311)+1</f>
        <v>10713</v>
      </c>
      <c r="C12312" s="1" t="str">
        <f aca="false">IF(H12312="",F12312,H12312)</f>
        <v>Lancaster SCE ReMAT</v>
      </c>
      <c r="F12312" s="5"/>
      <c r="G12312" s="1" t="n">
        <v>61081</v>
      </c>
      <c r="H12312" s="1" t="s">
        <v>17079</v>
      </c>
      <c r="I12312" s="1" t="n">
        <v>60947</v>
      </c>
      <c r="J12312" s="1" t="s">
        <v>16624</v>
      </c>
      <c r="K12312" s="1" t="s">
        <v>16602</v>
      </c>
    </row>
    <row r="12313" customFormat="false" ht="15" hidden="false" customHeight="true" outlineLevel="0" collapsed="false">
      <c r="A12313" s="1" t="n">
        <f aca="false">MAX($A$2:$A12312)+1</f>
        <v>10714</v>
      </c>
      <c r="C12313" s="1" t="str">
        <f aca="false">IF(H12313="",F12313,H12313)</f>
        <v>Luning Energy</v>
      </c>
      <c r="F12313" s="5"/>
      <c r="G12313" s="1" t="n">
        <v>61084</v>
      </c>
      <c r="H12313" s="1" t="s">
        <v>17080</v>
      </c>
      <c r="I12313" s="1" t="n">
        <v>59050</v>
      </c>
      <c r="J12313" s="1" t="s">
        <v>9797</v>
      </c>
      <c r="K12313" s="1" t="s">
        <v>16602</v>
      </c>
    </row>
    <row r="12314" customFormat="false" ht="15" hidden="false" customHeight="true" outlineLevel="0" collapsed="false">
      <c r="A12314" s="1" t="n">
        <f aca="false">MAX($A$2:$A12313)+1</f>
        <v>10715</v>
      </c>
      <c r="C12314" s="1" t="str">
        <f aca="false">IF(H12314="",F12314,H12314)</f>
        <v>Stone Solar</v>
      </c>
      <c r="F12314" s="5"/>
      <c r="G12314" s="1" t="n">
        <v>61085</v>
      </c>
      <c r="H12314" s="1" t="s">
        <v>17081</v>
      </c>
      <c r="I12314" s="1" t="n">
        <v>60699</v>
      </c>
      <c r="J12314" s="1" t="s">
        <v>17082</v>
      </c>
      <c r="K12314" s="1" t="s">
        <v>16602</v>
      </c>
    </row>
    <row r="12315" customFormat="false" ht="15" hidden="false" customHeight="true" outlineLevel="0" collapsed="false">
      <c r="A12315" s="1" t="n">
        <f aca="false">MAX($A$2:$A12314)+1</f>
        <v>10716</v>
      </c>
      <c r="C12315" s="1" t="str">
        <f aca="false">IF(H12315="",F12315,H12315)</f>
        <v>Tripple State Farm</v>
      </c>
      <c r="F12315" s="5"/>
      <c r="G12315" s="1" t="n">
        <v>61086</v>
      </c>
      <c r="H12315" s="1" t="s">
        <v>17083</v>
      </c>
      <c r="I12315" s="1" t="n">
        <v>60700</v>
      </c>
      <c r="J12315" s="1" t="s">
        <v>17084</v>
      </c>
      <c r="K12315" s="1" t="s">
        <v>16602</v>
      </c>
    </row>
    <row r="12316" customFormat="false" ht="15" hidden="false" customHeight="true" outlineLevel="0" collapsed="false">
      <c r="A12316" s="1" t="n">
        <f aca="false">MAX($A$2:$A12315)+1</f>
        <v>10717</v>
      </c>
      <c r="C12316" s="1" t="str">
        <f aca="false">IF(H12316="",F12316,H12316)</f>
        <v>Wadesboro Farm 1</v>
      </c>
      <c r="F12316" s="5"/>
      <c r="G12316" s="1" t="n">
        <v>61087</v>
      </c>
      <c r="H12316" s="1" t="s">
        <v>17085</v>
      </c>
      <c r="I12316" s="1" t="n">
        <v>60701</v>
      </c>
      <c r="J12316" s="1" t="s">
        <v>17086</v>
      </c>
      <c r="K12316" s="1" t="s">
        <v>16602</v>
      </c>
    </row>
    <row r="12317" customFormat="false" ht="15" hidden="false" customHeight="true" outlineLevel="0" collapsed="false">
      <c r="A12317" s="1" t="n">
        <f aca="false">MAX($A$2:$A12316)+1</f>
        <v>10718</v>
      </c>
      <c r="C12317" s="1" t="str">
        <f aca="false">IF(H12317="",F12317,H12317)</f>
        <v>Delco Farm</v>
      </c>
      <c r="F12317" s="5"/>
      <c r="G12317" s="1" t="n">
        <v>61088</v>
      </c>
      <c r="H12317" s="1" t="s">
        <v>17087</v>
      </c>
      <c r="I12317" s="1" t="n">
        <v>60702</v>
      </c>
      <c r="J12317" s="1" t="s">
        <v>17088</v>
      </c>
      <c r="K12317" s="1" t="s">
        <v>16602</v>
      </c>
    </row>
    <row r="12318" customFormat="false" ht="15" hidden="false" customHeight="true" outlineLevel="0" collapsed="false">
      <c r="A12318" s="1" t="n">
        <f aca="false">MAX($A$2:$A12317)+1</f>
        <v>10719</v>
      </c>
      <c r="C12318" s="1" t="str">
        <f aca="false">IF(H12318="",F12318,H12318)</f>
        <v>Fisher Solar Farm - NC</v>
      </c>
      <c r="F12318" s="5"/>
      <c r="G12318" s="1" t="n">
        <v>61089</v>
      </c>
      <c r="H12318" s="1" t="s">
        <v>17089</v>
      </c>
      <c r="I12318" s="1" t="n">
        <v>60703</v>
      </c>
      <c r="J12318" s="1" t="s">
        <v>17090</v>
      </c>
      <c r="K12318" s="1" t="s">
        <v>16602</v>
      </c>
    </row>
    <row r="12319" customFormat="false" ht="15" hidden="false" customHeight="true" outlineLevel="0" collapsed="false">
      <c r="A12319" s="1" t="n">
        <f aca="false">MAX($A$2:$A12318)+1</f>
        <v>10720</v>
      </c>
      <c r="C12319" s="1" t="str">
        <f aca="false">IF(H12319="",F12319,H12319)</f>
        <v>Kinston Davis Farm</v>
      </c>
      <c r="F12319" s="5"/>
      <c r="G12319" s="1" t="n">
        <v>61090</v>
      </c>
      <c r="H12319" s="1" t="s">
        <v>17091</v>
      </c>
      <c r="I12319" s="1" t="n">
        <v>60704</v>
      </c>
      <c r="J12319" s="1" t="s">
        <v>17092</v>
      </c>
      <c r="K12319" s="1" t="s">
        <v>16602</v>
      </c>
    </row>
    <row r="12320" customFormat="false" ht="15" hidden="false" customHeight="true" outlineLevel="0" collapsed="false">
      <c r="A12320" s="1" t="n">
        <f aca="false">MAX($A$2:$A12319)+1</f>
        <v>10721</v>
      </c>
      <c r="C12320" s="1" t="str">
        <f aca="false">IF(H12320="",F12320,H12320)</f>
        <v>Laurinburg Farm</v>
      </c>
      <c r="F12320" s="5"/>
      <c r="G12320" s="1" t="n">
        <v>61091</v>
      </c>
      <c r="H12320" s="1" t="s">
        <v>17093</v>
      </c>
      <c r="I12320" s="1" t="n">
        <v>60705</v>
      </c>
      <c r="J12320" s="1" t="s">
        <v>17094</v>
      </c>
      <c r="K12320" s="1" t="s">
        <v>16602</v>
      </c>
    </row>
    <row r="12321" customFormat="false" ht="15" hidden="false" customHeight="true" outlineLevel="0" collapsed="false">
      <c r="A12321" s="1" t="n">
        <f aca="false">MAX($A$2:$A12320)+1</f>
        <v>10722</v>
      </c>
      <c r="C12321" s="1" t="str">
        <f aca="false">IF(H12321="",F12321,H12321)</f>
        <v>Independence Solar Farm</v>
      </c>
      <c r="F12321" s="5"/>
      <c r="G12321" s="1" t="n">
        <v>61092</v>
      </c>
      <c r="H12321" s="1" t="s">
        <v>17095</v>
      </c>
      <c r="I12321" s="1" t="n">
        <v>58822</v>
      </c>
      <c r="J12321" s="1" t="s">
        <v>11726</v>
      </c>
      <c r="K12321" s="1" t="s">
        <v>16602</v>
      </c>
    </row>
    <row r="12322" customFormat="false" ht="15" hidden="false" customHeight="true" outlineLevel="0" collapsed="false">
      <c r="A12322" s="1" t="n">
        <f aca="false">MAX($A$2:$A12321)+1</f>
        <v>10723</v>
      </c>
      <c r="C12322" s="1" t="str">
        <f aca="false">IF(H12322="",F12322,H12322)</f>
        <v>Mills Anson Farm</v>
      </c>
      <c r="F12322" s="5"/>
      <c r="G12322" s="1" t="n">
        <v>61093</v>
      </c>
      <c r="H12322" s="1" t="s">
        <v>17096</v>
      </c>
      <c r="I12322" s="1" t="n">
        <v>60706</v>
      </c>
      <c r="J12322" s="1" t="s">
        <v>17097</v>
      </c>
      <c r="K12322" s="1" t="s">
        <v>16602</v>
      </c>
    </row>
    <row r="12323" customFormat="false" ht="15" hidden="false" customHeight="true" outlineLevel="0" collapsed="false">
      <c r="A12323" s="1" t="n">
        <f aca="false">MAX($A$2:$A12322)+1</f>
        <v>10724</v>
      </c>
      <c r="C12323" s="1" t="str">
        <f aca="false">IF(H12323="",F12323,H12323)</f>
        <v>Old Wire Farm</v>
      </c>
      <c r="F12323" s="5"/>
      <c r="G12323" s="1" t="n">
        <v>61094</v>
      </c>
      <c r="H12323" s="1" t="s">
        <v>17098</v>
      </c>
      <c r="I12323" s="1" t="n">
        <v>60707</v>
      </c>
      <c r="J12323" s="1" t="s">
        <v>17099</v>
      </c>
      <c r="K12323" s="1" t="s">
        <v>16602</v>
      </c>
    </row>
    <row r="12324" customFormat="false" ht="15" hidden="false" customHeight="true" outlineLevel="0" collapsed="false">
      <c r="A12324" s="1" t="n">
        <f aca="false">MAX($A$2:$A12323)+1</f>
        <v>10725</v>
      </c>
      <c r="C12324" s="1" t="str">
        <f aca="false">IF(H12324="",F12324,H12324)</f>
        <v>Railroad Farm 2</v>
      </c>
      <c r="F12324" s="5"/>
      <c r="G12324" s="1" t="n">
        <v>61095</v>
      </c>
      <c r="H12324" s="1" t="s">
        <v>17100</v>
      </c>
      <c r="I12324" s="1" t="n">
        <v>60708</v>
      </c>
      <c r="J12324" s="1" t="s">
        <v>17101</v>
      </c>
      <c r="K12324" s="1" t="s">
        <v>16602</v>
      </c>
    </row>
    <row r="12325" customFormat="false" ht="15" hidden="false" customHeight="true" outlineLevel="0" collapsed="false">
      <c r="A12325" s="1" t="n">
        <f aca="false">MAX($A$2:$A12324)+1</f>
        <v>10726</v>
      </c>
      <c r="C12325" s="1" t="str">
        <f aca="false">IF(H12325="",F12325,H12325)</f>
        <v>Sampson Solar</v>
      </c>
      <c r="F12325" s="5"/>
      <c r="G12325" s="1" t="n">
        <v>61096</v>
      </c>
      <c r="H12325" s="1" t="s">
        <v>17102</v>
      </c>
      <c r="I12325" s="1" t="n">
        <v>60709</v>
      </c>
      <c r="J12325" s="1" t="s">
        <v>17103</v>
      </c>
      <c r="K12325" s="1" t="s">
        <v>16602</v>
      </c>
    </row>
    <row r="12326" customFormat="false" ht="15" hidden="false" customHeight="true" outlineLevel="0" collapsed="false">
      <c r="A12326" s="1" t="n">
        <f aca="false">MAX($A$2:$A12325)+1</f>
        <v>10727</v>
      </c>
      <c r="C12326" s="1" t="str">
        <f aca="false">IF(H12326="",F12326,H12326)</f>
        <v>Syncarpha Freetown</v>
      </c>
      <c r="F12326" s="5"/>
      <c r="G12326" s="1" t="n">
        <v>61097</v>
      </c>
      <c r="H12326" s="1" t="s">
        <v>17104</v>
      </c>
      <c r="I12326" s="1" t="n">
        <v>60710</v>
      </c>
      <c r="J12326" s="1" t="s">
        <v>17105</v>
      </c>
      <c r="K12326" s="1" t="s">
        <v>16602</v>
      </c>
    </row>
    <row r="12327" customFormat="false" ht="15" hidden="false" customHeight="true" outlineLevel="0" collapsed="false">
      <c r="A12327" s="1" t="n">
        <f aca="false">MAX($A$2:$A12326)+1</f>
        <v>10728</v>
      </c>
      <c r="C12327" s="1" t="str">
        <f aca="false">IF(H12327="",F12327,H12327)</f>
        <v>Battle Mountain Solar Project</v>
      </c>
      <c r="F12327" s="5"/>
      <c r="G12327" s="1" t="n">
        <v>61098</v>
      </c>
      <c r="H12327" s="1" t="s">
        <v>17106</v>
      </c>
      <c r="I12327" s="1" t="n">
        <v>60711</v>
      </c>
      <c r="J12327" s="1" t="s">
        <v>17107</v>
      </c>
      <c r="K12327" s="1" t="s">
        <v>16602</v>
      </c>
    </row>
    <row r="12328" customFormat="false" ht="15" hidden="false" customHeight="true" outlineLevel="0" collapsed="false">
      <c r="A12328" s="1" t="n">
        <f aca="false">MAX($A$2:$A12327)+1</f>
        <v>10729</v>
      </c>
      <c r="C12328" s="1" t="str">
        <f aca="false">IF(H12328="",F12328,H12328)</f>
        <v>Kihei Solar Farm</v>
      </c>
      <c r="F12328" s="5"/>
      <c r="G12328" s="1" t="n">
        <v>61099</v>
      </c>
      <c r="H12328" s="1" t="s">
        <v>17108</v>
      </c>
      <c r="I12328" s="1" t="n">
        <v>60712</v>
      </c>
      <c r="J12328" s="1" t="s">
        <v>17109</v>
      </c>
      <c r="K12328" s="1" t="s">
        <v>16602</v>
      </c>
    </row>
    <row r="12329" customFormat="false" ht="15" hidden="false" customHeight="true" outlineLevel="0" collapsed="false">
      <c r="A12329" s="1" t="n">
        <f aca="false">MAX($A$2:$A12328)+1</f>
        <v>10730</v>
      </c>
      <c r="C12329" s="1" t="str">
        <f aca="false">IF(H12329="",F12329,H12329)</f>
        <v>Burke Wind, LLC</v>
      </c>
      <c r="F12329" s="5"/>
      <c r="G12329" s="1" t="n">
        <v>61100</v>
      </c>
      <c r="H12329" s="1" t="s">
        <v>17110</v>
      </c>
      <c r="I12329" s="1" t="n">
        <v>60714</v>
      </c>
      <c r="J12329" s="1" t="s">
        <v>17111</v>
      </c>
      <c r="K12329" s="1" t="s">
        <v>16602</v>
      </c>
    </row>
    <row r="12330" customFormat="false" ht="15" hidden="false" customHeight="true" outlineLevel="0" collapsed="false">
      <c r="A12330" s="1" t="n">
        <f aca="false">MAX($A$2:$A12329)+1</f>
        <v>10731</v>
      </c>
      <c r="C12330" s="1" t="str">
        <f aca="false">IF(H12330="",F12330,H12330)</f>
        <v>Ku'ia Solar</v>
      </c>
      <c r="F12330" s="5"/>
      <c r="G12330" s="1" t="n">
        <v>61101</v>
      </c>
      <c r="H12330" s="1" t="s">
        <v>17112</v>
      </c>
      <c r="I12330" s="1" t="n">
        <v>60713</v>
      </c>
      <c r="J12330" s="1" t="s">
        <v>17113</v>
      </c>
      <c r="K12330" s="1" t="s">
        <v>16602</v>
      </c>
    </row>
    <row r="12331" customFormat="false" ht="15" hidden="false" customHeight="true" outlineLevel="0" collapsed="false">
      <c r="A12331" s="1" t="n">
        <f aca="false">MAX($A$2:$A12330)+1</f>
        <v>10732</v>
      </c>
      <c r="C12331" s="1" t="str">
        <f aca="false">IF(H12331="",F12331,H12331)</f>
        <v>Hamilton College</v>
      </c>
      <c r="F12331" s="5"/>
      <c r="G12331" s="1" t="n">
        <v>61103</v>
      </c>
      <c r="H12331" s="1" t="s">
        <v>17114</v>
      </c>
      <c r="I12331" s="1" t="n">
        <v>60947</v>
      </c>
      <c r="J12331" s="1" t="s">
        <v>16624</v>
      </c>
      <c r="K12331" s="1" t="s">
        <v>16602</v>
      </c>
    </row>
    <row r="12332" customFormat="false" ht="15" hidden="false" customHeight="true" outlineLevel="0" collapsed="false">
      <c r="A12332" s="1" t="n">
        <f aca="false">MAX($A$2:$A12331)+1</f>
        <v>10733</v>
      </c>
      <c r="C12332" s="1" t="str">
        <f aca="false">IF(H12332="",F12332,H12332)</f>
        <v>Pima Community College</v>
      </c>
      <c r="F12332" s="5"/>
      <c r="G12332" s="1" t="n">
        <v>61104</v>
      </c>
      <c r="H12332" s="1" t="s">
        <v>17115</v>
      </c>
      <c r="I12332" s="1" t="n">
        <v>60947</v>
      </c>
      <c r="J12332" s="1" t="s">
        <v>16624</v>
      </c>
      <c r="K12332" s="1" t="s">
        <v>16602</v>
      </c>
    </row>
    <row r="12333" customFormat="false" ht="15" hidden="false" customHeight="true" outlineLevel="0" collapsed="false">
      <c r="A12333" s="1" t="n">
        <f aca="false">MAX($A$2:$A12332)+1</f>
        <v>10734</v>
      </c>
      <c r="C12333" s="1" t="str">
        <f aca="false">IF(H12333="",F12333,H12333)</f>
        <v>Pine River Wind Park</v>
      </c>
      <c r="F12333" s="5"/>
      <c r="G12333" s="1" t="n">
        <v>61106</v>
      </c>
      <c r="H12333" s="1" t="s">
        <v>17116</v>
      </c>
      <c r="I12333" s="1" t="n">
        <v>5109</v>
      </c>
      <c r="J12333" s="1" t="s">
        <v>149</v>
      </c>
      <c r="K12333" s="1" t="s">
        <v>16602</v>
      </c>
    </row>
    <row r="12334" customFormat="false" ht="15" hidden="false" customHeight="true" outlineLevel="0" collapsed="false">
      <c r="A12334" s="1" t="n">
        <f aca="false">MAX($A$2:$A12333)+1</f>
        <v>10735</v>
      </c>
      <c r="C12334" s="1" t="str">
        <f aca="false">IF(H12334="",F12334,H12334)</f>
        <v>Vanadium Redox Flow Battery Plant</v>
      </c>
      <c r="F12334" s="5"/>
      <c r="G12334" s="1" t="n">
        <v>61107</v>
      </c>
      <c r="H12334" s="1" t="s">
        <v>17117</v>
      </c>
      <c r="I12334" s="1" t="n">
        <v>60723</v>
      </c>
      <c r="J12334" s="1" t="s">
        <v>17118</v>
      </c>
      <c r="K12334" s="1" t="s">
        <v>16602</v>
      </c>
    </row>
    <row r="12335" customFormat="false" ht="15" hidden="false" customHeight="true" outlineLevel="0" collapsed="false">
      <c r="A12335" s="1" t="n">
        <f aca="false">MAX($A$2:$A12334)+1</f>
        <v>10736</v>
      </c>
      <c r="C12335" s="1" t="str">
        <f aca="false">IF(H12335="",F12335,H12335)</f>
        <v>Martinsdale Wind Farm</v>
      </c>
      <c r="F12335" s="5"/>
      <c r="G12335" s="1" t="n">
        <v>61108</v>
      </c>
      <c r="H12335" s="1" t="s">
        <v>17119</v>
      </c>
      <c r="I12335" s="1" t="n">
        <v>60720</v>
      </c>
      <c r="J12335" s="1" t="s">
        <v>17120</v>
      </c>
      <c r="K12335" s="1" t="s">
        <v>16602</v>
      </c>
    </row>
    <row r="12336" customFormat="false" ht="15" hidden="false" customHeight="true" outlineLevel="0" collapsed="false">
      <c r="A12336" s="1" t="n">
        <f aca="false">MAX($A$2:$A12335)+1</f>
        <v>10737</v>
      </c>
      <c r="C12336" s="1" t="str">
        <f aca="false">IF(H12336="",F12336,H12336)</f>
        <v>Poplar Camp Wind Farm</v>
      </c>
      <c r="F12336" s="5"/>
      <c r="G12336" s="1" t="n">
        <v>61111</v>
      </c>
      <c r="H12336" s="1" t="s">
        <v>17121</v>
      </c>
      <c r="I12336" s="1" t="n">
        <v>49880</v>
      </c>
      <c r="J12336" s="1" t="s">
        <v>8507</v>
      </c>
      <c r="K12336" s="1" t="s">
        <v>16602</v>
      </c>
    </row>
    <row r="12337" customFormat="false" ht="15" hidden="false" customHeight="true" outlineLevel="0" collapsed="false">
      <c r="A12337" s="1" t="n">
        <f aca="false">MAX($A$2:$A12336)+1</f>
        <v>10738</v>
      </c>
      <c r="C12337" s="1" t="str">
        <f aca="false">IF(H12337="",F12337,H12337)</f>
        <v>Manteca Land PV</v>
      </c>
      <c r="F12337" s="5"/>
      <c r="G12337" s="1" t="n">
        <v>61115</v>
      </c>
      <c r="H12337" s="1" t="s">
        <v>17122</v>
      </c>
      <c r="I12337" s="1" t="n">
        <v>60727</v>
      </c>
      <c r="J12337" s="1" t="s">
        <v>17123</v>
      </c>
      <c r="K12337" s="1" t="s">
        <v>16602</v>
      </c>
    </row>
    <row r="12338" customFormat="false" ht="15" hidden="false" customHeight="true" outlineLevel="0" collapsed="false">
      <c r="A12338" s="1" t="n">
        <f aca="false">MAX($A$2:$A12337)+1</f>
        <v>10739</v>
      </c>
      <c r="C12338" s="1" t="str">
        <f aca="false">IF(H12338="",F12338,H12338)</f>
        <v>Delano Land 1</v>
      </c>
      <c r="F12338" s="5"/>
      <c r="G12338" s="1" t="n">
        <v>61116</v>
      </c>
      <c r="H12338" s="1" t="s">
        <v>17124</v>
      </c>
      <c r="I12338" s="1" t="n">
        <v>60728</v>
      </c>
      <c r="J12338" s="1" t="s">
        <v>17125</v>
      </c>
      <c r="K12338" s="1" t="s">
        <v>16602</v>
      </c>
    </row>
    <row r="12339" customFormat="false" ht="15" hidden="false" customHeight="true" outlineLevel="0" collapsed="false">
      <c r="A12339" s="1" t="n">
        <f aca="false">MAX($A$2:$A12338)+1</f>
        <v>10740</v>
      </c>
      <c r="C12339" s="1" t="str">
        <f aca="false">IF(H12339="",F12339,H12339)</f>
        <v>Bakersfield PV 1</v>
      </c>
      <c r="F12339" s="5"/>
      <c r="G12339" s="1" t="n">
        <v>61117</v>
      </c>
      <c r="H12339" s="1" t="s">
        <v>17126</v>
      </c>
      <c r="I12339" s="1" t="n">
        <v>60729</v>
      </c>
      <c r="J12339" s="1" t="s">
        <v>17127</v>
      </c>
      <c r="K12339" s="1" t="s">
        <v>16602</v>
      </c>
    </row>
    <row r="12340" customFormat="false" ht="15" hidden="false" customHeight="true" outlineLevel="0" collapsed="false">
      <c r="A12340" s="1" t="n">
        <f aca="false">MAX($A$2:$A12339)+1</f>
        <v>10741</v>
      </c>
      <c r="C12340" s="1" t="str">
        <f aca="false">IF(H12340="",F12340,H12340)</f>
        <v>Bakersfield Industrial PV 1</v>
      </c>
      <c r="F12340" s="5"/>
      <c r="G12340" s="1" t="n">
        <v>61118</v>
      </c>
      <c r="H12340" s="1" t="s">
        <v>17128</v>
      </c>
      <c r="I12340" s="1" t="n">
        <v>60730</v>
      </c>
      <c r="J12340" s="1" t="s">
        <v>17129</v>
      </c>
      <c r="K12340" s="1" t="s">
        <v>16602</v>
      </c>
    </row>
    <row r="12341" customFormat="false" ht="15" hidden="false" customHeight="true" outlineLevel="0" collapsed="false">
      <c r="A12341" s="1" t="n">
        <f aca="false">MAX($A$2:$A12340)+1</f>
        <v>10742</v>
      </c>
      <c r="C12341" s="1" t="str">
        <f aca="false">IF(H12341="",F12341,H12341)</f>
        <v>Quichapa 1</v>
      </c>
      <c r="F12341" s="5"/>
      <c r="G12341" s="1" t="n">
        <v>61119</v>
      </c>
      <c r="H12341" s="1" t="s">
        <v>17130</v>
      </c>
      <c r="I12341" s="1" t="n">
        <v>60731</v>
      </c>
      <c r="J12341" s="1" t="s">
        <v>17131</v>
      </c>
      <c r="K12341" s="1" t="s">
        <v>16602</v>
      </c>
    </row>
    <row r="12342" customFormat="false" ht="15" hidden="false" customHeight="true" outlineLevel="0" collapsed="false">
      <c r="A12342" s="1" t="n">
        <f aca="false">MAX($A$2:$A12341)+1</f>
        <v>10743</v>
      </c>
      <c r="C12342" s="1" t="str">
        <f aca="false">IF(H12342="",F12342,H12342)</f>
        <v>Quichapa 2</v>
      </c>
      <c r="F12342" s="5"/>
      <c r="G12342" s="1" t="n">
        <v>61120</v>
      </c>
      <c r="H12342" s="1" t="s">
        <v>17132</v>
      </c>
      <c r="I12342" s="1" t="n">
        <v>60732</v>
      </c>
      <c r="J12342" s="1" t="s">
        <v>17133</v>
      </c>
      <c r="K12342" s="1" t="s">
        <v>16602</v>
      </c>
    </row>
    <row r="12343" customFormat="false" ht="15" hidden="false" customHeight="true" outlineLevel="0" collapsed="false">
      <c r="A12343" s="1" t="n">
        <f aca="false">MAX($A$2:$A12342)+1</f>
        <v>10744</v>
      </c>
      <c r="C12343" s="1" t="str">
        <f aca="false">IF(H12343="",F12343,H12343)</f>
        <v>Quichapa 3</v>
      </c>
      <c r="F12343" s="5"/>
      <c r="G12343" s="1" t="n">
        <v>61121</v>
      </c>
      <c r="H12343" s="1" t="s">
        <v>17134</v>
      </c>
      <c r="I12343" s="1" t="n">
        <v>60733</v>
      </c>
      <c r="J12343" s="1" t="s">
        <v>17135</v>
      </c>
      <c r="K12343" s="1" t="s">
        <v>16602</v>
      </c>
    </row>
    <row r="12344" customFormat="false" ht="15" hidden="false" customHeight="true" outlineLevel="0" collapsed="false">
      <c r="A12344" s="1" t="n">
        <f aca="false">MAX($A$2:$A12343)+1</f>
        <v>10745</v>
      </c>
      <c r="C12344" s="1" t="str">
        <f aca="false">IF(H12344="",F12344,H12344)</f>
        <v>SCWA R5 Pond Solar</v>
      </c>
      <c r="F12344" s="5"/>
      <c r="G12344" s="1" t="n">
        <v>61123</v>
      </c>
      <c r="H12344" s="1" t="s">
        <v>17136</v>
      </c>
      <c r="I12344" s="1" t="n">
        <v>60735</v>
      </c>
      <c r="J12344" s="1" t="s">
        <v>17137</v>
      </c>
      <c r="K12344" s="1" t="s">
        <v>16602</v>
      </c>
    </row>
    <row r="12345" customFormat="false" ht="15" hidden="false" customHeight="true" outlineLevel="0" collapsed="false">
      <c r="A12345" s="1" t="n">
        <f aca="false">MAX($A$2:$A12344)+1</f>
        <v>10746</v>
      </c>
      <c r="C12345" s="1" t="str">
        <f aca="false">IF(H12345="",F12345,H12345)</f>
        <v>Elizabeth Mines Solar 1</v>
      </c>
      <c r="F12345" s="5"/>
      <c r="G12345" s="1" t="n">
        <v>61124</v>
      </c>
      <c r="H12345" s="1" t="s">
        <v>17138</v>
      </c>
      <c r="I12345" s="1" t="n">
        <v>60734</v>
      </c>
      <c r="J12345" s="1" t="s">
        <v>17139</v>
      </c>
      <c r="K12345" s="1" t="s">
        <v>16602</v>
      </c>
    </row>
    <row r="12346" customFormat="false" ht="15" hidden="false" customHeight="true" outlineLevel="0" collapsed="false">
      <c r="A12346" s="1" t="n">
        <f aca="false">MAX($A$2:$A12345)+1</f>
        <v>10747</v>
      </c>
      <c r="C12346" s="1" t="str">
        <f aca="false">IF(H12346="",F12346,H12346)</f>
        <v>Nebraska Valley Solar Farm</v>
      </c>
      <c r="F12346" s="5"/>
      <c r="G12346" s="1" t="n">
        <v>61125</v>
      </c>
      <c r="H12346" s="1" t="s">
        <v>17140</v>
      </c>
      <c r="I12346" s="1" t="n">
        <v>27316</v>
      </c>
      <c r="J12346" s="1" t="s">
        <v>17141</v>
      </c>
      <c r="K12346" s="1" t="s">
        <v>16602</v>
      </c>
    </row>
    <row r="12347" customFormat="false" ht="15" hidden="false" customHeight="true" outlineLevel="0" collapsed="false">
      <c r="A12347" s="1" t="n">
        <f aca="false">MAX($A$2:$A12346)+1</f>
        <v>10748</v>
      </c>
      <c r="C12347" s="1" t="str">
        <f aca="false">IF(H12347="",F12347,H12347)</f>
        <v>Bedford Solar</v>
      </c>
      <c r="F12347" s="5"/>
      <c r="G12347" s="1" t="n">
        <v>61126</v>
      </c>
      <c r="H12347" s="1" t="s">
        <v>17142</v>
      </c>
      <c r="I12347" s="1" t="n">
        <v>60746</v>
      </c>
      <c r="J12347" s="1" t="s">
        <v>17143</v>
      </c>
      <c r="K12347" s="1" t="s">
        <v>16602</v>
      </c>
    </row>
    <row r="12348" customFormat="false" ht="15" hidden="false" customHeight="true" outlineLevel="0" collapsed="false">
      <c r="A12348" s="1" t="n">
        <f aca="false">MAX($A$2:$A12347)+1</f>
        <v>10749</v>
      </c>
      <c r="C12348" s="1" t="str">
        <f aca="false">IF(H12348="",F12348,H12348)</f>
        <v>Gamble Solar</v>
      </c>
      <c r="F12348" s="5"/>
      <c r="G12348" s="1" t="n">
        <v>61127</v>
      </c>
      <c r="H12348" s="1" t="s">
        <v>17144</v>
      </c>
      <c r="I12348" s="1" t="n">
        <v>60747</v>
      </c>
      <c r="J12348" s="1" t="s">
        <v>17145</v>
      </c>
      <c r="K12348" s="1" t="s">
        <v>16602</v>
      </c>
    </row>
    <row r="12349" customFormat="false" ht="15" hidden="false" customHeight="true" outlineLevel="0" collapsed="false">
      <c r="A12349" s="1" t="n">
        <f aca="false">MAX($A$2:$A12348)+1</f>
        <v>10750</v>
      </c>
      <c r="C12349" s="1" t="str">
        <f aca="false">IF(H12349="",F12349,H12349)</f>
        <v>Salisbury Solar</v>
      </c>
      <c r="F12349" s="5"/>
      <c r="G12349" s="1" t="n">
        <v>61128</v>
      </c>
      <c r="H12349" s="1" t="s">
        <v>17146</v>
      </c>
      <c r="I12349" s="1" t="n">
        <v>60748</v>
      </c>
      <c r="J12349" s="1" t="s">
        <v>17147</v>
      </c>
      <c r="K12349" s="1" t="s">
        <v>16602</v>
      </c>
    </row>
    <row r="12350" customFormat="false" ht="15" hidden="false" customHeight="true" outlineLevel="0" collapsed="false">
      <c r="A12350" s="1" t="n">
        <f aca="false">MAX($A$2:$A12349)+1</f>
        <v>10751</v>
      </c>
      <c r="C12350" s="1" t="str">
        <f aca="false">IF(H12350="",F12350,H12350)</f>
        <v>Wadesboro Solar</v>
      </c>
      <c r="F12350" s="5"/>
      <c r="G12350" s="1" t="n">
        <v>61129</v>
      </c>
      <c r="H12350" s="1" t="s">
        <v>17148</v>
      </c>
      <c r="I12350" s="1" t="n">
        <v>60749</v>
      </c>
      <c r="J12350" s="1" t="s">
        <v>17149</v>
      </c>
      <c r="K12350" s="1" t="s">
        <v>16602</v>
      </c>
    </row>
    <row r="12351" customFormat="false" ht="15" hidden="false" customHeight="true" outlineLevel="0" collapsed="false">
      <c r="A12351" s="1" t="n">
        <f aca="false">MAX($A$2:$A12350)+1</f>
        <v>10752</v>
      </c>
      <c r="C12351" s="1" t="str">
        <f aca="false">IF(H12351="",F12351,H12351)</f>
        <v>Bear Poplar Solar</v>
      </c>
      <c r="F12351" s="5"/>
      <c r="G12351" s="1" t="n">
        <v>61130</v>
      </c>
      <c r="H12351" s="1" t="s">
        <v>17150</v>
      </c>
      <c r="I12351" s="1" t="n">
        <v>60750</v>
      </c>
      <c r="J12351" s="1" t="s">
        <v>17151</v>
      </c>
      <c r="K12351" s="1" t="s">
        <v>16602</v>
      </c>
    </row>
    <row r="12352" customFormat="false" ht="15" hidden="false" customHeight="true" outlineLevel="0" collapsed="false">
      <c r="A12352" s="1" t="n">
        <f aca="false">MAX($A$2:$A12351)+1</f>
        <v>10753</v>
      </c>
      <c r="C12352" s="1" t="str">
        <f aca="false">IF(H12352="",F12352,H12352)</f>
        <v>Tolson Solar</v>
      </c>
      <c r="F12352" s="5"/>
      <c r="G12352" s="1" t="n">
        <v>61131</v>
      </c>
      <c r="H12352" s="1" t="s">
        <v>17152</v>
      </c>
      <c r="I12352" s="1" t="n">
        <v>60751</v>
      </c>
      <c r="J12352" s="1" t="s">
        <v>17153</v>
      </c>
      <c r="K12352" s="1" t="s">
        <v>16602</v>
      </c>
    </row>
    <row r="12353" customFormat="false" ht="15" hidden="false" customHeight="true" outlineLevel="0" collapsed="false">
      <c r="A12353" s="1" t="n">
        <f aca="false">MAX($A$2:$A12352)+1</f>
        <v>10754</v>
      </c>
      <c r="C12353" s="1" t="str">
        <f aca="false">IF(H12353="",F12353,H12353)</f>
        <v>Phelps 158 Solar Farm</v>
      </c>
      <c r="F12353" s="5"/>
      <c r="G12353" s="1" t="n">
        <v>61134</v>
      </c>
      <c r="H12353" s="1" t="s">
        <v>17154</v>
      </c>
      <c r="I12353" s="1" t="n">
        <v>60755</v>
      </c>
      <c r="J12353" s="1" t="s">
        <v>17155</v>
      </c>
      <c r="K12353" s="1" t="s">
        <v>16602</v>
      </c>
    </row>
    <row r="12354" customFormat="false" ht="15" hidden="false" customHeight="true" outlineLevel="0" collapsed="false">
      <c r="A12354" s="1" t="n">
        <f aca="false">MAX($A$2:$A12353)+1</f>
        <v>10755</v>
      </c>
      <c r="C12354" s="1" t="str">
        <f aca="false">IF(H12354="",F12354,H12354)</f>
        <v>Lebanon Solar Farm (MO)</v>
      </c>
      <c r="F12354" s="5"/>
      <c r="G12354" s="1" t="n">
        <v>61135</v>
      </c>
      <c r="H12354" s="1" t="s">
        <v>17156</v>
      </c>
      <c r="I12354" s="1" t="n">
        <v>58822</v>
      </c>
      <c r="J12354" s="1" t="s">
        <v>11726</v>
      </c>
      <c r="K12354" s="1" t="s">
        <v>16602</v>
      </c>
    </row>
    <row r="12355" customFormat="false" ht="15" hidden="false" customHeight="true" outlineLevel="0" collapsed="false">
      <c r="A12355" s="1" t="n">
        <f aca="false">MAX($A$2:$A12354)+1</f>
        <v>10756</v>
      </c>
      <c r="C12355" s="1" t="str">
        <f aca="false">IF(H12355="",F12355,H12355)</f>
        <v>Novel CSG of Armstrong</v>
      </c>
      <c r="F12355" s="5"/>
      <c r="G12355" s="1" t="n">
        <v>61138</v>
      </c>
      <c r="H12355" s="1" t="s">
        <v>17157</v>
      </c>
      <c r="I12355" s="1" t="n">
        <v>60685</v>
      </c>
      <c r="J12355" s="1" t="s">
        <v>17054</v>
      </c>
      <c r="K12355" s="1" t="s">
        <v>16602</v>
      </c>
    </row>
    <row r="12356" customFormat="false" ht="15" hidden="false" customHeight="true" outlineLevel="0" collapsed="false">
      <c r="A12356" s="1" t="n">
        <f aca="false">MAX($A$2:$A12355)+1</f>
        <v>10757</v>
      </c>
      <c r="C12356" s="1" t="str">
        <f aca="false">IF(H12356="",F12356,H12356)</f>
        <v>Marmas Solar</v>
      </c>
      <c r="F12356" s="5"/>
      <c r="G12356" s="1" t="n">
        <v>61139</v>
      </c>
      <c r="H12356" s="1" t="s">
        <v>17158</v>
      </c>
      <c r="I12356" s="1" t="n">
        <v>60905</v>
      </c>
      <c r="J12356" s="1" t="s">
        <v>17159</v>
      </c>
      <c r="K12356" s="1" t="s">
        <v>16602</v>
      </c>
    </row>
    <row r="12357" customFormat="false" ht="15" hidden="false" customHeight="true" outlineLevel="0" collapsed="false">
      <c r="A12357" s="1" t="n">
        <f aca="false">MAX($A$2:$A12356)+1</f>
        <v>10758</v>
      </c>
      <c r="C12357" s="1" t="str">
        <f aca="false">IF(H12357="",F12357,H12357)</f>
        <v>Novel CSG of MN Lake</v>
      </c>
      <c r="F12357" s="5"/>
      <c r="G12357" s="1" t="n">
        <v>61140</v>
      </c>
      <c r="H12357" s="1" t="s">
        <v>17160</v>
      </c>
      <c r="I12357" s="1" t="n">
        <v>60685</v>
      </c>
      <c r="J12357" s="1" t="s">
        <v>17054</v>
      </c>
      <c r="K12357" s="1" t="s">
        <v>16602</v>
      </c>
    </row>
    <row r="12358" customFormat="false" ht="15" hidden="false" customHeight="true" outlineLevel="0" collapsed="false">
      <c r="A12358" s="1" t="n">
        <f aca="false">MAX($A$2:$A12357)+1</f>
        <v>10759</v>
      </c>
      <c r="C12358" s="1" t="str">
        <f aca="false">IF(H12358="",F12358,H12358)</f>
        <v>Novel CSG of Vetter Farms</v>
      </c>
      <c r="F12358" s="5"/>
      <c r="G12358" s="1" t="n">
        <v>61141</v>
      </c>
      <c r="H12358" s="1" t="s">
        <v>17161</v>
      </c>
      <c r="I12358" s="1" t="n">
        <v>60685</v>
      </c>
      <c r="J12358" s="1" t="s">
        <v>17054</v>
      </c>
      <c r="K12358" s="1" t="s">
        <v>16602</v>
      </c>
    </row>
    <row r="12359" customFormat="false" ht="15" hidden="false" customHeight="true" outlineLevel="0" collapsed="false">
      <c r="A12359" s="1" t="n">
        <f aca="false">A11986</f>
        <v>10389</v>
      </c>
      <c r="C12359" s="1" t="str">
        <f aca="false">IF(H12359="",F12359,H12359)</f>
        <v>Waseca Solar</v>
      </c>
      <c r="F12359" s="5"/>
      <c r="G12359" s="1" t="n">
        <v>61142</v>
      </c>
      <c r="H12359" s="1" t="s">
        <v>16616</v>
      </c>
      <c r="I12359" s="1" t="n">
        <v>60904</v>
      </c>
      <c r="J12359" s="1" t="s">
        <v>17162</v>
      </c>
      <c r="K12359" s="1" t="s">
        <v>16602</v>
      </c>
    </row>
    <row r="12360" customFormat="false" ht="15" hidden="false" customHeight="true" outlineLevel="0" collapsed="false">
      <c r="A12360" s="1" t="n">
        <f aca="false">MAX($A$2:$A12359)+1</f>
        <v>10760</v>
      </c>
      <c r="C12360" s="1" t="str">
        <f aca="false">IF(H12360="",F12360,H12360)</f>
        <v>Astoria Station</v>
      </c>
      <c r="D12360" s="11" t="n">
        <v>272</v>
      </c>
      <c r="E12360" s="1" t="s">
        <v>193</v>
      </c>
      <c r="F12360" s="11" t="s">
        <v>5833</v>
      </c>
      <c r="G12360" s="1" t="n">
        <v>61144</v>
      </c>
      <c r="H12360" s="1" t="s">
        <v>17163</v>
      </c>
      <c r="I12360" s="1" t="n">
        <v>14232</v>
      </c>
      <c r="J12360" s="1" t="s">
        <v>191</v>
      </c>
      <c r="K12360" s="1" t="s">
        <v>16602</v>
      </c>
    </row>
    <row r="12361" customFormat="false" ht="15" hidden="false" customHeight="true" outlineLevel="0" collapsed="false">
      <c r="A12361" s="1" t="n">
        <f aca="false">MAX($A$2:$A12360)+1</f>
        <v>10761</v>
      </c>
      <c r="C12361" s="1" t="str">
        <f aca="false">IF(H12361="",F12361,H12361)</f>
        <v>Brown County LFGTE Power Station</v>
      </c>
      <c r="F12361" s="5"/>
      <c r="G12361" s="1" t="n">
        <v>61145</v>
      </c>
      <c r="H12361" s="1" t="s">
        <v>17164</v>
      </c>
      <c r="I12361" s="1" t="n">
        <v>55858</v>
      </c>
      <c r="J12361" s="1" t="s">
        <v>8714</v>
      </c>
      <c r="K12361" s="1" t="s">
        <v>16602</v>
      </c>
    </row>
    <row r="12362" customFormat="false" ht="15" hidden="false" customHeight="true" outlineLevel="0" collapsed="false">
      <c r="A12362" s="1" t="n">
        <f aca="false">MAX($A$2:$A12361)+1</f>
        <v>10762</v>
      </c>
      <c r="C12362" s="1" t="str">
        <f aca="false">IF(H12362="",F12362,H12362)</f>
        <v>Intel Folsom Phase 3</v>
      </c>
      <c r="F12362" s="5"/>
      <c r="G12362" s="1" t="n">
        <v>61152</v>
      </c>
      <c r="H12362" s="1" t="s">
        <v>17165</v>
      </c>
      <c r="I12362" s="1" t="n">
        <v>60947</v>
      </c>
      <c r="J12362" s="1" t="s">
        <v>16624</v>
      </c>
      <c r="K12362" s="1" t="s">
        <v>16602</v>
      </c>
    </row>
    <row r="12363" customFormat="false" ht="15" hidden="false" customHeight="true" outlineLevel="0" collapsed="false">
      <c r="A12363" s="1" t="n">
        <f aca="false">MAX($A$2:$A12362)+1</f>
        <v>10763</v>
      </c>
      <c r="C12363" s="1" t="str">
        <f aca="false">IF(H12363="",F12363,H12363)</f>
        <v>AT&amp;T Holger</v>
      </c>
      <c r="F12363" s="5"/>
      <c r="G12363" s="1" t="n">
        <v>61153</v>
      </c>
      <c r="H12363" s="1" t="s">
        <v>17166</v>
      </c>
      <c r="I12363" s="1" t="n">
        <v>57128</v>
      </c>
      <c r="J12363" s="1" t="s">
        <v>10369</v>
      </c>
      <c r="K12363" s="1" t="s">
        <v>16602</v>
      </c>
    </row>
    <row r="12364" customFormat="false" ht="15" hidden="false" customHeight="true" outlineLevel="0" collapsed="false">
      <c r="A12364" s="1" t="n">
        <f aca="false">MAX($A$2:$A12363)+1</f>
        <v>10764</v>
      </c>
      <c r="C12364" s="1" t="str">
        <f aca="false">IF(H12364="",F12364,H12364)</f>
        <v>AT&amp;T Anaheim</v>
      </c>
      <c r="F12364" s="5"/>
      <c r="G12364" s="1" t="n">
        <v>61154</v>
      </c>
      <c r="H12364" s="1" t="s">
        <v>17167</v>
      </c>
      <c r="I12364" s="1" t="n">
        <v>57128</v>
      </c>
      <c r="J12364" s="1" t="s">
        <v>10369</v>
      </c>
      <c r="K12364" s="1" t="s">
        <v>16602</v>
      </c>
    </row>
    <row r="12365" customFormat="false" ht="15" hidden="false" customHeight="true" outlineLevel="0" collapsed="false">
      <c r="A12365" s="1" t="n">
        <f aca="false">MAX($A$2:$A12364)+1</f>
        <v>10765</v>
      </c>
      <c r="C12365" s="1" t="str">
        <f aca="false">IF(H12365="",F12365,H12365)</f>
        <v>Big Timber Wind Farm</v>
      </c>
      <c r="F12365" s="5"/>
      <c r="G12365" s="1" t="n">
        <v>61155</v>
      </c>
      <c r="H12365" s="1" t="s">
        <v>17168</v>
      </c>
      <c r="I12365" s="1" t="n">
        <v>60772</v>
      </c>
      <c r="J12365" s="1" t="s">
        <v>17169</v>
      </c>
      <c r="K12365" s="1" t="s">
        <v>16602</v>
      </c>
    </row>
    <row r="12366" customFormat="false" ht="15" hidden="false" customHeight="true" outlineLevel="0" collapsed="false">
      <c r="A12366" s="1" t="n">
        <f aca="false">MAX($A$2:$A12365)+1</f>
        <v>10766</v>
      </c>
      <c r="C12366" s="1" t="str">
        <f aca="false">IF(H12366="",F12366,H12366)</f>
        <v>St. Pauls Solar 2</v>
      </c>
      <c r="F12366" s="5"/>
      <c r="G12366" s="1" t="n">
        <v>61156</v>
      </c>
      <c r="H12366" s="1" t="s">
        <v>17170</v>
      </c>
      <c r="I12366" s="1" t="n">
        <v>60865</v>
      </c>
      <c r="J12366" s="1" t="s">
        <v>17171</v>
      </c>
      <c r="K12366" s="1" t="s">
        <v>16602</v>
      </c>
    </row>
    <row r="12367" customFormat="false" ht="15" hidden="false" customHeight="true" outlineLevel="0" collapsed="false">
      <c r="A12367" s="1" t="n">
        <f aca="false">MAX($A$2:$A12366)+1</f>
        <v>10767</v>
      </c>
      <c r="C12367" s="1" t="str">
        <f aca="false">IF(H12367="",F12367,H12367)</f>
        <v>Boaz Farm Solar</v>
      </c>
      <c r="F12367" s="5"/>
      <c r="G12367" s="1" t="n">
        <v>61157</v>
      </c>
      <c r="H12367" s="1" t="s">
        <v>17172</v>
      </c>
      <c r="I12367" s="1" t="n">
        <v>60865</v>
      </c>
      <c r="J12367" s="1" t="s">
        <v>17171</v>
      </c>
      <c r="K12367" s="1" t="s">
        <v>16602</v>
      </c>
    </row>
    <row r="12368" customFormat="false" ht="15" hidden="false" customHeight="true" outlineLevel="0" collapsed="false">
      <c r="A12368" s="1" t="n">
        <f aca="false">MAX($A$2:$A12367)+1</f>
        <v>10768</v>
      </c>
      <c r="C12368" s="1" t="str">
        <f aca="false">IF(H12368="",F12368,H12368)</f>
        <v>Bizzell Church Solar 2</v>
      </c>
      <c r="F12368" s="5"/>
      <c r="G12368" s="1" t="n">
        <v>61158</v>
      </c>
      <c r="H12368" s="1" t="s">
        <v>17173</v>
      </c>
      <c r="I12368" s="1" t="n">
        <v>60865</v>
      </c>
      <c r="J12368" s="1" t="s">
        <v>17171</v>
      </c>
      <c r="K12368" s="1" t="s">
        <v>16602</v>
      </c>
    </row>
    <row r="12369" customFormat="false" ht="15" hidden="false" customHeight="true" outlineLevel="0" collapsed="false">
      <c r="A12369" s="1" t="n">
        <f aca="false">MAX($A$2:$A12368)+1</f>
        <v>10769</v>
      </c>
      <c r="C12369" s="1" t="str">
        <f aca="false">IF(H12369="",F12369,H12369)</f>
        <v>Milligan III Wind Farm</v>
      </c>
      <c r="F12369" s="5"/>
      <c r="G12369" s="1" t="n">
        <v>61159</v>
      </c>
      <c r="H12369" s="1" t="s">
        <v>17174</v>
      </c>
      <c r="I12369" s="1" t="n">
        <v>60776</v>
      </c>
      <c r="J12369" s="1" t="s">
        <v>17175</v>
      </c>
      <c r="K12369" s="1" t="s">
        <v>16602</v>
      </c>
    </row>
    <row r="12370" customFormat="false" ht="15" hidden="false" customHeight="true" outlineLevel="0" collapsed="false">
      <c r="A12370" s="1" t="n">
        <f aca="false">MAX($A$2:$A12369)+1</f>
        <v>10770</v>
      </c>
      <c r="C12370" s="1" t="str">
        <f aca="false">IF(H12370="",F12370,H12370)</f>
        <v>MILL SOLAR 1</v>
      </c>
      <c r="F12370" s="5"/>
      <c r="G12370" s="1" t="n">
        <v>61160</v>
      </c>
      <c r="H12370" s="1" t="s">
        <v>17176</v>
      </c>
      <c r="I12370" s="1" t="n">
        <v>60777</v>
      </c>
      <c r="J12370" s="1" t="s">
        <v>17177</v>
      </c>
      <c r="K12370" s="1" t="s">
        <v>16602</v>
      </c>
    </row>
    <row r="12371" customFormat="false" ht="15" hidden="false" customHeight="true" outlineLevel="0" collapsed="false">
      <c r="A12371" s="1" t="n">
        <f aca="false">MAX($A$2:$A12370)+1</f>
        <v>10771</v>
      </c>
      <c r="C12371" s="1" t="str">
        <f aca="false">IF(H12371="",F12371,H12371)</f>
        <v>Broadlands Wind Farm</v>
      </c>
      <c r="F12371" s="5"/>
      <c r="G12371" s="1" t="n">
        <v>61161</v>
      </c>
      <c r="H12371" s="1" t="s">
        <v>17178</v>
      </c>
      <c r="I12371" s="1" t="n">
        <v>60719</v>
      </c>
      <c r="J12371" s="1" t="s">
        <v>17179</v>
      </c>
      <c r="K12371" s="1" t="s">
        <v>16602</v>
      </c>
    </row>
    <row r="12372" customFormat="false" ht="15" hidden="false" customHeight="true" outlineLevel="0" collapsed="false">
      <c r="A12372" s="1" t="n">
        <f aca="false">MAX($A$2:$A12371)+1</f>
        <v>10772</v>
      </c>
      <c r="C12372" s="1" t="str">
        <f aca="false">IF(H12372="",F12372,H12372)</f>
        <v>RB Manufacturing LLC Belle Mead NJ</v>
      </c>
      <c r="F12372" s="5"/>
      <c r="G12372" s="1" t="n">
        <v>61162</v>
      </c>
      <c r="H12372" s="1" t="s">
        <v>17180</v>
      </c>
      <c r="I12372" s="1" t="n">
        <v>60752</v>
      </c>
      <c r="J12372" s="1" t="s">
        <v>17181</v>
      </c>
      <c r="K12372" s="1" t="s">
        <v>16602</v>
      </c>
    </row>
    <row r="12373" customFormat="false" ht="15" hidden="false" customHeight="true" outlineLevel="0" collapsed="false">
      <c r="A12373" s="1" t="n">
        <f aca="false">MAX($A$2:$A12372)+1</f>
        <v>10773</v>
      </c>
      <c r="C12373" s="1" t="str">
        <f aca="false">IF(H12373="",F12373,H12373)</f>
        <v>Onset East Solar Facility</v>
      </c>
      <c r="F12373" s="5"/>
      <c r="G12373" s="1" t="n">
        <v>61163</v>
      </c>
      <c r="H12373" s="1" t="s">
        <v>17182</v>
      </c>
      <c r="I12373" s="1" t="n">
        <v>60792</v>
      </c>
      <c r="J12373" s="1" t="s">
        <v>17183</v>
      </c>
      <c r="K12373" s="1" t="s">
        <v>16602</v>
      </c>
    </row>
    <row r="12374" customFormat="false" ht="15" hidden="false" customHeight="true" outlineLevel="0" collapsed="false">
      <c r="A12374" s="1" t="n">
        <f aca="false">MAX($A$2:$A12373)+1</f>
        <v>10774</v>
      </c>
      <c r="C12374" s="1" t="str">
        <f aca="false">IF(H12374="",F12374,H12374)</f>
        <v>Onset West Solar Facility</v>
      </c>
      <c r="F12374" s="5"/>
      <c r="G12374" s="1" t="n">
        <v>61164</v>
      </c>
      <c r="H12374" s="1" t="s">
        <v>17184</v>
      </c>
      <c r="I12374" s="1" t="n">
        <v>60792</v>
      </c>
      <c r="J12374" s="1" t="s">
        <v>17183</v>
      </c>
      <c r="K12374" s="1" t="s">
        <v>16602</v>
      </c>
    </row>
    <row r="12375" customFormat="false" ht="15" hidden="false" customHeight="true" outlineLevel="0" collapsed="false">
      <c r="A12375" s="1" t="n">
        <f aca="false">MAX($A$2:$A12374)+1</f>
        <v>10775</v>
      </c>
      <c r="C12375" s="1" t="str">
        <f aca="false">IF(H12375="",F12375,H12375)</f>
        <v>Columbus Solar Project</v>
      </c>
      <c r="F12375" s="5"/>
      <c r="G12375" s="1" t="n">
        <v>61165</v>
      </c>
      <c r="H12375" s="1" t="s">
        <v>17185</v>
      </c>
      <c r="I12375" s="1" t="n">
        <v>60795</v>
      </c>
      <c r="J12375" s="1" t="s">
        <v>17185</v>
      </c>
      <c r="K12375" s="1" t="s">
        <v>16602</v>
      </c>
    </row>
    <row r="12376" customFormat="false" ht="15" hidden="false" customHeight="true" outlineLevel="0" collapsed="false">
      <c r="A12376" s="1" t="n">
        <f aca="false">MAX($A$2:$A12375)+1</f>
        <v>10776</v>
      </c>
      <c r="C12376" s="1" t="str">
        <f aca="false">IF(H12376="",F12376,H12376)</f>
        <v>Tyee Lake Hydroelectric Facility</v>
      </c>
      <c r="F12376" s="5"/>
      <c r="G12376" s="1" t="n">
        <v>61166</v>
      </c>
      <c r="H12376" s="1" t="s">
        <v>17186</v>
      </c>
      <c r="I12376" s="1" t="n">
        <v>60123</v>
      </c>
      <c r="J12376" s="1" t="s">
        <v>17187</v>
      </c>
      <c r="K12376" s="1" t="s">
        <v>16602</v>
      </c>
    </row>
    <row r="12377" customFormat="false" ht="15" hidden="false" customHeight="true" outlineLevel="0" collapsed="false">
      <c r="A12377" s="1" t="n">
        <f aca="false">MAX($A$2:$A12376)+1</f>
        <v>10777</v>
      </c>
      <c r="C12377" s="1" t="str">
        <f aca="false">IF(H12377="",F12377,H12377)</f>
        <v>Peak Valley Solar Farm</v>
      </c>
      <c r="F12377" s="5"/>
      <c r="G12377" s="1" t="n">
        <v>61167</v>
      </c>
      <c r="H12377" s="1" t="s">
        <v>17188</v>
      </c>
      <c r="I12377" s="1" t="n">
        <v>60796</v>
      </c>
      <c r="J12377" s="1" t="s">
        <v>17189</v>
      </c>
      <c r="K12377" s="1" t="s">
        <v>16602</v>
      </c>
    </row>
    <row r="12378" customFormat="false" ht="15" hidden="false" customHeight="true" outlineLevel="0" collapsed="false">
      <c r="A12378" s="1" t="n">
        <f aca="false">MAX($A$2:$A12377)+1</f>
        <v>10778</v>
      </c>
      <c r="C12378" s="1" t="str">
        <f aca="false">IF(H12378="",F12378,H12378)</f>
        <v>Eland 1 Solar Farm</v>
      </c>
      <c r="F12378" s="5"/>
      <c r="G12378" s="1" t="n">
        <v>61168</v>
      </c>
      <c r="H12378" s="1" t="s">
        <v>17190</v>
      </c>
      <c r="I12378" s="1" t="n">
        <v>60797</v>
      </c>
      <c r="J12378" s="1" t="s">
        <v>17191</v>
      </c>
      <c r="K12378" s="1" t="s">
        <v>16602</v>
      </c>
    </row>
    <row r="12379" customFormat="false" ht="15" hidden="false" customHeight="true" outlineLevel="0" collapsed="false">
      <c r="A12379" s="1" t="n">
        <f aca="false">MAX($A$2:$A12378)+1</f>
        <v>10779</v>
      </c>
      <c r="C12379" s="1" t="str">
        <f aca="false">IF(H12379="",F12379,H12379)</f>
        <v>Eland 2 Solar Farm</v>
      </c>
      <c r="F12379" s="5"/>
      <c r="G12379" s="1" t="n">
        <v>61169</v>
      </c>
      <c r="H12379" s="1" t="s">
        <v>17192</v>
      </c>
      <c r="I12379" s="1" t="n">
        <v>60798</v>
      </c>
      <c r="J12379" s="1" t="s">
        <v>17193</v>
      </c>
      <c r="K12379" s="1" t="s">
        <v>16602</v>
      </c>
    </row>
    <row r="12380" customFormat="false" ht="15" hidden="false" customHeight="true" outlineLevel="0" collapsed="false">
      <c r="A12380" s="1" t="n">
        <f aca="false">MAX($A$2:$A12379)+1</f>
        <v>10780</v>
      </c>
      <c r="C12380" s="1" t="str">
        <f aca="false">IF(H12380="",F12380,H12380)</f>
        <v>Long Ridge Solar Farm</v>
      </c>
      <c r="F12380" s="5"/>
      <c r="G12380" s="1" t="n">
        <v>61170</v>
      </c>
      <c r="H12380" s="1" t="s">
        <v>17194</v>
      </c>
      <c r="I12380" s="1" t="n">
        <v>60799</v>
      </c>
      <c r="J12380" s="1" t="s">
        <v>17195</v>
      </c>
      <c r="K12380" s="1" t="s">
        <v>16602</v>
      </c>
    </row>
    <row r="12381" customFormat="false" ht="15" hidden="false" customHeight="true" outlineLevel="0" collapsed="false">
      <c r="A12381" s="1" t="n">
        <f aca="false">MAX($A$2:$A12380)+1</f>
        <v>10781</v>
      </c>
      <c r="C12381" s="1" t="str">
        <f aca="false">IF(H12381="",F12381,H12381)</f>
        <v>EE Waianae Solar Project</v>
      </c>
      <c r="F12381" s="5"/>
      <c r="G12381" s="1" t="n">
        <v>61172</v>
      </c>
      <c r="H12381" s="1" t="s">
        <v>17196</v>
      </c>
      <c r="I12381" s="1" t="n">
        <v>60793</v>
      </c>
      <c r="J12381" s="1" t="s">
        <v>17197</v>
      </c>
      <c r="K12381" s="1" t="s">
        <v>16602</v>
      </c>
    </row>
    <row r="12382" customFormat="false" ht="15" hidden="false" customHeight="true" outlineLevel="0" collapsed="false">
      <c r="A12382" s="1" t="n">
        <f aca="false">MAX($A$2:$A12381)+1</f>
        <v>10782</v>
      </c>
      <c r="C12382" s="1" t="str">
        <f aca="false">IF(H12382="",F12382,H12382)</f>
        <v>IKEA Miami 327</v>
      </c>
      <c r="F12382" s="5"/>
      <c r="G12382" s="1" t="n">
        <v>61173</v>
      </c>
      <c r="H12382" s="1" t="s">
        <v>17198</v>
      </c>
      <c r="I12382" s="1" t="n">
        <v>57389</v>
      </c>
      <c r="J12382" s="1" t="s">
        <v>10606</v>
      </c>
      <c r="K12382" s="1" t="s">
        <v>16602</v>
      </c>
    </row>
    <row r="12383" customFormat="false" ht="15" hidden="false" customHeight="true" outlineLevel="0" collapsed="false">
      <c r="A12383" s="1" t="n">
        <f aca="false">MAX($A$2:$A12382)+1</f>
        <v>10783</v>
      </c>
      <c r="C12383" s="1" t="str">
        <f aca="false">IF(H12383="",F12383,H12383)</f>
        <v>Taurus Community Solar</v>
      </c>
      <c r="F12383" s="5"/>
      <c r="G12383" s="1" t="n">
        <v>61174</v>
      </c>
      <c r="H12383" s="1" t="s">
        <v>17199</v>
      </c>
      <c r="I12383" s="1" t="n">
        <v>60822</v>
      </c>
      <c r="J12383" s="1" t="s">
        <v>17199</v>
      </c>
      <c r="K12383" s="1" t="s">
        <v>16602</v>
      </c>
    </row>
    <row r="12384" customFormat="false" ht="15" hidden="false" customHeight="true" outlineLevel="0" collapsed="false">
      <c r="A12384" s="1" t="n">
        <f aca="false">MAX($A$2:$A12383)+1</f>
        <v>10784</v>
      </c>
      <c r="C12384" s="1" t="str">
        <f aca="false">IF(H12384="",F12384,H12384)</f>
        <v>Pegasus Community Solar</v>
      </c>
      <c r="F12384" s="5"/>
      <c r="G12384" s="1" t="n">
        <v>61175</v>
      </c>
      <c r="H12384" s="1" t="s">
        <v>17200</v>
      </c>
      <c r="I12384" s="1" t="n">
        <v>60823</v>
      </c>
      <c r="J12384" s="1" t="s">
        <v>17200</v>
      </c>
      <c r="K12384" s="1" t="s">
        <v>16602</v>
      </c>
    </row>
    <row r="12385" customFormat="false" ht="15" hidden="false" customHeight="true" outlineLevel="0" collapsed="false">
      <c r="A12385" s="1" t="n">
        <f aca="false">MAX($A$2:$A12384)+1</f>
        <v>10785</v>
      </c>
      <c r="C12385" s="1" t="str">
        <f aca="false">IF(H12385="",F12385,H12385)</f>
        <v>Antares Community Solar</v>
      </c>
      <c r="F12385" s="5"/>
      <c r="G12385" s="1" t="n">
        <v>61176</v>
      </c>
      <c r="H12385" s="1" t="s">
        <v>17201</v>
      </c>
      <c r="I12385" s="1" t="n">
        <v>60824</v>
      </c>
      <c r="J12385" s="1" t="s">
        <v>17201</v>
      </c>
      <c r="K12385" s="1" t="s">
        <v>16602</v>
      </c>
    </row>
    <row r="12386" customFormat="false" ht="15" hidden="false" customHeight="true" outlineLevel="0" collapsed="false">
      <c r="A12386" s="1" t="n">
        <f aca="false">MAX($A$2:$A12385)+1</f>
        <v>10786</v>
      </c>
      <c r="C12386" s="1" t="str">
        <f aca="false">IF(H12386="",F12386,H12386)</f>
        <v>Corvus Community Solar</v>
      </c>
      <c r="F12386" s="5"/>
      <c r="G12386" s="1" t="n">
        <v>61177</v>
      </c>
      <c r="H12386" s="1" t="s">
        <v>17202</v>
      </c>
      <c r="I12386" s="1" t="n">
        <v>60825</v>
      </c>
      <c r="J12386" s="1" t="s">
        <v>17202</v>
      </c>
      <c r="K12386" s="1" t="s">
        <v>16602</v>
      </c>
    </row>
    <row r="12387" customFormat="false" ht="15" hidden="false" customHeight="true" outlineLevel="0" collapsed="false">
      <c r="A12387" s="1" t="n">
        <f aca="false">MAX($A$2:$A12386)+1</f>
        <v>10787</v>
      </c>
      <c r="C12387" s="1" t="str">
        <f aca="false">IF(H12387="",F12387,H12387)</f>
        <v>Capella Community Solar</v>
      </c>
      <c r="F12387" s="5"/>
      <c r="G12387" s="1" t="n">
        <v>61178</v>
      </c>
      <c r="H12387" s="1" t="s">
        <v>17203</v>
      </c>
      <c r="I12387" s="1" t="n">
        <v>60826</v>
      </c>
      <c r="J12387" s="1" t="s">
        <v>17203</v>
      </c>
      <c r="K12387" s="1" t="s">
        <v>16602</v>
      </c>
    </row>
    <row r="12388" customFormat="false" ht="15" hidden="false" customHeight="true" outlineLevel="0" collapsed="false">
      <c r="A12388" s="1" t="n">
        <f aca="false">MAX($A$2:$A12387)+1</f>
        <v>10788</v>
      </c>
      <c r="C12388" s="1" t="str">
        <f aca="false">IF(H12388="",F12388,H12388)</f>
        <v>Carina Community Solar</v>
      </c>
      <c r="F12388" s="5"/>
      <c r="G12388" s="1" t="n">
        <v>61179</v>
      </c>
      <c r="H12388" s="1" t="s">
        <v>17204</v>
      </c>
      <c r="I12388" s="1" t="n">
        <v>60827</v>
      </c>
      <c r="J12388" s="1" t="s">
        <v>17204</v>
      </c>
      <c r="K12388" s="1" t="s">
        <v>16602</v>
      </c>
    </row>
    <row r="12389" customFormat="false" ht="15" hidden="false" customHeight="true" outlineLevel="0" collapsed="false">
      <c r="A12389" s="1" t="n">
        <f aca="false">MAX($A$2:$A12388)+1</f>
        <v>10789</v>
      </c>
      <c r="C12389" s="1" t="str">
        <f aca="false">IF(H12389="",F12389,H12389)</f>
        <v>Caelum Community Solar</v>
      </c>
      <c r="F12389" s="5"/>
      <c r="G12389" s="1" t="n">
        <v>61180</v>
      </c>
      <c r="H12389" s="1" t="s">
        <v>17205</v>
      </c>
      <c r="I12389" s="1" t="n">
        <v>60829</v>
      </c>
      <c r="J12389" s="1" t="s">
        <v>17205</v>
      </c>
      <c r="K12389" s="1" t="s">
        <v>16602</v>
      </c>
    </row>
    <row r="12390" customFormat="false" ht="15" hidden="false" customHeight="true" outlineLevel="0" collapsed="false">
      <c r="A12390" s="1" t="n">
        <f aca="false">MAX($A$2:$A12389)+1</f>
        <v>10790</v>
      </c>
      <c r="C12390" s="1" t="str">
        <f aca="false">IF(H12390="",F12390,H12390)</f>
        <v>Andromeda Community Solar</v>
      </c>
      <c r="F12390" s="5"/>
      <c r="G12390" s="1" t="n">
        <v>61181</v>
      </c>
      <c r="H12390" s="1" t="s">
        <v>17206</v>
      </c>
      <c r="I12390" s="1" t="n">
        <v>60828</v>
      </c>
      <c r="J12390" s="1" t="s">
        <v>17206</v>
      </c>
      <c r="K12390" s="1" t="s">
        <v>16602</v>
      </c>
    </row>
    <row r="12391" customFormat="false" ht="15" hidden="false" customHeight="true" outlineLevel="0" collapsed="false">
      <c r="A12391" s="1" t="n">
        <f aca="false">MAX($A$2:$A12390)+1</f>
        <v>10791</v>
      </c>
      <c r="C12391" s="1" t="str">
        <f aca="false">IF(H12391="",F12391,H12391)</f>
        <v>Lyra Community Solar</v>
      </c>
      <c r="F12391" s="5"/>
      <c r="G12391" s="1" t="n">
        <v>61182</v>
      </c>
      <c r="H12391" s="1" t="s">
        <v>17207</v>
      </c>
      <c r="I12391" s="1" t="n">
        <v>60830</v>
      </c>
      <c r="J12391" s="1" t="s">
        <v>17207</v>
      </c>
      <c r="K12391" s="1" t="s">
        <v>16602</v>
      </c>
    </row>
    <row r="12392" customFormat="false" ht="15" hidden="false" customHeight="true" outlineLevel="0" collapsed="false">
      <c r="A12392" s="1" t="n">
        <f aca="false">MAX($A$2:$A12391)+1</f>
        <v>10792</v>
      </c>
      <c r="C12392" s="1" t="str">
        <f aca="false">IF(H12392="",F12392,H12392)</f>
        <v>Argo Navis Community Solar</v>
      </c>
      <c r="F12392" s="5"/>
      <c r="G12392" s="1" t="n">
        <v>61183</v>
      </c>
      <c r="H12392" s="1" t="s">
        <v>17208</v>
      </c>
      <c r="I12392" s="1" t="n">
        <v>60831</v>
      </c>
      <c r="J12392" s="1" t="s">
        <v>17208</v>
      </c>
      <c r="K12392" s="1" t="s">
        <v>16602</v>
      </c>
    </row>
    <row r="12393" customFormat="false" ht="15" hidden="false" customHeight="true" outlineLevel="0" collapsed="false">
      <c r="A12393" s="1" t="n">
        <f aca="false">MAX($A$2:$A12392)+1</f>
        <v>10793</v>
      </c>
      <c r="C12393" s="1" t="str">
        <f aca="false">IF(H12393="",F12393,H12393)</f>
        <v>Pfeffers</v>
      </c>
      <c r="F12393" s="5"/>
      <c r="G12393" s="1" t="n">
        <v>61185</v>
      </c>
      <c r="H12393" s="1" t="s">
        <v>17209</v>
      </c>
      <c r="I12393" s="1" t="n">
        <v>57081</v>
      </c>
      <c r="J12393" s="1" t="s">
        <v>10322</v>
      </c>
      <c r="K12393" s="1" t="s">
        <v>16602</v>
      </c>
    </row>
    <row r="12394" customFormat="false" ht="15" hidden="false" customHeight="true" outlineLevel="0" collapsed="false">
      <c r="A12394" s="1" t="n">
        <f aca="false">MAX($A$2:$A12393)+1</f>
        <v>10794</v>
      </c>
      <c r="C12394" s="1" t="str">
        <f aca="false">IF(H12394="",F12394,H12394)</f>
        <v>Boston Medical Center CHP Plant</v>
      </c>
      <c r="F12394" s="5"/>
      <c r="G12394" s="1" t="n">
        <v>61186</v>
      </c>
      <c r="H12394" s="1" t="s">
        <v>17210</v>
      </c>
      <c r="I12394" s="1" t="n">
        <v>60816</v>
      </c>
      <c r="J12394" s="1" t="s">
        <v>17211</v>
      </c>
      <c r="K12394" s="1" t="s">
        <v>16602</v>
      </c>
    </row>
    <row r="12395" customFormat="false" ht="15" hidden="false" customHeight="true" outlineLevel="0" collapsed="false">
      <c r="A12395" s="1" t="n">
        <f aca="false">MAX($A$2:$A12394)+1</f>
        <v>10795</v>
      </c>
      <c r="C12395" s="1" t="str">
        <f aca="false">IF(H12395="",F12395,H12395)</f>
        <v>Century Drive Solar Farm</v>
      </c>
      <c r="F12395" s="5"/>
      <c r="G12395" s="1" t="n">
        <v>61187</v>
      </c>
      <c r="H12395" s="1" t="s">
        <v>17212</v>
      </c>
      <c r="I12395" s="1" t="n">
        <v>60818</v>
      </c>
      <c r="J12395" s="1" t="s">
        <v>17213</v>
      </c>
      <c r="K12395" s="1" t="s">
        <v>16602</v>
      </c>
    </row>
    <row r="12396" customFormat="false" ht="15" hidden="false" customHeight="true" outlineLevel="0" collapsed="false">
      <c r="A12396" s="1" t="n">
        <f aca="false">MAX($A$2:$A12395)+1</f>
        <v>10796</v>
      </c>
      <c r="C12396" s="1" t="str">
        <f aca="false">IF(H12396="",F12396,H12396)</f>
        <v>Winton Solar 2</v>
      </c>
      <c r="F12396" s="5"/>
      <c r="G12396" s="1" t="n">
        <v>61188</v>
      </c>
      <c r="H12396" s="1" t="s">
        <v>17214</v>
      </c>
      <c r="I12396" s="1" t="n">
        <v>60817</v>
      </c>
      <c r="J12396" s="1" t="s">
        <v>17215</v>
      </c>
      <c r="K12396" s="1" t="s">
        <v>16602</v>
      </c>
    </row>
    <row r="12397" customFormat="false" ht="15" hidden="false" customHeight="true" outlineLevel="0" collapsed="false">
      <c r="A12397" s="1" t="n">
        <f aca="false">MAX($A$2:$A12396)+1</f>
        <v>10797</v>
      </c>
      <c r="C12397" s="1" t="str">
        <f aca="false">IF(H12397="",F12397,H12397)</f>
        <v>Shavano Falls Hydro</v>
      </c>
      <c r="F12397" s="5"/>
      <c r="G12397" s="1" t="n">
        <v>61189</v>
      </c>
      <c r="H12397" s="1" t="s">
        <v>17216</v>
      </c>
      <c r="I12397" s="1" t="n">
        <v>60815</v>
      </c>
      <c r="J12397" s="1" t="s">
        <v>17217</v>
      </c>
      <c r="K12397" s="1" t="s">
        <v>16602</v>
      </c>
    </row>
    <row r="12398" customFormat="false" ht="15" hidden="false" customHeight="true" outlineLevel="0" collapsed="false">
      <c r="A12398" s="1" t="n">
        <f aca="false">MAX($A$2:$A12397)+1</f>
        <v>10798</v>
      </c>
      <c r="C12398" s="1" t="str">
        <f aca="false">IF(H12398="",F12398,H12398)</f>
        <v>Shavano Falls Hydro Drop 4</v>
      </c>
      <c r="F12398" s="5"/>
      <c r="G12398" s="1" t="n">
        <v>61190</v>
      </c>
      <c r="H12398" s="1" t="s">
        <v>17218</v>
      </c>
      <c r="I12398" s="1" t="n">
        <v>60813</v>
      </c>
      <c r="J12398" s="1" t="s">
        <v>17219</v>
      </c>
      <c r="K12398" s="1" t="s">
        <v>16602</v>
      </c>
    </row>
    <row r="12399" customFormat="false" ht="15" hidden="false" customHeight="true" outlineLevel="0" collapsed="false">
      <c r="A12399" s="1" t="n">
        <f aca="false">MAX($A$2:$A12398)+1</f>
        <v>10799</v>
      </c>
      <c r="C12399" s="1" t="str">
        <f aca="false">IF(H12399="",F12399,H12399)</f>
        <v>Drop 5</v>
      </c>
      <c r="F12399" s="5"/>
      <c r="G12399" s="1" t="n">
        <v>61191</v>
      </c>
      <c r="H12399" s="1" t="s">
        <v>3506</v>
      </c>
      <c r="I12399" s="1" t="n">
        <v>60814</v>
      </c>
      <c r="J12399" s="1" t="s">
        <v>17220</v>
      </c>
      <c r="K12399" s="1" t="s">
        <v>16602</v>
      </c>
    </row>
    <row r="12400" customFormat="false" ht="15" hidden="false" customHeight="true" outlineLevel="0" collapsed="false">
      <c r="A12400" s="1" t="n">
        <f aca="false">MAX($A$2:$A12399)+1</f>
        <v>10800</v>
      </c>
      <c r="C12400" s="1" t="str">
        <f aca="false">IF(H12400="",F12400,H12400)</f>
        <v>IKEA Joliet Rooftop PV System</v>
      </c>
      <c r="F12400" s="5"/>
      <c r="G12400" s="1" t="n">
        <v>61192</v>
      </c>
      <c r="H12400" s="1" t="s">
        <v>17221</v>
      </c>
      <c r="I12400" s="1" t="n">
        <v>57389</v>
      </c>
      <c r="J12400" s="1" t="s">
        <v>10606</v>
      </c>
      <c r="K12400" s="1" t="s">
        <v>16602</v>
      </c>
    </row>
    <row r="12401" customFormat="false" ht="15" hidden="false" customHeight="true" outlineLevel="0" collapsed="false">
      <c r="A12401" s="1" t="n">
        <f aca="false">MAX($A$2:$A12400)+1</f>
        <v>10801</v>
      </c>
      <c r="C12401" s="1" t="str">
        <f aca="false">IF(H12401="",F12401,H12401)</f>
        <v>IKEA Las Vegas 462</v>
      </c>
      <c r="F12401" s="5"/>
      <c r="G12401" s="1" t="n">
        <v>61193</v>
      </c>
      <c r="H12401" s="1" t="s">
        <v>17222</v>
      </c>
      <c r="I12401" s="1" t="n">
        <v>57389</v>
      </c>
      <c r="J12401" s="1" t="s">
        <v>10606</v>
      </c>
      <c r="K12401" s="1" t="s">
        <v>16602</v>
      </c>
    </row>
    <row r="12402" customFormat="false" ht="15" hidden="false" customHeight="true" outlineLevel="0" collapsed="false">
      <c r="A12402" s="1" t="n">
        <f aca="false">MAX($A$2:$A12401)+1</f>
        <v>10802</v>
      </c>
      <c r="C12402" s="1" t="str">
        <f aca="false">IF(H12402="",F12402,H12402)</f>
        <v>Barker Solar, LLC</v>
      </c>
      <c r="F12402" s="5"/>
      <c r="G12402" s="1" t="n">
        <v>61194</v>
      </c>
      <c r="H12402" s="1" t="s">
        <v>17223</v>
      </c>
      <c r="I12402" s="1" t="n">
        <v>60163</v>
      </c>
      <c r="J12402" s="1" t="s">
        <v>12664</v>
      </c>
      <c r="K12402" s="1" t="s">
        <v>16602</v>
      </c>
    </row>
    <row r="12403" customFormat="false" ht="15" hidden="false" customHeight="true" outlineLevel="0" collapsed="false">
      <c r="A12403" s="1" t="n">
        <f aca="false">MAX($A$2:$A12402)+1</f>
        <v>10803</v>
      </c>
      <c r="C12403" s="1" t="str">
        <f aca="false">IF(H12403="",F12403,H12403)</f>
        <v>231 Dixon 74 Solar I, LLC</v>
      </c>
      <c r="F12403" s="5"/>
      <c r="G12403" s="1" t="n">
        <v>61195</v>
      </c>
      <c r="H12403" s="1" t="s">
        <v>17224</v>
      </c>
      <c r="I12403" s="1" t="n">
        <v>60163</v>
      </c>
      <c r="J12403" s="1" t="s">
        <v>12664</v>
      </c>
      <c r="K12403" s="1" t="s">
        <v>16602</v>
      </c>
    </row>
    <row r="12404" customFormat="false" ht="15" hidden="false" customHeight="true" outlineLevel="0" collapsed="false">
      <c r="A12404" s="1" t="n">
        <f aca="false">MAX($A$2:$A12403)+1</f>
        <v>10804</v>
      </c>
      <c r="C12404" s="1" t="str">
        <f aca="false">IF(H12404="",F12404,H12404)</f>
        <v>Mill Pond Solar Farm, LLC</v>
      </c>
      <c r="F12404" s="5"/>
      <c r="G12404" s="1" t="n">
        <v>61196</v>
      </c>
      <c r="H12404" s="1" t="s">
        <v>17225</v>
      </c>
      <c r="I12404" s="1" t="n">
        <v>60163</v>
      </c>
      <c r="J12404" s="1" t="s">
        <v>12664</v>
      </c>
      <c r="K12404" s="1" t="s">
        <v>16602</v>
      </c>
    </row>
    <row r="12405" customFormat="false" ht="15" hidden="false" customHeight="true" outlineLevel="0" collapsed="false">
      <c r="A12405" s="1" t="n">
        <f aca="false">MAX($A$2:$A12404)+1</f>
        <v>10805</v>
      </c>
      <c r="C12405" s="1" t="str">
        <f aca="false">IF(H12405="",F12405,H12405)</f>
        <v>Pima Energy Storage System</v>
      </c>
      <c r="F12405" s="5"/>
      <c r="G12405" s="1" t="n">
        <v>61197</v>
      </c>
      <c r="H12405" s="1" t="s">
        <v>17226</v>
      </c>
      <c r="I12405" s="1" t="n">
        <v>60834</v>
      </c>
      <c r="J12405" s="1" t="s">
        <v>17226</v>
      </c>
      <c r="K12405" s="1" t="s">
        <v>16602</v>
      </c>
    </row>
    <row r="12406" customFormat="false" ht="15" hidden="false" customHeight="true" outlineLevel="0" collapsed="false">
      <c r="A12406" s="1" t="n">
        <f aca="false">MAX($A$2:$A12405)+1</f>
        <v>10806</v>
      </c>
      <c r="C12406" s="1" t="str">
        <f aca="false">IF(H12406="",F12406,H12406)</f>
        <v>Merck - Upper Gwynedd Solar Array</v>
      </c>
      <c r="F12406" s="5"/>
      <c r="G12406" s="1" t="n">
        <v>61198</v>
      </c>
      <c r="H12406" s="1" t="s">
        <v>17227</v>
      </c>
      <c r="I12406" s="1" t="n">
        <v>60812</v>
      </c>
      <c r="J12406" s="1" t="s">
        <v>17227</v>
      </c>
      <c r="K12406" s="1" t="s">
        <v>16602</v>
      </c>
    </row>
    <row r="12407" customFormat="false" ht="15" hidden="false" customHeight="true" outlineLevel="0" collapsed="false">
      <c r="A12407" s="1" t="n">
        <f aca="false">MAX($A$2:$A12406)+1</f>
        <v>10807</v>
      </c>
      <c r="C12407" s="1" t="str">
        <f aca="false">IF(H12407="",F12407,H12407)</f>
        <v>T0588 Phoenix - AZ</v>
      </c>
      <c r="F12407" s="5"/>
      <c r="G12407" s="1" t="n">
        <v>61199</v>
      </c>
      <c r="H12407" s="1" t="s">
        <v>17228</v>
      </c>
      <c r="I12407" s="1" t="n">
        <v>60520</v>
      </c>
      <c r="J12407" s="1" t="s">
        <v>16842</v>
      </c>
      <c r="K12407" s="1" t="s">
        <v>16602</v>
      </c>
    </row>
    <row r="12408" customFormat="false" ht="15" hidden="false" customHeight="true" outlineLevel="0" collapsed="false">
      <c r="A12408" s="1" t="n">
        <f aca="false">MAX($A$2:$A12407)+1</f>
        <v>10808</v>
      </c>
      <c r="C12408" s="1" t="str">
        <f aca="false">IF(H12408="",F12408,H12408)</f>
        <v>OR Solar 2, LLC</v>
      </c>
      <c r="F12408" s="5"/>
      <c r="G12408" s="1" t="n">
        <v>61200</v>
      </c>
      <c r="H12408" s="1" t="s">
        <v>17229</v>
      </c>
      <c r="I12408" s="1" t="n">
        <v>58764</v>
      </c>
      <c r="J12408" s="1" t="s">
        <v>11228</v>
      </c>
      <c r="K12408" s="1" t="s">
        <v>16602</v>
      </c>
    </row>
    <row r="12409" customFormat="false" ht="15" hidden="false" customHeight="true" outlineLevel="0" collapsed="false">
      <c r="A12409" s="1" t="n">
        <f aca="false">MAX($A$2:$A12408)+1</f>
        <v>10809</v>
      </c>
      <c r="C12409" s="1" t="str">
        <f aca="false">IF(H12409="",F12409,H12409)</f>
        <v>OR Solar 3, LLC</v>
      </c>
      <c r="F12409" s="5"/>
      <c r="G12409" s="1" t="n">
        <v>61201</v>
      </c>
      <c r="H12409" s="1" t="s">
        <v>17230</v>
      </c>
      <c r="I12409" s="1" t="n">
        <v>60853</v>
      </c>
      <c r="J12409" s="1" t="s">
        <v>17231</v>
      </c>
      <c r="K12409" s="1" t="s">
        <v>16602</v>
      </c>
    </row>
    <row r="12410" customFormat="false" ht="15" hidden="false" customHeight="true" outlineLevel="0" collapsed="false">
      <c r="A12410" s="1" t="n">
        <f aca="false">MAX($A$2:$A12409)+1</f>
        <v>10810</v>
      </c>
      <c r="C12410" s="1" t="str">
        <f aca="false">IF(H12410="",F12410,H12410)</f>
        <v>Mount Signal Solar Farm 3</v>
      </c>
      <c r="F12410" s="5"/>
      <c r="G12410" s="1" t="n">
        <v>61202</v>
      </c>
      <c r="H12410" s="1" t="s">
        <v>17232</v>
      </c>
      <c r="I12410" s="1" t="n">
        <v>60840</v>
      </c>
      <c r="J12410" s="1" t="s">
        <v>17233</v>
      </c>
      <c r="K12410" s="1" t="s">
        <v>16602</v>
      </c>
    </row>
    <row r="12411" customFormat="false" ht="15" hidden="false" customHeight="true" outlineLevel="0" collapsed="false">
      <c r="A12411" s="1" t="n">
        <f aca="false">MAX($A$2:$A12410)+1</f>
        <v>10811</v>
      </c>
      <c r="C12411" s="1" t="str">
        <f aca="false">IF(H12411="",F12411,H12411)</f>
        <v>Lahr 1, LLC</v>
      </c>
      <c r="F12411" s="5"/>
      <c r="G12411" s="1" t="n">
        <v>61203</v>
      </c>
      <c r="H12411" s="1" t="s">
        <v>17234</v>
      </c>
      <c r="I12411" s="1" t="n">
        <v>60520</v>
      </c>
      <c r="J12411" s="1" t="s">
        <v>16842</v>
      </c>
      <c r="K12411" s="1" t="s">
        <v>16602</v>
      </c>
    </row>
    <row r="12412" customFormat="false" ht="15" hidden="false" customHeight="true" outlineLevel="0" collapsed="false">
      <c r="A12412" s="1" t="n">
        <f aca="false">MAX($A$2:$A12411)+1</f>
        <v>10812</v>
      </c>
      <c r="C12412" s="1" t="str">
        <f aca="false">IF(H12412="",F12412,H12412)</f>
        <v>AES ES ALAMITOS, LLC</v>
      </c>
      <c r="F12412" s="5"/>
      <c r="G12412" s="1" t="n">
        <v>61204</v>
      </c>
      <c r="H12412" s="1" t="s">
        <v>17235</v>
      </c>
      <c r="I12412" s="1" t="n">
        <v>58702</v>
      </c>
      <c r="J12412" s="1" t="s">
        <v>17236</v>
      </c>
      <c r="K12412" s="1" t="s">
        <v>16602</v>
      </c>
    </row>
    <row r="12413" customFormat="false" ht="15" hidden="false" customHeight="true" outlineLevel="0" collapsed="false">
      <c r="A12413" s="1" t="n">
        <f aca="false">MAX($A$2:$A12412)+1</f>
        <v>10813</v>
      </c>
      <c r="C12413" s="1" t="str">
        <f aca="false">IF(H12413="",F12413,H12413)</f>
        <v>Bandera Electric Coop PV</v>
      </c>
      <c r="F12413" s="5"/>
      <c r="G12413" s="1" t="n">
        <v>61205</v>
      </c>
      <c r="H12413" s="1" t="s">
        <v>17237</v>
      </c>
      <c r="I12413" s="1" t="n">
        <v>60520</v>
      </c>
      <c r="J12413" s="1" t="s">
        <v>16842</v>
      </c>
      <c r="K12413" s="1" t="s">
        <v>16602</v>
      </c>
    </row>
    <row r="12414" customFormat="false" ht="15" hidden="false" customHeight="true" outlineLevel="0" collapsed="false">
      <c r="A12414" s="1" t="n">
        <f aca="false">MAX($A$2:$A12413)+1</f>
        <v>10814</v>
      </c>
      <c r="C12414" s="1" t="str">
        <f aca="false">IF(H12414="",F12414,H12414)</f>
        <v>Onyx - Allen Harim</v>
      </c>
      <c r="F12414" s="5"/>
      <c r="G12414" s="1" t="n">
        <v>61206</v>
      </c>
      <c r="H12414" s="1" t="s">
        <v>17238</v>
      </c>
      <c r="I12414" s="1" t="n">
        <v>60584</v>
      </c>
      <c r="J12414" s="1" t="s">
        <v>16924</v>
      </c>
      <c r="K12414" s="1" t="s">
        <v>16602</v>
      </c>
    </row>
    <row r="12415" customFormat="false" ht="15" hidden="false" customHeight="true" outlineLevel="0" collapsed="false">
      <c r="A12415" s="1" t="n">
        <f aca="false">MAX($A$2:$A12414)+1</f>
        <v>10815</v>
      </c>
      <c r="C12415" s="1" t="str">
        <f aca="false">IF(H12415="",F12415,H12415)</f>
        <v>Green Island Hydroelectric Station</v>
      </c>
      <c r="F12415" s="5"/>
      <c r="G12415" s="1" t="n">
        <v>61207</v>
      </c>
      <c r="H12415" s="1" t="s">
        <v>17239</v>
      </c>
      <c r="I12415" s="1" t="n">
        <v>58756</v>
      </c>
      <c r="J12415" s="1" t="s">
        <v>11638</v>
      </c>
      <c r="K12415" s="1" t="s">
        <v>16602</v>
      </c>
    </row>
    <row r="12416" customFormat="false" ht="15" hidden="false" customHeight="true" outlineLevel="0" collapsed="false">
      <c r="A12416" s="1" t="n">
        <f aca="false">MAX($A$2:$A12415)+1</f>
        <v>10816</v>
      </c>
      <c r="C12416" s="1" t="str">
        <f aca="false">IF(H12416="",F12416,H12416)</f>
        <v>Gulfport Naval Base CSG PV System</v>
      </c>
      <c r="F12416" s="5"/>
      <c r="G12416" s="1" t="n">
        <v>61208</v>
      </c>
      <c r="H12416" s="1" t="s">
        <v>17240</v>
      </c>
      <c r="I12416" s="1" t="n">
        <v>57081</v>
      </c>
      <c r="J12416" s="1" t="s">
        <v>10322</v>
      </c>
      <c r="K12416" s="1" t="s">
        <v>16602</v>
      </c>
    </row>
    <row r="12417" customFormat="false" ht="15" hidden="false" customHeight="true" outlineLevel="0" collapsed="false">
      <c r="A12417" s="1" t="n">
        <f aca="false">MAX($A$2:$A12416)+1</f>
        <v>10817</v>
      </c>
      <c r="C12417" s="1" t="str">
        <f aca="false">IF(H12417="",F12417,H12417)</f>
        <v>Sacramento Regional County Sanitation PV</v>
      </c>
      <c r="F12417" s="5"/>
      <c r="G12417" s="1" t="n">
        <v>61209</v>
      </c>
      <c r="H12417" s="1" t="s">
        <v>17241</v>
      </c>
      <c r="I12417" s="1" t="n">
        <v>60947</v>
      </c>
      <c r="J12417" s="1" t="s">
        <v>16624</v>
      </c>
      <c r="K12417" s="1" t="s">
        <v>16602</v>
      </c>
    </row>
    <row r="12418" customFormat="false" ht="15" hidden="false" customHeight="true" outlineLevel="0" collapsed="false">
      <c r="A12418" s="1" t="n">
        <f aca="false">MAX($A$2:$A12417)+1</f>
        <v>10818</v>
      </c>
      <c r="C12418" s="1" t="str">
        <f aca="false">IF(H12418="",F12418,H12418)</f>
        <v>Finger Lakes Solar I</v>
      </c>
      <c r="F12418" s="5"/>
      <c r="G12418" s="1" t="n">
        <v>61210</v>
      </c>
      <c r="H12418" s="1" t="s">
        <v>17242</v>
      </c>
      <c r="I12418" s="1" t="n">
        <v>60833</v>
      </c>
      <c r="J12418" s="1" t="s">
        <v>17243</v>
      </c>
      <c r="K12418" s="1" t="s">
        <v>16602</v>
      </c>
    </row>
    <row r="12419" customFormat="false" ht="15" hidden="false" customHeight="true" outlineLevel="0" collapsed="false">
      <c r="A12419" s="1" t="n">
        <f aca="false">MAX($A$2:$A12418)+1</f>
        <v>10819</v>
      </c>
      <c r="C12419" s="1" t="str">
        <f aca="false">IF(H12419="",F12419,H12419)</f>
        <v>IKEA Memphis 508</v>
      </c>
      <c r="F12419" s="5"/>
      <c r="G12419" s="1" t="n">
        <v>61211</v>
      </c>
      <c r="H12419" s="1" t="s">
        <v>17244</v>
      </c>
      <c r="I12419" s="1" t="n">
        <v>57389</v>
      </c>
      <c r="J12419" s="1" t="s">
        <v>10606</v>
      </c>
      <c r="K12419" s="1" t="s">
        <v>16602</v>
      </c>
    </row>
    <row r="12420" customFormat="false" ht="15" hidden="false" customHeight="true" outlineLevel="0" collapsed="false">
      <c r="A12420" s="1" t="n">
        <f aca="false">MAX($A$2:$A12419)+1</f>
        <v>10820</v>
      </c>
      <c r="C12420" s="1" t="str">
        <f aca="false">IF(H12420="",F12420,H12420)</f>
        <v>Flat Top Wind I</v>
      </c>
      <c r="F12420" s="5"/>
      <c r="G12420" s="1" t="n">
        <v>61212</v>
      </c>
      <c r="H12420" s="1" t="s">
        <v>17245</v>
      </c>
      <c r="I12420" s="1" t="n">
        <v>60844</v>
      </c>
      <c r="J12420" s="1" t="s">
        <v>17246</v>
      </c>
      <c r="K12420" s="1" t="s">
        <v>16602</v>
      </c>
    </row>
    <row r="12421" customFormat="false" ht="15" hidden="false" customHeight="true" outlineLevel="0" collapsed="false">
      <c r="A12421" s="1" t="n">
        <f aca="false">MAX($A$2:$A12420)+1</f>
        <v>10821</v>
      </c>
      <c r="C12421" s="1" t="str">
        <f aca="false">IF(H12421="",F12421,H12421)</f>
        <v>GRP Madison Renewable Energy Facility</v>
      </c>
      <c r="F12421" s="5"/>
      <c r="G12421" s="1" t="n">
        <v>61213</v>
      </c>
      <c r="H12421" s="1" t="s">
        <v>17247</v>
      </c>
      <c r="I12421" s="1" t="n">
        <v>60846</v>
      </c>
      <c r="J12421" s="1" t="s">
        <v>17248</v>
      </c>
      <c r="K12421" s="1" t="s">
        <v>16602</v>
      </c>
    </row>
    <row r="12422" customFormat="false" ht="15" hidden="false" customHeight="true" outlineLevel="0" collapsed="false">
      <c r="A12422" s="1" t="n">
        <f aca="false">MAX($A$2:$A12421)+1</f>
        <v>10822</v>
      </c>
      <c r="C12422" s="1" t="str">
        <f aca="false">IF(H12422="",F12422,H12422)</f>
        <v>West Fork Wind</v>
      </c>
      <c r="F12422" s="5"/>
      <c r="G12422" s="1" t="n">
        <v>61214</v>
      </c>
      <c r="H12422" s="1" t="s">
        <v>17249</v>
      </c>
      <c r="I12422" s="1" t="n">
        <v>60847</v>
      </c>
      <c r="J12422" s="1" t="s">
        <v>17250</v>
      </c>
      <c r="K12422" s="1" t="s">
        <v>16602</v>
      </c>
    </row>
    <row r="12423" customFormat="false" ht="15" hidden="false" customHeight="true" outlineLevel="0" collapsed="false">
      <c r="A12423" s="1" t="n">
        <f aca="false">MAX($A$2:$A12422)+1</f>
        <v>10823</v>
      </c>
      <c r="C12423" s="1" t="str">
        <f aca="false">IF(H12423="",F12423,H12423)</f>
        <v>Green Beanworks C PV</v>
      </c>
      <c r="F12423" s="5"/>
      <c r="G12423" s="1" t="n">
        <v>61215</v>
      </c>
      <c r="H12423" s="1" t="s">
        <v>17251</v>
      </c>
      <c r="I12423" s="1" t="n">
        <v>60849</v>
      </c>
      <c r="J12423" s="1" t="s">
        <v>17252</v>
      </c>
      <c r="K12423" s="1" t="s">
        <v>16602</v>
      </c>
    </row>
    <row r="12424" customFormat="false" ht="15" hidden="false" customHeight="true" outlineLevel="0" collapsed="false">
      <c r="A12424" s="1" t="n">
        <f aca="false">MAX($A$2:$A12423)+1</f>
        <v>10824</v>
      </c>
      <c r="C12424" s="1" t="str">
        <f aca="false">IF(H12424="",F12424,H12424)</f>
        <v>Green Beanworks D PV</v>
      </c>
      <c r="F12424" s="5"/>
      <c r="G12424" s="1" t="n">
        <v>61216</v>
      </c>
      <c r="H12424" s="1" t="s">
        <v>17253</v>
      </c>
      <c r="I12424" s="1" t="n">
        <v>60850</v>
      </c>
      <c r="J12424" s="1" t="s">
        <v>17254</v>
      </c>
      <c r="K12424" s="1" t="s">
        <v>16602</v>
      </c>
    </row>
    <row r="12425" customFormat="false" ht="15" hidden="false" customHeight="true" outlineLevel="0" collapsed="false">
      <c r="A12425" s="1" t="n">
        <f aca="false">MAX($A$2:$A12424)+1</f>
        <v>10825</v>
      </c>
      <c r="C12425" s="1" t="str">
        <f aca="false">IF(H12425="",F12425,H12425)</f>
        <v>Head of U Canal Hydro Project</v>
      </c>
      <c r="F12425" s="5"/>
      <c r="G12425" s="1" t="n">
        <v>61217</v>
      </c>
      <c r="H12425" s="1" t="s">
        <v>17255</v>
      </c>
      <c r="I12425" s="1" t="n">
        <v>60851</v>
      </c>
      <c r="J12425" s="1" t="s">
        <v>17256</v>
      </c>
      <c r="K12425" s="1" t="s">
        <v>16602</v>
      </c>
    </row>
    <row r="12426" customFormat="false" ht="15" hidden="false" customHeight="true" outlineLevel="0" collapsed="false">
      <c r="A12426" s="1" t="n">
        <f aca="false">MAX($A$2:$A12425)+1</f>
        <v>10826</v>
      </c>
      <c r="C12426" s="1" t="str">
        <f aca="false">IF(H12426="",F12426,H12426)</f>
        <v>Broadridge Solar, LLC</v>
      </c>
      <c r="F12426" s="5"/>
      <c r="G12426" s="1" t="n">
        <v>61218</v>
      </c>
      <c r="H12426" s="1" t="s">
        <v>17257</v>
      </c>
      <c r="I12426" s="1" t="n">
        <v>60163</v>
      </c>
      <c r="J12426" s="1" t="s">
        <v>12664</v>
      </c>
      <c r="K12426" s="1" t="s">
        <v>16602</v>
      </c>
    </row>
    <row r="12427" customFormat="false" ht="15" hidden="false" customHeight="true" outlineLevel="0" collapsed="false">
      <c r="A12427" s="1" t="n">
        <f aca="false">MAX($A$2:$A12426)+1</f>
        <v>10827</v>
      </c>
      <c r="C12427" s="1" t="str">
        <f aca="false">IF(H12427="",F12427,H12427)</f>
        <v>Kelly Solar, LLC</v>
      </c>
      <c r="F12427" s="5"/>
      <c r="G12427" s="1" t="n">
        <v>61219</v>
      </c>
      <c r="H12427" s="1" t="s">
        <v>17258</v>
      </c>
      <c r="I12427" s="1" t="n">
        <v>60163</v>
      </c>
      <c r="J12427" s="1" t="s">
        <v>12664</v>
      </c>
      <c r="K12427" s="1" t="s">
        <v>16602</v>
      </c>
    </row>
    <row r="12428" customFormat="false" ht="15" hidden="false" customHeight="true" outlineLevel="0" collapsed="false">
      <c r="A12428" s="1" t="n">
        <f aca="false">MAX($A$2:$A12427)+1</f>
        <v>10828</v>
      </c>
      <c r="C12428" s="1" t="str">
        <f aca="false">IF(H12428="",F12428,H12428)</f>
        <v>Spencer Farm, LLC</v>
      </c>
      <c r="F12428" s="5"/>
      <c r="G12428" s="1" t="n">
        <v>61220</v>
      </c>
      <c r="H12428" s="1" t="s">
        <v>17259</v>
      </c>
      <c r="I12428" s="1" t="n">
        <v>60848</v>
      </c>
      <c r="J12428" s="1" t="s">
        <v>17259</v>
      </c>
      <c r="K12428" s="1" t="s">
        <v>16602</v>
      </c>
    </row>
    <row r="12429" customFormat="false" ht="15" hidden="false" customHeight="true" outlineLevel="0" collapsed="false">
      <c r="A12429" s="1" t="n">
        <f aca="false">MAX($A$2:$A12428)+1</f>
        <v>10829</v>
      </c>
      <c r="C12429" s="1" t="str">
        <f aca="false">IF(H12429="",F12429,H12429)</f>
        <v>Redbed Plains Wind Farm</v>
      </c>
      <c r="F12429" s="5"/>
      <c r="G12429" s="1" t="n">
        <v>61221</v>
      </c>
      <c r="H12429" s="1" t="s">
        <v>17260</v>
      </c>
      <c r="I12429" s="1" t="n">
        <v>60859</v>
      </c>
      <c r="J12429" s="1" t="s">
        <v>17261</v>
      </c>
      <c r="K12429" s="1" t="s">
        <v>16602</v>
      </c>
    </row>
    <row r="12430" customFormat="false" ht="15" hidden="false" customHeight="true" outlineLevel="0" collapsed="false">
      <c r="A12430" s="1" t="n">
        <f aca="false">MAX($A$2:$A12429)+1</f>
        <v>10830</v>
      </c>
      <c r="C12430" s="1" t="str">
        <f aca="false">IF(H12430="",F12430,H12430)</f>
        <v>Golden Hills North Wind Energy Center</v>
      </c>
      <c r="F12430" s="5"/>
      <c r="G12430" s="1" t="n">
        <v>61222</v>
      </c>
      <c r="H12430" s="1" t="s">
        <v>17262</v>
      </c>
      <c r="I12430" s="1" t="n">
        <v>60811</v>
      </c>
      <c r="J12430" s="1" t="s">
        <v>17263</v>
      </c>
      <c r="K12430" s="1" t="s">
        <v>16602</v>
      </c>
    </row>
    <row r="12431" customFormat="false" ht="15" hidden="false" customHeight="true" outlineLevel="0" collapsed="false">
      <c r="A12431" s="1" t="n">
        <f aca="false">MAX($A$2:$A12430)+1</f>
        <v>10831</v>
      </c>
      <c r="C12431" s="1" t="str">
        <f aca="false">IF(H12431="",F12431,H12431)</f>
        <v>Chillicothe Solar Farm</v>
      </c>
      <c r="F12431" s="5"/>
      <c r="G12431" s="1" t="n">
        <v>61223</v>
      </c>
      <c r="H12431" s="1" t="s">
        <v>17264</v>
      </c>
      <c r="I12431" s="1" t="n">
        <v>58822</v>
      </c>
      <c r="J12431" s="1" t="s">
        <v>11726</v>
      </c>
      <c r="K12431" s="1" t="s">
        <v>16602</v>
      </c>
    </row>
    <row r="12432" customFormat="false" ht="15" hidden="false" customHeight="true" outlineLevel="0" collapsed="false">
      <c r="A12432" s="1" t="n">
        <f aca="false">MAX($A$2:$A12431)+1</f>
        <v>10832</v>
      </c>
      <c r="C12432" s="1" t="str">
        <f aca="false">IF(H12432="",F12432,H12432)</f>
        <v>350 Clark Solar, NG, LLC</v>
      </c>
      <c r="F12432" s="5"/>
      <c r="G12432" s="1" t="n">
        <v>61224</v>
      </c>
      <c r="H12432" s="1" t="s">
        <v>17265</v>
      </c>
      <c r="I12432" s="1" t="n">
        <v>60857</v>
      </c>
      <c r="J12432" s="1" t="s">
        <v>17266</v>
      </c>
      <c r="K12432" s="1" t="s">
        <v>16602</v>
      </c>
    </row>
    <row r="12433" customFormat="false" ht="15" hidden="false" customHeight="true" outlineLevel="0" collapsed="false">
      <c r="A12433" s="1" t="n">
        <f aca="false">MAX($A$2:$A12432)+1</f>
        <v>10833</v>
      </c>
      <c r="C12433" s="1" t="str">
        <f aca="false">IF(H12433="",F12433,H12433)</f>
        <v>433 Purchase Solar NG, LLC</v>
      </c>
      <c r="F12433" s="5"/>
      <c r="G12433" s="1" t="n">
        <v>61237</v>
      </c>
      <c r="H12433" s="1" t="s">
        <v>17267</v>
      </c>
      <c r="I12433" s="1" t="n">
        <v>60858</v>
      </c>
      <c r="J12433" s="1" t="s">
        <v>17267</v>
      </c>
      <c r="K12433" s="1" t="s">
        <v>16602</v>
      </c>
    </row>
    <row r="12434" customFormat="false" ht="15" hidden="false" customHeight="true" outlineLevel="0" collapsed="false">
      <c r="A12434" s="1" t="n">
        <f aca="false">MAX($A$2:$A12433)+1</f>
        <v>10834</v>
      </c>
      <c r="C12434" s="1" t="str">
        <f aca="false">IF(H12434="",F12434,H12434)</f>
        <v>NY - Presbyt. Hospital - 525 E 68TH St</v>
      </c>
      <c r="F12434" s="5"/>
      <c r="G12434" s="1" t="n">
        <v>61238</v>
      </c>
      <c r="H12434" s="1" t="s">
        <v>17268</v>
      </c>
      <c r="I12434" s="1" t="n">
        <v>60883</v>
      </c>
      <c r="J12434" s="1" t="s">
        <v>17269</v>
      </c>
      <c r="K12434" s="1" t="s">
        <v>16602</v>
      </c>
    </row>
    <row r="12435" customFormat="false" ht="15" hidden="false" customHeight="true" outlineLevel="0" collapsed="false">
      <c r="A12435" s="1" t="n">
        <f aca="false">MAX($A$2:$A12434)+1</f>
        <v>10835</v>
      </c>
      <c r="C12435" s="1" t="str">
        <f aca="false">IF(H12435="",F12435,H12435)</f>
        <v>Killingly Energy Center</v>
      </c>
      <c r="F12435" s="5"/>
      <c r="G12435" s="1" t="n">
        <v>61239</v>
      </c>
      <c r="H12435" s="1" t="s">
        <v>17270</v>
      </c>
      <c r="I12435" s="1" t="n">
        <v>60836</v>
      </c>
      <c r="J12435" s="1" t="s">
        <v>17271</v>
      </c>
      <c r="K12435" s="1" t="s">
        <v>16602</v>
      </c>
    </row>
    <row r="12436" customFormat="false" ht="15" hidden="false" customHeight="true" outlineLevel="0" collapsed="false">
      <c r="A12436" s="1" t="n">
        <f aca="false">MAX($A$2:$A12435)+1</f>
        <v>10836</v>
      </c>
      <c r="C12436" s="1" t="str">
        <f aca="false">IF(H12436="",F12436,H12436)</f>
        <v>Reidsville Energy Center</v>
      </c>
      <c r="F12436" s="5"/>
      <c r="G12436" s="1" t="n">
        <v>61240</v>
      </c>
      <c r="H12436" s="1" t="s">
        <v>17272</v>
      </c>
      <c r="I12436" s="1" t="n">
        <v>60835</v>
      </c>
      <c r="J12436" s="1" t="s">
        <v>17273</v>
      </c>
      <c r="K12436" s="1" t="s">
        <v>16602</v>
      </c>
    </row>
    <row r="12437" customFormat="false" ht="15" hidden="false" customHeight="true" outlineLevel="0" collapsed="false">
      <c r="A12437" s="1" t="n">
        <f aca="false">MAX($A$2:$A12436)+1</f>
        <v>10837</v>
      </c>
      <c r="C12437" s="1" t="str">
        <f aca="false">IF(H12437="",F12437,H12437)</f>
        <v>Victoria City Power LLC</v>
      </c>
      <c r="F12437" s="5"/>
      <c r="G12437" s="1" t="n">
        <v>61241</v>
      </c>
      <c r="H12437" s="1" t="s">
        <v>17274</v>
      </c>
      <c r="I12437" s="1" t="n">
        <v>60248</v>
      </c>
      <c r="J12437" s="1" t="s">
        <v>15988</v>
      </c>
      <c r="K12437" s="1" t="s">
        <v>16602</v>
      </c>
    </row>
    <row r="12438" customFormat="false" ht="15" hidden="false" customHeight="true" outlineLevel="0" collapsed="false">
      <c r="A12438" s="1" t="n">
        <f aca="false">MAX($A$2:$A12437)+1</f>
        <v>10838</v>
      </c>
      <c r="C12438" s="1" t="str">
        <f aca="false">IF(H12438="",F12438,H12438)</f>
        <v>Victoria Port Power LLC</v>
      </c>
      <c r="F12438" s="5"/>
      <c r="G12438" s="1" t="n">
        <v>61242</v>
      </c>
      <c r="H12438" s="1" t="s">
        <v>17275</v>
      </c>
      <c r="I12438" s="1" t="n">
        <v>60248</v>
      </c>
      <c r="J12438" s="1" t="s">
        <v>15988</v>
      </c>
      <c r="K12438" s="1" t="s">
        <v>16602</v>
      </c>
    </row>
    <row r="12439" customFormat="false" ht="15" hidden="false" customHeight="true" outlineLevel="0" collapsed="false">
      <c r="A12439" s="1" t="n">
        <f aca="false">MAX($A$2:$A12438)+1</f>
        <v>10839</v>
      </c>
      <c r="C12439" s="1" t="str">
        <f aca="false">IF(H12439="",F12439,H12439)</f>
        <v>Old Wardour Solar</v>
      </c>
      <c r="F12439" s="5"/>
      <c r="G12439" s="1" t="n">
        <v>61243</v>
      </c>
      <c r="H12439" s="1" t="s">
        <v>17276</v>
      </c>
      <c r="I12439" s="1" t="n">
        <v>59254</v>
      </c>
      <c r="J12439" s="1" t="s">
        <v>12182</v>
      </c>
      <c r="K12439" s="1" t="s">
        <v>16602</v>
      </c>
    </row>
    <row r="12440" customFormat="false" ht="15" hidden="false" customHeight="true" outlineLevel="0" collapsed="false">
      <c r="A12440" s="1" t="n">
        <f aca="false">MAX($A$2:$A12439)+1</f>
        <v>10840</v>
      </c>
      <c r="C12440" s="1" t="str">
        <f aca="false">IF(H12440="",F12440,H12440)</f>
        <v>Shuman Solar</v>
      </c>
      <c r="F12440" s="5"/>
      <c r="G12440" s="1" t="n">
        <v>61244</v>
      </c>
      <c r="H12440" s="1" t="s">
        <v>17277</v>
      </c>
      <c r="I12440" s="1" t="n">
        <v>59254</v>
      </c>
      <c r="J12440" s="1" t="s">
        <v>12182</v>
      </c>
      <c r="K12440" s="1" t="s">
        <v>16602</v>
      </c>
    </row>
    <row r="12441" customFormat="false" ht="15" hidden="false" customHeight="true" outlineLevel="0" collapsed="false">
      <c r="A12441" s="1" t="n">
        <f aca="false">MAX($A$2:$A12440)+1</f>
        <v>10841</v>
      </c>
      <c r="C12441" s="1" t="str">
        <f aca="false">IF(H12441="",F12441,H12441)</f>
        <v>Vuelta Solar</v>
      </c>
      <c r="F12441" s="5"/>
      <c r="G12441" s="1" t="n">
        <v>61245</v>
      </c>
      <c r="H12441" s="1" t="s">
        <v>17278</v>
      </c>
      <c r="I12441" s="1" t="n">
        <v>59254</v>
      </c>
      <c r="J12441" s="1" t="s">
        <v>12182</v>
      </c>
      <c r="K12441" s="1" t="s">
        <v>16602</v>
      </c>
    </row>
    <row r="12442" customFormat="false" ht="15" hidden="false" customHeight="true" outlineLevel="0" collapsed="false">
      <c r="A12442" s="1" t="n">
        <f aca="false">MAX($A$2:$A12441)+1</f>
        <v>10842</v>
      </c>
      <c r="C12442" s="1" t="str">
        <f aca="false">IF(H12442="",F12442,H12442)</f>
        <v>ACE-Stanton PV</v>
      </c>
      <c r="F12442" s="5"/>
      <c r="G12442" s="1" t="n">
        <v>61246</v>
      </c>
      <c r="H12442" s="1" t="s">
        <v>17279</v>
      </c>
      <c r="I12442" s="1" t="n">
        <v>60862</v>
      </c>
      <c r="J12442" s="1" t="s">
        <v>17280</v>
      </c>
      <c r="K12442" s="1" t="s">
        <v>16602</v>
      </c>
    </row>
    <row r="12443" customFormat="false" ht="15" hidden="false" customHeight="true" outlineLevel="0" collapsed="false">
      <c r="A12443" s="1" t="n">
        <f aca="false">MAX($A$2:$A12442)+1</f>
        <v>10843</v>
      </c>
      <c r="C12443" s="1" t="str">
        <f aca="false">IF(H12443="",F12443,H12443)</f>
        <v>ACE-Stanton A PV</v>
      </c>
      <c r="F12443" s="5"/>
      <c r="G12443" s="1" t="n">
        <v>61247</v>
      </c>
      <c r="H12443" s="1" t="s">
        <v>17281</v>
      </c>
      <c r="I12443" s="1" t="n">
        <v>60863</v>
      </c>
      <c r="J12443" s="1" t="s">
        <v>17282</v>
      </c>
      <c r="K12443" s="1" t="s">
        <v>16602</v>
      </c>
    </row>
    <row r="12444" customFormat="false" ht="15" hidden="false" customHeight="true" outlineLevel="0" collapsed="false">
      <c r="A12444" s="1" t="n">
        <f aca="false">MAX($A$2:$A12443)+1</f>
        <v>10844</v>
      </c>
      <c r="C12444" s="1" t="str">
        <f aca="false">IF(H12444="",F12444,H12444)</f>
        <v>Glopak Solar PV Power Plant</v>
      </c>
      <c r="F12444" s="5"/>
      <c r="G12444" s="1" t="n">
        <v>61248</v>
      </c>
      <c r="H12444" s="1" t="s">
        <v>17283</v>
      </c>
      <c r="I12444" s="1" t="n">
        <v>60864</v>
      </c>
      <c r="J12444" s="1" t="s">
        <v>17284</v>
      </c>
      <c r="K12444" s="1" t="s">
        <v>16602</v>
      </c>
    </row>
    <row r="12445" customFormat="false" ht="15" hidden="false" customHeight="true" outlineLevel="0" collapsed="false">
      <c r="A12445" s="1" t="n">
        <f aca="false">MAX($A$2:$A12444)+1</f>
        <v>10845</v>
      </c>
      <c r="C12445" s="1" t="str">
        <f aca="false">IF(H12445="",F12445,H12445)</f>
        <v>Westmont 300A</v>
      </c>
      <c r="F12445" s="5"/>
      <c r="G12445" s="1" t="n">
        <v>61249</v>
      </c>
      <c r="H12445" s="1" t="s">
        <v>17285</v>
      </c>
      <c r="I12445" s="1" t="n">
        <v>11208</v>
      </c>
      <c r="J12445" s="1" t="s">
        <v>3550</v>
      </c>
      <c r="K12445" s="1" t="s">
        <v>16602</v>
      </c>
    </row>
    <row r="12446" customFormat="false" ht="15" hidden="false" customHeight="true" outlineLevel="0" collapsed="false">
      <c r="A12446" s="1" t="n">
        <f aca="false">MAX($A$2:$A12445)+1</f>
        <v>10846</v>
      </c>
      <c r="C12446" s="1" t="str">
        <f aca="false">IF(H12446="",F12446,H12446)</f>
        <v>USPS PV</v>
      </c>
      <c r="F12446" s="5"/>
      <c r="G12446" s="1" t="n">
        <v>61250</v>
      </c>
      <c r="H12446" s="1" t="s">
        <v>17286</v>
      </c>
      <c r="I12446" s="1" t="n">
        <v>60950</v>
      </c>
      <c r="J12446" s="1" t="s">
        <v>17287</v>
      </c>
      <c r="K12446" s="1" t="s">
        <v>16602</v>
      </c>
    </row>
    <row r="12447" customFormat="false" ht="29.75" hidden="false" customHeight="true" outlineLevel="0" collapsed="false">
      <c r="A12447" s="1" t="n">
        <f aca="false">MAX($A$2:$A12446)+1</f>
        <v>10847</v>
      </c>
      <c r="C12447" s="1" t="str">
        <f aca="false">IF(H12447="",F12447,H12447)</f>
        <v>No name</v>
      </c>
      <c r="F12447" s="5"/>
      <c r="G12447" s="1" t="n">
        <v>61251</v>
      </c>
      <c r="H12447" s="1" t="s">
        <v>17288</v>
      </c>
      <c r="I12447" s="12" t="n">
        <v>11208</v>
      </c>
      <c r="J12447" s="13" t="s">
        <v>3550</v>
      </c>
      <c r="K12447" s="1" t="s">
        <v>17289</v>
      </c>
    </row>
    <row r="12448" customFormat="false" ht="29.75" hidden="false" customHeight="true" outlineLevel="0" collapsed="false">
      <c r="A12448" s="1" t="n">
        <f aca="false">MAX($A$2:$A12447)+1</f>
        <v>10848</v>
      </c>
      <c r="C12448" s="1" t="str">
        <f aca="false">IF(H12448="",F12448,H12448)</f>
        <v>No name</v>
      </c>
      <c r="F12448" s="5"/>
      <c r="G12448" s="1" t="n">
        <v>61252</v>
      </c>
      <c r="H12448" s="1" t="s">
        <v>17288</v>
      </c>
      <c r="I12448" s="14" t="n">
        <v>11208</v>
      </c>
      <c r="J12448" s="15" t="s">
        <v>3550</v>
      </c>
      <c r="K12448" s="1" t="s">
        <v>17289</v>
      </c>
    </row>
    <row r="12449" customFormat="false" ht="29.75" hidden="false" customHeight="true" outlineLevel="0" collapsed="false">
      <c r="A12449" s="1" t="n">
        <f aca="false">MAX($A$2:$A12448)+1</f>
        <v>10849</v>
      </c>
      <c r="C12449" s="1" t="str">
        <f aca="false">IF(H12449="",F12449,H12449)</f>
        <v>No name</v>
      </c>
      <c r="F12449" s="5"/>
      <c r="G12449" s="1" t="n">
        <v>61253</v>
      </c>
      <c r="H12449" s="1" t="s">
        <v>17288</v>
      </c>
      <c r="I12449" s="14" t="n">
        <v>11208</v>
      </c>
      <c r="J12449" s="15" t="s">
        <v>3550</v>
      </c>
      <c r="K12449" s="1" t="s">
        <v>17289</v>
      </c>
    </row>
    <row r="12450" customFormat="false" ht="15" hidden="false" customHeight="true" outlineLevel="0" collapsed="false">
      <c r="A12450" s="1" t="n">
        <f aca="false">MAX($A$2:$A12449)+1</f>
        <v>10850</v>
      </c>
      <c r="C12450" s="1" t="str">
        <f aca="false">IF(H12450="",F12450,H12450)</f>
        <v>Haywood Farm Solar, LLC</v>
      </c>
      <c r="F12450" s="5"/>
      <c r="G12450" s="1" t="n">
        <v>61255</v>
      </c>
      <c r="H12450" s="1" t="s">
        <v>17290</v>
      </c>
      <c r="I12450" s="1" t="n">
        <v>60865</v>
      </c>
      <c r="J12450" s="1" t="s">
        <v>17171</v>
      </c>
      <c r="K12450" s="1" t="s">
        <v>16602</v>
      </c>
    </row>
    <row r="12451" customFormat="false" ht="15" hidden="false" customHeight="true" outlineLevel="0" collapsed="false">
      <c r="A12451" s="1" t="n">
        <f aca="false">MAX($A$2:$A12450)+1</f>
        <v>10851</v>
      </c>
      <c r="C12451" s="1" t="str">
        <f aca="false">IF(H12451="",F12451,H12451)</f>
        <v>Hood Farm Solar, LLC</v>
      </c>
      <c r="F12451" s="5"/>
      <c r="G12451" s="1" t="n">
        <v>61256</v>
      </c>
      <c r="H12451" s="1" t="s">
        <v>17291</v>
      </c>
      <c r="I12451" s="1" t="n">
        <v>60865</v>
      </c>
      <c r="J12451" s="1" t="s">
        <v>17171</v>
      </c>
      <c r="K12451" s="1" t="s">
        <v>16602</v>
      </c>
    </row>
    <row r="12452" customFormat="false" ht="15" hidden="false" customHeight="true" outlineLevel="0" collapsed="false">
      <c r="A12452" s="1" t="n">
        <f aca="false">MAX($A$2:$A12451)+1</f>
        <v>10852</v>
      </c>
      <c r="C12452" s="1" t="str">
        <f aca="false">IF(H12452="",F12452,H12452)</f>
        <v>ZV Solar 2, LLC</v>
      </c>
      <c r="F12452" s="5"/>
      <c r="G12452" s="1" t="n">
        <v>61257</v>
      </c>
      <c r="H12452" s="1" t="s">
        <v>17292</v>
      </c>
      <c r="I12452" s="1" t="n">
        <v>60865</v>
      </c>
      <c r="J12452" s="1" t="s">
        <v>17171</v>
      </c>
      <c r="K12452" s="1" t="s">
        <v>16602</v>
      </c>
    </row>
    <row r="12453" customFormat="false" ht="15" hidden="false" customHeight="true" outlineLevel="0" collapsed="false">
      <c r="A12453" s="1" t="n">
        <f aca="false">MAX($A$2:$A12452)+1</f>
        <v>10853</v>
      </c>
      <c r="C12453" s="1" t="str">
        <f aca="false">IF(H12453="",F12453,H12453)</f>
        <v>Innovative Solar 35, LLC</v>
      </c>
      <c r="F12453" s="5"/>
      <c r="G12453" s="1" t="n">
        <v>61258</v>
      </c>
      <c r="H12453" s="1" t="s">
        <v>17293</v>
      </c>
      <c r="I12453" s="1" t="n">
        <v>60865</v>
      </c>
      <c r="J12453" s="1" t="s">
        <v>17171</v>
      </c>
      <c r="K12453" s="1" t="s">
        <v>16602</v>
      </c>
    </row>
    <row r="12454" customFormat="false" ht="15" hidden="false" customHeight="true" outlineLevel="0" collapsed="false">
      <c r="A12454" s="1" t="n">
        <f aca="false">MAX($A$2:$A12453)+1</f>
        <v>10854</v>
      </c>
      <c r="C12454" s="1" t="str">
        <f aca="false">IF(H12454="",F12454,H12454)</f>
        <v>Innovative Solar 59, LLC</v>
      </c>
      <c r="F12454" s="5"/>
      <c r="G12454" s="1" t="n">
        <v>61259</v>
      </c>
      <c r="H12454" s="1" t="s">
        <v>17294</v>
      </c>
      <c r="I12454" s="1" t="n">
        <v>60865</v>
      </c>
      <c r="J12454" s="1" t="s">
        <v>17171</v>
      </c>
      <c r="K12454" s="1" t="s">
        <v>16602</v>
      </c>
    </row>
    <row r="12455" customFormat="false" ht="15" hidden="false" customHeight="true" outlineLevel="0" collapsed="false">
      <c r="A12455" s="1" t="n">
        <f aca="false">MAX($A$2:$A12454)+1</f>
        <v>10855</v>
      </c>
      <c r="C12455" s="1" t="str">
        <f aca="false">IF(H12455="",F12455,H12455)</f>
        <v>Innovative Solar 60, LLC</v>
      </c>
      <c r="F12455" s="5"/>
      <c r="G12455" s="1" t="n">
        <v>61260</v>
      </c>
      <c r="H12455" s="1" t="s">
        <v>17295</v>
      </c>
      <c r="I12455" s="1" t="n">
        <v>60865</v>
      </c>
      <c r="J12455" s="1" t="s">
        <v>17171</v>
      </c>
      <c r="K12455" s="1" t="s">
        <v>16602</v>
      </c>
    </row>
    <row r="12456" customFormat="false" ht="15" hidden="false" customHeight="true" outlineLevel="0" collapsed="false">
      <c r="A12456" s="1" t="n">
        <f aca="false">MAX($A$2:$A12455)+1</f>
        <v>10856</v>
      </c>
      <c r="C12456" s="1" t="str">
        <f aca="false">IF(H12456="",F12456,H12456)</f>
        <v>Rock Falls Wind Farm LLC</v>
      </c>
      <c r="F12456" s="5"/>
      <c r="G12456" s="1" t="n">
        <v>61261</v>
      </c>
      <c r="H12456" s="1" t="s">
        <v>17296</v>
      </c>
      <c r="I12456" s="1" t="n">
        <v>60869</v>
      </c>
      <c r="J12456" s="1" t="s">
        <v>17297</v>
      </c>
      <c r="K12456" s="1" t="s">
        <v>16602</v>
      </c>
    </row>
    <row r="12457" customFormat="false" ht="15" hidden="false" customHeight="true" outlineLevel="0" collapsed="false">
      <c r="A12457" s="1" t="n">
        <f aca="false">MAX($A$2:$A12456)+1</f>
        <v>10857</v>
      </c>
      <c r="C12457" s="1" t="str">
        <f aca="false">IF(H12457="",F12457,H12457)</f>
        <v>Stuttgart Solar</v>
      </c>
      <c r="F12457" s="5"/>
      <c r="G12457" s="1" t="n">
        <v>61262</v>
      </c>
      <c r="H12457" s="1" t="s">
        <v>17298</v>
      </c>
      <c r="I12457" s="1" t="n">
        <v>60871</v>
      </c>
      <c r="J12457" s="1" t="s">
        <v>17299</v>
      </c>
      <c r="K12457" s="1" t="s">
        <v>16602</v>
      </c>
    </row>
    <row r="12458" customFormat="false" ht="15" hidden="false" customHeight="true" outlineLevel="0" collapsed="false">
      <c r="A12458" s="1" t="n">
        <f aca="false">MAX($A$2:$A12457)+1</f>
        <v>10858</v>
      </c>
      <c r="C12458" s="1" t="str">
        <f aca="false">IF(H12458="",F12458,H12458)</f>
        <v>Wolf Run Energy</v>
      </c>
      <c r="F12458" s="5"/>
      <c r="G12458" s="1" t="n">
        <v>61263</v>
      </c>
      <c r="H12458" s="1" t="s">
        <v>17300</v>
      </c>
      <c r="I12458" s="1" t="n">
        <v>60875</v>
      </c>
      <c r="J12458" s="1" t="s">
        <v>17301</v>
      </c>
      <c r="K12458" s="1" t="s">
        <v>16602</v>
      </c>
    </row>
    <row r="12459" customFormat="false" ht="15" hidden="false" customHeight="true" outlineLevel="0" collapsed="false">
      <c r="A12459" s="1" t="n">
        <f aca="false">MAX($A$2:$A12458)+1</f>
        <v>10859</v>
      </c>
      <c r="C12459" s="1" t="str">
        <f aca="false">IF(H12459="",F12459,H12459)</f>
        <v>Antelope Expansion 2</v>
      </c>
      <c r="F12459" s="5"/>
      <c r="G12459" s="1" t="n">
        <v>61264</v>
      </c>
      <c r="H12459" s="1" t="s">
        <v>17302</v>
      </c>
      <c r="I12459" s="1" t="n">
        <v>60876</v>
      </c>
      <c r="J12459" s="1" t="s">
        <v>17303</v>
      </c>
      <c r="K12459" s="1" t="s">
        <v>16602</v>
      </c>
    </row>
    <row r="12460" customFormat="false" ht="15" hidden="false" customHeight="true" outlineLevel="0" collapsed="false">
      <c r="A12460" s="1" t="n">
        <f aca="false">MAX($A$2:$A12459)+1</f>
        <v>10860</v>
      </c>
      <c r="C12460" s="1" t="str">
        <f aca="false">IF(H12460="",F12460,H12460)</f>
        <v>Antelope DSR 3</v>
      </c>
      <c r="F12460" s="5"/>
      <c r="G12460" s="1" t="n">
        <v>61265</v>
      </c>
      <c r="H12460" s="1" t="s">
        <v>17304</v>
      </c>
      <c r="I12460" s="1" t="n">
        <v>60877</v>
      </c>
      <c r="J12460" s="1" t="s">
        <v>17305</v>
      </c>
      <c r="K12460" s="1" t="s">
        <v>16602</v>
      </c>
    </row>
    <row r="12461" customFormat="false" ht="15" hidden="false" customHeight="true" outlineLevel="0" collapsed="false">
      <c r="A12461" s="1" t="n">
        <f aca="false">MAX($A$2:$A12460)+1</f>
        <v>10861</v>
      </c>
      <c r="C12461" s="1" t="str">
        <f aca="false">IF(H12461="",F12461,H12461)</f>
        <v>Orme Park Water Treatment Plant</v>
      </c>
      <c r="F12461" s="5"/>
      <c r="G12461" s="1" t="n">
        <v>61266</v>
      </c>
      <c r="H12461" s="1" t="s">
        <v>17306</v>
      </c>
      <c r="I12461" s="1" t="n">
        <v>9778</v>
      </c>
      <c r="J12461" s="1" t="s">
        <v>17307</v>
      </c>
      <c r="K12461" s="1" t="s">
        <v>16602</v>
      </c>
    </row>
    <row r="12462" customFormat="false" ht="15" hidden="false" customHeight="true" outlineLevel="0" collapsed="false">
      <c r="A12462" s="1" t="n">
        <f aca="false">MAX($A$2:$A12461)+1</f>
        <v>10862</v>
      </c>
      <c r="C12462" s="1" t="str">
        <f aca="false">IF(H12462="",F12462,H12462)</f>
        <v>Hurricane Creek Lift Station</v>
      </c>
      <c r="F12462" s="5"/>
      <c r="G12462" s="1" t="n">
        <v>61267</v>
      </c>
      <c r="H12462" s="1" t="s">
        <v>17308</v>
      </c>
      <c r="I12462" s="1" t="n">
        <v>9778</v>
      </c>
      <c r="J12462" s="1" t="s">
        <v>17307</v>
      </c>
      <c r="K12462" s="1" t="s">
        <v>16602</v>
      </c>
    </row>
    <row r="12463" customFormat="false" ht="15" hidden="false" customHeight="true" outlineLevel="0" collapsed="false">
      <c r="A12463" s="1" t="n">
        <f aca="false">MAX($A$2:$A12462)+1</f>
        <v>10863</v>
      </c>
      <c r="C12463" s="1" t="str">
        <f aca="false">IF(H12463="",F12463,H12463)</f>
        <v>Kayenta Solar Project</v>
      </c>
      <c r="F12463" s="5"/>
      <c r="G12463" s="1" t="n">
        <v>61268</v>
      </c>
      <c r="H12463" s="1" t="s">
        <v>17309</v>
      </c>
      <c r="I12463" s="1" t="n">
        <v>60879</v>
      </c>
      <c r="J12463" s="1" t="s">
        <v>17310</v>
      </c>
      <c r="K12463" s="1" t="s">
        <v>16602</v>
      </c>
    </row>
    <row r="12464" customFormat="false" ht="15" hidden="false" customHeight="true" outlineLevel="0" collapsed="false">
      <c r="A12464" s="1" t="n">
        <f aca="false">MAX($A$2:$A12463)+1</f>
        <v>10864</v>
      </c>
      <c r="C12464" s="1" t="str">
        <f aca="false">IF(H12464="",F12464,H12464)</f>
        <v>Thunder Ranch Wind Project</v>
      </c>
      <c r="F12464" s="5"/>
      <c r="G12464" s="1" t="n">
        <v>61269</v>
      </c>
      <c r="H12464" s="1" t="s">
        <v>17311</v>
      </c>
      <c r="I12464" s="1" t="n">
        <v>60881</v>
      </c>
      <c r="J12464" s="1" t="s">
        <v>17312</v>
      </c>
      <c r="K12464" s="1" t="s">
        <v>16602</v>
      </c>
    </row>
    <row r="12465" customFormat="false" ht="15" hidden="false" customHeight="true" outlineLevel="0" collapsed="false">
      <c r="A12465" s="1" t="n">
        <f aca="false">MAX($A$2:$A12464)+1</f>
        <v>10865</v>
      </c>
      <c r="C12465" s="1" t="str">
        <f aca="false">IF(H12465="",F12465,H12465)</f>
        <v>Red Dirt Wind Project</v>
      </c>
      <c r="F12465" s="5"/>
      <c r="G12465" s="1" t="n">
        <v>61270</v>
      </c>
      <c r="H12465" s="1" t="s">
        <v>17313</v>
      </c>
      <c r="I12465" s="1" t="n">
        <v>60882</v>
      </c>
      <c r="J12465" s="1" t="s">
        <v>17314</v>
      </c>
      <c r="K12465" s="1" t="s">
        <v>16602</v>
      </c>
    </row>
    <row r="12466" customFormat="false" ht="15" hidden="false" customHeight="true" outlineLevel="0" collapsed="false">
      <c r="A12466" s="1" t="n">
        <f aca="false">MAX($A$2:$A12465)+1</f>
        <v>10866</v>
      </c>
      <c r="C12466" s="1" t="str">
        <f aca="false">IF(H12466="",F12466,H12466)</f>
        <v>Biltmore Solar Fields</v>
      </c>
      <c r="F12466" s="5"/>
      <c r="G12466" s="1" t="n">
        <v>61271</v>
      </c>
      <c r="H12466" s="1" t="s">
        <v>17315</v>
      </c>
      <c r="I12466" s="1" t="n">
        <v>60880</v>
      </c>
      <c r="J12466" s="1" t="s">
        <v>17316</v>
      </c>
      <c r="K12466" s="1" t="s">
        <v>16602</v>
      </c>
    </row>
    <row r="12467" customFormat="false" ht="15" hidden="false" customHeight="true" outlineLevel="0" collapsed="false">
      <c r="A12467" s="1" t="n">
        <f aca="false">MAX($A$2:$A12466)+1</f>
        <v>10867</v>
      </c>
      <c r="C12467" s="1" t="str">
        <f aca="false">IF(H12467="",F12467,H12467)</f>
        <v>Gray Hawk Solar</v>
      </c>
      <c r="F12467" s="5"/>
      <c r="G12467" s="1" t="n">
        <v>61272</v>
      </c>
      <c r="H12467" s="1" t="s">
        <v>17317</v>
      </c>
      <c r="I12467" s="1" t="n">
        <v>60886</v>
      </c>
      <c r="J12467" s="1" t="s">
        <v>17318</v>
      </c>
      <c r="K12467" s="1" t="s">
        <v>16602</v>
      </c>
    </row>
    <row r="12468" customFormat="false" ht="15" hidden="false" customHeight="true" outlineLevel="0" collapsed="false">
      <c r="A12468" s="1" t="n">
        <f aca="false">MAX($A$2:$A12467)+1</f>
        <v>10868</v>
      </c>
      <c r="C12468" s="1" t="str">
        <f aca="false">IF(H12468="",F12468,H12468)</f>
        <v>Wilson Solar Farm 1</v>
      </c>
      <c r="F12468" s="5"/>
      <c r="G12468" s="1" t="n">
        <v>61274</v>
      </c>
      <c r="H12468" s="1" t="s">
        <v>17319</v>
      </c>
      <c r="I12468" s="1" t="n">
        <v>60888</v>
      </c>
      <c r="J12468" s="1" t="s">
        <v>17320</v>
      </c>
      <c r="K12468" s="1" t="s">
        <v>16602</v>
      </c>
    </row>
    <row r="12469" customFormat="false" ht="15" hidden="false" customHeight="true" outlineLevel="0" collapsed="false">
      <c r="A12469" s="1" t="n">
        <f aca="false">MAX($A$2:$A12468)+1</f>
        <v>10869</v>
      </c>
      <c r="C12469" s="1" t="str">
        <f aca="false">IF(H12469="",F12469,H12469)</f>
        <v>Wilson Solar Farm 2</v>
      </c>
      <c r="F12469" s="5"/>
      <c r="G12469" s="1" t="n">
        <v>61275</v>
      </c>
      <c r="H12469" s="1" t="s">
        <v>17321</v>
      </c>
      <c r="I12469" s="1" t="n">
        <v>60888</v>
      </c>
      <c r="J12469" s="1" t="s">
        <v>17320</v>
      </c>
      <c r="K12469" s="1" t="s">
        <v>16602</v>
      </c>
    </row>
    <row r="12470" customFormat="false" ht="15" hidden="false" customHeight="true" outlineLevel="0" collapsed="false">
      <c r="A12470" s="1" t="n">
        <f aca="false">MAX($A$2:$A12469)+1</f>
        <v>10870</v>
      </c>
      <c r="C12470" s="1" t="str">
        <f aca="false">IF(H12470="",F12470,H12470)</f>
        <v>Wilson Solar Farm 3</v>
      </c>
      <c r="F12470" s="5"/>
      <c r="G12470" s="1" t="n">
        <v>61276</v>
      </c>
      <c r="H12470" s="1" t="s">
        <v>17322</v>
      </c>
      <c r="I12470" s="1" t="n">
        <v>60888</v>
      </c>
      <c r="J12470" s="1" t="s">
        <v>17320</v>
      </c>
      <c r="K12470" s="1" t="s">
        <v>16602</v>
      </c>
    </row>
    <row r="12471" customFormat="false" ht="15" hidden="false" customHeight="true" outlineLevel="0" collapsed="false">
      <c r="A12471" s="1" t="n">
        <f aca="false">MAX($A$2:$A12470)+1</f>
        <v>10871</v>
      </c>
      <c r="C12471" s="1" t="str">
        <f aca="false">IF(H12471="",F12471,H12471)</f>
        <v>Wilson Solar Farm 4</v>
      </c>
      <c r="F12471" s="5"/>
      <c r="G12471" s="1" t="n">
        <v>61277</v>
      </c>
      <c r="H12471" s="1" t="s">
        <v>17323</v>
      </c>
      <c r="I12471" s="1" t="n">
        <v>60888</v>
      </c>
      <c r="J12471" s="1" t="s">
        <v>17320</v>
      </c>
      <c r="K12471" s="1" t="s">
        <v>16602</v>
      </c>
    </row>
    <row r="12472" customFormat="false" ht="15" hidden="false" customHeight="true" outlineLevel="0" collapsed="false">
      <c r="A12472" s="1" t="n">
        <f aca="false">MAX($A$2:$A12471)+1</f>
        <v>10872</v>
      </c>
      <c r="C12472" s="1" t="str">
        <f aca="false">IF(H12472="",F12472,H12472)</f>
        <v>Wilson Solar Farm 5</v>
      </c>
      <c r="F12472" s="5"/>
      <c r="G12472" s="1" t="n">
        <v>61278</v>
      </c>
      <c r="H12472" s="1" t="s">
        <v>17324</v>
      </c>
      <c r="I12472" s="1" t="n">
        <v>60888</v>
      </c>
      <c r="J12472" s="1" t="s">
        <v>17320</v>
      </c>
      <c r="K12472" s="1" t="s">
        <v>16602</v>
      </c>
    </row>
    <row r="12473" customFormat="false" ht="15" hidden="false" customHeight="true" outlineLevel="0" collapsed="false">
      <c r="A12473" s="1" t="n">
        <f aca="false">MAX($A$2:$A12472)+1</f>
        <v>10873</v>
      </c>
      <c r="C12473" s="1" t="str">
        <f aca="false">IF(H12473="",F12473,H12473)</f>
        <v>Wilson Solar Farm 6</v>
      </c>
      <c r="F12473" s="5"/>
      <c r="G12473" s="1" t="n">
        <v>61279</v>
      </c>
      <c r="H12473" s="1" t="s">
        <v>17325</v>
      </c>
      <c r="I12473" s="1" t="n">
        <v>60888</v>
      </c>
      <c r="J12473" s="1" t="s">
        <v>17320</v>
      </c>
      <c r="K12473" s="1" t="s">
        <v>16602</v>
      </c>
    </row>
    <row r="12474" customFormat="false" ht="15" hidden="false" customHeight="true" outlineLevel="0" collapsed="false">
      <c r="A12474" s="1" t="n">
        <f aca="false">MAX($A$2:$A12473)+1</f>
        <v>10874</v>
      </c>
      <c r="C12474" s="1" t="str">
        <f aca="false">IF(H12474="",F12474,H12474)</f>
        <v>Wilson Solar Farm 7</v>
      </c>
      <c r="F12474" s="5"/>
      <c r="G12474" s="1" t="n">
        <v>61280</v>
      </c>
      <c r="H12474" s="1" t="s">
        <v>17326</v>
      </c>
      <c r="I12474" s="1" t="n">
        <v>60888</v>
      </c>
      <c r="J12474" s="1" t="s">
        <v>17320</v>
      </c>
      <c r="K12474" s="1" t="s">
        <v>16602</v>
      </c>
    </row>
    <row r="12475" customFormat="false" ht="15" hidden="false" customHeight="true" outlineLevel="0" collapsed="false">
      <c r="A12475" s="1" t="n">
        <f aca="false">MAX($A$2:$A12474)+1</f>
        <v>10875</v>
      </c>
      <c r="C12475" s="1" t="str">
        <f aca="false">IF(H12475="",F12475,H12475)</f>
        <v>Bear Creek Solar Center</v>
      </c>
      <c r="F12475" s="5"/>
      <c r="G12475" s="1" t="n">
        <v>61281</v>
      </c>
      <c r="H12475" s="1" t="s">
        <v>17327</v>
      </c>
      <c r="I12475" s="1" t="n">
        <v>60899</v>
      </c>
      <c r="J12475" s="1" t="s">
        <v>17328</v>
      </c>
      <c r="K12475" s="1" t="s">
        <v>16602</v>
      </c>
    </row>
    <row r="12476" customFormat="false" ht="15" hidden="false" customHeight="true" outlineLevel="0" collapsed="false">
      <c r="A12476" s="1" t="n">
        <f aca="false">MAX($A$2:$A12475)+1</f>
        <v>10876</v>
      </c>
      <c r="C12476" s="1" t="str">
        <f aca="false">IF(H12476="",F12476,H12476)</f>
        <v>APG Combined Heat and Power Plant</v>
      </c>
      <c r="F12476" s="5"/>
      <c r="G12476" s="1" t="n">
        <v>61282</v>
      </c>
      <c r="H12476" s="1" t="s">
        <v>17329</v>
      </c>
      <c r="I12476" s="1" t="n">
        <v>60890</v>
      </c>
      <c r="J12476" s="1" t="s">
        <v>17330</v>
      </c>
      <c r="K12476" s="1" t="s">
        <v>16602</v>
      </c>
    </row>
    <row r="12477" customFormat="false" ht="15" hidden="false" customHeight="true" outlineLevel="0" collapsed="false">
      <c r="A12477" s="1" t="n">
        <f aca="false">MAX($A$2:$A12476)+1</f>
        <v>10877</v>
      </c>
      <c r="C12477" s="1" t="str">
        <f aca="false">IF(H12477="",F12477,H12477)</f>
        <v>Bladenboro Solar, LLC</v>
      </c>
      <c r="F12477" s="5"/>
      <c r="G12477" s="1" t="n">
        <v>61283</v>
      </c>
      <c r="H12477" s="1" t="s">
        <v>17331</v>
      </c>
      <c r="I12477" s="1" t="n">
        <v>61060</v>
      </c>
      <c r="J12477" s="1" t="s">
        <v>16684</v>
      </c>
      <c r="K12477" s="1" t="s">
        <v>16602</v>
      </c>
    </row>
    <row r="12478" customFormat="false" ht="15" hidden="false" customHeight="true" outlineLevel="0" collapsed="false">
      <c r="A12478" s="1" t="n">
        <f aca="false">MAX($A$2:$A12477)+1</f>
        <v>10878</v>
      </c>
      <c r="C12478" s="1" t="str">
        <f aca="false">IF(H12478="",F12478,H12478)</f>
        <v>Lux Solar, LLC</v>
      </c>
      <c r="F12478" s="5"/>
      <c r="G12478" s="1" t="n">
        <v>61284</v>
      </c>
      <c r="H12478" s="1" t="s">
        <v>17332</v>
      </c>
      <c r="I12478" s="1" t="n">
        <v>61060</v>
      </c>
      <c r="J12478" s="1" t="s">
        <v>16684</v>
      </c>
      <c r="K12478" s="1" t="s">
        <v>16602</v>
      </c>
    </row>
    <row r="12479" customFormat="false" ht="15" hidden="false" customHeight="true" outlineLevel="0" collapsed="false">
      <c r="A12479" s="1" t="n">
        <f aca="false">MAX($A$2:$A12478)+1</f>
        <v>10879</v>
      </c>
      <c r="C12479" s="1" t="str">
        <f aca="false">IF(H12479="",F12479,H12479)</f>
        <v>Crazy Horse Solar Project</v>
      </c>
      <c r="F12479" s="5"/>
      <c r="G12479" s="1" t="n">
        <v>61285</v>
      </c>
      <c r="H12479" s="1" t="s">
        <v>17333</v>
      </c>
      <c r="I12479" s="1" t="n">
        <v>60897</v>
      </c>
      <c r="J12479" s="1" t="s">
        <v>17334</v>
      </c>
      <c r="K12479" s="1" t="s">
        <v>16602</v>
      </c>
    </row>
    <row r="12480" customFormat="false" ht="15" hidden="false" customHeight="true" outlineLevel="0" collapsed="false">
      <c r="A12480" s="1" t="n">
        <f aca="false">MAX($A$2:$A12479)+1</f>
        <v>10880</v>
      </c>
      <c r="C12480" s="1" t="str">
        <f aca="false">IF(H12480="",F12480,H12480)</f>
        <v>Niles Valley Energy LLC</v>
      </c>
      <c r="F12480" s="5"/>
      <c r="G12480" s="1" t="n">
        <v>61286</v>
      </c>
      <c r="H12480" s="1" t="s">
        <v>17335</v>
      </c>
      <c r="I12480" s="1" t="n">
        <v>60874</v>
      </c>
      <c r="J12480" s="1" t="s">
        <v>17335</v>
      </c>
      <c r="K12480" s="1" t="s">
        <v>16602</v>
      </c>
    </row>
    <row r="12481" customFormat="false" ht="15" hidden="false" customHeight="true" outlineLevel="0" collapsed="false">
      <c r="A12481" s="1" t="n">
        <f aca="false">MAX($A$2:$A12480)+1</f>
        <v>10881</v>
      </c>
      <c r="C12481" s="1" t="str">
        <f aca="false">IF(H12481="",F12481,H12481)</f>
        <v>Sun Farm V, LLC</v>
      </c>
      <c r="F12481" s="5"/>
      <c r="G12481" s="1" t="n">
        <v>61287</v>
      </c>
      <c r="H12481" s="1" t="s">
        <v>17336</v>
      </c>
      <c r="I12481" s="1" t="n">
        <v>60910</v>
      </c>
      <c r="J12481" s="1" t="s">
        <v>17336</v>
      </c>
      <c r="K12481" s="1" t="s">
        <v>16602</v>
      </c>
    </row>
    <row r="12482" customFormat="false" ht="15" hidden="false" customHeight="true" outlineLevel="0" collapsed="false">
      <c r="A12482" s="1" t="n">
        <f aca="false">MAX($A$2:$A12481)+1</f>
        <v>10882</v>
      </c>
      <c r="C12482" s="1" t="str">
        <f aca="false">IF(H12482="",F12482,H12482)</f>
        <v>Roxboro Solar Farm, LLC</v>
      </c>
      <c r="F12482" s="5"/>
      <c r="G12482" s="1" t="n">
        <v>61288</v>
      </c>
      <c r="H12482" s="1" t="s">
        <v>17337</v>
      </c>
      <c r="I12482" s="1" t="n">
        <v>61060</v>
      </c>
      <c r="J12482" s="1" t="s">
        <v>16684</v>
      </c>
      <c r="K12482" s="1" t="s">
        <v>16602</v>
      </c>
    </row>
    <row r="12483" customFormat="false" ht="15" hidden="false" customHeight="true" outlineLevel="0" collapsed="false">
      <c r="A12483" s="1" t="n">
        <f aca="false">MAX($A$2:$A12482)+1</f>
        <v>10883</v>
      </c>
      <c r="C12483" s="1" t="str">
        <f aca="false">IF(H12483="",F12483,H12483)</f>
        <v>River Bend Solar, LLC</v>
      </c>
      <c r="F12483" s="5"/>
      <c r="G12483" s="1" t="n">
        <v>61289</v>
      </c>
      <c r="H12483" s="1" t="s">
        <v>13807</v>
      </c>
      <c r="I12483" s="1" t="n">
        <v>60496</v>
      </c>
      <c r="J12483" s="1" t="s">
        <v>16792</v>
      </c>
      <c r="K12483" s="1" t="s">
        <v>16602</v>
      </c>
    </row>
    <row r="12484" customFormat="false" ht="15" hidden="false" customHeight="true" outlineLevel="0" collapsed="false">
      <c r="A12484" s="1" t="n">
        <f aca="false">MAX($A$2:$A12483)+1</f>
        <v>10884</v>
      </c>
      <c r="C12484" s="1" t="str">
        <f aca="false">IF(H12484="",F12484,H12484)</f>
        <v>South Mills Solar, LLC</v>
      </c>
      <c r="F12484" s="5"/>
      <c r="G12484" s="1" t="n">
        <v>61290</v>
      </c>
      <c r="H12484" s="1" t="s">
        <v>17338</v>
      </c>
      <c r="I12484" s="1" t="n">
        <v>60496</v>
      </c>
      <c r="J12484" s="1" t="s">
        <v>16792</v>
      </c>
      <c r="K12484" s="1" t="s">
        <v>16602</v>
      </c>
    </row>
    <row r="12485" customFormat="false" ht="15" hidden="false" customHeight="true" outlineLevel="0" collapsed="false">
      <c r="A12485" s="1" t="n">
        <f aca="false">MAX($A$2:$A12484)+1</f>
        <v>10885</v>
      </c>
      <c r="C12485" s="1" t="str">
        <f aca="false">IF(H12485="",F12485,H12485)</f>
        <v>Green Meadow Solar, LLC</v>
      </c>
      <c r="F12485" s="5"/>
      <c r="G12485" s="1" t="n">
        <v>61291</v>
      </c>
      <c r="H12485" s="1" t="s">
        <v>17339</v>
      </c>
      <c r="I12485" s="1" t="n">
        <v>60496</v>
      </c>
      <c r="J12485" s="1" t="s">
        <v>16792</v>
      </c>
      <c r="K12485" s="1" t="s">
        <v>16602</v>
      </c>
    </row>
    <row r="12486" customFormat="false" ht="15" hidden="false" customHeight="true" outlineLevel="0" collapsed="false">
      <c r="A12486" s="1" t="n">
        <f aca="false">MAX($A$2:$A12485)+1</f>
        <v>10886</v>
      </c>
      <c r="C12486" s="1" t="str">
        <f aca="false">IF(H12486="",F12486,H12486)</f>
        <v>Jackson Solar Farm</v>
      </c>
      <c r="F12486" s="5"/>
      <c r="G12486" s="1" t="n">
        <v>61292</v>
      </c>
      <c r="H12486" s="1" t="s">
        <v>16225</v>
      </c>
      <c r="I12486" s="1" t="n">
        <v>60888</v>
      </c>
      <c r="J12486" s="1" t="s">
        <v>17320</v>
      </c>
      <c r="K12486" s="1" t="s">
        <v>16602</v>
      </c>
    </row>
    <row r="12487" customFormat="false" ht="15" hidden="false" customHeight="true" outlineLevel="0" collapsed="false">
      <c r="A12487" s="1" t="n">
        <f aca="false">MAX($A$2:$A12486)+1</f>
        <v>10887</v>
      </c>
      <c r="C12487" s="1" t="str">
        <f aca="false">IF(H12487="",F12487,H12487)</f>
        <v>Farley Road Solar</v>
      </c>
      <c r="F12487" s="5"/>
      <c r="G12487" s="1" t="n">
        <v>61294</v>
      </c>
      <c r="H12487" s="1" t="s">
        <v>17340</v>
      </c>
      <c r="I12487" s="1" t="n">
        <v>60921</v>
      </c>
      <c r="J12487" s="1" t="s">
        <v>17341</v>
      </c>
      <c r="K12487" s="1" t="s">
        <v>16602</v>
      </c>
    </row>
    <row r="12488" customFormat="false" ht="15" hidden="false" customHeight="true" outlineLevel="0" collapsed="false">
      <c r="A12488" s="1" t="n">
        <f aca="false">MAX($A$2:$A12487)+1</f>
        <v>10888</v>
      </c>
      <c r="C12488" s="1" t="str">
        <f aca="false">IF(H12488="",F12488,H12488)</f>
        <v>Belchertown Renewables</v>
      </c>
      <c r="F12488" s="5"/>
      <c r="G12488" s="1" t="n">
        <v>61295</v>
      </c>
      <c r="H12488" s="1" t="s">
        <v>17342</v>
      </c>
      <c r="I12488" s="1" t="n">
        <v>60922</v>
      </c>
      <c r="J12488" s="1" t="s">
        <v>17343</v>
      </c>
      <c r="K12488" s="1" t="s">
        <v>16602</v>
      </c>
    </row>
    <row r="12489" customFormat="false" ht="15" hidden="false" customHeight="true" outlineLevel="0" collapsed="false">
      <c r="A12489" s="1" t="n">
        <f aca="false">MAX($A$2:$A12488)+1</f>
        <v>10889</v>
      </c>
      <c r="C12489" s="1" t="str">
        <f aca="false">IF(H12489="",F12489,H12489)</f>
        <v>Theodore Drive Solar</v>
      </c>
      <c r="F12489" s="5"/>
      <c r="G12489" s="1" t="n">
        <v>61296</v>
      </c>
      <c r="H12489" s="1" t="s">
        <v>17344</v>
      </c>
      <c r="I12489" s="1" t="n">
        <v>60923</v>
      </c>
      <c r="J12489" s="1" t="s">
        <v>17345</v>
      </c>
      <c r="K12489" s="1" t="s">
        <v>16602</v>
      </c>
    </row>
    <row r="12490" customFormat="false" ht="15" hidden="false" customHeight="true" outlineLevel="0" collapsed="false">
      <c r="A12490" s="1" t="n">
        <f aca="false">MAX($A$2:$A12489)+1</f>
        <v>10890</v>
      </c>
      <c r="C12490" s="1" t="str">
        <f aca="false">IF(H12490="",F12490,H12490)</f>
        <v>Upton Solar</v>
      </c>
      <c r="F12490" s="5"/>
      <c r="G12490" s="1" t="n">
        <v>61297</v>
      </c>
      <c r="H12490" s="1" t="s">
        <v>17346</v>
      </c>
      <c r="I12490" s="1" t="n">
        <v>60924</v>
      </c>
      <c r="J12490" s="1" t="s">
        <v>17347</v>
      </c>
      <c r="K12490" s="1" t="s">
        <v>16602</v>
      </c>
    </row>
    <row r="12491" customFormat="false" ht="15" hidden="false" customHeight="true" outlineLevel="0" collapsed="false">
      <c r="A12491" s="1" t="n">
        <f aca="false">MAX($A$2:$A12490)+1</f>
        <v>10891</v>
      </c>
      <c r="C12491" s="1" t="str">
        <f aca="false">IF(H12491="",F12491,H12491)</f>
        <v>Pleasantdale Road Solar</v>
      </c>
      <c r="F12491" s="5"/>
      <c r="G12491" s="1" t="n">
        <v>61298</v>
      </c>
      <c r="H12491" s="1" t="s">
        <v>17348</v>
      </c>
      <c r="I12491" s="1" t="n">
        <v>60925</v>
      </c>
      <c r="J12491" s="1" t="s">
        <v>17349</v>
      </c>
      <c r="K12491" s="1" t="s">
        <v>16602</v>
      </c>
    </row>
    <row r="12492" customFormat="false" ht="15" hidden="false" customHeight="true" outlineLevel="0" collapsed="false">
      <c r="A12492" s="1" t="n">
        <f aca="false">MAX($A$2:$A12491)+1</f>
        <v>10892</v>
      </c>
      <c r="C12492" s="1" t="str">
        <f aca="false">IF(H12492="",F12492,H12492)</f>
        <v>Hatfield Renewables</v>
      </c>
      <c r="F12492" s="5"/>
      <c r="G12492" s="1" t="n">
        <v>61299</v>
      </c>
      <c r="H12492" s="1" t="s">
        <v>17350</v>
      </c>
      <c r="I12492" s="1" t="n">
        <v>60926</v>
      </c>
      <c r="J12492" s="1" t="s">
        <v>17351</v>
      </c>
      <c r="K12492" s="1" t="s">
        <v>16602</v>
      </c>
    </row>
    <row r="12493" customFormat="false" ht="15" hidden="false" customHeight="true" outlineLevel="0" collapsed="false">
      <c r="A12493" s="1" t="n">
        <f aca="false">MAX($A$2:$A12492)+1</f>
        <v>10893</v>
      </c>
      <c r="C12493" s="1" t="str">
        <f aca="false">IF(H12493="",F12493,H12493)</f>
        <v>Mineral Point Energy</v>
      </c>
      <c r="F12493" s="5"/>
      <c r="G12493" s="1" t="n">
        <v>61300</v>
      </c>
      <c r="H12493" s="1" t="s">
        <v>17352</v>
      </c>
      <c r="I12493" s="1" t="n">
        <v>60929</v>
      </c>
      <c r="J12493" s="1" t="s">
        <v>17353</v>
      </c>
      <c r="K12493" s="1" t="s">
        <v>16602</v>
      </c>
    </row>
    <row r="12494" customFormat="false" ht="15" hidden="false" customHeight="true" outlineLevel="0" collapsed="false">
      <c r="A12494" s="1" t="n">
        <f aca="false">MAX($A$2:$A12493)+1</f>
        <v>10894</v>
      </c>
      <c r="C12494" s="1" t="str">
        <f aca="false">IF(H12494="",F12494,H12494)</f>
        <v>Stourbridge Energy</v>
      </c>
      <c r="F12494" s="5"/>
      <c r="G12494" s="1" t="n">
        <v>61301</v>
      </c>
      <c r="H12494" s="1" t="s">
        <v>17354</v>
      </c>
      <c r="I12494" s="1" t="n">
        <v>60931</v>
      </c>
      <c r="J12494" s="1" t="s">
        <v>17355</v>
      </c>
      <c r="K12494" s="1" t="s">
        <v>16602</v>
      </c>
    </row>
    <row r="12495" customFormat="false" ht="15" hidden="false" customHeight="true" outlineLevel="0" collapsed="false">
      <c r="A12495" s="1" t="n">
        <f aca="false">MAX($A$2:$A12494)+1</f>
        <v>10895</v>
      </c>
      <c r="C12495" s="1" t="str">
        <f aca="false">IF(H12495="",F12495,H12495)</f>
        <v>Wrighter Energy</v>
      </c>
      <c r="F12495" s="5"/>
      <c r="G12495" s="1" t="n">
        <v>61302</v>
      </c>
      <c r="H12495" s="1" t="s">
        <v>17356</v>
      </c>
      <c r="I12495" s="1" t="n">
        <v>60932</v>
      </c>
      <c r="J12495" s="1" t="s">
        <v>17357</v>
      </c>
      <c r="K12495" s="1" t="s">
        <v>16602</v>
      </c>
    </row>
    <row r="12496" customFormat="false" ht="15" hidden="false" customHeight="true" outlineLevel="0" collapsed="false">
      <c r="A12496" s="1" t="n">
        <f aca="false">MAX($A$2:$A12495)+1</f>
        <v>10896</v>
      </c>
      <c r="C12496" s="1" t="str">
        <f aca="false">IF(H12496="",F12496,H12496)</f>
        <v>Bluff Point Wind Facility</v>
      </c>
      <c r="F12496" s="5"/>
      <c r="G12496" s="1" t="n">
        <v>61303</v>
      </c>
      <c r="H12496" s="1" t="s">
        <v>17358</v>
      </c>
      <c r="I12496" s="1" t="n">
        <v>60944</v>
      </c>
      <c r="J12496" s="1" t="s">
        <v>17359</v>
      </c>
      <c r="K12496" s="1" t="s">
        <v>16602</v>
      </c>
    </row>
    <row r="12497" customFormat="false" ht="15" hidden="false" customHeight="true" outlineLevel="0" collapsed="false">
      <c r="A12497" s="1" t="n">
        <f aca="false">MAX($A$2:$A12496)+1</f>
        <v>10897</v>
      </c>
      <c r="C12497" s="1" t="str">
        <f aca="false">IF(H12497="",F12497,H12497)</f>
        <v>Anchor Energy</v>
      </c>
      <c r="F12497" s="5"/>
      <c r="G12497" s="1" t="n">
        <v>61304</v>
      </c>
      <c r="H12497" s="1" t="s">
        <v>17360</v>
      </c>
      <c r="I12497" s="1" t="n">
        <v>60927</v>
      </c>
      <c r="J12497" s="1" t="s">
        <v>17361</v>
      </c>
      <c r="K12497" s="1" t="s">
        <v>16602</v>
      </c>
    </row>
    <row r="12498" customFormat="false" ht="15" hidden="false" customHeight="true" outlineLevel="0" collapsed="false">
      <c r="A12498" s="1" t="n">
        <f aca="false">MAX($A$2:$A12497)+1</f>
        <v>10898</v>
      </c>
      <c r="C12498" s="1" t="str">
        <f aca="false">IF(H12498="",F12498,H12498)</f>
        <v>Holdridge Energy</v>
      </c>
      <c r="F12498" s="5"/>
      <c r="G12498" s="1" t="n">
        <v>61305</v>
      </c>
      <c r="H12498" s="1" t="s">
        <v>17362</v>
      </c>
      <c r="I12498" s="1" t="n">
        <v>60928</v>
      </c>
      <c r="J12498" s="1" t="s">
        <v>17363</v>
      </c>
      <c r="K12498" s="1" t="s">
        <v>16602</v>
      </c>
    </row>
    <row r="12499" customFormat="false" ht="15" hidden="false" customHeight="true" outlineLevel="0" collapsed="false">
      <c r="A12499" s="1" t="n">
        <f aca="false">MAX($A$2:$A12498)+1</f>
        <v>10899</v>
      </c>
      <c r="C12499" s="1" t="str">
        <f aca="false">IF(H12499="",F12499,H12499)</f>
        <v>Red Glen Energy</v>
      </c>
      <c r="F12499" s="5"/>
      <c r="G12499" s="1" t="n">
        <v>61306</v>
      </c>
      <c r="H12499" s="1" t="s">
        <v>17364</v>
      </c>
      <c r="I12499" s="1" t="n">
        <v>60930</v>
      </c>
      <c r="J12499" s="1" t="s">
        <v>16425</v>
      </c>
      <c r="K12499" s="1" t="s">
        <v>16602</v>
      </c>
    </row>
    <row r="12500" customFormat="false" ht="15" hidden="false" customHeight="true" outlineLevel="0" collapsed="false">
      <c r="A12500" s="1" t="n">
        <f aca="false">MAX($A$2:$A12499)+1</f>
        <v>10900</v>
      </c>
      <c r="C12500" s="1" t="str">
        <f aca="false">IF(H12500="",F12500,H12500)</f>
        <v>Peterson Road Solar</v>
      </c>
      <c r="F12500" s="5"/>
      <c r="G12500" s="1" t="n">
        <v>61307</v>
      </c>
      <c r="H12500" s="1" t="s">
        <v>17365</v>
      </c>
      <c r="I12500" s="1" t="n">
        <v>60920</v>
      </c>
      <c r="J12500" s="1" t="s">
        <v>17366</v>
      </c>
      <c r="K12500" s="1" t="s">
        <v>16602</v>
      </c>
    </row>
    <row r="12501" customFormat="false" ht="15" hidden="false" customHeight="true" outlineLevel="0" collapsed="false">
      <c r="A12501" s="1" t="n">
        <f aca="false">MAX($A$2:$A12500)+1</f>
        <v>10901</v>
      </c>
      <c r="C12501" s="1" t="str">
        <f aca="false">IF(H12501="",F12501,H12501)</f>
        <v>Sampson Road Solar</v>
      </c>
      <c r="F12501" s="5"/>
      <c r="G12501" s="1" t="n">
        <v>61308</v>
      </c>
      <c r="H12501" s="1" t="s">
        <v>17367</v>
      </c>
      <c r="I12501" s="1" t="n">
        <v>60919</v>
      </c>
      <c r="J12501" s="1" t="s">
        <v>17368</v>
      </c>
      <c r="K12501" s="1" t="s">
        <v>16602</v>
      </c>
    </row>
    <row r="12502" customFormat="false" ht="15" hidden="false" customHeight="true" outlineLevel="0" collapsed="false">
      <c r="A12502" s="1" t="n">
        <f aca="false">MAX($A$2:$A12501)+1</f>
        <v>10902</v>
      </c>
      <c r="C12502" s="1" t="str">
        <f aca="false">IF(H12502="",F12502,H12502)</f>
        <v>IKEA Grand Prairie Rooftop PV System</v>
      </c>
      <c r="F12502" s="5"/>
      <c r="G12502" s="1" t="n">
        <v>61309</v>
      </c>
      <c r="H12502" s="1" t="s">
        <v>17369</v>
      </c>
      <c r="I12502" s="1" t="n">
        <v>57389</v>
      </c>
      <c r="J12502" s="1" t="s">
        <v>10606</v>
      </c>
      <c r="K12502" s="1" t="s">
        <v>16602</v>
      </c>
    </row>
    <row r="12503" customFormat="false" ht="15" hidden="false" customHeight="true" outlineLevel="0" collapsed="false">
      <c r="A12503" s="1" t="n">
        <f aca="false">MAX($A$2:$A12502)+1</f>
        <v>10903</v>
      </c>
      <c r="C12503" s="1" t="str">
        <f aca="false">IF(H12503="",F12503,H12503)</f>
        <v>Crittenden Solar Facility</v>
      </c>
      <c r="F12503" s="5"/>
      <c r="G12503" s="1" t="n">
        <v>61310</v>
      </c>
      <c r="H12503" s="1" t="s">
        <v>17370</v>
      </c>
      <c r="I12503" s="1" t="n">
        <v>55729</v>
      </c>
      <c r="J12503" s="1" t="s">
        <v>494</v>
      </c>
      <c r="K12503" s="1" t="s">
        <v>16602</v>
      </c>
    </row>
    <row r="12504" customFormat="false" ht="15" hidden="false" customHeight="true" outlineLevel="0" collapsed="false">
      <c r="A12504" s="1" t="n">
        <f aca="false">MAX($A$2:$A12503)+1</f>
        <v>10904</v>
      </c>
      <c r="C12504" s="1" t="str">
        <f aca="false">IF(H12504="",F12504,H12504)</f>
        <v>Walton 1 Solar Facility</v>
      </c>
      <c r="F12504" s="5"/>
      <c r="G12504" s="1" t="n">
        <v>61311</v>
      </c>
      <c r="H12504" s="1" t="s">
        <v>17371</v>
      </c>
      <c r="I12504" s="1" t="n">
        <v>55729</v>
      </c>
      <c r="J12504" s="1" t="s">
        <v>494</v>
      </c>
      <c r="K12504" s="1" t="s">
        <v>16602</v>
      </c>
    </row>
    <row r="12505" customFormat="false" ht="15" hidden="false" customHeight="true" outlineLevel="0" collapsed="false">
      <c r="A12505" s="1" t="n">
        <f aca="false">MAX($A$2:$A12504)+1</f>
        <v>10905</v>
      </c>
      <c r="C12505" s="1" t="str">
        <f aca="false">IF(H12505="",F12505,H12505)</f>
        <v>Walton 2 Solar Facility</v>
      </c>
      <c r="F12505" s="5"/>
      <c r="G12505" s="1" t="n">
        <v>61312</v>
      </c>
      <c r="H12505" s="1" t="s">
        <v>17372</v>
      </c>
      <c r="I12505" s="1" t="n">
        <v>55729</v>
      </c>
      <c r="J12505" s="1" t="s">
        <v>494</v>
      </c>
      <c r="K12505" s="1" t="s">
        <v>16602</v>
      </c>
    </row>
    <row r="12506" customFormat="false" ht="15" hidden="false" customHeight="true" outlineLevel="0" collapsed="false">
      <c r="A12506" s="1" t="n">
        <f aca="false">MAX($A$2:$A12505)+1</f>
        <v>10906</v>
      </c>
      <c r="C12506" s="1" t="str">
        <f aca="false">IF(H12506="",F12506,H12506)</f>
        <v>BPU Solar Farm</v>
      </c>
      <c r="F12506" s="5"/>
      <c r="G12506" s="1" t="n">
        <v>61313</v>
      </c>
      <c r="H12506" s="1" t="s">
        <v>17373</v>
      </c>
      <c r="I12506" s="1" t="n">
        <v>58822</v>
      </c>
      <c r="J12506" s="1" t="s">
        <v>11726</v>
      </c>
      <c r="K12506" s="1" t="s">
        <v>16602</v>
      </c>
    </row>
    <row r="12507" customFormat="false" ht="15" hidden="false" customHeight="true" outlineLevel="0" collapsed="false">
      <c r="A12507" s="1" t="n">
        <f aca="false">MAX($A$2:$A12506)+1</f>
        <v>10907</v>
      </c>
      <c r="C12507" s="1" t="str">
        <f aca="false">IF(H12507="",F12507,H12507)</f>
        <v>SR Kersey</v>
      </c>
      <c r="F12507" s="5"/>
      <c r="G12507" s="1" t="n">
        <v>61314</v>
      </c>
      <c r="H12507" s="1" t="s">
        <v>17374</v>
      </c>
      <c r="I12507" s="1" t="n">
        <v>60916</v>
      </c>
      <c r="J12507" s="1" t="s">
        <v>17375</v>
      </c>
      <c r="K12507" s="1" t="s">
        <v>16602</v>
      </c>
    </row>
    <row r="12508" customFormat="false" ht="15" hidden="false" customHeight="true" outlineLevel="0" collapsed="false">
      <c r="A12508" s="1" t="n">
        <f aca="false">MAX($A$2:$A12507)+1</f>
        <v>10908</v>
      </c>
      <c r="C12508" s="1" t="str">
        <f aca="false">IF(H12508="",F12508,H12508)</f>
        <v>Golden Hills Solar</v>
      </c>
      <c r="F12508" s="5"/>
      <c r="G12508" s="1" t="n">
        <v>61315</v>
      </c>
      <c r="H12508" s="1" t="s">
        <v>17376</v>
      </c>
      <c r="I12508" s="1" t="n">
        <v>60917</v>
      </c>
      <c r="J12508" s="1" t="s">
        <v>17377</v>
      </c>
      <c r="K12508" s="1" t="s">
        <v>16602</v>
      </c>
    </row>
    <row r="12509" customFormat="false" ht="15" hidden="false" customHeight="true" outlineLevel="0" collapsed="false">
      <c r="A12509" s="1" t="n">
        <f aca="false">MAX($A$2:$A12508)+1</f>
        <v>10909</v>
      </c>
      <c r="C12509" s="1" t="str">
        <f aca="false">IF(H12509="",F12509,H12509)</f>
        <v>Higginsville Solar Farm</v>
      </c>
      <c r="F12509" s="5"/>
      <c r="G12509" s="1" t="n">
        <v>61316</v>
      </c>
      <c r="H12509" s="1" t="s">
        <v>17378</v>
      </c>
      <c r="I12509" s="1" t="n">
        <v>58822</v>
      </c>
      <c r="J12509" s="1" t="s">
        <v>11726</v>
      </c>
      <c r="K12509" s="1" t="s">
        <v>16602</v>
      </c>
    </row>
    <row r="12510" customFormat="false" ht="15" hidden="false" customHeight="true" outlineLevel="0" collapsed="false">
      <c r="A12510" s="1" t="n">
        <f aca="false">MAX($A$2:$A12509)+1</f>
        <v>10910</v>
      </c>
      <c r="C12510" s="1" t="str">
        <f aca="false">IF(H12510="",F12510,H12510)</f>
        <v>Farmingdale Fuel Cell</v>
      </c>
      <c r="F12510" s="5"/>
      <c r="G12510" s="1" t="n">
        <v>61317</v>
      </c>
      <c r="H12510" s="1" t="s">
        <v>17379</v>
      </c>
      <c r="I12510" s="1" t="n">
        <v>60953</v>
      </c>
      <c r="J12510" s="1" t="s">
        <v>17380</v>
      </c>
      <c r="K12510" s="1" t="s">
        <v>16602</v>
      </c>
    </row>
    <row r="12511" customFormat="false" ht="15" hidden="false" customHeight="true" outlineLevel="0" collapsed="false">
      <c r="A12511" s="1" t="n">
        <f aca="false">MAX($A$2:$A12510)+1</f>
        <v>10911</v>
      </c>
      <c r="C12511" s="1" t="str">
        <f aca="false">IF(H12511="",F12511,H12511)</f>
        <v>Mt. Jackson Solar</v>
      </c>
      <c r="F12511" s="5"/>
      <c r="G12511" s="1" t="n">
        <v>61318</v>
      </c>
      <c r="H12511" s="1" t="s">
        <v>17381</v>
      </c>
      <c r="I12511" s="1" t="n">
        <v>60952</v>
      </c>
      <c r="J12511" s="1" t="s">
        <v>17382</v>
      </c>
      <c r="K12511" s="1" t="s">
        <v>16602</v>
      </c>
    </row>
    <row r="12512" customFormat="false" ht="15" hidden="false" customHeight="true" outlineLevel="0" collapsed="false">
      <c r="A12512" s="1" t="n">
        <f aca="false">MAX($A$2:$A12511)+1</f>
        <v>10912</v>
      </c>
      <c r="C12512" s="1" t="str">
        <f aca="false">IF(H12512="",F12512,H12512)</f>
        <v>Port of LA Solar FiT Project</v>
      </c>
      <c r="F12512" s="5"/>
      <c r="G12512" s="1" t="n">
        <v>61319</v>
      </c>
      <c r="H12512" s="1" t="s">
        <v>17383</v>
      </c>
      <c r="I12512" s="1" t="n">
        <v>11208</v>
      </c>
      <c r="J12512" s="1" t="s">
        <v>3550</v>
      </c>
      <c r="K12512" s="1" t="s">
        <v>16602</v>
      </c>
    </row>
    <row r="12513" customFormat="false" ht="15" hidden="false" customHeight="true" outlineLevel="0" collapsed="false">
      <c r="A12513" s="1" t="n">
        <f aca="false">MAX($A$2:$A12512)+1</f>
        <v>10913</v>
      </c>
      <c r="C12513" s="1" t="str">
        <f aca="false">IF(H12513="",F12513,H12513)</f>
        <v>Casper Solar Center</v>
      </c>
      <c r="F12513" s="5"/>
      <c r="G12513" s="1" t="n">
        <v>61320</v>
      </c>
      <c r="H12513" s="1" t="s">
        <v>17384</v>
      </c>
      <c r="I12513" s="1" t="n">
        <v>58695</v>
      </c>
      <c r="J12513" s="1" t="s">
        <v>16141</v>
      </c>
      <c r="K12513" s="1" t="s">
        <v>16602</v>
      </c>
    </row>
    <row r="12514" customFormat="false" ht="15" hidden="false" customHeight="true" outlineLevel="0" collapsed="false">
      <c r="A12514" s="1" t="n">
        <f aca="false">MAX($A$2:$A12513)+1</f>
        <v>10914</v>
      </c>
      <c r="C12514" s="1" t="str">
        <f aca="false">IF(H12514="",F12514,H12514)</f>
        <v>Biggs Ford Solar Center</v>
      </c>
      <c r="F12514" s="5"/>
      <c r="G12514" s="1" t="n">
        <v>61321</v>
      </c>
      <c r="H12514" s="1" t="s">
        <v>17385</v>
      </c>
      <c r="I12514" s="1" t="n">
        <v>58695</v>
      </c>
      <c r="J12514" s="1" t="s">
        <v>16141</v>
      </c>
      <c r="K12514" s="1" t="s">
        <v>16602</v>
      </c>
    </row>
    <row r="12515" customFormat="false" ht="15" hidden="false" customHeight="true" outlineLevel="0" collapsed="false">
      <c r="A12515" s="1" t="n">
        <f aca="false">MAX($A$2:$A12514)+1</f>
        <v>10915</v>
      </c>
      <c r="C12515" s="1" t="str">
        <f aca="false">IF(H12515="",F12515,H12515)</f>
        <v>Hannibal Port Power Project</v>
      </c>
      <c r="F12515" s="5"/>
      <c r="G12515" s="1" t="n">
        <v>61322</v>
      </c>
      <c r="H12515" s="1" t="s">
        <v>17386</v>
      </c>
      <c r="I12515" s="1" t="n">
        <v>60958</v>
      </c>
      <c r="J12515" s="1" t="s">
        <v>17387</v>
      </c>
      <c r="K12515" s="1" t="s">
        <v>16602</v>
      </c>
    </row>
    <row r="12516" customFormat="false" ht="15" hidden="false" customHeight="true" outlineLevel="0" collapsed="false">
      <c r="A12516" s="1" t="n">
        <f aca="false">MAX($A$2:$A12515)+1</f>
        <v>10916</v>
      </c>
      <c r="C12516" s="1" t="str">
        <f aca="false">IF(H12516="",F12516,H12516)</f>
        <v>Saluda Solar II</v>
      </c>
      <c r="F12516" s="5"/>
      <c r="G12516" s="1" t="n">
        <v>61323</v>
      </c>
      <c r="H12516" s="1" t="s">
        <v>17388</v>
      </c>
      <c r="I12516" s="1" t="n">
        <v>60962</v>
      </c>
      <c r="J12516" s="1" t="s">
        <v>17389</v>
      </c>
      <c r="K12516" s="1" t="s">
        <v>16602</v>
      </c>
    </row>
    <row r="12517" customFormat="false" ht="15" hidden="false" customHeight="true" outlineLevel="0" collapsed="false">
      <c r="A12517" s="1" t="n">
        <f aca="false">MAX($A$2:$A12516)+1</f>
        <v>10917</v>
      </c>
      <c r="C12517" s="1" t="str">
        <f aca="false">IF(H12517="",F12517,H12517)</f>
        <v>Odyssey Solar</v>
      </c>
      <c r="F12517" s="5"/>
      <c r="G12517" s="1" t="n">
        <v>61324</v>
      </c>
      <c r="H12517" s="1" t="s">
        <v>17390</v>
      </c>
      <c r="I12517" s="1" t="n">
        <v>60963</v>
      </c>
      <c r="J12517" s="1" t="s">
        <v>17391</v>
      </c>
      <c r="K12517" s="1" t="s">
        <v>16602</v>
      </c>
    </row>
    <row r="12518" customFormat="false" ht="15" hidden="false" customHeight="true" outlineLevel="0" collapsed="false">
      <c r="A12518" s="1" t="n">
        <f aca="false">MAX($A$2:$A12517)+1</f>
        <v>10918</v>
      </c>
      <c r="C12518" s="1" t="str">
        <f aca="false">IF(H12518="",F12518,H12518)</f>
        <v>Hampton Solar I</v>
      </c>
      <c r="F12518" s="5"/>
      <c r="G12518" s="1" t="n">
        <v>61325</v>
      </c>
      <c r="H12518" s="1" t="s">
        <v>17392</v>
      </c>
      <c r="I12518" s="1" t="n">
        <v>60964</v>
      </c>
      <c r="J12518" s="1" t="s">
        <v>17393</v>
      </c>
      <c r="K12518" s="1" t="s">
        <v>16602</v>
      </c>
    </row>
    <row r="12519" customFormat="false" ht="15" hidden="false" customHeight="true" outlineLevel="0" collapsed="false">
      <c r="A12519" s="1" t="n">
        <f aca="false">MAX($A$2:$A12518)+1</f>
        <v>10919</v>
      </c>
      <c r="C12519" s="1" t="str">
        <f aca="false">IF(H12519="",F12519,H12519)</f>
        <v>Cameron Solar II</v>
      </c>
      <c r="F12519" s="5"/>
      <c r="G12519" s="1" t="n">
        <v>61326</v>
      </c>
      <c r="H12519" s="1" t="s">
        <v>17394</v>
      </c>
      <c r="I12519" s="1" t="n">
        <v>60965</v>
      </c>
      <c r="J12519" s="1" t="s">
        <v>17395</v>
      </c>
      <c r="K12519" s="1" t="s">
        <v>16602</v>
      </c>
    </row>
    <row r="12520" customFormat="false" ht="15" hidden="false" customHeight="true" outlineLevel="0" collapsed="false">
      <c r="A12520" s="1" t="n">
        <f aca="false">MAX($A$2:$A12519)+1</f>
        <v>10920</v>
      </c>
      <c r="C12520" s="1" t="str">
        <f aca="false">IF(H12520="",F12520,H12520)</f>
        <v>Barnwell Solar</v>
      </c>
      <c r="F12520" s="5"/>
      <c r="G12520" s="1" t="n">
        <v>61327</v>
      </c>
      <c r="H12520" s="1" t="s">
        <v>17396</v>
      </c>
      <c r="I12520" s="1" t="n">
        <v>60966</v>
      </c>
      <c r="J12520" s="1" t="s">
        <v>17397</v>
      </c>
      <c r="K12520" s="1" t="s">
        <v>16602</v>
      </c>
    </row>
    <row r="12521" customFormat="false" ht="15" hidden="false" customHeight="true" outlineLevel="0" collapsed="false">
      <c r="A12521" s="1" t="n">
        <f aca="false">MAX($A$2:$A12520)+1</f>
        <v>10921</v>
      </c>
      <c r="C12521" s="1" t="str">
        <f aca="false">IF(H12521="",F12521,H12521)</f>
        <v>Crater Community Solar</v>
      </c>
      <c r="F12521" s="5"/>
      <c r="G12521" s="1" t="n">
        <v>61328</v>
      </c>
      <c r="H12521" s="1" t="s">
        <v>17398</v>
      </c>
      <c r="I12521" s="1" t="n">
        <v>60967</v>
      </c>
      <c r="J12521" s="1" t="s">
        <v>17398</v>
      </c>
      <c r="K12521" s="1" t="s">
        <v>16602</v>
      </c>
    </row>
    <row r="12522" customFormat="false" ht="15" hidden="false" customHeight="true" outlineLevel="0" collapsed="false">
      <c r="A12522" s="1" t="n">
        <f aca="false">MAX($A$2:$A12521)+1</f>
        <v>10922</v>
      </c>
      <c r="C12522" s="1" t="str">
        <f aca="false">IF(H12522="",F12522,H12522)</f>
        <v>Delphinus Community Solar</v>
      </c>
      <c r="F12522" s="5"/>
      <c r="G12522" s="1" t="n">
        <v>61329</v>
      </c>
      <c r="H12522" s="1" t="s">
        <v>17399</v>
      </c>
      <c r="I12522" s="1" t="n">
        <v>60968</v>
      </c>
      <c r="J12522" s="1" t="s">
        <v>17399</v>
      </c>
      <c r="K12522" s="1" t="s">
        <v>16602</v>
      </c>
    </row>
    <row r="12523" customFormat="false" ht="15" hidden="false" customHeight="true" outlineLevel="0" collapsed="false">
      <c r="A12523" s="1" t="n">
        <f aca="false">MAX($A$2:$A12522)+1</f>
        <v>10923</v>
      </c>
      <c r="C12523" s="1" t="str">
        <f aca="false">IF(H12523="",F12523,H12523)</f>
        <v>Hog Creek Wind Project</v>
      </c>
      <c r="F12523" s="5"/>
      <c r="G12523" s="1" t="n">
        <v>61330</v>
      </c>
      <c r="H12523" s="1" t="s">
        <v>17400</v>
      </c>
      <c r="I12523" s="1" t="n">
        <v>60969</v>
      </c>
      <c r="J12523" s="1" t="s">
        <v>17401</v>
      </c>
      <c r="K12523" s="1" t="s">
        <v>16602</v>
      </c>
    </row>
    <row r="12524" customFormat="false" ht="15" hidden="false" customHeight="true" outlineLevel="0" collapsed="false">
      <c r="A12524" s="1" t="n">
        <f aca="false">MAX($A$2:$A12523)+1</f>
        <v>10924</v>
      </c>
      <c r="C12524" s="1" t="str">
        <f aca="false">IF(H12524="",F12524,H12524)</f>
        <v>NISA Electric Generation Project</v>
      </c>
      <c r="F12524" s="5"/>
      <c r="G12524" s="1" t="n">
        <v>61331</v>
      </c>
      <c r="H12524" s="1" t="s">
        <v>17402</v>
      </c>
      <c r="I12524" s="1" t="n">
        <v>60971</v>
      </c>
      <c r="J12524" s="1" t="s">
        <v>17403</v>
      </c>
      <c r="K12524" s="1" t="s">
        <v>16602</v>
      </c>
    </row>
    <row r="12525" customFormat="false" ht="15" hidden="false" customHeight="true" outlineLevel="0" collapsed="false">
      <c r="A12525" s="1" t="n">
        <f aca="false">MAX($A$2:$A12524)+1</f>
        <v>10925</v>
      </c>
      <c r="C12525" s="1" t="str">
        <f aca="false">IF(H12525="",F12525,H12525)</f>
        <v>SR Innovation - NIKE PV</v>
      </c>
      <c r="F12525" s="5"/>
      <c r="G12525" s="1" t="n">
        <v>61332</v>
      </c>
      <c r="H12525" s="1" t="s">
        <v>17404</v>
      </c>
      <c r="I12525" s="1" t="n">
        <v>60975</v>
      </c>
      <c r="J12525" s="1" t="s">
        <v>17405</v>
      </c>
      <c r="K12525" s="1" t="s">
        <v>16602</v>
      </c>
    </row>
    <row r="12526" customFormat="false" ht="15" hidden="false" customHeight="true" outlineLevel="0" collapsed="false">
      <c r="A12526" s="1" t="n">
        <f aca="false">MAX($A$2:$A12525)+1</f>
        <v>10926</v>
      </c>
      <c r="C12526" s="1" t="str">
        <f aca="false">IF(H12526="",F12526,H12526)</f>
        <v>Oak Hill Solar Array</v>
      </c>
      <c r="F12526" s="5"/>
      <c r="G12526" s="1" t="n">
        <v>61333</v>
      </c>
      <c r="H12526" s="1" t="s">
        <v>17406</v>
      </c>
      <c r="I12526" s="1" t="n">
        <v>17633</v>
      </c>
      <c r="J12526" s="1" t="s">
        <v>42</v>
      </c>
      <c r="K12526" s="1" t="s">
        <v>16602</v>
      </c>
    </row>
    <row r="12527" customFormat="false" ht="15" hidden="false" customHeight="true" outlineLevel="0" collapsed="false">
      <c r="A12527" s="1" t="n">
        <f aca="false">MAX($A$2:$A12526)+1</f>
        <v>10927</v>
      </c>
      <c r="C12527" s="1" t="str">
        <f aca="false">IF(H12527="",F12527,H12527)</f>
        <v>Volkman Road Solar Array</v>
      </c>
      <c r="F12527" s="5"/>
      <c r="G12527" s="1" t="n">
        <v>61334</v>
      </c>
      <c r="H12527" s="1" t="s">
        <v>17407</v>
      </c>
      <c r="I12527" s="1" t="n">
        <v>17633</v>
      </c>
      <c r="J12527" s="1" t="s">
        <v>42</v>
      </c>
      <c r="K12527" s="1" t="s">
        <v>16602</v>
      </c>
    </row>
    <row r="12528" customFormat="false" ht="15" hidden="false" customHeight="true" outlineLevel="0" collapsed="false">
      <c r="A12528" s="1" t="n">
        <f aca="false">MAX($A$2:$A12527)+1</f>
        <v>10928</v>
      </c>
      <c r="C12528" s="1" t="str">
        <f aca="false">IF(H12528="",F12528,H12528)</f>
        <v>Great Divide Solar, LLC</v>
      </c>
      <c r="F12528" s="5"/>
      <c r="G12528" s="1" t="n">
        <v>61335</v>
      </c>
      <c r="H12528" s="1" t="s">
        <v>17408</v>
      </c>
      <c r="I12528" s="1" t="n">
        <v>60496</v>
      </c>
      <c r="J12528" s="1" t="s">
        <v>16792</v>
      </c>
      <c r="K12528" s="1" t="s">
        <v>16602</v>
      </c>
    </row>
    <row r="12529" customFormat="false" ht="15" hidden="false" customHeight="true" outlineLevel="0" collapsed="false">
      <c r="A12529" s="1" t="n">
        <f aca="false">MAX($A$2:$A12528)+1</f>
        <v>10929</v>
      </c>
      <c r="C12529" s="1" t="str">
        <f aca="false">IF(H12529="",F12529,H12529)</f>
        <v>Black Eagle Solar, LLC</v>
      </c>
      <c r="F12529" s="5"/>
      <c r="G12529" s="1" t="n">
        <v>61336</v>
      </c>
      <c r="H12529" s="1" t="s">
        <v>17409</v>
      </c>
      <c r="I12529" s="1" t="n">
        <v>60496</v>
      </c>
      <c r="J12529" s="1" t="s">
        <v>16792</v>
      </c>
      <c r="K12529" s="1" t="s">
        <v>16602</v>
      </c>
    </row>
    <row r="12530" customFormat="false" ht="15" hidden="false" customHeight="true" outlineLevel="0" collapsed="false">
      <c r="A12530" s="1" t="n">
        <f aca="false">MAX($A$2:$A12529)+1</f>
        <v>10930</v>
      </c>
      <c r="C12530" s="1" t="str">
        <f aca="false">IF(H12530="",F12530,H12530)</f>
        <v>Magpie Solar, LLC</v>
      </c>
      <c r="F12530" s="5"/>
      <c r="G12530" s="1" t="n">
        <v>61337</v>
      </c>
      <c r="H12530" s="1" t="s">
        <v>17410</v>
      </c>
      <c r="I12530" s="1" t="n">
        <v>60496</v>
      </c>
      <c r="J12530" s="1" t="s">
        <v>16792</v>
      </c>
      <c r="K12530" s="1" t="s">
        <v>16602</v>
      </c>
    </row>
    <row r="12531" customFormat="false" ht="15" hidden="false" customHeight="true" outlineLevel="0" collapsed="false">
      <c r="A12531" s="1" t="n">
        <f aca="false">MAX($A$2:$A12530)+1</f>
        <v>10931</v>
      </c>
      <c r="C12531" s="1" t="str">
        <f aca="false">IF(H12531="",F12531,H12531)</f>
        <v>Mill Creek Solar (OR)</v>
      </c>
      <c r="F12531" s="5"/>
      <c r="G12531" s="1" t="n">
        <v>61338</v>
      </c>
      <c r="H12531" s="1" t="s">
        <v>17411</v>
      </c>
      <c r="I12531" s="1" t="n">
        <v>60978</v>
      </c>
      <c r="J12531" s="1" t="s">
        <v>17412</v>
      </c>
      <c r="K12531" s="1" t="s">
        <v>16602</v>
      </c>
    </row>
    <row r="12532" customFormat="false" ht="15" hidden="false" customHeight="true" outlineLevel="0" collapsed="false">
      <c r="A12532" s="1" t="n">
        <f aca="false">MAX($A$2:$A12531)+1</f>
        <v>10932</v>
      </c>
      <c r="C12532" s="1" t="str">
        <f aca="false">IF(H12532="",F12532,H12532)</f>
        <v>Green Beanworks B PV</v>
      </c>
      <c r="F12532" s="5"/>
      <c r="G12532" s="1" t="n">
        <v>61339</v>
      </c>
      <c r="H12532" s="1" t="s">
        <v>17413</v>
      </c>
      <c r="I12532" s="1" t="n">
        <v>60878</v>
      </c>
      <c r="J12532" s="1" t="s">
        <v>17414</v>
      </c>
      <c r="K12532" s="1" t="s">
        <v>16602</v>
      </c>
    </row>
    <row r="12533" customFormat="false" ht="15" hidden="false" customHeight="true" outlineLevel="0" collapsed="false">
      <c r="A12533" s="1" t="n">
        <f aca="false">MAX($A$2:$A12532)+1</f>
        <v>10933</v>
      </c>
      <c r="C12533" s="1" t="str">
        <f aca="false">IF(H12533="",F12533,H12533)</f>
        <v>Next Generation Solar Farm</v>
      </c>
      <c r="F12533" s="5"/>
      <c r="G12533" s="1" t="n">
        <v>61340</v>
      </c>
      <c r="H12533" s="1" t="s">
        <v>17415</v>
      </c>
      <c r="I12533" s="1" t="n">
        <v>61060</v>
      </c>
      <c r="J12533" s="1" t="s">
        <v>16684</v>
      </c>
      <c r="K12533" s="1" t="s">
        <v>16602</v>
      </c>
    </row>
    <row r="12534" customFormat="false" ht="15" hidden="false" customHeight="true" outlineLevel="0" collapsed="false">
      <c r="A12534" s="1" t="n">
        <f aca="false">MAX($A$2:$A12533)+1</f>
        <v>10934</v>
      </c>
      <c r="C12534" s="1" t="str">
        <f aca="false">IF(H12534="",F12534,H12534)</f>
        <v>Grafton PV</v>
      </c>
      <c r="F12534" s="5"/>
      <c r="G12534" s="1" t="n">
        <v>61341</v>
      </c>
      <c r="H12534" s="1" t="s">
        <v>17416</v>
      </c>
      <c r="I12534" s="1" t="n">
        <v>60979</v>
      </c>
      <c r="J12534" s="1" t="s">
        <v>17417</v>
      </c>
      <c r="K12534" s="1" t="s">
        <v>16602</v>
      </c>
    </row>
    <row r="12535" customFormat="false" ht="15" hidden="false" customHeight="true" outlineLevel="0" collapsed="false">
      <c r="A12535" s="1" t="n">
        <f aca="false">MAX($A$2:$A12534)+1</f>
        <v>10935</v>
      </c>
      <c r="C12535" s="1" t="str">
        <f aca="false">IF(H12535="",F12535,H12535)</f>
        <v>Barrett PV</v>
      </c>
      <c r="F12535" s="5"/>
      <c r="G12535" s="1" t="n">
        <v>61342</v>
      </c>
      <c r="H12535" s="1" t="s">
        <v>17418</v>
      </c>
      <c r="I12535" s="1" t="n">
        <v>60980</v>
      </c>
      <c r="J12535" s="1" t="s">
        <v>17419</v>
      </c>
      <c r="K12535" s="1" t="s">
        <v>16602</v>
      </c>
    </row>
    <row r="12536" customFormat="false" ht="15" hidden="false" customHeight="true" outlineLevel="0" collapsed="false">
      <c r="A12536" s="1" t="n">
        <f aca="false">MAX($A$2:$A12535)+1</f>
        <v>10936</v>
      </c>
      <c r="C12536" s="1" t="str">
        <f aca="false">IF(H12536="",F12536,H12536)</f>
        <v>Karankawa Wind LLC</v>
      </c>
      <c r="F12536" s="5"/>
      <c r="G12536" s="1" t="n">
        <v>61343</v>
      </c>
      <c r="H12536" s="1" t="s">
        <v>17420</v>
      </c>
      <c r="I12536" s="1" t="n">
        <v>15399</v>
      </c>
      <c r="J12536" s="1" t="s">
        <v>17031</v>
      </c>
      <c r="K12536" s="1" t="s">
        <v>16602</v>
      </c>
    </row>
    <row r="12537" customFormat="false" ht="15" hidden="false" customHeight="true" outlineLevel="0" collapsed="false">
      <c r="A12537" s="1" t="n">
        <f aca="false">MAX($A$2:$A12536)+1</f>
        <v>10937</v>
      </c>
      <c r="C12537" s="1" t="str">
        <f aca="false">IF(H12537="",F12537,H12537)</f>
        <v>Otter Creek Wind Farm LLC</v>
      </c>
      <c r="F12537" s="5"/>
      <c r="G12537" s="1" t="n">
        <v>61344</v>
      </c>
      <c r="H12537" s="1" t="s">
        <v>17421</v>
      </c>
      <c r="I12537" s="1" t="n">
        <v>15399</v>
      </c>
      <c r="J12537" s="1" t="s">
        <v>17031</v>
      </c>
      <c r="K12537" s="1" t="s">
        <v>16602</v>
      </c>
    </row>
    <row r="12538" customFormat="false" ht="15" hidden="false" customHeight="true" outlineLevel="0" collapsed="false">
      <c r="A12538" s="1" t="n">
        <f aca="false">MAX($A$2:$A12537)+1</f>
        <v>10938</v>
      </c>
      <c r="C12538" s="1" t="str">
        <f aca="false">IF(H12538="",F12538,H12538)</f>
        <v>WyEast Solar</v>
      </c>
      <c r="F12538" s="5"/>
      <c r="G12538" s="1" t="n">
        <v>61345</v>
      </c>
      <c r="H12538" s="1" t="s">
        <v>17422</v>
      </c>
      <c r="I12538" s="1" t="n">
        <v>15399</v>
      </c>
      <c r="J12538" s="1" t="s">
        <v>17031</v>
      </c>
      <c r="K12538" s="1" t="s">
        <v>16602</v>
      </c>
    </row>
    <row r="12539" customFormat="false" ht="15" hidden="false" customHeight="true" outlineLevel="0" collapsed="false">
      <c r="A12539" s="1" t="n">
        <f aca="false">MAX($A$2:$A12538)+1</f>
        <v>10939</v>
      </c>
      <c r="C12539" s="1" t="str">
        <f aca="false">IF(H12539="",F12539,H12539)</f>
        <v>RE Maplewood</v>
      </c>
      <c r="F12539" s="5"/>
      <c r="G12539" s="1" t="n">
        <v>61346</v>
      </c>
      <c r="H12539" s="1" t="s">
        <v>17423</v>
      </c>
      <c r="I12539" s="1" t="n">
        <v>60982</v>
      </c>
      <c r="J12539" s="1" t="s">
        <v>17424</v>
      </c>
      <c r="K12539" s="1" t="s">
        <v>16602</v>
      </c>
    </row>
    <row r="12540" customFormat="false" ht="15" hidden="false" customHeight="true" outlineLevel="0" collapsed="false">
      <c r="A12540" s="1" t="n">
        <f aca="false">MAX($A$2:$A12539)+1</f>
        <v>10940</v>
      </c>
      <c r="C12540" s="1" t="str">
        <f aca="false">IF(H12540="",F12540,H12540)</f>
        <v>Long Henry Solar</v>
      </c>
      <c r="F12540" s="5"/>
      <c r="G12540" s="1" t="n">
        <v>61347</v>
      </c>
      <c r="H12540" s="1" t="s">
        <v>17425</v>
      </c>
      <c r="I12540" s="1" t="n">
        <v>61060</v>
      </c>
      <c r="J12540" s="1" t="s">
        <v>16684</v>
      </c>
      <c r="K12540" s="1" t="s">
        <v>16602</v>
      </c>
    </row>
    <row r="12541" customFormat="false" ht="15" hidden="false" customHeight="true" outlineLevel="0" collapsed="false">
      <c r="A12541" s="1" t="n">
        <f aca="false">MAX($A$2:$A12540)+1</f>
        <v>10941</v>
      </c>
      <c r="C12541" s="1" t="str">
        <f aca="false">IF(H12541="",F12541,H12541)</f>
        <v>Westmont 400A</v>
      </c>
      <c r="F12541" s="5"/>
      <c r="G12541" s="1" t="n">
        <v>61348</v>
      </c>
      <c r="H12541" s="1" t="s">
        <v>17426</v>
      </c>
      <c r="I12541" s="1" t="n">
        <v>11208</v>
      </c>
      <c r="J12541" s="1" t="s">
        <v>3550</v>
      </c>
      <c r="K12541" s="1" t="s">
        <v>16602</v>
      </c>
    </row>
    <row r="12542" customFormat="false" ht="15" hidden="false" customHeight="true" outlineLevel="0" collapsed="false">
      <c r="A12542" s="1" t="n">
        <f aca="false">MAX($A$2:$A12541)+1</f>
        <v>10942</v>
      </c>
      <c r="C12542" s="1" t="str">
        <f aca="false">IF(H12542="",F12542,H12542)</f>
        <v>Westmont 400B</v>
      </c>
      <c r="F12542" s="5"/>
      <c r="G12542" s="1" t="n">
        <v>61349</v>
      </c>
      <c r="H12542" s="1" t="s">
        <v>17427</v>
      </c>
      <c r="I12542" s="1" t="n">
        <v>11208</v>
      </c>
      <c r="J12542" s="1" t="s">
        <v>3550</v>
      </c>
      <c r="K12542" s="1" t="s">
        <v>16602</v>
      </c>
    </row>
    <row r="12543" customFormat="false" ht="15" hidden="false" customHeight="true" outlineLevel="0" collapsed="false">
      <c r="A12543" s="1" t="n">
        <f aca="false">MAX($A$2:$A12542)+1</f>
        <v>10943</v>
      </c>
      <c r="C12543" s="1" t="str">
        <f aca="false">IF(H12543="",F12543,H12543)</f>
        <v>MDFA Devens-Saratoga</v>
      </c>
      <c r="F12543" s="5"/>
      <c r="G12543" s="1" t="n">
        <v>61350</v>
      </c>
      <c r="H12543" s="1" t="s">
        <v>17428</v>
      </c>
      <c r="I12543" s="1" t="n">
        <v>57081</v>
      </c>
      <c r="J12543" s="1" t="s">
        <v>10322</v>
      </c>
      <c r="K12543" s="1" t="s">
        <v>16602</v>
      </c>
    </row>
    <row r="12544" customFormat="false" ht="15" hidden="false" customHeight="true" outlineLevel="0" collapsed="false">
      <c r="A12544" s="1" t="n">
        <f aca="false">MAX($A$2:$A12543)+1</f>
        <v>10944</v>
      </c>
      <c r="C12544" s="1" t="str">
        <f aca="false">IF(H12544="",F12544,H12544)</f>
        <v>Bear Creek Solar</v>
      </c>
      <c r="F12544" s="5"/>
      <c r="G12544" s="1" t="n">
        <v>61351</v>
      </c>
      <c r="H12544" s="1" t="s">
        <v>11260</v>
      </c>
      <c r="I12544" s="1" t="n">
        <v>61060</v>
      </c>
      <c r="J12544" s="1" t="s">
        <v>16684</v>
      </c>
      <c r="K12544" s="1" t="s">
        <v>16602</v>
      </c>
    </row>
    <row r="12545" customFormat="false" ht="15" hidden="false" customHeight="true" outlineLevel="0" collapsed="false">
      <c r="A12545" s="1" t="n">
        <f aca="false">MAX($A$2:$A12544)+1</f>
        <v>10945</v>
      </c>
      <c r="C12545" s="1" t="str">
        <f aca="false">IF(H12545="",F12545,H12545)</f>
        <v>Bondi Solar</v>
      </c>
      <c r="F12545" s="5"/>
      <c r="G12545" s="1" t="n">
        <v>61352</v>
      </c>
      <c r="H12545" s="1" t="s">
        <v>17429</v>
      </c>
      <c r="I12545" s="1" t="n">
        <v>61060</v>
      </c>
      <c r="J12545" s="1" t="s">
        <v>16684</v>
      </c>
      <c r="K12545" s="1" t="s">
        <v>16602</v>
      </c>
    </row>
    <row r="12546" customFormat="false" ht="15" hidden="false" customHeight="true" outlineLevel="0" collapsed="false">
      <c r="A12546" s="1" t="n">
        <f aca="false">MAX($A$2:$A12545)+1</f>
        <v>10946</v>
      </c>
      <c r="C12546" s="1" t="str">
        <f aca="false">IF(H12546="",F12546,H12546)</f>
        <v>Mount Signal Solar 2</v>
      </c>
      <c r="F12546" s="5"/>
      <c r="G12546" s="1" t="n">
        <v>61353</v>
      </c>
      <c r="H12546" s="1" t="s">
        <v>17430</v>
      </c>
      <c r="I12546" s="1" t="n">
        <v>60986</v>
      </c>
      <c r="J12546" s="1" t="s">
        <v>17431</v>
      </c>
      <c r="K12546" s="1" t="s">
        <v>16602</v>
      </c>
    </row>
    <row r="12547" customFormat="false" ht="15" hidden="false" customHeight="true" outlineLevel="0" collapsed="false">
      <c r="A12547" s="1" t="n">
        <f aca="false">MAX($A$2:$A12546)+1</f>
        <v>10947</v>
      </c>
      <c r="C12547" s="1" t="str">
        <f aca="false">IF(H12547="",F12547,H12547)</f>
        <v>Princeton Solar Project</v>
      </c>
      <c r="F12547" s="5"/>
      <c r="G12547" s="1" t="n">
        <v>61354</v>
      </c>
      <c r="H12547" s="1" t="s">
        <v>17432</v>
      </c>
      <c r="I12547" s="1" t="n">
        <v>56990</v>
      </c>
      <c r="J12547" s="1" t="s">
        <v>10172</v>
      </c>
      <c r="K12547" s="1" t="s">
        <v>16602</v>
      </c>
    </row>
    <row r="12548" customFormat="false" ht="15" hidden="false" customHeight="true" outlineLevel="0" collapsed="false">
      <c r="A12548" s="1" t="n">
        <f aca="false">MAX($A$2:$A12547)+1</f>
        <v>10948</v>
      </c>
      <c r="C12548" s="1" t="str">
        <f aca="false">IF(H12548="",F12548,H12548)</f>
        <v>Arlington Outlet Hydroelectric Generator</v>
      </c>
      <c r="F12548" s="5"/>
      <c r="G12548" s="1" t="n">
        <v>61355</v>
      </c>
      <c r="H12548" s="1" t="s">
        <v>17433</v>
      </c>
      <c r="I12548" s="1" t="n">
        <v>60995</v>
      </c>
      <c r="J12548" s="1" t="s">
        <v>17434</v>
      </c>
      <c r="K12548" s="1" t="s">
        <v>16602</v>
      </c>
    </row>
    <row r="12549" customFormat="false" ht="15" hidden="false" customHeight="true" outlineLevel="0" collapsed="false">
      <c r="A12549" s="1" t="n">
        <f aca="false">MAX($A$2:$A12548)+1</f>
        <v>10949</v>
      </c>
      <c r="C12549" s="1" t="str">
        <f aca="false">IF(H12549="",F12549,H12549)</f>
        <v>Valfilm Wind Project</v>
      </c>
      <c r="F12549" s="5"/>
      <c r="G12549" s="1" t="n">
        <v>61356</v>
      </c>
      <c r="H12549" s="1" t="s">
        <v>17435</v>
      </c>
      <c r="I12549" s="1" t="n">
        <v>60996</v>
      </c>
      <c r="J12549" s="1" t="s">
        <v>17436</v>
      </c>
      <c r="K12549" s="1" t="s">
        <v>16602</v>
      </c>
    </row>
    <row r="12550" customFormat="false" ht="15" hidden="false" customHeight="true" outlineLevel="0" collapsed="false">
      <c r="A12550" s="1" t="n">
        <f aca="false">MAX($A$2:$A12549)+1</f>
        <v>10950</v>
      </c>
      <c r="C12550" s="1" t="str">
        <f aca="false">IF(H12550="",F12550,H12550)</f>
        <v>Red Pine Wind Project</v>
      </c>
      <c r="F12550" s="5"/>
      <c r="G12550" s="1" t="n">
        <v>61357</v>
      </c>
      <c r="H12550" s="1" t="s">
        <v>17437</v>
      </c>
      <c r="I12550" s="1" t="n">
        <v>60997</v>
      </c>
      <c r="J12550" s="1" t="s">
        <v>17438</v>
      </c>
      <c r="K12550" s="1" t="s">
        <v>16602</v>
      </c>
    </row>
    <row r="12551" customFormat="false" ht="15" hidden="false" customHeight="true" outlineLevel="0" collapsed="false">
      <c r="A12551" s="1" t="n">
        <f aca="false">MAX($A$2:$A12550)+1</f>
        <v>10951</v>
      </c>
      <c r="C12551" s="1" t="str">
        <f aca="false">IF(H12551="",F12551,H12551)</f>
        <v>IGS Solar I - BWI5</v>
      </c>
      <c r="F12551" s="5"/>
      <c r="G12551" s="1" t="n">
        <v>61358</v>
      </c>
      <c r="H12551" s="1" t="s">
        <v>17439</v>
      </c>
      <c r="I12551" s="1" t="n">
        <v>60994</v>
      </c>
      <c r="J12551" s="1" t="s">
        <v>17440</v>
      </c>
      <c r="K12551" s="1" t="s">
        <v>16602</v>
      </c>
    </row>
    <row r="12552" customFormat="false" ht="15" hidden="false" customHeight="true" outlineLevel="0" collapsed="false">
      <c r="A12552" s="1" t="n">
        <f aca="false">MAX($A$2:$A12551)+1</f>
        <v>10952</v>
      </c>
      <c r="C12552" s="1" t="str">
        <f aca="false">IF(H12552="",F12552,H12552)</f>
        <v>IGS Solar I - EWR5</v>
      </c>
      <c r="F12552" s="5"/>
      <c r="G12552" s="1" t="n">
        <v>61359</v>
      </c>
      <c r="H12552" s="1" t="s">
        <v>17441</v>
      </c>
      <c r="I12552" s="1" t="n">
        <v>60994</v>
      </c>
      <c r="J12552" s="1" t="s">
        <v>17440</v>
      </c>
      <c r="K12552" s="1" t="s">
        <v>16602</v>
      </c>
    </row>
    <row r="12553" customFormat="false" ht="15" hidden="false" customHeight="true" outlineLevel="0" collapsed="false">
      <c r="A12553" s="1" t="n">
        <f aca="false">MAX($A$2:$A12552)+1</f>
        <v>10953</v>
      </c>
      <c r="C12553" s="1" t="str">
        <f aca="false">IF(H12553="",F12553,H12553)</f>
        <v>IGS Solar I - EWR6</v>
      </c>
      <c r="F12553" s="5"/>
      <c r="G12553" s="1" t="n">
        <v>61360</v>
      </c>
      <c r="H12553" s="1" t="s">
        <v>17442</v>
      </c>
      <c r="I12553" s="1" t="n">
        <v>60994</v>
      </c>
      <c r="J12553" s="1" t="s">
        <v>17440</v>
      </c>
      <c r="K12553" s="1" t="s">
        <v>16602</v>
      </c>
    </row>
    <row r="12554" customFormat="false" ht="15" hidden="false" customHeight="true" outlineLevel="0" collapsed="false">
      <c r="A12554" s="1" t="n">
        <f aca="false">MAX($A$2:$A12553)+1</f>
        <v>10954</v>
      </c>
      <c r="C12554" s="1" t="str">
        <f aca="false">IF(H12554="",F12554,H12554)</f>
        <v>Utica Aero Solar Max PV</v>
      </c>
      <c r="F12554" s="5"/>
      <c r="G12554" s="1" t="n">
        <v>61361</v>
      </c>
      <c r="H12554" s="1" t="s">
        <v>17443</v>
      </c>
      <c r="I12554" s="1" t="n">
        <v>60998</v>
      </c>
      <c r="J12554" s="1" t="s">
        <v>17444</v>
      </c>
      <c r="K12554" s="1" t="s">
        <v>16602</v>
      </c>
    </row>
    <row r="12555" customFormat="false" ht="15" hidden="false" customHeight="true" outlineLevel="0" collapsed="false">
      <c r="A12555" s="1" t="n">
        <f aca="false">MAX($A$2:$A12554)+1</f>
        <v>10955</v>
      </c>
      <c r="C12555" s="1" t="str">
        <f aca="false">IF(H12555="",F12555,H12555)</f>
        <v>NRG Elbow Creek Energy Storage Project</v>
      </c>
      <c r="F12555" s="5"/>
      <c r="G12555" s="1" t="n">
        <v>61362</v>
      </c>
      <c r="H12555" s="1" t="s">
        <v>17445</v>
      </c>
      <c r="I12555" s="1" t="n">
        <v>54888</v>
      </c>
      <c r="J12555" s="1" t="s">
        <v>3500</v>
      </c>
      <c r="K12555" s="1" t="s">
        <v>16602</v>
      </c>
    </row>
    <row r="12556" customFormat="false" ht="15" hidden="false" customHeight="true" outlineLevel="0" collapsed="false">
      <c r="A12556" s="1" t="n">
        <f aca="false">MAX($A$2:$A12555)+1</f>
        <v>10956</v>
      </c>
      <c r="C12556" s="1" t="str">
        <f aca="false">IF(H12556="",F12556,H12556)</f>
        <v>Equuleus Community Solar Gardens</v>
      </c>
      <c r="F12556" s="5"/>
      <c r="G12556" s="1" t="n">
        <v>61363</v>
      </c>
      <c r="H12556" s="1" t="s">
        <v>17446</v>
      </c>
      <c r="I12556" s="1" t="n">
        <v>61000</v>
      </c>
      <c r="J12556" s="1" t="s">
        <v>17447</v>
      </c>
      <c r="K12556" s="1" t="s">
        <v>16602</v>
      </c>
    </row>
    <row r="12557" customFormat="false" ht="15" hidden="false" customHeight="true" outlineLevel="0" collapsed="false">
      <c r="A12557" s="1" t="n">
        <f aca="false">MAX($A$2:$A12556)+1</f>
        <v>10957</v>
      </c>
      <c r="C12557" s="1" t="str">
        <f aca="false">IF(H12557="",F12557,H12557)</f>
        <v>Hu Honua Bioenergy Facility</v>
      </c>
      <c r="F12557" s="5"/>
      <c r="G12557" s="1" t="n">
        <v>61364</v>
      </c>
      <c r="H12557" s="1" t="s">
        <v>17448</v>
      </c>
      <c r="I12557" s="1" t="n">
        <v>61001</v>
      </c>
      <c r="J12557" s="1" t="s">
        <v>17449</v>
      </c>
      <c r="K12557" s="1" t="s">
        <v>16602</v>
      </c>
    </row>
    <row r="12558" customFormat="false" ht="15" hidden="false" customHeight="true" outlineLevel="0" collapsed="false">
      <c r="A12558" s="1" t="n">
        <f aca="false">MAX($A$2:$A12557)+1</f>
        <v>10958</v>
      </c>
      <c r="C12558" s="1" t="str">
        <f aca="false">IF(H12558="",F12558,H12558)</f>
        <v>Fallbrook Energy Storage</v>
      </c>
      <c r="F12558" s="5"/>
      <c r="G12558" s="1" t="n">
        <v>61365</v>
      </c>
      <c r="H12558" s="1" t="s">
        <v>17450</v>
      </c>
      <c r="I12558" s="1" t="n">
        <v>16609</v>
      </c>
      <c r="J12558" s="1" t="s">
        <v>439</v>
      </c>
      <c r="K12558" s="1" t="s">
        <v>16602</v>
      </c>
    </row>
    <row r="12559" customFormat="false" ht="15" hidden="false" customHeight="true" outlineLevel="0" collapsed="false">
      <c r="A12559" s="1" t="n">
        <f aca="false">MAX($A$2:$A12558)+1</f>
        <v>10959</v>
      </c>
      <c r="C12559" s="1" t="str">
        <f aca="false">IF(H12559="",F12559,H12559)</f>
        <v>Top Gun Energy Storage</v>
      </c>
      <c r="F12559" s="5"/>
      <c r="G12559" s="1" t="n">
        <v>61366</v>
      </c>
      <c r="H12559" s="1" t="s">
        <v>17451</v>
      </c>
      <c r="I12559" s="1" t="n">
        <v>16609</v>
      </c>
      <c r="J12559" s="1" t="s">
        <v>439</v>
      </c>
      <c r="K12559" s="1" t="s">
        <v>16602</v>
      </c>
    </row>
    <row r="12560" customFormat="false" ht="15" hidden="false" customHeight="true" outlineLevel="0" collapsed="false">
      <c r="A12560" s="1" t="n">
        <f aca="false">MAX($A$2:$A12559)+1</f>
        <v>10960</v>
      </c>
      <c r="C12560" s="1" t="str">
        <f aca="false">IF(H12560="",F12560,H12560)</f>
        <v>Smith &amp; Wesson at Springfield MA PV</v>
      </c>
      <c r="F12560" s="5"/>
      <c r="G12560" s="1" t="n">
        <v>61367</v>
      </c>
      <c r="H12560" s="1" t="s">
        <v>17452</v>
      </c>
      <c r="I12560" s="1" t="n">
        <v>57319</v>
      </c>
      <c r="J12560" s="1" t="s">
        <v>10520</v>
      </c>
      <c r="K12560" s="1" t="s">
        <v>16602</v>
      </c>
    </row>
    <row r="12561" customFormat="false" ht="15" hidden="false" customHeight="true" outlineLevel="0" collapsed="false">
      <c r="A12561" s="1" t="n">
        <f aca="false">MAX($A$2:$A12560)+1</f>
        <v>10961</v>
      </c>
      <c r="C12561" s="1" t="str">
        <f aca="false">IF(H12561="",F12561,H12561)</f>
        <v>Midway Solar - TX</v>
      </c>
      <c r="F12561" s="5"/>
      <c r="G12561" s="1" t="n">
        <v>61368</v>
      </c>
      <c r="H12561" s="1" t="s">
        <v>17453</v>
      </c>
      <c r="I12561" s="1" t="n">
        <v>61004</v>
      </c>
      <c r="J12561" s="1" t="s">
        <v>17454</v>
      </c>
      <c r="K12561" s="1" t="s">
        <v>16602</v>
      </c>
    </row>
    <row r="12562" customFormat="false" ht="15" hidden="false" customHeight="true" outlineLevel="0" collapsed="false">
      <c r="A12562" s="1" t="n">
        <f aca="false">MAX($A$2:$A12561)+1</f>
        <v>10962</v>
      </c>
      <c r="C12562" s="1" t="str">
        <f aca="false">IF(H12562="",F12562,H12562)</f>
        <v>Sweetwater Solar</v>
      </c>
      <c r="F12562" s="5"/>
      <c r="G12562" s="1" t="n">
        <v>61369</v>
      </c>
      <c r="H12562" s="1" t="s">
        <v>17455</v>
      </c>
      <c r="I12562" s="1" t="n">
        <v>61005</v>
      </c>
      <c r="J12562" s="1" t="s">
        <v>17456</v>
      </c>
      <c r="K12562" s="1" t="s">
        <v>16602</v>
      </c>
    </row>
    <row r="12563" customFormat="false" ht="15" hidden="false" customHeight="true" outlineLevel="0" collapsed="false">
      <c r="A12563" s="1" t="n">
        <f aca="false">MAX($A$2:$A12562)+1</f>
        <v>10963</v>
      </c>
      <c r="C12563" s="1" t="str">
        <f aca="false">IF(H12563="",F12563,H12563)</f>
        <v>Walnut Springs Solar</v>
      </c>
      <c r="F12563" s="5"/>
      <c r="G12563" s="1" t="n">
        <v>61370</v>
      </c>
      <c r="H12563" s="1" t="s">
        <v>17457</v>
      </c>
      <c r="I12563" s="1" t="n">
        <v>61060</v>
      </c>
      <c r="J12563" s="1" t="s">
        <v>16684</v>
      </c>
      <c r="K12563" s="1" t="s">
        <v>16602</v>
      </c>
    </row>
    <row r="12564" customFormat="false" ht="15" hidden="false" customHeight="true" outlineLevel="0" collapsed="false">
      <c r="A12564" s="1" t="n">
        <f aca="false">MAX($A$2:$A12563)+1</f>
        <v>10964</v>
      </c>
      <c r="C12564" s="1" t="str">
        <f aca="false">IF(H12564="",F12564,H12564)</f>
        <v>Centaurus Solar - MA</v>
      </c>
      <c r="F12564" s="5"/>
      <c r="G12564" s="1" t="n">
        <v>61371</v>
      </c>
      <c r="H12564" s="1" t="s">
        <v>17458</v>
      </c>
      <c r="I12564" s="1" t="n">
        <v>61009</v>
      </c>
      <c r="J12564" s="1" t="s">
        <v>17459</v>
      </c>
      <c r="K12564" s="1" t="s">
        <v>16602</v>
      </c>
    </row>
    <row r="12565" customFormat="false" ht="15" hidden="false" customHeight="true" outlineLevel="0" collapsed="false">
      <c r="A12565" s="1" t="n">
        <f aca="false">MAX($A$2:$A12564)+1</f>
        <v>10965</v>
      </c>
      <c r="C12565" s="1" t="str">
        <f aca="false">IF(H12565="",F12565,H12565)</f>
        <v>Ord Mountain Solar</v>
      </c>
      <c r="F12565" s="5"/>
      <c r="G12565" s="1" t="n">
        <v>61372</v>
      </c>
      <c r="H12565" s="1" t="s">
        <v>17460</v>
      </c>
      <c r="I12565" s="1" t="n">
        <v>61010</v>
      </c>
      <c r="J12565" s="1" t="s">
        <v>17461</v>
      </c>
      <c r="K12565" s="1" t="s">
        <v>16602</v>
      </c>
    </row>
    <row r="12566" customFormat="false" ht="15" hidden="false" customHeight="true" outlineLevel="0" collapsed="false">
      <c r="A12566" s="1" t="n">
        <f aca="false">MAX($A$2:$A12565)+1</f>
        <v>10966</v>
      </c>
      <c r="C12566" s="1" t="str">
        <f aca="false">IF(H12566="",F12566,H12566)</f>
        <v>Kearsarge Bellingham PV</v>
      </c>
      <c r="F12566" s="5"/>
      <c r="G12566" s="1" t="n">
        <v>61373</v>
      </c>
      <c r="H12566" s="1" t="s">
        <v>17462</v>
      </c>
      <c r="I12566" s="1" t="n">
        <v>61011</v>
      </c>
      <c r="J12566" s="1" t="s">
        <v>17463</v>
      </c>
      <c r="K12566" s="1" t="s">
        <v>16602</v>
      </c>
    </row>
    <row r="12567" customFormat="false" ht="15" hidden="false" customHeight="true" outlineLevel="0" collapsed="false">
      <c r="A12567" s="1" t="n">
        <f aca="false">MAX($A$2:$A12566)+1</f>
        <v>10967</v>
      </c>
      <c r="C12567" s="1" t="str">
        <f aca="false">IF(H12567="",F12567,H12567)</f>
        <v>Clarke Solar Power Facility</v>
      </c>
      <c r="F12567" s="5"/>
      <c r="G12567" s="1" t="n">
        <v>61374</v>
      </c>
      <c r="H12567" s="1" t="s">
        <v>17464</v>
      </c>
      <c r="I12567" s="1" t="n">
        <v>61021</v>
      </c>
      <c r="J12567" s="1" t="s">
        <v>17465</v>
      </c>
      <c r="K12567" s="1" t="s">
        <v>16602</v>
      </c>
    </row>
    <row r="12568" customFormat="false" ht="15" hidden="false" customHeight="true" outlineLevel="0" collapsed="false">
      <c r="A12568" s="1" t="n">
        <f aca="false">MAX($A$2:$A12567)+1</f>
        <v>10968</v>
      </c>
      <c r="C12568" s="1" t="str">
        <f aca="false">IF(H12568="",F12568,H12568)</f>
        <v>Cherrydale Solar Power Facility</v>
      </c>
      <c r="F12568" s="5"/>
      <c r="G12568" s="1" t="n">
        <v>61375</v>
      </c>
      <c r="H12568" s="1" t="s">
        <v>17466</v>
      </c>
      <c r="I12568" s="1" t="n">
        <v>61022</v>
      </c>
      <c r="J12568" s="1" t="s">
        <v>17467</v>
      </c>
      <c r="K12568" s="1" t="s">
        <v>16602</v>
      </c>
    </row>
    <row r="12569" customFormat="false" ht="15" hidden="false" customHeight="true" outlineLevel="0" collapsed="false">
      <c r="A12569" s="1" t="n">
        <f aca="false">MAX($A$2:$A12568)+1</f>
        <v>10969</v>
      </c>
      <c r="C12569" s="1" t="str">
        <f aca="false">IF(H12569="",F12569,H12569)</f>
        <v>Cedar Creek PV</v>
      </c>
      <c r="F12569" s="5"/>
      <c r="G12569" s="1" t="n">
        <v>61376</v>
      </c>
      <c r="H12569" s="1" t="s">
        <v>17468</v>
      </c>
      <c r="I12569" s="1" t="n">
        <v>61012</v>
      </c>
      <c r="J12569" s="1" t="s">
        <v>17469</v>
      </c>
      <c r="K12569" s="1" t="s">
        <v>16602</v>
      </c>
    </row>
    <row r="12570" customFormat="false" ht="15" hidden="false" customHeight="true" outlineLevel="0" collapsed="false">
      <c r="A12570" s="1" t="n">
        <f aca="false">MAX($A$2:$A12569)+1</f>
        <v>10970</v>
      </c>
      <c r="C12570" s="1" t="str">
        <f aca="false">IF(H12570="",F12570,H12570)</f>
        <v>Amazon - Patterson PV</v>
      </c>
      <c r="F12570" s="5"/>
      <c r="G12570" s="1" t="n">
        <v>61377</v>
      </c>
      <c r="H12570" s="1" t="s">
        <v>17470</v>
      </c>
      <c r="I12570" s="1" t="n">
        <v>61012</v>
      </c>
      <c r="J12570" s="1" t="s">
        <v>17469</v>
      </c>
      <c r="K12570" s="1" t="s">
        <v>16602</v>
      </c>
    </row>
    <row r="12571" customFormat="false" ht="15" hidden="false" customHeight="true" outlineLevel="0" collapsed="false">
      <c r="A12571" s="1" t="n">
        <f aca="false">MAX($A$2:$A12570)+1</f>
        <v>10971</v>
      </c>
      <c r="C12571" s="1" t="str">
        <f aca="false">IF(H12571="",F12571,H12571)</f>
        <v>Northern Westchester Hospital</v>
      </c>
      <c r="F12571" s="5"/>
      <c r="G12571" s="1" t="n">
        <v>61378</v>
      </c>
      <c r="H12571" s="1" t="s">
        <v>17471</v>
      </c>
      <c r="I12571" s="1" t="n">
        <v>61013</v>
      </c>
      <c r="J12571" s="1" t="s">
        <v>17471</v>
      </c>
      <c r="K12571" s="1" t="s">
        <v>16602</v>
      </c>
    </row>
    <row r="12572" customFormat="false" ht="15" hidden="false" customHeight="true" outlineLevel="0" collapsed="false">
      <c r="A12572" s="1" t="n">
        <f aca="false">MAX($A$2:$A12571)+1</f>
        <v>10972</v>
      </c>
      <c r="C12572" s="1" t="str">
        <f aca="false">IF(H12572="",F12572,H12572)</f>
        <v>DodgeSun</v>
      </c>
      <c r="F12572" s="5"/>
      <c r="G12572" s="1" t="n">
        <v>61379</v>
      </c>
      <c r="H12572" s="1" t="s">
        <v>17472</v>
      </c>
      <c r="I12572" s="1" t="n">
        <v>61014</v>
      </c>
      <c r="J12572" s="1" t="s">
        <v>17473</v>
      </c>
      <c r="K12572" s="1" t="s">
        <v>16602</v>
      </c>
    </row>
    <row r="12573" customFormat="false" ht="15" hidden="false" customHeight="true" outlineLevel="0" collapsed="false">
      <c r="A12573" s="1" t="n">
        <f aca="false">MAX($A$2:$A12572)+1</f>
        <v>10973</v>
      </c>
      <c r="C12573" s="1" t="str">
        <f aca="false">IF(H12573="",F12573,H12573)</f>
        <v>Johnson Solar</v>
      </c>
      <c r="F12573" s="5"/>
      <c r="G12573" s="1" t="n">
        <v>61380</v>
      </c>
      <c r="H12573" s="1" t="s">
        <v>17474</v>
      </c>
      <c r="I12573" s="1" t="n">
        <v>61015</v>
      </c>
      <c r="J12573" s="1" t="s">
        <v>17475</v>
      </c>
      <c r="K12573" s="1" t="s">
        <v>16602</v>
      </c>
    </row>
    <row r="12574" customFormat="false" ht="15" hidden="false" customHeight="true" outlineLevel="0" collapsed="false">
      <c r="A12574" s="1" t="n">
        <f aca="false">MAX($A$2:$A12573)+1</f>
        <v>10974</v>
      </c>
      <c r="C12574" s="1" t="str">
        <f aca="false">IF(H12574="",F12574,H12574)</f>
        <v>Koppelman Sun</v>
      </c>
      <c r="F12574" s="5"/>
      <c r="G12574" s="1" t="n">
        <v>61381</v>
      </c>
      <c r="H12574" s="1" t="s">
        <v>17476</v>
      </c>
      <c r="I12574" s="1" t="n">
        <v>61016</v>
      </c>
      <c r="J12574" s="1" t="s">
        <v>17477</v>
      </c>
      <c r="K12574" s="1" t="s">
        <v>16602</v>
      </c>
    </row>
    <row r="12575" customFormat="false" ht="15" hidden="false" customHeight="true" outlineLevel="0" collapsed="false">
      <c r="A12575" s="1" t="n">
        <f aca="false">MAX($A$2:$A12574)+1</f>
        <v>10975</v>
      </c>
      <c r="C12575" s="1" t="str">
        <f aca="false">IF(H12575="",F12575,H12575)</f>
        <v>Lindstrom Solar</v>
      </c>
      <c r="F12575" s="5"/>
      <c r="G12575" s="1" t="n">
        <v>61382</v>
      </c>
      <c r="H12575" s="1" t="s">
        <v>17478</v>
      </c>
      <c r="I12575" s="1" t="n">
        <v>61017</v>
      </c>
      <c r="J12575" s="1" t="s">
        <v>17479</v>
      </c>
      <c r="K12575" s="1" t="s">
        <v>16602</v>
      </c>
    </row>
    <row r="12576" customFormat="false" ht="15" hidden="false" customHeight="true" outlineLevel="0" collapsed="false">
      <c r="A12576" s="1" t="n">
        <f aca="false">MAX($A$2:$A12575)+1</f>
        <v>10976</v>
      </c>
      <c r="C12576" s="1" t="str">
        <f aca="false">IF(H12576="",F12576,H12576)</f>
        <v>Rengstorf Solar</v>
      </c>
      <c r="F12576" s="5"/>
      <c r="G12576" s="1" t="n">
        <v>61383</v>
      </c>
      <c r="H12576" s="1" t="s">
        <v>17480</v>
      </c>
      <c r="I12576" s="1" t="n">
        <v>61018</v>
      </c>
      <c r="J12576" s="1" t="s">
        <v>17481</v>
      </c>
      <c r="K12576" s="1" t="s">
        <v>16602</v>
      </c>
    </row>
    <row r="12577" customFormat="false" ht="15" hidden="false" customHeight="true" outlineLevel="0" collapsed="false">
      <c r="A12577" s="1" t="n">
        <f aca="false">MAX($A$2:$A12576)+1</f>
        <v>10977</v>
      </c>
      <c r="C12577" s="1" t="str">
        <f aca="false">IF(H12577="",F12577,H12577)</f>
        <v>St. Cloud Solar</v>
      </c>
      <c r="F12577" s="5"/>
      <c r="G12577" s="1" t="n">
        <v>61384</v>
      </c>
      <c r="H12577" s="1" t="s">
        <v>17482</v>
      </c>
      <c r="I12577" s="1" t="n">
        <v>61019</v>
      </c>
      <c r="J12577" s="1" t="s">
        <v>17483</v>
      </c>
      <c r="K12577" s="1" t="s">
        <v>16602</v>
      </c>
    </row>
    <row r="12578" customFormat="false" ht="15" hidden="false" customHeight="true" outlineLevel="0" collapsed="false">
      <c r="A12578" s="1" t="n">
        <f aca="false">MAX($A$2:$A12577)+1</f>
        <v>10978</v>
      </c>
      <c r="C12578" s="1" t="str">
        <f aca="false">IF(H12578="",F12578,H12578)</f>
        <v>Georgia LFG Oak Grove Plant</v>
      </c>
      <c r="F12578" s="5"/>
      <c r="G12578" s="1" t="n">
        <v>61385</v>
      </c>
      <c r="H12578" s="1" t="s">
        <v>17484</v>
      </c>
      <c r="I12578" s="1" t="n">
        <v>59370</v>
      </c>
      <c r="J12578" s="1" t="s">
        <v>11075</v>
      </c>
      <c r="K12578" s="1" t="s">
        <v>16602</v>
      </c>
    </row>
    <row r="12579" customFormat="false" ht="15" hidden="false" customHeight="true" outlineLevel="0" collapsed="false">
      <c r="A12579" s="1" t="n">
        <f aca="false">MAX($A$2:$A12578)+1</f>
        <v>10979</v>
      </c>
      <c r="C12579" s="1" t="str">
        <f aca="false">IF(H12579="",F12579,H12579)</f>
        <v>Georgia LFG Pine Ridge Plant</v>
      </c>
      <c r="F12579" s="5"/>
      <c r="G12579" s="1" t="n">
        <v>61386</v>
      </c>
      <c r="H12579" s="1" t="s">
        <v>17485</v>
      </c>
      <c r="I12579" s="1" t="n">
        <v>59370</v>
      </c>
      <c r="J12579" s="1" t="s">
        <v>11075</v>
      </c>
      <c r="K12579" s="1" t="s">
        <v>16602</v>
      </c>
    </row>
    <row r="12580" customFormat="false" ht="15" hidden="false" customHeight="true" outlineLevel="0" collapsed="false">
      <c r="A12580" s="1" t="n">
        <f aca="false">MAX($A$2:$A12579)+1</f>
        <v>10980</v>
      </c>
      <c r="C12580" s="1" t="str">
        <f aca="false">IF(H12580="",F12580,H12580)</f>
        <v>Georgia LFG Richland Creek Plant</v>
      </c>
      <c r="F12580" s="5"/>
      <c r="G12580" s="1" t="n">
        <v>61387</v>
      </c>
      <c r="H12580" s="1" t="s">
        <v>17486</v>
      </c>
      <c r="I12580" s="1" t="n">
        <v>59370</v>
      </c>
      <c r="J12580" s="1" t="s">
        <v>11075</v>
      </c>
      <c r="K12580" s="1" t="s">
        <v>16602</v>
      </c>
    </row>
    <row r="12581" customFormat="false" ht="15" hidden="false" customHeight="true" outlineLevel="0" collapsed="false">
      <c r="A12581" s="1" t="n">
        <f aca="false">MAX($A$2:$A12580)+1</f>
        <v>10981</v>
      </c>
      <c r="C12581" s="1" t="str">
        <f aca="false">IF(H12581="",F12581,H12581)</f>
        <v>AEP Jacksonville Solar Project</v>
      </c>
      <c r="F12581" s="5"/>
      <c r="G12581" s="1" t="n">
        <v>61388</v>
      </c>
      <c r="H12581" s="1" t="s">
        <v>17487</v>
      </c>
      <c r="I12581" s="1" t="n">
        <v>60571</v>
      </c>
      <c r="J12581" s="1" t="s">
        <v>17035</v>
      </c>
      <c r="K12581" s="1" t="s">
        <v>16602</v>
      </c>
    </row>
    <row r="12582" customFormat="false" ht="15" hidden="false" customHeight="true" outlineLevel="0" collapsed="false">
      <c r="A12582" s="1" t="n">
        <f aca="false">MAX($A$2:$A12581)+1</f>
        <v>10982</v>
      </c>
      <c r="C12582" s="1" t="str">
        <f aca="false">IF(H12582="",F12582,H12582)</f>
        <v>Letchworth Solar Project</v>
      </c>
      <c r="F12582" s="5"/>
      <c r="G12582" s="1" t="n">
        <v>61389</v>
      </c>
      <c r="H12582" s="1" t="s">
        <v>17488</v>
      </c>
      <c r="I12582" s="1" t="n">
        <v>60571</v>
      </c>
      <c r="J12582" s="1" t="s">
        <v>17035</v>
      </c>
      <c r="K12582" s="1" t="s">
        <v>16602</v>
      </c>
    </row>
    <row r="12583" customFormat="false" ht="15" hidden="false" customHeight="true" outlineLevel="0" collapsed="false">
      <c r="A12583" s="1" t="n">
        <f aca="false">MAX($A$2:$A12582)+1</f>
        <v>10983</v>
      </c>
      <c r="C12583" s="1" t="str">
        <f aca="false">IF(H12583="",F12583,H12583)</f>
        <v>Pomerado Energy Storage, LLC</v>
      </c>
      <c r="F12583" s="5"/>
      <c r="G12583" s="1" t="n">
        <v>61390</v>
      </c>
      <c r="H12583" s="1" t="s">
        <v>17489</v>
      </c>
      <c r="I12583" s="1" t="n">
        <v>59380</v>
      </c>
      <c r="J12583" s="1" t="s">
        <v>7163</v>
      </c>
      <c r="K12583" s="1" t="s">
        <v>16602</v>
      </c>
    </row>
    <row r="12584" customFormat="false" ht="15" hidden="false" customHeight="true" outlineLevel="0" collapsed="false">
      <c r="A12584" s="1" t="n">
        <f aca="false">MAX($A$2:$A12583)+1</f>
        <v>10984</v>
      </c>
      <c r="C12584" s="1" t="str">
        <f aca="false">IF(H12584="",F12584,H12584)</f>
        <v>A.J. Mihm Generating Station</v>
      </c>
      <c r="F12584" s="5"/>
      <c r="G12584" s="1" t="n">
        <v>61391</v>
      </c>
      <c r="H12584" s="1" t="s">
        <v>17490</v>
      </c>
      <c r="I12584" s="1" t="n">
        <v>61029</v>
      </c>
      <c r="J12584" s="1" t="s">
        <v>17491</v>
      </c>
      <c r="K12584" s="1" t="s">
        <v>16602</v>
      </c>
    </row>
    <row r="12585" customFormat="false" ht="15" hidden="false" customHeight="true" outlineLevel="0" collapsed="false">
      <c r="A12585" s="1" t="n">
        <f aca="false">MAX($A$2:$A12584)+1</f>
        <v>10985</v>
      </c>
      <c r="C12585" s="1" t="str">
        <f aca="false">IF(H12585="",F12585,H12585)</f>
        <v>F.D. Kuester Generating Station</v>
      </c>
      <c r="F12585" s="5"/>
      <c r="G12585" s="1" t="n">
        <v>61392</v>
      </c>
      <c r="H12585" s="1" t="s">
        <v>17492</v>
      </c>
      <c r="I12585" s="1" t="n">
        <v>61029</v>
      </c>
      <c r="J12585" s="1" t="s">
        <v>17491</v>
      </c>
      <c r="K12585" s="1" t="s">
        <v>16602</v>
      </c>
    </row>
    <row r="12586" customFormat="false" ht="15" hidden="false" customHeight="true" outlineLevel="0" collapsed="false">
      <c r="A12586" s="1" t="n">
        <f aca="false">MAX($A$2:$A12585)+1</f>
        <v>10986</v>
      </c>
      <c r="C12586" s="1" t="str">
        <f aca="false">IF(H12586="",F12586,H12586)</f>
        <v>Boswell Wind I</v>
      </c>
      <c r="F12586" s="5"/>
      <c r="G12586" s="1" t="n">
        <v>61393</v>
      </c>
      <c r="H12586" s="1" t="s">
        <v>17493</v>
      </c>
      <c r="I12586" s="1" t="n">
        <v>61033</v>
      </c>
      <c r="J12586" s="1" t="s">
        <v>17494</v>
      </c>
      <c r="K12586" s="1" t="s">
        <v>16602</v>
      </c>
    </row>
    <row r="12587" customFormat="false" ht="15" hidden="false" customHeight="true" outlineLevel="0" collapsed="false">
      <c r="A12587" s="1" t="n">
        <f aca="false">MAX($A$2:$A12586)+1</f>
        <v>10987</v>
      </c>
      <c r="C12587" s="1" t="str">
        <f aca="false">IF(H12587="",F12587,H12587)</f>
        <v>Boswell Wind II</v>
      </c>
      <c r="F12587" s="5"/>
      <c r="G12587" s="1" t="n">
        <v>61394</v>
      </c>
      <c r="H12587" s="1" t="s">
        <v>17495</v>
      </c>
      <c r="I12587" s="1" t="n">
        <v>61034</v>
      </c>
      <c r="J12587" s="1" t="s">
        <v>17496</v>
      </c>
      <c r="K12587" s="1" t="s">
        <v>16602</v>
      </c>
    </row>
    <row r="12588" customFormat="false" ht="15" hidden="false" customHeight="true" outlineLevel="0" collapsed="false">
      <c r="A12588" s="1" t="n">
        <f aca="false">MAX($A$2:$A12587)+1</f>
        <v>10988</v>
      </c>
      <c r="C12588" s="1" t="str">
        <f aca="false">IF(H12588="",F12588,H12588)</f>
        <v>Boswell Wind III</v>
      </c>
      <c r="F12588" s="5"/>
      <c r="G12588" s="1" t="n">
        <v>61395</v>
      </c>
      <c r="H12588" s="1" t="s">
        <v>17497</v>
      </c>
      <c r="I12588" s="1" t="n">
        <v>61035</v>
      </c>
      <c r="J12588" s="1" t="s">
        <v>17498</v>
      </c>
      <c r="K12588" s="1" t="s">
        <v>16602</v>
      </c>
    </row>
    <row r="12589" customFormat="false" ht="15" hidden="false" customHeight="true" outlineLevel="0" collapsed="false">
      <c r="A12589" s="1" t="n">
        <f aca="false">MAX($A$2:$A12588)+1</f>
        <v>10989</v>
      </c>
      <c r="C12589" s="1" t="str">
        <f aca="false">IF(H12589="",F12589,H12589)</f>
        <v>Boswell Wind IV</v>
      </c>
      <c r="F12589" s="5"/>
      <c r="G12589" s="1" t="n">
        <v>61396</v>
      </c>
      <c r="H12589" s="1" t="s">
        <v>17499</v>
      </c>
      <c r="I12589" s="1" t="n">
        <v>61036</v>
      </c>
      <c r="J12589" s="1" t="s">
        <v>17500</v>
      </c>
      <c r="K12589" s="1" t="s">
        <v>16602</v>
      </c>
    </row>
    <row r="12590" customFormat="false" ht="15" hidden="false" customHeight="true" outlineLevel="0" collapsed="false">
      <c r="A12590" s="1" t="n">
        <f aca="false">MAX($A$2:$A12589)+1</f>
        <v>10990</v>
      </c>
      <c r="C12590" s="1" t="str">
        <f aca="false">IF(H12590="",F12590,H12590)</f>
        <v>Georgia Power at Jakin GA PV</v>
      </c>
      <c r="F12590" s="5"/>
      <c r="G12590" s="1" t="n">
        <v>61397</v>
      </c>
      <c r="H12590" s="1" t="s">
        <v>17501</v>
      </c>
      <c r="I12590" s="1" t="n">
        <v>61032</v>
      </c>
      <c r="J12590" s="1" t="s">
        <v>17502</v>
      </c>
      <c r="K12590" s="1" t="s">
        <v>16602</v>
      </c>
    </row>
    <row r="12591" customFormat="false" ht="15" hidden="false" customHeight="true" outlineLevel="0" collapsed="false">
      <c r="A12591" s="1" t="n">
        <f aca="false">MAX($A$2:$A12590)+1</f>
        <v>10991</v>
      </c>
      <c r="C12591" s="1" t="str">
        <f aca="false">IF(H12591="",F12591,H12591)</f>
        <v>Canis Major Solar Farm</v>
      </c>
      <c r="F12591" s="5"/>
      <c r="G12591" s="1" t="n">
        <v>61398</v>
      </c>
      <c r="H12591" s="1" t="s">
        <v>17503</v>
      </c>
      <c r="I12591" s="1" t="n">
        <v>61025</v>
      </c>
      <c r="J12591" s="1" t="s">
        <v>17504</v>
      </c>
      <c r="K12591" s="1" t="s">
        <v>16602</v>
      </c>
    </row>
    <row r="12592" customFormat="false" ht="15" hidden="false" customHeight="true" outlineLevel="0" collapsed="false">
      <c r="A12592" s="1" t="n">
        <f aca="false">MAX($A$2:$A12591)+1</f>
        <v>10992</v>
      </c>
      <c r="C12592" s="1" t="str">
        <f aca="false">IF(H12592="",F12592,H12592)</f>
        <v>Ashby Duffy Solar Farm</v>
      </c>
      <c r="F12592" s="5"/>
      <c r="G12592" s="1" t="n">
        <v>61399</v>
      </c>
      <c r="H12592" s="1" t="s">
        <v>17505</v>
      </c>
      <c r="I12592" s="1" t="n">
        <v>61028</v>
      </c>
      <c r="J12592" s="1" t="s">
        <v>17506</v>
      </c>
      <c r="K12592" s="1" t="s">
        <v>16602</v>
      </c>
    </row>
    <row r="12593" customFormat="false" ht="15" hidden="false" customHeight="true" outlineLevel="0" collapsed="false">
      <c r="A12593" s="1" t="n">
        <f aca="false">MAX($A$2:$A12592)+1</f>
        <v>10993</v>
      </c>
      <c r="C12593" s="1" t="str">
        <f aca="false">IF(H12593="",F12593,H12593)</f>
        <v>Bluegrove Wind</v>
      </c>
      <c r="F12593" s="5"/>
      <c r="G12593" s="1" t="n">
        <v>61400</v>
      </c>
      <c r="H12593" s="1" t="s">
        <v>17507</v>
      </c>
      <c r="I12593" s="1" t="n">
        <v>61030</v>
      </c>
      <c r="J12593" s="1" t="s">
        <v>17508</v>
      </c>
      <c r="K12593" s="1" t="s">
        <v>16602</v>
      </c>
    </row>
    <row r="12594" customFormat="false" ht="15" hidden="false" customHeight="true" outlineLevel="0" collapsed="false">
      <c r="A12594" s="1" t="n">
        <f aca="false">MAX($A$2:$A12593)+1</f>
        <v>10994</v>
      </c>
      <c r="C12594" s="1" t="str">
        <f aca="false">IF(H12594="",F12594,H12594)</f>
        <v>Byers Wind</v>
      </c>
      <c r="F12594" s="5"/>
      <c r="G12594" s="1" t="n">
        <v>61401</v>
      </c>
      <c r="H12594" s="1" t="s">
        <v>17509</v>
      </c>
      <c r="I12594" s="1" t="n">
        <v>61031</v>
      </c>
      <c r="J12594" s="1" t="s">
        <v>17510</v>
      </c>
      <c r="K12594" s="1" t="s">
        <v>16602</v>
      </c>
    </row>
    <row r="12595" customFormat="false" ht="15" hidden="false" customHeight="true" outlineLevel="0" collapsed="false">
      <c r="A12595" s="1" t="n">
        <f aca="false">MAX($A$2:$A12594)+1</f>
        <v>10995</v>
      </c>
      <c r="C12595" s="1" t="str">
        <f aca="false">IF(H12595="",F12595,H12595)</f>
        <v>Foard City Wind</v>
      </c>
      <c r="F12595" s="5"/>
      <c r="G12595" s="1" t="n">
        <v>61402</v>
      </c>
      <c r="H12595" s="1" t="s">
        <v>17511</v>
      </c>
      <c r="I12595" s="1" t="n">
        <v>61037</v>
      </c>
      <c r="J12595" s="1" t="s">
        <v>17512</v>
      </c>
      <c r="K12595" s="1" t="s">
        <v>16602</v>
      </c>
    </row>
    <row r="12596" customFormat="false" ht="15" hidden="false" customHeight="true" outlineLevel="0" collapsed="false">
      <c r="A12596" s="1" t="n">
        <f aca="false">MAX($A$2:$A12595)+1</f>
        <v>10996</v>
      </c>
      <c r="C12596" s="1" t="str">
        <f aca="false">IF(H12596="",F12596,H12596)</f>
        <v>Deep Branch Farm</v>
      </c>
      <c r="F12596" s="5"/>
      <c r="G12596" s="1" t="n">
        <v>61403</v>
      </c>
      <c r="H12596" s="1" t="s">
        <v>17513</v>
      </c>
      <c r="I12596" s="1" t="n">
        <v>61024</v>
      </c>
      <c r="J12596" s="1" t="s">
        <v>17514</v>
      </c>
      <c r="K12596" s="1" t="s">
        <v>16602</v>
      </c>
    </row>
    <row r="12597" customFormat="false" ht="15" hidden="false" customHeight="true" outlineLevel="0" collapsed="false">
      <c r="A12597" s="1" t="n">
        <f aca="false">MAX($A$2:$A12596)+1</f>
        <v>10997</v>
      </c>
      <c r="C12597" s="1" t="str">
        <f aca="false">IF(H12597="",F12597,H12597)</f>
        <v>Pikeville Farm</v>
      </c>
      <c r="F12597" s="5"/>
      <c r="G12597" s="1" t="n">
        <v>61404</v>
      </c>
      <c r="H12597" s="1" t="s">
        <v>17515</v>
      </c>
      <c r="I12597" s="1" t="n">
        <v>61039</v>
      </c>
      <c r="J12597" s="1" t="s">
        <v>17516</v>
      </c>
      <c r="K12597" s="1" t="s">
        <v>16602</v>
      </c>
    </row>
    <row r="12598" customFormat="false" ht="15" hidden="false" customHeight="true" outlineLevel="0" collapsed="false">
      <c r="A12598" s="1" t="n">
        <f aca="false">MAX($A$2:$A12597)+1</f>
        <v>10998</v>
      </c>
      <c r="C12598" s="1" t="str">
        <f aca="false">IF(H12598="",F12598,H12598)</f>
        <v>Moorings Farm 2</v>
      </c>
      <c r="F12598" s="5"/>
      <c r="G12598" s="1" t="n">
        <v>61405</v>
      </c>
      <c r="H12598" s="1" t="s">
        <v>17517</v>
      </c>
      <c r="I12598" s="1" t="n">
        <v>61040</v>
      </c>
      <c r="J12598" s="1" t="s">
        <v>17518</v>
      </c>
      <c r="K12598" s="1" t="s">
        <v>16602</v>
      </c>
    </row>
    <row r="12599" customFormat="false" ht="15" hidden="false" customHeight="true" outlineLevel="0" collapsed="false">
      <c r="A12599" s="1" t="n">
        <f aca="false">MAX($A$2:$A12598)+1</f>
        <v>10999</v>
      </c>
      <c r="C12599" s="1" t="str">
        <f aca="false">IF(H12599="",F12599,H12599)</f>
        <v>Essex Solar Center</v>
      </c>
      <c r="F12599" s="5"/>
      <c r="G12599" s="1" t="n">
        <v>61406</v>
      </c>
      <c r="H12599" s="1" t="s">
        <v>17519</v>
      </c>
      <c r="I12599" s="1" t="n">
        <v>58695</v>
      </c>
      <c r="J12599" s="1" t="s">
        <v>16141</v>
      </c>
      <c r="K12599" s="1" t="s">
        <v>16602</v>
      </c>
    </row>
    <row r="12600" customFormat="false" ht="15" hidden="false" customHeight="true" outlineLevel="0" collapsed="false">
      <c r="A12600" s="1" t="n">
        <f aca="false">MAX($A$2:$A12599)+1</f>
        <v>11000</v>
      </c>
      <c r="C12600" s="1" t="str">
        <f aca="false">IF(H12600="",F12600,H12600)</f>
        <v>Cottonwood Wind Energy Center</v>
      </c>
      <c r="F12600" s="5"/>
      <c r="G12600" s="1" t="n">
        <v>61407</v>
      </c>
      <c r="H12600" s="1" t="s">
        <v>17520</v>
      </c>
      <c r="I12600" s="1" t="n">
        <v>61042</v>
      </c>
      <c r="J12600" s="1" t="s">
        <v>17521</v>
      </c>
      <c r="K12600" s="1" t="s">
        <v>16602</v>
      </c>
    </row>
    <row r="12601" customFormat="false" ht="15" hidden="false" customHeight="true" outlineLevel="0" collapsed="false">
      <c r="A12601" s="1" t="n">
        <f aca="false">MAX($A$2:$A12600)+1</f>
        <v>11001</v>
      </c>
      <c r="C12601" s="1" t="str">
        <f aca="false">IF(H12601="",F12601,H12601)</f>
        <v>Canis Minor Solar Farm</v>
      </c>
      <c r="F12601" s="5"/>
      <c r="G12601" s="1" t="n">
        <v>61408</v>
      </c>
      <c r="H12601" s="1" t="s">
        <v>17522</v>
      </c>
      <c r="I12601" s="1" t="n">
        <v>61043</v>
      </c>
      <c r="J12601" s="1" t="s">
        <v>17523</v>
      </c>
      <c r="K12601" s="1" t="s">
        <v>16602</v>
      </c>
    </row>
    <row r="12602" customFormat="false" ht="15" hidden="false" customHeight="true" outlineLevel="0" collapsed="false">
      <c r="A12602" s="1" t="n">
        <f aca="false">MAX($A$2:$A12601)+1</f>
        <v>11002</v>
      </c>
      <c r="C12602" s="1" t="str">
        <f aca="false">IF(H12602="",F12602,H12602)</f>
        <v>Highway 56 Solar</v>
      </c>
      <c r="F12602" s="5"/>
      <c r="G12602" s="1" t="n">
        <v>61409</v>
      </c>
      <c r="H12602" s="1" t="s">
        <v>17524</v>
      </c>
      <c r="I12602" s="1" t="n">
        <v>61060</v>
      </c>
      <c r="J12602" s="1" t="s">
        <v>16684</v>
      </c>
      <c r="K12602" s="1" t="s">
        <v>16602</v>
      </c>
    </row>
    <row r="12603" customFormat="false" ht="15" hidden="false" customHeight="true" outlineLevel="0" collapsed="false">
      <c r="A12603" s="1" t="n">
        <f aca="false">MAX($A$2:$A12602)+1</f>
        <v>11003</v>
      </c>
      <c r="C12603" s="1" t="str">
        <f aca="false">IF(H12603="",F12603,H12603)</f>
        <v>Whitesboro Solar</v>
      </c>
      <c r="F12603" s="5"/>
      <c r="G12603" s="1" t="n">
        <v>61410</v>
      </c>
      <c r="H12603" s="1" t="s">
        <v>17525</v>
      </c>
      <c r="I12603" s="1" t="n">
        <v>61060</v>
      </c>
      <c r="J12603" s="1" t="s">
        <v>16684</v>
      </c>
      <c r="K12603" s="1" t="s">
        <v>16602</v>
      </c>
    </row>
    <row r="12604" customFormat="false" ht="15" hidden="false" customHeight="true" outlineLevel="0" collapsed="false">
      <c r="A12604" s="1" t="n">
        <f aca="false">MAX($A$2:$A12603)+1</f>
        <v>11004</v>
      </c>
      <c r="C12604" s="1" t="str">
        <f aca="false">IF(H12604="",F12604,H12604)</f>
        <v>Whitesboro Solar II</v>
      </c>
      <c r="F12604" s="5"/>
      <c r="G12604" s="1" t="n">
        <v>61411</v>
      </c>
      <c r="H12604" s="1" t="s">
        <v>17526</v>
      </c>
      <c r="I12604" s="1" t="n">
        <v>61060</v>
      </c>
      <c r="J12604" s="1" t="s">
        <v>16684</v>
      </c>
      <c r="K12604" s="1" t="s">
        <v>16602</v>
      </c>
    </row>
    <row r="12605" customFormat="false" ht="15" hidden="false" customHeight="true" outlineLevel="0" collapsed="false">
      <c r="A12605" s="1" t="n">
        <f aca="false">MAX($A$2:$A12604)+1</f>
        <v>11005</v>
      </c>
      <c r="C12605" s="1" t="str">
        <f aca="false">IF(H12605="",F12605,H12605)</f>
        <v>Latitude Solar Center</v>
      </c>
      <c r="F12605" s="5"/>
      <c r="G12605" s="1" t="n">
        <v>61412</v>
      </c>
      <c r="H12605" s="1" t="s">
        <v>17527</v>
      </c>
      <c r="I12605" s="1" t="n">
        <v>58695</v>
      </c>
      <c r="J12605" s="1" t="s">
        <v>16141</v>
      </c>
      <c r="K12605" s="1" t="s">
        <v>16602</v>
      </c>
    </row>
    <row r="12606" customFormat="false" ht="15" hidden="false" customHeight="true" outlineLevel="0" collapsed="false">
      <c r="A12606" s="1" t="n">
        <f aca="false">MAX($A$2:$A12605)+1</f>
        <v>11006</v>
      </c>
      <c r="C12606" s="1" t="str">
        <f aca="false">IF(H12606="",F12606,H12606)</f>
        <v>NYC-HH - CONEY ISLAND HOSPITAL</v>
      </c>
      <c r="F12606" s="5"/>
      <c r="G12606" s="1" t="n">
        <v>61413</v>
      </c>
      <c r="H12606" s="1" t="s">
        <v>17528</v>
      </c>
      <c r="I12606" s="1" t="n">
        <v>61049</v>
      </c>
      <c r="J12606" s="1" t="s">
        <v>17529</v>
      </c>
      <c r="K12606" s="1" t="s">
        <v>16602</v>
      </c>
    </row>
    <row r="12607" customFormat="false" ht="15" hidden="false" customHeight="true" outlineLevel="0" collapsed="false">
      <c r="A12607" s="1" t="n">
        <f aca="false">MAX($A$2:$A12606)+1</f>
        <v>11007</v>
      </c>
      <c r="C12607" s="1" t="str">
        <f aca="false">IF(H12607="",F12607,H12607)</f>
        <v>NY Times Daily Production Facility</v>
      </c>
      <c r="F12607" s="5"/>
      <c r="G12607" s="1" t="n">
        <v>61414</v>
      </c>
      <c r="H12607" s="1" t="s">
        <v>17530</v>
      </c>
      <c r="I12607" s="1" t="n">
        <v>61050</v>
      </c>
      <c r="J12607" s="1" t="s">
        <v>17531</v>
      </c>
      <c r="K12607" s="1" t="s">
        <v>16602</v>
      </c>
    </row>
    <row r="12608" customFormat="false" ht="15" hidden="false" customHeight="true" outlineLevel="0" collapsed="false">
      <c r="A12608" s="1" t="n">
        <f aca="false">MAX($A$2:$A12607)+1</f>
        <v>11008</v>
      </c>
      <c r="C12608" s="1" t="str">
        <f aca="false">IF(H12608="",F12608,H12608)</f>
        <v>West Boylston Community Shared Solar</v>
      </c>
      <c r="F12608" s="5"/>
      <c r="G12608" s="1" t="n">
        <v>61415</v>
      </c>
      <c r="H12608" s="1" t="s">
        <v>17532</v>
      </c>
      <c r="I12608" s="1" t="n">
        <v>20326</v>
      </c>
      <c r="J12608" s="1" t="s">
        <v>17533</v>
      </c>
      <c r="K12608" s="1" t="s">
        <v>16602</v>
      </c>
    </row>
    <row r="12609" customFormat="false" ht="15" hidden="false" customHeight="true" outlineLevel="0" collapsed="false">
      <c r="A12609" s="1" t="n">
        <f aca="false">MAX($A$2:$A12608)+1</f>
        <v>11009</v>
      </c>
      <c r="C12609" s="1" t="str">
        <f aca="false">IF(H12609="",F12609,H12609)</f>
        <v>Mount Sinai Hospital</v>
      </c>
      <c r="F12609" s="5"/>
      <c r="G12609" s="1" t="n">
        <v>61416</v>
      </c>
      <c r="H12609" s="1" t="s">
        <v>17534</v>
      </c>
      <c r="I12609" s="1" t="n">
        <v>61053</v>
      </c>
      <c r="J12609" s="1" t="s">
        <v>17534</v>
      </c>
      <c r="K12609" s="1" t="s">
        <v>16602</v>
      </c>
    </row>
    <row r="12610" customFormat="false" ht="15" hidden="false" customHeight="true" outlineLevel="0" collapsed="false">
      <c r="A12610" s="1" t="n">
        <f aca="false">MAX($A$2:$A12609)+1</f>
        <v>11010</v>
      </c>
      <c r="C12610" s="1" t="str">
        <f aca="false">IF(H12610="",F12610,H12610)</f>
        <v>Gopher Creek Wind Farm</v>
      </c>
      <c r="F12610" s="5"/>
      <c r="G12610" s="1" t="n">
        <v>61417</v>
      </c>
      <c r="H12610" s="1" t="s">
        <v>17535</v>
      </c>
      <c r="I12610" s="1" t="n">
        <v>61054</v>
      </c>
      <c r="J12610" s="1" t="s">
        <v>17536</v>
      </c>
      <c r="K12610" s="1" t="s">
        <v>16602</v>
      </c>
    </row>
    <row r="12611" customFormat="false" ht="15" hidden="false" customHeight="true" outlineLevel="0" collapsed="false">
      <c r="A12611" s="1" t="n">
        <f aca="false">MAX($A$2:$A12610)+1</f>
        <v>11011</v>
      </c>
      <c r="C12611" s="1" t="str">
        <f aca="false">IF(H12611="",F12611,H12611)</f>
        <v>Valencia 1 Solar CA</v>
      </c>
      <c r="F12611" s="5"/>
      <c r="G12611" s="1" t="n">
        <v>61418</v>
      </c>
      <c r="H12611" s="1" t="s">
        <v>17537</v>
      </c>
      <c r="I12611" s="1" t="n">
        <v>60059</v>
      </c>
      <c r="J12611" s="1" t="s">
        <v>17538</v>
      </c>
      <c r="K12611" s="1" t="s">
        <v>16602</v>
      </c>
    </row>
    <row r="12612" customFormat="false" ht="15" hidden="false" customHeight="true" outlineLevel="0" collapsed="false">
      <c r="A12612" s="1" t="n">
        <f aca="false">MAX($A$2:$A12611)+1</f>
        <v>11012</v>
      </c>
      <c r="C12612" s="1" t="str">
        <f aca="false">IF(H12612="",F12612,H12612)</f>
        <v>One Ten Partners PV</v>
      </c>
      <c r="F12612" s="5"/>
      <c r="G12612" s="1" t="n">
        <v>61419</v>
      </c>
      <c r="H12612" s="1" t="s">
        <v>17539</v>
      </c>
      <c r="I12612" s="1" t="n">
        <v>61058</v>
      </c>
      <c r="J12612" s="1" t="s">
        <v>17540</v>
      </c>
      <c r="K12612" s="1" t="s">
        <v>16602</v>
      </c>
    </row>
    <row r="12613" customFormat="false" ht="15" hidden="false" customHeight="true" outlineLevel="0" collapsed="false">
      <c r="A12613" s="1" t="n">
        <f aca="false">MAX($A$2:$A12612)+1</f>
        <v>11013</v>
      </c>
      <c r="C12613" s="1" t="str">
        <f aca="false">IF(H12613="",F12613,H12613)</f>
        <v>Merced 1 PV</v>
      </c>
      <c r="F12613" s="5"/>
      <c r="G12613" s="1" t="n">
        <v>61420</v>
      </c>
      <c r="H12613" s="1" t="s">
        <v>17541</v>
      </c>
      <c r="I12613" s="1" t="n">
        <v>60059</v>
      </c>
      <c r="J12613" s="1" t="s">
        <v>17538</v>
      </c>
      <c r="K12613" s="1" t="s">
        <v>16602</v>
      </c>
    </row>
    <row r="12614" customFormat="false" ht="15" hidden="false" customHeight="true" outlineLevel="0" collapsed="false">
      <c r="A12614" s="1" t="n">
        <f aca="false">MAX($A$2:$A12613)+1</f>
        <v>11014</v>
      </c>
      <c r="C12614" s="1" t="str">
        <f aca="false">IF(H12614="",F12614,H12614)</f>
        <v>Madera 1 PV</v>
      </c>
      <c r="F12614" s="5"/>
      <c r="G12614" s="1" t="n">
        <v>61421</v>
      </c>
      <c r="H12614" s="1" t="s">
        <v>17542</v>
      </c>
      <c r="I12614" s="1" t="n">
        <v>60059</v>
      </c>
      <c r="J12614" s="1" t="s">
        <v>17538</v>
      </c>
      <c r="K12614" s="1" t="s">
        <v>16602</v>
      </c>
    </row>
    <row r="12615" customFormat="false" ht="15" hidden="false" customHeight="true" outlineLevel="0" collapsed="false">
      <c r="A12615" s="1" t="n">
        <f aca="false">MAX($A$2:$A12614)+1</f>
        <v>11015</v>
      </c>
      <c r="C12615" s="1" t="str">
        <f aca="false">IF(H12615="",F12615,H12615)</f>
        <v>Southampton Solar, LLC</v>
      </c>
      <c r="F12615" s="5"/>
      <c r="G12615" s="1" t="n">
        <v>61422</v>
      </c>
      <c r="H12615" s="1" t="s">
        <v>17543</v>
      </c>
      <c r="I12615" s="1" t="n">
        <v>58468</v>
      </c>
      <c r="J12615" s="1" t="s">
        <v>11222</v>
      </c>
      <c r="K12615" s="1" t="s">
        <v>16602</v>
      </c>
    </row>
    <row r="12616" customFormat="false" ht="15" hidden="false" customHeight="true" outlineLevel="0" collapsed="false">
      <c r="A12616" s="1" t="n">
        <f aca="false">MAX($A$2:$A12615)+1</f>
        <v>11016</v>
      </c>
      <c r="C12616" s="1" t="str">
        <f aca="false">IF(H12616="",F12616,H12616)</f>
        <v>OR Solar 5, LLC</v>
      </c>
      <c r="F12616" s="5"/>
      <c r="G12616" s="1" t="n">
        <v>61423</v>
      </c>
      <c r="H12616" s="1" t="s">
        <v>17544</v>
      </c>
      <c r="I12616" s="1" t="n">
        <v>60853</v>
      </c>
      <c r="J12616" s="1" t="s">
        <v>17231</v>
      </c>
      <c r="K12616" s="1" t="s">
        <v>16602</v>
      </c>
    </row>
    <row r="12617" customFormat="false" ht="15" hidden="false" customHeight="true" outlineLevel="0" collapsed="false">
      <c r="A12617" s="1" t="n">
        <f aca="false">MAX($A$2:$A12616)+1</f>
        <v>11017</v>
      </c>
      <c r="C12617" s="1" t="str">
        <f aca="false">IF(H12617="",F12617,H12617)</f>
        <v>OR Solar 8, LLC</v>
      </c>
      <c r="F12617" s="5"/>
      <c r="G12617" s="1" t="n">
        <v>61424</v>
      </c>
      <c r="H12617" s="1" t="s">
        <v>17545</v>
      </c>
      <c r="I12617" s="1" t="n">
        <v>60853</v>
      </c>
      <c r="J12617" s="1" t="s">
        <v>17231</v>
      </c>
      <c r="K12617" s="1" t="s">
        <v>16602</v>
      </c>
    </row>
    <row r="12618" customFormat="false" ht="15" hidden="false" customHeight="true" outlineLevel="0" collapsed="false">
      <c r="A12618" s="1" t="n">
        <f aca="false">MAX($A$2:$A12617)+1</f>
        <v>11018</v>
      </c>
      <c r="C12618" s="1" t="str">
        <f aca="false">IF(H12618="",F12618,H12618)</f>
        <v>Coyote Ridge Community Solar</v>
      </c>
      <c r="F12618" s="5"/>
      <c r="G12618" s="1" t="n">
        <v>61425</v>
      </c>
      <c r="H12618" s="1" t="s">
        <v>17546</v>
      </c>
      <c r="I12618" s="1" t="n">
        <v>15257</v>
      </c>
      <c r="J12618" s="1" t="s">
        <v>17547</v>
      </c>
      <c r="K12618" s="1" t="s">
        <v>16602</v>
      </c>
    </row>
    <row r="12619" customFormat="false" ht="15" hidden="false" customHeight="true" outlineLevel="0" collapsed="false">
      <c r="A12619" s="1" t="n">
        <f aca="false">MAX($A$2:$A12618)+1</f>
        <v>11019</v>
      </c>
      <c r="C12619" s="1" t="str">
        <f aca="false">IF(H12619="",F12619,H12619)</f>
        <v>Gopher CSG</v>
      </c>
      <c r="F12619" s="5"/>
      <c r="G12619" s="1" t="n">
        <v>61426</v>
      </c>
      <c r="H12619" s="1" t="s">
        <v>17548</v>
      </c>
      <c r="I12619" s="1" t="n">
        <v>60520</v>
      </c>
      <c r="J12619" s="1" t="s">
        <v>16842</v>
      </c>
      <c r="K12619" s="1" t="s">
        <v>16602</v>
      </c>
    </row>
    <row r="12620" customFormat="false" ht="15" hidden="false" customHeight="true" outlineLevel="0" collapsed="false">
      <c r="A12620" s="1" t="n">
        <f aca="false">MAX($A$2:$A12619)+1</f>
        <v>11020</v>
      </c>
      <c r="C12620" s="1" t="str">
        <f aca="false">IF(H12620="",F12620,H12620)</f>
        <v>Richmond CSG</v>
      </c>
      <c r="F12620" s="5"/>
      <c r="G12620" s="1" t="n">
        <v>61427</v>
      </c>
      <c r="H12620" s="1" t="s">
        <v>17549</v>
      </c>
      <c r="I12620" s="1" t="n">
        <v>60520</v>
      </c>
      <c r="J12620" s="1" t="s">
        <v>16842</v>
      </c>
      <c r="K12620" s="1" t="s">
        <v>16602</v>
      </c>
    </row>
    <row r="12621" customFormat="false" ht="15" hidden="false" customHeight="true" outlineLevel="0" collapsed="false">
      <c r="A12621" s="1" t="n">
        <f aca="false">MAX($A$2:$A12620)+1</f>
        <v>11021</v>
      </c>
      <c r="C12621" s="1" t="str">
        <f aca="false">IF(H12621="",F12621,H12621)</f>
        <v>Taylor Falls CSG</v>
      </c>
      <c r="F12621" s="5"/>
      <c r="G12621" s="1" t="n">
        <v>61428</v>
      </c>
      <c r="H12621" s="1" t="s">
        <v>17550</v>
      </c>
      <c r="I12621" s="1" t="n">
        <v>60520</v>
      </c>
      <c r="J12621" s="1" t="s">
        <v>16842</v>
      </c>
      <c r="K12621" s="1" t="s">
        <v>16602</v>
      </c>
    </row>
    <row r="12622" customFormat="false" ht="15" hidden="false" customHeight="true" outlineLevel="0" collapsed="false">
      <c r="A12622" s="1" t="n">
        <f aca="false">MAX($A$2:$A12621)+1</f>
        <v>11022</v>
      </c>
      <c r="C12622" s="1" t="str">
        <f aca="false">IF(H12622="",F12622,H12622)</f>
        <v>Big George PV</v>
      </c>
      <c r="F12622" s="5"/>
      <c r="G12622" s="1" t="n">
        <v>61429</v>
      </c>
      <c r="H12622" s="1" t="s">
        <v>17551</v>
      </c>
      <c r="I12622" s="1" t="n">
        <v>60281</v>
      </c>
      <c r="J12622" s="1" t="s">
        <v>16752</v>
      </c>
      <c r="K12622" s="1" t="s">
        <v>16602</v>
      </c>
    </row>
    <row r="12623" customFormat="false" ht="15" hidden="false" customHeight="true" outlineLevel="0" collapsed="false">
      <c r="A12623" s="1" t="n">
        <f aca="false">MAX($A$2:$A12622)+1</f>
        <v>11023</v>
      </c>
      <c r="C12623" s="1" t="str">
        <f aca="false">IF(H12623="",F12623,H12623)</f>
        <v>OR Solar 6, LLC</v>
      </c>
      <c r="F12623" s="5"/>
      <c r="G12623" s="1" t="n">
        <v>61430</v>
      </c>
      <c r="H12623" s="1" t="s">
        <v>17552</v>
      </c>
      <c r="I12623" s="1" t="n">
        <v>60853</v>
      </c>
      <c r="J12623" s="1" t="s">
        <v>17231</v>
      </c>
      <c r="K12623" s="1" t="s">
        <v>16602</v>
      </c>
    </row>
    <row r="12624" customFormat="false" ht="15" hidden="false" customHeight="true" outlineLevel="0" collapsed="false">
      <c r="A12624" s="1" t="n">
        <f aca="false">MAX($A$2:$A12623)+1</f>
        <v>11024</v>
      </c>
      <c r="C12624" s="1" t="str">
        <f aca="false">IF(H12624="",F12624,H12624)</f>
        <v>Beacon BESS 1</v>
      </c>
      <c r="F12624" s="5"/>
      <c r="G12624" s="1" t="n">
        <v>61431</v>
      </c>
      <c r="H12624" s="1" t="s">
        <v>17553</v>
      </c>
      <c r="I12624" s="1" t="n">
        <v>11208</v>
      </c>
      <c r="J12624" s="1" t="s">
        <v>3550</v>
      </c>
      <c r="K12624" s="1" t="s">
        <v>16602</v>
      </c>
    </row>
    <row r="12625" customFormat="false" ht="15" hidden="false" customHeight="true" outlineLevel="0" collapsed="false">
      <c r="A12625" s="1" t="n">
        <f aca="false">MAX($A$2:$A12624)+1</f>
        <v>11025</v>
      </c>
      <c r="C12625" s="1" t="str">
        <f aca="false">IF(H12625="",F12625,H12625)</f>
        <v>SCE&amp;G Curie CSG</v>
      </c>
      <c r="F12625" s="5"/>
      <c r="G12625" s="1" t="n">
        <v>61432</v>
      </c>
      <c r="H12625" s="1" t="s">
        <v>17554</v>
      </c>
      <c r="I12625" s="1" t="n">
        <v>58519</v>
      </c>
      <c r="J12625" s="1" t="s">
        <v>11314</v>
      </c>
      <c r="K12625" s="1" t="s">
        <v>16602</v>
      </c>
    </row>
    <row r="12626" customFormat="false" ht="15" hidden="false" customHeight="true" outlineLevel="0" collapsed="false">
      <c r="A12626" s="1" t="n">
        <f aca="false">MAX($A$2:$A12625)+1</f>
        <v>11026</v>
      </c>
      <c r="C12626" s="1" t="str">
        <f aca="false">IF(H12626="",F12626,H12626)</f>
        <v>SCE&amp;G Nimitz CSG</v>
      </c>
      <c r="F12626" s="5"/>
      <c r="G12626" s="1" t="n">
        <v>61433</v>
      </c>
      <c r="H12626" s="1" t="s">
        <v>17555</v>
      </c>
      <c r="I12626" s="1" t="n">
        <v>58519</v>
      </c>
      <c r="J12626" s="1" t="s">
        <v>11314</v>
      </c>
      <c r="K12626" s="1" t="s">
        <v>16602</v>
      </c>
    </row>
    <row r="12627" customFormat="false" ht="15" hidden="false" customHeight="true" outlineLevel="0" collapsed="false">
      <c r="A12627" s="1" t="n">
        <f aca="false">MAX($A$2:$A12626)+1</f>
        <v>11027</v>
      </c>
      <c r="C12627" s="1" t="str">
        <f aca="false">IF(H12627="",F12627,H12627)</f>
        <v>SCE&amp;G Springfield CSG</v>
      </c>
      <c r="F12627" s="5"/>
      <c r="G12627" s="1" t="n">
        <v>61434</v>
      </c>
      <c r="H12627" s="1" t="s">
        <v>17556</v>
      </c>
      <c r="I12627" s="1" t="n">
        <v>58519</v>
      </c>
      <c r="J12627" s="1" t="s">
        <v>11314</v>
      </c>
      <c r="K12627" s="1" t="s">
        <v>16602</v>
      </c>
    </row>
    <row r="12628" customFormat="false" ht="15" hidden="false" customHeight="true" outlineLevel="0" collapsed="false">
      <c r="A12628" s="1" t="n">
        <f aca="false">MAX($A$2:$A12627)+1</f>
        <v>11028</v>
      </c>
      <c r="C12628" s="1" t="str">
        <f aca="false">IF(H12628="",F12628,H12628)</f>
        <v>DG AMP Solar Coldwater</v>
      </c>
      <c r="F12628" s="5"/>
      <c r="G12628" s="1" t="n">
        <v>61435</v>
      </c>
      <c r="H12628" s="1" t="s">
        <v>17557</v>
      </c>
      <c r="I12628" s="1" t="n">
        <v>60370</v>
      </c>
      <c r="J12628" s="1" t="s">
        <v>16670</v>
      </c>
      <c r="K12628" s="1" t="s">
        <v>16602</v>
      </c>
    </row>
    <row r="12629" customFormat="false" ht="15" hidden="false" customHeight="true" outlineLevel="0" collapsed="false">
      <c r="A12629" s="1" t="n">
        <f aca="false">MAX($A$2:$A12628)+1</f>
        <v>11029</v>
      </c>
      <c r="C12629" s="1" t="str">
        <f aca="false">IF(H12629="",F12629,H12629)</f>
        <v>DG AMP Solar Orrville 3</v>
      </c>
      <c r="F12629" s="5"/>
      <c r="G12629" s="1" t="n">
        <v>61436</v>
      </c>
      <c r="H12629" s="1" t="s">
        <v>17558</v>
      </c>
      <c r="I12629" s="1" t="n">
        <v>60370</v>
      </c>
      <c r="J12629" s="1" t="s">
        <v>16670</v>
      </c>
      <c r="K12629" s="1" t="s">
        <v>16602</v>
      </c>
    </row>
    <row r="12630" customFormat="false" ht="15" hidden="false" customHeight="true" outlineLevel="0" collapsed="false">
      <c r="A12630" s="1" t="n">
        <f aca="false">MAX($A$2:$A12629)+1</f>
        <v>11030</v>
      </c>
      <c r="C12630" s="1" t="str">
        <f aca="false">IF(H12630="",F12630,H12630)</f>
        <v>DG AMP Solar Versailles</v>
      </c>
      <c r="F12630" s="5"/>
      <c r="G12630" s="1" t="n">
        <v>61437</v>
      </c>
      <c r="H12630" s="1" t="s">
        <v>17559</v>
      </c>
      <c r="I12630" s="1" t="n">
        <v>60370</v>
      </c>
      <c r="J12630" s="1" t="s">
        <v>16670</v>
      </c>
      <c r="K12630" s="1" t="s">
        <v>16602</v>
      </c>
    </row>
    <row r="12631" customFormat="false" ht="15" hidden="false" customHeight="true" outlineLevel="0" collapsed="false">
      <c r="A12631" s="1" t="n">
        <f aca="false">MAX($A$2:$A12630)+1</f>
        <v>11031</v>
      </c>
      <c r="C12631" s="1" t="str">
        <f aca="false">IF(H12631="",F12631,H12631)</f>
        <v>DG AMP Solar Jackson Center</v>
      </c>
      <c r="F12631" s="5"/>
      <c r="G12631" s="1" t="n">
        <v>61438</v>
      </c>
      <c r="H12631" s="1" t="s">
        <v>17560</v>
      </c>
      <c r="I12631" s="1" t="n">
        <v>60370</v>
      </c>
      <c r="J12631" s="1" t="s">
        <v>16670</v>
      </c>
      <c r="K12631" s="1" t="s">
        <v>16602</v>
      </c>
    </row>
    <row r="12632" customFormat="false" ht="15" hidden="false" customHeight="true" outlineLevel="0" collapsed="false">
      <c r="A12632" s="1" t="n">
        <f aca="false">MAX($A$2:$A12631)+1</f>
        <v>11032</v>
      </c>
      <c r="C12632" s="1" t="str">
        <f aca="false">IF(H12632="",F12632,H12632)</f>
        <v>Panasonic Carport Solar</v>
      </c>
      <c r="F12632" s="5"/>
      <c r="G12632" s="1" t="n">
        <v>61439</v>
      </c>
      <c r="H12632" s="1" t="s">
        <v>17561</v>
      </c>
      <c r="I12632" s="1" t="n">
        <v>61061</v>
      </c>
      <c r="J12632" s="1" t="s">
        <v>17562</v>
      </c>
      <c r="K12632" s="1" t="s">
        <v>16602</v>
      </c>
    </row>
    <row r="12633" customFormat="false" ht="15" hidden="false" customHeight="true" outlineLevel="0" collapsed="false">
      <c r="A12633" s="1" t="n">
        <f aca="false">MAX($A$2:$A12632)+1</f>
        <v>11033</v>
      </c>
      <c r="C12633" s="1" t="str">
        <f aca="false">IF(H12633="",F12633,H12633)</f>
        <v>Denver Braswell PV</v>
      </c>
      <c r="F12633" s="5"/>
      <c r="G12633" s="1" t="n">
        <v>61441</v>
      </c>
      <c r="H12633" s="1" t="s">
        <v>17563</v>
      </c>
      <c r="I12633" s="1" t="n">
        <v>61062</v>
      </c>
      <c r="J12633" s="1" t="s">
        <v>17564</v>
      </c>
      <c r="K12633" s="1" t="s">
        <v>16602</v>
      </c>
    </row>
    <row r="12634" customFormat="false" ht="15" hidden="false" customHeight="true" outlineLevel="0" collapsed="false">
      <c r="A12634" s="1" t="n">
        <f aca="false">MAX($A$2:$A12633)+1</f>
        <v>11034</v>
      </c>
      <c r="C12634" s="1" t="str">
        <f aca="false">IF(H12634="",F12634,H12634)</f>
        <v>Foundation California Training Facility</v>
      </c>
      <c r="F12634" s="5"/>
      <c r="G12634" s="1" t="n">
        <v>61442</v>
      </c>
      <c r="H12634" s="1" t="s">
        <v>17565</v>
      </c>
      <c r="I12634" s="1" t="n">
        <v>61070</v>
      </c>
      <c r="J12634" s="1" t="s">
        <v>17566</v>
      </c>
      <c r="K12634" s="1" t="s">
        <v>16602</v>
      </c>
    </row>
    <row r="12635" customFormat="false" ht="15" hidden="false" customHeight="true" outlineLevel="0" collapsed="false">
      <c r="A12635" s="1" t="n">
        <f aca="false">MAX($A$2:$A12634)+1</f>
        <v>11035</v>
      </c>
      <c r="C12635" s="1" t="str">
        <f aca="false">IF(H12635="",F12635,H12635)</f>
        <v>Foundation Mann Packing</v>
      </c>
      <c r="F12635" s="5"/>
      <c r="G12635" s="1" t="n">
        <v>61443</v>
      </c>
      <c r="H12635" s="1" t="s">
        <v>17567</v>
      </c>
      <c r="I12635" s="1" t="n">
        <v>61070</v>
      </c>
      <c r="J12635" s="1" t="s">
        <v>17566</v>
      </c>
      <c r="K12635" s="1" t="s">
        <v>16602</v>
      </c>
    </row>
    <row r="12636" customFormat="false" ht="15" hidden="false" customHeight="true" outlineLevel="0" collapsed="false">
      <c r="A12636" s="1" t="n">
        <f aca="false">MAX($A$2:$A12635)+1</f>
        <v>11036</v>
      </c>
      <c r="C12636" s="1" t="str">
        <f aca="false">IF(H12636="",F12636,H12636)</f>
        <v>Foundation SaIinas Valley State Prison</v>
      </c>
      <c r="F12636" s="5"/>
      <c r="G12636" s="1" t="n">
        <v>61444</v>
      </c>
      <c r="H12636" s="1" t="s">
        <v>17568</v>
      </c>
      <c r="I12636" s="1" t="n">
        <v>61070</v>
      </c>
      <c r="J12636" s="1" t="s">
        <v>17566</v>
      </c>
      <c r="K12636" s="1" t="s">
        <v>16602</v>
      </c>
    </row>
    <row r="12637" customFormat="false" ht="15" hidden="false" customHeight="true" outlineLevel="0" collapsed="false">
      <c r="A12637" s="1" t="n">
        <f aca="false">MAX($A$2:$A12636)+1</f>
        <v>11037</v>
      </c>
      <c r="C12637" s="1" t="str">
        <f aca="false">IF(H12637="",F12637,H12637)</f>
        <v>RE Gaskell West 1 LLC</v>
      </c>
      <c r="F12637" s="5"/>
      <c r="G12637" s="1" t="n">
        <v>61445</v>
      </c>
      <c r="H12637" s="1" t="s">
        <v>17569</v>
      </c>
      <c r="I12637" s="1" t="n">
        <v>61069</v>
      </c>
      <c r="J12637" s="1" t="s">
        <v>17570</v>
      </c>
      <c r="K12637" s="1" t="s">
        <v>16602</v>
      </c>
    </row>
    <row r="12638" customFormat="false" ht="15" hidden="false" customHeight="true" outlineLevel="0" collapsed="false">
      <c r="A12638" s="1" t="n">
        <f aca="false">MAX($A$2:$A12637)+1</f>
        <v>11038</v>
      </c>
      <c r="C12638" s="1" t="str">
        <f aca="false">IF(H12638="",F12638,H12638)</f>
        <v>RE Gaskell West 2 LLC</v>
      </c>
      <c r="F12638" s="5"/>
      <c r="G12638" s="1" t="n">
        <v>61446</v>
      </c>
      <c r="H12638" s="1" t="s">
        <v>17571</v>
      </c>
      <c r="I12638" s="1" t="n">
        <v>61069</v>
      </c>
      <c r="J12638" s="1" t="s">
        <v>17570</v>
      </c>
      <c r="K12638" s="1" t="s">
        <v>16602</v>
      </c>
    </row>
    <row r="12639" customFormat="false" ht="15" hidden="false" customHeight="true" outlineLevel="0" collapsed="false">
      <c r="A12639" s="1" t="n">
        <f aca="false">MAX($A$2:$A12638)+1</f>
        <v>11039</v>
      </c>
      <c r="C12639" s="1" t="str">
        <f aca="false">IF(H12639="",F12639,H12639)</f>
        <v>RE Gaskell West 3 LLC</v>
      </c>
      <c r="F12639" s="5"/>
      <c r="G12639" s="1" t="n">
        <v>61447</v>
      </c>
      <c r="H12639" s="1" t="s">
        <v>17572</v>
      </c>
      <c r="I12639" s="1" t="n">
        <v>61069</v>
      </c>
      <c r="J12639" s="1" t="s">
        <v>17570</v>
      </c>
      <c r="K12639" s="1" t="s">
        <v>16602</v>
      </c>
    </row>
    <row r="12640" customFormat="false" ht="15" hidden="false" customHeight="true" outlineLevel="0" collapsed="false">
      <c r="A12640" s="1" t="n">
        <f aca="false">MAX($A$2:$A12639)+1</f>
        <v>11040</v>
      </c>
      <c r="C12640" s="1" t="str">
        <f aca="false">IF(H12640="",F12640,H12640)</f>
        <v>RE Gaskell West 4 LLC</v>
      </c>
      <c r="F12640" s="5"/>
      <c r="G12640" s="1" t="n">
        <v>61448</v>
      </c>
      <c r="H12640" s="1" t="s">
        <v>17573</v>
      </c>
      <c r="I12640" s="1" t="n">
        <v>61069</v>
      </c>
      <c r="J12640" s="1" t="s">
        <v>17570</v>
      </c>
      <c r="K12640" s="1" t="s">
        <v>16602</v>
      </c>
    </row>
    <row r="12641" customFormat="false" ht="15" hidden="false" customHeight="true" outlineLevel="0" collapsed="false">
      <c r="A12641" s="1" t="n">
        <f aca="false">MAX($A$2:$A12640)+1</f>
        <v>11041</v>
      </c>
      <c r="C12641" s="1" t="str">
        <f aca="false">IF(H12641="",F12641,H12641)</f>
        <v>RE Gaskell West 5 LLC</v>
      </c>
      <c r="F12641" s="5"/>
      <c r="G12641" s="1" t="n">
        <v>61449</v>
      </c>
      <c r="H12641" s="1" t="s">
        <v>17574</v>
      </c>
      <c r="I12641" s="1" t="n">
        <v>61069</v>
      </c>
      <c r="J12641" s="1" t="s">
        <v>17570</v>
      </c>
      <c r="K12641" s="1" t="s">
        <v>16602</v>
      </c>
    </row>
    <row r="12642" customFormat="false" ht="15" hidden="false" customHeight="true" outlineLevel="0" collapsed="false">
      <c r="A12642" s="1" t="n">
        <f aca="false">A639</f>
        <v>437</v>
      </c>
      <c r="C12642" s="1" t="str">
        <f aca="false">IF(H12642="",F12642,H12642)</f>
        <v>Palo Verde</v>
      </c>
      <c r="D12642" s="1" t="n">
        <v>286</v>
      </c>
      <c r="E12642" s="1" t="s">
        <v>17575</v>
      </c>
      <c r="F12642" s="5" t="s">
        <v>17576</v>
      </c>
      <c r="G12642" s="1" t="n">
        <v>6008</v>
      </c>
      <c r="H12642" s="1" t="s">
        <v>1078</v>
      </c>
      <c r="I12642" s="1" t="n">
        <v>803</v>
      </c>
      <c r="J12642" s="1" t="s">
        <v>326</v>
      </c>
      <c r="K12642" s="1" t="s">
        <v>8331</v>
      </c>
    </row>
    <row r="12643" customFormat="false" ht="15" hidden="false" customHeight="true" outlineLevel="0" collapsed="false">
      <c r="A12643" s="1" t="n">
        <f aca="false">A966</f>
        <v>648</v>
      </c>
      <c r="C12643" s="1" t="str">
        <f aca="false">IF(H12643="",F12643,H12643)</f>
        <v>Wygen III</v>
      </c>
      <c r="D12643" s="1" t="n">
        <v>285</v>
      </c>
      <c r="E12643" s="1" t="s">
        <v>17577</v>
      </c>
      <c r="F12643" s="5" t="s">
        <v>17578</v>
      </c>
      <c r="G12643" s="1" t="n">
        <v>56596</v>
      </c>
      <c r="H12643" s="1" t="s">
        <v>1541</v>
      </c>
      <c r="I12643" s="1" t="n">
        <v>19545</v>
      </c>
      <c r="J12643" s="1" t="s">
        <v>162</v>
      </c>
      <c r="K12643" s="1" t="s">
        <v>8331</v>
      </c>
    </row>
    <row r="12644" customFormat="false" ht="15" hidden="false" customHeight="true" outlineLevel="0" collapsed="false">
      <c r="A12644" s="1" t="n">
        <f aca="false">A971</f>
        <v>650</v>
      </c>
      <c r="C12644" s="1" t="str">
        <f aca="false">IF(H12644="",F12644,H12644)</f>
        <v>Wyodak</v>
      </c>
      <c r="D12644" s="1" t="n">
        <v>285</v>
      </c>
      <c r="E12644" s="1" t="s">
        <v>17577</v>
      </c>
      <c r="F12644" s="5" t="s">
        <v>17579</v>
      </c>
      <c r="G12644" s="1" t="n">
        <v>6101</v>
      </c>
      <c r="H12644" s="1" t="s">
        <v>1549</v>
      </c>
      <c r="I12644" s="1" t="n">
        <v>14354</v>
      </c>
      <c r="J12644" s="1" t="s">
        <v>211</v>
      </c>
      <c r="K12644" s="1" t="s">
        <v>8331</v>
      </c>
    </row>
    <row r="12645" customFormat="false" ht="15" hidden="false" customHeight="true" outlineLevel="0" collapsed="false">
      <c r="A12645" s="1" t="n">
        <f aca="false">A81</f>
        <v>60</v>
      </c>
      <c r="C12645" s="1" t="str">
        <f aca="false">IF(H12645="",F12645,H12645)</f>
        <v>Blewett</v>
      </c>
      <c r="D12645" s="1" t="n">
        <v>160</v>
      </c>
      <c r="E12645" s="1" t="s">
        <v>17580</v>
      </c>
      <c r="F12645" s="5" t="s">
        <v>17581</v>
      </c>
      <c r="G12645" s="1" t="n">
        <v>2707</v>
      </c>
      <c r="H12645" s="1" t="s">
        <v>203</v>
      </c>
      <c r="I12645" s="1" t="n">
        <v>3046</v>
      </c>
      <c r="J12645" s="1" t="s">
        <v>97</v>
      </c>
      <c r="K12645" s="1" t="s">
        <v>8331</v>
      </c>
    </row>
    <row r="12646" customFormat="false" ht="15" hidden="false" customHeight="true" outlineLevel="0" collapsed="false">
      <c r="A12646" s="1" t="n">
        <f aca="false">A1263</f>
        <v>902</v>
      </c>
      <c r="C12646" s="1" t="str">
        <f aca="false">IF(H12646="",F12646,H12646)</f>
        <v>Tillery</v>
      </c>
      <c r="D12646" s="1" t="n">
        <v>160</v>
      </c>
      <c r="E12646" s="1" t="s">
        <v>17580</v>
      </c>
      <c r="F12646" s="5" t="s">
        <v>17582</v>
      </c>
      <c r="G12646" s="1" t="n">
        <v>2714</v>
      </c>
      <c r="H12646" s="1" t="s">
        <v>2025</v>
      </c>
      <c r="I12646" s="1" t="n">
        <v>3046</v>
      </c>
      <c r="J12646" s="1" t="s">
        <v>97</v>
      </c>
      <c r="K12646" s="1" t="s">
        <v>8331</v>
      </c>
    </row>
    <row r="12647" customFormat="false" ht="15" hidden="false" customHeight="true" outlineLevel="0" collapsed="false">
      <c r="A12647" s="1" t="n">
        <f aca="false">A1264</f>
        <v>903</v>
      </c>
      <c r="C12647" s="1" t="str">
        <f aca="false">IF(H12647="",F12647,H12647)</f>
        <v>Walters</v>
      </c>
      <c r="D12647" s="1" t="n">
        <v>160</v>
      </c>
      <c r="E12647" s="1" t="s">
        <v>17580</v>
      </c>
      <c r="F12647" s="5" t="s">
        <v>17583</v>
      </c>
      <c r="G12647" s="1" t="n">
        <v>2715</v>
      </c>
      <c r="H12647" s="1" t="s">
        <v>2026</v>
      </c>
      <c r="I12647" s="1" t="n">
        <v>3046</v>
      </c>
      <c r="J12647" s="1" t="s">
        <v>97</v>
      </c>
      <c r="K12647" s="1" t="s">
        <v>8331</v>
      </c>
    </row>
    <row r="12648" customFormat="false" ht="15" hidden="false" customHeight="true" outlineLevel="0" collapsed="false">
      <c r="A12648" s="1" t="n">
        <f aca="false">A566</f>
        <v>389</v>
      </c>
      <c r="C12648" s="1" t="str">
        <f aca="false">IF(H12648="",F12648,H12648)</f>
        <v>Montana Power Station</v>
      </c>
      <c r="D12648" s="1" t="n">
        <v>186</v>
      </c>
      <c r="E12648" s="1" t="s">
        <v>17584</v>
      </c>
      <c r="F12648" s="5" t="s">
        <v>17585</v>
      </c>
      <c r="G12648" s="1" t="n">
        <v>58562</v>
      </c>
      <c r="H12648" s="1" t="s">
        <v>985</v>
      </c>
      <c r="I12648" s="1" t="n">
        <v>5701</v>
      </c>
      <c r="J12648" s="1" t="s">
        <v>405</v>
      </c>
      <c r="K12648" s="1" t="s">
        <v>8331</v>
      </c>
    </row>
    <row r="12649" customFormat="false" ht="15" hidden="false" customHeight="true" outlineLevel="0" collapsed="false">
      <c r="A12649" s="1" t="n">
        <f aca="false">A11779</f>
        <v>10183</v>
      </c>
      <c r="C12649" s="1" t="str">
        <f aca="false">IF(H12649="",F12649,H12649)</f>
        <v>montana solar</v>
      </c>
      <c r="D12649" s="1" t="n">
        <v>186</v>
      </c>
      <c r="E12649" s="1" t="s">
        <v>17584</v>
      </c>
      <c r="F12649" s="5" t="s">
        <v>17586</v>
      </c>
      <c r="H12649" s="1"/>
      <c r="K12649" s="1" t="s">
        <v>8331</v>
      </c>
    </row>
    <row r="12650" customFormat="false" ht="15" hidden="false" customHeight="true" outlineLevel="0" collapsed="false">
      <c r="A12650" s="1" t="n">
        <f aca="false">A854</f>
        <v>579</v>
      </c>
      <c r="C12650" s="1" t="str">
        <f aca="false">IF(H12650="",F12650,H12650)</f>
        <v>Tiger Bay</v>
      </c>
      <c r="D12650" s="1" t="n">
        <v>161</v>
      </c>
      <c r="E12650" s="1" t="s">
        <v>8327</v>
      </c>
      <c r="F12650" s="5" t="s">
        <v>17587</v>
      </c>
      <c r="G12650" s="1" t="n">
        <v>7699</v>
      </c>
      <c r="H12650" s="1" t="s">
        <v>1374</v>
      </c>
      <c r="I12650" s="1" t="n">
        <v>6455</v>
      </c>
      <c r="J12650" s="1" t="s">
        <v>78</v>
      </c>
      <c r="K12650" s="1" t="s">
        <v>8331</v>
      </c>
    </row>
    <row r="12651" customFormat="false" ht="15" hidden="false" customHeight="true" outlineLevel="0" collapsed="false">
      <c r="A12651" s="1" t="n">
        <f aca="false">A78</f>
        <v>57</v>
      </c>
      <c r="C12651" s="1" t="str">
        <f aca="false">IF(H12651="",F12651,H12651)</f>
        <v>bison wind energy center</v>
      </c>
      <c r="D12651" s="1" t="n">
        <v>307</v>
      </c>
      <c r="E12651" s="1" t="s">
        <v>17588</v>
      </c>
      <c r="F12651" s="5" t="s">
        <v>17589</v>
      </c>
      <c r="H12651" s="1"/>
      <c r="K12651" s="1" t="s">
        <v>17590</v>
      </c>
    </row>
    <row r="12652" customFormat="false" ht="15" hidden="false" customHeight="true" outlineLevel="0" collapsed="false">
      <c r="A12652" s="1" t="n">
        <f aca="false">A847</f>
        <v>573</v>
      </c>
      <c r="C12652" s="1" t="str">
        <f aca="false">IF(H12652="",F12652,H12652)</f>
        <v>Taconite Ridge 1 Wind Energy Center</v>
      </c>
      <c r="D12652" s="1" t="n">
        <v>307</v>
      </c>
      <c r="E12652" s="1" t="s">
        <v>17588</v>
      </c>
      <c r="F12652" s="5" t="s">
        <v>17591</v>
      </c>
      <c r="G12652" s="1" t="n">
        <v>56630</v>
      </c>
      <c r="H12652" s="1" t="s">
        <v>1364</v>
      </c>
      <c r="I12652" s="1" t="n">
        <v>12647</v>
      </c>
      <c r="J12652" s="1" t="s">
        <v>194</v>
      </c>
      <c r="K12652" s="1" t="s">
        <v>17590</v>
      </c>
    </row>
    <row r="12653" customFormat="false" ht="15" hidden="false" customHeight="true" outlineLevel="0" collapsed="false">
      <c r="A12653" s="1" t="n">
        <f aca="false">A581</f>
        <v>403</v>
      </c>
      <c r="C12653" s="1" t="str">
        <f aca="false">IF(H12653="",F12653,H12653)</f>
        <v>Mustang</v>
      </c>
      <c r="D12653" s="1" t="n">
        <v>314</v>
      </c>
      <c r="E12653" s="1" t="s">
        <v>17592</v>
      </c>
      <c r="F12653" s="5" t="s">
        <v>17593</v>
      </c>
      <c r="G12653" s="1" t="n">
        <v>2953</v>
      </c>
      <c r="H12653" s="1" t="s">
        <v>1008</v>
      </c>
      <c r="I12653" s="1" t="n">
        <v>14063</v>
      </c>
      <c r="J12653" s="1" t="s">
        <v>741</v>
      </c>
      <c r="K12653" s="1" t="s">
        <v>17590</v>
      </c>
    </row>
    <row r="12654" customFormat="false" ht="15" hidden="false" customHeight="true" outlineLevel="0" collapsed="false">
      <c r="A12654" s="1" t="n">
        <f aca="false">A146</f>
        <v>108</v>
      </c>
      <c r="C12654" s="1" t="str">
        <f aca="false">IF(H12654="",F12654,H12654)</f>
        <v>Cherokee</v>
      </c>
      <c r="D12654" s="1" t="n">
        <v>227</v>
      </c>
      <c r="E12654" s="1" t="s">
        <v>17594</v>
      </c>
      <c r="F12654" s="5" t="s">
        <v>17595</v>
      </c>
      <c r="G12654" s="1" t="n">
        <v>469</v>
      </c>
      <c r="H12654" s="1" t="s">
        <v>321</v>
      </c>
      <c r="I12654" s="1" t="n">
        <v>15466</v>
      </c>
      <c r="J12654" s="1" t="s">
        <v>64</v>
      </c>
      <c r="K12654" s="1" t="s">
        <v>8331</v>
      </c>
    </row>
    <row r="12655" customFormat="false" ht="15" hidden="false" customHeight="true" outlineLevel="0" collapsed="false">
      <c r="A12655" s="1" t="n">
        <f aca="false">A1393</f>
        <v>1017</v>
      </c>
      <c r="C12655" s="1" t="str">
        <f aca="false">IF(H12655="",F12655,H12655)</f>
        <v>Shoshone (CO)</v>
      </c>
      <c r="D12655" s="1" t="n">
        <v>227</v>
      </c>
      <c r="E12655" s="1" t="s">
        <v>17594</v>
      </c>
      <c r="F12655" s="5" t="s">
        <v>17596</v>
      </c>
      <c r="G12655" s="1" t="n">
        <v>476</v>
      </c>
      <c r="H12655" s="1" t="s">
        <v>2237</v>
      </c>
      <c r="I12655" s="1" t="n">
        <v>15466</v>
      </c>
      <c r="J12655" s="1" t="s">
        <v>64</v>
      </c>
    </row>
    <row r="12656" customFormat="false" ht="15" hidden="false" customHeight="true" outlineLevel="0" collapsed="false">
      <c r="A12656" s="1" t="n">
        <f aca="false">A66</f>
        <v>51</v>
      </c>
      <c r="C12656" s="1" t="str">
        <f aca="false">IF(H12656="",F12656,H12656)</f>
        <v>Big Bend</v>
      </c>
      <c r="D12656" s="1" t="n">
        <v>157</v>
      </c>
      <c r="E12656" s="1" t="s">
        <v>17597</v>
      </c>
      <c r="F12656" s="5" t="s">
        <v>17598</v>
      </c>
      <c r="G12656" s="1" t="n">
        <v>645</v>
      </c>
      <c r="H12656" s="1" t="s">
        <v>173</v>
      </c>
      <c r="I12656" s="1" t="n">
        <v>18454</v>
      </c>
      <c r="J12656" s="1" t="s">
        <v>135</v>
      </c>
      <c r="K12656" s="1" t="s">
        <v>17590</v>
      </c>
    </row>
    <row r="12657" customFormat="false" ht="15" hidden="false" customHeight="true" outlineLevel="0" collapsed="false">
      <c r="A12657" s="1" t="n">
        <f aca="false">A693</f>
        <v>471</v>
      </c>
      <c r="C12657" s="1" t="str">
        <f aca="false">IF(H12657="",F12657,H12657)</f>
        <v>Polk</v>
      </c>
      <c r="D12657" s="1" t="n">
        <v>157</v>
      </c>
      <c r="E12657" s="1" t="s">
        <v>17597</v>
      </c>
      <c r="F12657" s="5" t="s">
        <v>17599</v>
      </c>
      <c r="G12657" s="1" t="n">
        <v>7242</v>
      </c>
      <c r="H12657" s="1" t="s">
        <v>1155</v>
      </c>
      <c r="I12657" s="1" t="n">
        <v>18454</v>
      </c>
      <c r="J12657" s="1" t="s">
        <v>135</v>
      </c>
      <c r="K12657" s="1" t="s">
        <v>17590</v>
      </c>
    </row>
    <row r="12658" customFormat="false" ht="15" hidden="false" customHeight="true" outlineLevel="0" collapsed="false">
      <c r="A12658" s="1" t="n">
        <f aca="false">A711</f>
        <v>485</v>
      </c>
      <c r="C12658" s="1" t="str">
        <f aca="false">IF(H12658="",F12658,H12658)</f>
        <v>remington solar</v>
      </c>
      <c r="D12658" s="1" t="n">
        <v>164</v>
      </c>
      <c r="E12658" s="1" t="s">
        <v>17600</v>
      </c>
      <c r="F12658" s="5" t="s">
        <v>17601</v>
      </c>
      <c r="H12658" s="1"/>
      <c r="K12658" s="1" t="s">
        <v>17590</v>
      </c>
    </row>
    <row r="12659" customFormat="false" ht="15" hidden="false" customHeight="true" outlineLevel="0" collapsed="false">
      <c r="A12659" s="1" t="n">
        <f aca="false">A1435</f>
        <v>1051</v>
      </c>
      <c r="C12659" s="1" t="str">
        <f aca="false">IF(H12659="",F12659,H12659)</f>
        <v>Castle Rock</v>
      </c>
      <c r="D12659" s="1" t="n">
        <v>187</v>
      </c>
      <c r="E12659" s="1" t="s">
        <v>17602</v>
      </c>
      <c r="F12659" s="5" t="s">
        <v>17603</v>
      </c>
      <c r="G12659" s="1" t="n">
        <v>4079</v>
      </c>
      <c r="H12659" s="1" t="s">
        <v>2302</v>
      </c>
      <c r="I12659" s="1" t="n">
        <v>20863</v>
      </c>
      <c r="J12659" s="1" t="s">
        <v>794</v>
      </c>
      <c r="K12659" s="1" t="s">
        <v>17590</v>
      </c>
    </row>
    <row r="12660" customFormat="false" ht="15" hidden="false" customHeight="true" outlineLevel="0" collapsed="false">
      <c r="A12660" s="1" t="n">
        <f aca="false">A1436</f>
        <v>1052</v>
      </c>
      <c r="C12660" s="1" t="str">
        <f aca="false">IF(H12660="",F12660,H12660)</f>
        <v>Petenwell</v>
      </c>
      <c r="D12660" s="1" t="n">
        <v>187</v>
      </c>
      <c r="E12660" s="1" t="s">
        <v>17602</v>
      </c>
      <c r="F12660" s="5" t="s">
        <v>17604</v>
      </c>
      <c r="G12660" s="1" t="n">
        <v>4080</v>
      </c>
      <c r="H12660" s="1" t="s">
        <v>2303</v>
      </c>
      <c r="I12660" s="1" t="n">
        <v>20863</v>
      </c>
      <c r="J12660" s="1" t="s">
        <v>794</v>
      </c>
      <c r="K12660" s="1" t="s">
        <v>17590</v>
      </c>
    </row>
    <row r="12661" customFormat="false" ht="15" hidden="false" customHeight="true" outlineLevel="0" collapsed="false">
      <c r="A12661" s="1" t="n">
        <f aca="false">A1182</f>
        <v>826</v>
      </c>
      <c r="C12661" s="1" t="str">
        <f aca="false">IF(H12661="",F12661,H12661)</f>
        <v>Victory Wind Farm</v>
      </c>
      <c r="D12661" s="1" t="n">
        <v>251</v>
      </c>
      <c r="E12661" s="1" t="s">
        <v>17605</v>
      </c>
      <c r="F12661" s="5" t="s">
        <v>17606</v>
      </c>
      <c r="G12661" s="1" t="n">
        <v>56379</v>
      </c>
      <c r="H12661" s="1" t="s">
        <v>1898</v>
      </c>
      <c r="I12661" s="1" t="n">
        <v>12341</v>
      </c>
      <c r="J12661" s="1" t="s">
        <v>409</v>
      </c>
      <c r="K12661" s="1" t="s">
        <v>17590</v>
      </c>
    </row>
    <row r="12662" customFormat="false" ht="15" hidden="false" customHeight="true" outlineLevel="0" collapsed="false">
      <c r="A12662" s="1" t="n">
        <f aca="false">A515</f>
        <v>352</v>
      </c>
      <c r="C12662" s="1" t="str">
        <f aca="false">IF(H12662="",F12662,H12662)</f>
        <v>Marshalltown</v>
      </c>
      <c r="D12662" s="1" t="n">
        <v>220</v>
      </c>
      <c r="E12662" s="1" t="s">
        <v>10414</v>
      </c>
      <c r="F12662" s="5" t="s">
        <v>17607</v>
      </c>
      <c r="G12662" s="1" t="n">
        <v>1068</v>
      </c>
      <c r="H12662" s="1" t="s">
        <v>911</v>
      </c>
      <c r="I12662" s="1" t="n">
        <v>9417</v>
      </c>
      <c r="J12662" s="1" t="s">
        <v>269</v>
      </c>
      <c r="K12662" s="1" t="s">
        <v>17590</v>
      </c>
    </row>
    <row r="12663" customFormat="false" ht="15" hidden="false" customHeight="true" outlineLevel="0" collapsed="false">
      <c r="A12663" s="1" t="n">
        <f aca="false">A12192</f>
        <v>10593</v>
      </c>
      <c r="C12663" s="1" t="str">
        <f aca="false">IF(H12663="",F12663,H12663)</f>
        <v>port of dubuque solar</v>
      </c>
      <c r="D12663" s="1" t="n">
        <v>220</v>
      </c>
      <c r="E12663" s="1" t="s">
        <v>10414</v>
      </c>
      <c r="F12663" s="5" t="s">
        <v>17608</v>
      </c>
      <c r="H12663" s="1"/>
      <c r="K12663" s="1" t="s">
        <v>17590</v>
      </c>
    </row>
    <row r="12664" customFormat="false" ht="15" hidden="false" customHeight="true" outlineLevel="0" collapsed="false">
      <c r="A12664" s="1" t="n">
        <f aca="false">A902</f>
        <v>607</v>
      </c>
      <c r="C12664" s="1" t="str">
        <f aca="false">IF(H12664="",F12664,H12664)</f>
        <v>Wabash Valley Power IGCC</v>
      </c>
      <c r="D12664" s="1" t="n">
        <v>156</v>
      </c>
      <c r="E12664" s="1" t="s">
        <v>17609</v>
      </c>
      <c r="F12664" s="5" t="s">
        <v>17610</v>
      </c>
      <c r="G12664" s="1" t="n">
        <v>57842</v>
      </c>
      <c r="H12664" s="1" t="s">
        <v>1448</v>
      </c>
      <c r="I12664" s="1" t="n">
        <v>40211</v>
      </c>
      <c r="J12664" s="1" t="s">
        <v>1449</v>
      </c>
      <c r="K12664" s="1" t="s">
        <v>17590</v>
      </c>
    </row>
    <row r="12665" customFormat="false" ht="15" hidden="false" customHeight="true" outlineLevel="0" collapsed="false">
      <c r="A12665" s="1" t="n">
        <f aca="false">A10506</f>
        <v>4999</v>
      </c>
      <c r="C12665" s="1" t="str">
        <f aca="false">IF(H12665="",F12665,H12665)</f>
        <v>liberty iii</v>
      </c>
      <c r="D12665" s="1" t="n">
        <v>156</v>
      </c>
      <c r="E12665" s="1" t="s">
        <v>17609</v>
      </c>
      <c r="F12665" s="5" t="s">
        <v>17611</v>
      </c>
      <c r="H12665" s="1"/>
      <c r="K12665" s="1" t="s">
        <v>17590</v>
      </c>
    </row>
    <row r="12666" customFormat="false" ht="15" hidden="false" customHeight="true" outlineLevel="0" collapsed="false">
      <c r="A12666" s="1" t="n">
        <f aca="false">A759</f>
        <v>517</v>
      </c>
      <c r="C12666" s="1" t="str">
        <f aca="false">IF(H12666="",F12666,H12666)</f>
        <v>R S Nelson</v>
      </c>
      <c r="D12666" s="1" t="n">
        <v>362</v>
      </c>
      <c r="E12666" s="1" t="s">
        <v>17612</v>
      </c>
      <c r="F12666" s="5" t="s">
        <v>17613</v>
      </c>
      <c r="G12666" s="1" t="n">
        <v>1393</v>
      </c>
      <c r="H12666" s="1" t="s">
        <v>1245</v>
      </c>
      <c r="I12666" s="1" t="n">
        <v>11241</v>
      </c>
      <c r="J12666" s="1" t="s">
        <v>244</v>
      </c>
      <c r="K12666" s="1" t="s">
        <v>17590</v>
      </c>
    </row>
    <row r="12667" customFormat="false" ht="15" hidden="false" customHeight="true" outlineLevel="0" collapsed="false">
      <c r="A12667" s="1" t="n">
        <f aca="false">MAX($A$2:$A12666)+1</f>
        <v>11042</v>
      </c>
      <c r="C12667" s="1" t="str">
        <f aca="false">IF(H12667="",F12667,H12667)</f>
        <v>anniston army dept</v>
      </c>
      <c r="D12667" s="1" t="n">
        <v>294</v>
      </c>
      <c r="E12667" s="1" t="s">
        <v>16712</v>
      </c>
      <c r="F12667" s="5" t="s">
        <v>17614</v>
      </c>
      <c r="H12667" s="1"/>
      <c r="K12667" s="1" t="s">
        <v>17590</v>
      </c>
    </row>
    <row r="12668" customFormat="false" ht="15" hidden="false" customHeight="true" outlineLevel="0" collapsed="false">
      <c r="A12668" s="1" t="n">
        <f aca="false">A366</f>
        <v>249</v>
      </c>
      <c r="C12668" s="1" t="str">
        <f aca="false">IF(H12668="",F12668,H12668)</f>
        <v>greene county ct</v>
      </c>
      <c r="D12668" s="1" t="n">
        <v>294</v>
      </c>
      <c r="E12668" s="1" t="s">
        <v>16712</v>
      </c>
      <c r="F12668" s="5" t="s">
        <v>17615</v>
      </c>
      <c r="H12668" s="1"/>
      <c r="K12668" s="1" t="s">
        <v>17590</v>
      </c>
    </row>
    <row r="12669" customFormat="false" ht="15" hidden="false" customHeight="true" outlineLevel="0" collapsed="false">
      <c r="A12669" s="1" t="n">
        <f aca="false">A679</f>
        <v>464</v>
      </c>
      <c r="C12669" s="1" t="str">
        <f aca="false">IF(H12669="",F12669,H12669)</f>
        <v>octotillo 1</v>
      </c>
      <c r="D12669" s="1" t="n">
        <v>286</v>
      </c>
      <c r="E12669" s="1" t="s">
        <v>17575</v>
      </c>
      <c r="F12669" s="5" t="s">
        <v>17616</v>
      </c>
      <c r="H12669" s="1"/>
      <c r="K12669" s="1" t="s">
        <v>17590</v>
      </c>
    </row>
    <row r="12670" customFormat="false" ht="15" hidden="false" customHeight="true" outlineLevel="0" collapsed="false">
      <c r="A12670" s="1" t="n">
        <f aca="false">A679</f>
        <v>464</v>
      </c>
      <c r="C12670" s="1" t="str">
        <f aca="false">IF(H12670="",F12670,H12670)</f>
        <v>octotillo 2</v>
      </c>
      <c r="D12670" s="1" t="n">
        <v>286</v>
      </c>
      <c r="E12670" s="1" t="s">
        <v>17575</v>
      </c>
      <c r="F12670" s="5" t="s">
        <v>17617</v>
      </c>
      <c r="H12670" s="1"/>
      <c r="K12670" s="1" t="s">
        <v>17590</v>
      </c>
    </row>
    <row r="12671" customFormat="false" ht="15" hidden="false" customHeight="true" outlineLevel="0" collapsed="false">
      <c r="A12671" s="1" t="n">
        <f aca="false">MAX($A$2:$A12670)+1</f>
        <v>11043</v>
      </c>
      <c r="C12671" s="1" t="str">
        <f aca="false">IF(H12671="",F12671,H12671)</f>
        <v>total solar operation/maint.</v>
      </c>
      <c r="D12671" s="1" t="n">
        <v>286</v>
      </c>
      <c r="E12671" s="1" t="s">
        <v>17575</v>
      </c>
      <c r="F12671" s="5" t="s">
        <v>17618</v>
      </c>
      <c r="H12671" s="1"/>
      <c r="K12671" s="1" t="s">
        <v>17590</v>
      </c>
    </row>
    <row r="12672" customFormat="false" ht="15" hidden="false" customHeight="true" outlineLevel="0" collapsed="false">
      <c r="A12672" s="1" t="n">
        <f aca="false">A12646</f>
        <v>902</v>
      </c>
      <c r="C12672" s="1" t="str">
        <f aca="false">IF(H12672="",F12672,H12672)</f>
        <v>tillery hydro</v>
      </c>
      <c r="D12672" s="1" t="n">
        <v>160</v>
      </c>
      <c r="E12672" s="1" t="s">
        <v>17580</v>
      </c>
      <c r="F12672" s="5" t="s">
        <v>17582</v>
      </c>
      <c r="H12672" s="1"/>
      <c r="K12672" s="1" t="s">
        <v>17590</v>
      </c>
    </row>
    <row r="12673" customFormat="false" ht="15" hidden="false" customHeight="true" outlineLevel="0" collapsed="false">
      <c r="A12673" s="1" t="n">
        <f aca="false">A11591</f>
        <v>9996</v>
      </c>
      <c r="C12673" s="1" t="str">
        <f aca="false">IF(H12673="",F12673,H12673)</f>
        <v>demille (lapeer)</v>
      </c>
      <c r="D12673" s="1" t="n">
        <v>184</v>
      </c>
      <c r="E12673" s="1" t="s">
        <v>17619</v>
      </c>
      <c r="F12673" s="5" t="s">
        <v>17620</v>
      </c>
      <c r="H12673" s="1"/>
      <c r="K12673" s="1" t="s">
        <v>17590</v>
      </c>
    </row>
    <row r="12674" customFormat="false" ht="15" hidden="false" customHeight="true" outlineLevel="0" collapsed="false">
      <c r="A12674" s="1" t="n">
        <f aca="false">A11796</f>
        <v>10200</v>
      </c>
      <c r="C12674" s="1" t="str">
        <f aca="false">IF(H12674="",F12674,H12674)</f>
        <v>o'shea (detroit)</v>
      </c>
      <c r="D12674" s="1" t="n">
        <v>184</v>
      </c>
      <c r="E12674" s="1" t="s">
        <v>17619</v>
      </c>
      <c r="F12674" s="5" t="s">
        <v>17621</v>
      </c>
      <c r="H12674" s="1"/>
      <c r="K12674" s="1" t="s">
        <v>17590</v>
      </c>
    </row>
    <row r="12675" customFormat="false" ht="15" hidden="false" customHeight="true" outlineLevel="0" collapsed="false">
      <c r="A12675" s="1" t="n">
        <f aca="false">A11928</f>
        <v>10332</v>
      </c>
      <c r="C12675" s="1" t="str">
        <f aca="false">IF(H12675="",F12675,H12675)</f>
        <v>turrill (lapeer)</v>
      </c>
      <c r="D12675" s="1" t="n">
        <v>184</v>
      </c>
      <c r="E12675" s="1" t="s">
        <v>17619</v>
      </c>
      <c r="F12675" s="5" t="s">
        <v>17622</v>
      </c>
      <c r="H12675" s="1"/>
      <c r="K12675" s="1" t="s">
        <v>17590</v>
      </c>
    </row>
    <row r="12676" customFormat="false" ht="15" hidden="false" customHeight="true" outlineLevel="0" collapsed="false">
      <c r="A12676" s="1" t="n">
        <f aca="false">MAX($A$2:$A12675)+1</f>
        <v>11044</v>
      </c>
      <c r="C12676" s="1" t="str">
        <f aca="false">IF(H12676="",F12676,H12676)</f>
        <v>kelleys #128</v>
      </c>
      <c r="D12676" s="1" t="n">
        <v>313</v>
      </c>
      <c r="E12676" s="1" t="s">
        <v>3769</v>
      </c>
      <c r="F12676" s="5" t="s">
        <v>17623</v>
      </c>
      <c r="H12676" s="1"/>
      <c r="K12676" s="1" t="s">
        <v>17590</v>
      </c>
    </row>
    <row r="12677" customFormat="false" ht="15" hidden="false" customHeight="true" outlineLevel="0" collapsed="false">
      <c r="A12677" s="1" t="n">
        <f aca="false">MAX($A$2:$A12676)+1</f>
        <v>11045</v>
      </c>
      <c r="C12677" s="1" t="str">
        <f aca="false">IF(H12677="",F12677,H12677)</f>
        <v>newbury #122</v>
      </c>
      <c r="D12677" s="1" t="n">
        <v>313</v>
      </c>
      <c r="E12677" s="1" t="s">
        <v>3769</v>
      </c>
      <c r="F12677" s="5" t="s">
        <v>17624</v>
      </c>
      <c r="H12677" s="1"/>
      <c r="K12677" s="1" t="s">
        <v>17590</v>
      </c>
    </row>
    <row r="12678" customFormat="false" ht="15" hidden="false" customHeight="true" outlineLevel="0" collapsed="false">
      <c r="A12678" s="1" t="n">
        <f aca="false">MAX($A$2:$A12677)+1</f>
        <v>11046</v>
      </c>
      <c r="C12678" s="1" t="str">
        <f aca="false">IF(H12678="",F12678,H12678)</f>
        <v>rollingsford #130</v>
      </c>
      <c r="D12678" s="1" t="n">
        <v>313</v>
      </c>
      <c r="E12678" s="1" t="s">
        <v>3769</v>
      </c>
      <c r="F12678" s="5" t="s">
        <v>17625</v>
      </c>
      <c r="H12678" s="1"/>
      <c r="K12678" s="1" t="s">
        <v>17590</v>
      </c>
    </row>
    <row r="12679" customFormat="false" ht="15" hidden="false" customHeight="true" outlineLevel="0" collapsed="false">
      <c r="A12679" s="1" t="n">
        <f aca="false">MAX($A$2:$A12678)+1</f>
        <v>11047</v>
      </c>
      <c r="C12679" s="1" t="str">
        <f aca="false">IF(H12679="",F12679,H12679)</f>
        <v>woodsville #124</v>
      </c>
      <c r="D12679" s="1" t="n">
        <v>313</v>
      </c>
      <c r="E12679" s="1" t="s">
        <v>3769</v>
      </c>
      <c r="F12679" s="5" t="s">
        <v>17626</v>
      </c>
      <c r="H12679" s="1"/>
      <c r="K12679" s="1" t="s">
        <v>17590</v>
      </c>
    </row>
    <row r="12680" customFormat="false" ht="15" hidden="false" customHeight="true" outlineLevel="0" collapsed="false">
      <c r="A12680" s="1" t="n">
        <f aca="false">A1297</f>
        <v>931</v>
      </c>
      <c r="C12680" s="1" t="str">
        <f aca="false">IF(H12680="",F12680,H12680)</f>
        <v>yard creek</v>
      </c>
      <c r="D12680" s="1" t="n">
        <v>173</v>
      </c>
      <c r="E12680" s="1" t="s">
        <v>17627</v>
      </c>
      <c r="F12680" s="5" t="s">
        <v>17628</v>
      </c>
      <c r="H12680" s="1"/>
      <c r="K12680" s="1" t="s">
        <v>17590</v>
      </c>
    </row>
    <row r="12681" customFormat="false" ht="15" hidden="false" customHeight="true" outlineLevel="0" collapsed="false">
      <c r="A12681" s="1" t="n">
        <f aca="false">MAX($A$2:$A12680)+1</f>
        <v>11048</v>
      </c>
      <c r="C12681" s="1" t="str">
        <f aca="false">IF(H12681="",F12681,H12681)</f>
        <v>wind turbine plants</v>
      </c>
      <c r="D12681" s="1" t="n">
        <v>307</v>
      </c>
      <c r="E12681" s="1" t="s">
        <v>17588</v>
      </c>
      <c r="F12681" s="5" t="s">
        <v>17629</v>
      </c>
      <c r="H12681" s="1"/>
      <c r="K12681" s="1" t="s">
        <v>17590</v>
      </c>
    </row>
    <row r="12682" customFormat="false" ht="15" hidden="false" customHeight="true" outlineLevel="0" collapsed="false">
      <c r="A12682" s="1" t="n">
        <f aca="false">MAX($A$2:$A12681)+1</f>
        <v>11049</v>
      </c>
      <c r="C12682" s="1" t="str">
        <f aca="false">IF(H12682="",F12682,H12682)</f>
        <v>ohsu - vgti</v>
      </c>
      <c r="D12682" s="1" t="n">
        <v>250</v>
      </c>
      <c r="E12682" s="1" t="s">
        <v>17630</v>
      </c>
      <c r="F12682" s="5" t="s">
        <v>17631</v>
      </c>
      <c r="H12682" s="1"/>
      <c r="K12682" s="1" t="s">
        <v>17590</v>
      </c>
    </row>
    <row r="12683" customFormat="false" ht="15" hidden="false" customHeight="true" outlineLevel="0" collapsed="false">
      <c r="A12683" s="1" t="n">
        <f aca="false">MAX($A$2:$A12682)+1</f>
        <v>11050</v>
      </c>
      <c r="C12683" s="1" t="str">
        <f aca="false">IF(H12683="",F12683,H12683)</f>
        <v>washington county jail</v>
      </c>
      <c r="D12683" s="1" t="n">
        <v>250</v>
      </c>
      <c r="E12683" s="1" t="s">
        <v>17630</v>
      </c>
      <c r="F12683" s="5" t="s">
        <v>17632</v>
      </c>
      <c r="H12683" s="1"/>
      <c r="K12683" s="1" t="s">
        <v>17590</v>
      </c>
    </row>
    <row r="12684" customFormat="false" ht="15" hidden="false" customHeight="true" outlineLevel="0" collapsed="false">
      <c r="A12684" s="1" t="n">
        <f aca="false">MAX($A$2:$A12683)+1</f>
        <v>11051</v>
      </c>
      <c r="C12684" s="1" t="str">
        <f aca="false">IF(H12684="",F12684,H12684)</f>
        <v>world trade center</v>
      </c>
      <c r="D12684" s="1" t="n">
        <v>250</v>
      </c>
      <c r="E12684" s="1" t="s">
        <v>17630</v>
      </c>
      <c r="F12684" s="5" t="s">
        <v>17633</v>
      </c>
      <c r="H12684" s="1"/>
      <c r="K12684" s="1" t="s">
        <v>17590</v>
      </c>
    </row>
    <row r="12685" customFormat="false" ht="15" hidden="false" customHeight="true" outlineLevel="0" collapsed="false">
      <c r="A12685" s="1" t="n">
        <f aca="false">MAX($A$2:$A12684)+1</f>
        <v>11052</v>
      </c>
      <c r="C12685" s="1" t="str">
        <f aca="false">IF(H12685="",F12685,H12685)</f>
        <v>n/a</v>
      </c>
      <c r="D12685" s="1" t="n">
        <v>277</v>
      </c>
      <c r="E12685" s="1" t="s">
        <v>17634</v>
      </c>
      <c r="F12685" s="5" t="s">
        <v>17635</v>
      </c>
      <c r="H12685" s="1"/>
      <c r="K12685" s="1" t="s">
        <v>17590</v>
      </c>
    </row>
    <row r="12686" customFormat="false" ht="15" hidden="false" customHeight="true" outlineLevel="0" collapsed="false">
      <c r="A12686" s="1" t="n">
        <f aca="false">A987</f>
        <v>660</v>
      </c>
      <c r="C12686" s="1" t="str">
        <f aca="false">IF(H12686="",F12686,H12686)</f>
        <v>-extension 2 - landfills and pilot projects</v>
      </c>
      <c r="D12686" s="1" t="n">
        <v>260</v>
      </c>
      <c r="E12686" s="1" t="s">
        <v>17636</v>
      </c>
      <c r="F12686" s="5" t="s">
        <v>17637</v>
      </c>
      <c r="H12686" s="1"/>
      <c r="K12686" s="1" t="s">
        <v>17590</v>
      </c>
    </row>
    <row r="12687" customFormat="false" ht="15" hidden="false" customHeight="true" outlineLevel="0" collapsed="false">
      <c r="A12687" s="1" t="n">
        <f aca="false">MAX($A$2:$A12686)+1</f>
        <v>11053</v>
      </c>
      <c r="C12687" s="1" t="str">
        <f aca="false">IF(H12687="",F12687,H12687)</f>
        <v>non-applicable</v>
      </c>
      <c r="D12687" s="1" t="n">
        <v>191</v>
      </c>
      <c r="E12687" s="1" t="s">
        <v>17638</v>
      </c>
      <c r="F12687" s="5" t="s">
        <v>17639</v>
      </c>
      <c r="H12687" s="1"/>
      <c r="K12687" s="1" t="s">
        <v>17590</v>
      </c>
    </row>
    <row r="12688" customFormat="false" ht="15" hidden="false" customHeight="true" outlineLevel="0" collapsed="false">
      <c r="A12688" s="1" t="n">
        <f aca="false">MAX($A$2:$A12687)+1</f>
        <v>11054</v>
      </c>
      <c r="C12688" s="1" t="str">
        <f aca="false">IF(H12688="",F12688,H12688)</f>
        <v>this page is</v>
      </c>
      <c r="D12688" s="1" t="n">
        <v>191</v>
      </c>
      <c r="E12688" s="1" t="s">
        <v>17638</v>
      </c>
      <c r="F12688" s="5" t="s">
        <v>17640</v>
      </c>
      <c r="H12688" s="1"/>
      <c r="K12688" s="1" t="s">
        <v>17590</v>
      </c>
    </row>
    <row r="12689" customFormat="false" ht="15" hidden="false" customHeight="true" outlineLevel="0" collapsed="false">
      <c r="A12689" s="1" t="n">
        <f aca="false">MAX($A$2:$A12688)+1</f>
        <v>11055</v>
      </c>
      <c r="C12689" s="1" t="str">
        <f aca="false">IF(H12689="",F12689,H12689)</f>
        <v>this page is</v>
      </c>
      <c r="D12689" s="1" t="n">
        <v>191</v>
      </c>
      <c r="E12689" s="1" t="s">
        <v>17638</v>
      </c>
      <c r="F12689" s="5" t="s">
        <v>17640</v>
      </c>
      <c r="H12689" s="1"/>
      <c r="K12689" s="1" t="s">
        <v>17590</v>
      </c>
    </row>
    <row r="12690" customFormat="false" ht="15" hidden="false" customHeight="true" outlineLevel="0" collapsed="false">
      <c r="A12690" s="1" t="n">
        <f aca="false">MAX($A$2:$A12689)+1</f>
        <v>11056</v>
      </c>
      <c r="C12690" s="1" t="str">
        <f aca="false">IF(H12690="",F12690,H12690)</f>
        <v>this page is non-applicable</v>
      </c>
      <c r="D12690" s="1" t="n">
        <v>191</v>
      </c>
      <c r="E12690" s="1" t="s">
        <v>17638</v>
      </c>
      <c r="F12690" s="5" t="s">
        <v>17641</v>
      </c>
      <c r="H12690" s="1"/>
      <c r="K12690" s="1" t="s">
        <v>17590</v>
      </c>
    </row>
    <row r="12691" customFormat="false" ht="15" hidden="false" customHeight="true" outlineLevel="0" collapsed="false">
      <c r="A12691" s="1" t="n">
        <f aca="false">MAX($A$2:$A12690)+1</f>
        <v>11057</v>
      </c>
      <c r="C12691" s="1" t="str">
        <f aca="false">IF(H12691="",F12691,H12691)</f>
        <v>environmental mitigation services</v>
      </c>
      <c r="D12691" s="1" t="n">
        <v>155</v>
      </c>
      <c r="E12691" s="1" t="s">
        <v>17642</v>
      </c>
      <c r="F12691" s="5" t="s">
        <v>17643</v>
      </c>
      <c r="H12691" s="1"/>
      <c r="K12691" s="1" t="s">
        <v>17590</v>
      </c>
    </row>
    <row r="12692" customFormat="false" ht="15" hidden="false" customHeight="true" outlineLevel="0" collapsed="false">
      <c r="A12692" s="3" t="n">
        <f aca="false">MAX($A$2:$A12691)+1</f>
        <v>11058</v>
      </c>
      <c r="C12692" s="1" t="str">
        <f aca="false">IF(H12692="",F12692,H12692)</f>
        <v>it imm costs</v>
      </c>
      <c r="D12692" s="1" t="n">
        <v>155</v>
      </c>
      <c r="E12692" s="1" t="s">
        <v>17642</v>
      </c>
      <c r="F12692" s="5" t="s">
        <v>17644</v>
      </c>
      <c r="H12692" s="1"/>
      <c r="K12692" s="1" t="s">
        <v>17590</v>
      </c>
    </row>
    <row r="12693" customFormat="false" ht="15" hidden="false" customHeight="true" outlineLevel="0" collapsed="false">
      <c r="A12693" s="1" t="n">
        <f aca="false">A11081</f>
        <v>9522</v>
      </c>
      <c r="C12693" s="1" t="str">
        <f aca="false">IF(H12693="",F12693,H12693)</f>
        <v>fort huachuca phase l &amp; ll</v>
      </c>
      <c r="D12693" s="1" t="n">
        <v>257</v>
      </c>
      <c r="E12693" s="1" t="s">
        <v>17645</v>
      </c>
      <c r="F12693" s="5" t="s">
        <v>17646</v>
      </c>
      <c r="H12693" s="1"/>
      <c r="K12693" s="1" t="s">
        <v>17590</v>
      </c>
    </row>
    <row r="12694" customFormat="false" ht="15" hidden="false" customHeight="true" outlineLevel="0" collapsed="false">
      <c r="A12694" s="1" t="n">
        <f aca="false">MAX($A$2:$A12693)+1</f>
        <v>11059</v>
      </c>
      <c r="C12694" s="1" t="str">
        <f aca="false">IF(H12694="",F12694,H12694)</f>
        <v>community solar 02</v>
      </c>
      <c r="D12694" s="1" t="n">
        <v>164</v>
      </c>
      <c r="E12694" s="1" t="s">
        <v>17600</v>
      </c>
      <c r="F12694" s="5" t="s">
        <v>17647</v>
      </c>
      <c r="H12694" s="1"/>
      <c r="K12694" s="1" t="s">
        <v>17590</v>
      </c>
    </row>
    <row r="12695" customFormat="false" ht="15" hidden="false" customHeight="true" outlineLevel="0" collapsed="false">
      <c r="A12695" s="1" t="n">
        <f aca="false">MAX($A$2:$A12694)+1</f>
        <v>11060</v>
      </c>
      <c r="C12695" s="1" t="str">
        <f aca="false">IF(H12695="",F12695,H12695)</f>
        <v>community solar 25</v>
      </c>
      <c r="D12695" s="1" t="n">
        <v>164</v>
      </c>
      <c r="E12695" s="1" t="s">
        <v>17600</v>
      </c>
      <c r="F12695" s="5" t="s">
        <v>17648</v>
      </c>
      <c r="H12695" s="1"/>
      <c r="K12695" s="1" t="s">
        <v>17590</v>
      </c>
    </row>
    <row r="12696" customFormat="false" ht="15" hidden="false" customHeight="true" outlineLevel="0" collapsed="false">
      <c r="A12696" s="1" t="n">
        <f aca="false">MAX($A$2:$A12695)+1</f>
        <v>11061</v>
      </c>
      <c r="C12696" s="1" t="str">
        <f aca="false">IF(H12696="",F12696,H12696)</f>
        <v>oceana solar</v>
      </c>
      <c r="D12696" s="1" t="n">
        <v>164</v>
      </c>
      <c r="E12696" s="1" t="s">
        <v>17600</v>
      </c>
      <c r="F12696" s="5" t="s">
        <v>17649</v>
      </c>
      <c r="H12696" s="1"/>
      <c r="K12696" s="1" t="s">
        <v>17590</v>
      </c>
    </row>
    <row r="12697" customFormat="false" ht="15" hidden="false" customHeight="true" outlineLevel="0" collapsed="false">
      <c r="A12697" s="1" t="n">
        <f aca="false">MAX($A$2:$A12696)+1</f>
        <v>11062</v>
      </c>
      <c r="C12697" s="1" t="str">
        <f aca="false">IF(H12697="",F12697,H12697)</f>
        <v>western plains</v>
      </c>
      <c r="D12697" s="1" t="n">
        <v>225</v>
      </c>
      <c r="E12697" s="1" t="s">
        <v>17650</v>
      </c>
      <c r="F12697" s="5" t="s">
        <v>17651</v>
      </c>
      <c r="H12697" s="1"/>
      <c r="K12697" s="1" t="s">
        <v>17590</v>
      </c>
    </row>
    <row r="12698" customFormat="false" ht="15" hidden="false" customHeight="true" outlineLevel="0" collapsed="false">
      <c r="A12698" s="1" t="n">
        <f aca="false">MAX($A$2:$A12697)+1</f>
        <v>11063</v>
      </c>
      <c r="C12698" s="1" t="str">
        <f aca="false">IF(H12698="",F12698,H12698)</f>
        <v>sixth street solar</v>
      </c>
      <c r="D12698" s="1" t="n">
        <v>280</v>
      </c>
      <c r="E12698" s="1" t="s">
        <v>17652</v>
      </c>
      <c r="F12698" s="5" t="s">
        <v>17653</v>
      </c>
      <c r="H12698" s="1"/>
      <c r="K12698" s="1" t="s">
        <v>17590</v>
      </c>
    </row>
    <row r="12699" customFormat="false" ht="15" hidden="false" customHeight="true" outlineLevel="0" collapsed="false">
      <c r="A12699" s="1" t="n">
        <f aca="false">MAX($A$2:$A12698)+1</f>
        <v>11064</v>
      </c>
      <c r="C12699" s="1" t="str">
        <f aca="false">IF(H12699="",F12699,H12699)</f>
        <v>hydro lic project no.</v>
      </c>
      <c r="D12699" s="1" t="n">
        <v>187</v>
      </c>
      <c r="E12699" s="1" t="s">
        <v>17602</v>
      </c>
      <c r="F12699" s="5" t="s">
        <v>17654</v>
      </c>
      <c r="H12699" s="1"/>
      <c r="K12699" s="1" t="s">
        <v>17590</v>
      </c>
    </row>
    <row r="12700" customFormat="false" ht="15" hidden="false" customHeight="true" outlineLevel="0" collapsed="false">
      <c r="A12700" s="1" t="n">
        <f aca="false">A3364</f>
        <v>2438</v>
      </c>
      <c r="C12700" s="1" t="str">
        <f aca="false">IF(H12700="",F12700,H12700)</f>
        <v>sandstone falls 2546</v>
      </c>
      <c r="D12700" s="1" t="n">
        <v>187</v>
      </c>
      <c r="E12700" s="1" t="s">
        <v>17602</v>
      </c>
      <c r="F12700" s="5" t="s">
        <v>17655</v>
      </c>
      <c r="H12700" s="1"/>
      <c r="K12700" s="1" t="s">
        <v>17590</v>
      </c>
    </row>
    <row r="12701" customFormat="false" ht="15" hidden="false" customHeight="true" outlineLevel="0" collapsed="false">
      <c r="A12701" s="1" t="n">
        <f aca="false">MAX($A$2:$A12700)+1</f>
        <v>11065</v>
      </c>
      <c r="C12701" s="1" t="str">
        <f aca="false">IF(H12701="",F12701,H12701)</f>
        <v>(amounts are for the total of all 82 units)</v>
      </c>
      <c r="D12701" s="1" t="n">
        <v>251</v>
      </c>
      <c r="E12701" s="1" t="s">
        <v>17605</v>
      </c>
      <c r="F12701" s="5" t="s">
        <v>17656</v>
      </c>
      <c r="H12701" s="1"/>
      <c r="K12701" s="1" t="s">
        <v>17590</v>
      </c>
    </row>
    <row r="12702" customFormat="false" ht="15" hidden="false" customHeight="true" outlineLevel="0" collapsed="false">
      <c r="A12702" s="1" t="n">
        <f aca="false">MAX($A$2:$A12701)+1</f>
        <v>11066</v>
      </c>
      <c r="C12702" s="1" t="str">
        <f aca="false">IF(H12702="",F12702,H12702)</f>
        <v>(amounts are for the total of all 85 units)</v>
      </c>
      <c r="D12702" s="1" t="n">
        <v>251</v>
      </c>
      <c r="E12702" s="1" t="s">
        <v>17605</v>
      </c>
      <c r="F12702" s="5" t="s">
        <v>17657</v>
      </c>
      <c r="H12702" s="1"/>
      <c r="K12702" s="1" t="s">
        <v>17590</v>
      </c>
    </row>
    <row r="12703" customFormat="false" ht="15" hidden="false" customHeight="true" outlineLevel="0" collapsed="false">
      <c r="A12703" s="1" t="n">
        <f aca="false">MAX($A$2:$A12702)+1</f>
        <v>11067</v>
      </c>
      <c r="C12703" s="1" t="str">
        <f aca="false">IF(H12703="",F12703,H12703)</f>
        <v>and 50 units @ 1.6 mw each)</v>
      </c>
      <c r="D12703" s="1" t="n">
        <v>251</v>
      </c>
      <c r="E12703" s="1" t="s">
        <v>17605</v>
      </c>
      <c r="F12703" s="5" t="s">
        <v>17658</v>
      </c>
      <c r="H12703" s="1"/>
      <c r="K12703" s="1" t="s">
        <v>17590</v>
      </c>
    </row>
    <row r="12704" customFormat="false" ht="15" hidden="false" customHeight="true" outlineLevel="0" collapsed="false">
      <c r="A12704" s="1" t="n">
        <f aca="false">A12310</f>
        <v>10711</v>
      </c>
      <c r="C12704" s="1" t="str">
        <f aca="false">IF(H12704="",F12704,H12704)</f>
        <v>beaver creek wind farm (85 units @ 2.0 mw each)</v>
      </c>
      <c r="D12704" s="1" t="n">
        <v>251</v>
      </c>
      <c r="E12704" s="1" t="s">
        <v>17605</v>
      </c>
      <c r="F12704" s="5" t="s">
        <v>17659</v>
      </c>
      <c r="H12704" s="1"/>
      <c r="K12704" s="1" t="s">
        <v>17590</v>
      </c>
    </row>
    <row r="12705" customFormat="false" ht="15" hidden="false" customHeight="true" outlineLevel="0" collapsed="false">
      <c r="A12705" s="1" t="n">
        <f aca="false">A12137</f>
        <v>10539</v>
      </c>
      <c r="C12705" s="1" t="str">
        <f aca="false">IF(H12705="",F12705,H12705)</f>
        <v>prairie wind farm (82 units @ 2.0 mw each)</v>
      </c>
      <c r="D12705" s="1" t="n">
        <v>251</v>
      </c>
      <c r="E12705" s="1" t="s">
        <v>17605</v>
      </c>
      <c r="F12705" s="5" t="s">
        <v>17660</v>
      </c>
      <c r="H12705" s="1"/>
      <c r="K12705" s="1" t="s">
        <v>17590</v>
      </c>
    </row>
    <row r="12706" customFormat="false" ht="15" hidden="false" customHeight="true" outlineLevel="0" collapsed="false">
      <c r="A12706" s="1" t="n">
        <f aca="false">MAX($A$2:$A12705)+1</f>
        <v>11068</v>
      </c>
      <c r="C12706" s="1" t="str">
        <f aca="false">IF(H12706="",F12706,H12706)</f>
        <v>total solar</v>
      </c>
      <c r="D12706" s="1" t="n">
        <v>220</v>
      </c>
      <c r="E12706" s="1" t="s">
        <v>10414</v>
      </c>
      <c r="F12706" s="5" t="s">
        <v>17661</v>
      </c>
      <c r="H12706" s="1"/>
      <c r="K12706" s="1" t="s">
        <v>17590</v>
      </c>
    </row>
    <row r="12707" customFormat="false" ht="15" hidden="false" customHeight="true" outlineLevel="0" collapsed="false">
      <c r="A12707" s="1" t="n">
        <f aca="false">A12192</f>
        <v>10593</v>
      </c>
      <c r="C12707" s="1" t="str">
        <f aca="false">IF(H12707="",F12707,H12707)</f>
        <v>west dubuque solar</v>
      </c>
      <c r="D12707" s="1" t="n">
        <v>220</v>
      </c>
      <c r="E12707" s="1" t="s">
        <v>10414</v>
      </c>
      <c r="F12707" s="5" t="s">
        <v>17662</v>
      </c>
      <c r="H12707" s="1"/>
      <c r="K12707" s="1" t="s">
        <v>17590</v>
      </c>
    </row>
    <row r="12708" customFormat="false" ht="15" hidden="false" customHeight="true" outlineLevel="0" collapsed="false">
      <c r="A12708" s="1" t="n">
        <f aca="false">A12013</f>
        <v>10416</v>
      </c>
      <c r="C12708" s="1" t="str">
        <f aca="false">IF(H12708="",F12708,H12708)</f>
        <v>jacobson</v>
      </c>
      <c r="D12708" s="1" t="n">
        <v>258</v>
      </c>
      <c r="E12708" s="1" t="s">
        <v>17663</v>
      </c>
      <c r="F12708" s="5" t="s">
        <v>17664</v>
      </c>
      <c r="H12708" s="1"/>
      <c r="K12708" s="1" t="s">
        <v>17590</v>
      </c>
    </row>
    <row r="12709" customFormat="false" ht="15" hidden="false" customHeight="true" outlineLevel="0" collapsed="false">
      <c r="A12709" s="1" t="n">
        <f aca="false">MAX($A$2:$A12708)+1</f>
        <v>11069</v>
      </c>
      <c r="C12709" s="1" t="str">
        <f aca="false">IF(H12709="",F12709,H12709)</f>
        <v>paris solar</v>
      </c>
      <c r="D12709" s="1" t="n">
        <v>181</v>
      </c>
      <c r="E12709" s="1" t="s">
        <v>17665</v>
      </c>
      <c r="F12709" s="5" t="s">
        <v>17666</v>
      </c>
      <c r="H12709" s="1"/>
      <c r="K12709" s="1" t="s">
        <v>17590</v>
      </c>
    </row>
    <row r="12710" customFormat="false" ht="15" hidden="false" customHeight="true" outlineLevel="0" collapsed="false">
      <c r="A12710" s="1" t="n">
        <f aca="false">MAX($A$2:$A12709)+1</f>
        <v>11070</v>
      </c>
      <c r="C12710" s="1" t="str">
        <f aca="false">IF(H12710="",F12710,H12710)</f>
        <v>peru solar</v>
      </c>
      <c r="D12710" s="1" t="n">
        <v>181</v>
      </c>
      <c r="E12710" s="1" t="s">
        <v>17665</v>
      </c>
      <c r="F12710" s="5" t="s">
        <v>17667</v>
      </c>
      <c r="H12710" s="1"/>
      <c r="K12710" s="1" t="s">
        <v>17590</v>
      </c>
    </row>
    <row r="12711" customFormat="false" ht="15" hidden="false" customHeight="true" outlineLevel="0" collapsed="false">
      <c r="A12711" s="1" t="n">
        <f aca="false">MAX($A$2:$A12710)+1</f>
        <v>11071</v>
      </c>
      <c r="C12711" s="1" t="str">
        <f aca="false">IF(H12711="",F12711,H12711)</f>
        <v>ste. geneiveve solar</v>
      </c>
      <c r="D12711" s="1" t="n">
        <v>181</v>
      </c>
      <c r="E12711" s="1" t="s">
        <v>17665</v>
      </c>
      <c r="F12711" s="5" t="s">
        <v>17668</v>
      </c>
      <c r="H12711" s="1"/>
      <c r="K12711" s="1" t="s">
        <v>17590</v>
      </c>
    </row>
    <row r="12712" customFormat="false" ht="15" hidden="false" customHeight="true" outlineLevel="0" collapsed="false">
      <c r="A12712" s="1" t="n">
        <f aca="false">MAX($A$2:$A12711)+1</f>
        <v>11072</v>
      </c>
      <c r="B12712" s="1" t="n">
        <f aca="false">COUNTIF($G$1:$G$12712,G12713&gt;0)</f>
        <v>0</v>
      </c>
      <c r="C12712" s="1" t="str">
        <f aca="false">IF(H12712="",F12712,H12712)</f>
        <v>wanatah solar</v>
      </c>
      <c r="D12712" s="1" t="n">
        <v>181</v>
      </c>
      <c r="E12712" s="1" t="s">
        <v>17665</v>
      </c>
      <c r="F12712" s="5" t="s">
        <v>17669</v>
      </c>
      <c r="H12712" s="1"/>
      <c r="K12712" s="1" t="s">
        <v>17590</v>
      </c>
    </row>
    <row r="12713" customFormat="false" ht="15" hidden="false" customHeight="true" outlineLevel="0" collapsed="false">
      <c r="A12713" s="1" t="n">
        <f aca="false">IF(IFERROR((MATCH(G12713,$G:$G,0)),0),INDEX($A$1:$A$12712,MATCH(G12713,$G$1:$G$12712,0)),MAX($A$2:$A12712)+1)</f>
        <v>526</v>
      </c>
      <c r="B12713" s="1" t="n">
        <f aca="false">IF(COUNTIF($G$1:$G$12712,G12713&gt;0),0,INDEX($A$1:$A$12712,MATCH(G12713,$G$1:$G$12712,0)))</f>
        <v>526</v>
      </c>
      <c r="C12713" s="1" t="str">
        <f aca="false">IF(H12713="",F12713,H12713)</f>
        <v>Rockport</v>
      </c>
      <c r="D12713" s="1" t="n">
        <v>342</v>
      </c>
      <c r="E12713" s="1" t="s">
        <v>17670</v>
      </c>
      <c r="F12713" s="5" t="s">
        <v>17671</v>
      </c>
      <c r="G12713" s="1" t="n">
        <v>6166</v>
      </c>
      <c r="H12713" s="1" t="s">
        <v>1269</v>
      </c>
      <c r="I12713" s="1" t="n">
        <v>9324</v>
      </c>
      <c r="J12713" s="1" t="s">
        <v>482</v>
      </c>
      <c r="K12713" s="1" t="s">
        <v>17672</v>
      </c>
    </row>
    <row r="12714" customFormat="false" ht="15" hidden="false" customHeight="true" outlineLevel="0" collapsed="false">
      <c r="A12714" s="1" t="n">
        <f aca="false">IF(IFERROR((MATCH(G12714,$G:$G,0)),0),INDEX($A$1:$A$12712,MATCH(G12714,$G$1:$G$12712,0)),MAX($A$2:$A12713)+1)</f>
        <v>526</v>
      </c>
      <c r="B12714" s="1" t="n">
        <f aca="false">IFERROR((MATCH(G12714,$G$1:$G$12712)),0)</f>
        <v>3452</v>
      </c>
      <c r="C12714" s="1" t="str">
        <f aca="false">IF(H12714="",F12714,H12714)</f>
        <v>Rockport</v>
      </c>
      <c r="D12714" s="1" t="n">
        <v>342</v>
      </c>
      <c r="E12714" s="1" t="s">
        <v>17670</v>
      </c>
      <c r="F12714" s="5" t="s">
        <v>17673</v>
      </c>
      <c r="G12714" s="1" t="n">
        <v>6166</v>
      </c>
      <c r="H12714" s="1" t="s">
        <v>1269</v>
      </c>
      <c r="I12714" s="1" t="n">
        <v>9324</v>
      </c>
      <c r="J12714" s="1" t="s">
        <v>482</v>
      </c>
      <c r="K12714" s="1" t="s">
        <v>17672</v>
      </c>
    </row>
    <row r="12715" customFormat="false" ht="15" hidden="false" customHeight="true" outlineLevel="0" collapsed="false">
      <c r="A12715" s="1" t="n">
        <f aca="false">IF(IFERROR((MATCH(G12715,$G:$G,0)),0),INDEX($A$1:$A$12712,MATCH(G12715,$G$1:$G$12712,0)),MAX($A$2:$A12714)+1)</f>
        <v>526</v>
      </c>
      <c r="B12715" s="1" t="n">
        <f aca="false">IF(COUNTIF($G$1:$G$12712,G12715&gt;0),0,INDEX($A$1:$A$12712,MATCH(G12715,$G$1:$G$12712,0)))</f>
        <v>526</v>
      </c>
      <c r="C12715" s="1" t="str">
        <f aca="false">IF(H12715="",F12715,H12715)</f>
        <v>Rockport</v>
      </c>
      <c r="D12715" s="1" t="n">
        <v>342</v>
      </c>
      <c r="E12715" s="1" t="s">
        <v>17670</v>
      </c>
      <c r="F12715" s="5" t="s">
        <v>17674</v>
      </c>
      <c r="G12715" s="1" t="n">
        <v>6166</v>
      </c>
      <c r="H12715" s="1" t="s">
        <v>1269</v>
      </c>
      <c r="I12715" s="1" t="n">
        <v>9324</v>
      </c>
      <c r="J12715" s="1" t="s">
        <v>482</v>
      </c>
      <c r="K12715" s="1" t="s">
        <v>17672</v>
      </c>
    </row>
    <row r="12716" customFormat="false" ht="15" hidden="false" customHeight="true" outlineLevel="0" collapsed="false">
      <c r="A12716" s="1" t="n">
        <f aca="false">IF(IFERROR((MATCH(G12716,$G:$G,0)),0),INDEX($A$1:$A$12712,MATCH(G12716,$G$1:$G$12712,0)),MAX($A$2:$A12715)+1)</f>
        <v>526</v>
      </c>
      <c r="B12716" s="1" t="n">
        <f aca="false">IF(COUNTIF($G$1:$G$12712,G12716&gt;0),0,INDEX($A$1:$A$12712,MATCH(G12716,$G$1:$G$12712,0)))</f>
        <v>526</v>
      </c>
      <c r="C12716" s="1" t="str">
        <f aca="false">IF(H12716="",F12716,H12716)</f>
        <v>Rockport</v>
      </c>
      <c r="D12716" s="1" t="n">
        <v>342</v>
      </c>
      <c r="E12716" s="1" t="s">
        <v>17670</v>
      </c>
      <c r="F12716" s="5" t="s">
        <v>17675</v>
      </c>
      <c r="G12716" s="1" t="n">
        <v>6166</v>
      </c>
      <c r="H12716" s="1" t="s">
        <v>1269</v>
      </c>
      <c r="I12716" s="1" t="n">
        <v>9324</v>
      </c>
      <c r="J12716" s="1" t="s">
        <v>482</v>
      </c>
      <c r="K12716" s="1" t="s">
        <v>17672</v>
      </c>
    </row>
    <row r="12717" customFormat="false" ht="15" hidden="false" customHeight="true" outlineLevel="0" collapsed="false">
      <c r="A12717" s="1" t="n">
        <f aca="false">IF(IFERROR((MATCH(G12717,$G:$G,0)),0),INDEX($A$1:$A$12712,MATCH(G12717,$G$1:$G$12712,0)),MAX($A$2:$A12716)+1)</f>
        <v>526</v>
      </c>
      <c r="B12717" s="1" t="n">
        <f aca="false">IF(COUNTIF($G$1:$G$12712,G12717&gt;0),0,INDEX($A$1:$A$12712,MATCH(G12717,$G$1:$G$12712,0)))</f>
        <v>526</v>
      </c>
      <c r="C12717" s="1" t="str">
        <f aca="false">IF(H12717="",F12717,H12717)</f>
        <v>Rockport</v>
      </c>
      <c r="D12717" s="1" t="n">
        <v>342</v>
      </c>
      <c r="E12717" s="1" t="s">
        <v>17670</v>
      </c>
      <c r="F12717" s="5" t="s">
        <v>17676</v>
      </c>
      <c r="G12717" s="1" t="n">
        <v>6166</v>
      </c>
      <c r="H12717" s="1" t="s">
        <v>1269</v>
      </c>
      <c r="I12717" s="1" t="n">
        <v>9324</v>
      </c>
      <c r="J12717" s="1" t="s">
        <v>482</v>
      </c>
      <c r="K12717" s="1" t="s">
        <v>17672</v>
      </c>
    </row>
    <row r="12718" customFormat="false" ht="15" hidden="false" customHeight="true" outlineLevel="0" collapsed="false">
      <c r="A12718" s="1" t="n">
        <f aca="false">IF(IFERROR((MATCH(G12718,$G:$G,0)),0),INDEX($A$1:$A$12712,MATCH(G12718,$G$1:$G$12712,0)),MAX($A$2:$A12717)+1)</f>
        <v>526</v>
      </c>
      <c r="B12718" s="1" t="n">
        <f aca="false">IF(COUNTIF($G$1:$G$12712,G12718&gt;0),0,INDEX($A$1:$A$12712,MATCH(G12718,$G$1:$G$12712,0)))</f>
        <v>526</v>
      </c>
      <c r="C12718" s="1" t="str">
        <f aca="false">IF(H12718="",F12718,H12718)</f>
        <v>Rockport</v>
      </c>
      <c r="D12718" s="1" t="n">
        <v>342</v>
      </c>
      <c r="E12718" s="1" t="s">
        <v>17670</v>
      </c>
      <c r="F12718" s="5" t="s">
        <v>17677</v>
      </c>
      <c r="G12718" s="1" t="n">
        <v>6166</v>
      </c>
      <c r="H12718" s="1" t="s">
        <v>1269</v>
      </c>
      <c r="I12718" s="1" t="n">
        <v>9324</v>
      </c>
      <c r="J12718" s="1" t="s">
        <v>482</v>
      </c>
      <c r="K12718" s="1" t="s">
        <v>17672</v>
      </c>
    </row>
    <row r="12719" customFormat="false" ht="15" hidden="false" customHeight="true" outlineLevel="0" collapsed="false">
      <c r="A12719" s="1" t="n">
        <f aca="false">IF(IFERROR((MATCH(G12719,$G:$G,0)),0),INDEX($A$1:$A$12712,MATCH(G12719,$G$1:$G$12712,0)),MAX($A$2:$A12718)+1)</f>
        <v>11073</v>
      </c>
      <c r="B12719" s="1" t="e">
        <f aca="false">IF(COUNTIF($G$1:$G$12712,G12719&gt;0),0,INDEX($A$1:$A$12712,MATCH(G12719,$G$1:$G$12712,0)))</f>
        <v>#N/A</v>
      </c>
      <c r="C12719" s="1" t="str">
        <f aca="false">IF(H12719="",F12719,H12719)</f>
        <v>ala. elec. coop.</v>
      </c>
      <c r="D12719" s="1" t="n">
        <v>294</v>
      </c>
      <c r="E12719" s="1" t="s">
        <v>16712</v>
      </c>
      <c r="F12719" s="5" t="s">
        <v>17678</v>
      </c>
      <c r="H12719" s="1"/>
      <c r="K12719" s="1" t="s">
        <v>17672</v>
      </c>
    </row>
    <row r="12720" customFormat="false" ht="15" hidden="false" customHeight="true" outlineLevel="0" collapsed="false">
      <c r="A12720" s="1" t="n">
        <f aca="false">A12719</f>
        <v>11073</v>
      </c>
      <c r="B12720" s="1" t="e">
        <f aca="false">IF(COUNTIF($G$1:$G$12712,G12720&gt;0),0,INDEX($A$1:$A$12712,MATCH(G12720,$G$1:$G$12712,0)))</f>
        <v>#N/A</v>
      </c>
      <c r="C12720" s="1" t="str">
        <f aca="false">IF(H12720="",F12720,H12720)</f>
        <v>ala.elec. coop.</v>
      </c>
      <c r="D12720" s="1" t="n">
        <v>294</v>
      </c>
      <c r="E12720" s="1" t="s">
        <v>16712</v>
      </c>
      <c r="F12720" s="5" t="s">
        <v>17679</v>
      </c>
      <c r="H12720" s="1"/>
      <c r="K12720" s="1" t="s">
        <v>17672</v>
      </c>
    </row>
    <row r="12721" customFormat="false" ht="15" hidden="false" customHeight="true" outlineLevel="0" collapsed="false">
      <c r="A12721" s="1" t="n">
        <f aca="false">IF(IFERROR((MATCH(G12721,$G:$G,0)),0),INDEX($A$1:$A$12712,MATCH(G12721,$G$1:$G$12712,0)),MAX($A$2:$A12720)+1)</f>
        <v>848</v>
      </c>
      <c r="B12721" s="1" t="n">
        <f aca="false">MATCH(G12721,$G$1:$G$12712,0)</f>
        <v>1205</v>
      </c>
      <c r="C12721" s="1" t="str">
        <f aca="false">IF(H12721="",F12721,H12721)</f>
        <v>Bankhead Dam</v>
      </c>
      <c r="D12721" s="1" t="n">
        <v>294</v>
      </c>
      <c r="E12721" s="1" t="s">
        <v>16712</v>
      </c>
      <c r="F12721" s="5" t="s">
        <v>17680</v>
      </c>
      <c r="G12721" s="1" t="n">
        <v>2</v>
      </c>
      <c r="H12721" s="1" t="s">
        <v>1937</v>
      </c>
      <c r="I12721" s="1" t="n">
        <v>195</v>
      </c>
      <c r="J12721" s="1" t="s">
        <v>119</v>
      </c>
      <c r="K12721" s="1" t="s">
        <v>17672</v>
      </c>
    </row>
    <row r="12722" customFormat="false" ht="15" hidden="false" customHeight="true" outlineLevel="0" collapsed="false">
      <c r="A12722" s="1" t="n">
        <f aca="false">IF(IFERROR((MATCH(G12722,$G:$G,0)),0),INDEX($A$1:$A$12712,MATCH(G12722,$G$1:$G$12712,0)),MAX($A$2:$A12721)+1)</f>
        <v>32</v>
      </c>
      <c r="B12722" s="1" t="n">
        <f aca="false">IF(COUNTIF($G$1:$G$12712,G12722&gt;0),0,INDEX($A$1:$A$12712,MATCH(G12722,$G$1:$G$12712,0)))</f>
        <v>32</v>
      </c>
      <c r="C12722" s="1" t="str">
        <f aca="false">IF(H12722="",F12722,H12722)</f>
        <v>Barry</v>
      </c>
      <c r="D12722" s="1" t="n">
        <v>294</v>
      </c>
      <c r="E12722" s="1" t="s">
        <v>16712</v>
      </c>
      <c r="F12722" s="5" t="s">
        <v>17681</v>
      </c>
      <c r="G12722" s="1" t="n">
        <v>3</v>
      </c>
      <c r="H12722" s="1" t="s">
        <v>118</v>
      </c>
      <c r="I12722" s="1" t="n">
        <v>195</v>
      </c>
      <c r="J12722" s="1" t="s">
        <v>119</v>
      </c>
      <c r="K12722" s="1" t="s">
        <v>17672</v>
      </c>
    </row>
    <row r="12723" customFormat="false" ht="15" hidden="false" customHeight="true" outlineLevel="0" collapsed="false">
      <c r="A12723" s="1" t="n">
        <f aca="false">IF(IFERROR((MATCH(G12723,$G$1:$G$12712,0)),0),INDEX($A$1:$A$12712,MATCH(G12723,$G$1:$G$12712,0)),MAX($A$2:$A12722)+1)</f>
        <v>179</v>
      </c>
      <c r="B12723" s="1" t="n">
        <f aca="false">IF(COUNTIF($G$1:$G$12712,G12723&gt;0),0,INDEX($A$1:$A$12712,MATCH(G12723,$G$1:$G$12712,0)))</f>
        <v>179</v>
      </c>
      <c r="C12723" s="1" t="str">
        <f aca="false">IF(H12723="",F12723,H12723)</f>
        <v>E C Gaston</v>
      </c>
      <c r="D12723" s="1" t="n">
        <v>294</v>
      </c>
      <c r="E12723" s="1" t="s">
        <v>16712</v>
      </c>
      <c r="F12723" s="5" t="s">
        <v>17682</v>
      </c>
      <c r="G12723" s="1" t="n">
        <v>26</v>
      </c>
      <c r="H12723" s="1" t="s">
        <v>518</v>
      </c>
      <c r="I12723" s="1" t="n">
        <v>195</v>
      </c>
      <c r="J12723" s="1" t="s">
        <v>119</v>
      </c>
      <c r="K12723" s="1" t="s">
        <v>17672</v>
      </c>
    </row>
    <row r="12724" customFormat="false" ht="15" hidden="false" customHeight="true" outlineLevel="0" collapsed="false">
      <c r="A12724" s="1" t="n">
        <f aca="false">IF(IFERROR((MATCH(G12724,$G$1:$G$12712,0)),0),INDEX($A$1:$A$12712,MATCH(G12724,$G$1:$G$12712,0)),MAX($A$2:$A12723)+1)</f>
        <v>179</v>
      </c>
      <c r="B12724" s="1" t="n">
        <f aca="false">IF(COUNTIF($G$1:$G$12712,G12724&gt;0),0,INDEX($A$1:$A$12712,MATCH(G12724,$G$1:$G$12712,0)))</f>
        <v>179</v>
      </c>
      <c r="C12724" s="1" t="str">
        <f aca="false">IF(H12724="",F12724,H12724)</f>
        <v>E C Gaston</v>
      </c>
      <c r="D12724" s="1" t="n">
        <v>294</v>
      </c>
      <c r="E12724" s="1" t="s">
        <v>16712</v>
      </c>
      <c r="F12724" s="5" t="s">
        <v>17683</v>
      </c>
      <c r="G12724" s="1" t="n">
        <v>26</v>
      </c>
      <c r="H12724" s="1" t="s">
        <v>518</v>
      </c>
      <c r="I12724" s="1" t="n">
        <v>195</v>
      </c>
      <c r="J12724" s="1" t="s">
        <v>119</v>
      </c>
      <c r="K12724" s="1" t="s">
        <v>17672</v>
      </c>
    </row>
    <row r="12725" customFormat="false" ht="15" hidden="false" customHeight="true" outlineLevel="0" collapsed="false">
      <c r="A12725" s="1" t="n">
        <f aca="false">IF(IFERROR((MATCH(G12725,$G$1:$G$12712,0)),0),INDEX($A$1:$A$12712,MATCH(G12725,$G$1:$G$12712,0)),MAX($A$2:$A12724)+1)</f>
        <v>212</v>
      </c>
      <c r="B12725" s="1" t="n">
        <f aca="false">IF(COUNTIF($G$1:$G$12712,G12725&gt;0),0,INDEX($A$1:$A$12712,MATCH(G12725,$G$1:$G$12712,0)))</f>
        <v>212</v>
      </c>
      <c r="C12725" s="1" t="str">
        <f aca="false">IF(H12725="",F12725,H12725)</f>
        <v>General Electric Plastic</v>
      </c>
      <c r="D12725" s="1" t="n">
        <v>294</v>
      </c>
      <c r="E12725" s="1" t="s">
        <v>16712</v>
      </c>
      <c r="F12725" s="5" t="s">
        <v>17684</v>
      </c>
      <c r="G12725" s="1" t="n">
        <v>7698</v>
      </c>
      <c r="H12725" s="1" t="s">
        <v>603</v>
      </c>
      <c r="I12725" s="1" t="n">
        <v>195</v>
      </c>
      <c r="J12725" s="1" t="s">
        <v>119</v>
      </c>
      <c r="K12725" s="1" t="s">
        <v>17672</v>
      </c>
    </row>
    <row r="12726" customFormat="false" ht="15" hidden="false" customHeight="true" outlineLevel="0" collapsed="false">
      <c r="A12726" s="1" t="n">
        <f aca="false">IF(IFERROR((MATCH(G12726,$G$1:$G$12712,0)),0),INDEX($A$1:$A$12712,MATCH(G12726,$G$1:$G$12712,0)),MAX($A$2:$A12725)+1)</f>
        <v>249</v>
      </c>
      <c r="B12726" s="1" t="n">
        <f aca="false">IF(COUNTIF($G$1:$G$12712,G12726&gt;0),0,INDEX($A$1:$A$12712,MATCH(G12726,$G$1:$G$12712,0)))</f>
        <v>249</v>
      </c>
      <c r="C12726" s="1" t="str">
        <f aca="false">IF(H12726="",F12726,H12726)</f>
        <v>Greene County</v>
      </c>
      <c r="D12726" s="1" t="n">
        <v>294</v>
      </c>
      <c r="E12726" s="1" t="s">
        <v>16712</v>
      </c>
      <c r="F12726" s="5" t="s">
        <v>17685</v>
      </c>
      <c r="G12726" s="1" t="n">
        <v>10</v>
      </c>
      <c r="H12726" s="1" t="s">
        <v>684</v>
      </c>
      <c r="I12726" s="1" t="n">
        <v>195</v>
      </c>
      <c r="J12726" s="1" t="s">
        <v>119</v>
      </c>
      <c r="K12726" s="1" t="s">
        <v>17672</v>
      </c>
    </row>
    <row r="12727" customFormat="false" ht="15" hidden="false" customHeight="true" outlineLevel="0" collapsed="false">
      <c r="A12727" s="1" t="n">
        <f aca="false">IF(IFERROR((MATCH(G12727,$G$1:$G$12712,0)),0),INDEX($A$1:$A$12712,MATCH(G12727,$G$1:$G$12712,0)),MAX($A$2:$A12726)+1)</f>
        <v>839</v>
      </c>
      <c r="B12727" s="1" t="n">
        <f aca="false">IF(COUNTIF($G$1:$G$12712,G12727&gt;0),0,INDEX($A$1:$A$12712,MATCH(G12727,$G$1:$G$12712,0)))</f>
        <v>839</v>
      </c>
      <c r="C12727" s="1" t="str">
        <f aca="false">IF(H12727="",F12727,H12727)</f>
        <v>H Neely Henry Dam</v>
      </c>
      <c r="D12727" s="1" t="n">
        <v>294</v>
      </c>
      <c r="E12727" s="1" t="s">
        <v>16712</v>
      </c>
      <c r="F12727" s="5" t="s">
        <v>17686</v>
      </c>
      <c r="G12727" s="1" t="n">
        <v>11</v>
      </c>
      <c r="H12727" s="1" t="s">
        <v>1921</v>
      </c>
      <c r="I12727" s="1" t="n">
        <v>195</v>
      </c>
      <c r="J12727" s="1" t="s">
        <v>119</v>
      </c>
      <c r="K12727" s="1" t="s">
        <v>17672</v>
      </c>
    </row>
    <row r="12728" customFormat="false" ht="15" hidden="false" customHeight="true" outlineLevel="0" collapsed="false">
      <c r="A12728" s="1" t="n">
        <f aca="false">IF(IFERROR((MATCH(G12728,$G$1:$G$12712,0)),0),INDEX($A$1:$A$12712,MATCH(G12728,$G$1:$G$12712,0)),MAX($A$2:$A12727)+1)</f>
        <v>849</v>
      </c>
      <c r="B12728" s="1" t="n">
        <f aca="false">IF(COUNTIF($G$1:$G$12712,G12728&gt;0),0,INDEX($A$1:$A$12712,MATCH(G12728,$G$1:$G$12712,0)))</f>
        <v>849</v>
      </c>
      <c r="C12728" s="1" t="str">
        <f aca="false">IF(H12728="",F12728,H12728)</f>
        <v>Holt Dam</v>
      </c>
      <c r="D12728" s="1" t="n">
        <v>294</v>
      </c>
      <c r="E12728" s="1" t="s">
        <v>16712</v>
      </c>
      <c r="F12728" s="5" t="s">
        <v>17687</v>
      </c>
      <c r="G12728" s="1" t="n">
        <v>12</v>
      </c>
      <c r="H12728" s="1" t="s">
        <v>1939</v>
      </c>
      <c r="I12728" s="1" t="n">
        <v>195</v>
      </c>
      <c r="J12728" s="1" t="s">
        <v>119</v>
      </c>
      <c r="K12728" s="1" t="s">
        <v>17672</v>
      </c>
    </row>
    <row r="12729" customFormat="false" ht="15" hidden="false" customHeight="true" outlineLevel="0" collapsed="false">
      <c r="A12729" s="1" t="n">
        <f aca="false">IF(IFERROR((MATCH(G12729,$G$1:$G$12712,0)),0),INDEX($A$1:$A$12712,MATCH(G12729,$G$1:$G$12712,0)),MAX($A$2:$A12728)+1)</f>
        <v>840</v>
      </c>
      <c r="B12729" s="1" t="n">
        <f aca="false">IF(COUNTIF($G$1:$G$12712,G12729&gt;0),0,INDEX($A$1:$A$12712,MATCH(G12729,$G$1:$G$12712,0)))</f>
        <v>840</v>
      </c>
      <c r="C12729" s="1" t="str">
        <f aca="false">IF(H12729="",F12729,H12729)</f>
        <v>Lay Dam</v>
      </c>
      <c r="D12729" s="1" t="n">
        <v>294</v>
      </c>
      <c r="E12729" s="1" t="s">
        <v>16712</v>
      </c>
      <c r="F12729" s="5" t="s">
        <v>17688</v>
      </c>
      <c r="G12729" s="1" t="n">
        <v>15</v>
      </c>
      <c r="H12729" s="1" t="s">
        <v>1923</v>
      </c>
      <c r="I12729" s="1" t="n">
        <v>195</v>
      </c>
      <c r="J12729" s="1" t="s">
        <v>119</v>
      </c>
      <c r="K12729" s="1" t="s">
        <v>17672</v>
      </c>
    </row>
    <row r="12730" customFormat="false" ht="15" hidden="false" customHeight="true" outlineLevel="0" collapsed="false">
      <c r="A12730" s="1" t="n">
        <f aca="false">IF(IFERROR((MATCH(G12730,$G$1:$G$12712,0)),0),INDEX($A$1:$A$12712,MATCH(G12730,$G$1:$G$12712,0)),MAX($A$2:$A12729)+1)</f>
        <v>846</v>
      </c>
      <c r="B12730" s="1" t="n">
        <f aca="false">IF(COUNTIF($G$1:$G$12712,G12730&gt;0),0,INDEX($A$1:$A$12712,MATCH(G12730,$G$1:$G$12712,0)))</f>
        <v>846</v>
      </c>
      <c r="C12730" s="1" t="str">
        <f aca="false">IF(H12730="",F12730,H12730)</f>
        <v>Lewis Smith Dam</v>
      </c>
      <c r="D12730" s="1" t="n">
        <v>294</v>
      </c>
      <c r="E12730" s="1" t="s">
        <v>16712</v>
      </c>
      <c r="F12730" s="5" t="s">
        <v>17689</v>
      </c>
      <c r="G12730" s="1" t="n">
        <v>18</v>
      </c>
      <c r="H12730" s="1" t="s">
        <v>1933</v>
      </c>
      <c r="I12730" s="1" t="n">
        <v>195</v>
      </c>
      <c r="J12730" s="1" t="s">
        <v>119</v>
      </c>
      <c r="K12730" s="1" t="s">
        <v>17672</v>
      </c>
    </row>
    <row r="12731" customFormat="false" ht="15" hidden="false" customHeight="true" outlineLevel="0" collapsed="false">
      <c r="A12731" s="1" t="n">
        <f aca="false">IF(IFERROR((MATCH(G12731,$G$1:$G$12712,0)),0),INDEX($A$1:$A$12712,MATCH(G12731,$G$1:$G$12712,0)),MAX($A$2:$A12730)+1)</f>
        <v>843</v>
      </c>
      <c r="B12731" s="1" t="n">
        <f aca="false">IF(COUNTIF($G$1:$G$12712,G12731&gt;0),0,INDEX($A$1:$A$12712,MATCH(G12731,$G$1:$G$12712,0)))</f>
        <v>843</v>
      </c>
      <c r="C12731" s="1" t="str">
        <f aca="false">IF(H12731="",F12731,H12731)</f>
        <v>Logan Martin Dam</v>
      </c>
      <c r="D12731" s="1" t="n">
        <v>294</v>
      </c>
      <c r="E12731" s="1" t="s">
        <v>16712</v>
      </c>
      <c r="F12731" s="5" t="s">
        <v>17690</v>
      </c>
      <c r="G12731" s="1" t="n">
        <v>14</v>
      </c>
      <c r="H12731" s="1" t="s">
        <v>1927</v>
      </c>
      <c r="I12731" s="1" t="n">
        <v>195</v>
      </c>
      <c r="J12731" s="1" t="s">
        <v>119</v>
      </c>
      <c r="K12731" s="1" t="s">
        <v>17672</v>
      </c>
    </row>
    <row r="12732" customFormat="false" ht="15" hidden="false" customHeight="true" outlineLevel="0" collapsed="false">
      <c r="A12732" s="1" t="n">
        <f aca="false">IF(IFERROR((MATCH(G12732,$G$1:$G$12712,0)),0),INDEX($A$1:$A$12712,MATCH(G12732,$G$1:$G$12712,0)),MAX($A$2:$A12731)+1)</f>
        <v>841</v>
      </c>
      <c r="B12732" s="1" t="n">
        <f aca="false">IF(COUNTIF($G$1:$G$12712,G12732&gt;0),0,INDEX($A$1:$A$12712,MATCH(G12732,$G$1:$G$12712,0)))</f>
        <v>841</v>
      </c>
      <c r="C12732" s="1" t="str">
        <f aca="false">IF(H12732="",F12732,H12732)</f>
        <v>Martin Dam</v>
      </c>
      <c r="D12732" s="1" t="n">
        <v>294</v>
      </c>
      <c r="E12732" s="1" t="s">
        <v>16712</v>
      </c>
      <c r="F12732" s="5" t="s">
        <v>17691</v>
      </c>
      <c r="G12732" s="1" t="n">
        <v>16</v>
      </c>
      <c r="H12732" s="1" t="s">
        <v>1924</v>
      </c>
      <c r="I12732" s="1" t="n">
        <v>195</v>
      </c>
      <c r="J12732" s="1" t="s">
        <v>119</v>
      </c>
      <c r="K12732" s="1" t="s">
        <v>17672</v>
      </c>
    </row>
    <row r="12733" customFormat="false" ht="15" hidden="false" customHeight="true" outlineLevel="0" collapsed="false">
      <c r="A12733" s="1" t="n">
        <f aca="false">IF(IFERROR((MATCH(G12733,$G$1:$G$12712,0)),0),INDEX($A$1:$A$12712,MATCH(G12733,$G$1:$G$12712,0)),MAX($A$2:$A12732)+1)</f>
        <v>837</v>
      </c>
      <c r="B12733" s="1" t="n">
        <f aca="false">IF(COUNTIF($G$1:$G$12712,G12733&gt;0),0,INDEX($A$1:$A$12712,MATCH(G12733,$G$1:$G$12712,0)))</f>
        <v>837</v>
      </c>
      <c r="C12733" s="1" t="str">
        <f aca="false">IF(H12733="",F12733,H12733)</f>
        <v>Mitchell Dam</v>
      </c>
      <c r="D12733" s="1" t="n">
        <v>294</v>
      </c>
      <c r="E12733" s="1" t="s">
        <v>16712</v>
      </c>
      <c r="F12733" s="5" t="s">
        <v>17692</v>
      </c>
      <c r="G12733" s="1" t="n">
        <v>17</v>
      </c>
      <c r="H12733" s="1" t="s">
        <v>1917</v>
      </c>
      <c r="I12733" s="1" t="n">
        <v>195</v>
      </c>
      <c r="J12733" s="1" t="s">
        <v>119</v>
      </c>
      <c r="K12733" s="1" t="s">
        <v>17672</v>
      </c>
    </row>
    <row r="12734" customFormat="false" ht="15" hidden="false" customHeight="true" outlineLevel="0" collapsed="false">
      <c r="A12734" s="1" t="n">
        <f aca="false">IF(IFERROR((MATCH(G12734,$G$1:$G$12712,0)),0),INDEX($A$1:$A$12712,MATCH(G12734,$G$1:$G$12712,0)),MAX($A$2:$A12733)+1)</f>
        <v>845</v>
      </c>
      <c r="B12734" s="1" t="n">
        <f aca="false">IF(COUNTIF($G$1:$G$12712,G12734&gt;0),0,INDEX($A$1:$A$12712,MATCH(G12734,$G$1:$G$12712,0)))</f>
        <v>845</v>
      </c>
      <c r="C12734" s="1" t="str">
        <f aca="false">IF(H12734="",F12734,H12734)</f>
        <v>Harris Dam</v>
      </c>
      <c r="D12734" s="1" t="n">
        <v>294</v>
      </c>
      <c r="E12734" s="1" t="s">
        <v>16712</v>
      </c>
      <c r="F12734" s="5" t="s">
        <v>17693</v>
      </c>
      <c r="G12734" s="1" t="n">
        <v>6188</v>
      </c>
      <c r="H12734" s="1" t="s">
        <v>1931</v>
      </c>
      <c r="I12734" s="1" t="n">
        <v>195</v>
      </c>
      <c r="J12734" s="1" t="s">
        <v>119</v>
      </c>
      <c r="K12734" s="1" t="s">
        <v>17672</v>
      </c>
    </row>
    <row r="12735" customFormat="false" ht="15" hidden="false" customHeight="true" outlineLevel="0" collapsed="false">
      <c r="A12735" s="1" t="n">
        <f aca="false">IF(IFERROR((MATCH(G12735,$G$1:$G$12712,0)),0),INDEX($A$1:$A$12712,MATCH(G12735,$G$1:$G$12712,0)),MAX($A$2:$A12734)+1)</f>
        <v>917</v>
      </c>
      <c r="B12735" s="1" t="n">
        <f aca="false">IF(COUNTIF($G$1:$G$12712,G12735&gt;0),0,INDEX($A$1:$A$12712,MATCH(G12735,$G$1:$G$12712,0)))</f>
        <v>917</v>
      </c>
      <c r="C12735" s="1" t="str">
        <f aca="false">IF(H12735="",F12735,H12735)</f>
        <v>Rocky Mountain Hydroelectric Plant</v>
      </c>
      <c r="D12735" s="1" t="n">
        <v>294</v>
      </c>
      <c r="E12735" s="1" t="s">
        <v>16712</v>
      </c>
      <c r="F12735" s="5" t="s">
        <v>17694</v>
      </c>
      <c r="G12735" s="1" t="n">
        <v>6189</v>
      </c>
      <c r="H12735" s="1" t="s">
        <v>2053</v>
      </c>
      <c r="I12735" s="1" t="n">
        <v>13994</v>
      </c>
      <c r="J12735" s="1" t="s">
        <v>2054</v>
      </c>
      <c r="K12735" s="1" t="s">
        <v>17672</v>
      </c>
    </row>
    <row r="12736" customFormat="false" ht="15" hidden="false" customHeight="true" outlineLevel="0" collapsed="false">
      <c r="A12736" s="1" t="n">
        <f aca="false">IF(IFERROR((MATCH(G12736,$G$1:$G$12712,0)),0),INDEX($A$1:$A$12712,MATCH(G12736,$G$1:$G$12712,0)),MAX($A$2:$A12735)+1)</f>
        <v>845</v>
      </c>
      <c r="B12736" s="1" t="n">
        <f aca="false">IF(COUNTIF($G$1:$G$12712,G12736&gt;0),0,INDEX($A$1:$A$12712,MATCH(G12736,$G$1:$G$12712,0)))</f>
        <v>845</v>
      </c>
      <c r="C12736" s="1" t="str">
        <f aca="false">IF(H12736="",F12736,H12736)</f>
        <v>Harris Dam</v>
      </c>
      <c r="D12736" s="1" t="n">
        <v>294</v>
      </c>
      <c r="E12736" s="1" t="s">
        <v>16712</v>
      </c>
      <c r="F12736" s="5" t="s">
        <v>17695</v>
      </c>
      <c r="G12736" s="1" t="n">
        <v>6188</v>
      </c>
      <c r="H12736" s="1" t="s">
        <v>1931</v>
      </c>
      <c r="I12736" s="1" t="n">
        <v>195</v>
      </c>
      <c r="J12736" s="1" t="s">
        <v>119</v>
      </c>
      <c r="K12736" s="1" t="s">
        <v>17672</v>
      </c>
    </row>
    <row r="12737" customFormat="false" ht="15" hidden="false" customHeight="true" outlineLevel="0" collapsed="false">
      <c r="A12737" s="1" t="n">
        <f aca="false">IF(IFERROR((MATCH(G12737,$G$1:$G$12712,0)),0),INDEX($A$1:$A$12712,MATCH(G12737,$G$1:$G$12712,0)),MAX($A$2:$A12736)+1)</f>
        <v>11074</v>
      </c>
      <c r="B12737" s="1" t="e">
        <f aca="false">IF(COUNTIF($G$1:$G$12712,G12737&gt;0),0,INDEX($A$1:$A$12712,MATCH(G12737,$G$1:$G$12712,0)))</f>
        <v>#N/A</v>
      </c>
      <c r="C12737" s="1" t="str">
        <f aca="false">IF(H12737="",F12737,H12737)</f>
        <v>resondent's portion</v>
      </c>
      <c r="D12737" s="1" t="n">
        <v>294</v>
      </c>
      <c r="E12737" s="1" t="s">
        <v>16712</v>
      </c>
      <c r="F12737" s="5" t="s">
        <v>17696</v>
      </c>
      <c r="H12737" s="1"/>
      <c r="K12737" s="1" t="s">
        <v>17672</v>
      </c>
    </row>
    <row r="12738" customFormat="false" ht="15" hidden="false" customHeight="true" outlineLevel="0" collapsed="false">
      <c r="A12738" s="1" t="n">
        <f aca="false">IF(IFERROR((MATCH(G12738,$G$1:$G$12712,0)),0),INDEX($A$1:$A$12712,MATCH(G12738,$G$1:$G$12712,0)),MAX($A$2:$A12737)+1)</f>
        <v>577</v>
      </c>
      <c r="B12738" s="1" t="n">
        <f aca="false">IF(COUNTIF($G$1:$G$12712,G12738&gt;0),0,INDEX($A$1:$A$12712,MATCH(G12738,$G$1:$G$12712,0)))</f>
        <v>577</v>
      </c>
      <c r="C12738" s="1" t="str">
        <f aca="false">IF(H12738="",F12738,H12738)</f>
        <v>Theodore Cogen Facility</v>
      </c>
      <c r="D12738" s="1" t="n">
        <v>294</v>
      </c>
      <c r="E12738" s="1" t="s">
        <v>16712</v>
      </c>
      <c r="F12738" s="5" t="s">
        <v>17697</v>
      </c>
      <c r="G12738" s="1" t="n">
        <v>7721</v>
      </c>
      <c r="H12738" s="1" t="s">
        <v>1372</v>
      </c>
      <c r="I12738" s="1" t="n">
        <v>195</v>
      </c>
      <c r="J12738" s="1" t="s">
        <v>119</v>
      </c>
      <c r="K12738" s="1" t="s">
        <v>17672</v>
      </c>
    </row>
    <row r="12739" customFormat="false" ht="15" hidden="false" customHeight="true" outlineLevel="0" collapsed="false">
      <c r="A12739" s="1" t="n">
        <f aca="false">IF(IFERROR((MATCH(G12739,$G$1:$G$12712,0)),0),INDEX($A$1:$A$12712,MATCH(G12739,$G$1:$G$12712,0)),MAX($A$2:$A12738)+1)</f>
        <v>844</v>
      </c>
      <c r="B12739" s="1" t="n">
        <f aca="false">IF(COUNTIF($G$1:$G$12712,G12739&gt;0),0,INDEX($A$1:$A$12712,MATCH(G12739,$G$1:$G$12712,0)))</f>
        <v>844</v>
      </c>
      <c r="C12739" s="1" t="str">
        <f aca="false">IF(H12739="",F12739,H12739)</f>
        <v>Thurlow Dam</v>
      </c>
      <c r="D12739" s="1" t="n">
        <v>294</v>
      </c>
      <c r="E12739" s="1" t="s">
        <v>16712</v>
      </c>
      <c r="F12739" s="5" t="s">
        <v>17698</v>
      </c>
      <c r="G12739" s="1" t="n">
        <v>19</v>
      </c>
      <c r="H12739" s="1" t="s">
        <v>1929</v>
      </c>
      <c r="I12739" s="1" t="n">
        <v>195</v>
      </c>
      <c r="J12739" s="1" t="s">
        <v>119</v>
      </c>
      <c r="K12739" s="1" t="s">
        <v>17672</v>
      </c>
    </row>
    <row r="12740" customFormat="false" ht="15" hidden="false" customHeight="true" outlineLevel="0" collapsed="false">
      <c r="A12740" s="1" t="n">
        <f aca="false">IF(IFERROR((MATCH(G12740,$G$1:$G$12712,0)),0),INDEX($A$1:$A$12712,MATCH(G12740,$G$1:$G$12712,0)),MAX($A$2:$A12739)+1)</f>
        <v>847</v>
      </c>
      <c r="B12740" s="1" t="n">
        <f aca="false">IF(COUNTIF($G$1:$G$12712,G12740&gt;0),0,INDEX($A$1:$A$12712,MATCH(G12740,$G$1:$G$12712,0)))</f>
        <v>847</v>
      </c>
      <c r="C12740" s="1" t="str">
        <f aca="false">IF(H12740="",F12740,H12740)</f>
        <v>Walter Bouldin Dam</v>
      </c>
      <c r="D12740" s="1" t="n">
        <v>294</v>
      </c>
      <c r="E12740" s="1" t="s">
        <v>16712</v>
      </c>
      <c r="F12740" s="5" t="s">
        <v>17699</v>
      </c>
      <c r="G12740" s="1" t="n">
        <v>4</v>
      </c>
      <c r="H12740" s="1" t="s">
        <v>1935</v>
      </c>
      <c r="I12740" s="1" t="n">
        <v>195</v>
      </c>
      <c r="J12740" s="1" t="s">
        <v>119</v>
      </c>
      <c r="K12740" s="1" t="s">
        <v>17672</v>
      </c>
    </row>
    <row r="12741" customFormat="false" ht="15" hidden="false" customHeight="true" outlineLevel="0" collapsed="false">
      <c r="A12741" s="1" t="n">
        <f aca="false">IF(IFERROR((MATCH(G12741,$G$1:$G$12712,0)),0),INDEX($A$1:$A$12712,MATCH(G12741,$G$1:$G$12712,0)),MAX($A$2:$A12740)+1)</f>
        <v>613</v>
      </c>
      <c r="B12741" s="1" t="n">
        <f aca="false">IF(COUNTIF($G$1:$G$12712,G12741&gt;0),0,INDEX($A$1:$A$12712,MATCH(G12741,$G$1:$G$12712,0)))</f>
        <v>613</v>
      </c>
      <c r="C12741" s="1" t="str">
        <f aca="false">IF(H12741="",F12741,H12741)</f>
        <v>Washington County Cogeneration Facility</v>
      </c>
      <c r="D12741" s="1" t="n">
        <v>294</v>
      </c>
      <c r="E12741" s="1" t="s">
        <v>16712</v>
      </c>
      <c r="F12741" s="5" t="s">
        <v>17700</v>
      </c>
      <c r="G12741" s="1" t="n">
        <v>7697</v>
      </c>
      <c r="H12741" s="1" t="s">
        <v>1464</v>
      </c>
      <c r="I12741" s="1" t="n">
        <v>195</v>
      </c>
      <c r="J12741" s="1" t="s">
        <v>119</v>
      </c>
      <c r="K12741" s="1" t="s">
        <v>17672</v>
      </c>
    </row>
    <row r="12742" customFormat="false" ht="15" hidden="false" customHeight="true" outlineLevel="0" collapsed="false">
      <c r="A12742" s="1" t="n">
        <f aca="false">IF(IFERROR((MATCH(G12742,$G$1:$G$12712,0)),0),INDEX($A$1:$A$12712,MATCH(G12742,$G$1:$G$12712,0)),MAX($A$2:$A12741)+1)</f>
        <v>838</v>
      </c>
      <c r="B12742" s="1" t="n">
        <f aca="false">IF(COUNTIF($G$1:$G$12712,G12742&gt;0),0,INDEX($A$1:$A$12712,MATCH(G12742,$G$1:$G$12712,0)))</f>
        <v>838</v>
      </c>
      <c r="C12742" s="1" t="str">
        <f aca="false">IF(H12742="",F12742,H12742)</f>
        <v>Weiss Dam</v>
      </c>
      <c r="D12742" s="1" t="n">
        <v>294</v>
      </c>
      <c r="E12742" s="1" t="s">
        <v>16712</v>
      </c>
      <c r="F12742" s="5" t="s">
        <v>17701</v>
      </c>
      <c r="G12742" s="1" t="n">
        <v>20</v>
      </c>
      <c r="H12742" s="1" t="s">
        <v>1919</v>
      </c>
      <c r="I12742" s="1" t="n">
        <v>195</v>
      </c>
      <c r="J12742" s="1" t="s">
        <v>119</v>
      </c>
      <c r="K12742" s="1" t="s">
        <v>17672</v>
      </c>
    </row>
    <row r="12743" customFormat="false" ht="15" hidden="false" customHeight="true" outlineLevel="0" collapsed="false">
      <c r="A12743" s="1" t="n">
        <f aca="false">IF(IFERROR((MATCH(G12743,$G$1:$G$12712,0)),0),INDEX($A$1:$A$12712,MATCH(G12743,$G$1:$G$12712,0)),MAX($A$2:$A12742)+1)</f>
        <v>842</v>
      </c>
      <c r="B12743" s="1" t="n">
        <f aca="false">IF(COUNTIF($G$1:$G$12712,G12743&gt;0),0,INDEX($A$1:$A$12712,MATCH(G12743,$G$1:$G$12712,0)))</f>
        <v>842</v>
      </c>
      <c r="C12743" s="1" t="str">
        <f aca="false">IF(H12743="",F12743,H12743)</f>
        <v>Yates Dam</v>
      </c>
      <c r="D12743" s="1" t="n">
        <v>294</v>
      </c>
      <c r="E12743" s="1" t="s">
        <v>16712</v>
      </c>
      <c r="F12743" s="5" t="s">
        <v>17702</v>
      </c>
      <c r="G12743" s="1" t="n">
        <v>21</v>
      </c>
      <c r="H12743" s="1" t="s">
        <v>1925</v>
      </c>
      <c r="I12743" s="1" t="n">
        <v>195</v>
      </c>
      <c r="J12743" s="1" t="s">
        <v>119</v>
      </c>
      <c r="K12743" s="1" t="s">
        <v>17672</v>
      </c>
    </row>
    <row r="12744" customFormat="false" ht="15" hidden="false" customHeight="true" outlineLevel="0" collapsed="false">
      <c r="A12744" s="1" t="n">
        <f aca="false">IF(IFERROR((MATCH(G12744,$G$1:$G$12712,0)),0),INDEX($A$1:$A$12712,MATCH(G12744,$G$1:$G$12712,0)),MAX($A$2:$A12743)+1)</f>
        <v>28</v>
      </c>
      <c r="B12744" s="1" t="n">
        <f aca="false">IF(COUNTIF($G$1:$G$12712,G12744&gt;0),0,INDEX($A$1:$A$12712,MATCH(G12744,$G$1:$G$12712,0)))</f>
        <v>28</v>
      </c>
      <c r="C12744" s="1" t="str">
        <f aca="false">IF(H12744="",F12744,H12744)</f>
        <v>Auke Bay</v>
      </c>
      <c r="D12744" s="1" t="n">
        <v>394</v>
      </c>
      <c r="E12744" s="1" t="s">
        <v>17703</v>
      </c>
      <c r="F12744" s="5" t="s">
        <v>17704</v>
      </c>
      <c r="G12744" s="1" t="n">
        <v>7250</v>
      </c>
      <c r="H12744" s="1" t="s">
        <v>106</v>
      </c>
      <c r="I12744" s="1" t="n">
        <v>213</v>
      </c>
      <c r="J12744" s="1" t="s">
        <v>107</v>
      </c>
      <c r="K12744" s="1" t="s">
        <v>17672</v>
      </c>
    </row>
    <row r="12745" customFormat="false" ht="15" hidden="false" customHeight="true" outlineLevel="0" collapsed="false">
      <c r="A12745" s="1" t="n">
        <f aca="false">A9419</f>
        <v>8421</v>
      </c>
      <c r="B12745" s="1" t="e">
        <f aca="false">IF(COUNTIF($G$1:$G$12712,G12745&gt;0),0,INDEX($A$1:$A$12712,MATCH(G12745,$G$1:$G$12712,0)))</f>
        <v>#N/A</v>
      </c>
      <c r="C12745" s="1" t="str">
        <f aca="false">IF(H12745="",F12745,H12745)</f>
        <v>enterprise diesel</v>
      </c>
      <c r="D12745" s="1" t="n">
        <v>394</v>
      </c>
      <c r="E12745" s="1" t="s">
        <v>17703</v>
      </c>
      <c r="F12745" s="5" t="s">
        <v>17705</v>
      </c>
      <c r="H12745" s="1"/>
      <c r="K12745" s="1" t="s">
        <v>17672</v>
      </c>
    </row>
    <row r="12746" customFormat="false" ht="15" hidden="false" customHeight="true" outlineLevel="0" collapsed="false">
      <c r="A12746" s="1" t="n">
        <f aca="false">A9419</f>
        <v>8421</v>
      </c>
      <c r="B12746" s="1" t="e">
        <f aca="false">IF(COUNTIF($G$1:$G$12712,G12746&gt;0),0,INDEX($A$1:$A$12712,MATCH(G12746,$G$1:$G$12712,0)))</f>
        <v>#N/A</v>
      </c>
      <c r="C12746" s="1" t="str">
        <f aca="false">IF(H12746="",F12746,H12746)</f>
        <v>enterprise diesel (#4)</v>
      </c>
      <c r="D12746" s="1" t="n">
        <v>394</v>
      </c>
      <c r="E12746" s="1" t="s">
        <v>17703</v>
      </c>
      <c r="F12746" s="5" t="s">
        <v>17706</v>
      </c>
      <c r="H12746" s="1"/>
      <c r="K12746" s="1" t="s">
        <v>17672</v>
      </c>
    </row>
    <row r="12747" customFormat="false" ht="15" hidden="false" customHeight="true" outlineLevel="0" collapsed="false">
      <c r="A12747" s="1" t="n">
        <f aca="false">A9422</f>
        <v>8422</v>
      </c>
      <c r="B12747" s="1" t="e">
        <f aca="false">IF(COUNTIF($G$1:$G$12712,G12747&gt;0),0,INDEX($A$1:$A$12712,MATCH(G12747,$G$1:$G$12712,0)))</f>
        <v>#N/A</v>
      </c>
      <c r="C12747" s="1" t="str">
        <f aca="false">IF(H12747="",F12747,H12747)</f>
        <v>fairbanks morse</v>
      </c>
      <c r="D12747" s="1" t="n">
        <v>394</v>
      </c>
      <c r="E12747" s="1" t="s">
        <v>17703</v>
      </c>
      <c r="F12747" s="5" t="s">
        <v>17707</v>
      </c>
      <c r="H12747" s="1"/>
      <c r="K12747" s="1" t="s">
        <v>17672</v>
      </c>
    </row>
    <row r="12748" customFormat="false" ht="15" hidden="false" customHeight="true" outlineLevel="0" collapsed="false">
      <c r="A12748" s="1" t="n">
        <f aca="false">IF(IFERROR((MATCH(G12748,$G$1:$G$12712,0)),0),INDEX($A$1:$A$12712,MATCH(G12748,$G$1:$G$12712,0)),MAX($A$2:$A12747)+1)</f>
        <v>11075</v>
      </c>
      <c r="B12748" s="1" t="e">
        <f aca="false">IF(COUNTIF($G$1:$G$12712,G12748&gt;0),0,INDEX($A$1:$A$12712,MATCH(G12748,$G$1:$G$12712,0)))</f>
        <v>#N/A</v>
      </c>
      <c r="C12748" s="1" t="str">
        <f aca="false">IF(H12748="",F12748,H12748)</f>
        <v>gm diesel (#1)</v>
      </c>
      <c r="D12748" s="1" t="n">
        <v>394</v>
      </c>
      <c r="E12748" s="1" t="s">
        <v>17703</v>
      </c>
      <c r="F12748" s="5" t="s">
        <v>17708</v>
      </c>
      <c r="H12748" s="1"/>
      <c r="K12748" s="1" t="s">
        <v>17672</v>
      </c>
    </row>
    <row r="12749" customFormat="false" ht="15" hidden="false" customHeight="true" outlineLevel="0" collapsed="false">
      <c r="A12749" s="1" t="n">
        <f aca="false">A12748</f>
        <v>11075</v>
      </c>
      <c r="B12749" s="1" t="e">
        <f aca="false">IF(COUNTIF($G$1:$G$12712,G12749&gt;0),0,INDEX($A$1:$A$12712,MATCH(G12749,$G$1:$G$12712,0)))</f>
        <v>#N/A</v>
      </c>
      <c r="C12749" s="1" t="str">
        <f aca="false">IF(H12749="",F12749,H12749)</f>
        <v>gm diesel (#10)</v>
      </c>
      <c r="D12749" s="1" t="n">
        <v>394</v>
      </c>
      <c r="E12749" s="1" t="s">
        <v>17703</v>
      </c>
      <c r="F12749" s="5" t="s">
        <v>17709</v>
      </c>
      <c r="H12749" s="1"/>
      <c r="K12749" s="1" t="s">
        <v>17672</v>
      </c>
    </row>
    <row r="12750" customFormat="false" ht="15" hidden="false" customHeight="true" outlineLevel="0" collapsed="false">
      <c r="A12750" s="1" t="n">
        <f aca="false">A12748</f>
        <v>11075</v>
      </c>
      <c r="B12750" s="1" t="e">
        <f aca="false">IF(COUNTIF($G$1:$G$12712,G12750&gt;0),0,INDEX($A$1:$A$12712,MATCH(G12750,$G$1:$G$12712,0)))</f>
        <v>#N/A</v>
      </c>
      <c r="C12750" s="1" t="str">
        <f aca="false">IF(H12750="",F12750,H12750)</f>
        <v>gm diesel (#11)</v>
      </c>
      <c r="D12750" s="1" t="n">
        <v>394</v>
      </c>
      <c r="E12750" s="1" t="s">
        <v>17703</v>
      </c>
      <c r="F12750" s="5" t="s">
        <v>17710</v>
      </c>
      <c r="H12750" s="1"/>
      <c r="K12750" s="1" t="s">
        <v>17672</v>
      </c>
    </row>
    <row r="12751" customFormat="false" ht="15" hidden="false" customHeight="true" outlineLevel="0" collapsed="false">
      <c r="A12751" s="1" t="n">
        <f aca="false">A12748</f>
        <v>11075</v>
      </c>
      <c r="B12751" s="1" t="e">
        <f aca="false">IF(COUNTIF($G$1:$G$12712,G12751&gt;0),0,INDEX($A$1:$A$12712,MATCH(G12751,$G$1:$G$12712,0)))</f>
        <v>#N/A</v>
      </c>
      <c r="C12751" s="1" t="str">
        <f aca="false">IF(H12751="",F12751,H12751)</f>
        <v>gm diesel (#12)</v>
      </c>
      <c r="D12751" s="1" t="n">
        <v>394</v>
      </c>
      <c r="E12751" s="1" t="s">
        <v>17703</v>
      </c>
      <c r="F12751" s="5" t="s">
        <v>17711</v>
      </c>
      <c r="H12751" s="1"/>
      <c r="K12751" s="1" t="s">
        <v>17672</v>
      </c>
    </row>
    <row r="12752" customFormat="false" ht="15" hidden="false" customHeight="true" outlineLevel="0" collapsed="false">
      <c r="A12752" s="1" t="n">
        <f aca="false">A12748</f>
        <v>11075</v>
      </c>
      <c r="B12752" s="1" t="e">
        <f aca="false">IF(COUNTIF($G$1:$G$12712,G12752&gt;0),0,INDEX($A$1:$A$12712,MATCH(G12752,$G$1:$G$12712,0)))</f>
        <v>#N/A</v>
      </c>
      <c r="C12752" s="1" t="str">
        <f aca="false">IF(H12752="",F12752,H12752)</f>
        <v>gm diesel (#2)</v>
      </c>
      <c r="D12752" s="1" t="n">
        <v>394</v>
      </c>
      <c r="E12752" s="1" t="s">
        <v>17703</v>
      </c>
      <c r="F12752" s="5" t="s">
        <v>17712</v>
      </c>
      <c r="H12752" s="1"/>
      <c r="K12752" s="1" t="s">
        <v>17672</v>
      </c>
    </row>
    <row r="12753" customFormat="false" ht="15" hidden="false" customHeight="true" outlineLevel="0" collapsed="false">
      <c r="A12753" s="1" t="n">
        <f aca="false">A12748</f>
        <v>11075</v>
      </c>
      <c r="B12753" s="1" t="e">
        <f aca="false">IF(COUNTIF($G$1:$G$12712,G12753&gt;0),0,INDEX($A$1:$A$12712,MATCH(G12753,$G$1:$G$12712,0)))</f>
        <v>#N/A</v>
      </c>
      <c r="C12753" s="1" t="str">
        <f aca="false">IF(H12753="",F12753,H12753)</f>
        <v>gm diesel (#3)</v>
      </c>
      <c r="D12753" s="1" t="n">
        <v>394</v>
      </c>
      <c r="E12753" s="1" t="s">
        <v>17703</v>
      </c>
      <c r="F12753" s="5" t="s">
        <v>17713</v>
      </c>
      <c r="H12753" s="1"/>
      <c r="K12753" s="1" t="s">
        <v>17672</v>
      </c>
    </row>
    <row r="12754" customFormat="false" ht="15" hidden="false" customHeight="true" outlineLevel="0" collapsed="false">
      <c r="A12754" s="1" t="n">
        <f aca="false">A12748</f>
        <v>11075</v>
      </c>
      <c r="B12754" s="1" t="e">
        <f aca="false">IF(COUNTIF($G$1:$G$12712,G12754&gt;0),0,INDEX($A$1:$A$12712,MATCH(G12754,$G$1:$G$12712,0)))</f>
        <v>#N/A</v>
      </c>
      <c r="C12754" s="1" t="str">
        <f aca="false">IF(H12754="",F12754,H12754)</f>
        <v>gm diesel (#7)</v>
      </c>
      <c r="D12754" s="1" t="n">
        <v>394</v>
      </c>
      <c r="E12754" s="1" t="s">
        <v>17703</v>
      </c>
      <c r="F12754" s="5" t="s">
        <v>17714</v>
      </c>
      <c r="H12754" s="1"/>
      <c r="K12754" s="1" t="s">
        <v>17672</v>
      </c>
    </row>
    <row r="12755" customFormat="false" ht="15" hidden="false" customHeight="true" outlineLevel="0" collapsed="false">
      <c r="A12755" s="1" t="n">
        <f aca="false">A12748</f>
        <v>11075</v>
      </c>
      <c r="B12755" s="1" t="e">
        <f aca="false">IF(COUNTIF($G$1:$G$12712,G12755&gt;0),0,INDEX($A$1:$A$12712,MATCH(G12755,$G$1:$G$12712,0)))</f>
        <v>#N/A</v>
      </c>
      <c r="C12755" s="1" t="str">
        <f aca="false">IF(H12755="",F12755,H12755)</f>
        <v>gm diesel (#8)</v>
      </c>
      <c r="D12755" s="1" t="n">
        <v>394</v>
      </c>
      <c r="E12755" s="1" t="s">
        <v>17703</v>
      </c>
      <c r="F12755" s="5" t="s">
        <v>17715</v>
      </c>
      <c r="H12755" s="1"/>
      <c r="K12755" s="1" t="s">
        <v>17672</v>
      </c>
    </row>
    <row r="12756" customFormat="false" ht="15" hidden="false" customHeight="true" outlineLevel="0" collapsed="false">
      <c r="A12756" s="1" t="n">
        <f aca="false">A12748</f>
        <v>11075</v>
      </c>
      <c r="B12756" s="1" t="e">
        <f aca="false">IF(COUNTIF($G$1:$G$12712,G12756&gt;0),0,INDEX($A$1:$A$12712,MATCH(G12756,$G$1:$G$12712,0)))</f>
        <v>#N/A</v>
      </c>
      <c r="C12756" s="1" t="str">
        <f aca="false">IF(H12756="",F12756,H12756)</f>
        <v>gm diesel (#9)</v>
      </c>
      <c r="D12756" s="1" t="n">
        <v>394</v>
      </c>
      <c r="E12756" s="1" t="s">
        <v>17703</v>
      </c>
      <c r="F12756" s="5" t="s">
        <v>17716</v>
      </c>
      <c r="H12756" s="1"/>
      <c r="K12756" s="1" t="s">
        <v>17672</v>
      </c>
    </row>
    <row r="12757" customFormat="false" ht="15" hidden="false" customHeight="true" outlineLevel="0" collapsed="false">
      <c r="A12757" s="1" t="n">
        <f aca="false">IF(IFERROR((MATCH(G12757,$G$1:$G$12712,0)),0),INDEX($A$1:$A$12712,MATCH(G12757,$G$1:$G$12712,0)),MAX($A$2:$A12756)+1)</f>
        <v>325</v>
      </c>
      <c r="B12757" s="1" t="n">
        <f aca="false">IF(COUNTIF($G$1:$G$12712,G12757&gt;0),0,INDEX($A$1:$A$12712,MATCH(G12757,$G$1:$G$12712,0)))</f>
        <v>325</v>
      </c>
      <c r="C12757" s="1" t="str">
        <f aca="false">IF(H12757="",F12757,H12757)</f>
        <v>Lemon Creek</v>
      </c>
      <c r="D12757" s="1" t="n">
        <v>394</v>
      </c>
      <c r="E12757" s="1" t="s">
        <v>17703</v>
      </c>
      <c r="F12757" s="5" t="s">
        <v>17717</v>
      </c>
      <c r="G12757" s="1" t="n">
        <v>64</v>
      </c>
      <c r="H12757" s="1" t="s">
        <v>855</v>
      </c>
      <c r="I12757" s="1" t="n">
        <v>213</v>
      </c>
      <c r="J12757" s="1" t="s">
        <v>107</v>
      </c>
      <c r="K12757" s="1" t="s">
        <v>17672</v>
      </c>
    </row>
    <row r="12758" customFormat="false" ht="15" hidden="false" customHeight="true" outlineLevel="0" collapsed="false">
      <c r="A12758" s="1" t="n">
        <f aca="false">A2206</f>
        <v>1290</v>
      </c>
      <c r="B12758" s="1" t="e">
        <f aca="false">IF(COUNTIF($G$1:$G$12712,G12758&gt;0),0,INDEX($A$1:$A$12712,MATCH(G12758,$G$1:$G$12712,0)))</f>
        <v>#N/A</v>
      </c>
      <c r="C12758" s="1" t="str">
        <f aca="false">IF(H12758="",F12758,H12758)</f>
        <v>lower salmon creek hydro</v>
      </c>
      <c r="D12758" s="1" t="n">
        <v>394</v>
      </c>
      <c r="E12758" s="1" t="s">
        <v>17703</v>
      </c>
      <c r="F12758" s="5" t="s">
        <v>17718</v>
      </c>
      <c r="H12758" s="1"/>
      <c r="K12758" s="1" t="s">
        <v>17672</v>
      </c>
    </row>
    <row r="12759" customFormat="false" ht="15" hidden="false" customHeight="true" outlineLevel="0" collapsed="false">
      <c r="A12759" s="1" t="n">
        <f aca="false">IF(IFERROR((MATCH(G12759,$G$1:$G$12712,0)),0),INDEX($A$1:$A$12712,MATCH(G12759,$G$1:$G$12712,0)),MAX($A$2:$A12758)+1)</f>
        <v>11076</v>
      </c>
      <c r="B12759" s="1" t="e">
        <f aca="false">IF(COUNTIF($G$1:$G$12712,G12759&gt;0),0,INDEX($A$1:$A$12712,MATCH(G12759,$G$1:$G$12712,0)))</f>
        <v>#N/A</v>
      </c>
      <c r="C12759" s="1" t="str">
        <f aca="false">IF(H12759="",F12759,H12759)</f>
        <v>pratt-whitney gas turbine</v>
      </c>
      <c r="D12759" s="1" t="n">
        <v>394</v>
      </c>
      <c r="E12759" s="1" t="s">
        <v>17703</v>
      </c>
      <c r="F12759" s="5" t="s">
        <v>17719</v>
      </c>
      <c r="H12759" s="1"/>
      <c r="K12759" s="1" t="s">
        <v>17672</v>
      </c>
    </row>
    <row r="12760" customFormat="false" ht="15" hidden="false" customHeight="true" outlineLevel="0" collapsed="false">
      <c r="A12760" s="1" t="n">
        <f aca="false">A12759</f>
        <v>11076</v>
      </c>
      <c r="B12760" s="1" t="e">
        <f aca="false">IF(COUNTIF($G$1:$G$12712,G12760&gt;0),0,INDEX($A$1:$A$12712,MATCH(G12760,$G$1:$G$12712,0)))</f>
        <v>#N/A</v>
      </c>
      <c r="C12760" s="1" t="str">
        <f aca="false">IF(H12760="",F12760,H12760)</f>
        <v>pratt-whitney gas turbine (#14)</v>
      </c>
      <c r="D12760" s="1" t="n">
        <v>394</v>
      </c>
      <c r="E12760" s="1" t="s">
        <v>17703</v>
      </c>
      <c r="F12760" s="5" t="s">
        <v>17720</v>
      </c>
      <c r="H12760" s="1"/>
      <c r="K12760" s="1" t="s">
        <v>17672</v>
      </c>
    </row>
    <row r="12761" customFormat="false" ht="15" hidden="false" customHeight="true" outlineLevel="0" collapsed="false">
      <c r="A12761" s="1" t="n">
        <f aca="false">A12759</f>
        <v>11076</v>
      </c>
      <c r="B12761" s="1" t="e">
        <f aca="false">IF(COUNTIF($G$1:$G$12712,G12761&gt;0),0,INDEX($A$1:$A$12712,MATCH(G12761,$G$1:$G$12712,0)))</f>
        <v>#N/A</v>
      </c>
      <c r="C12761" s="1" t="str">
        <f aca="false">IF(H12761="",F12761,H12761)</f>
        <v>pratt-whitney gas turbine (#5)</v>
      </c>
      <c r="D12761" s="1" t="n">
        <v>394</v>
      </c>
      <c r="E12761" s="1" t="s">
        <v>17703</v>
      </c>
      <c r="F12761" s="5" t="s">
        <v>17721</v>
      </c>
      <c r="H12761" s="1"/>
      <c r="K12761" s="1" t="s">
        <v>17672</v>
      </c>
    </row>
    <row r="12762" customFormat="false" ht="15" hidden="false" customHeight="true" outlineLevel="0" collapsed="false">
      <c r="A12762" s="1" t="n">
        <f aca="false">A12759</f>
        <v>11076</v>
      </c>
      <c r="B12762" s="1" t="e">
        <f aca="false">IF(COUNTIF($G$1:$G$12712,G12762&gt;0),0,INDEX($A$1:$A$12712,MATCH(G12762,$G$1:$G$12712,0)))</f>
        <v>#N/A</v>
      </c>
      <c r="C12762" s="1" t="str">
        <f aca="false">IF(H12762="",F12762,H12762)</f>
        <v>pratt-whitney gas turbine (#6)</v>
      </c>
      <c r="D12762" s="1" t="n">
        <v>394</v>
      </c>
      <c r="E12762" s="1" t="s">
        <v>17703</v>
      </c>
      <c r="F12762" s="5" t="s">
        <v>17722</v>
      </c>
      <c r="H12762" s="1"/>
      <c r="K12762" s="1" t="s">
        <v>17672</v>
      </c>
    </row>
    <row r="12763" customFormat="false" ht="15" hidden="false" customHeight="true" outlineLevel="0" collapsed="false">
      <c r="A12763" s="1" t="n">
        <f aca="false">IF(IFERROR((MATCH(G12763,$G$1:$G$12712,0)),0),INDEX($A$1:$A$12712,MATCH(G12763,$G$1:$G$12712,0)),MAX($A$2:$A12762)+1)</f>
        <v>11077</v>
      </c>
      <c r="B12763" s="1" t="e">
        <f aca="false">IF(COUNTIF($G$1:$G$12712,G12763&gt;0),0,INDEX($A$1:$A$12712,MATCH(G12763,$G$1:$G$12712,0)))</f>
        <v>#N/A</v>
      </c>
      <c r="C12763" s="1" t="str">
        <f aca="false">IF(H12763="",F12763,H12763)</f>
        <v>solar centaur gas turbine</v>
      </c>
      <c r="D12763" s="1" t="n">
        <v>394</v>
      </c>
      <c r="E12763" s="1" t="s">
        <v>17703</v>
      </c>
      <c r="F12763" s="5" t="s">
        <v>17723</v>
      </c>
      <c r="H12763" s="1"/>
      <c r="K12763" s="1" t="s">
        <v>17672</v>
      </c>
    </row>
    <row r="12764" customFormat="false" ht="15" hidden="false" customHeight="true" outlineLevel="0" collapsed="false">
      <c r="A12764" s="1" t="n">
        <f aca="false">A12763</f>
        <v>11077</v>
      </c>
      <c r="B12764" s="1" t="e">
        <f aca="false">IF(COUNTIF($G$1:$G$12712,G12764&gt;0),0,INDEX($A$1:$A$12712,MATCH(G12764,$G$1:$G$12712,0)))</f>
        <v>#N/A</v>
      </c>
      <c r="C12764" s="1" t="str">
        <f aca="false">IF(H12764="",F12764,H12764)</f>
        <v>solar centaur gas turbine (#13)</v>
      </c>
      <c r="D12764" s="1" t="n">
        <v>394</v>
      </c>
      <c r="E12764" s="1" t="s">
        <v>17703</v>
      </c>
      <c r="F12764" s="5" t="s">
        <v>17724</v>
      </c>
      <c r="H12764" s="1"/>
      <c r="K12764" s="1" t="s">
        <v>17672</v>
      </c>
    </row>
    <row r="12765" customFormat="false" ht="15" hidden="false" customHeight="true" outlineLevel="0" collapsed="false">
      <c r="A12765" s="1" t="n">
        <f aca="false">IF(IFERROR((MATCH(G12765,$G$1:$G$12712,0)),0),INDEX($A$1:$A$12712,MATCH(G12765,$G$1:$G$12712,0)),MAX($A$2:$A12764)+1)</f>
        <v>1290</v>
      </c>
      <c r="B12765" s="1" t="n">
        <f aca="false">IF(COUNTIF($G$1:$G$12712,G12765&gt;0),0,INDEX($A$1:$A$12712,MATCH(G12765,$G$1:$G$12712,0)))</f>
        <v>1290</v>
      </c>
      <c r="C12765" s="1" t="str">
        <f aca="false">IF(H12765="",F12765,H12765)</f>
        <v>Salmon Creek 1</v>
      </c>
      <c r="D12765" s="1" t="n">
        <v>394</v>
      </c>
      <c r="E12765" s="1" t="s">
        <v>17703</v>
      </c>
      <c r="F12765" s="5" t="s">
        <v>17725</v>
      </c>
      <c r="G12765" s="1" t="n">
        <v>65</v>
      </c>
      <c r="H12765" s="1" t="s">
        <v>3403</v>
      </c>
      <c r="I12765" s="1" t="n">
        <v>213</v>
      </c>
      <c r="J12765" s="1" t="s">
        <v>107</v>
      </c>
      <c r="K12765" s="1" t="s">
        <v>17672</v>
      </c>
    </row>
    <row r="12766" customFormat="false" ht="15" hidden="false" customHeight="true" outlineLevel="0" collapsed="false">
      <c r="A12766" s="1" t="n">
        <f aca="false">IF(IFERROR((MATCH(G12766,$G$1:$G$12712,0)),0),INDEX($A$1:$A$12712,MATCH(G12766,$G$1:$G$12712,0)),MAX($A$2:$A12765)+1)</f>
        <v>11078</v>
      </c>
      <c r="B12766" s="1" t="e">
        <f aca="false">IF(COUNTIF($G$1:$G$12712,G12766&gt;0),0,INDEX($A$1:$A$12712,MATCH(G12766,$G$1:$G$12712,0)))</f>
        <v>#N/A</v>
      </c>
      <c r="C12766" s="1" t="str">
        <f aca="false">IF(H12766="",F12766,H12766)</f>
        <v>n/a</v>
      </c>
      <c r="D12766" s="1" t="n">
        <v>277</v>
      </c>
      <c r="E12766" s="1" t="s">
        <v>17726</v>
      </c>
      <c r="F12766" s="5" t="s">
        <v>17635</v>
      </c>
      <c r="H12766" s="1"/>
      <c r="K12766" s="1" t="s">
        <v>17672</v>
      </c>
    </row>
    <row r="12767" customFormat="false" ht="15" hidden="false" customHeight="true" outlineLevel="0" collapsed="false">
      <c r="A12767" s="1" t="n">
        <f aca="false">A874</f>
        <v>590</v>
      </c>
      <c r="B12767" s="1" t="e">
        <f aca="false">IF(COUNTIF($G$1:$G$12712,G12767&gt;0),0,INDEX($A$1:$A$12712,MATCH(G12767,$G$1:$G$12712,0)))</f>
        <v>#N/A</v>
      </c>
      <c r="C12767" s="1" t="str">
        <f aca="false">IF(H12767="",F12767,H12767)</f>
        <v>unit 4</v>
      </c>
      <c r="D12767" s="1" t="n">
        <v>349</v>
      </c>
      <c r="E12767" s="1" t="s">
        <v>17726</v>
      </c>
      <c r="F12767" s="5" t="s">
        <v>17727</v>
      </c>
      <c r="H12767" s="1"/>
      <c r="K12767" s="1" t="s">
        <v>17672</v>
      </c>
    </row>
    <row r="12768" customFormat="false" ht="15" hidden="false" customHeight="true" outlineLevel="0" collapsed="false">
      <c r="A12768" s="1" t="n">
        <f aca="false">A874</f>
        <v>590</v>
      </c>
      <c r="B12768" s="1" t="e">
        <f aca="false">IF(COUNTIF($G$1:$G$12712,G12768&gt;0),0,INDEX($A$1:$A$12712,MATCH(G12768,$G$1:$G$12712,0)))</f>
        <v>#N/A</v>
      </c>
      <c r="C12768" s="1" t="str">
        <f aca="false">IF(H12768="",F12768,H12768)</f>
        <v>unites 1-3</v>
      </c>
      <c r="D12768" s="1" t="n">
        <v>349</v>
      </c>
      <c r="E12768" s="1" t="s">
        <v>17726</v>
      </c>
      <c r="F12768" s="5" t="s">
        <v>17728</v>
      </c>
      <c r="H12768" s="1"/>
      <c r="K12768" s="1" t="s">
        <v>17672</v>
      </c>
    </row>
    <row r="12769" customFormat="false" ht="15" hidden="false" customHeight="true" outlineLevel="0" collapsed="false">
      <c r="A12769" s="1" t="n">
        <f aca="false">A12768</f>
        <v>590</v>
      </c>
      <c r="B12769" s="1" t="e">
        <f aca="false">IF(COUNTIF($G$1:$G$12712,G12769&gt;0),0,INDEX($A$1:$A$12712,MATCH(G12769,$G$1:$G$12712,0)))</f>
        <v>#N/A</v>
      </c>
      <c r="C12769" s="1" t="str">
        <f aca="false">IF(H12769="",F12769,H12769)</f>
        <v>units 1 - 3</v>
      </c>
      <c r="D12769" s="1" t="n">
        <v>349</v>
      </c>
      <c r="E12769" s="1" t="s">
        <v>17726</v>
      </c>
      <c r="F12769" s="5" t="s">
        <v>17729</v>
      </c>
      <c r="H12769" s="1"/>
      <c r="K12769" s="1" t="s">
        <v>17672</v>
      </c>
    </row>
    <row r="12770" customFormat="false" ht="15" hidden="false" customHeight="true" outlineLevel="0" collapsed="false">
      <c r="A12770" s="1" t="n">
        <f aca="false">A12768</f>
        <v>590</v>
      </c>
      <c r="B12770" s="1" t="e">
        <f aca="false">IF(COUNTIF($G$1:$G$12712,G12770&gt;0),0,INDEX($A$1:$A$12712,MATCH(G12770,$G$1:$G$12712,0)))</f>
        <v>#N/A</v>
      </c>
      <c r="C12770" s="1" t="str">
        <f aca="false">IF(H12770="",F12770,H12770)</f>
        <v>units 1-3</v>
      </c>
      <c r="D12770" s="1" t="n">
        <v>349</v>
      </c>
      <c r="E12770" s="1" t="s">
        <v>17726</v>
      </c>
      <c r="F12770" s="5" t="s">
        <v>17730</v>
      </c>
      <c r="H12770" s="1"/>
      <c r="K12770" s="1" t="s">
        <v>17672</v>
      </c>
    </row>
    <row r="12771" customFormat="false" ht="15" hidden="false" customHeight="true" outlineLevel="0" collapsed="false">
      <c r="A12771" s="1" t="n">
        <f aca="false">IF(IFERROR((MATCH(G12771,$G$1:$G$12712,0)),0),INDEX($A$1:$A$12712,MATCH(G12771,$G$1:$G$12712,0)),MAX($A$2:$A12770)+1)</f>
        <v>685</v>
      </c>
      <c r="B12771" s="1" t="n">
        <f aca="false">IF(COUNTIF($G$1:$G$12712,G12771&gt;0),0,INDEX($A$1:$A$12712,MATCH(G12771,$G$1:$G$12712,0)))</f>
        <v>685</v>
      </c>
      <c r="C12771" s="1" t="str">
        <f aca="false">IF(H12771="",F12771,H12771)</f>
        <v>Buck Hydro</v>
      </c>
      <c r="D12771" s="1" t="n">
        <v>200</v>
      </c>
      <c r="E12771" s="1" t="s">
        <v>17731</v>
      </c>
      <c r="F12771" s="5" t="s">
        <v>17732</v>
      </c>
      <c r="G12771" s="1" t="n">
        <v>3772</v>
      </c>
      <c r="H12771" s="1" t="s">
        <v>1626</v>
      </c>
      <c r="I12771" s="1" t="n">
        <v>733</v>
      </c>
      <c r="J12771" s="1" t="s">
        <v>75</v>
      </c>
      <c r="K12771" s="1" t="s">
        <v>17672</v>
      </c>
    </row>
    <row r="12772" customFormat="false" ht="15" hidden="false" customHeight="true" outlineLevel="0" collapsed="false">
      <c r="A12772" s="1" t="n">
        <f aca="false">IF(IFERROR((MATCH(G12772,$G$1:$G$12712,0)),0),INDEX($A$1:$A$12712,MATCH(G12772,$G$1:$G$12712,0)),MAX($A$2:$A12771)+1)</f>
        <v>11079</v>
      </c>
      <c r="B12772" s="1" t="e">
        <f aca="false">IF(COUNTIF($G$1:$G$12712,G12772&gt;0),0,INDEX($A$1:$A$12712,MATCH(G12772,$G$1:$G$12712,0)))</f>
        <v>#N/A</v>
      </c>
      <c r="C12772" s="1" t="str">
        <f aca="false">IF(H12772="",F12772,H12772)</f>
        <v>hydro electric</v>
      </c>
      <c r="D12772" s="1" t="n">
        <v>200</v>
      </c>
      <c r="E12772" s="1" t="s">
        <v>17731</v>
      </c>
      <c r="F12772" s="5" t="s">
        <v>17733</v>
      </c>
      <c r="H12772" s="1"/>
      <c r="K12772" s="1" t="s">
        <v>17672</v>
      </c>
    </row>
    <row r="12773" customFormat="false" ht="15" hidden="false" customHeight="true" outlineLevel="0" collapsed="false">
      <c r="A12773" s="1" t="n">
        <f aca="false">IF(IFERROR((MATCH(G12773,$G$1:$G$12712,0)),0),INDEX($A$1:$A$12712,MATCH(G12773,$G$1:$G$12712,0)),MAX($A$2:$A12772)+1)</f>
        <v>399</v>
      </c>
      <c r="B12773" s="1" t="n">
        <f aca="false">IF(COUNTIF($G$1:$G$12712,G12773&gt;0),0,INDEX($A$1:$A$12712,MATCH(G12773,$G$1:$G$12712,0)))</f>
        <v>399</v>
      </c>
      <c r="C12773" s="1" t="str">
        <f aca="false">IF(H12773="",F12773,H12773)</f>
        <v>Mountaineer</v>
      </c>
      <c r="D12773" s="1" t="n">
        <v>200</v>
      </c>
      <c r="E12773" s="1" t="s">
        <v>17731</v>
      </c>
      <c r="F12773" s="5" t="s">
        <v>17734</v>
      </c>
      <c r="G12773" s="1" t="n">
        <v>6264</v>
      </c>
      <c r="H12773" s="1" t="s">
        <v>1001</v>
      </c>
      <c r="I12773" s="1" t="n">
        <v>733</v>
      </c>
      <c r="J12773" s="1" t="s">
        <v>75</v>
      </c>
      <c r="K12773" s="1" t="s">
        <v>17672</v>
      </c>
    </row>
    <row r="12774" customFormat="false" ht="15" hidden="false" customHeight="true" outlineLevel="0" collapsed="false">
      <c r="A12774" s="1" t="n">
        <f aca="false">IF(IFERROR((MATCH(G12774,$G$1:$G$12712,0)),0),INDEX($A$1:$A$12712,MATCH(G12774,$G$1:$G$12712,0)),MAX($A$2:$A12773)+1)</f>
        <v>2393</v>
      </c>
      <c r="B12774" s="1" t="n">
        <f aca="false">IF(COUNTIF($G$1:$G$12712,G12774&gt;0),0,INDEX($A$1:$A$12712,MATCH(G12774,$G$1:$G$12712,0)))</f>
        <v>2393</v>
      </c>
      <c r="C12774" s="1" t="str">
        <f aca="false">IF(H12774="",F12774,H12774)</f>
        <v>Niagara</v>
      </c>
      <c r="D12774" s="1" t="n">
        <v>200</v>
      </c>
      <c r="E12774" s="1" t="s">
        <v>17731</v>
      </c>
      <c r="F12774" s="5" t="s">
        <v>17735</v>
      </c>
      <c r="G12774" s="1" t="n">
        <v>3778</v>
      </c>
      <c r="H12774" s="1" t="s">
        <v>5005</v>
      </c>
      <c r="I12774" s="1" t="n">
        <v>733</v>
      </c>
      <c r="J12774" s="1" t="s">
        <v>75</v>
      </c>
      <c r="K12774" s="1" t="s">
        <v>17672</v>
      </c>
    </row>
    <row r="12775" customFormat="false" ht="15" hidden="false" customHeight="true" outlineLevel="0" collapsed="false">
      <c r="A12775" s="1" t="n">
        <f aca="false">IF(IFERROR((MATCH(G12775,$G$1:$G$12712,0)),0),INDEX($A$1:$A$12712,MATCH(G12775,$G$1:$G$12712,0)),MAX($A$2:$A12774)+1)</f>
        <v>447</v>
      </c>
      <c r="B12775" s="1" t="n">
        <f aca="false">IF(COUNTIF($G$1:$G$12712,G12775&gt;0),0,INDEX($A$1:$A$12712,MATCH(G12775,$G$1:$G$12712,0)))</f>
        <v>447</v>
      </c>
      <c r="C12775" s="1" t="str">
        <f aca="false">IF(H12775="",F12775,H12775)</f>
        <v>Philip Sporn</v>
      </c>
      <c r="D12775" s="1" t="n">
        <v>200</v>
      </c>
      <c r="E12775" s="1" t="s">
        <v>17731</v>
      </c>
      <c r="F12775" s="5" t="s">
        <v>17736</v>
      </c>
      <c r="G12775" s="1" t="n">
        <v>3938</v>
      </c>
      <c r="H12775" s="1" t="s">
        <v>1101</v>
      </c>
      <c r="I12775" s="1" t="n">
        <v>733</v>
      </c>
      <c r="J12775" s="1" t="s">
        <v>75</v>
      </c>
      <c r="K12775" s="1" t="s">
        <v>17672</v>
      </c>
    </row>
    <row r="12776" customFormat="false" ht="15" hidden="false" customHeight="true" outlineLevel="0" collapsed="false">
      <c r="A12776" s="1" t="n">
        <f aca="false">IF(IFERROR((MATCH(G12776,$G$1:$G$12712,0)),0),INDEX($A$1:$A$12712,MATCH(G12776,$G$1:$G$12712,0)),MAX($A$2:$A12775)+1)</f>
        <v>447</v>
      </c>
      <c r="B12776" s="1" t="n">
        <f aca="false">IF(COUNTIF($G$1:$G$12712,G12776&gt;0),0,INDEX($A$1:$A$12712,MATCH(G12776,$G$1:$G$12712,0)))</f>
        <v>447</v>
      </c>
      <c r="C12776" s="1" t="str">
        <f aca="false">IF(H12776="",F12776,H12776)</f>
        <v>Philip Sporn</v>
      </c>
      <c r="D12776" s="1" t="n">
        <v>200</v>
      </c>
      <c r="E12776" s="1" t="s">
        <v>17731</v>
      </c>
      <c r="F12776" s="5" t="s">
        <v>17737</v>
      </c>
      <c r="G12776" s="1" t="n">
        <v>3938</v>
      </c>
      <c r="H12776" s="1" t="s">
        <v>1101</v>
      </c>
      <c r="I12776" s="1" t="n">
        <v>733</v>
      </c>
      <c r="J12776" s="1" t="s">
        <v>75</v>
      </c>
      <c r="K12776" s="1" t="s">
        <v>17672</v>
      </c>
    </row>
    <row r="12777" customFormat="false" ht="15" hidden="false" customHeight="true" outlineLevel="0" collapsed="false">
      <c r="A12777" s="1" t="n">
        <f aca="false">IF(IFERROR((MATCH(G12777,$G$1:$G$12712,0)),0),INDEX($A$1:$A$12712,MATCH(G12777,$G$1:$G$12712,0)),MAX($A$2:$A12776)+1)</f>
        <v>447</v>
      </c>
      <c r="B12777" s="1" t="n">
        <f aca="false">IF(COUNTIF($G$1:$G$12712,G12777&gt;0),0,INDEX($A$1:$A$12712,MATCH(G12777,$G$1:$G$12712,0)))</f>
        <v>447</v>
      </c>
      <c r="C12777" s="1" t="str">
        <f aca="false">IF(H12777="",F12777,H12777)</f>
        <v>Philip Sporn</v>
      </c>
      <c r="D12777" s="1" t="n">
        <v>200</v>
      </c>
      <c r="E12777" s="1" t="s">
        <v>17731</v>
      </c>
      <c r="F12777" s="5" t="s">
        <v>17738</v>
      </c>
      <c r="G12777" s="1" t="n">
        <v>3938</v>
      </c>
      <c r="H12777" s="1" t="s">
        <v>1101</v>
      </c>
      <c r="I12777" s="1" t="n">
        <v>733</v>
      </c>
      <c r="J12777" s="1" t="s">
        <v>75</v>
      </c>
      <c r="K12777" s="1" t="s">
        <v>17672</v>
      </c>
    </row>
    <row r="12778" customFormat="false" ht="15" hidden="false" customHeight="true" outlineLevel="0" collapsed="false">
      <c r="A12778" s="1" t="n">
        <f aca="false">IF(IFERROR((MATCH(G12778,$G$1:$G$12712,0)),0),INDEX($A$1:$A$12712,MATCH(G12778,$G$1:$G$12712,0)),MAX($A$2:$A12777)+1)</f>
        <v>447</v>
      </c>
      <c r="B12778" s="1" t="n">
        <f aca="false">IF(COUNTIF($G$1:$G$12712,G12778&gt;0),0,INDEX($A$1:$A$12712,MATCH(G12778,$G$1:$G$12712,0)))</f>
        <v>447</v>
      </c>
      <c r="C12778" s="1" t="str">
        <f aca="false">IF(H12778="",F12778,H12778)</f>
        <v>Philip Sporn</v>
      </c>
      <c r="D12778" s="1" t="n">
        <v>200</v>
      </c>
      <c r="E12778" s="1" t="s">
        <v>17731</v>
      </c>
      <c r="F12778" s="5" t="s">
        <v>17739</v>
      </c>
      <c r="G12778" s="1" t="n">
        <v>3938</v>
      </c>
      <c r="H12778" s="1" t="s">
        <v>1101</v>
      </c>
      <c r="I12778" s="1" t="n">
        <v>733</v>
      </c>
      <c r="J12778" s="1" t="s">
        <v>75</v>
      </c>
      <c r="K12778" s="1" t="s">
        <v>17672</v>
      </c>
    </row>
    <row r="12779" customFormat="false" ht="15" hidden="false" customHeight="true" outlineLevel="0" collapsed="false">
      <c r="A12779" s="1" t="n">
        <f aca="false">IF(IFERROR((MATCH(G12779,$G$1:$G$12712,0)),0),INDEX($A$1:$A$12712,MATCH(G12779,$G$1:$G$12712,0)),MAX($A$2:$A12778)+1)</f>
        <v>864</v>
      </c>
      <c r="B12779" s="1" t="n">
        <f aca="false">IF(COUNTIF($G$1:$G$12712,G12779&gt;0),0,INDEX($A$1:$A$12712,MATCH(G12779,$G$1:$G$12712,0)))</f>
        <v>864</v>
      </c>
      <c r="C12779" s="1" t="str">
        <f aca="false">IF(H12779="",F12779,H12779)</f>
        <v>Reusens</v>
      </c>
      <c r="D12779" s="1" t="n">
        <v>200</v>
      </c>
      <c r="E12779" s="1" t="s">
        <v>17731</v>
      </c>
      <c r="F12779" s="5" t="s">
        <v>17740</v>
      </c>
      <c r="G12779" s="1" t="n">
        <v>3779</v>
      </c>
      <c r="H12779" s="1" t="s">
        <v>1967</v>
      </c>
      <c r="I12779" s="1" t="n">
        <v>733</v>
      </c>
      <c r="J12779" s="1" t="s">
        <v>75</v>
      </c>
      <c r="K12779" s="1" t="s">
        <v>17672</v>
      </c>
    </row>
    <row r="12780" customFormat="false" ht="15" hidden="false" customHeight="true" outlineLevel="0" collapsed="false">
      <c r="A12780" s="1" t="n">
        <f aca="false">IF(IFERROR((MATCH(G12780,$G$1:$G$12712,0)),0),INDEX($A$1:$A$12712,MATCH(G12780,$G$1:$G$12712,0)),MAX($A$2:$A12779)+1)</f>
        <v>437</v>
      </c>
      <c r="B12780" s="1" t="n">
        <f aca="false">IF(COUNTIF($G$1:$G$12712,G12780&gt;0),0,INDEX($A$1:$A$12712,MATCH(G12780,$G$1:$G$12712,0)))</f>
        <v>437</v>
      </c>
      <c r="C12780" s="1" t="str">
        <f aca="false">IF(H12780="",F12780,H12780)</f>
        <v>Palo Verde</v>
      </c>
      <c r="D12780" s="1" t="n">
        <v>286</v>
      </c>
      <c r="E12780" s="1" t="s">
        <v>17575</v>
      </c>
      <c r="F12780" s="5" t="s">
        <v>17741</v>
      </c>
      <c r="G12780" s="1" t="n">
        <v>6008</v>
      </c>
      <c r="H12780" s="1" t="s">
        <v>1078</v>
      </c>
      <c r="I12780" s="1" t="n">
        <v>803</v>
      </c>
      <c r="J12780" s="1" t="s">
        <v>326</v>
      </c>
      <c r="K12780" s="1" t="s">
        <v>17672</v>
      </c>
    </row>
    <row r="12781" customFormat="false" ht="15" hidden="false" customHeight="true" outlineLevel="0" collapsed="false">
      <c r="A12781" s="1" t="n">
        <f aca="false">IF(IFERROR((MATCH(G12781,$G$1:$G$12712,0)),0),INDEX($A$1:$A$12712,MATCH(G12781,$G$1:$G$12712,0)),MAX($A$2:$A12780)+1)</f>
        <v>197</v>
      </c>
      <c r="B12781" s="1" t="n">
        <f aca="false">IF(COUNTIF($G$1:$G$12712,G12781&gt;0),0,INDEX($A$1:$A$12712,MATCH(G12781,$G$1:$G$12712,0)))</f>
        <v>197</v>
      </c>
      <c r="C12781" s="1" t="str">
        <f aca="false">IF(H12781="",F12781,H12781)</f>
        <v>Four Corners</v>
      </c>
      <c r="D12781" s="1" t="n">
        <v>286</v>
      </c>
      <c r="E12781" s="1" t="s">
        <v>17575</v>
      </c>
      <c r="F12781" s="5" t="s">
        <v>17742</v>
      </c>
      <c r="G12781" s="1" t="n">
        <v>2442</v>
      </c>
      <c r="H12781" s="1" t="s">
        <v>566</v>
      </c>
      <c r="I12781" s="1" t="n">
        <v>803</v>
      </c>
      <c r="J12781" s="1" t="s">
        <v>326</v>
      </c>
      <c r="K12781" s="1" t="s">
        <v>17672</v>
      </c>
    </row>
    <row r="12782" customFormat="false" ht="15" hidden="false" customHeight="true" outlineLevel="0" collapsed="false">
      <c r="A12782" s="1" t="n">
        <f aca="false">IF(IFERROR((MATCH(G12782,$G$1:$G$12712,0)),0),INDEX($A$1:$A$12712,MATCH(G12782,$G$1:$G$12712,0)),MAX($A$2:$A12781)+1)</f>
        <v>110</v>
      </c>
      <c r="B12782" s="1" t="n">
        <f aca="false">IF(COUNTIF($G$1:$G$12712,G12782&gt;0),0,INDEX($A$1:$A$12712,MATCH(G12782,$G$1:$G$12712,0)))</f>
        <v>110</v>
      </c>
      <c r="C12782" s="1" t="str">
        <f aca="false">IF(H12782="",F12782,H12782)</f>
        <v>Cholla</v>
      </c>
      <c r="D12782" s="1" t="n">
        <v>286</v>
      </c>
      <c r="E12782" s="1" t="s">
        <v>17575</v>
      </c>
      <c r="F12782" s="5" t="s">
        <v>17743</v>
      </c>
      <c r="G12782" s="1" t="n">
        <v>113</v>
      </c>
      <c r="H12782" s="1" t="s">
        <v>325</v>
      </c>
      <c r="I12782" s="1" t="n">
        <v>803</v>
      </c>
      <c r="J12782" s="1" t="s">
        <v>326</v>
      </c>
      <c r="K12782" s="1" t="s">
        <v>17672</v>
      </c>
    </row>
    <row r="12783" customFormat="false" ht="15" hidden="false" customHeight="true" outlineLevel="0" collapsed="false">
      <c r="A12783" s="1" t="n">
        <f aca="false">IF(IFERROR((MATCH(G12783,$G$1:$G$12712,0)),0),INDEX($A$1:$A$12712,MATCH(G12783,$G$1:$G$12712,0)),MAX($A$2:$A12782)+1)</f>
        <v>110</v>
      </c>
      <c r="B12783" s="1" t="n">
        <f aca="false">IF(COUNTIF($G$1:$G$12712,G12783&gt;0),0,INDEX($A$1:$A$12712,MATCH(G12783,$G$1:$G$12712,0)))</f>
        <v>110</v>
      </c>
      <c r="C12783" s="1" t="str">
        <f aca="false">IF(H12783="",F12783,H12783)</f>
        <v>Cholla</v>
      </c>
      <c r="D12783" s="1" t="n">
        <v>286</v>
      </c>
      <c r="E12783" s="1" t="s">
        <v>17575</v>
      </c>
      <c r="F12783" s="5" t="s">
        <v>17744</v>
      </c>
      <c r="G12783" s="1" t="n">
        <v>113</v>
      </c>
      <c r="H12783" s="1" t="s">
        <v>325</v>
      </c>
      <c r="I12783" s="1" t="n">
        <v>803</v>
      </c>
      <c r="J12783" s="1" t="s">
        <v>326</v>
      </c>
      <c r="K12783" s="1" t="s">
        <v>17672</v>
      </c>
    </row>
    <row r="12784" customFormat="false" ht="15" hidden="false" customHeight="true" outlineLevel="0" collapsed="false">
      <c r="A12784" s="1" t="n">
        <f aca="false">IF(IFERROR((MATCH(G12784,$G$1:$G$12712,0)),0),INDEX($A$1:$A$12712,MATCH(G12784,$G$1:$G$12712,0)),MAX($A$2:$A12783)+1)</f>
        <v>11080</v>
      </c>
      <c r="B12784" s="1" t="e">
        <f aca="false">IF(COUNTIF($G$1:$G$12712,G12784&gt;0),0,INDEX($A$1:$A$12712,MATCH(G12784,$G$1:$G$12712,0)))</f>
        <v>#N/A</v>
      </c>
      <c r="C12784" s="1" t="str">
        <f aca="false">IF(H12784="",F12784,H12784)</f>
        <v>license project: 2069</v>
      </c>
      <c r="D12784" s="1" t="n">
        <v>286</v>
      </c>
      <c r="E12784" s="1" t="s">
        <v>17575</v>
      </c>
      <c r="F12784" s="5" t="s">
        <v>17745</v>
      </c>
      <c r="H12784" s="1"/>
      <c r="K12784" s="1" t="s">
        <v>17672</v>
      </c>
    </row>
    <row r="12785" customFormat="false" ht="15" hidden="false" customHeight="true" outlineLevel="0" collapsed="false">
      <c r="A12785" s="1" t="n">
        <f aca="false">IF(IFERROR((MATCH(G12785,$G$1:$G$12712,0)),0),INDEX($A$1:$A$12712,MATCH(G12785,$G$1:$G$12712,0)),MAX($A$2:$A12784)+1)</f>
        <v>408</v>
      </c>
      <c r="B12785" s="1" t="n">
        <f aca="false">IF(COUNTIF($G$1:$G$12712,G12785&gt;0),0,INDEX($A$1:$A$12712,MATCH(G12785,$G$1:$G$12712,0)))</f>
        <v>408</v>
      </c>
      <c r="C12785" s="1" t="str">
        <f aca="false">IF(H12785="",F12785,H12785)</f>
        <v>Navajo</v>
      </c>
      <c r="D12785" s="1" t="n">
        <v>286</v>
      </c>
      <c r="E12785" s="1" t="s">
        <v>17575</v>
      </c>
      <c r="F12785" s="5" t="s">
        <v>17746</v>
      </c>
      <c r="G12785" s="1" t="n">
        <v>4941</v>
      </c>
      <c r="H12785" s="1" t="s">
        <v>1015</v>
      </c>
      <c r="I12785" s="1" t="n">
        <v>16572</v>
      </c>
      <c r="J12785" s="1" t="s">
        <v>1016</v>
      </c>
      <c r="K12785" s="1" t="s">
        <v>17672</v>
      </c>
    </row>
    <row r="12786" customFormat="false" ht="15" hidden="false" customHeight="true" outlineLevel="0" collapsed="false">
      <c r="A12786" s="1" t="n">
        <f aca="false">IF(IFERROR((MATCH(G12786,$G$1:$G$12712,0)),0),INDEX($A$1:$A$12712,MATCH(G12786,$G$1:$G$12712,0)),MAX($A$2:$A12785)+1)</f>
        <v>464</v>
      </c>
      <c r="B12786" s="1" t="n">
        <f aca="false">IF(COUNTIF($G$1:$G$12712,G12786&gt;0),0,INDEX($A$1:$A$12712,MATCH(G12786,$G$1:$G$12712,0)))</f>
        <v>464</v>
      </c>
      <c r="C12786" s="1" t="str">
        <f aca="false">IF(H12786="",F12786,H12786)</f>
        <v>Ocotillo</v>
      </c>
      <c r="D12786" s="1" t="n">
        <v>286</v>
      </c>
      <c r="E12786" s="1" t="s">
        <v>17575</v>
      </c>
      <c r="F12786" s="5" t="s">
        <v>17747</v>
      </c>
      <c r="G12786" s="1" t="n">
        <v>116</v>
      </c>
      <c r="H12786" s="1" t="s">
        <v>1135</v>
      </c>
      <c r="I12786" s="1" t="n">
        <v>803</v>
      </c>
      <c r="J12786" s="1" t="s">
        <v>326</v>
      </c>
      <c r="K12786" s="1" t="s">
        <v>17672</v>
      </c>
    </row>
    <row r="12787" customFormat="false" ht="15" hidden="false" customHeight="true" outlineLevel="0" collapsed="false">
      <c r="A12787" s="1" t="n">
        <f aca="false">IF(IFERROR((MATCH(G12787,$G$1:$G$12712,0)),0),INDEX($A$1:$A$12712,MATCH(G12787,$G$1:$G$12712,0)),MAX($A$2:$A12786)+1)</f>
        <v>464</v>
      </c>
      <c r="B12787" s="1" t="n">
        <f aca="false">IF(COUNTIF($G$1:$G$12712,G12787&gt;0),0,INDEX($A$1:$A$12712,MATCH(G12787,$G$1:$G$12712,0)))</f>
        <v>464</v>
      </c>
      <c r="C12787" s="1" t="str">
        <f aca="false">IF(H12787="",F12787,H12787)</f>
        <v>Ocotillo</v>
      </c>
      <c r="D12787" s="1" t="n">
        <v>286</v>
      </c>
      <c r="E12787" s="1" t="s">
        <v>17575</v>
      </c>
      <c r="F12787" s="5" t="s">
        <v>17748</v>
      </c>
      <c r="G12787" s="1" t="n">
        <v>116</v>
      </c>
      <c r="H12787" s="1" t="s">
        <v>1135</v>
      </c>
      <c r="I12787" s="1" t="n">
        <v>803</v>
      </c>
      <c r="J12787" s="1" t="s">
        <v>326</v>
      </c>
      <c r="K12787" s="1" t="s">
        <v>17672</v>
      </c>
    </row>
    <row r="12788" customFormat="false" ht="15" hidden="false" customHeight="true" outlineLevel="0" collapsed="false">
      <c r="A12788" s="1" t="n">
        <f aca="false">IF(IFERROR((MATCH(G12788,$G$1:$G$12712,0)),0),INDEX($A$1:$A$12712,MATCH(G12788,$G$1:$G$12712,0)),MAX($A$2:$A12787)+1)</f>
        <v>437</v>
      </c>
      <c r="B12788" s="1" t="n">
        <f aca="false">IF(COUNTIF($G$1:$G$12712,G12788&gt;0),0,INDEX($A$1:$A$12712,MATCH(G12788,$G$1:$G$12712,0)))</f>
        <v>437</v>
      </c>
      <c r="C12788" s="1" t="str">
        <f aca="false">IF(H12788="",F12788,H12788)</f>
        <v>Palo Verde</v>
      </c>
      <c r="D12788" s="1" t="n">
        <v>286</v>
      </c>
      <c r="E12788" s="1" t="s">
        <v>17575</v>
      </c>
      <c r="F12788" s="5" t="s">
        <v>17749</v>
      </c>
      <c r="G12788" s="1" t="n">
        <v>6008</v>
      </c>
      <c r="H12788" s="1" t="s">
        <v>1078</v>
      </c>
      <c r="I12788" s="1" t="n">
        <v>803</v>
      </c>
      <c r="J12788" s="1" t="s">
        <v>326</v>
      </c>
      <c r="K12788" s="1" t="s">
        <v>17672</v>
      </c>
    </row>
    <row r="12789" customFormat="false" ht="15" hidden="false" customHeight="true" outlineLevel="0" collapsed="false">
      <c r="A12789" s="1" t="n">
        <f aca="false">IF(IFERROR((MATCH(G12789,$G$1:$G$12712,0)),0),INDEX($A$1:$A$12712,MATCH(G12789,$G$1:$G$12712,0)),MAX($A$2:$A12788)+1)</f>
        <v>565</v>
      </c>
      <c r="B12789" s="1" t="n">
        <f aca="false">IF(COUNTIF($G$1:$G$12712,G12789&gt;0),0,INDEX($A$1:$A$12712,MATCH(G12789,$G$1:$G$12712,0)))</f>
        <v>565</v>
      </c>
      <c r="C12789" s="1" t="str">
        <f aca="false">IF(H12789="",F12789,H12789)</f>
        <v>Saguaro</v>
      </c>
      <c r="D12789" s="1" t="n">
        <v>286</v>
      </c>
      <c r="E12789" s="1" t="s">
        <v>17575</v>
      </c>
      <c r="F12789" s="5" t="s">
        <v>17750</v>
      </c>
      <c r="G12789" s="1" t="n">
        <v>118</v>
      </c>
      <c r="H12789" s="1" t="s">
        <v>1347</v>
      </c>
      <c r="I12789" s="1" t="n">
        <v>803</v>
      </c>
      <c r="J12789" s="1" t="s">
        <v>326</v>
      </c>
      <c r="K12789" s="1" t="s">
        <v>17672</v>
      </c>
    </row>
    <row r="12790" customFormat="false" ht="15" hidden="false" customHeight="true" outlineLevel="0" collapsed="false">
      <c r="A12790" s="1" t="n">
        <f aca="false">IF(IFERROR((MATCH(G12790,$G$1:$G$12712,0)),0),INDEX($A$1:$A$12712,MATCH(G12790,$G$1:$G$12712,0)),MAX($A$2:$A12789)+1)</f>
        <v>565</v>
      </c>
      <c r="B12790" s="1" t="n">
        <f aca="false">IF(COUNTIF($G$1:$G$12712,G12790&gt;0),0,INDEX($A$1:$A$12712,MATCH(G12790,$G$1:$G$12712,0)))</f>
        <v>565</v>
      </c>
      <c r="C12790" s="1" t="str">
        <f aca="false">IF(H12790="",F12790,H12790)</f>
        <v>Saguaro</v>
      </c>
      <c r="D12790" s="1" t="n">
        <v>286</v>
      </c>
      <c r="E12790" s="1" t="s">
        <v>17575</v>
      </c>
      <c r="F12790" s="5" t="s">
        <v>17751</v>
      </c>
      <c r="G12790" s="1" t="n">
        <v>118</v>
      </c>
      <c r="H12790" s="1" t="s">
        <v>1347</v>
      </c>
      <c r="I12790" s="1" t="n">
        <v>803</v>
      </c>
      <c r="J12790" s="1" t="s">
        <v>326</v>
      </c>
      <c r="K12790" s="1" t="s">
        <v>17672</v>
      </c>
    </row>
    <row r="12791" customFormat="false" ht="15" hidden="false" customHeight="true" outlineLevel="0" collapsed="false">
      <c r="A12791" s="1" t="n">
        <f aca="false">IF(IFERROR((MATCH(G12791,$G$1:$G$12712,0)),0),INDEX($A$1:$A$12712,MATCH(G12791,$G$1:$G$12712,0)),MAX($A$2:$A12790)+1)</f>
        <v>733</v>
      </c>
      <c r="B12791" s="1" t="n">
        <f aca="false">IF(COUNTIF($G$1:$G$12712,G12791&gt;0),0,INDEX($A$1:$A$12712,MATCH(G12791,$G$1:$G$12712,0)))</f>
        <v>733</v>
      </c>
      <c r="C12791" s="1" t="str">
        <f aca="false">IF(H12791="",F12791,H12791)</f>
        <v>West Phoenix</v>
      </c>
      <c r="D12791" s="1" t="n">
        <v>286</v>
      </c>
      <c r="E12791" s="1" t="s">
        <v>17575</v>
      </c>
      <c r="F12791" s="5" t="s">
        <v>17752</v>
      </c>
      <c r="G12791" s="1" t="n">
        <v>117</v>
      </c>
      <c r="H12791" s="1" t="s">
        <v>1721</v>
      </c>
      <c r="I12791" s="1" t="n">
        <v>803</v>
      </c>
      <c r="J12791" s="1" t="s">
        <v>326</v>
      </c>
      <c r="K12791" s="1" t="s">
        <v>17672</v>
      </c>
    </row>
    <row r="12792" customFormat="false" ht="15" hidden="false" customHeight="true" outlineLevel="0" collapsed="false">
      <c r="A12792" s="1" t="n">
        <f aca="false">IF(IFERROR((MATCH(G12792,$G$1:$G$12712,0)),0),INDEX($A$1:$A$12712,MATCH(G12792,$G$1:$G$12712,0)),MAX($A$2:$A12791)+1)</f>
        <v>733</v>
      </c>
      <c r="B12792" s="1" t="n">
        <f aca="false">IF(COUNTIF($G$1:$G$12712,G12792&gt;0),0,INDEX($A$1:$A$12712,MATCH(G12792,$G$1:$G$12712,0)))</f>
        <v>733</v>
      </c>
      <c r="C12792" s="1" t="str">
        <f aca="false">IF(H12792="",F12792,H12792)</f>
        <v>West Phoenix</v>
      </c>
      <c r="D12792" s="1" t="n">
        <v>286</v>
      </c>
      <c r="E12792" s="1" t="s">
        <v>17575</v>
      </c>
      <c r="F12792" s="5" t="s">
        <v>17753</v>
      </c>
      <c r="G12792" s="1" t="n">
        <v>117</v>
      </c>
      <c r="H12792" s="1" t="s">
        <v>1721</v>
      </c>
      <c r="I12792" s="1" t="n">
        <v>803</v>
      </c>
      <c r="J12792" s="1" t="s">
        <v>326</v>
      </c>
      <c r="K12792" s="1" t="s">
        <v>17672</v>
      </c>
    </row>
    <row r="12793" customFormat="false" ht="15" hidden="false" customHeight="true" outlineLevel="0" collapsed="false">
      <c r="A12793" s="1" t="n">
        <f aca="false">IF(IFERROR((MATCH(G12793,$G$1:$G$12712,0)),0),INDEX($A$1:$A$12712,MATCH(G12793,$G$1:$G$12712,0)),MAX($A$2:$A12792)+1)</f>
        <v>733</v>
      </c>
      <c r="B12793" s="1" t="n">
        <f aca="false">IF(COUNTIF($G$1:$G$12712,G12793&gt;0),0,INDEX($A$1:$A$12712,MATCH(G12793,$G$1:$G$12712,0)))</f>
        <v>733</v>
      </c>
      <c r="C12793" s="1" t="str">
        <f aca="false">IF(H12793="",F12793,H12793)</f>
        <v>West Phoenix</v>
      </c>
      <c r="D12793" s="1" t="n">
        <v>286</v>
      </c>
      <c r="E12793" s="1" t="s">
        <v>17575</v>
      </c>
      <c r="F12793" s="5" t="s">
        <v>17754</v>
      </c>
      <c r="G12793" s="1" t="n">
        <v>117</v>
      </c>
      <c r="H12793" s="1" t="s">
        <v>1721</v>
      </c>
      <c r="I12793" s="1" t="n">
        <v>803</v>
      </c>
      <c r="J12793" s="1" t="s">
        <v>326</v>
      </c>
      <c r="K12793" s="1" t="s">
        <v>17672</v>
      </c>
    </row>
    <row r="12794" customFormat="false" ht="15" hidden="false" customHeight="true" outlineLevel="0" collapsed="false">
      <c r="A12794" s="1" t="n">
        <f aca="false">IF(IFERROR((MATCH(G12794,$G$1:$G$12712,0)),0),INDEX($A$1:$A$12712,MATCH(G12794,$G$1:$G$12712,0)),MAX($A$2:$A12793)+1)</f>
        <v>733</v>
      </c>
      <c r="B12794" s="1" t="n">
        <f aca="false">IF(COUNTIF($G$1:$G$12712,G12794&gt;0),0,INDEX($A$1:$A$12712,MATCH(G12794,$G$1:$G$12712,0)))</f>
        <v>733</v>
      </c>
      <c r="C12794" s="1" t="str">
        <f aca="false">IF(H12794="",F12794,H12794)</f>
        <v>West Phoenix</v>
      </c>
      <c r="D12794" s="1" t="n">
        <v>286</v>
      </c>
      <c r="E12794" s="1" t="s">
        <v>17575</v>
      </c>
      <c r="F12794" s="5" t="s">
        <v>17755</v>
      </c>
      <c r="G12794" s="1" t="n">
        <v>117</v>
      </c>
      <c r="H12794" s="1" t="s">
        <v>1721</v>
      </c>
      <c r="I12794" s="1" t="n">
        <v>803</v>
      </c>
      <c r="J12794" s="1" t="s">
        <v>326</v>
      </c>
      <c r="K12794" s="1" t="s">
        <v>17672</v>
      </c>
    </row>
    <row r="12795" customFormat="false" ht="15" hidden="false" customHeight="true" outlineLevel="0" collapsed="false">
      <c r="A12795" s="1" t="n">
        <f aca="false">IF(IFERROR((MATCH(G12795,$G$1:$G$12712,0)),0),INDEX($A$1:$A$12712,MATCH(G12795,$G$1:$G$12712,0)),MAX($A$2:$A12794)+1)</f>
        <v>1013</v>
      </c>
      <c r="B12795" s="1" t="n">
        <f aca="false">IF(COUNTIF($G$1:$G$12712,G12795&gt;0),0,INDEX($A$1:$A$12712,MATCH(G12795,$G$1:$G$12712,0)))</f>
        <v>1013</v>
      </c>
      <c r="C12795" s="1" t="str">
        <f aca="false">IF(H12795="",F12795,H12795)</f>
        <v>Yucca</v>
      </c>
      <c r="D12795" s="1" t="n">
        <v>286</v>
      </c>
      <c r="E12795" s="1" t="s">
        <v>17575</v>
      </c>
      <c r="F12795" s="5" t="s">
        <v>17756</v>
      </c>
      <c r="G12795" s="1" t="n">
        <v>120</v>
      </c>
      <c r="H12795" s="1" t="s">
        <v>2230</v>
      </c>
      <c r="I12795" s="1" t="n">
        <v>803</v>
      </c>
      <c r="J12795" s="1" t="s">
        <v>326</v>
      </c>
      <c r="K12795" s="1" t="s">
        <v>17672</v>
      </c>
    </row>
    <row r="12796" customFormat="false" ht="15" hidden="false" customHeight="true" outlineLevel="0" collapsed="false">
      <c r="A12796" s="1" t="n">
        <f aca="false">IF(IFERROR((MATCH(G12796,$G$1:$G$12712,0)),0),INDEX($A$1:$A$12712,MATCH(G12796,$G$1:$G$12712,0)),MAX($A$2:$A12795)+1)</f>
        <v>1013</v>
      </c>
      <c r="B12796" s="1" t="n">
        <f aca="false">IF(COUNTIF($G$1:$G$12712,G12796&gt;0),0,INDEX($A$1:$A$12712,MATCH(G12796,$G$1:$G$12712,0)))</f>
        <v>1013</v>
      </c>
      <c r="C12796" s="1" t="str">
        <f aca="false">IF(H12796="",F12796,H12796)</f>
        <v>Yucca</v>
      </c>
      <c r="D12796" s="1" t="n">
        <v>286</v>
      </c>
      <c r="E12796" s="1" t="s">
        <v>17575</v>
      </c>
      <c r="F12796" s="5" t="s">
        <v>17757</v>
      </c>
      <c r="G12796" s="1" t="n">
        <v>120</v>
      </c>
      <c r="H12796" s="1" t="s">
        <v>2230</v>
      </c>
      <c r="I12796" s="1" t="n">
        <v>803</v>
      </c>
      <c r="J12796" s="1" t="s">
        <v>326</v>
      </c>
      <c r="K12796" s="1" t="s">
        <v>17672</v>
      </c>
    </row>
    <row r="12797" customFormat="false" ht="15" hidden="false" customHeight="true" outlineLevel="0" collapsed="false">
      <c r="A12797" s="1" t="n">
        <f aca="false">IF(IFERROR((MATCH(G12797,$G$1:$G$12712,0)),0),INDEX($A$1:$A$12712,MATCH(G12797,$G$1:$G$12712,0)),MAX($A$2:$A12796)+1)</f>
        <v>21</v>
      </c>
      <c r="B12797" s="1" t="n">
        <f aca="false">IF(COUNTIF($G$1:$G$12712,G12797&gt;0),0,INDEX($A$1:$A$12712,MATCH(G12797,$G$1:$G$12712,0)))</f>
        <v>21</v>
      </c>
      <c r="C12797" s="1" t="str">
        <f aca="false">IF(H12797="",F12797,H12797)</f>
        <v>Arkansas Nuclear One</v>
      </c>
      <c r="D12797" s="1" t="n">
        <v>226</v>
      </c>
      <c r="E12797" s="1" t="s">
        <v>17758</v>
      </c>
      <c r="F12797" s="5" t="s">
        <v>17759</v>
      </c>
      <c r="G12797" s="1" t="n">
        <v>8055</v>
      </c>
      <c r="H12797" s="1" t="s">
        <v>86</v>
      </c>
      <c r="I12797" s="1" t="n">
        <v>814</v>
      </c>
      <c r="J12797" s="1" t="s">
        <v>87</v>
      </c>
      <c r="K12797" s="1" t="s">
        <v>17672</v>
      </c>
    </row>
    <row r="12798" customFormat="false" ht="15" hidden="false" customHeight="true" outlineLevel="0" collapsed="false">
      <c r="A12798" s="1" t="n">
        <f aca="false">IF(IFERROR((MATCH(G12798,$G$1:$G$12712,0)),0),INDEX($A$1:$A$12712,MATCH(G12798,$G$1:$G$12712,0)),MAX($A$2:$A12797)+1)</f>
        <v>283</v>
      </c>
      <c r="B12798" s="1" t="n">
        <f aca="false">IF(COUNTIF($G$1:$G$12712,G12798&gt;0),0,INDEX($A$1:$A$12712,MATCH(G12798,$G$1:$G$12712,0)))</f>
        <v>283</v>
      </c>
      <c r="C12798" s="1" t="str">
        <f aca="false">IF(H12798="",F12798,H12798)</f>
        <v>Independence Steam Electric Station</v>
      </c>
      <c r="D12798" s="1" t="n">
        <v>226</v>
      </c>
      <c r="E12798" s="1" t="s">
        <v>17758</v>
      </c>
      <c r="F12798" s="5" t="s">
        <v>17760</v>
      </c>
      <c r="G12798" s="1" t="n">
        <v>6641</v>
      </c>
      <c r="H12798" s="1" t="s">
        <v>768</v>
      </c>
      <c r="I12798" s="1" t="n">
        <v>814</v>
      </c>
      <c r="J12798" s="1" t="s">
        <v>87</v>
      </c>
      <c r="K12798" s="1" t="s">
        <v>17672</v>
      </c>
    </row>
    <row r="12799" customFormat="false" ht="15" hidden="false" customHeight="true" outlineLevel="0" collapsed="false">
      <c r="A12799" s="1" t="n">
        <f aca="false">IF(IFERROR((MATCH(G12799,$G$1:$G$12712,0)),0),INDEX($A$1:$A$12712,MATCH(G12799,$G$1:$G$12712,0)),MAX($A$2:$A12798)+1)</f>
        <v>632</v>
      </c>
      <c r="B12799" s="1" t="n">
        <f aca="false">IF(COUNTIF($G$1:$G$12712,G12799&gt;0),0,INDEX($A$1:$A$12712,MATCH(G12799,$G$1:$G$12712,0)))</f>
        <v>632</v>
      </c>
      <c r="C12799" s="1" t="str">
        <f aca="false">IF(H12799="",F12799,H12799)</f>
        <v>White Bluff</v>
      </c>
      <c r="D12799" s="1" t="n">
        <v>226</v>
      </c>
      <c r="E12799" s="1" t="s">
        <v>17758</v>
      </c>
      <c r="F12799" s="5" t="s">
        <v>17761</v>
      </c>
      <c r="G12799" s="1" t="n">
        <v>6009</v>
      </c>
      <c r="H12799" s="1" t="s">
        <v>1507</v>
      </c>
      <c r="I12799" s="1" t="n">
        <v>814</v>
      </c>
      <c r="J12799" s="1" t="s">
        <v>87</v>
      </c>
      <c r="K12799" s="1" t="s">
        <v>17672</v>
      </c>
    </row>
    <row r="12800" customFormat="false" ht="15" hidden="false" customHeight="true" outlineLevel="0" collapsed="false">
      <c r="A12800" s="1" t="n">
        <f aca="false">IF(IFERROR((MATCH(G12800,$G$1:$G$12712,0)),0),INDEX($A$1:$A$12712,MATCH(G12800,$G$1:$G$12712,0)),MAX($A$2:$A12799)+1)</f>
        <v>21</v>
      </c>
      <c r="B12800" s="1" t="n">
        <f aca="false">IF(COUNTIF($G$1:$G$12712,G12800&gt;0),0,INDEX($A$1:$A$12712,MATCH(G12800,$G$1:$G$12712,0)))</f>
        <v>21</v>
      </c>
      <c r="C12800" s="1" t="str">
        <f aca="false">IF(H12800="",F12800,H12800)</f>
        <v>Arkansas Nuclear One</v>
      </c>
      <c r="D12800" s="1" t="n">
        <v>226</v>
      </c>
      <c r="E12800" s="1" t="s">
        <v>17758</v>
      </c>
      <c r="F12800" s="5" t="s">
        <v>17762</v>
      </c>
      <c r="G12800" s="1" t="n">
        <v>8055</v>
      </c>
      <c r="H12800" s="1" t="s">
        <v>86</v>
      </c>
      <c r="I12800" s="1" t="n">
        <v>814</v>
      </c>
      <c r="J12800" s="1" t="s">
        <v>87</v>
      </c>
      <c r="K12800" s="1" t="s">
        <v>17672</v>
      </c>
    </row>
    <row r="12801" customFormat="false" ht="15" hidden="false" customHeight="true" outlineLevel="0" collapsed="false">
      <c r="A12801" s="1" t="n">
        <f aca="false">IF(IFERROR((MATCH(G12801,$G$1:$G$12712,0)),0),INDEX($A$1:$A$12712,MATCH(G12801,$G$1:$G$12712,0)),MAX($A$2:$A12800)+1)</f>
        <v>11081</v>
      </c>
      <c r="B12801" s="1" t="e">
        <f aca="false">IF(COUNTIF($G$1:$G$12712,G12801&gt;0),0,INDEX($A$1:$A$12712,MATCH(G12801,$G$1:$G$12712,0)))</f>
        <v>#N/A</v>
      </c>
      <c r="C12801" s="1" t="str">
        <f aca="false">IF(H12801="",F12801,H12801)</f>
        <v>blytheville</v>
      </c>
      <c r="D12801" s="1" t="n">
        <v>226</v>
      </c>
      <c r="E12801" s="1" t="s">
        <v>17758</v>
      </c>
      <c r="F12801" s="5" t="s">
        <v>17763</v>
      </c>
      <c r="H12801" s="1"/>
      <c r="K12801" s="1" t="s">
        <v>17672</v>
      </c>
    </row>
    <row r="12802" customFormat="false" ht="15" hidden="false" customHeight="true" outlineLevel="0" collapsed="false">
      <c r="A12802" s="1" t="n">
        <f aca="false">IF(IFERROR((MATCH(G12802,$G$1:$G$12712,0)),0),INDEX($A$1:$A$12712,MATCH(G12802,$G$1:$G$12712,0)),MAX($A$2:$A12801)+1)</f>
        <v>99</v>
      </c>
      <c r="B12802" s="1" t="n">
        <f aca="false">IF(COUNTIF($G$1:$G$12712,G12802&gt;0),0,INDEX($A$1:$A$12712,MATCH(G12802,$G$1:$G$12712,0)))</f>
        <v>99</v>
      </c>
      <c r="C12802" s="1" t="str">
        <f aca="false">IF(H12802="",F12802,H12802)</f>
        <v>Cecil Lynch</v>
      </c>
      <c r="D12802" s="1" t="n">
        <v>226</v>
      </c>
      <c r="E12802" s="1" t="s">
        <v>17758</v>
      </c>
      <c r="F12802" s="5" t="s">
        <v>17764</v>
      </c>
      <c r="G12802" s="1" t="n">
        <v>167</v>
      </c>
      <c r="H12802" s="1" t="s">
        <v>298</v>
      </c>
      <c r="I12802" s="1" t="n">
        <v>814</v>
      </c>
      <c r="J12802" s="1" t="s">
        <v>87</v>
      </c>
      <c r="K12802" s="1" t="s">
        <v>17672</v>
      </c>
    </row>
    <row r="12803" customFormat="false" ht="15" hidden="false" customHeight="true" outlineLevel="0" collapsed="false">
      <c r="A12803" s="1" t="n">
        <f aca="false">IF(IFERROR((MATCH(G12803,$G$1:$G$12712,0)),0),INDEX($A$1:$A$12712,MATCH(G12803,$G$1:$G$12712,0)),MAX($A$2:$A12802)+1)</f>
        <v>256</v>
      </c>
      <c r="B12803" s="1" t="n">
        <f aca="false">IF(COUNTIF($G$1:$G$12712,G12803&gt;0),0,INDEX($A$1:$A$12712,MATCH(G12803,$G$1:$G$12712,0)))</f>
        <v>256</v>
      </c>
      <c r="C12803" s="1" t="str">
        <f aca="false">IF(H12803="",F12803,H12803)</f>
        <v>Harvey Couch</v>
      </c>
      <c r="D12803" s="1" t="n">
        <v>226</v>
      </c>
      <c r="E12803" s="1" t="s">
        <v>17758</v>
      </c>
      <c r="F12803" s="5" t="s">
        <v>17765</v>
      </c>
      <c r="G12803" s="1" t="n">
        <v>169</v>
      </c>
      <c r="H12803" s="1" t="s">
        <v>699</v>
      </c>
      <c r="I12803" s="1" t="n">
        <v>814</v>
      </c>
      <c r="J12803" s="1" t="s">
        <v>87</v>
      </c>
      <c r="K12803" s="1" t="s">
        <v>17672</v>
      </c>
    </row>
    <row r="12804" customFormat="false" ht="15" hidden="false" customHeight="true" outlineLevel="0" collapsed="false">
      <c r="A12804" s="1" t="n">
        <f aca="false">IF(IFERROR((MATCH(G12804,$G$1:$G$12712,0)),0),INDEX($A$1:$A$12712,MATCH(G12804,$G$1:$G$12712,0)),MAX($A$2:$A12803)+1)</f>
        <v>11082</v>
      </c>
      <c r="B12804" s="1" t="e">
        <f aca="false">IF(COUNTIF($G$1:$G$12712,G12804&gt;0),0,INDEX($A$1:$A$12712,MATCH(G12804,$G$1:$G$12712,0)))</f>
        <v>#N/A</v>
      </c>
      <c r="C12804" s="1" t="str">
        <f aca="false">IF(H12804="",F12804,H12804)</f>
        <v>internal combustion</v>
      </c>
      <c r="D12804" s="1" t="n">
        <v>226</v>
      </c>
      <c r="E12804" s="1" t="s">
        <v>17758</v>
      </c>
      <c r="F12804" s="5" t="s">
        <v>17766</v>
      </c>
      <c r="H12804" s="1"/>
      <c r="K12804" s="1" t="s">
        <v>17672</v>
      </c>
    </row>
    <row r="12805" customFormat="false" ht="15" hidden="false" customHeight="true" outlineLevel="0" collapsed="false">
      <c r="A12805" s="1" t="n">
        <f aca="false">IF(IFERROR((MATCH(G12805,$G$1:$G$12712,0)),0),INDEX($A$1:$A$12712,MATCH(G12805,$G$1:$G$12712,0)),MAX($A$2:$A12804)+1)</f>
        <v>99</v>
      </c>
      <c r="B12805" s="1" t="n">
        <f aca="false">IF(COUNTIF($G$1:$G$12712,G12805&gt;0),0,INDEX($A$1:$A$12712,MATCH(G12805,$G$1:$G$12712,0)))</f>
        <v>99</v>
      </c>
      <c r="C12805" s="1" t="str">
        <f aca="false">IF(H12805="",F12805,H12805)</f>
        <v>Cecil Lynch</v>
      </c>
      <c r="D12805" s="1" t="n">
        <v>226</v>
      </c>
      <c r="E12805" s="1" t="s">
        <v>17758</v>
      </c>
      <c r="F12805" s="5" t="s">
        <v>17767</v>
      </c>
      <c r="G12805" s="1" t="n">
        <v>167</v>
      </c>
      <c r="H12805" s="1" t="s">
        <v>298</v>
      </c>
      <c r="I12805" s="1" t="n">
        <v>814</v>
      </c>
      <c r="J12805" s="1" t="s">
        <v>87</v>
      </c>
      <c r="K12805" s="1" t="s">
        <v>17672</v>
      </c>
    </row>
    <row r="12806" customFormat="false" ht="15" hidden="false" customHeight="true" outlineLevel="0" collapsed="false">
      <c r="A12806" s="1" t="n">
        <f aca="false">IF(IFERROR((MATCH(G12806,$G$1:$G$12712,0)),0),INDEX($A$1:$A$12712,MATCH(G12806,$G$1:$G$12712,0)),MAX($A$2:$A12805)+1)</f>
        <v>344</v>
      </c>
      <c r="B12806" s="1" t="n">
        <f aca="false">IF(COUNTIF($G$1:$G$12712,G12806&gt;0),0,INDEX($A$1:$A$12712,MATCH(G12806,$G$1:$G$12712,0)))</f>
        <v>344</v>
      </c>
      <c r="C12806" s="1" t="str">
        <f aca="false">IF(H12806="",F12806,H12806)</f>
        <v>Mabelvale</v>
      </c>
      <c r="D12806" s="1" t="n">
        <v>226</v>
      </c>
      <c r="E12806" s="1" t="s">
        <v>17758</v>
      </c>
      <c r="F12806" s="5" t="s">
        <v>17768</v>
      </c>
      <c r="G12806" s="1" t="n">
        <v>171</v>
      </c>
      <c r="H12806" s="1" t="s">
        <v>899</v>
      </c>
      <c r="I12806" s="1" t="n">
        <v>814</v>
      </c>
      <c r="J12806" s="1" t="s">
        <v>87</v>
      </c>
      <c r="K12806" s="1" t="s">
        <v>17672</v>
      </c>
    </row>
    <row r="12807" customFormat="false" ht="15" hidden="false" customHeight="true" outlineLevel="0" collapsed="false">
      <c r="A12807" s="1" t="n">
        <f aca="false">IF(IFERROR((MATCH(G12807,$G$1:$G$12712,0)),0),INDEX($A$1:$A$12712,MATCH(G12807,$G$1:$G$12712,0)),MAX($A$2:$A12806)+1)</f>
        <v>503</v>
      </c>
      <c r="B12807" s="1" t="n">
        <f aca="false">IF(COUNTIF($G$1:$G$12712,G12807&gt;0),0,INDEX($A$1:$A$12712,MATCH(G12807,$G$1:$G$12712,0)))</f>
        <v>503</v>
      </c>
      <c r="C12807" s="1" t="str">
        <f aca="false">IF(H12807="",F12807,H12807)</f>
        <v>Robert E Ritchie</v>
      </c>
      <c r="D12807" s="1" t="n">
        <v>226</v>
      </c>
      <c r="E12807" s="1" t="s">
        <v>17758</v>
      </c>
      <c r="F12807" s="5" t="s">
        <v>17769</v>
      </c>
      <c r="G12807" s="1" t="n">
        <v>173</v>
      </c>
      <c r="H12807" s="1" t="s">
        <v>3086</v>
      </c>
      <c r="I12807" s="1" t="n">
        <v>814</v>
      </c>
      <c r="J12807" s="1" t="s">
        <v>87</v>
      </c>
      <c r="K12807" s="1" t="s">
        <v>17672</v>
      </c>
    </row>
    <row r="12808" customFormat="false" ht="15" hidden="false" customHeight="true" outlineLevel="0" collapsed="false">
      <c r="A12808" s="1" t="n">
        <f aca="false">IF(IFERROR((MATCH(G12808,$G$1:$G$12712,0)),0),INDEX($A$1:$A$12712,MATCH(G12808,$G$1:$G$12712,0)),MAX($A$2:$A12807)+1)</f>
        <v>503</v>
      </c>
      <c r="B12808" s="1" t="n">
        <f aca="false">IF(COUNTIF($G$1:$G$12712,G12808&gt;0),0,INDEX($A$1:$A$12712,MATCH(G12808,$G$1:$G$12712,0)))</f>
        <v>503</v>
      </c>
      <c r="C12808" s="1" t="str">
        <f aca="false">IF(H12808="",F12808,H12808)</f>
        <v>Robert E Ritchie</v>
      </c>
      <c r="D12808" s="1" t="n">
        <v>226</v>
      </c>
      <c r="E12808" s="1" t="s">
        <v>17758</v>
      </c>
      <c r="F12808" s="5" t="s">
        <v>17770</v>
      </c>
      <c r="G12808" s="1" t="n">
        <v>173</v>
      </c>
      <c r="H12808" s="1" t="s">
        <v>3086</v>
      </c>
      <c r="I12808" s="1" t="n">
        <v>814</v>
      </c>
      <c r="J12808" s="1" t="s">
        <v>87</v>
      </c>
      <c r="K12808" s="1" t="s">
        <v>17672</v>
      </c>
    </row>
    <row r="12809" customFormat="false" ht="15" hidden="false" customHeight="true" outlineLevel="0" collapsed="false">
      <c r="A12809" s="1" t="n">
        <f aca="false">IF(IFERROR((MATCH(G12809,$G$1:$G$12712,0)),0),INDEX($A$1:$A$12712,MATCH(G12809,$G$1:$G$12712,0)),MAX($A$2:$A12808)+1)</f>
        <v>503</v>
      </c>
      <c r="B12809" s="1" t="n">
        <f aca="false">IF(COUNTIF($G$1:$G$12712,G12809&gt;0),0,INDEX($A$1:$A$12712,MATCH(G12809,$G$1:$G$12712,0)))</f>
        <v>503</v>
      </c>
      <c r="C12809" s="1" t="str">
        <f aca="false">IF(H12809="",F12809,H12809)</f>
        <v>Robert E Ritchie</v>
      </c>
      <c r="D12809" s="1" t="n">
        <v>226</v>
      </c>
      <c r="E12809" s="1" t="s">
        <v>17758</v>
      </c>
      <c r="F12809" s="5" t="s">
        <v>17771</v>
      </c>
      <c r="G12809" s="1" t="n">
        <v>173</v>
      </c>
      <c r="H12809" s="1" t="s">
        <v>3086</v>
      </c>
      <c r="I12809" s="1" t="n">
        <v>814</v>
      </c>
      <c r="J12809" s="1" t="s">
        <v>87</v>
      </c>
      <c r="K12809" s="1" t="s">
        <v>17672</v>
      </c>
    </row>
    <row r="12810" customFormat="false" ht="15" hidden="false" customHeight="true" outlineLevel="0" collapsed="false">
      <c r="A12810" s="1" t="n">
        <f aca="false">IF(IFERROR((MATCH(G12810,$G$1:$G$12712,0)),0),INDEX($A$1:$A$12712,MATCH(G12810,$G$1:$G$12712,0)),MAX($A$2:$A12809)+1)</f>
        <v>503</v>
      </c>
      <c r="B12810" s="1" t="n">
        <f aca="false">IF(COUNTIF($G$1:$G$12712,G12810&gt;0),0,INDEX($A$1:$A$12712,MATCH(G12810,$G$1:$G$12712,0)))</f>
        <v>503</v>
      </c>
      <c r="C12810" s="1" t="str">
        <f aca="false">IF(H12810="",F12810,H12810)</f>
        <v>Robert E Ritchie</v>
      </c>
      <c r="D12810" s="1" t="n">
        <v>226</v>
      </c>
      <c r="E12810" s="1" t="s">
        <v>17758</v>
      </c>
      <c r="F12810" s="5" t="s">
        <v>17772</v>
      </c>
      <c r="G12810" s="1" t="n">
        <v>173</v>
      </c>
      <c r="H12810" s="1" t="s">
        <v>3086</v>
      </c>
      <c r="I12810" s="1" t="n">
        <v>814</v>
      </c>
      <c r="J12810" s="1" t="s">
        <v>87</v>
      </c>
      <c r="K12810" s="1" t="s">
        <v>17672</v>
      </c>
    </row>
    <row r="12811" customFormat="false" ht="15" hidden="false" customHeight="true" outlineLevel="0" collapsed="false">
      <c r="A12811" s="1" t="n">
        <f aca="false">IF(IFERROR((MATCH(G12811,$G$1:$G$12712,0)),0),INDEX($A$1:$A$12712,MATCH(G12811,$G$1:$G$12712,0)),MAX($A$2:$A12810)+1)</f>
        <v>503</v>
      </c>
      <c r="B12811" s="1" t="n">
        <f aca="false">IF(COUNTIF($G$1:$G$12712,G12811&gt;0),0,INDEX($A$1:$A$12712,MATCH(G12811,$G$1:$G$12712,0)))</f>
        <v>503</v>
      </c>
      <c r="C12811" s="1" t="str">
        <f aca="false">IF(H12811="",F12811,H12811)</f>
        <v>Robert E Ritchie</v>
      </c>
      <c r="D12811" s="1" t="n">
        <v>226</v>
      </c>
      <c r="E12811" s="1" t="s">
        <v>17758</v>
      </c>
      <c r="F12811" s="5" t="s">
        <v>17773</v>
      </c>
      <c r="G12811" s="1" t="n">
        <v>173</v>
      </c>
      <c r="H12811" s="1" t="s">
        <v>3086</v>
      </c>
      <c r="I12811" s="1" t="n">
        <v>814</v>
      </c>
      <c r="J12811" s="1" t="s">
        <v>87</v>
      </c>
      <c r="K12811" s="1" t="s">
        <v>17672</v>
      </c>
    </row>
    <row r="12812" customFormat="false" ht="15" hidden="false" customHeight="true" outlineLevel="0" collapsed="false">
      <c r="A12812" s="1" t="n">
        <f aca="false">IF(IFERROR((MATCH(G12812,$G$1:$G$12712,0)),0),INDEX($A$1:$A$12712,MATCH(G12812,$G$1:$G$12712,0)),MAX($A$2:$A12811)+1)</f>
        <v>632</v>
      </c>
      <c r="B12812" s="1" t="n">
        <f aca="false">IF(COUNTIF($G$1:$G$12712,G12812&gt;0),0,INDEX($A$1:$A$12712,MATCH(G12812,$G$1:$G$12712,0)))</f>
        <v>632</v>
      </c>
      <c r="C12812" s="1" t="str">
        <f aca="false">IF(H12812="",F12812,H12812)</f>
        <v>White Bluff</v>
      </c>
      <c r="D12812" s="1" t="n">
        <v>226</v>
      </c>
      <c r="E12812" s="1" t="s">
        <v>17758</v>
      </c>
      <c r="F12812" s="5" t="s">
        <v>17774</v>
      </c>
      <c r="G12812" s="1" t="n">
        <v>6009</v>
      </c>
      <c r="H12812" s="1" t="s">
        <v>1507</v>
      </c>
      <c r="I12812" s="1" t="n">
        <v>814</v>
      </c>
      <c r="J12812" s="1" t="s">
        <v>87</v>
      </c>
      <c r="K12812" s="1" t="s">
        <v>17672</v>
      </c>
    </row>
    <row r="12813" customFormat="false" ht="15" hidden="false" customHeight="true" outlineLevel="0" collapsed="false">
      <c r="A12813" s="1" t="n">
        <f aca="false">IF(IFERROR((MATCH(G12813,$G$1:$G$12712,0)),0),INDEX($A$1:$A$12712,MATCH(G12813,$G$1:$G$12712,0)),MAX($A$2:$A12812)+1)</f>
        <v>11083</v>
      </c>
      <c r="B12813" s="1" t="e">
        <f aca="false">IF(COUNTIF($G$1:$G$12712,G12813&gt;0),0,INDEX($A$1:$A$12712,MATCH(G12813,$G$1:$G$12712,0)))</f>
        <v>#N/A</v>
      </c>
      <c r="C12813" s="1" t="str">
        <f aca="false">IF(H12813="",F12813,H12813)</f>
        <v>a-internal combustion unit</v>
      </c>
      <c r="D12813" s="1" t="n">
        <v>292</v>
      </c>
      <c r="E12813" s="1" t="s">
        <v>17775</v>
      </c>
      <c r="F12813" s="5" t="s">
        <v>17776</v>
      </c>
      <c r="H12813" s="1"/>
      <c r="K12813" s="1" t="s">
        <v>17672</v>
      </c>
    </row>
    <row r="12814" customFormat="false" ht="15" hidden="false" customHeight="true" outlineLevel="0" collapsed="false">
      <c r="A12814" s="1" t="n">
        <f aca="false">IF(IFERROR((MATCH(G12814,$G$1:$G$12712,0)),0),INDEX($A$1:$A$12712,MATCH(G12814,$G$1:$G$12712,0)),MAX($A$2:$A12813)+1)</f>
        <v>11084</v>
      </c>
      <c r="B12814" s="1" t="e">
        <f aca="false">IF(COUNTIF($G$1:$G$12712,G12814&gt;0),0,INDEX($A$1:$A$12712,MATCH(G12814,$G$1:$G$12712,0)))</f>
        <v>#N/A</v>
      </c>
      <c r="C12814" s="1" t="str">
        <f aca="false">IF(H12814="",F12814,H12814)</f>
        <v>b-combustion turbine unit</v>
      </c>
      <c r="D12814" s="1" t="n">
        <v>292</v>
      </c>
      <c r="E12814" s="1" t="s">
        <v>17775</v>
      </c>
      <c r="F12814" s="5" t="s">
        <v>17777</v>
      </c>
      <c r="H12814" s="1"/>
      <c r="K12814" s="1" t="s">
        <v>17672</v>
      </c>
    </row>
    <row r="12815" customFormat="false" ht="15" hidden="false" customHeight="true" outlineLevel="0" collapsed="false">
      <c r="A12815" s="1" t="n">
        <f aca="false">IF(IFERROR((MATCH(G12815,$G$1:$G$12712,0)),0),INDEX($A$1:$A$12712,MATCH(G12815,$G$1:$G$12712,0)),MAX($A$2:$A12814)+1)</f>
        <v>1072</v>
      </c>
      <c r="B12815" s="1" t="n">
        <f aca="false">IF(COUNTIF($G$1:$G$12712,G12815&gt;0),0,INDEX($A$1:$A$12712,MATCH(G12815,$G$1:$G$12712,0)))</f>
        <v>1072</v>
      </c>
      <c r="C12815" s="1" t="str">
        <f aca="false">IF(H12815="",F12815,H12815)</f>
        <v>B L England</v>
      </c>
      <c r="D12815" s="1" t="n">
        <v>292</v>
      </c>
      <c r="E12815" s="1" t="s">
        <v>17775</v>
      </c>
      <c r="F12815" s="5" t="s">
        <v>17778</v>
      </c>
      <c r="G12815" s="1" t="n">
        <v>2378</v>
      </c>
      <c r="H12815" s="1" t="s">
        <v>2423</v>
      </c>
      <c r="I12815" s="1" t="n">
        <v>55768</v>
      </c>
      <c r="J12815" s="1" t="s">
        <v>2424</v>
      </c>
      <c r="K12815" s="1" t="s">
        <v>17672</v>
      </c>
    </row>
    <row r="12816" customFormat="false" ht="15" hidden="false" customHeight="true" outlineLevel="0" collapsed="false">
      <c r="A12816" s="1" t="n">
        <f aca="false">IF(IFERROR((MATCH(G12816,$G$1:$G$12712,0)),0),INDEX($A$1:$A$12712,MATCH(G12816,$G$1:$G$12712,0)),MAX($A$2:$A12815)+1)</f>
        <v>1072</v>
      </c>
      <c r="B12816" s="1" t="n">
        <f aca="false">IF(COUNTIF($G$1:$G$12712,G12816&gt;0),0,INDEX($A$1:$A$12712,MATCH(G12816,$G$1:$G$12712,0)))</f>
        <v>1072</v>
      </c>
      <c r="C12816" s="1" t="str">
        <f aca="false">IF(H12816="",F12816,H12816)</f>
        <v>B L England</v>
      </c>
      <c r="D12816" s="1" t="n">
        <v>292</v>
      </c>
      <c r="E12816" s="1" t="s">
        <v>17775</v>
      </c>
      <c r="F12816" s="5" t="s">
        <v>17779</v>
      </c>
      <c r="G12816" s="1" t="n">
        <v>2378</v>
      </c>
      <c r="H12816" s="1" t="s">
        <v>2423</v>
      </c>
      <c r="I12816" s="1" t="n">
        <v>55768</v>
      </c>
      <c r="J12816" s="1" t="s">
        <v>2424</v>
      </c>
      <c r="K12816" s="1" t="s">
        <v>17672</v>
      </c>
    </row>
    <row r="12817" customFormat="false" ht="15" hidden="false" customHeight="true" outlineLevel="0" collapsed="false">
      <c r="A12817" s="1" t="n">
        <f aca="false">IF(IFERROR((MATCH(G12817,$G$1:$G$12712,0)),0),INDEX($A$1:$A$12712,MATCH(G12817,$G$1:$G$12712,0)),MAX($A$2:$A12816)+1)</f>
        <v>1072</v>
      </c>
      <c r="B12817" s="1" t="n">
        <f aca="false">IF(COUNTIF($G$1:$G$12712,G12817&gt;0),0,INDEX($A$1:$A$12712,MATCH(G12817,$G$1:$G$12712,0)))</f>
        <v>1072</v>
      </c>
      <c r="C12817" s="1" t="str">
        <f aca="false">IF(H12817="",F12817,H12817)</f>
        <v>B L England</v>
      </c>
      <c r="D12817" s="1" t="n">
        <v>292</v>
      </c>
      <c r="E12817" s="1" t="s">
        <v>17775</v>
      </c>
      <c r="F12817" s="5" t="s">
        <v>17780</v>
      </c>
      <c r="G12817" s="1" t="n">
        <v>2378</v>
      </c>
      <c r="H12817" s="1" t="s">
        <v>2423</v>
      </c>
      <c r="I12817" s="1" t="n">
        <v>55768</v>
      </c>
      <c r="J12817" s="1" t="s">
        <v>2424</v>
      </c>
      <c r="K12817" s="1" t="s">
        <v>17672</v>
      </c>
    </row>
    <row r="12818" customFormat="false" ht="15" hidden="false" customHeight="true" outlineLevel="0" collapsed="false">
      <c r="A12818" s="1" t="n">
        <f aca="false">IF(IFERROR((MATCH(G12818,$G$1:$G$12712,0)),0),INDEX($A$1:$A$12712,MATCH(G12818,$G$1:$G$12712,0)),MAX($A$2:$A12817)+1)</f>
        <v>1072</v>
      </c>
      <c r="B12818" s="1" t="n">
        <f aca="false">IF(COUNTIF($G$1:$G$12712,G12818&gt;0),0,INDEX($A$1:$A$12712,MATCH(G12818,$G$1:$G$12712,0)))</f>
        <v>1072</v>
      </c>
      <c r="C12818" s="1" t="str">
        <f aca="false">IF(H12818="",F12818,H12818)</f>
        <v>B L England</v>
      </c>
      <c r="D12818" s="1" t="n">
        <v>292</v>
      </c>
      <c r="E12818" s="1" t="s">
        <v>17775</v>
      </c>
      <c r="F12818" s="5" t="s">
        <v>17781</v>
      </c>
      <c r="G12818" s="1" t="n">
        <v>2378</v>
      </c>
      <c r="H12818" s="1" t="s">
        <v>2423</v>
      </c>
      <c r="I12818" s="1" t="n">
        <v>55768</v>
      </c>
      <c r="J12818" s="1" t="s">
        <v>2424</v>
      </c>
      <c r="K12818" s="1" t="s">
        <v>17672</v>
      </c>
    </row>
    <row r="12819" customFormat="false" ht="15" hidden="false" customHeight="true" outlineLevel="0" collapsed="false">
      <c r="A12819" s="1" t="n">
        <f aca="false">IF(IFERROR((MATCH(G12819,$G$1:$G$12712,0)),0),INDEX($A$1:$A$12712,MATCH(G12819,$G$1:$G$12712,0)),MAX($A$2:$A12818)+1)</f>
        <v>2047</v>
      </c>
      <c r="B12819" s="1" t="n">
        <f aca="false">IF(COUNTIF($G$1:$G$12712,G12819&gt;0),0,INDEX($A$1:$A$12712,MATCH(G12819,$G$1:$G$12712,0)))</f>
        <v>2047</v>
      </c>
      <c r="C12819" s="1" t="str">
        <f aca="false">IF(H12819="",F12819,H12819)</f>
        <v>Carlls Corner</v>
      </c>
      <c r="D12819" s="1" t="n">
        <v>292</v>
      </c>
      <c r="E12819" s="1" t="s">
        <v>17775</v>
      </c>
      <c r="F12819" s="5" t="s">
        <v>17782</v>
      </c>
      <c r="G12819" s="1" t="n">
        <v>2379</v>
      </c>
      <c r="H12819" s="1" t="s">
        <v>4571</v>
      </c>
      <c r="I12819" s="1" t="n">
        <v>56606</v>
      </c>
      <c r="J12819" s="1" t="s">
        <v>4572</v>
      </c>
      <c r="K12819" s="1" t="s">
        <v>17672</v>
      </c>
    </row>
    <row r="12820" customFormat="false" ht="15" hidden="false" customHeight="true" outlineLevel="0" collapsed="false">
      <c r="A12820" s="1" t="n">
        <f aca="false">IF(IFERROR((MATCH(G12820,$G$1:$G$12712,0)),0),INDEX($A$1:$A$12712,MATCH(G12820,$G$1:$G$12712,0)),MAX($A$2:$A12819)+1)</f>
        <v>2047</v>
      </c>
      <c r="B12820" s="1" t="n">
        <f aca="false">IF(COUNTIF($G$1:$G$12712,G12820&gt;0),0,INDEX($A$1:$A$12712,MATCH(G12820,$G$1:$G$12712,0)))</f>
        <v>2047</v>
      </c>
      <c r="C12820" s="1" t="str">
        <f aca="false">IF(H12820="",F12820,H12820)</f>
        <v>Carlls Corner</v>
      </c>
      <c r="D12820" s="1" t="n">
        <v>292</v>
      </c>
      <c r="E12820" s="1" t="s">
        <v>17775</v>
      </c>
      <c r="F12820" s="5" t="s">
        <v>17783</v>
      </c>
      <c r="G12820" s="1" t="n">
        <v>2379</v>
      </c>
      <c r="H12820" s="1" t="s">
        <v>4571</v>
      </c>
      <c r="I12820" s="1" t="n">
        <v>56606</v>
      </c>
      <c r="J12820" s="1" t="s">
        <v>4572</v>
      </c>
      <c r="K12820" s="1" t="s">
        <v>17672</v>
      </c>
    </row>
    <row r="12821" customFormat="false" ht="15" hidden="false" customHeight="true" outlineLevel="0" collapsed="false">
      <c r="A12821" s="1" t="n">
        <f aca="false">IF(IFERROR((MATCH(G12821,$G$1:$G$12712,0)),0),INDEX($A$1:$A$12712,MATCH(G12821,$G$1:$G$12712,0)),MAX($A$2:$A12820)+1)</f>
        <v>2048</v>
      </c>
      <c r="B12821" s="1" t="n">
        <f aca="false">IF(COUNTIF($G$1:$G$12712,G12821&gt;0),0,INDEX($A$1:$A$12712,MATCH(G12821,$G$1:$G$12712,0)))</f>
        <v>2048</v>
      </c>
      <c r="C12821" s="1" t="str">
        <f aca="false">IF(H12821="",F12821,H12821)</f>
        <v>Cedar Station</v>
      </c>
      <c r="D12821" s="1" t="n">
        <v>292</v>
      </c>
      <c r="E12821" s="1" t="s">
        <v>17775</v>
      </c>
      <c r="F12821" s="5" t="s">
        <v>17784</v>
      </c>
      <c r="G12821" s="1" t="n">
        <v>2380</v>
      </c>
      <c r="H12821" s="1" t="s">
        <v>4573</v>
      </c>
      <c r="I12821" s="1" t="n">
        <v>56606</v>
      </c>
      <c r="J12821" s="1" t="s">
        <v>4572</v>
      </c>
      <c r="K12821" s="1" t="s">
        <v>17672</v>
      </c>
    </row>
    <row r="12822" customFormat="false" ht="15" hidden="false" customHeight="true" outlineLevel="0" collapsed="false">
      <c r="A12822" s="1" t="n">
        <f aca="false">IF(IFERROR((MATCH(G12822,$G$1:$G$12712,0)),0),INDEX($A$1:$A$12712,MATCH(G12822,$G$1:$G$12712,0)),MAX($A$2:$A12821)+1)</f>
        <v>2048</v>
      </c>
      <c r="B12822" s="1" t="n">
        <f aca="false">IF(COUNTIF($G$1:$G$12712,G12822&gt;0),0,INDEX($A$1:$A$12712,MATCH(G12822,$G$1:$G$12712,0)))</f>
        <v>2048</v>
      </c>
      <c r="C12822" s="1" t="str">
        <f aca="false">IF(H12822="",F12822,H12822)</f>
        <v>Cedar Station</v>
      </c>
      <c r="D12822" s="1" t="n">
        <v>292</v>
      </c>
      <c r="E12822" s="1" t="s">
        <v>17775</v>
      </c>
      <c r="F12822" s="5" t="s">
        <v>17785</v>
      </c>
      <c r="G12822" s="1" t="n">
        <v>2380</v>
      </c>
      <c r="H12822" s="1" t="s">
        <v>4573</v>
      </c>
      <c r="I12822" s="1" t="n">
        <v>56606</v>
      </c>
      <c r="J12822" s="1" t="s">
        <v>4572</v>
      </c>
      <c r="K12822" s="1" t="s">
        <v>17672</v>
      </c>
    </row>
    <row r="12823" customFormat="false" ht="15" hidden="false" customHeight="true" outlineLevel="0" collapsed="false">
      <c r="A12823" s="1" t="n">
        <f aca="false">IF(IFERROR((MATCH(G12823,$G$1:$G$12712,0)),0),INDEX($A$1:$A$12712,MATCH(G12823,$G$1:$G$12712,0)),MAX($A$2:$A12822)+1)</f>
        <v>1094</v>
      </c>
      <c r="B12823" s="1" t="n">
        <f aca="false">IF(COUNTIF($G$1:$G$12712,G12823&gt;0),0,INDEX($A$1:$A$12712,MATCH(G12823,$G$1:$G$12712,0)))</f>
        <v>1094</v>
      </c>
      <c r="C12823" s="1" t="str">
        <f aca="false">IF(H12823="",F12823,H12823)</f>
        <v>Conemaugh</v>
      </c>
      <c r="D12823" s="1" t="n">
        <v>292</v>
      </c>
      <c r="E12823" s="1" t="s">
        <v>17775</v>
      </c>
      <c r="F12823" s="5" t="s">
        <v>17786</v>
      </c>
      <c r="G12823" s="1" t="n">
        <v>3118</v>
      </c>
      <c r="H12823" s="1" t="s">
        <v>2527</v>
      </c>
      <c r="I12823" s="1" t="n">
        <v>15873</v>
      </c>
      <c r="J12823" s="1" t="s">
        <v>2528</v>
      </c>
      <c r="K12823" s="1" t="s">
        <v>17672</v>
      </c>
    </row>
    <row r="12824" customFormat="false" ht="15" hidden="false" customHeight="true" outlineLevel="0" collapsed="false">
      <c r="A12824" s="1" t="n">
        <f aca="false">IF(IFERROR((MATCH(G12824,$G$1:$G$12712,0)),0),INDEX($A$1:$A$12712,MATCH(G12824,$G$1:$G$12712,0)),MAX($A$2:$A12823)+1)</f>
        <v>2478</v>
      </c>
      <c r="B12824" s="1" t="n">
        <f aca="false">IF(COUNTIF($G$1:$G$12712,G12824&gt;0),0,INDEX($A$1:$A$12712,MATCH(G12824,$G$1:$G$12712,0)))</f>
        <v>2478</v>
      </c>
      <c r="C12824" s="1" t="str">
        <f aca="false">IF(H12824="",F12824,H12824)</f>
        <v>Cumberland (NJ)</v>
      </c>
      <c r="D12824" s="1" t="n">
        <v>292</v>
      </c>
      <c r="E12824" s="1" t="s">
        <v>17775</v>
      </c>
      <c r="F12824" s="5" t="s">
        <v>17787</v>
      </c>
      <c r="G12824" s="1" t="n">
        <v>5083</v>
      </c>
      <c r="H12824" s="1" t="s">
        <v>5125</v>
      </c>
      <c r="I12824" s="1" t="n">
        <v>56606</v>
      </c>
      <c r="J12824" s="1" t="s">
        <v>4572</v>
      </c>
      <c r="K12824" s="1" t="s">
        <v>17672</v>
      </c>
    </row>
    <row r="12825" customFormat="false" ht="15" hidden="false" customHeight="true" outlineLevel="0" collapsed="false">
      <c r="A12825" s="1" t="n">
        <f aca="false">IF(IFERROR((MATCH(G12825,$G$1:$G$12712,0)),0),INDEX($A$1:$A$12712,MATCH(G12825,$G$1:$G$12712,0)),MAX($A$2:$A12824)+1)</f>
        <v>7957</v>
      </c>
      <c r="B12825" s="1" t="n">
        <f aca="false">IF(COUNTIF($G$1:$G$12712,G12825&gt;0),0,INDEX($A$1:$A$12712,MATCH(G12825,$G$1:$G$12712,0)))</f>
        <v>7957</v>
      </c>
      <c r="C12825" s="1" t="str">
        <f aca="false">IF(H12825="",F12825,H12825)</f>
        <v>Deepwater</v>
      </c>
      <c r="D12825" s="1" t="n">
        <v>292</v>
      </c>
      <c r="E12825" s="1" t="s">
        <v>17775</v>
      </c>
      <c r="F12825" s="5" t="s">
        <v>17788</v>
      </c>
      <c r="G12825" s="1" t="n">
        <v>2384</v>
      </c>
      <c r="H12825" s="1" t="s">
        <v>13013</v>
      </c>
      <c r="I12825" s="1" t="n">
        <v>56606</v>
      </c>
      <c r="J12825" s="1" t="s">
        <v>4572</v>
      </c>
      <c r="K12825" s="1" t="s">
        <v>17672</v>
      </c>
    </row>
    <row r="12826" customFormat="false" ht="15" hidden="false" customHeight="true" outlineLevel="0" collapsed="false">
      <c r="A12826" s="1" t="n">
        <f aca="false">IF(IFERROR((MATCH(G12826,$G$1:$G$12712,0)),0),INDEX($A$1:$A$12712,MATCH(G12826,$G$1:$G$12712,0)),MAX($A$2:$A12825)+1)</f>
        <v>1138</v>
      </c>
      <c r="B12826" s="1" t="n">
        <f aca="false">IF(COUNTIF($G$1:$G$12712,G12826&gt;0),0,INDEX($A$1:$A$12712,MATCH(G12826,$G$1:$G$12712,0)))</f>
        <v>1138</v>
      </c>
      <c r="C12826" s="1" t="str">
        <f aca="false">IF(H12826="",F12826,H12826)</f>
        <v>PSEG Hope Creek Generating Station</v>
      </c>
      <c r="D12826" s="1" t="n">
        <v>292</v>
      </c>
      <c r="E12826" s="1" t="s">
        <v>17775</v>
      </c>
      <c r="F12826" s="5" t="s">
        <v>17789</v>
      </c>
      <c r="G12826" s="1" t="n">
        <v>6118</v>
      </c>
      <c r="H12826" s="1" t="s">
        <v>2763</v>
      </c>
      <c r="I12826" s="1" t="n">
        <v>15478</v>
      </c>
      <c r="J12826" s="1" t="s">
        <v>2761</v>
      </c>
      <c r="K12826" s="1" t="s">
        <v>17672</v>
      </c>
    </row>
    <row r="12827" customFormat="false" ht="15" hidden="false" customHeight="true" outlineLevel="0" collapsed="false">
      <c r="A12827" s="1" t="n">
        <f aca="false">IF(IFERROR((MATCH(G12827,$G$1:$G$12712,0)),0),INDEX($A$1:$A$12712,MATCH(G12827,$G$1:$G$12712,0)),MAX($A$2:$A12826)+1)</f>
        <v>1138</v>
      </c>
      <c r="B12827" s="1" t="n">
        <f aca="false">IF(COUNTIF($G$1:$G$12712,G12827&gt;0),0,INDEX($A$1:$A$12712,MATCH(G12827,$G$1:$G$12712,0)))</f>
        <v>1138</v>
      </c>
      <c r="C12827" s="1" t="str">
        <f aca="false">IF(H12827="",F12827,H12827)</f>
        <v>PSEG Hope Creek Generating Station</v>
      </c>
      <c r="D12827" s="1" t="n">
        <v>292</v>
      </c>
      <c r="E12827" s="1" t="s">
        <v>17775</v>
      </c>
      <c r="F12827" s="5" t="s">
        <v>17790</v>
      </c>
      <c r="G12827" s="1" t="n">
        <v>6118</v>
      </c>
      <c r="H12827" s="1" t="s">
        <v>2763</v>
      </c>
      <c r="I12827" s="1" t="n">
        <v>15478</v>
      </c>
      <c r="J12827" s="1" t="s">
        <v>2761</v>
      </c>
      <c r="K12827" s="1" t="s">
        <v>17672</v>
      </c>
    </row>
    <row r="12828" customFormat="false" ht="15" hidden="false" customHeight="true" outlineLevel="0" collapsed="false">
      <c r="A12828" s="1" t="n">
        <f aca="false">IF(IFERROR((MATCH(G12828,$G$1:$G$12712,0)),0),INDEX($A$1:$A$12712,MATCH(G12828,$G$1:$G$12712,0)),MAX($A$2:$A12827)+1)</f>
        <v>1155</v>
      </c>
      <c r="B12828" s="1" t="n">
        <f aca="false">IF(COUNTIF($G$1:$G$12712,G12828&gt;0),0,INDEX($A$1:$A$12712,MATCH(G12828,$G$1:$G$12712,0)))</f>
        <v>1155</v>
      </c>
      <c r="C12828" s="1" t="str">
        <f aca="false">IF(H12828="",F12828,H12828)</f>
        <v>Keystone</v>
      </c>
      <c r="D12828" s="1" t="n">
        <v>292</v>
      </c>
      <c r="E12828" s="1" t="s">
        <v>17775</v>
      </c>
      <c r="F12828" s="5" t="s">
        <v>17791</v>
      </c>
      <c r="G12828" s="1" t="n">
        <v>3136</v>
      </c>
      <c r="H12828" s="1" t="s">
        <v>2842</v>
      </c>
      <c r="I12828" s="1" t="n">
        <v>15873</v>
      </c>
      <c r="J12828" s="1" t="s">
        <v>2528</v>
      </c>
      <c r="K12828" s="1" t="s">
        <v>17672</v>
      </c>
    </row>
    <row r="12829" customFormat="false" ht="15" hidden="false" customHeight="true" outlineLevel="0" collapsed="false">
      <c r="A12829" s="1" t="n">
        <f aca="false">IF(IFERROR((MATCH(G12829,$G$1:$G$12712,0)),0),INDEX($A$1:$A$12712,MATCH(G12829,$G$1:$G$12712,0)),MAX($A$2:$A12828)+1)</f>
        <v>2973</v>
      </c>
      <c r="B12829" s="1" t="n">
        <f aca="false">IF(COUNTIF($G$1:$G$12712,G12829&gt;0),0,INDEX($A$1:$A$12712,MATCH(G12829,$G$1:$G$12712,0)))</f>
        <v>2973</v>
      </c>
      <c r="C12829" s="1" t="str">
        <f aca="false">IF(H12829="",F12829,H12829)</f>
        <v>Mickleton Station</v>
      </c>
      <c r="D12829" s="1" t="n">
        <v>292</v>
      </c>
      <c r="E12829" s="1" t="s">
        <v>17775</v>
      </c>
      <c r="F12829" s="5" t="s">
        <v>17792</v>
      </c>
      <c r="G12829" s="1" t="n">
        <v>8008</v>
      </c>
      <c r="H12829" s="1" t="s">
        <v>5768</v>
      </c>
      <c r="I12829" s="1" t="n">
        <v>56606</v>
      </c>
      <c r="J12829" s="1" t="s">
        <v>4572</v>
      </c>
      <c r="K12829" s="1" t="s">
        <v>17672</v>
      </c>
    </row>
    <row r="12830" customFormat="false" ht="15" hidden="false" customHeight="true" outlineLevel="0" collapsed="false">
      <c r="A12830" s="1" t="n">
        <f aca="false">IF(IFERROR((MATCH(G12830,$G$1:$G$12712,0)),0),INDEX($A$1:$A$12712,MATCH(G12830,$G$1:$G$12712,0)),MAX($A$2:$A12829)+1)</f>
        <v>2049</v>
      </c>
      <c r="B12830" s="1" t="n">
        <f aca="false">IF(COUNTIF($G$1:$G$12712,G12830&gt;0),0,INDEX($A$1:$A$12712,MATCH(G12830,$G$1:$G$12712,0)))</f>
        <v>2049</v>
      </c>
      <c r="C12830" s="1" t="str">
        <f aca="false">IF(H12830="",F12830,H12830)</f>
        <v>Middle Station</v>
      </c>
      <c r="D12830" s="1" t="n">
        <v>292</v>
      </c>
      <c r="E12830" s="1" t="s">
        <v>17775</v>
      </c>
      <c r="F12830" s="5" t="s">
        <v>17793</v>
      </c>
      <c r="G12830" s="1" t="n">
        <v>2382</v>
      </c>
      <c r="H12830" s="1" t="s">
        <v>4574</v>
      </c>
      <c r="I12830" s="1" t="n">
        <v>56606</v>
      </c>
      <c r="J12830" s="1" t="s">
        <v>4572</v>
      </c>
      <c r="K12830" s="1" t="s">
        <v>17672</v>
      </c>
    </row>
    <row r="12831" customFormat="false" ht="15" hidden="false" customHeight="true" outlineLevel="0" collapsed="false">
      <c r="A12831" s="1" t="n">
        <f aca="false">IF(IFERROR((MATCH(G12831,$G$1:$G$12712,0)),0),INDEX($A$1:$A$12712,MATCH(G12831,$G$1:$G$12712,0)),MAX($A$2:$A12830)+1)</f>
        <v>2049</v>
      </c>
      <c r="B12831" s="1" t="n">
        <f aca="false">IF(COUNTIF($G$1:$G$12712,G12831&gt;0),0,INDEX($A$1:$A$12712,MATCH(G12831,$G$1:$G$12712,0)))</f>
        <v>2049</v>
      </c>
      <c r="C12831" s="1" t="str">
        <f aca="false">IF(H12831="",F12831,H12831)</f>
        <v>Middle Station</v>
      </c>
      <c r="D12831" s="1" t="n">
        <v>292</v>
      </c>
      <c r="E12831" s="1" t="s">
        <v>17775</v>
      </c>
      <c r="F12831" s="5" t="s">
        <v>17794</v>
      </c>
      <c r="G12831" s="1" t="n">
        <v>2382</v>
      </c>
      <c r="H12831" s="1" t="s">
        <v>4574</v>
      </c>
      <c r="I12831" s="1" t="n">
        <v>56606</v>
      </c>
      <c r="J12831" s="1" t="s">
        <v>4572</v>
      </c>
      <c r="K12831" s="1" t="s">
        <v>17672</v>
      </c>
    </row>
    <row r="12832" customFormat="false" ht="15" hidden="false" customHeight="true" outlineLevel="0" collapsed="false">
      <c r="A12832" s="1" t="n">
        <f aca="false">IF(IFERROR((MATCH(G12832,$G$1:$G$12712,0)),0),INDEX($A$1:$A$12712,MATCH(G12832,$G$1:$G$12712,0)),MAX($A$2:$A12831)+1)</f>
        <v>2050</v>
      </c>
      <c r="B12832" s="1" t="n">
        <f aca="false">IF(COUNTIF($G$1:$G$12712,G12832&gt;0),0,INDEX($A$1:$A$12712,MATCH(G12832,$G$1:$G$12712,0)))</f>
        <v>2050</v>
      </c>
      <c r="C12832" s="1" t="str">
        <f aca="false">IF(H12832="",F12832,H12832)</f>
        <v>Missouri Avenue</v>
      </c>
      <c r="D12832" s="1" t="n">
        <v>292</v>
      </c>
      <c r="E12832" s="1" t="s">
        <v>17775</v>
      </c>
      <c r="F12832" s="5" t="s">
        <v>17795</v>
      </c>
      <c r="G12832" s="1" t="n">
        <v>2383</v>
      </c>
      <c r="H12832" s="1" t="s">
        <v>4575</v>
      </c>
      <c r="I12832" s="1" t="n">
        <v>56606</v>
      </c>
      <c r="J12832" s="1" t="s">
        <v>4572</v>
      </c>
      <c r="K12832" s="1" t="s">
        <v>17672</v>
      </c>
    </row>
    <row r="12833" customFormat="false" ht="15" hidden="false" customHeight="true" outlineLevel="0" collapsed="false">
      <c r="A12833" s="1" t="n">
        <f aca="false">IF(IFERROR((MATCH(G12833,$G$1:$G$12712,0)),0),INDEX($A$1:$A$12712,MATCH(G12833,$G$1:$G$12712,0)),MAX($A$2:$A12832)+1)</f>
        <v>1196</v>
      </c>
      <c r="B12833" s="1" t="n">
        <f aca="false">IF(COUNTIF($G$1:$G$12712,G12833&gt;0),0,INDEX($A$1:$A$12712,MATCH(G12833,$G$1:$G$12712,0)))</f>
        <v>1196</v>
      </c>
      <c r="C12833" s="1" t="str">
        <f aca="false">IF(H12833="",F12833,H12833)</f>
        <v>Peach Bottom</v>
      </c>
      <c r="D12833" s="1" t="n">
        <v>292</v>
      </c>
      <c r="E12833" s="1" t="s">
        <v>17775</v>
      </c>
      <c r="F12833" s="5" t="s">
        <v>17796</v>
      </c>
      <c r="G12833" s="1" t="n">
        <v>3166</v>
      </c>
      <c r="H12833" s="1" t="s">
        <v>3008</v>
      </c>
      <c r="I12833" s="1" t="n">
        <v>55951</v>
      </c>
      <c r="J12833" s="1" t="s">
        <v>1160</v>
      </c>
      <c r="K12833" s="1" t="s">
        <v>17672</v>
      </c>
    </row>
    <row r="12834" customFormat="false" ht="15" hidden="false" customHeight="true" outlineLevel="0" collapsed="false">
      <c r="A12834" s="1" t="n">
        <f aca="false">IF(IFERROR((MATCH(G12834,$G$1:$G$12712,0)),0),INDEX($A$1:$A$12712,MATCH(G12834,$G$1:$G$12712,0)),MAX($A$2:$A12833)+1)</f>
        <v>1196</v>
      </c>
      <c r="B12834" s="1" t="n">
        <f aca="false">IF(COUNTIF($G$1:$G$12712,G12834&gt;0),0,INDEX($A$1:$A$12712,MATCH(G12834,$G$1:$G$12712,0)))</f>
        <v>1196</v>
      </c>
      <c r="C12834" s="1" t="str">
        <f aca="false">IF(H12834="",F12834,H12834)</f>
        <v>Peach Bottom</v>
      </c>
      <c r="D12834" s="1" t="n">
        <v>292</v>
      </c>
      <c r="E12834" s="1" t="s">
        <v>17775</v>
      </c>
      <c r="F12834" s="5" t="s">
        <v>17797</v>
      </c>
      <c r="G12834" s="1" t="n">
        <v>3166</v>
      </c>
      <c r="H12834" s="1" t="s">
        <v>3008</v>
      </c>
      <c r="I12834" s="1" t="n">
        <v>55951</v>
      </c>
      <c r="J12834" s="1" t="s">
        <v>1160</v>
      </c>
      <c r="K12834" s="1" t="s">
        <v>17672</v>
      </c>
    </row>
    <row r="12835" customFormat="false" ht="15" hidden="false" customHeight="true" outlineLevel="0" collapsed="false">
      <c r="A12835" s="1" t="n">
        <f aca="false">IF(IFERROR((MATCH(G12835,$G$1:$G$12712,0)),0),INDEX($A$1:$A$12712,MATCH(G12835,$G$1:$G$12712,0)),MAX($A$2:$A12834)+1)</f>
        <v>1215</v>
      </c>
      <c r="B12835" s="1" t="n">
        <f aca="false">IF(COUNTIF($G$1:$G$12712,G12835&gt;0),0,INDEX($A$1:$A$12712,MATCH(G12835,$G$1:$G$12712,0)))</f>
        <v>1215</v>
      </c>
      <c r="C12835" s="1" t="str">
        <f aca="false">IF(H12835="",F12835,H12835)</f>
        <v>PSEG Salem Generating Station</v>
      </c>
      <c r="D12835" s="1" t="n">
        <v>292</v>
      </c>
      <c r="E12835" s="1" t="s">
        <v>17775</v>
      </c>
      <c r="F12835" s="5" t="s">
        <v>17798</v>
      </c>
      <c r="G12835" s="1" t="n">
        <v>2410</v>
      </c>
      <c r="H12835" s="1" t="s">
        <v>3132</v>
      </c>
      <c r="I12835" s="1" t="n">
        <v>15478</v>
      </c>
      <c r="J12835" s="1" t="s">
        <v>2761</v>
      </c>
      <c r="K12835" s="1" t="s">
        <v>17672</v>
      </c>
    </row>
    <row r="12836" customFormat="false" ht="15" hidden="false" customHeight="true" outlineLevel="0" collapsed="false">
      <c r="A12836" s="1" t="n">
        <f aca="false">IF(IFERROR((MATCH(G12836,$G$1:$G$12712,0)),0),INDEX($A$1:$A$12712,MATCH(G12836,$G$1:$G$12712,0)),MAX($A$2:$A12835)+1)</f>
        <v>1215</v>
      </c>
      <c r="B12836" s="1" t="n">
        <f aca="false">IF(COUNTIF($G$1:$G$12712,G12836&gt;0),0,INDEX($A$1:$A$12712,MATCH(G12836,$G$1:$G$12712,0)))</f>
        <v>1215</v>
      </c>
      <c r="C12836" s="1" t="str">
        <f aca="false">IF(H12836="",F12836,H12836)</f>
        <v>PSEG Salem Generating Station</v>
      </c>
      <c r="D12836" s="1" t="n">
        <v>292</v>
      </c>
      <c r="E12836" s="1" t="s">
        <v>17775</v>
      </c>
      <c r="F12836" s="5" t="s">
        <v>17799</v>
      </c>
      <c r="G12836" s="1" t="n">
        <v>2410</v>
      </c>
      <c r="H12836" s="1" t="s">
        <v>3132</v>
      </c>
      <c r="I12836" s="1" t="n">
        <v>15478</v>
      </c>
      <c r="J12836" s="1" t="s">
        <v>2761</v>
      </c>
      <c r="K12836" s="1" t="s">
        <v>17672</v>
      </c>
    </row>
    <row r="12837" customFormat="false" ht="15" hidden="false" customHeight="true" outlineLevel="0" collapsed="false">
      <c r="A12837" s="1" t="n">
        <f aca="false">IF(IFERROR((MATCH(G12837,$G$1:$G$12712,0)),0),INDEX($A$1:$A$12712,MATCH(G12837,$G$1:$G$12712,0)),MAX($A$2:$A12836)+1)</f>
        <v>1215</v>
      </c>
      <c r="B12837" s="1" t="n">
        <f aca="false">IF(COUNTIF($G$1:$G$12712,G12837&gt;0),0,INDEX($A$1:$A$12712,MATCH(G12837,$G$1:$G$12712,0)))</f>
        <v>1215</v>
      </c>
      <c r="C12837" s="1" t="str">
        <f aca="false">IF(H12837="",F12837,H12837)</f>
        <v>PSEG Salem Generating Station</v>
      </c>
      <c r="D12837" s="1" t="n">
        <v>292</v>
      </c>
      <c r="E12837" s="1" t="s">
        <v>17775</v>
      </c>
      <c r="F12837" s="5" t="s">
        <v>17800</v>
      </c>
      <c r="G12837" s="1" t="n">
        <v>2410</v>
      </c>
      <c r="H12837" s="1" t="s">
        <v>3132</v>
      </c>
      <c r="I12837" s="1" t="n">
        <v>15478</v>
      </c>
      <c r="J12837" s="1" t="s">
        <v>2761</v>
      </c>
      <c r="K12837" s="1" t="s">
        <v>17672</v>
      </c>
    </row>
    <row r="12838" customFormat="false" ht="15" hidden="false" customHeight="true" outlineLevel="0" collapsed="false">
      <c r="A12838" s="1" t="n">
        <f aca="false">IF(IFERROR((MATCH(G12838,$G$1:$G$12712,0)),0),INDEX($A$1:$A$12712,MATCH(G12838,$G$1:$G$12712,0)),MAX($A$2:$A12837)+1)</f>
        <v>1215</v>
      </c>
      <c r="B12838" s="1" t="n">
        <f aca="false">IF(COUNTIF($G$1:$G$12712,G12838&gt;0),0,INDEX($A$1:$A$12712,MATCH(G12838,$G$1:$G$12712,0)))</f>
        <v>1215</v>
      </c>
      <c r="C12838" s="1" t="str">
        <f aca="false">IF(H12838="",F12838,H12838)</f>
        <v>PSEG Salem Generating Station</v>
      </c>
      <c r="D12838" s="1" t="n">
        <v>292</v>
      </c>
      <c r="E12838" s="1" t="s">
        <v>17775</v>
      </c>
      <c r="F12838" s="5" t="s">
        <v>17801</v>
      </c>
      <c r="G12838" s="1" t="n">
        <v>2410</v>
      </c>
      <c r="H12838" s="1" t="s">
        <v>3132</v>
      </c>
      <c r="I12838" s="1" t="n">
        <v>15478</v>
      </c>
      <c r="J12838" s="1" t="s">
        <v>2761</v>
      </c>
      <c r="K12838" s="1" t="s">
        <v>17672</v>
      </c>
    </row>
    <row r="12839" customFormat="false" ht="15" hidden="false" customHeight="true" outlineLevel="0" collapsed="false">
      <c r="A12839" s="1" t="n">
        <f aca="false">IF(IFERROR((MATCH(G12839,$G$1:$G$12712,0)),0),INDEX($A$1:$A$12712,MATCH(G12839,$G$1:$G$12712,0)),MAX($A$2:$A12838)+1)</f>
        <v>2735</v>
      </c>
      <c r="B12839" s="1" t="n">
        <f aca="false">IF(COUNTIF($G$1:$G$12712,G12839&gt;0),0,INDEX($A$1:$A$12712,MATCH(G12839,$G$1:$G$12712,0)))</f>
        <v>2735</v>
      </c>
      <c r="C12839" s="1" t="str">
        <f aca="false">IF(H12839="",F12839,H12839)</f>
        <v>Sherman Avenue</v>
      </c>
      <c r="D12839" s="1" t="n">
        <v>292</v>
      </c>
      <c r="E12839" s="1" t="s">
        <v>17775</v>
      </c>
      <c r="F12839" s="5" t="s">
        <v>17802</v>
      </c>
      <c r="G12839" s="1" t="n">
        <v>7288</v>
      </c>
      <c r="H12839" s="1" t="s">
        <v>5451</v>
      </c>
      <c r="I12839" s="1" t="n">
        <v>56606</v>
      </c>
      <c r="J12839" s="1" t="s">
        <v>4572</v>
      </c>
      <c r="K12839" s="1" t="s">
        <v>17672</v>
      </c>
    </row>
    <row r="12840" customFormat="false" ht="15" hidden="false" customHeight="true" outlineLevel="0" collapsed="false">
      <c r="A12840" s="1" t="n">
        <f aca="false">IF(IFERROR((MATCH(G12840,$G$1:$G$12712,0)),0),INDEX($A$1:$A$12712,MATCH(G12840,$G$1:$G$12712,0)),MAX($A$2:$A12839)+1)</f>
        <v>2735</v>
      </c>
      <c r="B12840" s="1" t="n">
        <f aca="false">IF(COUNTIF($G$1:$G$12712,G12840&gt;0),0,INDEX($A$1:$A$12712,MATCH(G12840,$G$1:$G$12712,0)))</f>
        <v>2735</v>
      </c>
      <c r="C12840" s="1" t="str">
        <f aca="false">IF(H12840="",F12840,H12840)</f>
        <v>Sherman Avenue</v>
      </c>
      <c r="D12840" s="1" t="n">
        <v>292</v>
      </c>
      <c r="E12840" s="1" t="s">
        <v>17775</v>
      </c>
      <c r="F12840" s="5" t="s">
        <v>17803</v>
      </c>
      <c r="G12840" s="1" t="n">
        <v>7288</v>
      </c>
      <c r="H12840" s="1" t="s">
        <v>5451</v>
      </c>
      <c r="I12840" s="1" t="n">
        <v>56606</v>
      </c>
      <c r="J12840" s="1" t="s">
        <v>4572</v>
      </c>
      <c r="K12840" s="1" t="s">
        <v>17672</v>
      </c>
    </row>
    <row r="12841" customFormat="false" ht="15" hidden="false" customHeight="true" outlineLevel="0" collapsed="false">
      <c r="A12841" s="1" t="n">
        <f aca="false">IF(IFERROR((MATCH(G12841,$G$1:$G$12712,0)),0),INDEX($A$1:$A$12712,MATCH(G12841,$G$1:$G$12712,0)),MAX($A$2:$A12840)+1)</f>
        <v>1527</v>
      </c>
      <c r="B12841" s="1" t="n">
        <f aca="false">IF(COUNTIF($G$1:$G$12712,G12841&gt;0),0,INDEX($A$1:$A$12712,MATCH(G12841,$G$1:$G$12712,0)))</f>
        <v>1527</v>
      </c>
      <c r="C12841" s="1" t="str">
        <f aca="false">IF(H12841="",F12841,H12841)</f>
        <v>Brandon Shores</v>
      </c>
      <c r="D12841" s="1" t="n">
        <v>248</v>
      </c>
      <c r="E12841" s="1" t="s">
        <v>17804</v>
      </c>
      <c r="F12841" s="5" t="s">
        <v>17805</v>
      </c>
      <c r="G12841" s="1" t="n">
        <v>602</v>
      </c>
      <c r="H12841" s="1" t="s">
        <v>3713</v>
      </c>
      <c r="I12841" s="1" t="n">
        <v>58177</v>
      </c>
      <c r="J12841" s="1" t="s">
        <v>3714</v>
      </c>
      <c r="K12841" s="1" t="s">
        <v>17672</v>
      </c>
    </row>
    <row r="12842" customFormat="false" ht="15" hidden="false" customHeight="true" outlineLevel="0" collapsed="false">
      <c r="A12842" s="1" t="n">
        <f aca="false">IF(IFERROR((MATCH(G12842,$G$1:$G$12712,0)),0),INDEX($A$1:$A$12712,MATCH(G12842,$G$1:$G$12712,0)),MAX($A$2:$A12841)+1)</f>
        <v>2479</v>
      </c>
      <c r="B12842" s="1" t="n">
        <f aca="false">IF(COUNTIF($G$1:$G$12712,G12842&gt;0),0,INDEX($A$1:$A$12712,MATCH(G12842,$G$1:$G$12712,0)))</f>
        <v>2479</v>
      </c>
      <c r="C12842" s="1" t="str">
        <f aca="false">IF(H12842="",F12842,H12842)</f>
        <v>Calvert Cliffs Nuclear Power Plant</v>
      </c>
      <c r="D12842" s="1" t="n">
        <v>248</v>
      </c>
      <c r="E12842" s="1" t="s">
        <v>17804</v>
      </c>
      <c r="F12842" s="5" t="s">
        <v>17806</v>
      </c>
      <c r="G12842" s="1" t="n">
        <v>6011</v>
      </c>
      <c r="H12842" s="1" t="s">
        <v>5126</v>
      </c>
      <c r="I12842" s="1" t="n">
        <v>55951</v>
      </c>
      <c r="J12842" s="1" t="s">
        <v>1160</v>
      </c>
      <c r="K12842" s="1" t="s">
        <v>17672</v>
      </c>
    </row>
    <row r="12843" customFormat="false" ht="15" hidden="false" customHeight="true" outlineLevel="0" collapsed="false">
      <c r="A12843" s="1" t="n">
        <f aca="false">IF(IFERROR((MATCH(G12843,$G$1:$G$12712,0)),0),INDEX($A$1:$A$12712,MATCH(G12843,$G$1:$G$12712,0)),MAX($A$2:$A12842)+1)</f>
        <v>1800</v>
      </c>
      <c r="B12843" s="1" t="n">
        <f aca="false">IF(COUNTIF($G$1:$G$12712,G12843&gt;0),0,INDEX($A$1:$A$12712,MATCH(G12843,$G$1:$G$12712,0)))</f>
        <v>1800</v>
      </c>
      <c r="C12843" s="1" t="str">
        <f aca="false">IF(H12843="",F12843,H12843)</f>
        <v>CP Crane Power, LLC</v>
      </c>
      <c r="D12843" s="1" t="n">
        <v>248</v>
      </c>
      <c r="E12843" s="1" t="s">
        <v>17804</v>
      </c>
      <c r="F12843" s="5" t="s">
        <v>17807</v>
      </c>
      <c r="G12843" s="1" t="n">
        <v>1552</v>
      </c>
      <c r="H12843" s="1" t="s">
        <v>4169</v>
      </c>
      <c r="I12843" s="1" t="n">
        <v>58177</v>
      </c>
      <c r="J12843" s="1" t="s">
        <v>3714</v>
      </c>
      <c r="K12843" s="1" t="s">
        <v>17672</v>
      </c>
    </row>
    <row r="12844" customFormat="false" ht="15" hidden="false" customHeight="true" outlineLevel="0" collapsed="false">
      <c r="A12844" s="1" t="n">
        <f aca="false">IF(IFERROR((MATCH(G12844,$G$1:$G$12712,0)),0),INDEX($A$1:$A$12712,MATCH(G12844,$G$1:$G$12712,0)),MAX($A$2:$A12843)+1)</f>
        <v>1094</v>
      </c>
      <c r="B12844" s="1" t="n">
        <f aca="false">IF(COUNTIF($G$1:$G$12712,G12844&gt;0),0,INDEX($A$1:$A$12712,MATCH(G12844,$G$1:$G$12712,0)))</f>
        <v>1094</v>
      </c>
      <c r="C12844" s="1" t="str">
        <f aca="false">IF(H12844="",F12844,H12844)</f>
        <v>Conemaugh</v>
      </c>
      <c r="D12844" s="1" t="n">
        <v>248</v>
      </c>
      <c r="E12844" s="1" t="s">
        <v>17804</v>
      </c>
      <c r="F12844" s="5" t="s">
        <v>17808</v>
      </c>
      <c r="G12844" s="1" t="n">
        <v>3118</v>
      </c>
      <c r="H12844" s="1" t="s">
        <v>2527</v>
      </c>
      <c r="I12844" s="1" t="n">
        <v>15873</v>
      </c>
      <c r="J12844" s="1" t="s">
        <v>2528</v>
      </c>
      <c r="K12844" s="1" t="s">
        <v>17672</v>
      </c>
    </row>
    <row r="12845" customFormat="false" ht="15" hidden="false" customHeight="true" outlineLevel="0" collapsed="false">
      <c r="A12845" s="1" t="n">
        <f aca="false">IF(IFERROR((MATCH(G12845,$G$1:$G$12712,0)),0),INDEX($A$1:$A$12712,MATCH(G12845,$G$1:$G$12712,0)),MAX($A$2:$A12844)+1)</f>
        <v>1094</v>
      </c>
      <c r="B12845" s="1" t="n">
        <f aca="false">IF(COUNTIF($G$1:$G$12712,G12845&gt;0),0,INDEX($A$1:$A$12712,MATCH(G12845,$G$1:$G$12712,0)))</f>
        <v>1094</v>
      </c>
      <c r="C12845" s="1" t="str">
        <f aca="false">IF(H12845="",F12845,H12845)</f>
        <v>Conemaugh</v>
      </c>
      <c r="D12845" s="1" t="n">
        <v>248</v>
      </c>
      <c r="E12845" s="1" t="s">
        <v>17804</v>
      </c>
      <c r="F12845" s="5" t="s">
        <v>17809</v>
      </c>
      <c r="G12845" s="1" t="n">
        <v>3118</v>
      </c>
      <c r="H12845" s="1" t="s">
        <v>2527</v>
      </c>
      <c r="I12845" s="1" t="n">
        <v>15873</v>
      </c>
      <c r="J12845" s="1" t="s">
        <v>2528</v>
      </c>
      <c r="K12845" s="1" t="s">
        <v>17672</v>
      </c>
    </row>
    <row r="12846" customFormat="false" ht="15" hidden="false" customHeight="true" outlineLevel="0" collapsed="false">
      <c r="A12846" s="1" t="n">
        <f aca="false">IF(IFERROR((MATCH(G12846,$G$1:$G$12712,0)),0),INDEX($A$1:$A$12712,MATCH(G12846,$G$1:$G$12712,0)),MAX($A$2:$A12845)+1)</f>
        <v>1094</v>
      </c>
      <c r="B12846" s="1" t="n">
        <f aca="false">IF(COUNTIF($G$1:$G$12712,G12846&gt;0),0,INDEX($A$1:$A$12712,MATCH(G12846,$G$1:$G$12712,0)))</f>
        <v>1094</v>
      </c>
      <c r="C12846" s="1" t="str">
        <f aca="false">IF(H12846="",F12846,H12846)</f>
        <v>Conemaugh</v>
      </c>
      <c r="D12846" s="1" t="n">
        <v>248</v>
      </c>
      <c r="E12846" s="1" t="s">
        <v>17804</v>
      </c>
      <c r="F12846" s="5" t="s">
        <v>17810</v>
      </c>
      <c r="G12846" s="1" t="n">
        <v>3118</v>
      </c>
      <c r="H12846" s="1" t="s">
        <v>2527</v>
      </c>
      <c r="I12846" s="1" t="n">
        <v>15873</v>
      </c>
      <c r="J12846" s="1" t="s">
        <v>2528</v>
      </c>
      <c r="K12846" s="1" t="s">
        <v>17672</v>
      </c>
    </row>
    <row r="12847" customFormat="false" ht="15" hidden="false" customHeight="true" outlineLevel="0" collapsed="false">
      <c r="A12847" s="1" t="n">
        <f aca="false">IF(IFERROR((MATCH(G12847,$G$1:$G$12712,0)),0),INDEX($A$1:$A$12712,MATCH(G12847,$G$1:$G$12712,0)),MAX($A$2:$A12846)+1)</f>
        <v>1800</v>
      </c>
      <c r="B12847" s="1" t="n">
        <f aca="false">IF(COUNTIF($G$1:$G$12712,G12847&gt;0),0,INDEX($A$1:$A$12712,MATCH(G12847,$G$1:$G$12712,0)))</f>
        <v>1800</v>
      </c>
      <c r="C12847" s="1" t="str">
        <f aca="false">IF(H12847="",F12847,H12847)</f>
        <v>CP Crane Power, LLC</v>
      </c>
      <c r="D12847" s="1" t="n">
        <v>248</v>
      </c>
      <c r="E12847" s="1" t="s">
        <v>17804</v>
      </c>
      <c r="F12847" s="5" t="s">
        <v>17811</v>
      </c>
      <c r="G12847" s="1" t="n">
        <v>1552</v>
      </c>
      <c r="H12847" s="1" t="s">
        <v>4169</v>
      </c>
      <c r="I12847" s="1" t="n">
        <v>58177</v>
      </c>
      <c r="J12847" s="1" t="s">
        <v>3714</v>
      </c>
      <c r="K12847" s="1" t="s">
        <v>17672</v>
      </c>
    </row>
    <row r="12848" customFormat="false" ht="15" hidden="false" customHeight="true" outlineLevel="0" collapsed="false">
      <c r="A12848" s="1" t="n">
        <f aca="false">IF(IFERROR((MATCH(G12848,$G$1:$G$12712,0)),0),INDEX($A$1:$A$12712,MATCH(G12848,$G$1:$G$12712,0)),MAX($A$2:$A12847)+1)</f>
        <v>1801</v>
      </c>
      <c r="B12848" s="1" t="n">
        <f aca="false">IF(COUNTIF($G$1:$G$12712,G12848&gt;0),0,INDEX($A$1:$A$12712,MATCH(G12848,$G$1:$G$12712,0)))</f>
        <v>1801</v>
      </c>
      <c r="C12848" s="1" t="str">
        <f aca="false">IF(H12848="",F12848,H12848)</f>
        <v>Gould Street</v>
      </c>
      <c r="D12848" s="1" t="n">
        <v>248</v>
      </c>
      <c r="E12848" s="1" t="s">
        <v>17804</v>
      </c>
      <c r="F12848" s="5" t="s">
        <v>17812</v>
      </c>
      <c r="G12848" s="1" t="n">
        <v>1553</v>
      </c>
      <c r="H12848" s="1" t="s">
        <v>4170</v>
      </c>
      <c r="I12848" s="1" t="n">
        <v>4161</v>
      </c>
      <c r="J12848" s="1" t="s">
        <v>4171</v>
      </c>
      <c r="K12848" s="1" t="s">
        <v>17672</v>
      </c>
    </row>
    <row r="12849" customFormat="false" ht="15" hidden="false" customHeight="true" outlineLevel="0" collapsed="false">
      <c r="A12849" s="1" t="n">
        <f aca="false">IF(IFERROR((MATCH(G12849,$G$1:$G$12712,0)),0),INDEX($A$1:$A$12712,MATCH(G12849,$G$1:$G$12712,0)),MAX($A$2:$A12848)+1)</f>
        <v>1155</v>
      </c>
      <c r="B12849" s="1" t="n">
        <f aca="false">IF(COUNTIF($G$1:$G$12712,G12849&gt;0),0,INDEX($A$1:$A$12712,MATCH(G12849,$G$1:$G$12712,0)))</f>
        <v>1155</v>
      </c>
      <c r="C12849" s="1" t="str">
        <f aca="false">IF(H12849="",F12849,H12849)</f>
        <v>Keystone</v>
      </c>
      <c r="D12849" s="1" t="n">
        <v>248</v>
      </c>
      <c r="E12849" s="1" t="s">
        <v>17804</v>
      </c>
      <c r="F12849" s="5" t="s">
        <v>17813</v>
      </c>
      <c r="G12849" s="1" t="n">
        <v>3136</v>
      </c>
      <c r="H12849" s="1" t="s">
        <v>2842</v>
      </c>
      <c r="I12849" s="1" t="n">
        <v>15873</v>
      </c>
      <c r="J12849" s="1" t="s">
        <v>2528</v>
      </c>
      <c r="K12849" s="1" t="s">
        <v>17672</v>
      </c>
    </row>
    <row r="12850" customFormat="false" ht="15" hidden="false" customHeight="true" outlineLevel="0" collapsed="false">
      <c r="A12850" s="1" t="n">
        <f aca="false">IF(IFERROR((MATCH(G12850,$G$1:$G$12712,0)),0),INDEX($A$1:$A$12712,MATCH(G12850,$G$1:$G$12712,0)),MAX($A$2:$A12849)+1)</f>
        <v>1803</v>
      </c>
      <c r="B12850" s="1" t="n">
        <f aca="false">IF(COUNTIF($G$1:$G$12712,G12850&gt;0),0,INDEX($A$1:$A$12712,MATCH(G12850,$G$1:$G$12712,0)))</f>
        <v>1803</v>
      </c>
      <c r="C12850" s="1" t="str">
        <f aca="false">IF(H12850="",F12850,H12850)</f>
        <v>Notch Cliff</v>
      </c>
      <c r="D12850" s="1" t="n">
        <v>248</v>
      </c>
      <c r="E12850" s="1" t="s">
        <v>17804</v>
      </c>
      <c r="F12850" s="5" t="s">
        <v>17814</v>
      </c>
      <c r="G12850" s="1" t="n">
        <v>1555</v>
      </c>
      <c r="H12850" s="1" t="s">
        <v>4173</v>
      </c>
      <c r="I12850" s="1" t="n">
        <v>4161</v>
      </c>
      <c r="J12850" s="1" t="s">
        <v>4171</v>
      </c>
      <c r="K12850" s="1" t="s">
        <v>17672</v>
      </c>
    </row>
    <row r="12851" customFormat="false" ht="15" hidden="false" customHeight="true" outlineLevel="0" collapsed="false">
      <c r="A12851" s="1" t="n">
        <f aca="false">IF(IFERROR((MATCH(G12851,$G$1:$G$12712,0)),0),INDEX($A$1:$A$12712,MATCH(G12851,$G$1:$G$12712,0)),MAX($A$2:$A12850)+1)</f>
        <v>1803</v>
      </c>
      <c r="B12851" s="1" t="n">
        <f aca="false">IF(COUNTIF($G$1:$G$12712,G12851&gt;0),0,INDEX($A$1:$A$12712,MATCH(G12851,$G$1:$G$12712,0)))</f>
        <v>1803</v>
      </c>
      <c r="C12851" s="1" t="str">
        <f aca="false">IF(H12851="",F12851,H12851)</f>
        <v>Notch Cliff</v>
      </c>
      <c r="D12851" s="1" t="n">
        <v>248</v>
      </c>
      <c r="E12851" s="1" t="s">
        <v>17804</v>
      </c>
      <c r="F12851" s="5" t="s">
        <v>17815</v>
      </c>
      <c r="G12851" s="1" t="n">
        <v>1555</v>
      </c>
      <c r="H12851" s="1" t="s">
        <v>4173</v>
      </c>
      <c r="I12851" s="1" t="n">
        <v>4161</v>
      </c>
      <c r="J12851" s="1" t="s">
        <v>4171</v>
      </c>
      <c r="K12851" s="1" t="s">
        <v>17672</v>
      </c>
    </row>
    <row r="12852" customFormat="false" ht="15" hidden="false" customHeight="true" outlineLevel="0" collapsed="false">
      <c r="A12852" s="1" t="n">
        <f aca="false">IF(IFERROR((MATCH(G12852,$G$1:$G$12712,0)),0),INDEX($A$1:$A$12712,MATCH(G12852,$G$1:$G$12712,0)),MAX($A$2:$A12851)+1)</f>
        <v>1804</v>
      </c>
      <c r="B12852" s="1" t="n">
        <f aca="false">IF(COUNTIF($G$1:$G$12712,G12852&gt;0),0,INDEX($A$1:$A$12712,MATCH(G12852,$G$1:$G$12712,0)))</f>
        <v>1804</v>
      </c>
      <c r="C12852" s="1" t="str">
        <f aca="false">IF(H12852="",F12852,H12852)</f>
        <v>Perryman</v>
      </c>
      <c r="D12852" s="1" t="n">
        <v>248</v>
      </c>
      <c r="E12852" s="1" t="s">
        <v>17804</v>
      </c>
      <c r="F12852" s="5" t="s">
        <v>17816</v>
      </c>
      <c r="G12852" s="1" t="n">
        <v>1556</v>
      </c>
      <c r="H12852" s="1" t="s">
        <v>4174</v>
      </c>
      <c r="I12852" s="1" t="n">
        <v>4161</v>
      </c>
      <c r="J12852" s="1" t="s">
        <v>4171</v>
      </c>
      <c r="K12852" s="1" t="s">
        <v>17672</v>
      </c>
    </row>
    <row r="12853" customFormat="false" ht="15" hidden="false" customHeight="true" outlineLevel="0" collapsed="false">
      <c r="A12853" s="1" t="n">
        <f aca="false">IF(IFERROR((MATCH(G12853,$G$1:$G$12712,0)),0),INDEX($A$1:$A$12712,MATCH(G12853,$G$1:$G$12712,0)),MAX($A$2:$A12852)+1)</f>
        <v>11085</v>
      </c>
      <c r="B12853" s="1" t="e">
        <f aca="false">IF(COUNTIF($G$1:$G$12712,G12853&gt;0),0,INDEX($A$1:$A$12712,MATCH(G12853,$G$1:$G$12712,0)))</f>
        <v>#N/A</v>
      </c>
      <c r="C12853" s="1" t="str">
        <f aca="false">IF(H12853="",F12853,H12853)</f>
        <v>phil. rd</v>
      </c>
      <c r="D12853" s="1" t="n">
        <v>248</v>
      </c>
      <c r="E12853" s="1" t="s">
        <v>17804</v>
      </c>
      <c r="F12853" s="5" t="s">
        <v>17817</v>
      </c>
      <c r="H12853" s="1"/>
      <c r="K12853" s="1" t="s">
        <v>17672</v>
      </c>
    </row>
    <row r="12854" customFormat="false" ht="15" hidden="false" customHeight="true" outlineLevel="0" collapsed="false">
      <c r="A12854" s="1" t="n">
        <f aca="false">A12853</f>
        <v>11085</v>
      </c>
      <c r="B12854" s="1" t="e">
        <f aca="false">IF(COUNTIF($G$1:$G$12712,G12854&gt;0),0,INDEX($A$1:$A$12712,MATCH(G12854,$G$1:$G$12712,0)))</f>
        <v>#N/A</v>
      </c>
      <c r="C12854" s="1" t="str">
        <f aca="false">IF(H12854="",F12854,H12854)</f>
        <v>philadelphia road</v>
      </c>
      <c r="D12854" s="1" t="n">
        <v>248</v>
      </c>
      <c r="E12854" s="1" t="s">
        <v>17804</v>
      </c>
      <c r="F12854" s="5" t="s">
        <v>17818</v>
      </c>
      <c r="H12854" s="1"/>
      <c r="K12854" s="1" t="s">
        <v>17672</v>
      </c>
    </row>
    <row r="12855" customFormat="false" ht="15" hidden="false" customHeight="true" outlineLevel="0" collapsed="false">
      <c r="A12855" s="1" t="n">
        <f aca="false">A12853</f>
        <v>11085</v>
      </c>
      <c r="B12855" s="1" t="e">
        <f aca="false">IF(COUNTIF($G$1:$G$12712,G12855&gt;0),0,INDEX($A$1:$A$12712,MATCH(G12855,$G$1:$G$12712,0)))</f>
        <v>#N/A</v>
      </c>
      <c r="C12855" s="1" t="str">
        <f aca="false">IF(H12855="",F12855,H12855)</f>
        <v>philadelphia road(b)</v>
      </c>
      <c r="D12855" s="1" t="n">
        <v>248</v>
      </c>
      <c r="E12855" s="1" t="s">
        <v>17804</v>
      </c>
      <c r="F12855" s="5" t="s">
        <v>17819</v>
      </c>
      <c r="H12855" s="1"/>
      <c r="K12855" s="1" t="s">
        <v>17672</v>
      </c>
    </row>
    <row r="12856" customFormat="false" ht="15" hidden="false" customHeight="true" outlineLevel="0" collapsed="false">
      <c r="A12856" s="1" t="n">
        <f aca="false">IF(IFERROR((MATCH(G12856,$G$1:$G$12712,0)),0),INDEX($A$1:$A$12712,MATCH(G12856,$G$1:$G$12712,0)),MAX($A$2:$A12855)+1)</f>
        <v>1806</v>
      </c>
      <c r="B12856" s="1" t="n">
        <f aca="false">IF(COUNTIF($G$1:$G$12712,G12856&gt;0),0,INDEX($A$1:$A$12712,MATCH(G12856,$G$1:$G$12712,0)))</f>
        <v>1806</v>
      </c>
      <c r="C12856" s="1" t="str">
        <f aca="false">IF(H12856="",F12856,H12856)</f>
        <v>Riverside (MD)</v>
      </c>
      <c r="D12856" s="1" t="n">
        <v>248</v>
      </c>
      <c r="E12856" s="1" t="s">
        <v>17804</v>
      </c>
      <c r="F12856" s="5" t="s">
        <v>17820</v>
      </c>
      <c r="G12856" s="1" t="n">
        <v>1559</v>
      </c>
      <c r="H12856" s="1" t="s">
        <v>4176</v>
      </c>
      <c r="I12856" s="1" t="n">
        <v>4161</v>
      </c>
      <c r="J12856" s="1" t="s">
        <v>4171</v>
      </c>
      <c r="K12856" s="1" t="s">
        <v>17672</v>
      </c>
    </row>
    <row r="12857" customFormat="false" ht="15" hidden="false" customHeight="true" outlineLevel="0" collapsed="false">
      <c r="A12857" s="1" t="n">
        <f aca="false">IF(IFERROR((MATCH(G12857,$G$1:$G$12712,0)),0),INDEX($A$1:$A$12712,MATCH(G12857,$G$1:$G$12712,0)),MAX($A$2:$A12856)+1)</f>
        <v>11086</v>
      </c>
      <c r="B12857" s="1" t="e">
        <f aca="false">IF(COUNTIF($G$1:$G$12712,G12857&gt;0),0,INDEX($A$1:$A$12712,MATCH(G12857,$G$1:$G$12712,0)))</f>
        <v>#N/A</v>
      </c>
      <c r="C12857" s="1" t="str">
        <f aca="false">IF(H12857="",F12857,H12857)</f>
        <v>total</v>
      </c>
      <c r="D12857" s="1" t="n">
        <v>248</v>
      </c>
      <c r="E12857" s="1" t="s">
        <v>17804</v>
      </c>
      <c r="F12857" s="5" t="s">
        <v>17821</v>
      </c>
      <c r="H12857" s="1"/>
      <c r="K12857" s="1" t="s">
        <v>17672</v>
      </c>
    </row>
    <row r="12858" customFormat="false" ht="15" hidden="false" customHeight="true" outlineLevel="0" collapsed="false">
      <c r="A12858" s="1" t="n">
        <f aca="false">IF(IFERROR((MATCH(G12858,$G$1:$G$12712,0)),0),INDEX($A$1:$A$12712,MATCH(G12858,$G$1:$G$12712,0)),MAX($A$2:$A12857)+1)</f>
        <v>11087</v>
      </c>
      <c r="B12858" s="1" t="e">
        <f aca="false">IF(COUNTIF($G$1:$G$12712,G12858&gt;0),0,INDEX($A$1:$A$12712,MATCH(G12858,$G$1:$G$12712,0)))</f>
        <v>#N/A</v>
      </c>
      <c r="C12858" s="1" t="str">
        <f aca="false">IF(H12858="",F12858,H12858)</f>
        <v>various</v>
      </c>
      <c r="D12858" s="1" t="n">
        <v>248</v>
      </c>
      <c r="E12858" s="1" t="s">
        <v>17804</v>
      </c>
      <c r="F12858" s="5" t="s">
        <v>17822</v>
      </c>
      <c r="H12858" s="1"/>
      <c r="K12858" s="1" t="s">
        <v>17672</v>
      </c>
    </row>
    <row r="12859" customFormat="false" ht="15" hidden="false" customHeight="true" outlineLevel="0" collapsed="false">
      <c r="A12859" s="1" t="n">
        <f aca="false">IF(IFERROR((MATCH(G12859,$G$1:$G$12712,0)),0),INDEX($A$1:$A$12712,MATCH(G12859,$G$1:$G$12712,0)),MAX($A$2:$A12858)+1)</f>
        <v>1802</v>
      </c>
      <c r="B12859" s="1" t="n">
        <f aca="false">IF(COUNTIF($G$1:$G$12712,G12859&gt;0),0,INDEX($A$1:$A$12712,MATCH(G12859,$G$1:$G$12712,0)))</f>
        <v>1802</v>
      </c>
      <c r="C12859" s="1" t="str">
        <f aca="false">IF(H12859="",F12859,H12859)</f>
        <v>Herbert A Wagner</v>
      </c>
      <c r="D12859" s="1" t="n">
        <v>248</v>
      </c>
      <c r="E12859" s="1" t="s">
        <v>17804</v>
      </c>
      <c r="F12859" s="5" t="s">
        <v>17823</v>
      </c>
      <c r="G12859" s="1" t="n">
        <v>1554</v>
      </c>
      <c r="H12859" s="1" t="s">
        <v>4172</v>
      </c>
      <c r="I12859" s="1" t="n">
        <v>58177</v>
      </c>
      <c r="J12859" s="1" t="s">
        <v>3714</v>
      </c>
      <c r="K12859" s="1" t="s">
        <v>17672</v>
      </c>
    </row>
    <row r="12860" customFormat="false" ht="15" hidden="false" customHeight="true" outlineLevel="0" collapsed="false">
      <c r="A12860" s="1" t="n">
        <f aca="false">IF(IFERROR((MATCH(G12860,$G$1:$G$12712,0)),0),INDEX($A$1:$A$12712,MATCH(G12860,$G$1:$G$12712,0)),MAX($A$2:$A12859)+1)</f>
        <v>1807</v>
      </c>
      <c r="B12860" s="1" t="n">
        <f aca="false">IF(COUNTIF($G$1:$G$12712,G12860&gt;0),0,INDEX($A$1:$A$12712,MATCH(G12860,$G$1:$G$12712,0)))</f>
        <v>1807</v>
      </c>
      <c r="C12860" s="1" t="str">
        <f aca="false">IF(H12860="",F12860,H12860)</f>
        <v>Westport</v>
      </c>
      <c r="D12860" s="1" t="n">
        <v>248</v>
      </c>
      <c r="E12860" s="1" t="s">
        <v>17804</v>
      </c>
      <c r="F12860" s="5" t="s">
        <v>17824</v>
      </c>
      <c r="G12860" s="1" t="n">
        <v>1560</v>
      </c>
      <c r="H12860" s="1" t="s">
        <v>4177</v>
      </c>
      <c r="I12860" s="1" t="n">
        <v>4161</v>
      </c>
      <c r="J12860" s="1" t="s">
        <v>4171</v>
      </c>
      <c r="K12860" s="1" t="s">
        <v>17672</v>
      </c>
    </row>
    <row r="12861" customFormat="false" ht="15" hidden="false" customHeight="true" outlineLevel="0" collapsed="false">
      <c r="A12861" s="1" t="n">
        <f aca="false">IF(IFERROR((MATCH(G12861,$G$1:$G$12712,0)),0),INDEX($A$1:$A$12712,MATCH(G12861,$G$1:$G$12712,0)),MAX($A$2:$A12860)+1)</f>
        <v>11088</v>
      </c>
      <c r="B12861" s="1" t="e">
        <f aca="false">IF(COUNTIF($G$1:$G$12712,G12861&gt;0),0,INDEX($A$1:$A$12712,MATCH(G12861,$G$1:$G$12712,0)))</f>
        <v>#N/A</v>
      </c>
      <c r="C12861" s="1" t="str">
        <f aca="false">IF(H12861="",F12861,H12861)</f>
        <v>graham station</v>
      </c>
      <c r="D12861" s="1" t="n">
        <v>158</v>
      </c>
      <c r="E12861" s="1" t="s">
        <v>17825</v>
      </c>
      <c r="F12861" s="5" t="s">
        <v>17826</v>
      </c>
      <c r="G12861" s="1" t="n">
        <v>1470</v>
      </c>
      <c r="H12861" s="1" t="s">
        <v>17827</v>
      </c>
      <c r="K12861" s="1" t="s">
        <v>17672</v>
      </c>
    </row>
    <row r="12862" customFormat="false" ht="15" hidden="false" customHeight="true" outlineLevel="0" collapsed="false">
      <c r="A12862" s="1" t="n">
        <f aca="false">A12861</f>
        <v>11088</v>
      </c>
      <c r="B12862" s="1" t="e">
        <f aca="false">IF(COUNTIF($G$1:$G$12712,G12862&gt;0),0,INDEX($A$1:$A$12712,MATCH(G12862,$G$1:$G$12712,0)))</f>
        <v>#N/A</v>
      </c>
      <c r="C12862" s="1" t="str">
        <f aca="false">IF(H12862="",F12862,H12862)</f>
        <v>graham station</v>
      </c>
      <c r="D12862" s="1" t="n">
        <v>158</v>
      </c>
      <c r="E12862" s="1" t="s">
        <v>17825</v>
      </c>
      <c r="F12862" s="5" t="s">
        <v>17828</v>
      </c>
      <c r="G12862" s="1" t="n">
        <v>1470</v>
      </c>
      <c r="H12862" s="1" t="s">
        <v>17827</v>
      </c>
      <c r="K12862" s="1" t="s">
        <v>17672</v>
      </c>
    </row>
    <row r="12863" customFormat="false" ht="15" hidden="false" customHeight="true" outlineLevel="0" collapsed="false">
      <c r="A12863" s="1" t="n">
        <f aca="false">IF(IFERROR((MATCH(G12863,$G$1:$G$12712,0)),0),INDEX($A$1:$A$12712,MATCH(G12863,$G$1:$G$12712,0)),MAX($A$2:$A12862)+1)</f>
        <v>1774</v>
      </c>
      <c r="B12863" s="1" t="n">
        <f aca="false">IF(COUNTIF($G$1:$G$12712,G12863&gt;0),0,INDEX($A$1:$A$12712,MATCH(G12863,$G$1:$G$12712,0)))</f>
        <v>1774</v>
      </c>
      <c r="C12863" s="1" t="str">
        <f aca="false">IF(H12863="",F12863,H12863)</f>
        <v>Ellsworth Hydro Station</v>
      </c>
      <c r="D12863" s="1" t="n">
        <v>158</v>
      </c>
      <c r="E12863" s="1" t="s">
        <v>17825</v>
      </c>
      <c r="F12863" s="5" t="s">
        <v>17829</v>
      </c>
      <c r="G12863" s="1" t="n">
        <v>1469</v>
      </c>
      <c r="H12863" s="1" t="s">
        <v>4138</v>
      </c>
      <c r="I12863" s="1" t="n">
        <v>59178</v>
      </c>
      <c r="J12863" s="1" t="s">
        <v>4139</v>
      </c>
      <c r="K12863" s="1" t="s">
        <v>17672</v>
      </c>
    </row>
    <row r="12864" customFormat="false" ht="15" hidden="false" customHeight="true" outlineLevel="0" collapsed="false">
      <c r="A12864" s="1" t="n">
        <f aca="false">IF(IFERROR((MATCH(G12864,$G$1:$G$12712,0)),0),INDEX($A$1:$A$12712,MATCH(G12864,$G$1:$G$12712,0)),MAX($A$2:$A12863)+1)</f>
        <v>1775</v>
      </c>
      <c r="B12864" s="1" t="n">
        <f aca="false">IF(COUNTIF($G$1:$G$12712,G12864&gt;0),0,INDEX($A$1:$A$12712,MATCH(G12864,$G$1:$G$12712,0)))</f>
        <v>1775</v>
      </c>
      <c r="C12864" s="1" t="str">
        <f aca="false">IF(H12864="",F12864,H12864)</f>
        <v>Howland Hydro Station</v>
      </c>
      <c r="D12864" s="1" t="n">
        <v>158</v>
      </c>
      <c r="E12864" s="1" t="s">
        <v>17825</v>
      </c>
      <c r="F12864" s="5" t="s">
        <v>17830</v>
      </c>
      <c r="G12864" s="1" t="n">
        <v>1472</v>
      </c>
      <c r="H12864" s="1" t="s">
        <v>4140</v>
      </c>
      <c r="I12864" s="1" t="n">
        <v>59178</v>
      </c>
      <c r="J12864" s="1" t="s">
        <v>4139</v>
      </c>
      <c r="K12864" s="1" t="s">
        <v>17672</v>
      </c>
    </row>
    <row r="12865" customFormat="false" ht="15" hidden="false" customHeight="true" outlineLevel="0" collapsed="false">
      <c r="A12865" s="1" t="n">
        <f aca="false">IF(IFERROR((MATCH(G12865,$G$1:$G$12712,0)),0),INDEX($A$1:$A$12712,MATCH(G12865,$G$1:$G$12712,0)),MAX($A$2:$A12864)+1)</f>
        <v>11089</v>
      </c>
      <c r="B12865" s="1" t="e">
        <f aca="false">IF(COUNTIF($G$1:$G$12712,G12865&gt;0),0,INDEX($A$1:$A$12712,MATCH(G12865,$G$1:$G$12712,0)))</f>
        <v>#N/A</v>
      </c>
      <c r="C12865" s="1" t="str">
        <f aca="false">IF(H12865="",F12865,H12865)</f>
        <v>hydro</v>
      </c>
      <c r="D12865" s="1" t="n">
        <v>158</v>
      </c>
      <c r="E12865" s="1" t="s">
        <v>17825</v>
      </c>
      <c r="F12865" s="5" t="s">
        <v>17831</v>
      </c>
      <c r="H12865" s="1"/>
      <c r="K12865" s="1" t="s">
        <v>17672</v>
      </c>
    </row>
    <row r="12866" customFormat="false" ht="15" hidden="false" customHeight="true" outlineLevel="0" collapsed="false">
      <c r="A12866" s="1" t="n">
        <f aca="false">IF(IFERROR((MATCH(G12866,$G$1:$G$12712,0)),0),INDEX($A$1:$A$12712,MATCH(G12866,$G$1:$G$12712,0)),MAX($A$2:$A12865)+1)</f>
        <v>768</v>
      </c>
      <c r="B12866" s="1" t="n">
        <f aca="false">IF(COUNTIF($G$1:$G$12712,G12866&gt;0),0,INDEX($A$1:$A$12712,MATCH(G12866,$G$1:$G$12712,0)))</f>
        <v>768</v>
      </c>
      <c r="C12866" s="1" t="str">
        <f aca="false">IF(H12866="",F12866,H12866)</f>
        <v>Medway</v>
      </c>
      <c r="D12866" s="1" t="n">
        <v>158</v>
      </c>
      <c r="E12866" s="1" t="s">
        <v>17825</v>
      </c>
      <c r="F12866" s="5" t="s">
        <v>17832</v>
      </c>
      <c r="G12866" s="1" t="n">
        <v>1474</v>
      </c>
      <c r="H12866" s="1" t="s">
        <v>1791</v>
      </c>
      <c r="I12866" s="1" t="n">
        <v>1179</v>
      </c>
      <c r="J12866" s="1" t="s">
        <v>1599</v>
      </c>
      <c r="K12866" s="1" t="s">
        <v>17672</v>
      </c>
    </row>
    <row r="12867" customFormat="false" ht="15" hidden="false" customHeight="true" outlineLevel="0" collapsed="false">
      <c r="A12867" s="1" t="n">
        <f aca="false">IF(IFERROR((MATCH(G12867,$G$1:$G$12712,0)),0),INDEX($A$1:$A$12712,MATCH(G12867,$G$1:$G$12712,0)),MAX($A$2:$A12866)+1)</f>
        <v>768</v>
      </c>
      <c r="B12867" s="1" t="n">
        <f aca="false">IF(COUNTIF($G$1:$G$12712,G12867&gt;0),0,INDEX($A$1:$A$12712,MATCH(G12867,$G$1:$G$12712,0)))</f>
        <v>768</v>
      </c>
      <c r="C12867" s="1" t="str">
        <f aca="false">IF(H12867="",F12867,H12867)</f>
        <v>Medway</v>
      </c>
      <c r="D12867" s="1" t="n">
        <v>158</v>
      </c>
      <c r="E12867" s="1" t="s">
        <v>17825</v>
      </c>
      <c r="F12867" s="5" t="s">
        <v>17833</v>
      </c>
      <c r="G12867" s="1" t="n">
        <v>1474</v>
      </c>
      <c r="H12867" s="1" t="s">
        <v>1791</v>
      </c>
      <c r="I12867" s="1" t="n">
        <v>1179</v>
      </c>
      <c r="J12867" s="1" t="s">
        <v>1599</v>
      </c>
      <c r="K12867" s="1" t="s">
        <v>17672</v>
      </c>
    </row>
    <row r="12868" customFormat="false" ht="15" hidden="false" customHeight="true" outlineLevel="0" collapsed="false">
      <c r="A12868" s="1" t="n">
        <f aca="false">IF(IFERROR((MATCH(G12868,$G$1:$G$12712,0)),0),INDEX($A$1:$A$12712,MATCH(G12868,$G$1:$G$12712,0)),MAX($A$2:$A12867)+1)</f>
        <v>1776</v>
      </c>
      <c r="B12868" s="1" t="n">
        <f aca="false">IF(COUNTIF($G$1:$G$12712,G12868&gt;0),0,INDEX($A$1:$A$12712,MATCH(G12868,$G$1:$G$12712,0)))</f>
        <v>1776</v>
      </c>
      <c r="C12868" s="1" t="str">
        <f aca="false">IF(H12868="",F12868,H12868)</f>
        <v>Milford Hydro Station</v>
      </c>
      <c r="D12868" s="1" t="n">
        <v>158</v>
      </c>
      <c r="E12868" s="1" t="s">
        <v>17825</v>
      </c>
      <c r="F12868" s="5" t="s">
        <v>17834</v>
      </c>
      <c r="G12868" s="1" t="n">
        <v>1475</v>
      </c>
      <c r="H12868" s="1" t="s">
        <v>4141</v>
      </c>
      <c r="I12868" s="1" t="n">
        <v>59178</v>
      </c>
      <c r="J12868" s="1" t="s">
        <v>4139</v>
      </c>
      <c r="K12868" s="1" t="s">
        <v>17672</v>
      </c>
    </row>
    <row r="12869" customFormat="false" ht="15" hidden="false" customHeight="true" outlineLevel="0" collapsed="false">
      <c r="A12869" s="1" t="n">
        <f aca="false">IF(IFERROR((MATCH(G12869,$G$1:$G$12712,0)),0),INDEX($A$1:$A$12712,MATCH(G12869,$G$1:$G$12712,0)),MAX($A$2:$A12868)+1)</f>
        <v>1776</v>
      </c>
      <c r="B12869" s="1" t="n">
        <f aca="false">IF(COUNTIF($G$1:$G$12712,G12869&gt;0),0,INDEX($A$1:$A$12712,MATCH(G12869,$G$1:$G$12712,0)))</f>
        <v>1776</v>
      </c>
      <c r="C12869" s="1" t="str">
        <f aca="false">IF(H12869="",F12869,H12869)</f>
        <v>Milford Hydro Station</v>
      </c>
      <c r="D12869" s="1" t="n">
        <v>158</v>
      </c>
      <c r="E12869" s="1" t="s">
        <v>17825</v>
      </c>
      <c r="F12869" s="5" t="s">
        <v>17835</v>
      </c>
      <c r="G12869" s="1" t="n">
        <v>1475</v>
      </c>
      <c r="H12869" s="1" t="s">
        <v>4141</v>
      </c>
      <c r="I12869" s="1" t="n">
        <v>59178</v>
      </c>
      <c r="J12869" s="1" t="s">
        <v>4139</v>
      </c>
      <c r="K12869" s="1" t="s">
        <v>17672</v>
      </c>
    </row>
    <row r="12870" customFormat="false" ht="15" hidden="false" customHeight="true" outlineLevel="0" collapsed="false">
      <c r="A12870" s="1" t="n">
        <f aca="false">IF(IFERROR((MATCH(G12870,$G$1:$G$12712,0)),0),INDEX($A$1:$A$12712,MATCH(G12870,$G$1:$G$12712,0)),MAX($A$2:$A12869)+1)</f>
        <v>5505</v>
      </c>
      <c r="B12870" s="1" t="n">
        <f aca="false">IF(COUNTIF($G$1:$G$12712,G12870&gt;0),0,INDEX($A$1:$A$12712,MATCH(G12870,$G$1:$G$12712,0)))</f>
        <v>5505</v>
      </c>
      <c r="C12870" s="1" t="str">
        <f aca="false">IF(H12870="",F12870,H12870)</f>
        <v>Orono Hydro Station</v>
      </c>
      <c r="D12870" s="1" t="n">
        <v>158</v>
      </c>
      <c r="E12870" s="1" t="s">
        <v>17825</v>
      </c>
      <c r="F12870" s="5" t="s">
        <v>17836</v>
      </c>
      <c r="G12870" s="1" t="n">
        <v>57184</v>
      </c>
      <c r="H12870" s="1" t="s">
        <v>9695</v>
      </c>
      <c r="I12870" s="1" t="n">
        <v>59178</v>
      </c>
      <c r="J12870" s="1" t="s">
        <v>4139</v>
      </c>
      <c r="K12870" s="1" t="s">
        <v>17672</v>
      </c>
    </row>
    <row r="12871" customFormat="false" ht="15" hidden="false" customHeight="true" outlineLevel="0" collapsed="false">
      <c r="A12871" s="1" t="n">
        <f aca="false">A2699</f>
        <v>1777</v>
      </c>
      <c r="B12871" s="1" t="n">
        <f aca="false">IF(COUNTIF($G$1:$G$12712,G12871&gt;0),0,INDEX($A$1:$A$12712,MATCH(G12871,$G$1:$G$12712,0)))</f>
        <v>1777</v>
      </c>
      <c r="C12871" s="1" t="str">
        <f aca="false">IF(H12871="",F12871,H12871)</f>
        <v>Stillwater Hydro Station</v>
      </c>
      <c r="D12871" s="1" t="n">
        <v>158</v>
      </c>
      <c r="E12871" s="1" t="s">
        <v>17825</v>
      </c>
      <c r="F12871" s="5" t="s">
        <v>17837</v>
      </c>
      <c r="G12871" s="1" t="n">
        <v>1478</v>
      </c>
      <c r="H12871" s="1" t="s">
        <v>4142</v>
      </c>
      <c r="I12871" s="1" t="n">
        <v>59178</v>
      </c>
      <c r="J12871" s="1" t="s">
        <v>4139</v>
      </c>
      <c r="K12871" s="1" t="s">
        <v>17672</v>
      </c>
    </row>
    <row r="12872" customFormat="false" ht="15" hidden="false" customHeight="true" outlineLevel="0" collapsed="false">
      <c r="A12872" s="1" t="n">
        <f aca="false">IF(IFERROR((MATCH(G12872,$G$1:$G$12712,0)),0),INDEX($A$1:$A$12712,MATCH(G12872,$G$1:$G$12712,0)),MAX($A$2:$A12871)+1)</f>
        <v>1777</v>
      </c>
      <c r="B12872" s="1" t="n">
        <f aca="false">IF(COUNTIF($G$1:$G$12712,G12872&gt;0),0,INDEX($A$1:$A$12712,MATCH(G12872,$G$1:$G$12712,0)))</f>
        <v>1777</v>
      </c>
      <c r="C12872" s="1" t="str">
        <f aca="false">IF(H12872="",F12872,H12872)</f>
        <v>Stillwater Hydro Station</v>
      </c>
      <c r="D12872" s="1" t="n">
        <v>158</v>
      </c>
      <c r="E12872" s="1" t="s">
        <v>17825</v>
      </c>
      <c r="F12872" s="5" t="s">
        <v>17838</v>
      </c>
      <c r="G12872" s="1" t="n">
        <v>1478</v>
      </c>
      <c r="H12872" s="1" t="s">
        <v>4142</v>
      </c>
      <c r="I12872" s="1" t="n">
        <v>59178</v>
      </c>
      <c r="J12872" s="1" t="s">
        <v>4139</v>
      </c>
      <c r="K12872" s="1" t="s">
        <v>17672</v>
      </c>
    </row>
    <row r="12873" customFormat="false" ht="15" hidden="false" customHeight="true" outlineLevel="0" collapsed="false">
      <c r="A12873" s="1" t="n">
        <f aca="false">IF(IFERROR((MATCH(G12873,$G$1:$G$12712,0)),0),INDEX($A$1:$A$12712,MATCH(G12873,$G$1:$G$12712,0)),MAX($A$2:$A12872)+1)</f>
        <v>8104</v>
      </c>
      <c r="B12873" s="1" t="n">
        <f aca="false">IF(COUNTIF($G$1:$G$12712,G12873&gt;0),0,INDEX($A$1:$A$12712,MATCH(G12873,$G$1:$G$12712,0)))</f>
        <v>8104</v>
      </c>
      <c r="C12873" s="1" t="str">
        <f aca="false">IF(H12873="",F12873,H12873)</f>
        <v>PPL Veazie Hydro Station</v>
      </c>
      <c r="D12873" s="1" t="n">
        <v>158</v>
      </c>
      <c r="E12873" s="1" t="s">
        <v>17825</v>
      </c>
      <c r="F12873" s="5" t="s">
        <v>17839</v>
      </c>
      <c r="G12873" s="1" t="n">
        <v>1479</v>
      </c>
      <c r="H12873" s="1" t="s">
        <v>13502</v>
      </c>
      <c r="I12873" s="1" t="n">
        <v>14903</v>
      </c>
      <c r="J12873" s="1" t="s">
        <v>13155</v>
      </c>
      <c r="K12873" s="1" t="s">
        <v>17672</v>
      </c>
    </row>
    <row r="12874" customFormat="false" ht="15" hidden="false" customHeight="true" outlineLevel="0" collapsed="false">
      <c r="A12874" s="1" t="n">
        <f aca="false">IF(IFERROR((MATCH(G12874,$G$1:$G$12712,0)),0),INDEX($A$1:$A$12712,MATCH(G12874,$G$1:$G$12712,0)),MAX($A$2:$A12873)+1)</f>
        <v>649</v>
      </c>
      <c r="B12874" s="1" t="n">
        <f aca="false">IF(COUNTIF($G$1:$G$12712,G12874&gt;0),0,INDEX($A$1:$A$12712,MATCH(G12874,$G$1:$G$12712,0)))</f>
        <v>649</v>
      </c>
      <c r="C12874" s="1" t="str">
        <f aca="false">IF(H12874="",F12874,H12874)</f>
        <v>William F Wyman</v>
      </c>
      <c r="D12874" s="1" t="n">
        <v>158</v>
      </c>
      <c r="E12874" s="1" t="s">
        <v>17825</v>
      </c>
      <c r="F12874" s="5" t="s">
        <v>17840</v>
      </c>
      <c r="G12874" s="1" t="n">
        <v>1507</v>
      </c>
      <c r="H12874" s="1" t="s">
        <v>1546</v>
      </c>
      <c r="I12874" s="1" t="n">
        <v>31719</v>
      </c>
      <c r="J12874" s="1" t="s">
        <v>1547</v>
      </c>
      <c r="K12874" s="1" t="s">
        <v>17672</v>
      </c>
    </row>
    <row r="12875" customFormat="false" ht="15" hidden="false" customHeight="true" outlineLevel="0" collapsed="false">
      <c r="A12875" s="1" t="n">
        <f aca="false">IF(IFERROR((MATCH(G12875,$G$1:$G$12712,0)),0),INDEX($A$1:$A$12712,MATCH(G12875,$G$1:$G$12712,0)),MAX($A$2:$A12874)+1)</f>
        <v>649</v>
      </c>
      <c r="B12875" s="1" t="n">
        <f aca="false">IF(COUNTIF($G$1:$G$12712,G12875&gt;0),0,INDEX($A$1:$A$12712,MATCH(G12875,$G$1:$G$12712,0)))</f>
        <v>649</v>
      </c>
      <c r="C12875" s="1" t="str">
        <f aca="false">IF(H12875="",F12875,H12875)</f>
        <v>William F Wyman</v>
      </c>
      <c r="D12875" s="1" t="n">
        <v>158</v>
      </c>
      <c r="E12875" s="1" t="s">
        <v>17825</v>
      </c>
      <c r="F12875" s="5" t="s">
        <v>17841</v>
      </c>
      <c r="G12875" s="1" t="n">
        <v>1507</v>
      </c>
      <c r="H12875" s="1" t="s">
        <v>1546</v>
      </c>
      <c r="I12875" s="1" t="n">
        <v>31719</v>
      </c>
      <c r="J12875" s="1" t="s">
        <v>1547</v>
      </c>
      <c r="K12875" s="1" t="s">
        <v>17672</v>
      </c>
    </row>
    <row r="12876" customFormat="false" ht="15" hidden="false" customHeight="true" outlineLevel="0" collapsed="false">
      <c r="A12876" s="1" t="n">
        <f aca="false">IF(IFERROR((MATCH(G12876,$G$1:$G$12712,0)),0),INDEX($A$1:$A$12712,MATCH(G12876,$G$1:$G$12712,0)),MAX($A$2:$A12875)+1)</f>
        <v>649</v>
      </c>
      <c r="B12876" s="1" t="n">
        <f aca="false">IF(COUNTIF($G$1:$G$12712,G12876&gt;0),0,INDEX($A$1:$A$12712,MATCH(G12876,$G$1:$G$12712,0)))</f>
        <v>649</v>
      </c>
      <c r="C12876" s="1" t="str">
        <f aca="false">IF(H12876="",F12876,H12876)</f>
        <v>William F Wyman</v>
      </c>
      <c r="D12876" s="1" t="n">
        <v>158</v>
      </c>
      <c r="E12876" s="1" t="s">
        <v>17825</v>
      </c>
      <c r="F12876" s="5" t="s">
        <v>17842</v>
      </c>
      <c r="G12876" s="1" t="n">
        <v>1507</v>
      </c>
      <c r="H12876" s="1" t="s">
        <v>1546</v>
      </c>
      <c r="I12876" s="1" t="n">
        <v>31719</v>
      </c>
      <c r="J12876" s="1" t="s">
        <v>1547</v>
      </c>
      <c r="K12876" s="1" t="s">
        <v>17672</v>
      </c>
    </row>
    <row r="12877" customFormat="false" ht="15" hidden="false" customHeight="true" outlineLevel="0" collapsed="false">
      <c r="A12877" s="1" t="n">
        <f aca="false">IF(IFERROR((MATCH(G12877,$G$1:$G$12712,0)),0),INDEX($A$1:$A$12712,MATCH(G12877,$G$1:$G$12712,0)),MAX($A$2:$A12876)+1)</f>
        <v>649</v>
      </c>
      <c r="B12877" s="1" t="n">
        <f aca="false">IF(COUNTIF($G$1:$G$12712,G12877&gt;0),0,INDEX($A$1:$A$12712,MATCH(G12877,$G$1:$G$12712,0)))</f>
        <v>649</v>
      </c>
      <c r="C12877" s="1" t="str">
        <f aca="false">IF(H12877="",F12877,H12877)</f>
        <v>William F Wyman</v>
      </c>
      <c r="D12877" s="1" t="n">
        <v>158</v>
      </c>
      <c r="E12877" s="1" t="s">
        <v>17825</v>
      </c>
      <c r="F12877" s="5" t="s">
        <v>17843</v>
      </c>
      <c r="G12877" s="1" t="n">
        <v>1507</v>
      </c>
      <c r="H12877" s="1" t="s">
        <v>1546</v>
      </c>
      <c r="I12877" s="1" t="n">
        <v>31719</v>
      </c>
      <c r="J12877" s="1" t="s">
        <v>1547</v>
      </c>
      <c r="K12877" s="1" t="s">
        <v>17672</v>
      </c>
    </row>
    <row r="12878" customFormat="false" ht="15" hidden="false" customHeight="true" outlineLevel="0" collapsed="false">
      <c r="A12878" s="1" t="n">
        <f aca="false">IF(IFERROR((MATCH(G12878,$G$1:$G$12712,0)),0),INDEX($A$1:$A$12712,MATCH(G12878,$G$1:$G$12712,0)),MAX($A$2:$A12877)+1)</f>
        <v>47</v>
      </c>
      <c r="B12878" s="1" t="n">
        <f aca="false">IF(COUNTIF($G$1:$G$12712,G12878&gt;0),0,INDEX($A$1:$A$12712,MATCH(G12878,$G$1:$G$12712,0)))</f>
        <v>47</v>
      </c>
      <c r="C12878" s="1" t="str">
        <f aca="false">IF(H12878="",F12878,H12878)</f>
        <v>Ben French</v>
      </c>
      <c r="D12878" s="1" t="n">
        <v>285</v>
      </c>
      <c r="E12878" s="1" t="s">
        <v>17577</v>
      </c>
      <c r="F12878" s="5" t="s">
        <v>17844</v>
      </c>
      <c r="G12878" s="1" t="n">
        <v>3325</v>
      </c>
      <c r="H12878" s="1" t="s">
        <v>161</v>
      </c>
      <c r="I12878" s="1" t="n">
        <v>19545</v>
      </c>
      <c r="J12878" s="1" t="s">
        <v>162</v>
      </c>
      <c r="K12878" s="1" t="s">
        <v>17672</v>
      </c>
    </row>
    <row r="12879" customFormat="false" ht="15" hidden="false" customHeight="true" outlineLevel="0" collapsed="false">
      <c r="A12879" s="1" t="n">
        <f aca="false">IF(IFERROR((MATCH(G12879,$G$1:$G$12712,0)),0),INDEX($A$1:$A$12712,MATCH(G12879,$G$1:$G$12712,0)),MAX($A$2:$A12878)+1)</f>
        <v>47</v>
      </c>
      <c r="B12879" s="1" t="n">
        <f aca="false">IF(COUNTIF($G$1:$G$12712,G12879&gt;0),0,INDEX($A$1:$A$12712,MATCH(G12879,$G$1:$G$12712,0)))</f>
        <v>47</v>
      </c>
      <c r="C12879" s="1" t="str">
        <f aca="false">IF(H12879="",F12879,H12879)</f>
        <v>Ben French</v>
      </c>
      <c r="D12879" s="1" t="n">
        <v>285</v>
      </c>
      <c r="E12879" s="1" t="s">
        <v>17577</v>
      </c>
      <c r="F12879" s="5" t="s">
        <v>17845</v>
      </c>
      <c r="G12879" s="1" t="n">
        <v>3325</v>
      </c>
      <c r="H12879" s="1" t="s">
        <v>161</v>
      </c>
      <c r="I12879" s="1" t="n">
        <v>19545</v>
      </c>
      <c r="J12879" s="1" t="s">
        <v>162</v>
      </c>
      <c r="K12879" s="1" t="s">
        <v>17672</v>
      </c>
    </row>
    <row r="12880" customFormat="false" ht="15" hidden="false" customHeight="true" outlineLevel="0" collapsed="false">
      <c r="A12880" s="1" t="n">
        <f aca="false">IF(IFERROR((MATCH(G12880,$G$1:$G$12712,0)),0),INDEX($A$1:$A$12712,MATCH(G12880,$G$1:$G$12712,0)),MAX($A$2:$A12879)+1)</f>
        <v>11090</v>
      </c>
      <c r="B12880" s="1" t="e">
        <f aca="false">IF(COUNTIF($G$1:$G$12712,G12880&gt;0),0,INDEX($A$1:$A$12712,MATCH(G12880,$G$1:$G$12712,0)))</f>
        <v>#N/A</v>
      </c>
      <c r="C12880" s="1" t="str">
        <f aca="false">IF(H12880="",F12880,H12880)</f>
        <v>kirk plant (#4)</v>
      </c>
      <c r="D12880" s="1" t="n">
        <v>285</v>
      </c>
      <c r="E12880" s="1" t="s">
        <v>17577</v>
      </c>
      <c r="F12880" s="5" t="s">
        <v>17846</v>
      </c>
      <c r="H12880" s="1"/>
      <c r="K12880" s="1" t="s">
        <v>17672</v>
      </c>
    </row>
    <row r="12881" customFormat="false" ht="15" hidden="false" customHeight="true" outlineLevel="0" collapsed="false">
      <c r="A12881" s="1" t="n">
        <f aca="false">A12880</f>
        <v>11090</v>
      </c>
      <c r="B12881" s="1" t="e">
        <f aca="false">IF(COUNTIF($G$1:$G$12712,G12881&gt;0),0,INDEX($A$1:$A$12712,MATCH(G12881,$G$1:$G$12712,0)))</f>
        <v>#N/A</v>
      </c>
      <c r="C12881" s="1" t="str">
        <f aca="false">IF(H12881="",F12881,H12881)</f>
        <v>kirk plant - unit #4</v>
      </c>
      <c r="D12881" s="1" t="n">
        <v>285</v>
      </c>
      <c r="E12881" s="1" t="s">
        <v>17577</v>
      </c>
      <c r="F12881" s="5" t="s">
        <v>17847</v>
      </c>
      <c r="H12881" s="1"/>
      <c r="K12881" s="1" t="s">
        <v>17672</v>
      </c>
    </row>
    <row r="12882" customFormat="false" ht="15" hidden="false" customHeight="true" outlineLevel="0" collapsed="false">
      <c r="A12882" s="1" t="n">
        <f aca="false">A12880</f>
        <v>11090</v>
      </c>
      <c r="B12882" s="1" t="e">
        <f aca="false">IF(COUNTIF($G$1:$G$12712,G12882&gt;0),0,INDEX($A$1:$A$12712,MATCH(G12882,$G$1:$G$12712,0)))</f>
        <v>#N/A</v>
      </c>
      <c r="C12882" s="1" t="str">
        <f aca="false">IF(H12882="",F12882,H12882)</f>
        <v>kirk unit # 4</v>
      </c>
      <c r="D12882" s="1" t="n">
        <v>285</v>
      </c>
      <c r="E12882" s="1" t="s">
        <v>17577</v>
      </c>
      <c r="F12882" s="5" t="s">
        <v>17848</v>
      </c>
      <c r="H12882" s="1"/>
      <c r="K12882" s="1" t="s">
        <v>17672</v>
      </c>
    </row>
    <row r="12883" customFormat="false" ht="15" hidden="false" customHeight="true" outlineLevel="0" collapsed="false">
      <c r="A12883" s="1" t="n">
        <f aca="false">IF(IFERROR((MATCH(G12883,$G$1:$G$12712,0)),0),INDEX($A$1:$A$12712,MATCH(G12883,$G$1:$G$12712,0)),MAX($A$2:$A12882)+1)</f>
        <v>411</v>
      </c>
      <c r="B12883" s="1" t="n">
        <f aca="false">IF(COUNTIF($G$1:$G$12712,G12883&gt;0),0,INDEX($A$1:$A$12712,MATCH(G12883,$G$1:$G$12712,0)))</f>
        <v>411</v>
      </c>
      <c r="C12883" s="1" t="str">
        <f aca="false">IF(H12883="",F12883,H12883)</f>
        <v>Neil Simpson</v>
      </c>
      <c r="D12883" s="1" t="n">
        <v>285</v>
      </c>
      <c r="E12883" s="1" t="s">
        <v>17577</v>
      </c>
      <c r="F12883" s="5" t="s">
        <v>17849</v>
      </c>
      <c r="G12883" s="1" t="n">
        <v>4150</v>
      </c>
      <c r="H12883" s="1" t="s">
        <v>2956</v>
      </c>
      <c r="I12883" s="1" t="n">
        <v>19545</v>
      </c>
      <c r="J12883" s="1" t="s">
        <v>2957</v>
      </c>
      <c r="K12883" s="1" t="s">
        <v>17672</v>
      </c>
    </row>
    <row r="12884" customFormat="false" ht="15" hidden="false" customHeight="true" outlineLevel="0" collapsed="false">
      <c r="A12884" s="1" t="n">
        <f aca="false">IF(IFERROR((MATCH(G12884,$G$1:$G$12712,0)),0),INDEX($A$1:$A$12712,MATCH(G12884,$G$1:$G$12712,0)),MAX($A$2:$A12883)+1)</f>
        <v>411</v>
      </c>
      <c r="B12884" s="1" t="n">
        <f aca="false">IF(COUNTIF($G$1:$G$12712,G12884&gt;0),0,INDEX($A$1:$A$12712,MATCH(G12884,$G$1:$G$12712,0)))</f>
        <v>411</v>
      </c>
      <c r="C12884" s="1" t="str">
        <f aca="false">IF(H12884="",F12884,H12884)</f>
        <v>Neil Simpson II</v>
      </c>
      <c r="D12884" s="1" t="n">
        <v>285</v>
      </c>
      <c r="E12884" s="1" t="s">
        <v>17577</v>
      </c>
      <c r="F12884" s="5" t="s">
        <v>17850</v>
      </c>
      <c r="G12884" s="1" t="n">
        <v>7504</v>
      </c>
      <c r="H12884" s="1" t="s">
        <v>2959</v>
      </c>
      <c r="I12884" s="1" t="n">
        <v>19545</v>
      </c>
      <c r="J12884" s="1" t="s">
        <v>162</v>
      </c>
      <c r="K12884" s="1" t="s">
        <v>17672</v>
      </c>
    </row>
    <row r="12885" customFormat="false" ht="15" hidden="false" customHeight="true" outlineLevel="0" collapsed="false">
      <c r="A12885" s="1" t="n">
        <f aca="false">IF(IFERROR((MATCH(G12885,$G$1:$G$12712,0)),0),INDEX($A$1:$A$12712,MATCH(G12885,$G$1:$G$12712,0)),MAX($A$2:$A12884)+1)</f>
        <v>1193</v>
      </c>
      <c r="B12885" s="1" t="n">
        <f aca="false">IF(COUNTIF($G$1:$G$12712,G12885&gt;0),0,INDEX($A$1:$A$12712,MATCH(G12885,$G$1:$G$12712,0)))</f>
        <v>1193</v>
      </c>
      <c r="C12885" s="1" t="str">
        <f aca="false">IF(H12885="",F12885,H12885)</f>
        <v>Osage</v>
      </c>
      <c r="D12885" s="1" t="n">
        <v>285</v>
      </c>
      <c r="E12885" s="1" t="s">
        <v>17577</v>
      </c>
      <c r="F12885" s="5" t="s">
        <v>17851</v>
      </c>
      <c r="G12885" s="1" t="n">
        <v>4151</v>
      </c>
      <c r="H12885" s="1" t="s">
        <v>2287</v>
      </c>
      <c r="I12885" s="1" t="n">
        <v>19545</v>
      </c>
      <c r="J12885" s="1" t="s">
        <v>2957</v>
      </c>
      <c r="K12885" s="1" t="s">
        <v>17672</v>
      </c>
    </row>
    <row r="12886" customFormat="false" ht="15" hidden="false" customHeight="true" outlineLevel="0" collapsed="false">
      <c r="A12886" s="1" t="n">
        <f aca="false">IF(IFERROR((MATCH(G12886,$G$1:$G$12712,0)),0),INDEX($A$1:$A$12712,MATCH(G12886,$G$1:$G$12712,0)),MAX($A$2:$A12885)+1)</f>
        <v>650</v>
      </c>
      <c r="B12886" s="1" t="n">
        <f aca="false">IF(COUNTIF($G$1:$G$12712,G12886&gt;0),0,INDEX($A$1:$A$12712,MATCH(G12886,$G$1:$G$12712,0)))</f>
        <v>650</v>
      </c>
      <c r="C12886" s="1" t="str">
        <f aca="false">IF(H12886="",F12886,H12886)</f>
        <v>Wyodak</v>
      </c>
      <c r="D12886" s="1" t="n">
        <v>285</v>
      </c>
      <c r="E12886" s="1" t="s">
        <v>17577</v>
      </c>
      <c r="F12886" s="5" t="s">
        <v>17852</v>
      </c>
      <c r="G12886" s="1" t="n">
        <v>6101</v>
      </c>
      <c r="H12886" s="1" t="s">
        <v>1549</v>
      </c>
      <c r="I12886" s="1" t="n">
        <v>14354</v>
      </c>
      <c r="J12886" s="1" t="s">
        <v>211</v>
      </c>
      <c r="K12886" s="1" t="s">
        <v>17672</v>
      </c>
    </row>
    <row r="12887" customFormat="false" ht="15" hidden="false" customHeight="true" outlineLevel="0" collapsed="false">
      <c r="A12887" s="1" t="n">
        <f aca="false">IF(IFERROR((MATCH(G12887,$G$1:$G$12712,0)),0),INDEX($A$1:$A$12712,MATCH(G12887,$G$1:$G$12712,0)),MAX($A$2:$A12886)+1)</f>
        <v>11091</v>
      </c>
      <c r="B12887" s="1" t="e">
        <f aca="false">IF(COUNTIF($G$1:$G$12712,G12887&gt;0),0,INDEX($A$1:$A$12712,MATCH(G12887,$G$1:$G$12712,0)))</f>
        <v>#N/A</v>
      </c>
      <c r="C12887" s="1" t="str">
        <f aca="false">IF(H12887="",F12887,H12887)</f>
        <v>hydro #2 station</v>
      </c>
      <c r="D12887" s="1" t="n">
        <v>2</v>
      </c>
      <c r="E12887" s="1" t="s">
        <v>17853</v>
      </c>
      <c r="F12887" s="5" t="s">
        <v>17854</v>
      </c>
      <c r="H12887" s="1"/>
      <c r="K12887" s="1" t="s">
        <v>17672</v>
      </c>
    </row>
    <row r="12888" customFormat="false" ht="15" hidden="false" customHeight="true" outlineLevel="0" collapsed="false">
      <c r="A12888" s="1" t="n">
        <f aca="false">A12887</f>
        <v>11091</v>
      </c>
      <c r="B12888" s="1" t="e">
        <f aca="false">IF(COUNTIF($G$1:$G$12712,G12888&gt;0),0,INDEX($A$1:$A$12712,MATCH(G12888,$G$1:$G$12712,0)))</f>
        <v>#N/A</v>
      </c>
      <c r="C12888" s="1" t="str">
        <f aca="false">IF(H12888="",F12888,H12888)</f>
        <v>hydro no.2 station</v>
      </c>
      <c r="D12888" s="1" t="n">
        <v>2</v>
      </c>
      <c r="E12888" s="1" t="s">
        <v>17853</v>
      </c>
      <c r="F12888" s="5" t="s">
        <v>17855</v>
      </c>
      <c r="H12888" s="1"/>
      <c r="K12888" s="1" t="s">
        <v>17672</v>
      </c>
    </row>
    <row r="12889" customFormat="false" ht="15" hidden="false" customHeight="true" outlineLevel="0" collapsed="false">
      <c r="A12889" s="1" t="n">
        <f aca="false">IF(IFERROR((MATCH(G12889,$G$1:$G$12712,0)),0),INDEX($A$1:$A$12712,MATCH(G12889,$G$1:$G$12712,0)),MAX($A$2:$A12888)+1)</f>
        <v>649</v>
      </c>
      <c r="B12889" s="1" t="n">
        <f aca="false">IF(COUNTIF($G$1:$G$12712,G12889&gt;0),0,INDEX($A$1:$A$12712,MATCH(G12889,$G$1:$G$12712,0)))</f>
        <v>649</v>
      </c>
      <c r="C12889" s="1" t="str">
        <f aca="false">IF(H12889="",F12889,H12889)</f>
        <v>William F Wyman</v>
      </c>
      <c r="D12889" s="1" t="n">
        <v>3</v>
      </c>
      <c r="E12889" s="1" t="s">
        <v>17856</v>
      </c>
      <c r="F12889" s="5" t="s">
        <v>17857</v>
      </c>
      <c r="G12889" s="1" t="n">
        <v>1507</v>
      </c>
      <c r="H12889" s="1" t="s">
        <v>1546</v>
      </c>
      <c r="I12889" s="1" t="n">
        <v>31719</v>
      </c>
      <c r="J12889" s="1" t="s">
        <v>1547</v>
      </c>
      <c r="K12889" s="1" t="s">
        <v>17672</v>
      </c>
    </row>
    <row r="12890" customFormat="false" ht="15" hidden="false" customHeight="true" outlineLevel="0" collapsed="false">
      <c r="A12890" s="1" t="n">
        <f aca="false">IF(IFERROR((MATCH(G12890,$G$1:$G$12712,0)),0),INDEX($A$1:$A$12712,MATCH(G12890,$G$1:$G$12712,0)),MAX($A$2:$A12889)+1)</f>
        <v>7770</v>
      </c>
      <c r="B12890" s="1" t="n">
        <f aca="false">IF(COUNTIF($G$1:$G$12712,G12890&gt;0),0,INDEX($A$1:$A$12712,MATCH(G12890,$G$1:$G$12712,0)))</f>
        <v>7770</v>
      </c>
      <c r="C12890" s="1" t="str">
        <f aca="false">IF(H12890="",F12890,H12890)</f>
        <v>Exelon Edgar LLC</v>
      </c>
      <c r="D12890" s="1" t="n">
        <v>3</v>
      </c>
      <c r="E12890" s="1" t="s">
        <v>17856</v>
      </c>
      <c r="F12890" s="5" t="s">
        <v>17858</v>
      </c>
      <c r="G12890" s="1" t="n">
        <v>1585</v>
      </c>
      <c r="H12890" s="1" t="s">
        <v>12995</v>
      </c>
      <c r="I12890" s="1" t="n">
        <v>6035</v>
      </c>
      <c r="J12890" s="1" t="s">
        <v>2548</v>
      </c>
      <c r="K12890" s="1" t="s">
        <v>17672</v>
      </c>
    </row>
    <row r="12891" customFormat="false" ht="15" hidden="false" customHeight="true" outlineLevel="0" collapsed="false">
      <c r="A12891" s="1" t="n">
        <f aca="false">IF(IFERROR((MATCH(G12891,$G$1:$G$12712,0)),0),INDEX($A$1:$A$12712,MATCH(G12891,$G$1:$G$12712,0)),MAX($A$2:$A12890)+1)</f>
        <v>1815</v>
      </c>
      <c r="B12891" s="1" t="n">
        <f aca="false">IF(COUNTIF($G$1:$G$12712,G12891&gt;0),0,INDEX($A$1:$A$12712,MATCH(G12891,$G$1:$G$12712,0)))</f>
        <v>1815</v>
      </c>
      <c r="C12891" s="1" t="str">
        <f aca="false">IF(H12891="",F12891,H12891)</f>
        <v>Exelon Framingham LLC</v>
      </c>
      <c r="D12891" s="1" t="n">
        <v>3</v>
      </c>
      <c r="E12891" s="1" t="s">
        <v>17856</v>
      </c>
      <c r="F12891" s="5" t="s">
        <v>17859</v>
      </c>
      <c r="G12891" s="1" t="n">
        <v>1586</v>
      </c>
      <c r="H12891" s="1" t="s">
        <v>4190</v>
      </c>
      <c r="I12891" s="1" t="n">
        <v>6035</v>
      </c>
      <c r="J12891" s="1" t="s">
        <v>2548</v>
      </c>
      <c r="K12891" s="1" t="s">
        <v>17672</v>
      </c>
    </row>
    <row r="12892" customFormat="false" ht="15" hidden="false" customHeight="true" outlineLevel="0" collapsed="false">
      <c r="A12892" s="1" t="n">
        <f aca="false">IF(IFERROR((MATCH(G12892,$G$1:$G$12712,0)),0),INDEX($A$1:$A$12712,MATCH(G12892,$G$1:$G$12712,0)),MAX($A$2:$A12891)+1)</f>
        <v>1816</v>
      </c>
      <c r="B12892" s="1" t="n">
        <f aca="false">IF(COUNTIF($G$1:$G$12712,G12892&gt;0),0,INDEX($A$1:$A$12712,MATCH(G12892,$G$1:$G$12712,0)))</f>
        <v>1816</v>
      </c>
      <c r="C12892" s="1" t="str">
        <f aca="false">IF(H12892="",F12892,H12892)</f>
        <v>Exelon L Street</v>
      </c>
      <c r="D12892" s="1" t="n">
        <v>3</v>
      </c>
      <c r="E12892" s="1" t="s">
        <v>17856</v>
      </c>
      <c r="F12892" s="5" t="s">
        <v>17860</v>
      </c>
      <c r="G12892" s="1" t="n">
        <v>1587</v>
      </c>
      <c r="H12892" s="1" t="s">
        <v>4191</v>
      </c>
      <c r="I12892" s="1" t="n">
        <v>6035</v>
      </c>
      <c r="J12892" s="1" t="s">
        <v>2548</v>
      </c>
      <c r="K12892" s="1" t="s">
        <v>17672</v>
      </c>
    </row>
    <row r="12893" customFormat="false" ht="15" hidden="false" customHeight="true" outlineLevel="0" collapsed="false">
      <c r="A12893" s="1" t="n">
        <f aca="false">IF(IFERROR((MATCH(G12893,$G$1:$G$12712,0)),0),INDEX($A$1:$A$12712,MATCH(G12893,$G$1:$G$12712,0)),MAX($A$2:$A12892)+1)</f>
        <v>1817</v>
      </c>
      <c r="B12893" s="1" t="n">
        <f aca="false">IF(COUNTIF($G$1:$G$12712,G12893&gt;0),0,INDEX($A$1:$A$12712,MATCH(G12893,$G$1:$G$12712,0)))</f>
        <v>1817</v>
      </c>
      <c r="C12893" s="1" t="str">
        <f aca="false">IF(H12893="",F12893,H12893)</f>
        <v>Mystic Generating Station</v>
      </c>
      <c r="D12893" s="1" t="n">
        <v>3</v>
      </c>
      <c r="E12893" s="1" t="s">
        <v>17856</v>
      </c>
      <c r="F12893" s="5" t="s">
        <v>17861</v>
      </c>
      <c r="G12893" s="1" t="n">
        <v>1588</v>
      </c>
      <c r="H12893" s="1" t="s">
        <v>4192</v>
      </c>
      <c r="I12893" s="1" t="n">
        <v>49965</v>
      </c>
      <c r="J12893" s="1" t="s">
        <v>4193</v>
      </c>
      <c r="K12893" s="1" t="s">
        <v>17672</v>
      </c>
    </row>
    <row r="12894" customFormat="false" ht="15" hidden="false" customHeight="true" outlineLevel="0" collapsed="false">
      <c r="A12894" s="1" t="n">
        <f aca="false">IF(IFERROR((MATCH(G12894,$G$1:$G$12712,0)),0),INDEX($A$1:$A$12712,MATCH(G12894,$G$1:$G$12712,0)),MAX($A$2:$A12893)+1)</f>
        <v>1817</v>
      </c>
      <c r="B12894" s="1" t="n">
        <f aca="false">IF(COUNTIF($G$1:$G$12712,G12894&gt;0),0,INDEX($A$1:$A$12712,MATCH(G12894,$G$1:$G$12712,0)))</f>
        <v>1817</v>
      </c>
      <c r="C12894" s="1" t="str">
        <f aca="false">IF(H12894="",F12894,H12894)</f>
        <v>Mystic Generating Station</v>
      </c>
      <c r="D12894" s="1" t="n">
        <v>3</v>
      </c>
      <c r="E12894" s="1" t="s">
        <v>17856</v>
      </c>
      <c r="F12894" s="5" t="s">
        <v>17862</v>
      </c>
      <c r="G12894" s="1" t="n">
        <v>1588</v>
      </c>
      <c r="H12894" s="1" t="s">
        <v>4192</v>
      </c>
      <c r="I12894" s="1" t="n">
        <v>49965</v>
      </c>
      <c r="J12894" s="1" t="s">
        <v>4193</v>
      </c>
      <c r="K12894" s="1" t="s">
        <v>17672</v>
      </c>
    </row>
    <row r="12895" customFormat="false" ht="15" hidden="false" customHeight="true" outlineLevel="0" collapsed="false">
      <c r="A12895" s="1" t="n">
        <f aca="false">IF(IFERROR((MATCH(G12895,$G$1:$G$12712,0)),0),INDEX($A$1:$A$12712,MATCH(G12895,$G$1:$G$12712,0)),MAX($A$2:$A12894)+1)</f>
        <v>1817</v>
      </c>
      <c r="B12895" s="1" t="n">
        <f aca="false">IF(COUNTIF($G$1:$G$12712,G12895&gt;0),0,INDEX($A$1:$A$12712,MATCH(G12895,$G$1:$G$12712,0)))</f>
        <v>1817</v>
      </c>
      <c r="C12895" s="1" t="str">
        <f aca="false">IF(H12895="",F12895,H12895)</f>
        <v>Mystic Generating Station</v>
      </c>
      <c r="D12895" s="1" t="n">
        <v>3</v>
      </c>
      <c r="E12895" s="1" t="s">
        <v>17856</v>
      </c>
      <c r="F12895" s="5" t="s">
        <v>17863</v>
      </c>
      <c r="G12895" s="1" t="n">
        <v>1588</v>
      </c>
      <c r="H12895" s="1" t="s">
        <v>4192</v>
      </c>
      <c r="I12895" s="1" t="n">
        <v>49965</v>
      </c>
      <c r="J12895" s="1" t="s">
        <v>4193</v>
      </c>
      <c r="K12895" s="1" t="s">
        <v>17672</v>
      </c>
    </row>
    <row r="12896" customFormat="false" ht="15" hidden="false" customHeight="true" outlineLevel="0" collapsed="false">
      <c r="A12896" s="1" t="n">
        <f aca="false">IF(IFERROR((MATCH(G12896,$G$1:$G$12712,0)),0),INDEX($A$1:$A$12712,MATCH(G12896,$G$1:$G$12712,0)),MAX($A$2:$A12895)+1)</f>
        <v>1817</v>
      </c>
      <c r="B12896" s="1" t="n">
        <f aca="false">IF(COUNTIF($G$1:$G$12712,G12896&gt;0),0,INDEX($A$1:$A$12712,MATCH(G12896,$G$1:$G$12712,0)))</f>
        <v>1817</v>
      </c>
      <c r="C12896" s="1" t="str">
        <f aca="false">IF(H12896="",F12896,H12896)</f>
        <v>Mystic Generating Station</v>
      </c>
      <c r="D12896" s="1" t="n">
        <v>3</v>
      </c>
      <c r="E12896" s="1" t="s">
        <v>17856</v>
      </c>
      <c r="F12896" s="5" t="s">
        <v>17864</v>
      </c>
      <c r="G12896" s="1" t="n">
        <v>1588</v>
      </c>
      <c r="H12896" s="1" t="s">
        <v>4192</v>
      </c>
      <c r="I12896" s="1" t="n">
        <v>49965</v>
      </c>
      <c r="J12896" s="1" t="s">
        <v>4193</v>
      </c>
      <c r="K12896" s="1" t="s">
        <v>17672</v>
      </c>
    </row>
    <row r="12897" customFormat="false" ht="15" hidden="false" customHeight="true" outlineLevel="0" collapsed="false">
      <c r="A12897" s="1" t="n">
        <f aca="false">IF(IFERROR((MATCH(G12897,$G$1:$G$12712,0)),0),INDEX($A$1:$A$12712,MATCH(G12897,$G$1:$G$12712,0)),MAX($A$2:$A12896)+1)</f>
        <v>7839</v>
      </c>
      <c r="B12897" s="1" t="n">
        <f aca="false">IF(COUNTIF($G$1:$G$12712,G12897&gt;0),0,INDEX($A$1:$A$12712,MATCH(G12897,$G$1:$G$12712,0)))</f>
        <v>7839</v>
      </c>
      <c r="C12897" s="1" t="str">
        <f aca="false">IF(H12897="",F12897,H12897)</f>
        <v>New Boston Generating Station</v>
      </c>
      <c r="D12897" s="1" t="n">
        <v>3</v>
      </c>
      <c r="E12897" s="1" t="s">
        <v>17856</v>
      </c>
      <c r="F12897" s="5" t="s">
        <v>17865</v>
      </c>
      <c r="G12897" s="1" t="n">
        <v>1589</v>
      </c>
      <c r="H12897" s="1" t="s">
        <v>13110</v>
      </c>
      <c r="I12897" s="1" t="n">
        <v>6035</v>
      </c>
      <c r="J12897" s="1" t="s">
        <v>2548</v>
      </c>
      <c r="K12897" s="1" t="s">
        <v>17672</v>
      </c>
    </row>
    <row r="12898" customFormat="false" ht="15" hidden="false" customHeight="true" outlineLevel="0" collapsed="false">
      <c r="A12898" s="1" t="n">
        <f aca="false">IF(IFERROR((MATCH(G12898,$G$1:$G$12712,0)),0),INDEX($A$1:$A$12712,MATCH(G12898,$G$1:$G$12712,0)),MAX($A$2:$A12897)+1)</f>
        <v>1818</v>
      </c>
      <c r="B12898" s="1" t="n">
        <f aca="false">IF(COUNTIF($G$1:$G$12712,G12898&gt;0),0,INDEX($A$1:$A$12712,MATCH(G12898,$G$1:$G$12712,0)))</f>
        <v>1818</v>
      </c>
      <c r="C12898" s="1" t="str">
        <f aca="false">IF(H12898="",F12898,H12898)</f>
        <v>Pilgrim Nuclear Power Station</v>
      </c>
      <c r="D12898" s="1" t="n">
        <v>3</v>
      </c>
      <c r="E12898" s="1" t="s">
        <v>17856</v>
      </c>
      <c r="F12898" s="5" t="s">
        <v>17866</v>
      </c>
      <c r="G12898" s="1" t="n">
        <v>1590</v>
      </c>
      <c r="H12898" s="1" t="s">
        <v>4194</v>
      </c>
      <c r="I12898" s="1" t="n">
        <v>29926</v>
      </c>
      <c r="J12898" s="1" t="s">
        <v>4195</v>
      </c>
      <c r="K12898" s="1" t="s">
        <v>17672</v>
      </c>
    </row>
    <row r="12899" customFormat="false" ht="15" hidden="false" customHeight="true" outlineLevel="0" collapsed="false">
      <c r="A12899" s="1" t="n">
        <f aca="false">IF(IFERROR((MATCH(G12899,$G$1:$G$12712,0)),0),INDEX($A$1:$A$12712,MATCH(G12899,$G$1:$G$12712,0)),MAX($A$2:$A12898)+1)</f>
        <v>649</v>
      </c>
      <c r="B12899" s="1" t="n">
        <f aca="false">IF(COUNTIF($G$1:$G$12712,G12899&gt;0),0,INDEX($A$1:$A$12712,MATCH(G12899,$G$1:$G$12712,0)))</f>
        <v>649</v>
      </c>
      <c r="C12899" s="1" t="str">
        <f aca="false">IF(H12899="",F12899,H12899)</f>
        <v>William F Wyman</v>
      </c>
      <c r="D12899" s="1" t="n">
        <v>3</v>
      </c>
      <c r="E12899" s="1" t="s">
        <v>17856</v>
      </c>
      <c r="F12899" s="5" t="s">
        <v>17867</v>
      </c>
      <c r="G12899" s="1" t="n">
        <v>1507</v>
      </c>
      <c r="H12899" s="1" t="s">
        <v>1546</v>
      </c>
      <c r="I12899" s="1" t="n">
        <v>31719</v>
      </c>
      <c r="J12899" s="1" t="s">
        <v>1547</v>
      </c>
      <c r="K12899" s="1" t="s">
        <v>17672</v>
      </c>
    </row>
    <row r="12900" customFormat="false" ht="15" hidden="false" customHeight="true" outlineLevel="0" collapsed="false">
      <c r="A12900" s="1" t="n">
        <f aca="false">IF(IFERROR((MATCH(G12900,$G$1:$G$12712,0)),0),INDEX($A$1:$A$12712,MATCH(G12900,$G$1:$G$12712,0)),MAX($A$2:$A12899)+1)</f>
        <v>1819</v>
      </c>
      <c r="B12900" s="1" t="n">
        <f aca="false">IF(COUNTIF($G$1:$G$12712,G12900&gt;0),0,INDEX($A$1:$A$12712,MATCH(G12900,$G$1:$G$12712,0)))</f>
        <v>1819</v>
      </c>
      <c r="C12900" s="1" t="str">
        <f aca="false">IF(H12900="",F12900,H12900)</f>
        <v>Exelon Medway LLC</v>
      </c>
      <c r="D12900" s="1" t="n">
        <v>3</v>
      </c>
      <c r="E12900" s="1" t="s">
        <v>17856</v>
      </c>
      <c r="F12900" s="5" t="s">
        <v>17868</v>
      </c>
      <c r="G12900" s="1" t="n">
        <v>1592</v>
      </c>
      <c r="H12900" s="1" t="s">
        <v>4196</v>
      </c>
      <c r="I12900" s="1" t="n">
        <v>6035</v>
      </c>
      <c r="J12900" s="1" t="s">
        <v>2548</v>
      </c>
      <c r="K12900" s="1" t="s">
        <v>17672</v>
      </c>
    </row>
    <row r="12901" customFormat="false" ht="15" hidden="false" customHeight="true" outlineLevel="0" collapsed="false">
      <c r="A12901" s="1" t="n">
        <f aca="false">IF(IFERROR((MATCH(G12901,$G$1:$G$12712,0)),0),INDEX($A$1:$A$12712,MATCH(G12901,$G$1:$G$12712,0)),MAX($A$2:$A12900)+1)</f>
        <v>11092</v>
      </c>
      <c r="B12901" s="1" t="e">
        <f aca="false">IF(COUNTIF($G$1:$G$12712,G12901&gt;0),0,INDEX($A$1:$A$12712,MATCH(G12901,$G$1:$G$12712,0)))</f>
        <v>#N/A</v>
      </c>
      <c r="C12901" s="1" t="str">
        <f aca="false">IF(H12901="",F12901,H12901)</f>
        <v>blackstone</v>
      </c>
      <c r="D12901" s="1" t="n">
        <v>4</v>
      </c>
      <c r="E12901" s="1" t="s">
        <v>17869</v>
      </c>
      <c r="F12901" s="5" t="s">
        <v>17870</v>
      </c>
      <c r="G12901" s="1" t="n">
        <v>1594</v>
      </c>
      <c r="H12901" s="1" t="s">
        <v>17871</v>
      </c>
      <c r="I12901" s="1" t="n">
        <v>0</v>
      </c>
      <c r="J12901" s="1" t="n">
        <v>0</v>
      </c>
      <c r="K12901" s="1" t="s">
        <v>17672</v>
      </c>
    </row>
    <row r="12902" customFormat="false" ht="15" hidden="false" customHeight="true" outlineLevel="0" collapsed="false">
      <c r="A12902" s="1" t="n">
        <f aca="false">A12901</f>
        <v>11092</v>
      </c>
      <c r="B12902" s="1" t="e">
        <f aca="false">IF(COUNTIF($G$1:$G$12712,G12902&gt;0),0,INDEX($A$1:$A$12712,MATCH(G12902,$G$1:$G$12712,0)))</f>
        <v>#N/A</v>
      </c>
      <c r="C12902" s="1" t="str">
        <f aca="false">IF(H12902="",F12902,H12902)</f>
        <v>blackstone</v>
      </c>
      <c r="D12902" s="1" t="n">
        <v>4</v>
      </c>
      <c r="E12902" s="1" t="s">
        <v>17869</v>
      </c>
      <c r="F12902" s="5" t="s">
        <v>17872</v>
      </c>
      <c r="G12902" s="1" t="n">
        <v>1594</v>
      </c>
      <c r="H12902" s="1" t="s">
        <v>17871</v>
      </c>
      <c r="I12902" s="1" t="n">
        <v>0</v>
      </c>
      <c r="J12902" s="1" t="n">
        <v>0</v>
      </c>
      <c r="K12902" s="1" t="s">
        <v>17672</v>
      </c>
    </row>
    <row r="12903" customFormat="false" ht="15" hidden="false" customHeight="true" outlineLevel="0" collapsed="false">
      <c r="A12903" s="1" t="n">
        <f aca="false">IF(IFERROR((MATCH(G12903,$G$1:$G$12712,0)),0),INDEX($A$1:$A$12712,MATCH(G12903,$G$1:$G$12712,0)),MAX($A$2:$A12902)+1)</f>
        <v>1820</v>
      </c>
      <c r="B12903" s="1" t="n">
        <f aca="false">IF(COUNTIF($G$1:$G$12712,G12903&gt;0),0,INDEX($A$1:$A$12712,MATCH(G12903,$G$1:$G$12712,0)))</f>
        <v>1820</v>
      </c>
      <c r="C12903" s="1" t="str">
        <f aca="false">IF(H12903="",F12903,H12903)</f>
        <v>Kendall Square Station</v>
      </c>
      <c r="D12903" s="1" t="n">
        <v>4</v>
      </c>
      <c r="E12903" s="1" t="s">
        <v>17869</v>
      </c>
      <c r="F12903" s="5" t="s">
        <v>17873</v>
      </c>
      <c r="G12903" s="1" t="n">
        <v>1595</v>
      </c>
      <c r="H12903" s="1" t="s">
        <v>4197</v>
      </c>
      <c r="I12903" s="1" t="n">
        <v>59528</v>
      </c>
      <c r="J12903" s="1" t="s">
        <v>4198</v>
      </c>
      <c r="K12903" s="1" t="s">
        <v>17672</v>
      </c>
    </row>
    <row r="12904" customFormat="false" ht="15" hidden="false" customHeight="true" outlineLevel="0" collapsed="false">
      <c r="A12904" s="1" t="n">
        <f aca="false">IF(IFERROR((MATCH(G12904,$G$1:$G$12712,0)),0),INDEX($A$1:$A$12712,MATCH(G12904,$G$1:$G$12712,0)),MAX($A$2:$A12903)+1)</f>
        <v>1820</v>
      </c>
      <c r="B12904" s="1" t="n">
        <f aca="false">IF(COUNTIF($G$1:$G$12712,G12904&gt;0),0,INDEX($A$1:$A$12712,MATCH(G12904,$G$1:$G$12712,0)))</f>
        <v>1820</v>
      </c>
      <c r="C12904" s="1" t="str">
        <f aca="false">IF(H12904="",F12904,H12904)</f>
        <v>Kendall Square Station</v>
      </c>
      <c r="D12904" s="1" t="n">
        <v>4</v>
      </c>
      <c r="E12904" s="1" t="s">
        <v>17869</v>
      </c>
      <c r="F12904" s="5" t="s">
        <v>17874</v>
      </c>
      <c r="G12904" s="1" t="n">
        <v>1595</v>
      </c>
      <c r="H12904" s="1" t="s">
        <v>4197</v>
      </c>
      <c r="I12904" s="1" t="n">
        <v>59528</v>
      </c>
      <c r="J12904" s="1" t="s">
        <v>4198</v>
      </c>
      <c r="K12904" s="1" t="s">
        <v>17672</v>
      </c>
    </row>
    <row r="12905" customFormat="false" ht="15" hidden="false" customHeight="true" outlineLevel="0" collapsed="false">
      <c r="A12905" s="1" t="n">
        <f aca="false">A2744</f>
        <v>1822</v>
      </c>
      <c r="B12905" s="1" t="e">
        <f aca="false">IF(COUNTIF($G$1:$G$12712,G12905&gt;0),0,INDEX($A$1:$A$12712,MATCH(G12905,$G$1:$G$12712,0)))</f>
        <v>#N/A</v>
      </c>
      <c r="C12905" s="1" t="str">
        <f aca="false">IF(H12905="",F12905,H12905)</f>
        <v>canal unit #1</v>
      </c>
      <c r="D12905" s="1" t="n">
        <v>5</v>
      </c>
      <c r="E12905" s="1" t="s">
        <v>17875</v>
      </c>
      <c r="F12905" s="5" t="s">
        <v>17876</v>
      </c>
      <c r="H12905" s="1"/>
      <c r="K12905" s="1" t="s">
        <v>17672</v>
      </c>
    </row>
    <row r="12906" customFormat="false" ht="15" hidden="false" customHeight="true" outlineLevel="0" collapsed="false">
      <c r="A12906" s="1" t="n">
        <f aca="false">A2744</f>
        <v>1822</v>
      </c>
      <c r="B12906" s="1" t="e">
        <f aca="false">IF(COUNTIF($G$1:$G$12712,G12906&gt;0),0,INDEX($A$1:$A$12712,MATCH(G12906,$G$1:$G$12712,0)))</f>
        <v>#N/A</v>
      </c>
      <c r="C12906" s="1" t="str">
        <f aca="false">IF(H12906="",F12906,H12906)</f>
        <v>canal unit #2</v>
      </c>
      <c r="D12906" s="1" t="n">
        <v>5</v>
      </c>
      <c r="E12906" s="1" t="s">
        <v>17875</v>
      </c>
      <c r="F12906" s="5" t="s">
        <v>17877</v>
      </c>
      <c r="H12906" s="1"/>
      <c r="K12906" s="1" t="s">
        <v>17672</v>
      </c>
    </row>
    <row r="12907" customFormat="false" ht="15" hidden="false" customHeight="true" outlineLevel="0" collapsed="false">
      <c r="A12907" s="1" t="n">
        <f aca="false">IF(IFERROR((MATCH(G12907,$G$1:$G$12712,0)),0),INDEX($A$1:$A$12712,MATCH(G12907,$G$1:$G$12712,0)),MAX($A$2:$A12906)+1)</f>
        <v>11093</v>
      </c>
      <c r="B12907" s="1" t="e">
        <f aca="false">IF(COUNTIF($G$1:$G$12712,G12907&gt;0),0,INDEX($A$1:$A$12712,MATCH(G12907,$G$1:$G$12712,0)))</f>
        <v>#N/A</v>
      </c>
      <c r="C12907" s="1" t="str">
        <f aca="false">IF(H12907="",F12907,H12907)</f>
        <v>cost of plant represents rental costs through</v>
      </c>
      <c r="D12907" s="1" t="n">
        <v>5</v>
      </c>
      <c r="E12907" s="1" t="s">
        <v>17875</v>
      </c>
      <c r="F12907" s="5" t="s">
        <v>17878</v>
      </c>
      <c r="H12907" s="1"/>
      <c r="K12907" s="1" t="s">
        <v>17672</v>
      </c>
    </row>
    <row r="12908" customFormat="false" ht="15" hidden="false" customHeight="true" outlineLevel="0" collapsed="false">
      <c r="A12908" s="1" t="n">
        <f aca="false">IF(IFERROR((MATCH(G12908,$G$1:$G$12712,0)),0),INDEX($A$1:$A$12712,MATCH(G12908,$G$1:$G$12712,0)),MAX($A$2:$A12907)+1)</f>
        <v>11094</v>
      </c>
      <c r="B12908" s="1" t="e">
        <f aca="false">IF(COUNTIF($G$1:$G$12712,G12908&gt;0),0,INDEX($A$1:$A$12712,MATCH(G12908,$G$1:$G$12712,0)))</f>
        <v>#N/A</v>
      </c>
      <c r="C12908" s="1" t="str">
        <f aca="false">IF(H12908="",F12908,H12908)</f>
        <v>cost of plant represents the annual rental cost.</v>
      </c>
      <c r="D12908" s="1" t="n">
        <v>5</v>
      </c>
      <c r="E12908" s="1" t="s">
        <v>17875</v>
      </c>
      <c r="F12908" s="5" t="s">
        <v>17879</v>
      </c>
      <c r="H12908" s="1"/>
      <c r="K12908" s="1" t="s">
        <v>17672</v>
      </c>
    </row>
    <row r="12909" customFormat="false" ht="15" hidden="false" customHeight="true" outlineLevel="0" collapsed="false">
      <c r="A12909" s="1" t="n">
        <f aca="false">IF(IFERROR((MATCH(G12909,$G$1:$G$12712,0)),0),INDEX($A$1:$A$12712,MATCH(G12909,$G$1:$G$12712,0)),MAX($A$2:$A12908)+1)</f>
        <v>11095</v>
      </c>
      <c r="B12909" s="1" t="e">
        <f aca="false">IF(COUNTIF($G$1:$G$12712,G12909&gt;0),0,INDEX($A$1:$A$12712,MATCH(G12909,$G$1:$G$12712,0)))</f>
        <v>#N/A</v>
      </c>
      <c r="C12909" s="1" t="str">
        <f aca="false">IF(H12909="",F12909,H12909)</f>
        <v>item 2. the generating unit is leased. the</v>
      </c>
      <c r="D12909" s="1" t="n">
        <v>5</v>
      </c>
      <c r="E12909" s="1" t="s">
        <v>17875</v>
      </c>
      <c r="F12909" s="5" t="s">
        <v>17880</v>
      </c>
      <c r="H12909" s="1"/>
      <c r="K12909" s="1" t="s">
        <v>17672</v>
      </c>
    </row>
    <row r="12910" customFormat="false" ht="15" hidden="false" customHeight="true" outlineLevel="0" collapsed="false">
      <c r="A12910" s="1" t="n">
        <f aca="false">IF(IFERROR((MATCH(G12910,$G$1:$G$12712,0)),0),INDEX($A$1:$A$12712,MATCH(G12910,$G$1:$G$12712,0)),MAX($A$2:$A12909)+1)</f>
        <v>11096</v>
      </c>
      <c r="B12910" s="1" t="e">
        <f aca="false">IF(COUNTIF($G$1:$G$12712,G12910&gt;0),0,INDEX($A$1:$A$12712,MATCH(G12910,$G$1:$G$12712,0)))</f>
        <v>#N/A</v>
      </c>
      <c r="C12910" s="1" t="str">
        <f aca="false">IF(H12910="",F12910,H12910)</f>
        <v>item 2. the generating unit leased expired. the</v>
      </c>
      <c r="D12910" s="1" t="n">
        <v>5</v>
      </c>
      <c r="E12910" s="1" t="s">
        <v>17875</v>
      </c>
      <c r="F12910" s="5" t="s">
        <v>17881</v>
      </c>
      <c r="H12910" s="1"/>
      <c r="K12910" s="1" t="s">
        <v>17672</v>
      </c>
    </row>
    <row r="12911" customFormat="false" ht="15" hidden="false" customHeight="true" outlineLevel="0" collapsed="false">
      <c r="A12911" s="1" t="n">
        <f aca="false">IF(IFERROR((MATCH(G12911,$G$1:$G$12712,0)),0),INDEX($A$1:$A$12712,MATCH(G12911,$G$1:$G$12712,0)),MAX($A$2:$A12910)+1)</f>
        <v>11097</v>
      </c>
      <c r="B12911" s="1" t="e">
        <f aca="false">IF(COUNTIF($G$1:$G$12712,G12911&gt;0),0,INDEX($A$1:$A$12712,MATCH(G12911,$G$1:$G$12712,0)))</f>
        <v>#N/A</v>
      </c>
      <c r="C12911" s="1" t="str">
        <f aca="false">IF(H12911="",F12911,H12911)</f>
        <v>martha's vineyard</v>
      </c>
      <c r="D12911" s="1" t="n">
        <v>5</v>
      </c>
      <c r="E12911" s="1" t="s">
        <v>17875</v>
      </c>
      <c r="F12911" s="5" t="s">
        <v>17882</v>
      </c>
      <c r="H12911" s="1"/>
      <c r="K12911" s="1" t="s">
        <v>17672</v>
      </c>
    </row>
    <row r="12912" customFormat="false" ht="15" hidden="false" customHeight="true" outlineLevel="0" collapsed="false">
      <c r="A12912" s="1" t="n">
        <f aca="false">IF(IFERROR((MATCH(G12912,$G$1:$G$12712,0)),0),INDEX($A$1:$A$12712,MATCH(G12912,$G$1:$G$12712,0)),MAX($A$2:$A12911)+1)</f>
        <v>2502</v>
      </c>
      <c r="B12912" s="1" t="n">
        <f aca="false">IF(COUNTIF($G$1:$G$12712,G12912&gt;0),0,INDEX($A$1:$A$12712,MATCH(G12912,$G$1:$G$12712,0)))</f>
        <v>2502</v>
      </c>
      <c r="C12912" s="1" t="str">
        <f aca="false">IF(H12912="",F12912,H12912)</f>
        <v>Seabrook</v>
      </c>
      <c r="D12912" s="1" t="n">
        <v>5</v>
      </c>
      <c r="E12912" s="1" t="s">
        <v>17875</v>
      </c>
      <c r="F12912" s="5" t="s">
        <v>17883</v>
      </c>
      <c r="G12912" s="1" t="n">
        <v>6115</v>
      </c>
      <c r="H12912" s="1" t="s">
        <v>5152</v>
      </c>
      <c r="I12912" s="1" t="n">
        <v>6854</v>
      </c>
      <c r="J12912" s="1" t="s">
        <v>5153</v>
      </c>
      <c r="K12912" s="1" t="s">
        <v>17672</v>
      </c>
    </row>
    <row r="12913" customFormat="false" ht="15" hidden="false" customHeight="true" outlineLevel="0" collapsed="false">
      <c r="A12913" s="1" t="n">
        <f aca="false">IF(IFERROR((MATCH(G12913,$G$1:$G$12712,0)),0),INDEX($A$1:$A$12712,MATCH(G12913,$G$1:$G$12712,0)),MAX($A$2:$A12912)+1)</f>
        <v>77</v>
      </c>
      <c r="B12913" s="1" t="n">
        <f aca="false">IF(COUNTIF($G$1:$G$12712,G12913&gt;0),0,INDEX($A$1:$A$12712,MATCH(G12913,$G$1:$G$12712,0)))</f>
        <v>77</v>
      </c>
      <c r="C12913" s="1" t="str">
        <f aca="false">IF(H12913="",F12913,H12913)</f>
        <v>Brunswick Nuclear</v>
      </c>
      <c r="D12913" s="1" t="n">
        <v>160</v>
      </c>
      <c r="E12913" s="1" t="s">
        <v>17884</v>
      </c>
      <c r="F12913" s="5" t="s">
        <v>17885</v>
      </c>
      <c r="G12913" s="1" t="n">
        <v>6014</v>
      </c>
      <c r="H12913" s="1" t="s">
        <v>241</v>
      </c>
      <c r="I12913" s="1" t="n">
        <v>3046</v>
      </c>
      <c r="J12913" s="1" t="s">
        <v>97</v>
      </c>
      <c r="K12913" s="1" t="s">
        <v>17672</v>
      </c>
    </row>
    <row r="12914" customFormat="false" ht="15" hidden="false" customHeight="true" outlineLevel="0" collapsed="false">
      <c r="A12914" s="1" t="n">
        <f aca="false">IF(IFERROR((MATCH(G12914,$G$1:$G$12712,0)),0),INDEX($A$1:$A$12712,MATCH(G12914,$G$1:$G$12712,0)),MAX($A$2:$A12913)+1)</f>
        <v>240</v>
      </c>
      <c r="B12914" s="1" t="n">
        <f aca="false">IF(COUNTIF($G$1:$G$12712,G12914&gt;0),0,INDEX($A$1:$A$12712,MATCH(G12914,$G$1:$G$12712,0)))</f>
        <v>240</v>
      </c>
      <c r="C12914" s="1" t="str">
        <f aca="false">IF(H12914="",F12914,H12914)</f>
        <v>H B Robinson</v>
      </c>
      <c r="D12914" s="1" t="n">
        <v>160</v>
      </c>
      <c r="E12914" s="1" t="s">
        <v>17884</v>
      </c>
      <c r="F12914" s="5" t="s">
        <v>17886</v>
      </c>
      <c r="G12914" s="1" t="n">
        <v>3251</v>
      </c>
      <c r="H12914" s="1" t="s">
        <v>666</v>
      </c>
      <c r="I12914" s="1" t="n">
        <v>3046</v>
      </c>
      <c r="J12914" s="1" t="s">
        <v>97</v>
      </c>
      <c r="K12914" s="1" t="s">
        <v>17672</v>
      </c>
    </row>
    <row r="12915" customFormat="false" ht="15" hidden="false" customHeight="true" outlineLevel="0" collapsed="false">
      <c r="A12915" s="1" t="n">
        <f aca="false">IF(IFERROR((MATCH(G12915,$G$1:$G$12712,0)),0),INDEX($A$1:$A$12712,MATCH(G12915,$G$1:$G$12712,0)),MAX($A$2:$A12914)+1)</f>
        <v>332</v>
      </c>
      <c r="B12915" s="1" t="n">
        <f aca="false">IF(COUNTIF($G$1:$G$12712,G12915&gt;0),0,INDEX($A$1:$A$12712,MATCH(G12915,$G$1:$G$12712,0)))</f>
        <v>332</v>
      </c>
      <c r="C12915" s="1" t="str">
        <f aca="false">IF(H12915="",F12915,H12915)</f>
        <v>L V Sutton Steam</v>
      </c>
      <c r="D12915" s="1" t="n">
        <v>160</v>
      </c>
      <c r="E12915" s="1" t="s">
        <v>17884</v>
      </c>
      <c r="F12915" s="5" t="s">
        <v>17887</v>
      </c>
      <c r="G12915" s="1" t="n">
        <v>2713</v>
      </c>
      <c r="H12915" s="1" t="s">
        <v>878</v>
      </c>
      <c r="I12915" s="1" t="n">
        <v>3046</v>
      </c>
      <c r="J12915" s="1" t="s">
        <v>97</v>
      </c>
      <c r="K12915" s="1" t="s">
        <v>17672</v>
      </c>
    </row>
    <row r="12916" customFormat="false" ht="15" hidden="false" customHeight="true" outlineLevel="0" collapsed="false">
      <c r="A12916" s="1" t="n">
        <f aca="false">IF(IFERROR((MATCH(G12916,$G$1:$G$12712,0)),0),INDEX($A$1:$A$12712,MATCH(G12916,$G$1:$G$12712,0)),MAX($A$2:$A12915)+1)</f>
        <v>332</v>
      </c>
      <c r="B12916" s="1" t="n">
        <f aca="false">IF(COUNTIF($G$1:$G$12712,G12916&gt;0),0,INDEX($A$1:$A$12712,MATCH(G12916,$G$1:$G$12712,0)))</f>
        <v>332</v>
      </c>
      <c r="C12916" s="1" t="str">
        <f aca="false">IF(H12916="",F12916,H12916)</f>
        <v>L V Sutton Combined Cycle</v>
      </c>
      <c r="D12916" s="1" t="n">
        <v>160</v>
      </c>
      <c r="E12916" s="1" t="s">
        <v>17884</v>
      </c>
      <c r="F12916" s="5" t="s">
        <v>17887</v>
      </c>
      <c r="G12916" s="1" t="n">
        <v>58697</v>
      </c>
      <c r="H12916" s="1" t="s">
        <v>870</v>
      </c>
      <c r="I12916" s="1" t="n">
        <v>3046</v>
      </c>
      <c r="J12916" s="1" t="s">
        <v>97</v>
      </c>
      <c r="K12916" s="1" t="s">
        <v>17672</v>
      </c>
    </row>
    <row r="12917" customFormat="false" ht="15" hidden="false" customHeight="true" outlineLevel="0" collapsed="false">
      <c r="A12917" s="1" t="n">
        <f aca="false">IF(IFERROR((MATCH(G12917,$G$1:$G$12712,0)),0),INDEX($A$1:$A$12712,MATCH(G12917,$G$1:$G$12712,0)),MAX($A$2:$A12916)+1)</f>
        <v>332</v>
      </c>
      <c r="B12917" s="1" t="n">
        <f aca="false">IF(COUNTIF($G$1:$G$12712,G12917&gt;0),0,INDEX($A$1:$A$12712,MATCH(G12917,$G$1:$G$12712,0)))</f>
        <v>332</v>
      </c>
      <c r="C12917" s="1" t="str">
        <f aca="false">IF(H12917="",F12917,H12917)</f>
        <v>L V Sutton Steam</v>
      </c>
      <c r="D12917" s="1" t="n">
        <v>160</v>
      </c>
      <c r="E12917" s="1" t="s">
        <v>17884</v>
      </c>
      <c r="F12917" s="5" t="s">
        <v>17888</v>
      </c>
      <c r="G12917" s="1" t="n">
        <v>2713</v>
      </c>
      <c r="H12917" s="1" t="s">
        <v>878</v>
      </c>
      <c r="I12917" s="1" t="n">
        <v>3046</v>
      </c>
      <c r="J12917" s="1" t="s">
        <v>97</v>
      </c>
      <c r="K12917" s="1" t="s">
        <v>17672</v>
      </c>
    </row>
    <row r="12918" customFormat="false" ht="15" hidden="false" customHeight="true" outlineLevel="0" collapsed="false">
      <c r="A12918" s="1" t="n">
        <f aca="false">IF(IFERROR((MATCH(G12918,$G$1:$G$12712,0)),0),INDEX($A$1:$A$12712,MATCH(G12918,$G$1:$G$12712,0)),MAX($A$2:$A12917)+1)</f>
        <v>332</v>
      </c>
      <c r="B12918" s="1" t="n">
        <f aca="false">IF(COUNTIF($G$1:$G$12712,G12918&gt;0),0,INDEX($A$1:$A$12712,MATCH(G12918,$G$1:$G$12712,0)))</f>
        <v>332</v>
      </c>
      <c r="C12918" s="1" t="str">
        <f aca="false">IF(H12918="",F12918,H12918)</f>
        <v>L V Sutton Combined Cycle</v>
      </c>
      <c r="D12918" s="1" t="n">
        <v>160</v>
      </c>
      <c r="E12918" s="1" t="s">
        <v>17884</v>
      </c>
      <c r="F12918" s="5" t="s">
        <v>17888</v>
      </c>
      <c r="G12918" s="1" t="n">
        <v>58697</v>
      </c>
      <c r="H12918" s="1" t="s">
        <v>870</v>
      </c>
      <c r="I12918" s="1" t="n">
        <v>3046</v>
      </c>
      <c r="J12918" s="1" t="s">
        <v>97</v>
      </c>
      <c r="K12918" s="1" t="s">
        <v>17672</v>
      </c>
    </row>
    <row r="12919" customFormat="false" ht="15" hidden="false" customHeight="true" outlineLevel="0" collapsed="false">
      <c r="A12919" s="1" t="n">
        <f aca="false">IF(IFERROR((MATCH(G12919,$G$1:$G$12712,0)),0),INDEX($A$1:$A$12712,MATCH(G12919,$G$1:$G$12712,0)),MAX($A$2:$A12918)+1)</f>
        <v>606</v>
      </c>
      <c r="B12919" s="1" t="n">
        <f aca="false">IF(COUNTIF($G$1:$G$12712,G12919&gt;0),0,INDEX($A$1:$A$12712,MATCH(G12919,$G$1:$G$12712,0)))</f>
        <v>606</v>
      </c>
      <c r="C12919" s="1" t="str">
        <f aca="false">IF(H12919="",F12919,H12919)</f>
        <v>W H Weatherspoon</v>
      </c>
      <c r="D12919" s="1" t="n">
        <v>160</v>
      </c>
      <c r="E12919" s="1" t="s">
        <v>17884</v>
      </c>
      <c r="F12919" s="5" t="s">
        <v>17889</v>
      </c>
      <c r="G12919" s="1" t="n">
        <v>2716</v>
      </c>
      <c r="H12919" s="1" t="s">
        <v>1444</v>
      </c>
      <c r="I12919" s="1" t="n">
        <v>3046</v>
      </c>
      <c r="J12919" s="1" t="s">
        <v>97</v>
      </c>
      <c r="K12919" s="1" t="s">
        <v>17672</v>
      </c>
    </row>
    <row r="12920" customFormat="false" ht="15" hidden="false" customHeight="true" outlineLevel="0" collapsed="false">
      <c r="A12920" s="1" t="n">
        <f aca="false">IF(IFERROR((MATCH(G12920,$G$1:$G$12712,0)),0),INDEX($A$1:$A$12712,MATCH(G12920,$G$1:$G$12712,0)),MAX($A$2:$A12919)+1)</f>
        <v>874</v>
      </c>
      <c r="B12920" s="1" t="n">
        <f aca="false">IF(COUNTIF($G$1:$G$12712,G12920&gt;0),0,INDEX($A$1:$A$12712,MATCH(G12920,$G$1:$G$12712,0)))</f>
        <v>874</v>
      </c>
      <c r="C12920" s="1" t="str">
        <f aca="false">IF(H12920="",F12920,H12920)</f>
        <v>Sidney A Murray Jr Hydroelectric</v>
      </c>
      <c r="D12920" s="1" t="n">
        <v>404</v>
      </c>
      <c r="E12920" s="1" t="s">
        <v>17890</v>
      </c>
      <c r="F12920" s="5" t="s">
        <v>17891</v>
      </c>
      <c r="G12920" s="1" t="n">
        <v>54678</v>
      </c>
      <c r="H12920" s="1" t="s">
        <v>1982</v>
      </c>
      <c r="I12920" s="1" t="n">
        <v>6371</v>
      </c>
      <c r="J12920" s="1" t="s">
        <v>1983</v>
      </c>
      <c r="K12920" s="1" t="s">
        <v>17672</v>
      </c>
    </row>
    <row r="12921" customFormat="false" ht="15" hidden="false" customHeight="true" outlineLevel="0" collapsed="false">
      <c r="A12921" s="1" t="n">
        <f aca="false">IF(IFERROR((MATCH(G12921,$G$1:$G$12712,0)),0),INDEX($A$1:$A$12712,MATCH(G12921,$G$1:$G$12712,0)),MAX($A$2:$A12920)+1)</f>
        <v>874</v>
      </c>
      <c r="B12921" s="1" t="n">
        <f aca="false">IF(COUNTIF($G$1:$G$12712,G12921&gt;0),0,INDEX($A$1:$A$12712,MATCH(G12921,$G$1:$G$12712,0)))</f>
        <v>874</v>
      </c>
      <c r="C12921" s="1" t="str">
        <f aca="false">IF(H12921="",F12921,H12921)</f>
        <v>Sidney A Murray Jr Hydroelectric</v>
      </c>
      <c r="D12921" s="1" t="n">
        <v>404</v>
      </c>
      <c r="E12921" s="1" t="s">
        <v>17890</v>
      </c>
      <c r="F12921" s="5" t="s">
        <v>17892</v>
      </c>
      <c r="G12921" s="1" t="n">
        <v>54678</v>
      </c>
      <c r="H12921" s="1" t="s">
        <v>1982</v>
      </c>
      <c r="I12921" s="1" t="n">
        <v>6371</v>
      </c>
      <c r="J12921" s="1" t="s">
        <v>1983</v>
      </c>
      <c r="K12921" s="1" t="s">
        <v>17672</v>
      </c>
    </row>
    <row r="12922" customFormat="false" ht="15" hidden="false" customHeight="true" outlineLevel="0" collapsed="false">
      <c r="A12922" s="1" t="n">
        <f aca="false">IF(IFERROR((MATCH(G12922,$G$1:$G$12712,0)),0),INDEX($A$1:$A$12712,MATCH(G12922,$G$1:$G$12712,0)),MAX($A$2:$A12921)+1)</f>
        <v>2057</v>
      </c>
      <c r="B12922" s="1" t="n">
        <f aca="false">IF(COUNTIF($G$1:$G$12712,G12922&gt;0),0,INDEX($A$1:$A$12712,MATCH(G12922,$G$1:$G$12712,0)))</f>
        <v>2057</v>
      </c>
      <c r="C12922" s="1" t="str">
        <f aca="false">IF(H12922="",F12922,H12922)</f>
        <v>Danskammer Generating Station</v>
      </c>
      <c r="D12922" s="1" t="n">
        <v>246</v>
      </c>
      <c r="E12922" s="1" t="s">
        <v>17893</v>
      </c>
      <c r="F12922" s="5" t="s">
        <v>17894</v>
      </c>
      <c r="G12922" s="1" t="n">
        <v>2480</v>
      </c>
      <c r="H12922" s="1" t="s">
        <v>4584</v>
      </c>
      <c r="I12922" s="1" t="n">
        <v>58971</v>
      </c>
      <c r="J12922" s="1" t="s">
        <v>4585</v>
      </c>
      <c r="K12922" s="1" t="s">
        <v>17672</v>
      </c>
    </row>
    <row r="12923" customFormat="false" ht="15" hidden="false" customHeight="true" outlineLevel="0" collapsed="false">
      <c r="A12923" s="1" t="n">
        <f aca="false">IF(IFERROR((MATCH(G12923,$G$1:$G$12712,0)),0),INDEX($A$1:$A$12712,MATCH(G12923,$G$1:$G$12712,0)),MAX($A$2:$A12922)+1)</f>
        <v>2057</v>
      </c>
      <c r="B12923" s="1" t="n">
        <f aca="false">IF(COUNTIF($G$1:$G$12712,G12923&gt;0),0,INDEX($A$1:$A$12712,MATCH(G12923,$G$1:$G$12712,0)))</f>
        <v>2057</v>
      </c>
      <c r="C12923" s="1" t="str">
        <f aca="false">IF(H12923="",F12923,H12923)</f>
        <v>Danskammer Generating Station</v>
      </c>
      <c r="D12923" s="1" t="n">
        <v>246</v>
      </c>
      <c r="E12923" s="1" t="s">
        <v>17893</v>
      </c>
      <c r="F12923" s="5" t="s">
        <v>17895</v>
      </c>
      <c r="G12923" s="1" t="n">
        <v>2480</v>
      </c>
      <c r="H12923" s="1" t="s">
        <v>4584</v>
      </c>
      <c r="I12923" s="1" t="n">
        <v>58971</v>
      </c>
      <c r="J12923" s="1" t="s">
        <v>4585</v>
      </c>
      <c r="K12923" s="1" t="s">
        <v>17672</v>
      </c>
    </row>
    <row r="12924" customFormat="false" ht="15" hidden="false" customHeight="true" outlineLevel="0" collapsed="false">
      <c r="A12924" s="1" t="n">
        <f aca="false">IF(IFERROR((MATCH(G12924,$G$1:$G$12712,0)),0),INDEX($A$1:$A$12712,MATCH(G12924,$G$1:$G$12712,0)),MAX($A$2:$A12923)+1)</f>
        <v>11098</v>
      </c>
      <c r="B12924" s="1" t="e">
        <f aca="false">IF(COUNTIF($G$1:$G$12712,G12924&gt;0),0,INDEX($A$1:$A$12712,MATCH(G12924,$G$1:$G$12712,0)))</f>
        <v>#N/A</v>
      </c>
      <c r="C12924" s="1" t="str">
        <f aca="false">IF(H12924="",F12924,H12924)</f>
        <v>general - fn # 5</v>
      </c>
      <c r="D12924" s="1" t="n">
        <v>246</v>
      </c>
      <c r="E12924" s="1" t="s">
        <v>17893</v>
      </c>
      <c r="F12924" s="5" t="s">
        <v>17896</v>
      </c>
      <c r="H12924" s="1"/>
      <c r="K12924" s="1" t="s">
        <v>17672</v>
      </c>
    </row>
    <row r="12925" customFormat="false" ht="15" hidden="false" customHeight="true" outlineLevel="0" collapsed="false">
      <c r="A12925" s="1" t="n">
        <f aca="false">IF(IFERROR((MATCH(G12925,$G$1:$G$12712,0)),0),INDEX($A$1:$A$12712,MATCH(G12925,$G$1:$G$12712,0)),MAX($A$2:$A12924)+1)</f>
        <v>11099</v>
      </c>
      <c r="B12925" s="1" t="e">
        <f aca="false">IF(COUNTIF($G$1:$G$12712,G12925&gt;0),0,INDEX($A$1:$A$12712,MATCH(G12925,$G$1:$G$12712,0)))</f>
        <v>#N/A</v>
      </c>
      <c r="C12925" s="1" t="str">
        <f aca="false">IF(H12925="",F12925,H12925)</f>
        <v>grovesville</v>
      </c>
      <c r="D12925" s="1" t="n">
        <v>246</v>
      </c>
      <c r="E12925" s="1" t="s">
        <v>17893</v>
      </c>
      <c r="F12925" s="5" t="s">
        <v>17897</v>
      </c>
      <c r="H12925" s="1"/>
      <c r="K12925" s="1" t="s">
        <v>17672</v>
      </c>
    </row>
    <row r="12926" customFormat="false" ht="15" hidden="false" customHeight="true" outlineLevel="0" collapsed="false">
      <c r="A12926" s="1" t="n">
        <f aca="false">A12925</f>
        <v>11099</v>
      </c>
      <c r="B12926" s="1" t="e">
        <f aca="false">IF(COUNTIF($G$1:$G$12712,G12926&gt;0),0,INDEX($A$1:$A$12712,MATCH(G12926,$G$1:$G$12712,0)))</f>
        <v>#N/A</v>
      </c>
      <c r="C12926" s="1" t="str">
        <f aca="false">IF(H12926="",F12926,H12926)</f>
        <v>grovesville hydro</v>
      </c>
      <c r="D12926" s="1" t="n">
        <v>246</v>
      </c>
      <c r="E12926" s="1" t="s">
        <v>17893</v>
      </c>
      <c r="F12926" s="5" t="s">
        <v>17898</v>
      </c>
      <c r="H12926" s="1"/>
      <c r="K12926" s="1" t="s">
        <v>17672</v>
      </c>
    </row>
    <row r="12927" customFormat="false" ht="15" hidden="false" customHeight="true" outlineLevel="0" collapsed="false">
      <c r="A12927" s="1" t="n">
        <f aca="false">IF(IFERROR((MATCH(G12927,$G$1:$G$12712,0)),0),INDEX($A$1:$A$12712,MATCH(G12927,$G$1:$G$12712,0)),MAX($A$2:$A12926)+1)</f>
        <v>11100</v>
      </c>
      <c r="B12927" s="1" t="e">
        <f aca="false">IF(COUNTIF($G$1:$G$12712,G12927&gt;0),0,INDEX($A$1:$A$12712,MATCH(G12927,$G$1:$G$12712,0)))</f>
        <v>#N/A</v>
      </c>
      <c r="C12927" s="1" t="str">
        <f aca="false">IF(H12927="",F12927,H12927)</f>
        <v>nmp-2 (ch share)</v>
      </c>
      <c r="D12927" s="1" t="n">
        <v>246</v>
      </c>
      <c r="E12927" s="1" t="s">
        <v>17893</v>
      </c>
      <c r="F12927" s="5" t="s">
        <v>17899</v>
      </c>
      <c r="H12927" s="1"/>
      <c r="K12927" s="1" t="s">
        <v>17672</v>
      </c>
    </row>
    <row r="12928" customFormat="false" ht="15" hidden="false" customHeight="true" outlineLevel="0" collapsed="false">
      <c r="A12928" s="1" t="n">
        <f aca="false">A12927</f>
        <v>11100</v>
      </c>
      <c r="B12928" s="1" t="e">
        <f aca="false">IF(COUNTIF($G$1:$G$12712,G12928&gt;0),0,INDEX($A$1:$A$12712,MATCH(G12928,$G$1:$G$12712,0)))</f>
        <v>#N/A</v>
      </c>
      <c r="C12928" s="1" t="str">
        <f aca="false">IF(H12928="",F12928,H12928)</f>
        <v>nmp-2 (chshare)</v>
      </c>
      <c r="D12928" s="1" t="n">
        <v>246</v>
      </c>
      <c r="E12928" s="1" t="s">
        <v>17893</v>
      </c>
      <c r="F12928" s="5" t="s">
        <v>17900</v>
      </c>
      <c r="H12928" s="1"/>
      <c r="K12928" s="1" t="s">
        <v>17672</v>
      </c>
    </row>
    <row r="12929" customFormat="false" ht="15" hidden="false" customHeight="true" outlineLevel="0" collapsed="false">
      <c r="A12929" s="1" t="n">
        <f aca="false">IF(IFERROR((MATCH(G12929,$G$1:$G$12712,0)),0),INDEX($A$1:$A$12712,MATCH(G12929,$G$1:$G$12712,0)),MAX($A$2:$A12928)+1)</f>
        <v>11101</v>
      </c>
      <c r="B12929" s="1" t="e">
        <f aca="false">IF(COUNTIF($G$1:$G$12712,G12929&gt;0),0,INDEX($A$1:$A$12712,MATCH(G12929,$G$1:$G$12712,0)))</f>
        <v>#N/A</v>
      </c>
      <c r="C12929" s="1" t="str">
        <f aca="false">IF(H12929="",F12929,H12929)</f>
        <v>nmp-2 - fn # 3</v>
      </c>
      <c r="D12929" s="1" t="n">
        <v>246</v>
      </c>
      <c r="E12929" s="1" t="s">
        <v>17893</v>
      </c>
      <c r="F12929" s="5" t="s">
        <v>17901</v>
      </c>
      <c r="H12929" s="1"/>
      <c r="K12929" s="1" t="s">
        <v>17672</v>
      </c>
    </row>
    <row r="12930" customFormat="false" ht="15" hidden="false" customHeight="true" outlineLevel="0" collapsed="false">
      <c r="A12930" s="1" t="n">
        <f aca="false">IF(IFERROR((MATCH(G12930,$G$1:$G$12712,0)),0),INDEX($A$1:$A$12712,MATCH(G12930,$G$1:$G$12712,0)),MAX($A$2:$A12929)+1)</f>
        <v>11102</v>
      </c>
      <c r="B12930" s="1" t="e">
        <f aca="false">IF(COUNTIF($G$1:$G$12712,G12930&gt;0),0,INDEX($A$1:$A$12712,MATCH(G12930,$G$1:$G$12712,0)))</f>
        <v>#N/A</v>
      </c>
      <c r="C12930" s="1" t="str">
        <f aca="false">IF(H12930="",F12930,H12930)</f>
        <v>poughkeepsie</v>
      </c>
      <c r="D12930" s="1" t="n">
        <v>246</v>
      </c>
      <c r="E12930" s="1" t="s">
        <v>17893</v>
      </c>
      <c r="F12930" s="5" t="s">
        <v>17902</v>
      </c>
      <c r="H12930" s="1"/>
      <c r="K12930" s="1" t="s">
        <v>17672</v>
      </c>
    </row>
    <row r="12931" customFormat="false" ht="15" hidden="false" customHeight="true" outlineLevel="0" collapsed="false">
      <c r="A12931" s="1" t="n">
        <f aca="false">IF(IFERROR((MATCH(G12931,$G$1:$G$12712,0)),0),INDEX($A$1:$A$12712,MATCH(G12931,$G$1:$G$12712,0)),MAX($A$2:$A12930)+1)</f>
        <v>2972</v>
      </c>
      <c r="B12931" s="1" t="n">
        <f aca="false">IF(COUNTIF($G$1:$G$12712,G12931&gt;0),0,INDEX($A$1:$A$12712,MATCH(G12931,$G$1:$G$12712,0)))</f>
        <v>2972</v>
      </c>
      <c r="C12931" s="1" t="str">
        <f aca="false">IF(H12931="",F12931,H12931)</f>
        <v>Roseton Generating Facility</v>
      </c>
      <c r="D12931" s="1" t="n">
        <v>246</v>
      </c>
      <c r="E12931" s="1" t="s">
        <v>17893</v>
      </c>
      <c r="F12931" s="5" t="s">
        <v>17903</v>
      </c>
      <c r="G12931" s="1" t="n">
        <v>8006</v>
      </c>
      <c r="H12931" s="1" t="s">
        <v>5766</v>
      </c>
      <c r="I12931" s="1" t="n">
        <v>5511</v>
      </c>
      <c r="J12931" s="1" t="s">
        <v>5767</v>
      </c>
      <c r="K12931" s="1" t="s">
        <v>17672</v>
      </c>
    </row>
    <row r="12932" customFormat="false" ht="15" hidden="false" customHeight="true" outlineLevel="0" collapsed="false">
      <c r="A12932" s="1" t="n">
        <f aca="false">IF(IFERROR((MATCH(G12932,$G$1:$G$12712,0)),0),INDEX($A$1:$A$12712,MATCH(G12932,$G$1:$G$12712,0)),MAX($A$2:$A12931)+1)</f>
        <v>2972</v>
      </c>
      <c r="B12932" s="1" t="n">
        <f aca="false">IF(COUNTIF($G$1:$G$12712,G12932&gt;0),0,INDEX($A$1:$A$12712,MATCH(G12932,$G$1:$G$12712,0)))</f>
        <v>2972</v>
      </c>
      <c r="C12932" s="1" t="str">
        <f aca="false">IF(H12932="",F12932,H12932)</f>
        <v>Roseton Generating Facility</v>
      </c>
      <c r="D12932" s="1" t="n">
        <v>246</v>
      </c>
      <c r="E12932" s="1" t="s">
        <v>17893</v>
      </c>
      <c r="F12932" s="5" t="s">
        <v>17904</v>
      </c>
      <c r="G12932" s="1" t="n">
        <v>8006</v>
      </c>
      <c r="H12932" s="1" t="s">
        <v>5766</v>
      </c>
      <c r="I12932" s="1" t="n">
        <v>5511</v>
      </c>
      <c r="J12932" s="1" t="s">
        <v>5767</v>
      </c>
      <c r="K12932" s="1" t="s">
        <v>17672</v>
      </c>
    </row>
    <row r="12933" customFormat="false" ht="15" hidden="false" customHeight="true" outlineLevel="0" collapsed="false">
      <c r="A12933" s="1" t="n">
        <f aca="false">IF(IFERROR((MATCH(G12933,$G$1:$G$12712,0)),0),INDEX($A$1:$A$12712,MATCH(G12933,$G$1:$G$12712,0)),MAX($A$2:$A12932)+1)</f>
        <v>541</v>
      </c>
      <c r="B12933" s="1" t="n">
        <f aca="false">IF(COUNTIF($G$1:$G$12712,G12933&gt;0),0,INDEX($A$1:$A$12712,MATCH(G12933,$G$1:$G$12712,0)))</f>
        <v>541</v>
      </c>
      <c r="C12933" s="1" t="str">
        <f aca="false">IF(H12933="",F12933,H12933)</f>
        <v>South Cairo</v>
      </c>
      <c r="D12933" s="1" t="n">
        <v>246</v>
      </c>
      <c r="E12933" s="1" t="s">
        <v>17893</v>
      </c>
      <c r="F12933" s="5" t="s">
        <v>17905</v>
      </c>
      <c r="G12933" s="1" t="n">
        <v>2485</v>
      </c>
      <c r="H12933" s="1" t="s">
        <v>1297</v>
      </c>
      <c r="I12933" s="1" t="n">
        <v>3249</v>
      </c>
      <c r="J12933" s="1" t="s">
        <v>415</v>
      </c>
      <c r="K12933" s="1" t="s">
        <v>17672</v>
      </c>
    </row>
    <row r="12934" customFormat="false" ht="15" hidden="false" customHeight="true" outlineLevel="0" collapsed="false">
      <c r="A12934" s="1" t="n">
        <f aca="false">IF(IFERROR((MATCH(G12934,$G$1:$G$12712,0)),0),INDEX($A$1:$A$12712,MATCH(G12934,$G$1:$G$12712,0)),MAX($A$2:$A12933)+1)</f>
        <v>1144</v>
      </c>
      <c r="B12934" s="1" t="n">
        <f aca="false">IF(COUNTIF($G$1:$G$12712,G12934&gt;0),0,INDEX($A$1:$A$12712,MATCH(G12934,$G$1:$G$12712,0)))</f>
        <v>1144</v>
      </c>
      <c r="C12934" s="1" t="str">
        <f aca="false">IF(H12934="",F12934,H12934)</f>
        <v>Indian Trails Cogen 1</v>
      </c>
      <c r="D12934" s="1" t="n">
        <v>6</v>
      </c>
      <c r="E12934" s="1" t="s">
        <v>17906</v>
      </c>
      <c r="F12934" s="5" t="s">
        <v>17907</v>
      </c>
      <c r="G12934" s="1" t="n">
        <v>7384</v>
      </c>
      <c r="H12934" s="1" t="s">
        <v>2809</v>
      </c>
      <c r="I12934" s="1" t="n">
        <v>3252</v>
      </c>
      <c r="J12934" s="1" t="s">
        <v>2723</v>
      </c>
      <c r="K12934" s="1" t="s">
        <v>17672</v>
      </c>
    </row>
    <row r="12935" customFormat="false" ht="15" hidden="false" customHeight="true" outlineLevel="0" collapsed="false">
      <c r="A12935" s="1" t="n">
        <f aca="false">IF(IFERROR((MATCH(G12935,$G$1:$G$12712,0)),0),INDEX($A$1:$A$12712,MATCH(G12935,$G$1:$G$12712,0)),MAX($A$2:$A12934)+1)</f>
        <v>11103</v>
      </c>
      <c r="B12935" s="1" t="e">
        <f aca="false">IF(COUNTIF($G$1:$G$12712,G12935&gt;0),0,INDEX($A$1:$A$12712,MATCH(G12935,$G$1:$G$12712,0)))</f>
        <v>#N/A</v>
      </c>
      <c r="C12935" s="1" t="str">
        <f aca="false">IF(H12935="",F12935,H12935)</f>
        <v>cc50 - gen set</v>
      </c>
      <c r="D12935" s="1" t="n">
        <v>6</v>
      </c>
      <c r="E12935" s="1" t="s">
        <v>17906</v>
      </c>
      <c r="F12935" s="5" t="s">
        <v>17908</v>
      </c>
      <c r="H12935" s="1"/>
      <c r="K12935" s="1" t="s">
        <v>17672</v>
      </c>
    </row>
    <row r="12936" customFormat="false" ht="15" hidden="false" customHeight="true" outlineLevel="0" collapsed="false">
      <c r="A12936" s="1" t="n">
        <f aca="false">IF(IFERROR((MATCH(G12936,$G$1:$G$12712,0)),0),INDEX($A$1:$A$12712,MATCH(G12936,$G$1:$G$12712,0)),MAX($A$2:$A12935)+1)</f>
        <v>11104</v>
      </c>
      <c r="B12936" s="1" t="e">
        <f aca="false">IF(COUNTIF($G$1:$G$12712,G12936&gt;0),0,INDEX($A$1:$A$12712,MATCH(G12936,$G$1:$G$12712,0)))</f>
        <v>#N/A</v>
      </c>
      <c r="C12936" s="1" t="str">
        <f aca="false">IF(H12936="",F12936,H12936)</f>
        <v>cc51 - gen set</v>
      </c>
      <c r="D12936" s="1" t="n">
        <v>6</v>
      </c>
      <c r="E12936" s="1" t="s">
        <v>17906</v>
      </c>
      <c r="F12936" s="5" t="s">
        <v>17909</v>
      </c>
      <c r="H12936" s="1"/>
      <c r="K12936" s="1" t="s">
        <v>17672</v>
      </c>
    </row>
    <row r="12937" customFormat="false" ht="15" hidden="false" customHeight="true" outlineLevel="0" collapsed="false">
      <c r="A12937" s="1" t="n">
        <f aca="false">IF(IFERROR((MATCH(G12937,$G$1:$G$12712,0)),0),INDEX($A$1:$A$12712,MATCH(G12937,$G$1:$G$12712,0)),MAX($A$2:$A12936)+1)</f>
        <v>2481</v>
      </c>
      <c r="B12937" s="1" t="n">
        <f aca="false">IF(COUNTIF($G$1:$G$12712,G12937&gt;0),0,INDEX($A$1:$A$12712,MATCH(G12937,$G$1:$G$12712,0)))</f>
        <v>2481</v>
      </c>
      <c r="C12937" s="1" t="str">
        <f aca="false">IF(H12937="",F12937,H12937)</f>
        <v>Duck Creek</v>
      </c>
      <c r="D12937" s="1" t="n">
        <v>6</v>
      </c>
      <c r="E12937" s="1" t="s">
        <v>17906</v>
      </c>
      <c r="F12937" s="5" t="s">
        <v>17910</v>
      </c>
      <c r="G12937" s="1" t="n">
        <v>6016</v>
      </c>
      <c r="H12937" s="1" t="s">
        <v>5129</v>
      </c>
      <c r="I12937" s="1" t="n">
        <v>49756</v>
      </c>
      <c r="J12937" s="1" t="s">
        <v>3798</v>
      </c>
      <c r="K12937" s="1" t="s">
        <v>17672</v>
      </c>
    </row>
    <row r="12938" customFormat="false" ht="15" hidden="false" customHeight="true" outlineLevel="0" collapsed="false">
      <c r="A12938" s="1" t="n">
        <f aca="false">IF(IFERROR((MATCH(G12938,$G$1:$G$12712,0)),0),INDEX($A$1:$A$12712,MATCH(G12938,$G$1:$G$12712,0)),MAX($A$2:$A12937)+1)</f>
        <v>1585</v>
      </c>
      <c r="B12938" s="1" t="n">
        <f aca="false">IF(COUNTIF($G$1:$G$12712,G12938&gt;0),0,INDEX($A$1:$A$12712,MATCH(G12938,$G$1:$G$12712,0)))</f>
        <v>1585</v>
      </c>
      <c r="C12938" s="1" t="str">
        <f aca="false">IF(H12938="",F12938,H12938)</f>
        <v>E D Edwards</v>
      </c>
      <c r="D12938" s="1" t="n">
        <v>6</v>
      </c>
      <c r="E12938" s="1" t="s">
        <v>17906</v>
      </c>
      <c r="F12938" s="5" t="s">
        <v>17911</v>
      </c>
      <c r="G12938" s="1" t="n">
        <v>856</v>
      </c>
      <c r="H12938" s="1" t="s">
        <v>3797</v>
      </c>
      <c r="I12938" s="1" t="n">
        <v>49756</v>
      </c>
      <c r="J12938" s="1" t="s">
        <v>3798</v>
      </c>
      <c r="K12938" s="1" t="s">
        <v>17672</v>
      </c>
    </row>
    <row r="12939" customFormat="false" ht="15" hidden="false" customHeight="true" outlineLevel="0" collapsed="false">
      <c r="A12939" s="1" t="n">
        <f aca="false">IF(IFERROR((MATCH(G12939,$G$1:$G$12712,0)),0),INDEX($A$1:$A$12712,MATCH(G12939,$G$1:$G$12712,0)),MAX($A$2:$A12938)+1)</f>
        <v>1585</v>
      </c>
      <c r="B12939" s="1" t="n">
        <f aca="false">IF(COUNTIF($G$1:$G$12712,G12939&gt;0),0,INDEX($A$1:$A$12712,MATCH(G12939,$G$1:$G$12712,0)))</f>
        <v>1585</v>
      </c>
      <c r="C12939" s="1" t="str">
        <f aca="false">IF(H12939="",F12939,H12939)</f>
        <v>E D Edwards</v>
      </c>
      <c r="D12939" s="1" t="n">
        <v>6</v>
      </c>
      <c r="E12939" s="1" t="s">
        <v>17906</v>
      </c>
      <c r="F12939" s="5" t="s">
        <v>17912</v>
      </c>
      <c r="G12939" s="1" t="n">
        <v>856</v>
      </c>
      <c r="H12939" s="1" t="s">
        <v>3797</v>
      </c>
      <c r="I12939" s="1" t="n">
        <v>49756</v>
      </c>
      <c r="J12939" s="1" t="s">
        <v>3798</v>
      </c>
      <c r="K12939" s="1" t="s">
        <v>17672</v>
      </c>
    </row>
    <row r="12940" customFormat="false" ht="15" hidden="false" customHeight="true" outlineLevel="0" collapsed="false">
      <c r="A12940" s="1" t="n">
        <f aca="false">IF(IFERROR((MATCH(G12940,$G$1:$G$12712,0)),0),INDEX($A$1:$A$12712,MATCH(G12940,$G$1:$G$12712,0)),MAX($A$2:$A12939)+1)</f>
        <v>11105</v>
      </c>
      <c r="B12940" s="1" t="e">
        <f aca="false">IF(COUNTIF($G$1:$G$12712,G12940&gt;0),0,INDEX($A$1:$A$12712,MATCH(G12940,$G$1:$G$12712,0)))</f>
        <v>#N/A</v>
      </c>
      <c r="C12940" s="1" t="str">
        <f aca="false">IF(H12940="",F12940,H12940)</f>
        <v>midwest grain - cogen</v>
      </c>
      <c r="D12940" s="1" t="n">
        <v>6</v>
      </c>
      <c r="E12940" s="1" t="s">
        <v>17906</v>
      </c>
      <c r="F12940" s="5" t="s">
        <v>17913</v>
      </c>
      <c r="H12940" s="1"/>
      <c r="K12940" s="1" t="s">
        <v>17672</v>
      </c>
    </row>
    <row r="12941" customFormat="false" ht="15" hidden="false" customHeight="true" outlineLevel="0" collapsed="false">
      <c r="A12941" s="1" t="n">
        <f aca="false">IF(IFERROR((MATCH(G12941,$G$1:$G$12712,0)),0),INDEX($A$1:$A$12712,MATCH(G12941,$G$1:$G$12712,0)),MAX($A$2:$A12940)+1)</f>
        <v>11106</v>
      </c>
      <c r="B12941" s="1" t="e">
        <f aca="false">IF(COUNTIF($G$1:$G$12712,G12941&gt;0),0,INDEX($A$1:$A$12712,MATCH(G12941,$G$1:$G$12712,0)))</f>
        <v>#N/A</v>
      </c>
      <c r="C12941" s="1" t="str">
        <f aca="false">IF(H12941="",F12941,H12941)</f>
        <v>sterling</v>
      </c>
      <c r="D12941" s="1" t="n">
        <v>6</v>
      </c>
      <c r="E12941" s="1" t="s">
        <v>17906</v>
      </c>
      <c r="F12941" s="5" t="s">
        <v>17914</v>
      </c>
      <c r="H12941" s="1"/>
      <c r="K12941" s="1" t="s">
        <v>17672</v>
      </c>
    </row>
    <row r="12942" customFormat="false" ht="15" hidden="false" customHeight="true" outlineLevel="0" collapsed="false">
      <c r="A12942" s="1" t="n">
        <f aca="false">IF(IFERROR((MATCH(G12942,$G$1:$G$12712,0)),0),INDEX($A$1:$A$12712,MATCH(G12942,$G$1:$G$12712,0)),MAX($A$2:$A12941)+1)</f>
        <v>1087</v>
      </c>
      <c r="B12942" s="1" t="n">
        <f aca="false">IF(COUNTIF($G$1:$G$12712,G12942&gt;0),0,INDEX($A$1:$A$12712,MATCH(G12942,$G$1:$G$12712,0)))</f>
        <v>1087</v>
      </c>
      <c r="C12942" s="1" t="str">
        <f aca="false">IF(H12942="",F12942,H12942)</f>
        <v>Coffeen</v>
      </c>
      <c r="D12942" s="1" t="n">
        <v>7</v>
      </c>
      <c r="E12942" s="1" t="s">
        <v>17915</v>
      </c>
      <c r="F12942" s="5" t="s">
        <v>17916</v>
      </c>
      <c r="G12942" s="1" t="n">
        <v>861</v>
      </c>
      <c r="H12942" s="1" t="s">
        <v>2506</v>
      </c>
      <c r="I12942" s="1" t="n">
        <v>520</v>
      </c>
      <c r="J12942" s="1" t="s">
        <v>2507</v>
      </c>
      <c r="K12942" s="1" t="s">
        <v>17672</v>
      </c>
    </row>
    <row r="12943" customFormat="false" ht="15" hidden="false" customHeight="true" outlineLevel="0" collapsed="false">
      <c r="A12943" s="1" t="n">
        <f aca="false">IF(IFERROR((MATCH(G12943,$G$1:$G$12712,0)),0),INDEX($A$1:$A$12712,MATCH(G12943,$G$1:$G$12712,0)),MAX($A$2:$A12942)+1)</f>
        <v>1143</v>
      </c>
      <c r="B12943" s="1" t="n">
        <f aca="false">IF(COUNTIF($G$1:$G$12712,G12943&gt;0),0,INDEX($A$1:$A$12712,MATCH(G12943,$G$1:$G$12712,0)))</f>
        <v>1143</v>
      </c>
      <c r="C12943" s="1" t="str">
        <f aca="false">IF(H12943="",F12943,H12943)</f>
        <v>Hutsonville</v>
      </c>
      <c r="D12943" s="1" t="n">
        <v>7</v>
      </c>
      <c r="E12943" s="1" t="s">
        <v>17915</v>
      </c>
      <c r="F12943" s="5" t="s">
        <v>17917</v>
      </c>
      <c r="G12943" s="1" t="n">
        <v>863</v>
      </c>
      <c r="H12943" s="1" t="s">
        <v>2796</v>
      </c>
      <c r="I12943" s="1" t="n">
        <v>520</v>
      </c>
      <c r="J12943" s="1" t="s">
        <v>2797</v>
      </c>
      <c r="K12943" s="1" t="s">
        <v>17672</v>
      </c>
    </row>
    <row r="12944" customFormat="false" ht="15" hidden="false" customHeight="true" outlineLevel="0" collapsed="false">
      <c r="A12944" s="1" t="n">
        <f aca="false">IF(IFERROR((MATCH(G12944,$G$1:$G$12712,0)),0),INDEX($A$1:$A$12712,MATCH(G12944,$G$1:$G$12712,0)),MAX($A$2:$A12943)+1)</f>
        <v>1127</v>
      </c>
      <c r="B12944" s="1" t="n">
        <f aca="false">IF(COUNTIF($G$1:$G$12712,G12944&gt;0),0,INDEX($A$1:$A$12712,MATCH(G12944,$G$1:$G$12712,0)))</f>
        <v>1127</v>
      </c>
      <c r="C12944" s="1" t="str">
        <f aca="false">IF(H12944="",F12944,H12944)</f>
        <v>Grand Tower Energy Center LLC</v>
      </c>
      <c r="D12944" s="1" t="n">
        <v>7</v>
      </c>
      <c r="E12944" s="1" t="s">
        <v>17915</v>
      </c>
      <c r="F12944" s="5" t="s">
        <v>17918</v>
      </c>
      <c r="G12944" s="1" t="n">
        <v>862</v>
      </c>
      <c r="H12944" s="1" t="s">
        <v>2702</v>
      </c>
      <c r="I12944" s="1" t="n">
        <v>59371</v>
      </c>
      <c r="J12944" s="1" t="s">
        <v>2616</v>
      </c>
      <c r="K12944" s="1" t="s">
        <v>17672</v>
      </c>
    </row>
    <row r="12945" customFormat="false" ht="15" hidden="false" customHeight="true" outlineLevel="0" collapsed="false">
      <c r="A12945" s="1" t="n">
        <f aca="false">IF(IFERROR((MATCH(G12945,$G$1:$G$12712,0)),0),INDEX($A$1:$A$12712,MATCH(G12945,$G$1:$G$12712,0)),MAX($A$2:$A12944)+1)</f>
        <v>1143</v>
      </c>
      <c r="B12945" s="1" t="n">
        <f aca="false">IF(COUNTIF($G$1:$G$12712,G12945&gt;0),0,INDEX($A$1:$A$12712,MATCH(G12945,$G$1:$G$12712,0)))</f>
        <v>1143</v>
      </c>
      <c r="C12945" s="1" t="str">
        <f aca="false">IF(H12945="",F12945,H12945)</f>
        <v>Hutsonville</v>
      </c>
      <c r="D12945" s="1" t="n">
        <v>7</v>
      </c>
      <c r="E12945" s="1" t="s">
        <v>17915</v>
      </c>
      <c r="F12945" s="5" t="s">
        <v>17919</v>
      </c>
      <c r="G12945" s="1" t="n">
        <v>863</v>
      </c>
      <c r="H12945" s="1" t="s">
        <v>2796</v>
      </c>
      <c r="I12945" s="1" t="n">
        <v>520</v>
      </c>
      <c r="J12945" s="1" t="s">
        <v>2797</v>
      </c>
      <c r="K12945" s="1" t="s">
        <v>17672</v>
      </c>
    </row>
    <row r="12946" customFormat="false" ht="15" hidden="false" customHeight="true" outlineLevel="0" collapsed="false">
      <c r="A12946" s="1" t="n">
        <f aca="false">IF(IFERROR((MATCH(G12946,$G$1:$G$12712,0)),0),INDEX($A$1:$A$12712,MATCH(G12946,$G$1:$G$12712,0)),MAX($A$2:$A12945)+1)</f>
        <v>1143</v>
      </c>
      <c r="B12946" s="1" t="n">
        <f aca="false">IF(COUNTIF($G$1:$G$12712,G12946&gt;0),0,INDEX($A$1:$A$12712,MATCH(G12946,$G$1:$G$12712,0)))</f>
        <v>1143</v>
      </c>
      <c r="C12946" s="1" t="str">
        <f aca="false">IF(H12946="",F12946,H12946)</f>
        <v>Hutsonville</v>
      </c>
      <c r="D12946" s="1" t="n">
        <v>7</v>
      </c>
      <c r="E12946" s="1" t="s">
        <v>17915</v>
      </c>
      <c r="F12946" s="5" t="s">
        <v>17920</v>
      </c>
      <c r="G12946" s="1" t="n">
        <v>863</v>
      </c>
      <c r="H12946" s="1" t="s">
        <v>2796</v>
      </c>
      <c r="I12946" s="1" t="n">
        <v>520</v>
      </c>
      <c r="J12946" s="1" t="s">
        <v>2797</v>
      </c>
      <c r="K12946" s="1" t="s">
        <v>17672</v>
      </c>
    </row>
    <row r="12947" customFormat="false" ht="15" hidden="false" customHeight="true" outlineLevel="0" collapsed="false">
      <c r="A12947" s="1" t="n">
        <f aca="false">A10444</f>
        <v>8970</v>
      </c>
      <c r="B12947" s="1" t="e">
        <f aca="false">IF(COUNTIF($G$1:$G$12712,G12947&gt;0),0,INDEX($A$1:$A$12712,MATCH(G12947,$G$1:$G$12712,0)))</f>
        <v>#N/A</v>
      </c>
      <c r="C12947" s="1" t="str">
        <f aca="false">IF(H12947="",F12947,H12947)</f>
        <v>internal combustion auxiliary</v>
      </c>
      <c r="D12947" s="1" t="n">
        <v>7</v>
      </c>
      <c r="E12947" s="1" t="s">
        <v>17915</v>
      </c>
      <c r="F12947" s="5" t="s">
        <v>17921</v>
      </c>
      <c r="H12947" s="1"/>
      <c r="K12947" s="1" t="s">
        <v>17672</v>
      </c>
    </row>
    <row r="12948" customFormat="false" ht="15" hidden="false" customHeight="true" outlineLevel="0" collapsed="false">
      <c r="A12948" s="1" t="n">
        <f aca="false">A10444</f>
        <v>8970</v>
      </c>
      <c r="B12948" s="1" t="e">
        <f aca="false">IF(COUNTIF($G$1:$G$12712,G12948&gt;0),0,INDEX($A$1:$A$12712,MATCH(G12948,$G$1:$G$12712,0)))</f>
        <v>#N/A</v>
      </c>
      <c r="C12948" s="1" t="str">
        <f aca="false">IF(H12948="",F12948,H12948)</f>
        <v>internal combustion auxilliary</v>
      </c>
      <c r="D12948" s="1" t="n">
        <v>7</v>
      </c>
      <c r="E12948" s="1" t="s">
        <v>17915</v>
      </c>
      <c r="F12948" s="5" t="s">
        <v>17922</v>
      </c>
      <c r="H12948" s="1"/>
      <c r="K12948" s="1" t="s">
        <v>17672</v>
      </c>
    </row>
    <row r="12949" customFormat="false" ht="15" hidden="false" customHeight="true" outlineLevel="0" collapsed="false">
      <c r="A12949" s="1" t="n">
        <f aca="false">IF(IFERROR((MATCH(G12949,$G$1:$G$12712,0)),0),INDEX($A$1:$A$12712,MATCH(G12949,$G$1:$G$12712,0)),MAX($A$2:$A12948)+1)</f>
        <v>1172</v>
      </c>
      <c r="B12949" s="1" t="n">
        <f aca="false">IF(COUNTIF($G$1:$G$12712,G12949&gt;0),0,INDEX($A$1:$A$12712,MATCH(G12949,$G$1:$G$12712,0)))</f>
        <v>1172</v>
      </c>
      <c r="C12949" s="1" t="str">
        <f aca="false">IF(H12949="",F12949,H12949)</f>
        <v>Meredosia</v>
      </c>
      <c r="D12949" s="1" t="n">
        <v>7</v>
      </c>
      <c r="E12949" s="1" t="s">
        <v>17915</v>
      </c>
      <c r="F12949" s="5" t="s">
        <v>17923</v>
      </c>
      <c r="G12949" s="1" t="n">
        <v>864</v>
      </c>
      <c r="H12949" s="1" t="s">
        <v>2904</v>
      </c>
      <c r="I12949" s="1" t="n">
        <v>520</v>
      </c>
      <c r="J12949" s="1" t="s">
        <v>2797</v>
      </c>
      <c r="K12949" s="1" t="s">
        <v>17672</v>
      </c>
    </row>
    <row r="12950" customFormat="false" ht="15" hidden="false" customHeight="true" outlineLevel="0" collapsed="false">
      <c r="A12950" s="1" t="n">
        <f aca="false">IF(IFERROR((MATCH(G12950,$G$1:$G$12712,0)),0),INDEX($A$1:$A$12712,MATCH(G12950,$G$1:$G$12712,0)),MAX($A$2:$A12949)+1)</f>
        <v>1188</v>
      </c>
      <c r="B12950" s="1" t="n">
        <f aca="false">IF(COUNTIF($G$1:$G$12712,G12950&gt;0),0,INDEX($A$1:$A$12712,MATCH(G12950,$G$1:$G$12712,0)))</f>
        <v>1188</v>
      </c>
      <c r="C12950" s="1" t="str">
        <f aca="false">IF(H12950="",F12950,H12950)</f>
        <v>Newton</v>
      </c>
      <c r="D12950" s="1" t="n">
        <v>7</v>
      </c>
      <c r="E12950" s="1" t="s">
        <v>17915</v>
      </c>
      <c r="F12950" s="5" t="s">
        <v>17924</v>
      </c>
      <c r="G12950" s="1" t="n">
        <v>6017</v>
      </c>
      <c r="H12950" s="1" t="s">
        <v>2976</v>
      </c>
      <c r="I12950" s="1" t="n">
        <v>520</v>
      </c>
      <c r="J12950" s="1" t="s">
        <v>2507</v>
      </c>
      <c r="K12950" s="1" t="s">
        <v>17672</v>
      </c>
    </row>
    <row r="12951" customFormat="false" ht="15" hidden="false" customHeight="true" outlineLevel="0" collapsed="false">
      <c r="A12951" s="1" t="n">
        <f aca="false">IF(IFERROR((MATCH(G12951,$G$1:$G$12712,0)),0),INDEX($A$1:$A$12712,MATCH(G12951,$G$1:$G$12712,0)),MAX($A$2:$A12950)+1)</f>
        <v>11107</v>
      </c>
      <c r="B12951" s="1" t="e">
        <f aca="false">IF(COUNTIF($G$1:$G$12712,G12951&gt;0),0,INDEX($A$1:$A$12712,MATCH(G12951,$G$1:$G$12712,0)))</f>
        <v>#N/A</v>
      </c>
      <c r="C12951" s="1" t="str">
        <f aca="false">IF(H12951="",F12951,H12951)</f>
        <v>operatied on emergency</v>
      </c>
      <c r="D12951" s="1" t="n">
        <v>7</v>
      </c>
      <c r="E12951" s="1" t="s">
        <v>17915</v>
      </c>
      <c r="F12951" s="5" t="s">
        <v>17925</v>
      </c>
      <c r="H12951" s="1"/>
      <c r="K12951" s="1" t="s">
        <v>17672</v>
      </c>
    </row>
    <row r="12952" customFormat="false" ht="15" hidden="false" customHeight="true" outlineLevel="0" collapsed="false">
      <c r="A12952" s="1" t="n">
        <f aca="false">IF(IFERROR((MATCH(G12952,$G$1:$G$12712,0)),0),INDEX($A$1:$A$12712,MATCH(G12952,$G$1:$G$12712,0)),MAX($A$2:$A12951)+1)</f>
        <v>1</v>
      </c>
      <c r="B12952" s="1" t="n">
        <f aca="false">IF(COUNTIF($G$1:$G$12712,G12952&gt;0),0,INDEX($A$1:$A$12712,MATCH(G12952,$G$1:$G$12712,0)))</f>
        <v>1</v>
      </c>
      <c r="C12952" s="1" t="str">
        <f aca="false">IF(H12952="",F12952,H12952)</f>
        <v>Dolet Hills</v>
      </c>
      <c r="D12952" s="1" t="n">
        <v>185</v>
      </c>
      <c r="E12952" s="1" t="s">
        <v>16663</v>
      </c>
      <c r="F12952" s="5" t="s">
        <v>17926</v>
      </c>
      <c r="G12952" s="1" t="n">
        <v>51</v>
      </c>
      <c r="H12952" s="1" t="s">
        <v>13</v>
      </c>
      <c r="I12952" s="1" t="n">
        <v>3265</v>
      </c>
      <c r="J12952" s="1" t="s">
        <v>14</v>
      </c>
      <c r="K12952" s="1" t="s">
        <v>17672</v>
      </c>
    </row>
    <row r="12953" customFormat="false" ht="15" hidden="false" customHeight="true" outlineLevel="0" collapsed="false">
      <c r="A12953" s="1" t="n">
        <f aca="false">A297</f>
        <v>200</v>
      </c>
      <c r="B12953" s="1" t="e">
        <f aca="false">IF(COUNTIF($G$1:$G$12712,G12953&gt;0),0,INDEX($A$1:$A$12712,MATCH(G12953,$G$1:$G$12712,0)))</f>
        <v>#N/A</v>
      </c>
      <c r="C12953" s="1" t="str">
        <f aca="false">IF(H12953="",F12953,H12953)</f>
        <v>frankin</v>
      </c>
      <c r="D12953" s="1" t="n">
        <v>185</v>
      </c>
      <c r="E12953" s="1" t="s">
        <v>16663</v>
      </c>
      <c r="F12953" s="5" t="s">
        <v>17927</v>
      </c>
      <c r="H12953" s="1"/>
      <c r="K12953" s="1" t="s">
        <v>17672</v>
      </c>
    </row>
    <row r="12954" customFormat="false" ht="15" hidden="false" customHeight="true" outlineLevel="0" collapsed="false">
      <c r="A12954" s="1" t="n">
        <f aca="false">A297</f>
        <v>200</v>
      </c>
      <c r="B12954" s="1" t="e">
        <f aca="false">IF(COUNTIF($G$1:$G$12712,G12954&gt;0),0,INDEX($A$1:$A$12712,MATCH(G12954,$G$1:$G$12712,0)))</f>
        <v>#N/A</v>
      </c>
      <c r="C12954" s="1" t="str">
        <f aca="false">IF(H12954="",F12954,H12954)</f>
        <v>franklin (gas turbine)</v>
      </c>
      <c r="D12954" s="1" t="n">
        <v>185</v>
      </c>
      <c r="E12954" s="1" t="s">
        <v>16663</v>
      </c>
      <c r="F12954" s="5" t="s">
        <v>17928</v>
      </c>
      <c r="H12954" s="1"/>
      <c r="K12954" s="1" t="s">
        <v>17672</v>
      </c>
    </row>
    <row r="12955" customFormat="false" ht="15" hidden="false" customHeight="true" outlineLevel="0" collapsed="false">
      <c r="A12955" s="1" t="n">
        <f aca="false">IF(IFERROR((MATCH(G12955,$G$1:$G$12712,0)),0),INDEX($A$1:$A$12712,MATCH(G12955,$G$1:$G$12712,0)),MAX($A$2:$A12954)+1)</f>
        <v>512</v>
      </c>
      <c r="B12955" s="1" t="n">
        <f aca="false">IF(COUNTIF($G$1:$G$12712,G12955&gt;0),0,INDEX($A$1:$A$12712,MATCH(G12955,$G$1:$G$12712,0)))</f>
        <v>512</v>
      </c>
      <c r="C12955" s="1" t="str">
        <f aca="false">IF(H12955="",F12955,H12955)</f>
        <v>Rodemacher</v>
      </c>
      <c r="D12955" s="1" t="n">
        <v>185</v>
      </c>
      <c r="E12955" s="1" t="s">
        <v>16663</v>
      </c>
      <c r="F12955" s="5" t="s">
        <v>17929</v>
      </c>
      <c r="G12955" s="1" t="n">
        <v>1445</v>
      </c>
      <c r="H12955" s="1" t="s">
        <v>3108</v>
      </c>
      <c r="I12955" s="1" t="n">
        <v>50111</v>
      </c>
      <c r="J12955" s="1" t="s">
        <v>3109</v>
      </c>
      <c r="K12955" s="1" t="s">
        <v>17672</v>
      </c>
    </row>
    <row r="12956" customFormat="false" ht="15" hidden="false" customHeight="true" outlineLevel="0" collapsed="false">
      <c r="A12956" s="1" t="n">
        <f aca="false">IF(IFERROR((MATCH(G12956,$G$1:$G$12712,0)),0),INDEX($A$1:$A$12712,MATCH(G12956,$G$1:$G$12712,0)),MAX($A$2:$A12955)+1)</f>
        <v>512</v>
      </c>
      <c r="B12956" s="1" t="n">
        <f aca="false">IF(COUNTIF($G$1:$G$12712,G12956&gt;0),0,INDEX($A$1:$A$12712,MATCH(G12956,$G$1:$G$12712,0)))</f>
        <v>512</v>
      </c>
      <c r="C12956" s="1" t="str">
        <f aca="false">IF(H12956="",F12956,H12956)</f>
        <v>Rodemacher</v>
      </c>
      <c r="D12956" s="1" t="n">
        <v>185</v>
      </c>
      <c r="E12956" s="1" t="s">
        <v>16663</v>
      </c>
      <c r="F12956" s="5" t="s">
        <v>17930</v>
      </c>
      <c r="G12956" s="1" t="n">
        <v>1445</v>
      </c>
      <c r="H12956" s="1" t="s">
        <v>3108</v>
      </c>
      <c r="I12956" s="1" t="n">
        <v>50111</v>
      </c>
      <c r="J12956" s="1" t="s">
        <v>3109</v>
      </c>
      <c r="K12956" s="1" t="s">
        <v>17672</v>
      </c>
    </row>
    <row r="12957" customFormat="false" ht="15" hidden="false" customHeight="true" outlineLevel="0" collapsed="false">
      <c r="A12957" s="1" t="n">
        <f aca="false">IF(IFERROR((MATCH(G12957,$G$1:$G$12712,0)),0),INDEX($A$1:$A$12712,MATCH(G12957,$G$1:$G$12712,0)),MAX($A$2:$A12956)+1)</f>
        <v>3957</v>
      </c>
      <c r="B12957" s="1" t="n">
        <f aca="false">IF(COUNTIF($G$1:$G$12712,G12957&gt;0),0,INDEX($A$1:$A$12712,MATCH(G12957,$G$1:$G$12712,0)))</f>
        <v>3957</v>
      </c>
      <c r="C12957" s="1" t="str">
        <f aca="false">IF(H12957="",F12957,H12957)</f>
        <v>Androscoggin Mill</v>
      </c>
      <c r="D12957" s="1" t="n">
        <v>212</v>
      </c>
      <c r="E12957" s="1" t="s">
        <v>17931</v>
      </c>
      <c r="F12957" s="5" t="s">
        <v>17932</v>
      </c>
      <c r="G12957" s="1" t="n">
        <v>54085</v>
      </c>
      <c r="H12957" s="1" t="s">
        <v>7403</v>
      </c>
      <c r="I12957" s="1" t="n">
        <v>55738</v>
      </c>
      <c r="J12957" s="1" t="s">
        <v>6529</v>
      </c>
      <c r="K12957" s="1" t="s">
        <v>17672</v>
      </c>
    </row>
    <row r="12958" customFormat="false" ht="15" hidden="false" customHeight="true" outlineLevel="0" collapsed="false">
      <c r="A12958" s="1" t="n">
        <f aca="false">IF(IFERROR((MATCH(G12958,$G$1:$G$12712,0)),0),INDEX($A$1:$A$12712,MATCH(G12958,$G$1:$G$12712,0)),MAX($A$2:$A12957)+1)</f>
        <v>1778</v>
      </c>
      <c r="B12958" s="1" t="n">
        <f aca="false">IF(COUNTIF($G$1:$G$12712,G12958&gt;0),0,INDEX($A$1:$A$12712,MATCH(G12958,$G$1:$G$12712,0)))</f>
        <v>1778</v>
      </c>
      <c r="C12958" s="1" t="str">
        <f aca="false">IF(H12958="",F12958,H12958)</f>
        <v>Androscoggin 3</v>
      </c>
      <c r="D12958" s="1" t="n">
        <v>212</v>
      </c>
      <c r="E12958" s="1" t="s">
        <v>17931</v>
      </c>
      <c r="F12958" s="5" t="s">
        <v>17933</v>
      </c>
      <c r="G12958" s="1" t="n">
        <v>1480</v>
      </c>
      <c r="H12958" s="1" t="s">
        <v>4143</v>
      </c>
      <c r="I12958" s="1" t="n">
        <v>39006</v>
      </c>
      <c r="J12958" s="1" t="s">
        <v>3783</v>
      </c>
      <c r="K12958" s="1" t="s">
        <v>17672</v>
      </c>
    </row>
    <row r="12959" customFormat="false" ht="15" hidden="false" customHeight="true" outlineLevel="0" collapsed="false">
      <c r="A12959" s="1" t="n">
        <f aca="false">IF(IFERROR((MATCH(G12959,$G$1:$G$12712,0)),0),INDEX($A$1:$A$12712,MATCH(G12959,$G$1:$G$12712,0)),MAX($A$2:$A12958)+1)</f>
        <v>1779</v>
      </c>
      <c r="B12959" s="1" t="n">
        <f aca="false">IF(COUNTIF($G$1:$G$12712,G12959&gt;0),0,INDEX($A$1:$A$12712,MATCH(G12959,$G$1:$G$12712,0)))</f>
        <v>1779</v>
      </c>
      <c r="C12959" s="1" t="str">
        <f aca="false">IF(H12959="",F12959,H12959)</f>
        <v>Bar Mills</v>
      </c>
      <c r="D12959" s="1" t="n">
        <v>212</v>
      </c>
      <c r="E12959" s="1" t="s">
        <v>17931</v>
      </c>
      <c r="F12959" s="5" t="s">
        <v>17934</v>
      </c>
      <c r="G12959" s="1" t="n">
        <v>1481</v>
      </c>
      <c r="H12959" s="1" t="s">
        <v>4144</v>
      </c>
      <c r="I12959" s="1" t="n">
        <v>39006</v>
      </c>
      <c r="J12959" s="1" t="s">
        <v>3783</v>
      </c>
      <c r="K12959" s="1" t="s">
        <v>17672</v>
      </c>
    </row>
    <row r="12960" customFormat="false" ht="15" hidden="false" customHeight="true" outlineLevel="0" collapsed="false">
      <c r="A12960" s="1" t="n">
        <f aca="false">IF(IFERROR((MATCH(G12960,$G$1:$G$12712,0)),0),INDEX($A$1:$A$12712,MATCH(G12960,$G$1:$G$12712,0)),MAX($A$2:$A12959)+1)</f>
        <v>11108</v>
      </c>
      <c r="B12960" s="1" t="e">
        <f aca="false">IF(COUNTIF($G$1:$G$12712,G12960&gt;0),0,INDEX($A$1:$A$12712,MATCH(G12960,$G$1:$G$12712,0)))</f>
        <v>#N/A</v>
      </c>
      <c r="C12960" s="1" t="str">
        <f aca="false">IF(H12960="",F12960,H12960)</f>
        <v>bates mill lower</v>
      </c>
      <c r="D12960" s="1" t="n">
        <v>212</v>
      </c>
      <c r="E12960" s="1" t="s">
        <v>17931</v>
      </c>
      <c r="F12960" s="5" t="s">
        <v>17935</v>
      </c>
      <c r="H12960" s="1"/>
      <c r="K12960" s="1" t="s">
        <v>17672</v>
      </c>
    </row>
    <row r="12961" customFormat="false" ht="15" hidden="false" customHeight="true" outlineLevel="0" collapsed="false">
      <c r="A12961" s="1" t="n">
        <f aca="false">IF(IFERROR((MATCH(G12961,$G$1:$G$12712,0)),0),INDEX($A$1:$A$12712,MATCH(G12961,$G$1:$G$12712,0)),MAX($A$2:$A12960)+1)</f>
        <v>8099</v>
      </c>
      <c r="B12961" s="1" t="n">
        <f aca="false">IF(COUNTIF($G$1:$G$12712,G12961&gt;0),0,INDEX($A$1:$A$12712,MATCH(G12961,$G$1:$G$12712,0)))</f>
        <v>8099</v>
      </c>
      <c r="C12961" s="1" t="str">
        <f aca="false">IF(H12961="",F12961,H12961)</f>
        <v>Bates Mill Upper</v>
      </c>
      <c r="D12961" s="1" t="n">
        <v>212</v>
      </c>
      <c r="E12961" s="1" t="s">
        <v>17931</v>
      </c>
      <c r="F12961" s="5" t="s">
        <v>17936</v>
      </c>
      <c r="G12961" s="1" t="n">
        <v>7044</v>
      </c>
      <c r="H12961" s="1" t="s">
        <v>13496</v>
      </c>
      <c r="I12961" s="1" t="n">
        <v>39006</v>
      </c>
      <c r="J12961" s="1" t="s">
        <v>13079</v>
      </c>
      <c r="K12961" s="1" t="s">
        <v>17672</v>
      </c>
    </row>
    <row r="12962" customFormat="false" ht="15" hidden="false" customHeight="true" outlineLevel="0" collapsed="false">
      <c r="A12962" s="1" t="n">
        <f aca="false">IF(IFERROR((MATCH(G12962,$G$1:$G$12712,0)),0),INDEX($A$1:$A$12712,MATCH(G12962,$G$1:$G$12712,0)),MAX($A$2:$A12961)+1)</f>
        <v>1780</v>
      </c>
      <c r="B12962" s="1" t="n">
        <f aca="false">IF(COUNTIF($G$1:$G$12712,G12962&gt;0),0,INDEX($A$1:$A$12712,MATCH(G12962,$G$1:$G$12712,0)))</f>
        <v>1780</v>
      </c>
      <c r="C12962" s="1" t="str">
        <f aca="false">IF(H12962="",F12962,H12962)</f>
        <v>Bonny Eagle</v>
      </c>
      <c r="D12962" s="1" t="n">
        <v>212</v>
      </c>
      <c r="E12962" s="1" t="s">
        <v>17931</v>
      </c>
      <c r="F12962" s="5" t="s">
        <v>17937</v>
      </c>
      <c r="G12962" s="1" t="n">
        <v>1482</v>
      </c>
      <c r="H12962" s="1" t="s">
        <v>4145</v>
      </c>
      <c r="I12962" s="1" t="n">
        <v>39006</v>
      </c>
      <c r="J12962" s="1" t="s">
        <v>3783</v>
      </c>
      <c r="K12962" s="1" t="s">
        <v>17672</v>
      </c>
    </row>
    <row r="12963" customFormat="false" ht="15" hidden="false" customHeight="true" outlineLevel="0" collapsed="false">
      <c r="A12963" s="1" t="n">
        <f aca="false">IF(IFERROR((MATCH(G12963,$G$1:$G$12712,0)),0),INDEX($A$1:$A$12712,MATCH(G12963,$G$1:$G$12712,0)),MAX($A$2:$A12962)+1)</f>
        <v>1780</v>
      </c>
      <c r="B12963" s="1" t="n">
        <f aca="false">IF(COUNTIF($G$1:$G$12712,G12963&gt;0),0,INDEX($A$1:$A$12712,MATCH(G12963,$G$1:$G$12712,0)))</f>
        <v>1780</v>
      </c>
      <c r="C12963" s="1" t="str">
        <f aca="false">IF(H12963="",F12963,H12963)</f>
        <v>Bonny Eagle</v>
      </c>
      <c r="D12963" s="1" t="n">
        <v>212</v>
      </c>
      <c r="E12963" s="1" t="s">
        <v>17931</v>
      </c>
      <c r="F12963" s="5" t="s">
        <v>17938</v>
      </c>
      <c r="G12963" s="1" t="n">
        <v>1482</v>
      </c>
      <c r="H12963" s="1" t="s">
        <v>4145</v>
      </c>
      <c r="I12963" s="1" t="n">
        <v>39006</v>
      </c>
      <c r="J12963" s="1" t="s">
        <v>3783</v>
      </c>
      <c r="K12963" s="1" t="s">
        <v>17672</v>
      </c>
    </row>
    <row r="12964" customFormat="false" ht="15" hidden="false" customHeight="true" outlineLevel="0" collapsed="false">
      <c r="A12964" s="1" t="n">
        <f aca="false">IF(IFERROR((MATCH(G12964,$G$1:$G$12712,0)),0),INDEX($A$1:$A$12712,MATCH(G12964,$G$1:$G$12712,0)),MAX($A$2:$A12963)+1)</f>
        <v>1781</v>
      </c>
      <c r="B12964" s="1" t="n">
        <f aca="false">IF(COUNTIF($G$1:$G$12712,G12964&gt;0),0,INDEX($A$1:$A$12712,MATCH(G12964,$G$1:$G$12712,0)))</f>
        <v>1781</v>
      </c>
      <c r="C12964" s="1" t="str">
        <f aca="false">IF(H12964="",F12964,H12964)</f>
        <v>Brunswick Hydro</v>
      </c>
      <c r="D12964" s="1" t="n">
        <v>212</v>
      </c>
      <c r="E12964" s="1" t="s">
        <v>17931</v>
      </c>
      <c r="F12964" s="5" t="s">
        <v>17939</v>
      </c>
      <c r="G12964" s="1" t="n">
        <v>1483</v>
      </c>
      <c r="H12964" s="1" t="s">
        <v>4146</v>
      </c>
      <c r="I12964" s="1" t="n">
        <v>39006</v>
      </c>
      <c r="J12964" s="1" t="s">
        <v>3783</v>
      </c>
      <c r="K12964" s="1" t="s">
        <v>17672</v>
      </c>
    </row>
    <row r="12965" customFormat="false" ht="15" hidden="false" customHeight="true" outlineLevel="0" collapsed="false">
      <c r="A12965" s="1" t="n">
        <f aca="false">IF(IFERROR((MATCH(G12965,$G$1:$G$12712,0)),0),INDEX($A$1:$A$12712,MATCH(G12965,$G$1:$G$12712,0)),MAX($A$2:$A12964)+1)</f>
        <v>1782</v>
      </c>
      <c r="B12965" s="1" t="n">
        <f aca="false">IF(COUNTIF($G$1:$G$12712,G12965&gt;0),0,INDEX($A$1:$A$12712,MATCH(G12965,$G$1:$G$12712,0)))</f>
        <v>1782</v>
      </c>
      <c r="C12965" s="1" t="str">
        <f aca="false">IF(H12965="",F12965,H12965)</f>
        <v>Cape Gas Turbine</v>
      </c>
      <c r="D12965" s="1" t="n">
        <v>212</v>
      </c>
      <c r="E12965" s="1" t="s">
        <v>17931</v>
      </c>
      <c r="F12965" s="5" t="s">
        <v>17940</v>
      </c>
      <c r="G12965" s="1" t="n">
        <v>1484</v>
      </c>
      <c r="H12965" s="1" t="s">
        <v>4147</v>
      </c>
      <c r="I12965" s="1" t="n">
        <v>14876</v>
      </c>
      <c r="J12965" s="1" t="s">
        <v>4148</v>
      </c>
      <c r="K12965" s="1" t="s">
        <v>17672</v>
      </c>
    </row>
    <row r="12966" customFormat="false" ht="15" hidden="false" customHeight="true" outlineLevel="0" collapsed="false">
      <c r="A12966" s="1" t="n">
        <f aca="false">IF(IFERROR((MATCH(G12966,$G$1:$G$12712,0)),0),INDEX($A$1:$A$12712,MATCH(G12966,$G$1:$G$12712,0)),MAX($A$2:$A12965)+1)</f>
        <v>1783</v>
      </c>
      <c r="B12966" s="1" t="n">
        <f aca="false">IF(COUNTIF($G$1:$G$12712,G12966&gt;0),0,INDEX($A$1:$A$12712,MATCH(G12966,$G$1:$G$12712,0)))</f>
        <v>1783</v>
      </c>
      <c r="C12966" s="1" t="str">
        <f aca="false">IF(H12966="",F12966,H12966)</f>
        <v>Cataract Hydro</v>
      </c>
      <c r="D12966" s="1" t="n">
        <v>212</v>
      </c>
      <c r="E12966" s="1" t="s">
        <v>17931</v>
      </c>
      <c r="F12966" s="5" t="s">
        <v>17941</v>
      </c>
      <c r="G12966" s="1" t="n">
        <v>1486</v>
      </c>
      <c r="H12966" s="1" t="s">
        <v>4149</v>
      </c>
      <c r="I12966" s="1" t="n">
        <v>39006</v>
      </c>
      <c r="J12966" s="1" t="s">
        <v>3783</v>
      </c>
      <c r="K12966" s="1" t="s">
        <v>17672</v>
      </c>
    </row>
    <row r="12967" customFormat="false" ht="15" hidden="false" customHeight="true" outlineLevel="0" collapsed="false">
      <c r="A12967" s="1" t="n">
        <f aca="false">IF(IFERROR((MATCH(G12967,$G$1:$G$12712,0)),0),INDEX($A$1:$A$12712,MATCH(G12967,$G$1:$G$12712,0)),MAX($A$2:$A12966)+1)</f>
        <v>1783</v>
      </c>
      <c r="B12967" s="1" t="n">
        <f aca="false">IF(COUNTIF($G$1:$G$12712,G12967&gt;0),0,INDEX($A$1:$A$12712,MATCH(G12967,$G$1:$G$12712,0)))</f>
        <v>1783</v>
      </c>
      <c r="C12967" s="1" t="str">
        <f aca="false">IF(H12967="",F12967,H12967)</f>
        <v>Cataract Hydro</v>
      </c>
      <c r="D12967" s="1" t="n">
        <v>212</v>
      </c>
      <c r="E12967" s="1" t="s">
        <v>17931</v>
      </c>
      <c r="F12967" s="5" t="s">
        <v>17942</v>
      </c>
      <c r="G12967" s="1" t="n">
        <v>1486</v>
      </c>
      <c r="H12967" s="1" t="s">
        <v>4149</v>
      </c>
      <c r="I12967" s="1" t="n">
        <v>39006</v>
      </c>
      <c r="J12967" s="1" t="s">
        <v>3783</v>
      </c>
      <c r="K12967" s="1" t="s">
        <v>17672</v>
      </c>
    </row>
    <row r="12968" customFormat="false" ht="15" hidden="false" customHeight="true" outlineLevel="0" collapsed="false">
      <c r="A12968" s="1" t="n">
        <f aca="false">IF(IFERROR((MATCH(G12968,$G$1:$G$12712,0)),0),INDEX($A$1:$A$12712,MATCH(G12968,$G$1:$G$12712,0)),MAX($A$2:$A12967)+1)</f>
        <v>1783</v>
      </c>
      <c r="B12968" s="1" t="n">
        <f aca="false">IF(COUNTIF($G$1:$G$12712,G12968&gt;0),0,INDEX($A$1:$A$12712,MATCH(G12968,$G$1:$G$12712,0)))</f>
        <v>1783</v>
      </c>
      <c r="C12968" s="1" t="str">
        <f aca="false">IF(H12968="",F12968,H12968)</f>
        <v>Cataract Hydro</v>
      </c>
      <c r="D12968" s="1" t="n">
        <v>212</v>
      </c>
      <c r="E12968" s="1" t="s">
        <v>17931</v>
      </c>
      <c r="F12968" s="5" t="s">
        <v>17943</v>
      </c>
      <c r="G12968" s="1" t="n">
        <v>1486</v>
      </c>
      <c r="H12968" s="1" t="s">
        <v>4149</v>
      </c>
      <c r="I12968" s="1" t="n">
        <v>39006</v>
      </c>
      <c r="J12968" s="1" t="s">
        <v>3783</v>
      </c>
      <c r="K12968" s="1" t="s">
        <v>17672</v>
      </c>
    </row>
    <row r="12969" customFormat="false" ht="15" hidden="false" customHeight="true" outlineLevel="0" collapsed="false">
      <c r="A12969" s="1" t="n">
        <f aca="false">IF(IFERROR((MATCH(G12969,$G$1:$G$12712,0)),0),INDEX($A$1:$A$12712,MATCH(G12969,$G$1:$G$12712,0)),MAX($A$2:$A12968)+1)</f>
        <v>7908</v>
      </c>
      <c r="B12969" s="1" t="n">
        <f aca="false">IF(COUNTIF($G$1:$G$12712,G12969&gt;0),0,INDEX($A$1:$A$12712,MATCH(G12969,$G$1:$G$12712,0)))</f>
        <v>7908</v>
      </c>
      <c r="C12969" s="1" t="str">
        <f aca="false">IF(H12969="",F12969,H12969)</f>
        <v>Continental Mills</v>
      </c>
      <c r="D12969" s="1" t="n">
        <v>212</v>
      </c>
      <c r="E12969" s="1" t="s">
        <v>17931</v>
      </c>
      <c r="F12969" s="5" t="s">
        <v>17944</v>
      </c>
      <c r="G12969" s="1" t="n">
        <v>1487</v>
      </c>
      <c r="H12969" s="1" t="s">
        <v>13212</v>
      </c>
      <c r="I12969" s="1" t="n">
        <v>39006</v>
      </c>
      <c r="J12969" s="1" t="s">
        <v>13079</v>
      </c>
      <c r="K12969" s="1" t="s">
        <v>17672</v>
      </c>
    </row>
    <row r="12970" customFormat="false" ht="15" hidden="false" customHeight="true" outlineLevel="0" collapsed="false">
      <c r="A12970" s="1" t="n">
        <f aca="false">IF(IFERROR((MATCH(G12970,$G$1:$G$12712,0)),0),INDEX($A$1:$A$12712,MATCH(G12970,$G$1:$G$12712,0)),MAX($A$2:$A12969)+1)</f>
        <v>1784</v>
      </c>
      <c r="B12970" s="1" t="n">
        <f aca="false">IF(COUNTIF($G$1:$G$12712,G12970&gt;0),0,INDEX($A$1:$A$12712,MATCH(G12970,$G$1:$G$12712,0)))</f>
        <v>1784</v>
      </c>
      <c r="C12970" s="1" t="str">
        <f aca="false">IF(H12970="",F12970,H12970)</f>
        <v>Deer Rips</v>
      </c>
      <c r="D12970" s="1" t="n">
        <v>212</v>
      </c>
      <c r="E12970" s="1" t="s">
        <v>17931</v>
      </c>
      <c r="F12970" s="5" t="s">
        <v>17945</v>
      </c>
      <c r="G12970" s="1" t="n">
        <v>1488</v>
      </c>
      <c r="H12970" s="1" t="s">
        <v>4150</v>
      </c>
      <c r="I12970" s="1" t="n">
        <v>39006</v>
      </c>
      <c r="J12970" s="1" t="s">
        <v>3783</v>
      </c>
      <c r="K12970" s="1" t="s">
        <v>17672</v>
      </c>
    </row>
    <row r="12971" customFormat="false" ht="15" hidden="false" customHeight="true" outlineLevel="0" collapsed="false">
      <c r="A12971" s="1" t="n">
        <f aca="false">IF(IFERROR((MATCH(G12971,$G$1:$G$12712,0)),0),INDEX($A$1:$A$12712,MATCH(G12971,$G$1:$G$12712,0)),MAX($A$2:$A12970)+1)</f>
        <v>1785</v>
      </c>
      <c r="B12971" s="1" t="n">
        <f aca="false">IF(COUNTIF($G$1:$G$12712,G12971&gt;0),0,INDEX($A$1:$A$12712,MATCH(G12971,$G$1:$G$12712,0)))</f>
        <v>1785</v>
      </c>
      <c r="C12971" s="1" t="str">
        <f aca="false">IF(H12971="",F12971,H12971)</f>
        <v>Gulf Island</v>
      </c>
      <c r="D12971" s="1" t="n">
        <v>212</v>
      </c>
      <c r="E12971" s="1" t="s">
        <v>17931</v>
      </c>
      <c r="F12971" s="5" t="s">
        <v>17946</v>
      </c>
      <c r="G12971" s="1" t="n">
        <v>1491</v>
      </c>
      <c r="H12971" s="1" t="s">
        <v>4151</v>
      </c>
      <c r="I12971" s="1" t="n">
        <v>39006</v>
      </c>
      <c r="J12971" s="1" t="s">
        <v>3783</v>
      </c>
      <c r="K12971" s="1" t="s">
        <v>17672</v>
      </c>
    </row>
    <row r="12972" customFormat="false" ht="15" hidden="false" customHeight="true" outlineLevel="0" collapsed="false">
      <c r="A12972" s="1" t="n">
        <f aca="false">IF(IFERROR((MATCH(G12972,$G$1:$G$12712,0)),0),INDEX($A$1:$A$12712,MATCH(G12972,$G$1:$G$12712,0)),MAX($A$2:$A12971)+1)</f>
        <v>1786</v>
      </c>
      <c r="B12972" s="1" t="n">
        <f aca="false">IF(COUNTIF($G$1:$G$12712,G12972&gt;0),0,INDEX($A$1:$A$12712,MATCH(G12972,$G$1:$G$12712,0)))</f>
        <v>1786</v>
      </c>
      <c r="C12972" s="1" t="str">
        <f aca="false">IF(H12972="",F12972,H12972)</f>
        <v>Harris Hydro</v>
      </c>
      <c r="D12972" s="1" t="n">
        <v>212</v>
      </c>
      <c r="E12972" s="1" t="s">
        <v>17931</v>
      </c>
      <c r="F12972" s="5" t="s">
        <v>17947</v>
      </c>
      <c r="G12972" s="1" t="n">
        <v>1492</v>
      </c>
      <c r="H12972" s="1" t="s">
        <v>4152</v>
      </c>
      <c r="I12972" s="1" t="n">
        <v>39006</v>
      </c>
      <c r="J12972" s="1" t="s">
        <v>3783</v>
      </c>
      <c r="K12972" s="1" t="s">
        <v>17672</v>
      </c>
    </row>
    <row r="12973" customFormat="false" ht="15" hidden="false" customHeight="true" outlineLevel="0" collapsed="false">
      <c r="A12973" s="1" t="n">
        <f aca="false">IF(IFERROR((MATCH(G12973,$G$1:$G$12712,0)),0),INDEX($A$1:$A$12712,MATCH(G12973,$G$1:$G$12712,0)),MAX($A$2:$A12972)+1)</f>
        <v>7819</v>
      </c>
      <c r="B12973" s="1" t="n">
        <f aca="false">IF(COUNTIF($G$1:$G$12712,G12973&gt;0),0,INDEX($A$1:$A$12712,MATCH(G12973,$G$1:$G$12712,0)))</f>
        <v>7819</v>
      </c>
      <c r="C12973" s="1" t="str">
        <f aca="false">IF(H12973="",F12973,H12973)</f>
        <v>Hill Mill</v>
      </c>
      <c r="D12973" s="1" t="n">
        <v>212</v>
      </c>
      <c r="E12973" s="1" t="s">
        <v>17931</v>
      </c>
      <c r="F12973" s="5" t="s">
        <v>17948</v>
      </c>
      <c r="G12973" s="1" t="n">
        <v>7048</v>
      </c>
      <c r="H12973" s="1" t="s">
        <v>13078</v>
      </c>
      <c r="I12973" s="1" t="n">
        <v>39006</v>
      </c>
      <c r="J12973" s="1" t="s">
        <v>13079</v>
      </c>
      <c r="K12973" s="1" t="s">
        <v>17672</v>
      </c>
    </row>
    <row r="12974" customFormat="false" ht="15" hidden="false" customHeight="true" outlineLevel="0" collapsed="false">
      <c r="A12974" s="1" t="n">
        <f aca="false">IF(IFERROR((MATCH(G12974,$G$1:$G$12712,0)),0),INDEX($A$1:$A$12712,MATCH(G12974,$G$1:$G$12712,0)),MAX($A$2:$A12973)+1)</f>
        <v>1787</v>
      </c>
      <c r="B12974" s="1" t="n">
        <f aca="false">IF(COUNTIF($G$1:$G$12712,G12974&gt;0),0,INDEX($A$1:$A$12712,MATCH(G12974,$G$1:$G$12712,0)))</f>
        <v>1787</v>
      </c>
      <c r="C12974" s="1" t="str">
        <f aca="false">IF(H12974="",F12974,H12974)</f>
        <v>Hiram</v>
      </c>
      <c r="D12974" s="1" t="n">
        <v>212</v>
      </c>
      <c r="E12974" s="1" t="s">
        <v>17931</v>
      </c>
      <c r="F12974" s="5" t="s">
        <v>17949</v>
      </c>
      <c r="G12974" s="1" t="n">
        <v>1493</v>
      </c>
      <c r="H12974" s="1" t="s">
        <v>4153</v>
      </c>
      <c r="I12974" s="1" t="n">
        <v>39006</v>
      </c>
      <c r="J12974" s="1" t="s">
        <v>3783</v>
      </c>
      <c r="K12974" s="1" t="s">
        <v>17672</v>
      </c>
    </row>
    <row r="12975" customFormat="false" ht="15" hidden="false" customHeight="true" outlineLevel="0" collapsed="false">
      <c r="A12975" s="1" t="n">
        <f aca="false">IF(IFERROR((MATCH(G12975,$G$1:$G$12712,0)),0),INDEX($A$1:$A$12712,MATCH(G12975,$G$1:$G$12712,0)),MAX($A$2:$A12974)+1)</f>
        <v>11109</v>
      </c>
      <c r="B12975" s="1" t="e">
        <f aca="false">IF(COUNTIF($G$1:$G$12712,G12975&gt;0),0,INDEX($A$1:$A$12712,MATCH(G12975,$G$1:$G$12712,0)))</f>
        <v>#N/A</v>
      </c>
      <c r="C12975" s="1" t="str">
        <f aca="false">IF(H12975="",F12975,H12975)</f>
        <v>islesboro</v>
      </c>
      <c r="D12975" s="1" t="n">
        <v>212</v>
      </c>
      <c r="E12975" s="1" t="s">
        <v>17931</v>
      </c>
      <c r="F12975" s="5" t="s">
        <v>17950</v>
      </c>
      <c r="H12975" s="1"/>
      <c r="K12975" s="1" t="s">
        <v>17672</v>
      </c>
    </row>
    <row r="12976" customFormat="false" ht="15" hidden="false" customHeight="true" outlineLevel="0" collapsed="false">
      <c r="A12976" s="1" t="n">
        <f aca="false">IF(IFERROR((MATCH(G12976,$G$1:$G$12712,0)),0),INDEX($A$1:$A$12712,MATCH(G12976,$G$1:$G$12712,0)),MAX($A$2:$A12975)+1)</f>
        <v>11110</v>
      </c>
      <c r="B12976" s="1" t="e">
        <f aca="false">IF(COUNTIF($G$1:$G$12712,G12976&gt;0),0,INDEX($A$1:$A$12712,MATCH(G12976,$G$1:$G$12712,0)))</f>
        <v>#N/A</v>
      </c>
      <c r="C12976" s="1" t="str">
        <f aca="false">IF(H12976="",F12976,H12976)</f>
        <v>kezar lower</v>
      </c>
      <c r="D12976" s="1" t="n">
        <v>212</v>
      </c>
      <c r="E12976" s="1" t="s">
        <v>17931</v>
      </c>
      <c r="F12976" s="5" t="s">
        <v>17951</v>
      </c>
      <c r="H12976" s="1"/>
      <c r="K12976" s="1" t="s">
        <v>17672</v>
      </c>
    </row>
    <row r="12977" customFormat="false" ht="15" hidden="false" customHeight="true" outlineLevel="0" collapsed="false">
      <c r="A12977" s="1" t="n">
        <f aca="false">IF(IFERROR((MATCH(G12977,$G$1:$G$12712,0)),0),INDEX($A$1:$A$12712,MATCH(G12977,$G$1:$G$12712,0)),MAX($A$2:$A12976)+1)</f>
        <v>11111</v>
      </c>
      <c r="B12977" s="1" t="e">
        <f aca="false">IF(COUNTIF($G$1:$G$12712,G12977&gt;0),0,INDEX($A$1:$A$12712,MATCH(G12977,$G$1:$G$12712,0)))</f>
        <v>#N/A</v>
      </c>
      <c r="C12977" s="1" t="str">
        <f aca="false">IF(H12977="",F12977,H12977)</f>
        <v>kezar upper</v>
      </c>
      <c r="D12977" s="1" t="n">
        <v>212</v>
      </c>
      <c r="E12977" s="1" t="s">
        <v>17931</v>
      </c>
      <c r="F12977" s="5" t="s">
        <v>17952</v>
      </c>
      <c r="H12977" s="1"/>
      <c r="K12977" s="1" t="s">
        <v>17672</v>
      </c>
    </row>
    <row r="12978" customFormat="false" ht="15" hidden="false" customHeight="true" outlineLevel="0" collapsed="false">
      <c r="A12978" s="1" t="n">
        <f aca="false">IF(IFERROR((MATCH(G12978,$G$1:$G$12712,0)),0),INDEX($A$1:$A$12712,MATCH(G12978,$G$1:$G$12712,0)),MAX($A$2:$A12977)+1)</f>
        <v>11112</v>
      </c>
      <c r="B12978" s="1" t="e">
        <f aca="false">IF(COUNTIF($G$1:$G$12712,G12978&gt;0),0,INDEX($A$1:$A$12712,MATCH(G12978,$G$1:$G$12712,0)))</f>
        <v>#N/A</v>
      </c>
      <c r="C12978" s="1" t="str">
        <f aca="false">IF(H12978="",F12978,H12978)</f>
        <v>ledgemere</v>
      </c>
      <c r="D12978" s="1" t="n">
        <v>212</v>
      </c>
      <c r="E12978" s="1" t="s">
        <v>17931</v>
      </c>
      <c r="F12978" s="5" t="s">
        <v>17953</v>
      </c>
      <c r="H12978" s="1"/>
      <c r="K12978" s="1" t="s">
        <v>17672</v>
      </c>
    </row>
    <row r="12979" customFormat="false" ht="15" hidden="false" customHeight="true" outlineLevel="0" collapsed="false">
      <c r="A12979" s="1" t="n">
        <f aca="false">IF(IFERROR((MATCH(G12979,$G$1:$G$12712,0)),0),INDEX($A$1:$A$12712,MATCH(G12979,$G$1:$G$12712,0)),MAX($A$2:$A12978)+1)</f>
        <v>11113</v>
      </c>
      <c r="B12979" s="1" t="e">
        <f aca="false">IF(COUNTIF($G$1:$G$12712,G12979&gt;0),0,INDEX($A$1:$A$12712,MATCH(G12979,$G$1:$G$12712,0)))</f>
        <v>#N/A</v>
      </c>
      <c r="C12979" s="1" t="str">
        <f aca="false">IF(H12979="",F12979,H12979)</f>
        <v>lewiston canal facilities:</v>
      </c>
      <c r="D12979" s="1" t="n">
        <v>212</v>
      </c>
      <c r="E12979" s="1" t="s">
        <v>17931</v>
      </c>
      <c r="F12979" s="5" t="s">
        <v>17954</v>
      </c>
      <c r="H12979" s="1"/>
      <c r="K12979" s="1" t="s">
        <v>17672</v>
      </c>
    </row>
    <row r="12980" customFormat="false" ht="15" hidden="false" customHeight="true" outlineLevel="0" collapsed="false">
      <c r="A12980" s="1" t="n">
        <f aca="false">IF(IFERROR((MATCH(G12980,$G$1:$G$12712,0)),0),INDEX($A$1:$A$12712,MATCH(G12980,$G$1:$G$12712,0)),MAX($A$2:$A12979)+1)</f>
        <v>8284</v>
      </c>
      <c r="B12980" s="1" t="n">
        <f aca="false">IF(COUNTIF($G$1:$G$12712,G12980&gt;0),0,INDEX($A$1:$A$12712,MATCH(G12980,$G$1:$G$12712,0)))</f>
        <v>8284</v>
      </c>
      <c r="C12980" s="1" t="str">
        <f aca="false">IF(H12980="",F12980,H12980)</f>
        <v>Mason Steam</v>
      </c>
      <c r="D12980" s="1" t="n">
        <v>212</v>
      </c>
      <c r="E12980" s="1" t="s">
        <v>17931</v>
      </c>
      <c r="F12980" s="5" t="s">
        <v>17955</v>
      </c>
      <c r="G12980" s="1" t="n">
        <v>1496</v>
      </c>
      <c r="H12980" s="1" t="s">
        <v>13774</v>
      </c>
      <c r="I12980" s="1" t="n">
        <v>34363</v>
      </c>
      <c r="J12980" s="1" t="s">
        <v>13775</v>
      </c>
      <c r="K12980" s="1" t="s">
        <v>17672</v>
      </c>
    </row>
    <row r="12981" customFormat="false" ht="15" hidden="false" customHeight="true" outlineLevel="0" collapsed="false">
      <c r="A12981" s="1" t="n">
        <f aca="false">IF(IFERROR((MATCH(G12981,$G$1:$G$12712,0)),0),INDEX($A$1:$A$12712,MATCH(G12981,$G$1:$G$12712,0)),MAX($A$2:$A12980)+1)</f>
        <v>1788</v>
      </c>
      <c r="B12981" s="1" t="n">
        <f aca="false">IF(COUNTIF($G$1:$G$12712,G12981&gt;0),0,INDEX($A$1:$A$12712,MATCH(G12981,$G$1:$G$12712,0)))</f>
        <v>1788</v>
      </c>
      <c r="C12981" s="1" t="str">
        <f aca="false">IF(H12981="",F12981,H12981)</f>
        <v>Messalonskee 2 (Oakland)</v>
      </c>
      <c r="D12981" s="1" t="n">
        <v>212</v>
      </c>
      <c r="E12981" s="1" t="s">
        <v>17931</v>
      </c>
      <c r="F12981" s="5" t="s">
        <v>17956</v>
      </c>
      <c r="G12981" s="1" t="n">
        <v>1497</v>
      </c>
      <c r="H12981" s="1" t="s">
        <v>4154</v>
      </c>
      <c r="I12981" s="1" t="n">
        <v>56854</v>
      </c>
      <c r="J12981" s="1" t="s">
        <v>4155</v>
      </c>
      <c r="K12981" s="1" t="s">
        <v>17672</v>
      </c>
    </row>
    <row r="12982" customFormat="false" ht="15" hidden="false" customHeight="true" outlineLevel="0" collapsed="false">
      <c r="A12982" s="1" t="n">
        <f aca="false">IF(IFERROR((MATCH(G12982,$G$1:$G$12712,0)),0),INDEX($A$1:$A$12712,MATCH(G12982,$G$1:$G$12712,0)),MAX($A$2:$A12981)+1)</f>
        <v>1789</v>
      </c>
      <c r="B12982" s="1" t="n">
        <f aca="false">IF(COUNTIF($G$1:$G$12712,G12982&gt;0),0,INDEX($A$1:$A$12712,MATCH(G12982,$G$1:$G$12712,0)))</f>
        <v>1789</v>
      </c>
      <c r="C12982" s="1" t="str">
        <f aca="false">IF(H12982="",F12982,H12982)</f>
        <v>Messalonskee 3</v>
      </c>
      <c r="D12982" s="1" t="n">
        <v>212</v>
      </c>
      <c r="E12982" s="1" t="s">
        <v>17931</v>
      </c>
      <c r="F12982" s="5" t="s">
        <v>17957</v>
      </c>
      <c r="G12982" s="1" t="n">
        <v>1498</v>
      </c>
      <c r="H12982" s="1" t="s">
        <v>4156</v>
      </c>
      <c r="I12982" s="1" t="n">
        <v>56854</v>
      </c>
      <c r="J12982" s="1" t="s">
        <v>4155</v>
      </c>
      <c r="K12982" s="1" t="s">
        <v>17672</v>
      </c>
    </row>
    <row r="12983" customFormat="false" ht="15" hidden="false" customHeight="true" outlineLevel="0" collapsed="false">
      <c r="A12983" s="1" t="n">
        <f aca="false">IF(IFERROR((MATCH(G12983,$G$1:$G$12712,0)),0),INDEX($A$1:$A$12712,MATCH(G12983,$G$1:$G$12712,0)),MAX($A$2:$A12982)+1)</f>
        <v>11114</v>
      </c>
      <c r="B12983" s="1" t="e">
        <f aca="false">IF(COUNTIF($G$1:$G$12712,G12983&gt;0),0,INDEX($A$1:$A$12712,MATCH(G12983,$G$1:$G$12712,0)))</f>
        <v>#N/A</v>
      </c>
      <c r="C12983" s="1" t="str">
        <f aca="false">IF(H12983="",F12983,H12983)</f>
        <v>mess no. 4 automatic</v>
      </c>
      <c r="D12983" s="1" t="n">
        <v>212</v>
      </c>
      <c r="E12983" s="1" t="s">
        <v>17931</v>
      </c>
      <c r="F12983" s="5" t="s">
        <v>17958</v>
      </c>
      <c r="H12983" s="1"/>
      <c r="K12983" s="1" t="s">
        <v>17672</v>
      </c>
    </row>
    <row r="12984" customFormat="false" ht="15" hidden="false" customHeight="true" outlineLevel="0" collapsed="false">
      <c r="A12984" s="1" t="n">
        <f aca="false">IF(IFERROR((MATCH(G12984,$G$1:$G$12712,0)),0),INDEX($A$1:$A$12712,MATCH(G12984,$G$1:$G$12712,0)),MAX($A$2:$A12983)+1)</f>
        <v>1790</v>
      </c>
      <c r="B12984" s="1" t="n">
        <f aca="false">IF(COUNTIF($G$1:$G$12712,G12984&gt;0),0,INDEX($A$1:$A$12712,MATCH(G12984,$G$1:$G$12712,0)))</f>
        <v>1790</v>
      </c>
      <c r="C12984" s="1" t="str">
        <f aca="false">IF(H12984="",F12984,H12984)</f>
        <v>Messalonskee 5</v>
      </c>
      <c r="D12984" s="1" t="n">
        <v>212</v>
      </c>
      <c r="E12984" s="1" t="s">
        <v>17931</v>
      </c>
      <c r="F12984" s="5" t="s">
        <v>17959</v>
      </c>
      <c r="G12984" s="1" t="n">
        <v>1500</v>
      </c>
      <c r="H12984" s="1" t="s">
        <v>4157</v>
      </c>
      <c r="I12984" s="1" t="n">
        <v>56854</v>
      </c>
      <c r="J12984" s="1" t="s">
        <v>4155</v>
      </c>
      <c r="K12984" s="1" t="s">
        <v>17672</v>
      </c>
    </row>
    <row r="12985" customFormat="false" ht="15" hidden="false" customHeight="true" outlineLevel="0" collapsed="false">
      <c r="A12985" s="1" t="n">
        <f aca="false">IF(IFERROR((MATCH(G12985,$G$1:$G$12712,0)),0),INDEX($A$1:$A$12712,MATCH(G12985,$G$1:$G$12712,0)),MAX($A$2:$A12984)+1)</f>
        <v>1788</v>
      </c>
      <c r="B12985" s="1" t="n">
        <f aca="false">IF(COUNTIF($G$1:$G$12712,G12985&gt;0),0,INDEX($A$1:$A$12712,MATCH(G12985,$G$1:$G$12712,0)))</f>
        <v>1788</v>
      </c>
      <c r="C12985" s="1" t="str">
        <f aca="false">IF(H12985="",F12985,H12985)</f>
        <v>Messalonskee 2 (Oakland)</v>
      </c>
      <c r="D12985" s="1" t="n">
        <v>212</v>
      </c>
      <c r="E12985" s="1" t="s">
        <v>17931</v>
      </c>
      <c r="F12985" s="5" t="s">
        <v>17960</v>
      </c>
      <c r="G12985" s="1" t="n">
        <v>1497</v>
      </c>
      <c r="H12985" s="1" t="s">
        <v>4154</v>
      </c>
      <c r="I12985" s="1" t="n">
        <v>56854</v>
      </c>
      <c r="J12985" s="1" t="s">
        <v>4155</v>
      </c>
      <c r="K12985" s="1" t="s">
        <v>17672</v>
      </c>
    </row>
    <row r="12986" customFormat="false" ht="15" hidden="false" customHeight="true" outlineLevel="0" collapsed="false">
      <c r="A12986" s="1" t="n">
        <f aca="false">IF(IFERROR((MATCH(G12986,$G$1:$G$12712,0)),0),INDEX($A$1:$A$12712,MATCH(G12986,$G$1:$G$12712,0)),MAX($A$2:$A12985)+1)</f>
        <v>1789</v>
      </c>
      <c r="B12986" s="1" t="n">
        <f aca="false">IF(COUNTIF($G$1:$G$12712,G12986&gt;0),0,INDEX($A$1:$A$12712,MATCH(G12986,$G$1:$G$12712,0)))</f>
        <v>1789</v>
      </c>
      <c r="C12986" s="1" t="str">
        <f aca="false">IF(H12986="",F12986,H12986)</f>
        <v>Messalonskee 3</v>
      </c>
      <c r="D12986" s="1" t="n">
        <v>212</v>
      </c>
      <c r="E12986" s="1" t="s">
        <v>17931</v>
      </c>
      <c r="F12986" s="5" t="s">
        <v>17961</v>
      </c>
      <c r="G12986" s="1" t="n">
        <v>1498</v>
      </c>
      <c r="H12986" s="1" t="s">
        <v>4156</v>
      </c>
      <c r="I12986" s="1" t="n">
        <v>56854</v>
      </c>
      <c r="J12986" s="1" t="s">
        <v>4155</v>
      </c>
      <c r="K12986" s="1" t="s">
        <v>17672</v>
      </c>
    </row>
    <row r="12987" customFormat="false" ht="15" hidden="false" customHeight="true" outlineLevel="0" collapsed="false">
      <c r="A12987" s="1" t="n">
        <f aca="false">A12983</f>
        <v>11114</v>
      </c>
      <c r="B12987" s="1" t="e">
        <f aca="false">IF(COUNTIF($G$1:$G$12712,G12987&gt;0),0,INDEX($A$1:$A$12712,MATCH(G12987,$G$1:$G$12712,0)))</f>
        <v>#N/A</v>
      </c>
      <c r="C12987" s="1" t="str">
        <f aca="false">IF(H12987="",F12987,H12987)</f>
        <v>mess. no. 4 - automatic</v>
      </c>
      <c r="D12987" s="1" t="n">
        <v>212</v>
      </c>
      <c r="E12987" s="1" t="s">
        <v>17931</v>
      </c>
      <c r="F12987" s="5" t="s">
        <v>17962</v>
      </c>
      <c r="H12987" s="1"/>
      <c r="K12987" s="1" t="s">
        <v>17672</v>
      </c>
    </row>
    <row r="12988" customFormat="false" ht="15" hidden="false" customHeight="true" outlineLevel="0" collapsed="false">
      <c r="A12988" s="1" t="n">
        <f aca="false">IF(IFERROR((MATCH(G12988,$G$1:$G$12712,0)),0),INDEX($A$1:$A$12712,MATCH(G12988,$G$1:$G$12712,0)),MAX($A$2:$A12987)+1)</f>
        <v>1789</v>
      </c>
      <c r="B12988" s="1" t="n">
        <f aca="false">IF(COUNTIF($G$1:$G$12712,G12988&gt;0),0,INDEX($A$1:$A$12712,MATCH(G12988,$G$1:$G$12712,0)))</f>
        <v>1789</v>
      </c>
      <c r="C12988" s="1" t="str">
        <f aca="false">IF(H12988="",F12988,H12988)</f>
        <v>Messalonskee 3</v>
      </c>
      <c r="D12988" s="1" t="n">
        <v>212</v>
      </c>
      <c r="E12988" s="1" t="s">
        <v>17931</v>
      </c>
      <c r="F12988" s="5" t="s">
        <v>17963</v>
      </c>
      <c r="G12988" s="1" t="n">
        <v>1498</v>
      </c>
      <c r="H12988" s="1" t="s">
        <v>4156</v>
      </c>
      <c r="I12988" s="1" t="n">
        <v>56854</v>
      </c>
      <c r="J12988" s="1" t="s">
        <v>4155</v>
      </c>
      <c r="K12988" s="1" t="s">
        <v>17672</v>
      </c>
    </row>
    <row r="12989" customFormat="false" ht="15" hidden="false" customHeight="true" outlineLevel="0" collapsed="false">
      <c r="A12989" s="1" t="n">
        <f aca="false">IF(IFERROR((MATCH(G12989,$G$1:$G$12712,0)),0),INDEX($A$1:$A$12712,MATCH(G12989,$G$1:$G$12712,0)),MAX($A$2:$A12988)+1)</f>
        <v>1788</v>
      </c>
      <c r="B12989" s="1" t="n">
        <f aca="false">IF(COUNTIF($G$1:$G$12712,G12989&gt;0),0,INDEX($A$1:$A$12712,MATCH(G12989,$G$1:$G$12712,0)))</f>
        <v>1788</v>
      </c>
      <c r="C12989" s="1" t="str">
        <f aca="false">IF(H12989="",F12989,H12989)</f>
        <v>Messalonskee 2 (Oakland)</v>
      </c>
      <c r="D12989" s="1" t="n">
        <v>212</v>
      </c>
      <c r="E12989" s="1" t="s">
        <v>17931</v>
      </c>
      <c r="F12989" s="5" t="s">
        <v>17964</v>
      </c>
      <c r="G12989" s="1" t="n">
        <v>1497</v>
      </c>
      <c r="H12989" s="1" t="s">
        <v>4154</v>
      </c>
      <c r="I12989" s="1" t="n">
        <v>56854</v>
      </c>
      <c r="J12989" s="1" t="s">
        <v>4155</v>
      </c>
      <c r="K12989" s="1" t="s">
        <v>17672</v>
      </c>
    </row>
    <row r="12990" customFormat="false" ht="15" hidden="false" customHeight="true" outlineLevel="0" collapsed="false">
      <c r="A12990" s="1" t="n">
        <f aca="false">IF(IFERROR((MATCH(G12990,$G$1:$G$12712,0)),0),INDEX($A$1:$A$12712,MATCH(G12990,$G$1:$G$12712,0)),MAX($A$2:$A12989)+1)</f>
        <v>1789</v>
      </c>
      <c r="B12990" s="1" t="n">
        <f aca="false">IF(COUNTIF($G$1:$G$12712,G12990&gt;0),0,INDEX($A$1:$A$12712,MATCH(G12990,$G$1:$G$12712,0)))</f>
        <v>1789</v>
      </c>
      <c r="C12990" s="1" t="str">
        <f aca="false">IF(H12990="",F12990,H12990)</f>
        <v>Messalonskee 3</v>
      </c>
      <c r="D12990" s="1" t="n">
        <v>212</v>
      </c>
      <c r="E12990" s="1" t="s">
        <v>17931</v>
      </c>
      <c r="F12990" s="5" t="s">
        <v>17965</v>
      </c>
      <c r="G12990" s="1" t="n">
        <v>1498</v>
      </c>
      <c r="H12990" s="1" t="s">
        <v>4156</v>
      </c>
      <c r="I12990" s="1" t="n">
        <v>56854</v>
      </c>
      <c r="J12990" s="1" t="s">
        <v>4155</v>
      </c>
      <c r="K12990" s="1" t="s">
        <v>17672</v>
      </c>
    </row>
    <row r="12991" customFormat="false" ht="15" hidden="false" customHeight="true" outlineLevel="0" collapsed="false">
      <c r="A12991" s="1" t="n">
        <f aca="false">A12983</f>
        <v>11114</v>
      </c>
      <c r="B12991" s="1" t="e">
        <f aca="false">IF(COUNTIF($G$1:$G$12712,G12991&gt;0),0,INDEX($A$1:$A$12712,MATCH(G12991,$G$1:$G$12712,0)))</f>
        <v>#N/A</v>
      </c>
      <c r="C12991" s="1" t="str">
        <f aca="false">IF(H12991="",F12991,H12991)</f>
        <v>messalonskee no. 4-automatic</v>
      </c>
      <c r="D12991" s="1" t="n">
        <v>212</v>
      </c>
      <c r="E12991" s="1" t="s">
        <v>17931</v>
      </c>
      <c r="F12991" s="5" t="s">
        <v>17966</v>
      </c>
      <c r="H12991" s="1"/>
      <c r="K12991" s="1" t="s">
        <v>17672</v>
      </c>
    </row>
    <row r="12992" customFormat="false" ht="15" hidden="false" customHeight="true" outlineLevel="0" collapsed="false">
      <c r="A12992" s="1" t="n">
        <f aca="false">IF(IFERROR((MATCH(G12992,$G$1:$G$12712,0)),0),INDEX($A$1:$A$12712,MATCH(G12992,$G$1:$G$12712,0)),MAX($A$2:$A12991)+1)</f>
        <v>1790</v>
      </c>
      <c r="B12992" s="1" t="n">
        <f aca="false">IF(COUNTIF($G$1:$G$12712,G12992&gt;0),0,INDEX($A$1:$A$12712,MATCH(G12992,$G$1:$G$12712,0)))</f>
        <v>1790</v>
      </c>
      <c r="C12992" s="1" t="str">
        <f aca="false">IF(H12992="",F12992,H12992)</f>
        <v>Messalonskee 5</v>
      </c>
      <c r="D12992" s="1" t="n">
        <v>212</v>
      </c>
      <c r="E12992" s="1" t="s">
        <v>17931</v>
      </c>
      <c r="F12992" s="5" t="s">
        <v>17967</v>
      </c>
      <c r="G12992" s="1" t="n">
        <v>1500</v>
      </c>
      <c r="H12992" s="1" t="s">
        <v>4157</v>
      </c>
      <c r="I12992" s="1" t="n">
        <v>56854</v>
      </c>
      <c r="J12992" s="1" t="s">
        <v>4155</v>
      </c>
      <c r="K12992" s="1" t="s">
        <v>17672</v>
      </c>
    </row>
    <row r="12993" customFormat="false" ht="15" hidden="false" customHeight="true" outlineLevel="0" collapsed="false">
      <c r="A12993" s="1" t="n">
        <f aca="false">IF(IFERROR((MATCH(G12993,$G$1:$G$12712,0)),0),INDEX($A$1:$A$12712,MATCH(G12993,$G$1:$G$12712,0)),MAX($A$2:$A12992)+1)</f>
        <v>772</v>
      </c>
      <c r="B12993" s="1" t="n">
        <f aca="false">IF(COUNTIF($G$1:$G$12712,G12993&gt;0),0,INDEX($A$1:$A$12712,MATCH(G12993,$G$1:$G$12712,0)))</f>
        <v>772</v>
      </c>
      <c r="C12993" s="1" t="str">
        <f aca="false">IF(H12993="",F12993,H12993)</f>
        <v>Millstone</v>
      </c>
      <c r="D12993" s="1" t="n">
        <v>212</v>
      </c>
      <c r="E12993" s="1" t="s">
        <v>17931</v>
      </c>
      <c r="F12993" s="5" t="s">
        <v>17968</v>
      </c>
      <c r="G12993" s="1" t="n">
        <v>566</v>
      </c>
      <c r="H12993" s="1" t="s">
        <v>1799</v>
      </c>
      <c r="I12993" s="1" t="n">
        <v>5221</v>
      </c>
      <c r="J12993" s="1" t="s">
        <v>1800</v>
      </c>
      <c r="K12993" s="1" t="s">
        <v>17672</v>
      </c>
    </row>
    <row r="12994" customFormat="false" ht="15" hidden="false" customHeight="true" outlineLevel="0" collapsed="false">
      <c r="A12994" s="1" t="n">
        <f aca="false">IF(IFERROR((MATCH(G12994,$G$1:$G$12712,0)),0),INDEX($A$1:$A$12712,MATCH(G12994,$G$1:$G$12712,0)),MAX($A$2:$A12993)+1)</f>
        <v>772</v>
      </c>
      <c r="B12994" s="1" t="n">
        <f aca="false">IF(COUNTIF($G$1:$G$12712,G12994&gt;0),0,INDEX($A$1:$A$12712,MATCH(G12994,$G$1:$G$12712,0)))</f>
        <v>772</v>
      </c>
      <c r="C12994" s="1" t="str">
        <f aca="false">IF(H12994="",F12994,H12994)</f>
        <v>Millstone</v>
      </c>
      <c r="D12994" s="1" t="n">
        <v>212</v>
      </c>
      <c r="E12994" s="1" t="s">
        <v>17931</v>
      </c>
      <c r="F12994" s="5" t="s">
        <v>17969</v>
      </c>
      <c r="G12994" s="1" t="n">
        <v>566</v>
      </c>
      <c r="H12994" s="1" t="s">
        <v>1799</v>
      </c>
      <c r="I12994" s="1" t="n">
        <v>5221</v>
      </c>
      <c r="J12994" s="1" t="s">
        <v>1800</v>
      </c>
      <c r="K12994" s="1" t="s">
        <v>17672</v>
      </c>
    </row>
    <row r="12995" customFormat="false" ht="15" hidden="false" customHeight="true" outlineLevel="0" collapsed="false">
      <c r="A12995" s="1" t="n">
        <f aca="false">IF(IFERROR((MATCH(G12995,$G$1:$G$12712,0)),0),INDEX($A$1:$A$12712,MATCH(G12995,$G$1:$G$12712,0)),MAX($A$2:$A12994)+1)</f>
        <v>772</v>
      </c>
      <c r="B12995" s="1" t="n">
        <f aca="false">IF(COUNTIF($G$1:$G$12712,G12995&gt;0),0,INDEX($A$1:$A$12712,MATCH(G12995,$G$1:$G$12712,0)))</f>
        <v>772</v>
      </c>
      <c r="C12995" s="1" t="str">
        <f aca="false">IF(H12995="",F12995,H12995)</f>
        <v>Millstone</v>
      </c>
      <c r="D12995" s="1" t="n">
        <v>212</v>
      </c>
      <c r="E12995" s="1" t="s">
        <v>17931</v>
      </c>
      <c r="F12995" s="5" t="s">
        <v>17970</v>
      </c>
      <c r="G12995" s="1" t="n">
        <v>566</v>
      </c>
      <c r="H12995" s="1" t="s">
        <v>1799</v>
      </c>
      <c r="I12995" s="1" t="n">
        <v>5221</v>
      </c>
      <c r="J12995" s="1" t="s">
        <v>1800</v>
      </c>
      <c r="K12995" s="1" t="s">
        <v>17672</v>
      </c>
    </row>
    <row r="12996" customFormat="false" ht="15" hidden="false" customHeight="true" outlineLevel="0" collapsed="false">
      <c r="A12996" s="1" t="n">
        <f aca="false">IF(IFERROR((MATCH(G12996,$G$1:$G$12712,0)),0),INDEX($A$1:$A$12712,MATCH(G12996,$G$1:$G$12712,0)),MAX($A$2:$A12995)+1)</f>
        <v>772</v>
      </c>
      <c r="B12996" s="1" t="n">
        <f aca="false">IF(COUNTIF($G$1:$G$12712,G12996&gt;0),0,INDEX($A$1:$A$12712,MATCH(G12996,$G$1:$G$12712,0)))</f>
        <v>772</v>
      </c>
      <c r="C12996" s="1" t="str">
        <f aca="false">IF(H12996="",F12996,H12996)</f>
        <v>Millstone</v>
      </c>
      <c r="D12996" s="1" t="n">
        <v>212</v>
      </c>
      <c r="E12996" s="1" t="s">
        <v>17931</v>
      </c>
      <c r="F12996" s="5" t="s">
        <v>17971</v>
      </c>
      <c r="G12996" s="1" t="n">
        <v>566</v>
      </c>
      <c r="H12996" s="1" t="s">
        <v>1799</v>
      </c>
      <c r="I12996" s="1" t="n">
        <v>5221</v>
      </c>
      <c r="J12996" s="1" t="s">
        <v>1800</v>
      </c>
      <c r="K12996" s="1" t="s">
        <v>17672</v>
      </c>
    </row>
    <row r="12997" customFormat="false" ht="15" hidden="false" customHeight="true" outlineLevel="0" collapsed="false">
      <c r="A12997" s="1" t="n">
        <f aca="false">IF(IFERROR((MATCH(G12997,$G$1:$G$12712,0)),0),INDEX($A$1:$A$12712,MATCH(G12997,$G$1:$G$12712,0)),MAX($A$2:$A12996)+1)</f>
        <v>772</v>
      </c>
      <c r="B12997" s="1" t="n">
        <f aca="false">IF(COUNTIF($G$1:$G$12712,G12997&gt;0),0,INDEX($A$1:$A$12712,MATCH(G12997,$G$1:$G$12712,0)))</f>
        <v>772</v>
      </c>
      <c r="C12997" s="1" t="str">
        <f aca="false">IF(H12997="",F12997,H12997)</f>
        <v>Millstone</v>
      </c>
      <c r="D12997" s="1" t="n">
        <v>212</v>
      </c>
      <c r="E12997" s="1" t="s">
        <v>17931</v>
      </c>
      <c r="F12997" s="5" t="s">
        <v>17972</v>
      </c>
      <c r="G12997" s="1" t="n">
        <v>566</v>
      </c>
      <c r="H12997" s="1" t="s">
        <v>1799</v>
      </c>
      <c r="I12997" s="1" t="n">
        <v>5221</v>
      </c>
      <c r="J12997" s="1" t="s">
        <v>1800</v>
      </c>
      <c r="K12997" s="1" t="s">
        <v>17672</v>
      </c>
    </row>
    <row r="12998" customFormat="false" ht="15" hidden="false" customHeight="true" outlineLevel="0" collapsed="false">
      <c r="A12998" s="1" t="n">
        <f aca="false">IF(IFERROR((MATCH(G12998,$G$1:$G$12712,0)),0),INDEX($A$1:$A$12712,MATCH(G12998,$G$1:$G$12712,0)),MAX($A$2:$A12997)+1)</f>
        <v>1572</v>
      </c>
      <c r="B12998" s="1" t="n">
        <f aca="false">IF(COUNTIF($G$1:$G$12712,G12998&gt;0),0,INDEX($A$1:$A$12712,MATCH(G12998,$G$1:$G$12712,0)))</f>
        <v>1572</v>
      </c>
      <c r="C12998" s="1" t="str">
        <f aca="false">IF(H12998="",F12998,H12998)</f>
        <v>Charles E Monty</v>
      </c>
      <c r="D12998" s="1" t="n">
        <v>212</v>
      </c>
      <c r="E12998" s="1" t="s">
        <v>17931</v>
      </c>
      <c r="F12998" s="5" t="s">
        <v>17973</v>
      </c>
      <c r="G12998" s="1" t="n">
        <v>805</v>
      </c>
      <c r="H12998" s="1" t="s">
        <v>3782</v>
      </c>
      <c r="I12998" s="1" t="n">
        <v>39006</v>
      </c>
      <c r="J12998" s="1" t="s">
        <v>3783</v>
      </c>
      <c r="K12998" s="1" t="s">
        <v>17672</v>
      </c>
    </row>
    <row r="12999" customFormat="false" ht="15" hidden="false" customHeight="true" outlineLevel="0" collapsed="false">
      <c r="A12999" s="1" t="n">
        <f aca="false">IF(IFERROR((MATCH(G12999,$G$1:$G$12712,0)),0),INDEX($A$1:$A$12712,MATCH(G12999,$G$1:$G$12712,0)),MAX($A$2:$A12998)+1)</f>
        <v>1791</v>
      </c>
      <c r="B12999" s="1" t="n">
        <f aca="false">IF(COUNTIF($G$1:$G$12712,G12999&gt;0),0,INDEX($A$1:$A$12712,MATCH(G12999,$G$1:$G$12712,0)))</f>
        <v>1791</v>
      </c>
      <c r="C12999" s="1" t="str">
        <f aca="false">IF(H12999="",F12999,H12999)</f>
        <v>North Gorham</v>
      </c>
      <c r="D12999" s="1" t="n">
        <v>212</v>
      </c>
      <c r="E12999" s="1" t="s">
        <v>17931</v>
      </c>
      <c r="F12999" s="5" t="s">
        <v>17974</v>
      </c>
      <c r="G12999" s="1" t="n">
        <v>1501</v>
      </c>
      <c r="H12999" s="1" t="s">
        <v>4158</v>
      </c>
      <c r="I12999" s="1" t="n">
        <v>39006</v>
      </c>
      <c r="J12999" s="1" t="s">
        <v>3783</v>
      </c>
      <c r="K12999" s="1" t="s">
        <v>17672</v>
      </c>
    </row>
    <row r="13000" customFormat="false" ht="15" hidden="false" customHeight="true" outlineLevel="0" collapsed="false">
      <c r="A13000" s="1" t="n">
        <f aca="false">IF(IFERROR((MATCH(G13000,$G$1:$G$12712,0)),0),INDEX($A$1:$A$12712,MATCH(G13000,$G$1:$G$12712,0)),MAX($A$2:$A12999)+1)</f>
        <v>11115</v>
      </c>
      <c r="B13000" s="1" t="e">
        <f aca="false">IF(COUNTIF($G$1:$G$12712,G13000&gt;0),0,INDEX($A$1:$A$12712,MATCH(G13000,$G$1:$G$12712,0)))</f>
        <v>#N/A</v>
      </c>
      <c r="C13000" s="1" t="str">
        <f aca="false">IF(H13000="",F13000,H13000)</f>
        <v>peaks island</v>
      </c>
      <c r="D13000" s="1" t="n">
        <v>212</v>
      </c>
      <c r="E13000" s="1" t="s">
        <v>17931</v>
      </c>
      <c r="F13000" s="5" t="s">
        <v>17975</v>
      </c>
      <c r="H13000" s="1"/>
      <c r="K13000" s="1" t="s">
        <v>17672</v>
      </c>
    </row>
    <row r="13001" customFormat="false" ht="15" hidden="false" customHeight="true" outlineLevel="0" collapsed="false">
      <c r="A13001" s="1" t="n">
        <f aca="false">IF(IFERROR((MATCH(G13001,$G$1:$G$12712,0)),0),INDEX($A$1:$A$12712,MATCH(G13001,$G$1:$G$12712,0)),MAX($A$2:$A13000)+1)</f>
        <v>11116</v>
      </c>
      <c r="B13001" s="1" t="e">
        <f aca="false">IF(COUNTIF($G$1:$G$12712,G13001&gt;0),0,INDEX($A$1:$A$12712,MATCH(G13001,$G$1:$G$12712,0)))</f>
        <v>#N/A</v>
      </c>
      <c r="C13001" s="1" t="str">
        <f aca="false">IF(H13001="",F13001,H13001)</f>
        <v>seb no. 4 ft. halifax</v>
      </c>
      <c r="D13001" s="1" t="n">
        <v>212</v>
      </c>
      <c r="E13001" s="1" t="s">
        <v>17931</v>
      </c>
      <c r="F13001" s="5" t="s">
        <v>17976</v>
      </c>
      <c r="H13001" s="1"/>
      <c r="K13001" s="1" t="s">
        <v>17672</v>
      </c>
    </row>
    <row r="13002" customFormat="false" ht="15" hidden="false" customHeight="true" outlineLevel="0" collapsed="false">
      <c r="A13002" s="1" t="n">
        <f aca="false">A13001</f>
        <v>11116</v>
      </c>
      <c r="B13002" s="1" t="e">
        <f aca="false">IF(COUNTIF($G$1:$G$12712,G13002&gt;0),0,INDEX($A$1:$A$12712,MATCH(G13002,$G$1:$G$12712,0)))</f>
        <v>#N/A</v>
      </c>
      <c r="C13002" s="1" t="str">
        <f aca="false">IF(H13002="",F13002,H13002)</f>
        <v>seb. no. 4 - ft. halifax</v>
      </c>
      <c r="D13002" s="1" t="n">
        <v>212</v>
      </c>
      <c r="E13002" s="1" t="s">
        <v>17931</v>
      </c>
      <c r="F13002" s="5" t="s">
        <v>17977</v>
      </c>
      <c r="H13002" s="1"/>
      <c r="K13002" s="1" t="s">
        <v>17672</v>
      </c>
    </row>
    <row r="13003" customFormat="false" ht="15" hidden="false" customHeight="true" outlineLevel="0" collapsed="false">
      <c r="A13003" s="1" t="n">
        <f aca="false">A13001</f>
        <v>11116</v>
      </c>
      <c r="B13003" s="1" t="e">
        <f aca="false">IF(COUNTIF($G$1:$G$12712,G13003&gt;0),0,INDEX($A$1:$A$12712,MATCH(G13003,$G$1:$G$12712,0)))</f>
        <v>#N/A</v>
      </c>
      <c r="C13003" s="1" t="str">
        <f aca="false">IF(H13003="",F13003,H13003)</f>
        <v>sebasticook no. 4-ft. halifax</v>
      </c>
      <c r="D13003" s="1" t="n">
        <v>212</v>
      </c>
      <c r="E13003" s="1" t="s">
        <v>17931</v>
      </c>
      <c r="F13003" s="5" t="s">
        <v>17978</v>
      </c>
      <c r="H13003" s="1"/>
      <c r="K13003" s="1" t="s">
        <v>17672</v>
      </c>
    </row>
    <row r="13004" customFormat="false" ht="15" hidden="false" customHeight="true" outlineLevel="0" collapsed="false">
      <c r="A13004" s="1" t="n">
        <f aca="false">IF(IFERROR((MATCH(G13004,$G$1:$G$12712,0)),0),INDEX($A$1:$A$12712,MATCH(G13004,$G$1:$G$12712,0)),MAX($A$2:$A13003)+1)</f>
        <v>1792</v>
      </c>
      <c r="B13004" s="1" t="n">
        <f aca="false">IF(COUNTIF($G$1:$G$12712,G13004&gt;0),0,INDEX($A$1:$A$12712,MATCH(G13004,$G$1:$G$12712,0)))</f>
        <v>1792</v>
      </c>
      <c r="C13004" s="1" t="str">
        <f aca="false">IF(H13004="",F13004,H13004)</f>
        <v>Shawmut</v>
      </c>
      <c r="D13004" s="1" t="n">
        <v>212</v>
      </c>
      <c r="E13004" s="1" t="s">
        <v>17931</v>
      </c>
      <c r="F13004" s="5" t="s">
        <v>17979</v>
      </c>
      <c r="G13004" s="1" t="n">
        <v>1504</v>
      </c>
      <c r="H13004" s="1" t="s">
        <v>4159</v>
      </c>
      <c r="I13004" s="1" t="n">
        <v>39006</v>
      </c>
      <c r="J13004" s="1" t="s">
        <v>3783</v>
      </c>
      <c r="K13004" s="1" t="s">
        <v>17672</v>
      </c>
    </row>
    <row r="13005" customFormat="false" ht="15" hidden="false" customHeight="true" outlineLevel="0" collapsed="false">
      <c r="A13005" s="1" t="n">
        <f aca="false">IF(IFERROR((MATCH(G13005,$G$1:$G$12712,0)),0),INDEX($A$1:$A$12712,MATCH(G13005,$G$1:$G$12712,0)),MAX($A$2:$A13004)+1)</f>
        <v>1793</v>
      </c>
      <c r="B13005" s="1" t="n">
        <f aca="false">IF(COUNTIF($G$1:$G$12712,G13005&gt;0),0,INDEX($A$1:$A$12712,MATCH(G13005,$G$1:$G$12712,0)))</f>
        <v>1793</v>
      </c>
      <c r="C13005" s="1" t="str">
        <f aca="false">IF(H13005="",F13005,H13005)</f>
        <v>Skelton</v>
      </c>
      <c r="D13005" s="1" t="n">
        <v>212</v>
      </c>
      <c r="E13005" s="1" t="s">
        <v>17931</v>
      </c>
      <c r="F13005" s="5" t="s">
        <v>17980</v>
      </c>
      <c r="G13005" s="1" t="n">
        <v>1505</v>
      </c>
      <c r="H13005" s="1" t="s">
        <v>4160</v>
      </c>
      <c r="I13005" s="1" t="n">
        <v>39006</v>
      </c>
      <c r="J13005" s="1" t="s">
        <v>3783</v>
      </c>
      <c r="K13005" s="1" t="s">
        <v>17672</v>
      </c>
    </row>
    <row r="13006" customFormat="false" ht="15" hidden="false" customHeight="true" outlineLevel="0" collapsed="false">
      <c r="A13006" s="1" t="n">
        <f aca="false">IF(IFERROR((MATCH(G13006,$G$1:$G$12712,0)),0),INDEX($A$1:$A$12712,MATCH(G13006,$G$1:$G$12712,0)),MAX($A$2:$A13005)+1)</f>
        <v>11117</v>
      </c>
      <c r="B13006" s="1" t="e">
        <f aca="false">IF(COUNTIF($G$1:$G$12712,G13006&gt;0),0,INDEX($A$1:$A$12712,MATCH(G13006,$G$1:$G$12712,0)))</f>
        <v>#N/A</v>
      </c>
      <c r="C13006" s="1" t="str">
        <f aca="false">IF(H13006="",F13006,H13006)</f>
        <v>smelt hill</v>
      </c>
      <c r="D13006" s="1" t="n">
        <v>212</v>
      </c>
      <c r="E13006" s="1" t="s">
        <v>17931</v>
      </c>
      <c r="F13006" s="5" t="s">
        <v>17981</v>
      </c>
      <c r="H13006" s="1"/>
      <c r="K13006" s="1" t="s">
        <v>17672</v>
      </c>
    </row>
    <row r="13007" customFormat="false" ht="15" hidden="false" customHeight="true" outlineLevel="0" collapsed="false">
      <c r="A13007" s="1" t="n">
        <f aca="false">IF(IFERROR((MATCH(G13007,$G$1:$G$12712,0)),0),INDEX($A$1:$A$12712,MATCH(G13007,$G$1:$G$12712,0)),MAX($A$2:$A13006)+1)</f>
        <v>649</v>
      </c>
      <c r="B13007" s="1" t="n">
        <f aca="false">IF(COUNTIF($G$1:$G$12712,G13007&gt;0),0,INDEX($A$1:$A$12712,MATCH(G13007,$G$1:$G$12712,0)))</f>
        <v>649</v>
      </c>
      <c r="C13007" s="1" t="str">
        <f aca="false">IF(H13007="",F13007,H13007)</f>
        <v>William F Wyman</v>
      </c>
      <c r="D13007" s="1" t="n">
        <v>212</v>
      </c>
      <c r="E13007" s="1" t="s">
        <v>17931</v>
      </c>
      <c r="F13007" s="5" t="s">
        <v>17982</v>
      </c>
      <c r="G13007" s="1" t="n">
        <v>1507</v>
      </c>
      <c r="H13007" s="1" t="s">
        <v>1546</v>
      </c>
      <c r="I13007" s="1" t="n">
        <v>31719</v>
      </c>
      <c r="J13007" s="1" t="s">
        <v>1547</v>
      </c>
      <c r="K13007" s="1" t="s">
        <v>17672</v>
      </c>
    </row>
    <row r="13008" customFormat="false" ht="15" hidden="false" customHeight="true" outlineLevel="0" collapsed="false">
      <c r="A13008" s="1" t="n">
        <f aca="false">IF(IFERROR((MATCH(G13008,$G$1:$G$12712,0)),0),INDEX($A$1:$A$12712,MATCH(G13008,$G$1:$G$12712,0)),MAX($A$2:$A13007)+1)</f>
        <v>649</v>
      </c>
      <c r="B13008" s="1" t="n">
        <f aca="false">IF(COUNTIF($G$1:$G$12712,G13008&gt;0),0,INDEX($A$1:$A$12712,MATCH(G13008,$G$1:$G$12712,0)))</f>
        <v>649</v>
      </c>
      <c r="C13008" s="1" t="str">
        <f aca="false">IF(H13008="",F13008,H13008)</f>
        <v>William F Wyman</v>
      </c>
      <c r="D13008" s="1" t="n">
        <v>212</v>
      </c>
      <c r="E13008" s="1" t="s">
        <v>17931</v>
      </c>
      <c r="F13008" s="5" t="s">
        <v>17983</v>
      </c>
      <c r="G13008" s="1" t="n">
        <v>1507</v>
      </c>
      <c r="H13008" s="1" t="s">
        <v>1546</v>
      </c>
      <c r="I13008" s="1" t="n">
        <v>31719</v>
      </c>
      <c r="J13008" s="1" t="s">
        <v>1547</v>
      </c>
      <c r="K13008" s="1" t="s">
        <v>17672</v>
      </c>
    </row>
    <row r="13009" customFormat="false" ht="15" hidden="false" customHeight="true" outlineLevel="0" collapsed="false">
      <c r="A13009" s="1" t="n">
        <f aca="false">IF(IFERROR((MATCH(G13009,$G$1:$G$12712,0)),0),INDEX($A$1:$A$12712,MATCH(G13009,$G$1:$G$12712,0)),MAX($A$2:$A13008)+1)</f>
        <v>649</v>
      </c>
      <c r="B13009" s="1" t="n">
        <f aca="false">IF(COUNTIF($G$1:$G$12712,G13009&gt;0),0,INDEX($A$1:$A$12712,MATCH(G13009,$G$1:$G$12712,0)))</f>
        <v>649</v>
      </c>
      <c r="C13009" s="1" t="str">
        <f aca="false">IF(H13009="",F13009,H13009)</f>
        <v>William F Wyman</v>
      </c>
      <c r="D13009" s="1" t="n">
        <v>212</v>
      </c>
      <c r="E13009" s="1" t="s">
        <v>17931</v>
      </c>
      <c r="F13009" s="5" t="s">
        <v>17841</v>
      </c>
      <c r="G13009" s="1" t="n">
        <v>1507</v>
      </c>
      <c r="H13009" s="1" t="s">
        <v>1546</v>
      </c>
      <c r="I13009" s="1" t="n">
        <v>31719</v>
      </c>
      <c r="J13009" s="1" t="s">
        <v>1547</v>
      </c>
      <c r="K13009" s="1" t="s">
        <v>17672</v>
      </c>
    </row>
    <row r="13010" customFormat="false" ht="15" hidden="false" customHeight="true" outlineLevel="0" collapsed="false">
      <c r="A13010" s="1" t="n">
        <f aca="false">IF(IFERROR((MATCH(G13010,$G$1:$G$12712,0)),0),INDEX($A$1:$A$12712,MATCH(G13010,$G$1:$G$12712,0)),MAX($A$2:$A13009)+1)</f>
        <v>649</v>
      </c>
      <c r="B13010" s="1" t="n">
        <f aca="false">IF(COUNTIF($G$1:$G$12712,G13010&gt;0),0,INDEX($A$1:$A$12712,MATCH(G13010,$G$1:$G$12712,0)))</f>
        <v>649</v>
      </c>
      <c r="C13010" s="1" t="str">
        <f aca="false">IF(H13010="",F13010,H13010)</f>
        <v>William F Wyman</v>
      </c>
      <c r="D13010" s="1" t="n">
        <v>212</v>
      </c>
      <c r="E13010" s="1" t="s">
        <v>17931</v>
      </c>
      <c r="F13010" s="5" t="s">
        <v>17984</v>
      </c>
      <c r="G13010" s="1" t="n">
        <v>1507</v>
      </c>
      <c r="H13010" s="1" t="s">
        <v>1546</v>
      </c>
      <c r="I13010" s="1" t="n">
        <v>31719</v>
      </c>
      <c r="J13010" s="1" t="s">
        <v>1547</v>
      </c>
      <c r="K13010" s="1" t="s">
        <v>17672</v>
      </c>
    </row>
    <row r="13011" customFormat="false" ht="15" hidden="false" customHeight="true" outlineLevel="0" collapsed="false">
      <c r="A13011" s="1" t="n">
        <f aca="false">IF(IFERROR((MATCH(G13011,$G$1:$G$12712,0)),0),INDEX($A$1:$A$12712,MATCH(G13011,$G$1:$G$12712,0)),MAX($A$2:$A13010)+1)</f>
        <v>649</v>
      </c>
      <c r="B13011" s="1" t="n">
        <f aca="false">IF(COUNTIF($G$1:$G$12712,G13011&gt;0),0,INDEX($A$1:$A$12712,MATCH(G13011,$G$1:$G$12712,0)))</f>
        <v>649</v>
      </c>
      <c r="C13011" s="1" t="str">
        <f aca="false">IF(H13011="",F13011,H13011)</f>
        <v>William F Wyman</v>
      </c>
      <c r="D13011" s="1" t="n">
        <v>212</v>
      </c>
      <c r="E13011" s="1" t="s">
        <v>17931</v>
      </c>
      <c r="F13011" s="5" t="s">
        <v>17985</v>
      </c>
      <c r="G13011" s="1" t="n">
        <v>1507</v>
      </c>
      <c r="H13011" s="1" t="s">
        <v>1546</v>
      </c>
      <c r="I13011" s="1" t="n">
        <v>31719</v>
      </c>
      <c r="J13011" s="1" t="s">
        <v>1547</v>
      </c>
      <c r="K13011" s="1" t="s">
        <v>17672</v>
      </c>
    </row>
    <row r="13012" customFormat="false" ht="15" hidden="false" customHeight="true" outlineLevel="0" collapsed="false">
      <c r="A13012" s="1" t="n">
        <f aca="false">IF(IFERROR((MATCH(G13012,$G$1:$G$12712,0)),0),INDEX($A$1:$A$12712,MATCH(G13012,$G$1:$G$12712,0)),MAX($A$2:$A13011)+1)</f>
        <v>649</v>
      </c>
      <c r="B13012" s="1" t="n">
        <f aca="false">IF(COUNTIF($G$1:$G$12712,G13012&gt;0),0,INDEX($A$1:$A$12712,MATCH(G13012,$G$1:$G$12712,0)))</f>
        <v>649</v>
      </c>
      <c r="C13012" s="1" t="str">
        <f aca="false">IF(H13012="",F13012,H13012)</f>
        <v>William F Wyman</v>
      </c>
      <c r="D13012" s="1" t="n">
        <v>212</v>
      </c>
      <c r="E13012" s="1" t="s">
        <v>17931</v>
      </c>
      <c r="F13012" s="5" t="s">
        <v>17986</v>
      </c>
      <c r="G13012" s="1" t="n">
        <v>1507</v>
      </c>
      <c r="H13012" s="1" t="s">
        <v>1546</v>
      </c>
      <c r="I13012" s="1" t="n">
        <v>31719</v>
      </c>
      <c r="J13012" s="1" t="s">
        <v>1547</v>
      </c>
      <c r="K13012" s="1" t="s">
        <v>17672</v>
      </c>
    </row>
    <row r="13013" customFormat="false" ht="15" hidden="false" customHeight="true" outlineLevel="0" collapsed="false">
      <c r="A13013" s="1" t="n">
        <f aca="false">IF(IFERROR((MATCH(G13013,$G$1:$G$12712,0)),0),INDEX($A$1:$A$12712,MATCH(G13013,$G$1:$G$12712,0)),MAX($A$2:$A13012)+1)</f>
        <v>1794</v>
      </c>
      <c r="B13013" s="1" t="n">
        <f aca="false">IF(COUNTIF($G$1:$G$12712,G13013&gt;0),0,INDEX($A$1:$A$12712,MATCH(G13013,$G$1:$G$12712,0)))</f>
        <v>1794</v>
      </c>
      <c r="C13013" s="1" t="str">
        <f aca="false">IF(H13013="",F13013,H13013)</f>
        <v>West Buxton</v>
      </c>
      <c r="D13013" s="1" t="n">
        <v>212</v>
      </c>
      <c r="E13013" s="1" t="s">
        <v>17931</v>
      </c>
      <c r="F13013" s="5" t="s">
        <v>17987</v>
      </c>
      <c r="G13013" s="1" t="n">
        <v>1508</v>
      </c>
      <c r="H13013" s="1" t="s">
        <v>4161</v>
      </c>
      <c r="I13013" s="1" t="n">
        <v>39006</v>
      </c>
      <c r="J13013" s="1" t="s">
        <v>3783</v>
      </c>
      <c r="K13013" s="1" t="s">
        <v>17672</v>
      </c>
    </row>
    <row r="13014" customFormat="false" ht="15" hidden="false" customHeight="true" outlineLevel="0" collapsed="false">
      <c r="A13014" s="1" t="n">
        <f aca="false">IF(IFERROR((MATCH(G13014,$G$1:$G$12712,0)),0),INDEX($A$1:$A$12712,MATCH(G13014,$G$1:$G$12712,0)),MAX($A$2:$A13013)+1)</f>
        <v>1795</v>
      </c>
      <c r="B13014" s="1" t="n">
        <f aca="false">IF(COUNTIF($G$1:$G$12712,G13014&gt;0),0,INDEX($A$1:$A$12712,MATCH(G13014,$G$1:$G$12712,0)))</f>
        <v>1795</v>
      </c>
      <c r="C13014" s="1" t="str">
        <f aca="false">IF(H13014="",F13014,H13014)</f>
        <v>Weston Hydro</v>
      </c>
      <c r="D13014" s="1" t="n">
        <v>212</v>
      </c>
      <c r="E13014" s="1" t="s">
        <v>17931</v>
      </c>
      <c r="F13014" s="5" t="s">
        <v>17988</v>
      </c>
      <c r="G13014" s="1" t="n">
        <v>1509</v>
      </c>
      <c r="H13014" s="1" t="s">
        <v>4162</v>
      </c>
      <c r="I13014" s="1" t="n">
        <v>39006</v>
      </c>
      <c r="J13014" s="1" t="s">
        <v>3783</v>
      </c>
      <c r="K13014" s="1" t="s">
        <v>17672</v>
      </c>
    </row>
    <row r="13015" customFormat="false" ht="15" hidden="false" customHeight="true" outlineLevel="0" collapsed="false">
      <c r="A13015" s="1" t="n">
        <f aca="false">IF(IFERROR((MATCH(G13015,$G$1:$G$12712,0)),0),INDEX($A$1:$A$12712,MATCH(G13015,$G$1:$G$12712,0)),MAX($A$2:$A13014)+1)</f>
        <v>1796</v>
      </c>
      <c r="B13015" s="1" t="n">
        <f aca="false">IF(COUNTIF($G$1:$G$12712,G13015&gt;0),0,INDEX($A$1:$A$12712,MATCH(G13015,$G$1:$G$12712,0)))</f>
        <v>1796</v>
      </c>
      <c r="C13015" s="1" t="str">
        <f aca="false">IF(H13015="",F13015,H13015)</f>
        <v>Williams Hydro</v>
      </c>
      <c r="D13015" s="1" t="n">
        <v>351</v>
      </c>
      <c r="E13015" s="1" t="s">
        <v>17931</v>
      </c>
      <c r="F13015" s="5" t="s">
        <v>17989</v>
      </c>
      <c r="G13015" s="1" t="n">
        <v>1510</v>
      </c>
      <c r="H13015" s="1" t="s">
        <v>4163</v>
      </c>
      <c r="I13015" s="1" t="n">
        <v>39006</v>
      </c>
      <c r="J13015" s="1" t="s">
        <v>3783</v>
      </c>
      <c r="K13015" s="1" t="s">
        <v>17672</v>
      </c>
    </row>
    <row r="13016" customFormat="false" ht="15" hidden="false" customHeight="true" outlineLevel="0" collapsed="false">
      <c r="A13016" s="1" t="n">
        <f aca="false">IF(IFERROR((MATCH(G13016,$G$1:$G$12712,0)),0),INDEX($A$1:$A$12712,MATCH(G13016,$G$1:$G$12712,0)),MAX($A$2:$A13015)+1)</f>
        <v>649</v>
      </c>
      <c r="B13016" s="1" t="n">
        <f aca="false">IF(COUNTIF($G$1:$G$12712,G13016&gt;0),0,INDEX($A$1:$A$12712,MATCH(G13016,$G$1:$G$12712,0)))</f>
        <v>649</v>
      </c>
      <c r="C13016" s="1" t="str">
        <f aca="false">IF(H13016="",F13016,H13016)</f>
        <v>William F Wyman</v>
      </c>
      <c r="D13016" s="1" t="n">
        <v>212</v>
      </c>
      <c r="E13016" s="1" t="s">
        <v>17931</v>
      </c>
      <c r="F13016" s="5" t="s">
        <v>17990</v>
      </c>
      <c r="G13016" s="1" t="n">
        <v>1507</v>
      </c>
      <c r="H13016" s="1" t="s">
        <v>1546</v>
      </c>
      <c r="I13016" s="1" t="n">
        <v>31719</v>
      </c>
      <c r="J13016" s="1" t="s">
        <v>1547</v>
      </c>
      <c r="K13016" s="1" t="s">
        <v>17672</v>
      </c>
    </row>
    <row r="13017" customFormat="false" ht="15" hidden="false" customHeight="true" outlineLevel="0" collapsed="false">
      <c r="A13017" s="1" t="n">
        <f aca="false">IF(IFERROR((MATCH(G13017,$G$1:$G$12712,0)),0),INDEX($A$1:$A$12712,MATCH(G13017,$G$1:$G$12712,0)),MAX($A$2:$A13016)+1)</f>
        <v>431</v>
      </c>
      <c r="B13017" s="1" t="n">
        <f aca="false">IF(COUNTIF($G$1:$G$12712,G13017&gt;0),0,INDEX($A$1:$A$12712,MATCH(G13017,$G$1:$G$12712,0)))</f>
        <v>431</v>
      </c>
      <c r="C13017" s="1" t="str">
        <f aca="false">IF(H13017="",F13017,H13017)</f>
        <v>Oklaunion</v>
      </c>
      <c r="D13017" s="1" t="n">
        <v>198</v>
      </c>
      <c r="E13017" s="1" t="s">
        <v>17991</v>
      </c>
      <c r="F13017" s="5" t="s">
        <v>17992</v>
      </c>
      <c r="G13017" s="1" t="n">
        <v>127</v>
      </c>
      <c r="H13017" s="1" t="s">
        <v>1066</v>
      </c>
      <c r="I13017" s="1" t="n">
        <v>15474</v>
      </c>
      <c r="J13017" s="1" t="s">
        <v>393</v>
      </c>
      <c r="K13017" s="1" t="s">
        <v>17672</v>
      </c>
    </row>
    <row r="13018" customFormat="false" ht="15" hidden="false" customHeight="true" outlineLevel="0" collapsed="false">
      <c r="A13018" s="1" t="n">
        <f aca="false">A2069</f>
        <v>1228</v>
      </c>
      <c r="B13018" s="1" t="e">
        <f aca="false">IF(COUNTIF($G$1:$G$12712,G13018&gt;0),0,INDEX($A$1:$A$12712,MATCH(G13018,$G$1:$G$12712,0)))</f>
        <v>#N/A</v>
      </c>
      <c r="C13018" s="1" t="str">
        <f aca="false">IF(H13018="",F13018,H13018)</f>
        <v>*stp</v>
      </c>
      <c r="D13018" s="1" t="n">
        <v>198</v>
      </c>
      <c r="E13018" s="1" t="s">
        <v>17991</v>
      </c>
      <c r="F13018" s="5" t="s">
        <v>17993</v>
      </c>
      <c r="H13018" s="1"/>
      <c r="K13018" s="1" t="s">
        <v>17672</v>
      </c>
    </row>
    <row r="13019" customFormat="false" ht="15" hidden="false" customHeight="true" outlineLevel="0" collapsed="false">
      <c r="A13019" s="1" t="n">
        <f aca="false">IF(IFERROR((MATCH(G13019,$G$1:$G$12712,0)),0),INDEX($A$1:$A$12712,MATCH(G13019,$G$1:$G$12712,0)),MAX($A$2:$A13018)+1)</f>
        <v>2477</v>
      </c>
      <c r="B13019" s="1" t="n">
        <f aca="false">IF(COUNTIF($G$1:$G$12712,G13019&gt;0),0,INDEX($A$1:$A$12712,MATCH(G13019,$G$1:$G$12712,0)))</f>
        <v>2477</v>
      </c>
      <c r="C13019" s="1" t="str">
        <f aca="false">IF(H13019="",F13019,H13019)</f>
        <v>Barney M Davis</v>
      </c>
      <c r="D13019" s="1" t="n">
        <v>198</v>
      </c>
      <c r="E13019" s="1" t="s">
        <v>17991</v>
      </c>
      <c r="F13019" s="5" t="s">
        <v>17994</v>
      </c>
      <c r="G13019" s="1" t="n">
        <v>4939</v>
      </c>
      <c r="H13019" s="1" t="s">
        <v>5124</v>
      </c>
      <c r="I13019" s="1" t="n">
        <v>49979</v>
      </c>
      <c r="J13019" s="1" t="s">
        <v>4907</v>
      </c>
      <c r="K13019" s="1" t="s">
        <v>17672</v>
      </c>
    </row>
    <row r="13020" customFormat="false" ht="15" hidden="false" customHeight="true" outlineLevel="0" collapsed="false">
      <c r="A13020" s="1" t="n">
        <f aca="false">IF(IFERROR((MATCH(G13020,$G$1:$G$12712,0)),0),INDEX($A$1:$A$12712,MATCH(G13020,$G$1:$G$12712,0)),MAX($A$2:$A13019)+1)</f>
        <v>11118</v>
      </c>
      <c r="B13020" s="1" t="e">
        <f aca="false">IF(COUNTIF($G$1:$G$12712,G13020&gt;0),0,INDEX($A$1:$A$12712,MATCH(G13020,$G$1:$G$12712,0)))</f>
        <v>#N/A</v>
      </c>
      <c r="C13020" s="1" t="str">
        <f aca="false">IF(H13020="",F13020,H13020)</f>
        <v>edinberg diesels - leased</v>
      </c>
      <c r="D13020" s="1" t="n">
        <v>198</v>
      </c>
      <c r="E13020" s="1" t="s">
        <v>17991</v>
      </c>
      <c r="F13020" s="5" t="s">
        <v>17995</v>
      </c>
      <c r="H13020" s="1"/>
      <c r="K13020" s="1" t="s">
        <v>17672</v>
      </c>
    </row>
    <row r="13021" customFormat="false" ht="15" hidden="false" customHeight="true" outlineLevel="0" collapsed="false">
      <c r="A13021" s="1" t="n">
        <f aca="false">IF(IFERROR((MATCH(G13021,$G$1:$G$12712,0)),0),INDEX($A$1:$A$12712,MATCH(G13021,$G$1:$G$12712,0)),MAX($A$2:$A13020)+1)</f>
        <v>7965</v>
      </c>
      <c r="B13021" s="1" t="n">
        <f aca="false">IF(COUNTIF($G$1:$G$12712,G13021&gt;0),0,INDEX($A$1:$A$12712,MATCH(G13021,$G$1:$G$12712,0)))</f>
        <v>7965</v>
      </c>
      <c r="C13021" s="1" t="str">
        <f aca="false">IF(H13021="",F13021,H13021)</f>
        <v>La Palma</v>
      </c>
      <c r="D13021" s="1" t="n">
        <v>198</v>
      </c>
      <c r="E13021" s="1" t="s">
        <v>17991</v>
      </c>
      <c r="F13021" s="5" t="s">
        <v>17996</v>
      </c>
      <c r="G13021" s="1" t="n">
        <v>3442</v>
      </c>
      <c r="H13021" s="1" t="s">
        <v>13301</v>
      </c>
      <c r="I13021" s="1" t="n">
        <v>54907</v>
      </c>
      <c r="J13021" s="1" t="s">
        <v>4909</v>
      </c>
      <c r="K13021" s="1" t="s">
        <v>17672</v>
      </c>
    </row>
    <row r="13022" customFormat="false" ht="15" hidden="false" customHeight="true" outlineLevel="0" collapsed="false">
      <c r="A13022" s="1" t="n">
        <f aca="false">IF(IFERROR((MATCH(G13022,$G$1:$G$12712,0)),0),INDEX($A$1:$A$12712,MATCH(G13022,$G$1:$G$12712,0)),MAX($A$2:$A13021)+1)</f>
        <v>7965</v>
      </c>
      <c r="B13022" s="1" t="n">
        <f aca="false">IF(COUNTIF($G$1:$G$12712,G13022&gt;0),0,INDEX($A$1:$A$12712,MATCH(G13022,$G$1:$G$12712,0)))</f>
        <v>7965</v>
      </c>
      <c r="C13022" s="1" t="str">
        <f aca="false">IF(H13022="",F13022,H13022)</f>
        <v>La Palma</v>
      </c>
      <c r="D13022" s="1" t="n">
        <v>198</v>
      </c>
      <c r="E13022" s="1" t="s">
        <v>17991</v>
      </c>
      <c r="F13022" s="5" t="s">
        <v>17997</v>
      </c>
      <c r="G13022" s="1" t="n">
        <v>3442</v>
      </c>
      <c r="H13022" s="1" t="s">
        <v>13301</v>
      </c>
      <c r="I13022" s="1" t="n">
        <v>54907</v>
      </c>
      <c r="J13022" s="1" t="s">
        <v>4909</v>
      </c>
      <c r="K13022" s="1" t="s">
        <v>17672</v>
      </c>
    </row>
    <row r="13023" customFormat="false" ht="15" hidden="false" customHeight="true" outlineLevel="0" collapsed="false">
      <c r="A13023" s="1" t="n">
        <f aca="false">IF(IFERROR((MATCH(G13023,$G$1:$G$12712,0)),0),INDEX($A$1:$A$12712,MATCH(G13023,$G$1:$G$12712,0)),MAX($A$2:$A13022)+1)</f>
        <v>11119</v>
      </c>
      <c r="B13023" s="1" t="e">
        <f aca="false">IF(COUNTIF($G$1:$G$12712,G13023&gt;0),0,INDEX($A$1:$A$12712,MATCH(G13023,$G$1:$G$12712,0)))</f>
        <v>#N/A</v>
      </c>
      <c r="C13023" s="1" t="str">
        <f aca="false">IF(H13023="",F13023,H13023)</f>
        <v>south padre island temporary generator</v>
      </c>
      <c r="D13023" s="1" t="n">
        <v>198</v>
      </c>
      <c r="E13023" s="1" t="s">
        <v>17991</v>
      </c>
      <c r="F13023" s="5" t="s">
        <v>17998</v>
      </c>
      <c r="H13023" s="1"/>
      <c r="K13023" s="1" t="s">
        <v>17672</v>
      </c>
    </row>
    <row r="13024" customFormat="false" ht="15" hidden="false" customHeight="true" outlineLevel="0" collapsed="false">
      <c r="A13024" s="1" t="n">
        <f aca="false">IF(IFERROR((MATCH(G13024,$G$1:$G$12712,0)),0),INDEX($A$1:$A$12712,MATCH(G13024,$G$1:$G$12712,0)),MAX($A$2:$A13023)+1)</f>
        <v>11120</v>
      </c>
      <c r="B13024" s="1" t="e">
        <f aca="false">IF(COUNTIF($G$1:$G$12712,G13024&gt;0),0,INDEX($A$1:$A$12712,MATCH(G13024,$G$1:$G$12712,0)))</f>
        <v>#N/A</v>
      </c>
      <c r="C13024" s="1" t="str">
        <f aca="false">IF(H13024="",F13024,H13024)</f>
        <v>hydro license no.</v>
      </c>
      <c r="D13024" s="1" t="n">
        <v>405</v>
      </c>
      <c r="E13024" s="1" t="s">
        <v>17999</v>
      </c>
      <c r="F13024" s="5" t="s">
        <v>18000</v>
      </c>
      <c r="H13024" s="1"/>
      <c r="K13024" s="1" t="s">
        <v>17672</v>
      </c>
    </row>
    <row r="13025" customFormat="false" ht="15" hidden="false" customHeight="true" outlineLevel="0" collapsed="false">
      <c r="A13025" s="1" t="n">
        <f aca="false">IF(IFERROR((MATCH(G13025,$G$1:$G$12712,0)),0),INDEX($A$1:$A$12712,MATCH(G13025,$G$1:$G$12712,0)),MAX($A$2:$A13024)+1)</f>
        <v>2382</v>
      </c>
      <c r="B13025" s="1" t="n">
        <f aca="false">IF(COUNTIF($G$1:$G$12712,G13025&gt;0),0,INDEX($A$1:$A$12712,MATCH(G13025,$G$1:$G$12712,0)))</f>
        <v>2382</v>
      </c>
      <c r="C13025" s="1" t="str">
        <f aca="false">IF(H13025="",F13025,H13025)</f>
        <v>Salisbury</v>
      </c>
      <c r="D13025" s="1" t="n">
        <v>405</v>
      </c>
      <c r="E13025" s="1" t="s">
        <v>17999</v>
      </c>
      <c r="F13025" s="5" t="s">
        <v>18001</v>
      </c>
      <c r="G13025" s="1" t="n">
        <v>3724</v>
      </c>
      <c r="H13025" s="1" t="s">
        <v>4992</v>
      </c>
      <c r="I13025" s="1" t="n">
        <v>7601</v>
      </c>
      <c r="J13025" s="1" t="s">
        <v>92</v>
      </c>
      <c r="K13025" s="1" t="s">
        <v>17672</v>
      </c>
    </row>
    <row r="13026" customFormat="false" ht="15" hidden="false" customHeight="true" outlineLevel="0" collapsed="false">
      <c r="A13026" s="1" t="n">
        <f aca="false">IF(IFERROR((MATCH(G13026,$G$1:$G$12712,0)),0),INDEX($A$1:$A$12712,MATCH(G13026,$G$1:$G$12712,0)),MAX($A$2:$A13025)+1)</f>
        <v>2383</v>
      </c>
      <c r="B13026" s="1" t="n">
        <f aca="false">IF(COUNTIF($G$1:$G$12712,G13026&gt;0),0,INDEX($A$1:$A$12712,MATCH(G13026,$G$1:$G$12712,0)))</f>
        <v>2383</v>
      </c>
      <c r="C13026" s="1" t="str">
        <f aca="false">IF(H13026="",F13026,H13026)</f>
        <v>Silver Lake (VT)</v>
      </c>
      <c r="D13026" s="1" t="n">
        <v>405</v>
      </c>
      <c r="E13026" s="1" t="s">
        <v>17999</v>
      </c>
      <c r="F13026" s="5" t="s">
        <v>18002</v>
      </c>
      <c r="G13026" s="1" t="n">
        <v>3725</v>
      </c>
      <c r="H13026" s="1" t="s">
        <v>4993</v>
      </c>
      <c r="I13026" s="1" t="n">
        <v>7601</v>
      </c>
      <c r="J13026" s="1" t="s">
        <v>92</v>
      </c>
      <c r="K13026" s="1" t="s">
        <v>17672</v>
      </c>
    </row>
    <row r="13027" customFormat="false" ht="15" hidden="false" customHeight="true" outlineLevel="0" collapsed="false">
      <c r="A13027" s="1" t="n">
        <f aca="false">IF(IFERROR((MATCH(G13027,$G$1:$G$12712,0)),0),INDEX($A$1:$A$12712,MATCH(G13027,$G$1:$G$12712,0)),MAX($A$2:$A13026)+1)</f>
        <v>7192</v>
      </c>
      <c r="B13027" s="1" t="n">
        <f aca="false">IF(COUNTIF($G$1:$G$12712,G13027&gt;0),0,INDEX($A$1:$A$12712,MATCH(G13027,$G$1:$G$12712,0)))</f>
        <v>7192</v>
      </c>
      <c r="C13027" s="1" t="str">
        <f aca="false">IF(H13027="",F13027,H13027)</f>
        <v>St Albans</v>
      </c>
      <c r="D13027" s="1" t="n">
        <v>405</v>
      </c>
      <c r="E13027" s="1" t="s">
        <v>17999</v>
      </c>
      <c r="F13027" s="5" t="s">
        <v>18003</v>
      </c>
      <c r="G13027" s="1" t="n">
        <v>3726</v>
      </c>
      <c r="H13027" s="1" t="s">
        <v>12880</v>
      </c>
      <c r="I13027" s="1" t="n">
        <v>3292</v>
      </c>
      <c r="J13027" s="1" t="s">
        <v>12881</v>
      </c>
      <c r="K13027" s="1" t="s">
        <v>17672</v>
      </c>
    </row>
    <row r="13028" customFormat="false" ht="15" hidden="false" customHeight="true" outlineLevel="0" collapsed="false">
      <c r="A13028" s="1" t="n">
        <f aca="false">IF(IFERROR((MATCH(G13028,$G$1:$G$12712,0)),0),INDEX($A$1:$A$12712,MATCH(G13028,$G$1:$G$12712,0)),MAX($A$2:$A13027)+1)</f>
        <v>11121</v>
      </c>
      <c r="B13028" s="1" t="e">
        <f aca="false">IF(COUNTIF($G$1:$G$12712,G13028&gt;0),0,INDEX($A$1:$A$12712,MATCH(G13028,$G$1:$G$12712,0)))</f>
        <v>#N/A</v>
      </c>
      <c r="C13028" s="1" t="str">
        <f aca="false">IF(H13028="",F13028,H13028)</f>
        <v>total</v>
      </c>
      <c r="D13028" s="1" t="n">
        <v>405</v>
      </c>
      <c r="E13028" s="1" t="s">
        <v>17999</v>
      </c>
      <c r="F13028" s="5" t="s">
        <v>17821</v>
      </c>
      <c r="H13028" s="1"/>
      <c r="K13028" s="1" t="s">
        <v>17672</v>
      </c>
    </row>
    <row r="13029" customFormat="false" ht="15" hidden="false" customHeight="true" outlineLevel="0" collapsed="false">
      <c r="A13029" s="1" t="n">
        <f aca="false">IF(IFERROR((MATCH(G13029,$G$1:$G$12712,0)),0),INDEX($A$1:$A$12712,MATCH(G13029,$G$1:$G$12712,0)),MAX($A$2:$A13028)+1)</f>
        <v>523</v>
      </c>
      <c r="B13029" s="1" t="n">
        <f aca="false">IF(COUNTIF($G$1:$G$12712,G13029&gt;0),0,INDEX($A$1:$A$12712,MATCH(G13029,$G$1:$G$12712,0)))</f>
        <v>523</v>
      </c>
      <c r="C13029" s="1" t="str">
        <f aca="false">IF(H13029="",F13029,H13029)</f>
        <v>San Juan</v>
      </c>
      <c r="D13029" s="1" t="n">
        <v>8</v>
      </c>
      <c r="E13029" s="1" t="s">
        <v>18004</v>
      </c>
      <c r="F13029" s="5" t="s">
        <v>18005</v>
      </c>
      <c r="G13029" s="1" t="n">
        <v>2451</v>
      </c>
      <c r="H13029" s="1" t="s">
        <v>1263</v>
      </c>
      <c r="I13029" s="1" t="n">
        <v>15473</v>
      </c>
      <c r="J13029" s="1" t="s">
        <v>57</v>
      </c>
      <c r="K13029" s="1" t="s">
        <v>17672</v>
      </c>
    </row>
    <row r="13030" customFormat="false" ht="15" hidden="false" customHeight="true" outlineLevel="0" collapsed="false">
      <c r="A13030" s="1" t="n">
        <f aca="false">IF(IFERROR((MATCH(G13030,$G$1:$G$12712,0)),0),INDEX($A$1:$A$12712,MATCH(G13030,$G$1:$G$12712,0)),MAX($A$2:$A13029)+1)</f>
        <v>40</v>
      </c>
      <c r="B13030" s="1" t="n">
        <f aca="false">IF(COUNTIF($G$1:$G$12712,G13030&gt;0),0,INDEX($A$1:$A$12712,MATCH(G13030,$G$1:$G$12712,0)))</f>
        <v>40</v>
      </c>
      <c r="C13030" s="1" t="str">
        <f aca="false">IF(H13030="",F13030,H13030)</f>
        <v>Walter C Beckjord</v>
      </c>
      <c r="D13030" s="1" t="n">
        <v>172</v>
      </c>
      <c r="E13030" s="1" t="s">
        <v>18006</v>
      </c>
      <c r="F13030" s="5" t="s">
        <v>18007</v>
      </c>
      <c r="G13030" s="1" t="n">
        <v>2830</v>
      </c>
      <c r="H13030" s="1" t="s">
        <v>139</v>
      </c>
      <c r="I13030" s="1" t="n">
        <v>3542</v>
      </c>
      <c r="J13030" s="1" t="s">
        <v>140</v>
      </c>
      <c r="K13030" s="1" t="s">
        <v>17672</v>
      </c>
    </row>
    <row r="13031" customFormat="false" ht="15" hidden="false" customHeight="true" outlineLevel="0" collapsed="false">
      <c r="A13031" s="1" t="n">
        <f aca="false">IF(IFERROR((MATCH(G13031,$G$1:$G$12712,0)),0),INDEX($A$1:$A$12712,MATCH(G13031,$G$1:$G$12712,0)),MAX($A$2:$A13030)+1)</f>
        <v>40</v>
      </c>
      <c r="B13031" s="1" t="n">
        <f aca="false">IF(COUNTIF($G$1:$G$12712,G13031&gt;0),0,INDEX($A$1:$A$12712,MATCH(G13031,$G$1:$G$12712,0)))</f>
        <v>40</v>
      </c>
      <c r="C13031" s="1" t="str">
        <f aca="false">IF(H13031="",F13031,H13031)</f>
        <v>Walter C Beckjord</v>
      </c>
      <c r="D13031" s="1" t="n">
        <v>172</v>
      </c>
      <c r="E13031" s="1" t="s">
        <v>18006</v>
      </c>
      <c r="F13031" s="5" t="s">
        <v>18008</v>
      </c>
      <c r="G13031" s="1" t="n">
        <v>2830</v>
      </c>
      <c r="H13031" s="1" t="s">
        <v>139</v>
      </c>
      <c r="I13031" s="1" t="n">
        <v>3542</v>
      </c>
      <c r="J13031" s="1" t="s">
        <v>140</v>
      </c>
      <c r="K13031" s="1" t="s">
        <v>17672</v>
      </c>
    </row>
    <row r="13032" customFormat="false" ht="15" hidden="false" customHeight="true" outlineLevel="0" collapsed="false">
      <c r="A13032" s="1" t="n">
        <f aca="false">IF(IFERROR((MATCH(G13032,$G$1:$G$12712,0)),0),INDEX($A$1:$A$12712,MATCH(G13032,$G$1:$G$12712,0)),MAX($A$2:$A13031)+1)</f>
        <v>129</v>
      </c>
      <c r="B13032" s="1" t="n">
        <f aca="false">IF(COUNTIF($G$1:$G$12712,G13032&gt;0),0,INDEX($A$1:$A$12712,MATCH(G13032,$G$1:$G$12712,0)))</f>
        <v>129</v>
      </c>
      <c r="C13032" s="1" t="str">
        <f aca="false">IF(H13032="",F13032,H13032)</f>
        <v>Conesville</v>
      </c>
      <c r="D13032" s="1" t="n">
        <v>172</v>
      </c>
      <c r="E13032" s="1" t="s">
        <v>18006</v>
      </c>
      <c r="F13032" s="5" t="s">
        <v>18009</v>
      </c>
      <c r="G13032" s="1" t="n">
        <v>2840</v>
      </c>
      <c r="H13032" s="1" t="s">
        <v>397</v>
      </c>
      <c r="I13032" s="1" t="n">
        <v>58620</v>
      </c>
      <c r="J13032" s="1" t="s">
        <v>398</v>
      </c>
      <c r="K13032" s="1" t="s">
        <v>17672</v>
      </c>
    </row>
    <row r="13033" customFormat="false" ht="15" hidden="false" customHeight="true" outlineLevel="0" collapsed="false">
      <c r="A13033" s="1" t="n">
        <f aca="false">IF(IFERROR((MATCH(G13033,$G$1:$G$12712,0)),0),INDEX($A$1:$A$12712,MATCH(G13033,$G$1:$G$12712,0)),MAX($A$2:$A13032)+1)</f>
        <v>129</v>
      </c>
      <c r="B13033" s="1" t="n">
        <f aca="false">IF(COUNTIF($G$1:$G$12712,G13033&gt;0),0,INDEX($A$1:$A$12712,MATCH(G13033,$G$1:$G$12712,0)))</f>
        <v>129</v>
      </c>
      <c r="C13033" s="1" t="str">
        <f aca="false">IF(H13033="",F13033,H13033)</f>
        <v>Conesville</v>
      </c>
      <c r="D13033" s="1" t="n">
        <v>172</v>
      </c>
      <c r="E13033" s="1" t="s">
        <v>18006</v>
      </c>
      <c r="F13033" s="5" t="s">
        <v>18010</v>
      </c>
      <c r="G13033" s="1" t="n">
        <v>2840</v>
      </c>
      <c r="H13033" s="1" t="s">
        <v>397</v>
      </c>
      <c r="I13033" s="1" t="n">
        <v>58620</v>
      </c>
      <c r="J13033" s="1" t="s">
        <v>398</v>
      </c>
      <c r="K13033" s="1" t="s">
        <v>17672</v>
      </c>
    </row>
    <row r="13034" customFormat="false" ht="15" hidden="false" customHeight="true" outlineLevel="0" collapsed="false">
      <c r="A13034" s="1" t="n">
        <f aca="false">IF(IFERROR((MATCH(G13034,$G$1:$G$12712,0)),0),INDEX($A$1:$A$12712,MATCH(G13034,$G$1:$G$12712,0)),MAX($A$2:$A13033)+1)</f>
        <v>129</v>
      </c>
      <c r="B13034" s="1" t="n">
        <f aca="false">IF(COUNTIF($G$1:$G$12712,G13034&gt;0),0,INDEX($A$1:$A$12712,MATCH(G13034,$G$1:$G$12712,0)))</f>
        <v>129</v>
      </c>
      <c r="C13034" s="1" t="str">
        <f aca="false">IF(H13034="",F13034,H13034)</f>
        <v>Conesville</v>
      </c>
      <c r="D13034" s="1" t="n">
        <v>172</v>
      </c>
      <c r="E13034" s="1" t="s">
        <v>18006</v>
      </c>
      <c r="F13034" s="5" t="s">
        <v>18011</v>
      </c>
      <c r="G13034" s="1" t="n">
        <v>2840</v>
      </c>
      <c r="H13034" s="1" t="s">
        <v>397</v>
      </c>
      <c r="I13034" s="1" t="n">
        <v>58620</v>
      </c>
      <c r="J13034" s="1" t="s">
        <v>398</v>
      </c>
      <c r="K13034" s="1" t="s">
        <v>17672</v>
      </c>
    </row>
    <row r="13035" customFormat="false" ht="15" hidden="false" customHeight="true" outlineLevel="0" collapsed="false">
      <c r="A13035" s="1" t="n">
        <f aca="false">IF(IFERROR((MATCH(G13035,$G$1:$G$12712,0)),0),INDEX($A$1:$A$12712,MATCH(G13035,$G$1:$G$12712,0)),MAX($A$2:$A13034)+1)</f>
        <v>129</v>
      </c>
      <c r="B13035" s="1" t="n">
        <f aca="false">IF(COUNTIF($G$1:$G$12712,G13035&gt;0),0,INDEX($A$1:$A$12712,MATCH(G13035,$G$1:$G$12712,0)))</f>
        <v>129</v>
      </c>
      <c r="C13035" s="1" t="str">
        <f aca="false">IF(H13035="",F13035,H13035)</f>
        <v>Conesville</v>
      </c>
      <c r="D13035" s="1" t="n">
        <v>172</v>
      </c>
      <c r="E13035" s="1" t="s">
        <v>18006</v>
      </c>
      <c r="F13035" s="5" t="s">
        <v>18012</v>
      </c>
      <c r="G13035" s="1" t="n">
        <v>2840</v>
      </c>
      <c r="H13035" s="1" t="s">
        <v>397</v>
      </c>
      <c r="I13035" s="1" t="n">
        <v>58620</v>
      </c>
      <c r="J13035" s="1" t="s">
        <v>398</v>
      </c>
      <c r="K13035" s="1" t="s">
        <v>17672</v>
      </c>
    </row>
    <row r="13036" customFormat="false" ht="15" hidden="false" customHeight="true" outlineLevel="0" collapsed="false">
      <c r="A13036" s="1" t="n">
        <f aca="false">IF(IFERROR((MATCH(G13036,$G$1:$G$12712,0)),0),INDEX($A$1:$A$12712,MATCH(G13036,$G$1:$G$12712,0)),MAX($A$2:$A13035)+1)</f>
        <v>129</v>
      </c>
      <c r="B13036" s="1" t="n">
        <f aca="false">IF(COUNTIF($G$1:$G$12712,G13036&gt;0),0,INDEX($A$1:$A$12712,MATCH(G13036,$G$1:$G$12712,0)))</f>
        <v>129</v>
      </c>
      <c r="C13036" s="1" t="str">
        <f aca="false">IF(H13036="",F13036,H13036)</f>
        <v>Conesville</v>
      </c>
      <c r="D13036" s="1" t="n">
        <v>172</v>
      </c>
      <c r="E13036" s="1" t="s">
        <v>18006</v>
      </c>
      <c r="F13036" s="5" t="s">
        <v>18013</v>
      </c>
      <c r="G13036" s="1" t="n">
        <v>2840</v>
      </c>
      <c r="H13036" s="1" t="s">
        <v>397</v>
      </c>
      <c r="I13036" s="1" t="n">
        <v>58620</v>
      </c>
      <c r="J13036" s="1" t="s">
        <v>398</v>
      </c>
      <c r="K13036" s="1" t="s">
        <v>17672</v>
      </c>
    </row>
    <row r="13037" customFormat="false" ht="15" hidden="false" customHeight="true" outlineLevel="0" collapsed="false">
      <c r="A13037" s="1" t="n">
        <f aca="false">IF(IFERROR((MATCH(G13037,$G$1:$G$12712,0)),0),INDEX($A$1:$A$12712,MATCH(G13037,$G$1:$G$12712,0)),MAX($A$2:$A13036)+1)</f>
        <v>129</v>
      </c>
      <c r="B13037" s="1" t="n">
        <f aca="false">IF(COUNTIF($G$1:$G$12712,G13037&gt;0),0,INDEX($A$1:$A$12712,MATCH(G13037,$G$1:$G$12712,0)))</f>
        <v>129</v>
      </c>
      <c r="C13037" s="1" t="str">
        <f aca="false">IF(H13037="",F13037,H13037)</f>
        <v>Conesville</v>
      </c>
      <c r="D13037" s="1" t="n">
        <v>172</v>
      </c>
      <c r="E13037" s="1" t="s">
        <v>18006</v>
      </c>
      <c r="F13037" s="5" t="s">
        <v>18014</v>
      </c>
      <c r="G13037" s="1" t="n">
        <v>2840</v>
      </c>
      <c r="H13037" s="1" t="s">
        <v>397</v>
      </c>
      <c r="I13037" s="1" t="n">
        <v>58620</v>
      </c>
      <c r="J13037" s="1" t="s">
        <v>398</v>
      </c>
      <c r="K13037" s="1" t="s">
        <v>17672</v>
      </c>
    </row>
    <row r="13038" customFormat="false" ht="15" hidden="false" customHeight="true" outlineLevel="0" collapsed="false">
      <c r="A13038" s="1" t="n">
        <f aca="false">IF(IFERROR((MATCH(G13038,$G$1:$G$12712,0)),0),INDEX($A$1:$A$12712,MATCH(G13038,$G$1:$G$12712,0)),MAX($A$2:$A13037)+1)</f>
        <v>168</v>
      </c>
      <c r="B13038" s="1" t="n">
        <f aca="false">IF(COUNTIF($G$1:$G$12712,G13038&gt;0),0,INDEX($A$1:$A$12712,MATCH(G13038,$G$1:$G$12712,0)))</f>
        <v>168</v>
      </c>
      <c r="C13038" s="1" t="str">
        <f aca="false">IF(H13038="",F13038,H13038)</f>
        <v>East Bend</v>
      </c>
      <c r="D13038" s="1" t="n">
        <v>172</v>
      </c>
      <c r="E13038" s="1" t="s">
        <v>18006</v>
      </c>
      <c r="F13038" s="5" t="s">
        <v>18015</v>
      </c>
      <c r="G13038" s="1" t="n">
        <v>6018</v>
      </c>
      <c r="H13038" s="1" t="s">
        <v>493</v>
      </c>
      <c r="I13038" s="1" t="n">
        <v>55729</v>
      </c>
      <c r="J13038" s="1" t="s">
        <v>494</v>
      </c>
      <c r="K13038" s="1" t="s">
        <v>17672</v>
      </c>
    </row>
    <row r="13039" customFormat="false" ht="15" hidden="false" customHeight="true" outlineLevel="0" collapsed="false">
      <c r="A13039" s="1" t="n">
        <f aca="false">IF(IFERROR((MATCH(G13039,$G$1:$G$12712,0)),0),INDEX($A$1:$A$12712,MATCH(G13039,$G$1:$G$12712,0)),MAX($A$2:$A13038)+1)</f>
        <v>168</v>
      </c>
      <c r="B13039" s="1" t="n">
        <f aca="false">IF(COUNTIF($G$1:$G$12712,G13039&gt;0),0,INDEX($A$1:$A$12712,MATCH(G13039,$G$1:$G$12712,0)))</f>
        <v>168</v>
      </c>
      <c r="C13039" s="1" t="str">
        <f aca="false">IF(H13039="",F13039,H13039)</f>
        <v>East Bend</v>
      </c>
      <c r="D13039" s="1" t="n">
        <v>172</v>
      </c>
      <c r="E13039" s="1" t="s">
        <v>18006</v>
      </c>
      <c r="F13039" s="5" t="s">
        <v>18016</v>
      </c>
      <c r="G13039" s="1" t="n">
        <v>6018</v>
      </c>
      <c r="H13039" s="1" t="s">
        <v>493</v>
      </c>
      <c r="I13039" s="1" t="n">
        <v>55729</v>
      </c>
      <c r="J13039" s="1" t="s">
        <v>494</v>
      </c>
      <c r="K13039" s="1" t="s">
        <v>17672</v>
      </c>
    </row>
    <row r="13040" customFormat="false" ht="15" hidden="false" customHeight="true" outlineLevel="0" collapsed="false">
      <c r="A13040" s="1" t="n">
        <f aca="false">IF(IFERROR((MATCH(G13040,$G$1:$G$12712,0)),0),INDEX($A$1:$A$12712,MATCH(G13040,$G$1:$G$12712,0)),MAX($A$2:$A13039)+1)</f>
        <v>168</v>
      </c>
      <c r="B13040" s="1" t="n">
        <f aca="false">IF(COUNTIF($G$1:$G$12712,G13040&gt;0),0,INDEX($A$1:$A$12712,MATCH(G13040,$G$1:$G$12712,0)))</f>
        <v>168</v>
      </c>
      <c r="C13040" s="1" t="str">
        <f aca="false">IF(H13040="",F13040,H13040)</f>
        <v>East Bend</v>
      </c>
      <c r="D13040" s="1" t="n">
        <v>172</v>
      </c>
      <c r="E13040" s="1" t="s">
        <v>18006</v>
      </c>
      <c r="F13040" s="5" t="s">
        <v>18017</v>
      </c>
      <c r="G13040" s="1" t="n">
        <v>6018</v>
      </c>
      <c r="H13040" s="1" t="s">
        <v>493</v>
      </c>
      <c r="I13040" s="1" t="n">
        <v>55729</v>
      </c>
      <c r="J13040" s="1" t="s">
        <v>494</v>
      </c>
      <c r="K13040" s="1" t="s">
        <v>17672</v>
      </c>
    </row>
    <row r="13041" customFormat="false" ht="15" hidden="false" customHeight="true" outlineLevel="0" collapsed="false">
      <c r="A13041" s="1" t="n">
        <f aca="false">IF(IFERROR((MATCH(G13041,$G$1:$G$12712,0)),0),INDEX($A$1:$A$12712,MATCH(G13041,$G$1:$G$12712,0)),MAX($A$2:$A13040)+1)</f>
        <v>168</v>
      </c>
      <c r="B13041" s="1" t="n">
        <f aca="false">IF(COUNTIF($G$1:$G$12712,G13041&gt;0),0,INDEX($A$1:$A$12712,MATCH(G13041,$G$1:$G$12712,0)))</f>
        <v>168</v>
      </c>
      <c r="C13041" s="1" t="str">
        <f aca="false">IF(H13041="",F13041,H13041)</f>
        <v>East Bend</v>
      </c>
      <c r="D13041" s="1" t="n">
        <v>172</v>
      </c>
      <c r="E13041" s="1" t="s">
        <v>18006</v>
      </c>
      <c r="F13041" s="5" t="s">
        <v>18018</v>
      </c>
      <c r="G13041" s="1" t="n">
        <v>6018</v>
      </c>
      <c r="H13041" s="1" t="s">
        <v>493</v>
      </c>
      <c r="I13041" s="1" t="n">
        <v>55729</v>
      </c>
      <c r="J13041" s="1" t="s">
        <v>494</v>
      </c>
      <c r="K13041" s="1" t="s">
        <v>17672</v>
      </c>
    </row>
    <row r="13042" customFormat="false" ht="15" hidden="false" customHeight="true" outlineLevel="0" collapsed="false">
      <c r="A13042" s="1" t="n">
        <f aca="false">IF(IFERROR((MATCH(G13042,$G$1:$G$12712,0)),0),INDEX($A$1:$A$12712,MATCH(G13042,$G$1:$G$12712,0)),MAX($A$2:$A13041)+1)</f>
        <v>288</v>
      </c>
      <c r="B13042" s="1" t="n">
        <f aca="false">IF(COUNTIF($G$1:$G$12712,G13042&gt;0),0,INDEX($A$1:$A$12712,MATCH(G13042,$G$1:$G$12712,0)))</f>
        <v>288</v>
      </c>
      <c r="C13042" s="1" t="str">
        <f aca="false">IF(H13042="",F13042,H13042)</f>
        <v>J M Stuart</v>
      </c>
      <c r="D13042" s="1" t="n">
        <v>172</v>
      </c>
      <c r="E13042" s="1" t="s">
        <v>18006</v>
      </c>
      <c r="F13042" s="5" t="s">
        <v>18019</v>
      </c>
      <c r="G13042" s="1" t="n">
        <v>2850</v>
      </c>
      <c r="H13042" s="1" t="s">
        <v>776</v>
      </c>
      <c r="I13042" s="1" t="n">
        <v>4922</v>
      </c>
      <c r="J13042" s="1" t="s">
        <v>537</v>
      </c>
      <c r="K13042" s="1" t="s">
        <v>17672</v>
      </c>
    </row>
    <row r="13043" customFormat="false" ht="15" hidden="false" customHeight="true" outlineLevel="0" collapsed="false">
      <c r="A13043" s="1" t="n">
        <f aca="false">IF(IFERROR((MATCH(G13043,$G$1:$G$12712,0)),0),INDEX($A$1:$A$12712,MATCH(G13043,$G$1:$G$12712,0)),MAX($A$2:$A13042)+1)</f>
        <v>288</v>
      </c>
      <c r="B13043" s="1" t="n">
        <f aca="false">IF(COUNTIF($G$1:$G$12712,G13043&gt;0),0,INDEX($A$1:$A$12712,MATCH(G13043,$G$1:$G$12712,0)))</f>
        <v>288</v>
      </c>
      <c r="C13043" s="1" t="str">
        <f aca="false">IF(H13043="",F13043,H13043)</f>
        <v>J M Stuart</v>
      </c>
      <c r="D13043" s="1" t="n">
        <v>172</v>
      </c>
      <c r="E13043" s="1" t="s">
        <v>18006</v>
      </c>
      <c r="F13043" s="5" t="s">
        <v>18020</v>
      </c>
      <c r="G13043" s="1" t="n">
        <v>2850</v>
      </c>
      <c r="H13043" s="1" t="s">
        <v>776</v>
      </c>
      <c r="I13043" s="1" t="n">
        <v>4922</v>
      </c>
      <c r="J13043" s="1" t="s">
        <v>537</v>
      </c>
      <c r="K13043" s="1" t="s">
        <v>17672</v>
      </c>
    </row>
    <row r="13044" customFormat="false" ht="15" hidden="false" customHeight="true" outlineLevel="0" collapsed="false">
      <c r="A13044" s="1" t="n">
        <f aca="false">IF(IFERROR((MATCH(G13044,$G$1:$G$12712,0)),0),INDEX($A$1:$A$12712,MATCH(G13044,$G$1:$G$12712,0)),MAX($A$2:$A13043)+1)</f>
        <v>288</v>
      </c>
      <c r="B13044" s="1" t="n">
        <f aca="false">IF(COUNTIF($G$1:$G$12712,G13044&gt;0),0,INDEX($A$1:$A$12712,MATCH(G13044,$G$1:$G$12712,0)))</f>
        <v>288</v>
      </c>
      <c r="C13044" s="1" t="str">
        <f aca="false">IF(H13044="",F13044,H13044)</f>
        <v>J M Stuart</v>
      </c>
      <c r="D13044" s="1" t="n">
        <v>172</v>
      </c>
      <c r="E13044" s="1" t="s">
        <v>18006</v>
      </c>
      <c r="F13044" s="5" t="s">
        <v>18021</v>
      </c>
      <c r="G13044" s="1" t="n">
        <v>2850</v>
      </c>
      <c r="H13044" s="1" t="s">
        <v>776</v>
      </c>
      <c r="I13044" s="1" t="n">
        <v>4922</v>
      </c>
      <c r="J13044" s="1" t="s">
        <v>537</v>
      </c>
      <c r="K13044" s="1" t="s">
        <v>17672</v>
      </c>
    </row>
    <row r="13045" customFormat="false" ht="15" hidden="false" customHeight="true" outlineLevel="0" collapsed="false">
      <c r="A13045" s="1" t="n">
        <f aca="false">IF(IFERROR((MATCH(G13045,$G$1:$G$12712,0)),0),INDEX($A$1:$A$12712,MATCH(G13045,$G$1:$G$12712,0)),MAX($A$2:$A13044)+1)</f>
        <v>288</v>
      </c>
      <c r="B13045" s="1" t="n">
        <f aca="false">IF(COUNTIF($G$1:$G$12712,G13045&gt;0),0,INDEX($A$1:$A$12712,MATCH(G13045,$G$1:$G$12712,0)))</f>
        <v>288</v>
      </c>
      <c r="C13045" s="1" t="str">
        <f aca="false">IF(H13045="",F13045,H13045)</f>
        <v>J M Stuart</v>
      </c>
      <c r="D13045" s="1" t="n">
        <v>172</v>
      </c>
      <c r="E13045" s="1" t="s">
        <v>18006</v>
      </c>
      <c r="F13045" s="5" t="s">
        <v>18022</v>
      </c>
      <c r="G13045" s="1" t="n">
        <v>2850</v>
      </c>
      <c r="H13045" s="1" t="s">
        <v>776</v>
      </c>
      <c r="I13045" s="1" t="n">
        <v>4922</v>
      </c>
      <c r="J13045" s="1" t="s">
        <v>537</v>
      </c>
      <c r="K13045" s="1" t="s">
        <v>17672</v>
      </c>
    </row>
    <row r="13046" customFormat="false" ht="15" hidden="false" customHeight="true" outlineLevel="0" collapsed="false">
      <c r="A13046" s="1" t="n">
        <f aca="false">IF(IFERROR((MATCH(G13046,$G$1:$G$12712,0)),0),INDEX($A$1:$A$12712,MATCH(G13046,$G$1:$G$12712,0)),MAX($A$2:$A13045)+1)</f>
        <v>288</v>
      </c>
      <c r="B13046" s="1" t="n">
        <f aca="false">IF(COUNTIF($G$1:$G$12712,G13046&gt;0),0,INDEX($A$1:$A$12712,MATCH(G13046,$G$1:$G$12712,0)))</f>
        <v>288</v>
      </c>
      <c r="C13046" s="1" t="str">
        <f aca="false">IF(H13046="",F13046,H13046)</f>
        <v>J M Stuart</v>
      </c>
      <c r="D13046" s="1" t="n">
        <v>172</v>
      </c>
      <c r="E13046" s="1" t="s">
        <v>18006</v>
      </c>
      <c r="F13046" s="5" t="s">
        <v>18023</v>
      </c>
      <c r="G13046" s="1" t="n">
        <v>2850</v>
      </c>
      <c r="H13046" s="1" t="s">
        <v>776</v>
      </c>
      <c r="I13046" s="1" t="n">
        <v>4922</v>
      </c>
      <c r="J13046" s="1" t="s">
        <v>537</v>
      </c>
      <c r="K13046" s="1" t="s">
        <v>17672</v>
      </c>
    </row>
    <row r="13047" customFormat="false" ht="15" hidden="false" customHeight="true" outlineLevel="0" collapsed="false">
      <c r="A13047" s="1" t="n">
        <f aca="false">IF(IFERROR((MATCH(G13047,$G$1:$G$12712,0)),0),INDEX($A$1:$A$12712,MATCH(G13047,$G$1:$G$12712,0)),MAX($A$2:$A13046)+1)</f>
        <v>316</v>
      </c>
      <c r="B13047" s="1" t="n">
        <f aca="false">IF(COUNTIF($G$1:$G$12712,G13047&gt;0),0,INDEX($A$1:$A$12712,MATCH(G13047,$G$1:$G$12712,0)))</f>
        <v>316</v>
      </c>
      <c r="C13047" s="1" t="str">
        <f aca="false">IF(H13047="",F13047,H13047)</f>
        <v>Killen Station</v>
      </c>
      <c r="D13047" s="1" t="n">
        <v>172</v>
      </c>
      <c r="E13047" s="1" t="s">
        <v>18006</v>
      </c>
      <c r="F13047" s="5" t="s">
        <v>18024</v>
      </c>
      <c r="G13047" s="1" t="n">
        <v>6031</v>
      </c>
      <c r="H13047" s="1" t="s">
        <v>838</v>
      </c>
      <c r="I13047" s="1" t="n">
        <v>4922</v>
      </c>
      <c r="J13047" s="1" t="s">
        <v>537</v>
      </c>
      <c r="K13047" s="1" t="s">
        <v>17672</v>
      </c>
    </row>
    <row r="13048" customFormat="false" ht="15" hidden="false" customHeight="true" outlineLevel="0" collapsed="false">
      <c r="A13048" s="1" t="n">
        <f aca="false">IF(IFERROR((MATCH(G13048,$G$1:$G$12712,0)),0),INDEX($A$1:$A$12712,MATCH(G13048,$G$1:$G$12712,0)),MAX($A$2:$A13047)+1)</f>
        <v>316</v>
      </c>
      <c r="B13048" s="1" t="n">
        <f aca="false">IF(COUNTIF($G$1:$G$12712,G13048&gt;0),0,INDEX($A$1:$A$12712,MATCH(G13048,$G$1:$G$12712,0)))</f>
        <v>316</v>
      </c>
      <c r="C13048" s="1" t="str">
        <f aca="false">IF(H13048="",F13048,H13048)</f>
        <v>Killen Station</v>
      </c>
      <c r="D13048" s="1" t="n">
        <v>172</v>
      </c>
      <c r="E13048" s="1" t="s">
        <v>18006</v>
      </c>
      <c r="F13048" s="5" t="s">
        <v>18025</v>
      </c>
      <c r="G13048" s="1" t="n">
        <v>6031</v>
      </c>
      <c r="H13048" s="1" t="s">
        <v>838</v>
      </c>
      <c r="I13048" s="1" t="n">
        <v>4922</v>
      </c>
      <c r="J13048" s="1" t="s">
        <v>537</v>
      </c>
      <c r="K13048" s="1" t="s">
        <v>17672</v>
      </c>
    </row>
    <row r="13049" customFormat="false" ht="15" hidden="false" customHeight="true" outlineLevel="0" collapsed="false">
      <c r="A13049" s="1" t="n">
        <f aca="false">IF(IFERROR((MATCH(G13049,$G$1:$G$12712,0)),0),INDEX($A$1:$A$12712,MATCH(G13049,$G$1:$G$12712,0)),MAX($A$2:$A13048)+1)</f>
        <v>316</v>
      </c>
      <c r="B13049" s="1" t="n">
        <f aca="false">IF(COUNTIF($G$1:$G$12712,G13049&gt;0),0,INDEX($A$1:$A$12712,MATCH(G13049,$G$1:$G$12712,0)))</f>
        <v>316</v>
      </c>
      <c r="C13049" s="1" t="str">
        <f aca="false">IF(H13049="",F13049,H13049)</f>
        <v>Killen Station</v>
      </c>
      <c r="D13049" s="1" t="n">
        <v>172</v>
      </c>
      <c r="E13049" s="1" t="s">
        <v>18006</v>
      </c>
      <c r="F13049" s="5" t="s">
        <v>18026</v>
      </c>
      <c r="G13049" s="1" t="n">
        <v>6031</v>
      </c>
      <c r="H13049" s="1" t="s">
        <v>838</v>
      </c>
      <c r="I13049" s="1" t="n">
        <v>4922</v>
      </c>
      <c r="J13049" s="1" t="s">
        <v>537</v>
      </c>
      <c r="K13049" s="1" t="s">
        <v>17672</v>
      </c>
    </row>
    <row r="13050" customFormat="false" ht="15" hidden="false" customHeight="true" outlineLevel="0" collapsed="false">
      <c r="A13050" s="1" t="n">
        <f aca="false">IF(IFERROR((MATCH(G13050,$G$1:$G$12712,0)),0),INDEX($A$1:$A$12712,MATCH(G13050,$G$1:$G$12712,0)),MAX($A$2:$A13049)+1)</f>
        <v>316</v>
      </c>
      <c r="B13050" s="1" t="n">
        <f aca="false">IF(COUNTIF($G$1:$G$12712,G13050&gt;0),0,INDEX($A$1:$A$12712,MATCH(G13050,$G$1:$G$12712,0)))</f>
        <v>316</v>
      </c>
      <c r="C13050" s="1" t="str">
        <f aca="false">IF(H13050="",F13050,H13050)</f>
        <v>Killen Station</v>
      </c>
      <c r="D13050" s="1" t="n">
        <v>172</v>
      </c>
      <c r="E13050" s="1" t="s">
        <v>18006</v>
      </c>
      <c r="F13050" s="5" t="s">
        <v>18027</v>
      </c>
      <c r="G13050" s="1" t="n">
        <v>6031</v>
      </c>
      <c r="H13050" s="1" t="s">
        <v>838</v>
      </c>
      <c r="I13050" s="1" t="n">
        <v>4922</v>
      </c>
      <c r="J13050" s="1" t="s">
        <v>537</v>
      </c>
      <c r="K13050" s="1" t="s">
        <v>17672</v>
      </c>
    </row>
    <row r="13051" customFormat="false" ht="15" hidden="false" customHeight="true" outlineLevel="0" collapsed="false">
      <c r="A13051" s="1" t="n">
        <f aca="false">IF(IFERROR((MATCH(G13051,$G$1:$G$12712,0)),0),INDEX($A$1:$A$12712,MATCH(G13051,$G$1:$G$12712,0)),MAX($A$2:$A13050)+1)</f>
        <v>410</v>
      </c>
      <c r="B13051" s="1" t="n">
        <f aca="false">IF(COUNTIF($G$1:$G$12712,G13051&gt;0),0,INDEX($A$1:$A$12712,MATCH(G13051,$G$1:$G$12712,0)))</f>
        <v>410</v>
      </c>
      <c r="C13051" s="1" t="str">
        <f aca="false">IF(H13051="",F13051,H13051)</f>
        <v>Miami Fort</v>
      </c>
      <c r="D13051" s="1" t="n">
        <v>172</v>
      </c>
      <c r="E13051" s="1" t="s">
        <v>18006</v>
      </c>
      <c r="F13051" s="5" t="s">
        <v>18028</v>
      </c>
      <c r="G13051" s="1" t="n">
        <v>2832</v>
      </c>
      <c r="H13051" s="1" t="s">
        <v>1021</v>
      </c>
      <c r="I13051" s="1" t="n">
        <v>59919</v>
      </c>
      <c r="J13051" s="1" t="s">
        <v>1022</v>
      </c>
      <c r="K13051" s="1" t="s">
        <v>17672</v>
      </c>
    </row>
    <row r="13052" customFormat="false" ht="15" hidden="false" customHeight="true" outlineLevel="0" collapsed="false">
      <c r="A13052" s="1" t="n">
        <f aca="false">IF(IFERROR((MATCH(G13052,$G$1:$G$12712,0)),0),INDEX($A$1:$A$12712,MATCH(G13052,$G$1:$G$12712,0)),MAX($A$2:$A13051)+1)</f>
        <v>410</v>
      </c>
      <c r="B13052" s="1" t="n">
        <f aca="false">IF(COUNTIF($G$1:$G$12712,G13052&gt;0),0,INDEX($A$1:$A$12712,MATCH(G13052,$G$1:$G$12712,0)))</f>
        <v>410</v>
      </c>
      <c r="C13052" s="1" t="str">
        <f aca="false">IF(H13052="",F13052,H13052)</f>
        <v>Miami Fort</v>
      </c>
      <c r="D13052" s="1" t="n">
        <v>172</v>
      </c>
      <c r="E13052" s="1" t="s">
        <v>18006</v>
      </c>
      <c r="F13052" s="5" t="s">
        <v>18029</v>
      </c>
      <c r="G13052" s="1" t="n">
        <v>2832</v>
      </c>
      <c r="H13052" s="1" t="s">
        <v>1021</v>
      </c>
      <c r="I13052" s="1" t="n">
        <v>59919</v>
      </c>
      <c r="J13052" s="1" t="s">
        <v>1022</v>
      </c>
      <c r="K13052" s="1" t="s">
        <v>17672</v>
      </c>
    </row>
    <row r="13053" customFormat="false" ht="15" hidden="false" customHeight="true" outlineLevel="0" collapsed="false">
      <c r="A13053" s="1" t="n">
        <f aca="false">IF(IFERROR((MATCH(G13053,$G$1:$G$12712,0)),0),INDEX($A$1:$A$12712,MATCH(G13053,$G$1:$G$12712,0)),MAX($A$2:$A13052)+1)</f>
        <v>410</v>
      </c>
      <c r="B13053" s="1" t="n">
        <f aca="false">IF(COUNTIF($G$1:$G$12712,G13053&gt;0),0,INDEX($A$1:$A$12712,MATCH(G13053,$G$1:$G$12712,0)))</f>
        <v>410</v>
      </c>
      <c r="C13053" s="1" t="str">
        <f aca="false">IF(H13053="",F13053,H13053)</f>
        <v>Miami Fort</v>
      </c>
      <c r="D13053" s="1" t="n">
        <v>172</v>
      </c>
      <c r="E13053" s="1" t="s">
        <v>18006</v>
      </c>
      <c r="F13053" s="5" t="s">
        <v>18030</v>
      </c>
      <c r="G13053" s="1" t="n">
        <v>2832</v>
      </c>
      <c r="H13053" s="1" t="s">
        <v>1021</v>
      </c>
      <c r="I13053" s="1" t="n">
        <v>59919</v>
      </c>
      <c r="J13053" s="1" t="s">
        <v>1022</v>
      </c>
      <c r="K13053" s="1" t="s">
        <v>17672</v>
      </c>
    </row>
    <row r="13054" customFormat="false" ht="15" hidden="false" customHeight="true" outlineLevel="0" collapsed="false">
      <c r="A13054" s="1" t="n">
        <f aca="false">IF(IFERROR((MATCH(G13054,$G$1:$G$12712,0)),0),INDEX($A$1:$A$12712,MATCH(G13054,$G$1:$G$12712,0)),MAX($A$2:$A13053)+1)</f>
        <v>410</v>
      </c>
      <c r="B13054" s="1" t="n">
        <f aca="false">IF(COUNTIF($G$1:$G$12712,G13054&gt;0),0,INDEX($A$1:$A$12712,MATCH(G13054,$G$1:$G$12712,0)))</f>
        <v>410</v>
      </c>
      <c r="C13054" s="1" t="str">
        <f aca="false">IF(H13054="",F13054,H13054)</f>
        <v>Miami Fort</v>
      </c>
      <c r="D13054" s="1" t="n">
        <v>172</v>
      </c>
      <c r="E13054" s="1" t="s">
        <v>18006</v>
      </c>
      <c r="F13054" s="5" t="s">
        <v>18031</v>
      </c>
      <c r="G13054" s="1" t="n">
        <v>2832</v>
      </c>
      <c r="H13054" s="1" t="s">
        <v>1021</v>
      </c>
      <c r="I13054" s="1" t="n">
        <v>59919</v>
      </c>
      <c r="J13054" s="1" t="s">
        <v>1022</v>
      </c>
      <c r="K13054" s="1" t="s">
        <v>17672</v>
      </c>
    </row>
    <row r="13055" customFormat="false" ht="15" hidden="false" customHeight="true" outlineLevel="0" collapsed="false">
      <c r="A13055" s="1" t="n">
        <f aca="false">IF(IFERROR((MATCH(G13055,$G$1:$G$12712,0)),0),INDEX($A$1:$A$12712,MATCH(G13055,$G$1:$G$12712,0)),MAX($A$2:$A13054)+1)</f>
        <v>410</v>
      </c>
      <c r="B13055" s="1" t="n">
        <f aca="false">IF(COUNTIF($G$1:$G$12712,G13055&gt;0),0,INDEX($A$1:$A$12712,MATCH(G13055,$G$1:$G$12712,0)))</f>
        <v>410</v>
      </c>
      <c r="C13055" s="1" t="str">
        <f aca="false">IF(H13055="",F13055,H13055)</f>
        <v>Miami Fort</v>
      </c>
      <c r="D13055" s="1" t="n">
        <v>172</v>
      </c>
      <c r="E13055" s="1" t="s">
        <v>18006</v>
      </c>
      <c r="F13055" s="5" t="s">
        <v>18032</v>
      </c>
      <c r="G13055" s="1" t="n">
        <v>2832</v>
      </c>
      <c r="H13055" s="1" t="s">
        <v>1021</v>
      </c>
      <c r="I13055" s="1" t="n">
        <v>59919</v>
      </c>
      <c r="J13055" s="1" t="s">
        <v>1022</v>
      </c>
      <c r="K13055" s="1" t="s">
        <v>17672</v>
      </c>
    </row>
    <row r="13056" customFormat="false" ht="15" hidden="false" customHeight="true" outlineLevel="0" collapsed="false">
      <c r="A13056" s="1" t="n">
        <f aca="false">IF(IFERROR((MATCH(G13056,$G$1:$G$12712,0)),0),INDEX($A$1:$A$12712,MATCH(G13056,$G$1:$G$12712,0)),MAX($A$2:$A13055)+1)</f>
        <v>410</v>
      </c>
      <c r="B13056" s="1" t="n">
        <f aca="false">IF(COUNTIF($G$1:$G$12712,G13056&gt;0),0,INDEX($A$1:$A$12712,MATCH(G13056,$G$1:$G$12712,0)))</f>
        <v>410</v>
      </c>
      <c r="C13056" s="1" t="str">
        <f aca="false">IF(H13056="",F13056,H13056)</f>
        <v>Miami Fort</v>
      </c>
      <c r="D13056" s="1" t="n">
        <v>172</v>
      </c>
      <c r="E13056" s="1" t="s">
        <v>18006</v>
      </c>
      <c r="F13056" s="5" t="s">
        <v>18033</v>
      </c>
      <c r="G13056" s="1" t="n">
        <v>2832</v>
      </c>
      <c r="H13056" s="1" t="s">
        <v>1021</v>
      </c>
      <c r="I13056" s="1" t="n">
        <v>59919</v>
      </c>
      <c r="J13056" s="1" t="s">
        <v>1022</v>
      </c>
      <c r="K13056" s="1" t="s">
        <v>17672</v>
      </c>
    </row>
    <row r="13057" customFormat="false" ht="15" hidden="false" customHeight="true" outlineLevel="0" collapsed="false">
      <c r="A13057" s="1" t="n">
        <f aca="false">IF(IFERROR((MATCH(G13057,$G$1:$G$12712,0)),0),INDEX($A$1:$A$12712,MATCH(G13057,$G$1:$G$12712,0)),MAX($A$2:$A13056)+1)</f>
        <v>410</v>
      </c>
      <c r="B13057" s="1" t="n">
        <f aca="false">IF(COUNTIF($G$1:$G$12712,G13057&gt;0),0,INDEX($A$1:$A$12712,MATCH(G13057,$G$1:$G$12712,0)))</f>
        <v>410</v>
      </c>
      <c r="C13057" s="1" t="str">
        <f aca="false">IF(H13057="",F13057,H13057)</f>
        <v>Miami Fort</v>
      </c>
      <c r="D13057" s="1" t="n">
        <v>172</v>
      </c>
      <c r="E13057" s="1" t="s">
        <v>18006</v>
      </c>
      <c r="F13057" s="5" t="s">
        <v>18034</v>
      </c>
      <c r="G13057" s="1" t="n">
        <v>2832</v>
      </c>
      <c r="H13057" s="1" t="s">
        <v>1021</v>
      </c>
      <c r="I13057" s="1" t="n">
        <v>59919</v>
      </c>
      <c r="J13057" s="1" t="s">
        <v>1022</v>
      </c>
      <c r="K13057" s="1" t="s">
        <v>17672</v>
      </c>
    </row>
    <row r="13058" customFormat="false" ht="15" hidden="false" customHeight="true" outlineLevel="0" collapsed="false">
      <c r="A13058" s="1" t="n">
        <f aca="false">IF(IFERROR((MATCH(G13058,$G$1:$G$12712,0)),0),INDEX($A$1:$A$12712,MATCH(G13058,$G$1:$G$12712,0)),MAX($A$2:$A13057)+1)</f>
        <v>410</v>
      </c>
      <c r="B13058" s="1" t="n">
        <f aca="false">IF(COUNTIF($G$1:$G$12712,G13058&gt;0),0,INDEX($A$1:$A$12712,MATCH(G13058,$G$1:$G$12712,0)))</f>
        <v>410</v>
      </c>
      <c r="C13058" s="1" t="str">
        <f aca="false">IF(H13058="",F13058,H13058)</f>
        <v>Miami Fort</v>
      </c>
      <c r="D13058" s="1" t="n">
        <v>172</v>
      </c>
      <c r="E13058" s="1" t="s">
        <v>18006</v>
      </c>
      <c r="F13058" s="5" t="s">
        <v>18035</v>
      </c>
      <c r="G13058" s="1" t="n">
        <v>2832</v>
      </c>
      <c r="H13058" s="1" t="s">
        <v>1021</v>
      </c>
      <c r="I13058" s="1" t="n">
        <v>59919</v>
      </c>
      <c r="J13058" s="1" t="s">
        <v>1022</v>
      </c>
      <c r="K13058" s="1" t="s">
        <v>17672</v>
      </c>
    </row>
    <row r="13059" customFormat="false" ht="15" hidden="false" customHeight="true" outlineLevel="0" collapsed="false">
      <c r="A13059" s="1" t="n">
        <f aca="false">IF(IFERROR((MATCH(G13059,$G$1:$G$12712,0)),0),INDEX($A$1:$A$12712,MATCH(G13059,$G$1:$G$12712,0)),MAX($A$2:$A13058)+1)</f>
        <v>40</v>
      </c>
      <c r="B13059" s="1" t="n">
        <f aca="false">IF(COUNTIF($G$1:$G$12712,G13059&gt;0),0,INDEX($A$1:$A$12712,MATCH(G13059,$G$1:$G$12712,0)))</f>
        <v>40</v>
      </c>
      <c r="C13059" s="1" t="str">
        <f aca="false">IF(H13059="",F13059,H13059)</f>
        <v>Walter C Beckjord</v>
      </c>
      <c r="D13059" s="1" t="n">
        <v>172</v>
      </c>
      <c r="E13059" s="1" t="s">
        <v>18006</v>
      </c>
      <c r="F13059" s="5" t="s">
        <v>18036</v>
      </c>
      <c r="G13059" s="1" t="n">
        <v>2830</v>
      </c>
      <c r="H13059" s="1" t="s">
        <v>139</v>
      </c>
      <c r="I13059" s="1" t="n">
        <v>3542</v>
      </c>
      <c r="J13059" s="1" t="s">
        <v>140</v>
      </c>
      <c r="K13059" s="1" t="s">
        <v>17672</v>
      </c>
    </row>
    <row r="13060" customFormat="false" ht="15" hidden="false" customHeight="true" outlineLevel="0" collapsed="false">
      <c r="A13060" s="1" t="n">
        <f aca="false">IF(IFERROR((MATCH(G13060,$G$1:$G$12712,0)),0),INDEX($A$1:$A$12712,MATCH(G13060,$G$1:$G$12712,0)),MAX($A$2:$A13059)+1)</f>
        <v>40</v>
      </c>
      <c r="B13060" s="1" t="n">
        <f aca="false">IF(COUNTIF($G$1:$G$12712,G13060&gt;0),0,INDEX($A$1:$A$12712,MATCH(G13060,$G$1:$G$12712,0)))</f>
        <v>40</v>
      </c>
      <c r="C13060" s="1" t="str">
        <f aca="false">IF(H13060="",F13060,H13060)</f>
        <v>Walter C Beckjord</v>
      </c>
      <c r="D13060" s="1" t="n">
        <v>172</v>
      </c>
      <c r="E13060" s="1" t="s">
        <v>18006</v>
      </c>
      <c r="F13060" s="5" t="s">
        <v>18037</v>
      </c>
      <c r="G13060" s="1" t="n">
        <v>2830</v>
      </c>
      <c r="H13060" s="1" t="s">
        <v>139</v>
      </c>
      <c r="I13060" s="1" t="n">
        <v>3542</v>
      </c>
      <c r="J13060" s="1" t="s">
        <v>140</v>
      </c>
      <c r="K13060" s="1" t="s">
        <v>17672</v>
      </c>
    </row>
    <row r="13061" customFormat="false" ht="15" hidden="false" customHeight="true" outlineLevel="0" collapsed="false">
      <c r="A13061" s="1" t="n">
        <f aca="false">IF(IFERROR((MATCH(G13061,$G$1:$G$12712,0)),0),INDEX($A$1:$A$12712,MATCH(G13061,$G$1:$G$12712,0)),MAX($A$2:$A13060)+1)</f>
        <v>40</v>
      </c>
      <c r="B13061" s="1" t="n">
        <f aca="false">IF(COUNTIF($G$1:$G$12712,G13061&gt;0),0,INDEX($A$1:$A$12712,MATCH(G13061,$G$1:$G$12712,0)))</f>
        <v>40</v>
      </c>
      <c r="C13061" s="1" t="str">
        <f aca="false">IF(H13061="",F13061,H13061)</f>
        <v>Walter C Beckjord</v>
      </c>
      <c r="D13061" s="1" t="n">
        <v>172</v>
      </c>
      <c r="E13061" s="1" t="s">
        <v>18006</v>
      </c>
      <c r="F13061" s="5" t="s">
        <v>18038</v>
      </c>
      <c r="G13061" s="1" t="n">
        <v>2830</v>
      </c>
      <c r="H13061" s="1" t="s">
        <v>139</v>
      </c>
      <c r="I13061" s="1" t="n">
        <v>3542</v>
      </c>
      <c r="J13061" s="1" t="s">
        <v>140</v>
      </c>
      <c r="K13061" s="1" t="s">
        <v>17672</v>
      </c>
    </row>
    <row r="13062" customFormat="false" ht="15" hidden="false" customHeight="true" outlineLevel="0" collapsed="false">
      <c r="A13062" s="1" t="n">
        <f aca="false">IF(IFERROR((MATCH(G13062,$G$1:$G$12712,0)),0),INDEX($A$1:$A$12712,MATCH(G13062,$G$1:$G$12712,0)),MAX($A$2:$A13061)+1)</f>
        <v>40</v>
      </c>
      <c r="B13062" s="1" t="n">
        <f aca="false">IF(COUNTIF($G$1:$G$12712,G13062&gt;0),0,INDEX($A$1:$A$12712,MATCH(G13062,$G$1:$G$12712,0)))</f>
        <v>40</v>
      </c>
      <c r="C13062" s="1" t="str">
        <f aca="false">IF(H13062="",F13062,H13062)</f>
        <v>Walter C Beckjord</v>
      </c>
      <c r="D13062" s="1" t="n">
        <v>172</v>
      </c>
      <c r="E13062" s="1" t="s">
        <v>18006</v>
      </c>
      <c r="F13062" s="5" t="s">
        <v>18039</v>
      </c>
      <c r="G13062" s="1" t="n">
        <v>2830</v>
      </c>
      <c r="H13062" s="1" t="s">
        <v>139</v>
      </c>
      <c r="I13062" s="1" t="n">
        <v>3542</v>
      </c>
      <c r="J13062" s="1" t="s">
        <v>140</v>
      </c>
      <c r="K13062" s="1" t="s">
        <v>17672</v>
      </c>
    </row>
    <row r="13063" customFormat="false" ht="15" hidden="false" customHeight="true" outlineLevel="0" collapsed="false">
      <c r="A13063" s="1" t="n">
        <f aca="false">A50</f>
        <v>40</v>
      </c>
      <c r="B13063" s="1" t="e">
        <f aca="false">IF(COUNTIF($G$1:$G$12712,G13063&gt;0),0,INDEX($A$1:$A$12712,MATCH(G13063,$G$1:$G$12712,0)))</f>
        <v>#N/A</v>
      </c>
      <c r="C13063" s="1" t="str">
        <f aca="false">IF(H13063="",F13063,H13063)</f>
        <v>w.c. beckjord #6-cge</v>
      </c>
      <c r="D13063" s="1" t="n">
        <v>172</v>
      </c>
      <c r="E13063" s="1" t="s">
        <v>18006</v>
      </c>
      <c r="F13063" s="5" t="s">
        <v>18040</v>
      </c>
      <c r="H13063" s="1"/>
      <c r="K13063" s="1" t="s">
        <v>17672</v>
      </c>
    </row>
    <row r="13064" customFormat="false" ht="15" hidden="false" customHeight="true" outlineLevel="0" collapsed="false">
      <c r="A13064" s="1" t="n">
        <f aca="false">IF(IFERROR((MATCH(G13064,$G$1:$G$12712,0)),0),INDEX($A$1:$A$12712,MATCH(G13064,$G$1:$G$12712,0)),MAX($A$2:$A13063)+1)</f>
        <v>40</v>
      </c>
      <c r="B13064" s="1" t="n">
        <f aca="false">IF(COUNTIF($G$1:$G$12712,G13064&gt;0),0,INDEX($A$1:$A$12712,MATCH(G13064,$G$1:$G$12712,0)))</f>
        <v>40</v>
      </c>
      <c r="C13064" s="1" t="str">
        <f aca="false">IF(H13064="",F13064,H13064)</f>
        <v>Walter C Beckjord</v>
      </c>
      <c r="D13064" s="1" t="n">
        <v>172</v>
      </c>
      <c r="E13064" s="1" t="s">
        <v>18006</v>
      </c>
      <c r="F13064" s="5" t="s">
        <v>18041</v>
      </c>
      <c r="G13064" s="1" t="n">
        <v>2830</v>
      </c>
      <c r="H13064" s="1" t="s">
        <v>139</v>
      </c>
      <c r="I13064" s="1" t="n">
        <v>3542</v>
      </c>
      <c r="J13064" s="1" t="s">
        <v>140</v>
      </c>
      <c r="K13064" s="1" t="s">
        <v>17672</v>
      </c>
    </row>
    <row r="13065" customFormat="false" ht="15" hidden="false" customHeight="true" outlineLevel="0" collapsed="false">
      <c r="A13065" s="1" t="n">
        <f aca="false">IF(IFERROR((MATCH(G13065,$G$1:$G$12712,0)),0),INDEX($A$1:$A$12712,MATCH(G13065,$G$1:$G$12712,0)),MAX($A$2:$A13064)+1)</f>
        <v>647</v>
      </c>
      <c r="B13065" s="1" t="n">
        <f aca="false">IF(COUNTIF($G$1:$G$12712,G13065&gt;0),0,INDEX($A$1:$A$12712,MATCH(G13065,$G$1:$G$12712,0)))</f>
        <v>647</v>
      </c>
      <c r="C13065" s="1" t="str">
        <f aca="false">IF(H13065="",F13065,H13065)</f>
        <v>Woodsdale</v>
      </c>
      <c r="D13065" s="1" t="n">
        <v>172</v>
      </c>
      <c r="E13065" s="1" t="s">
        <v>18006</v>
      </c>
      <c r="F13065" s="5" t="s">
        <v>18042</v>
      </c>
      <c r="G13065" s="1" t="n">
        <v>7158</v>
      </c>
      <c r="H13065" s="1" t="s">
        <v>1539</v>
      </c>
      <c r="I13065" s="1" t="n">
        <v>55729</v>
      </c>
      <c r="J13065" s="1" t="s">
        <v>494</v>
      </c>
      <c r="K13065" s="1" t="s">
        <v>17672</v>
      </c>
    </row>
    <row r="13066" customFormat="false" ht="15" hidden="false" customHeight="true" outlineLevel="0" collapsed="false">
      <c r="A13066" s="1" t="n">
        <f aca="false">IF(IFERROR((MATCH(G13066,$G$1:$G$12712,0)),0),INDEX($A$1:$A$12712,MATCH(G13066,$G$1:$G$12712,0)),MAX($A$2:$A13065)+1)</f>
        <v>605</v>
      </c>
      <c r="B13066" s="1" t="n">
        <f aca="false">IF(COUNTIF($G$1:$G$12712,G13066&gt;0),0,INDEX($A$1:$A$12712,MATCH(G13066,$G$1:$G$12712,0)))</f>
        <v>605</v>
      </c>
      <c r="C13066" s="1" t="str">
        <f aca="false">IF(H13066="",F13066,H13066)</f>
        <v>W H Zimmer</v>
      </c>
      <c r="D13066" s="1" t="n">
        <v>172</v>
      </c>
      <c r="E13066" s="1" t="s">
        <v>18006</v>
      </c>
      <c r="F13066" s="5" t="s">
        <v>18043</v>
      </c>
      <c r="G13066" s="1" t="n">
        <v>6019</v>
      </c>
      <c r="H13066" s="1" t="s">
        <v>1441</v>
      </c>
      <c r="I13066" s="1" t="n">
        <v>59920</v>
      </c>
      <c r="J13066" s="1" t="s">
        <v>1442</v>
      </c>
      <c r="K13066" s="1" t="s">
        <v>17672</v>
      </c>
    </row>
    <row r="13067" customFormat="false" ht="15" hidden="false" customHeight="true" outlineLevel="0" collapsed="false">
      <c r="A13067" s="1" t="n">
        <f aca="false">IF(IFERROR((MATCH(G13067,$G$1:$G$12712,0)),0),INDEX($A$1:$A$12712,MATCH(G13067,$G$1:$G$12712,0)),MAX($A$2:$A13066)+1)</f>
        <v>605</v>
      </c>
      <c r="B13067" s="1" t="n">
        <f aca="false">IF(COUNTIF($G$1:$G$12712,G13067&gt;0),0,INDEX($A$1:$A$12712,MATCH(G13067,$G$1:$G$12712,0)))</f>
        <v>605</v>
      </c>
      <c r="C13067" s="1" t="str">
        <f aca="false">IF(H13067="",F13067,H13067)</f>
        <v>W H Zimmer</v>
      </c>
      <c r="D13067" s="1" t="n">
        <v>172</v>
      </c>
      <c r="E13067" s="1" t="s">
        <v>18006</v>
      </c>
      <c r="F13067" s="5" t="s">
        <v>18044</v>
      </c>
      <c r="G13067" s="1" t="n">
        <v>6019</v>
      </c>
      <c r="H13067" s="1" t="s">
        <v>1441</v>
      </c>
      <c r="I13067" s="1" t="n">
        <v>59920</v>
      </c>
      <c r="J13067" s="1" t="s">
        <v>1442</v>
      </c>
      <c r="K13067" s="1" t="s">
        <v>17672</v>
      </c>
    </row>
    <row r="13068" customFormat="false" ht="15" hidden="false" customHeight="true" outlineLevel="0" collapsed="false">
      <c r="A13068" s="1" t="n">
        <f aca="false">IF(IFERROR((MATCH(G13068,$G$1:$G$12712,0)),0),INDEX($A$1:$A$12712,MATCH(G13068,$G$1:$G$12712,0)),MAX($A$2:$A13067)+1)</f>
        <v>605</v>
      </c>
      <c r="B13068" s="1" t="n">
        <f aca="false">IF(COUNTIF($G$1:$G$12712,G13068&gt;0),0,INDEX($A$1:$A$12712,MATCH(G13068,$G$1:$G$12712,0)))</f>
        <v>605</v>
      </c>
      <c r="C13068" s="1" t="str">
        <f aca="false">IF(H13068="",F13068,H13068)</f>
        <v>W H Zimmer</v>
      </c>
      <c r="D13068" s="1" t="n">
        <v>172</v>
      </c>
      <c r="E13068" s="1" t="s">
        <v>18006</v>
      </c>
      <c r="F13068" s="5" t="s">
        <v>18045</v>
      </c>
      <c r="G13068" s="1" t="n">
        <v>6019</v>
      </c>
      <c r="H13068" s="1" t="s">
        <v>1441</v>
      </c>
      <c r="I13068" s="1" t="n">
        <v>59920</v>
      </c>
      <c r="J13068" s="1" t="s">
        <v>1442</v>
      </c>
      <c r="K13068" s="1" t="s">
        <v>17672</v>
      </c>
    </row>
    <row r="13069" customFormat="false" ht="15" hidden="false" customHeight="true" outlineLevel="0" collapsed="false">
      <c r="A13069" s="1" t="n">
        <f aca="false">IF(IFERROR((MATCH(G13069,$G$1:$G$12712,0)),0),INDEX($A$1:$A$12712,MATCH(G13069,$G$1:$G$12712,0)),MAX($A$2:$A13068)+1)</f>
        <v>605</v>
      </c>
      <c r="B13069" s="1" t="n">
        <f aca="false">IF(COUNTIF($G$1:$G$12712,G13069&gt;0),0,INDEX($A$1:$A$12712,MATCH(G13069,$G$1:$G$12712,0)))</f>
        <v>605</v>
      </c>
      <c r="C13069" s="1" t="str">
        <f aca="false">IF(H13069="",F13069,H13069)</f>
        <v>W H Zimmer</v>
      </c>
      <c r="D13069" s="1" t="n">
        <v>172</v>
      </c>
      <c r="E13069" s="1" t="s">
        <v>18006</v>
      </c>
      <c r="F13069" s="5" t="s">
        <v>18046</v>
      </c>
      <c r="G13069" s="1" t="n">
        <v>6019</v>
      </c>
      <c r="H13069" s="1" t="s">
        <v>1441</v>
      </c>
      <c r="I13069" s="1" t="n">
        <v>59920</v>
      </c>
      <c r="J13069" s="1" t="s">
        <v>1442</v>
      </c>
      <c r="K13069" s="1" t="s">
        <v>17672</v>
      </c>
    </row>
    <row r="13070" customFormat="false" ht="15" hidden="false" customHeight="true" outlineLevel="0" collapsed="false">
      <c r="A13070" s="1" t="n">
        <f aca="false">IF(IFERROR((MATCH(G13070,$G$1:$G$12712,0)),0),INDEX($A$1:$A$12712,MATCH(G13070,$G$1:$G$12712,0)),MAX($A$2:$A13069)+1)</f>
        <v>605</v>
      </c>
      <c r="B13070" s="1" t="n">
        <f aca="false">IF(COUNTIF($G$1:$G$12712,G13070&gt;0),0,INDEX($A$1:$A$12712,MATCH(G13070,$G$1:$G$12712,0)))</f>
        <v>605</v>
      </c>
      <c r="C13070" s="1" t="str">
        <f aca="false">IF(H13070="",F13070,H13070)</f>
        <v>W H Zimmer</v>
      </c>
      <c r="D13070" s="1" t="n">
        <v>172</v>
      </c>
      <c r="E13070" s="1" t="s">
        <v>18006</v>
      </c>
      <c r="F13070" s="5" t="s">
        <v>18047</v>
      </c>
      <c r="G13070" s="1" t="n">
        <v>6019</v>
      </c>
      <c r="H13070" s="1" t="s">
        <v>1441</v>
      </c>
      <c r="I13070" s="1" t="n">
        <v>59920</v>
      </c>
      <c r="J13070" s="1" t="s">
        <v>1442</v>
      </c>
      <c r="K13070" s="1" t="s">
        <v>17672</v>
      </c>
    </row>
    <row r="13071" customFormat="false" ht="15" hidden="false" customHeight="true" outlineLevel="0" collapsed="false">
      <c r="A13071" s="1" t="n">
        <f aca="false">IF(IFERROR((MATCH(G13071,$G$1:$G$12712,0)),0),INDEX($A$1:$A$12712,MATCH(G13071,$G$1:$G$12712,0)),MAX($A$2:$A13070)+1)</f>
        <v>11122</v>
      </c>
      <c r="B13071" s="1" t="e">
        <f aca="false">IF(COUNTIF($G$1:$G$12712,G13071&gt;0),0,INDEX($A$1:$A$12712,MATCH(G13071,$G$1:$G$12712,0)))</f>
        <v>#N/A</v>
      </c>
      <c r="C13071" s="1" t="str">
        <f aca="false">IF(H13071="",F13071,H13071)</f>
        <v>hitachi</v>
      </c>
      <c r="D13071" s="1" t="n">
        <v>10</v>
      </c>
      <c r="E13071" s="1" t="s">
        <v>18048</v>
      </c>
      <c r="F13071" s="5" t="s">
        <v>18049</v>
      </c>
      <c r="H13071" s="1"/>
      <c r="K13071" s="1" t="s">
        <v>17672</v>
      </c>
    </row>
    <row r="13072" customFormat="false" ht="15" hidden="false" customHeight="true" outlineLevel="0" collapsed="false">
      <c r="A13072" s="1" t="n">
        <f aca="false">IF(IFERROR((MATCH(G13072,$G$1:$G$12712,0)),0),INDEX($A$1:$A$12712,MATCH(G13072,$G$1:$G$12712,0)),MAX($A$2:$A13071)+1)</f>
        <v>11123</v>
      </c>
      <c r="B13072" s="1" t="e">
        <f aca="false">IF(COUNTIF($G$1:$G$12712,G13072&gt;0),0,INDEX($A$1:$A$12712,MATCH(G13072,$G$1:$G$12712,0)))</f>
        <v>#N/A</v>
      </c>
      <c r="C13072" s="1" t="str">
        <f aca="false">IF(H13072="",F13072,H13072)</f>
        <v>j. b. e.</v>
      </c>
      <c r="D13072" s="1" t="n">
        <v>10</v>
      </c>
      <c r="E13072" s="1" t="s">
        <v>18048</v>
      </c>
      <c r="F13072" s="5" t="s">
        <v>18050</v>
      </c>
      <c r="H13072" s="1"/>
      <c r="K13072" s="1" t="s">
        <v>17672</v>
      </c>
    </row>
    <row r="13073" customFormat="false" ht="15" hidden="false" customHeight="true" outlineLevel="0" collapsed="false">
      <c r="A13073" s="1" t="n">
        <f aca="false">A13072</f>
        <v>11123</v>
      </c>
      <c r="B13073" s="1" t="e">
        <f aca="false">IF(COUNTIF($G$1:$G$12712,G13073&gt;0),0,INDEX($A$1:$A$12712,MATCH(G13073,$G$1:$G$12712,0)))</f>
        <v>#N/A</v>
      </c>
      <c r="C13073" s="1" t="str">
        <f aca="false">IF(H13073="",F13073,H13073)</f>
        <v>j.b.e</v>
      </c>
      <c r="D13073" s="1" t="n">
        <v>10</v>
      </c>
      <c r="E13073" s="1" t="s">
        <v>18048</v>
      </c>
      <c r="F13073" s="5" t="s">
        <v>18051</v>
      </c>
      <c r="H13073" s="1"/>
      <c r="K13073" s="1" t="s">
        <v>17672</v>
      </c>
    </row>
    <row r="13074" customFormat="false" ht="15" hidden="false" customHeight="true" outlineLevel="0" collapsed="false">
      <c r="A13074" s="1" t="n">
        <f aca="false">A13072</f>
        <v>11123</v>
      </c>
      <c r="B13074" s="1" t="e">
        <f aca="false">IF(COUNTIF($G$1:$G$12712,G13074&gt;0),0,INDEX($A$1:$A$12712,MATCH(G13074,$G$1:$G$12712,0)))</f>
        <v>#N/A</v>
      </c>
      <c r="C13074" s="1" t="str">
        <f aca="false">IF(H13074="",F13074,H13074)</f>
        <v>j.b.e.</v>
      </c>
      <c r="D13074" s="1" t="n">
        <v>10</v>
      </c>
      <c r="E13074" s="1" t="s">
        <v>18048</v>
      </c>
      <c r="F13074" s="5" t="s">
        <v>18052</v>
      </c>
      <c r="H13074" s="1"/>
      <c r="K13074" s="1" t="s">
        <v>17672</v>
      </c>
    </row>
    <row r="13075" customFormat="false" ht="15" hidden="false" customHeight="true" outlineLevel="0" collapsed="false">
      <c r="A13075" s="1" t="n">
        <f aca="false">IF(IFERROR((MATCH(G13075,$G$1:$G$12712,0)),0),INDEX($A$1:$A$12712,MATCH(G13075,$G$1:$G$12712,0)),MAX($A$2:$A13074)+1)</f>
        <v>11124</v>
      </c>
      <c r="B13075" s="1" t="e">
        <f aca="false">IF(COUNTIF($G$1:$G$12712,G13075&gt;0),0,INDEX($A$1:$A$12712,MATCH(G13075,$G$1:$G$12712,0)))</f>
        <v>#N/A</v>
      </c>
      <c r="C13075" s="1" t="str">
        <f aca="false">IF(H13075="",F13075,H13075)</f>
        <v>kauai, hawaii</v>
      </c>
      <c r="D13075" s="1" t="n">
        <v>10</v>
      </c>
      <c r="E13075" s="1" t="s">
        <v>18048</v>
      </c>
      <c r="F13075" s="5" t="s">
        <v>18053</v>
      </c>
      <c r="H13075" s="1"/>
      <c r="K13075" s="1" t="s">
        <v>17672</v>
      </c>
    </row>
    <row r="13076" customFormat="false" ht="15" hidden="false" customHeight="true" outlineLevel="0" collapsed="false">
      <c r="A13076" s="1" t="n">
        <f aca="false">A13075</f>
        <v>11124</v>
      </c>
      <c r="B13076" s="1" t="e">
        <f aca="false">IF(COUNTIF($G$1:$G$12712,G13076&gt;0),0,INDEX($A$1:$A$12712,MATCH(G13076,$G$1:$G$12712,0)))</f>
        <v>#N/A</v>
      </c>
      <c r="C13076" s="1" t="str">
        <f aca="false">IF(H13076="",F13076,H13076)</f>
        <v>kauai, hawaii:</v>
      </c>
      <c r="D13076" s="1" t="n">
        <v>10</v>
      </c>
      <c r="E13076" s="1" t="s">
        <v>18048</v>
      </c>
      <c r="F13076" s="5" t="s">
        <v>18054</v>
      </c>
      <c r="H13076" s="1"/>
      <c r="K13076" s="1" t="s">
        <v>17672</v>
      </c>
    </row>
    <row r="13077" customFormat="false" ht="15" hidden="false" customHeight="true" outlineLevel="0" collapsed="false">
      <c r="A13077" s="1" t="n">
        <f aca="false">A1903</f>
        <v>1187</v>
      </c>
      <c r="B13077" s="1" t="e">
        <f aca="false">IF(COUNTIF($G$1:$G$12712,G13077&gt;0),0,INDEX($A$1:$A$12712,MATCH(G13077,$G$1:$G$12712,0)))</f>
        <v>#N/A</v>
      </c>
      <c r="C13077" s="1" t="str">
        <f aca="false">IF(H13077="",F13077,H13077)</f>
        <v>newport, vermont:</v>
      </c>
      <c r="D13077" s="1" t="n">
        <v>10</v>
      </c>
      <c r="E13077" s="1" t="s">
        <v>18048</v>
      </c>
      <c r="F13077" s="5" t="s">
        <v>18055</v>
      </c>
      <c r="H13077" s="1"/>
      <c r="K13077" s="1" t="s">
        <v>17672</v>
      </c>
    </row>
    <row r="13078" customFormat="false" ht="15" hidden="false" customHeight="true" outlineLevel="0" collapsed="false">
      <c r="A13078" s="1" t="n">
        <f aca="false">IF(IFERROR((MATCH(G13078,$G$1:$G$12712,0)),0),INDEX($A$1:$A$12712,MATCH(G13078,$G$1:$G$12712,0)),MAX($A$2:$A13077)+1)</f>
        <v>11125</v>
      </c>
      <c r="B13078" s="1" t="e">
        <f aca="false">IF(COUNTIF($G$1:$G$12712,G13078&gt;0),0,INDEX($A$1:$A$12712,MATCH(G13078,$G$1:$G$12712,0)))</f>
        <v>#N/A</v>
      </c>
      <c r="C13078" s="1" t="str">
        <f aca="false">IF(H13078="",F13078,H13078)</f>
        <v>south troy, vermont</v>
      </c>
      <c r="D13078" s="1" t="n">
        <v>10</v>
      </c>
      <c r="E13078" s="1" t="s">
        <v>18048</v>
      </c>
      <c r="F13078" s="5" t="s">
        <v>18056</v>
      </c>
      <c r="H13078" s="1"/>
      <c r="K13078" s="1" t="s">
        <v>17672</v>
      </c>
    </row>
    <row r="13079" customFormat="false" ht="15" hidden="false" customHeight="true" outlineLevel="0" collapsed="false">
      <c r="A13079" s="1" t="n">
        <f aca="false">IF(IFERROR((MATCH(G13079,$G$1:$G$12712,0)),0),INDEX($A$1:$A$12712,MATCH(G13079,$G$1:$G$12712,0)),MAX($A$2:$A13078)+1)</f>
        <v>11126</v>
      </c>
      <c r="B13079" s="1" t="e">
        <f aca="false">IF(COUNTIF($G$1:$G$12712,G13079&gt;0),0,INDEX($A$1:$A$12712,MATCH(G13079,$G$1:$G$12712,0)))</f>
        <v>#N/A</v>
      </c>
      <c r="C13079" s="1" t="str">
        <f aca="false">IF(H13079="",F13079,H13079)</f>
        <v>steam</v>
      </c>
      <c r="D13079" s="1" t="n">
        <v>10</v>
      </c>
      <c r="E13079" s="1" t="s">
        <v>18048</v>
      </c>
      <c r="F13079" s="5" t="s">
        <v>18057</v>
      </c>
      <c r="H13079" s="1"/>
      <c r="K13079" s="1" t="s">
        <v>17672</v>
      </c>
    </row>
    <row r="13080" customFormat="false" ht="15" hidden="false" customHeight="true" outlineLevel="0" collapsed="false">
      <c r="A13080" s="1" t="n">
        <f aca="false">IF(IFERROR((MATCH(G13080,$G$1:$G$12712,0)),0),INDEX($A$1:$A$12712,MATCH(G13080,$G$1:$G$12712,0)),MAX($A$2:$A13079)+1)</f>
        <v>11127</v>
      </c>
      <c r="B13080" s="1" t="e">
        <f aca="false">IF(COUNTIF($G$1:$G$12712,G13080&gt;0),0,INDEX($A$1:$A$12712,MATCH(G13080,$G$1:$G$12712,0)))</f>
        <v>#N/A</v>
      </c>
      <c r="C13080" s="1" t="str">
        <f aca="false">IF(H13080="",F13080,H13080)</f>
        <v>turbine</v>
      </c>
      <c r="D13080" s="1" t="n">
        <v>10</v>
      </c>
      <c r="E13080" s="1" t="s">
        <v>18048</v>
      </c>
      <c r="F13080" s="5" t="s">
        <v>18058</v>
      </c>
      <c r="H13080" s="1"/>
      <c r="K13080" s="1" t="s">
        <v>17672</v>
      </c>
    </row>
    <row r="13081" customFormat="false" ht="15" hidden="false" customHeight="true" outlineLevel="0" collapsed="false">
      <c r="A13081" s="1" t="n">
        <f aca="false">IF(IFERROR((MATCH(G13081,$G$1:$G$12712,0)),0),INDEX($A$1:$A$12712,MATCH(G13081,$G$1:$G$12712,0)),MAX($A$2:$A13080)+1)</f>
        <v>596</v>
      </c>
      <c r="B13081" s="1" t="n">
        <f aca="false">IF(COUNTIF($G$1:$G$12712,G13081&gt;0),0,INDEX($A$1:$A$12712,MATCH(G13081,$G$1:$G$12712,0)))</f>
        <v>596</v>
      </c>
      <c r="C13081" s="1" t="str">
        <f aca="false">IF(H13081="",F13081,H13081)</f>
        <v>Valencia</v>
      </c>
      <c r="D13081" s="1" t="n">
        <v>10</v>
      </c>
      <c r="E13081" s="1" t="s">
        <v>18048</v>
      </c>
      <c r="F13081" s="5" t="s">
        <v>18059</v>
      </c>
      <c r="G13081" s="1" t="n">
        <v>6515</v>
      </c>
      <c r="H13081" s="1" t="s">
        <v>1418</v>
      </c>
      <c r="I13081" s="1" t="n">
        <v>19728</v>
      </c>
      <c r="J13081" s="1" t="s">
        <v>202</v>
      </c>
      <c r="K13081" s="1" t="s">
        <v>17672</v>
      </c>
    </row>
    <row r="13082" customFormat="false" ht="15" hidden="false" customHeight="true" outlineLevel="0" collapsed="false">
      <c r="A13082" s="1" t="n">
        <f aca="false">IF(IFERROR((MATCH(G13082,$G$1:$G$12712,0)),0),INDEX($A$1:$A$12712,MATCH(G13082,$G$1:$G$12712,0)),MAX($A$2:$A13081)+1)</f>
        <v>596</v>
      </c>
      <c r="B13082" s="1" t="n">
        <f aca="false">IF(COUNTIF($G$1:$G$12712,G13082&gt;0),0,INDEX($A$1:$A$12712,MATCH(G13082,$G$1:$G$12712,0)))</f>
        <v>596</v>
      </c>
      <c r="C13082" s="1" t="str">
        <f aca="false">IF(H13082="",F13082,H13082)</f>
        <v>Valencia</v>
      </c>
      <c r="D13082" s="1" t="n">
        <v>10</v>
      </c>
      <c r="E13082" s="1" t="s">
        <v>18048</v>
      </c>
      <c r="F13082" s="5" t="s">
        <v>18060</v>
      </c>
      <c r="G13082" s="1" t="n">
        <v>6515</v>
      </c>
      <c r="H13082" s="1" t="s">
        <v>1418</v>
      </c>
      <c r="I13082" s="1" t="n">
        <v>19728</v>
      </c>
      <c r="J13082" s="1" t="s">
        <v>202</v>
      </c>
      <c r="K13082" s="1" t="s">
        <v>17672</v>
      </c>
    </row>
    <row r="13083" customFormat="false" ht="15" hidden="false" customHeight="true" outlineLevel="0" collapsed="false">
      <c r="A13083" s="1" t="n">
        <f aca="false">IF(IFERROR((MATCH(G13083,$G$1:$G$12712,0)),0),INDEX($A$1:$A$12712,MATCH(G13083,$G$1:$G$12712,0)),MAX($A$2:$A13082)+1)</f>
        <v>4707</v>
      </c>
      <c r="B13083" s="1" t="n">
        <f aca="false">IF(COUNTIF($G$1:$G$12712,G13083&gt;0),0,INDEX($A$1:$A$12712,MATCH(G13083,$G$1:$G$12712,0)))</f>
        <v>4707</v>
      </c>
      <c r="C13083" s="1" t="str">
        <f aca="false">IF(H13083="",F13083,H13083)</f>
        <v>Ashtabula</v>
      </c>
      <c r="D13083" s="1" t="n">
        <v>175</v>
      </c>
      <c r="E13083" s="1" t="s">
        <v>18061</v>
      </c>
      <c r="F13083" s="5" t="s">
        <v>18062</v>
      </c>
      <c r="G13083" s="1" t="n">
        <v>55990</v>
      </c>
      <c r="H13083" s="1" t="s">
        <v>1588</v>
      </c>
      <c r="I13083" s="1" t="n">
        <v>58115</v>
      </c>
      <c r="J13083" s="1" t="s">
        <v>8615</v>
      </c>
      <c r="K13083" s="1" t="s">
        <v>17672</v>
      </c>
    </row>
    <row r="13084" customFormat="false" ht="15" hidden="false" customHeight="true" outlineLevel="0" collapsed="false">
      <c r="A13084" s="1" t="n">
        <f aca="false">IF(IFERROR((MATCH(G13084,$G$1:$G$12712,0)),0),INDEX($A$1:$A$12712,MATCH(G13084,$G$1:$G$12712,0)),MAX($A$2:$A13083)+1)</f>
        <v>2169</v>
      </c>
      <c r="B13084" s="1" t="n">
        <f aca="false">IF(COUNTIF($G$1:$G$12712,G13084&gt;0),0,INDEX($A$1:$A$12712,MATCH(G13084,$G$1:$G$12712,0)))</f>
        <v>2169</v>
      </c>
      <c r="C13084" s="1" t="str">
        <f aca="false">IF(H13084="",F13084,H13084)</f>
        <v>Avon Lake</v>
      </c>
      <c r="D13084" s="1" t="n">
        <v>175</v>
      </c>
      <c r="E13084" s="1" t="s">
        <v>18061</v>
      </c>
      <c r="F13084" s="5" t="s">
        <v>18063</v>
      </c>
      <c r="G13084" s="1" t="n">
        <v>2836</v>
      </c>
      <c r="H13084" s="1" t="s">
        <v>4726</v>
      </c>
      <c r="I13084" s="1" t="n">
        <v>14165</v>
      </c>
      <c r="J13084" s="1" t="s">
        <v>4727</v>
      </c>
      <c r="K13084" s="1" t="s">
        <v>17672</v>
      </c>
    </row>
    <row r="13085" customFormat="false" ht="15" hidden="false" customHeight="true" outlineLevel="0" collapsed="false">
      <c r="A13085" s="1" t="n">
        <f aca="false">IF(IFERROR((MATCH(G13085,$G$1:$G$12712,0)),0),INDEX($A$1:$A$12712,MATCH(G13085,$G$1:$G$12712,0)),MAX($A$2:$A13084)+1)</f>
        <v>2169</v>
      </c>
      <c r="B13085" s="1" t="n">
        <f aca="false">IF(COUNTIF($G$1:$G$12712,G13085&gt;0),0,INDEX($A$1:$A$12712,MATCH(G13085,$G$1:$G$12712,0)))</f>
        <v>2169</v>
      </c>
      <c r="C13085" s="1" t="str">
        <f aca="false">IF(H13085="",F13085,H13085)</f>
        <v>Avon Lake</v>
      </c>
      <c r="D13085" s="1" t="n">
        <v>175</v>
      </c>
      <c r="E13085" s="1" t="s">
        <v>18061</v>
      </c>
      <c r="F13085" s="5" t="s">
        <v>18064</v>
      </c>
      <c r="G13085" s="1" t="n">
        <v>2836</v>
      </c>
      <c r="H13085" s="1" t="s">
        <v>4726</v>
      </c>
      <c r="I13085" s="1" t="n">
        <v>14165</v>
      </c>
      <c r="J13085" s="1" t="s">
        <v>4727</v>
      </c>
      <c r="K13085" s="1" t="s">
        <v>17672</v>
      </c>
    </row>
    <row r="13086" customFormat="false" ht="15" hidden="false" customHeight="true" outlineLevel="0" collapsed="false">
      <c r="A13086" s="1" t="n">
        <f aca="false">IF(IFERROR((MATCH(G13086,$G$1:$G$12712,0)),0),INDEX($A$1:$A$12712,MATCH(G13086,$G$1:$G$12712,0)),MAX($A$2:$A13085)+1)</f>
        <v>2169</v>
      </c>
      <c r="B13086" s="1" t="n">
        <f aca="false">IF(COUNTIF($G$1:$G$12712,G13086&gt;0),0,INDEX($A$1:$A$12712,MATCH(G13086,$G$1:$G$12712,0)))</f>
        <v>2169</v>
      </c>
      <c r="C13086" s="1" t="str">
        <f aca="false">IF(H13086="",F13086,H13086)</f>
        <v>Avon Lake</v>
      </c>
      <c r="D13086" s="1" t="n">
        <v>175</v>
      </c>
      <c r="E13086" s="1" t="s">
        <v>18061</v>
      </c>
      <c r="F13086" s="5" t="s">
        <v>18065</v>
      </c>
      <c r="G13086" s="1" t="n">
        <v>2836</v>
      </c>
      <c r="H13086" s="1" t="s">
        <v>4726</v>
      </c>
      <c r="I13086" s="1" t="n">
        <v>14165</v>
      </c>
      <c r="J13086" s="1" t="s">
        <v>4727</v>
      </c>
      <c r="K13086" s="1" t="s">
        <v>17672</v>
      </c>
    </row>
    <row r="13087" customFormat="false" ht="15" hidden="false" customHeight="true" outlineLevel="0" collapsed="false">
      <c r="A13087" s="1" t="n">
        <f aca="false">IF(IFERROR((MATCH(G13087,$G$1:$G$12712,0)),0),INDEX($A$1:$A$12712,MATCH(G13087,$G$1:$G$12712,0)),MAX($A$2:$A13086)+1)</f>
        <v>1067</v>
      </c>
      <c r="B13087" s="1" t="n">
        <f aca="false">IF(COUNTIF($G$1:$G$12712,G13087&gt;0),0,INDEX($A$1:$A$12712,MATCH(G13087,$G$1:$G$12712,0)))</f>
        <v>1067</v>
      </c>
      <c r="C13087" s="1" t="str">
        <f aca="false">IF(H13087="",F13087,H13087)</f>
        <v>Beaver Valley</v>
      </c>
      <c r="D13087" s="1" t="n">
        <v>175</v>
      </c>
      <c r="E13087" s="1" t="s">
        <v>18061</v>
      </c>
      <c r="F13087" s="5" t="s">
        <v>18066</v>
      </c>
      <c r="G13087" s="1" t="n">
        <v>6040</v>
      </c>
      <c r="H13087" s="1" t="s">
        <v>2389</v>
      </c>
      <c r="I13087" s="1" t="n">
        <v>50161</v>
      </c>
      <c r="J13087" s="1" t="s">
        <v>2390</v>
      </c>
      <c r="K13087" s="1" t="s">
        <v>17672</v>
      </c>
    </row>
    <row r="13088" customFormat="false" ht="15" hidden="false" customHeight="true" outlineLevel="0" collapsed="false">
      <c r="A13088" s="1" t="n">
        <f aca="false">IF(IFERROR((MATCH(G13088,$G$1:$G$12712,0)),0),INDEX($A$1:$A$12712,MATCH(G13088,$G$1:$G$12712,0)),MAX($A$2:$A13087)+1)</f>
        <v>1067</v>
      </c>
      <c r="B13088" s="1" t="n">
        <f aca="false">IF(COUNTIF($G$1:$G$12712,G13088&gt;0),0,INDEX($A$1:$A$12712,MATCH(G13088,$G$1:$G$12712,0)))</f>
        <v>1067</v>
      </c>
      <c r="C13088" s="1" t="str">
        <f aca="false">IF(H13088="",F13088,H13088)</f>
        <v>Beaver Valley</v>
      </c>
      <c r="D13088" s="1" t="n">
        <v>175</v>
      </c>
      <c r="E13088" s="1" t="s">
        <v>18061</v>
      </c>
      <c r="F13088" s="5" t="s">
        <v>18067</v>
      </c>
      <c r="G13088" s="1" t="n">
        <v>6040</v>
      </c>
      <c r="H13088" s="1" t="s">
        <v>2389</v>
      </c>
      <c r="I13088" s="1" t="n">
        <v>50161</v>
      </c>
      <c r="J13088" s="1" t="s">
        <v>2390</v>
      </c>
      <c r="K13088" s="1" t="s">
        <v>17672</v>
      </c>
    </row>
    <row r="13089" customFormat="false" ht="15" hidden="false" customHeight="true" outlineLevel="0" collapsed="false">
      <c r="A13089" s="1" t="n">
        <f aca="false">IF(IFERROR((MATCH(G13089,$G$1:$G$12712,0)),0),INDEX($A$1:$A$12712,MATCH(G13089,$G$1:$G$12712,0)),MAX($A$2:$A13088)+1)</f>
        <v>1067</v>
      </c>
      <c r="B13089" s="1" t="n">
        <f aca="false">IF(COUNTIF($G$1:$G$12712,G13089&gt;0),0,INDEX($A$1:$A$12712,MATCH(G13089,$G$1:$G$12712,0)))</f>
        <v>1067</v>
      </c>
      <c r="C13089" s="1" t="str">
        <f aca="false">IF(H13089="",F13089,H13089)</f>
        <v>Beaver Valley</v>
      </c>
      <c r="D13089" s="1" t="n">
        <v>175</v>
      </c>
      <c r="E13089" s="1" t="s">
        <v>18061</v>
      </c>
      <c r="F13089" s="5" t="s">
        <v>18068</v>
      </c>
      <c r="G13089" s="1" t="n">
        <v>6040</v>
      </c>
      <c r="H13089" s="1" t="s">
        <v>2389</v>
      </c>
      <c r="I13089" s="1" t="n">
        <v>50161</v>
      </c>
      <c r="J13089" s="1" t="s">
        <v>2390</v>
      </c>
      <c r="K13089" s="1" t="s">
        <v>17672</v>
      </c>
    </row>
    <row r="13090" customFormat="false" ht="15" hidden="false" customHeight="true" outlineLevel="0" collapsed="false">
      <c r="A13090" s="1" t="n">
        <f aca="false">IF(IFERROR((MATCH(G13090,$G$1:$G$12712,0)),0),INDEX($A$1:$A$12712,MATCH(G13090,$G$1:$G$12712,0)),MAX($A$2:$A13089)+1)</f>
        <v>1166</v>
      </c>
      <c r="B13090" s="1" t="n">
        <f aca="false">IF(COUNTIF($G$1:$G$12712,G13090&gt;0),0,INDEX($A$1:$A$12712,MATCH(G13090,$G$1:$G$12712,0)))</f>
        <v>1166</v>
      </c>
      <c r="C13090" s="1" t="str">
        <f aca="false">IF(H13090="",F13090,H13090)</f>
        <v>FirstEnergy Bruce Mansfield</v>
      </c>
      <c r="D13090" s="1" t="n">
        <v>175</v>
      </c>
      <c r="E13090" s="1" t="s">
        <v>18061</v>
      </c>
      <c r="F13090" s="5" t="s">
        <v>18069</v>
      </c>
      <c r="G13090" s="1" t="n">
        <v>6094</v>
      </c>
      <c r="H13090" s="1" t="s">
        <v>2887</v>
      </c>
      <c r="I13090" s="1" t="n">
        <v>6526</v>
      </c>
      <c r="J13090" s="1" t="s">
        <v>2888</v>
      </c>
      <c r="K13090" s="1" t="s">
        <v>17672</v>
      </c>
    </row>
    <row r="13091" customFormat="false" ht="15" hidden="false" customHeight="true" outlineLevel="0" collapsed="false">
      <c r="A13091" s="1" t="n">
        <f aca="false">IF(IFERROR((MATCH(G13091,$G$1:$G$12712,0)),0),INDEX($A$1:$A$12712,MATCH(G13091,$G$1:$G$12712,0)),MAX($A$2:$A13090)+1)</f>
        <v>11128</v>
      </c>
      <c r="B13091" s="1" t="e">
        <f aca="false">IF(COUNTIF($G$1:$G$12712,G13091&gt;0),0,INDEX($A$1:$A$12712,MATCH(G13091,$G$1:$G$12712,0)))</f>
        <v>#N/A</v>
      </c>
      <c r="C13091" s="1" t="str">
        <f aca="false">IF(H13091="",F13091,H13091)</f>
        <v>combustion turbine</v>
      </c>
      <c r="D13091" s="1" t="n">
        <v>175</v>
      </c>
      <c r="E13091" s="1" t="s">
        <v>18061</v>
      </c>
      <c r="F13091" s="5" t="s">
        <v>18070</v>
      </c>
      <c r="H13091" s="1"/>
      <c r="K13091" s="1" t="s">
        <v>17672</v>
      </c>
    </row>
    <row r="13092" customFormat="false" ht="15" hidden="false" customHeight="true" outlineLevel="0" collapsed="false">
      <c r="A13092" s="1" t="n">
        <f aca="false">IF(IFERROR((MATCH(G13092,$G$1:$G$12712,0)),0),INDEX($A$1:$A$12712,MATCH(G13092,$G$1:$G$12712,0)),MAX($A$2:$A13091)+1)</f>
        <v>1104</v>
      </c>
      <c r="B13092" s="1" t="n">
        <f aca="false">IF(COUNTIF($G$1:$G$12712,G13092&gt;0),0,INDEX($A$1:$A$12712,MATCH(G13092,$G$1:$G$12712,0)))</f>
        <v>1104</v>
      </c>
      <c r="C13092" s="1" t="str">
        <f aca="false">IF(H13092="",F13092,H13092)</f>
        <v>Davis Besse</v>
      </c>
      <c r="D13092" s="1" t="n">
        <v>175</v>
      </c>
      <c r="E13092" s="1" t="s">
        <v>18061</v>
      </c>
      <c r="F13092" s="5" t="s">
        <v>18071</v>
      </c>
      <c r="G13092" s="1" t="n">
        <v>6149</v>
      </c>
      <c r="H13092" s="1" t="s">
        <v>2565</v>
      </c>
      <c r="I13092" s="1" t="n">
        <v>50161</v>
      </c>
      <c r="J13092" s="1" t="s">
        <v>2390</v>
      </c>
      <c r="K13092" s="1" t="s">
        <v>17672</v>
      </c>
    </row>
    <row r="13093" customFormat="false" ht="15" hidden="false" customHeight="true" outlineLevel="0" collapsed="false">
      <c r="A13093" s="1" t="n">
        <f aca="false">IF(IFERROR((MATCH(G13093,$G$1:$G$12712,0)),0),INDEX($A$1:$A$12712,MATCH(G13093,$G$1:$G$12712,0)),MAX($A$2:$A13092)+1)</f>
        <v>1104</v>
      </c>
      <c r="B13093" s="1" t="n">
        <f aca="false">IF(COUNTIF($G$1:$G$12712,G13093&gt;0),0,INDEX($A$1:$A$12712,MATCH(G13093,$G$1:$G$12712,0)))</f>
        <v>1104</v>
      </c>
      <c r="C13093" s="1" t="str">
        <f aca="false">IF(H13093="",F13093,H13093)</f>
        <v>Davis Besse</v>
      </c>
      <c r="D13093" s="1" t="n">
        <v>175</v>
      </c>
      <c r="E13093" s="1" t="s">
        <v>18061</v>
      </c>
      <c r="F13093" s="5" t="s">
        <v>18072</v>
      </c>
      <c r="G13093" s="1" t="n">
        <v>6149</v>
      </c>
      <c r="H13093" s="1" t="s">
        <v>2565</v>
      </c>
      <c r="I13093" s="1" t="n">
        <v>50161</v>
      </c>
      <c r="J13093" s="1" t="s">
        <v>2390</v>
      </c>
      <c r="K13093" s="1" t="s">
        <v>17672</v>
      </c>
    </row>
    <row r="13094" customFormat="false" ht="15" hidden="false" customHeight="true" outlineLevel="0" collapsed="false">
      <c r="A13094" s="1" t="n">
        <f aca="false">IF(IFERROR((MATCH(G13094,$G$1:$G$12712,0)),0),INDEX($A$1:$A$12712,MATCH(G13094,$G$1:$G$12712,0)),MAX($A$2:$A13093)+1)</f>
        <v>11129</v>
      </c>
      <c r="B13094" s="1" t="e">
        <f aca="false">IF(COUNTIF($G$1:$G$12712,G13094&gt;0),0,INDEX($A$1:$A$12712,MATCH(G13094,$G$1:$G$12712,0)))</f>
        <v>#N/A</v>
      </c>
      <c r="C13094" s="1" t="str">
        <f aca="false">IF(H13094="",F13094,H13094)</f>
        <v>east lake</v>
      </c>
      <c r="D13094" s="1" t="n">
        <v>175</v>
      </c>
      <c r="E13094" s="1" t="s">
        <v>18061</v>
      </c>
      <c r="F13094" s="5" t="s">
        <v>18073</v>
      </c>
      <c r="H13094" s="1"/>
      <c r="K13094" s="1" t="s">
        <v>17672</v>
      </c>
    </row>
    <row r="13095" customFormat="false" ht="15" hidden="false" customHeight="true" outlineLevel="0" collapsed="false">
      <c r="A13095" s="1" t="n">
        <f aca="false">A13094</f>
        <v>11129</v>
      </c>
      <c r="B13095" s="1" t="e">
        <f aca="false">IF(COUNTIF($G$1:$G$12712,G13095&gt;0),0,INDEX($A$1:$A$12712,MATCH(G13095,$G$1:$G$12712,0)))</f>
        <v>#N/A</v>
      </c>
      <c r="C13095" s="1" t="str">
        <f aca="false">IF(H13095="",F13095,H13095)</f>
        <v>eastlake</v>
      </c>
      <c r="D13095" s="1" t="n">
        <v>175</v>
      </c>
      <c r="E13095" s="1" t="s">
        <v>18061</v>
      </c>
      <c r="F13095" s="5" t="s">
        <v>18074</v>
      </c>
      <c r="H13095" s="1"/>
      <c r="K13095" s="1" t="s">
        <v>17672</v>
      </c>
    </row>
    <row r="13096" customFormat="false" ht="15" hidden="false" customHeight="true" outlineLevel="0" collapsed="false">
      <c r="A13096" s="1" t="n">
        <f aca="false">A13094</f>
        <v>11129</v>
      </c>
      <c r="B13096" s="1" t="e">
        <f aca="false">IF(COUNTIF($G$1:$G$12712,G13096&gt;0),0,INDEX($A$1:$A$12712,MATCH(G13096,$G$1:$G$12712,0)))</f>
        <v>#N/A</v>
      </c>
      <c r="C13096" s="1" t="str">
        <f aca="false">IF(H13096="",F13096,H13096)</f>
        <v>eastlake g. t.</v>
      </c>
      <c r="D13096" s="1" t="n">
        <v>175</v>
      </c>
      <c r="E13096" s="1" t="s">
        <v>18061</v>
      </c>
      <c r="F13096" s="5" t="s">
        <v>18075</v>
      </c>
      <c r="H13096" s="1"/>
      <c r="K13096" s="1" t="s">
        <v>17672</v>
      </c>
    </row>
    <row r="13097" customFormat="false" ht="15" hidden="false" customHeight="true" outlineLevel="0" collapsed="false">
      <c r="A13097" s="1" t="n">
        <f aca="false">A13094</f>
        <v>11129</v>
      </c>
      <c r="B13097" s="1" t="e">
        <f aca="false">IF(COUNTIF($G$1:$G$12712,G13097&gt;0),0,INDEX($A$1:$A$12712,MATCH(G13097,$G$1:$G$12712,0)))</f>
        <v>#N/A</v>
      </c>
      <c r="C13097" s="1" t="str">
        <f aca="false">IF(H13097="",F13097,H13097)</f>
        <v>eastlake gas</v>
      </c>
      <c r="D13097" s="1" t="n">
        <v>175</v>
      </c>
      <c r="E13097" s="1" t="s">
        <v>18061</v>
      </c>
      <c r="F13097" s="5" t="s">
        <v>18076</v>
      </c>
      <c r="H13097" s="1"/>
      <c r="K13097" s="1" t="s">
        <v>17672</v>
      </c>
    </row>
    <row r="13098" customFormat="false" ht="15" hidden="false" customHeight="true" outlineLevel="0" collapsed="false">
      <c r="A13098" s="1" t="n">
        <f aca="false">IF(IFERROR((MATCH(G13098,$G$1:$G$12712,0)),0),INDEX($A$1:$A$12712,MATCH(G13098,$G$1:$G$12712,0)),MAX($A$2:$A13097)+1)</f>
        <v>2171</v>
      </c>
      <c r="B13098" s="1" t="n">
        <f aca="false">IF(COUNTIF($G$1:$G$12712,G13098&gt;0),0,INDEX($A$1:$A$12712,MATCH(G13098,$G$1:$G$12712,0)))</f>
        <v>2171</v>
      </c>
      <c r="C13098" s="1" t="str">
        <f aca="false">IF(H13098="",F13098,H13098)</f>
        <v>FirstEnergy Lake Shore</v>
      </c>
      <c r="D13098" s="1" t="n">
        <v>175</v>
      </c>
      <c r="E13098" s="1" t="s">
        <v>18061</v>
      </c>
      <c r="F13098" s="5" t="s">
        <v>18077</v>
      </c>
      <c r="G13098" s="1" t="n">
        <v>2838</v>
      </c>
      <c r="H13098" s="1" t="s">
        <v>4729</v>
      </c>
      <c r="I13098" s="1" t="n">
        <v>6526</v>
      </c>
      <c r="J13098" s="1" t="s">
        <v>2888</v>
      </c>
      <c r="K13098" s="1" t="s">
        <v>17672</v>
      </c>
    </row>
    <row r="13099" customFormat="false" ht="15" hidden="false" customHeight="true" outlineLevel="0" collapsed="false">
      <c r="A13099" s="1" t="n">
        <f aca="false">IF(IFERROR((MATCH(G13099,$G$1:$G$12712,0)),0),INDEX($A$1:$A$12712,MATCH(G13099,$G$1:$G$12712,0)),MAX($A$2:$A13098)+1)</f>
        <v>2171</v>
      </c>
      <c r="B13099" s="1" t="n">
        <f aca="false">IF(COUNTIF($G$1:$G$12712,G13099&gt;0),0,INDEX($A$1:$A$12712,MATCH(G13099,$G$1:$G$12712,0)))</f>
        <v>2171</v>
      </c>
      <c r="C13099" s="1" t="str">
        <f aca="false">IF(H13099="",F13099,H13099)</f>
        <v>FirstEnergy Lake Shore</v>
      </c>
      <c r="D13099" s="1" t="n">
        <v>175</v>
      </c>
      <c r="E13099" s="1" t="s">
        <v>18061</v>
      </c>
      <c r="F13099" s="5" t="s">
        <v>18078</v>
      </c>
      <c r="G13099" s="1" t="n">
        <v>2838</v>
      </c>
      <c r="H13099" s="1" t="s">
        <v>4729</v>
      </c>
      <c r="I13099" s="1" t="n">
        <v>6526</v>
      </c>
      <c r="J13099" s="1" t="s">
        <v>2888</v>
      </c>
      <c r="K13099" s="1" t="s">
        <v>17672</v>
      </c>
    </row>
    <row r="13100" customFormat="false" ht="15" hidden="false" customHeight="true" outlineLevel="0" collapsed="false">
      <c r="A13100" s="1" t="n">
        <f aca="false">IF(IFERROR((MATCH(G13100,$G$1:$G$12712,0)),0),INDEX($A$1:$A$12712,MATCH(G13100,$G$1:$G$12712,0)),MAX($A$2:$A13099)+1)</f>
        <v>2171</v>
      </c>
      <c r="B13100" s="1" t="n">
        <f aca="false">IF(COUNTIF($G$1:$G$12712,G13100&gt;0),0,INDEX($A$1:$A$12712,MATCH(G13100,$G$1:$G$12712,0)))</f>
        <v>2171</v>
      </c>
      <c r="C13100" s="1" t="str">
        <f aca="false">IF(H13100="",F13100,H13100)</f>
        <v>FirstEnergy Lake Shore</v>
      </c>
      <c r="D13100" s="1" t="n">
        <v>175</v>
      </c>
      <c r="E13100" s="1" t="s">
        <v>18061</v>
      </c>
      <c r="F13100" s="5" t="s">
        <v>18079</v>
      </c>
      <c r="G13100" s="1" t="n">
        <v>2838</v>
      </c>
      <c r="H13100" s="1" t="s">
        <v>4729</v>
      </c>
      <c r="I13100" s="1" t="n">
        <v>6526</v>
      </c>
      <c r="J13100" s="1" t="s">
        <v>2888</v>
      </c>
      <c r="K13100" s="1" t="s">
        <v>17672</v>
      </c>
    </row>
    <row r="13101" customFormat="false" ht="15" hidden="false" customHeight="true" outlineLevel="0" collapsed="false">
      <c r="A13101" s="1" t="n">
        <f aca="false">IF(IFERROR((MATCH(G13101,$G$1:$G$12712,0)),0),INDEX($A$1:$A$12712,MATCH(G13101,$G$1:$G$12712,0)),MAX($A$2:$A13100)+1)</f>
        <v>2171</v>
      </c>
      <c r="B13101" s="1" t="n">
        <f aca="false">IF(COUNTIF($G$1:$G$12712,G13101&gt;0),0,INDEX($A$1:$A$12712,MATCH(G13101,$G$1:$G$12712,0)))</f>
        <v>2171</v>
      </c>
      <c r="C13101" s="1" t="str">
        <f aca="false">IF(H13101="",F13101,H13101)</f>
        <v>FirstEnergy Lake Shore</v>
      </c>
      <c r="D13101" s="1" t="n">
        <v>175</v>
      </c>
      <c r="E13101" s="1" t="s">
        <v>18061</v>
      </c>
      <c r="F13101" s="5" t="s">
        <v>18080</v>
      </c>
      <c r="G13101" s="1" t="n">
        <v>2838</v>
      </c>
      <c r="H13101" s="1" t="s">
        <v>4729</v>
      </c>
      <c r="I13101" s="1" t="n">
        <v>6526</v>
      </c>
      <c r="J13101" s="1" t="s">
        <v>2888</v>
      </c>
      <c r="K13101" s="1" t="s">
        <v>17672</v>
      </c>
    </row>
    <row r="13102" customFormat="false" ht="15" hidden="false" customHeight="true" outlineLevel="0" collapsed="false">
      <c r="A13102" s="1" t="n">
        <f aca="false">IF(IFERROR((MATCH(G13102,$G$1:$G$12712,0)),0),INDEX($A$1:$A$12712,MATCH(G13102,$G$1:$G$12712,0)),MAX($A$2:$A13101)+1)</f>
        <v>11130</v>
      </c>
      <c r="B13102" s="1" t="e">
        <f aca="false">IF(COUNTIF($G$1:$G$12712,G13102&gt;0),0,INDEX($A$1:$A$12712,MATCH(G13102,$G$1:$G$12712,0)))</f>
        <v>#N/A</v>
      </c>
      <c r="C13102" s="1" t="str">
        <f aca="false">IF(H13102="",F13102,H13102)</f>
        <v>leased diesel generators</v>
      </c>
      <c r="D13102" s="1" t="n">
        <v>175</v>
      </c>
      <c r="E13102" s="1" t="s">
        <v>18061</v>
      </c>
      <c r="F13102" s="5" t="s">
        <v>18081</v>
      </c>
      <c r="H13102" s="1"/>
      <c r="K13102" s="1" t="s">
        <v>17672</v>
      </c>
    </row>
    <row r="13103" customFormat="false" ht="15" hidden="false" customHeight="true" outlineLevel="0" collapsed="false">
      <c r="A13103" s="1" t="n">
        <f aca="false">IF(IFERROR((MATCH(G13103,$G$1:$G$12712,0)),0),INDEX($A$1:$A$12712,MATCH(G13103,$G$1:$G$12712,0)),MAX($A$2:$A13102)+1)</f>
        <v>1198</v>
      </c>
      <c r="B13103" s="1" t="n">
        <f aca="false">IF(COUNTIF($G$1:$G$12712,G13103&gt;0),0,INDEX($A$1:$A$12712,MATCH(G13103,$G$1:$G$12712,0)))</f>
        <v>1198</v>
      </c>
      <c r="C13103" s="1" t="str">
        <f aca="false">IF(H13103="",F13103,H13103)</f>
        <v>Perry</v>
      </c>
      <c r="D13103" s="1" t="n">
        <v>175</v>
      </c>
      <c r="E13103" s="1" t="s">
        <v>18061</v>
      </c>
      <c r="F13103" s="5" t="s">
        <v>18082</v>
      </c>
      <c r="G13103" s="1" t="n">
        <v>6020</v>
      </c>
      <c r="H13103" s="1" t="s">
        <v>3012</v>
      </c>
      <c r="I13103" s="1" t="n">
        <v>50161</v>
      </c>
      <c r="J13103" s="1" t="s">
        <v>2390</v>
      </c>
      <c r="K13103" s="1" t="s">
        <v>17672</v>
      </c>
    </row>
    <row r="13104" customFormat="false" ht="15" hidden="false" customHeight="true" outlineLevel="0" collapsed="false">
      <c r="A13104" s="1" t="n">
        <f aca="false">IF(IFERROR((MATCH(G13104,$G$1:$G$12712,0)),0),INDEX($A$1:$A$12712,MATCH(G13104,$G$1:$G$12712,0)),MAX($A$2:$A13103)+1)</f>
        <v>2174</v>
      </c>
      <c r="B13104" s="1" t="n">
        <f aca="false">IF(COUNTIF($G$1:$G$12712,G13104&gt;0),0,INDEX($A$1:$A$12712,MATCH(G13104,$G$1:$G$12712,0)))</f>
        <v>2174</v>
      </c>
      <c r="C13104" s="1" t="str">
        <f aca="false">IF(H13104="",F13104,H13104)</f>
        <v>FirstEnergy W H Sammis</v>
      </c>
      <c r="D13104" s="1" t="n">
        <v>175</v>
      </c>
      <c r="E13104" s="1" t="s">
        <v>18061</v>
      </c>
      <c r="F13104" s="5" t="s">
        <v>18083</v>
      </c>
      <c r="G13104" s="1" t="n">
        <v>2866</v>
      </c>
      <c r="H13104" s="1" t="s">
        <v>4732</v>
      </c>
      <c r="I13104" s="1" t="n">
        <v>6526</v>
      </c>
      <c r="J13104" s="1" t="s">
        <v>2888</v>
      </c>
      <c r="K13104" s="1" t="s">
        <v>17672</v>
      </c>
    </row>
    <row r="13105" customFormat="false" ht="15" hidden="false" customHeight="true" outlineLevel="0" collapsed="false">
      <c r="A13105" s="1" t="n">
        <f aca="false">IF(IFERROR((MATCH(G13105,$G$1:$G$12712,0)),0),INDEX($A$1:$A$12712,MATCH(G13105,$G$1:$G$12712,0)),MAX($A$2:$A13104)+1)</f>
        <v>2997</v>
      </c>
      <c r="B13105" s="1" t="n">
        <f aca="false">IF(COUNTIF($G$1:$G$12712,G13105&gt;0),0,INDEX($A$1:$A$12712,MATCH(G13105,$G$1:$G$12712,0)))</f>
        <v>2997</v>
      </c>
      <c r="C13105" s="1" t="str">
        <f aca="false">IF(H13105="",F13105,H13105)</f>
        <v>FirstEnergy Seneca</v>
      </c>
      <c r="D13105" s="1" t="n">
        <v>175</v>
      </c>
      <c r="E13105" s="1" t="s">
        <v>18061</v>
      </c>
      <c r="F13105" s="5" t="s">
        <v>18084</v>
      </c>
      <c r="G13105" s="1" t="n">
        <v>8225</v>
      </c>
      <c r="H13105" s="1" t="s">
        <v>5798</v>
      </c>
      <c r="I13105" s="1" t="n">
        <v>59524</v>
      </c>
      <c r="J13105" s="1" t="s">
        <v>5799</v>
      </c>
      <c r="K13105" s="1" t="s">
        <v>17672</v>
      </c>
    </row>
    <row r="13106" customFormat="false" ht="15" hidden="false" customHeight="true" outlineLevel="0" collapsed="false">
      <c r="A13106" s="1" t="n">
        <f aca="false">IF(IFERROR((MATCH(G13106,$G$1:$G$12712,0)),0),INDEX($A$1:$A$12712,MATCH(G13106,$G$1:$G$12712,0)),MAX($A$2:$A13105)+1)</f>
        <v>2174</v>
      </c>
      <c r="B13106" s="1" t="n">
        <f aca="false">IF(COUNTIF($G$1:$G$12712,G13106&gt;0),0,INDEX($A$1:$A$12712,MATCH(G13106,$G$1:$G$12712,0)))</f>
        <v>2174</v>
      </c>
      <c r="C13106" s="1" t="str">
        <f aca="false">IF(H13106="",F13106,H13106)</f>
        <v>FirstEnergy W H Sammis</v>
      </c>
      <c r="D13106" s="1" t="n">
        <v>175</v>
      </c>
      <c r="E13106" s="1" t="s">
        <v>18061</v>
      </c>
      <c r="F13106" s="5" t="s">
        <v>18085</v>
      </c>
      <c r="G13106" s="1" t="n">
        <v>2866</v>
      </c>
      <c r="H13106" s="1" t="s">
        <v>4732</v>
      </c>
      <c r="I13106" s="1" t="n">
        <v>6526</v>
      </c>
      <c r="J13106" s="1" t="s">
        <v>2888</v>
      </c>
      <c r="K13106" s="1" t="s">
        <v>17672</v>
      </c>
    </row>
    <row r="13107" customFormat="false" ht="15" hidden="false" customHeight="true" outlineLevel="0" collapsed="false">
      <c r="A13107" s="1" t="n">
        <f aca="false">IF(IFERROR((MATCH(G13107,$G$1:$G$12712,0)),0),INDEX($A$1:$A$12712,MATCH(G13107,$G$1:$G$12712,0)),MAX($A$2:$A13106)+1)</f>
        <v>40</v>
      </c>
      <c r="B13107" s="1" t="n">
        <f aca="false">IF(COUNTIF($G$1:$G$12712,G13107&gt;0),0,INDEX($A$1:$A$12712,MATCH(G13107,$G$1:$G$12712,0)))</f>
        <v>40</v>
      </c>
      <c r="C13107" s="1" t="str">
        <f aca="false">IF(H13107="",F13107,H13107)</f>
        <v>Walter C Beckjord</v>
      </c>
      <c r="D13107" s="1" t="n">
        <v>406</v>
      </c>
      <c r="E13107" s="1" t="s">
        <v>18086</v>
      </c>
      <c r="F13107" s="5" t="s">
        <v>18087</v>
      </c>
      <c r="G13107" s="1" t="n">
        <v>2830</v>
      </c>
      <c r="H13107" s="1" t="s">
        <v>139</v>
      </c>
      <c r="I13107" s="1" t="n">
        <v>3542</v>
      </c>
      <c r="J13107" s="1" t="s">
        <v>140</v>
      </c>
      <c r="K13107" s="1" t="s">
        <v>17672</v>
      </c>
    </row>
    <row r="13108" customFormat="false" ht="15" hidden="false" customHeight="true" outlineLevel="0" collapsed="false">
      <c r="A13108" s="1" t="n">
        <f aca="false">IF(IFERROR((MATCH(G13108,$G$1:$G$12712,0)),0),INDEX($A$1:$A$12712,MATCH(G13108,$G$1:$G$12712,0)),MAX($A$2:$A13107)+1)</f>
        <v>40</v>
      </c>
      <c r="B13108" s="1" t="n">
        <f aca="false">IF(COUNTIF($G$1:$G$12712,G13108&gt;0),0,INDEX($A$1:$A$12712,MATCH(G13108,$G$1:$G$12712,0)))</f>
        <v>40</v>
      </c>
      <c r="C13108" s="1" t="str">
        <f aca="false">IF(H13108="",F13108,H13108)</f>
        <v>Walter C Beckjord</v>
      </c>
      <c r="D13108" s="1" t="n">
        <v>406</v>
      </c>
      <c r="E13108" s="1" t="s">
        <v>18086</v>
      </c>
      <c r="F13108" s="5" t="s">
        <v>18088</v>
      </c>
      <c r="G13108" s="1" t="n">
        <v>2830</v>
      </c>
      <c r="H13108" s="1" t="s">
        <v>139</v>
      </c>
      <c r="I13108" s="1" t="n">
        <v>3542</v>
      </c>
      <c r="J13108" s="1" t="s">
        <v>140</v>
      </c>
      <c r="K13108" s="1" t="s">
        <v>17672</v>
      </c>
    </row>
    <row r="13109" customFormat="false" ht="15" hidden="false" customHeight="true" outlineLevel="0" collapsed="false">
      <c r="A13109" s="1" t="n">
        <f aca="false">IF(IFERROR((MATCH(G13109,$G$1:$G$12712,0)),0),INDEX($A$1:$A$12712,MATCH(G13109,$G$1:$G$12712,0)),MAX($A$2:$A13108)+1)</f>
        <v>40</v>
      </c>
      <c r="B13109" s="1" t="n">
        <f aca="false">IF(COUNTIF($G$1:$G$12712,G13109&gt;0),0,INDEX($A$1:$A$12712,MATCH(G13109,$G$1:$G$12712,0)))</f>
        <v>40</v>
      </c>
      <c r="C13109" s="1" t="str">
        <f aca="false">IF(H13109="",F13109,H13109)</f>
        <v>Walter C Beckjord</v>
      </c>
      <c r="D13109" s="1" t="n">
        <v>406</v>
      </c>
      <c r="E13109" s="1" t="s">
        <v>18086</v>
      </c>
      <c r="F13109" s="5" t="s">
        <v>18089</v>
      </c>
      <c r="G13109" s="1" t="n">
        <v>2830</v>
      </c>
      <c r="H13109" s="1" t="s">
        <v>139</v>
      </c>
      <c r="I13109" s="1" t="n">
        <v>3542</v>
      </c>
      <c r="J13109" s="1" t="s">
        <v>140</v>
      </c>
      <c r="K13109" s="1" t="s">
        <v>17672</v>
      </c>
    </row>
    <row r="13110" customFormat="false" ht="15" hidden="false" customHeight="true" outlineLevel="0" collapsed="false">
      <c r="A13110" s="1" t="n">
        <f aca="false">IF(IFERROR((MATCH(G13110,$G$1:$G$12712,0)),0),INDEX($A$1:$A$12712,MATCH(G13110,$G$1:$G$12712,0)),MAX($A$2:$A13109)+1)</f>
        <v>129</v>
      </c>
      <c r="B13110" s="1" t="n">
        <f aca="false">IF(COUNTIF($G$1:$G$12712,G13110&gt;0),0,INDEX($A$1:$A$12712,MATCH(G13110,$G$1:$G$12712,0)))</f>
        <v>129</v>
      </c>
      <c r="C13110" s="1" t="str">
        <f aca="false">IF(H13110="",F13110,H13110)</f>
        <v>Conesville</v>
      </c>
      <c r="D13110" s="1" t="n">
        <v>406</v>
      </c>
      <c r="E13110" s="1" t="s">
        <v>18086</v>
      </c>
      <c r="F13110" s="5" t="s">
        <v>18090</v>
      </c>
      <c r="G13110" s="1" t="n">
        <v>2840</v>
      </c>
      <c r="H13110" s="1" t="s">
        <v>397</v>
      </c>
      <c r="I13110" s="1" t="n">
        <v>58620</v>
      </c>
      <c r="J13110" s="1" t="s">
        <v>398</v>
      </c>
      <c r="K13110" s="1" t="s">
        <v>17672</v>
      </c>
    </row>
    <row r="13111" customFormat="false" ht="15" hidden="false" customHeight="true" outlineLevel="0" collapsed="false">
      <c r="A13111" s="1" t="n">
        <f aca="false">IF(IFERROR((MATCH(G13111,$G$1:$G$12712,0)),0),INDEX($A$1:$A$12712,MATCH(G13111,$G$1:$G$12712,0)),MAX($A$2:$A13110)+1)</f>
        <v>129</v>
      </c>
      <c r="B13111" s="1" t="n">
        <f aca="false">IF(COUNTIF($G$1:$G$12712,G13111&gt;0),0,INDEX($A$1:$A$12712,MATCH(G13111,$G$1:$G$12712,0)))</f>
        <v>129</v>
      </c>
      <c r="C13111" s="1" t="str">
        <f aca="false">IF(H13111="",F13111,H13111)</f>
        <v>Conesville</v>
      </c>
      <c r="D13111" s="1" t="n">
        <v>406</v>
      </c>
      <c r="E13111" s="1" t="s">
        <v>18086</v>
      </c>
      <c r="F13111" s="5" t="s">
        <v>18091</v>
      </c>
      <c r="G13111" s="1" t="n">
        <v>2840</v>
      </c>
      <c r="H13111" s="1" t="s">
        <v>397</v>
      </c>
      <c r="I13111" s="1" t="n">
        <v>58620</v>
      </c>
      <c r="J13111" s="1" t="s">
        <v>398</v>
      </c>
      <c r="K13111" s="1" t="s">
        <v>17672</v>
      </c>
    </row>
    <row r="13112" customFormat="false" ht="15" hidden="false" customHeight="true" outlineLevel="0" collapsed="false">
      <c r="A13112" s="1" t="n">
        <f aca="false">IF(IFERROR((MATCH(G13112,$G$1:$G$12712,0)),0),INDEX($A$1:$A$12712,MATCH(G13112,$G$1:$G$12712,0)),MAX($A$2:$A13111)+1)</f>
        <v>129</v>
      </c>
      <c r="B13112" s="1" t="n">
        <f aca="false">IF(COUNTIF($G$1:$G$12712,G13112&gt;0),0,INDEX($A$1:$A$12712,MATCH(G13112,$G$1:$G$12712,0)))</f>
        <v>129</v>
      </c>
      <c r="C13112" s="1" t="str">
        <f aca="false">IF(H13112="",F13112,H13112)</f>
        <v>Conesville</v>
      </c>
      <c r="D13112" s="1" t="n">
        <v>406</v>
      </c>
      <c r="E13112" s="1" t="s">
        <v>18086</v>
      </c>
      <c r="F13112" s="5" t="s">
        <v>18092</v>
      </c>
      <c r="G13112" s="1" t="n">
        <v>2840</v>
      </c>
      <c r="H13112" s="1" t="s">
        <v>397</v>
      </c>
      <c r="I13112" s="1" t="n">
        <v>58620</v>
      </c>
      <c r="J13112" s="1" t="s">
        <v>398</v>
      </c>
      <c r="K13112" s="1" t="s">
        <v>17672</v>
      </c>
    </row>
    <row r="13113" customFormat="false" ht="15" hidden="false" customHeight="true" outlineLevel="0" collapsed="false">
      <c r="A13113" s="1" t="n">
        <f aca="false">IF(IFERROR((MATCH(G13113,$G$1:$G$12712,0)),0),INDEX($A$1:$A$12712,MATCH(G13113,$G$1:$G$12712,0)),MAX($A$2:$A13112)+1)</f>
        <v>129</v>
      </c>
      <c r="B13113" s="1" t="n">
        <f aca="false">IF(COUNTIF($G$1:$G$12712,G13113&gt;0),0,INDEX($A$1:$A$12712,MATCH(G13113,$G$1:$G$12712,0)))</f>
        <v>129</v>
      </c>
      <c r="C13113" s="1" t="str">
        <f aca="false">IF(H13113="",F13113,H13113)</f>
        <v>Conesville</v>
      </c>
      <c r="D13113" s="1" t="n">
        <v>406</v>
      </c>
      <c r="E13113" s="1" t="s">
        <v>18086</v>
      </c>
      <c r="F13113" s="5" t="s">
        <v>18093</v>
      </c>
      <c r="G13113" s="1" t="n">
        <v>2840</v>
      </c>
      <c r="H13113" s="1" t="s">
        <v>397</v>
      </c>
      <c r="I13113" s="1" t="n">
        <v>58620</v>
      </c>
      <c r="J13113" s="1" t="s">
        <v>398</v>
      </c>
      <c r="K13113" s="1" t="s">
        <v>17672</v>
      </c>
    </row>
    <row r="13114" customFormat="false" ht="15" hidden="false" customHeight="true" outlineLevel="0" collapsed="false">
      <c r="A13114" s="1" t="n">
        <f aca="false">IF(IFERROR((MATCH(G13114,$G$1:$G$12712,0)),0),INDEX($A$1:$A$12712,MATCH(G13114,$G$1:$G$12712,0)),MAX($A$2:$A13113)+1)</f>
        <v>129</v>
      </c>
      <c r="B13114" s="1" t="n">
        <f aca="false">IF(COUNTIF($G$1:$G$12712,G13114&gt;0),0,INDEX($A$1:$A$12712,MATCH(G13114,$G$1:$G$12712,0)))</f>
        <v>129</v>
      </c>
      <c r="C13114" s="1" t="str">
        <f aca="false">IF(H13114="",F13114,H13114)</f>
        <v>Conesville</v>
      </c>
      <c r="D13114" s="1" t="n">
        <v>406</v>
      </c>
      <c r="E13114" s="1" t="s">
        <v>18086</v>
      </c>
      <c r="F13114" s="5" t="s">
        <v>18094</v>
      </c>
      <c r="G13114" s="1" t="n">
        <v>2840</v>
      </c>
      <c r="H13114" s="1" t="s">
        <v>397</v>
      </c>
      <c r="I13114" s="1" t="n">
        <v>58620</v>
      </c>
      <c r="J13114" s="1" t="s">
        <v>398</v>
      </c>
      <c r="K13114" s="1" t="s">
        <v>17672</v>
      </c>
    </row>
    <row r="13115" customFormat="false" ht="15" hidden="false" customHeight="true" outlineLevel="0" collapsed="false">
      <c r="A13115" s="1" t="n">
        <f aca="false">IF(IFERROR((MATCH(G13115,$G$1:$G$12712,0)),0),INDEX($A$1:$A$12712,MATCH(G13115,$G$1:$G$12712,0)),MAX($A$2:$A13114)+1)</f>
        <v>129</v>
      </c>
      <c r="B13115" s="1" t="n">
        <f aca="false">IF(COUNTIF($G$1:$G$12712,G13115&gt;0),0,INDEX($A$1:$A$12712,MATCH(G13115,$G$1:$G$12712,0)))</f>
        <v>129</v>
      </c>
      <c r="C13115" s="1" t="str">
        <f aca="false">IF(H13115="",F13115,H13115)</f>
        <v>Conesville</v>
      </c>
      <c r="D13115" s="1" t="n">
        <v>406</v>
      </c>
      <c r="E13115" s="1" t="s">
        <v>18086</v>
      </c>
      <c r="F13115" s="5" t="s">
        <v>18095</v>
      </c>
      <c r="G13115" s="1" t="n">
        <v>2840</v>
      </c>
      <c r="H13115" s="1" t="s">
        <v>397</v>
      </c>
      <c r="I13115" s="1" t="n">
        <v>58620</v>
      </c>
      <c r="J13115" s="1" t="s">
        <v>398</v>
      </c>
      <c r="K13115" s="1" t="s">
        <v>17672</v>
      </c>
    </row>
    <row r="13116" customFormat="false" ht="15" hidden="false" customHeight="true" outlineLevel="0" collapsed="false">
      <c r="A13116" s="1" t="n">
        <f aca="false">IF(IFERROR((MATCH(G13116,$G$1:$G$12712,0)),0),INDEX($A$1:$A$12712,MATCH(G13116,$G$1:$G$12712,0)),MAX($A$2:$A13115)+1)</f>
        <v>288</v>
      </c>
      <c r="B13116" s="1" t="n">
        <f aca="false">IF(COUNTIF($G$1:$G$12712,G13116&gt;0),0,INDEX($A$1:$A$12712,MATCH(G13116,$G$1:$G$12712,0)))</f>
        <v>288</v>
      </c>
      <c r="C13116" s="1" t="str">
        <f aca="false">IF(H13116="",F13116,H13116)</f>
        <v>J M Stuart</v>
      </c>
      <c r="D13116" s="1" t="n">
        <v>406</v>
      </c>
      <c r="E13116" s="1" t="s">
        <v>18086</v>
      </c>
      <c r="F13116" s="5" t="s">
        <v>18096</v>
      </c>
      <c r="G13116" s="1" t="n">
        <v>2850</v>
      </c>
      <c r="H13116" s="1" t="s">
        <v>776</v>
      </c>
      <c r="I13116" s="1" t="n">
        <v>4922</v>
      </c>
      <c r="J13116" s="1" t="s">
        <v>537</v>
      </c>
      <c r="K13116" s="1" t="s">
        <v>17672</v>
      </c>
    </row>
    <row r="13117" customFormat="false" ht="15" hidden="false" customHeight="true" outlineLevel="0" collapsed="false">
      <c r="A13117" s="1" t="n">
        <f aca="false">IF(IFERROR((MATCH(G13117,$G$1:$G$12712,0)),0),INDEX($A$1:$A$12712,MATCH(G13117,$G$1:$G$12712,0)),MAX($A$2:$A13116)+1)</f>
        <v>288</v>
      </c>
      <c r="B13117" s="1" t="n">
        <f aca="false">IF(COUNTIF($G$1:$G$12712,G13117&gt;0),0,INDEX($A$1:$A$12712,MATCH(G13117,$G$1:$G$12712,0)))</f>
        <v>288</v>
      </c>
      <c r="C13117" s="1" t="str">
        <f aca="false">IF(H13117="",F13117,H13117)</f>
        <v>J M Stuart</v>
      </c>
      <c r="D13117" s="1" t="n">
        <v>406</v>
      </c>
      <c r="E13117" s="1" t="s">
        <v>18086</v>
      </c>
      <c r="F13117" s="5" t="s">
        <v>18097</v>
      </c>
      <c r="G13117" s="1" t="n">
        <v>2850</v>
      </c>
      <c r="H13117" s="1" t="s">
        <v>776</v>
      </c>
      <c r="I13117" s="1" t="n">
        <v>4922</v>
      </c>
      <c r="J13117" s="1" t="s">
        <v>537</v>
      </c>
      <c r="K13117" s="1" t="s">
        <v>17672</v>
      </c>
    </row>
    <row r="13118" customFormat="false" ht="15" hidden="false" customHeight="true" outlineLevel="0" collapsed="false">
      <c r="A13118" s="1" t="n">
        <f aca="false">IF(IFERROR((MATCH(G13118,$G$1:$G$12712,0)),0),INDEX($A$1:$A$12712,MATCH(G13118,$G$1:$G$12712,0)),MAX($A$2:$A13117)+1)</f>
        <v>605</v>
      </c>
      <c r="B13118" s="1" t="n">
        <f aca="false">IF(COUNTIF($G$1:$G$12712,G13118&gt;0),0,INDEX($A$1:$A$12712,MATCH(G13118,$G$1:$G$12712,0)))</f>
        <v>605</v>
      </c>
      <c r="C13118" s="1" t="str">
        <f aca="false">IF(H13118="",F13118,H13118)</f>
        <v>W H Zimmer</v>
      </c>
      <c r="D13118" s="1" t="n">
        <v>406</v>
      </c>
      <c r="E13118" s="1" t="s">
        <v>18086</v>
      </c>
      <c r="F13118" s="5" t="s">
        <v>18098</v>
      </c>
      <c r="G13118" s="1" t="n">
        <v>6019</v>
      </c>
      <c r="H13118" s="1" t="s">
        <v>1441</v>
      </c>
      <c r="I13118" s="1" t="n">
        <v>59920</v>
      </c>
      <c r="J13118" s="1" t="s">
        <v>1442</v>
      </c>
      <c r="K13118" s="1" t="s">
        <v>17672</v>
      </c>
    </row>
    <row r="13119" customFormat="false" ht="15" hidden="false" customHeight="true" outlineLevel="0" collapsed="false">
      <c r="A13119" s="1" t="n">
        <f aca="false">IF(IFERROR((MATCH(G13119,$G$1:$G$12712,0)),0),INDEX($A$1:$A$12712,MATCH(G13119,$G$1:$G$12712,0)),MAX($A$2:$A13118)+1)</f>
        <v>605</v>
      </c>
      <c r="B13119" s="1" t="n">
        <f aca="false">IF(COUNTIF($G$1:$G$12712,G13119&gt;0),0,INDEX($A$1:$A$12712,MATCH(G13119,$G$1:$G$12712,0)))</f>
        <v>605</v>
      </c>
      <c r="C13119" s="1" t="str">
        <f aca="false">IF(H13119="",F13119,H13119)</f>
        <v>W H Zimmer</v>
      </c>
      <c r="D13119" s="1" t="n">
        <v>406</v>
      </c>
      <c r="E13119" s="1" t="s">
        <v>18086</v>
      </c>
      <c r="F13119" s="5" t="s">
        <v>18099</v>
      </c>
      <c r="G13119" s="1" t="n">
        <v>6019</v>
      </c>
      <c r="H13119" s="1" t="s">
        <v>1441</v>
      </c>
      <c r="I13119" s="1" t="n">
        <v>59920</v>
      </c>
      <c r="J13119" s="1" t="s">
        <v>1442</v>
      </c>
      <c r="K13119" s="1" t="s">
        <v>17672</v>
      </c>
    </row>
    <row r="13120" customFormat="false" ht="15" hidden="false" customHeight="true" outlineLevel="0" collapsed="false">
      <c r="A13120" s="1" t="n">
        <f aca="false">IF(IFERROR((MATCH(G13120,$G$1:$G$12712,0)),0),INDEX($A$1:$A$12712,MATCH(G13120,$G$1:$G$12712,0)),MAX($A$2:$A13119)+1)</f>
        <v>4291</v>
      </c>
      <c r="B13120" s="1" t="n">
        <f aca="false">IF(COUNTIF($G$1:$G$12712,G13120&gt;0),0,INDEX($A$1:$A$12712,MATCH(G13120,$G$1:$G$12712,0)))</f>
        <v>4291</v>
      </c>
      <c r="C13120" s="1" t="str">
        <f aca="false">IF(H13120="",F13120,H13120)</f>
        <v>Dixon Hydroelectric Dam</v>
      </c>
      <c r="D13120" s="1" t="n">
        <v>165</v>
      </c>
      <c r="E13120" s="1" t="s">
        <v>18100</v>
      </c>
      <c r="F13120" s="5" t="s">
        <v>18101</v>
      </c>
      <c r="G13120" s="1" t="n">
        <v>54969</v>
      </c>
      <c r="H13120" s="1" t="s">
        <v>7945</v>
      </c>
      <c r="I13120" s="1" t="n">
        <v>18194</v>
      </c>
      <c r="J13120" s="1" t="s">
        <v>6848</v>
      </c>
      <c r="K13120" s="1" t="s">
        <v>17672</v>
      </c>
    </row>
    <row r="13121" customFormat="false" ht="15" hidden="false" customHeight="true" outlineLevel="0" collapsed="false">
      <c r="A13121" s="1" t="n">
        <f aca="false">IF(IFERROR((MATCH(G13121,$G$1:$G$12712,0)),0),INDEX($A$1:$A$12712,MATCH(G13121,$G$1:$G$12712,0)),MAX($A$2:$A13120)+1)</f>
        <v>11131</v>
      </c>
      <c r="B13121" s="1" t="e">
        <f aca="false">IF(COUNTIF($G$1:$G$12712,G13121&gt;0),0,INDEX($A$1:$A$12712,MATCH(G13121,$G$1:$G$12712,0)))</f>
        <v>#N/A</v>
      </c>
      <c r="C13121" s="1" t="str">
        <f aca="false">IF(H13121="",F13121,H13121)</f>
        <v>bloom</v>
      </c>
      <c r="D13121" s="1" t="n">
        <v>165</v>
      </c>
      <c r="E13121" s="1" t="s">
        <v>18100</v>
      </c>
      <c r="F13121" s="5" t="s">
        <v>18102</v>
      </c>
      <c r="H13121" s="1"/>
      <c r="K13121" s="1" t="s">
        <v>17672</v>
      </c>
    </row>
    <row r="13122" customFormat="false" ht="15" hidden="false" customHeight="true" outlineLevel="0" collapsed="false">
      <c r="A13122" s="1" t="n">
        <f aca="false">IF(IFERROR((MATCH(G13122,$G$1:$G$12712,0)),0),INDEX($A$1:$A$12712,MATCH(G13122,$G$1:$G$12712,0)),MAX($A$2:$A13121)+1)</f>
        <v>2482</v>
      </c>
      <c r="B13122" s="1" t="n">
        <f aca="false">IF(COUNTIF($G$1:$G$12712,G13122&gt;0),0,INDEX($A$1:$A$12712,MATCH(G13122,$G$1:$G$12712,0)))</f>
        <v>2482</v>
      </c>
      <c r="C13122" s="1" t="str">
        <f aca="false">IF(H13122="",F13122,H13122)</f>
        <v>Braidwood Generation Station</v>
      </c>
      <c r="D13122" s="1" t="n">
        <v>165</v>
      </c>
      <c r="E13122" s="1" t="s">
        <v>18100</v>
      </c>
      <c r="F13122" s="5" t="s">
        <v>18103</v>
      </c>
      <c r="G13122" s="1" t="n">
        <v>6022</v>
      </c>
      <c r="H13122" s="1" t="s">
        <v>5130</v>
      </c>
      <c r="I13122" s="1" t="n">
        <v>55951</v>
      </c>
      <c r="J13122" s="1" t="s">
        <v>1160</v>
      </c>
      <c r="K13122" s="1" t="s">
        <v>17672</v>
      </c>
    </row>
    <row r="13123" customFormat="false" ht="15" hidden="false" customHeight="true" outlineLevel="0" collapsed="false">
      <c r="A13123" s="1" t="n">
        <f aca="false">IF(IFERROR((MATCH(G13123,$G$1:$G$12712,0)),0),INDEX($A$1:$A$12712,MATCH(G13123,$G$1:$G$12712,0)),MAX($A$2:$A13122)+1)</f>
        <v>2483</v>
      </c>
      <c r="B13123" s="1" t="n">
        <f aca="false">IF(COUNTIF($G$1:$G$12712,G13123&gt;0),0,INDEX($A$1:$A$12712,MATCH(G13123,$G$1:$G$12712,0)))</f>
        <v>2483</v>
      </c>
      <c r="C13123" s="1" t="str">
        <f aca="false">IF(H13123="",F13123,H13123)</f>
        <v>Byron Generating Station</v>
      </c>
      <c r="D13123" s="1" t="n">
        <v>165</v>
      </c>
      <c r="E13123" s="1" t="s">
        <v>18100</v>
      </c>
      <c r="F13123" s="5" t="s">
        <v>18104</v>
      </c>
      <c r="G13123" s="1" t="n">
        <v>6023</v>
      </c>
      <c r="H13123" s="1" t="s">
        <v>5131</v>
      </c>
      <c r="I13123" s="1" t="n">
        <v>55951</v>
      </c>
      <c r="J13123" s="1" t="s">
        <v>1160</v>
      </c>
      <c r="K13123" s="1" t="s">
        <v>17672</v>
      </c>
    </row>
    <row r="13124" customFormat="false" ht="15" hidden="false" customHeight="true" outlineLevel="0" collapsed="false">
      <c r="A13124" s="1" t="n">
        <f aca="false">IF(IFERROR((MATCH(G13124,$G$1:$G$12712,0)),0),INDEX($A$1:$A$12712,MATCH(G13124,$G$1:$G$12712,0)),MAX($A$2:$A13123)+1)</f>
        <v>8174</v>
      </c>
      <c r="B13124" s="1" t="n">
        <f aca="false">IF(COUNTIF($G$1:$G$12712,G13124&gt;0),0,INDEX($A$1:$A$12712,MATCH(G13124,$G$1:$G$12712,0)))</f>
        <v>8174</v>
      </c>
      <c r="C13124" s="1" t="str">
        <f aca="false">IF(H13124="",F13124,H13124)</f>
        <v>Calumet</v>
      </c>
      <c r="D13124" s="1" t="n">
        <v>165</v>
      </c>
      <c r="E13124" s="1" t="s">
        <v>18100</v>
      </c>
      <c r="F13124" s="5" t="s">
        <v>18105</v>
      </c>
      <c r="G13124" s="1" t="n">
        <v>866</v>
      </c>
      <c r="H13124" s="1" t="s">
        <v>13614</v>
      </c>
      <c r="I13124" s="1" t="n">
        <v>12384</v>
      </c>
      <c r="J13124" s="1" t="s">
        <v>3541</v>
      </c>
      <c r="K13124" s="1" t="s">
        <v>17672</v>
      </c>
    </row>
    <row r="13125" customFormat="false" ht="15" hidden="false" customHeight="true" outlineLevel="0" collapsed="false">
      <c r="A13125" s="1" t="n">
        <f aca="false">IF(IFERROR((MATCH(G13125,$G$1:$G$12712,0)),0),INDEX($A$1:$A$12712,MATCH(G13125,$G$1:$G$12712,0)),MAX($A$2:$A13124)+1)</f>
        <v>7663</v>
      </c>
      <c r="B13125" s="1" t="n">
        <f aca="false">IF(COUNTIF($G$1:$G$12712,G13125&gt;0),0,INDEX($A$1:$A$12712,MATCH(G13125,$G$1:$G$12712,0)))</f>
        <v>7663</v>
      </c>
      <c r="C13125" s="1" t="str">
        <f aca="false">IF(H13125="",F13125,H13125)</f>
        <v>Collins</v>
      </c>
      <c r="D13125" s="1" t="n">
        <v>165</v>
      </c>
      <c r="E13125" s="1" t="s">
        <v>18100</v>
      </c>
      <c r="F13125" s="5" t="s">
        <v>18106</v>
      </c>
      <c r="G13125" s="1" t="n">
        <v>6025</v>
      </c>
      <c r="H13125" s="1" t="s">
        <v>12821</v>
      </c>
      <c r="I13125" s="1" t="n">
        <v>12384</v>
      </c>
      <c r="J13125" s="1" t="s">
        <v>3541</v>
      </c>
      <c r="K13125" s="1" t="s">
        <v>17672</v>
      </c>
    </row>
    <row r="13126" customFormat="false" ht="15" hidden="false" customHeight="true" outlineLevel="0" collapsed="false">
      <c r="A13126" s="1" t="n">
        <f aca="false">IF(IFERROR((MATCH(G13126,$G$1:$G$12712,0)),0),INDEX($A$1:$A$12712,MATCH(G13126,$G$1:$G$12712,0)),MAX($A$2:$A13125)+1)</f>
        <v>7662</v>
      </c>
      <c r="B13126" s="1" t="n">
        <f aca="false">IF(COUNTIF($G$1:$G$12712,G13126&gt;0),0,INDEX($A$1:$A$12712,MATCH(G13126,$G$1:$G$12712,0)))</f>
        <v>7662</v>
      </c>
      <c r="C13126" s="1" t="str">
        <f aca="false">IF(H13126="",F13126,H13126)</f>
        <v>Crawford</v>
      </c>
      <c r="D13126" s="1" t="n">
        <v>165</v>
      </c>
      <c r="E13126" s="1" t="s">
        <v>18100</v>
      </c>
      <c r="F13126" s="5" t="s">
        <v>18107</v>
      </c>
      <c r="G13126" s="1" t="n">
        <v>867</v>
      </c>
      <c r="H13126" s="1" t="s">
        <v>12820</v>
      </c>
      <c r="I13126" s="1" t="n">
        <v>12384</v>
      </c>
      <c r="J13126" s="1" t="s">
        <v>3541</v>
      </c>
      <c r="K13126" s="1" t="s">
        <v>17672</v>
      </c>
    </row>
    <row r="13127" customFormat="false" ht="15" hidden="false" customHeight="true" outlineLevel="0" collapsed="false">
      <c r="A13127" s="1" t="n">
        <f aca="false">IF(IFERROR((MATCH(G13127,$G$1:$G$12712,0)),0),INDEX($A$1:$A$12712,MATCH(G13127,$G$1:$G$12712,0)),MAX($A$2:$A13126)+1)</f>
        <v>4291</v>
      </c>
      <c r="B13127" s="1" t="n">
        <f aca="false">IF(COUNTIF($G$1:$G$12712,G13127&gt;0),0,INDEX($A$1:$A$12712,MATCH(G13127,$G$1:$G$12712,0)))</f>
        <v>4291</v>
      </c>
      <c r="C13127" s="1" t="str">
        <f aca="false">IF(H13127="",F13127,H13127)</f>
        <v>Dixon Hydroelectric Dam</v>
      </c>
      <c r="D13127" s="1" t="n">
        <v>165</v>
      </c>
      <c r="E13127" s="1" t="s">
        <v>18100</v>
      </c>
      <c r="F13127" s="5" t="s">
        <v>18108</v>
      </c>
      <c r="G13127" s="1" t="n">
        <v>54969</v>
      </c>
      <c r="H13127" s="1" t="s">
        <v>7945</v>
      </c>
      <c r="I13127" s="1" t="n">
        <v>18194</v>
      </c>
      <c r="J13127" s="1" t="s">
        <v>6848</v>
      </c>
      <c r="K13127" s="1" t="s">
        <v>17672</v>
      </c>
    </row>
    <row r="13128" customFormat="false" ht="15" hidden="false" customHeight="true" outlineLevel="0" collapsed="false">
      <c r="A13128" s="1" t="n">
        <f aca="false">IF(IFERROR((MATCH(G13128,$G$1:$G$12712,0)),0),INDEX($A$1:$A$12712,MATCH(G13128,$G$1:$G$12712,0)),MAX($A$2:$A13127)+1)</f>
        <v>4291</v>
      </c>
      <c r="B13128" s="1" t="n">
        <f aca="false">IF(COUNTIF($G$1:$G$12712,G13128&gt;0),0,INDEX($A$1:$A$12712,MATCH(G13128,$G$1:$G$12712,0)))</f>
        <v>4291</v>
      </c>
      <c r="C13128" s="1" t="str">
        <f aca="false">IF(H13128="",F13128,H13128)</f>
        <v>Dixon Hydroelectric Dam</v>
      </c>
      <c r="D13128" s="1" t="n">
        <v>165</v>
      </c>
      <c r="E13128" s="1" t="s">
        <v>18100</v>
      </c>
      <c r="F13128" s="5" t="s">
        <v>18109</v>
      </c>
      <c r="G13128" s="1" t="n">
        <v>54969</v>
      </c>
      <c r="H13128" s="1" t="s">
        <v>7945</v>
      </c>
      <c r="I13128" s="1" t="n">
        <v>18194</v>
      </c>
      <c r="J13128" s="1" t="s">
        <v>6848</v>
      </c>
      <c r="K13128" s="1" t="s">
        <v>17672</v>
      </c>
    </row>
    <row r="13129" customFormat="false" ht="15" hidden="false" customHeight="true" outlineLevel="0" collapsed="false">
      <c r="A13129" s="1" t="n">
        <f aca="false">IF(IFERROR((MATCH(G13129,$G$1:$G$12712,0)),0),INDEX($A$1:$A$12712,MATCH(G13129,$G$1:$G$12712,0)),MAX($A$2:$A13128)+1)</f>
        <v>4291</v>
      </c>
      <c r="B13129" s="1" t="n">
        <f aca="false">IF(COUNTIF($G$1:$G$12712,G13129&gt;0),0,INDEX($A$1:$A$12712,MATCH(G13129,$G$1:$G$12712,0)))</f>
        <v>4291</v>
      </c>
      <c r="C13129" s="1" t="str">
        <f aca="false">IF(H13129="",F13129,H13129)</f>
        <v>Dixon Hydroelectric Dam</v>
      </c>
      <c r="D13129" s="1" t="n">
        <v>165</v>
      </c>
      <c r="E13129" s="1" t="s">
        <v>18100</v>
      </c>
      <c r="F13129" s="5" t="s">
        <v>18110</v>
      </c>
      <c r="G13129" s="1" t="n">
        <v>54969</v>
      </c>
      <c r="H13129" s="1" t="s">
        <v>7945</v>
      </c>
      <c r="I13129" s="1" t="n">
        <v>18194</v>
      </c>
      <c r="J13129" s="1" t="s">
        <v>6848</v>
      </c>
      <c r="K13129" s="1" t="s">
        <v>17672</v>
      </c>
    </row>
    <row r="13130" customFormat="false" ht="15" hidden="false" customHeight="true" outlineLevel="0" collapsed="false">
      <c r="A13130" s="1" t="n">
        <f aca="false">IF(IFERROR((MATCH(G13130,$G$1:$G$12712,0)),0),INDEX($A$1:$A$12712,MATCH(G13130,$G$1:$G$12712,0)),MAX($A$2:$A13129)+1)</f>
        <v>1586</v>
      </c>
      <c r="B13130" s="1" t="n">
        <f aca="false">IF(COUNTIF($G$1:$G$12712,G13130&gt;0),0,INDEX($A$1:$A$12712,MATCH(G13130,$G$1:$G$12712,0)))</f>
        <v>1586</v>
      </c>
      <c r="C13130" s="1" t="str">
        <f aca="false">IF(H13130="",F13130,H13130)</f>
        <v>Dresden Generating Station</v>
      </c>
      <c r="D13130" s="1" t="n">
        <v>165</v>
      </c>
      <c r="E13130" s="1" t="s">
        <v>18100</v>
      </c>
      <c r="F13130" s="5" t="s">
        <v>18111</v>
      </c>
      <c r="G13130" s="1" t="n">
        <v>869</v>
      </c>
      <c r="H13130" s="1" t="s">
        <v>3799</v>
      </c>
      <c r="I13130" s="1" t="n">
        <v>55951</v>
      </c>
      <c r="J13130" s="1" t="s">
        <v>1160</v>
      </c>
      <c r="K13130" s="1" t="s">
        <v>17672</v>
      </c>
    </row>
    <row r="13131" customFormat="false" ht="15" hidden="false" customHeight="true" outlineLevel="0" collapsed="false">
      <c r="A13131" s="1" t="n">
        <f aca="false">IF(IFERROR((MATCH(G13131,$G$1:$G$12712,0)),0),INDEX($A$1:$A$12712,MATCH(G13131,$G$1:$G$12712,0)),MAX($A$2:$A13130)+1)</f>
        <v>8281</v>
      </c>
      <c r="B13131" s="1" t="n">
        <f aca="false">IF(COUNTIF($G$1:$G$12712,G13131&gt;0),0,INDEX($A$1:$A$12712,MATCH(G13131,$G$1:$G$12712,0)))</f>
        <v>8281</v>
      </c>
      <c r="C13131" s="1" t="str">
        <f aca="false">IF(H13131="",F13131,H13131)</f>
        <v>Electric Junction</v>
      </c>
      <c r="D13131" s="1" t="n">
        <v>165</v>
      </c>
      <c r="E13131" s="1" t="s">
        <v>18100</v>
      </c>
      <c r="F13131" s="5" t="s">
        <v>18112</v>
      </c>
      <c r="G13131" s="1" t="n">
        <v>870</v>
      </c>
      <c r="H13131" s="1" t="s">
        <v>13771</v>
      </c>
      <c r="I13131" s="1" t="n">
        <v>12384</v>
      </c>
      <c r="J13131" s="1" t="s">
        <v>3541</v>
      </c>
      <c r="K13131" s="1" t="s">
        <v>17672</v>
      </c>
    </row>
    <row r="13132" customFormat="false" ht="15" hidden="false" customHeight="true" outlineLevel="0" collapsed="false">
      <c r="A13132" s="1" t="n">
        <f aca="false">IF(IFERROR((MATCH(G13132,$G$1:$G$12712,0)),0),INDEX($A$1:$A$12712,MATCH(G13132,$G$1:$G$12712,0)),MAX($A$2:$A13131)+1)</f>
        <v>1592</v>
      </c>
      <c r="B13132" s="1" t="n">
        <f aca="false">IF(COUNTIF($G$1:$G$12712,G13132&gt;0),0,INDEX($A$1:$A$12712,MATCH(G13132,$G$1:$G$12712,0)))</f>
        <v>1592</v>
      </c>
      <c r="C13132" s="1" t="str">
        <f aca="false">IF(H13132="",F13132,H13132)</f>
        <v>Fisk Street</v>
      </c>
      <c r="D13132" s="1" t="n">
        <v>165</v>
      </c>
      <c r="E13132" s="1" t="s">
        <v>18100</v>
      </c>
      <c r="F13132" s="5" t="s">
        <v>18113</v>
      </c>
      <c r="G13132" s="1" t="n">
        <v>886</v>
      </c>
      <c r="H13132" s="1" t="s">
        <v>3806</v>
      </c>
      <c r="I13132" s="1" t="n">
        <v>12384</v>
      </c>
      <c r="J13132" s="1" t="s">
        <v>3541</v>
      </c>
      <c r="K13132" s="1" t="s">
        <v>17672</v>
      </c>
    </row>
    <row r="13133" customFormat="false" ht="15" hidden="false" customHeight="true" outlineLevel="0" collapsed="false">
      <c r="A13133" s="1" t="n">
        <f aca="false">IF(IFERROR((MATCH(G13133,$G$1:$G$12712,0)),0),INDEX($A$1:$A$12712,MATCH(G13133,$G$1:$G$12712,0)),MAX($A$2:$A13132)+1)</f>
        <v>11132</v>
      </c>
      <c r="B13133" s="1" t="e">
        <f aca="false">IF(COUNTIF($G$1:$G$12712,G13133&gt;0),0,INDEX($A$1:$A$12712,MATCH(G13133,$G$1:$G$12712,0)))</f>
        <v>#N/A</v>
      </c>
      <c r="C13133" s="1" t="str">
        <f aca="false">IF(H13133="",F13133,H13133)</f>
        <v>hydro -</v>
      </c>
      <c r="D13133" s="1" t="n">
        <v>165</v>
      </c>
      <c r="E13133" s="1" t="s">
        <v>18100</v>
      </c>
      <c r="F13133" s="5" t="s">
        <v>18114</v>
      </c>
      <c r="H13133" s="1"/>
      <c r="K13133" s="1" t="s">
        <v>17672</v>
      </c>
    </row>
    <row r="13134" customFormat="false" ht="15" hidden="false" customHeight="true" outlineLevel="0" collapsed="false">
      <c r="A13134" s="1" t="n">
        <f aca="false">IF(IFERROR((MATCH(G13134,$G$1:$G$12712,0)),0),INDEX($A$1:$A$12712,MATCH(G13134,$G$1:$G$12712,0)),MAX($A$2:$A13133)+1)</f>
        <v>1390</v>
      </c>
      <c r="B13134" s="1" t="n">
        <f aca="false">IF(COUNTIF($G$1:$G$12712,G13134&gt;0),0,INDEX($A$1:$A$12712,MATCH(G13134,$G$1:$G$12712,0)))</f>
        <v>1390</v>
      </c>
      <c r="C13134" s="1" t="str">
        <f aca="false">IF(H13134="",F13134,H13134)</f>
        <v>Joliet 29</v>
      </c>
      <c r="D13134" s="1" t="n">
        <v>165</v>
      </c>
      <c r="E13134" s="1" t="s">
        <v>18100</v>
      </c>
      <c r="F13134" s="5" t="s">
        <v>18115</v>
      </c>
      <c r="G13134" s="1" t="n">
        <v>384</v>
      </c>
      <c r="H13134" s="1" t="s">
        <v>3540</v>
      </c>
      <c r="I13134" s="1" t="n">
        <v>12384</v>
      </c>
      <c r="J13134" s="1" t="s">
        <v>3541</v>
      </c>
      <c r="K13134" s="1" t="s">
        <v>17672</v>
      </c>
    </row>
    <row r="13135" customFormat="false" ht="15" hidden="false" customHeight="true" outlineLevel="0" collapsed="false">
      <c r="A13135" s="1" t="n">
        <f aca="false">IF(IFERROR((MATCH(G13135,$G$1:$G$12712,0)),0),INDEX($A$1:$A$12712,MATCH(G13135,$G$1:$G$12712,0)),MAX($A$2:$A13134)+1)</f>
        <v>1587</v>
      </c>
      <c r="B13135" s="1" t="n">
        <f aca="false">IF(COUNTIF($G$1:$G$12712,G13135&gt;0),0,INDEX($A$1:$A$12712,MATCH(G13135,$G$1:$G$12712,0)))</f>
        <v>1587</v>
      </c>
      <c r="C13135" s="1" t="str">
        <f aca="false">IF(H13135="",F13135,H13135)</f>
        <v>Joliet 9</v>
      </c>
      <c r="D13135" s="1" t="n">
        <v>165</v>
      </c>
      <c r="E13135" s="1" t="s">
        <v>18100</v>
      </c>
      <c r="F13135" s="5" t="s">
        <v>18115</v>
      </c>
      <c r="G13135" s="1" t="n">
        <v>874</v>
      </c>
      <c r="H13135" s="1" t="s">
        <v>3800</v>
      </c>
      <c r="I13135" s="1" t="n">
        <v>12384</v>
      </c>
      <c r="J13135" s="1" t="s">
        <v>3541</v>
      </c>
      <c r="K13135" s="1" t="s">
        <v>17672</v>
      </c>
    </row>
    <row r="13136" customFormat="false" ht="15" hidden="false" customHeight="true" outlineLevel="0" collapsed="false">
      <c r="A13136" s="1" t="n">
        <f aca="false">IF(IFERROR((MATCH(G13136,$G$1:$G$12712,0)),0),INDEX($A$1:$A$12712,MATCH(G13136,$G$1:$G$12712,0)),MAX($A$2:$A13135)+1)</f>
        <v>1588</v>
      </c>
      <c r="B13136" s="1" t="n">
        <f aca="false">IF(COUNTIF($G$1:$G$12712,G13136&gt;0),0,INDEX($A$1:$A$12712,MATCH(G13136,$G$1:$G$12712,0)))</f>
        <v>1588</v>
      </c>
      <c r="C13136" s="1" t="str">
        <f aca="false">IF(H13136="",F13136,H13136)</f>
        <v>Kincaid Generation LLC</v>
      </c>
      <c r="D13136" s="1" t="n">
        <v>165</v>
      </c>
      <c r="E13136" s="1" t="s">
        <v>18100</v>
      </c>
      <c r="F13136" s="5" t="s">
        <v>18116</v>
      </c>
      <c r="G13136" s="1" t="n">
        <v>876</v>
      </c>
      <c r="H13136" s="1" t="s">
        <v>3801</v>
      </c>
      <c r="I13136" s="1" t="n">
        <v>59918</v>
      </c>
      <c r="J13136" s="1" t="s">
        <v>3802</v>
      </c>
      <c r="K13136" s="1" t="s">
        <v>17672</v>
      </c>
    </row>
    <row r="13137" customFormat="false" ht="15" hidden="false" customHeight="true" outlineLevel="0" collapsed="false">
      <c r="A13137" s="1" t="n">
        <f aca="false">IF(IFERROR((MATCH(G13137,$G$1:$G$12712,0)),0),INDEX($A$1:$A$12712,MATCH(G13137,$G$1:$G$12712,0)),MAX($A$2:$A13136)+1)</f>
        <v>2484</v>
      </c>
      <c r="B13137" s="1" t="n">
        <f aca="false">IF(COUNTIF($G$1:$G$12712,G13137&gt;0),0,INDEX($A$1:$A$12712,MATCH(G13137,$G$1:$G$12712,0)))</f>
        <v>2484</v>
      </c>
      <c r="C13137" s="1" t="str">
        <f aca="false">IF(H13137="",F13137,H13137)</f>
        <v>LaSalle Generating Station</v>
      </c>
      <c r="D13137" s="1" t="n">
        <v>165</v>
      </c>
      <c r="E13137" s="1" t="s">
        <v>18100</v>
      </c>
      <c r="F13137" s="5" t="s">
        <v>18117</v>
      </c>
      <c r="G13137" s="1" t="n">
        <v>6026</v>
      </c>
      <c r="H13137" s="1" t="s">
        <v>5132</v>
      </c>
      <c r="I13137" s="1" t="n">
        <v>55951</v>
      </c>
      <c r="J13137" s="1" t="s">
        <v>1160</v>
      </c>
      <c r="K13137" s="1" t="s">
        <v>17672</v>
      </c>
    </row>
    <row r="13138" customFormat="false" ht="15" hidden="false" customHeight="true" outlineLevel="0" collapsed="false">
      <c r="A13138" s="1" t="n">
        <f aca="false">IF(IFERROR((MATCH(G13138,$G$1:$G$12712,0)),0),INDEX($A$1:$A$12712,MATCH(G13138,$G$1:$G$12712,0)),MAX($A$2:$A13137)+1)</f>
        <v>7870</v>
      </c>
      <c r="B13138" s="1" t="n">
        <f aca="false">IF(COUNTIF($G$1:$G$12712,G13138&gt;0),0,INDEX($A$1:$A$12712,MATCH(G13138,$G$1:$G$12712,0)))</f>
        <v>7870</v>
      </c>
      <c r="C13138" s="1" t="str">
        <f aca="false">IF(H13138="",F13138,H13138)</f>
        <v>Lombard</v>
      </c>
      <c r="D13138" s="1" t="n">
        <v>165</v>
      </c>
      <c r="E13138" s="1" t="s">
        <v>18100</v>
      </c>
      <c r="F13138" s="5" t="s">
        <v>18118</v>
      </c>
      <c r="G13138" s="1" t="n">
        <v>877</v>
      </c>
      <c r="H13138" s="1" t="s">
        <v>13157</v>
      </c>
      <c r="I13138" s="1" t="n">
        <v>12384</v>
      </c>
      <c r="J13138" s="1" t="s">
        <v>3541</v>
      </c>
      <c r="K13138" s="1" t="s">
        <v>17672</v>
      </c>
    </row>
    <row r="13139" customFormat="false" ht="15" hidden="false" customHeight="true" outlineLevel="0" collapsed="false">
      <c r="A13139" s="1" t="n">
        <f aca="false">IF(IFERROR((MATCH(G13139,$G$1:$G$12712,0)),0),INDEX($A$1:$A$12712,MATCH(G13139,$G$1:$G$12712,0)),MAX($A$2:$A13138)+1)</f>
        <v>1589</v>
      </c>
      <c r="B13139" s="1" t="n">
        <f aca="false">IF(COUNTIF($G$1:$G$12712,G13139&gt;0),0,INDEX($A$1:$A$12712,MATCH(G13139,$G$1:$G$12712,0)))</f>
        <v>1589</v>
      </c>
      <c r="C13139" s="1" t="str">
        <f aca="false">IF(H13139="",F13139,H13139)</f>
        <v>Powerton</v>
      </c>
      <c r="D13139" s="1" t="n">
        <v>165</v>
      </c>
      <c r="E13139" s="1" t="s">
        <v>18100</v>
      </c>
      <c r="F13139" s="5" t="s">
        <v>18119</v>
      </c>
      <c r="G13139" s="1" t="n">
        <v>879</v>
      </c>
      <c r="H13139" s="1" t="s">
        <v>3803</v>
      </c>
      <c r="I13139" s="1" t="n">
        <v>12384</v>
      </c>
      <c r="J13139" s="1" t="s">
        <v>3541</v>
      </c>
      <c r="K13139" s="1" t="s">
        <v>17672</v>
      </c>
    </row>
    <row r="13140" customFormat="false" ht="15" hidden="false" customHeight="true" outlineLevel="0" collapsed="false">
      <c r="A13140" s="1" t="n">
        <f aca="false">IF(IFERROR((MATCH(G13140,$G$1:$G$12712,0)),0),INDEX($A$1:$A$12712,MATCH(G13140,$G$1:$G$12712,0)),MAX($A$2:$A13139)+1)</f>
        <v>11133</v>
      </c>
      <c r="B13140" s="1" t="e">
        <f aca="false">IF(COUNTIF($G$1:$G$12712,G13140&gt;0),0,INDEX($A$1:$A$12712,MATCH(G13140,$G$1:$G$12712,0)))</f>
        <v>#N/A</v>
      </c>
      <c r="C13140" s="1" t="str">
        <f aca="false">IF(H13140="",F13140,H13140)</f>
        <v>project no. 2446-013-illinois.</v>
      </c>
      <c r="D13140" s="1" t="n">
        <v>165</v>
      </c>
      <c r="E13140" s="1" t="s">
        <v>18100</v>
      </c>
      <c r="F13140" s="5" t="s">
        <v>18120</v>
      </c>
      <c r="H13140" s="1"/>
      <c r="K13140" s="1" t="s">
        <v>17672</v>
      </c>
    </row>
    <row r="13141" customFormat="false" ht="15" hidden="false" customHeight="true" outlineLevel="0" collapsed="false">
      <c r="A13141" s="1" t="n">
        <f aca="false">IF(IFERROR((MATCH(G13141,$G$1:$G$12712,0)),0),INDEX($A$1:$A$12712,MATCH(G13141,$G$1:$G$12712,0)),MAX($A$2:$A13140)+1)</f>
        <v>473</v>
      </c>
      <c r="B13141" s="1" t="n">
        <f aca="false">IF(COUNTIF($G$1:$G$12712,G13141&gt;0),0,INDEX($A$1:$A$12712,MATCH(G13141,$G$1:$G$12712,0)))</f>
        <v>473</v>
      </c>
      <c r="C13141" s="1" t="str">
        <f aca="false">IF(H13141="",F13141,H13141)</f>
        <v>Quad Cities Generating Station</v>
      </c>
      <c r="D13141" s="1" t="n">
        <v>165</v>
      </c>
      <c r="E13141" s="1" t="s">
        <v>18100</v>
      </c>
      <c r="F13141" s="5" t="s">
        <v>18121</v>
      </c>
      <c r="G13141" s="1" t="n">
        <v>880</v>
      </c>
      <c r="H13141" s="1" t="s">
        <v>1159</v>
      </c>
      <c r="I13141" s="1" t="n">
        <v>55951</v>
      </c>
      <c r="J13141" s="1" t="s">
        <v>1160</v>
      </c>
      <c r="K13141" s="1" t="s">
        <v>17672</v>
      </c>
    </row>
    <row r="13142" customFormat="false" ht="15" hidden="false" customHeight="true" outlineLevel="0" collapsed="false">
      <c r="A13142" s="1" t="n">
        <f aca="false">IF(IFERROR((MATCH(G13142,$G$1:$G$12712,0)),0),INDEX($A$1:$A$12712,MATCH(G13142,$G$1:$G$12712,0)),MAX($A$2:$A13141)+1)</f>
        <v>473</v>
      </c>
      <c r="B13142" s="1" t="n">
        <f aca="false">IF(COUNTIF($G$1:$G$12712,G13142&gt;0),0,INDEX($A$1:$A$12712,MATCH(G13142,$G$1:$G$12712,0)))</f>
        <v>473</v>
      </c>
      <c r="C13142" s="1" t="str">
        <f aca="false">IF(H13142="",F13142,H13142)</f>
        <v>Quad Cities Generating Station</v>
      </c>
      <c r="D13142" s="1" t="n">
        <v>165</v>
      </c>
      <c r="E13142" s="1" t="s">
        <v>18100</v>
      </c>
      <c r="F13142" s="5" t="s">
        <v>18122</v>
      </c>
      <c r="G13142" s="1" t="n">
        <v>880</v>
      </c>
      <c r="H13142" s="1" t="s">
        <v>1159</v>
      </c>
      <c r="I13142" s="1" t="n">
        <v>55951</v>
      </c>
      <c r="J13142" s="1" t="s">
        <v>1160</v>
      </c>
      <c r="K13142" s="1" t="s">
        <v>17672</v>
      </c>
    </row>
    <row r="13143" customFormat="false" ht="15" hidden="false" customHeight="true" outlineLevel="0" collapsed="false">
      <c r="A13143" s="1" t="n">
        <f aca="false">IF(IFERROR((MATCH(G13143,$G$1:$G$12712,0)),0),INDEX($A$1:$A$12712,MATCH(G13143,$G$1:$G$12712,0)),MAX($A$2:$A13142)+1)</f>
        <v>7801</v>
      </c>
      <c r="B13143" s="1" t="n">
        <f aca="false">IF(COUNTIF($G$1:$G$12712,G13143&gt;0),0,INDEX($A$1:$A$12712,MATCH(G13143,$G$1:$G$12712,0)))</f>
        <v>7801</v>
      </c>
      <c r="C13143" s="1" t="str">
        <f aca="false">IF(H13143="",F13143,H13143)</f>
        <v>Sabrooke</v>
      </c>
      <c r="D13143" s="1" t="n">
        <v>165</v>
      </c>
      <c r="E13143" s="1" t="s">
        <v>18100</v>
      </c>
      <c r="F13143" s="5" t="s">
        <v>18123</v>
      </c>
      <c r="G13143" s="1" t="n">
        <v>882</v>
      </c>
      <c r="H13143" s="1" t="s">
        <v>13050</v>
      </c>
      <c r="I13143" s="1" t="n">
        <v>12384</v>
      </c>
      <c r="J13143" s="1" t="s">
        <v>3541</v>
      </c>
      <c r="K13143" s="1" t="s">
        <v>17672</v>
      </c>
    </row>
    <row r="13144" customFormat="false" ht="15" hidden="false" customHeight="true" outlineLevel="0" collapsed="false">
      <c r="A13144" s="1" t="n">
        <f aca="false">IF(IFERROR((MATCH(G13144,$G$1:$G$12712,0)),0),INDEX($A$1:$A$12712,MATCH(G13144,$G$1:$G$12712,0)),MAX($A$2:$A13143)+1)</f>
        <v>1590</v>
      </c>
      <c r="B13144" s="1" t="n">
        <f aca="false">IF(COUNTIF($G$1:$G$12712,G13144&gt;0),0,INDEX($A$1:$A$12712,MATCH(G13144,$G$1:$G$12712,0)))</f>
        <v>1590</v>
      </c>
      <c r="C13144" s="1" t="str">
        <f aca="false">IF(H13144="",F13144,H13144)</f>
        <v>Waukegan</v>
      </c>
      <c r="D13144" s="1" t="n">
        <v>165</v>
      </c>
      <c r="E13144" s="1" t="s">
        <v>18100</v>
      </c>
      <c r="F13144" s="5" t="s">
        <v>18124</v>
      </c>
      <c r="G13144" s="1" t="n">
        <v>883</v>
      </c>
      <c r="H13144" s="1" t="s">
        <v>3804</v>
      </c>
      <c r="I13144" s="1" t="n">
        <v>12384</v>
      </c>
      <c r="J13144" s="1" t="s">
        <v>3541</v>
      </c>
      <c r="K13144" s="1" t="s">
        <v>17672</v>
      </c>
    </row>
    <row r="13145" customFormat="false" ht="15" hidden="false" customHeight="true" outlineLevel="0" collapsed="false">
      <c r="A13145" s="1" t="n">
        <f aca="false">IF(IFERROR((MATCH(G13145,$G$1:$G$12712,0)),0),INDEX($A$1:$A$12712,MATCH(G13145,$G$1:$G$12712,0)),MAX($A$2:$A13144)+1)</f>
        <v>1591</v>
      </c>
      <c r="B13145" s="1" t="n">
        <f aca="false">IF(COUNTIF($G$1:$G$12712,G13145&gt;0),0,INDEX($A$1:$A$12712,MATCH(G13145,$G$1:$G$12712,0)))</f>
        <v>1591</v>
      </c>
      <c r="C13145" s="1" t="str">
        <f aca="false">IF(H13145="",F13145,H13145)</f>
        <v>Will County</v>
      </c>
      <c r="D13145" s="1" t="n">
        <v>165</v>
      </c>
      <c r="E13145" s="1" t="s">
        <v>18100</v>
      </c>
      <c r="F13145" s="5" t="s">
        <v>18125</v>
      </c>
      <c r="G13145" s="1" t="n">
        <v>884</v>
      </c>
      <c r="H13145" s="1" t="s">
        <v>3805</v>
      </c>
      <c r="I13145" s="1" t="n">
        <v>12384</v>
      </c>
      <c r="J13145" s="1" t="s">
        <v>3541</v>
      </c>
      <c r="K13145" s="1" t="s">
        <v>17672</v>
      </c>
    </row>
    <row r="13146" customFormat="false" ht="15" hidden="false" customHeight="true" outlineLevel="0" collapsed="false">
      <c r="A13146" s="1" t="n">
        <f aca="false">IF(IFERROR((MATCH(G13146,$G$1:$G$12712,0)),0),INDEX($A$1:$A$12712,MATCH(G13146,$G$1:$G$12712,0)),MAX($A$2:$A13145)+1)</f>
        <v>1591</v>
      </c>
      <c r="B13146" s="1" t="n">
        <f aca="false">IF(COUNTIF($G$1:$G$12712,G13146&gt;0),0,INDEX($A$1:$A$12712,MATCH(G13146,$G$1:$G$12712,0)))</f>
        <v>1591</v>
      </c>
      <c r="C13146" s="1" t="str">
        <f aca="false">IF(H13146="",F13146,H13146)</f>
        <v>Will County</v>
      </c>
      <c r="D13146" s="1" t="n">
        <v>165</v>
      </c>
      <c r="E13146" s="1" t="s">
        <v>18100</v>
      </c>
      <c r="F13146" s="5" t="s">
        <v>18126</v>
      </c>
      <c r="G13146" s="1" t="n">
        <v>884</v>
      </c>
      <c r="H13146" s="1" t="s">
        <v>3805</v>
      </c>
      <c r="I13146" s="1" t="n">
        <v>12384</v>
      </c>
      <c r="J13146" s="1" t="s">
        <v>3541</v>
      </c>
      <c r="K13146" s="1" t="s">
        <v>17672</v>
      </c>
    </row>
    <row r="13147" customFormat="false" ht="15" hidden="false" customHeight="true" outlineLevel="0" collapsed="false">
      <c r="A13147" s="1" t="n">
        <f aca="false">IF(IFERROR((MATCH(G13147,$G$1:$G$12712,0)),0),INDEX($A$1:$A$12712,MATCH(G13147,$G$1:$G$12712,0)),MAX($A$2:$A13146)+1)</f>
        <v>4506</v>
      </c>
      <c r="B13147" s="1" t="n">
        <f aca="false">IF(COUNTIF($G$1:$G$12712,G13147&gt;0),0,INDEX($A$1:$A$12712,MATCH(G13147,$G$1:$G$12712,0)))</f>
        <v>4506</v>
      </c>
      <c r="C13147" s="1" t="str">
        <f aca="false">IF(H13147="",F13147,H13147)</f>
        <v>Zion Energy Center</v>
      </c>
      <c r="D13147" s="1" t="n">
        <v>165</v>
      </c>
      <c r="E13147" s="1" t="s">
        <v>18100</v>
      </c>
      <c r="F13147" s="5" t="s">
        <v>18127</v>
      </c>
      <c r="G13147" s="1" t="n">
        <v>55392</v>
      </c>
      <c r="H13147" s="1" t="s">
        <v>8309</v>
      </c>
      <c r="I13147" s="1" t="n">
        <v>21191</v>
      </c>
      <c r="J13147" s="1" t="s">
        <v>8310</v>
      </c>
      <c r="K13147" s="1" t="s">
        <v>17672</v>
      </c>
    </row>
    <row r="13148" customFormat="false" ht="15" hidden="false" customHeight="true" outlineLevel="0" collapsed="false">
      <c r="A13148" s="1" t="n">
        <f aca="false">IF(IFERROR((MATCH(G13148,$G$1:$G$12712,0)),0),INDEX($A$1:$A$12712,MATCH(G13148,$G$1:$G$12712,0)),MAX($A$2:$A13147)+1)</f>
        <v>5274</v>
      </c>
      <c r="B13148" s="1" t="n">
        <f aca="false">IF(COUNTIF($G$1:$G$12712,G13148&gt;0),0,INDEX($A$1:$A$12712,MATCH(G13148,$G$1:$G$12712,0)))</f>
        <v>5274</v>
      </c>
      <c r="C13148" s="1" t="str">
        <f aca="false">IF(H13148="",F13148,H13148)</f>
        <v>Zion Landfill Gas to Energy Facility</v>
      </c>
      <c r="D13148" s="1" t="n">
        <v>165</v>
      </c>
      <c r="E13148" s="1" t="s">
        <v>18100</v>
      </c>
      <c r="F13148" s="5" t="s">
        <v>18127</v>
      </c>
      <c r="G13148" s="1" t="n">
        <v>56871</v>
      </c>
      <c r="H13148" s="1" t="s">
        <v>9388</v>
      </c>
      <c r="I13148" s="1" t="n">
        <v>55858</v>
      </c>
      <c r="J13148" s="1" t="s">
        <v>8714</v>
      </c>
      <c r="K13148" s="1" t="s">
        <v>17672</v>
      </c>
    </row>
    <row r="13149" customFormat="false" ht="15" hidden="false" customHeight="true" outlineLevel="0" collapsed="false">
      <c r="A13149" s="1" t="n">
        <f aca="false">IF(IFERROR((MATCH(G13149,$G$1:$G$12712,0)),0),INDEX($A$1:$A$12712,MATCH(G13149,$G$1:$G$12712,0)),MAX($A$2:$A13148)+1)</f>
        <v>7851</v>
      </c>
      <c r="B13149" s="1" t="n">
        <f aca="false">IF(COUNTIF($G$1:$G$12712,G13149&gt;0),0,INDEX($A$1:$A$12712,MATCH(G13149,$G$1:$G$12712,0)))</f>
        <v>7851</v>
      </c>
      <c r="C13149" s="1" t="str">
        <f aca="false">IF(H13149="",F13149,H13149)</f>
        <v>State Line Energy</v>
      </c>
      <c r="D13149" s="1" t="n">
        <v>166</v>
      </c>
      <c r="E13149" s="1" t="s">
        <v>18128</v>
      </c>
      <c r="F13149" s="5" t="s">
        <v>18129</v>
      </c>
      <c r="G13149" s="1" t="n">
        <v>981</v>
      </c>
      <c r="H13149" s="1" t="s">
        <v>13128</v>
      </c>
      <c r="I13149" s="1" t="n">
        <v>18041</v>
      </c>
      <c r="J13149" s="1" t="s">
        <v>13129</v>
      </c>
      <c r="K13149" s="1" t="s">
        <v>17672</v>
      </c>
    </row>
    <row r="13150" customFormat="false" ht="15" hidden="false" customHeight="true" outlineLevel="0" collapsed="false">
      <c r="A13150" s="1" t="n">
        <f aca="false">IF(IFERROR((MATCH(G13150,$G$1:$G$12712,0)),0),INDEX($A$1:$A$12712,MATCH(G13150,$G$1:$G$12712,0)),MAX($A$2:$A13149)+1)</f>
        <v>11134</v>
      </c>
      <c r="B13150" s="1" t="e">
        <f aca="false">IF(COUNTIF($G$1:$G$12712,G13150&gt;0),0,INDEX($A$1:$A$12712,MATCH(G13150,$G$1:$G$12712,0)))</f>
        <v>#N/A</v>
      </c>
      <c r="C13150" s="1" t="str">
        <f aca="false">IF(H13150="",F13150,H13150)</f>
        <v>internal combustion</v>
      </c>
      <c r="D13150" s="1" t="n">
        <v>11</v>
      </c>
      <c r="E13150" s="1" t="s">
        <v>18130</v>
      </c>
      <c r="F13150" s="5" t="s">
        <v>17766</v>
      </c>
      <c r="H13150" s="1"/>
      <c r="K13150" s="1" t="s">
        <v>17672</v>
      </c>
    </row>
    <row r="13151" customFormat="false" ht="15" hidden="false" customHeight="true" outlineLevel="0" collapsed="false">
      <c r="A13151" s="1" t="n">
        <f aca="false">IF(IFERROR((MATCH(G13151,$G$1:$G$12712,0)),0),INDEX($A$1:$A$12712,MATCH(G13151,$G$1:$G$12712,0)),MAX($A$2:$A13150)+1)</f>
        <v>1821</v>
      </c>
      <c r="B13151" s="1" t="n">
        <f aca="false">IF(COUNTIF($G$1:$G$12712,G13151&gt;0),0,INDEX($A$1:$A$12712,MATCH(G13151,$G$1:$G$12712,0)))</f>
        <v>1821</v>
      </c>
      <c r="C13151" s="1" t="str">
        <f aca="false">IF(H13151="",F13151,H13151)</f>
        <v>Oak Bluffs Diesel Generating Facility</v>
      </c>
      <c r="D13151" s="1" t="n">
        <v>11</v>
      </c>
      <c r="E13151" s="1" t="s">
        <v>18130</v>
      </c>
      <c r="F13151" s="5" t="s">
        <v>18131</v>
      </c>
      <c r="G13151" s="1" t="n">
        <v>1597</v>
      </c>
      <c r="H13151" s="1" t="s">
        <v>4199</v>
      </c>
      <c r="I13151" s="1" t="n">
        <v>21461</v>
      </c>
      <c r="J13151" s="1" t="s">
        <v>4200</v>
      </c>
      <c r="K13151" s="1" t="s">
        <v>17672</v>
      </c>
    </row>
    <row r="13152" customFormat="false" ht="15" hidden="false" customHeight="true" outlineLevel="0" collapsed="false">
      <c r="A13152" s="1" t="n">
        <f aca="false">IF(IFERROR((MATCH(G13152,$G$1:$G$12712,0)),0),INDEX($A$1:$A$12712,MATCH(G13152,$G$1:$G$12712,0)),MAX($A$2:$A13151)+1)</f>
        <v>11135</v>
      </c>
      <c r="B13152" s="1" t="e">
        <f aca="false">IF(COUNTIF($G$1:$G$12712,G13152&gt;0),0,INDEX($A$1:$A$12712,MATCH(G13152,$G$1:$G$12712,0)))</f>
        <v>#N/A</v>
      </c>
      <c r="C13152" s="1" t="str">
        <f aca="false">IF(H13152="",F13152,H13152)</f>
        <v>total</v>
      </c>
      <c r="D13152" s="1" t="n">
        <v>11</v>
      </c>
      <c r="E13152" s="1" t="s">
        <v>18130</v>
      </c>
      <c r="F13152" s="5" t="s">
        <v>17821</v>
      </c>
      <c r="H13152" s="1"/>
      <c r="K13152" s="1" t="s">
        <v>17672</v>
      </c>
    </row>
    <row r="13153" customFormat="false" ht="15" hidden="false" customHeight="true" outlineLevel="0" collapsed="false">
      <c r="A13153" s="1" t="n">
        <f aca="false">IF(IFERROR((MATCH(G13153,$G$1:$G$12712,0)),0),INDEX($A$1:$A$12712,MATCH(G13153,$G$1:$G$12712,0)),MAX($A$2:$A13152)+1)</f>
        <v>649</v>
      </c>
      <c r="B13153" s="1" t="n">
        <f aca="false">IF(COUNTIF($G$1:$G$12712,G13153&gt;0),0,INDEX($A$1:$A$12712,MATCH(G13153,$G$1:$G$12712,0)))</f>
        <v>649</v>
      </c>
      <c r="C13153" s="1" t="str">
        <f aca="false">IF(H13153="",F13153,H13153)</f>
        <v>William F Wyman</v>
      </c>
      <c r="D13153" s="1" t="n">
        <v>11</v>
      </c>
      <c r="E13153" s="1" t="s">
        <v>18130</v>
      </c>
      <c r="F13153" s="5" t="s">
        <v>18132</v>
      </c>
      <c r="G13153" s="1" t="n">
        <v>1507</v>
      </c>
      <c r="H13153" s="1" t="s">
        <v>1546</v>
      </c>
      <c r="I13153" s="1" t="n">
        <v>31719</v>
      </c>
      <c r="J13153" s="1" t="s">
        <v>1547</v>
      </c>
      <c r="K13153" s="1" t="s">
        <v>17672</v>
      </c>
    </row>
    <row r="13154" customFormat="false" ht="15" hidden="false" customHeight="true" outlineLevel="0" collapsed="false">
      <c r="A13154" s="1" t="n">
        <f aca="false">IF(IFERROR((MATCH(G13154,$G$1:$G$12712,0)),0),INDEX($A$1:$A$12712,MATCH(G13154,$G$1:$G$12712,0)),MAX($A$2:$A13153)+1)</f>
        <v>649</v>
      </c>
      <c r="B13154" s="1" t="n">
        <f aca="false">IF(COUNTIF($G$1:$G$12712,G13154&gt;0),0,INDEX($A$1:$A$12712,MATCH(G13154,$G$1:$G$12712,0)))</f>
        <v>649</v>
      </c>
      <c r="C13154" s="1" t="str">
        <f aca="false">IF(H13154="",F13154,H13154)</f>
        <v>William F Wyman</v>
      </c>
      <c r="D13154" s="1" t="n">
        <v>11</v>
      </c>
      <c r="E13154" s="1" t="s">
        <v>18130</v>
      </c>
      <c r="F13154" s="5" t="s">
        <v>18133</v>
      </c>
      <c r="G13154" s="1" t="n">
        <v>1507</v>
      </c>
      <c r="H13154" s="1" t="s">
        <v>1546</v>
      </c>
      <c r="I13154" s="1" t="n">
        <v>31719</v>
      </c>
      <c r="J13154" s="1" t="s">
        <v>1547</v>
      </c>
      <c r="K13154" s="1" t="s">
        <v>17672</v>
      </c>
    </row>
    <row r="13155" customFormat="false" ht="15" hidden="false" customHeight="true" outlineLevel="0" collapsed="false">
      <c r="A13155" s="1" t="n">
        <f aca="false">IF(IFERROR((MATCH(G13155,$G$1:$G$12712,0)),0),INDEX($A$1:$A$12712,MATCH(G13155,$G$1:$G$12712,0)),MAX($A$2:$A13154)+1)</f>
        <v>2488</v>
      </c>
      <c r="B13155" s="1" t="n">
        <f aca="false">IF(COUNTIF($G$1:$G$12712,G13155&gt;0),0,INDEX($A$1:$A$12712,MATCH(G13155,$G$1:$G$12712,0)))</f>
        <v>2488</v>
      </c>
      <c r="C13155" s="1" t="str">
        <f aca="false">IF(H13155="",F13155,H13155)</f>
        <v>West Tisbury Generating Facility</v>
      </c>
      <c r="D13155" s="1" t="n">
        <v>11</v>
      </c>
      <c r="E13155" s="1" t="s">
        <v>18130</v>
      </c>
      <c r="F13155" s="5" t="s">
        <v>18134</v>
      </c>
      <c r="G13155" s="1" t="n">
        <v>6049</v>
      </c>
      <c r="H13155" s="1" t="s">
        <v>5136</v>
      </c>
      <c r="I13155" s="1" t="n">
        <v>21461</v>
      </c>
      <c r="J13155" s="1" t="s">
        <v>4200</v>
      </c>
      <c r="K13155" s="1" t="s">
        <v>17672</v>
      </c>
    </row>
    <row r="13156" customFormat="false" ht="15" hidden="false" customHeight="true" outlineLevel="0" collapsed="false">
      <c r="A13156" s="1" t="n">
        <f aca="false">IF(IFERROR((MATCH(G13156,$G$1:$G$12712,0)),0),INDEX($A$1:$A$12712,MATCH(G13156,$G$1:$G$12712,0)),MAX($A$2:$A13155)+1)</f>
        <v>4</v>
      </c>
      <c r="B13156" s="1" t="n">
        <f aca="false">IF(COUNTIF($G$1:$G$12712,G13156&gt;0),0,INDEX($A$1:$A$12712,MATCH(G13156,$G$1:$G$12712,0)))</f>
        <v>4</v>
      </c>
      <c r="C13156" s="1" t="str">
        <f aca="false">IF(H13156="",F13156,H13156)</f>
        <v>59th Street</v>
      </c>
      <c r="D13156" s="1" t="n">
        <v>159</v>
      </c>
      <c r="E13156" s="1" t="s">
        <v>5832</v>
      </c>
      <c r="F13156" s="5" t="s">
        <v>18135</v>
      </c>
      <c r="G13156" s="1" t="n">
        <v>2503</v>
      </c>
      <c r="H13156" s="1" t="s">
        <v>23</v>
      </c>
      <c r="I13156" s="1" t="n">
        <v>4226</v>
      </c>
      <c r="J13156" s="1" t="s">
        <v>24</v>
      </c>
      <c r="K13156" s="1" t="s">
        <v>17672</v>
      </c>
    </row>
    <row r="13157" customFormat="false" ht="15" hidden="false" customHeight="true" outlineLevel="0" collapsed="false">
      <c r="A13157" s="1" t="n">
        <f aca="false">IF(IFERROR((MATCH(G13157,$G$1:$G$12712,0)),0),INDEX($A$1:$A$12712,MATCH(G13157,$G$1:$G$12712,0)),MAX($A$2:$A13156)+1)</f>
        <v>5</v>
      </c>
      <c r="B13157" s="1" t="n">
        <f aca="false">IF(COUNTIF($G$1:$G$12712,G13157&gt;0),0,INDEX($A$1:$A$12712,MATCH(G13157,$G$1:$G$12712,0)))</f>
        <v>5</v>
      </c>
      <c r="C13157" s="1" t="str">
        <f aca="false">IF(H13157="",F13157,H13157)</f>
        <v>74th Street</v>
      </c>
      <c r="D13157" s="1" t="n">
        <v>159</v>
      </c>
      <c r="E13157" s="1" t="s">
        <v>5832</v>
      </c>
      <c r="F13157" s="5" t="s">
        <v>18136</v>
      </c>
      <c r="G13157" s="1" t="n">
        <v>2504</v>
      </c>
      <c r="H13157" s="1" t="s">
        <v>26</v>
      </c>
      <c r="I13157" s="1" t="n">
        <v>4226</v>
      </c>
      <c r="J13157" s="1" t="s">
        <v>24</v>
      </c>
      <c r="K13157" s="1" t="s">
        <v>17672</v>
      </c>
    </row>
    <row r="13158" customFormat="false" ht="15" hidden="false" customHeight="true" outlineLevel="0" collapsed="false">
      <c r="A13158" s="1" t="n">
        <f aca="false">IF(IFERROR((MATCH(G13158,$G$1:$G$12712,0)),0),INDEX($A$1:$A$12712,MATCH(G13158,$G$1:$G$12712,0)),MAX($A$2:$A13157)+1)</f>
        <v>2059</v>
      </c>
      <c r="B13158" s="1" t="n">
        <f aca="false">IF(COUNTIF($G$1:$G$12712,G13158&gt;0),0,INDEX($A$1:$A$12712,MATCH(G13158,$G$1:$G$12712,0)))</f>
        <v>2059</v>
      </c>
      <c r="C13158" s="1" t="str">
        <f aca="false">IF(H13158="",F13158,H13158)</f>
        <v>Arthur Kill Generating Station</v>
      </c>
      <c r="D13158" s="1" t="n">
        <v>159</v>
      </c>
      <c r="E13158" s="1" t="s">
        <v>5832</v>
      </c>
      <c r="F13158" s="5" t="s">
        <v>18137</v>
      </c>
      <c r="G13158" s="1" t="n">
        <v>2490</v>
      </c>
      <c r="H13158" s="1" t="s">
        <v>4587</v>
      </c>
      <c r="I13158" s="1" t="n">
        <v>13192</v>
      </c>
      <c r="J13158" s="1" t="s">
        <v>4588</v>
      </c>
      <c r="K13158" s="1" t="s">
        <v>17672</v>
      </c>
    </row>
    <row r="13159" customFormat="false" ht="15" hidden="false" customHeight="true" outlineLevel="0" collapsed="false">
      <c r="A13159" s="1" t="n">
        <f aca="false">IF(IFERROR((MATCH(G13159,$G$1:$G$12712,0)),0),INDEX($A$1:$A$12712,MATCH(G13159,$G$1:$G$12712,0)),MAX($A$2:$A13158)+1)</f>
        <v>2133</v>
      </c>
      <c r="B13159" s="1" t="n">
        <f aca="false">IF(COUNTIF($G$1:$G$12712,G13159&gt;0),0,INDEX($A$1:$A$12712,MATCH(G13159,$G$1:$G$12712,0)))</f>
        <v>2133</v>
      </c>
      <c r="C13159" s="1" t="str">
        <f aca="false">IF(H13159="",F13159,H13159)</f>
        <v>Bowline Point</v>
      </c>
      <c r="D13159" s="1" t="n">
        <v>159</v>
      </c>
      <c r="E13159" s="1" t="s">
        <v>5832</v>
      </c>
      <c r="F13159" s="5" t="s">
        <v>18138</v>
      </c>
      <c r="G13159" s="1" t="n">
        <v>2625</v>
      </c>
      <c r="H13159" s="1" t="s">
        <v>4673</v>
      </c>
      <c r="I13159" s="1" t="n">
        <v>12792</v>
      </c>
      <c r="J13159" s="1" t="s">
        <v>4674</v>
      </c>
      <c r="K13159" s="1" t="s">
        <v>17672</v>
      </c>
    </row>
    <row r="13160" customFormat="false" ht="15" hidden="false" customHeight="true" outlineLevel="0" collapsed="false">
      <c r="A13160" s="1" t="n">
        <f aca="false">IF(IFERROR((MATCH(G13160,$G$1:$G$12712,0)),0),INDEX($A$1:$A$12712,MATCH(G13160,$G$1:$G$12712,0)),MAX($A$2:$A13159)+1)</f>
        <v>2133</v>
      </c>
      <c r="B13160" s="1" t="n">
        <f aca="false">IF(COUNTIF($G$1:$G$12712,G13160&gt;0),0,INDEX($A$1:$A$12712,MATCH(G13160,$G$1:$G$12712,0)))</f>
        <v>2133</v>
      </c>
      <c r="C13160" s="1" t="str">
        <f aca="false">IF(H13160="",F13160,H13160)</f>
        <v>Bowline Point</v>
      </c>
      <c r="D13160" s="1" t="n">
        <v>159</v>
      </c>
      <c r="E13160" s="1" t="s">
        <v>5832</v>
      </c>
      <c r="F13160" s="5" t="s">
        <v>18139</v>
      </c>
      <c r="G13160" s="1" t="n">
        <v>2625</v>
      </c>
      <c r="H13160" s="1" t="s">
        <v>4673</v>
      </c>
      <c r="I13160" s="1" t="n">
        <v>12792</v>
      </c>
      <c r="J13160" s="1" t="s">
        <v>4674</v>
      </c>
      <c r="K13160" s="1" t="s">
        <v>17672</v>
      </c>
    </row>
    <row r="13161" customFormat="false" ht="15" hidden="false" customHeight="true" outlineLevel="0" collapsed="false">
      <c r="A13161" s="1" t="n">
        <f aca="false">IF(IFERROR((MATCH(G13161,$G$1:$G$12712,0)),0),INDEX($A$1:$A$12712,MATCH(G13161,$G$1:$G$12712,0)),MAX($A$2:$A13160)+1)</f>
        <v>2133</v>
      </c>
      <c r="B13161" s="1" t="n">
        <f aca="false">IF(COUNTIF($G$1:$G$12712,G13161&gt;0),0,INDEX($A$1:$A$12712,MATCH(G13161,$G$1:$G$12712,0)))</f>
        <v>2133</v>
      </c>
      <c r="C13161" s="1" t="str">
        <f aca="false">IF(H13161="",F13161,H13161)</f>
        <v>Bowline Point</v>
      </c>
      <c r="D13161" s="1" t="n">
        <v>159</v>
      </c>
      <c r="E13161" s="1" t="s">
        <v>5832</v>
      </c>
      <c r="F13161" s="5" t="s">
        <v>18140</v>
      </c>
      <c r="G13161" s="1" t="n">
        <v>2625</v>
      </c>
      <c r="H13161" s="1" t="s">
        <v>4673</v>
      </c>
      <c r="I13161" s="1" t="n">
        <v>12792</v>
      </c>
      <c r="J13161" s="1" t="s">
        <v>4674</v>
      </c>
      <c r="K13161" s="1" t="s">
        <v>17672</v>
      </c>
    </row>
    <row r="13162" customFormat="false" ht="15" hidden="false" customHeight="true" outlineLevel="0" collapsed="false">
      <c r="A13162" s="1" t="n">
        <f aca="false">IF(IFERROR((MATCH(G13162,$G$1:$G$12712,0)),0),INDEX($A$1:$A$12712,MATCH(G13162,$G$1:$G$12712,0)),MAX($A$2:$A13161)+1)</f>
        <v>2133</v>
      </c>
      <c r="B13162" s="1" t="n">
        <f aca="false">IF(COUNTIF($G$1:$G$12712,G13162&gt;0),0,INDEX($A$1:$A$12712,MATCH(G13162,$G$1:$G$12712,0)))</f>
        <v>2133</v>
      </c>
      <c r="C13162" s="1" t="str">
        <f aca="false">IF(H13162="",F13162,H13162)</f>
        <v>Bowline Point</v>
      </c>
      <c r="D13162" s="1" t="n">
        <v>159</v>
      </c>
      <c r="E13162" s="1" t="s">
        <v>5832</v>
      </c>
      <c r="F13162" s="5" t="s">
        <v>18141</v>
      </c>
      <c r="G13162" s="1" t="n">
        <v>2625</v>
      </c>
      <c r="H13162" s="1" t="s">
        <v>4673</v>
      </c>
      <c r="I13162" s="1" t="n">
        <v>12792</v>
      </c>
      <c r="J13162" s="1" t="s">
        <v>4674</v>
      </c>
      <c r="K13162" s="1" t="s">
        <v>17672</v>
      </c>
    </row>
    <row r="13163" customFormat="false" ht="15" hidden="false" customHeight="true" outlineLevel="0" collapsed="false">
      <c r="A13163" s="1" t="n">
        <f aca="false">IF(IFERROR((MATCH(G13163,$G$1:$G$12712,0)),0),INDEX($A$1:$A$12712,MATCH(G13163,$G$1:$G$12712,0)),MAX($A$2:$A13162)+1)</f>
        <v>11136</v>
      </c>
      <c r="B13163" s="1" t="e">
        <f aca="false">IF(COUNTIF($G$1:$G$12712,G13163&gt;0),0,INDEX($A$1:$A$12712,MATCH(G13163,$G$1:$G$12712,0)))</f>
        <v>#N/A</v>
      </c>
      <c r="C13163" s="1" t="str">
        <f aca="false">IF(H13163="",F13163,H13163)</f>
        <v>buchanan substation</v>
      </c>
      <c r="D13163" s="1" t="n">
        <v>159</v>
      </c>
      <c r="E13163" s="1" t="s">
        <v>5832</v>
      </c>
      <c r="F13163" s="5" t="s">
        <v>18142</v>
      </c>
      <c r="G13163" s="1" t="n">
        <v>4233</v>
      </c>
      <c r="H13163" s="1" t="s">
        <v>18143</v>
      </c>
      <c r="I13163" s="1" t="n">
        <v>0</v>
      </c>
      <c r="J13163" s="1" t="n">
        <v>0</v>
      </c>
      <c r="K13163" s="1" t="s">
        <v>17672</v>
      </c>
    </row>
    <row r="13164" customFormat="false" ht="15" hidden="false" customHeight="true" outlineLevel="0" collapsed="false">
      <c r="A13164" s="1" t="n">
        <f aca="false">IF(IFERROR((MATCH(G13164,$G$1:$G$12712,0)),0),INDEX($A$1:$A$12712,MATCH(G13164,$G$1:$G$12712,0)),MAX($A$2:$A13163)+1)</f>
        <v>170</v>
      </c>
      <c r="B13164" s="1" t="n">
        <f aca="false">IF(COUNTIF($G$1:$G$12712,G13164&gt;0),0,INDEX($A$1:$A$12712,MATCH(G13164,$G$1:$G$12712,0)))</f>
        <v>170</v>
      </c>
      <c r="C13164" s="1" t="str">
        <f aca="false">IF(H13164="",F13164,H13164)</f>
        <v>East River</v>
      </c>
      <c r="D13164" s="1" t="n">
        <v>159</v>
      </c>
      <c r="E13164" s="1" t="s">
        <v>5832</v>
      </c>
      <c r="F13164" s="5" t="s">
        <v>18144</v>
      </c>
      <c r="G13164" s="1" t="n">
        <v>2493</v>
      </c>
      <c r="H13164" s="1" t="s">
        <v>499</v>
      </c>
      <c r="I13164" s="1" t="n">
        <v>4226</v>
      </c>
      <c r="J13164" s="1" t="s">
        <v>24</v>
      </c>
      <c r="K13164" s="1" t="s">
        <v>17672</v>
      </c>
    </row>
    <row r="13165" customFormat="false" ht="15" hidden="false" customHeight="true" outlineLevel="0" collapsed="false">
      <c r="A13165" s="1" t="n">
        <f aca="false">IF(IFERROR((MATCH(G13165,$G$1:$G$12712,0)),0),INDEX($A$1:$A$12712,MATCH(G13165,$G$1:$G$12712,0)),MAX($A$2:$A13164)+1)</f>
        <v>2060</v>
      </c>
      <c r="B13165" s="1" t="n">
        <f aca="false">IF(COUNTIF($G$1:$G$12712,G13165&gt;0),0,INDEX($A$1:$A$12712,MATCH(G13165,$G$1:$G$12712,0)))</f>
        <v>2060</v>
      </c>
      <c r="C13165" s="1" t="str">
        <f aca="false">IF(H13165="",F13165,H13165)</f>
        <v>Gowanus Gas Turbines Generating</v>
      </c>
      <c r="D13165" s="1" t="n">
        <v>159</v>
      </c>
      <c r="E13165" s="1" t="s">
        <v>5832</v>
      </c>
      <c r="F13165" s="5" t="s">
        <v>18145</v>
      </c>
      <c r="G13165" s="1" t="n">
        <v>2494</v>
      </c>
      <c r="H13165" s="1" t="s">
        <v>4589</v>
      </c>
      <c r="I13165" s="1" t="n">
        <v>54863</v>
      </c>
      <c r="J13165" s="1" t="s">
        <v>4590</v>
      </c>
      <c r="K13165" s="1" t="s">
        <v>17672</v>
      </c>
    </row>
    <row r="13166" customFormat="false" ht="15" hidden="false" customHeight="true" outlineLevel="0" collapsed="false">
      <c r="A13166" s="1" t="n">
        <f aca="false">IF(IFERROR((MATCH(G13166,$G$1:$G$12712,0)),0),INDEX($A$1:$A$12712,MATCH(G13166,$G$1:$G$12712,0)),MAX($A$2:$A13165)+1)</f>
        <v>2060</v>
      </c>
      <c r="B13166" s="1" t="n">
        <f aca="false">IF(COUNTIF($G$1:$G$12712,G13166&gt;0),0,INDEX($A$1:$A$12712,MATCH(G13166,$G$1:$G$12712,0)))</f>
        <v>2060</v>
      </c>
      <c r="C13166" s="1" t="str">
        <f aca="false">IF(H13166="",F13166,H13166)</f>
        <v>Gowanus Gas Turbines Generating</v>
      </c>
      <c r="D13166" s="1" t="n">
        <v>159</v>
      </c>
      <c r="E13166" s="1" t="s">
        <v>5832</v>
      </c>
      <c r="F13166" s="5" t="s">
        <v>18146</v>
      </c>
      <c r="G13166" s="1" t="n">
        <v>2494</v>
      </c>
      <c r="H13166" s="1" t="s">
        <v>4589</v>
      </c>
      <c r="I13166" s="1" t="n">
        <v>54863</v>
      </c>
      <c r="J13166" s="1" t="s">
        <v>4590</v>
      </c>
      <c r="K13166" s="1" t="s">
        <v>17672</v>
      </c>
    </row>
    <row r="13167" customFormat="false" ht="15" hidden="false" customHeight="true" outlineLevel="0" collapsed="false">
      <c r="A13167" s="1" t="n">
        <f aca="false">IF(IFERROR((MATCH(G13167,$G$1:$G$12712,0)),0),INDEX($A$1:$A$12712,MATCH(G13167,$G$1:$G$12712,0)),MAX($A$2:$A13166)+1)</f>
        <v>275</v>
      </c>
      <c r="B13167" s="1" t="n">
        <f aca="false">IF(COUNTIF($G$1:$G$12712,G13167&gt;0),0,INDEX($A$1:$A$12712,MATCH(G13167,$G$1:$G$12712,0)))</f>
        <v>275</v>
      </c>
      <c r="C13167" s="1" t="str">
        <f aca="false">IF(H13167="",F13167,H13167)</f>
        <v>Hudson Avenue</v>
      </c>
      <c r="D13167" s="1" t="n">
        <v>159</v>
      </c>
      <c r="E13167" s="1" t="s">
        <v>5832</v>
      </c>
      <c r="F13167" s="5" t="s">
        <v>18147</v>
      </c>
      <c r="G13167" s="1" t="n">
        <v>2496</v>
      </c>
      <c r="H13167" s="1" t="s">
        <v>747</v>
      </c>
      <c r="I13167" s="1" t="n">
        <v>4226</v>
      </c>
      <c r="J13167" s="1" t="s">
        <v>24</v>
      </c>
      <c r="K13167" s="1" t="s">
        <v>17672</v>
      </c>
    </row>
    <row r="13168" customFormat="false" ht="15" hidden="false" customHeight="true" outlineLevel="0" collapsed="false">
      <c r="A13168" s="1" t="n">
        <f aca="false">IF(IFERROR((MATCH(G13168,$G$1:$G$12712,0)),0),INDEX($A$1:$A$12712,MATCH(G13168,$G$1:$G$12712,0)),MAX($A$2:$A13167)+1)</f>
        <v>275</v>
      </c>
      <c r="B13168" s="1" t="n">
        <f aca="false">IF(COUNTIF($G$1:$G$12712,G13168&gt;0),0,INDEX($A$1:$A$12712,MATCH(G13168,$G$1:$G$12712,0)))</f>
        <v>275</v>
      </c>
      <c r="C13168" s="1" t="str">
        <f aca="false">IF(H13168="",F13168,H13168)</f>
        <v>Hudson Avenue</v>
      </c>
      <c r="D13168" s="1" t="n">
        <v>159</v>
      </c>
      <c r="E13168" s="1" t="s">
        <v>5832</v>
      </c>
      <c r="F13168" s="5" t="s">
        <v>18148</v>
      </c>
      <c r="G13168" s="1" t="n">
        <v>2496</v>
      </c>
      <c r="H13168" s="1" t="s">
        <v>747</v>
      </c>
      <c r="I13168" s="1" t="n">
        <v>4226</v>
      </c>
      <c r="J13168" s="1" t="s">
        <v>24</v>
      </c>
      <c r="K13168" s="1" t="s">
        <v>17672</v>
      </c>
    </row>
    <row r="13169" customFormat="false" ht="15" hidden="false" customHeight="true" outlineLevel="0" collapsed="false">
      <c r="A13169" s="1" t="n">
        <f aca="false">IF(IFERROR((MATCH(G13169,$G$1:$G$12712,0)),0),INDEX($A$1:$A$12712,MATCH(G13169,$G$1:$G$12712,0)),MAX($A$2:$A13168)+1)</f>
        <v>275</v>
      </c>
      <c r="B13169" s="1" t="n">
        <f aca="false">IF(COUNTIF($G$1:$G$12712,G13169&gt;0),0,INDEX($A$1:$A$12712,MATCH(G13169,$G$1:$G$12712,0)))</f>
        <v>275</v>
      </c>
      <c r="C13169" s="1" t="str">
        <f aca="false">IF(H13169="",F13169,H13169)</f>
        <v>Hudson Avenue</v>
      </c>
      <c r="D13169" s="1" t="n">
        <v>159</v>
      </c>
      <c r="E13169" s="1" t="s">
        <v>5832</v>
      </c>
      <c r="F13169" s="5" t="s">
        <v>18149</v>
      </c>
      <c r="G13169" s="1" t="n">
        <v>2496</v>
      </c>
      <c r="H13169" s="1" t="s">
        <v>747</v>
      </c>
      <c r="I13169" s="1" t="n">
        <v>4226</v>
      </c>
      <c r="J13169" s="1" t="s">
        <v>24</v>
      </c>
      <c r="K13169" s="1" t="s">
        <v>17672</v>
      </c>
    </row>
    <row r="13170" customFormat="false" ht="15" hidden="false" customHeight="true" outlineLevel="0" collapsed="false">
      <c r="A13170" s="1" t="n">
        <f aca="false">IF(IFERROR((MATCH(G13170,$G$1:$G$12712,0)),0),INDEX($A$1:$A$12712,MATCH(G13170,$G$1:$G$12712,0)),MAX($A$2:$A13169)+1)</f>
        <v>2061</v>
      </c>
      <c r="B13170" s="1" t="n">
        <f aca="false">IF(COUNTIF($G$1:$G$12712,G13170&gt;0),0,INDEX($A$1:$A$12712,MATCH(G13170,$G$1:$G$12712,0)))</f>
        <v>2061</v>
      </c>
      <c r="C13170" s="1" t="str">
        <f aca="false">IF(H13170="",F13170,H13170)</f>
        <v>Indian Point 2</v>
      </c>
      <c r="D13170" s="1" t="n">
        <v>159</v>
      </c>
      <c r="E13170" s="1" t="s">
        <v>5832</v>
      </c>
      <c r="F13170" s="5" t="s">
        <v>18150</v>
      </c>
      <c r="G13170" s="1" t="n">
        <v>2497</v>
      </c>
      <c r="H13170" s="1" t="s">
        <v>4591</v>
      </c>
      <c r="I13170" s="1" t="n">
        <v>6027</v>
      </c>
      <c r="J13170" s="1" t="s">
        <v>4592</v>
      </c>
      <c r="K13170" s="1" t="s">
        <v>17672</v>
      </c>
    </row>
    <row r="13171" customFormat="false" ht="15" hidden="false" customHeight="true" outlineLevel="0" collapsed="false">
      <c r="A13171" s="1" t="n">
        <f aca="false">IF(IFERROR((MATCH(G13171,$G$1:$G$12712,0)),0),INDEX($A$1:$A$12712,MATCH(G13171,$G$1:$G$12712,0)),MAX($A$2:$A13170)+1)</f>
        <v>3031</v>
      </c>
      <c r="B13171" s="1" t="n">
        <f aca="false">IF(COUNTIF($G$1:$G$12712,G13171&gt;0),0,INDEX($A$1:$A$12712,MATCH(G13171,$G$1:$G$12712,0)))</f>
        <v>3031</v>
      </c>
      <c r="C13171" s="1" t="str">
        <f aca="false">IF(H13171="",F13171,H13171)</f>
        <v>Indian Point 3</v>
      </c>
      <c r="D13171" s="1" t="n">
        <v>159</v>
      </c>
      <c r="E13171" s="1" t="s">
        <v>5832</v>
      </c>
      <c r="F13171" s="5" t="s">
        <v>18150</v>
      </c>
      <c r="G13171" s="1" t="n">
        <v>8907</v>
      </c>
      <c r="H13171" s="1" t="s">
        <v>5835</v>
      </c>
      <c r="I13171" s="1" t="n">
        <v>6028</v>
      </c>
      <c r="J13171" s="1" t="s">
        <v>5836</v>
      </c>
      <c r="K13171" s="1" t="s">
        <v>17672</v>
      </c>
    </row>
    <row r="13172" customFormat="false" ht="15" hidden="false" customHeight="true" outlineLevel="0" collapsed="false">
      <c r="A13172" s="1" t="n">
        <f aca="false">IF(IFERROR((MATCH(G13172,$G$1:$G$12712,0)),0),INDEX($A$1:$A$12712,MATCH(G13172,$G$1:$G$12712,0)),MAX($A$2:$A13171)+1)</f>
        <v>2061</v>
      </c>
      <c r="B13172" s="1" t="n">
        <f aca="false">IF(COUNTIF($G$1:$G$12712,G13172&gt;0),0,INDEX($A$1:$A$12712,MATCH(G13172,$G$1:$G$12712,0)))</f>
        <v>2061</v>
      </c>
      <c r="C13172" s="1" t="n">
        <f aca="false">IF(H13172="",F13172,H13172)</f>
        <v>2497</v>
      </c>
      <c r="D13172" s="1" t="n">
        <v>159</v>
      </c>
      <c r="E13172" s="1" t="s">
        <v>5832</v>
      </c>
      <c r="F13172" s="5" t="s">
        <v>18151</v>
      </c>
      <c r="G13172" s="1" t="n">
        <v>2497</v>
      </c>
      <c r="H13172" s="1" t="n">
        <v>2497</v>
      </c>
      <c r="I13172" s="1" t="n">
        <v>2497</v>
      </c>
      <c r="J13172" s="1" t="n">
        <v>2497</v>
      </c>
      <c r="K13172" s="1" t="s">
        <v>17672</v>
      </c>
    </row>
    <row r="13173" customFormat="false" ht="15" hidden="false" customHeight="true" outlineLevel="0" collapsed="false">
      <c r="A13173" s="1" t="n">
        <f aca="false">IF(IFERROR((MATCH(G13173,$G$1:$G$12712,0)),0),INDEX($A$1:$A$12712,MATCH(G13173,$G$1:$G$12712,0)),MAX($A$2:$A13172)+1)</f>
        <v>2061</v>
      </c>
      <c r="B13173" s="1" t="n">
        <f aca="false">IF(COUNTIF($G$1:$G$12712,G13173&gt;0),0,INDEX($A$1:$A$12712,MATCH(G13173,$G$1:$G$12712,0)))</f>
        <v>2061</v>
      </c>
      <c r="C13173" s="1" t="n">
        <f aca="false">IF(H13173="",F13173,H13173)</f>
        <v>2497</v>
      </c>
      <c r="D13173" s="1" t="n">
        <v>159</v>
      </c>
      <c r="E13173" s="1" t="s">
        <v>5832</v>
      </c>
      <c r="F13173" s="5" t="s">
        <v>18152</v>
      </c>
      <c r="G13173" s="1" t="n">
        <v>2497</v>
      </c>
      <c r="H13173" s="1" t="n">
        <v>2497</v>
      </c>
      <c r="I13173" s="1" t="n">
        <v>2497</v>
      </c>
      <c r="J13173" s="1" t="n">
        <v>2497</v>
      </c>
      <c r="K13173" s="1" t="s">
        <v>17672</v>
      </c>
    </row>
    <row r="13174" customFormat="false" ht="15" hidden="false" customHeight="true" outlineLevel="0" collapsed="false">
      <c r="A13174" s="1" t="n">
        <f aca="false">IF(IFERROR((MATCH(G13174,$G$1:$G$12712,0)),0),INDEX($A$1:$A$12712,MATCH(G13174,$G$1:$G$12712,0)),MAX($A$2:$A13173)+1)</f>
        <v>2061</v>
      </c>
      <c r="B13174" s="1" t="n">
        <f aca="false">IF(COUNTIF($G$1:$G$12712,G13174&gt;0),0,INDEX($A$1:$A$12712,MATCH(G13174,$G$1:$G$12712,0)))</f>
        <v>2061</v>
      </c>
      <c r="C13174" s="1" t="n">
        <f aca="false">IF(H13174="",F13174,H13174)</f>
        <v>2497</v>
      </c>
      <c r="D13174" s="1" t="n">
        <v>159</v>
      </c>
      <c r="E13174" s="1" t="s">
        <v>5832</v>
      </c>
      <c r="F13174" s="5" t="s">
        <v>18153</v>
      </c>
      <c r="G13174" s="1" t="n">
        <v>2497</v>
      </c>
      <c r="H13174" s="1" t="n">
        <v>2497</v>
      </c>
      <c r="I13174" s="1" t="n">
        <v>2497</v>
      </c>
      <c r="J13174" s="1" t="n">
        <v>2497</v>
      </c>
      <c r="K13174" s="1" t="s">
        <v>17672</v>
      </c>
    </row>
    <row r="13175" customFormat="false" ht="15" hidden="false" customHeight="true" outlineLevel="0" collapsed="false">
      <c r="A13175" s="1" t="n">
        <f aca="false">IF(IFERROR((MATCH(G13175,$G$1:$G$12712,0)),0),INDEX($A$1:$A$12712,MATCH(G13175,$G$1:$G$12712,0)),MAX($A$2:$A13174)+1)</f>
        <v>3031</v>
      </c>
      <c r="B13175" s="1" t="n">
        <f aca="false">IF(COUNTIF($G$1:$G$12712,G13175&gt;0),0,INDEX($A$1:$A$12712,MATCH(G13175,$G$1:$G$12712,0)))</f>
        <v>3031</v>
      </c>
      <c r="C13175" s="1" t="str">
        <f aca="false">IF(H13175="",F13175,H13175)</f>
        <v>Indian Point 3</v>
      </c>
      <c r="D13175" s="1" t="n">
        <v>159</v>
      </c>
      <c r="E13175" s="1" t="s">
        <v>5832</v>
      </c>
      <c r="F13175" s="5" t="s">
        <v>18151</v>
      </c>
      <c r="G13175" s="1" t="n">
        <v>8907</v>
      </c>
      <c r="H13175" s="1" t="s">
        <v>5835</v>
      </c>
      <c r="I13175" s="1" t="n">
        <v>6028</v>
      </c>
      <c r="J13175" s="1" t="s">
        <v>5836</v>
      </c>
      <c r="K13175" s="1" t="s">
        <v>17672</v>
      </c>
    </row>
    <row r="13176" customFormat="false" ht="15" hidden="false" customHeight="true" outlineLevel="0" collapsed="false">
      <c r="A13176" s="1" t="n">
        <f aca="false">IF(IFERROR((MATCH(G13176,$G$1:$G$12712,0)),0),INDEX($A$1:$A$12712,MATCH(G13176,$G$1:$G$12712,0)),MAX($A$2:$A13175)+1)</f>
        <v>3031</v>
      </c>
      <c r="B13176" s="1" t="n">
        <f aca="false">IF(COUNTIF($G$1:$G$12712,G13176&gt;0),0,INDEX($A$1:$A$12712,MATCH(G13176,$G$1:$G$12712,0)))</f>
        <v>3031</v>
      </c>
      <c r="C13176" s="1" t="str">
        <f aca="false">IF(H13176="",F13176,H13176)</f>
        <v>Indian Point 3</v>
      </c>
      <c r="D13176" s="1" t="n">
        <v>159</v>
      </c>
      <c r="E13176" s="1" t="s">
        <v>5832</v>
      </c>
      <c r="F13176" s="5" t="s">
        <v>18152</v>
      </c>
      <c r="G13176" s="1" t="n">
        <v>8907</v>
      </c>
      <c r="H13176" s="1" t="s">
        <v>5835</v>
      </c>
      <c r="I13176" s="1" t="n">
        <v>6028</v>
      </c>
      <c r="J13176" s="1" t="s">
        <v>5836</v>
      </c>
      <c r="K13176" s="1" t="s">
        <v>17672</v>
      </c>
    </row>
    <row r="13177" customFormat="false" ht="15" hidden="false" customHeight="true" outlineLevel="0" collapsed="false">
      <c r="A13177" s="1" t="n">
        <f aca="false">IF(IFERROR((MATCH(G13177,$G$1:$G$12712,0)),0),INDEX($A$1:$A$12712,MATCH(G13177,$G$1:$G$12712,0)),MAX($A$2:$A13176)+1)</f>
        <v>3031</v>
      </c>
      <c r="B13177" s="1" t="n">
        <f aca="false">IF(COUNTIF($G$1:$G$12712,G13177&gt;0),0,INDEX($A$1:$A$12712,MATCH(G13177,$G$1:$G$12712,0)))</f>
        <v>3031</v>
      </c>
      <c r="C13177" s="1" t="str">
        <f aca="false">IF(H13177="",F13177,H13177)</f>
        <v>Indian Point 3</v>
      </c>
      <c r="D13177" s="1" t="n">
        <v>159</v>
      </c>
      <c r="E13177" s="1" t="s">
        <v>5832</v>
      </c>
      <c r="F13177" s="5" t="s">
        <v>18153</v>
      </c>
      <c r="G13177" s="1" t="n">
        <v>8907</v>
      </c>
      <c r="H13177" s="1" t="s">
        <v>5835</v>
      </c>
      <c r="I13177" s="1" t="n">
        <v>6028</v>
      </c>
      <c r="J13177" s="1" t="s">
        <v>5836</v>
      </c>
      <c r="K13177" s="1" t="s">
        <v>17672</v>
      </c>
    </row>
    <row r="13178" customFormat="false" ht="15" hidden="false" customHeight="true" outlineLevel="0" collapsed="false">
      <c r="A13178" s="1" t="n">
        <f aca="false">IF(IFERROR((MATCH(G13178,$G$1:$G$12712,0)),0),INDEX($A$1:$A$12712,MATCH(G13178,$G$1:$G$12712,0)),MAX($A$2:$A13177)+1)</f>
        <v>11137</v>
      </c>
      <c r="B13178" s="1" t="e">
        <f aca="false">IF(COUNTIF($G$1:$G$12712,G13178&gt;0),0,INDEX($A$1:$A$12712,MATCH(G13178,$G$1:$G$12712,0)))</f>
        <v>#N/A</v>
      </c>
      <c r="C13178" s="1" t="str">
        <f aca="false">IF(H13178="",F13178,H13178)</f>
        <v>kent ave</v>
      </c>
      <c r="D13178" s="1" t="n">
        <v>159</v>
      </c>
      <c r="E13178" s="1" t="s">
        <v>5832</v>
      </c>
      <c r="F13178" s="5" t="s">
        <v>18154</v>
      </c>
      <c r="H13178" s="1"/>
      <c r="K13178" s="1" t="s">
        <v>17672</v>
      </c>
    </row>
    <row r="13179" customFormat="false" ht="15" hidden="false" customHeight="true" outlineLevel="0" collapsed="false">
      <c r="A13179" s="1" t="n">
        <f aca="false">IF(IFERROR((MATCH(G13179,$G$1:$G$12712,0)),0),INDEX($A$1:$A$12712,MATCH(G13179,$G$1:$G$12712,0)),MAX($A$2:$A13178)+1)</f>
        <v>11138</v>
      </c>
      <c r="B13179" s="1" t="e">
        <f aca="false">IF(COUNTIF($G$1:$G$12712,G13179&gt;0),0,INDEX($A$1:$A$12712,MATCH(G13179,$G$1:$G$12712,0)))</f>
        <v>#N/A</v>
      </c>
      <c r="C13179" s="1" t="str">
        <f aca="false">IF(H13179="",F13179,H13179)</f>
        <v>kent avenue</v>
      </c>
      <c r="D13179" s="1" t="n">
        <v>159</v>
      </c>
      <c r="E13179" s="1" t="s">
        <v>5832</v>
      </c>
      <c r="F13179" s="5" t="s">
        <v>18155</v>
      </c>
      <c r="H13179" s="1"/>
      <c r="K13179" s="1" t="s">
        <v>17672</v>
      </c>
    </row>
    <row r="13180" customFormat="false" ht="15" hidden="false" customHeight="true" outlineLevel="0" collapsed="false">
      <c r="A13180" s="1" t="n">
        <f aca="false">IF(IFERROR((MATCH(G13180,$G$1:$G$12712,0)),0),INDEX($A$1:$A$12712,MATCH(G13180,$G$1:$G$12712,0)),MAX($A$2:$A13179)+1)</f>
        <v>2062</v>
      </c>
      <c r="B13180" s="1" t="n">
        <f aca="false">IF(COUNTIF($G$1:$G$12712,G13180&gt;0),0,INDEX($A$1:$A$12712,MATCH(G13180,$G$1:$G$12712,0)))</f>
        <v>2062</v>
      </c>
      <c r="C13180" s="1" t="str">
        <f aca="false">IF(H13180="",F13180,H13180)</f>
        <v>Narrows Gas Turbines Generating</v>
      </c>
      <c r="D13180" s="1" t="n">
        <v>159</v>
      </c>
      <c r="E13180" s="1" t="s">
        <v>5832</v>
      </c>
      <c r="F13180" s="5" t="s">
        <v>18156</v>
      </c>
      <c r="G13180" s="1" t="n">
        <v>2499</v>
      </c>
      <c r="H13180" s="1" t="s">
        <v>4593</v>
      </c>
      <c r="I13180" s="1" t="n">
        <v>54863</v>
      </c>
      <c r="J13180" s="1" t="s">
        <v>4590</v>
      </c>
      <c r="K13180" s="1" t="s">
        <v>17672</v>
      </c>
    </row>
    <row r="13181" customFormat="false" ht="15" hidden="false" customHeight="true" outlineLevel="0" collapsed="false">
      <c r="A13181" s="1" t="n">
        <f aca="false">IF(IFERROR((MATCH(G13181,$G$1:$G$12712,0)),0),INDEX($A$1:$A$12712,MATCH(G13181,$G$1:$G$12712,0)),MAX($A$2:$A13180)+1)</f>
        <v>2063</v>
      </c>
      <c r="B13181" s="1" t="n">
        <f aca="false">IF(COUNTIF($G$1:$G$12712,G13181&gt;0),0,INDEX($A$1:$A$12712,MATCH(G13181,$G$1:$G$12712,0)))</f>
        <v>2063</v>
      </c>
      <c r="C13181" s="1" t="str">
        <f aca="false">IF(H13181="",F13181,H13181)</f>
        <v>Ravenswood</v>
      </c>
      <c r="D13181" s="1" t="n">
        <v>159</v>
      </c>
      <c r="E13181" s="1" t="s">
        <v>5832</v>
      </c>
      <c r="F13181" s="5" t="s">
        <v>18157</v>
      </c>
      <c r="G13181" s="1" t="n">
        <v>2500</v>
      </c>
      <c r="H13181" s="1" t="s">
        <v>4594</v>
      </c>
      <c r="I13181" s="1" t="n">
        <v>10023</v>
      </c>
      <c r="J13181" s="1" t="s">
        <v>4595</v>
      </c>
      <c r="K13181" s="1" t="s">
        <v>17672</v>
      </c>
    </row>
    <row r="13182" customFormat="false" ht="15" hidden="false" customHeight="true" outlineLevel="0" collapsed="false">
      <c r="A13182" s="1" t="n">
        <f aca="false">IF(IFERROR((MATCH(G13182,$G$1:$G$12712,0)),0),INDEX($A$1:$A$12712,MATCH(G13182,$G$1:$G$12712,0)),MAX($A$2:$A13181)+1)</f>
        <v>2972</v>
      </c>
      <c r="B13182" s="1" t="n">
        <f aca="false">IF(COUNTIF($G$1:$G$12712,G13182&gt;0),0,INDEX($A$1:$A$12712,MATCH(G13182,$G$1:$G$12712,0)))</f>
        <v>2972</v>
      </c>
      <c r="C13182" s="1" t="str">
        <f aca="false">IF(H13182="",F13182,H13182)</f>
        <v>Roseton Generating Facility</v>
      </c>
      <c r="D13182" s="1" t="n">
        <v>159</v>
      </c>
      <c r="E13182" s="1" t="s">
        <v>5832</v>
      </c>
      <c r="F13182" s="5" t="s">
        <v>17903</v>
      </c>
      <c r="G13182" s="1" t="n">
        <v>8006</v>
      </c>
      <c r="H13182" s="1" t="s">
        <v>5766</v>
      </c>
      <c r="I13182" s="1" t="n">
        <v>5511</v>
      </c>
      <c r="J13182" s="1" t="s">
        <v>5767</v>
      </c>
      <c r="K13182" s="1" t="s">
        <v>17672</v>
      </c>
    </row>
    <row r="13183" customFormat="false" ht="15" hidden="false" customHeight="true" outlineLevel="0" collapsed="false">
      <c r="A13183" s="1" t="n">
        <f aca="false">IF(IFERROR((MATCH(G13183,$G$1:$G$12712,0)),0),INDEX($A$1:$A$12712,MATCH(G13183,$G$1:$G$12712,0)),MAX($A$2:$A13182)+1)</f>
        <v>2972</v>
      </c>
      <c r="B13183" s="1" t="n">
        <f aca="false">IF(COUNTIF($G$1:$G$12712,G13183&gt;0),0,INDEX($A$1:$A$12712,MATCH(G13183,$G$1:$G$12712,0)))</f>
        <v>2972</v>
      </c>
      <c r="C13183" s="1" t="str">
        <f aca="false">IF(H13183="",F13183,H13183)</f>
        <v>Roseton Generating Facility</v>
      </c>
      <c r="D13183" s="1" t="n">
        <v>159</v>
      </c>
      <c r="E13183" s="1" t="s">
        <v>5832</v>
      </c>
      <c r="F13183" s="5" t="s">
        <v>18158</v>
      </c>
      <c r="G13183" s="1" t="n">
        <v>8006</v>
      </c>
      <c r="H13183" s="1" t="s">
        <v>5766</v>
      </c>
      <c r="I13183" s="1" t="n">
        <v>5511</v>
      </c>
      <c r="J13183" s="1" t="s">
        <v>5767</v>
      </c>
      <c r="K13183" s="1" t="s">
        <v>17672</v>
      </c>
    </row>
    <row r="13184" customFormat="false" ht="15" hidden="false" customHeight="true" outlineLevel="0" collapsed="false">
      <c r="A13184" s="1" t="n">
        <f aca="false">IF(IFERROR((MATCH(G13184,$G$1:$G$12712,0)),0),INDEX($A$1:$A$12712,MATCH(G13184,$G$1:$G$12712,0)),MAX($A$2:$A13183)+1)</f>
        <v>2972</v>
      </c>
      <c r="B13184" s="1" t="n">
        <f aca="false">IF(COUNTIF($G$1:$G$12712,G13184&gt;0),0,INDEX($A$1:$A$12712,MATCH(G13184,$G$1:$G$12712,0)))</f>
        <v>2972</v>
      </c>
      <c r="C13184" s="1" t="str">
        <f aca="false">IF(H13184="",F13184,H13184)</f>
        <v>Roseton Generating Facility</v>
      </c>
      <c r="D13184" s="1" t="n">
        <v>159</v>
      </c>
      <c r="E13184" s="1" t="s">
        <v>5832</v>
      </c>
      <c r="F13184" s="5" t="s">
        <v>18159</v>
      </c>
      <c r="G13184" s="1" t="n">
        <v>8006</v>
      </c>
      <c r="H13184" s="1" t="s">
        <v>5766</v>
      </c>
      <c r="I13184" s="1" t="n">
        <v>5511</v>
      </c>
      <c r="J13184" s="1" t="s">
        <v>5767</v>
      </c>
      <c r="K13184" s="1" t="s">
        <v>17672</v>
      </c>
    </row>
    <row r="13185" customFormat="false" ht="15" hidden="false" customHeight="true" outlineLevel="0" collapsed="false">
      <c r="A13185" s="1" t="n">
        <f aca="false">IF(IFERROR((MATCH(G13185,$G$1:$G$12712,0)),0),INDEX($A$1:$A$12712,MATCH(G13185,$G$1:$G$12712,0)),MAX($A$2:$A13184)+1)</f>
        <v>11139</v>
      </c>
      <c r="B13185" s="1" t="e">
        <f aca="false">IF(COUNTIF($G$1:$G$12712,G13185&gt;0),0,INDEX($A$1:$A$12712,MATCH(G13185,$G$1:$G$12712,0)))</f>
        <v>#N/A</v>
      </c>
      <c r="C13185" s="1" t="str">
        <f aca="false">IF(H13185="",F13185,H13185)</f>
        <v>connecticut yankee</v>
      </c>
      <c r="D13185" s="1" t="n">
        <v>326</v>
      </c>
      <c r="E13185" s="1" t="s">
        <v>18160</v>
      </c>
      <c r="F13185" s="5" t="s">
        <v>18161</v>
      </c>
      <c r="H13185" s="1"/>
      <c r="K13185" s="1" t="s">
        <v>17672</v>
      </c>
    </row>
    <row r="13186" customFormat="false" ht="15" hidden="false" customHeight="true" outlineLevel="0" collapsed="false">
      <c r="A13186" s="1" t="n">
        <f aca="false">IF(IFERROR((MATCH(G13186,$G$1:$G$12712,0)),0),INDEX($A$1:$A$12712,MATCH(G13186,$G$1:$G$12712,0)),MAX($A$2:$A13185)+1)</f>
        <v>11140</v>
      </c>
      <c r="B13186" s="1" t="e">
        <f aca="false">IF(COUNTIF($G$1:$G$12712,G13186&gt;0),0,INDEX($A$1:$A$12712,MATCH(G13186,$G$1:$G$12712,0)))</f>
        <v>#N/A</v>
      </c>
      <c r="C13186" s="1" t="str">
        <f aca="false">IF(H13186="",F13186,H13186)</f>
        <v>"replacement power" due to the</v>
      </c>
      <c r="D13186" s="1" t="n">
        <v>243</v>
      </c>
      <c r="E13186" s="1" t="s">
        <v>18162</v>
      </c>
      <c r="F13186" s="5" t="s">
        <v>18163</v>
      </c>
      <c r="H13186" s="1"/>
      <c r="K13186" s="1" t="s">
        <v>17672</v>
      </c>
    </row>
    <row r="13187" customFormat="false" ht="15" hidden="false" customHeight="true" outlineLevel="0" collapsed="false">
      <c r="A13187" s="1" t="n">
        <f aca="false">IF(IFERROR((MATCH(G13187,$G$1:$G$12712,0)),0),INDEX($A$1:$A$12712,MATCH(G13187,$G$1:$G$12712,0)),MAX($A$2:$A13186)+1)</f>
        <v>11141</v>
      </c>
      <c r="B13187" s="1" t="e">
        <f aca="false">IF(COUNTIF($G$1:$G$12712,G13187&gt;0),0,INDEX($A$1:$A$12712,MATCH(G13187,$G$1:$G$12712,0)))</f>
        <v>#N/A</v>
      </c>
      <c r="C13187" s="1" t="str">
        <f aca="false">IF(H13187="",F13187,H13187)</f>
        <v>(icu)</v>
      </c>
      <c r="D13187" s="1" t="n">
        <v>243</v>
      </c>
      <c r="E13187" s="1" t="s">
        <v>18162</v>
      </c>
      <c r="F13187" s="5" t="s">
        <v>18164</v>
      </c>
      <c r="H13187" s="1"/>
      <c r="K13187" s="1" t="s">
        <v>17672</v>
      </c>
    </row>
    <row r="13188" customFormat="false" ht="15" hidden="false" customHeight="true" outlineLevel="0" collapsed="false">
      <c r="A13188" s="1" t="n">
        <f aca="false">IF(IFERROR((MATCH(G13188,$G$1:$G$12712,0)),0),INDEX($A$1:$A$12712,MATCH(G13188,$G$1:$G$12712,0)),MAX($A$2:$A13187)+1)</f>
        <v>11142</v>
      </c>
      <c r="B13188" s="1" t="e">
        <f aca="false">IF(COUNTIF($G$1:$G$12712,G13188&gt;0),0,INDEX($A$1:$A$12712,MATCH(G13188,$G$1:$G$12712,0)))</f>
        <v>#N/A</v>
      </c>
      <c r="C13188" s="1" t="str">
        <f aca="false">IF(H13188="",F13188,H13188)</f>
        <v>(steam)</v>
      </c>
      <c r="D13188" s="1" t="n">
        <v>243</v>
      </c>
      <c r="E13188" s="1" t="s">
        <v>18162</v>
      </c>
      <c r="F13188" s="5" t="s">
        <v>18165</v>
      </c>
      <c r="H13188" s="1"/>
      <c r="K13188" s="1" t="s">
        <v>17672</v>
      </c>
    </row>
    <row r="13189" customFormat="false" ht="15" hidden="false" customHeight="true" outlineLevel="0" collapsed="false">
      <c r="A13189" s="1" t="n">
        <f aca="false">IF(IFERROR((MATCH(G13189,$G$1:$G$12712,0)),0),INDEX($A$1:$A$12712,MATCH(G13189,$G$1:$G$12712,0)),MAX($A$2:$A13188)+1)</f>
        <v>11143</v>
      </c>
      <c r="B13189" s="1" t="e">
        <f aca="false">IF(COUNTIF($G$1:$G$12712,G13189&gt;0),0,INDEX($A$1:$A$12712,MATCH(G13189,$G$1:$G$12712,0)))</f>
        <v>#N/A</v>
      </c>
      <c r="C13189" s="1" t="str">
        <f aca="false">IF(H13189="",F13189,H13189)</f>
        <v>bantam</v>
      </c>
      <c r="D13189" s="1" t="n">
        <v>243</v>
      </c>
      <c r="E13189" s="1" t="s">
        <v>18162</v>
      </c>
      <c r="F13189" s="5" t="s">
        <v>18166</v>
      </c>
      <c r="H13189" s="1"/>
      <c r="K13189" s="1" t="s">
        <v>17672</v>
      </c>
    </row>
    <row r="13190" customFormat="false" ht="15" hidden="false" customHeight="true" outlineLevel="0" collapsed="false">
      <c r="A13190" s="1" t="n">
        <f aca="false">IF(IFERROR((MATCH(G13190,$G$1:$G$12712,0)),0),INDEX($A$1:$A$12712,MATCH(G13190,$G$1:$G$12712,0)),MAX($A$2:$A13189)+1)</f>
        <v>11144</v>
      </c>
      <c r="B13190" s="1" t="e">
        <f aca="false">IF(COUNTIF($G$1:$G$12712,G13190&gt;0),0,INDEX($A$1:$A$12712,MATCH(G13190,$G$1:$G$12712,0)))</f>
        <v>#N/A</v>
      </c>
      <c r="C13190" s="1" t="str">
        <f aca="false">IF(H13190="",F13190,H13190)</f>
        <v>berlin</v>
      </c>
      <c r="D13190" s="1" t="n">
        <v>243</v>
      </c>
      <c r="E13190" s="1" t="s">
        <v>18162</v>
      </c>
      <c r="F13190" s="5" t="s">
        <v>18167</v>
      </c>
      <c r="H13190" s="1"/>
      <c r="K13190" s="1" t="s">
        <v>17672</v>
      </c>
    </row>
    <row r="13191" customFormat="false" ht="15" hidden="false" customHeight="true" outlineLevel="0" collapsed="false">
      <c r="A13191" s="1" t="n">
        <f aca="false">IF(IFERROR((MATCH(G13191,$G$1:$G$12712,0)),0),INDEX($A$1:$A$12712,MATCH(G13191,$G$1:$G$12712,0)),MAX($A$2:$A13190)+1)</f>
        <v>1496</v>
      </c>
      <c r="B13191" s="1" t="n">
        <f aca="false">IF(COUNTIF($G$1:$G$12712,G13191&gt;0),0,INDEX($A$1:$A$12712,MATCH(G13191,$G$1:$G$12712,0)))</f>
        <v>1496</v>
      </c>
      <c r="C13191" s="1" t="str">
        <f aca="false">IF(H13191="",F13191,H13191)</f>
        <v>Branford</v>
      </c>
      <c r="D13191" s="1" t="n">
        <v>243</v>
      </c>
      <c r="E13191" s="1" t="s">
        <v>18162</v>
      </c>
      <c r="F13191" s="5" t="s">
        <v>18168</v>
      </c>
      <c r="G13191" s="1" t="n">
        <v>540</v>
      </c>
      <c r="H13191" s="1" t="s">
        <v>3668</v>
      </c>
      <c r="I13191" s="1" t="n">
        <v>22379</v>
      </c>
      <c r="J13191" s="1" t="s">
        <v>3669</v>
      </c>
      <c r="K13191" s="1" t="s">
        <v>17672</v>
      </c>
    </row>
    <row r="13192" customFormat="false" ht="15" hidden="false" customHeight="true" outlineLevel="0" collapsed="false">
      <c r="A13192" s="1" t="n">
        <f aca="false">IF(IFERROR((MATCH(G13192,$G$1:$G$12712,0)),0),INDEX($A$1:$A$12712,MATCH(G13192,$G$1:$G$12712,0)),MAX($A$2:$A13191)+1)</f>
        <v>1497</v>
      </c>
      <c r="B13192" s="1" t="n">
        <f aca="false">IF(COUNTIF($G$1:$G$12712,G13192&gt;0),0,INDEX($A$1:$A$12712,MATCH(G13192,$G$1:$G$12712,0)))</f>
        <v>1497</v>
      </c>
      <c r="C13192" s="1" t="str">
        <f aca="false">IF(H13192="",F13192,H13192)</f>
        <v>Bulls Bridge</v>
      </c>
      <c r="D13192" s="1" t="n">
        <v>243</v>
      </c>
      <c r="E13192" s="1" t="s">
        <v>18162</v>
      </c>
      <c r="F13192" s="5" t="s">
        <v>18169</v>
      </c>
      <c r="G13192" s="1" t="n">
        <v>541</v>
      </c>
      <c r="H13192" s="1" t="s">
        <v>3670</v>
      </c>
      <c r="I13192" s="1" t="n">
        <v>54895</v>
      </c>
      <c r="J13192" s="1" t="s">
        <v>3667</v>
      </c>
      <c r="K13192" s="1" t="s">
        <v>17672</v>
      </c>
    </row>
    <row r="13193" customFormat="false" ht="15" hidden="false" customHeight="true" outlineLevel="0" collapsed="false">
      <c r="A13193" s="1" t="n">
        <f aca="false">IF(IFERROR((MATCH(G13193,$G$1:$G$12712,0)),0),INDEX($A$1:$A$12712,MATCH(G13193,$G$1:$G$12712,0)),MAX($A$2:$A13192)+1)</f>
        <v>1497</v>
      </c>
      <c r="B13193" s="1" t="n">
        <f aca="false">IF(COUNTIF($G$1:$G$12712,G13193&gt;0),0,INDEX($A$1:$A$12712,MATCH(G13193,$G$1:$G$12712,0)))</f>
        <v>1497</v>
      </c>
      <c r="C13193" s="1" t="str">
        <f aca="false">IF(H13193="",F13193,H13193)</f>
        <v>Bulls Bridge</v>
      </c>
      <c r="D13193" s="1" t="n">
        <v>243</v>
      </c>
      <c r="E13193" s="1" t="s">
        <v>18162</v>
      </c>
      <c r="F13193" s="5" t="s">
        <v>18170</v>
      </c>
      <c r="G13193" s="1" t="n">
        <v>541</v>
      </c>
      <c r="H13193" s="1" t="s">
        <v>3670</v>
      </c>
      <c r="I13193" s="1" t="n">
        <v>54895</v>
      </c>
      <c r="J13193" s="1" t="s">
        <v>3667</v>
      </c>
      <c r="K13193" s="1" t="s">
        <v>17672</v>
      </c>
    </row>
    <row r="13194" customFormat="false" ht="15" hidden="false" customHeight="true" outlineLevel="0" collapsed="false">
      <c r="A13194" s="1" t="n">
        <f aca="false">IF(IFERROR((MATCH(G13194,$G$1:$G$12712,0)),0),INDEX($A$1:$A$12712,MATCH(G13194,$G$1:$G$12712,0)),MAX($A$2:$A13193)+1)</f>
        <v>1498</v>
      </c>
      <c r="B13194" s="1" t="n">
        <f aca="false">IF(COUNTIF($G$1:$G$12712,G13194&gt;0),0,INDEX($A$1:$A$12712,MATCH(G13194,$G$1:$G$12712,0)))</f>
        <v>1498</v>
      </c>
      <c r="C13194" s="1" t="str">
        <f aca="false">IF(H13194="",F13194,H13194)</f>
        <v>Cos Cob</v>
      </c>
      <c r="D13194" s="1" t="n">
        <v>243</v>
      </c>
      <c r="E13194" s="1" t="s">
        <v>18162</v>
      </c>
      <c r="F13194" s="5" t="s">
        <v>18171</v>
      </c>
      <c r="G13194" s="1" t="n">
        <v>542</v>
      </c>
      <c r="H13194" s="1" t="s">
        <v>3671</v>
      </c>
      <c r="I13194" s="1" t="n">
        <v>22379</v>
      </c>
      <c r="J13194" s="1" t="s">
        <v>3669</v>
      </c>
      <c r="K13194" s="1" t="s">
        <v>17672</v>
      </c>
    </row>
    <row r="13195" customFormat="false" ht="15" hidden="false" customHeight="true" outlineLevel="0" collapsed="false">
      <c r="A13195" s="1" t="n">
        <f aca="false">IF(IFERROR((MATCH(G13195,$G$1:$G$12712,0)),0),INDEX($A$1:$A$12712,MATCH(G13195,$G$1:$G$12712,0)),MAX($A$2:$A13194)+1)</f>
        <v>1499</v>
      </c>
      <c r="B13195" s="1" t="n">
        <f aca="false">IF(COUNTIF($G$1:$G$12712,G13195&gt;0),0,INDEX($A$1:$A$12712,MATCH(G13195,$G$1:$G$12712,0)))</f>
        <v>1499</v>
      </c>
      <c r="C13195" s="1" t="str">
        <f aca="false">IF(H13195="",F13195,H13195)</f>
        <v>Devon Station</v>
      </c>
      <c r="D13195" s="1" t="n">
        <v>243</v>
      </c>
      <c r="E13195" s="1" t="s">
        <v>18162</v>
      </c>
      <c r="F13195" s="5" t="s">
        <v>18172</v>
      </c>
      <c r="G13195" s="1" t="n">
        <v>544</v>
      </c>
      <c r="H13195" s="1" t="s">
        <v>3672</v>
      </c>
      <c r="I13195" s="1" t="n">
        <v>22350</v>
      </c>
      <c r="J13195" s="1" t="s">
        <v>3673</v>
      </c>
      <c r="K13195" s="1" t="s">
        <v>17672</v>
      </c>
    </row>
    <row r="13196" customFormat="false" ht="15" hidden="false" customHeight="true" outlineLevel="0" collapsed="false">
      <c r="A13196" s="1" t="n">
        <f aca="false">IF(IFERROR((MATCH(G13196,$G$1:$G$12712,0)),0),INDEX($A$1:$A$12712,MATCH(G13196,$G$1:$G$12712,0)),MAX($A$2:$A13195)+1)</f>
        <v>11145</v>
      </c>
      <c r="B13196" s="1" t="e">
        <f aca="false">IF(COUNTIF($G$1:$G$12712,G13196&gt;0),0,INDEX($A$1:$A$12712,MATCH(G13196,$G$1:$G$12712,0)))</f>
        <v>#N/A</v>
      </c>
      <c r="C13196" s="1" t="str">
        <f aca="false">IF(H13196="",F13196,H13196)</f>
        <v>environmental</v>
      </c>
      <c r="D13196" s="1" t="n">
        <v>243</v>
      </c>
      <c r="E13196" s="1" t="s">
        <v>18162</v>
      </c>
      <c r="F13196" s="5" t="s">
        <v>18173</v>
      </c>
      <c r="H13196" s="1"/>
      <c r="K13196" s="1" t="s">
        <v>17672</v>
      </c>
    </row>
    <row r="13197" customFormat="false" ht="15" hidden="false" customHeight="true" outlineLevel="0" collapsed="false">
      <c r="A13197" s="1" t="n">
        <f aca="false">IF(IFERROR((MATCH(G13197,$G$1:$G$12712,0)),0),INDEX($A$1:$A$12712,MATCH(G13197,$G$1:$G$12712,0)),MAX($A$2:$A13196)+1)</f>
        <v>1508</v>
      </c>
      <c r="B13197" s="1" t="n">
        <f aca="false">IF(COUNTIF($G$1:$G$12712,G13197&gt;0),0,INDEX($A$1:$A$12712,MATCH(G13197,$G$1:$G$12712,0)))</f>
        <v>1508</v>
      </c>
      <c r="C13197" s="1" t="str">
        <f aca="false">IF(H13197="",F13197,H13197)</f>
        <v>Falls Village</v>
      </c>
      <c r="D13197" s="1" t="n">
        <v>243</v>
      </c>
      <c r="E13197" s="1" t="s">
        <v>18162</v>
      </c>
      <c r="F13197" s="5" t="s">
        <v>18174</v>
      </c>
      <c r="G13197" s="1" t="n">
        <v>560</v>
      </c>
      <c r="H13197" s="1" t="s">
        <v>3685</v>
      </c>
      <c r="I13197" s="1" t="n">
        <v>54895</v>
      </c>
      <c r="J13197" s="1" t="s">
        <v>3667</v>
      </c>
      <c r="K13197" s="1" t="s">
        <v>17672</v>
      </c>
    </row>
    <row r="13198" customFormat="false" ht="15" hidden="false" customHeight="true" outlineLevel="0" collapsed="false">
      <c r="A13198" s="1" t="n">
        <f aca="false">IF(IFERROR((MATCH(G13198,$G$1:$G$12712,0)),0),INDEX($A$1:$A$12712,MATCH(G13198,$G$1:$G$12712,0)),MAX($A$2:$A13197)+1)</f>
        <v>1508</v>
      </c>
      <c r="B13198" s="1" t="n">
        <f aca="false">IF(COUNTIF($G$1:$G$12712,G13198&gt;0),0,INDEX($A$1:$A$12712,MATCH(G13198,$G$1:$G$12712,0)))</f>
        <v>1508</v>
      </c>
      <c r="C13198" s="1" t="str">
        <f aca="false">IF(H13198="",F13198,H13198)</f>
        <v>Falls Village</v>
      </c>
      <c r="D13198" s="1" t="n">
        <v>243</v>
      </c>
      <c r="E13198" s="1" t="s">
        <v>18162</v>
      </c>
      <c r="F13198" s="5" t="s">
        <v>18175</v>
      </c>
      <c r="G13198" s="1" t="n">
        <v>560</v>
      </c>
      <c r="H13198" s="1" t="s">
        <v>3685</v>
      </c>
      <c r="I13198" s="1" t="n">
        <v>54895</v>
      </c>
      <c r="J13198" s="1" t="s">
        <v>3667</v>
      </c>
      <c r="K13198" s="1" t="s">
        <v>17672</v>
      </c>
    </row>
    <row r="13199" customFormat="false" ht="15" hidden="false" customHeight="true" outlineLevel="0" collapsed="false">
      <c r="A13199" s="1" t="n">
        <f aca="false">IF(IFERROR((MATCH(G13199,$G$1:$G$12712,0)),0),INDEX($A$1:$A$12712,MATCH(G13199,$G$1:$G$12712,0)),MAX($A$2:$A13198)+1)</f>
        <v>1509</v>
      </c>
      <c r="B13199" s="1" t="n">
        <f aca="false">IF(COUNTIF($G$1:$G$12712,G13199&gt;0),0,INDEX($A$1:$A$12712,MATCH(G13199,$G$1:$G$12712,0)))</f>
        <v>1509</v>
      </c>
      <c r="C13199" s="1" t="str">
        <f aca="false">IF(H13199="",F13199,H13199)</f>
        <v>Franklin Drive</v>
      </c>
      <c r="D13199" s="1" t="n">
        <v>243</v>
      </c>
      <c r="E13199" s="1" t="s">
        <v>18162</v>
      </c>
      <c r="F13199" s="5" t="s">
        <v>18176</v>
      </c>
      <c r="G13199" s="1" t="n">
        <v>561</v>
      </c>
      <c r="H13199" s="1" t="s">
        <v>3686</v>
      </c>
      <c r="I13199" s="1" t="n">
        <v>22379</v>
      </c>
      <c r="J13199" s="1" t="s">
        <v>3669</v>
      </c>
      <c r="K13199" s="1" t="s">
        <v>17672</v>
      </c>
    </row>
    <row r="13200" customFormat="false" ht="15" hidden="false" customHeight="true" outlineLevel="0" collapsed="false">
      <c r="A13200" s="1" t="n">
        <f aca="false">IF(IFERROR((MATCH(G13200,$G$1:$G$12712,0)),0),INDEX($A$1:$A$12712,MATCH(G13200,$G$1:$G$12712,0)),MAX($A$2:$A13199)+1)</f>
        <v>11146</v>
      </c>
      <c r="B13200" s="1" t="e">
        <f aca="false">IF(COUNTIF($G$1:$G$12712,G13200&gt;0),0,INDEX($A$1:$A$12712,MATCH(G13200,$G$1:$G$12712,0)))</f>
        <v>#N/A</v>
      </c>
      <c r="C13200" s="1" t="str">
        <f aca="false">IF(H13200="",F13200,H13200)</f>
        <v>fuel barges</v>
      </c>
      <c r="D13200" s="1" t="n">
        <v>243</v>
      </c>
      <c r="E13200" s="1" t="s">
        <v>18162</v>
      </c>
      <c r="F13200" s="5" t="s">
        <v>18177</v>
      </c>
      <c r="H13200" s="1"/>
      <c r="K13200" s="1" t="s">
        <v>17672</v>
      </c>
    </row>
    <row r="13201" customFormat="false" ht="15" hidden="false" customHeight="true" outlineLevel="0" collapsed="false">
      <c r="A13201" s="1" t="n">
        <f aca="false">IF(IFERROR((MATCH(G13201,$G$1:$G$12712,0)),0),INDEX($A$1:$A$12712,MATCH(G13201,$G$1:$G$12712,0)),MAX($A$2:$A13200)+1)</f>
        <v>11147</v>
      </c>
      <c r="B13201" s="1" t="e">
        <f aca="false">IF(COUNTIF($G$1:$G$12712,G13201&gt;0),0,INDEX($A$1:$A$12712,MATCH(G13201,$G$1:$G$12712,0)))</f>
        <v>#N/A</v>
      </c>
      <c r="C13201" s="1" t="str">
        <f aca="false">IF(H13201="",F13201,H13201)</f>
        <v>fuel storage tanks</v>
      </c>
      <c r="D13201" s="1" t="n">
        <v>243</v>
      </c>
      <c r="E13201" s="1" t="s">
        <v>18162</v>
      </c>
      <c r="F13201" s="5" t="s">
        <v>18178</v>
      </c>
      <c r="H13201" s="1"/>
      <c r="K13201" s="1" t="s">
        <v>17672</v>
      </c>
    </row>
    <row r="13202" customFormat="false" ht="15" hidden="false" customHeight="true" outlineLevel="0" collapsed="false">
      <c r="A13202" s="1" t="n">
        <f aca="false">IF(IFERROR((MATCH(G13202,$G$1:$G$12712,0)),0),INDEX($A$1:$A$12712,MATCH(G13202,$G$1:$G$12712,0)),MAX($A$2:$A13201)+1)</f>
        <v>11148</v>
      </c>
      <c r="B13202" s="1" t="e">
        <f aca="false">IF(COUNTIF($G$1:$G$12712,G13202&gt;0),0,INDEX($A$1:$A$12712,MATCH(G13202,$G$1:$G$12712,0)))</f>
        <v>#N/A</v>
      </c>
      <c r="C13202" s="1" t="str">
        <f aca="false">IF(H13202="",F13202,H13202)</f>
        <v>hydro</v>
      </c>
      <c r="D13202" s="1" t="n">
        <v>243</v>
      </c>
      <c r="E13202" s="1" t="s">
        <v>18162</v>
      </c>
      <c r="F13202" s="5" t="s">
        <v>17831</v>
      </c>
      <c r="H13202" s="1"/>
      <c r="K13202" s="1" t="s">
        <v>17672</v>
      </c>
    </row>
    <row r="13203" customFormat="false" ht="15" hidden="false" customHeight="true" outlineLevel="0" collapsed="false">
      <c r="A13203" s="1" t="n">
        <f aca="false">IF(IFERROR((MATCH(G13203,$G$1:$G$12712,0)),0),INDEX($A$1:$A$12712,MATCH(G13203,$G$1:$G$12712,0)),MAX($A$2:$A13202)+1)</f>
        <v>11149</v>
      </c>
      <c r="B13203" s="1" t="e">
        <f aca="false">IF(COUNTIF($G$1:$G$12712,G13203&gt;0),0,INDEX($A$1:$A$12712,MATCH(G13203,$G$1:$G$12712,0)))</f>
        <v>#N/A</v>
      </c>
      <c r="C13203" s="1" t="str">
        <f aca="false">IF(H13203="",F13203,H13203)</f>
        <v>internal combustion</v>
      </c>
      <c r="D13203" s="1" t="n">
        <v>243</v>
      </c>
      <c r="E13203" s="1" t="s">
        <v>18162</v>
      </c>
      <c r="F13203" s="5" t="s">
        <v>17766</v>
      </c>
      <c r="H13203" s="1"/>
      <c r="K13203" s="1" t="s">
        <v>17672</v>
      </c>
    </row>
    <row r="13204" customFormat="false" ht="15" hidden="false" customHeight="true" outlineLevel="0" collapsed="false">
      <c r="A13204" s="1" t="n">
        <f aca="false">IF(IFERROR((MATCH(G13204,$G$1:$G$12712,0)),0),INDEX($A$1:$A$12712,MATCH(G13204,$G$1:$G$12712,0)),MAX($A$2:$A13203)+1)</f>
        <v>1510</v>
      </c>
      <c r="B13204" s="1" t="n">
        <f aca="false">IF(COUNTIF($G$1:$G$12712,G13204&gt;0),0,INDEX($A$1:$A$12712,MATCH(G13204,$G$1:$G$12712,0)))</f>
        <v>1510</v>
      </c>
      <c r="C13204" s="1" t="str">
        <f aca="false">IF(H13204="",F13204,H13204)</f>
        <v>Middletown</v>
      </c>
      <c r="D13204" s="1" t="n">
        <v>243</v>
      </c>
      <c r="E13204" s="1" t="s">
        <v>18162</v>
      </c>
      <c r="F13204" s="5" t="s">
        <v>18179</v>
      </c>
      <c r="G13204" s="1" t="n">
        <v>562</v>
      </c>
      <c r="H13204" s="1" t="s">
        <v>3687</v>
      </c>
      <c r="I13204" s="1" t="n">
        <v>12490</v>
      </c>
      <c r="J13204" s="1" t="s">
        <v>3688</v>
      </c>
      <c r="K13204" s="1" t="s">
        <v>17672</v>
      </c>
    </row>
    <row r="13205" customFormat="false" ht="15" hidden="false" customHeight="true" outlineLevel="0" collapsed="false">
      <c r="A13205" s="1" t="n">
        <f aca="false">IF(IFERROR((MATCH(G13205,$G$1:$G$12712,0)),0),INDEX($A$1:$A$12712,MATCH(G13205,$G$1:$G$12712,0)),MAX($A$2:$A13204)+1)</f>
        <v>772</v>
      </c>
      <c r="B13205" s="1" t="n">
        <f aca="false">IF(COUNTIF($G$1:$G$12712,G13205&gt;0),0,INDEX($A$1:$A$12712,MATCH(G13205,$G$1:$G$12712,0)))</f>
        <v>772</v>
      </c>
      <c r="C13205" s="1" t="str">
        <f aca="false">IF(H13205="",F13205,H13205)</f>
        <v>Millstone</v>
      </c>
      <c r="D13205" s="1" t="n">
        <v>243</v>
      </c>
      <c r="E13205" s="1" t="s">
        <v>18162</v>
      </c>
      <c r="F13205" s="5" t="s">
        <v>18180</v>
      </c>
      <c r="G13205" s="1" t="n">
        <v>566</v>
      </c>
      <c r="H13205" s="1" t="s">
        <v>1799</v>
      </c>
      <c r="I13205" s="1" t="n">
        <v>5221</v>
      </c>
      <c r="J13205" s="1" t="s">
        <v>1800</v>
      </c>
      <c r="K13205" s="1" t="s">
        <v>17672</v>
      </c>
    </row>
    <row r="13206" customFormat="false" ht="15" hidden="false" customHeight="true" outlineLevel="0" collapsed="false">
      <c r="A13206" s="1" t="n">
        <f aca="false">IF(IFERROR((MATCH(G13206,$G$1:$G$12712,0)),0),INDEX($A$1:$A$12712,MATCH(G13206,$G$1:$G$12712,0)),MAX($A$2:$A13205)+1)</f>
        <v>772</v>
      </c>
      <c r="B13206" s="1" t="n">
        <f aca="false">IF(COUNTIF($G$1:$G$12712,G13206&gt;0),0,INDEX($A$1:$A$12712,MATCH(G13206,$G$1:$G$12712,0)))</f>
        <v>772</v>
      </c>
      <c r="C13206" s="1" t="str">
        <f aca="false">IF(H13206="",F13206,H13206)</f>
        <v>Millstone</v>
      </c>
      <c r="D13206" s="1" t="n">
        <v>243</v>
      </c>
      <c r="E13206" s="1" t="s">
        <v>18162</v>
      </c>
      <c r="F13206" s="5" t="s">
        <v>18181</v>
      </c>
      <c r="G13206" s="1" t="n">
        <v>566</v>
      </c>
      <c r="H13206" s="1" t="s">
        <v>1799</v>
      </c>
      <c r="I13206" s="1" t="n">
        <v>5221</v>
      </c>
      <c r="J13206" s="1" t="s">
        <v>1800</v>
      </c>
      <c r="K13206" s="1" t="s">
        <v>17672</v>
      </c>
    </row>
    <row r="13207" customFormat="false" ht="15" hidden="false" customHeight="true" outlineLevel="0" collapsed="false">
      <c r="A13207" s="1" t="n">
        <f aca="false">IF(IFERROR((MATCH(G13207,$G$1:$G$12712,0)),0),INDEX($A$1:$A$12712,MATCH(G13207,$G$1:$G$12712,0)),MAX($A$2:$A13206)+1)</f>
        <v>772</v>
      </c>
      <c r="B13207" s="1" t="n">
        <f aca="false">IF(COUNTIF($G$1:$G$12712,G13207&gt;0),0,INDEX($A$1:$A$12712,MATCH(G13207,$G$1:$G$12712,0)))</f>
        <v>772</v>
      </c>
      <c r="C13207" s="1" t="str">
        <f aca="false">IF(H13207="",F13207,H13207)</f>
        <v>Millstone</v>
      </c>
      <c r="D13207" s="1" t="n">
        <v>243</v>
      </c>
      <c r="E13207" s="1" t="s">
        <v>18162</v>
      </c>
      <c r="F13207" s="5" t="s">
        <v>18182</v>
      </c>
      <c r="G13207" s="1" t="n">
        <v>566</v>
      </c>
      <c r="H13207" s="1" t="s">
        <v>1799</v>
      </c>
      <c r="I13207" s="1" t="n">
        <v>5221</v>
      </c>
      <c r="J13207" s="1" t="s">
        <v>1800</v>
      </c>
      <c r="K13207" s="1" t="s">
        <v>17672</v>
      </c>
    </row>
    <row r="13208" customFormat="false" ht="15" hidden="false" customHeight="true" outlineLevel="0" collapsed="false">
      <c r="A13208" s="1" t="n">
        <f aca="false">IF(IFERROR((MATCH(G13208,$G$1:$G$12712,0)),0),INDEX($A$1:$A$12712,MATCH(G13208,$G$1:$G$12712,0)),MAX($A$2:$A13207)+1)</f>
        <v>772</v>
      </c>
      <c r="B13208" s="1" t="n">
        <f aca="false">IF(COUNTIF($G$1:$G$12712,G13208&gt;0),0,INDEX($A$1:$A$12712,MATCH(G13208,$G$1:$G$12712,0)))</f>
        <v>772</v>
      </c>
      <c r="C13208" s="1" t="str">
        <f aca="false">IF(H13208="",F13208,H13208)</f>
        <v>Millstone</v>
      </c>
      <c r="D13208" s="1" t="n">
        <v>243</v>
      </c>
      <c r="E13208" s="1" t="s">
        <v>18162</v>
      </c>
      <c r="F13208" s="5" t="s">
        <v>18183</v>
      </c>
      <c r="G13208" s="1" t="n">
        <v>566</v>
      </c>
      <c r="H13208" s="1" t="s">
        <v>1799</v>
      </c>
      <c r="I13208" s="1" t="n">
        <v>5221</v>
      </c>
      <c r="J13208" s="1" t="s">
        <v>1800</v>
      </c>
      <c r="K13208" s="1" t="s">
        <v>17672</v>
      </c>
    </row>
    <row r="13209" customFormat="false" ht="15" hidden="false" customHeight="true" outlineLevel="0" collapsed="false">
      <c r="A13209" s="1" t="n">
        <f aca="false">IF(IFERROR((MATCH(G13209,$G$1:$G$12712,0)),0),INDEX($A$1:$A$12712,MATCH(G13209,$G$1:$G$12712,0)),MAX($A$2:$A13208)+1)</f>
        <v>11150</v>
      </c>
      <c r="B13209" s="1" t="e">
        <f aca="false">IF(COUNTIF($G$1:$G$12712,G13209&gt;0),0,INDEX($A$1:$A$12712,MATCH(G13209,$G$1:$G$12712,0)))</f>
        <v>#N/A</v>
      </c>
      <c r="C13209" s="1" t="str">
        <f aca="false">IF(H13209="",F13209,H13209)</f>
        <v>millstone units not being available</v>
      </c>
      <c r="D13209" s="1" t="n">
        <v>243</v>
      </c>
      <c r="E13209" s="1" t="s">
        <v>18162</v>
      </c>
      <c r="F13209" s="5" t="s">
        <v>18184</v>
      </c>
      <c r="H13209" s="1"/>
      <c r="K13209" s="1" t="s">
        <v>17672</v>
      </c>
    </row>
    <row r="13210" customFormat="false" ht="15" hidden="false" customHeight="true" outlineLevel="0" collapsed="false">
      <c r="A13210" s="1" t="n">
        <f aca="false">IF(IFERROR((MATCH(G13210,$G$1:$G$12712,0)),0),INDEX($A$1:$A$12712,MATCH(G13210,$G$1:$G$12712,0)),MAX($A$2:$A13209)+1)</f>
        <v>772</v>
      </c>
      <c r="B13210" s="1" t="n">
        <f aca="false">IF(COUNTIF($G$1:$G$12712,G13210&gt;0),0,INDEX($A$1:$A$12712,MATCH(G13210,$G$1:$G$12712,0)))</f>
        <v>772</v>
      </c>
      <c r="C13210" s="1" t="str">
        <f aca="false">IF(H13210="",F13210,H13210)</f>
        <v>Millstone</v>
      </c>
      <c r="D13210" s="1" t="n">
        <v>243</v>
      </c>
      <c r="E13210" s="1" t="s">
        <v>18162</v>
      </c>
      <c r="F13210" s="5" t="s">
        <v>18185</v>
      </c>
      <c r="G13210" s="1" t="n">
        <v>566</v>
      </c>
      <c r="H13210" s="1" t="s">
        <v>1799</v>
      </c>
      <c r="I13210" s="1" t="n">
        <v>5221</v>
      </c>
      <c r="J13210" s="1" t="s">
        <v>1800</v>
      </c>
      <c r="K13210" s="1" t="s">
        <v>17672</v>
      </c>
    </row>
    <row r="13211" customFormat="false" ht="15" hidden="false" customHeight="true" outlineLevel="0" collapsed="false">
      <c r="A13211" s="1" t="n">
        <f aca="false">IF(IFERROR((MATCH(G13211,$G$1:$G$12712,0)),0),INDEX($A$1:$A$12712,MATCH(G13211,$G$1:$G$12712,0)),MAX($A$2:$A13210)+1)</f>
        <v>1500</v>
      </c>
      <c r="B13211" s="1" t="n">
        <f aca="false">IF(COUNTIF($G$1:$G$12712,G13211&gt;0),0,INDEX($A$1:$A$12712,MATCH(G13211,$G$1:$G$12712,0)))</f>
        <v>1500</v>
      </c>
      <c r="C13211" s="1" t="str">
        <f aca="false">IF(H13211="",F13211,H13211)</f>
        <v>Montville Station</v>
      </c>
      <c r="D13211" s="1" t="n">
        <v>243</v>
      </c>
      <c r="E13211" s="1" t="s">
        <v>18162</v>
      </c>
      <c r="F13211" s="5" t="s">
        <v>18186</v>
      </c>
      <c r="G13211" s="1" t="n">
        <v>546</v>
      </c>
      <c r="H13211" s="1" t="s">
        <v>3674</v>
      </c>
      <c r="I13211" s="1" t="n">
        <v>22380</v>
      </c>
      <c r="J13211" s="1" t="s">
        <v>3675</v>
      </c>
      <c r="K13211" s="1" t="s">
        <v>17672</v>
      </c>
    </row>
    <row r="13212" customFormat="false" ht="15" hidden="false" customHeight="true" outlineLevel="0" collapsed="false">
      <c r="A13212" s="1" t="n">
        <f aca="false">IF(IFERROR((MATCH(G13212,$G$1:$G$12712,0)),0),INDEX($A$1:$A$12712,MATCH(G13212,$G$1:$G$12712,0)),MAX($A$2:$A13211)+1)</f>
        <v>1501</v>
      </c>
      <c r="B13212" s="1" t="n">
        <f aca="false">IF(COUNTIF($G$1:$G$12712,G13212&gt;0),0,INDEX($A$1:$A$12712,MATCH(G13212,$G$1:$G$12712,0)))</f>
        <v>1501</v>
      </c>
      <c r="C13212" s="1" t="str">
        <f aca="false">IF(H13212="",F13212,H13212)</f>
        <v>Northfield Mountain</v>
      </c>
      <c r="D13212" s="1" t="n">
        <v>243</v>
      </c>
      <c r="E13212" s="1" t="s">
        <v>18162</v>
      </c>
      <c r="F13212" s="5" t="s">
        <v>18187</v>
      </c>
      <c r="G13212" s="1" t="n">
        <v>547</v>
      </c>
      <c r="H13212" s="1" t="s">
        <v>3676</v>
      </c>
      <c r="I13212" s="1" t="n">
        <v>58185</v>
      </c>
      <c r="J13212" s="1" t="s">
        <v>3677</v>
      </c>
      <c r="K13212" s="1" t="s">
        <v>17672</v>
      </c>
    </row>
    <row r="13213" customFormat="false" ht="15" hidden="false" customHeight="true" outlineLevel="0" collapsed="false">
      <c r="A13213" s="1" t="n">
        <f aca="false">IF(IFERROR((MATCH(G13213,$G$1:$G$12712,0)),0),INDEX($A$1:$A$12712,MATCH(G13213,$G$1:$G$12712,0)),MAX($A$2:$A13212)+1)</f>
        <v>1501</v>
      </c>
      <c r="B13213" s="1" t="n">
        <f aca="false">IF(COUNTIF($G$1:$G$12712,G13213&gt;0),0,INDEX($A$1:$A$12712,MATCH(G13213,$G$1:$G$12712,0)))</f>
        <v>1501</v>
      </c>
      <c r="C13213" s="1" t="str">
        <f aca="false">IF(H13213="",F13213,H13213)</f>
        <v>Northfield Mountain</v>
      </c>
      <c r="D13213" s="1" t="n">
        <v>243</v>
      </c>
      <c r="E13213" s="1" t="s">
        <v>18162</v>
      </c>
      <c r="F13213" s="5" t="s">
        <v>18188</v>
      </c>
      <c r="G13213" s="1" t="n">
        <v>547</v>
      </c>
      <c r="H13213" s="1" t="s">
        <v>3676</v>
      </c>
      <c r="I13213" s="1" t="n">
        <v>58185</v>
      </c>
      <c r="J13213" s="1" t="s">
        <v>3677</v>
      </c>
      <c r="K13213" s="1" t="s">
        <v>17672</v>
      </c>
    </row>
    <row r="13214" customFormat="false" ht="15" hidden="false" customHeight="true" outlineLevel="0" collapsed="false">
      <c r="A13214" s="1" t="n">
        <f aca="false">IF(IFERROR((MATCH(G13214,$G$1:$G$12712,0)),0),INDEX($A$1:$A$12712,MATCH(G13214,$G$1:$G$12712,0)),MAX($A$2:$A13213)+1)</f>
        <v>7665</v>
      </c>
      <c r="B13214" s="1" t="n">
        <f aca="false">IF(COUNTIF($G$1:$G$12712,G13214&gt;0),0,INDEX($A$1:$A$12712,MATCH(G13214,$G$1:$G$12712,0)))</f>
        <v>7665</v>
      </c>
      <c r="C13214" s="1" t="str">
        <f aca="false">IF(H13214="",F13214,H13214)</f>
        <v>NRG Norwalk Harbor</v>
      </c>
      <c r="D13214" s="1" t="n">
        <v>243</v>
      </c>
      <c r="E13214" s="1" t="s">
        <v>18162</v>
      </c>
      <c r="F13214" s="5" t="s">
        <v>18189</v>
      </c>
      <c r="G13214" s="1" t="n">
        <v>548</v>
      </c>
      <c r="H13214" s="1" t="s">
        <v>12824</v>
      </c>
      <c r="I13214" s="1" t="n">
        <v>13922</v>
      </c>
      <c r="J13214" s="1" t="s">
        <v>12825</v>
      </c>
      <c r="K13214" s="1" t="s">
        <v>17672</v>
      </c>
    </row>
    <row r="13215" customFormat="false" ht="15" hidden="false" customHeight="true" outlineLevel="0" collapsed="false">
      <c r="A13215" s="1" t="n">
        <f aca="false">IF(IFERROR((MATCH(G13215,$G$1:$G$12712,0)),0),INDEX($A$1:$A$12712,MATCH(G13215,$G$1:$G$12712,0)),MAX($A$2:$A13214)+1)</f>
        <v>11151</v>
      </c>
      <c r="B13215" s="1" t="e">
        <f aca="false">IF(COUNTIF($G$1:$G$12712,G13215&gt;0),0,INDEX($A$1:$A$12712,MATCH(G13215,$G$1:$G$12712,0)))</f>
        <v>#N/A</v>
      </c>
      <c r="C13215" s="1" t="str">
        <f aca="false">IF(H13215="",F13215,H13215)</f>
        <v>plant</v>
      </c>
      <c r="D13215" s="1" t="n">
        <v>243</v>
      </c>
      <c r="E13215" s="1" t="s">
        <v>18162</v>
      </c>
      <c r="F13215" s="5" t="s">
        <v>18190</v>
      </c>
      <c r="H13215" s="1"/>
      <c r="K13215" s="1" t="s">
        <v>17672</v>
      </c>
    </row>
    <row r="13216" customFormat="false" ht="15" hidden="false" customHeight="true" outlineLevel="0" collapsed="false">
      <c r="A13216" s="1" t="n">
        <f aca="false">IF(IFERROR((MATCH(G13216,$G$1:$G$12712,0)),0),INDEX($A$1:$A$12712,MATCH(G13216,$G$1:$G$12712,0)),MAX($A$2:$A13215)+1)</f>
        <v>11152</v>
      </c>
      <c r="B13216" s="1" t="e">
        <f aca="false">IF(COUNTIF($G$1:$G$12712,G13216&gt;0),0,INDEX($A$1:$A$12712,MATCH(G13216,$G$1:$G$12712,0)))</f>
        <v>#N/A</v>
      </c>
      <c r="C13216" s="1" t="str">
        <f aca="false">IF(H13216="",F13216,H13216)</f>
        <v>robertsville</v>
      </c>
      <c r="D13216" s="1" t="n">
        <v>243</v>
      </c>
      <c r="E13216" s="1" t="s">
        <v>18162</v>
      </c>
      <c r="F13216" s="5" t="s">
        <v>18191</v>
      </c>
      <c r="H13216" s="1"/>
      <c r="K13216" s="1" t="s">
        <v>17672</v>
      </c>
    </row>
    <row r="13217" customFormat="false" ht="15" hidden="false" customHeight="true" outlineLevel="0" collapsed="false">
      <c r="A13217" s="1" t="n">
        <f aca="false">IF(IFERROR((MATCH(G13217,$G$1:$G$12712,0)),0),INDEX($A$1:$A$12712,MATCH(G13217,$G$1:$G$12712,0)),MAX($A$2:$A13216)+1)</f>
        <v>1495</v>
      </c>
      <c r="B13217" s="1" t="n">
        <f aca="false">IF(COUNTIF($G$1:$G$12712,G13217&gt;0),0,INDEX($A$1:$A$12712,MATCH(G13217,$G$1:$G$12712,0)))</f>
        <v>1495</v>
      </c>
      <c r="C13217" s="1" t="str">
        <f aca="false">IF(H13217="",F13217,H13217)</f>
        <v>Rocky River (CT)</v>
      </c>
      <c r="D13217" s="1" t="n">
        <v>243</v>
      </c>
      <c r="E13217" s="1" t="s">
        <v>18162</v>
      </c>
      <c r="F13217" s="5" t="s">
        <v>18192</v>
      </c>
      <c r="G13217" s="1" t="n">
        <v>539</v>
      </c>
      <c r="H13217" s="1" t="s">
        <v>3666</v>
      </c>
      <c r="I13217" s="1" t="n">
        <v>54895</v>
      </c>
      <c r="J13217" s="1" t="s">
        <v>3667</v>
      </c>
      <c r="K13217" s="1" t="s">
        <v>17672</v>
      </c>
    </row>
    <row r="13218" customFormat="false" ht="15" hidden="false" customHeight="true" outlineLevel="0" collapsed="false">
      <c r="A13218" s="1" t="n">
        <f aca="false">IF(IFERROR((MATCH(G13218,$G$1:$G$12712,0)),0),INDEX($A$1:$A$12712,MATCH(G13218,$G$1:$G$12712,0)),MAX($A$2:$A13217)+1)</f>
        <v>1495</v>
      </c>
      <c r="B13218" s="1" t="n">
        <f aca="false">IF(COUNTIF($G$1:$G$12712,G13218&gt;0),0,INDEX($A$1:$A$12712,MATCH(G13218,$G$1:$G$12712,0)))</f>
        <v>1495</v>
      </c>
      <c r="C13218" s="1" t="str">
        <f aca="false">IF(H13218="",F13218,H13218)</f>
        <v>Rocky River (CT)</v>
      </c>
      <c r="D13218" s="1" t="n">
        <v>243</v>
      </c>
      <c r="E13218" s="1" t="s">
        <v>18162</v>
      </c>
      <c r="F13218" s="5" t="s">
        <v>18193</v>
      </c>
      <c r="G13218" s="1" t="n">
        <v>539</v>
      </c>
      <c r="H13218" s="1" t="s">
        <v>3666</v>
      </c>
      <c r="I13218" s="1" t="n">
        <v>54895</v>
      </c>
      <c r="J13218" s="1" t="s">
        <v>3667</v>
      </c>
      <c r="K13218" s="1" t="s">
        <v>17672</v>
      </c>
    </row>
    <row r="13219" customFormat="false" ht="15" hidden="false" customHeight="true" outlineLevel="0" collapsed="false">
      <c r="A13219" s="1" t="n">
        <f aca="false">IF(IFERROR((MATCH(G13219,$G$1:$G$12712,0)),0),INDEX($A$1:$A$12712,MATCH(G13219,$G$1:$G$12712,0)),MAX($A$2:$A13218)+1)</f>
        <v>1502</v>
      </c>
      <c r="B13219" s="1" t="n">
        <f aca="false">IF(COUNTIF($G$1:$G$12712,G13219&gt;0),0,INDEX($A$1:$A$12712,MATCH(G13219,$G$1:$G$12712,0)))</f>
        <v>1502</v>
      </c>
      <c r="C13219" s="1" t="str">
        <f aca="false">IF(H13219="",F13219,H13219)</f>
        <v>Scotland Dam</v>
      </c>
      <c r="D13219" s="1" t="n">
        <v>243</v>
      </c>
      <c r="E13219" s="1" t="s">
        <v>18162</v>
      </c>
      <c r="F13219" s="5" t="s">
        <v>18194</v>
      </c>
      <c r="G13219" s="1" t="n">
        <v>551</v>
      </c>
      <c r="H13219" s="1" t="s">
        <v>3678</v>
      </c>
      <c r="I13219" s="1" t="n">
        <v>54895</v>
      </c>
      <c r="J13219" s="1" t="s">
        <v>3667</v>
      </c>
      <c r="K13219" s="1" t="s">
        <v>17672</v>
      </c>
    </row>
    <row r="13220" customFormat="false" ht="15" hidden="false" customHeight="true" outlineLevel="0" collapsed="false">
      <c r="A13220" s="1" t="n">
        <f aca="false">IF(IFERROR((MATCH(G13220,$G$1:$G$12712,0)),0),INDEX($A$1:$A$12712,MATCH(G13220,$G$1:$G$12712,0)),MAX($A$2:$A13219)+1)</f>
        <v>1502</v>
      </c>
      <c r="B13220" s="1" t="n">
        <f aca="false">IF(COUNTIF($G$1:$G$12712,G13220&gt;0),0,INDEX($A$1:$A$12712,MATCH(G13220,$G$1:$G$12712,0)))</f>
        <v>1502</v>
      </c>
      <c r="C13220" s="1" t="str">
        <f aca="false">IF(H13220="",F13220,H13220)</f>
        <v>Scotland Dam</v>
      </c>
      <c r="D13220" s="1" t="n">
        <v>243</v>
      </c>
      <c r="E13220" s="1" t="s">
        <v>18162</v>
      </c>
      <c r="F13220" s="5" t="s">
        <v>18195</v>
      </c>
      <c r="G13220" s="1" t="n">
        <v>551</v>
      </c>
      <c r="H13220" s="1" t="s">
        <v>3678</v>
      </c>
      <c r="I13220" s="1" t="n">
        <v>54895</v>
      </c>
      <c r="J13220" s="1" t="s">
        <v>3667</v>
      </c>
      <c r="K13220" s="1" t="s">
        <v>17672</v>
      </c>
    </row>
    <row r="13221" customFormat="false" ht="15" hidden="false" customHeight="true" outlineLevel="0" collapsed="false">
      <c r="A13221" s="1" t="n">
        <f aca="false">IF(IFERROR((MATCH(G13221,$G$1:$G$12712,0)),0),INDEX($A$1:$A$12712,MATCH(G13221,$G$1:$G$12712,0)),MAX($A$2:$A13220)+1)</f>
        <v>2502</v>
      </c>
      <c r="B13221" s="1" t="n">
        <f aca="false">IF(COUNTIF($G$1:$G$12712,G13221&gt;0),0,INDEX($A$1:$A$12712,MATCH(G13221,$G$1:$G$12712,0)))</f>
        <v>2502</v>
      </c>
      <c r="C13221" s="1" t="str">
        <f aca="false">IF(H13221="",F13221,H13221)</f>
        <v>Seabrook</v>
      </c>
      <c r="D13221" s="1" t="n">
        <v>243</v>
      </c>
      <c r="E13221" s="1" t="s">
        <v>18162</v>
      </c>
      <c r="F13221" s="5" t="s">
        <v>17883</v>
      </c>
      <c r="G13221" s="1" t="n">
        <v>6115</v>
      </c>
      <c r="H13221" s="1" t="s">
        <v>5152</v>
      </c>
      <c r="I13221" s="1" t="n">
        <v>6854</v>
      </c>
      <c r="J13221" s="1" t="s">
        <v>5153</v>
      </c>
      <c r="K13221" s="1" t="s">
        <v>17672</v>
      </c>
    </row>
    <row r="13222" customFormat="false" ht="15" hidden="false" customHeight="true" outlineLevel="0" collapsed="false">
      <c r="A13222" s="1" t="n">
        <f aca="false">IF(IFERROR((MATCH(G13222,$G$1:$G$12712,0)),0),INDEX($A$1:$A$12712,MATCH(G13222,$G$1:$G$12712,0)),MAX($A$2:$A13221)+1)</f>
        <v>2502</v>
      </c>
      <c r="B13222" s="1" t="n">
        <f aca="false">IF(COUNTIF($G$1:$G$12712,G13222&gt;0),0,INDEX($A$1:$A$12712,MATCH(G13222,$G$1:$G$12712,0)))</f>
        <v>2502</v>
      </c>
      <c r="C13222" s="1" t="str">
        <f aca="false">IF(H13222="",F13222,H13222)</f>
        <v>Seabrook</v>
      </c>
      <c r="D13222" s="1" t="n">
        <v>243</v>
      </c>
      <c r="E13222" s="1" t="s">
        <v>18162</v>
      </c>
      <c r="F13222" s="5" t="s">
        <v>18196</v>
      </c>
      <c r="G13222" s="1" t="n">
        <v>6115</v>
      </c>
      <c r="H13222" s="1" t="s">
        <v>5152</v>
      </c>
      <c r="I13222" s="1" t="n">
        <v>6854</v>
      </c>
      <c r="J13222" s="1" t="s">
        <v>5153</v>
      </c>
      <c r="K13222" s="1" t="s">
        <v>17672</v>
      </c>
    </row>
    <row r="13223" customFormat="false" ht="15" hidden="false" customHeight="true" outlineLevel="0" collapsed="false">
      <c r="A13223" s="1" t="n">
        <f aca="false">IF(IFERROR((MATCH(G13223,$G$1:$G$12712,0)),0),INDEX($A$1:$A$12712,MATCH(G13223,$G$1:$G$12712,0)),MAX($A$2:$A13222)+1)</f>
        <v>1503</v>
      </c>
      <c r="B13223" s="1" t="n">
        <f aca="false">IF(COUNTIF($G$1:$G$12712,G13223&gt;0),0,INDEX($A$1:$A$12712,MATCH(G13223,$G$1:$G$12712,0)))</f>
        <v>1503</v>
      </c>
      <c r="C13223" s="1" t="str">
        <f aca="false">IF(H13223="",F13223,H13223)</f>
        <v>Shepaug</v>
      </c>
      <c r="D13223" s="1" t="n">
        <v>243</v>
      </c>
      <c r="E13223" s="1" t="s">
        <v>18162</v>
      </c>
      <c r="F13223" s="5" t="s">
        <v>18197</v>
      </c>
      <c r="G13223" s="1" t="n">
        <v>552</v>
      </c>
      <c r="H13223" s="1" t="s">
        <v>3679</v>
      </c>
      <c r="I13223" s="1" t="n">
        <v>54895</v>
      </c>
      <c r="J13223" s="1" t="s">
        <v>3667</v>
      </c>
      <c r="K13223" s="1" t="s">
        <v>17672</v>
      </c>
    </row>
    <row r="13224" customFormat="false" ht="15" hidden="false" customHeight="true" outlineLevel="0" collapsed="false">
      <c r="A13224" s="1" t="n">
        <f aca="false">IF(IFERROR((MATCH(G13224,$G$1:$G$12712,0)),0),INDEX($A$1:$A$12712,MATCH(G13224,$G$1:$G$12712,0)),MAX($A$2:$A13223)+1)</f>
        <v>1511</v>
      </c>
      <c r="B13224" s="1" t="n">
        <f aca="false">IF(COUNTIF($G$1:$G$12712,G13224&gt;0),0,INDEX($A$1:$A$12712,MATCH(G13224,$G$1:$G$12712,0)))</f>
        <v>1511</v>
      </c>
      <c r="C13224" s="1" t="str">
        <f aca="false">IF(H13224="",F13224,H13224)</f>
        <v>South Meadow</v>
      </c>
      <c r="D13224" s="1" t="n">
        <v>243</v>
      </c>
      <c r="E13224" s="1" t="s">
        <v>18162</v>
      </c>
      <c r="F13224" s="5" t="s">
        <v>18198</v>
      </c>
      <c r="G13224" s="1" t="n">
        <v>563</v>
      </c>
      <c r="H13224" s="1" t="s">
        <v>3689</v>
      </c>
      <c r="I13224" s="1" t="n">
        <v>4426</v>
      </c>
      <c r="J13224" s="1" t="s">
        <v>3690</v>
      </c>
      <c r="K13224" s="1" t="s">
        <v>17672</v>
      </c>
    </row>
    <row r="13225" customFormat="false" ht="15" hidden="false" customHeight="true" outlineLevel="0" collapsed="false">
      <c r="A13225" s="1" t="n">
        <f aca="false">IF(IFERROR((MATCH(G13225,$G$1:$G$12712,0)),0),INDEX($A$1:$A$12712,MATCH(G13225,$G$1:$G$12712,0)),MAX($A$2:$A13224)+1)</f>
        <v>1511</v>
      </c>
      <c r="B13225" s="1" t="n">
        <f aca="false">IF(COUNTIF($G$1:$G$12712,G13225&gt;0),0,INDEX($A$1:$A$12712,MATCH(G13225,$G$1:$G$12712,0)))</f>
        <v>1511</v>
      </c>
      <c r="C13225" s="1" t="str">
        <f aca="false">IF(H13225="",F13225,H13225)</f>
        <v>South Meadow</v>
      </c>
      <c r="D13225" s="1" t="n">
        <v>243</v>
      </c>
      <c r="E13225" s="1" t="s">
        <v>18162</v>
      </c>
      <c r="F13225" s="5" t="s">
        <v>18199</v>
      </c>
      <c r="G13225" s="1" t="n">
        <v>563</v>
      </c>
      <c r="H13225" s="1" t="s">
        <v>3689</v>
      </c>
      <c r="I13225" s="1" t="n">
        <v>4426</v>
      </c>
      <c r="J13225" s="1" t="s">
        <v>3690</v>
      </c>
      <c r="K13225" s="1" t="s">
        <v>17672</v>
      </c>
    </row>
    <row r="13226" customFormat="false" ht="15" hidden="false" customHeight="true" outlineLevel="0" collapsed="false">
      <c r="A13226" s="1" t="n">
        <f aca="false">IF(IFERROR((MATCH(G13226,$G$1:$G$12712,0)),0),INDEX($A$1:$A$12712,MATCH(G13226,$G$1:$G$12712,0)),MAX($A$2:$A13225)+1)</f>
        <v>1511</v>
      </c>
      <c r="B13226" s="1" t="n">
        <f aca="false">IF(COUNTIF($G$1:$G$12712,G13226&gt;0),0,INDEX($A$1:$A$12712,MATCH(G13226,$G$1:$G$12712,0)))</f>
        <v>1511</v>
      </c>
      <c r="C13226" s="1" t="str">
        <f aca="false">IF(H13226="",F13226,H13226)</f>
        <v>South Meadow</v>
      </c>
      <c r="D13226" s="1" t="n">
        <v>243</v>
      </c>
      <c r="E13226" s="1" t="s">
        <v>18162</v>
      </c>
      <c r="F13226" s="5" t="s">
        <v>18200</v>
      </c>
      <c r="G13226" s="1" t="n">
        <v>563</v>
      </c>
      <c r="H13226" s="1" t="s">
        <v>3689</v>
      </c>
      <c r="I13226" s="1" t="n">
        <v>4426</v>
      </c>
      <c r="J13226" s="1" t="s">
        <v>3690</v>
      </c>
      <c r="K13226" s="1" t="s">
        <v>17672</v>
      </c>
    </row>
    <row r="13227" customFormat="false" ht="15" hidden="false" customHeight="true" outlineLevel="0" collapsed="false">
      <c r="A13227" s="1" t="n">
        <f aca="false">IF(IFERROR((MATCH(G13227,$G$1:$G$12712,0)),0),INDEX($A$1:$A$12712,MATCH(G13227,$G$1:$G$12712,0)),MAX($A$2:$A13226)+1)</f>
        <v>11153</v>
      </c>
      <c r="B13227" s="1" t="e">
        <f aca="false">IF(COUNTIF($G$1:$G$12712,G13227&gt;0),0,INDEX($A$1:$A$12712,MATCH(G13227,$G$1:$G$12712,0)))</f>
        <v>#N/A</v>
      </c>
      <c r="C13227" s="1" t="str">
        <f aca="false">IF(H13227="",F13227,H13227)</f>
        <v>stamford</v>
      </c>
      <c r="D13227" s="1" t="n">
        <v>243</v>
      </c>
      <c r="E13227" s="1" t="s">
        <v>18162</v>
      </c>
      <c r="F13227" s="5" t="s">
        <v>18201</v>
      </c>
      <c r="H13227" s="1"/>
      <c r="K13227" s="1" t="s">
        <v>17672</v>
      </c>
    </row>
    <row r="13228" customFormat="false" ht="15" hidden="false" customHeight="true" outlineLevel="0" collapsed="false">
      <c r="A13228" s="1" t="n">
        <f aca="false">IF(IFERROR((MATCH(G13228,$G$1:$G$12712,0)),0),INDEX($A$1:$A$12712,MATCH(G13228,$G$1:$G$12712,0)),MAX($A$2:$A13227)+1)</f>
        <v>11154</v>
      </c>
      <c r="B13228" s="1" t="e">
        <f aca="false">IF(COUNTIF($G$1:$G$12712,G13228&gt;0),0,INDEX($A$1:$A$12712,MATCH(G13228,$G$1:$G$12712,0)))</f>
        <v>#N/A</v>
      </c>
      <c r="C13228" s="1" t="str">
        <f aca="false">IF(H13228="",F13228,H13228)</f>
        <v>steam-common production</v>
      </c>
      <c r="D13228" s="1" t="n">
        <v>243</v>
      </c>
      <c r="E13228" s="1" t="s">
        <v>18162</v>
      </c>
      <c r="F13228" s="5" t="s">
        <v>18202</v>
      </c>
      <c r="H13228" s="1"/>
      <c r="K13228" s="1" t="s">
        <v>17672</v>
      </c>
    </row>
    <row r="13229" customFormat="false" ht="15" hidden="false" customHeight="true" outlineLevel="0" collapsed="false">
      <c r="A13229" s="1" t="n">
        <f aca="false">IF(IFERROR((MATCH(G13229,$G$1:$G$12712,0)),0),INDEX($A$1:$A$12712,MATCH(G13229,$G$1:$G$12712,0)),MAX($A$2:$A13228)+1)</f>
        <v>11155</v>
      </c>
      <c r="B13229" s="1" t="e">
        <f aca="false">IF(COUNTIF($G$1:$G$12712,G13229&gt;0),0,INDEX($A$1:$A$12712,MATCH(G13229,$G$1:$G$12712,0)))</f>
        <v>#N/A</v>
      </c>
      <c r="C13229" s="1" t="str">
        <f aca="false">IF(H13229="",F13229,H13229)</f>
        <v>steam-common production plant</v>
      </c>
      <c r="D13229" s="1" t="n">
        <v>243</v>
      </c>
      <c r="E13229" s="1" t="s">
        <v>18162</v>
      </c>
      <c r="F13229" s="5" t="s">
        <v>18203</v>
      </c>
      <c r="H13229" s="1"/>
      <c r="K13229" s="1" t="s">
        <v>17672</v>
      </c>
    </row>
    <row r="13230" customFormat="false" ht="15" hidden="false" customHeight="true" outlineLevel="0" collapsed="false">
      <c r="A13230" s="1" t="n">
        <f aca="false">IF(IFERROR((MATCH(G13230,$G$1:$G$12712,0)),0),INDEX($A$1:$A$12712,MATCH(G13230,$G$1:$G$12712,0)),MAX($A$2:$A13229)+1)</f>
        <v>1504</v>
      </c>
      <c r="B13230" s="1" t="n">
        <f aca="false">IF(COUNTIF($G$1:$G$12712,G13230&gt;0),0,INDEX($A$1:$A$12712,MATCH(G13230,$G$1:$G$12712,0)))</f>
        <v>1504</v>
      </c>
      <c r="C13230" s="1" t="str">
        <f aca="false">IF(H13230="",F13230,H13230)</f>
        <v>Stevenson</v>
      </c>
      <c r="D13230" s="1" t="n">
        <v>243</v>
      </c>
      <c r="E13230" s="1" t="s">
        <v>18162</v>
      </c>
      <c r="F13230" s="5" t="s">
        <v>18204</v>
      </c>
      <c r="G13230" s="1" t="n">
        <v>553</v>
      </c>
      <c r="H13230" s="1" t="s">
        <v>3680</v>
      </c>
      <c r="I13230" s="1" t="n">
        <v>54895</v>
      </c>
      <c r="J13230" s="1" t="s">
        <v>3667</v>
      </c>
      <c r="K13230" s="1" t="s">
        <v>17672</v>
      </c>
    </row>
    <row r="13231" customFormat="false" ht="15" hidden="false" customHeight="true" outlineLevel="0" collapsed="false">
      <c r="A13231" s="1" t="n">
        <f aca="false">IF(IFERROR((MATCH(G13231,$G$1:$G$12712,0)),0),INDEX($A$1:$A$12712,MATCH(G13231,$G$1:$G$12712,0)),MAX($A$2:$A13230)+1)</f>
        <v>1505</v>
      </c>
      <c r="B13231" s="1" t="n">
        <f aca="false">IF(COUNTIF($G$1:$G$12712,G13231&gt;0),0,INDEX($A$1:$A$12712,MATCH(G13231,$G$1:$G$12712,0)))</f>
        <v>1505</v>
      </c>
      <c r="C13231" s="1" t="str">
        <f aca="false">IF(H13231="",F13231,H13231)</f>
        <v>Taftville</v>
      </c>
      <c r="D13231" s="1" t="n">
        <v>243</v>
      </c>
      <c r="E13231" s="1" t="s">
        <v>18162</v>
      </c>
      <c r="F13231" s="5" t="s">
        <v>18205</v>
      </c>
      <c r="G13231" s="1" t="n">
        <v>554</v>
      </c>
      <c r="H13231" s="1" t="s">
        <v>3681</v>
      </c>
      <c r="I13231" s="1" t="n">
        <v>54895</v>
      </c>
      <c r="J13231" s="1" t="s">
        <v>3667</v>
      </c>
      <c r="K13231" s="1" t="s">
        <v>17672</v>
      </c>
    </row>
    <row r="13232" customFormat="false" ht="15" hidden="false" customHeight="true" outlineLevel="0" collapsed="false">
      <c r="A13232" s="1" t="n">
        <f aca="false">IF(IFERROR((MATCH(G13232,$G$1:$G$12712,0)),0),INDEX($A$1:$A$12712,MATCH(G13232,$G$1:$G$12712,0)),MAX($A$2:$A13231)+1)</f>
        <v>1513</v>
      </c>
      <c r="B13232" s="1" t="n">
        <f aca="false">IF(COUNTIF($G$1:$G$12712,G13232&gt;0),0,INDEX($A$1:$A$12712,MATCH(G13232,$G$1:$G$12712,0)))</f>
        <v>1513</v>
      </c>
      <c r="C13232" s="1" t="str">
        <f aca="false">IF(H13232="",F13232,H13232)</f>
        <v>Torrington Terminal</v>
      </c>
      <c r="D13232" s="1" t="n">
        <v>243</v>
      </c>
      <c r="E13232" s="1" t="s">
        <v>18162</v>
      </c>
      <c r="F13232" s="5" t="s">
        <v>18206</v>
      </c>
      <c r="G13232" s="1" t="n">
        <v>565</v>
      </c>
      <c r="H13232" s="1" t="s">
        <v>3693</v>
      </c>
      <c r="I13232" s="1" t="n">
        <v>22379</v>
      </c>
      <c r="J13232" s="1" t="s">
        <v>3669</v>
      </c>
      <c r="K13232" s="1" t="s">
        <v>17672</v>
      </c>
    </row>
    <row r="13233" customFormat="false" ht="15" hidden="false" customHeight="true" outlineLevel="0" collapsed="false">
      <c r="A13233" s="1" t="n">
        <f aca="false">IF(IFERROR((MATCH(G13233,$G$1:$G$12712,0)),0),INDEX($A$1:$A$12712,MATCH(G13233,$G$1:$G$12712,0)),MAX($A$2:$A13232)+1)</f>
        <v>11156</v>
      </c>
      <c r="B13233" s="1" t="e">
        <f aca="false">IF(COUNTIF($G$1:$G$12712,G13233&gt;0),0,INDEX($A$1:$A$12712,MATCH(G13233,$G$1:$G$12712,0)))</f>
        <v>#N/A</v>
      </c>
      <c r="C13233" s="1" t="str">
        <f aca="false">IF(H13233="",F13233,H13233)</f>
        <v>tracy</v>
      </c>
      <c r="D13233" s="1" t="n">
        <v>243</v>
      </c>
      <c r="E13233" s="1" t="s">
        <v>18162</v>
      </c>
      <c r="F13233" s="5" t="s">
        <v>18207</v>
      </c>
      <c r="H13233" s="1"/>
      <c r="K13233" s="1" t="s">
        <v>17672</v>
      </c>
    </row>
    <row r="13234" customFormat="false" ht="15" hidden="false" customHeight="true" outlineLevel="0" collapsed="false">
      <c r="A13234" s="1" t="n">
        <f aca="false">IF(IFERROR((MATCH(G13234,$G$1:$G$12712,0)),0),INDEX($A$1:$A$12712,MATCH(G13234,$G$1:$G$12712,0)),MAX($A$2:$A13233)+1)</f>
        <v>1506</v>
      </c>
      <c r="B13234" s="1" t="n">
        <f aca="false">IF(COUNTIF($G$1:$G$12712,G13234&gt;0),0,INDEX($A$1:$A$12712,MATCH(G13234,$G$1:$G$12712,0)))</f>
        <v>1506</v>
      </c>
      <c r="C13234" s="1" t="str">
        <f aca="false">IF(H13234="",F13234,H13234)</f>
        <v>Tunnel</v>
      </c>
      <c r="D13234" s="1" t="n">
        <v>243</v>
      </c>
      <c r="E13234" s="1" t="s">
        <v>18162</v>
      </c>
      <c r="F13234" s="5" t="s">
        <v>18208</v>
      </c>
      <c r="G13234" s="1" t="n">
        <v>557</v>
      </c>
      <c r="H13234" s="1" t="s">
        <v>3682</v>
      </c>
      <c r="I13234" s="1" t="n">
        <v>54895</v>
      </c>
      <c r="J13234" s="1" t="s">
        <v>3667</v>
      </c>
      <c r="K13234" s="1" t="s">
        <v>17672</v>
      </c>
    </row>
    <row r="13235" customFormat="false" ht="15" hidden="false" customHeight="true" outlineLevel="0" collapsed="false">
      <c r="A13235" s="1" t="n">
        <f aca="false">IF(IFERROR((MATCH(G13235,$G$1:$G$12712,0)),0),INDEX($A$1:$A$12712,MATCH(G13235,$G$1:$G$12712,0)),MAX($A$2:$A13234)+1)</f>
        <v>11157</v>
      </c>
      <c r="B13235" s="1" t="e">
        <f aca="false">IF(COUNTIF($G$1:$G$12712,G13235&gt;0),0,INDEX($A$1:$A$12712,MATCH(G13235,$G$1:$G$12712,0)))</f>
        <v>#N/A</v>
      </c>
      <c r="C13235" s="1" t="str">
        <f aca="false">IF(H13235="",F13235,H13235)</f>
        <v>welding training school</v>
      </c>
      <c r="D13235" s="1" t="n">
        <v>243</v>
      </c>
      <c r="E13235" s="1" t="s">
        <v>18162</v>
      </c>
      <c r="F13235" s="5" t="s">
        <v>18209</v>
      </c>
      <c r="H13235" s="1"/>
      <c r="K13235" s="1" t="s">
        <v>17672</v>
      </c>
    </row>
    <row r="13236" customFormat="false" ht="15" hidden="false" customHeight="true" outlineLevel="0" collapsed="false">
      <c r="A13236" s="1" t="n">
        <f aca="false">IF(IFERROR((MATCH(G13236,$G$1:$G$12712,0)),0),INDEX($A$1:$A$12712,MATCH(G13236,$G$1:$G$12712,0)),MAX($A$2:$A13235)+1)</f>
        <v>11158</v>
      </c>
      <c r="B13236" s="1" t="e">
        <f aca="false">IF(COUNTIF($G$1:$G$12712,G13236&gt;0),0,INDEX($A$1:$A$12712,MATCH(G13236,$G$1:$G$12712,0)))</f>
        <v>#N/A</v>
      </c>
      <c r="C13236" s="1" t="str">
        <f aca="false">IF(H13236="",F13236,H13236)</f>
        <v>hydro plants</v>
      </c>
      <c r="D13236" s="1" t="n">
        <v>312</v>
      </c>
      <c r="E13236" s="1" t="s">
        <v>18210</v>
      </c>
      <c r="F13236" s="5" t="s">
        <v>18211</v>
      </c>
      <c r="H13236" s="1"/>
      <c r="K13236" s="1" t="s">
        <v>17672</v>
      </c>
    </row>
    <row r="13237" customFormat="false" ht="15" hidden="false" customHeight="true" outlineLevel="0" collapsed="false">
      <c r="A13237" s="1" t="n">
        <f aca="false">IF(IFERROR((MATCH(G13237,$G$1:$G$12712,0)),0),INDEX($A$1:$A$12712,MATCH(G13237,$G$1:$G$12712,0)),MAX($A$2:$A13236)+1)</f>
        <v>11159</v>
      </c>
      <c r="B13237" s="1" t="e">
        <f aca="false">IF(COUNTIF($G$1:$G$12712,G13237&gt;0),0,INDEX($A$1:$A$12712,MATCH(G13237,$G$1:$G$12712,0)))</f>
        <v>#N/A</v>
      </c>
      <c r="C13237" s="1" t="str">
        <f aca="false">IF(H13237="",F13237,H13237)</f>
        <v>wisconsin river</v>
      </c>
      <c r="D13237" s="1" t="n">
        <v>312</v>
      </c>
      <c r="E13237" s="1" t="s">
        <v>18210</v>
      </c>
      <c r="F13237" s="5" t="s">
        <v>18212</v>
      </c>
      <c r="H13237" s="1"/>
      <c r="K13237" s="1" t="s">
        <v>17672</v>
      </c>
    </row>
    <row r="13238" customFormat="false" ht="15" hidden="false" customHeight="true" outlineLevel="0" collapsed="false">
      <c r="A13238" s="1" t="n">
        <f aca="false">IF(IFERROR((MATCH(G13238,$G$1:$G$12712,0)),0),INDEX($A$1:$A$12712,MATCH(G13238,$G$1:$G$12712,0)),MAX($A$2:$A13237)+1)</f>
        <v>91</v>
      </c>
      <c r="B13238" s="1" t="n">
        <f aca="false">IF(COUNTIF($G$1:$G$12712,G13238&gt;0),0,INDEX($A$1:$A$12712,MATCH(G13238,$G$1:$G$12712,0)))</f>
        <v>91</v>
      </c>
      <c r="C13238" s="1" t="str">
        <f aca="false">IF(H13238="",F13238,H13238)</f>
        <v>J H Campbell</v>
      </c>
      <c r="D13238" s="1" t="n">
        <v>163</v>
      </c>
      <c r="E13238" s="1" t="s">
        <v>18213</v>
      </c>
      <c r="F13238" s="5" t="s">
        <v>18214</v>
      </c>
      <c r="G13238" s="1" t="n">
        <v>1710</v>
      </c>
      <c r="H13238" s="1" t="s">
        <v>276</v>
      </c>
      <c r="I13238" s="1" t="n">
        <v>4254</v>
      </c>
      <c r="J13238" s="1" t="s">
        <v>277</v>
      </c>
      <c r="K13238" s="1" t="s">
        <v>17672</v>
      </c>
    </row>
    <row r="13239" customFormat="false" ht="15" hidden="false" customHeight="true" outlineLevel="0" collapsed="false">
      <c r="A13239" s="1" t="n">
        <f aca="false">IF(IFERROR((MATCH(G13239,$G$1:$G$12712,0)),0),INDEX($A$1:$A$12712,MATCH(G13239,$G$1:$G$12712,0)),MAX($A$2:$A13238)+1)</f>
        <v>665</v>
      </c>
      <c r="B13239" s="1" t="n">
        <f aca="false">IF(COUNTIF($G$1:$G$12712,G13239&gt;0),0,INDEX($A$1:$A$12712,MATCH(G13239,$G$1:$G$12712,0)))</f>
        <v>665</v>
      </c>
      <c r="C13239" s="1" t="str">
        <f aca="false">IF(H13239="",F13239,H13239)</f>
        <v>Alcona</v>
      </c>
      <c r="D13239" s="1" t="n">
        <v>163</v>
      </c>
      <c r="E13239" s="1" t="s">
        <v>18213</v>
      </c>
      <c r="F13239" s="5" t="s">
        <v>18215</v>
      </c>
      <c r="G13239" s="1" t="n">
        <v>1693</v>
      </c>
      <c r="H13239" s="1" t="s">
        <v>1586</v>
      </c>
      <c r="I13239" s="1" t="n">
        <v>4254</v>
      </c>
      <c r="J13239" s="1" t="s">
        <v>277</v>
      </c>
      <c r="K13239" s="1" t="s">
        <v>17672</v>
      </c>
    </row>
    <row r="13240" customFormat="false" ht="15" hidden="false" customHeight="true" outlineLevel="0" collapsed="false">
      <c r="A13240" s="1" t="n">
        <f aca="false">IF(IFERROR((MATCH(G13240,$G$1:$G$12712,0)),0),INDEX($A$1:$A$12712,MATCH(G13240,$G$1:$G$12712,0)),MAX($A$2:$A13239)+1)</f>
        <v>121</v>
      </c>
      <c r="B13240" s="1" t="n">
        <f aca="false">IF(COUNTIF($G$1:$G$12712,G13240&gt;0),0,INDEX($A$1:$A$12712,MATCH(G13240,$G$1:$G$12712,0)))</f>
        <v>121</v>
      </c>
      <c r="C13240" s="1" t="str">
        <f aca="false">IF(H13240="",F13240,H13240)</f>
        <v>B C Cobb</v>
      </c>
      <c r="D13240" s="1" t="n">
        <v>163</v>
      </c>
      <c r="E13240" s="1" t="s">
        <v>18213</v>
      </c>
      <c r="F13240" s="5" t="s">
        <v>18216</v>
      </c>
      <c r="G13240" s="1" t="n">
        <v>1695</v>
      </c>
      <c r="H13240" s="1" t="s">
        <v>363</v>
      </c>
      <c r="I13240" s="1" t="n">
        <v>4254</v>
      </c>
      <c r="J13240" s="1" t="s">
        <v>277</v>
      </c>
      <c r="K13240" s="1" t="s">
        <v>17672</v>
      </c>
    </row>
    <row r="13241" customFormat="false" ht="15" hidden="false" customHeight="true" outlineLevel="0" collapsed="false">
      <c r="A13241" s="1" t="n">
        <f aca="false">IF(IFERROR((MATCH(G13241,$G$1:$G$12712,0)),0),INDEX($A$1:$A$12712,MATCH(G13241,$G$1:$G$12712,0)),MAX($A$2:$A13240)+1)</f>
        <v>11160</v>
      </c>
      <c r="B13241" s="1" t="e">
        <f aca="false">IF(COUNTIF($G$1:$G$12712,G13241&gt;0),0,INDEX($A$1:$A$12712,MATCH(G13241,$G$1:$G$12712,0)))</f>
        <v>#N/A</v>
      </c>
      <c r="C13241" s="1" t="str">
        <f aca="false">IF(H13241="",F13241,H13241)</f>
        <v>beals road</v>
      </c>
      <c r="D13241" s="1" t="n">
        <v>163</v>
      </c>
      <c r="E13241" s="1" t="s">
        <v>18213</v>
      </c>
      <c r="F13241" s="5" t="s">
        <v>18217</v>
      </c>
      <c r="H13241" s="1"/>
      <c r="K13241" s="1" t="s">
        <v>17672</v>
      </c>
    </row>
    <row r="13242" customFormat="false" ht="15" hidden="false" customHeight="true" outlineLevel="0" collapsed="false">
      <c r="A13242" s="1" t="n">
        <f aca="false">A2762</f>
        <v>1840</v>
      </c>
      <c r="B13242" s="1" t="e">
        <f aca="false">IF(COUNTIF($G$1:$G$12712,G13242&gt;0),0,INDEX($A$1:$A$12712,MATCH(G13242,$G$1:$G$12712,0)))</f>
        <v>#N/A</v>
      </c>
      <c r="C13242" s="1" t="str">
        <f aca="false">IF(H13242="",F13242,H13242)</f>
        <v>calkins bridge (allegan)</v>
      </c>
      <c r="D13242" s="1" t="n">
        <v>163</v>
      </c>
      <c r="E13242" s="1" t="s">
        <v>18213</v>
      </c>
      <c r="F13242" s="5" t="s">
        <v>18218</v>
      </c>
      <c r="H13242" s="1"/>
      <c r="K13242" s="1" t="s">
        <v>17672</v>
      </c>
    </row>
    <row r="13243" customFormat="false" ht="15" hidden="false" customHeight="true" outlineLevel="0" collapsed="false">
      <c r="A13243" s="1" t="n">
        <f aca="false">IF(IFERROR((MATCH(G13243,$G$1:$G$12712,0)),0),INDEX($A$1:$A$12712,MATCH(G13243,$G$1:$G$12712,0)),MAX($A$2:$A13242)+1)</f>
        <v>703</v>
      </c>
      <c r="B13243" s="1" t="n">
        <f aca="false">IF(COUNTIF($G$1:$G$12712,G13243&gt;0),0,INDEX($A$1:$A$12712,MATCH(G13243,$G$1:$G$12712,0)))</f>
        <v>703</v>
      </c>
      <c r="C13243" s="1" t="str">
        <f aca="false">IF(H13243="",F13243,H13243)</f>
        <v>Cooke</v>
      </c>
      <c r="D13243" s="1" t="n">
        <v>163</v>
      </c>
      <c r="E13243" s="1" t="s">
        <v>18213</v>
      </c>
      <c r="F13243" s="5" t="s">
        <v>18219</v>
      </c>
      <c r="G13243" s="1" t="n">
        <v>1700</v>
      </c>
      <c r="H13243" s="1" t="s">
        <v>1661</v>
      </c>
      <c r="I13243" s="1" t="n">
        <v>4254</v>
      </c>
      <c r="J13243" s="1" t="s">
        <v>277</v>
      </c>
      <c r="K13243" s="1" t="s">
        <v>17672</v>
      </c>
    </row>
    <row r="13244" customFormat="false" ht="15" hidden="false" customHeight="true" outlineLevel="0" collapsed="false">
      <c r="A13244" s="1" t="n">
        <f aca="false">IF(IFERROR((MATCH(G13244,$G$1:$G$12712,0)),0),INDEX($A$1:$A$12712,MATCH(G13244,$G$1:$G$12712,0)),MAX($A$2:$A13243)+1)</f>
        <v>707</v>
      </c>
      <c r="B13244" s="1" t="n">
        <f aca="false">IF(COUNTIF($G$1:$G$12712,G13244&gt;0),0,INDEX($A$1:$A$12712,MATCH(G13244,$G$1:$G$12712,0)))</f>
        <v>707</v>
      </c>
      <c r="C13244" s="1" t="str">
        <f aca="false">IF(H13244="",F13244,H13244)</f>
        <v>Croton</v>
      </c>
      <c r="D13244" s="1" t="n">
        <v>163</v>
      </c>
      <c r="E13244" s="1" t="s">
        <v>18213</v>
      </c>
      <c r="F13244" s="5" t="s">
        <v>18220</v>
      </c>
      <c r="G13244" s="1" t="n">
        <v>1701</v>
      </c>
      <c r="H13244" s="1" t="s">
        <v>1668</v>
      </c>
      <c r="I13244" s="1" t="n">
        <v>4254</v>
      </c>
      <c r="J13244" s="1" t="s">
        <v>277</v>
      </c>
      <c r="K13244" s="1" t="s">
        <v>17672</v>
      </c>
    </row>
    <row r="13245" customFormat="false" ht="15" hidden="false" customHeight="true" outlineLevel="0" collapsed="false">
      <c r="A13245" s="1" t="n">
        <f aca="false">IF(IFERROR((MATCH(G13245,$G$1:$G$12712,0)),0),INDEX($A$1:$A$12712,MATCH(G13245,$G$1:$G$12712,0)),MAX($A$2:$A13244)+1)</f>
        <v>722</v>
      </c>
      <c r="B13245" s="1" t="n">
        <f aca="false">IF(COUNTIF($G$1:$G$12712,G13245&gt;0),0,INDEX($A$1:$A$12712,MATCH(G13245,$G$1:$G$12712,0)))</f>
        <v>722</v>
      </c>
      <c r="C13245" s="1" t="str">
        <f aca="false">IF(H13245="",F13245,H13245)</f>
        <v>Five Channels</v>
      </c>
      <c r="D13245" s="1" t="n">
        <v>163</v>
      </c>
      <c r="E13245" s="1" t="s">
        <v>18213</v>
      </c>
      <c r="F13245" s="5" t="s">
        <v>18221</v>
      </c>
      <c r="G13245" s="1" t="n">
        <v>1704</v>
      </c>
      <c r="H13245" s="1" t="s">
        <v>1697</v>
      </c>
      <c r="I13245" s="1" t="n">
        <v>4254</v>
      </c>
      <c r="J13245" s="1" t="s">
        <v>277</v>
      </c>
      <c r="K13245" s="1" t="s">
        <v>17672</v>
      </c>
    </row>
    <row r="13246" customFormat="false" ht="15" hidden="false" customHeight="true" outlineLevel="0" collapsed="false">
      <c r="A13246" s="1" t="n">
        <f aca="false">IF(IFERROR((MATCH(G13246,$G$1:$G$12712,0)),0),INDEX($A$1:$A$12712,MATCH(G13246,$G$1:$G$12712,0)),MAX($A$2:$A13245)+1)</f>
        <v>725</v>
      </c>
      <c r="B13246" s="1" t="n">
        <f aca="false">IF(COUNTIF($G$1:$G$12712,G13246&gt;0),0,INDEX($A$1:$A$12712,MATCH(G13246,$G$1:$G$12712,0)))</f>
        <v>725</v>
      </c>
      <c r="C13246" s="1" t="str">
        <f aca="false">IF(H13246="",F13246,H13246)</f>
        <v>Foote</v>
      </c>
      <c r="D13246" s="1" t="n">
        <v>163</v>
      </c>
      <c r="E13246" s="1" t="s">
        <v>18213</v>
      </c>
      <c r="F13246" s="5" t="s">
        <v>18222</v>
      </c>
      <c r="G13246" s="1" t="n">
        <v>1705</v>
      </c>
      <c r="H13246" s="1" t="s">
        <v>1703</v>
      </c>
      <c r="I13246" s="1" t="n">
        <v>4254</v>
      </c>
      <c r="J13246" s="1" t="s">
        <v>277</v>
      </c>
      <c r="K13246" s="1" t="s">
        <v>17672</v>
      </c>
    </row>
    <row r="13247" customFormat="false" ht="15" hidden="false" customHeight="true" outlineLevel="0" collapsed="false">
      <c r="A13247" s="1" t="n">
        <f aca="false">IF(IFERROR((MATCH(G13247,$G$1:$G$12712,0)),0),INDEX($A$1:$A$12712,MATCH(G13247,$G$1:$G$12712,0)),MAX($A$2:$A13246)+1)</f>
        <v>11161</v>
      </c>
      <c r="B13247" s="1" t="e">
        <f aca="false">IF(COUNTIF($G$1:$G$12712,G13247&gt;0),0,INDEX($A$1:$A$12712,MATCH(G13247,$G$1:$G$12712,0)))</f>
        <v>#N/A</v>
      </c>
      <c r="C13247" s="1" t="str">
        <f aca="false">IF(H13247="",F13247,H13247)</f>
        <v>hydraulic (1):</v>
      </c>
      <c r="D13247" s="1" t="n">
        <v>163</v>
      </c>
      <c r="E13247" s="1" t="s">
        <v>18213</v>
      </c>
      <c r="F13247" s="5" t="s">
        <v>18223</v>
      </c>
      <c r="H13247" s="1"/>
      <c r="K13247" s="1" t="s">
        <v>17672</v>
      </c>
    </row>
    <row r="13248" customFormat="false" ht="15" hidden="false" customHeight="true" outlineLevel="0" collapsed="false">
      <c r="A13248" s="1" t="n">
        <f aca="false">IF(IFERROR((MATCH(G13248,$G$1:$G$12712,0)),0),INDEX($A$1:$A$12712,MATCH(G13248,$G$1:$G$12712,0)),MAX($A$2:$A13247)+1)</f>
        <v>1841</v>
      </c>
      <c r="B13248" s="1" t="n">
        <f aca="false">IF(COUNTIF($G$1:$G$12712,G13248&gt;0),0,INDEX($A$1:$A$12712,MATCH(G13248,$G$1:$G$12712,0)))</f>
        <v>1841</v>
      </c>
      <c r="C13248" s="1" t="str">
        <f aca="false">IF(H13248="",F13248,H13248)</f>
        <v>Loud</v>
      </c>
      <c r="D13248" s="1" t="n">
        <v>163</v>
      </c>
      <c r="E13248" s="1" t="s">
        <v>18213</v>
      </c>
      <c r="F13248" s="5" t="s">
        <v>18224</v>
      </c>
      <c r="G13248" s="1" t="n">
        <v>1712</v>
      </c>
      <c r="H13248" s="1" t="s">
        <v>4227</v>
      </c>
      <c r="I13248" s="1" t="n">
        <v>4254</v>
      </c>
      <c r="J13248" s="1" t="s">
        <v>277</v>
      </c>
      <c r="K13248" s="1" t="s">
        <v>17672</v>
      </c>
    </row>
    <row r="13249" customFormat="false" ht="15" hidden="false" customHeight="true" outlineLevel="0" collapsed="false">
      <c r="A13249" s="1" t="n">
        <f aca="false">IF(IFERROR((MATCH(G13249,$G$1:$G$12712,0)),0),INDEX($A$1:$A$12712,MATCH(G13249,$G$1:$G$12712,0)),MAX($A$2:$A13248)+1)</f>
        <v>880</v>
      </c>
      <c r="B13249" s="1" t="n">
        <f aca="false">IF(COUNTIF($G$1:$G$12712,G13249&gt;0),0,INDEX($A$1:$A$12712,MATCH(G13249,$G$1:$G$12712,0)))</f>
        <v>880</v>
      </c>
      <c r="C13249" s="1" t="str">
        <f aca="false">IF(H13249="",F13249,H13249)</f>
        <v>Ludington</v>
      </c>
      <c r="D13249" s="1" t="n">
        <v>163</v>
      </c>
      <c r="E13249" s="1" t="s">
        <v>18213</v>
      </c>
      <c r="F13249" s="5" t="s">
        <v>18225</v>
      </c>
      <c r="G13249" s="1" t="n">
        <v>1713</v>
      </c>
      <c r="H13249" s="1" t="s">
        <v>1995</v>
      </c>
      <c r="I13249" s="1" t="n">
        <v>4254</v>
      </c>
      <c r="J13249" s="1" t="s">
        <v>277</v>
      </c>
      <c r="K13249" s="1" t="s">
        <v>17672</v>
      </c>
    </row>
    <row r="13250" customFormat="false" ht="15" hidden="false" customHeight="true" outlineLevel="0" collapsed="false">
      <c r="A13250" s="1" t="n">
        <f aca="false">IF(IFERROR((MATCH(G13250,$G$1:$G$12712,0)),0),INDEX($A$1:$A$12712,MATCH(G13250,$G$1:$G$12712,0)),MAX($A$2:$A13249)+1)</f>
        <v>1842</v>
      </c>
      <c r="B13250" s="1" t="n">
        <f aca="false">IF(COUNTIF($G$1:$G$12712,G13250&gt;0),0,INDEX($A$1:$A$12712,MATCH(G13250,$G$1:$G$12712,0)))</f>
        <v>1842</v>
      </c>
      <c r="C13250" s="1" t="str">
        <f aca="false">IF(H13250="",F13250,H13250)</f>
        <v>Mio</v>
      </c>
      <c r="D13250" s="1" t="n">
        <v>163</v>
      </c>
      <c r="E13250" s="1" t="s">
        <v>18213</v>
      </c>
      <c r="F13250" s="5" t="s">
        <v>18226</v>
      </c>
      <c r="G13250" s="1" t="n">
        <v>1714</v>
      </c>
      <c r="H13250" s="1" t="s">
        <v>4228</v>
      </c>
      <c r="I13250" s="1" t="n">
        <v>4254</v>
      </c>
      <c r="J13250" s="1" t="s">
        <v>277</v>
      </c>
      <c r="K13250" s="1" t="s">
        <v>17672</v>
      </c>
    </row>
    <row r="13251" customFormat="false" ht="15" hidden="false" customHeight="true" outlineLevel="0" collapsed="false">
      <c r="A13251" s="1" t="n">
        <f aca="false">IF(IFERROR((MATCH(G13251,$G$1:$G$12712,0)),0),INDEX($A$1:$A$12712,MATCH(G13251,$G$1:$G$12712,0)),MAX($A$2:$A13250)+1)</f>
        <v>796</v>
      </c>
      <c r="B13251" s="1" t="n">
        <f aca="false">IF(COUNTIF($G$1:$G$12712,G13251&gt;0),0,INDEX($A$1:$A$12712,MATCH(G13251,$G$1:$G$12712,0)))</f>
        <v>796</v>
      </c>
      <c r="C13251" s="1" t="str">
        <f aca="false">IF(H13251="",F13251,H13251)</f>
        <v>Rogers</v>
      </c>
      <c r="D13251" s="1" t="n">
        <v>163</v>
      </c>
      <c r="E13251" s="1" t="s">
        <v>18213</v>
      </c>
      <c r="F13251" s="5" t="s">
        <v>18227</v>
      </c>
      <c r="G13251" s="1" t="n">
        <v>1716</v>
      </c>
      <c r="H13251" s="1" t="s">
        <v>1844</v>
      </c>
      <c r="I13251" s="1" t="n">
        <v>4254</v>
      </c>
      <c r="J13251" s="1" t="s">
        <v>277</v>
      </c>
      <c r="K13251" s="1" t="s">
        <v>17672</v>
      </c>
    </row>
    <row r="13252" customFormat="false" ht="15" hidden="false" customHeight="true" outlineLevel="0" collapsed="false">
      <c r="A13252" s="1" t="n">
        <f aca="false">IF(IFERROR((MATCH(G13252,$G$1:$G$12712,0)),0),INDEX($A$1:$A$12712,MATCH(G13252,$G$1:$G$12712,0)),MAX($A$2:$A13251)+1)</f>
        <v>661</v>
      </c>
      <c r="B13252" s="1" t="n">
        <f aca="false">IF(COUNTIF($G$1:$G$12712,G13252&gt;0),0,INDEX($A$1:$A$12712,MATCH(G13252,$G$1:$G$12712,0)))</f>
        <v>661</v>
      </c>
      <c r="C13252" s="1" t="str">
        <f aca="false">IF(H13252="",F13252,H13252)</f>
        <v>J C Weadock</v>
      </c>
      <c r="D13252" s="1" t="n">
        <v>163</v>
      </c>
      <c r="E13252" s="1" t="s">
        <v>18213</v>
      </c>
      <c r="F13252" s="5" t="s">
        <v>18228</v>
      </c>
      <c r="G13252" s="1" t="n">
        <v>1720</v>
      </c>
      <c r="H13252" s="1" t="s">
        <v>1577</v>
      </c>
      <c r="I13252" s="1" t="n">
        <v>4254</v>
      </c>
      <c r="J13252" s="1" t="s">
        <v>277</v>
      </c>
      <c r="K13252" s="1" t="s">
        <v>17672</v>
      </c>
    </row>
    <row r="13253" customFormat="false" ht="15" hidden="false" customHeight="true" outlineLevel="0" collapsed="false">
      <c r="A13253" s="1" t="n">
        <f aca="false">IF(IFERROR((MATCH(G13253,$G$1:$G$12712,0)),0),INDEX($A$1:$A$12712,MATCH(G13253,$G$1:$G$12712,0)),MAX($A$2:$A13252)+1)</f>
        <v>1843</v>
      </c>
      <c r="B13253" s="1" t="n">
        <f aca="false">IF(COUNTIF($G$1:$G$12712,G13253&gt;0),0,INDEX($A$1:$A$12712,MATCH(G13253,$G$1:$G$12712,0)))</f>
        <v>1843</v>
      </c>
      <c r="C13253" s="1" t="str">
        <f aca="false">IF(H13253="",F13253,H13253)</f>
        <v>Webber</v>
      </c>
      <c r="D13253" s="1" t="n">
        <v>163</v>
      </c>
      <c r="E13253" s="1" t="s">
        <v>18213</v>
      </c>
      <c r="F13253" s="5" t="s">
        <v>18229</v>
      </c>
      <c r="G13253" s="1" t="n">
        <v>1722</v>
      </c>
      <c r="H13253" s="1" t="s">
        <v>4229</v>
      </c>
      <c r="I13253" s="1" t="n">
        <v>4254</v>
      </c>
      <c r="J13253" s="1" t="s">
        <v>277</v>
      </c>
      <c r="K13253" s="1" t="s">
        <v>17672</v>
      </c>
    </row>
    <row r="13254" customFormat="false" ht="15" hidden="false" customHeight="true" outlineLevel="0" collapsed="false">
      <c r="A13254" s="1" t="n">
        <f aca="false">IF(IFERROR((MATCH(G13254,$G$1:$G$12712,0)),0),INDEX($A$1:$A$12712,MATCH(G13254,$G$1:$G$12712,0)),MAX($A$2:$A13253)+1)</f>
        <v>129</v>
      </c>
      <c r="B13254" s="1" t="n">
        <f aca="false">IF(COUNTIF($G$1:$G$12712,G13254&gt;0),0,INDEX($A$1:$A$12712,MATCH(G13254,$G$1:$G$12712,0)))</f>
        <v>129</v>
      </c>
      <c r="C13254" s="1" t="str">
        <f aca="false">IF(H13254="",F13254,H13254)</f>
        <v>Conesville</v>
      </c>
      <c r="D13254" s="1" t="n">
        <v>211</v>
      </c>
      <c r="E13254" s="1" t="s">
        <v>18230</v>
      </c>
      <c r="F13254" s="5" t="s">
        <v>18231</v>
      </c>
      <c r="G13254" s="1" t="n">
        <v>2840</v>
      </c>
      <c r="H13254" s="1" t="s">
        <v>397</v>
      </c>
      <c r="I13254" s="1" t="n">
        <v>58620</v>
      </c>
      <c r="J13254" s="1" t="s">
        <v>398</v>
      </c>
      <c r="K13254" s="1" t="s">
        <v>17672</v>
      </c>
    </row>
    <row r="13255" customFormat="false" ht="15" hidden="false" customHeight="true" outlineLevel="0" collapsed="false">
      <c r="A13255" s="1" t="n">
        <f aca="false">IF(IFERROR((MATCH(G13255,$G$1:$G$12712,0)),0),INDEX($A$1:$A$12712,MATCH(G13255,$G$1:$G$12712,0)),MAX($A$2:$A13254)+1)</f>
        <v>185</v>
      </c>
      <c r="B13255" s="1" t="n">
        <f aca="false">IF(COUNTIF($G$1:$G$12712,G13255&gt;0),0,INDEX($A$1:$A$12712,MATCH(G13255,$G$1:$G$12712,0)))</f>
        <v>185</v>
      </c>
      <c r="C13255" s="1" t="str">
        <f aca="false">IF(H13255="",F13255,H13255)</f>
        <v>Frank M Tait</v>
      </c>
      <c r="D13255" s="1" t="n">
        <v>211</v>
      </c>
      <c r="E13255" s="1" t="s">
        <v>18230</v>
      </c>
      <c r="F13255" s="5" t="s">
        <v>18232</v>
      </c>
      <c r="G13255" s="1" t="n">
        <v>2847</v>
      </c>
      <c r="H13255" s="1" t="s">
        <v>536</v>
      </c>
      <c r="I13255" s="1" t="n">
        <v>4922</v>
      </c>
      <c r="J13255" s="1" t="s">
        <v>537</v>
      </c>
      <c r="K13255" s="1" t="s">
        <v>17672</v>
      </c>
    </row>
    <row r="13256" customFormat="false" ht="15" hidden="false" customHeight="true" outlineLevel="0" collapsed="false">
      <c r="A13256" s="1" t="n">
        <f aca="false">IF(IFERROR((MATCH(G13256,$G$1:$G$12712,0)),0),INDEX($A$1:$A$12712,MATCH(G13256,$G$1:$G$12712,0)),MAX($A$2:$A13255)+1)</f>
        <v>463</v>
      </c>
      <c r="B13256" s="1" t="n">
        <f aca="false">IF(COUNTIF($G$1:$G$12712,G13256&gt;0),0,INDEX($A$1:$A$12712,MATCH(G13256,$G$1:$G$12712,0)))</f>
        <v>463</v>
      </c>
      <c r="C13256" s="1" t="str">
        <f aca="false">IF(H13256="",F13256,H13256)</f>
        <v>O H Hutchings</v>
      </c>
      <c r="D13256" s="1" t="n">
        <v>211</v>
      </c>
      <c r="E13256" s="1" t="s">
        <v>18230</v>
      </c>
      <c r="F13256" s="5" t="s">
        <v>18233</v>
      </c>
      <c r="G13256" s="1" t="n">
        <v>2848</v>
      </c>
      <c r="H13256" s="1" t="s">
        <v>1132</v>
      </c>
      <c r="I13256" s="1" t="n">
        <v>4922</v>
      </c>
      <c r="J13256" s="1" t="s">
        <v>537</v>
      </c>
      <c r="K13256" s="1" t="s">
        <v>17672</v>
      </c>
    </row>
    <row r="13257" customFormat="false" ht="15" hidden="false" customHeight="true" outlineLevel="0" collapsed="false">
      <c r="A13257" s="1" t="n">
        <f aca="false">IF(IFERROR((MATCH(G13257,$G$1:$G$12712,0)),0),INDEX($A$1:$A$12712,MATCH(G13257,$G$1:$G$12712,0)),MAX($A$2:$A13256)+1)</f>
        <v>288</v>
      </c>
      <c r="B13257" s="1" t="n">
        <f aca="false">IF(COUNTIF($G$1:$G$12712,G13257&gt;0),0,INDEX($A$1:$A$12712,MATCH(G13257,$G$1:$G$12712,0)))</f>
        <v>288</v>
      </c>
      <c r="C13257" s="1" t="str">
        <f aca="false">IF(H13257="",F13257,H13257)</f>
        <v>J M Stuart</v>
      </c>
      <c r="D13257" s="1" t="n">
        <v>211</v>
      </c>
      <c r="E13257" s="1" t="s">
        <v>18230</v>
      </c>
      <c r="F13257" s="5" t="s">
        <v>18234</v>
      </c>
      <c r="G13257" s="1" t="n">
        <v>2850</v>
      </c>
      <c r="H13257" s="1" t="s">
        <v>776</v>
      </c>
      <c r="I13257" s="1" t="n">
        <v>4922</v>
      </c>
      <c r="J13257" s="1" t="s">
        <v>537</v>
      </c>
      <c r="K13257" s="1" t="s">
        <v>17672</v>
      </c>
    </row>
    <row r="13258" customFormat="false" ht="15" hidden="false" customHeight="true" outlineLevel="0" collapsed="false">
      <c r="A13258" s="1" t="n">
        <f aca="false">IF(IFERROR((MATCH(G13258,$G$1:$G$12712,0)),0),INDEX($A$1:$A$12712,MATCH(G13258,$G$1:$G$12712,0)),MAX($A$2:$A13257)+1)</f>
        <v>288</v>
      </c>
      <c r="B13258" s="1" t="n">
        <f aca="false">IF(COUNTIF($G$1:$G$12712,G13258&gt;0),0,INDEX($A$1:$A$12712,MATCH(G13258,$G$1:$G$12712,0)))</f>
        <v>288</v>
      </c>
      <c r="C13258" s="1" t="str">
        <f aca="false">IF(H13258="",F13258,H13258)</f>
        <v>J M Stuart</v>
      </c>
      <c r="D13258" s="1" t="n">
        <v>211</v>
      </c>
      <c r="E13258" s="1" t="s">
        <v>18230</v>
      </c>
      <c r="F13258" s="5" t="s">
        <v>18235</v>
      </c>
      <c r="G13258" s="1" t="n">
        <v>2850</v>
      </c>
      <c r="H13258" s="1" t="s">
        <v>776</v>
      </c>
      <c r="I13258" s="1" t="n">
        <v>4922</v>
      </c>
      <c r="J13258" s="1" t="s">
        <v>537</v>
      </c>
      <c r="K13258" s="1" t="s">
        <v>17672</v>
      </c>
    </row>
    <row r="13259" customFormat="false" ht="15" hidden="false" customHeight="true" outlineLevel="0" collapsed="false">
      <c r="A13259" s="1" t="n">
        <f aca="false">IF(IFERROR((MATCH(G13259,$G$1:$G$12712,0)),0),INDEX($A$1:$A$12712,MATCH(G13259,$G$1:$G$12712,0)),MAX($A$2:$A13258)+1)</f>
        <v>11162</v>
      </c>
      <c r="B13259" s="1" t="e">
        <f aca="false">IF(COUNTIF($G$1:$G$12712,G13259&gt;0),0,INDEX($A$1:$A$12712,MATCH(G13259,$G$1:$G$12712,0)))</f>
        <v>#N/A</v>
      </c>
      <c r="C13259" s="1" t="str">
        <f aca="false">IF(H13259="",F13259,H13259)</f>
        <v>leased generators</v>
      </c>
      <c r="D13259" s="1" t="n">
        <v>211</v>
      </c>
      <c r="E13259" s="1" t="s">
        <v>18230</v>
      </c>
      <c r="F13259" s="5" t="s">
        <v>18236</v>
      </c>
      <c r="H13259" s="1"/>
      <c r="K13259" s="1" t="s">
        <v>17672</v>
      </c>
    </row>
    <row r="13260" customFormat="false" ht="15" hidden="false" customHeight="true" outlineLevel="0" collapsed="false">
      <c r="A13260" s="1" t="n">
        <f aca="false">IF(IFERROR((MATCH(G13260,$G$1:$G$12712,0)),0),INDEX($A$1:$A$12712,MATCH(G13260,$G$1:$G$12712,0)),MAX($A$2:$A13259)+1)</f>
        <v>410</v>
      </c>
      <c r="B13260" s="1" t="n">
        <f aca="false">IF(COUNTIF($G$1:$G$12712,G13260&gt;0),0,INDEX($A$1:$A$12712,MATCH(G13260,$G$1:$G$12712,0)))</f>
        <v>410</v>
      </c>
      <c r="C13260" s="1" t="str">
        <f aca="false">IF(H13260="",F13260,H13260)</f>
        <v>Miami Fort</v>
      </c>
      <c r="D13260" s="1" t="n">
        <v>211</v>
      </c>
      <c r="E13260" s="1" t="s">
        <v>18230</v>
      </c>
      <c r="F13260" s="5" t="s">
        <v>18237</v>
      </c>
      <c r="G13260" s="1" t="n">
        <v>2832</v>
      </c>
      <c r="H13260" s="1" t="s">
        <v>1021</v>
      </c>
      <c r="I13260" s="1" t="n">
        <v>59919</v>
      </c>
      <c r="J13260" s="1" t="s">
        <v>1022</v>
      </c>
      <c r="K13260" s="1" t="s">
        <v>17672</v>
      </c>
    </row>
    <row r="13261" customFormat="false" ht="15" hidden="false" customHeight="true" outlineLevel="0" collapsed="false">
      <c r="A13261" s="1" t="n">
        <f aca="false">IF(IFERROR((MATCH(G13261,$G$1:$G$12712,0)),0),INDEX($A$1:$A$12712,MATCH(G13261,$G$1:$G$12712,0)),MAX($A$2:$A13260)+1)</f>
        <v>40</v>
      </c>
      <c r="B13261" s="1" t="n">
        <f aca="false">IF(COUNTIF($G$1:$G$12712,G13261&gt;0),0,INDEX($A$1:$A$12712,MATCH(G13261,$G$1:$G$12712,0)))</f>
        <v>40</v>
      </c>
      <c r="C13261" s="1" t="str">
        <f aca="false">IF(H13261="",F13261,H13261)</f>
        <v>Walter C Beckjord</v>
      </c>
      <c r="D13261" s="1" t="n">
        <v>211</v>
      </c>
      <c r="E13261" s="1" t="s">
        <v>18230</v>
      </c>
      <c r="F13261" s="5" t="s">
        <v>18039</v>
      </c>
      <c r="G13261" s="1" t="n">
        <v>2830</v>
      </c>
      <c r="H13261" s="1" t="s">
        <v>139</v>
      </c>
      <c r="I13261" s="1" t="n">
        <v>3542</v>
      </c>
      <c r="J13261" s="1" t="s">
        <v>140</v>
      </c>
      <c r="K13261" s="1" t="s">
        <v>17672</v>
      </c>
    </row>
    <row r="13262" customFormat="false" ht="15" hidden="false" customHeight="true" outlineLevel="0" collapsed="false">
      <c r="A13262" s="1" t="n">
        <f aca="false">IF(IFERROR((MATCH(G13262,$G$1:$G$12712,0)),0),INDEX($A$1:$A$12712,MATCH(G13262,$G$1:$G$12712,0)),MAX($A$2:$A13261)+1)</f>
        <v>605</v>
      </c>
      <c r="B13262" s="1" t="n">
        <f aca="false">IF(COUNTIF($G$1:$G$12712,G13262&gt;0),0,INDEX($A$1:$A$12712,MATCH(G13262,$G$1:$G$12712,0)))</f>
        <v>605</v>
      </c>
      <c r="C13262" s="1" t="str">
        <f aca="false">IF(H13262="",F13262,H13262)</f>
        <v>W H Zimmer</v>
      </c>
      <c r="D13262" s="1" t="n">
        <v>211</v>
      </c>
      <c r="E13262" s="1" t="s">
        <v>18230</v>
      </c>
      <c r="F13262" s="5" t="s">
        <v>18238</v>
      </c>
      <c r="G13262" s="1" t="n">
        <v>6019</v>
      </c>
      <c r="H13262" s="1" t="s">
        <v>1441</v>
      </c>
      <c r="I13262" s="1" t="n">
        <v>59920</v>
      </c>
      <c r="J13262" s="1" t="s">
        <v>1442</v>
      </c>
      <c r="K13262" s="1" t="s">
        <v>17672</v>
      </c>
    </row>
    <row r="13263" customFormat="false" ht="15" hidden="false" customHeight="true" outlineLevel="0" collapsed="false">
      <c r="A13263" s="1" t="n">
        <f aca="false">IF(IFERROR((MATCH(G13263,$G$1:$G$12712,0)),0),INDEX($A$1:$A$12712,MATCH(G13263,$G$1:$G$12712,0)),MAX($A$2:$A13262)+1)</f>
        <v>605</v>
      </c>
      <c r="B13263" s="1" t="n">
        <f aca="false">IF(COUNTIF($G$1:$G$12712,G13263&gt;0),0,INDEX($A$1:$A$12712,MATCH(G13263,$G$1:$G$12712,0)))</f>
        <v>605</v>
      </c>
      <c r="C13263" s="1" t="str">
        <f aca="false">IF(H13263="",F13263,H13263)</f>
        <v>W H Zimmer</v>
      </c>
      <c r="D13263" s="1" t="n">
        <v>211</v>
      </c>
      <c r="E13263" s="1" t="s">
        <v>18230</v>
      </c>
      <c r="F13263" s="5" t="s">
        <v>18239</v>
      </c>
      <c r="G13263" s="1" t="n">
        <v>6019</v>
      </c>
      <c r="H13263" s="1" t="s">
        <v>1441</v>
      </c>
      <c r="I13263" s="1" t="n">
        <v>59920</v>
      </c>
      <c r="J13263" s="1" t="s">
        <v>1442</v>
      </c>
      <c r="K13263" s="1" t="s">
        <v>17672</v>
      </c>
    </row>
    <row r="13264" customFormat="false" ht="15" hidden="false" customHeight="true" outlineLevel="0" collapsed="false">
      <c r="A13264" s="1" t="n">
        <f aca="false">IF(IFERROR((MATCH(G13264,$G$1:$G$12712,0)),0),INDEX($A$1:$A$12712,MATCH(G13264,$G$1:$G$12712,0)),MAX($A$2:$A13263)+1)</f>
        <v>40</v>
      </c>
      <c r="B13264" s="1" t="n">
        <f aca="false">IF(COUNTIF($G$1:$G$12712,G13264&gt;0),0,INDEX($A$1:$A$12712,MATCH(G13264,$G$1:$G$12712,0)))</f>
        <v>40</v>
      </c>
      <c r="C13264" s="1" t="str">
        <f aca="false">IF(H13264="",F13264,H13264)</f>
        <v>Walter C Beckjord</v>
      </c>
      <c r="D13264" s="1" t="n">
        <v>211</v>
      </c>
      <c r="E13264" s="1" t="s">
        <v>18230</v>
      </c>
      <c r="F13264" s="5" t="s">
        <v>18240</v>
      </c>
      <c r="G13264" s="1" t="n">
        <v>2830</v>
      </c>
      <c r="H13264" s="1" t="s">
        <v>139</v>
      </c>
      <c r="I13264" s="1" t="n">
        <v>3542</v>
      </c>
      <c r="J13264" s="1" t="s">
        <v>140</v>
      </c>
      <c r="K13264" s="1" t="s">
        <v>17672</v>
      </c>
    </row>
    <row r="13265" customFormat="false" ht="15" hidden="false" customHeight="true" outlineLevel="0" collapsed="false">
      <c r="A13265" s="1" t="n">
        <f aca="false">IF(IFERROR((MATCH(G13265,$G$1:$G$12712,0)),0),INDEX($A$1:$A$12712,MATCH(G13265,$G$1:$G$12712,0)),MAX($A$2:$A13264)+1)</f>
        <v>651</v>
      </c>
      <c r="B13265" s="1" t="n">
        <f aca="false">IF(COUNTIF($G$1:$G$12712,G13265&gt;0),0,INDEX($A$1:$A$12712,MATCH(G13265,$G$1:$G$12712,0)))</f>
        <v>651</v>
      </c>
      <c r="C13265" s="1" t="str">
        <f aca="false">IF(H13265="",F13265,H13265)</f>
        <v>Yankee Street</v>
      </c>
      <c r="D13265" s="1" t="n">
        <v>211</v>
      </c>
      <c r="E13265" s="1" t="s">
        <v>18230</v>
      </c>
      <c r="F13265" s="5" t="s">
        <v>18241</v>
      </c>
      <c r="G13265" s="1" t="n">
        <v>2854</v>
      </c>
      <c r="H13265" s="1" t="s">
        <v>1552</v>
      </c>
      <c r="I13265" s="1" t="n">
        <v>4922</v>
      </c>
      <c r="J13265" s="1" t="s">
        <v>537</v>
      </c>
      <c r="K13265" s="1" t="s">
        <v>17672</v>
      </c>
    </row>
    <row r="13266" customFormat="false" ht="15" hidden="false" customHeight="true" outlineLevel="0" collapsed="false">
      <c r="A13266" s="1" t="n">
        <f aca="false">IF(IFERROR((MATCH(G13266,$G$1:$G$12712,0)),0),INDEX($A$1:$A$12712,MATCH(G13266,$G$1:$G$12712,0)),MAX($A$2:$A13265)+1)</f>
        <v>651</v>
      </c>
      <c r="B13266" s="1" t="n">
        <f aca="false">IF(COUNTIF($G$1:$G$12712,G13266&gt;0),0,INDEX($A$1:$A$12712,MATCH(G13266,$G$1:$G$12712,0)))</f>
        <v>651</v>
      </c>
      <c r="C13266" s="1" t="str">
        <f aca="false">IF(H13266="",F13266,H13266)</f>
        <v>Yankee Street</v>
      </c>
      <c r="D13266" s="1" t="n">
        <v>211</v>
      </c>
      <c r="E13266" s="1" t="s">
        <v>18230</v>
      </c>
      <c r="F13266" s="5" t="s">
        <v>18242</v>
      </c>
      <c r="G13266" s="1" t="n">
        <v>2854</v>
      </c>
      <c r="H13266" s="1" t="s">
        <v>1552</v>
      </c>
      <c r="I13266" s="1" t="n">
        <v>4922</v>
      </c>
      <c r="J13266" s="1" t="s">
        <v>537</v>
      </c>
      <c r="K13266" s="1" t="s">
        <v>17672</v>
      </c>
    </row>
    <row r="13267" customFormat="false" ht="15" hidden="false" customHeight="true" outlineLevel="0" collapsed="false">
      <c r="A13267" s="1" t="n">
        <f aca="false">IF(IFERROR((MATCH(G13267,$G$1:$G$12712,0)),0),INDEX($A$1:$A$12712,MATCH(G13267,$G$1:$G$12712,0)),MAX($A$2:$A13266)+1)</f>
        <v>2394</v>
      </c>
      <c r="B13267" s="1" t="n">
        <f aca="false">IF(COUNTIF($G$1:$G$12712,G13267&gt;0),0,INDEX($A$1:$A$12712,MATCH(G13267,$G$1:$G$12712,0)))</f>
        <v>2394</v>
      </c>
      <c r="C13267" s="1" t="str">
        <f aca="false">IF(H13267="",F13267,H13267)</f>
        <v>Bayview</v>
      </c>
      <c r="D13267" s="1" t="n">
        <v>291</v>
      </c>
      <c r="E13267" s="1" t="s">
        <v>18243</v>
      </c>
      <c r="F13267" s="5" t="s">
        <v>18244</v>
      </c>
      <c r="G13267" s="1" t="n">
        <v>3782</v>
      </c>
      <c r="H13267" s="1" t="s">
        <v>5006</v>
      </c>
      <c r="I13267" s="1" t="n">
        <v>56609</v>
      </c>
      <c r="J13267" s="1" t="s">
        <v>3705</v>
      </c>
      <c r="K13267" s="1" t="s">
        <v>17672</v>
      </c>
    </row>
    <row r="13268" customFormat="false" ht="15" hidden="false" customHeight="true" outlineLevel="0" collapsed="false">
      <c r="A13268" s="1" t="n">
        <f aca="false">IF(IFERROR((MATCH(G13268,$G$1:$G$12712,0)),0),INDEX($A$1:$A$12712,MATCH(G13268,$G$1:$G$12712,0)),MAX($A$2:$A13267)+1)</f>
        <v>1521</v>
      </c>
      <c r="B13268" s="1" t="n">
        <f aca="false">IF(COUNTIF($G$1:$G$12712,G13268&gt;0),0,INDEX($A$1:$A$12712,MATCH(G13268,$G$1:$G$12712,0)))</f>
        <v>1521</v>
      </c>
      <c r="C13268" s="1" t="str">
        <f aca="false">IF(H13268="",F13268,H13268)</f>
        <v>Christiana</v>
      </c>
      <c r="D13268" s="1" t="n">
        <v>291</v>
      </c>
      <c r="E13268" s="1" t="s">
        <v>18243</v>
      </c>
      <c r="F13268" s="5" t="s">
        <v>18245</v>
      </c>
      <c r="G13268" s="1" t="n">
        <v>591</v>
      </c>
      <c r="H13268" s="1" t="s">
        <v>3704</v>
      </c>
      <c r="I13268" s="1" t="n">
        <v>56609</v>
      </c>
      <c r="J13268" s="1" t="s">
        <v>3705</v>
      </c>
      <c r="K13268" s="1" t="s">
        <v>17672</v>
      </c>
    </row>
    <row r="13269" customFormat="false" ht="15" hidden="false" customHeight="true" outlineLevel="0" collapsed="false">
      <c r="A13269" s="1" t="n">
        <f aca="false">IF(IFERROR((MATCH(G13269,$G$1:$G$12712,0)),0),INDEX($A$1:$A$12712,MATCH(G13269,$G$1:$G$12712,0)),MAX($A$2:$A13268)+1)</f>
        <v>1094</v>
      </c>
      <c r="B13269" s="1" t="n">
        <f aca="false">IF(COUNTIF($G$1:$G$12712,G13269&gt;0),0,INDEX($A$1:$A$12712,MATCH(G13269,$G$1:$G$12712,0)))</f>
        <v>1094</v>
      </c>
      <c r="C13269" s="1" t="str">
        <f aca="false">IF(H13269="",F13269,H13269)</f>
        <v>Conemaugh</v>
      </c>
      <c r="D13269" s="1" t="n">
        <v>291</v>
      </c>
      <c r="E13269" s="1" t="s">
        <v>18243</v>
      </c>
      <c r="F13269" s="5" t="s">
        <v>18246</v>
      </c>
      <c r="G13269" s="1" t="n">
        <v>3118</v>
      </c>
      <c r="H13269" s="1" t="s">
        <v>2527</v>
      </c>
      <c r="I13269" s="1" t="n">
        <v>15873</v>
      </c>
      <c r="J13269" s="1" t="s">
        <v>2528</v>
      </c>
      <c r="K13269" s="1" t="s">
        <v>17672</v>
      </c>
    </row>
    <row r="13270" customFormat="false" ht="15" hidden="false" customHeight="true" outlineLevel="0" collapsed="false">
      <c r="A13270" s="1" t="n">
        <f aca="false">IF(IFERROR((MATCH(G13270,$G$1:$G$12712,0)),0),INDEX($A$1:$A$12712,MATCH(G13270,$G$1:$G$12712,0)),MAX($A$2:$A13269)+1)</f>
        <v>1094</v>
      </c>
      <c r="B13270" s="1" t="n">
        <f aca="false">IF(COUNTIF($G$1:$G$12712,G13270&gt;0),0,INDEX($A$1:$A$12712,MATCH(G13270,$G$1:$G$12712,0)))</f>
        <v>1094</v>
      </c>
      <c r="C13270" s="1" t="str">
        <f aca="false">IF(H13270="",F13270,H13270)</f>
        <v>Conemaugh</v>
      </c>
      <c r="D13270" s="1" t="n">
        <v>291</v>
      </c>
      <c r="E13270" s="1" t="s">
        <v>18243</v>
      </c>
      <c r="F13270" s="5" t="s">
        <v>18247</v>
      </c>
      <c r="G13270" s="1" t="n">
        <v>3118</v>
      </c>
      <c r="H13270" s="1" t="s">
        <v>2527</v>
      </c>
      <c r="I13270" s="1" t="n">
        <v>15873</v>
      </c>
      <c r="J13270" s="1" t="s">
        <v>2528</v>
      </c>
      <c r="K13270" s="1" t="s">
        <v>17672</v>
      </c>
    </row>
    <row r="13271" customFormat="false" ht="15" hidden="false" customHeight="true" outlineLevel="0" collapsed="false">
      <c r="A13271" s="1" t="n">
        <f aca="false">IF(IFERROR((MATCH(G13271,$G$1:$G$12712,0)),0),INDEX($A$1:$A$12712,MATCH(G13271,$G$1:$G$12712,0)),MAX($A$2:$A13270)+1)</f>
        <v>1094</v>
      </c>
      <c r="B13271" s="1" t="n">
        <f aca="false">IF(COUNTIF($G$1:$G$12712,G13271&gt;0),0,INDEX($A$1:$A$12712,MATCH(G13271,$G$1:$G$12712,0)))</f>
        <v>1094</v>
      </c>
      <c r="C13271" s="1" t="str">
        <f aca="false">IF(H13271="",F13271,H13271)</f>
        <v>Conemaugh</v>
      </c>
      <c r="D13271" s="1" t="n">
        <v>291</v>
      </c>
      <c r="E13271" s="1" t="s">
        <v>18243</v>
      </c>
      <c r="F13271" s="5" t="s">
        <v>18248</v>
      </c>
      <c r="G13271" s="1" t="n">
        <v>3118</v>
      </c>
      <c r="H13271" s="1" t="s">
        <v>2527</v>
      </c>
      <c r="I13271" s="1" t="n">
        <v>15873</v>
      </c>
      <c r="J13271" s="1" t="s">
        <v>2528</v>
      </c>
      <c r="K13271" s="1" t="s">
        <v>17672</v>
      </c>
    </row>
    <row r="13272" customFormat="false" ht="15" hidden="false" customHeight="true" outlineLevel="0" collapsed="false">
      <c r="A13272" s="1" t="n">
        <f aca="false">IF(IFERROR((MATCH(G13272,$G$1:$G$12712,0)),0),INDEX($A$1:$A$12712,MATCH(G13272,$G$1:$G$12712,0)),MAX($A$2:$A13271)+1)</f>
        <v>1094</v>
      </c>
      <c r="B13272" s="1" t="n">
        <f aca="false">IF(COUNTIF($G$1:$G$12712,G13272&gt;0),0,INDEX($A$1:$A$12712,MATCH(G13272,$G$1:$G$12712,0)))</f>
        <v>1094</v>
      </c>
      <c r="C13272" s="1" t="str">
        <f aca="false">IF(H13272="",F13272,H13272)</f>
        <v>Conemaugh</v>
      </c>
      <c r="D13272" s="1" t="n">
        <v>291</v>
      </c>
      <c r="E13272" s="1" t="s">
        <v>18243</v>
      </c>
      <c r="F13272" s="5" t="s">
        <v>18249</v>
      </c>
      <c r="G13272" s="1" t="n">
        <v>3118</v>
      </c>
      <c r="H13272" s="1" t="s">
        <v>2527</v>
      </c>
      <c r="I13272" s="1" t="n">
        <v>15873</v>
      </c>
      <c r="J13272" s="1" t="s">
        <v>2528</v>
      </c>
      <c r="K13272" s="1" t="s">
        <v>17672</v>
      </c>
    </row>
    <row r="13273" customFormat="false" ht="15" hidden="false" customHeight="true" outlineLevel="0" collapsed="false">
      <c r="A13273" s="1" t="n">
        <f aca="false">IF(IFERROR((MATCH(G13273,$G$1:$G$12712,0)),0),INDEX($A$1:$A$12712,MATCH(G13273,$G$1:$G$12712,0)),MAX($A$2:$A13272)+1)</f>
        <v>1808</v>
      </c>
      <c r="B13273" s="1" t="n">
        <f aca="false">IF(COUNTIF($G$1:$G$12712,G13273&gt;0),0,INDEX($A$1:$A$12712,MATCH(G13273,$G$1:$G$12712,0)))</f>
        <v>1808</v>
      </c>
      <c r="C13273" s="1" t="str">
        <f aca="false">IF(H13273="",F13273,H13273)</f>
        <v>Crisfield</v>
      </c>
      <c r="D13273" s="1" t="n">
        <v>291</v>
      </c>
      <c r="E13273" s="1" t="s">
        <v>18243</v>
      </c>
      <c r="F13273" s="5" t="s">
        <v>18250</v>
      </c>
      <c r="G13273" s="1" t="n">
        <v>1563</v>
      </c>
      <c r="H13273" s="1" t="s">
        <v>4178</v>
      </c>
      <c r="I13273" s="1" t="n">
        <v>56609</v>
      </c>
      <c r="J13273" s="1" t="s">
        <v>3705</v>
      </c>
      <c r="K13273" s="1" t="s">
        <v>17672</v>
      </c>
    </row>
    <row r="13274" customFormat="false" ht="15" hidden="false" customHeight="true" outlineLevel="0" collapsed="false">
      <c r="A13274" s="1" t="n">
        <f aca="false">IF(IFERROR((MATCH(G13274,$G$1:$G$12712,0)),0),INDEX($A$1:$A$12712,MATCH(G13274,$G$1:$G$12712,0)),MAX($A$2:$A13273)+1)</f>
        <v>11163</v>
      </c>
      <c r="B13274" s="1" t="e">
        <f aca="false">IF(COUNTIF($G$1:$G$12712,G13274&gt;0),0,INDEX($A$1:$A$12712,MATCH(G13274,$G$1:$G$12712,0)))</f>
        <v>#N/A</v>
      </c>
      <c r="C13274" s="1" t="str">
        <f aca="false">IF(H13274="",F13274,H13274)</f>
        <v>de city 3</v>
      </c>
      <c r="D13274" s="1" t="n">
        <v>291</v>
      </c>
      <c r="E13274" s="1" t="s">
        <v>18243</v>
      </c>
      <c r="F13274" s="5" t="s">
        <v>18251</v>
      </c>
      <c r="H13274" s="1"/>
      <c r="K13274" s="1" t="s">
        <v>17672</v>
      </c>
    </row>
    <row r="13275" customFormat="false" ht="15" hidden="false" customHeight="true" outlineLevel="0" collapsed="false">
      <c r="A13275" s="1" t="n">
        <f aca="false">IF(IFERROR((MATCH(G13275,$G$1:$G$12712,0)),0),INDEX($A$1:$A$12712,MATCH(G13275,$G$1:$G$12712,0)),MAX($A$2:$A13274)+1)</f>
        <v>1522</v>
      </c>
      <c r="B13275" s="1" t="n">
        <f aca="false">IF(COUNTIF($G$1:$G$12712,G13275&gt;0),0,INDEX($A$1:$A$12712,MATCH(G13275,$G$1:$G$12712,0)))</f>
        <v>1522</v>
      </c>
      <c r="C13275" s="1" t="str">
        <f aca="false">IF(H13275="",F13275,H13275)</f>
        <v>Delaware City 10</v>
      </c>
      <c r="D13275" s="1" t="n">
        <v>291</v>
      </c>
      <c r="E13275" s="1" t="s">
        <v>18243</v>
      </c>
      <c r="F13275" s="5" t="s">
        <v>18252</v>
      </c>
      <c r="G13275" s="1" t="n">
        <v>592</v>
      </c>
      <c r="H13275" s="1" t="s">
        <v>3706</v>
      </c>
      <c r="I13275" s="1" t="n">
        <v>56609</v>
      </c>
      <c r="J13275" s="1" t="s">
        <v>3705</v>
      </c>
      <c r="K13275" s="1" t="s">
        <v>17672</v>
      </c>
    </row>
    <row r="13276" customFormat="false" ht="15" hidden="false" customHeight="true" outlineLevel="0" collapsed="false">
      <c r="A13276" s="1" t="n">
        <f aca="false">A2441</f>
        <v>1522</v>
      </c>
      <c r="B13276" s="1" t="e">
        <f aca="false">IF(COUNTIF($G$1:$G$12712,G13276&gt;0),0,INDEX($A$1:$A$12712,MATCH(G13276,$G$1:$G$12712,0)))</f>
        <v>#N/A</v>
      </c>
      <c r="C13276" s="1" t="str">
        <f aca="false">IF(H13276="",F13276,H13276)</f>
        <v>delaware city 1&amp;2</v>
      </c>
      <c r="D13276" s="1" t="n">
        <v>291</v>
      </c>
      <c r="E13276" s="1" t="s">
        <v>18243</v>
      </c>
      <c r="F13276" s="5" t="s">
        <v>18253</v>
      </c>
      <c r="H13276" s="1"/>
      <c r="K13276" s="1" t="s">
        <v>17672</v>
      </c>
    </row>
    <row r="13277" customFormat="false" ht="15" hidden="false" customHeight="true" outlineLevel="0" collapsed="false">
      <c r="A13277" s="1" t="n">
        <f aca="false">A2441</f>
        <v>1522</v>
      </c>
      <c r="B13277" s="1" t="e">
        <f aca="false">IF(COUNTIF($G$1:$G$12712,G13277&gt;0),0,INDEX($A$1:$A$12712,MATCH(G13277,$G$1:$G$12712,0)))</f>
        <v>#N/A</v>
      </c>
      <c r="C13277" s="1" t="str">
        <f aca="false">IF(H13277="",F13277,H13277)</f>
        <v>delaware city 3</v>
      </c>
      <c r="D13277" s="1" t="n">
        <v>291</v>
      </c>
      <c r="E13277" s="1" t="s">
        <v>18243</v>
      </c>
      <c r="F13277" s="5" t="s">
        <v>18254</v>
      </c>
      <c r="H13277" s="1"/>
      <c r="K13277" s="1" t="s">
        <v>17672</v>
      </c>
    </row>
    <row r="13278" customFormat="false" ht="15" hidden="false" customHeight="true" outlineLevel="0" collapsed="false">
      <c r="A13278" s="1" t="n">
        <f aca="false">IF(IFERROR((MATCH(G13278,$G$1:$G$12712,0)),0),INDEX($A$1:$A$12712,MATCH(G13278,$G$1:$G$12712,0)),MAX($A$2:$A13277)+1)</f>
        <v>1523</v>
      </c>
      <c r="B13278" s="1" t="n">
        <f aca="false">IF(COUNTIF($G$1:$G$12712,G13278&gt;0),0,INDEX($A$1:$A$12712,MATCH(G13278,$G$1:$G$12712,0)))</f>
        <v>1523</v>
      </c>
      <c r="C13278" s="1" t="str">
        <f aca="false">IF(H13278="",F13278,H13278)</f>
        <v>Edge Moor</v>
      </c>
      <c r="D13278" s="1" t="n">
        <v>291</v>
      </c>
      <c r="E13278" s="1" t="s">
        <v>18243</v>
      </c>
      <c r="F13278" s="5" t="s">
        <v>18255</v>
      </c>
      <c r="G13278" s="1" t="n">
        <v>593</v>
      </c>
      <c r="H13278" s="1" t="s">
        <v>3707</v>
      </c>
      <c r="I13278" s="1" t="n">
        <v>56609</v>
      </c>
      <c r="J13278" s="1" t="s">
        <v>3705</v>
      </c>
      <c r="K13278" s="1" t="s">
        <v>17672</v>
      </c>
    </row>
    <row r="13279" customFormat="false" ht="15" hidden="false" customHeight="true" outlineLevel="0" collapsed="false">
      <c r="A13279" s="1" t="n">
        <f aca="false">IF(IFERROR((MATCH(G13279,$G$1:$G$12712,0)),0),INDEX($A$1:$A$12712,MATCH(G13279,$G$1:$G$12712,0)),MAX($A$2:$A13278)+1)</f>
        <v>1523</v>
      </c>
      <c r="B13279" s="1" t="n">
        <f aca="false">IF(COUNTIF($G$1:$G$12712,G13279&gt;0),0,INDEX($A$1:$A$12712,MATCH(G13279,$G$1:$G$12712,0)))</f>
        <v>1523</v>
      </c>
      <c r="C13279" s="1" t="str">
        <f aca="false">IF(H13279="",F13279,H13279)</f>
        <v>Edge Moor</v>
      </c>
      <c r="D13279" s="1" t="n">
        <v>291</v>
      </c>
      <c r="E13279" s="1" t="s">
        <v>18243</v>
      </c>
      <c r="F13279" s="5" t="s">
        <v>18256</v>
      </c>
      <c r="G13279" s="1" t="n">
        <v>593</v>
      </c>
      <c r="H13279" s="1" t="s">
        <v>3707</v>
      </c>
      <c r="I13279" s="1" t="n">
        <v>56609</v>
      </c>
      <c r="J13279" s="1" t="s">
        <v>3705</v>
      </c>
      <c r="K13279" s="1" t="s">
        <v>17672</v>
      </c>
    </row>
    <row r="13280" customFormat="false" ht="15" hidden="false" customHeight="true" outlineLevel="0" collapsed="false">
      <c r="A13280" s="1" t="n">
        <f aca="false">IF(IFERROR((MATCH(G13280,$G$1:$G$12712,0)),0),INDEX($A$1:$A$12712,MATCH(G13280,$G$1:$G$12712,0)),MAX($A$2:$A13279)+1)</f>
        <v>1523</v>
      </c>
      <c r="B13280" s="1" t="n">
        <f aca="false">IF(COUNTIF($G$1:$G$12712,G13280&gt;0),0,INDEX($A$1:$A$12712,MATCH(G13280,$G$1:$G$12712,0)))</f>
        <v>1523</v>
      </c>
      <c r="C13280" s="1" t="str">
        <f aca="false">IF(H13280="",F13280,H13280)</f>
        <v>Edge Moor</v>
      </c>
      <c r="D13280" s="1" t="n">
        <v>291</v>
      </c>
      <c r="E13280" s="1" t="s">
        <v>18243</v>
      </c>
      <c r="F13280" s="5" t="s">
        <v>18257</v>
      </c>
      <c r="G13280" s="1" t="n">
        <v>593</v>
      </c>
      <c r="H13280" s="1" t="s">
        <v>3707</v>
      </c>
      <c r="I13280" s="1" t="n">
        <v>56609</v>
      </c>
      <c r="J13280" s="1" t="s">
        <v>3705</v>
      </c>
      <c r="K13280" s="1" t="s">
        <v>17672</v>
      </c>
    </row>
    <row r="13281" customFormat="false" ht="15" hidden="false" customHeight="true" outlineLevel="0" collapsed="false">
      <c r="A13281" s="1" t="n">
        <f aca="false">IF(IFERROR((MATCH(G13281,$G$1:$G$12712,0)),0),INDEX($A$1:$A$12712,MATCH(G13281,$G$1:$G$12712,0)),MAX($A$2:$A13280)+1)</f>
        <v>1523</v>
      </c>
      <c r="B13281" s="1" t="n">
        <f aca="false">IF(COUNTIF($G$1:$G$12712,G13281&gt;0),0,INDEX($A$1:$A$12712,MATCH(G13281,$G$1:$G$12712,0)))</f>
        <v>1523</v>
      </c>
      <c r="C13281" s="1" t="str">
        <f aca="false">IF(H13281="",F13281,H13281)</f>
        <v>Edge Moor</v>
      </c>
      <c r="D13281" s="1" t="n">
        <v>291</v>
      </c>
      <c r="E13281" s="1" t="s">
        <v>18243</v>
      </c>
      <c r="F13281" s="5" t="s">
        <v>18258</v>
      </c>
      <c r="G13281" s="1" t="n">
        <v>593</v>
      </c>
      <c r="H13281" s="1" t="s">
        <v>3707</v>
      </c>
      <c r="I13281" s="1" t="n">
        <v>56609</v>
      </c>
      <c r="J13281" s="1" t="s">
        <v>3705</v>
      </c>
      <c r="K13281" s="1" t="s">
        <v>17672</v>
      </c>
    </row>
    <row r="13282" customFormat="false" ht="15" hidden="false" customHeight="true" outlineLevel="0" collapsed="false">
      <c r="A13282" s="1" t="n">
        <f aca="false">IF(IFERROR((MATCH(G13282,$G$1:$G$12712,0)),0),INDEX($A$1:$A$12712,MATCH(G13282,$G$1:$G$12712,0)),MAX($A$2:$A13281)+1)</f>
        <v>1523</v>
      </c>
      <c r="B13282" s="1" t="n">
        <f aca="false">IF(COUNTIF($G$1:$G$12712,G13282&gt;0),0,INDEX($A$1:$A$12712,MATCH(G13282,$G$1:$G$12712,0)))</f>
        <v>1523</v>
      </c>
      <c r="C13282" s="1" t="str">
        <f aca="false">IF(H13282="",F13282,H13282)</f>
        <v>Edge Moor</v>
      </c>
      <c r="D13282" s="1" t="n">
        <v>291</v>
      </c>
      <c r="E13282" s="1" t="s">
        <v>18243</v>
      </c>
      <c r="F13282" s="5" t="s">
        <v>18259</v>
      </c>
      <c r="G13282" s="1" t="n">
        <v>593</v>
      </c>
      <c r="H13282" s="1" t="s">
        <v>3707</v>
      </c>
      <c r="I13282" s="1" t="n">
        <v>56609</v>
      </c>
      <c r="J13282" s="1" t="s">
        <v>3705</v>
      </c>
      <c r="K13282" s="1" t="s">
        <v>17672</v>
      </c>
    </row>
    <row r="13283" customFormat="false" ht="15" hidden="false" customHeight="true" outlineLevel="0" collapsed="false">
      <c r="A13283" s="1" t="n">
        <f aca="false">IF(IFERROR((MATCH(G13283,$G$1:$G$12712,0)),0),INDEX($A$1:$A$12712,MATCH(G13283,$G$1:$G$12712,0)),MAX($A$2:$A13282)+1)</f>
        <v>1523</v>
      </c>
      <c r="B13283" s="1" t="n">
        <f aca="false">IF(COUNTIF($G$1:$G$12712,G13283&gt;0),0,INDEX($A$1:$A$12712,MATCH(G13283,$G$1:$G$12712,0)))</f>
        <v>1523</v>
      </c>
      <c r="C13283" s="1" t="str">
        <f aca="false">IF(H13283="",F13283,H13283)</f>
        <v>Edge Moor</v>
      </c>
      <c r="D13283" s="1" t="n">
        <v>291</v>
      </c>
      <c r="E13283" s="1" t="s">
        <v>18243</v>
      </c>
      <c r="F13283" s="5" t="s">
        <v>18260</v>
      </c>
      <c r="G13283" s="1" t="n">
        <v>593</v>
      </c>
      <c r="H13283" s="1" t="s">
        <v>3707</v>
      </c>
      <c r="I13283" s="1" t="n">
        <v>56609</v>
      </c>
      <c r="J13283" s="1" t="s">
        <v>3705</v>
      </c>
      <c r="K13283" s="1" t="s">
        <v>17672</v>
      </c>
    </row>
    <row r="13284" customFormat="false" ht="15" hidden="false" customHeight="true" outlineLevel="0" collapsed="false">
      <c r="A13284" s="1" t="n">
        <f aca="false">IF(IFERROR((MATCH(G13284,$G$1:$G$12712,0)),0),INDEX($A$1:$A$12712,MATCH(G13284,$G$1:$G$12712,0)),MAX($A$2:$A13283)+1)</f>
        <v>1523</v>
      </c>
      <c r="B13284" s="1" t="n">
        <f aca="false">IF(COUNTIF($G$1:$G$12712,G13284&gt;0),0,INDEX($A$1:$A$12712,MATCH(G13284,$G$1:$G$12712,0)))</f>
        <v>1523</v>
      </c>
      <c r="C13284" s="1" t="str">
        <f aca="false">IF(H13284="",F13284,H13284)</f>
        <v>Edge Moor</v>
      </c>
      <c r="D13284" s="1" t="n">
        <v>291</v>
      </c>
      <c r="E13284" s="1" t="s">
        <v>18243</v>
      </c>
      <c r="F13284" s="5" t="s">
        <v>18261</v>
      </c>
      <c r="G13284" s="1" t="n">
        <v>593</v>
      </c>
      <c r="H13284" s="1" t="s">
        <v>3707</v>
      </c>
      <c r="I13284" s="1" t="n">
        <v>56609</v>
      </c>
      <c r="J13284" s="1" t="s">
        <v>3705</v>
      </c>
      <c r="K13284" s="1" t="s">
        <v>17672</v>
      </c>
    </row>
    <row r="13285" customFormat="false" ht="15" hidden="false" customHeight="true" outlineLevel="0" collapsed="false">
      <c r="A13285" s="1" t="n">
        <f aca="false">IF(IFERROR((MATCH(G13285,$G$1:$G$12712,0)),0),INDEX($A$1:$A$12712,MATCH(G13285,$G$1:$G$12712,0)),MAX($A$2:$A13284)+1)</f>
        <v>2709</v>
      </c>
      <c r="B13285" s="1" t="n">
        <f aca="false">IF(COUNTIF($G$1:$G$12712,G13285&gt;0),0,INDEX($A$1:$A$12712,MATCH(G13285,$G$1:$G$12712,0)))</f>
        <v>2709</v>
      </c>
      <c r="C13285" s="1" t="str">
        <f aca="false">IF(H13285="",F13285,H13285)</f>
        <v>Hay Road</v>
      </c>
      <c r="D13285" s="1" t="n">
        <v>291</v>
      </c>
      <c r="E13285" s="1" t="s">
        <v>18243</v>
      </c>
      <c r="F13285" s="5" t="s">
        <v>18262</v>
      </c>
      <c r="G13285" s="1" t="n">
        <v>7153</v>
      </c>
      <c r="H13285" s="1" t="s">
        <v>5411</v>
      </c>
      <c r="I13285" s="1" t="n">
        <v>56609</v>
      </c>
      <c r="J13285" s="1" t="s">
        <v>3705</v>
      </c>
      <c r="K13285" s="1" t="s">
        <v>17672</v>
      </c>
    </row>
    <row r="13286" customFormat="false" ht="15" hidden="false" customHeight="true" outlineLevel="0" collapsed="false">
      <c r="A13286" s="1" t="n">
        <f aca="false">IF(IFERROR((MATCH(G13286,$G$1:$G$12712,0)),0),INDEX($A$1:$A$12712,MATCH(G13286,$G$1:$G$12712,0)),MAX($A$2:$A13285)+1)</f>
        <v>2709</v>
      </c>
      <c r="B13286" s="1" t="n">
        <f aca="false">IF(COUNTIF($G$1:$G$12712,G13286&gt;0),0,INDEX($A$1:$A$12712,MATCH(G13286,$G$1:$G$12712,0)))</f>
        <v>2709</v>
      </c>
      <c r="C13286" s="1" t="str">
        <f aca="false">IF(H13286="",F13286,H13286)</f>
        <v>Hay Road</v>
      </c>
      <c r="D13286" s="1" t="n">
        <v>291</v>
      </c>
      <c r="E13286" s="1" t="s">
        <v>18243</v>
      </c>
      <c r="F13286" s="5" t="s">
        <v>18263</v>
      </c>
      <c r="G13286" s="1" t="n">
        <v>7153</v>
      </c>
      <c r="H13286" s="1" t="s">
        <v>5411</v>
      </c>
      <c r="I13286" s="1" t="n">
        <v>56609</v>
      </c>
      <c r="J13286" s="1" t="s">
        <v>3705</v>
      </c>
      <c r="K13286" s="1" t="s">
        <v>17672</v>
      </c>
    </row>
    <row r="13287" customFormat="false" ht="15" hidden="false" customHeight="true" outlineLevel="0" collapsed="false">
      <c r="A13287" s="1" t="n">
        <f aca="false">IF(IFERROR((MATCH(G13287,$G$1:$G$12712,0)),0),INDEX($A$1:$A$12712,MATCH(G13287,$G$1:$G$12712,0)),MAX($A$2:$A13286)+1)</f>
        <v>2709</v>
      </c>
      <c r="B13287" s="1" t="n">
        <f aca="false">IF(COUNTIF($G$1:$G$12712,G13287&gt;0),0,INDEX($A$1:$A$12712,MATCH(G13287,$G$1:$G$12712,0)))</f>
        <v>2709</v>
      </c>
      <c r="C13287" s="1" t="str">
        <f aca="false">IF(H13287="",F13287,H13287)</f>
        <v>Hay Road</v>
      </c>
      <c r="D13287" s="1" t="n">
        <v>291</v>
      </c>
      <c r="E13287" s="1" t="s">
        <v>18243</v>
      </c>
      <c r="F13287" s="5" t="s">
        <v>18264</v>
      </c>
      <c r="G13287" s="1" t="n">
        <v>7153</v>
      </c>
      <c r="H13287" s="1" t="s">
        <v>5411</v>
      </c>
      <c r="I13287" s="1" t="n">
        <v>56609</v>
      </c>
      <c r="J13287" s="1" t="s">
        <v>3705</v>
      </c>
      <c r="K13287" s="1" t="s">
        <v>17672</v>
      </c>
    </row>
    <row r="13288" customFormat="false" ht="15" hidden="false" customHeight="true" outlineLevel="0" collapsed="false">
      <c r="A13288" s="1" t="n">
        <f aca="false">IF(IFERROR((MATCH(G13288,$G$1:$G$12712,0)),0),INDEX($A$1:$A$12712,MATCH(G13288,$G$1:$G$12712,0)),MAX($A$2:$A13287)+1)</f>
        <v>1524</v>
      </c>
      <c r="B13288" s="1" t="n">
        <f aca="false">IF(COUNTIF($G$1:$G$12712,G13288&gt;0),0,INDEX($A$1:$A$12712,MATCH(G13288,$G$1:$G$12712,0)))</f>
        <v>1524</v>
      </c>
      <c r="C13288" s="1" t="str">
        <f aca="false">IF(H13288="",F13288,H13288)</f>
        <v>Indian River Generating Station</v>
      </c>
      <c r="D13288" s="1" t="n">
        <v>291</v>
      </c>
      <c r="E13288" s="1" t="s">
        <v>18243</v>
      </c>
      <c r="F13288" s="5" t="s">
        <v>18265</v>
      </c>
      <c r="G13288" s="1" t="n">
        <v>594</v>
      </c>
      <c r="H13288" s="1" t="s">
        <v>3708</v>
      </c>
      <c r="I13288" s="1" t="n">
        <v>9332</v>
      </c>
      <c r="J13288" s="1" t="s">
        <v>3709</v>
      </c>
      <c r="K13288" s="1" t="s">
        <v>17672</v>
      </c>
    </row>
    <row r="13289" customFormat="false" ht="15" hidden="false" customHeight="true" outlineLevel="0" collapsed="false">
      <c r="A13289" s="1" t="n">
        <f aca="false">IF(IFERROR((MATCH(G13289,$G$1:$G$12712,0)),0),INDEX($A$1:$A$12712,MATCH(G13289,$G$1:$G$12712,0)),MAX($A$2:$A13288)+1)</f>
        <v>1524</v>
      </c>
      <c r="B13289" s="1" t="n">
        <f aca="false">IF(COUNTIF($G$1:$G$12712,G13289&gt;0),0,INDEX($A$1:$A$12712,MATCH(G13289,$G$1:$G$12712,0)))</f>
        <v>1524</v>
      </c>
      <c r="C13289" s="1" t="str">
        <f aca="false">IF(H13289="",F13289,H13289)</f>
        <v>Indian River Generating Station</v>
      </c>
      <c r="D13289" s="1" t="n">
        <v>291</v>
      </c>
      <c r="E13289" s="1" t="s">
        <v>18243</v>
      </c>
      <c r="F13289" s="5" t="s">
        <v>18266</v>
      </c>
      <c r="G13289" s="1" t="n">
        <v>594</v>
      </c>
      <c r="H13289" s="1" t="s">
        <v>3708</v>
      </c>
      <c r="I13289" s="1" t="n">
        <v>9332</v>
      </c>
      <c r="J13289" s="1" t="s">
        <v>3709</v>
      </c>
      <c r="K13289" s="1" t="s">
        <v>17672</v>
      </c>
    </row>
    <row r="13290" customFormat="false" ht="15" hidden="false" customHeight="true" outlineLevel="0" collapsed="false">
      <c r="A13290" s="1" t="n">
        <f aca="false">IF(IFERROR((MATCH(G13290,$G$1:$G$12712,0)),0),INDEX($A$1:$A$12712,MATCH(G13290,$G$1:$G$12712,0)),MAX($A$2:$A13289)+1)</f>
        <v>1524</v>
      </c>
      <c r="B13290" s="1" t="n">
        <f aca="false">IF(COUNTIF($G$1:$G$12712,G13290&gt;0),0,INDEX($A$1:$A$12712,MATCH(G13290,$G$1:$G$12712,0)))</f>
        <v>1524</v>
      </c>
      <c r="C13290" s="1" t="str">
        <f aca="false">IF(H13290="",F13290,H13290)</f>
        <v>Indian River Generating Station</v>
      </c>
      <c r="D13290" s="1" t="n">
        <v>291</v>
      </c>
      <c r="E13290" s="1" t="s">
        <v>18243</v>
      </c>
      <c r="F13290" s="5" t="s">
        <v>18267</v>
      </c>
      <c r="G13290" s="1" t="n">
        <v>594</v>
      </c>
      <c r="H13290" s="1" t="s">
        <v>3708</v>
      </c>
      <c r="I13290" s="1" t="n">
        <v>9332</v>
      </c>
      <c r="J13290" s="1" t="s">
        <v>3709</v>
      </c>
      <c r="K13290" s="1" t="s">
        <v>17672</v>
      </c>
    </row>
    <row r="13291" customFormat="false" ht="15" hidden="false" customHeight="true" outlineLevel="0" collapsed="false">
      <c r="A13291" s="1" t="n">
        <f aca="false">IF(IFERROR((MATCH(G13291,$G$1:$G$12712,0)),0),INDEX($A$1:$A$12712,MATCH(G13291,$G$1:$G$12712,0)),MAX($A$2:$A13290)+1)</f>
        <v>1524</v>
      </c>
      <c r="B13291" s="1" t="n">
        <f aca="false">IF(COUNTIF($G$1:$G$12712,G13291&gt;0),0,INDEX($A$1:$A$12712,MATCH(G13291,$G$1:$G$12712,0)))</f>
        <v>1524</v>
      </c>
      <c r="C13291" s="1" t="str">
        <f aca="false">IF(H13291="",F13291,H13291)</f>
        <v>Indian River Generating Station</v>
      </c>
      <c r="D13291" s="1" t="n">
        <v>291</v>
      </c>
      <c r="E13291" s="1" t="s">
        <v>18243</v>
      </c>
      <c r="F13291" s="5" t="s">
        <v>18268</v>
      </c>
      <c r="G13291" s="1" t="n">
        <v>594</v>
      </c>
      <c r="H13291" s="1" t="s">
        <v>3708</v>
      </c>
      <c r="I13291" s="1" t="n">
        <v>9332</v>
      </c>
      <c r="J13291" s="1" t="s">
        <v>3709</v>
      </c>
      <c r="K13291" s="1" t="s">
        <v>17672</v>
      </c>
    </row>
    <row r="13292" customFormat="false" ht="15" hidden="false" customHeight="true" outlineLevel="0" collapsed="false">
      <c r="A13292" s="1" t="n">
        <f aca="false">IF(IFERROR((MATCH(G13292,$G$1:$G$12712,0)),0),INDEX($A$1:$A$12712,MATCH(G13292,$G$1:$G$12712,0)),MAX($A$2:$A13291)+1)</f>
        <v>1155</v>
      </c>
      <c r="B13292" s="1" t="n">
        <f aca="false">IF(COUNTIF($G$1:$G$12712,G13292&gt;0),0,INDEX($A$1:$A$12712,MATCH(G13292,$G$1:$G$12712,0)))</f>
        <v>1155</v>
      </c>
      <c r="C13292" s="1" t="str">
        <f aca="false">IF(H13292="",F13292,H13292)</f>
        <v>Keystone</v>
      </c>
      <c r="D13292" s="1" t="n">
        <v>291</v>
      </c>
      <c r="E13292" s="1" t="s">
        <v>18243</v>
      </c>
      <c r="F13292" s="5" t="s">
        <v>18269</v>
      </c>
      <c r="G13292" s="1" t="n">
        <v>3136</v>
      </c>
      <c r="H13292" s="1" t="s">
        <v>2842</v>
      </c>
      <c r="I13292" s="1" t="n">
        <v>15873</v>
      </c>
      <c r="J13292" s="1" t="s">
        <v>2528</v>
      </c>
      <c r="K13292" s="1" t="s">
        <v>17672</v>
      </c>
    </row>
    <row r="13293" customFormat="false" ht="15" hidden="false" customHeight="true" outlineLevel="0" collapsed="false">
      <c r="A13293" s="1" t="n">
        <f aca="false">IF(IFERROR((MATCH(G13293,$G$1:$G$12712,0)),0),INDEX($A$1:$A$12712,MATCH(G13293,$G$1:$G$12712,0)),MAX($A$2:$A13292)+1)</f>
        <v>1155</v>
      </c>
      <c r="B13293" s="1" t="n">
        <f aca="false">IF(COUNTIF($G$1:$G$12712,G13293&gt;0),0,INDEX($A$1:$A$12712,MATCH(G13293,$G$1:$G$12712,0)))</f>
        <v>1155</v>
      </c>
      <c r="C13293" s="1" t="str">
        <f aca="false">IF(H13293="",F13293,H13293)</f>
        <v>Keystone</v>
      </c>
      <c r="D13293" s="1" t="n">
        <v>291</v>
      </c>
      <c r="E13293" s="1" t="s">
        <v>18243</v>
      </c>
      <c r="F13293" s="5" t="s">
        <v>18270</v>
      </c>
      <c r="G13293" s="1" t="n">
        <v>3136</v>
      </c>
      <c r="H13293" s="1" t="s">
        <v>2842</v>
      </c>
      <c r="I13293" s="1" t="n">
        <v>15873</v>
      </c>
      <c r="J13293" s="1" t="s">
        <v>2528</v>
      </c>
      <c r="K13293" s="1" t="s">
        <v>17672</v>
      </c>
    </row>
    <row r="13294" customFormat="false" ht="15" hidden="false" customHeight="true" outlineLevel="0" collapsed="false">
      <c r="A13294" s="1" t="n">
        <f aca="false">IF(IFERROR((MATCH(G13294,$G$1:$G$12712,0)),0),INDEX($A$1:$A$12712,MATCH(G13294,$G$1:$G$12712,0)),MAX($A$2:$A13293)+1)</f>
        <v>1155</v>
      </c>
      <c r="B13294" s="1" t="n">
        <f aca="false">IF(COUNTIF($G$1:$G$12712,G13294&gt;0),0,INDEX($A$1:$A$12712,MATCH(G13294,$G$1:$G$12712,0)))</f>
        <v>1155</v>
      </c>
      <c r="C13294" s="1" t="str">
        <f aca="false">IF(H13294="",F13294,H13294)</f>
        <v>Keystone</v>
      </c>
      <c r="D13294" s="1" t="n">
        <v>291</v>
      </c>
      <c r="E13294" s="1" t="s">
        <v>18243</v>
      </c>
      <c r="F13294" s="5" t="s">
        <v>18271</v>
      </c>
      <c r="G13294" s="1" t="n">
        <v>3136</v>
      </c>
      <c r="H13294" s="1" t="s">
        <v>2842</v>
      </c>
      <c r="I13294" s="1" t="n">
        <v>15873</v>
      </c>
      <c r="J13294" s="1" t="s">
        <v>2528</v>
      </c>
      <c r="K13294" s="1" t="s">
        <v>17672</v>
      </c>
    </row>
    <row r="13295" customFormat="false" ht="15" hidden="false" customHeight="true" outlineLevel="0" collapsed="false">
      <c r="A13295" s="1" t="n">
        <f aca="false">IF(IFERROR((MATCH(G13295,$G$1:$G$12712,0)),0),INDEX($A$1:$A$12712,MATCH(G13295,$G$1:$G$12712,0)),MAX($A$2:$A13294)+1)</f>
        <v>1155</v>
      </c>
      <c r="B13295" s="1" t="n">
        <f aca="false">IF(COUNTIF($G$1:$G$12712,G13295&gt;0),0,INDEX($A$1:$A$12712,MATCH(G13295,$G$1:$G$12712,0)))</f>
        <v>1155</v>
      </c>
      <c r="C13295" s="1" t="str">
        <f aca="false">IF(H13295="",F13295,H13295)</f>
        <v>Keystone</v>
      </c>
      <c r="D13295" s="1" t="n">
        <v>291</v>
      </c>
      <c r="E13295" s="1" t="s">
        <v>18243</v>
      </c>
      <c r="F13295" s="5" t="s">
        <v>18272</v>
      </c>
      <c r="G13295" s="1" t="n">
        <v>3136</v>
      </c>
      <c r="H13295" s="1" t="s">
        <v>2842</v>
      </c>
      <c r="I13295" s="1" t="n">
        <v>15873</v>
      </c>
      <c r="J13295" s="1" t="s">
        <v>2528</v>
      </c>
      <c r="K13295" s="1" t="s">
        <v>17672</v>
      </c>
    </row>
    <row r="13296" customFormat="false" ht="15" hidden="false" customHeight="true" outlineLevel="0" collapsed="false">
      <c r="A13296" s="1" t="n">
        <f aca="false">IF(IFERROR((MATCH(G13296,$G$1:$G$12712,0)),0),INDEX($A$1:$A$12712,MATCH(G13296,$G$1:$G$12712,0)),MAX($A$2:$A13295)+1)</f>
        <v>1155</v>
      </c>
      <c r="B13296" s="1" t="n">
        <f aca="false">IF(COUNTIF($G$1:$G$12712,G13296&gt;0),0,INDEX($A$1:$A$12712,MATCH(G13296,$G$1:$G$12712,0)))</f>
        <v>1155</v>
      </c>
      <c r="C13296" s="1" t="str">
        <f aca="false">IF(H13296="",F13296,H13296)</f>
        <v>Keystone</v>
      </c>
      <c r="D13296" s="1" t="n">
        <v>291</v>
      </c>
      <c r="E13296" s="1" t="s">
        <v>18243</v>
      </c>
      <c r="F13296" s="5" t="s">
        <v>18273</v>
      </c>
      <c r="G13296" s="1" t="n">
        <v>3136</v>
      </c>
      <c r="H13296" s="1" t="s">
        <v>2842</v>
      </c>
      <c r="I13296" s="1" t="n">
        <v>15873</v>
      </c>
      <c r="J13296" s="1" t="s">
        <v>2528</v>
      </c>
      <c r="K13296" s="1" t="s">
        <v>17672</v>
      </c>
    </row>
    <row r="13297" customFormat="false" ht="15" hidden="false" customHeight="true" outlineLevel="0" collapsed="false">
      <c r="A13297" s="1" t="n">
        <f aca="false">IF(IFERROR((MATCH(G13297,$G$1:$G$12712,0)),0),INDEX($A$1:$A$12712,MATCH(G13297,$G$1:$G$12712,0)),MAX($A$2:$A13296)+1)</f>
        <v>11164</v>
      </c>
      <c r="B13297" s="1" t="e">
        <f aca="false">IF(COUNTIF($G$1:$G$12712,G13297&gt;0),0,INDEX($A$1:$A$12712,MATCH(G13297,$G$1:$G$12712,0)))</f>
        <v>#N/A</v>
      </c>
      <c r="C13297" s="1" t="str">
        <f aca="false">IF(H13297="",F13297,H13297)</f>
        <v>madison st. peaking</v>
      </c>
      <c r="D13297" s="1" t="n">
        <v>291</v>
      </c>
      <c r="E13297" s="1" t="s">
        <v>18243</v>
      </c>
      <c r="F13297" s="5" t="s">
        <v>18274</v>
      </c>
      <c r="H13297" s="1"/>
      <c r="K13297" s="1" t="s">
        <v>17672</v>
      </c>
    </row>
    <row r="13298" customFormat="false" ht="15" hidden="false" customHeight="true" outlineLevel="0" collapsed="false">
      <c r="A13298" s="1" t="n">
        <f aca="false">IF(IFERROR((MATCH(G13298,$G$1:$G$12712,0)),0),INDEX($A$1:$A$12712,MATCH(G13298,$G$1:$G$12712,0)),MAX($A$2:$A13297)+1)</f>
        <v>11165</v>
      </c>
      <c r="B13298" s="1" t="e">
        <f aca="false">IF(COUNTIF($G$1:$G$12712,G13298&gt;0),0,INDEX($A$1:$A$12712,MATCH(G13298,$G$1:$G$12712,0)))</f>
        <v>#N/A</v>
      </c>
      <c r="C13298" s="1" t="str">
        <f aca="false">IF(H13298="",F13298,H13298)</f>
        <v>pb 2 &amp; 3 (7.51%)</v>
      </c>
      <c r="D13298" s="1" t="n">
        <v>291</v>
      </c>
      <c r="E13298" s="1" t="s">
        <v>18243</v>
      </c>
      <c r="F13298" s="5" t="s">
        <v>18275</v>
      </c>
      <c r="H13298" s="1"/>
      <c r="K13298" s="1" t="s">
        <v>17672</v>
      </c>
    </row>
    <row r="13299" customFormat="false" ht="15" hidden="false" customHeight="true" outlineLevel="0" collapsed="false">
      <c r="A13299" s="1" t="n">
        <f aca="false">IF(IFERROR((MATCH(G13299,$G$1:$G$12712,0)),0),INDEX($A$1:$A$12712,MATCH(G13299,$G$1:$G$12712,0)),MAX($A$2:$A13298)+1)</f>
        <v>1215</v>
      </c>
      <c r="B13299" s="1" t="n">
        <f aca="false">IF(COUNTIF($G$1:$G$12712,G13299&gt;0),0,INDEX($A$1:$A$12712,MATCH(G13299,$G$1:$G$12712,0)))</f>
        <v>1215</v>
      </c>
      <c r="C13299" s="1" t="str">
        <f aca="false">IF(H13299="",F13299,H13299)</f>
        <v>PSEG Salem Generating Station</v>
      </c>
      <c r="D13299" s="1" t="n">
        <v>291</v>
      </c>
      <c r="E13299" s="1" t="s">
        <v>18243</v>
      </c>
      <c r="F13299" s="5" t="s">
        <v>18276</v>
      </c>
      <c r="G13299" s="1" t="n">
        <v>2410</v>
      </c>
      <c r="H13299" s="1" t="s">
        <v>3132</v>
      </c>
      <c r="I13299" s="1" t="n">
        <v>15478</v>
      </c>
      <c r="J13299" s="1" t="s">
        <v>2761</v>
      </c>
      <c r="K13299" s="1" t="s">
        <v>17672</v>
      </c>
    </row>
    <row r="13300" customFormat="false" ht="15" hidden="false" customHeight="true" outlineLevel="0" collapsed="false">
      <c r="A13300" s="1" t="n">
        <f aca="false">IF(IFERROR((MATCH(G13300,$G$1:$G$12712,0)),0),INDEX($A$1:$A$12712,MATCH(G13300,$G$1:$G$12712,0)),MAX($A$2:$A13299)+1)</f>
        <v>1215</v>
      </c>
      <c r="B13300" s="1" t="n">
        <f aca="false">IF(COUNTIF($G$1:$G$12712,G13300&gt;0),0,INDEX($A$1:$A$12712,MATCH(G13300,$G$1:$G$12712,0)))</f>
        <v>1215</v>
      </c>
      <c r="C13300" s="1" t="str">
        <f aca="false">IF(H13300="",F13300,H13300)</f>
        <v>PSEG Salem Generating Station</v>
      </c>
      <c r="D13300" s="1" t="n">
        <v>291</v>
      </c>
      <c r="E13300" s="1" t="s">
        <v>18243</v>
      </c>
      <c r="F13300" s="5" t="s">
        <v>18277</v>
      </c>
      <c r="G13300" s="1" t="n">
        <v>2410</v>
      </c>
      <c r="H13300" s="1" t="s">
        <v>3132</v>
      </c>
      <c r="I13300" s="1" t="n">
        <v>15478</v>
      </c>
      <c r="J13300" s="1" t="s">
        <v>2761</v>
      </c>
      <c r="K13300" s="1" t="s">
        <v>17672</v>
      </c>
    </row>
    <row r="13301" customFormat="false" ht="15" hidden="false" customHeight="true" outlineLevel="0" collapsed="false">
      <c r="A13301" s="1" t="n">
        <f aca="false">IF(IFERROR((MATCH(G13301,$G$1:$G$12712,0)),0),INDEX($A$1:$A$12712,MATCH(G13301,$G$1:$G$12712,0)),MAX($A$2:$A13300)+1)</f>
        <v>1215</v>
      </c>
      <c r="B13301" s="1" t="n">
        <f aca="false">IF(COUNTIF($G$1:$G$12712,G13301&gt;0),0,INDEX($A$1:$A$12712,MATCH(G13301,$G$1:$G$12712,0)))</f>
        <v>1215</v>
      </c>
      <c r="C13301" s="1" t="str">
        <f aca="false">IF(H13301="",F13301,H13301)</f>
        <v>PSEG Salem Generating Station</v>
      </c>
      <c r="D13301" s="1" t="n">
        <v>291</v>
      </c>
      <c r="E13301" s="1" t="s">
        <v>18243</v>
      </c>
      <c r="F13301" s="5" t="s">
        <v>17801</v>
      </c>
      <c r="G13301" s="1" t="n">
        <v>2410</v>
      </c>
      <c r="H13301" s="1" t="s">
        <v>3132</v>
      </c>
      <c r="I13301" s="1" t="n">
        <v>15478</v>
      </c>
      <c r="J13301" s="1" t="s">
        <v>2761</v>
      </c>
      <c r="K13301" s="1" t="s">
        <v>17672</v>
      </c>
    </row>
    <row r="13302" customFormat="false" ht="15" hidden="false" customHeight="true" outlineLevel="0" collapsed="false">
      <c r="A13302" s="1" t="n">
        <f aca="false">IF(IFERROR((MATCH(G13302,$G$1:$G$12712,0)),0),INDEX($A$1:$A$12712,MATCH(G13302,$G$1:$G$12712,0)),MAX($A$2:$A13301)+1)</f>
        <v>2395</v>
      </c>
      <c r="B13302" s="1" t="n">
        <f aca="false">IF(COUNTIF($G$1:$G$12712,G13302&gt;0),0,INDEX($A$1:$A$12712,MATCH(G13302,$G$1:$G$12712,0)))</f>
        <v>2395</v>
      </c>
      <c r="C13302" s="1" t="str">
        <f aca="false">IF(H13302="",F13302,H13302)</f>
        <v>Tasley</v>
      </c>
      <c r="D13302" s="1" t="n">
        <v>291</v>
      </c>
      <c r="E13302" s="1" t="s">
        <v>18243</v>
      </c>
      <c r="F13302" s="5" t="s">
        <v>18278</v>
      </c>
      <c r="G13302" s="1" t="n">
        <v>3785</v>
      </c>
      <c r="H13302" s="1" t="s">
        <v>5007</v>
      </c>
      <c r="I13302" s="1" t="n">
        <v>56609</v>
      </c>
      <c r="J13302" s="1" t="s">
        <v>3705</v>
      </c>
      <c r="K13302" s="1" t="s">
        <v>17672</v>
      </c>
    </row>
    <row r="13303" customFormat="false" ht="15" hidden="false" customHeight="true" outlineLevel="0" collapsed="false">
      <c r="A13303" s="1" t="n">
        <f aca="false">IF(IFERROR((MATCH(G13303,$G$1:$G$12712,0)),0),INDEX($A$1:$A$12712,MATCH(G13303,$G$1:$G$12712,0)),MAX($A$2:$A13302)+1)</f>
        <v>2395</v>
      </c>
      <c r="B13303" s="1" t="n">
        <f aca="false">IF(COUNTIF($G$1:$G$12712,G13303&gt;0),0,INDEX($A$1:$A$12712,MATCH(G13303,$G$1:$G$12712,0)))</f>
        <v>2395</v>
      </c>
      <c r="C13303" s="1" t="str">
        <f aca="false">IF(H13303="",F13303,H13303)</f>
        <v>Tasley</v>
      </c>
      <c r="D13303" s="1" t="n">
        <v>291</v>
      </c>
      <c r="E13303" s="1" t="s">
        <v>18243</v>
      </c>
      <c r="F13303" s="5" t="s">
        <v>18279</v>
      </c>
      <c r="G13303" s="1" t="n">
        <v>3785</v>
      </c>
      <c r="H13303" s="1" t="s">
        <v>5007</v>
      </c>
      <c r="I13303" s="1" t="n">
        <v>56609</v>
      </c>
      <c r="J13303" s="1" t="s">
        <v>3705</v>
      </c>
      <c r="K13303" s="1" t="s">
        <v>17672</v>
      </c>
    </row>
    <row r="13304" customFormat="false" ht="15" hidden="false" customHeight="true" outlineLevel="0" collapsed="false">
      <c r="A13304" s="1" t="n">
        <f aca="false">IF(IFERROR((MATCH(G13304,$G$1:$G$12712,0)),0),INDEX($A$1:$A$12712,MATCH(G13304,$G$1:$G$12712,0)),MAX($A$2:$A13303)+1)</f>
        <v>1809</v>
      </c>
      <c r="B13304" s="1" t="n">
        <f aca="false">IF(COUNTIF($G$1:$G$12712,G13304&gt;0),0,INDEX($A$1:$A$12712,MATCH(G13304,$G$1:$G$12712,0)))</f>
        <v>1809</v>
      </c>
      <c r="C13304" s="1" t="str">
        <f aca="false">IF(H13304="",F13304,H13304)</f>
        <v>Vienna Operations</v>
      </c>
      <c r="D13304" s="1" t="n">
        <v>291</v>
      </c>
      <c r="E13304" s="1" t="s">
        <v>18243</v>
      </c>
      <c r="F13304" s="5" t="s">
        <v>18280</v>
      </c>
      <c r="G13304" s="1" t="n">
        <v>1564</v>
      </c>
      <c r="H13304" s="1" t="s">
        <v>4179</v>
      </c>
      <c r="I13304" s="1" t="n">
        <v>19830</v>
      </c>
      <c r="J13304" s="1" t="s">
        <v>4180</v>
      </c>
      <c r="K13304" s="1" t="s">
        <v>17672</v>
      </c>
    </row>
    <row r="13305" customFormat="false" ht="15" hidden="false" customHeight="true" outlineLevel="0" collapsed="false">
      <c r="A13305" s="1" t="n">
        <f aca="false">IF(IFERROR((MATCH(G13305,$G$1:$G$12712,0)),0),INDEX($A$1:$A$12712,MATCH(G13305,$G$1:$G$12712,0)),MAX($A$2:$A13304)+1)</f>
        <v>1809</v>
      </c>
      <c r="B13305" s="1" t="n">
        <f aca="false">IF(COUNTIF($G$1:$G$12712,G13305&gt;0),0,INDEX($A$1:$A$12712,MATCH(G13305,$G$1:$G$12712,0)))</f>
        <v>1809</v>
      </c>
      <c r="C13305" s="1" t="str">
        <f aca="false">IF(H13305="",F13305,H13305)</f>
        <v>Vienna Operations</v>
      </c>
      <c r="D13305" s="1" t="n">
        <v>291</v>
      </c>
      <c r="E13305" s="1" t="s">
        <v>18243</v>
      </c>
      <c r="F13305" s="5" t="s">
        <v>18281</v>
      </c>
      <c r="G13305" s="1" t="n">
        <v>1564</v>
      </c>
      <c r="H13305" s="1" t="s">
        <v>4179</v>
      </c>
      <c r="I13305" s="1" t="n">
        <v>19830</v>
      </c>
      <c r="J13305" s="1" t="s">
        <v>4180</v>
      </c>
      <c r="K13305" s="1" t="s">
        <v>17672</v>
      </c>
    </row>
    <row r="13306" customFormat="false" ht="15" hidden="false" customHeight="true" outlineLevel="0" collapsed="false">
      <c r="A13306" s="1" t="n">
        <f aca="false">IF(IFERROR((MATCH(G13306,$G$1:$G$12712,0)),0),INDEX($A$1:$A$12712,MATCH(G13306,$G$1:$G$12712,0)),MAX($A$2:$A13305)+1)</f>
        <v>11166</v>
      </c>
      <c r="B13306" s="1" t="e">
        <f aca="false">IF(COUNTIF($G$1:$G$12712,G13306&gt;0),0,INDEX($A$1:$A$12712,MATCH(G13306,$G$1:$G$12712,0)))</f>
        <v>#N/A</v>
      </c>
      <c r="C13306" s="1" t="str">
        <f aca="false">IF(H13306="",F13306,H13306)</f>
        <v>west sub peaking</v>
      </c>
      <c r="D13306" s="1" t="n">
        <v>291</v>
      </c>
      <c r="E13306" s="1" t="s">
        <v>18243</v>
      </c>
      <c r="F13306" s="5" t="s">
        <v>18282</v>
      </c>
      <c r="H13306" s="1"/>
      <c r="K13306" s="1" t="s">
        <v>17672</v>
      </c>
    </row>
    <row r="13307" customFormat="false" ht="15" hidden="false" customHeight="true" outlineLevel="0" collapsed="false">
      <c r="A13307" s="1" t="n">
        <f aca="false">A13306</f>
        <v>11166</v>
      </c>
      <c r="B13307" s="1" t="e">
        <f aca="false">IF(COUNTIF($G$1:$G$12712,G13307&gt;0),0,INDEX($A$1:$A$12712,MATCH(G13307,$G$1:$G$12712,0)))</f>
        <v>#N/A</v>
      </c>
      <c r="C13307" s="1" t="str">
        <f aca="false">IF(H13307="",F13307,H13307)</f>
        <v>west sub. peaking</v>
      </c>
      <c r="D13307" s="1" t="n">
        <v>291</v>
      </c>
      <c r="E13307" s="1" t="s">
        <v>18243</v>
      </c>
      <c r="F13307" s="5" t="s">
        <v>18283</v>
      </c>
      <c r="H13307" s="1"/>
      <c r="K13307" s="1" t="s">
        <v>17672</v>
      </c>
    </row>
    <row r="13308" customFormat="false" ht="15" hidden="false" customHeight="true" outlineLevel="0" collapsed="false">
      <c r="A13308" s="1" t="n">
        <f aca="false">A1438</f>
        <v>1054</v>
      </c>
      <c r="B13308" s="1" t="e">
        <f aca="false">IF(COUNTIF($G$1:$G$12712,G13308&gt;0),0,INDEX($A$1:$A$12712,MATCH(G13308,$G$1:$G$12712,0)))</f>
        <v>#N/A</v>
      </c>
      <c r="C13308" s="1" t="str">
        <f aca="false">IF(H13308="",F13308,H13308)</f>
        <v>beacon</v>
      </c>
      <c r="D13308" s="1" t="n">
        <v>184</v>
      </c>
      <c r="E13308" s="1" t="s">
        <v>18284</v>
      </c>
      <c r="F13308" s="5" t="s">
        <v>18285</v>
      </c>
      <c r="H13308" s="1"/>
      <c r="K13308" s="1" t="s">
        <v>17672</v>
      </c>
    </row>
    <row r="13309" customFormat="false" ht="15" hidden="false" customHeight="true" outlineLevel="0" collapsed="false">
      <c r="A13309" s="1" t="n">
        <f aca="false">IF(IFERROR((MATCH(G13309,$G$1:$G$12712,0)),0),INDEX($A$1:$A$12712,MATCH(G13309,$G$1:$G$12712,0)),MAX($A$2:$A13308)+1)</f>
        <v>1055</v>
      </c>
      <c r="B13309" s="1" t="n">
        <f aca="false">IF(COUNTIF($G$1:$G$12712,G13309&gt;0),0,INDEX($A$1:$A$12712,MATCH(G13309,$G$1:$G$12712,0)))</f>
        <v>1055</v>
      </c>
      <c r="C13309" s="1" t="str">
        <f aca="false">IF(H13309="",F13309,H13309)</f>
        <v>Conners Creek</v>
      </c>
      <c r="D13309" s="1" t="n">
        <v>184</v>
      </c>
      <c r="E13309" s="1" t="s">
        <v>18284</v>
      </c>
      <c r="F13309" s="5" t="s">
        <v>18286</v>
      </c>
      <c r="G13309" s="1" t="n">
        <v>1726</v>
      </c>
      <c r="H13309" s="1" t="s">
        <v>2308</v>
      </c>
      <c r="I13309" s="1" t="n">
        <v>5109</v>
      </c>
      <c r="J13309" s="1" t="s">
        <v>2309</v>
      </c>
      <c r="K13309" s="1" t="s">
        <v>17672</v>
      </c>
    </row>
    <row r="13310" customFormat="false" ht="15" hidden="false" customHeight="true" outlineLevel="0" collapsed="false">
      <c r="A13310" s="1" t="n">
        <f aca="false">IF(IFERROR((MATCH(G13310,$G$1:$G$12712,0)),0),INDEX($A$1:$A$12712,MATCH(G13310,$G$1:$G$12712,0)),MAX($A$2:$A13309)+1)</f>
        <v>11167</v>
      </c>
      <c r="B13310" s="1" t="e">
        <f aca="false">IF(COUNTIF($G$1:$G$12712,G13310&gt;0),0,INDEX($A$1:$A$12712,MATCH(G13310,$G$1:$G$12712,0)))</f>
        <v>#N/A</v>
      </c>
      <c r="C13310" s="1" t="str">
        <f aca="false">IF(H13310="",F13310,H13310)</f>
        <v>gw (cont)</v>
      </c>
      <c r="D13310" s="1" t="n">
        <v>184</v>
      </c>
      <c r="E13310" s="1" t="s">
        <v>18284</v>
      </c>
      <c r="F13310" s="5" t="s">
        <v>18287</v>
      </c>
      <c r="H13310" s="1"/>
      <c r="K13310" s="1" t="s">
        <v>17672</v>
      </c>
    </row>
    <row r="13311" customFormat="false" ht="15" hidden="false" customHeight="true" outlineLevel="0" collapsed="false">
      <c r="A13311" s="1" t="n">
        <f aca="false">IF(IFERROR((MATCH(G13311,$G$1:$G$12712,0)),0),INDEX($A$1:$A$12712,MATCH(G13311,$G$1:$G$12712,0)),MAX($A$2:$A13310)+1)</f>
        <v>11168</v>
      </c>
      <c r="B13311" s="1" t="e">
        <f aca="false">IF(COUNTIF($G$1:$G$12712,G13311&gt;0),0,INDEX($A$1:$A$12712,MATCH(G13311,$G$1:$G$12712,0)))</f>
        <v>#N/A</v>
      </c>
      <c r="C13311" s="1" t="str">
        <f aca="false">IF(H13311="",F13311,H13311)</f>
        <v>gw cont</v>
      </c>
      <c r="D13311" s="1" t="n">
        <v>184</v>
      </c>
      <c r="E13311" s="1" t="s">
        <v>18284</v>
      </c>
      <c r="F13311" s="5" t="s">
        <v>18288</v>
      </c>
      <c r="H13311" s="1"/>
      <c r="K13311" s="1" t="s">
        <v>17672</v>
      </c>
    </row>
    <row r="13312" customFormat="false" ht="15" hidden="false" customHeight="true" outlineLevel="0" collapsed="false">
      <c r="A13312" s="1" t="n">
        <f aca="false">IF(IFERROR((MATCH(G13312,$G$1:$G$12712,0)),0),INDEX($A$1:$A$12712,MATCH(G13312,$G$1:$G$12712,0)),MAX($A$2:$A13311)+1)</f>
        <v>1132</v>
      </c>
      <c r="B13312" s="1" t="n">
        <f aca="false">IF(COUNTIF($G$1:$G$12712,G13312&gt;0),0,INDEX($A$1:$A$12712,MATCH(G13312,$G$1:$G$12712,0)))</f>
        <v>1132</v>
      </c>
      <c r="C13312" s="1" t="str">
        <f aca="false">IF(H13312="",F13312,H13312)</f>
        <v>Harbor Beach</v>
      </c>
      <c r="D13312" s="1" t="n">
        <v>184</v>
      </c>
      <c r="E13312" s="1" t="s">
        <v>18284</v>
      </c>
      <c r="F13312" s="5" t="s">
        <v>18289</v>
      </c>
      <c r="G13312" s="1" t="n">
        <v>1731</v>
      </c>
      <c r="H13312" s="1" t="s">
        <v>2730</v>
      </c>
      <c r="I13312" s="1" t="n">
        <v>5109</v>
      </c>
      <c r="J13312" s="1" t="s">
        <v>2309</v>
      </c>
      <c r="K13312" s="1" t="s">
        <v>17672</v>
      </c>
    </row>
    <row r="13313" customFormat="false" ht="15" hidden="false" customHeight="true" outlineLevel="0" collapsed="false">
      <c r="A13313" s="1" t="n">
        <f aca="false">IF(IFERROR((MATCH(G13313,$G$1:$G$12712,0)),0),INDEX($A$1:$A$12712,MATCH(G13313,$G$1:$G$12712,0)),MAX($A$2:$A13312)+1)</f>
        <v>11169</v>
      </c>
      <c r="B13313" s="1" t="e">
        <f aca="false">IF(COUNTIF($G$1:$G$12712,G13313&gt;0),0,INDEX($A$1:$A$12712,MATCH(G13313,$G$1:$G$12712,0)))</f>
        <v>#N/A</v>
      </c>
      <c r="C13313" s="1" t="str">
        <f aca="false">IF(H13313="",F13313,H13313)</f>
        <v>internal combustion peaking units</v>
      </c>
      <c r="D13313" s="1" t="n">
        <v>184</v>
      </c>
      <c r="E13313" s="1" t="s">
        <v>18284</v>
      </c>
      <c r="F13313" s="5" t="s">
        <v>18290</v>
      </c>
      <c r="H13313" s="1"/>
      <c r="K13313" s="1" t="s">
        <v>17672</v>
      </c>
    </row>
    <row r="13314" customFormat="false" ht="15" hidden="false" customHeight="true" outlineLevel="0" collapsed="false">
      <c r="A13314" s="1" t="n">
        <f aca="false">IF(IFERROR((MATCH(G13314,$G$1:$G$12712,0)),0),INDEX($A$1:$A$12712,MATCH(G13314,$G$1:$G$12712,0)),MAX($A$2:$A13313)+1)</f>
        <v>11170</v>
      </c>
      <c r="B13314" s="1" t="e">
        <f aca="false">IF(COUNTIF($G$1:$G$12712,G13314&gt;0),0,INDEX($A$1:$A$12712,MATCH(G13314,$G$1:$G$12712,0)))</f>
        <v>#N/A</v>
      </c>
      <c r="C13314" s="1" t="str">
        <f aca="false">IF(H13314="",F13314,H13314)</f>
        <v>lundington</v>
      </c>
      <c r="D13314" s="1" t="n">
        <v>184</v>
      </c>
      <c r="E13314" s="1" t="s">
        <v>18284</v>
      </c>
      <c r="F13314" s="5" t="s">
        <v>18291</v>
      </c>
      <c r="H13314" s="1"/>
      <c r="K13314" s="1" t="s">
        <v>17672</v>
      </c>
    </row>
    <row r="13315" customFormat="false" ht="15" hidden="false" customHeight="true" outlineLevel="0" collapsed="false">
      <c r="A13315" s="1" t="n">
        <f aca="false">IF(IFERROR((MATCH(G13315,$G$1:$G$12712,0)),0),INDEX($A$1:$A$12712,MATCH(G13315,$G$1:$G$12712,0)),MAX($A$2:$A13314)+1)</f>
        <v>508</v>
      </c>
      <c r="B13315" s="1" t="n">
        <f aca="false">IF(COUNTIF($G$1:$G$12712,G13315&gt;0),0,INDEX($A$1:$A$12712,MATCH(G13315,$G$1:$G$12712,0)))</f>
        <v>508</v>
      </c>
      <c r="C13315" s="1" t="str">
        <f aca="false">IF(H13315="",F13315,H13315)</f>
        <v>River Rouge</v>
      </c>
      <c r="D13315" s="1" t="n">
        <v>184</v>
      </c>
      <c r="E13315" s="1" t="s">
        <v>18284</v>
      </c>
      <c r="F13315" s="5" t="s">
        <v>18292</v>
      </c>
      <c r="G13315" s="1" t="n">
        <v>1740</v>
      </c>
      <c r="H13315" s="1" t="s">
        <v>1228</v>
      </c>
      <c r="I13315" s="1" t="n">
        <v>5109</v>
      </c>
      <c r="J13315" s="1" t="s">
        <v>149</v>
      </c>
      <c r="K13315" s="1" t="s">
        <v>17672</v>
      </c>
    </row>
    <row r="13316" customFormat="false" ht="15" hidden="false" customHeight="true" outlineLevel="0" collapsed="false">
      <c r="A13316" s="1" t="n">
        <f aca="false">IF(IFERROR((MATCH(G13316,$G$1:$G$12712,0)),0),INDEX($A$1:$A$12712,MATCH(G13316,$G$1:$G$12712,0)),MAX($A$2:$A13315)+1)</f>
        <v>508</v>
      </c>
      <c r="B13316" s="1" t="n">
        <f aca="false">IF(COUNTIF($G$1:$G$12712,G13316&gt;0),0,INDEX($A$1:$A$12712,MATCH(G13316,$G$1:$G$12712,0)))</f>
        <v>508</v>
      </c>
      <c r="C13316" s="1" t="str">
        <f aca="false">IF(H13316="",F13316,H13316)</f>
        <v>River Rouge</v>
      </c>
      <c r="D13316" s="1" t="n">
        <v>184</v>
      </c>
      <c r="E13316" s="1" t="s">
        <v>18284</v>
      </c>
      <c r="F13316" s="5" t="s">
        <v>18293</v>
      </c>
      <c r="G13316" s="1" t="n">
        <v>1740</v>
      </c>
      <c r="H13316" s="1" t="s">
        <v>1228</v>
      </c>
      <c r="I13316" s="1" t="n">
        <v>5109</v>
      </c>
      <c r="J13316" s="1" t="s">
        <v>149</v>
      </c>
      <c r="K13316" s="1" t="s">
        <v>17672</v>
      </c>
    </row>
    <row r="13317" customFormat="false" ht="15" hidden="false" customHeight="true" outlineLevel="0" collapsed="false">
      <c r="A13317" s="1" t="n">
        <f aca="false">IF(IFERROR((MATCH(G13317,$G$1:$G$12712,0)),0),INDEX($A$1:$A$12712,MATCH(G13317,$G$1:$G$12712,0)),MAX($A$2:$A13316)+1)</f>
        <v>508</v>
      </c>
      <c r="B13317" s="1" t="n">
        <f aca="false">IF(COUNTIF($G$1:$G$12712,G13317&gt;0),0,INDEX($A$1:$A$12712,MATCH(G13317,$G$1:$G$12712,0)))</f>
        <v>508</v>
      </c>
      <c r="C13317" s="1" t="str">
        <f aca="false">IF(H13317="",F13317,H13317)</f>
        <v>River Rouge</v>
      </c>
      <c r="D13317" s="1" t="n">
        <v>184</v>
      </c>
      <c r="E13317" s="1" t="s">
        <v>18284</v>
      </c>
      <c r="F13317" s="5" t="s">
        <v>18294</v>
      </c>
      <c r="G13317" s="1" t="n">
        <v>1740</v>
      </c>
      <c r="H13317" s="1" t="s">
        <v>1228</v>
      </c>
      <c r="I13317" s="1" t="n">
        <v>5109</v>
      </c>
      <c r="J13317" s="1" t="s">
        <v>149</v>
      </c>
      <c r="K13317" s="1" t="s">
        <v>17672</v>
      </c>
    </row>
    <row r="13318" customFormat="false" ht="15" hidden="false" customHeight="true" outlineLevel="0" collapsed="false">
      <c r="A13318" s="1" t="n">
        <f aca="false">IF(IFERROR((MATCH(G13318,$G$1:$G$12712,0)),0),INDEX($A$1:$A$12712,MATCH(G13318,$G$1:$G$12712,0)),MAX($A$2:$A13317)+1)</f>
        <v>593</v>
      </c>
      <c r="B13318" s="1" t="n">
        <f aca="false">IF(COUNTIF($G$1:$G$12712,G13318&gt;0),0,INDEX($A$1:$A$12712,MATCH(G13318,$G$1:$G$12712,0)))</f>
        <v>593</v>
      </c>
      <c r="C13318" s="1" t="str">
        <f aca="false">IF(H13318="",F13318,H13318)</f>
        <v>St Clair</v>
      </c>
      <c r="D13318" s="1" t="n">
        <v>184</v>
      </c>
      <c r="E13318" s="1" t="s">
        <v>18284</v>
      </c>
      <c r="F13318" s="5" t="s">
        <v>18295</v>
      </c>
      <c r="G13318" s="1" t="n">
        <v>1743</v>
      </c>
      <c r="H13318" s="1" t="s">
        <v>1411</v>
      </c>
      <c r="I13318" s="1" t="n">
        <v>5109</v>
      </c>
      <c r="J13318" s="1" t="s">
        <v>149</v>
      </c>
      <c r="K13318" s="1" t="s">
        <v>17672</v>
      </c>
    </row>
    <row r="13319" customFormat="false" ht="15" hidden="false" customHeight="true" outlineLevel="0" collapsed="false">
      <c r="A13319" s="1" t="n">
        <f aca="false">IF(IFERROR((MATCH(G13319,$G$1:$G$12712,0)),0),INDEX($A$1:$A$12712,MATCH(G13319,$G$1:$G$12712,0)),MAX($A$2:$A13318)+1)</f>
        <v>593</v>
      </c>
      <c r="B13319" s="1" t="n">
        <f aca="false">IF(COUNTIF($G$1:$G$12712,G13319&gt;0),0,INDEX($A$1:$A$12712,MATCH(G13319,$G$1:$G$12712,0)))</f>
        <v>593</v>
      </c>
      <c r="C13319" s="1" t="str">
        <f aca="false">IF(H13319="",F13319,H13319)</f>
        <v>St Clair</v>
      </c>
      <c r="D13319" s="1" t="n">
        <v>184</v>
      </c>
      <c r="E13319" s="1" t="s">
        <v>18284</v>
      </c>
      <c r="F13319" s="5" t="s">
        <v>18296</v>
      </c>
      <c r="G13319" s="1" t="n">
        <v>1743</v>
      </c>
      <c r="H13319" s="1" t="s">
        <v>1411</v>
      </c>
      <c r="I13319" s="1" t="n">
        <v>5109</v>
      </c>
      <c r="J13319" s="1" t="s">
        <v>149</v>
      </c>
      <c r="K13319" s="1" t="s">
        <v>17672</v>
      </c>
    </row>
    <row r="13320" customFormat="false" ht="15" hidden="false" customHeight="true" outlineLevel="0" collapsed="false">
      <c r="A13320" s="1" t="n">
        <f aca="false">IF(IFERROR((MATCH(G13320,$G$1:$G$12712,0)),0),INDEX($A$1:$A$12712,MATCH(G13320,$G$1:$G$12712,0)),MAX($A$2:$A13319)+1)</f>
        <v>584</v>
      </c>
      <c r="B13320" s="1" t="n">
        <f aca="false">IF(COUNTIF($G$1:$G$12712,G13320&gt;0),0,INDEX($A$1:$A$12712,MATCH(G13320,$G$1:$G$12712,0)))</f>
        <v>584</v>
      </c>
      <c r="C13320" s="1" t="str">
        <f aca="false">IF(H13320="",F13320,H13320)</f>
        <v>Trenton Channel</v>
      </c>
      <c r="D13320" s="1" t="n">
        <v>184</v>
      </c>
      <c r="E13320" s="1" t="s">
        <v>18284</v>
      </c>
      <c r="F13320" s="5" t="s">
        <v>18297</v>
      </c>
      <c r="G13320" s="1" t="n">
        <v>1745</v>
      </c>
      <c r="H13320" s="1" t="s">
        <v>1385</v>
      </c>
      <c r="I13320" s="1" t="n">
        <v>5109</v>
      </c>
      <c r="J13320" s="1" t="s">
        <v>149</v>
      </c>
      <c r="K13320" s="1" t="s">
        <v>17672</v>
      </c>
    </row>
    <row r="13321" customFormat="false" ht="15" hidden="false" customHeight="true" outlineLevel="0" collapsed="false">
      <c r="A13321" s="1" t="n">
        <f aca="false">IF(IFERROR((MATCH(G13321,$G$1:$G$12712,0)),0),INDEX($A$1:$A$12712,MATCH(G13321,$G$1:$G$12712,0)),MAX($A$2:$A13320)+1)</f>
        <v>641</v>
      </c>
      <c r="B13321" s="1" t="n">
        <f aca="false">IF(COUNTIF($G$1:$G$12712,G13321&gt;0),0,INDEX($A$1:$A$12712,MATCH(G13321,$G$1:$G$12712,0)))</f>
        <v>641</v>
      </c>
      <c r="C13321" s="1" t="str">
        <f aca="false">IF(H13321="",F13321,H13321)</f>
        <v>Wilmot</v>
      </c>
      <c r="D13321" s="1" t="n">
        <v>184</v>
      </c>
      <c r="E13321" s="1" t="s">
        <v>18284</v>
      </c>
      <c r="F13321" s="5" t="s">
        <v>18298</v>
      </c>
      <c r="G13321" s="1" t="n">
        <v>1746</v>
      </c>
      <c r="H13321" s="1" t="s">
        <v>1526</v>
      </c>
      <c r="I13321" s="1" t="n">
        <v>5109</v>
      </c>
      <c r="J13321" s="1" t="s">
        <v>149</v>
      </c>
      <c r="K13321" s="1" t="s">
        <v>17672</v>
      </c>
    </row>
    <row r="13322" customFormat="false" ht="15" hidden="false" customHeight="true" outlineLevel="0" collapsed="false">
      <c r="A13322" s="1" t="n">
        <f aca="false">IF(IFERROR((MATCH(G13322,$G$1:$G$12712,0)),0),INDEX($A$1:$A$12712,MATCH(G13322,$G$1:$G$12712,0)),MAX($A$2:$A13321)+1)</f>
        <v>672</v>
      </c>
      <c r="B13322" s="1" t="n">
        <f aca="false">IF(COUNTIF($G$1:$G$12712,G13322&gt;0),0,INDEX($A$1:$A$12712,MATCH(G13322,$G$1:$G$12712,0)))</f>
        <v>672</v>
      </c>
      <c r="C13322" s="1" t="str">
        <f aca="false">IF(H13322="",F13322,H13322)</f>
        <v>Bear Creek Dam</v>
      </c>
      <c r="D13322" s="1" t="n">
        <v>170</v>
      </c>
      <c r="E13322" s="1" t="s">
        <v>18299</v>
      </c>
      <c r="F13322" s="5" t="s">
        <v>18300</v>
      </c>
      <c r="G13322" s="1" t="n">
        <v>2741</v>
      </c>
      <c r="H13322" s="1" t="s">
        <v>1603</v>
      </c>
      <c r="I13322" s="1" t="n">
        <v>5416</v>
      </c>
      <c r="J13322" s="1" t="s">
        <v>65</v>
      </c>
      <c r="K13322" s="1" t="s">
        <v>17672</v>
      </c>
    </row>
    <row r="13323" customFormat="false" ht="15" hidden="false" customHeight="true" outlineLevel="0" collapsed="false">
      <c r="A13323" s="1" t="n">
        <f aca="false">IF(IFERROR((MATCH(G13323,$G$1:$G$12712,0)),0),INDEX($A$1:$A$12712,MATCH(G13323,$G$1:$G$12712,0)),MAX($A$2:$A13322)+1)</f>
        <v>2268</v>
      </c>
      <c r="B13323" s="1" t="n">
        <f aca="false">IF(COUNTIF($G$1:$G$12712,G13323&gt;0),0,INDEX($A$1:$A$12712,MATCH(G13323,$G$1:$G$12712,0)))</f>
        <v>2268</v>
      </c>
      <c r="C13323" s="1" t="str">
        <f aca="false">IF(H13323="",F13323,H13323)</f>
        <v>Boyds Mill Hydro</v>
      </c>
      <c r="D13323" s="1" t="n">
        <v>170</v>
      </c>
      <c r="E13323" s="1" t="s">
        <v>18299</v>
      </c>
      <c r="F13323" s="5" t="s">
        <v>18301</v>
      </c>
      <c r="G13323" s="1" t="n">
        <v>3253</v>
      </c>
      <c r="H13323" s="1" t="s">
        <v>4855</v>
      </c>
      <c r="I13323" s="1" t="n">
        <v>13763</v>
      </c>
      <c r="J13323" s="1" t="s">
        <v>4704</v>
      </c>
      <c r="K13323" s="1" t="s">
        <v>17672</v>
      </c>
    </row>
    <row r="13324" customFormat="false" ht="15" hidden="false" customHeight="true" outlineLevel="0" collapsed="false">
      <c r="A13324" s="1" t="n">
        <f aca="false">A9591</f>
        <v>8514</v>
      </c>
      <c r="B13324" s="1" t="e">
        <f aca="false">IF(COUNTIF($G$1:$G$12712,G13324&gt;0),0,INDEX($A$1:$A$12712,MATCH(G13324,$G$1:$G$12712,0)))</f>
        <v>#N/A</v>
      </c>
      <c r="C13324" s="1" t="str">
        <f aca="false">IF(H13324="",F13324,H13324)</f>
        <v>bryson-project 2601</v>
      </c>
      <c r="D13324" s="1" t="n">
        <v>170</v>
      </c>
      <c r="E13324" s="1" t="s">
        <v>18299</v>
      </c>
      <c r="F13324" s="5" t="s">
        <v>18302</v>
      </c>
      <c r="H13324" s="1"/>
      <c r="K13324" s="1" t="s">
        <v>17672</v>
      </c>
    </row>
    <row r="13325" customFormat="false" ht="15" hidden="false" customHeight="true" outlineLevel="0" collapsed="false">
      <c r="A13325" s="1" t="n">
        <f aca="false">IF(IFERROR((MATCH(G13325,$G$1:$G$12712,0)),0),INDEX($A$1:$A$12712,MATCH(G13325,$G$1:$G$12712,0)),MAX($A$2:$A13324)+1)</f>
        <v>82</v>
      </c>
      <c r="B13325" s="1" t="n">
        <f aca="false">IF(COUNTIF($G$1:$G$12712,G13325&gt;0),0,INDEX($A$1:$A$12712,MATCH(G13325,$G$1:$G$12712,0)))</f>
        <v>82</v>
      </c>
      <c r="C13325" s="1" t="str">
        <f aca="false">IF(H13325="",F13325,H13325)</f>
        <v>Buzzard Roost</v>
      </c>
      <c r="D13325" s="1" t="n">
        <v>170</v>
      </c>
      <c r="E13325" s="1" t="s">
        <v>18299</v>
      </c>
      <c r="F13325" s="5" t="s">
        <v>18303</v>
      </c>
      <c r="G13325" s="1" t="n">
        <v>3254</v>
      </c>
      <c r="H13325" s="1" t="s">
        <v>250</v>
      </c>
      <c r="I13325" s="1" t="n">
        <v>17543</v>
      </c>
      <c r="J13325" s="1" t="s">
        <v>251</v>
      </c>
      <c r="K13325" s="1" t="s">
        <v>17672</v>
      </c>
    </row>
    <row r="13326" customFormat="false" ht="15" hidden="false" customHeight="true" outlineLevel="0" collapsed="false">
      <c r="A13326" s="1" t="n">
        <f aca="false">IF(IFERROR((MATCH(G13326,$G$1:$G$12712,0)),0),INDEX($A$1:$A$12712,MATCH(G13326,$G$1:$G$12712,0)),MAX($A$2:$A13325)+1)</f>
        <v>82</v>
      </c>
      <c r="B13326" s="1" t="n">
        <f aca="false">IF(COUNTIF($G$1:$G$12712,G13326&gt;0),0,INDEX($A$1:$A$12712,MATCH(G13326,$G$1:$G$12712,0)))</f>
        <v>82</v>
      </c>
      <c r="C13326" s="1" t="str">
        <f aca="false">IF(H13326="",F13326,H13326)</f>
        <v>Buzzard Roost</v>
      </c>
      <c r="D13326" s="1" t="n">
        <v>170</v>
      </c>
      <c r="E13326" s="1" t="s">
        <v>18299</v>
      </c>
      <c r="F13326" s="5" t="s">
        <v>18304</v>
      </c>
      <c r="G13326" s="1" t="n">
        <v>3254</v>
      </c>
      <c r="H13326" s="1" t="s">
        <v>250</v>
      </c>
      <c r="I13326" s="1" t="n">
        <v>17543</v>
      </c>
      <c r="J13326" s="1" t="s">
        <v>251</v>
      </c>
      <c r="K13326" s="1" t="s">
        <v>17672</v>
      </c>
    </row>
    <row r="13327" customFormat="false" ht="15" hidden="false" customHeight="true" outlineLevel="0" collapsed="false">
      <c r="A13327" s="1" t="n">
        <f aca="false">IF(IFERROR((MATCH(G13327,$G$1:$G$12712,0)),0),INDEX($A$1:$A$12712,MATCH(G13327,$G$1:$G$12712,0)),MAX($A$2:$A13326)+1)</f>
        <v>82</v>
      </c>
      <c r="B13327" s="1" t="n">
        <f aca="false">IF(COUNTIF($G$1:$G$12712,G13327&gt;0),0,INDEX($A$1:$A$12712,MATCH(G13327,$G$1:$G$12712,0)))</f>
        <v>82</v>
      </c>
      <c r="C13327" s="1" t="str">
        <f aca="false">IF(H13327="",F13327,H13327)</f>
        <v>Buzzard Roost</v>
      </c>
      <c r="D13327" s="1" t="n">
        <v>170</v>
      </c>
      <c r="E13327" s="1" t="s">
        <v>18299</v>
      </c>
      <c r="F13327" s="5" t="s">
        <v>18305</v>
      </c>
      <c r="G13327" s="1" t="n">
        <v>3254</v>
      </c>
      <c r="H13327" s="1" t="s">
        <v>250</v>
      </c>
      <c r="I13327" s="1" t="n">
        <v>17543</v>
      </c>
      <c r="J13327" s="1" t="s">
        <v>251</v>
      </c>
      <c r="K13327" s="1" t="s">
        <v>17672</v>
      </c>
    </row>
    <row r="13328" customFormat="false" ht="15" hidden="false" customHeight="true" outlineLevel="0" collapsed="false">
      <c r="A13328" s="1" t="n">
        <f aca="false">IF(IFERROR((MATCH(G13328,$G$1:$G$12712,0)),0),INDEX($A$1:$A$12712,MATCH(G13328,$G$1:$G$12712,0)),MAX($A$2:$A13327)+1)</f>
        <v>82</v>
      </c>
      <c r="B13328" s="1" t="n">
        <f aca="false">IF(COUNTIF($G$1:$G$12712,G13328&gt;0),0,INDEX($A$1:$A$12712,MATCH(G13328,$G$1:$G$12712,0)))</f>
        <v>82</v>
      </c>
      <c r="C13328" s="1" t="str">
        <f aca="false">IF(H13328="",F13328,H13328)</f>
        <v>Buzzard Roost GT</v>
      </c>
      <c r="D13328" s="1" t="n">
        <v>170</v>
      </c>
      <c r="E13328" s="1" t="s">
        <v>18299</v>
      </c>
      <c r="F13328" s="5" t="s">
        <v>18303</v>
      </c>
      <c r="G13328" s="1" t="n">
        <v>58212</v>
      </c>
      <c r="H13328" s="1" t="s">
        <v>15046</v>
      </c>
      <c r="I13328" s="1" t="n">
        <v>0</v>
      </c>
      <c r="J13328" s="1" t="n">
        <v>0</v>
      </c>
      <c r="K13328" s="1" t="s">
        <v>17672</v>
      </c>
    </row>
    <row r="13329" customFormat="false" ht="15" hidden="false" customHeight="true" outlineLevel="0" collapsed="false">
      <c r="A13329" s="1" t="n">
        <f aca="false">IF(IFERROR((MATCH(G13329,$G$1:$G$12712,0)),0),INDEX($A$1:$A$12712,MATCH(G13329,$G$1:$G$12712,0)),MAX($A$2:$A13328)+1)</f>
        <v>82</v>
      </c>
      <c r="B13329" s="1" t="n">
        <f aca="false">IF(COUNTIF($G$1:$G$12712,G13329&gt;0),0,INDEX($A$1:$A$12712,MATCH(G13329,$G$1:$G$12712,0)))</f>
        <v>82</v>
      </c>
      <c r="C13329" s="1" t="str">
        <f aca="false">IF(H13329="",F13329,H13329)</f>
        <v>Buzzard Roost GT</v>
      </c>
      <c r="D13329" s="1" t="n">
        <v>170</v>
      </c>
      <c r="E13329" s="1" t="s">
        <v>18299</v>
      </c>
      <c r="F13329" s="5" t="s">
        <v>18304</v>
      </c>
      <c r="G13329" s="1" t="n">
        <v>58212</v>
      </c>
      <c r="H13329" s="1" t="s">
        <v>15046</v>
      </c>
      <c r="I13329" s="1" t="n">
        <v>0</v>
      </c>
      <c r="J13329" s="1" t="n">
        <v>0</v>
      </c>
      <c r="K13329" s="1" t="s">
        <v>17672</v>
      </c>
    </row>
    <row r="13330" customFormat="false" ht="15" hidden="false" customHeight="true" outlineLevel="0" collapsed="false">
      <c r="A13330" s="1" t="n">
        <f aca="false">IF(IFERROR((MATCH(G13330,$G$1:$G$12712,0)),0),INDEX($A$1:$A$12712,MATCH(G13330,$G$1:$G$12712,0)),MAX($A$2:$A13329)+1)</f>
        <v>82</v>
      </c>
      <c r="B13330" s="1" t="n">
        <f aca="false">IF(COUNTIF($G$1:$G$12712,G13330&gt;0),0,INDEX($A$1:$A$12712,MATCH(G13330,$G$1:$G$12712,0)))</f>
        <v>82</v>
      </c>
      <c r="C13330" s="1" t="str">
        <f aca="false">IF(H13330="",F13330,H13330)</f>
        <v>Buzzard Roost GT</v>
      </c>
      <c r="D13330" s="1" t="n">
        <v>170</v>
      </c>
      <c r="E13330" s="1" t="s">
        <v>18299</v>
      </c>
      <c r="F13330" s="5" t="s">
        <v>18305</v>
      </c>
      <c r="G13330" s="1" t="n">
        <v>58212</v>
      </c>
      <c r="H13330" s="1" t="s">
        <v>15046</v>
      </c>
      <c r="I13330" s="1" t="n">
        <v>0</v>
      </c>
      <c r="J13330" s="1" t="n">
        <v>0</v>
      </c>
      <c r="K13330" s="1" t="s">
        <v>17672</v>
      </c>
    </row>
    <row r="13331" customFormat="false" ht="15" hidden="false" customHeight="true" outlineLevel="0" collapsed="false">
      <c r="A13331" s="1" t="n">
        <f aca="false">IF(IFERROR((MATCH(G13331,$G$1:$G$12712,0)),0),INDEX($A$1:$A$12712,MATCH(G13331,$G$1:$G$12712,0)),MAX($A$2:$A13330)+1)</f>
        <v>692</v>
      </c>
      <c r="B13331" s="1" t="n">
        <f aca="false">IF(COUNTIF($G$1:$G$12712,G13331&gt;0),0,INDEX($A$1:$A$12712,MATCH(G13331,$G$1:$G$12712,0)))</f>
        <v>692</v>
      </c>
      <c r="C13331" s="1" t="str">
        <f aca="false">IF(H13331="",F13331,H13331)</f>
        <v>Cedar Cliff</v>
      </c>
      <c r="D13331" s="1" t="n">
        <v>170</v>
      </c>
      <c r="E13331" s="1" t="s">
        <v>18299</v>
      </c>
      <c r="F13331" s="5" t="s">
        <v>18306</v>
      </c>
      <c r="G13331" s="1" t="n">
        <v>2743</v>
      </c>
      <c r="H13331" s="1" t="s">
        <v>1639</v>
      </c>
      <c r="I13331" s="1" t="n">
        <v>5416</v>
      </c>
      <c r="J13331" s="1" t="s">
        <v>65</v>
      </c>
      <c r="K13331" s="1" t="s">
        <v>17672</v>
      </c>
    </row>
    <row r="13332" customFormat="false" ht="15" hidden="false" customHeight="true" outlineLevel="0" collapsed="false">
      <c r="A13332" s="1" t="n">
        <f aca="false">IF(IFERROR((MATCH(G13332,$G$1:$G$12712,0)),0),INDEX($A$1:$A$12712,MATCH(G13332,$G$1:$G$12712,0)),MAX($A$2:$A13331)+1)</f>
        <v>692</v>
      </c>
      <c r="B13332" s="1" t="n">
        <f aca="false">IF(COUNTIF($G$1:$G$12712,G13332&gt;0),0,INDEX($A$1:$A$12712,MATCH(G13332,$G$1:$G$12712,0)))</f>
        <v>692</v>
      </c>
      <c r="C13332" s="1" t="str">
        <f aca="false">IF(H13332="",F13332,H13332)</f>
        <v>Cedar Cliff</v>
      </c>
      <c r="D13332" s="1" t="n">
        <v>170</v>
      </c>
      <c r="E13332" s="1" t="s">
        <v>18299</v>
      </c>
      <c r="F13332" s="5" t="s">
        <v>18307</v>
      </c>
      <c r="G13332" s="1" t="n">
        <v>2743</v>
      </c>
      <c r="H13332" s="1" t="s">
        <v>1639</v>
      </c>
      <c r="I13332" s="1" t="n">
        <v>5416</v>
      </c>
      <c r="J13332" s="1" t="s">
        <v>65</v>
      </c>
      <c r="K13332" s="1" t="s">
        <v>17672</v>
      </c>
    </row>
    <row r="13333" customFormat="false" ht="15" hidden="false" customHeight="true" outlineLevel="0" collapsed="false">
      <c r="A13333" s="1" t="n">
        <f aca="false">A9593</f>
        <v>8515</v>
      </c>
      <c r="B13333" s="1" t="e">
        <f aca="false">IF(COUNTIF($G$1:$G$12712,G13333&gt;0),0,INDEX($A$1:$A$12712,MATCH(G13333,$G$1:$G$12712,0)))</f>
        <v>#N/A</v>
      </c>
      <c r="C13333" s="1" t="str">
        <f aca="false">IF(H13333="",F13333,H13333)</f>
        <v>dillsboro - project 2603</v>
      </c>
      <c r="D13333" s="1" t="n">
        <v>170</v>
      </c>
      <c r="E13333" s="1" t="s">
        <v>18299</v>
      </c>
      <c r="F13333" s="5" t="s">
        <v>18308</v>
      </c>
      <c r="H13333" s="1"/>
      <c r="K13333" s="1" t="s">
        <v>17672</v>
      </c>
    </row>
    <row r="13334" customFormat="false" ht="15" hidden="false" customHeight="true" outlineLevel="0" collapsed="false">
      <c r="A13334" s="1" t="n">
        <f aca="false">A9593</f>
        <v>8515</v>
      </c>
      <c r="B13334" s="1" t="e">
        <f aca="false">IF(COUNTIF($G$1:$G$12712,G13334&gt;0),0,INDEX($A$1:$A$12712,MATCH(G13334,$G$1:$G$12712,0)))</f>
        <v>#N/A</v>
      </c>
      <c r="C13334" s="1" t="str">
        <f aca="false">IF(H13334="",F13334,H13334)</f>
        <v>dillsboro-project 2602</v>
      </c>
      <c r="D13334" s="1" t="n">
        <v>170</v>
      </c>
      <c r="E13334" s="1" t="s">
        <v>18299</v>
      </c>
      <c r="F13334" s="5" t="s">
        <v>18309</v>
      </c>
      <c r="H13334" s="1"/>
      <c r="K13334" s="1" t="s">
        <v>17672</v>
      </c>
    </row>
    <row r="13335" customFormat="false" ht="15" hidden="false" customHeight="true" outlineLevel="0" collapsed="false">
      <c r="A13335" s="1" t="n">
        <f aca="false">IF(IFERROR((MATCH(G13335,$G$1:$G$12712,0)),0),INDEX($A$1:$A$12712,MATCH(G13335,$G$1:$G$12712,0)),MAX($A$2:$A13334)+1)</f>
        <v>2155</v>
      </c>
      <c r="B13335" s="1" t="n">
        <f aca="false">IF(COUNTIF($G$1:$G$12712,G13335&gt;0),0,INDEX($A$1:$A$12712,MATCH(G13335,$G$1:$G$12712,0)))</f>
        <v>2155</v>
      </c>
      <c r="C13335" s="1" t="str">
        <f aca="false">IF(H13335="",F13335,H13335)</f>
        <v>Franklin (NC)</v>
      </c>
      <c r="D13335" s="1" t="n">
        <v>170</v>
      </c>
      <c r="E13335" s="1" t="s">
        <v>18299</v>
      </c>
      <c r="F13335" s="5" t="s">
        <v>18310</v>
      </c>
      <c r="G13335" s="1" t="n">
        <v>2745</v>
      </c>
      <c r="H13335" s="1" t="s">
        <v>4706</v>
      </c>
      <c r="I13335" s="1" t="n">
        <v>5416</v>
      </c>
      <c r="J13335" s="1" t="s">
        <v>65</v>
      </c>
      <c r="K13335" s="1" t="s">
        <v>17672</v>
      </c>
    </row>
    <row r="13336" customFormat="false" ht="15" hidden="false" customHeight="true" outlineLevel="0" collapsed="false">
      <c r="A13336" s="1" t="n">
        <f aca="false">IF(IFERROR((MATCH(G13336,$G$1:$G$12712,0)),0),INDEX($A$1:$A$12712,MATCH(G13336,$G$1:$G$12712,0)),MAX($A$2:$A13335)+1)</f>
        <v>730</v>
      </c>
      <c r="B13336" s="1" t="n">
        <f aca="false">IF(COUNTIF($G$1:$G$12712,G13336&gt;0),0,INDEX($A$1:$A$12712,MATCH(G13336,$G$1:$G$12712,0)))</f>
        <v>730</v>
      </c>
      <c r="C13336" s="1" t="str">
        <f aca="false">IF(H13336="",F13336,H13336)</f>
        <v>Gaston Shoals</v>
      </c>
      <c r="D13336" s="1" t="n">
        <v>170</v>
      </c>
      <c r="E13336" s="1" t="s">
        <v>18299</v>
      </c>
      <c r="F13336" s="5" t="s">
        <v>18311</v>
      </c>
      <c r="G13336" s="1" t="n">
        <v>3258</v>
      </c>
      <c r="H13336" s="1" t="s">
        <v>1713</v>
      </c>
      <c r="I13336" s="1" t="n">
        <v>5416</v>
      </c>
      <c r="J13336" s="1" t="s">
        <v>65</v>
      </c>
      <c r="K13336" s="1" t="s">
        <v>17672</v>
      </c>
    </row>
    <row r="13337" customFormat="false" ht="15" hidden="false" customHeight="true" outlineLevel="0" collapsed="false">
      <c r="A13337" s="1" t="n">
        <f aca="false">A3194</f>
        <v>2269</v>
      </c>
      <c r="B13337" s="1" t="e">
        <f aca="false">IF(COUNTIF($G$1:$G$12712,G13337&gt;0),0,INDEX($A$1:$A$12712,MATCH(G13337,$G$1:$G$12712,0)))</f>
        <v>#N/A</v>
      </c>
      <c r="C13337" s="1" t="str">
        <f aca="false">IF(H13337="",F13337,H13337)</f>
        <v>hollidays bridge</v>
      </c>
      <c r="D13337" s="1" t="n">
        <v>170</v>
      </c>
      <c r="E13337" s="1" t="s">
        <v>18299</v>
      </c>
      <c r="F13337" s="5" t="s">
        <v>18312</v>
      </c>
      <c r="H13337" s="1"/>
      <c r="K13337" s="1" t="s">
        <v>17672</v>
      </c>
    </row>
    <row r="13338" customFormat="false" ht="15" hidden="false" customHeight="true" outlineLevel="0" collapsed="false">
      <c r="A13338" s="1" t="n">
        <f aca="false">A3194</f>
        <v>2269</v>
      </c>
      <c r="B13338" s="1" t="e">
        <f aca="false">IF(COUNTIF($G$1:$G$12712,G13338&gt;0),0,INDEX($A$1:$A$12712,MATCH(G13338,$G$1:$G$12712,0)))</f>
        <v>#N/A</v>
      </c>
      <c r="C13338" s="1" t="str">
        <f aca="false">IF(H13338="",F13338,H13338)</f>
        <v>hollidays bridge (4)</v>
      </c>
      <c r="D13338" s="1" t="n">
        <v>170</v>
      </c>
      <c r="E13338" s="1" t="s">
        <v>18299</v>
      </c>
      <c r="F13338" s="5" t="s">
        <v>18313</v>
      </c>
      <c r="H13338" s="1"/>
      <c r="K13338" s="1" t="s">
        <v>17672</v>
      </c>
    </row>
    <row r="13339" customFormat="false" ht="15" hidden="false" customHeight="true" outlineLevel="0" collapsed="false">
      <c r="A13339" s="1" t="n">
        <f aca="false">IF(IFERROR((MATCH(G13339,$G$1:$G$12712,0)),0),INDEX($A$1:$A$12712,MATCH(G13339,$G$1:$G$12712,0)),MAX($A$2:$A13338)+1)</f>
        <v>11171</v>
      </c>
      <c r="B13339" s="1" t="e">
        <f aca="false">IF(COUNTIF($G$1:$G$12712,G13339&gt;0),0,INDEX($A$1:$A$12712,MATCH(G13339,$G$1:$G$12712,0)))</f>
        <v>#N/A</v>
      </c>
      <c r="C13339" s="1" t="str">
        <f aca="false">IF(H13339="",F13339,H13339)</f>
        <v>idols</v>
      </c>
      <c r="D13339" s="1" t="n">
        <v>170</v>
      </c>
      <c r="E13339" s="1" t="s">
        <v>18299</v>
      </c>
      <c r="F13339" s="5" t="s">
        <v>18314</v>
      </c>
      <c r="H13339" s="1"/>
      <c r="K13339" s="1" t="s">
        <v>17672</v>
      </c>
    </row>
    <row r="13340" customFormat="false" ht="15" hidden="false" customHeight="true" outlineLevel="0" collapsed="false">
      <c r="A13340" s="1" t="n">
        <f aca="false">A13339</f>
        <v>11171</v>
      </c>
      <c r="B13340" s="1" t="e">
        <f aca="false">IF(COUNTIF($G$1:$G$12712,G13340&gt;0),0,INDEX($A$1:$A$12712,MATCH(G13340,$G$1:$G$12712,0)))</f>
        <v>#N/A</v>
      </c>
      <c r="C13340" s="1" t="str">
        <f aca="false">IF(H13340="",F13340,H13340)</f>
        <v>idols (1)</v>
      </c>
      <c r="D13340" s="1" t="n">
        <v>170</v>
      </c>
      <c r="E13340" s="1" t="s">
        <v>18299</v>
      </c>
      <c r="F13340" s="5" t="s">
        <v>18315</v>
      </c>
      <c r="H13340" s="1"/>
      <c r="K13340" s="1" t="s">
        <v>17672</v>
      </c>
    </row>
    <row r="13341" customFormat="false" ht="15" hidden="false" customHeight="true" outlineLevel="0" collapsed="false">
      <c r="A13341" s="1" t="n">
        <f aca="false">IF(IFERROR((MATCH(G13341,$G$1:$G$12712,0)),0),INDEX($A$1:$A$12712,MATCH(G13341,$G$1:$G$12712,0)),MAX($A$2:$A13340)+1)</f>
        <v>2156</v>
      </c>
      <c r="B13341" s="1" t="n">
        <f aca="false">IF(COUNTIF($G$1:$G$12712,G13341&gt;0),0,INDEX($A$1:$A$12712,MATCH(G13341,$G$1:$G$12712,0)))</f>
        <v>2156</v>
      </c>
      <c r="C13341" s="1" t="str">
        <f aca="false">IF(H13341="",F13341,H13341)</f>
        <v>Mission</v>
      </c>
      <c r="D13341" s="1" t="n">
        <v>170</v>
      </c>
      <c r="E13341" s="1" t="s">
        <v>18299</v>
      </c>
      <c r="F13341" s="5" t="s">
        <v>18316</v>
      </c>
      <c r="G13341" s="1" t="n">
        <v>2746</v>
      </c>
      <c r="H13341" s="1" t="s">
        <v>4707</v>
      </c>
      <c r="I13341" s="1" t="n">
        <v>5416</v>
      </c>
      <c r="J13341" s="1" t="s">
        <v>65</v>
      </c>
      <c r="K13341" s="1" t="s">
        <v>17672</v>
      </c>
    </row>
    <row r="13342" customFormat="false" ht="15" hidden="false" customHeight="true" outlineLevel="0" collapsed="false">
      <c r="A13342" s="1" t="n">
        <f aca="false">IF(IFERROR((MATCH(G13342,$G$1:$G$12712,0)),0),INDEX($A$1:$A$12712,MATCH(G13342,$G$1:$G$12712,0)),MAX($A$2:$A13341)+1)</f>
        <v>11172</v>
      </c>
      <c r="B13342" s="1" t="e">
        <f aca="false">IF(COUNTIF($G$1:$G$12712,G13342&gt;0),0,INDEX($A$1:$A$12712,MATCH(G13342,$G$1:$G$12712,0)))</f>
        <v>#N/A</v>
      </c>
      <c r="C13342" s="1" t="str">
        <f aca="false">IF(H13342="",F13342,H13342)</f>
        <v>o</v>
      </c>
      <c r="D13342" s="1" t="n">
        <v>170</v>
      </c>
      <c r="E13342" s="1" t="s">
        <v>18299</v>
      </c>
      <c r="F13342" s="5" t="s">
        <v>18317</v>
      </c>
      <c r="H13342" s="1"/>
      <c r="K13342" s="1" t="s">
        <v>17672</v>
      </c>
    </row>
    <row r="13343" customFormat="false" ht="15" hidden="false" customHeight="true" outlineLevel="0" collapsed="false">
      <c r="A13343" s="1" t="n">
        <f aca="false">IF(IFERROR((MATCH(G13343,$G$1:$G$12712,0)),0),INDEX($A$1:$A$12712,MATCH(G13343,$G$1:$G$12712,0)),MAX($A$2:$A13342)+1)</f>
        <v>2612</v>
      </c>
      <c r="B13343" s="1" t="n">
        <f aca="false">IF(COUNTIF($G$1:$G$12712,G13343&gt;0),0,INDEX($A$1:$A$12712,MATCH(G13343,$G$1:$G$12712,0)))</f>
        <v>2612</v>
      </c>
      <c r="C13343" s="1" t="str">
        <f aca="false">IF(H13343="",F13343,H13343)</f>
        <v>Queens Creek</v>
      </c>
      <c r="D13343" s="1" t="n">
        <v>170</v>
      </c>
      <c r="E13343" s="1" t="s">
        <v>18299</v>
      </c>
      <c r="F13343" s="5" t="s">
        <v>18318</v>
      </c>
      <c r="G13343" s="1" t="n">
        <v>6438</v>
      </c>
      <c r="H13343" s="1" t="s">
        <v>5284</v>
      </c>
      <c r="I13343" s="1" t="n">
        <v>5416</v>
      </c>
      <c r="J13343" s="1" t="s">
        <v>65</v>
      </c>
      <c r="K13343" s="1" t="s">
        <v>17672</v>
      </c>
    </row>
    <row r="13344" customFormat="false" ht="15" hidden="false" customHeight="true" outlineLevel="0" collapsed="false">
      <c r="A13344" s="1" t="n">
        <f aca="false">IF(IFERROR((MATCH(G13344,$G$1:$G$12712,0)),0),INDEX($A$1:$A$12712,MATCH(G13344,$G$1:$G$12712,0)),MAX($A$2:$A13343)+1)</f>
        <v>11173</v>
      </c>
      <c r="B13344" s="1" t="e">
        <f aca="false">IF(COUNTIF($G$1:$G$12712,G13344&gt;0),0,INDEX($A$1:$A$12712,MATCH(G13344,$G$1:$G$12712,0)))</f>
        <v>#N/A</v>
      </c>
      <c r="C13344" s="1" t="str">
        <f aca="false">IF(H13344="",F13344,H13344)</f>
        <v>saluda</v>
      </c>
      <c r="D13344" s="1" t="n">
        <v>170</v>
      </c>
      <c r="E13344" s="1" t="s">
        <v>18299</v>
      </c>
      <c r="F13344" s="5" t="s">
        <v>18319</v>
      </c>
      <c r="H13344" s="1"/>
      <c r="K13344" s="1" t="s">
        <v>17672</v>
      </c>
    </row>
    <row r="13345" customFormat="false" ht="15" hidden="false" customHeight="true" outlineLevel="0" collapsed="false">
      <c r="A13345" s="1" t="n">
        <f aca="false">A13344</f>
        <v>11173</v>
      </c>
      <c r="B13345" s="1" t="e">
        <f aca="false">IF(COUNTIF($G$1:$G$12712,G13345&gt;0),0,INDEX($A$1:$A$12712,MATCH(G13345,$G$1:$G$12712,0)))</f>
        <v>#N/A</v>
      </c>
      <c r="C13345" s="1" t="str">
        <f aca="false">IF(H13345="",F13345,H13345)</f>
        <v>saluda (3)</v>
      </c>
      <c r="D13345" s="1" t="n">
        <v>170</v>
      </c>
      <c r="E13345" s="1" t="s">
        <v>18299</v>
      </c>
      <c r="F13345" s="5" t="s">
        <v>18320</v>
      </c>
      <c r="H13345" s="1"/>
      <c r="K13345" s="1" t="s">
        <v>17672</v>
      </c>
    </row>
    <row r="13346" customFormat="false" ht="15" hidden="false" customHeight="true" outlineLevel="0" collapsed="false">
      <c r="A13346" s="1" t="n">
        <f aca="false">IF(IFERROR((MATCH(G13346,$G$1:$G$12712,0)),0),INDEX($A$1:$A$12712,MATCH(G13346,$G$1:$G$12712,0)),MAX($A$2:$A13345)+1)</f>
        <v>11174</v>
      </c>
      <c r="B13346" s="1" t="e">
        <f aca="false">IF(COUNTIF($G$1:$G$12712,G13346&gt;0),0,INDEX($A$1:$A$12712,MATCH(G13346,$G$1:$G$12712,0)))</f>
        <v>#N/A</v>
      </c>
      <c r="C13346" s="1" t="str">
        <f aca="false">IF(H13346="",F13346,H13346)</f>
        <v>spencer mountain</v>
      </c>
      <c r="D13346" s="1" t="n">
        <v>170</v>
      </c>
      <c r="E13346" s="1" t="s">
        <v>18299</v>
      </c>
      <c r="F13346" s="5" t="s">
        <v>18321</v>
      </c>
      <c r="H13346" s="1"/>
      <c r="K13346" s="1" t="s">
        <v>17672</v>
      </c>
    </row>
    <row r="13347" customFormat="false" ht="15" hidden="false" customHeight="true" outlineLevel="0" collapsed="false">
      <c r="A13347" s="1" t="n">
        <f aca="false">A13346</f>
        <v>11174</v>
      </c>
      <c r="B13347" s="1" t="e">
        <f aca="false">IF(COUNTIF($G$1:$G$12712,G13347&gt;0),0,INDEX($A$1:$A$12712,MATCH(G13347,$G$1:$G$12712,0)))</f>
        <v>#N/A</v>
      </c>
      <c r="C13347" s="1" t="str">
        <f aca="false">IF(H13347="",F13347,H13347)</f>
        <v>spencer mountain (2)</v>
      </c>
      <c r="D13347" s="1" t="n">
        <v>170</v>
      </c>
      <c r="E13347" s="1" t="s">
        <v>18299</v>
      </c>
      <c r="F13347" s="5" t="s">
        <v>18322</v>
      </c>
      <c r="H13347" s="1"/>
      <c r="K13347" s="1" t="s">
        <v>17672</v>
      </c>
    </row>
    <row r="13348" customFormat="false" ht="15" hidden="false" customHeight="true" outlineLevel="0" collapsed="false">
      <c r="A13348" s="1" t="n">
        <f aca="false">IF(IFERROR((MATCH(G13348,$G$1:$G$12712,0)),0),INDEX($A$1:$A$12712,MATCH(G13348,$G$1:$G$12712,0)),MAX($A$2:$A13347)+1)</f>
        <v>11175</v>
      </c>
      <c r="B13348" s="1" t="e">
        <f aca="false">IF(COUNTIF($G$1:$G$12712,G13348&gt;0),0,INDEX($A$1:$A$12712,MATCH(G13348,$G$1:$G$12712,0)))</f>
        <v>#N/A</v>
      </c>
      <c r="C13348" s="1" t="str">
        <f aca="false">IF(H13348="",F13348,H13348)</f>
        <v>stice shoals</v>
      </c>
      <c r="D13348" s="1" t="n">
        <v>170</v>
      </c>
      <c r="E13348" s="1" t="s">
        <v>18299</v>
      </c>
      <c r="F13348" s="5" t="s">
        <v>18323</v>
      </c>
      <c r="H13348" s="1"/>
      <c r="K13348" s="1" t="s">
        <v>17672</v>
      </c>
    </row>
    <row r="13349" customFormat="false" ht="15" hidden="false" customHeight="true" outlineLevel="0" collapsed="false">
      <c r="A13349" s="1" t="n">
        <f aca="false">IF(IFERROR((MATCH(G13349,$G$1:$G$12712,0)),0),INDEX($A$1:$A$12712,MATCH(G13349,$G$1:$G$12712,0)),MAX($A$2:$A13348)+1)</f>
        <v>2157</v>
      </c>
      <c r="B13349" s="1" t="n">
        <f aca="false">IF(COUNTIF($G$1:$G$12712,G13349&gt;0),0,INDEX($A$1:$A$12712,MATCH(G13349,$G$1:$G$12712,0)))</f>
        <v>2157</v>
      </c>
      <c r="C13349" s="1" t="str">
        <f aca="false">IF(H13349="",F13349,H13349)</f>
        <v>Tuckasegee</v>
      </c>
      <c r="D13349" s="1" t="n">
        <v>170</v>
      </c>
      <c r="E13349" s="1" t="s">
        <v>18299</v>
      </c>
      <c r="F13349" s="5" t="s">
        <v>18324</v>
      </c>
      <c r="G13349" s="1" t="n">
        <v>2751</v>
      </c>
      <c r="H13349" s="1" t="s">
        <v>4708</v>
      </c>
      <c r="I13349" s="1" t="n">
        <v>5416</v>
      </c>
      <c r="J13349" s="1" t="s">
        <v>65</v>
      </c>
      <c r="K13349" s="1" t="s">
        <v>17672</v>
      </c>
    </row>
    <row r="13350" customFormat="false" ht="15" hidden="false" customHeight="true" outlineLevel="0" collapsed="false">
      <c r="A13350" s="1" t="n">
        <f aca="false">IF(IFERROR((MATCH(G13350,$G$1:$G$12712,0)),0),INDEX($A$1:$A$12712,MATCH(G13350,$G$1:$G$12712,0)),MAX($A$2:$A13349)+1)</f>
        <v>2157</v>
      </c>
      <c r="B13350" s="1" t="n">
        <f aca="false">IF(COUNTIF($G$1:$G$12712,G13350&gt;0),0,INDEX($A$1:$A$12712,MATCH(G13350,$G$1:$G$12712,0)))</f>
        <v>2157</v>
      </c>
      <c r="C13350" s="1" t="str">
        <f aca="false">IF(H13350="",F13350,H13350)</f>
        <v>Tuckasegee</v>
      </c>
      <c r="D13350" s="1" t="n">
        <v>170</v>
      </c>
      <c r="E13350" s="1" t="s">
        <v>18299</v>
      </c>
      <c r="F13350" s="5" t="s">
        <v>18325</v>
      </c>
      <c r="G13350" s="1" t="n">
        <v>2751</v>
      </c>
      <c r="H13350" s="1" t="s">
        <v>4708</v>
      </c>
      <c r="I13350" s="1" t="n">
        <v>5416</v>
      </c>
      <c r="J13350" s="1" t="s">
        <v>65</v>
      </c>
      <c r="K13350" s="1" t="s">
        <v>17672</v>
      </c>
    </row>
    <row r="13351" customFormat="false" ht="15" hidden="false" customHeight="true" outlineLevel="0" collapsed="false">
      <c r="A13351" s="1" t="n">
        <f aca="false">A3078</f>
        <v>2153</v>
      </c>
      <c r="B13351" s="1" t="e">
        <f aca="false">IF(COUNTIF($G$1:$G$12712,G13351&gt;0),0,INDEX($A$1:$A$12712,MATCH(G13351,$G$1:$G$12712,0)))</f>
        <v>#N/A</v>
      </c>
      <c r="C13351" s="1" t="str">
        <f aca="false">IF(H13351="",F13351,H13351)</f>
        <v>turner shoals</v>
      </c>
      <c r="D13351" s="1" t="n">
        <v>170</v>
      </c>
      <c r="E13351" s="1" t="s">
        <v>18299</v>
      </c>
      <c r="F13351" s="5" t="s">
        <v>18326</v>
      </c>
      <c r="H13351" s="1"/>
      <c r="K13351" s="1" t="s">
        <v>17672</v>
      </c>
    </row>
    <row r="13352" customFormat="false" ht="15" hidden="false" customHeight="true" outlineLevel="0" collapsed="false">
      <c r="A13352" s="1" t="n">
        <f aca="false">IF(IFERROR((MATCH(G13352,$G$1:$G$12712,0)),0),INDEX($A$1:$A$12712,MATCH(G13352,$G$1:$G$12712,0)),MAX($A$2:$A13351)+1)</f>
        <v>1067</v>
      </c>
      <c r="B13352" s="1" t="n">
        <f aca="false">IF(COUNTIF($G$1:$G$12712,G13352&gt;0),0,INDEX($A$1:$A$12712,MATCH(G13352,$G$1:$G$12712,0)))</f>
        <v>1067</v>
      </c>
      <c r="C13352" s="1" t="str">
        <f aca="false">IF(H13352="",F13352,H13352)</f>
        <v>Beaver Valley</v>
      </c>
      <c r="D13352" s="1" t="n">
        <v>284</v>
      </c>
      <c r="E13352" s="1" t="s">
        <v>18327</v>
      </c>
      <c r="F13352" s="5" t="s">
        <v>18328</v>
      </c>
      <c r="G13352" s="1" t="n">
        <v>6040</v>
      </c>
      <c r="H13352" s="1" t="s">
        <v>2389</v>
      </c>
      <c r="I13352" s="1" t="n">
        <v>50161</v>
      </c>
      <c r="J13352" s="1" t="s">
        <v>2390</v>
      </c>
      <c r="K13352" s="1" t="s">
        <v>17672</v>
      </c>
    </row>
    <row r="13353" customFormat="false" ht="15" hidden="false" customHeight="true" outlineLevel="0" collapsed="false">
      <c r="A13353" s="1" t="n">
        <f aca="false">IF(IFERROR((MATCH(G13353,$G$1:$G$12712,0)),0),INDEX($A$1:$A$12712,MATCH(G13353,$G$1:$G$12712,0)),MAX($A$2:$A13352)+1)</f>
        <v>1067</v>
      </c>
      <c r="B13353" s="1" t="n">
        <f aca="false">IF(COUNTIF($G$1:$G$12712,G13353&gt;0),0,INDEX($A$1:$A$12712,MATCH(G13353,$G$1:$G$12712,0)))</f>
        <v>1067</v>
      </c>
      <c r="C13353" s="1" t="str">
        <f aca="false">IF(H13353="",F13353,H13353)</f>
        <v>Beaver Valley</v>
      </c>
      <c r="D13353" s="1" t="n">
        <v>284</v>
      </c>
      <c r="E13353" s="1" t="s">
        <v>18327</v>
      </c>
      <c r="F13353" s="5" t="s">
        <v>18067</v>
      </c>
      <c r="G13353" s="1" t="n">
        <v>6040</v>
      </c>
      <c r="H13353" s="1" t="s">
        <v>2389</v>
      </c>
      <c r="I13353" s="1" t="n">
        <v>50161</v>
      </c>
      <c r="J13353" s="1" t="s">
        <v>2390</v>
      </c>
      <c r="K13353" s="1" t="s">
        <v>17672</v>
      </c>
    </row>
    <row r="13354" customFormat="false" ht="15" hidden="false" customHeight="true" outlineLevel="0" collapsed="false">
      <c r="A13354" s="1" t="n">
        <f aca="false">IF(IFERROR((MATCH(G13354,$G$1:$G$12712,0)),0),INDEX($A$1:$A$12712,MATCH(G13354,$G$1:$G$12712,0)),MAX($A$2:$A13353)+1)</f>
        <v>2227</v>
      </c>
      <c r="B13354" s="1" t="n">
        <f aca="false">IF(COUNTIF($G$1:$G$12712,G13354&gt;0),0,INDEX($A$1:$A$12712,MATCH(G13354,$G$1:$G$12712,0)))</f>
        <v>2227</v>
      </c>
      <c r="C13354" s="1" t="str">
        <f aca="false">IF(H13354="",F13354,H13354)</f>
        <v>Brunot Island</v>
      </c>
      <c r="D13354" s="1" t="n">
        <v>284</v>
      </c>
      <c r="E13354" s="1" t="s">
        <v>18327</v>
      </c>
      <c r="F13354" s="5" t="s">
        <v>18329</v>
      </c>
      <c r="G13354" s="1" t="n">
        <v>3096</v>
      </c>
      <c r="H13354" s="1" t="s">
        <v>4807</v>
      </c>
      <c r="I13354" s="1" t="n">
        <v>14165</v>
      </c>
      <c r="J13354" s="1" t="s">
        <v>4727</v>
      </c>
      <c r="K13354" s="1" t="s">
        <v>17672</v>
      </c>
    </row>
    <row r="13355" customFormat="false" ht="15" hidden="false" customHeight="true" outlineLevel="0" collapsed="false">
      <c r="A13355" s="1" t="n">
        <f aca="false">IF(IFERROR((MATCH(G13355,$G$1:$G$12712,0)),0),INDEX($A$1:$A$12712,MATCH(G13355,$G$1:$G$12712,0)),MAX($A$2:$A13354)+1)</f>
        <v>2998</v>
      </c>
      <c r="B13355" s="1" t="n">
        <f aca="false">IF(COUNTIF($G$1:$G$12712,G13355&gt;0),0,INDEX($A$1:$A$12712,MATCH(G13355,$G$1:$G$12712,0)))</f>
        <v>2998</v>
      </c>
      <c r="C13355" s="1" t="str">
        <f aca="false">IF(H13355="",F13355,H13355)</f>
        <v>Cheswick Power Plant</v>
      </c>
      <c r="D13355" s="1" t="n">
        <v>284</v>
      </c>
      <c r="E13355" s="1" t="s">
        <v>18327</v>
      </c>
      <c r="F13355" s="5" t="s">
        <v>18330</v>
      </c>
      <c r="G13355" s="1" t="n">
        <v>8226</v>
      </c>
      <c r="H13355" s="1" t="s">
        <v>5800</v>
      </c>
      <c r="I13355" s="1" t="n">
        <v>14165</v>
      </c>
      <c r="J13355" s="1" t="s">
        <v>4727</v>
      </c>
      <c r="K13355" s="1" t="s">
        <v>17672</v>
      </c>
    </row>
    <row r="13356" customFormat="false" ht="15" hidden="false" customHeight="true" outlineLevel="0" collapsed="false">
      <c r="A13356" s="1" t="n">
        <f aca="false">IF(IFERROR((MATCH(G13356,$G$1:$G$12712,0)),0),INDEX($A$1:$A$12712,MATCH(G13356,$G$1:$G$12712,0)),MAX($A$2:$A13355)+1)</f>
        <v>2170</v>
      </c>
      <c r="B13356" s="1" t="n">
        <f aca="false">IF(COUNTIF($G$1:$G$12712,G13356&gt;0),0,INDEX($A$1:$A$12712,MATCH(G13356,$G$1:$G$12712,0)))</f>
        <v>2170</v>
      </c>
      <c r="C13356" s="1" t="str">
        <f aca="false">IF(H13356="",F13356,H13356)</f>
        <v>FirstEnergy Eastlake</v>
      </c>
      <c r="D13356" s="1" t="n">
        <v>284</v>
      </c>
      <c r="E13356" s="1" t="s">
        <v>18327</v>
      </c>
      <c r="F13356" s="5" t="s">
        <v>18331</v>
      </c>
      <c r="G13356" s="1" t="n">
        <v>2837</v>
      </c>
      <c r="H13356" s="1" t="s">
        <v>4728</v>
      </c>
      <c r="I13356" s="1" t="n">
        <v>6526</v>
      </c>
      <c r="J13356" s="1" t="s">
        <v>2888</v>
      </c>
      <c r="K13356" s="1" t="s">
        <v>17672</v>
      </c>
    </row>
    <row r="13357" customFormat="false" ht="15" hidden="false" customHeight="true" outlineLevel="0" collapsed="false">
      <c r="A13357" s="1" t="n">
        <f aca="false">IF(IFERROR((MATCH(G13357,$G$1:$G$12712,0)),0),INDEX($A$1:$A$12712,MATCH(G13357,$G$1:$G$12712,0)),MAX($A$2:$A13356)+1)</f>
        <v>7625</v>
      </c>
      <c r="B13357" s="1" t="n">
        <f aca="false">IF(COUNTIF($G$1:$G$12712,G13357&gt;0),0,INDEX($A$1:$A$12712,MATCH(G13357,$G$1:$G$12712,0)))</f>
        <v>7625</v>
      </c>
      <c r="C13357" s="1" t="str">
        <f aca="false">IF(H13357="",F13357,H13357)</f>
        <v>Elrama Power Plant</v>
      </c>
      <c r="D13357" s="1" t="n">
        <v>284</v>
      </c>
      <c r="E13357" s="1" t="s">
        <v>18327</v>
      </c>
      <c r="F13357" s="5" t="s">
        <v>18332</v>
      </c>
      <c r="G13357" s="1" t="n">
        <v>3098</v>
      </c>
      <c r="H13357" s="1" t="s">
        <v>12765</v>
      </c>
      <c r="I13357" s="1" t="n">
        <v>14165</v>
      </c>
      <c r="J13357" s="1" t="s">
        <v>12766</v>
      </c>
      <c r="K13357" s="1" t="s">
        <v>17672</v>
      </c>
    </row>
    <row r="13358" customFormat="false" ht="15" hidden="false" customHeight="true" outlineLevel="0" collapsed="false">
      <c r="A13358" s="1" t="n">
        <f aca="false">IF(IFERROR((MATCH(G13358,$G$1:$G$12712,0)),0),INDEX($A$1:$A$12712,MATCH(G13358,$G$1:$G$12712,0)),MAX($A$2:$A13357)+1)</f>
        <v>204</v>
      </c>
      <c r="B13358" s="1" t="n">
        <f aca="false">IF(COUNTIF($G$1:$G$12712,G13358&gt;0),0,INDEX($A$1:$A$12712,MATCH(G13358,$G$1:$G$12712,0)))</f>
        <v>204</v>
      </c>
      <c r="C13358" s="1" t="str">
        <f aca="false">IF(H13358="",F13358,H13358)</f>
        <v>FirstEnergy Fort Martin Power Station</v>
      </c>
      <c r="D13358" s="1" t="n">
        <v>284</v>
      </c>
      <c r="E13358" s="1" t="s">
        <v>18327</v>
      </c>
      <c r="F13358" s="5" t="s">
        <v>18333</v>
      </c>
      <c r="G13358" s="1" t="n">
        <v>3943</v>
      </c>
      <c r="H13358" s="1" t="s">
        <v>586</v>
      </c>
      <c r="I13358" s="1" t="n">
        <v>12796</v>
      </c>
      <c r="J13358" s="1" t="s">
        <v>587</v>
      </c>
      <c r="K13358" s="1" t="s">
        <v>17672</v>
      </c>
    </row>
    <row r="13359" customFormat="false" ht="15" hidden="false" customHeight="true" outlineLevel="0" collapsed="false">
      <c r="A13359" s="1" t="n">
        <f aca="false">IF(IFERROR((MATCH(G13359,$G$1:$G$12712,0)),0),INDEX($A$1:$A$12712,MATCH(G13359,$G$1:$G$12712,0)),MAX($A$2:$A13358)+1)</f>
        <v>1166</v>
      </c>
      <c r="B13359" s="1" t="n">
        <f aca="false">IF(COUNTIF($G$1:$G$12712,G13359&gt;0),0,INDEX($A$1:$A$12712,MATCH(G13359,$G$1:$G$12712,0)))</f>
        <v>1166</v>
      </c>
      <c r="C13359" s="1" t="str">
        <f aca="false">IF(H13359="",F13359,H13359)</f>
        <v>FirstEnergy Bruce Mansfield</v>
      </c>
      <c r="D13359" s="1" t="n">
        <v>284</v>
      </c>
      <c r="E13359" s="1" t="s">
        <v>18327</v>
      </c>
      <c r="F13359" s="5" t="s">
        <v>18334</v>
      </c>
      <c r="G13359" s="1" t="n">
        <v>6094</v>
      </c>
      <c r="H13359" s="1" t="s">
        <v>2887</v>
      </c>
      <c r="I13359" s="1" t="n">
        <v>6526</v>
      </c>
      <c r="J13359" s="1" t="s">
        <v>2888</v>
      </c>
      <c r="K13359" s="1" t="s">
        <v>17672</v>
      </c>
    </row>
    <row r="13360" customFormat="false" ht="15" hidden="false" customHeight="true" outlineLevel="0" collapsed="false">
      <c r="A13360" s="1" t="n">
        <f aca="false">IF(IFERROR((MATCH(G13360,$G$1:$G$12712,0)),0),INDEX($A$1:$A$12712,MATCH(G13360,$G$1:$G$12712,0)),MAX($A$2:$A13359)+1)</f>
        <v>1198</v>
      </c>
      <c r="B13360" s="1" t="n">
        <f aca="false">IF(COUNTIF($G$1:$G$12712,G13360&gt;0),0,INDEX($A$1:$A$12712,MATCH(G13360,$G$1:$G$12712,0)))</f>
        <v>1198</v>
      </c>
      <c r="C13360" s="1" t="str">
        <f aca="false">IF(H13360="",F13360,H13360)</f>
        <v>Perry</v>
      </c>
      <c r="D13360" s="1" t="n">
        <v>284</v>
      </c>
      <c r="E13360" s="1" t="s">
        <v>18327</v>
      </c>
      <c r="F13360" s="5" t="s">
        <v>18082</v>
      </c>
      <c r="G13360" s="1" t="n">
        <v>6020</v>
      </c>
      <c r="H13360" s="1" t="s">
        <v>3012</v>
      </c>
      <c r="I13360" s="1" t="n">
        <v>50161</v>
      </c>
      <c r="J13360" s="1" t="s">
        <v>2390</v>
      </c>
      <c r="K13360" s="1" t="s">
        <v>17672</v>
      </c>
    </row>
    <row r="13361" customFormat="false" ht="15" hidden="false" customHeight="true" outlineLevel="0" collapsed="false">
      <c r="A13361" s="1" t="n">
        <f aca="false">IF(IFERROR((MATCH(G13361,$G$1:$G$12712,0)),0),INDEX($A$1:$A$12712,MATCH(G13361,$G$1:$G$12712,0)),MAX($A$2:$A13360)+1)</f>
        <v>2174</v>
      </c>
      <c r="B13361" s="1" t="n">
        <f aca="false">IF(COUNTIF($G$1:$G$12712,G13361&gt;0),0,INDEX($A$1:$A$12712,MATCH(G13361,$G$1:$G$12712,0)))</f>
        <v>2174</v>
      </c>
      <c r="C13361" s="1" t="str">
        <f aca="false">IF(H13361="",F13361,H13361)</f>
        <v>FirstEnergy W H Sammis</v>
      </c>
      <c r="D13361" s="1" t="n">
        <v>284</v>
      </c>
      <c r="E13361" s="1" t="s">
        <v>18327</v>
      </c>
      <c r="F13361" s="5" t="s">
        <v>18083</v>
      </c>
      <c r="G13361" s="1" t="n">
        <v>2866</v>
      </c>
      <c r="H13361" s="1" t="s">
        <v>4732</v>
      </c>
      <c r="I13361" s="1" t="n">
        <v>6526</v>
      </c>
      <c r="J13361" s="1" t="s">
        <v>2888</v>
      </c>
      <c r="K13361" s="1" t="s">
        <v>17672</v>
      </c>
    </row>
    <row r="13362" customFormat="false" ht="15" hidden="false" customHeight="true" outlineLevel="0" collapsed="false">
      <c r="A13362" s="1" t="n">
        <f aca="false">IF(IFERROR((MATCH(G13362,$G$1:$G$12712,0)),0),INDEX($A$1:$A$12712,MATCH(G13362,$G$1:$G$12712,0)),MAX($A$2:$A13361)+1)</f>
        <v>2174</v>
      </c>
      <c r="B13362" s="1" t="n">
        <f aca="false">IF(COUNTIF($G$1:$G$12712,G13362&gt;0),0,INDEX($A$1:$A$12712,MATCH(G13362,$G$1:$G$12712,0)))</f>
        <v>2174</v>
      </c>
      <c r="C13362" s="1" t="n">
        <f aca="false">IF(H13362="",F13362,H13362)</f>
        <v>2867</v>
      </c>
      <c r="D13362" s="1" t="n">
        <v>284</v>
      </c>
      <c r="E13362" s="1" t="s">
        <v>18327</v>
      </c>
      <c r="F13362" s="5" t="s">
        <v>18335</v>
      </c>
      <c r="G13362" s="1" t="n">
        <v>2866</v>
      </c>
      <c r="H13362" s="1" t="n">
        <v>2867</v>
      </c>
      <c r="I13362" s="1" t="n">
        <v>2869</v>
      </c>
      <c r="J13362" s="1" t="n">
        <v>2868</v>
      </c>
      <c r="K13362" s="1" t="s">
        <v>17672</v>
      </c>
    </row>
    <row r="13363" customFormat="false" ht="15" hidden="false" customHeight="true" outlineLevel="0" collapsed="false">
      <c r="A13363" s="1" t="n">
        <f aca="false">IF(IFERROR((MATCH(G13363,$G$1:$G$12712,0)),0),INDEX($A$1:$A$12712,MATCH(G13363,$G$1:$G$12712,0)),MAX($A$2:$A13362)+1)</f>
        <v>11176</v>
      </c>
      <c r="B13363" s="1" t="e">
        <f aca="false">IF(COUNTIF($G$1:$G$12712,G13363&gt;0),0,INDEX($A$1:$A$12712,MATCH(G13363,$G$1:$G$12712,0)))</f>
        <v>#N/A</v>
      </c>
      <c r="C13363" s="1" t="str">
        <f aca="false">IF(H13363="",F13363,H13363)</f>
        <v>edison hydro</v>
      </c>
      <c r="D13363" s="1" t="n">
        <v>14</v>
      </c>
      <c r="E13363" s="1" t="s">
        <v>18336</v>
      </c>
      <c r="F13363" s="5" t="s">
        <v>18337</v>
      </c>
      <c r="H13363" s="1"/>
      <c r="K13363" s="1" t="s">
        <v>17672</v>
      </c>
    </row>
    <row r="13364" customFormat="false" ht="15" hidden="false" customHeight="true" outlineLevel="0" collapsed="false">
      <c r="A13364" s="1" t="n">
        <f aca="false">IF(IFERROR((MATCH(G13364,$G$1:$G$12712,0)),0),INDEX($A$1:$A$12712,MATCH(G13364,$G$1:$G$12712,0)),MAX($A$2:$A13363)+1)</f>
        <v>11177</v>
      </c>
      <c r="B13364" s="1" t="e">
        <f aca="false">IF(COUNTIF($G$1:$G$12712,G13364&gt;0),0,INDEX($A$1:$A$12712,MATCH(G13364,$G$1:$G$12712,0)))</f>
        <v>#N/A</v>
      </c>
      <c r="C13364" s="1" t="str">
        <f aca="false">IF(H13364="",F13364,H13364)</f>
        <v>temporary diesel-glen jenks sub</v>
      </c>
      <c r="D13364" s="1" t="n">
        <v>14</v>
      </c>
      <c r="E13364" s="1" t="s">
        <v>18336</v>
      </c>
      <c r="F13364" s="5" t="s">
        <v>18338</v>
      </c>
      <c r="H13364" s="1"/>
      <c r="K13364" s="1" t="s">
        <v>17672</v>
      </c>
    </row>
    <row r="13365" customFormat="false" ht="15" hidden="false" customHeight="true" outlineLevel="0" collapsed="false">
      <c r="A13365" s="1" t="n">
        <f aca="false">IF(IFERROR((MATCH(G13365,$G$1:$G$12712,0)),0),INDEX($A$1:$A$12712,MATCH(G13365,$G$1:$G$12712,0)),MAX($A$2:$A13364)+1)</f>
        <v>197</v>
      </c>
      <c r="B13365" s="1" t="n">
        <f aca="false">IF(COUNTIF($G$1:$G$12712,G13365&gt;0),0,INDEX($A$1:$A$12712,MATCH(G13365,$G$1:$G$12712,0)))</f>
        <v>197</v>
      </c>
      <c r="C13365" s="1" t="str">
        <f aca="false">IF(H13365="",F13365,H13365)</f>
        <v>Four Corners</v>
      </c>
      <c r="D13365" s="1" t="n">
        <v>186</v>
      </c>
      <c r="E13365" s="1" t="s">
        <v>17584</v>
      </c>
      <c r="F13365" s="5" t="s">
        <v>18339</v>
      </c>
      <c r="G13365" s="1" t="n">
        <v>2442</v>
      </c>
      <c r="H13365" s="1" t="s">
        <v>566</v>
      </c>
      <c r="I13365" s="1" t="n">
        <v>803</v>
      </c>
      <c r="J13365" s="1" t="s">
        <v>326</v>
      </c>
      <c r="K13365" s="1" t="s">
        <v>17672</v>
      </c>
    </row>
    <row r="13366" customFormat="false" ht="15" hidden="false" customHeight="true" outlineLevel="0" collapsed="false">
      <c r="A13366" s="1" t="n">
        <f aca="false">IF(IFERROR((MATCH(G13366,$G$1:$G$12712,0)),0),INDEX($A$1:$A$12712,MATCH(G13366,$G$1:$G$12712,0)),MAX($A$2:$A13365)+1)</f>
        <v>1145</v>
      </c>
      <c r="B13366" s="1" t="n">
        <f aca="false">IF(COUNTIF($G$1:$G$12712,G13366&gt;0),0,INDEX($A$1:$A$12712,MATCH(G13366,$G$1:$G$12712,0)))</f>
        <v>1145</v>
      </c>
      <c r="C13366" s="1" t="str">
        <f aca="false">IF(H13366="",F13366,H13366)</f>
        <v>Joppa Steam</v>
      </c>
      <c r="D13366" s="1" t="n">
        <v>321</v>
      </c>
      <c r="E13366" s="1" t="s">
        <v>18340</v>
      </c>
      <c r="F13366" s="5" t="s">
        <v>18341</v>
      </c>
      <c r="G13366" s="1" t="n">
        <v>887</v>
      </c>
      <c r="H13366" s="1" t="s">
        <v>2818</v>
      </c>
      <c r="I13366" s="1" t="n">
        <v>5748</v>
      </c>
      <c r="J13366" s="1" t="s">
        <v>2819</v>
      </c>
      <c r="K13366" s="1" t="s">
        <v>17672</v>
      </c>
    </row>
    <row r="13367" customFormat="false" ht="15" hidden="false" customHeight="true" outlineLevel="0" collapsed="false">
      <c r="A13367" s="1" t="n">
        <f aca="false">IF(IFERROR((MATCH(G13367,$G$1:$G$12712,0)),0),INDEX($A$1:$A$12712,MATCH(G13367,$G$1:$G$12712,0)),MAX($A$2:$A13366)+1)</f>
        <v>1145</v>
      </c>
      <c r="B13367" s="1" t="n">
        <f aca="false">IF(COUNTIF($G$1:$G$12712,G13367&gt;0),0,INDEX($A$1:$A$12712,MATCH(G13367,$G$1:$G$12712,0)))</f>
        <v>1145</v>
      </c>
      <c r="C13367" s="1" t="str">
        <f aca="false">IF(H13367="",F13367,H13367)</f>
        <v>Joppa Steam</v>
      </c>
      <c r="D13367" s="1" t="n">
        <v>321</v>
      </c>
      <c r="E13367" s="1" t="s">
        <v>18340</v>
      </c>
      <c r="F13367" s="5" t="s">
        <v>18342</v>
      </c>
      <c r="G13367" s="1" t="n">
        <v>887</v>
      </c>
      <c r="H13367" s="1" t="s">
        <v>2818</v>
      </c>
      <c r="I13367" s="1" t="n">
        <v>5748</v>
      </c>
      <c r="J13367" s="1" t="s">
        <v>2819</v>
      </c>
      <c r="K13367" s="1" t="s">
        <v>17672</v>
      </c>
    </row>
    <row r="13368" customFormat="false" ht="15" hidden="false" customHeight="true" outlineLevel="0" collapsed="false">
      <c r="A13368" s="1" t="n">
        <f aca="false">IF(IFERROR((MATCH(G13368,$G$1:$G$12712,0)),0),INDEX($A$1:$A$12712,MATCH(G13368,$G$1:$G$12712,0)),MAX($A$2:$A13367)+1)</f>
        <v>503</v>
      </c>
      <c r="B13368" s="1" t="n">
        <f aca="false">IF(COUNTIF($G$1:$G$12712,G13368&gt;0),0,INDEX($A$1:$A$12712,MATCH(G13368,$G$1:$G$12712,0)))</f>
        <v>503</v>
      </c>
      <c r="C13368" s="1" t="str">
        <f aca="false">IF(H13368="",F13368,H13368)</f>
        <v>Robert E Ritchie</v>
      </c>
      <c r="D13368" s="1" t="n">
        <v>408</v>
      </c>
      <c r="E13368" s="1" t="s">
        <v>18343</v>
      </c>
      <c r="F13368" s="5" t="s">
        <v>18344</v>
      </c>
      <c r="G13368" s="1" t="n">
        <v>173</v>
      </c>
      <c r="H13368" s="1" t="s">
        <v>3086</v>
      </c>
      <c r="I13368" s="1" t="n">
        <v>814</v>
      </c>
      <c r="J13368" s="1" t="s">
        <v>87</v>
      </c>
      <c r="K13368" s="1" t="s">
        <v>17672</v>
      </c>
    </row>
    <row r="13369" customFormat="false" ht="15" hidden="false" customHeight="true" outlineLevel="0" collapsed="false">
      <c r="A13369" s="1" t="n">
        <f aca="false">A421</f>
        <v>283</v>
      </c>
      <c r="B13369" s="1" t="e">
        <f aca="false">IF(COUNTIF($G$1:$G$12712,G13369&gt;0),0,INDEX($A$1:$A$12712,MATCH(G13369,$G$1:$G$12712,0)))</f>
        <v>#N/A</v>
      </c>
      <c r="C13369" s="1" t="str">
        <f aca="false">IF(H13369="",F13369,H13369)</f>
        <v>independence</v>
      </c>
      <c r="D13369" s="1" t="n">
        <v>408</v>
      </c>
      <c r="E13369" s="1" t="s">
        <v>18343</v>
      </c>
      <c r="F13369" s="5" t="s">
        <v>18345</v>
      </c>
      <c r="H13369" s="1"/>
      <c r="K13369" s="1" t="s">
        <v>17672</v>
      </c>
    </row>
    <row r="13370" customFormat="false" ht="15" hidden="false" customHeight="true" outlineLevel="0" collapsed="false">
      <c r="A13370" s="1" t="n">
        <f aca="false">IF(IFERROR((MATCH(G13370,$G$1:$G$12712,0)),0),INDEX($A$1:$A$12712,MATCH(G13370,$G$1:$G$12712,0)),MAX($A$2:$A13369)+1)</f>
        <v>503</v>
      </c>
      <c r="B13370" s="1" t="n">
        <f aca="false">IF(COUNTIF($G$1:$G$12712,G13370&gt;0),0,INDEX($A$1:$A$12712,MATCH(G13370,$G$1:$G$12712,0)))</f>
        <v>503</v>
      </c>
      <c r="C13370" s="1" t="str">
        <f aca="false">IF(H13370="",F13370,H13370)</f>
        <v>Robert E Ritchie</v>
      </c>
      <c r="D13370" s="1" t="n">
        <v>408</v>
      </c>
      <c r="E13370" s="1" t="s">
        <v>18343</v>
      </c>
      <c r="F13370" s="5" t="s">
        <v>17773</v>
      </c>
      <c r="G13370" s="1" t="n">
        <v>173</v>
      </c>
      <c r="H13370" s="1" t="s">
        <v>3086</v>
      </c>
      <c r="I13370" s="1" t="n">
        <v>814</v>
      </c>
      <c r="J13370" s="1" t="s">
        <v>87</v>
      </c>
      <c r="K13370" s="1" t="s">
        <v>17672</v>
      </c>
    </row>
    <row r="13371" customFormat="false" ht="15" hidden="false" customHeight="true" outlineLevel="0" collapsed="false">
      <c r="A13371" s="1" t="n">
        <f aca="false">IF(IFERROR((MATCH(G13371,$G$1:$G$12712,0)),0),INDEX($A$1:$A$12712,MATCH(G13371,$G$1:$G$12712,0)),MAX($A$2:$A13370)+1)</f>
        <v>11178</v>
      </c>
      <c r="B13371" s="1" t="e">
        <f aca="false">IF(COUNTIF($G$1:$G$12712,G13371&gt;0),0,INDEX($A$1:$A$12712,MATCH(G13371,$G$1:$G$12712,0)))</f>
        <v>#N/A</v>
      </c>
      <c r="C13371" s="1" t="str">
        <f aca="false">IF(H13371="",F13371,H13371)</f>
        <v>fitchburg #7</v>
      </c>
      <c r="D13371" s="1" t="n">
        <v>264</v>
      </c>
      <c r="E13371" s="1" t="s">
        <v>18346</v>
      </c>
      <c r="F13371" s="5" t="s">
        <v>18347</v>
      </c>
      <c r="H13371" s="1"/>
      <c r="K13371" s="1" t="s">
        <v>17672</v>
      </c>
    </row>
    <row r="13372" customFormat="false" ht="15" hidden="false" customHeight="true" outlineLevel="0" collapsed="false">
      <c r="A13372" s="1" t="n">
        <f aca="false">IF(IFERROR((MATCH(G13372,$G$1:$G$12712,0)),0),INDEX($A$1:$A$12712,MATCH(G13372,$G$1:$G$12712,0)),MAX($A$2:$A13371)+1)</f>
        <v>772</v>
      </c>
      <c r="B13372" s="1" t="n">
        <f aca="false">IF(COUNTIF($G$1:$G$12712,G13372&gt;0),0,INDEX($A$1:$A$12712,MATCH(G13372,$G$1:$G$12712,0)))</f>
        <v>772</v>
      </c>
      <c r="C13372" s="1" t="str">
        <f aca="false">IF(H13372="",F13372,H13372)</f>
        <v>Millstone</v>
      </c>
      <c r="D13372" s="1" t="n">
        <v>264</v>
      </c>
      <c r="E13372" s="1" t="s">
        <v>18346</v>
      </c>
      <c r="F13372" s="5" t="s">
        <v>18348</v>
      </c>
      <c r="G13372" s="1" t="n">
        <v>566</v>
      </c>
      <c r="H13372" s="1" t="s">
        <v>1799</v>
      </c>
      <c r="I13372" s="1" t="n">
        <v>5221</v>
      </c>
      <c r="J13372" s="1" t="s">
        <v>1800</v>
      </c>
      <c r="K13372" s="1" t="s">
        <v>17672</v>
      </c>
    </row>
    <row r="13373" customFormat="false" ht="15" hidden="false" customHeight="true" outlineLevel="0" collapsed="false">
      <c r="A13373" s="1" t="n">
        <f aca="false">IF(IFERROR((MATCH(G13373,$G$1:$G$12712,0)),0),INDEX($A$1:$A$12712,MATCH(G13373,$G$1:$G$12712,0)),MAX($A$2:$A13372)+1)</f>
        <v>772</v>
      </c>
      <c r="B13373" s="1" t="n">
        <f aca="false">IF(COUNTIF($G$1:$G$12712,G13373&gt;0),0,INDEX($A$1:$A$12712,MATCH(G13373,$G$1:$G$12712,0)))</f>
        <v>772</v>
      </c>
      <c r="C13373" s="1" t="str">
        <f aca="false">IF(H13373="",F13373,H13373)</f>
        <v>Millstone</v>
      </c>
      <c r="D13373" s="1" t="n">
        <v>264</v>
      </c>
      <c r="E13373" s="1" t="s">
        <v>18346</v>
      </c>
      <c r="F13373" s="5" t="s">
        <v>18349</v>
      </c>
      <c r="G13373" s="1" t="n">
        <v>566</v>
      </c>
      <c r="H13373" s="1" t="s">
        <v>1799</v>
      </c>
      <c r="I13373" s="1" t="n">
        <v>5221</v>
      </c>
      <c r="J13373" s="1" t="s">
        <v>1800</v>
      </c>
      <c r="K13373" s="1" t="s">
        <v>17672</v>
      </c>
    </row>
    <row r="13374" customFormat="false" ht="15" hidden="false" customHeight="true" outlineLevel="0" collapsed="false">
      <c r="A13374" s="1" t="n">
        <f aca="false">IF(IFERROR((MATCH(G13374,$G$1:$G$12712,0)),0),INDEX($A$1:$A$12712,MATCH(G13374,$G$1:$G$12712,0)),MAX($A$2:$A13373)+1)</f>
        <v>2522</v>
      </c>
      <c r="B13374" s="1" t="n">
        <f aca="false">IF(COUNTIF($G$1:$G$12712,G13374&gt;0),0,INDEX($A$1:$A$12712,MATCH(G13374,$G$1:$G$12712,0)))</f>
        <v>2522</v>
      </c>
      <c r="C13374" s="1" t="str">
        <f aca="false">IF(H13374="",F13374,H13374)</f>
        <v>New Haven Harbor</v>
      </c>
      <c r="D13374" s="1" t="n">
        <v>264</v>
      </c>
      <c r="E13374" s="1" t="s">
        <v>18346</v>
      </c>
      <c r="F13374" s="5" t="s">
        <v>18350</v>
      </c>
      <c r="G13374" s="1" t="n">
        <v>6156</v>
      </c>
      <c r="H13374" s="1" t="s">
        <v>5176</v>
      </c>
      <c r="I13374" s="1" t="n">
        <v>15452</v>
      </c>
      <c r="J13374" s="1" t="s">
        <v>3695</v>
      </c>
      <c r="K13374" s="1" t="s">
        <v>17672</v>
      </c>
    </row>
    <row r="13375" customFormat="false" ht="15" hidden="false" customHeight="true" outlineLevel="0" collapsed="false">
      <c r="A13375" s="1" t="n">
        <f aca="false">IF(IFERROR((MATCH(G13375,$G$1:$G$12712,0)),0),INDEX($A$1:$A$12712,MATCH(G13375,$G$1:$G$12712,0)),MAX($A$2:$A13374)+1)</f>
        <v>2522</v>
      </c>
      <c r="B13375" s="1" t="n">
        <f aca="false">IF(COUNTIF($G$1:$G$12712,G13375&gt;0),0,INDEX($A$1:$A$12712,MATCH(G13375,$G$1:$G$12712,0)))</f>
        <v>2522</v>
      </c>
      <c r="C13375" s="1" t="str">
        <f aca="false">IF(H13375="",F13375,H13375)</f>
        <v>New Haven Harbor</v>
      </c>
      <c r="D13375" s="1" t="n">
        <v>264</v>
      </c>
      <c r="E13375" s="1" t="s">
        <v>18346</v>
      </c>
      <c r="F13375" s="5" t="s">
        <v>18351</v>
      </c>
      <c r="G13375" s="1" t="n">
        <v>6156</v>
      </c>
      <c r="H13375" s="1" t="s">
        <v>5176</v>
      </c>
      <c r="I13375" s="1" t="n">
        <v>15452</v>
      </c>
      <c r="J13375" s="1" t="s">
        <v>3695</v>
      </c>
      <c r="K13375" s="1" t="s">
        <v>17672</v>
      </c>
    </row>
    <row r="13376" customFormat="false" ht="15" hidden="false" customHeight="true" outlineLevel="0" collapsed="false">
      <c r="A13376" s="1" t="n">
        <f aca="false">IF(IFERROR((MATCH(G13376,$G$1:$G$12712,0)),0),INDEX($A$1:$A$12712,MATCH(G13376,$G$1:$G$12712,0)),MAX($A$2:$A13375)+1)</f>
        <v>2522</v>
      </c>
      <c r="B13376" s="1" t="n">
        <f aca="false">IF(COUNTIF($G$1:$G$12712,G13376&gt;0),0,INDEX($A$1:$A$12712,MATCH(G13376,$G$1:$G$12712,0)))</f>
        <v>2522</v>
      </c>
      <c r="C13376" s="1" t="str">
        <f aca="false">IF(H13376="",F13376,H13376)</f>
        <v>New Haven Harbor</v>
      </c>
      <c r="D13376" s="1" t="n">
        <v>264</v>
      </c>
      <c r="E13376" s="1" t="s">
        <v>18346</v>
      </c>
      <c r="F13376" s="5" t="s">
        <v>18352</v>
      </c>
      <c r="G13376" s="1" t="n">
        <v>6156</v>
      </c>
      <c r="H13376" s="1" t="s">
        <v>5176</v>
      </c>
      <c r="I13376" s="1" t="n">
        <v>15452</v>
      </c>
      <c r="J13376" s="1" t="s">
        <v>3695</v>
      </c>
      <c r="K13376" s="1" t="s">
        <v>17672</v>
      </c>
    </row>
    <row r="13377" customFormat="false" ht="15" hidden="false" customHeight="true" outlineLevel="0" collapsed="false">
      <c r="A13377" s="1" t="n">
        <f aca="false">IF(IFERROR((MATCH(G13377,$G$1:$G$12712,0)),0),INDEX($A$1:$A$12712,MATCH(G13377,$G$1:$G$12712,0)),MAX($A$2:$A13376)+1)</f>
        <v>2522</v>
      </c>
      <c r="B13377" s="1" t="n">
        <f aca="false">IF(COUNTIF($G$1:$G$12712,G13377&gt;0),0,INDEX($A$1:$A$12712,MATCH(G13377,$G$1:$G$12712,0)))</f>
        <v>2522</v>
      </c>
      <c r="C13377" s="1" t="str">
        <f aca="false">IF(H13377="",F13377,H13377)</f>
        <v>New Haven Harbor</v>
      </c>
      <c r="D13377" s="1" t="n">
        <v>264</v>
      </c>
      <c r="E13377" s="1" t="s">
        <v>18346</v>
      </c>
      <c r="F13377" s="5" t="s">
        <v>18353</v>
      </c>
      <c r="G13377" s="1" t="n">
        <v>6156</v>
      </c>
      <c r="H13377" s="1" t="s">
        <v>5176</v>
      </c>
      <c r="I13377" s="1" t="n">
        <v>15452</v>
      </c>
      <c r="J13377" s="1" t="s">
        <v>3695</v>
      </c>
      <c r="K13377" s="1" t="s">
        <v>17672</v>
      </c>
    </row>
    <row r="13378" customFormat="false" ht="15" hidden="false" customHeight="true" outlineLevel="0" collapsed="false">
      <c r="A13378" s="1" t="n">
        <f aca="false">IF(IFERROR((MATCH(G13378,$G$1:$G$12712,0)),0),INDEX($A$1:$A$12712,MATCH(G13378,$G$1:$G$12712,0)),MAX($A$2:$A13377)+1)</f>
        <v>2522</v>
      </c>
      <c r="B13378" s="1" t="n">
        <f aca="false">IF(COUNTIF($G$1:$G$12712,G13378&gt;0),0,INDEX($A$1:$A$12712,MATCH(G13378,$G$1:$G$12712,0)))</f>
        <v>2522</v>
      </c>
      <c r="C13378" s="1" t="str">
        <f aca="false">IF(H13378="",F13378,H13378)</f>
        <v>New Haven Harbor</v>
      </c>
      <c r="D13378" s="1" t="n">
        <v>264</v>
      </c>
      <c r="E13378" s="1" t="s">
        <v>18346</v>
      </c>
      <c r="F13378" s="5" t="s">
        <v>18354</v>
      </c>
      <c r="G13378" s="1" t="n">
        <v>6156</v>
      </c>
      <c r="H13378" s="1" t="s">
        <v>5176</v>
      </c>
      <c r="I13378" s="1" t="n">
        <v>15452</v>
      </c>
      <c r="J13378" s="1" t="s">
        <v>3695</v>
      </c>
      <c r="K13378" s="1" t="s">
        <v>17672</v>
      </c>
    </row>
    <row r="13379" customFormat="false" ht="15" hidden="false" customHeight="true" outlineLevel="0" collapsed="false">
      <c r="A13379" s="1" t="n">
        <f aca="false">IF(IFERROR((MATCH(G13379,$G$1:$G$12712,0)),0),INDEX($A$1:$A$12712,MATCH(G13379,$G$1:$G$12712,0)),MAX($A$2:$A13378)+1)</f>
        <v>649</v>
      </c>
      <c r="B13379" s="1" t="n">
        <f aca="false">IF(COUNTIF($G$1:$G$12712,G13379&gt;0),0,INDEX($A$1:$A$12712,MATCH(G13379,$G$1:$G$12712,0)))</f>
        <v>649</v>
      </c>
      <c r="C13379" s="1" t="str">
        <f aca="false">IF(H13379="",F13379,H13379)</f>
        <v>William F Wyman</v>
      </c>
      <c r="D13379" s="1" t="n">
        <v>264</v>
      </c>
      <c r="E13379" s="1" t="s">
        <v>18346</v>
      </c>
      <c r="F13379" s="5" t="s">
        <v>18355</v>
      </c>
      <c r="G13379" s="1" t="n">
        <v>1507</v>
      </c>
      <c r="H13379" s="1" t="s">
        <v>1546</v>
      </c>
      <c r="I13379" s="1" t="n">
        <v>31719</v>
      </c>
      <c r="J13379" s="1" t="s">
        <v>1547</v>
      </c>
      <c r="K13379" s="1" t="s">
        <v>17672</v>
      </c>
    </row>
    <row r="13380" customFormat="false" ht="15" hidden="false" customHeight="true" outlineLevel="0" collapsed="false">
      <c r="A13380" s="1" t="n">
        <f aca="false">IF(IFERROR((MATCH(G13380,$G$1:$G$12712,0)),0),INDEX($A$1:$A$12712,MATCH(G13380,$G$1:$G$12712,0)),MAX($A$2:$A13379)+1)</f>
        <v>11179</v>
      </c>
      <c r="B13380" s="1" t="e">
        <f aca="false">IF(COUNTIF($G$1:$G$12712,G13380&gt;0),0,INDEX($A$1:$A$12712,MATCH(G13380,$G$1:$G$12712,0)))</f>
        <v>#N/A</v>
      </c>
      <c r="C13380" s="1" t="str">
        <f aca="false">IF(H13380="",F13380,H13380)</f>
        <v>c.r. south</v>
      </c>
      <c r="D13380" s="1" t="n">
        <v>161</v>
      </c>
      <c r="E13380" s="1" t="s">
        <v>18356</v>
      </c>
      <c r="F13380" s="5" t="s">
        <v>18357</v>
      </c>
      <c r="H13380" s="1"/>
      <c r="K13380" s="1" t="s">
        <v>17672</v>
      </c>
    </row>
    <row r="13381" customFormat="false" ht="15" hidden="false" customHeight="true" outlineLevel="0" collapsed="false">
      <c r="A13381" s="1" t="n">
        <f aca="false">IF(IFERROR((MATCH(G13381,$G$1:$G$12712,0)),0),INDEX($A$1:$A$12712,MATCH(G13381,$G$1:$G$12712,0)),MAX($A$2:$A13380)+1)</f>
        <v>284</v>
      </c>
      <c r="B13381" s="1" t="n">
        <f aca="false">IF(COUNTIF($G$1:$G$12712,G13381&gt;0),0,INDEX($A$1:$A$12712,MATCH(G13381,$G$1:$G$12712,0)))</f>
        <v>284</v>
      </c>
      <c r="C13381" s="1" t="str">
        <f aca="false">IF(H13381="",F13381,H13381)</f>
        <v>Intercession City</v>
      </c>
      <c r="D13381" s="1" t="n">
        <v>161</v>
      </c>
      <c r="E13381" s="1" t="s">
        <v>18356</v>
      </c>
      <c r="F13381" s="5" t="s">
        <v>18358</v>
      </c>
      <c r="G13381" s="1" t="n">
        <v>8049</v>
      </c>
      <c r="H13381" s="1" t="s">
        <v>770</v>
      </c>
      <c r="I13381" s="1" t="n">
        <v>6455</v>
      </c>
      <c r="J13381" s="1" t="s">
        <v>78</v>
      </c>
      <c r="K13381" s="1" t="s">
        <v>17672</v>
      </c>
    </row>
    <row r="13382" customFormat="false" ht="15" hidden="false" customHeight="true" outlineLevel="0" collapsed="false">
      <c r="A13382" s="1" t="n">
        <f aca="false">IF(IFERROR((MATCH(G13382,$G$1:$G$12712,0)),0),INDEX($A$1:$A$12712,MATCH(G13382,$G$1:$G$12712,0)),MAX($A$2:$A13381)+1)</f>
        <v>11180</v>
      </c>
      <c r="B13382" s="1" t="e">
        <f aca="false">IF(COUNTIF($G$1:$G$12712,G13382&gt;0),0,INDEX($A$1:$A$12712,MATCH(G13382,$G$1:$G$12712,0)))</f>
        <v>#N/A</v>
      </c>
      <c r="C13382" s="1" t="str">
        <f aca="false">IF(H13382="",F13382,H13382)</f>
        <v>port st. joe</v>
      </c>
      <c r="D13382" s="1" t="n">
        <v>161</v>
      </c>
      <c r="E13382" s="1" t="s">
        <v>18356</v>
      </c>
      <c r="F13382" s="5" t="s">
        <v>18359</v>
      </c>
      <c r="H13382" s="1"/>
      <c r="K13382" s="1" t="s">
        <v>17672</v>
      </c>
    </row>
    <row r="13383" customFormat="false" ht="15" hidden="false" customHeight="true" outlineLevel="0" collapsed="false">
      <c r="A13383" s="1" t="n">
        <f aca="false">IF(IFERROR((MATCH(G13383,$G$1:$G$12712,0)),0),INDEX($A$1:$A$12712,MATCH(G13383,$G$1:$G$12712,0)),MAX($A$2:$A13382)+1)</f>
        <v>591</v>
      </c>
      <c r="B13383" s="1" t="n">
        <f aca="false">IF(COUNTIF($G$1:$G$12712,G13383&gt;0),0,INDEX($A$1:$A$12712,MATCH(G13383,$G$1:$G$12712,0)))</f>
        <v>591</v>
      </c>
      <c r="C13383" s="1" t="str">
        <f aca="false">IF(H13383="",F13383,H13383)</f>
        <v>University of Florida</v>
      </c>
      <c r="D13383" s="1" t="n">
        <v>161</v>
      </c>
      <c r="E13383" s="1" t="s">
        <v>18356</v>
      </c>
      <c r="F13383" s="5" t="s">
        <v>18360</v>
      </c>
      <c r="G13383" s="1" t="n">
        <v>7345</v>
      </c>
      <c r="H13383" s="1" t="s">
        <v>1405</v>
      </c>
      <c r="I13383" s="1" t="n">
        <v>6455</v>
      </c>
      <c r="J13383" s="1" t="s">
        <v>78</v>
      </c>
      <c r="K13383" s="1" t="s">
        <v>17672</v>
      </c>
    </row>
    <row r="13384" customFormat="false" ht="15" hidden="false" customHeight="true" outlineLevel="0" collapsed="false">
      <c r="A13384" s="1" t="n">
        <f aca="false">IF(IFERROR((MATCH(G13384,$G$1:$G$12712,0)),0),INDEX($A$1:$A$12712,MATCH(G13384,$G$1:$G$12712,0)),MAX($A$2:$A13383)+1)</f>
        <v>591</v>
      </c>
      <c r="B13384" s="1" t="n">
        <f aca="false">IF(COUNTIF($G$1:$G$12712,G13384&gt;0),0,INDEX($A$1:$A$12712,MATCH(G13384,$G$1:$G$12712,0)))</f>
        <v>591</v>
      </c>
      <c r="C13384" s="1" t="str">
        <f aca="false">IF(H13384="",F13384,H13384)</f>
        <v>University of Florida</v>
      </c>
      <c r="D13384" s="1" t="n">
        <v>161</v>
      </c>
      <c r="E13384" s="1" t="s">
        <v>18356</v>
      </c>
      <c r="F13384" s="5" t="s">
        <v>18361</v>
      </c>
      <c r="G13384" s="1" t="n">
        <v>7345</v>
      </c>
      <c r="H13384" s="1" t="s">
        <v>1405</v>
      </c>
      <c r="I13384" s="1" t="n">
        <v>6455</v>
      </c>
      <c r="J13384" s="1" t="s">
        <v>78</v>
      </c>
      <c r="K13384" s="1" t="s">
        <v>17672</v>
      </c>
    </row>
    <row r="13385" customFormat="false" ht="15" hidden="false" customHeight="true" outlineLevel="0" collapsed="false">
      <c r="A13385" s="1" t="n">
        <f aca="false">IF(IFERROR((MATCH(G13385,$G$1:$G$12712,0)),0),INDEX($A$1:$A$12712,MATCH(G13385,$G$1:$G$12712,0)),MAX($A$2:$A13384)+1)</f>
        <v>591</v>
      </c>
      <c r="B13385" s="1" t="n">
        <f aca="false">IF(COUNTIF($G$1:$G$12712,G13385&gt;0),0,INDEX($A$1:$A$12712,MATCH(G13385,$G$1:$G$12712,0)))</f>
        <v>591</v>
      </c>
      <c r="C13385" s="1" t="str">
        <f aca="false">IF(H13385="",F13385,H13385)</f>
        <v>University of Florida</v>
      </c>
      <c r="D13385" s="1" t="n">
        <v>161</v>
      </c>
      <c r="E13385" s="1" t="s">
        <v>18356</v>
      </c>
      <c r="F13385" s="5" t="s">
        <v>18362</v>
      </c>
      <c r="G13385" s="1" t="n">
        <v>7345</v>
      </c>
      <c r="H13385" s="1" t="s">
        <v>1405</v>
      </c>
      <c r="I13385" s="1" t="n">
        <v>6455</v>
      </c>
      <c r="J13385" s="1" t="s">
        <v>78</v>
      </c>
      <c r="K13385" s="1" t="s">
        <v>17672</v>
      </c>
    </row>
    <row r="13386" customFormat="false" ht="15" hidden="false" customHeight="true" outlineLevel="0" collapsed="false">
      <c r="A13386" s="1" t="n">
        <f aca="false">IF(IFERROR((MATCH(G13386,$G$1:$G$12712,0)),0),INDEX($A$1:$A$12712,MATCH(G13386,$G$1:$G$12712,0)),MAX($A$2:$A13385)+1)</f>
        <v>591</v>
      </c>
      <c r="B13386" s="1" t="n">
        <f aca="false">IF(COUNTIF($G$1:$G$12712,G13386&gt;0),0,INDEX($A$1:$A$12712,MATCH(G13386,$G$1:$G$12712,0)))</f>
        <v>591</v>
      </c>
      <c r="C13386" s="1" t="str">
        <f aca="false">IF(H13386="",F13386,H13386)</f>
        <v>University of Florida</v>
      </c>
      <c r="D13386" s="1" t="n">
        <v>161</v>
      </c>
      <c r="E13386" s="1" t="s">
        <v>18356</v>
      </c>
      <c r="F13386" s="5" t="s">
        <v>18363</v>
      </c>
      <c r="G13386" s="1" t="n">
        <v>7345</v>
      </c>
      <c r="H13386" s="1" t="s">
        <v>1405</v>
      </c>
      <c r="I13386" s="1" t="n">
        <v>6455</v>
      </c>
      <c r="J13386" s="1" t="s">
        <v>78</v>
      </c>
      <c r="K13386" s="1" t="s">
        <v>17672</v>
      </c>
    </row>
    <row r="13387" customFormat="false" ht="15" hidden="false" customHeight="true" outlineLevel="0" collapsed="false">
      <c r="A13387" s="1" t="n">
        <f aca="false">IF(IFERROR((MATCH(G13387,$G$1:$G$12712,0)),0),INDEX($A$1:$A$12712,MATCH(G13387,$G$1:$G$12712,0)),MAX($A$2:$A13386)+1)</f>
        <v>205</v>
      </c>
      <c r="B13387" s="1" t="n">
        <f aca="false">IF(COUNTIF($G$1:$G$12712,G13387&gt;0),0,INDEX($A$1:$A$12712,MATCH(G13387,$G$1:$G$12712,0)))</f>
        <v>205</v>
      </c>
      <c r="C13387" s="1" t="str">
        <f aca="false">IF(H13387="",F13387,H13387)</f>
        <v>Fort Myers</v>
      </c>
      <c r="D13387" s="1" t="n">
        <v>247</v>
      </c>
      <c r="E13387" s="1" t="s">
        <v>13293</v>
      </c>
      <c r="F13387" s="5" t="s">
        <v>18364</v>
      </c>
      <c r="G13387" s="1" t="n">
        <v>612</v>
      </c>
      <c r="H13387" s="1" t="s">
        <v>589</v>
      </c>
      <c r="I13387" s="1" t="n">
        <v>6452</v>
      </c>
      <c r="J13387" s="1" t="s">
        <v>285</v>
      </c>
      <c r="K13387" s="1" t="s">
        <v>17672</v>
      </c>
    </row>
    <row r="13388" customFormat="false" ht="15" hidden="false" customHeight="true" outlineLevel="0" collapsed="false">
      <c r="A13388" s="1" t="n">
        <f aca="false">IF(IFERROR((MATCH(G13388,$G$1:$G$12712,0)),0),INDEX($A$1:$A$12712,MATCH(G13388,$G$1:$G$12712,0)),MAX($A$2:$A13387)+1)</f>
        <v>11181</v>
      </c>
      <c r="B13388" s="1" t="e">
        <f aca="false">IF(COUNTIF($G$1:$G$12712,G13388&gt;0),0,INDEX($A$1:$A$12712,MATCH(G13388,$G$1:$G$12712,0)))</f>
        <v>#N/A</v>
      </c>
      <c r="C13388" s="1" t="str">
        <f aca="false">IF(H13388="",F13388,H13388)</f>
        <v>riveria</v>
      </c>
      <c r="D13388" s="1" t="n">
        <v>247</v>
      </c>
      <c r="E13388" s="1" t="s">
        <v>13293</v>
      </c>
      <c r="F13388" s="5" t="s">
        <v>18365</v>
      </c>
      <c r="H13388" s="1"/>
      <c r="K13388" s="1" t="s">
        <v>17672</v>
      </c>
    </row>
    <row r="13389" customFormat="false" ht="15" hidden="false" customHeight="true" outlineLevel="0" collapsed="false">
      <c r="A13389" s="1" t="n">
        <f aca="false">IF(IFERROR((MATCH(G13389,$G$1:$G$12712,0)),0),INDEX($A$1:$A$12712,MATCH(G13389,$G$1:$G$12712,0)),MAX($A$2:$A13388)+1)</f>
        <v>525</v>
      </c>
      <c r="B13389" s="1" t="n">
        <f aca="false">IF(COUNTIF($G$1:$G$12712,G13389&gt;0),0,INDEX($A$1:$A$12712,MATCH(G13389,$G$1:$G$12712,0)))</f>
        <v>525</v>
      </c>
      <c r="C13389" s="1" t="str">
        <f aca="false">IF(H13389="",F13389,H13389)</f>
        <v>Scherer</v>
      </c>
      <c r="D13389" s="1" t="n">
        <v>247</v>
      </c>
      <c r="E13389" s="1" t="s">
        <v>13293</v>
      </c>
      <c r="F13389" s="5" t="s">
        <v>18366</v>
      </c>
      <c r="G13389" s="1" t="n">
        <v>6257</v>
      </c>
      <c r="H13389" s="1" t="s">
        <v>1266</v>
      </c>
      <c r="I13389" s="1" t="n">
        <v>7140</v>
      </c>
      <c r="J13389" s="1" t="s">
        <v>230</v>
      </c>
      <c r="K13389" s="1" t="s">
        <v>17672</v>
      </c>
    </row>
    <row r="13390" customFormat="false" ht="15" hidden="false" customHeight="true" outlineLevel="0" collapsed="false">
      <c r="A13390" s="1" t="n">
        <f aca="false">IF(IFERROR((MATCH(G13390,$G$1:$G$12712,0)),0),INDEX($A$1:$A$12712,MATCH(G13390,$G$1:$G$12712,0)),MAX($A$2:$A13389)+1)</f>
        <v>616</v>
      </c>
      <c r="B13390" s="1" t="n">
        <f aca="false">IF(COUNTIF($G$1:$G$12712,G13390&gt;0),0,INDEX($A$1:$A$12712,MATCH(G13390,$G$1:$G$12712,0)))</f>
        <v>616</v>
      </c>
      <c r="C13390" s="1" t="str">
        <f aca="false">IF(H13390="",F13390,H13390)</f>
        <v>Turkey Point</v>
      </c>
      <c r="D13390" s="1" t="n">
        <v>247</v>
      </c>
      <c r="E13390" s="1" t="s">
        <v>13293</v>
      </c>
      <c r="F13390" s="5" t="s">
        <v>18367</v>
      </c>
      <c r="G13390" s="1" t="n">
        <v>621</v>
      </c>
      <c r="H13390" s="1" t="s">
        <v>1467</v>
      </c>
      <c r="I13390" s="1" t="n">
        <v>6452</v>
      </c>
      <c r="J13390" s="1" t="s">
        <v>285</v>
      </c>
      <c r="K13390" s="1" t="s">
        <v>17672</v>
      </c>
    </row>
    <row r="13391" customFormat="false" ht="15" hidden="false" customHeight="true" outlineLevel="0" collapsed="false">
      <c r="A13391" s="1" t="n">
        <f aca="false">A11176</f>
        <v>9587</v>
      </c>
      <c r="B13391" s="1" t="e">
        <f aca="false">IF(COUNTIF($G$1:$G$12712,G13391&gt;0),0,INDEX($A$1:$A$12712,MATCH(G13391,$G$1:$G$12712,0)))</f>
        <v>#N/A</v>
      </c>
      <c r="C13391" s="1" t="str">
        <f aca="false">IF(H13391="",F13391,H13391)</f>
        <v>arkwright</v>
      </c>
      <c r="D13391" s="1" t="n">
        <v>295</v>
      </c>
      <c r="E13391" s="1" t="s">
        <v>18368</v>
      </c>
      <c r="F13391" s="5" t="s">
        <v>18369</v>
      </c>
      <c r="H13391" s="1"/>
      <c r="K13391" s="1" t="s">
        <v>17672</v>
      </c>
    </row>
    <row r="13392" customFormat="false" ht="15" hidden="false" customHeight="true" outlineLevel="0" collapsed="false">
      <c r="A13392" s="1" t="n">
        <f aca="false">A11176</f>
        <v>9587</v>
      </c>
      <c r="B13392" s="1" t="e">
        <f aca="false">IF(COUNTIF($G$1:$G$12712,G13392&gt;0),0,INDEX($A$1:$A$12712,MATCH(G13392,$G$1:$G$12712,0)))</f>
        <v>#N/A</v>
      </c>
      <c r="C13392" s="1" t="str">
        <f aca="false">IF(H13392="",F13392,H13392)</f>
        <v>arkwright no. 5</v>
      </c>
      <c r="D13392" s="1" t="n">
        <v>295</v>
      </c>
      <c r="E13392" s="1" t="s">
        <v>18368</v>
      </c>
      <c r="F13392" s="5" t="s">
        <v>18370</v>
      </c>
      <c r="H13392" s="1"/>
      <c r="K13392" s="1" t="s">
        <v>17672</v>
      </c>
    </row>
    <row r="13393" customFormat="false" ht="15" hidden="false" customHeight="true" outlineLevel="0" collapsed="false">
      <c r="A13393" s="1" t="n">
        <f aca="false">A11176</f>
        <v>9587</v>
      </c>
      <c r="B13393" s="1" t="e">
        <f aca="false">IF(COUNTIF($G$1:$G$12712,G13393&gt;0),0,INDEX($A$1:$A$12712,MATCH(G13393,$G$1:$G$12712,0)))</f>
        <v>#N/A</v>
      </c>
      <c r="C13393" s="1" t="str">
        <f aca="false">IF(H13393="",F13393,H13393)</f>
        <v>arkwright no.5</v>
      </c>
      <c r="D13393" s="1" t="n">
        <v>295</v>
      </c>
      <c r="E13393" s="1" t="s">
        <v>18368</v>
      </c>
      <c r="F13393" s="5" t="s">
        <v>18371</v>
      </c>
      <c r="H13393" s="1"/>
      <c r="K13393" s="1" t="s">
        <v>17672</v>
      </c>
    </row>
    <row r="13394" customFormat="false" ht="15" hidden="false" customHeight="true" outlineLevel="0" collapsed="false">
      <c r="A13394" s="1" t="n">
        <f aca="false">A11177</f>
        <v>9588</v>
      </c>
      <c r="B13394" s="1" t="e">
        <f aca="false">IF(COUNTIF($G$1:$G$12712,G13394&gt;0),0,INDEX($A$1:$A$12712,MATCH(G13394,$G$1:$G$12712,0)))</f>
        <v>#N/A</v>
      </c>
      <c r="C13394" s="1" t="str">
        <f aca="false">IF(H13394="",F13394,H13394)</f>
        <v>atkinson</v>
      </c>
      <c r="D13394" s="1" t="n">
        <v>295</v>
      </c>
      <c r="E13394" s="1" t="s">
        <v>18368</v>
      </c>
      <c r="F13394" s="5" t="s">
        <v>18372</v>
      </c>
      <c r="H13394" s="1"/>
      <c r="K13394" s="1" t="s">
        <v>17672</v>
      </c>
    </row>
    <row r="13395" customFormat="false" ht="15" hidden="false" customHeight="true" outlineLevel="0" collapsed="false">
      <c r="A13395" s="1" t="n">
        <f aca="false">A11177</f>
        <v>9588</v>
      </c>
      <c r="B13395" s="1" t="e">
        <f aca="false">IF(COUNTIF($G$1:$G$12712,G13395&gt;0),0,INDEX($A$1:$A$12712,MATCH(G13395,$G$1:$G$12712,0)))</f>
        <v>#N/A</v>
      </c>
      <c r="C13395" s="1" t="str">
        <f aca="false">IF(H13395="",F13395,H13395)</f>
        <v>atkinson no. 5</v>
      </c>
      <c r="D13395" s="1" t="n">
        <v>295</v>
      </c>
      <c r="E13395" s="1" t="s">
        <v>18368</v>
      </c>
      <c r="F13395" s="5" t="s">
        <v>18373</v>
      </c>
      <c r="H13395" s="1"/>
      <c r="K13395" s="1" t="s">
        <v>17672</v>
      </c>
    </row>
    <row r="13396" customFormat="false" ht="15" hidden="false" customHeight="true" outlineLevel="0" collapsed="false">
      <c r="A13396" s="1" t="n">
        <f aca="false">IF(IFERROR((MATCH(G13396,$G$1:$G$12712,0)),0),INDEX($A$1:$A$12712,MATCH(G13396,$G$1:$G$12712,0)),MAX($A$2:$A13395)+1)</f>
        <v>2841</v>
      </c>
      <c r="B13396" s="1" t="n">
        <f aca="false">IF(COUNTIF($G$1:$G$12712,G13396&gt;0),0,INDEX($A$1:$A$12712,MATCH(G13396,$G$1:$G$12712,0)))</f>
        <v>2841</v>
      </c>
      <c r="C13396" s="1" t="str">
        <f aca="false">IF(H13396="",F13396,H13396)</f>
        <v>Dahlberg</v>
      </c>
      <c r="D13396" s="1" t="n">
        <v>295</v>
      </c>
      <c r="E13396" s="1" t="s">
        <v>18368</v>
      </c>
      <c r="F13396" s="5" t="s">
        <v>18374</v>
      </c>
      <c r="G13396" s="1" t="n">
        <v>7709</v>
      </c>
      <c r="H13396" s="1" t="s">
        <v>5601</v>
      </c>
      <c r="I13396" s="1" t="n">
        <v>17650</v>
      </c>
      <c r="J13396" s="1" t="s">
        <v>5602</v>
      </c>
      <c r="K13396" s="1" t="s">
        <v>17672</v>
      </c>
    </row>
    <row r="13397" customFormat="false" ht="15" hidden="false" customHeight="true" outlineLevel="0" collapsed="false">
      <c r="A13397" s="1" t="n">
        <f aca="false">IF(IFERROR((MATCH(G13397,$G$1:$G$12712,0)),0),INDEX($A$1:$A$12712,MATCH(G13397,$G$1:$G$12712,0)),MAX($A$2:$A13396)+1)</f>
        <v>11182</v>
      </c>
      <c r="B13397" s="1" t="e">
        <f aca="false">IF(COUNTIF($G$1:$G$12712,G13397&gt;0),0,INDEX($A$1:$A$12712,MATCH(G13397,$G$1:$G$12712,0)))</f>
        <v>#N/A</v>
      </c>
      <c r="C13397" s="1" t="str">
        <f aca="false">IF(H13397="",F13397,H13397)</f>
        <v>dahlberg (jackson county)</v>
      </c>
      <c r="D13397" s="1" t="n">
        <v>295</v>
      </c>
      <c r="E13397" s="1" t="s">
        <v>18368</v>
      </c>
      <c r="F13397" s="5" t="s">
        <v>18374</v>
      </c>
      <c r="G13397" s="1" t="n">
        <v>7765</v>
      </c>
      <c r="H13397" s="1" t="s">
        <v>18375</v>
      </c>
      <c r="K13397" s="1" t="s">
        <v>17672</v>
      </c>
    </row>
    <row r="13398" customFormat="false" ht="15" hidden="false" customHeight="true" outlineLevel="0" collapsed="false">
      <c r="A13398" s="1" t="n">
        <f aca="false">IF(IFERROR((MATCH(G13398,$G$1:$G$12712,0)),0),INDEX($A$1:$A$12712,MATCH(G13398,$G$1:$G$12712,0)),MAX($A$2:$A13396)+1)</f>
        <v>257</v>
      </c>
      <c r="B13398" s="1" t="n">
        <f aca="false">IF(COUNTIF($G$1:$G$12712,G13398&gt;0),0,INDEX($A$1:$A$12712,MATCH(G13398,$G$1:$G$12712,0)))</f>
        <v>257</v>
      </c>
      <c r="C13398" s="1" t="str">
        <f aca="false">IF(H13398="",F13398,H13398)</f>
        <v>Edwin I Hatch</v>
      </c>
      <c r="D13398" s="1" t="n">
        <v>295</v>
      </c>
      <c r="E13398" s="1" t="s">
        <v>18368</v>
      </c>
      <c r="F13398" s="5" t="s">
        <v>18376</v>
      </c>
      <c r="G13398" s="1" t="n">
        <v>6051</v>
      </c>
      <c r="H13398" s="1" t="s">
        <v>701</v>
      </c>
      <c r="I13398" s="1" t="n">
        <v>7140</v>
      </c>
      <c r="J13398" s="1" t="s">
        <v>230</v>
      </c>
      <c r="K13398" s="1" t="s">
        <v>17672</v>
      </c>
    </row>
    <row r="13399" customFormat="false" ht="15" hidden="false" customHeight="true" outlineLevel="0" collapsed="false">
      <c r="A13399" s="1" t="n">
        <f aca="false">IF(IFERROR((MATCH(G13399,$G$1:$G$12712,0)),0),INDEX($A$1:$A$12712,MATCH(G13399,$G$1:$G$12712,0)),MAX($A$2:$A13398)+1)</f>
        <v>912</v>
      </c>
      <c r="B13399" s="1" t="n">
        <f aca="false">IF(COUNTIF($G$1:$G$12712,G13399&gt;0),0,INDEX($A$1:$A$12712,MATCH(G13399,$G$1:$G$12712,0)))</f>
        <v>912</v>
      </c>
      <c r="C13399" s="1" t="str">
        <f aca="false">IF(H13399="",F13399,H13399)</f>
        <v>Lloyd Shoals</v>
      </c>
      <c r="D13399" s="1" t="n">
        <v>295</v>
      </c>
      <c r="E13399" s="1" t="s">
        <v>18368</v>
      </c>
      <c r="F13399" s="5" t="s">
        <v>18377</v>
      </c>
      <c r="G13399" s="1" t="n">
        <v>712</v>
      </c>
      <c r="H13399" s="1" t="s">
        <v>2043</v>
      </c>
      <c r="I13399" s="1" t="n">
        <v>7140</v>
      </c>
      <c r="J13399" s="1" t="s">
        <v>230</v>
      </c>
      <c r="K13399" s="1" t="s">
        <v>17672</v>
      </c>
    </row>
    <row r="13400" customFormat="false" ht="15" hidden="false" customHeight="true" outlineLevel="0" collapsed="false">
      <c r="A13400" s="1" t="n">
        <f aca="false">IF(IFERROR((MATCH(G13400,$G$1:$G$12712,0)),0),INDEX($A$1:$A$12712,MATCH(G13400,$G$1:$G$12712,0)),MAX($A$2:$A13399)+1)</f>
        <v>383</v>
      </c>
      <c r="B13400" s="1" t="n">
        <f aca="false">IF(COUNTIF($G$1:$G$12712,G13400&gt;0),0,INDEX($A$1:$A$12712,MATCH(G13400,$G$1:$G$12712,0)))</f>
        <v>383</v>
      </c>
      <c r="C13400" s="1" t="str">
        <f aca="false">IF(H13400="",F13400,H13400)</f>
        <v>Jack McDonough</v>
      </c>
      <c r="D13400" s="1" t="n">
        <v>295</v>
      </c>
      <c r="E13400" s="1" t="s">
        <v>18368</v>
      </c>
      <c r="F13400" s="5" t="s">
        <v>18378</v>
      </c>
      <c r="G13400" s="1" t="n">
        <v>710</v>
      </c>
      <c r="H13400" s="1" t="s">
        <v>974</v>
      </c>
      <c r="I13400" s="1" t="n">
        <v>7140</v>
      </c>
      <c r="J13400" s="1" t="s">
        <v>230</v>
      </c>
      <c r="K13400" s="1" t="s">
        <v>17672</v>
      </c>
    </row>
    <row r="13401" customFormat="false" ht="15" hidden="false" customHeight="true" outlineLevel="0" collapsed="false">
      <c r="A13401" s="1" t="n">
        <f aca="false">IF(IFERROR((MATCH(G13401,$G$1:$G$12712,0)),0),INDEX($A$1:$A$12712,MATCH(G13401,$G$1:$G$12712,0)),MAX($A$2:$A13400)+1)</f>
        <v>398</v>
      </c>
      <c r="B13401" s="1" t="n">
        <f aca="false">IF(COUNTIF($G$1:$G$12712,G13401&gt;0),0,INDEX($A$1:$A$12712,MATCH(G13401,$G$1:$G$12712,0)))</f>
        <v>398</v>
      </c>
      <c r="C13401" s="1" t="str">
        <f aca="false">IF(H13401="",F13401,H13401)</f>
        <v>McManus</v>
      </c>
      <c r="D13401" s="1" t="n">
        <v>295</v>
      </c>
      <c r="E13401" s="1" t="s">
        <v>18368</v>
      </c>
      <c r="F13401" s="5" t="s">
        <v>18379</v>
      </c>
      <c r="G13401" s="1" t="n">
        <v>715</v>
      </c>
      <c r="H13401" s="1" t="s">
        <v>1000</v>
      </c>
      <c r="I13401" s="1" t="n">
        <v>7140</v>
      </c>
      <c r="J13401" s="1" t="s">
        <v>230</v>
      </c>
      <c r="K13401" s="1" t="s">
        <v>17672</v>
      </c>
    </row>
    <row r="13402" customFormat="false" ht="15" hidden="false" customHeight="true" outlineLevel="0" collapsed="false">
      <c r="A13402" s="1" t="n">
        <f aca="false">IF(IFERROR((MATCH(G13402,$G$1:$G$12712,0)),0),INDEX($A$1:$A$12712,MATCH(G13402,$G$1:$G$12712,0)),MAX($A$2:$A13401)+1)</f>
        <v>525</v>
      </c>
      <c r="B13402" s="1" t="n">
        <f aca="false">IF(COUNTIF($G$1:$G$12712,G13402&gt;0),0,INDEX($A$1:$A$12712,MATCH(G13402,$G$1:$G$12712,0)))</f>
        <v>525</v>
      </c>
      <c r="C13402" s="1" t="str">
        <f aca="false">IF(H13402="",F13402,H13402)</f>
        <v>Scherer</v>
      </c>
      <c r="D13402" s="1" t="n">
        <v>295</v>
      </c>
      <c r="E13402" s="1" t="s">
        <v>18368</v>
      </c>
      <c r="F13402" s="5" t="s">
        <v>18380</v>
      </c>
      <c r="G13402" s="1" t="n">
        <v>6257</v>
      </c>
      <c r="H13402" s="1" t="s">
        <v>1266</v>
      </c>
      <c r="I13402" s="1" t="n">
        <v>7140</v>
      </c>
      <c r="J13402" s="1" t="s">
        <v>230</v>
      </c>
      <c r="K13402" s="1" t="s">
        <v>17672</v>
      </c>
    </row>
    <row r="13403" customFormat="false" ht="15" hidden="false" customHeight="true" outlineLevel="0" collapsed="false">
      <c r="A13403" s="1" t="n">
        <f aca="false">IF(IFERROR((MATCH(G13403,$G$1:$G$12712,0)),0),INDEX($A$1:$A$12712,MATCH(G13403,$G$1:$G$12712,0)),MAX($A$2:$A13402)+1)</f>
        <v>525</v>
      </c>
      <c r="B13403" s="1" t="n">
        <f aca="false">IF(COUNTIF($G$1:$G$12712,G13403&gt;0),0,INDEX($A$1:$A$12712,MATCH(G13403,$G$1:$G$12712,0)))</f>
        <v>525</v>
      </c>
      <c r="C13403" s="1" t="str">
        <f aca="false">IF(H13403="",F13403,H13403)</f>
        <v>Scherer</v>
      </c>
      <c r="D13403" s="1" t="n">
        <v>295</v>
      </c>
      <c r="E13403" s="1" t="s">
        <v>18368</v>
      </c>
      <c r="F13403" s="5" t="s">
        <v>18381</v>
      </c>
      <c r="G13403" s="1" t="n">
        <v>6257</v>
      </c>
      <c r="H13403" s="1" t="s">
        <v>1266</v>
      </c>
      <c r="I13403" s="1" t="n">
        <v>7140</v>
      </c>
      <c r="J13403" s="1" t="s">
        <v>230</v>
      </c>
      <c r="K13403" s="1" t="s">
        <v>17672</v>
      </c>
    </row>
    <row r="13404" customFormat="false" ht="15" hidden="false" customHeight="true" outlineLevel="0" collapsed="false">
      <c r="A13404" s="1" t="n">
        <f aca="false">IF(IFERROR((MATCH(G13404,$G$1:$G$12712,0)),0),INDEX($A$1:$A$12712,MATCH(G13404,$G$1:$G$12712,0)),MAX($A$2:$A13403)+1)</f>
        <v>604</v>
      </c>
      <c r="B13404" s="1" t="n">
        <f aca="false">IF(COUNTIF($G$1:$G$12712,G13404&gt;0),0,INDEX($A$1:$A$12712,MATCH(G13404,$G$1:$G$12712,0)))</f>
        <v>604</v>
      </c>
      <c r="C13404" s="1" t="str">
        <f aca="false">IF(H13404="",F13404,H13404)</f>
        <v>Vogtle</v>
      </c>
      <c r="D13404" s="1" t="n">
        <v>295</v>
      </c>
      <c r="E13404" s="1" t="s">
        <v>18368</v>
      </c>
      <c r="F13404" s="5" t="s">
        <v>18382</v>
      </c>
      <c r="G13404" s="1" t="n">
        <v>649</v>
      </c>
      <c r="H13404" s="1" t="s">
        <v>1436</v>
      </c>
      <c r="I13404" s="1" t="n">
        <v>7140</v>
      </c>
      <c r="J13404" s="1" t="s">
        <v>230</v>
      </c>
      <c r="K13404" s="1" t="s">
        <v>17672</v>
      </c>
    </row>
    <row r="13405" customFormat="false" ht="15" hidden="false" customHeight="true" outlineLevel="0" collapsed="false">
      <c r="A13405" s="1" t="n">
        <f aca="false">IF(IFERROR((MATCH(G13405,$G$1:$G$12712,0)),0),INDEX($A$1:$A$12712,MATCH(G13405,$G$1:$G$12712,0)),MAX($A$2:$A13404)+1)</f>
        <v>604</v>
      </c>
      <c r="B13405" s="1" t="n">
        <f aca="false">IF(COUNTIF($G$1:$G$12712,G13405&gt;0),0,INDEX($A$1:$A$12712,MATCH(G13405,$G$1:$G$12712,0)))</f>
        <v>604</v>
      </c>
      <c r="C13405" s="1" t="str">
        <f aca="false">IF(H13405="",F13405,H13405)</f>
        <v>Vogtle</v>
      </c>
      <c r="D13405" s="1" t="n">
        <v>295</v>
      </c>
      <c r="E13405" s="1" t="s">
        <v>18368</v>
      </c>
      <c r="F13405" s="5" t="s">
        <v>18383</v>
      </c>
      <c r="G13405" s="1" t="n">
        <v>649</v>
      </c>
      <c r="H13405" s="1" t="s">
        <v>1436</v>
      </c>
      <c r="I13405" s="1" t="n">
        <v>7140</v>
      </c>
      <c r="J13405" s="1" t="s">
        <v>230</v>
      </c>
      <c r="K13405" s="1" t="s">
        <v>17672</v>
      </c>
    </row>
    <row r="13406" customFormat="false" ht="15" hidden="false" customHeight="true" outlineLevel="0" collapsed="false">
      <c r="A13406" s="1" t="n">
        <f aca="false">IF(IFERROR((MATCH(G13406,$G$1:$G$12712,0)),0),INDEX($A$1:$A$12712,MATCH(G13406,$G$1:$G$12712,0)),MAX($A$2:$A13405)+1)</f>
        <v>655</v>
      </c>
      <c r="B13406" s="1" t="n">
        <f aca="false">IF(COUNTIF($G$1:$G$12712,G13406&gt;0),0,INDEX($A$1:$A$12712,MATCH(G13406,$G$1:$G$12712,0)))</f>
        <v>655</v>
      </c>
      <c r="C13406" s="1" t="str">
        <f aca="false">IF(H13406="",F13406,H13406)</f>
        <v>Wansley</v>
      </c>
      <c r="D13406" s="1" t="n">
        <v>295</v>
      </c>
      <c r="E13406" s="1" t="s">
        <v>18368</v>
      </c>
      <c r="F13406" s="5" t="s">
        <v>18384</v>
      </c>
      <c r="G13406" s="1" t="n">
        <v>6052</v>
      </c>
      <c r="H13406" s="1" t="s">
        <v>1558</v>
      </c>
      <c r="I13406" s="1" t="n">
        <v>7140</v>
      </c>
      <c r="J13406" s="1" t="s">
        <v>230</v>
      </c>
      <c r="K13406" s="1" t="s">
        <v>17672</v>
      </c>
    </row>
    <row r="13407" customFormat="false" ht="15" hidden="false" customHeight="true" outlineLevel="0" collapsed="false">
      <c r="A13407" s="1" t="n">
        <f aca="false">IF(IFERROR((MATCH(G13407,$G$1:$G$12712,0)),0),INDEX($A$1:$A$12712,MATCH(G13407,$G$1:$G$12712,0)),MAX($A$2:$A13406)+1)</f>
        <v>655</v>
      </c>
      <c r="B13407" s="1" t="n">
        <f aca="false">IF(COUNTIF($G$1:$G$12712,G13407&gt;0),0,INDEX($A$1:$A$12712,MATCH(G13407,$G$1:$G$12712,0)))</f>
        <v>655</v>
      </c>
      <c r="C13407" s="1" t="str">
        <f aca="false">IF(H13407="",F13407,H13407)</f>
        <v>Wansley</v>
      </c>
      <c r="D13407" s="1" t="n">
        <v>295</v>
      </c>
      <c r="E13407" s="1" t="s">
        <v>18368</v>
      </c>
      <c r="F13407" s="5" t="s">
        <v>18385</v>
      </c>
      <c r="G13407" s="1" t="n">
        <v>6052</v>
      </c>
      <c r="H13407" s="1" t="s">
        <v>1558</v>
      </c>
      <c r="I13407" s="1" t="n">
        <v>7140</v>
      </c>
      <c r="J13407" s="1" t="s">
        <v>230</v>
      </c>
      <c r="K13407" s="1" t="s">
        <v>17672</v>
      </c>
    </row>
    <row r="13408" customFormat="false" ht="15" hidden="false" customHeight="true" outlineLevel="0" collapsed="false">
      <c r="A13408" s="1" t="n">
        <f aca="false">IF(IFERROR((MATCH(G13408,$G$1:$G$12712,0)),0),INDEX($A$1:$A$12712,MATCH(G13408,$G$1:$G$12712,0)),MAX($A$2:$A13407)+1)</f>
        <v>655</v>
      </c>
      <c r="B13408" s="1" t="n">
        <f aca="false">IF(COUNTIF($G$1:$G$12712,G13408&gt;0),0,INDEX($A$1:$A$12712,MATCH(G13408,$G$1:$G$12712,0)))</f>
        <v>655</v>
      </c>
      <c r="C13408" s="1" t="str">
        <f aca="false">IF(H13408="",F13408,H13408)</f>
        <v>Wansley</v>
      </c>
      <c r="D13408" s="1" t="n">
        <v>295</v>
      </c>
      <c r="E13408" s="1" t="s">
        <v>18368</v>
      </c>
      <c r="F13408" s="5" t="s">
        <v>18386</v>
      </c>
      <c r="G13408" s="1" t="n">
        <v>6052</v>
      </c>
      <c r="H13408" s="1" t="s">
        <v>1558</v>
      </c>
      <c r="I13408" s="1" t="n">
        <v>7140</v>
      </c>
      <c r="J13408" s="1" t="s">
        <v>230</v>
      </c>
      <c r="K13408" s="1" t="s">
        <v>17672</v>
      </c>
    </row>
    <row r="13409" customFormat="false" ht="15" hidden="false" customHeight="true" outlineLevel="0" collapsed="false">
      <c r="A13409" s="1" t="n">
        <f aca="false">IF(IFERROR((MATCH(G13409,$G$1:$G$12712,0)),0),INDEX($A$1:$A$12712,MATCH(G13409,$G$1:$G$12712,0)),MAX($A$2:$A13408)+1)</f>
        <v>11183</v>
      </c>
      <c r="B13409" s="1" t="e">
        <f aca="false">IF(COUNTIF($G$1:$G$12712,G13409&gt;0),0,INDEX($A$1:$A$12712,MATCH(G13409,$G$1:$G$12712,0)))</f>
        <v>#N/A</v>
      </c>
      <c r="C13409" s="1" t="str">
        <f aca="false">IF(H13409="",F13409,H13409)</f>
        <v>na</v>
      </c>
      <c r="D13409" s="1" t="n">
        <v>16</v>
      </c>
      <c r="E13409" s="1" t="s">
        <v>18387</v>
      </c>
      <c r="F13409" s="5" t="s">
        <v>18388</v>
      </c>
      <c r="H13409" s="1"/>
      <c r="K13409" s="1" t="s">
        <v>17672</v>
      </c>
    </row>
    <row r="13410" customFormat="false" ht="15" hidden="false" customHeight="true" outlineLevel="0" collapsed="false">
      <c r="A13410" s="1" t="n">
        <f aca="false">IF(IFERROR((MATCH(G13410,$G$1:$G$12712,0)),0),INDEX($A$1:$A$12712,MATCH(G13410,$G$1:$G$12712,0)),MAX($A$2:$A13409)+1)</f>
        <v>2502</v>
      </c>
      <c r="B13410" s="1" t="n">
        <f aca="false">IF(COUNTIF($G$1:$G$12712,G13410&gt;0),0,INDEX($A$1:$A$12712,MATCH(G13410,$G$1:$G$12712,0)))</f>
        <v>2502</v>
      </c>
      <c r="C13410" s="1" t="str">
        <f aca="false">IF(H13410="",F13410,H13410)</f>
        <v>Seabrook</v>
      </c>
      <c r="D13410" s="1" t="n">
        <v>16</v>
      </c>
      <c r="E13410" s="1" t="s">
        <v>18387</v>
      </c>
      <c r="F13410" s="5" t="s">
        <v>18389</v>
      </c>
      <c r="G13410" s="1" t="n">
        <v>6115</v>
      </c>
      <c r="H13410" s="1" t="s">
        <v>5152</v>
      </c>
      <c r="I13410" s="1" t="n">
        <v>6854</v>
      </c>
      <c r="J13410" s="1" t="s">
        <v>5153</v>
      </c>
      <c r="K13410" s="1" t="s">
        <v>17672</v>
      </c>
    </row>
    <row r="13411" customFormat="false" ht="15" hidden="false" customHeight="true" outlineLevel="0" collapsed="false">
      <c r="A13411" s="1" t="n">
        <f aca="false">IF(IFERROR((MATCH(G13411,$G$1:$G$12712,0)),0),INDEX($A$1:$A$12712,MATCH(G13411,$G$1:$G$12712,0)),MAX($A$2:$A13410)+1)</f>
        <v>2502</v>
      </c>
      <c r="B13411" s="1" t="n">
        <f aca="false">IF(COUNTIF($G$1:$G$12712,G13411&gt;0),0,INDEX($A$1:$A$12712,MATCH(G13411,$G$1:$G$12712,0)))</f>
        <v>2502</v>
      </c>
      <c r="C13411" s="1" t="str">
        <f aca="false">IF(H13411="",F13411,H13411)</f>
        <v>Seabrook</v>
      </c>
      <c r="D13411" s="1" t="n">
        <v>16</v>
      </c>
      <c r="E13411" s="1" t="s">
        <v>18387</v>
      </c>
      <c r="F13411" s="5" t="s">
        <v>18390</v>
      </c>
      <c r="G13411" s="1" t="n">
        <v>6115</v>
      </c>
      <c r="H13411" s="1" t="s">
        <v>5152</v>
      </c>
      <c r="I13411" s="1" t="n">
        <v>6854</v>
      </c>
      <c r="J13411" s="1" t="s">
        <v>5153</v>
      </c>
      <c r="K13411" s="1" t="s">
        <v>17672</v>
      </c>
    </row>
    <row r="13412" customFormat="false" ht="15" hidden="false" customHeight="true" outlineLevel="0" collapsed="false">
      <c r="A13412" s="1" t="n">
        <f aca="false">IF(IFERROR((MATCH(G13412,$G$1:$G$12712,0)),0),INDEX($A$1:$A$12712,MATCH(G13412,$G$1:$G$12712,0)),MAX($A$2:$A13411)+1)</f>
        <v>11184</v>
      </c>
      <c r="B13412" s="1" t="e">
        <f aca="false">IF(COUNTIF($G$1:$G$12712,G13412&gt;0),0,INDEX($A$1:$A$12712,MATCH(G13412,$G$1:$G$12712,0)))</f>
        <v>#N/A</v>
      </c>
      <c r="C13412" s="1" t="str">
        <f aca="false">IF(H13412="",F13412,H13412)</f>
        <v>(a) license #2090</v>
      </c>
      <c r="D13412" s="1" t="n">
        <v>313</v>
      </c>
      <c r="E13412" s="1" t="s">
        <v>18391</v>
      </c>
      <c r="F13412" s="5" t="s">
        <v>18392</v>
      </c>
      <c r="H13412" s="1"/>
      <c r="K13412" s="1" t="s">
        <v>17672</v>
      </c>
    </row>
    <row r="13413" customFormat="false" ht="15" hidden="false" customHeight="true" outlineLevel="0" collapsed="false">
      <c r="A13413" s="1" t="n">
        <f aca="false">IF(IFERROR((MATCH(G13413,$G$1:$G$12712,0)),0),INDEX($A$1:$A$12712,MATCH(G13413,$G$1:$G$12712,0)),MAX($A$2:$A13412)+1)</f>
        <v>11185</v>
      </c>
      <c r="B13413" s="1" t="e">
        <f aca="false">IF(COUNTIF($G$1:$G$12712,G13413&gt;0),0,INDEX($A$1:$A$12712,MATCH(G13413,$G$1:$G$12712,0)))</f>
        <v>#N/A</v>
      </c>
      <c r="C13413" s="1" t="str">
        <f aca="false">IF(H13413="",F13413,H13413)</f>
        <v>(b) license #2531</v>
      </c>
      <c r="D13413" s="1" t="n">
        <v>313</v>
      </c>
      <c r="E13413" s="1" t="s">
        <v>18391</v>
      </c>
      <c r="F13413" s="5" t="s">
        <v>18393</v>
      </c>
      <c r="H13413" s="1"/>
      <c r="K13413" s="1" t="s">
        <v>17672</v>
      </c>
    </row>
    <row r="13414" customFormat="false" ht="15" hidden="false" customHeight="true" outlineLevel="0" collapsed="false">
      <c r="A13414" s="1" t="n">
        <f aca="false">IF(IFERROR((MATCH(G13414,$G$1:$G$12712,0)),0),INDEX($A$1:$A$12712,MATCH(G13414,$G$1:$G$12712,0)),MAX($A$2:$A13413)+1)</f>
        <v>11186</v>
      </c>
      <c r="B13414" s="1" t="e">
        <f aca="false">IF(COUNTIF($G$1:$G$12712,G13414&gt;0),0,INDEX($A$1:$A$12712,MATCH(G13414,$G$1:$G$12712,0)))</f>
        <v>#N/A</v>
      </c>
      <c r="C13414" s="1" t="str">
        <f aca="false">IF(H13414="",F13414,H13414)</f>
        <v>(c) license #2674</v>
      </c>
      <c r="D13414" s="1" t="n">
        <v>313</v>
      </c>
      <c r="E13414" s="1" t="s">
        <v>18391</v>
      </c>
      <c r="F13414" s="5" t="s">
        <v>18394</v>
      </c>
      <c r="H13414" s="1"/>
      <c r="K13414" s="1" t="s">
        <v>17672</v>
      </c>
    </row>
    <row r="13415" customFormat="false" ht="15" hidden="false" customHeight="true" outlineLevel="0" collapsed="false">
      <c r="A13415" s="1" t="n">
        <f aca="false">IF(IFERROR((MATCH(G13415,$G$1:$G$12712,0)),0),INDEX($A$1:$A$12712,MATCH(G13415,$G$1:$G$12712,0)),MAX($A$2:$A13414)+1)</f>
        <v>11187</v>
      </c>
      <c r="B13415" s="1" t="e">
        <f aca="false">IF(COUNTIF($G$1:$G$12712,G13415&gt;0),0,INDEX($A$1:$A$12712,MATCH(G13415,$G$1:$G$12712,0)))</f>
        <v>#N/A</v>
      </c>
      <c r="C13415" s="1" t="str">
        <f aca="false">IF(H13415="",F13415,H13415)</f>
        <v>(d) license #2879</v>
      </c>
      <c r="D13415" s="1" t="n">
        <v>313</v>
      </c>
      <c r="E13415" s="1" t="s">
        <v>18391</v>
      </c>
      <c r="F13415" s="5" t="s">
        <v>18395</v>
      </c>
      <c r="H13415" s="1"/>
      <c r="K13415" s="1" t="s">
        <v>17672</v>
      </c>
    </row>
    <row r="13416" customFormat="false" ht="15" hidden="false" customHeight="true" outlineLevel="0" collapsed="false">
      <c r="A13416" s="1" t="n">
        <f aca="false">IF(IFERROR((MATCH(G13416,$G$1:$G$12712,0)),0),INDEX($A$1:$A$12712,MATCH(G13416,$G$1:$G$12712,0)),MAX($A$2:$A13415)+1)</f>
        <v>11188</v>
      </c>
      <c r="B13416" s="1" t="e">
        <f aca="false">IF(COUNTIF($G$1:$G$12712,G13416&gt;0),0,INDEX($A$1:$A$12712,MATCH(G13416,$G$1:$G$12712,0)))</f>
        <v>#N/A</v>
      </c>
      <c r="C13416" s="1" t="str">
        <f aca="false">IF(H13416="",F13416,H13416)</f>
        <v>a project # 2090</v>
      </c>
      <c r="D13416" s="1" t="n">
        <v>313</v>
      </c>
      <c r="E13416" s="1" t="s">
        <v>18391</v>
      </c>
      <c r="F13416" s="5" t="s">
        <v>18396</v>
      </c>
      <c r="H13416" s="1"/>
      <c r="K13416" s="1" t="s">
        <v>17672</v>
      </c>
    </row>
    <row r="13417" customFormat="false" ht="15" hidden="false" customHeight="true" outlineLevel="0" collapsed="false">
      <c r="A13417" s="1" t="n">
        <f aca="false">IF(IFERROR((MATCH(G13417,$G$1:$G$12712,0)),0),INDEX($A$1:$A$12712,MATCH(G13417,$G$1:$G$12712,0)),MAX($A$2:$A13416)+1)</f>
        <v>11189</v>
      </c>
      <c r="B13417" s="1" t="e">
        <f aca="false">IF(COUNTIF($G$1:$G$12712,G13417&gt;0),0,INDEX($A$1:$A$12712,MATCH(G13417,$G$1:$G$12712,0)))</f>
        <v>#N/A</v>
      </c>
      <c r="C13417" s="1" t="str">
        <f aca="false">IF(H13417="",F13417,H13417)</f>
        <v>b project # 2531</v>
      </c>
      <c r="D13417" s="1" t="n">
        <v>313</v>
      </c>
      <c r="E13417" s="1" t="s">
        <v>18391</v>
      </c>
      <c r="F13417" s="5" t="s">
        <v>18397</v>
      </c>
      <c r="H13417" s="1"/>
      <c r="K13417" s="1" t="s">
        <v>17672</v>
      </c>
    </row>
    <row r="13418" customFormat="false" ht="15" hidden="false" customHeight="true" outlineLevel="0" collapsed="false">
      <c r="A13418" s="1" t="n">
        <f aca="false">IF(IFERROR((MATCH(G13418,$G$1:$G$12712,0)),0),INDEX($A$1:$A$12712,MATCH(G13418,$G$1:$G$12712,0)),MAX($A$2:$A13417)+1)</f>
        <v>50</v>
      </c>
      <c r="B13418" s="1" t="n">
        <f aca="false">IF(COUNTIF($G$1:$G$12712,G13418&gt;0),0,INDEX($A$1:$A$12712,MATCH(G13418,$G$1:$G$12712,0)))</f>
        <v>50</v>
      </c>
      <c r="C13418" s="1" t="str">
        <f aca="false">IF(H13418="",F13418,H13418)</f>
        <v>Berlin 5</v>
      </c>
      <c r="D13418" s="1" t="n">
        <v>313</v>
      </c>
      <c r="E13418" s="1" t="s">
        <v>18391</v>
      </c>
      <c r="F13418" s="5" t="s">
        <v>18398</v>
      </c>
      <c r="G13418" s="1" t="n">
        <v>3734</v>
      </c>
      <c r="H13418" s="1" t="s">
        <v>169</v>
      </c>
      <c r="I13418" s="1" t="n">
        <v>7601</v>
      </c>
      <c r="J13418" s="1" t="s">
        <v>92</v>
      </c>
      <c r="K13418" s="1" t="s">
        <v>17672</v>
      </c>
    </row>
    <row r="13419" customFormat="false" ht="15" hidden="false" customHeight="true" outlineLevel="0" collapsed="false">
      <c r="A13419" s="1" t="n">
        <f aca="false">IF(IFERROR((MATCH(G13419,$G$1:$G$12712,0)),0),INDEX($A$1:$A$12712,MATCH(G13419,$G$1:$G$12712,0)),MAX($A$2:$A13418)+1)</f>
        <v>11190</v>
      </c>
      <c r="B13419" s="1" t="e">
        <f aca="false">IF(COUNTIF($G$1:$G$12712,G13419&gt;0),0,INDEX($A$1:$A$12712,MATCH(G13419,$G$1:$G$12712,0)))</f>
        <v>#N/A</v>
      </c>
      <c r="C13419" s="1" t="str">
        <f aca="false">IF(H13419="",F13419,H13419)</f>
        <v>c project # 2674</v>
      </c>
      <c r="D13419" s="1" t="n">
        <v>313</v>
      </c>
      <c r="E13419" s="1" t="s">
        <v>18391</v>
      </c>
      <c r="F13419" s="5" t="s">
        <v>18399</v>
      </c>
      <c r="H13419" s="1"/>
      <c r="K13419" s="1" t="s">
        <v>17672</v>
      </c>
    </row>
    <row r="13420" customFormat="false" ht="15" hidden="false" customHeight="true" outlineLevel="0" collapsed="false">
      <c r="A13420" s="1" t="n">
        <f aca="false">IF(IFERROR((MATCH(G13420,$G$1:$G$12712,0)),0),INDEX($A$1:$A$12712,MATCH(G13420,$G$1:$G$12712,0)),MAX($A$2:$A13419)+1)</f>
        <v>119</v>
      </c>
      <c r="B13420" s="1" t="n">
        <f aca="false">IF(COUNTIF($G$1:$G$12712,G13420&gt;0),0,INDEX($A$1:$A$12712,MATCH(G13420,$G$1:$G$12712,0)))</f>
        <v>119</v>
      </c>
      <c r="C13420" s="1" t="str">
        <f aca="false">IF(H13420="",F13420,H13420)</f>
        <v>Colchester 16</v>
      </c>
      <c r="D13420" s="1" t="n">
        <v>313</v>
      </c>
      <c r="E13420" s="1" t="s">
        <v>18391</v>
      </c>
      <c r="F13420" s="5" t="s">
        <v>18400</v>
      </c>
      <c r="G13420" s="1" t="n">
        <v>3735</v>
      </c>
      <c r="H13420" s="1" t="s">
        <v>359</v>
      </c>
      <c r="I13420" s="1" t="n">
        <v>7601</v>
      </c>
      <c r="J13420" s="1" t="s">
        <v>92</v>
      </c>
      <c r="K13420" s="1" t="s">
        <v>17672</v>
      </c>
    </row>
    <row r="13421" customFormat="false" ht="15" hidden="false" customHeight="true" outlineLevel="0" collapsed="false">
      <c r="A13421" s="1" t="n">
        <f aca="false">IF(IFERROR((MATCH(G13421,$G$1:$G$12712,0)),0),INDEX($A$1:$A$12712,MATCH(G13421,$G$1:$G$12712,0)),MAX($A$2:$A13420)+1)</f>
        <v>11191</v>
      </c>
      <c r="B13421" s="1" t="e">
        <f aca="false">IF(COUNTIF($G$1:$G$12712,G13421&gt;0),0,INDEX($A$1:$A$12712,MATCH(G13421,$G$1:$G$12712,0)))</f>
        <v>#N/A</v>
      </c>
      <c r="C13421" s="1" t="str">
        <f aca="false">IF(H13421="",F13421,H13421)</f>
        <v>d project # 2879</v>
      </c>
      <c r="D13421" s="1" t="n">
        <v>313</v>
      </c>
      <c r="E13421" s="1" t="s">
        <v>18391</v>
      </c>
      <c r="F13421" s="5" t="s">
        <v>18401</v>
      </c>
      <c r="H13421" s="1"/>
      <c r="K13421" s="1" t="s">
        <v>17672</v>
      </c>
    </row>
    <row r="13422" customFormat="false" ht="15" hidden="false" customHeight="true" outlineLevel="0" collapsed="false">
      <c r="A13422" s="1" t="n">
        <f aca="false">A1046</f>
        <v>711</v>
      </c>
      <c r="B13422" s="1" t="e">
        <f aca="false">IF(COUNTIF($G$1:$G$12712,G13422&gt;0),0,INDEX($A$1:$A$12712,MATCH(G13422,$G$1:$G$12712,0)))</f>
        <v>#N/A</v>
      </c>
      <c r="C13422" s="1" t="str">
        <f aca="false">IF(H13422="",F13422,H13422)</f>
        <v>deforge sta #1 d</v>
      </c>
      <c r="D13422" s="1" t="n">
        <v>313</v>
      </c>
      <c r="E13422" s="1" t="s">
        <v>18391</v>
      </c>
      <c r="F13422" s="5" t="s">
        <v>18402</v>
      </c>
      <c r="H13422" s="1"/>
      <c r="K13422" s="1" t="s">
        <v>17672</v>
      </c>
    </row>
    <row r="13423" customFormat="false" ht="15" hidden="false" customHeight="true" outlineLevel="0" collapsed="false">
      <c r="A13423" s="1" t="n">
        <f aca="false">A1046</f>
        <v>711</v>
      </c>
      <c r="B13423" s="1" t="e">
        <f aca="false">IF(COUNTIF($G$1:$G$12712,G13423&gt;0),0,INDEX($A$1:$A$12712,MATCH(G13423,$G$1:$G$12712,0)))</f>
        <v>#N/A</v>
      </c>
      <c r="C13423" s="1" t="str">
        <f aca="false">IF(H13423="",F13423,H13423)</f>
        <v>deforge stat. 1 d</v>
      </c>
      <c r="D13423" s="1" t="n">
        <v>313</v>
      </c>
      <c r="E13423" s="1" t="s">
        <v>18391</v>
      </c>
      <c r="F13423" s="5" t="s">
        <v>18403</v>
      </c>
      <c r="H13423" s="1"/>
      <c r="K13423" s="1" t="s">
        <v>17672</v>
      </c>
    </row>
    <row r="13424" customFormat="false" ht="15" hidden="false" customHeight="true" outlineLevel="0" collapsed="false">
      <c r="A13424" s="1" t="n">
        <f aca="false">IF(IFERROR((MATCH(G13424,$G$1:$G$12712,0)),0),INDEX($A$1:$A$12712,MATCH(G13424,$G$1:$G$12712,0)),MAX($A$2:$A13423)+1)</f>
        <v>11192</v>
      </c>
      <c r="B13424" s="1" t="e">
        <f aca="false">IF(COUNTIF($G$1:$G$12712,G13424&gt;0),0,INDEX($A$1:$A$12712,MATCH(G13424,$G$1:$G$12712,0)))</f>
        <v>#N/A</v>
      </c>
      <c r="C13424" s="1" t="str">
        <f aca="false">IF(H13424="",F13424,H13424)</f>
        <v>deisel</v>
      </c>
      <c r="D13424" s="1" t="n">
        <v>313</v>
      </c>
      <c r="E13424" s="1" t="s">
        <v>18391</v>
      </c>
      <c r="F13424" s="5" t="s">
        <v>18404</v>
      </c>
      <c r="H13424" s="1"/>
      <c r="K13424" s="1" t="s">
        <v>17672</v>
      </c>
    </row>
    <row r="13425" customFormat="false" ht="15" hidden="false" customHeight="true" outlineLevel="0" collapsed="false">
      <c r="A13425" s="1" t="n">
        <f aca="false">IF(IFERROR((MATCH(G13425,$G$1:$G$12712,0)),0),INDEX($A$1:$A$12712,MATCH(G13425,$G$1:$G$12712,0)),MAX($A$2:$A13424)+1)</f>
        <v>720</v>
      </c>
      <c r="B13425" s="1" t="n">
        <f aca="false">IF(COUNTIF($G$1:$G$12712,G13425&gt;0),0,INDEX($A$1:$A$12712,MATCH(G13425,$G$1:$G$12712,0)))</f>
        <v>720</v>
      </c>
      <c r="C13425" s="1" t="str">
        <f aca="false">IF(H13425="",F13425,H13425)</f>
        <v>Essex Junction 19</v>
      </c>
      <c r="D13425" s="1" t="n">
        <v>313</v>
      </c>
      <c r="E13425" s="1" t="s">
        <v>18391</v>
      </c>
      <c r="F13425" s="5" t="s">
        <v>18405</v>
      </c>
      <c r="G13425" s="1" t="n">
        <v>3737</v>
      </c>
      <c r="H13425" s="1" t="s">
        <v>1694</v>
      </c>
      <c r="I13425" s="1" t="n">
        <v>7601</v>
      </c>
      <c r="J13425" s="1" t="s">
        <v>92</v>
      </c>
      <c r="K13425" s="1" t="s">
        <v>17672</v>
      </c>
    </row>
    <row r="13426" customFormat="false" ht="15" hidden="false" customHeight="true" outlineLevel="0" collapsed="false">
      <c r="A13426" s="1" t="n">
        <f aca="false">IF(IFERROR((MATCH(G13426,$G$1:$G$12712,0)),0),INDEX($A$1:$A$12712,MATCH(G13426,$G$1:$G$12712,0)),MAX($A$2:$A13425)+1)</f>
        <v>720</v>
      </c>
      <c r="B13426" s="1" t="n">
        <f aca="false">IF(COUNTIF($G$1:$G$12712,G13426&gt;0),0,INDEX($A$1:$A$12712,MATCH(G13426,$G$1:$G$12712,0)))</f>
        <v>720</v>
      </c>
      <c r="C13426" s="1" t="str">
        <f aca="false">IF(H13426="",F13426,H13426)</f>
        <v>Essex Junction 19</v>
      </c>
      <c r="D13426" s="1" t="n">
        <v>313</v>
      </c>
      <c r="E13426" s="1" t="s">
        <v>18391</v>
      </c>
      <c r="F13426" s="5" t="s">
        <v>18406</v>
      </c>
      <c r="G13426" s="1" t="n">
        <v>3737</v>
      </c>
      <c r="H13426" s="1" t="s">
        <v>1694</v>
      </c>
      <c r="I13426" s="1" t="n">
        <v>7601</v>
      </c>
      <c r="J13426" s="1" t="s">
        <v>92</v>
      </c>
      <c r="K13426" s="1" t="s">
        <v>17672</v>
      </c>
    </row>
    <row r="13427" customFormat="false" ht="15" hidden="false" customHeight="true" outlineLevel="0" collapsed="false">
      <c r="A13427" s="1" t="n">
        <f aca="false">IF(IFERROR((MATCH(G13427,$G$1:$G$12712,0)),0),INDEX($A$1:$A$12712,MATCH(G13427,$G$1:$G$12712,0)),MAX($A$2:$A13426)+1)</f>
        <v>720</v>
      </c>
      <c r="B13427" s="1" t="n">
        <f aca="false">IF(COUNTIF($G$1:$G$12712,G13427&gt;0),0,INDEX($A$1:$A$12712,MATCH(G13427,$G$1:$G$12712,0)))</f>
        <v>720</v>
      </c>
      <c r="C13427" s="1" t="str">
        <f aca="false">IF(H13427="",F13427,H13427)</f>
        <v>Essex Junction 19</v>
      </c>
      <c r="D13427" s="1" t="n">
        <v>313</v>
      </c>
      <c r="E13427" s="1" t="s">
        <v>18391</v>
      </c>
      <c r="F13427" s="5" t="s">
        <v>18407</v>
      </c>
      <c r="G13427" s="1" t="n">
        <v>3737</v>
      </c>
      <c r="H13427" s="1" t="s">
        <v>1694</v>
      </c>
      <c r="I13427" s="1" t="n">
        <v>7601</v>
      </c>
      <c r="J13427" s="1" t="s">
        <v>92</v>
      </c>
      <c r="K13427" s="1" t="s">
        <v>17672</v>
      </c>
    </row>
    <row r="13428" customFormat="false" ht="15" hidden="false" customHeight="true" outlineLevel="0" collapsed="false">
      <c r="A13428" s="1" t="n">
        <f aca="false">IF(IFERROR((MATCH(G13428,$G$1:$G$12712,0)),0),INDEX($A$1:$A$12712,MATCH(G13428,$G$1:$G$12712,0)),MAX($A$2:$A13427)+1)</f>
        <v>720</v>
      </c>
      <c r="B13428" s="1" t="n">
        <f aca="false">IF(COUNTIF($G$1:$G$12712,G13428&gt;0),0,INDEX($A$1:$A$12712,MATCH(G13428,$G$1:$G$12712,0)))</f>
        <v>720</v>
      </c>
      <c r="C13428" s="1" t="str">
        <f aca="false">IF(H13428="",F13428,H13428)</f>
        <v>Essex Junction 19</v>
      </c>
      <c r="D13428" s="1" t="n">
        <v>313</v>
      </c>
      <c r="E13428" s="1" t="s">
        <v>18391</v>
      </c>
      <c r="F13428" s="5" t="s">
        <v>18408</v>
      </c>
      <c r="G13428" s="1" t="n">
        <v>3737</v>
      </c>
      <c r="H13428" s="1" t="s">
        <v>1694</v>
      </c>
      <c r="I13428" s="1" t="n">
        <v>7601</v>
      </c>
      <c r="J13428" s="1" t="s">
        <v>92</v>
      </c>
      <c r="K13428" s="1" t="s">
        <v>17672</v>
      </c>
    </row>
    <row r="13429" customFormat="false" ht="15" hidden="false" customHeight="true" outlineLevel="0" collapsed="false">
      <c r="A13429" s="1" t="n">
        <f aca="false">IF(IFERROR((MATCH(G13429,$G$1:$G$12712,0)),0),INDEX($A$1:$A$12712,MATCH(G13429,$G$1:$G$12712,0)),MAX($A$2:$A13428)+1)</f>
        <v>2619</v>
      </c>
      <c r="B13429" s="1" t="n">
        <f aca="false">IF(COUNTIF($G$1:$G$12712,G13429&gt;0),0,INDEX($A$1:$A$12712,MATCH(G13429,$G$1:$G$12712,0)))</f>
        <v>2619</v>
      </c>
      <c r="C13429" s="1" t="str">
        <f aca="false">IF(H13429="",F13429,H13429)</f>
        <v>Gorge 18</v>
      </c>
      <c r="D13429" s="1" t="n">
        <v>313</v>
      </c>
      <c r="E13429" s="1" t="s">
        <v>18391</v>
      </c>
      <c r="F13429" s="5" t="s">
        <v>18409</v>
      </c>
      <c r="G13429" s="1" t="n">
        <v>6475</v>
      </c>
      <c r="H13429" s="1" t="s">
        <v>5292</v>
      </c>
      <c r="I13429" s="1" t="n">
        <v>7601</v>
      </c>
      <c r="J13429" s="1" t="s">
        <v>92</v>
      </c>
      <c r="K13429" s="1" t="s">
        <v>17672</v>
      </c>
    </row>
    <row r="13430" customFormat="false" ht="15" hidden="false" customHeight="true" outlineLevel="0" collapsed="false">
      <c r="A13430" s="1" t="n">
        <f aca="false">IF(IFERROR((MATCH(G13430,$G$1:$G$12712,0)),0),INDEX($A$1:$A$12712,MATCH(G13430,$G$1:$G$12712,0)),MAX($A$2:$A13429)+1)</f>
        <v>2619</v>
      </c>
      <c r="B13430" s="1" t="n">
        <f aca="false">IF(COUNTIF($G$1:$G$12712,G13430&gt;0),0,INDEX($A$1:$A$12712,MATCH(G13430,$G$1:$G$12712,0)))</f>
        <v>2619</v>
      </c>
      <c r="C13430" s="1" t="str">
        <f aca="false">IF(H13430="",F13430,H13430)</f>
        <v>Gorge 18</v>
      </c>
      <c r="D13430" s="1" t="n">
        <v>313</v>
      </c>
      <c r="E13430" s="1" t="s">
        <v>18391</v>
      </c>
      <c r="F13430" s="5" t="s">
        <v>18410</v>
      </c>
      <c r="G13430" s="1" t="n">
        <v>6475</v>
      </c>
      <c r="H13430" s="1" t="s">
        <v>5292</v>
      </c>
      <c r="I13430" s="1" t="n">
        <v>7601</v>
      </c>
      <c r="J13430" s="1" t="s">
        <v>92</v>
      </c>
      <c r="K13430" s="1" t="s">
        <v>17672</v>
      </c>
    </row>
    <row r="13431" customFormat="false" ht="15" hidden="false" customHeight="true" outlineLevel="0" collapsed="false">
      <c r="A13431" s="1" t="n">
        <f aca="false">IF(IFERROR((MATCH(G13431,$G$1:$G$12712,0)),0),INDEX($A$1:$A$12712,MATCH(G13431,$G$1:$G$12712,0)),MAX($A$2:$A13430)+1)</f>
        <v>363</v>
      </c>
      <c r="B13431" s="1" t="n">
        <f aca="false">IF(COUNTIF($G$1:$G$12712,G13431&gt;0),0,INDEX($A$1:$A$12712,MATCH(G13431,$G$1:$G$12712,0)))</f>
        <v>363</v>
      </c>
      <c r="C13431" s="1" t="str">
        <f aca="false">IF(H13431="",F13431,H13431)</f>
        <v>J C McNeil</v>
      </c>
      <c r="D13431" s="1" t="n">
        <v>313</v>
      </c>
      <c r="E13431" s="1" t="s">
        <v>18391</v>
      </c>
      <c r="F13431" s="5" t="s">
        <v>18411</v>
      </c>
      <c r="G13431" s="1" t="n">
        <v>589</v>
      </c>
      <c r="H13431" s="1" t="s">
        <v>928</v>
      </c>
      <c r="I13431" s="1" t="n">
        <v>2548</v>
      </c>
      <c r="J13431" s="1" t="s">
        <v>929</v>
      </c>
      <c r="K13431" s="1" t="s">
        <v>17672</v>
      </c>
    </row>
    <row r="13432" customFormat="false" ht="15" hidden="false" customHeight="true" outlineLevel="0" collapsed="false">
      <c r="A13432" s="1" t="n">
        <f aca="false">IF(IFERROR((MATCH(G13432,$G$1:$G$12712,0)),0),INDEX($A$1:$A$12712,MATCH(G13432,$G$1:$G$12712,0)),MAX($A$2:$A13431)+1)</f>
        <v>363</v>
      </c>
      <c r="B13432" s="1" t="n">
        <f aca="false">IF(COUNTIF($G$1:$G$12712,G13432&gt;0),0,INDEX($A$1:$A$12712,MATCH(G13432,$G$1:$G$12712,0)))</f>
        <v>363</v>
      </c>
      <c r="C13432" s="1" t="str">
        <f aca="false">IF(H13432="",F13432,H13432)</f>
        <v>J C McNeil</v>
      </c>
      <c r="D13432" s="1" t="n">
        <v>313</v>
      </c>
      <c r="E13432" s="1" t="s">
        <v>18391</v>
      </c>
      <c r="F13432" s="5" t="s">
        <v>18412</v>
      </c>
      <c r="G13432" s="1" t="n">
        <v>589</v>
      </c>
      <c r="H13432" s="1" t="s">
        <v>928</v>
      </c>
      <c r="I13432" s="1" t="n">
        <v>2548</v>
      </c>
      <c r="J13432" s="1" t="s">
        <v>929</v>
      </c>
      <c r="K13432" s="1" t="s">
        <v>17672</v>
      </c>
    </row>
    <row r="13433" customFormat="false" ht="15" hidden="false" customHeight="true" outlineLevel="0" collapsed="false">
      <c r="A13433" s="1" t="n">
        <f aca="false">IF(IFERROR((MATCH(G13433,$G$1:$G$12712,0)),0),INDEX($A$1:$A$12712,MATCH(G13433,$G$1:$G$12712,0)),MAX($A$2:$A13432)+1)</f>
        <v>363</v>
      </c>
      <c r="B13433" s="1" t="n">
        <f aca="false">IF(COUNTIF($G$1:$G$12712,G13433&gt;0),0,INDEX($A$1:$A$12712,MATCH(G13433,$G$1:$G$12712,0)))</f>
        <v>363</v>
      </c>
      <c r="C13433" s="1" t="str">
        <f aca="false">IF(H13433="",F13433,H13433)</f>
        <v>J C McNeil</v>
      </c>
      <c r="D13433" s="1" t="n">
        <v>313</v>
      </c>
      <c r="E13433" s="1" t="s">
        <v>18391</v>
      </c>
      <c r="F13433" s="5" t="s">
        <v>18413</v>
      </c>
      <c r="G13433" s="1" t="n">
        <v>589</v>
      </c>
      <c r="H13433" s="1" t="s">
        <v>928</v>
      </c>
      <c r="I13433" s="1" t="n">
        <v>2548</v>
      </c>
      <c r="J13433" s="1" t="s">
        <v>929</v>
      </c>
      <c r="K13433" s="1" t="s">
        <v>17672</v>
      </c>
    </row>
    <row r="13434" customFormat="false" ht="15" hidden="false" customHeight="true" outlineLevel="0" collapsed="false">
      <c r="A13434" s="1" t="n">
        <f aca="false">IF(IFERROR((MATCH(G13434,$G$1:$G$12712,0)),0),INDEX($A$1:$A$12712,MATCH(G13434,$G$1:$G$12712,0)),MAX($A$2:$A13433)+1)</f>
        <v>2385</v>
      </c>
      <c r="B13434" s="1" t="n">
        <f aca="false">IF(COUNTIF($G$1:$G$12712,G13434&gt;0),0,INDEX($A$1:$A$12712,MATCH(G13434,$G$1:$G$12712,0)))</f>
        <v>2385</v>
      </c>
      <c r="C13434" s="1" t="str">
        <f aca="false">IF(H13434="",F13434,H13434)</f>
        <v>Marshfield 6</v>
      </c>
      <c r="D13434" s="1" t="n">
        <v>313</v>
      </c>
      <c r="E13434" s="1" t="s">
        <v>18391</v>
      </c>
      <c r="F13434" s="5" t="s">
        <v>18414</v>
      </c>
      <c r="G13434" s="1" t="n">
        <v>3739</v>
      </c>
      <c r="H13434" s="1" t="s">
        <v>4995</v>
      </c>
      <c r="I13434" s="1" t="n">
        <v>7601</v>
      </c>
      <c r="J13434" s="1" t="s">
        <v>92</v>
      </c>
      <c r="K13434" s="1" t="s">
        <v>17672</v>
      </c>
    </row>
    <row r="13435" customFormat="false" ht="15" hidden="false" customHeight="true" outlineLevel="0" collapsed="false">
      <c r="A13435" s="1" t="n">
        <f aca="false">IF(IFERROR((MATCH(G13435,$G$1:$G$12712,0)),0),INDEX($A$1:$A$12712,MATCH(G13435,$G$1:$G$12712,0)),MAX($A$2:$A13434)+1)</f>
        <v>2385</v>
      </c>
      <c r="B13435" s="1" t="n">
        <f aca="false">IF(COUNTIF($G$1:$G$12712,G13435&gt;0),0,INDEX($A$1:$A$12712,MATCH(G13435,$G$1:$G$12712,0)))</f>
        <v>2385</v>
      </c>
      <c r="C13435" s="1" t="str">
        <f aca="false">IF(H13435="",F13435,H13435)</f>
        <v>Marshfield 6</v>
      </c>
      <c r="D13435" s="1" t="n">
        <v>313</v>
      </c>
      <c r="E13435" s="1" t="s">
        <v>18391</v>
      </c>
      <c r="F13435" s="5" t="s">
        <v>18415</v>
      </c>
      <c r="G13435" s="1" t="n">
        <v>3739</v>
      </c>
      <c r="H13435" s="1" t="s">
        <v>4995</v>
      </c>
      <c r="I13435" s="1" t="n">
        <v>7601</v>
      </c>
      <c r="J13435" s="1" t="s">
        <v>92</v>
      </c>
      <c r="K13435" s="1" t="s">
        <v>17672</v>
      </c>
    </row>
    <row r="13436" customFormat="false" ht="15" hidden="false" customHeight="true" outlineLevel="0" collapsed="false">
      <c r="A13436" s="1" t="n">
        <f aca="false">IF(IFERROR((MATCH(G13436,$G$1:$G$12712,0)),0),INDEX($A$1:$A$12712,MATCH(G13436,$G$1:$G$12712,0)),MAX($A$2:$A13435)+1)</f>
        <v>363</v>
      </c>
      <c r="B13436" s="1" t="n">
        <f aca="false">IF(COUNTIF($G$1:$G$12712,G13436&gt;0),0,INDEX($A$1:$A$12712,MATCH(G13436,$G$1:$G$12712,0)))</f>
        <v>363</v>
      </c>
      <c r="C13436" s="1" t="str">
        <f aca="false">IF(H13436="",F13436,H13436)</f>
        <v>J C McNeil</v>
      </c>
      <c r="D13436" s="1" t="n">
        <v>313</v>
      </c>
      <c r="E13436" s="1" t="s">
        <v>18391</v>
      </c>
      <c r="F13436" s="5" t="s">
        <v>18416</v>
      </c>
      <c r="G13436" s="1" t="n">
        <v>589</v>
      </c>
      <c r="H13436" s="1" t="s">
        <v>928</v>
      </c>
      <c r="I13436" s="1" t="n">
        <v>2548</v>
      </c>
      <c r="J13436" s="1" t="s">
        <v>929</v>
      </c>
      <c r="K13436" s="1" t="s">
        <v>17672</v>
      </c>
    </row>
    <row r="13437" customFormat="false" ht="15" hidden="false" customHeight="true" outlineLevel="0" collapsed="false">
      <c r="A13437" s="1" t="n">
        <f aca="false">IF(IFERROR((MATCH(G13437,$G$1:$G$12712,0)),0),INDEX($A$1:$A$12712,MATCH(G13437,$G$1:$G$12712,0)),MAX($A$2:$A13436)+1)</f>
        <v>2386</v>
      </c>
      <c r="B13437" s="1" t="n">
        <f aca="false">IF(COUNTIF($G$1:$G$12712,G13437&gt;0),0,INDEX($A$1:$A$12712,MATCH(G13437,$G$1:$G$12712,0)))</f>
        <v>2386</v>
      </c>
      <c r="C13437" s="1" t="str">
        <f aca="false">IF(H13437="",F13437,H13437)</f>
        <v>Middlesex 2</v>
      </c>
      <c r="D13437" s="1" t="n">
        <v>313</v>
      </c>
      <c r="E13437" s="1" t="s">
        <v>18391</v>
      </c>
      <c r="F13437" s="5" t="s">
        <v>18417</v>
      </c>
      <c r="G13437" s="1" t="n">
        <v>3740</v>
      </c>
      <c r="H13437" s="1" t="s">
        <v>4996</v>
      </c>
      <c r="I13437" s="1" t="n">
        <v>7601</v>
      </c>
      <c r="J13437" s="1" t="s">
        <v>92</v>
      </c>
      <c r="K13437" s="1" t="s">
        <v>17672</v>
      </c>
    </row>
    <row r="13438" customFormat="false" ht="15" hidden="false" customHeight="true" outlineLevel="0" collapsed="false">
      <c r="A13438" s="1" t="n">
        <f aca="false">IF(IFERROR((MATCH(G13438,$G$1:$G$12712,0)),0),INDEX($A$1:$A$12712,MATCH(G13438,$G$1:$G$12712,0)),MAX($A$2:$A13437)+1)</f>
        <v>2386</v>
      </c>
      <c r="B13438" s="1" t="n">
        <f aca="false">IF(COUNTIF($G$1:$G$12712,G13438&gt;0),0,INDEX($A$1:$A$12712,MATCH(G13438,$G$1:$G$12712,0)))</f>
        <v>2386</v>
      </c>
      <c r="C13438" s="1" t="str">
        <f aca="false">IF(H13438="",F13438,H13438)</f>
        <v>Middlesex 2</v>
      </c>
      <c r="D13438" s="1" t="n">
        <v>313</v>
      </c>
      <c r="E13438" s="1" t="s">
        <v>18391</v>
      </c>
      <c r="F13438" s="5" t="s">
        <v>18418</v>
      </c>
      <c r="G13438" s="1" t="n">
        <v>3740</v>
      </c>
      <c r="H13438" s="1" t="s">
        <v>4996</v>
      </c>
      <c r="I13438" s="1" t="n">
        <v>7601</v>
      </c>
      <c r="J13438" s="1" t="s">
        <v>92</v>
      </c>
      <c r="K13438" s="1" t="s">
        <v>17672</v>
      </c>
    </row>
    <row r="13439" customFormat="false" ht="15" hidden="false" customHeight="true" outlineLevel="0" collapsed="false">
      <c r="A13439" s="1" t="n">
        <f aca="false">IF(IFERROR((MATCH(G13439,$G$1:$G$12712,0)),0),INDEX($A$1:$A$12712,MATCH(G13439,$G$1:$G$12712,0)),MAX($A$2:$A13438)+1)</f>
        <v>558</v>
      </c>
      <c r="B13439" s="1" t="n">
        <f aca="false">IF(COUNTIF($G$1:$G$12712,G13439&gt;0),0,INDEX($A$1:$A$12712,MATCH(G13439,$G$1:$G$12712,0)))</f>
        <v>558</v>
      </c>
      <c r="C13439" s="1" t="str">
        <f aca="false">IF(H13439="",F13439,H13439)</f>
        <v>Stony Brook</v>
      </c>
      <c r="D13439" s="1" t="n">
        <v>313</v>
      </c>
      <c r="E13439" s="1" t="s">
        <v>18391</v>
      </c>
      <c r="F13439" s="5" t="s">
        <v>18419</v>
      </c>
      <c r="G13439" s="1" t="n">
        <v>6081</v>
      </c>
      <c r="H13439" s="1" t="s">
        <v>1333</v>
      </c>
      <c r="I13439" s="1" t="n">
        <v>11806</v>
      </c>
      <c r="J13439" s="1" t="s">
        <v>1334</v>
      </c>
      <c r="K13439" s="1" t="s">
        <v>17672</v>
      </c>
    </row>
    <row r="13440" customFormat="false" ht="15" hidden="false" customHeight="true" outlineLevel="0" collapsed="false">
      <c r="A13440" s="1" t="n">
        <f aca="false">IF(IFERROR((MATCH(G13440,$G$1:$G$12712,0)),0),INDEX($A$1:$A$12712,MATCH(G13440,$G$1:$G$12712,0)),MAX($A$2:$A13439)+1)</f>
        <v>558</v>
      </c>
      <c r="B13440" s="1" t="n">
        <f aca="false">IF(COUNTIF($G$1:$G$12712,G13440&gt;0),0,INDEX($A$1:$A$12712,MATCH(G13440,$G$1:$G$12712,0)))</f>
        <v>558</v>
      </c>
      <c r="C13440" s="1" t="str">
        <f aca="false">IF(H13440="",F13440,H13440)</f>
        <v>Stony Brook</v>
      </c>
      <c r="D13440" s="1" t="n">
        <v>313</v>
      </c>
      <c r="E13440" s="1" t="s">
        <v>18391</v>
      </c>
      <c r="F13440" s="5" t="s">
        <v>18420</v>
      </c>
      <c r="G13440" s="1" t="n">
        <v>6081</v>
      </c>
      <c r="H13440" s="1" t="s">
        <v>1333</v>
      </c>
      <c r="I13440" s="1" t="n">
        <v>11806</v>
      </c>
      <c r="J13440" s="1" t="s">
        <v>1334</v>
      </c>
      <c r="K13440" s="1" t="s">
        <v>17672</v>
      </c>
    </row>
    <row r="13441" customFormat="false" ht="15" hidden="false" customHeight="true" outlineLevel="0" collapsed="false">
      <c r="A13441" s="1" t="n">
        <f aca="false">IF(IFERROR((MATCH(G13441,$G$1:$G$12712,0)),0),INDEX($A$1:$A$12712,MATCH(G13441,$G$1:$G$12712,0)),MAX($A$2:$A13440)+1)</f>
        <v>558</v>
      </c>
      <c r="B13441" s="1" t="n">
        <f aca="false">IF(COUNTIF($G$1:$G$12712,G13441&gt;0),0,INDEX($A$1:$A$12712,MATCH(G13441,$G$1:$G$12712,0)))</f>
        <v>558</v>
      </c>
      <c r="C13441" s="1" t="str">
        <f aca="false">IF(H13441="",F13441,H13441)</f>
        <v>Stony Brook</v>
      </c>
      <c r="D13441" s="1" t="n">
        <v>313</v>
      </c>
      <c r="E13441" s="1" t="s">
        <v>18391</v>
      </c>
      <c r="F13441" s="5" t="s">
        <v>18421</v>
      </c>
      <c r="G13441" s="1" t="n">
        <v>6081</v>
      </c>
      <c r="H13441" s="1" t="s">
        <v>1333</v>
      </c>
      <c r="I13441" s="1" t="n">
        <v>11806</v>
      </c>
      <c r="J13441" s="1" t="s">
        <v>1334</v>
      </c>
      <c r="K13441" s="1" t="s">
        <v>17672</v>
      </c>
    </row>
    <row r="13442" customFormat="false" ht="15" hidden="false" customHeight="true" outlineLevel="0" collapsed="false">
      <c r="A13442" s="1" t="n">
        <f aca="false">IF(IFERROR((MATCH(G13442,$G$1:$G$12712,0)),0),INDEX($A$1:$A$12712,MATCH(G13442,$G$1:$G$12712,0)),MAX($A$2:$A13441)+1)</f>
        <v>558</v>
      </c>
      <c r="B13442" s="1" t="n">
        <f aca="false">IF(COUNTIF($G$1:$G$12712,G13442&gt;0),0,INDEX($A$1:$A$12712,MATCH(G13442,$G$1:$G$12712,0)))</f>
        <v>558</v>
      </c>
      <c r="C13442" s="1" t="str">
        <f aca="false">IF(H13442="",F13442,H13442)</f>
        <v>Stony Brook</v>
      </c>
      <c r="D13442" s="1" t="n">
        <v>313</v>
      </c>
      <c r="E13442" s="1" t="s">
        <v>18391</v>
      </c>
      <c r="F13442" s="5" t="s">
        <v>18422</v>
      </c>
      <c r="G13442" s="1" t="n">
        <v>6081</v>
      </c>
      <c r="H13442" s="1" t="s">
        <v>1333</v>
      </c>
      <c r="I13442" s="1" t="n">
        <v>11806</v>
      </c>
      <c r="J13442" s="1" t="s">
        <v>1334</v>
      </c>
      <c r="K13442" s="1" t="s">
        <v>17672</v>
      </c>
    </row>
    <row r="13443" customFormat="false" ht="15" hidden="false" customHeight="true" outlineLevel="0" collapsed="false">
      <c r="A13443" s="1" t="n">
        <f aca="false">IF(IFERROR((MATCH(G13443,$G$1:$G$12712,0)),0),INDEX($A$1:$A$12712,MATCH(G13443,$G$1:$G$12712,0)),MAX($A$2:$A13442)+1)</f>
        <v>2628</v>
      </c>
      <c r="B13443" s="1" t="n">
        <f aca="false">IF(COUNTIF($G$1:$G$12712,G13443&gt;0),0,INDEX($A$1:$A$12712,MATCH(G13443,$G$1:$G$12712,0)))</f>
        <v>2628</v>
      </c>
      <c r="C13443" s="1" t="str">
        <f aca="false">IF(H13443="",F13443,H13443)</f>
        <v>Vergennes 9</v>
      </c>
      <c r="D13443" s="1" t="n">
        <v>313</v>
      </c>
      <c r="E13443" s="1" t="s">
        <v>18391</v>
      </c>
      <c r="F13443" s="5" t="s">
        <v>18423</v>
      </c>
      <c r="G13443" s="1" t="n">
        <v>6519</v>
      </c>
      <c r="H13443" s="1" t="s">
        <v>5304</v>
      </c>
      <c r="I13443" s="1" t="n">
        <v>7601</v>
      </c>
      <c r="J13443" s="1" t="s">
        <v>92</v>
      </c>
      <c r="K13443" s="1" t="s">
        <v>17672</v>
      </c>
    </row>
    <row r="13444" customFormat="false" ht="15" hidden="false" customHeight="true" outlineLevel="0" collapsed="false">
      <c r="A13444" s="1" t="n">
        <f aca="false">IF(IFERROR((MATCH(G13444,$G$1:$G$12712,0)),0),INDEX($A$1:$A$12712,MATCH(G13444,$G$1:$G$12712,0)),MAX($A$2:$A13443)+1)</f>
        <v>2628</v>
      </c>
      <c r="B13444" s="1" t="n">
        <f aca="false">IF(COUNTIF($G$1:$G$12712,G13444&gt;0),0,INDEX($A$1:$A$12712,MATCH(G13444,$G$1:$G$12712,0)))</f>
        <v>2628</v>
      </c>
      <c r="C13444" s="1" t="str">
        <f aca="false">IF(H13444="",F13444,H13444)</f>
        <v>Vergennes 9</v>
      </c>
      <c r="D13444" s="1" t="n">
        <v>313</v>
      </c>
      <c r="E13444" s="1" t="s">
        <v>18391</v>
      </c>
      <c r="F13444" s="5" t="s">
        <v>18424</v>
      </c>
      <c r="G13444" s="1" t="n">
        <v>6519</v>
      </c>
      <c r="H13444" s="1" t="s">
        <v>5304</v>
      </c>
      <c r="I13444" s="1" t="n">
        <v>7601</v>
      </c>
      <c r="J13444" s="1" t="s">
        <v>92</v>
      </c>
      <c r="K13444" s="1" t="s">
        <v>17672</v>
      </c>
    </row>
    <row r="13445" customFormat="false" ht="15" hidden="false" customHeight="true" outlineLevel="0" collapsed="false">
      <c r="A13445" s="1" t="n">
        <f aca="false">IF(IFERROR((MATCH(G13445,$G$1:$G$12712,0)),0),INDEX($A$1:$A$12712,MATCH(G13445,$G$1:$G$12712,0)),MAX($A$2:$A13444)+1)</f>
        <v>2628</v>
      </c>
      <c r="B13445" s="1" t="n">
        <f aca="false">IF(COUNTIF($G$1:$G$12712,G13445&gt;0),0,INDEX($A$1:$A$12712,MATCH(G13445,$G$1:$G$12712,0)))</f>
        <v>2628</v>
      </c>
      <c r="C13445" s="1" t="str">
        <f aca="false">IF(H13445="",F13445,H13445)</f>
        <v>Vergennes 9</v>
      </c>
      <c r="D13445" s="1" t="n">
        <v>313</v>
      </c>
      <c r="E13445" s="1" t="s">
        <v>18391</v>
      </c>
      <c r="F13445" s="5" t="s">
        <v>18425</v>
      </c>
      <c r="G13445" s="1" t="n">
        <v>6519</v>
      </c>
      <c r="H13445" s="1" t="s">
        <v>5304</v>
      </c>
      <c r="I13445" s="1" t="n">
        <v>7601</v>
      </c>
      <c r="J13445" s="1" t="s">
        <v>92</v>
      </c>
      <c r="K13445" s="1" t="s">
        <v>17672</v>
      </c>
    </row>
    <row r="13446" customFormat="false" ht="15" hidden="false" customHeight="true" outlineLevel="0" collapsed="false">
      <c r="A13446" s="1" t="n">
        <f aca="false">IF(IFERROR((MATCH(G13446,$G$1:$G$12712,0)),0),INDEX($A$1:$A$12712,MATCH(G13446,$G$1:$G$12712,0)),MAX($A$2:$A13445)+1)</f>
        <v>2628</v>
      </c>
      <c r="B13446" s="1" t="n">
        <f aca="false">IF(COUNTIF($G$1:$G$12712,G13446&gt;0),0,INDEX($A$1:$A$12712,MATCH(G13446,$G$1:$G$12712,0)))</f>
        <v>2628</v>
      </c>
      <c r="C13446" s="1" t="str">
        <f aca="false">IF(H13446="",F13446,H13446)</f>
        <v>Vergennes 9</v>
      </c>
      <c r="D13446" s="1" t="n">
        <v>313</v>
      </c>
      <c r="E13446" s="1" t="s">
        <v>18391</v>
      </c>
      <c r="F13446" s="5" t="s">
        <v>18426</v>
      </c>
      <c r="G13446" s="1" t="n">
        <v>6519</v>
      </c>
      <c r="H13446" s="1" t="s">
        <v>5304</v>
      </c>
      <c r="I13446" s="1" t="n">
        <v>7601</v>
      </c>
      <c r="J13446" s="1" t="s">
        <v>92</v>
      </c>
      <c r="K13446" s="1" t="s">
        <v>17672</v>
      </c>
    </row>
    <row r="13447" customFormat="false" ht="15" hidden="false" customHeight="true" outlineLevel="0" collapsed="false">
      <c r="A13447" s="1" t="n">
        <f aca="false">IF(IFERROR((MATCH(G13447,$G$1:$G$12712,0)),0),INDEX($A$1:$A$12712,MATCH(G13447,$G$1:$G$12712,0)),MAX($A$2:$A13446)+1)</f>
        <v>2387</v>
      </c>
      <c r="B13447" s="1" t="n">
        <f aca="false">IF(COUNTIF($G$1:$G$12712,G13447&gt;0),0,INDEX($A$1:$A$12712,MATCH(G13447,$G$1:$G$12712,0)))</f>
        <v>2387</v>
      </c>
      <c r="C13447" s="1" t="str">
        <f aca="false">IF(H13447="",F13447,H13447)</f>
        <v>West Danville 15</v>
      </c>
      <c r="D13447" s="1" t="n">
        <v>313</v>
      </c>
      <c r="E13447" s="1" t="s">
        <v>18391</v>
      </c>
      <c r="F13447" s="5" t="s">
        <v>18427</v>
      </c>
      <c r="G13447" s="1" t="n">
        <v>3743</v>
      </c>
      <c r="H13447" s="1" t="s">
        <v>4997</v>
      </c>
      <c r="I13447" s="1" t="n">
        <v>7601</v>
      </c>
      <c r="J13447" s="1" t="s">
        <v>92</v>
      </c>
      <c r="K13447" s="1" t="s">
        <v>17672</v>
      </c>
    </row>
    <row r="13448" customFormat="false" ht="15" hidden="false" customHeight="true" outlineLevel="0" collapsed="false">
      <c r="A13448" s="1" t="n">
        <f aca="false">IF(IFERROR((MATCH(G13448,$G$1:$G$12712,0)),0),INDEX($A$1:$A$12712,MATCH(G13448,$G$1:$G$12712,0)),MAX($A$2:$A13447)+1)</f>
        <v>2387</v>
      </c>
      <c r="B13448" s="1" t="n">
        <f aca="false">IF(COUNTIF($G$1:$G$12712,G13448&gt;0),0,INDEX($A$1:$A$12712,MATCH(G13448,$G$1:$G$12712,0)))</f>
        <v>2387</v>
      </c>
      <c r="C13448" s="1" t="str">
        <f aca="false">IF(H13448="",F13448,H13448)</f>
        <v>West Danville 15</v>
      </c>
      <c r="D13448" s="1" t="n">
        <v>313</v>
      </c>
      <c r="E13448" s="1" t="s">
        <v>18391</v>
      </c>
      <c r="F13448" s="5" t="s">
        <v>18428</v>
      </c>
      <c r="G13448" s="1" t="n">
        <v>3743</v>
      </c>
      <c r="H13448" s="1" t="s">
        <v>4997</v>
      </c>
      <c r="I13448" s="1" t="n">
        <v>7601</v>
      </c>
      <c r="J13448" s="1" t="s">
        <v>92</v>
      </c>
      <c r="K13448" s="1" t="s">
        <v>17672</v>
      </c>
    </row>
    <row r="13449" customFormat="false" ht="15" hidden="false" customHeight="true" outlineLevel="0" collapsed="false">
      <c r="A13449" s="1" t="n">
        <f aca="false">IF(IFERROR((MATCH(G13449,$G$1:$G$12712,0)),0),INDEX($A$1:$A$12712,MATCH(G13449,$G$1:$G$12712,0)),MAX($A$2:$A13448)+1)</f>
        <v>829</v>
      </c>
      <c r="B13449" s="1" t="n">
        <f aca="false">IF(COUNTIF($G$1:$G$12712,G13449&gt;0),0,INDEX($A$1:$A$12712,MATCH(G13449,$G$1:$G$12712,0)))</f>
        <v>829</v>
      </c>
      <c r="C13449" s="1" t="str">
        <f aca="false">IF(H13449="",F13449,H13449)</f>
        <v>Waterbury 22</v>
      </c>
      <c r="D13449" s="1" t="n">
        <v>313</v>
      </c>
      <c r="E13449" s="1" t="s">
        <v>18391</v>
      </c>
      <c r="F13449" s="5" t="s">
        <v>18429</v>
      </c>
      <c r="G13449" s="1" t="n">
        <v>6520</v>
      </c>
      <c r="H13449" s="1" t="s">
        <v>1905</v>
      </c>
      <c r="I13449" s="1" t="n">
        <v>7601</v>
      </c>
      <c r="J13449" s="1" t="s">
        <v>92</v>
      </c>
      <c r="K13449" s="1" t="s">
        <v>17672</v>
      </c>
    </row>
    <row r="13450" customFormat="false" ht="15" hidden="false" customHeight="true" outlineLevel="0" collapsed="false">
      <c r="A13450" s="1" t="n">
        <f aca="false">IF(IFERROR((MATCH(G13450,$G$1:$G$12712,0)),0),INDEX($A$1:$A$12712,MATCH(G13450,$G$1:$G$12712,0)),MAX($A$2:$A13449)+1)</f>
        <v>829</v>
      </c>
      <c r="B13450" s="1" t="n">
        <f aca="false">IF(COUNTIF($G$1:$G$12712,G13450&gt;0),0,INDEX($A$1:$A$12712,MATCH(G13450,$G$1:$G$12712,0)))</f>
        <v>829</v>
      </c>
      <c r="C13450" s="1" t="str">
        <f aca="false">IF(H13450="",F13450,H13450)</f>
        <v>Waterbury 22</v>
      </c>
      <c r="D13450" s="1" t="n">
        <v>313</v>
      </c>
      <c r="E13450" s="1" t="s">
        <v>18391</v>
      </c>
      <c r="F13450" s="5" t="s">
        <v>18430</v>
      </c>
      <c r="G13450" s="1" t="n">
        <v>6520</v>
      </c>
      <c r="H13450" s="1" t="s">
        <v>1905</v>
      </c>
      <c r="I13450" s="1" t="n">
        <v>7601</v>
      </c>
      <c r="J13450" s="1" t="s">
        <v>92</v>
      </c>
      <c r="K13450" s="1" t="s">
        <v>17672</v>
      </c>
    </row>
    <row r="13451" customFormat="false" ht="15" hidden="false" customHeight="true" outlineLevel="0" collapsed="false">
      <c r="A13451" s="1" t="n">
        <f aca="false">IF(IFERROR((MATCH(G13451,$G$1:$G$12712,0)),0),INDEX($A$1:$A$12712,MATCH(G13451,$G$1:$G$12712,0)),MAX($A$2:$A13450)+1)</f>
        <v>649</v>
      </c>
      <c r="B13451" s="1" t="n">
        <f aca="false">IF(COUNTIF($G$1:$G$12712,G13451&gt;0),0,INDEX($A$1:$A$12712,MATCH(G13451,$G$1:$G$12712,0)))</f>
        <v>649</v>
      </c>
      <c r="C13451" s="1" t="str">
        <f aca="false">IF(H13451="",F13451,H13451)</f>
        <v>William F Wyman</v>
      </c>
      <c r="D13451" s="1" t="n">
        <v>313</v>
      </c>
      <c r="E13451" s="1" t="s">
        <v>18391</v>
      </c>
      <c r="F13451" s="5" t="s">
        <v>17990</v>
      </c>
      <c r="G13451" s="1" t="n">
        <v>1507</v>
      </c>
      <c r="H13451" s="1" t="s">
        <v>1546</v>
      </c>
      <c r="I13451" s="1" t="n">
        <v>31719</v>
      </c>
      <c r="J13451" s="1" t="s">
        <v>1547</v>
      </c>
      <c r="K13451" s="1" t="s">
        <v>17672</v>
      </c>
    </row>
    <row r="13452" customFormat="false" ht="15" hidden="false" customHeight="true" outlineLevel="0" collapsed="false">
      <c r="A13452" s="1" t="n">
        <f aca="false">IF(IFERROR((MATCH(G13452,$G$1:$G$12712,0)),0),INDEX($A$1:$A$12712,MATCH(G13452,$G$1:$G$12712,0)),MAX($A$2:$A13451)+1)</f>
        <v>649</v>
      </c>
      <c r="B13452" s="1" t="n">
        <f aca="false">IF(COUNTIF($G$1:$G$12712,G13452&gt;0),0,INDEX($A$1:$A$12712,MATCH(G13452,$G$1:$G$12712,0)))</f>
        <v>649</v>
      </c>
      <c r="C13452" s="1" t="str">
        <f aca="false">IF(H13452="",F13452,H13452)</f>
        <v>William F Wyman</v>
      </c>
      <c r="D13452" s="1" t="n">
        <v>313</v>
      </c>
      <c r="E13452" s="1" t="s">
        <v>18391</v>
      </c>
      <c r="F13452" s="5" t="s">
        <v>18431</v>
      </c>
      <c r="G13452" s="1" t="n">
        <v>1507</v>
      </c>
      <c r="H13452" s="1" t="s">
        <v>1546</v>
      </c>
      <c r="I13452" s="1" t="n">
        <v>31719</v>
      </c>
      <c r="J13452" s="1" t="s">
        <v>1547</v>
      </c>
      <c r="K13452" s="1" t="s">
        <v>17672</v>
      </c>
    </row>
    <row r="13453" customFormat="false" ht="15" hidden="false" customHeight="true" outlineLevel="0" collapsed="false">
      <c r="A13453" s="1" t="n">
        <f aca="false">IF(IFERROR((MATCH(G13453,$G$1:$G$12712,0)),0),INDEX($A$1:$A$12712,MATCH(G13453,$G$1:$G$12712,0)),MAX($A$2:$A13452)+1)</f>
        <v>649</v>
      </c>
      <c r="B13453" s="1" t="n">
        <f aca="false">IF(COUNTIF($G$1:$G$12712,G13453&gt;0),0,INDEX($A$1:$A$12712,MATCH(G13453,$G$1:$G$12712,0)))</f>
        <v>649</v>
      </c>
      <c r="C13453" s="1" t="str">
        <f aca="false">IF(H13453="",F13453,H13453)</f>
        <v>William F Wyman</v>
      </c>
      <c r="D13453" s="1" t="n">
        <v>313</v>
      </c>
      <c r="E13453" s="1" t="s">
        <v>18391</v>
      </c>
      <c r="F13453" s="5" t="s">
        <v>18432</v>
      </c>
      <c r="G13453" s="1" t="n">
        <v>1507</v>
      </c>
      <c r="H13453" s="1" t="s">
        <v>1546</v>
      </c>
      <c r="I13453" s="1" t="n">
        <v>31719</v>
      </c>
      <c r="J13453" s="1" t="s">
        <v>1547</v>
      </c>
      <c r="K13453" s="1" t="s">
        <v>17672</v>
      </c>
    </row>
    <row r="13454" customFormat="false" ht="15" hidden="false" customHeight="true" outlineLevel="0" collapsed="false">
      <c r="A13454" s="1" t="n">
        <f aca="false">IF(IFERROR((MATCH(G13454,$G$1:$G$12712,0)),0),INDEX($A$1:$A$12712,MATCH(G13454,$G$1:$G$12712,0)),MAX($A$2:$A13453)+1)</f>
        <v>52</v>
      </c>
      <c r="B13454" s="1" t="n">
        <f aca="false">IF(COUNTIF($G$1:$G$12712,G13454&gt;0),0,INDEX($A$1:$A$12712,MATCH(G13454,$G$1:$G$12712,0)))</f>
        <v>52</v>
      </c>
      <c r="C13454" s="1" t="str">
        <f aca="false">IF(H13454="",F13454,H13454)</f>
        <v>Big Cajun 2</v>
      </c>
      <c r="D13454" s="1" t="n">
        <v>231</v>
      </c>
      <c r="E13454" s="1" t="s">
        <v>18433</v>
      </c>
      <c r="F13454" s="5" t="s">
        <v>18434</v>
      </c>
      <c r="G13454" s="1" t="n">
        <v>6055</v>
      </c>
      <c r="H13454" s="1" t="s">
        <v>176</v>
      </c>
      <c r="I13454" s="1" t="n">
        <v>11252</v>
      </c>
      <c r="J13454" s="1" t="s">
        <v>177</v>
      </c>
      <c r="K13454" s="1" t="s">
        <v>17672</v>
      </c>
    </row>
    <row r="13455" customFormat="false" ht="15" hidden="false" customHeight="true" outlineLevel="0" collapsed="false">
      <c r="A13455" s="1" t="n">
        <f aca="false">IF(IFERROR((MATCH(G13455,$G$1:$G$12712,0)),0),INDEX($A$1:$A$12712,MATCH(G13455,$G$1:$G$12712,0)),MAX($A$2:$A13454)+1)</f>
        <v>7575</v>
      </c>
      <c r="B13455" s="1" t="n">
        <f aca="false">IF(COUNTIF($G$1:$G$12712,G13455&gt;0),0,INDEX($A$1:$A$12712,MATCH(G13455,$G$1:$G$12712,0)))</f>
        <v>7575</v>
      </c>
      <c r="C13455" s="1" t="str">
        <f aca="false">IF(H13455="",F13455,H13455)</f>
        <v>Louisiana 2</v>
      </c>
      <c r="D13455" s="1" t="n">
        <v>231</v>
      </c>
      <c r="E13455" s="1" t="s">
        <v>18433</v>
      </c>
      <c r="F13455" s="5" t="s">
        <v>18435</v>
      </c>
      <c r="G13455" s="1" t="n">
        <v>1392</v>
      </c>
      <c r="H13455" s="1" t="s">
        <v>12685</v>
      </c>
      <c r="I13455" s="1" t="n">
        <v>55936</v>
      </c>
      <c r="J13455" s="1" t="s">
        <v>12686</v>
      </c>
      <c r="K13455" s="1" t="s">
        <v>17672</v>
      </c>
    </row>
    <row r="13456" customFormat="false" ht="15" hidden="false" customHeight="true" outlineLevel="0" collapsed="false">
      <c r="A13456" s="1" t="n">
        <f aca="false">A482</f>
        <v>327</v>
      </c>
      <c r="B13456" s="1" t="e">
        <f aca="false">IF(COUNTIF($G$1:$G$12712,G13456&gt;0),0,INDEX($A$1:$A$12712,MATCH(G13456,$G$1:$G$12712,0)))</f>
        <v>#N/A</v>
      </c>
      <c r="C13456" s="1" t="str">
        <f aca="false">IF(H13456="",F13456,H13456)</f>
        <v>* lewis creek</v>
      </c>
      <c r="D13456" s="1" t="n">
        <v>231</v>
      </c>
      <c r="E13456" s="1" t="s">
        <v>18433</v>
      </c>
      <c r="F13456" s="5" t="s">
        <v>18436</v>
      </c>
      <c r="H13456" s="1"/>
      <c r="K13456" s="1" t="s">
        <v>17672</v>
      </c>
    </row>
    <row r="13457" customFormat="false" ht="15" hidden="false" customHeight="true" outlineLevel="0" collapsed="false">
      <c r="A13457" s="1" t="n">
        <f aca="false">IF(IFERROR((MATCH(G13457,$G$1:$G$12712,0)),0),INDEX($A$1:$A$12712,MATCH(G13457,$G$1:$G$12712,0)),MAX($A$2:$A13456)+1)</f>
        <v>4193</v>
      </c>
      <c r="B13457" s="1" t="n">
        <f aca="false">IF(COUNTIF($G$1:$G$12712,G13457&gt;0),0,INDEX($A$1:$A$12712,MATCH(G13457,$G$1:$G$12712,0)))</f>
        <v>4193</v>
      </c>
      <c r="C13457" s="1" t="str">
        <f aca="false">IF(H13457="",F13457,H13457)</f>
        <v>Port Neches Plant</v>
      </c>
      <c r="D13457" s="1" t="n">
        <v>231</v>
      </c>
      <c r="E13457" s="1" t="s">
        <v>18433</v>
      </c>
      <c r="F13457" s="5" t="s">
        <v>18437</v>
      </c>
      <c r="G13457" s="1" t="n">
        <v>54748</v>
      </c>
      <c r="H13457" s="1" t="s">
        <v>7785</v>
      </c>
      <c r="I13457" s="1" t="n">
        <v>335</v>
      </c>
      <c r="J13457" s="1" t="s">
        <v>7786</v>
      </c>
      <c r="K13457" s="1" t="s">
        <v>17672</v>
      </c>
    </row>
    <row r="13458" customFormat="false" ht="15" hidden="false" customHeight="true" outlineLevel="0" collapsed="false">
      <c r="A13458" s="1" t="n">
        <f aca="false">IF(IFERROR((MATCH(G13458,$G$1:$G$12712,0)),0),INDEX($A$1:$A$12712,MATCH(G13458,$G$1:$G$12712,0)),MAX($A$2:$A13457)+1)</f>
        <v>517</v>
      </c>
      <c r="B13458" s="1" t="n">
        <f aca="false">IF(COUNTIF($G$1:$G$12712,G13458&gt;0),0,INDEX($A$1:$A$12712,MATCH(G13458,$G$1:$G$12712,0)))</f>
        <v>517</v>
      </c>
      <c r="C13458" s="1" t="str">
        <f aca="false">IF(H13458="",F13458,H13458)</f>
        <v>R S Nelson</v>
      </c>
      <c r="D13458" s="1" t="n">
        <v>231</v>
      </c>
      <c r="E13458" s="1" t="s">
        <v>18433</v>
      </c>
      <c r="F13458" s="5" t="s">
        <v>18438</v>
      </c>
      <c r="G13458" s="1" t="n">
        <v>1393</v>
      </c>
      <c r="H13458" s="1" t="s">
        <v>1245</v>
      </c>
      <c r="I13458" s="1" t="n">
        <v>11241</v>
      </c>
      <c r="J13458" s="1" t="s">
        <v>244</v>
      </c>
      <c r="K13458" s="1" t="s">
        <v>17672</v>
      </c>
    </row>
    <row r="13459" customFormat="false" ht="15" hidden="false" customHeight="true" outlineLevel="0" collapsed="false">
      <c r="A13459" s="1" t="n">
        <f aca="false">IF(IFERROR((MATCH(G13459,$G$1:$G$12712,0)),0),INDEX($A$1:$A$12712,MATCH(G13459,$G$1:$G$12712,0)),MAX($A$2:$A13458)+1)</f>
        <v>52</v>
      </c>
      <c r="B13459" s="1" t="n">
        <f aca="false">IF(COUNTIF($G$1:$G$12712,G13459&gt;0),0,INDEX($A$1:$A$12712,MATCH(G13459,$G$1:$G$12712,0)))</f>
        <v>52</v>
      </c>
      <c r="C13459" s="1" t="str">
        <f aca="false">IF(H13459="",F13459,H13459)</f>
        <v>Big Cajun 2</v>
      </c>
      <c r="D13459" s="1" t="n">
        <v>231</v>
      </c>
      <c r="E13459" s="1" t="s">
        <v>18433</v>
      </c>
      <c r="F13459" s="5" t="s">
        <v>18439</v>
      </c>
      <c r="G13459" s="1" t="n">
        <v>6055</v>
      </c>
      <c r="H13459" s="1" t="s">
        <v>176</v>
      </c>
      <c r="I13459" s="1" t="n">
        <v>11252</v>
      </c>
      <c r="J13459" s="1" t="s">
        <v>177</v>
      </c>
      <c r="K13459" s="1" t="s">
        <v>17672</v>
      </c>
    </row>
    <row r="13460" customFormat="false" ht="15" hidden="false" customHeight="true" outlineLevel="0" collapsed="false">
      <c r="A13460" s="1" t="n">
        <f aca="false">IF(IFERROR((MATCH(G13460,$G$1:$G$12712,0)),0),INDEX($A$1:$A$12712,MATCH(G13460,$G$1:$G$12712,0)),MAX($A$2:$A13459)+1)</f>
        <v>52</v>
      </c>
      <c r="B13460" s="1" t="n">
        <f aca="false">IF(COUNTIF($G$1:$G$12712,G13460&gt;0),0,INDEX($A$1:$A$12712,MATCH(G13460,$G$1:$G$12712,0)))</f>
        <v>52</v>
      </c>
      <c r="C13460" s="1" t="str">
        <f aca="false">IF(H13460="",F13460,H13460)</f>
        <v>Big Cajun 2</v>
      </c>
      <c r="D13460" s="1" t="n">
        <v>231</v>
      </c>
      <c r="E13460" s="1" t="s">
        <v>18433</v>
      </c>
      <c r="F13460" s="5" t="s">
        <v>18440</v>
      </c>
      <c r="G13460" s="1" t="n">
        <v>6055</v>
      </c>
      <c r="H13460" s="1" t="s">
        <v>176</v>
      </c>
      <c r="I13460" s="1" t="n">
        <v>11252</v>
      </c>
      <c r="J13460" s="1" t="s">
        <v>177</v>
      </c>
      <c r="K13460" s="1" t="s">
        <v>17672</v>
      </c>
    </row>
    <row r="13461" customFormat="false" ht="15" hidden="false" customHeight="true" outlineLevel="0" collapsed="false">
      <c r="A13461" s="1" t="n">
        <f aca="false">IF(IFERROR((MATCH(G13461,$G$1:$G$12712,0)),0),INDEX($A$1:$A$12712,MATCH(G13461,$G$1:$G$12712,0)),MAX($A$2:$A13460)+1)</f>
        <v>360</v>
      </c>
      <c r="B13461" s="1" t="n">
        <f aca="false">IF(COUNTIF($G$1:$G$12712,G13461&gt;0),0,INDEX($A$1:$A$12712,MATCH(G13461,$G$1:$G$12712,0)))</f>
        <v>360</v>
      </c>
      <c r="C13461" s="1" t="str">
        <f aca="false">IF(H13461="",F13461,H13461)</f>
        <v>Louisiana 1</v>
      </c>
      <c r="D13461" s="1" t="n">
        <v>231</v>
      </c>
      <c r="E13461" s="1" t="s">
        <v>18433</v>
      </c>
      <c r="F13461" s="5" t="s">
        <v>18441</v>
      </c>
      <c r="G13461" s="1" t="n">
        <v>1391</v>
      </c>
      <c r="H13461" s="1" t="s">
        <v>923</v>
      </c>
      <c r="I13461" s="1" t="n">
        <v>11241</v>
      </c>
      <c r="J13461" s="1" t="s">
        <v>244</v>
      </c>
      <c r="K13461" s="1" t="s">
        <v>17672</v>
      </c>
    </row>
    <row r="13462" customFormat="false" ht="15" hidden="false" customHeight="true" outlineLevel="0" collapsed="false">
      <c r="A13462" s="1" t="n">
        <f aca="false">IF(IFERROR((MATCH(G13462,$G$1:$G$12712,0)),0),INDEX($A$1:$A$12712,MATCH(G13462,$G$1:$G$12712,0)),MAX($A$2:$A13461)+1)</f>
        <v>360</v>
      </c>
      <c r="B13462" s="1" t="n">
        <f aca="false">IF(COUNTIF($G$1:$G$12712,G13462&gt;0),0,INDEX($A$1:$A$12712,MATCH(G13462,$G$1:$G$12712,0)))</f>
        <v>360</v>
      </c>
      <c r="C13462" s="1" t="str">
        <f aca="false">IF(H13462="",F13462,H13462)</f>
        <v>Louisiana 1</v>
      </c>
      <c r="D13462" s="1" t="n">
        <v>231</v>
      </c>
      <c r="E13462" s="1" t="s">
        <v>18433</v>
      </c>
      <c r="F13462" s="5" t="s">
        <v>18442</v>
      </c>
      <c r="G13462" s="1" t="n">
        <v>1391</v>
      </c>
      <c r="H13462" s="1" t="s">
        <v>923</v>
      </c>
      <c r="I13462" s="1" t="n">
        <v>11241</v>
      </c>
      <c r="J13462" s="1" t="s">
        <v>244</v>
      </c>
      <c r="K13462" s="1" t="s">
        <v>17672</v>
      </c>
    </row>
    <row r="13463" customFormat="false" ht="15" hidden="false" customHeight="true" outlineLevel="0" collapsed="false">
      <c r="A13463" s="1" t="n">
        <f aca="false">IF(IFERROR((MATCH(G13463,$G$1:$G$12712,0)),0),INDEX($A$1:$A$12712,MATCH(G13463,$G$1:$G$12712,0)),MAX($A$2:$A13462)+1)</f>
        <v>360</v>
      </c>
      <c r="B13463" s="1" t="n">
        <f aca="false">IF(COUNTIF($G$1:$G$12712,G13463&gt;0),0,INDEX($A$1:$A$12712,MATCH(G13463,$G$1:$G$12712,0)))</f>
        <v>360</v>
      </c>
      <c r="C13463" s="1" t="str">
        <f aca="false">IF(H13463="",F13463,H13463)</f>
        <v>Louisiana 1</v>
      </c>
      <c r="D13463" s="1" t="n">
        <v>231</v>
      </c>
      <c r="E13463" s="1" t="s">
        <v>18433</v>
      </c>
      <c r="F13463" s="5" t="s">
        <v>18443</v>
      </c>
      <c r="G13463" s="1" t="n">
        <v>1391</v>
      </c>
      <c r="H13463" s="1" t="s">
        <v>923</v>
      </c>
      <c r="I13463" s="1" t="n">
        <v>11241</v>
      </c>
      <c r="J13463" s="1" t="s">
        <v>244</v>
      </c>
      <c r="K13463" s="1" t="s">
        <v>17672</v>
      </c>
    </row>
    <row r="13464" customFormat="false" ht="15" hidden="false" customHeight="true" outlineLevel="0" collapsed="false">
      <c r="A13464" s="1" t="n">
        <f aca="false">IF(IFERROR((MATCH(G13464,$G$1:$G$12712,0)),0),INDEX($A$1:$A$12712,MATCH(G13464,$G$1:$G$12712,0)),MAX($A$2:$A13463)+1)</f>
        <v>360</v>
      </c>
      <c r="B13464" s="1" t="n">
        <f aca="false">IF(COUNTIF($G$1:$G$12712,G13464&gt;0),0,INDEX($A$1:$A$12712,MATCH(G13464,$G$1:$G$12712,0)))</f>
        <v>360</v>
      </c>
      <c r="C13464" s="1" t="str">
        <f aca="false">IF(H13464="",F13464,H13464)</f>
        <v>Louisiana 1</v>
      </c>
      <c r="D13464" s="1" t="n">
        <v>231</v>
      </c>
      <c r="E13464" s="1" t="s">
        <v>18433</v>
      </c>
      <c r="F13464" s="5" t="s">
        <v>18444</v>
      </c>
      <c r="G13464" s="1" t="n">
        <v>1391</v>
      </c>
      <c r="H13464" s="1" t="s">
        <v>923</v>
      </c>
      <c r="I13464" s="1" t="n">
        <v>11241</v>
      </c>
      <c r="J13464" s="1" t="s">
        <v>244</v>
      </c>
      <c r="K13464" s="1" t="s">
        <v>17672</v>
      </c>
    </row>
    <row r="13465" customFormat="false" ht="15" hidden="false" customHeight="true" outlineLevel="0" collapsed="false">
      <c r="A13465" s="1" t="n">
        <f aca="false">IF(IFERROR((MATCH(G13465,$G$1:$G$12712,0)),0),INDEX($A$1:$A$12712,MATCH(G13465,$G$1:$G$12712,0)),MAX($A$2:$A13464)+1)</f>
        <v>327</v>
      </c>
      <c r="B13465" s="1" t="n">
        <f aca="false">IF(COUNTIF($G$1:$G$12712,G13465&gt;0),0,INDEX($A$1:$A$12712,MATCH(G13465,$G$1:$G$12712,0)))</f>
        <v>327</v>
      </c>
      <c r="C13465" s="1" t="str">
        <f aca="false">IF(H13465="",F13465,H13465)</f>
        <v>Lewis Creek</v>
      </c>
      <c r="D13465" s="1" t="n">
        <v>231</v>
      </c>
      <c r="E13465" s="1" t="s">
        <v>18433</v>
      </c>
      <c r="F13465" s="5" t="s">
        <v>18445</v>
      </c>
      <c r="G13465" s="1" t="n">
        <v>3457</v>
      </c>
      <c r="H13465" s="1" t="s">
        <v>860</v>
      </c>
      <c r="I13465" s="1" t="n">
        <v>55937</v>
      </c>
      <c r="J13465" s="1" t="s">
        <v>861</v>
      </c>
      <c r="K13465" s="1" t="s">
        <v>17672</v>
      </c>
    </row>
    <row r="13466" customFormat="false" ht="15" hidden="false" customHeight="true" outlineLevel="0" collapsed="false">
      <c r="A13466" s="1" t="n">
        <f aca="false">IF(IFERROR((MATCH(G13466,$G$1:$G$12712,0)),0),INDEX($A$1:$A$12712,MATCH(G13466,$G$1:$G$12712,0)),MAX($A$2:$A13465)+1)</f>
        <v>7575</v>
      </c>
      <c r="B13466" s="1" t="n">
        <f aca="false">IF(COUNTIF($G$1:$G$12712,G13466&gt;0),0,INDEX($A$1:$A$12712,MATCH(G13466,$G$1:$G$12712,0)))</f>
        <v>7575</v>
      </c>
      <c r="C13466" s="1" t="str">
        <f aca="false">IF(H13466="",F13466,H13466)</f>
        <v>Louisiana 2</v>
      </c>
      <c r="D13466" s="1" t="n">
        <v>231</v>
      </c>
      <c r="E13466" s="1" t="s">
        <v>18433</v>
      </c>
      <c r="F13466" s="5" t="s">
        <v>18446</v>
      </c>
      <c r="G13466" s="1" t="n">
        <v>1392</v>
      </c>
      <c r="H13466" s="1" t="s">
        <v>12685</v>
      </c>
      <c r="I13466" s="1" t="n">
        <v>55936</v>
      </c>
      <c r="J13466" s="1" t="s">
        <v>12686</v>
      </c>
      <c r="K13466" s="1" t="s">
        <v>17672</v>
      </c>
    </row>
    <row r="13467" customFormat="false" ht="15" hidden="false" customHeight="true" outlineLevel="0" collapsed="false">
      <c r="A13467" s="1" t="n">
        <f aca="false">IF(IFERROR((MATCH(G13467,$G$1:$G$12712,0)),0),INDEX($A$1:$A$12712,MATCH(G13467,$G$1:$G$12712,0)),MAX($A$2:$A13466)+1)</f>
        <v>4193</v>
      </c>
      <c r="B13467" s="1" t="n">
        <f aca="false">IF(COUNTIF($G$1:$G$12712,G13467&gt;0),0,INDEX($A$1:$A$12712,MATCH(G13467,$G$1:$G$12712,0)))</f>
        <v>4193</v>
      </c>
      <c r="C13467" s="1" t="str">
        <f aca="false">IF(H13467="",F13467,H13467)</f>
        <v>Port Neches Plant</v>
      </c>
      <c r="D13467" s="1" t="n">
        <v>231</v>
      </c>
      <c r="E13467" s="1" t="s">
        <v>18433</v>
      </c>
      <c r="F13467" s="5" t="s">
        <v>18447</v>
      </c>
      <c r="G13467" s="1" t="n">
        <v>54748</v>
      </c>
      <c r="H13467" s="1" t="s">
        <v>7785</v>
      </c>
      <c r="I13467" s="1" t="n">
        <v>335</v>
      </c>
      <c r="J13467" s="1" t="s">
        <v>7786</v>
      </c>
      <c r="K13467" s="1" t="s">
        <v>17672</v>
      </c>
    </row>
    <row r="13468" customFormat="false" ht="15" hidden="false" customHeight="true" outlineLevel="0" collapsed="false">
      <c r="A13468" s="1" t="n">
        <f aca="false">IF(IFERROR((MATCH(G13468,$G$1:$G$12712,0)),0),INDEX($A$1:$A$12712,MATCH(G13468,$G$1:$G$12712,0)),MAX($A$2:$A13467)+1)</f>
        <v>517</v>
      </c>
      <c r="B13468" s="1" t="n">
        <f aca="false">IF(COUNTIF($G$1:$G$12712,G13468&gt;0),0,INDEX($A$1:$A$12712,MATCH(G13468,$G$1:$G$12712,0)))</f>
        <v>517</v>
      </c>
      <c r="C13468" s="1" t="str">
        <f aca="false">IF(H13468="",F13468,H13468)</f>
        <v>R S Nelson</v>
      </c>
      <c r="D13468" s="1" t="n">
        <v>231</v>
      </c>
      <c r="E13468" s="1" t="s">
        <v>18433</v>
      </c>
      <c r="F13468" s="5" t="s">
        <v>18448</v>
      </c>
      <c r="G13468" s="1" t="n">
        <v>1393</v>
      </c>
      <c r="H13468" s="1" t="s">
        <v>1245</v>
      </c>
      <c r="I13468" s="1" t="n">
        <v>11241</v>
      </c>
      <c r="J13468" s="1" t="s">
        <v>244</v>
      </c>
      <c r="K13468" s="1" t="s">
        <v>17672</v>
      </c>
    </row>
    <row r="13469" customFormat="false" ht="15" hidden="false" customHeight="true" outlineLevel="0" collapsed="false">
      <c r="A13469" s="1" t="n">
        <f aca="false">IF(IFERROR((MATCH(G13469,$G$1:$G$12712,0)),0),INDEX($A$1:$A$12712,MATCH(G13469,$G$1:$G$12712,0)),MAX($A$2:$A13468)+1)</f>
        <v>517</v>
      </c>
      <c r="B13469" s="1" t="n">
        <f aca="false">IF(COUNTIF($G$1:$G$12712,G13469&gt;0),0,INDEX($A$1:$A$12712,MATCH(G13469,$G$1:$G$12712,0)))</f>
        <v>517</v>
      </c>
      <c r="C13469" s="1" t="str">
        <f aca="false">IF(H13469="",F13469,H13469)</f>
        <v>R S Nelson</v>
      </c>
      <c r="D13469" s="1" t="n">
        <v>231</v>
      </c>
      <c r="E13469" s="1" t="s">
        <v>18433</v>
      </c>
      <c r="F13469" s="5" t="s">
        <v>18449</v>
      </c>
      <c r="G13469" s="1" t="n">
        <v>1393</v>
      </c>
      <c r="H13469" s="1" t="s">
        <v>1245</v>
      </c>
      <c r="I13469" s="1" t="n">
        <v>11241</v>
      </c>
      <c r="J13469" s="1" t="s">
        <v>244</v>
      </c>
      <c r="K13469" s="1" t="s">
        <v>17672</v>
      </c>
    </row>
    <row r="13470" customFormat="false" ht="15" hidden="false" customHeight="true" outlineLevel="0" collapsed="false">
      <c r="A13470" s="1" t="n">
        <f aca="false">IF(IFERROR((MATCH(G13470,$G$1:$G$12712,0)),0),INDEX($A$1:$A$12712,MATCH(G13470,$G$1:$G$12712,0)),MAX($A$2:$A13469)+1)</f>
        <v>517</v>
      </c>
      <c r="B13470" s="1" t="n">
        <f aca="false">IF(COUNTIF($G$1:$G$12712,G13470&gt;0),0,INDEX($A$1:$A$12712,MATCH(G13470,$G$1:$G$12712,0)))</f>
        <v>517</v>
      </c>
      <c r="C13470" s="1" t="str">
        <f aca="false">IF(H13470="",F13470,H13470)</f>
        <v>R S Nelson</v>
      </c>
      <c r="D13470" s="1" t="n">
        <v>231</v>
      </c>
      <c r="E13470" s="1" t="s">
        <v>18433</v>
      </c>
      <c r="F13470" s="5" t="s">
        <v>18450</v>
      </c>
      <c r="G13470" s="1" t="n">
        <v>1393</v>
      </c>
      <c r="H13470" s="1" t="s">
        <v>1245</v>
      </c>
      <c r="I13470" s="1" t="n">
        <v>11241</v>
      </c>
      <c r="J13470" s="1" t="s">
        <v>244</v>
      </c>
      <c r="K13470" s="1" t="s">
        <v>17672</v>
      </c>
    </row>
    <row r="13471" customFormat="false" ht="15" hidden="false" customHeight="true" outlineLevel="0" collapsed="false">
      <c r="A13471" s="1" t="n">
        <f aca="false">IF(IFERROR((MATCH(G13471,$G$1:$G$12712,0)),0),INDEX($A$1:$A$12712,MATCH(G13471,$G$1:$G$12712,0)),MAX($A$2:$A13470)+1)</f>
        <v>517</v>
      </c>
      <c r="B13471" s="1" t="n">
        <f aca="false">IF(COUNTIF($G$1:$G$12712,G13471&gt;0),0,INDEX($A$1:$A$12712,MATCH(G13471,$G$1:$G$12712,0)))</f>
        <v>517</v>
      </c>
      <c r="C13471" s="1" t="str">
        <f aca="false">IF(H13471="",F13471,H13471)</f>
        <v>R S Nelson</v>
      </c>
      <c r="D13471" s="1" t="n">
        <v>231</v>
      </c>
      <c r="E13471" s="1" t="s">
        <v>18433</v>
      </c>
      <c r="F13471" s="5" t="s">
        <v>18451</v>
      </c>
      <c r="G13471" s="1" t="n">
        <v>1393</v>
      </c>
      <c r="H13471" s="1" t="s">
        <v>1245</v>
      </c>
      <c r="I13471" s="1" t="n">
        <v>11241</v>
      </c>
      <c r="J13471" s="1" t="s">
        <v>244</v>
      </c>
      <c r="K13471" s="1" t="s">
        <v>17672</v>
      </c>
    </row>
    <row r="13472" customFormat="false" ht="15" hidden="false" customHeight="true" outlineLevel="0" collapsed="false">
      <c r="A13472" s="1" t="n">
        <f aca="false">IF(IFERROR((MATCH(G13472,$G$1:$G$12712,0)),0),INDEX($A$1:$A$12712,MATCH(G13472,$G$1:$G$12712,0)),MAX($A$2:$A13471)+1)</f>
        <v>492</v>
      </c>
      <c r="B13472" s="1" t="n">
        <f aca="false">IF(COUNTIF($G$1:$G$12712,G13472&gt;0),0,INDEX($A$1:$A$12712,MATCH(G13472,$G$1:$G$12712,0)))</f>
        <v>492</v>
      </c>
      <c r="C13472" s="1" t="str">
        <f aca="false">IF(H13472="",F13472,H13472)</f>
        <v>River Bend</v>
      </c>
      <c r="D13472" s="1" t="n">
        <v>231</v>
      </c>
      <c r="E13472" s="1" t="s">
        <v>18433</v>
      </c>
      <c r="F13472" s="5" t="s">
        <v>18452</v>
      </c>
      <c r="G13472" s="1" t="n">
        <v>6462</v>
      </c>
      <c r="H13472" s="1" t="s">
        <v>1191</v>
      </c>
      <c r="I13472" s="1" t="n">
        <v>11241</v>
      </c>
      <c r="J13472" s="1" t="s">
        <v>244</v>
      </c>
      <c r="K13472" s="1" t="s">
        <v>17672</v>
      </c>
    </row>
    <row r="13473" customFormat="false" ht="15" hidden="false" customHeight="true" outlineLevel="0" collapsed="false">
      <c r="A13473" s="1" t="n">
        <f aca="false">IF(IFERROR((MATCH(G13473,$G$1:$G$12712,0)),0),INDEX($A$1:$A$12712,MATCH(G13473,$G$1:$G$12712,0)),MAX($A$2:$A13472)+1)</f>
        <v>517</v>
      </c>
      <c r="B13473" s="1" t="n">
        <f aca="false">IF(COUNTIF($G$1:$G$12712,G13473&gt;0),0,INDEX($A$1:$A$12712,MATCH(G13473,$G$1:$G$12712,0)))</f>
        <v>517</v>
      </c>
      <c r="C13473" s="1" t="str">
        <f aca="false">IF(H13473="",F13473,H13473)</f>
        <v>R S Nelson</v>
      </c>
      <c r="D13473" s="1" t="n">
        <v>231</v>
      </c>
      <c r="E13473" s="1" t="s">
        <v>18433</v>
      </c>
      <c r="F13473" s="5" t="s">
        <v>18453</v>
      </c>
      <c r="G13473" s="1" t="n">
        <v>1393</v>
      </c>
      <c r="H13473" s="1" t="s">
        <v>1245</v>
      </c>
      <c r="I13473" s="1" t="n">
        <v>11241</v>
      </c>
      <c r="J13473" s="1" t="s">
        <v>244</v>
      </c>
      <c r="K13473" s="1" t="s">
        <v>17672</v>
      </c>
    </row>
    <row r="13474" customFormat="false" ht="15" hidden="false" customHeight="true" outlineLevel="0" collapsed="false">
      <c r="A13474" s="1" t="n">
        <f aca="false">IF(IFERROR((MATCH(G13474,$G$1:$G$12712,0)),0),INDEX($A$1:$A$12712,MATCH(G13474,$G$1:$G$12712,0)),MAX($A$2:$A13473)+1)</f>
        <v>11193</v>
      </c>
      <c r="B13474" s="1" t="e">
        <f aca="false">IF(COUNTIF($G$1:$G$12712,G13474&gt;0),0,INDEX($A$1:$A$12712,MATCH(G13474,$G$1:$G$12712,0)))</f>
        <v>#N/A</v>
      </c>
      <c r="C13474" s="1" t="str">
        <f aca="false">IF(H13474="",F13474,H13474)</f>
        <v>hardee power</v>
      </c>
      <c r="D13474" s="1" t="n">
        <v>253</v>
      </c>
      <c r="E13474" s="1" t="s">
        <v>18454</v>
      </c>
      <c r="F13474" s="5" t="s">
        <v>18455</v>
      </c>
      <c r="H13474" s="1"/>
      <c r="K13474" s="1" t="s">
        <v>17672</v>
      </c>
    </row>
    <row r="13475" customFormat="false" ht="15" hidden="false" customHeight="true" outlineLevel="0" collapsed="false">
      <c r="A13475" s="1" t="n">
        <f aca="false">A13474</f>
        <v>11193</v>
      </c>
      <c r="B13475" s="1" t="e">
        <f aca="false">IF(COUNTIF($G$1:$G$12712,G13475&gt;0),0,INDEX($A$1:$A$12712,MATCH(G13475,$G$1:$G$12712,0)))</f>
        <v>#N/A</v>
      </c>
      <c r="C13475" s="1" t="str">
        <f aca="false">IF(H13475="",F13475,H13475)</f>
        <v>hardee power station</v>
      </c>
      <c r="D13475" s="1" t="n">
        <v>253</v>
      </c>
      <c r="E13475" s="1" t="s">
        <v>18454</v>
      </c>
      <c r="F13475" s="5" t="s">
        <v>18456</v>
      </c>
      <c r="H13475" s="1"/>
      <c r="K13475" s="1" t="s">
        <v>17672</v>
      </c>
    </row>
    <row r="13476" customFormat="false" ht="15" hidden="false" customHeight="true" outlineLevel="0" collapsed="false">
      <c r="A13476" s="1" t="n">
        <f aca="false">IF(IFERROR((MATCH(G13476,$G$1:$G$12712,0)),0),INDEX($A$1:$A$12712,MATCH(G13476,$G$1:$G$12712,0)),MAX($A$2:$A13475)+1)</f>
        <v>11194</v>
      </c>
      <c r="B13476" s="1" t="e">
        <f aca="false">IF(COUNTIF($G$1:$G$12712,G13476&gt;0),0,INDEX($A$1:$A$12712,MATCH(G13476,$G$1:$G$12712,0)))</f>
        <v>#N/A</v>
      </c>
      <c r="C13476" s="1" t="str">
        <f aca="false">IF(H13476="",F13476,H13476)</f>
        <v>beebe holbrook</v>
      </c>
      <c r="D13476" s="1" t="n">
        <v>18</v>
      </c>
      <c r="E13476" s="1" t="s">
        <v>18457</v>
      </c>
      <c r="F13476" s="5" t="s">
        <v>18458</v>
      </c>
      <c r="H13476" s="1"/>
      <c r="K13476" s="1" t="s">
        <v>17672</v>
      </c>
    </row>
    <row r="13477" customFormat="false" ht="15" hidden="false" customHeight="true" outlineLevel="0" collapsed="false">
      <c r="A13477" s="1" t="n">
        <f aca="false">IF(IFERROR((MATCH(G13477,$G$1:$G$12712,0)),0),INDEX($A$1:$A$12712,MATCH(G13477,$G$1:$G$12712,0)),MAX($A$2:$A13476)+1)</f>
        <v>1823</v>
      </c>
      <c r="B13477" s="1" t="n">
        <f aca="false">IF(COUNTIF($G$1:$G$12712,G13477&gt;0),0,INDEX($A$1:$A$12712,MATCH(G13477,$G$1:$G$12712,0)))</f>
        <v>1823</v>
      </c>
      <c r="C13477" s="1" t="str">
        <f aca="false">IF(H13477="",F13477,H13477)</f>
        <v>Boatlock</v>
      </c>
      <c r="D13477" s="1" t="n">
        <v>18</v>
      </c>
      <c r="E13477" s="1" t="s">
        <v>18457</v>
      </c>
      <c r="F13477" s="5" t="s">
        <v>18459</v>
      </c>
      <c r="G13477" s="1" t="n">
        <v>1603</v>
      </c>
      <c r="H13477" s="1" t="s">
        <v>4202</v>
      </c>
      <c r="I13477" s="1" t="n">
        <v>8776</v>
      </c>
      <c r="J13477" s="1" t="s">
        <v>4203</v>
      </c>
      <c r="K13477" s="1" t="s">
        <v>17672</v>
      </c>
    </row>
    <row r="13478" customFormat="false" ht="15" hidden="false" customHeight="true" outlineLevel="0" collapsed="false">
      <c r="A13478" s="1" t="n">
        <f aca="false">IF(IFERROR((MATCH(G13478,$G$1:$G$12712,0)),0),INDEX($A$1:$A$12712,MATCH(G13478,$G$1:$G$12712,0)),MAX($A$2:$A13477)+1)</f>
        <v>1824</v>
      </c>
      <c r="B13478" s="1" t="n">
        <f aca="false">IF(COUNTIF($G$1:$G$12712,G13478&gt;0),0,INDEX($A$1:$A$12712,MATCH(G13478,$G$1:$G$12712,0)))</f>
        <v>1824</v>
      </c>
      <c r="C13478" s="1" t="str">
        <f aca="false">IF(H13478="",F13478,H13478)</f>
        <v>Chemical</v>
      </c>
      <c r="D13478" s="1" t="n">
        <v>18</v>
      </c>
      <c r="E13478" s="1" t="s">
        <v>18457</v>
      </c>
      <c r="F13478" s="5" t="s">
        <v>18460</v>
      </c>
      <c r="G13478" s="1" t="n">
        <v>1604</v>
      </c>
      <c r="H13478" s="1" t="s">
        <v>4204</v>
      </c>
      <c r="I13478" s="1" t="n">
        <v>8776</v>
      </c>
      <c r="J13478" s="1" t="s">
        <v>4203</v>
      </c>
      <c r="K13478" s="1" t="s">
        <v>17672</v>
      </c>
    </row>
    <row r="13479" customFormat="false" ht="15" hidden="false" customHeight="true" outlineLevel="0" collapsed="false">
      <c r="A13479" s="1" t="n">
        <f aca="false">IF(IFERROR((MATCH(G13479,$G$1:$G$12712,0)),0),INDEX($A$1:$A$12712,MATCH(G13479,$G$1:$G$12712,0)),MAX($A$2:$A13478)+1)</f>
        <v>1825</v>
      </c>
      <c r="B13479" s="1" t="n">
        <f aca="false">IF(COUNTIF($G$1:$G$12712,G13479&gt;0),0,INDEX($A$1:$A$12712,MATCH(G13479,$G$1:$G$12712,0)))</f>
        <v>1825</v>
      </c>
      <c r="C13479" s="1" t="str">
        <f aca="false">IF(H13479="",F13479,H13479)</f>
        <v>Hadley Falls</v>
      </c>
      <c r="D13479" s="1" t="n">
        <v>18</v>
      </c>
      <c r="E13479" s="1" t="s">
        <v>18457</v>
      </c>
      <c r="F13479" s="5" t="s">
        <v>18461</v>
      </c>
      <c r="G13479" s="1" t="n">
        <v>1605</v>
      </c>
      <c r="H13479" s="1" t="s">
        <v>4205</v>
      </c>
      <c r="I13479" s="1" t="n">
        <v>8776</v>
      </c>
      <c r="J13479" s="1" t="s">
        <v>4203</v>
      </c>
      <c r="K13479" s="1" t="s">
        <v>17672</v>
      </c>
    </row>
    <row r="13480" customFormat="false" ht="15" hidden="false" customHeight="true" outlineLevel="0" collapsed="false">
      <c r="A13480" s="1" t="n">
        <f aca="false">IF(IFERROR((MATCH(G13480,$G$1:$G$12712,0)),0),INDEX($A$1:$A$12712,MATCH(G13480,$G$1:$G$12712,0)),MAX($A$2:$A13479)+1)</f>
        <v>11195</v>
      </c>
      <c r="B13480" s="1" t="e">
        <f aca="false">IF(COUNTIF($G$1:$G$12712,G13480&gt;0),0,INDEX($A$1:$A$12712,MATCH(G13480,$G$1:$G$12712,0)))</f>
        <v>#N/A</v>
      </c>
      <c r="C13480" s="1" t="str">
        <f aca="false">IF(H13480="",F13480,H13480)</f>
        <v>holyoke 1st level canal</v>
      </c>
      <c r="D13480" s="1" t="n">
        <v>18</v>
      </c>
      <c r="E13480" s="1" t="s">
        <v>18457</v>
      </c>
      <c r="F13480" s="5" t="s">
        <v>18462</v>
      </c>
      <c r="H13480" s="1"/>
      <c r="K13480" s="1" t="s">
        <v>17672</v>
      </c>
    </row>
    <row r="13481" customFormat="false" ht="15" hidden="false" customHeight="true" outlineLevel="0" collapsed="false">
      <c r="A13481" s="1" t="n">
        <f aca="false">IF(IFERROR((MATCH(G13481,$G$1:$G$12712,0)),0),INDEX($A$1:$A$12712,MATCH(G13481,$G$1:$G$12712,0)),MAX($A$2:$A13480)+1)</f>
        <v>11196</v>
      </c>
      <c r="B13481" s="1" t="e">
        <f aca="false">IF(COUNTIF($G$1:$G$12712,G13481&gt;0),0,INDEX($A$1:$A$12712,MATCH(G13481,$G$1:$G$12712,0)))</f>
        <v>#N/A</v>
      </c>
      <c r="C13481" s="1" t="str">
        <f aca="false">IF(H13481="",F13481,H13481)</f>
        <v>holyoke 2nd level canal</v>
      </c>
      <c r="D13481" s="1" t="n">
        <v>18</v>
      </c>
      <c r="E13481" s="1" t="s">
        <v>18457</v>
      </c>
      <c r="F13481" s="5" t="s">
        <v>18463</v>
      </c>
      <c r="H13481" s="1"/>
      <c r="K13481" s="1" t="s">
        <v>17672</v>
      </c>
    </row>
    <row r="13482" customFormat="false" ht="15" hidden="false" customHeight="true" outlineLevel="0" collapsed="false">
      <c r="A13482" s="1" t="n">
        <f aca="false">A13481</f>
        <v>11196</v>
      </c>
      <c r="B13482" s="1" t="e">
        <f aca="false">IF(COUNTIF($G$1:$G$12712,G13482&gt;0),0,INDEX($A$1:$A$12712,MATCH(G13482,$G$1:$G$12712,0)))</f>
        <v>#N/A</v>
      </c>
      <c r="C13482" s="1" t="str">
        <f aca="false">IF(H13482="",F13482,H13482)</f>
        <v>holyoke 2rd level canal</v>
      </c>
      <c r="D13482" s="1" t="n">
        <v>18</v>
      </c>
      <c r="E13482" s="1" t="s">
        <v>18457</v>
      </c>
      <c r="F13482" s="5" t="s">
        <v>18464</v>
      </c>
      <c r="H13482" s="1"/>
      <c r="K13482" s="1" t="s">
        <v>17672</v>
      </c>
    </row>
    <row r="13483" customFormat="false" ht="15" hidden="false" customHeight="true" outlineLevel="0" collapsed="false">
      <c r="A13483" s="1" t="n">
        <f aca="false">IF(IFERROR((MATCH(G13483,$G$1:$G$12712,0)),0),INDEX($A$1:$A$12712,MATCH(G13483,$G$1:$G$12712,0)),MAX($A$2:$A13482)+1)</f>
        <v>11197</v>
      </c>
      <c r="B13483" s="1" t="e">
        <f aca="false">IF(COUNTIF($G$1:$G$12712,G13483&gt;0),0,INDEX($A$1:$A$12712,MATCH(G13483,$G$1:$G$12712,0)))</f>
        <v>#N/A</v>
      </c>
      <c r="C13483" s="1" t="str">
        <f aca="false">IF(H13483="",F13483,H13483)</f>
        <v>holyoke 3rd level canal</v>
      </c>
      <c r="D13483" s="1" t="n">
        <v>18</v>
      </c>
      <c r="E13483" s="1" t="s">
        <v>18457</v>
      </c>
      <c r="F13483" s="5" t="s">
        <v>18465</v>
      </c>
      <c r="H13483" s="1"/>
      <c r="K13483" s="1" t="s">
        <v>17672</v>
      </c>
    </row>
    <row r="13484" customFormat="false" ht="15" hidden="false" customHeight="true" outlineLevel="0" collapsed="false">
      <c r="A13484" s="1" t="n">
        <f aca="false">IF(IFERROR((MATCH(G13484,$G$1:$G$12712,0)),0),INDEX($A$1:$A$12712,MATCH(G13484,$G$1:$G$12712,0)),MAX($A$2:$A13483)+1)</f>
        <v>11198</v>
      </c>
      <c r="B13484" s="1" t="e">
        <f aca="false">IF(COUNTIF($G$1:$G$12712,G13484&gt;0),0,INDEX($A$1:$A$12712,MATCH(G13484,$G$1:$G$12712,0)))</f>
        <v>#N/A</v>
      </c>
      <c r="C13484" s="1" t="str">
        <f aca="false">IF(H13484="",F13484,H13484)</f>
        <v>holyoke canal system</v>
      </c>
      <c r="D13484" s="1" t="n">
        <v>18</v>
      </c>
      <c r="E13484" s="1" t="s">
        <v>18457</v>
      </c>
      <c r="F13484" s="5" t="s">
        <v>18466</v>
      </c>
      <c r="H13484" s="1"/>
      <c r="K13484" s="1" t="s">
        <v>17672</v>
      </c>
    </row>
    <row r="13485" customFormat="false" ht="15" hidden="false" customHeight="true" outlineLevel="0" collapsed="false">
      <c r="A13485" s="1" t="n">
        <f aca="false">IF(IFERROR((MATCH(G13485,$G$1:$G$12712,0)),0),INDEX($A$1:$A$12712,MATCH(G13485,$G$1:$G$12712,0)),MAX($A$2:$A13484)+1)</f>
        <v>11199</v>
      </c>
      <c r="B13485" s="1" t="e">
        <f aca="false">IF(COUNTIF($G$1:$G$12712,G13485&gt;0),0,INDEX($A$1:$A$12712,MATCH(G13485,$G$1:$G$12712,0)))</f>
        <v>#N/A</v>
      </c>
      <c r="C13485" s="1" t="str">
        <f aca="false">IF(H13485="",F13485,H13485)</f>
        <v>holyoke masonry dam</v>
      </c>
      <c r="D13485" s="1" t="n">
        <v>18</v>
      </c>
      <c r="E13485" s="1" t="s">
        <v>18457</v>
      </c>
      <c r="F13485" s="5" t="s">
        <v>18467</v>
      </c>
      <c r="H13485" s="1"/>
      <c r="K13485" s="1" t="s">
        <v>17672</v>
      </c>
    </row>
    <row r="13486" customFormat="false" ht="15" hidden="false" customHeight="true" outlineLevel="0" collapsed="false">
      <c r="A13486" s="1" t="n">
        <f aca="false">IF(IFERROR((MATCH(G13486,$G$1:$G$12712,0)),0),INDEX($A$1:$A$12712,MATCH(G13486,$G$1:$G$12712,0)),MAX($A$2:$A13485)+1)</f>
        <v>11200</v>
      </c>
      <c r="B13486" s="1" t="e">
        <f aca="false">IF(COUNTIF($G$1:$G$12712,G13486&gt;0),0,INDEX($A$1:$A$12712,MATCH(G13486,$G$1:$G$12712,0)))</f>
        <v>#N/A</v>
      </c>
      <c r="C13486" s="1" t="str">
        <f aca="false">IF(H13486="",F13486,H13486)</f>
        <v>holyoke no. 1 overflow</v>
      </c>
      <c r="D13486" s="1" t="n">
        <v>18</v>
      </c>
      <c r="E13486" s="1" t="s">
        <v>18457</v>
      </c>
      <c r="F13486" s="5" t="s">
        <v>18468</v>
      </c>
      <c r="H13486" s="1"/>
      <c r="K13486" s="1" t="s">
        <v>17672</v>
      </c>
    </row>
    <row r="13487" customFormat="false" ht="15" hidden="false" customHeight="true" outlineLevel="0" collapsed="false">
      <c r="A13487" s="1" t="n">
        <f aca="false">IF(IFERROR((MATCH(G13487,$G$1:$G$12712,0)),0),INDEX($A$1:$A$12712,MATCH(G13487,$G$1:$G$12712,0)),MAX($A$2:$A13486)+1)</f>
        <v>11201</v>
      </c>
      <c r="B13487" s="1" t="e">
        <f aca="false">IF(COUNTIF($G$1:$G$12712,G13487&gt;0),0,INDEX($A$1:$A$12712,MATCH(G13487,$G$1:$G$12712,0)))</f>
        <v>#N/A</v>
      </c>
      <c r="C13487" s="1" t="str">
        <f aca="false">IF(H13487="",F13487,H13487)</f>
        <v>holyoke no. 2 overflow</v>
      </c>
      <c r="D13487" s="1" t="n">
        <v>18</v>
      </c>
      <c r="E13487" s="1" t="s">
        <v>18457</v>
      </c>
      <c r="F13487" s="5" t="s">
        <v>18469</v>
      </c>
      <c r="H13487" s="1"/>
      <c r="K13487" s="1" t="s">
        <v>17672</v>
      </c>
    </row>
    <row r="13488" customFormat="false" ht="15" hidden="false" customHeight="true" outlineLevel="0" collapsed="false">
      <c r="A13488" s="1" t="n">
        <f aca="false">IF(IFERROR((MATCH(G13488,$G$1:$G$12712,0)),0),INDEX($A$1:$A$12712,MATCH(G13488,$G$1:$G$12712,0)),MAX($A$2:$A13487)+1)</f>
        <v>11202</v>
      </c>
      <c r="B13488" s="1" t="e">
        <f aca="false">IF(COUNTIF($G$1:$G$12712,G13488&gt;0),0,INDEX($A$1:$A$12712,MATCH(G13488,$G$1:$G$12712,0)))</f>
        <v>#N/A</v>
      </c>
      <c r="C13488" s="1" t="str">
        <f aca="false">IF(H13488="",F13488,H13488)</f>
        <v>holyoke no. 3 overflow</v>
      </c>
      <c r="D13488" s="1" t="n">
        <v>18</v>
      </c>
      <c r="E13488" s="1" t="s">
        <v>18457</v>
      </c>
      <c r="F13488" s="5" t="s">
        <v>18470</v>
      </c>
      <c r="H13488" s="1"/>
      <c r="K13488" s="1" t="s">
        <v>17672</v>
      </c>
    </row>
    <row r="13489" customFormat="false" ht="15" hidden="false" customHeight="true" outlineLevel="0" collapsed="false">
      <c r="A13489" s="1" t="n">
        <f aca="false">IF(IFERROR((MATCH(G13489,$G$1:$G$12712,0)),0),INDEX($A$1:$A$12712,MATCH(G13489,$G$1:$G$12712,0)),MAX($A$2:$A13488)+1)</f>
        <v>11203</v>
      </c>
      <c r="B13489" s="1" t="e">
        <f aca="false">IF(COUNTIF($G$1:$G$12712,G13489&gt;0),0,INDEX($A$1:$A$12712,MATCH(G13489,$G$1:$G$12712,0)))</f>
        <v>#N/A</v>
      </c>
      <c r="C13489" s="1" t="str">
        <f aca="false">IF(H13489="",F13489,H13489)</f>
        <v>holyoke no. 4 overflow</v>
      </c>
      <c r="D13489" s="1" t="n">
        <v>18</v>
      </c>
      <c r="E13489" s="1" t="s">
        <v>18457</v>
      </c>
      <c r="F13489" s="5" t="s">
        <v>18471</v>
      </c>
      <c r="H13489" s="1"/>
      <c r="K13489" s="1" t="s">
        <v>17672</v>
      </c>
    </row>
    <row r="13490" customFormat="false" ht="15" hidden="false" customHeight="true" outlineLevel="0" collapsed="false">
      <c r="A13490" s="1" t="n">
        <f aca="false">IF(IFERROR((MATCH(G13490,$G$1:$G$12712,0)),0),INDEX($A$1:$A$12712,MATCH(G13490,$G$1:$G$12712,0)),MAX($A$2:$A13489)+1)</f>
        <v>11204</v>
      </c>
      <c r="B13490" s="1" t="e">
        <f aca="false">IF(COUNTIF($G$1:$G$12712,G13490&gt;0),0,INDEX($A$1:$A$12712,MATCH(G13490,$G$1:$G$12712,0)))</f>
        <v>#N/A</v>
      </c>
      <c r="C13490" s="1" t="str">
        <f aca="false">IF(H13490="",F13490,H13490)</f>
        <v>holyoke no. 5 overflow</v>
      </c>
      <c r="D13490" s="1" t="n">
        <v>18</v>
      </c>
      <c r="E13490" s="1" t="s">
        <v>18457</v>
      </c>
      <c r="F13490" s="5" t="s">
        <v>18472</v>
      </c>
      <c r="H13490" s="1"/>
      <c r="K13490" s="1" t="s">
        <v>17672</v>
      </c>
    </row>
    <row r="13491" customFormat="false" ht="15" hidden="false" customHeight="true" outlineLevel="0" collapsed="false">
      <c r="A13491" s="1" t="n">
        <f aca="false">IF(IFERROR((MATCH(G13491,$G$1:$G$12712,0)),0),INDEX($A$1:$A$12712,MATCH(G13491,$G$1:$G$12712,0)),MAX($A$2:$A13490)+1)</f>
        <v>11205</v>
      </c>
      <c r="B13491" s="1" t="e">
        <f aca="false">IF(COUNTIF($G$1:$G$12712,G13491&gt;0),0,INDEX($A$1:$A$12712,MATCH(G13491,$G$1:$G$12712,0)))</f>
        <v>#N/A</v>
      </c>
      <c r="C13491" s="1" t="str">
        <f aca="false">IF(H13491="",F13491,H13491)</f>
        <v>hydro</v>
      </c>
      <c r="D13491" s="1" t="n">
        <v>18</v>
      </c>
      <c r="E13491" s="1" t="s">
        <v>18457</v>
      </c>
      <c r="F13491" s="5" t="s">
        <v>17831</v>
      </c>
      <c r="H13491" s="1"/>
      <c r="K13491" s="1" t="s">
        <v>17672</v>
      </c>
    </row>
    <row r="13492" customFormat="false" ht="15" hidden="false" customHeight="true" outlineLevel="0" collapsed="false">
      <c r="A13492" s="1" t="n">
        <f aca="false">IF(IFERROR((MATCH(G13492,$G$1:$G$12712,0)),0),INDEX($A$1:$A$12712,MATCH(G13492,$G$1:$G$12712,0)),MAX($A$2:$A13491)+1)</f>
        <v>11206</v>
      </c>
      <c r="B13492" s="1" t="e">
        <f aca="false">IF(COUNTIF($G$1:$G$12712,G13492&gt;0),0,INDEX($A$1:$A$12712,MATCH(G13492,$G$1:$G$12712,0)))</f>
        <v>#N/A</v>
      </c>
      <c r="C13492" s="1" t="str">
        <f aca="false">IF(H13492="",F13492,H13492)</f>
        <v>main gate house:</v>
      </c>
      <c r="D13492" s="1" t="n">
        <v>18</v>
      </c>
      <c r="E13492" s="1" t="s">
        <v>18457</v>
      </c>
      <c r="F13492" s="5" t="s">
        <v>18473</v>
      </c>
      <c r="H13492" s="1"/>
      <c r="K13492" s="1" t="s">
        <v>17672</v>
      </c>
    </row>
    <row r="13493" customFormat="false" ht="15" hidden="false" customHeight="true" outlineLevel="0" collapsed="false">
      <c r="A13493" s="1" t="n">
        <f aca="false">IF(IFERROR((MATCH(G13493,$G$1:$G$12712,0)),0),INDEX($A$1:$A$12712,MATCH(G13493,$G$1:$G$12712,0)),MAX($A$2:$A13492)+1)</f>
        <v>11207</v>
      </c>
      <c r="B13493" s="1" t="e">
        <f aca="false">IF(COUNTIF($G$1:$G$12712,G13493&gt;0),0,INDEX($A$1:$A$12712,MATCH(G13493,$G$1:$G$12712,0)))</f>
        <v>#N/A</v>
      </c>
      <c r="C13493" s="1" t="str">
        <f aca="false">IF(H13493="",F13493,H13493)</f>
        <v>main gatehouse:</v>
      </c>
      <c r="D13493" s="1" t="n">
        <v>18</v>
      </c>
      <c r="E13493" s="1" t="s">
        <v>18457</v>
      </c>
      <c r="F13493" s="5" t="s">
        <v>18474</v>
      </c>
      <c r="H13493" s="1"/>
      <c r="K13493" s="1" t="s">
        <v>17672</v>
      </c>
    </row>
    <row r="13494" customFormat="false" ht="15" hidden="false" customHeight="true" outlineLevel="0" collapsed="false">
      <c r="A13494" s="1" t="n">
        <f aca="false">IF(IFERROR((MATCH(G13494,$G$1:$G$12712,0)),0),INDEX($A$1:$A$12712,MATCH(G13494,$G$1:$G$12712,0)),MAX($A$2:$A13493)+1)</f>
        <v>1181</v>
      </c>
      <c r="B13494" s="1" t="n">
        <f aca="false">IF(COUNTIF($G$1:$G$12712,G13494&gt;0),0,INDEX($A$1:$A$12712,MATCH(G13494,$G$1:$G$12712,0)))</f>
        <v>1181</v>
      </c>
      <c r="C13494" s="1" t="str">
        <f aca="false">IF(H13494="",F13494,H13494)</f>
        <v>Mount Tom</v>
      </c>
      <c r="D13494" s="1" t="n">
        <v>18</v>
      </c>
      <c r="E13494" s="1" t="s">
        <v>18457</v>
      </c>
      <c r="F13494" s="5" t="s">
        <v>18475</v>
      </c>
      <c r="G13494" s="1" t="n">
        <v>1606</v>
      </c>
      <c r="H13494" s="1" t="s">
        <v>12840</v>
      </c>
      <c r="I13494" s="1" t="n">
        <v>54895</v>
      </c>
      <c r="J13494" s="1" t="s">
        <v>3667</v>
      </c>
      <c r="K13494" s="1" t="s">
        <v>17672</v>
      </c>
    </row>
    <row r="13495" customFormat="false" ht="15" hidden="false" customHeight="true" outlineLevel="0" collapsed="false">
      <c r="A13495" s="1" t="n">
        <f aca="false">IF(IFERROR((MATCH(G13495,$G$1:$G$12712,0)),0),INDEX($A$1:$A$12712,MATCH(G13495,$G$1:$G$12712,0)),MAX($A$2:$A13494)+1)</f>
        <v>1826</v>
      </c>
      <c r="B13495" s="1" t="n">
        <f aca="false">IF(COUNTIF($G$1:$G$12712,G13495&gt;0),0,INDEX($A$1:$A$12712,MATCH(G13495,$G$1:$G$12712,0)))</f>
        <v>1826</v>
      </c>
      <c r="C13495" s="1" t="str">
        <f aca="false">IF(H13495="",F13495,H13495)</f>
        <v>Riverside Holyoke</v>
      </c>
      <c r="D13495" s="1" t="n">
        <v>18</v>
      </c>
      <c r="E13495" s="1" t="s">
        <v>18457</v>
      </c>
      <c r="F13495" s="5" t="s">
        <v>17820</v>
      </c>
      <c r="G13495" s="1" t="n">
        <v>1607</v>
      </c>
      <c r="H13495" s="1" t="s">
        <v>4206</v>
      </c>
      <c r="I13495" s="1" t="n">
        <v>8776</v>
      </c>
      <c r="J13495" s="1" t="s">
        <v>4203</v>
      </c>
      <c r="K13495" s="1" t="s">
        <v>17672</v>
      </c>
    </row>
    <row r="13496" customFormat="false" ht="15" hidden="false" customHeight="true" outlineLevel="0" collapsed="false">
      <c r="A13496" s="1" t="n">
        <f aca="false">IF(IFERROR((MATCH(G13496,$G$1:$G$12712,0)),0),INDEX($A$1:$A$12712,MATCH(G13496,$G$1:$G$12712,0)),MAX($A$2:$A13495)+1)</f>
        <v>11208</v>
      </c>
      <c r="B13496" s="1" t="e">
        <f aca="false">IF(COUNTIF($G$1:$G$12712,G13496&gt;0),0,INDEX($A$1:$A$12712,MATCH(G13496,$G$1:$G$12712,0)))</f>
        <v>#N/A</v>
      </c>
      <c r="C13496" s="1" t="str">
        <f aca="false">IF(H13496="",F13496,H13496)</f>
        <v>skinner</v>
      </c>
      <c r="D13496" s="1" t="n">
        <v>18</v>
      </c>
      <c r="E13496" s="1" t="s">
        <v>18457</v>
      </c>
      <c r="F13496" s="5" t="s">
        <v>18476</v>
      </c>
      <c r="H13496" s="1"/>
      <c r="K13496" s="1" t="s">
        <v>17672</v>
      </c>
    </row>
    <row r="13497" customFormat="false" ht="15" hidden="false" customHeight="true" outlineLevel="0" collapsed="false">
      <c r="A13497" s="1" t="n">
        <f aca="false">IF(IFERROR((MATCH(G13497,$G$1:$G$12712,0)),0),INDEX($A$1:$A$12712,MATCH(G13497,$G$1:$G$12712,0)),MAX($A$2:$A13496)+1)</f>
        <v>11209</v>
      </c>
      <c r="B13497" s="1" t="e">
        <f aca="false">IF(COUNTIF($G$1:$G$12712,G13497&gt;0),0,INDEX($A$1:$A$12712,MATCH(G13497,$G$1:$G$12712,0)))</f>
        <v>#N/A</v>
      </c>
      <c r="C13497" s="1" t="str">
        <f aca="false">IF(H13497="",F13497,H13497)</f>
        <v>south hadley canal</v>
      </c>
      <c r="D13497" s="1" t="n">
        <v>18</v>
      </c>
      <c r="E13497" s="1" t="s">
        <v>18457</v>
      </c>
      <c r="F13497" s="5" t="s">
        <v>18477</v>
      </c>
      <c r="H13497" s="1"/>
      <c r="K13497" s="1" t="s">
        <v>17672</v>
      </c>
    </row>
    <row r="13498" customFormat="false" ht="15" hidden="false" customHeight="true" outlineLevel="0" collapsed="false">
      <c r="A13498" s="1" t="n">
        <f aca="false">IF(IFERROR((MATCH(G13498,$G$1:$G$12712,0)),0),INDEX($A$1:$A$12712,MATCH(G13498,$G$1:$G$12712,0)),MAX($A$2:$A13497)+1)</f>
        <v>2323</v>
      </c>
      <c r="B13498" s="1" t="n">
        <f aca="false">IF(COUNTIF($G$1:$G$12712,G13498&gt;0),0,INDEX($A$1:$A$12712,MATCH(G13498,$G$1:$G$12712,0)))</f>
        <v>2323</v>
      </c>
      <c r="C13498" s="1" t="str">
        <f aca="false">IF(H13498="",F13498,H13498)</f>
        <v>Cedar Bayou</v>
      </c>
      <c r="D13498" s="1" t="n">
        <v>318</v>
      </c>
      <c r="E13498" s="1" t="s">
        <v>18478</v>
      </c>
      <c r="F13498" s="5" t="s">
        <v>18479</v>
      </c>
      <c r="G13498" s="1" t="n">
        <v>3460</v>
      </c>
      <c r="H13498" s="1" t="s">
        <v>4913</v>
      </c>
      <c r="I13498" s="1" t="n">
        <v>54888</v>
      </c>
      <c r="J13498" s="1" t="s">
        <v>3500</v>
      </c>
      <c r="K13498" s="1" t="s">
        <v>17672</v>
      </c>
    </row>
    <row r="13499" customFormat="false" ht="15" hidden="false" customHeight="true" outlineLevel="0" collapsed="false">
      <c r="A13499" s="1" t="n">
        <f aca="false">IF(IFERROR((MATCH(G13499,$G$1:$G$12712,0)),0),INDEX($A$1:$A$12712,MATCH(G13499,$G$1:$G$12712,0)),MAX($A$2:$A13498)+1)</f>
        <v>2323</v>
      </c>
      <c r="B13499" s="1" t="n">
        <f aca="false">IF(COUNTIF($G$1:$G$12712,G13499&gt;0),0,INDEX($A$1:$A$12712,MATCH(G13499,$G$1:$G$12712,0)))</f>
        <v>2323</v>
      </c>
      <c r="C13499" s="1" t="str">
        <f aca="false">IF(H13499="",F13499,H13499)</f>
        <v>Cedar Bayou 4</v>
      </c>
      <c r="D13499" s="1" t="n">
        <v>318</v>
      </c>
      <c r="E13499" s="1" t="s">
        <v>18478</v>
      </c>
      <c r="F13499" s="5" t="s">
        <v>18479</v>
      </c>
      <c r="G13499" s="1" t="n">
        <v>56806</v>
      </c>
      <c r="H13499" s="1" t="s">
        <v>9326</v>
      </c>
      <c r="I13499" s="1" t="n">
        <v>56020</v>
      </c>
      <c r="J13499" s="1" t="s">
        <v>9327</v>
      </c>
      <c r="K13499" s="1" t="s">
        <v>17672</v>
      </c>
    </row>
    <row r="13500" customFormat="false" ht="15" hidden="false" customHeight="true" outlineLevel="0" collapsed="false">
      <c r="A13500" s="1" t="n">
        <f aca="false">IF(IFERROR((MATCH(G13500,$G$1:$G$12712,0)),0),INDEX($A$1:$A$12712,MATCH(G13500,$G$1:$G$12712,0)),MAX($A$2:$A13499)+1)</f>
        <v>11210</v>
      </c>
      <c r="B13500" s="1" t="e">
        <f aca="false">IF(COUNTIF($G$1:$G$12712,G13500&gt;0),0,INDEX($A$1:$A$12712,MATCH(G13500,$G$1:$G$12712,0)))</f>
        <v>#N/A</v>
      </c>
      <c r="C13500" s="1" t="str">
        <f aca="false">IF(H13500="",F13500,H13500)</f>
        <v>common - all plants</v>
      </c>
      <c r="D13500" s="1" t="n">
        <v>318</v>
      </c>
      <c r="E13500" s="1" t="s">
        <v>18478</v>
      </c>
      <c r="F13500" s="5" t="s">
        <v>18480</v>
      </c>
      <c r="H13500" s="1"/>
      <c r="K13500" s="1" t="s">
        <v>17672</v>
      </c>
    </row>
    <row r="13501" customFormat="false" ht="15" hidden="false" customHeight="true" outlineLevel="0" collapsed="false">
      <c r="A13501" s="1" t="n">
        <f aca="false">A13500</f>
        <v>11210</v>
      </c>
      <c r="B13501" s="1" t="e">
        <f aca="false">IF(COUNTIF($G$1:$G$12712,G13501&gt;0),0,INDEX($A$1:$A$12712,MATCH(G13501,$G$1:$G$12712,0)))</f>
        <v>#N/A</v>
      </c>
      <c r="C13501" s="1" t="str">
        <f aca="false">IF(H13501="",F13501,H13501)</f>
        <v>common all plants</v>
      </c>
      <c r="D13501" s="1" t="n">
        <v>318</v>
      </c>
      <c r="E13501" s="1" t="s">
        <v>18478</v>
      </c>
      <c r="F13501" s="5" t="s">
        <v>18481</v>
      </c>
      <c r="H13501" s="1"/>
      <c r="K13501" s="1" t="s">
        <v>17672</v>
      </c>
    </row>
    <row r="13502" customFormat="false" ht="15" hidden="false" customHeight="true" outlineLevel="0" collapsed="false">
      <c r="A13502" s="1" t="n">
        <f aca="false">A13500</f>
        <v>11210</v>
      </c>
      <c r="B13502" s="1" t="e">
        <f aca="false">IF(COUNTIF($G$1:$G$12712,G13502&gt;0),0,INDEX($A$1:$A$12712,MATCH(G13502,$G$1:$G$12712,0)))</f>
        <v>#N/A</v>
      </c>
      <c r="C13502" s="1" t="str">
        <f aca="false">IF(H13502="",F13502,H13502)</f>
        <v>common-all plants</v>
      </c>
      <c r="D13502" s="1" t="n">
        <v>318</v>
      </c>
      <c r="E13502" s="1" t="s">
        <v>18478</v>
      </c>
      <c r="F13502" s="5" t="s">
        <v>18482</v>
      </c>
      <c r="H13502" s="1"/>
      <c r="K13502" s="1" t="s">
        <v>17672</v>
      </c>
    </row>
    <row r="13503" customFormat="false" ht="15" hidden="false" customHeight="true" outlineLevel="0" collapsed="false">
      <c r="A13503" s="1" t="n">
        <f aca="false">IF(IFERROR((MATCH(G13503,$G$1:$G$12712,0)),0),INDEX($A$1:$A$12712,MATCH(G13503,$G$1:$G$12712,0)),MAX($A$2:$A13502)+1)</f>
        <v>8107</v>
      </c>
      <c r="B13503" s="1" t="n">
        <f aca="false">IF(COUNTIF($G$1:$G$12712,G13503&gt;0),0,INDEX($A$1:$A$12712,MATCH(G13503,$G$1:$G$12712,0)))</f>
        <v>8107</v>
      </c>
      <c r="C13503" s="1" t="str">
        <f aca="false">IF(H13503="",F13503,H13503)</f>
        <v>AES Deepwater</v>
      </c>
      <c r="D13503" s="1" t="n">
        <v>318</v>
      </c>
      <c r="E13503" s="1" t="s">
        <v>18478</v>
      </c>
      <c r="F13503" s="5" t="s">
        <v>17788</v>
      </c>
      <c r="G13503" s="1" t="n">
        <v>10670</v>
      </c>
      <c r="H13503" s="1" t="s">
        <v>13506</v>
      </c>
      <c r="I13503" s="1" t="n">
        <v>156</v>
      </c>
      <c r="J13503" s="1" t="s">
        <v>13507</v>
      </c>
      <c r="K13503" s="1" t="s">
        <v>17672</v>
      </c>
    </row>
    <row r="13504" customFormat="false" ht="15" hidden="false" customHeight="true" outlineLevel="0" collapsed="false">
      <c r="A13504" s="1" t="n">
        <f aca="false">IF(IFERROR((MATCH(G13504,$G$1:$G$12712,0)),0),INDEX($A$1:$A$12712,MATCH(G13504,$G$1:$G$12712,0)),MAX($A$2:$A13503)+1)</f>
        <v>7781</v>
      </c>
      <c r="B13504" s="1" t="n">
        <f aca="false">IF(COUNTIF($G$1:$G$12712,G13504&gt;0),0,INDEX($A$1:$A$12712,MATCH(G13504,$G$1:$G$12712,0)))</f>
        <v>7781</v>
      </c>
      <c r="C13504" s="1" t="str">
        <f aca="false">IF(H13504="",F13504,H13504)</f>
        <v>Deepwater</v>
      </c>
      <c r="D13504" s="1" t="n">
        <v>318</v>
      </c>
      <c r="E13504" s="1" t="s">
        <v>18478</v>
      </c>
      <c r="F13504" s="5" t="s">
        <v>17788</v>
      </c>
      <c r="G13504" s="1" t="n">
        <v>3461</v>
      </c>
      <c r="H13504" s="1" t="s">
        <v>13013</v>
      </c>
      <c r="I13504" s="1" t="n">
        <v>54779</v>
      </c>
      <c r="J13504" s="1" t="s">
        <v>13014</v>
      </c>
      <c r="K13504" s="1" t="s">
        <v>17672</v>
      </c>
    </row>
    <row r="13505" customFormat="false" ht="15" hidden="false" customHeight="true" outlineLevel="0" collapsed="false">
      <c r="A13505" s="1" t="n">
        <f aca="false">IF(IFERROR((MATCH(G13505,$G$1:$G$12712,0)),0),INDEX($A$1:$A$12712,MATCH(G13505,$G$1:$G$12712,0)),MAX($A$2:$A13504)+1)</f>
        <v>2324</v>
      </c>
      <c r="B13505" s="1" t="n">
        <f aca="false">IF(COUNTIF($G$1:$G$12712,G13505&gt;0),0,INDEX($A$1:$A$12712,MATCH(G13505,$G$1:$G$12712,0)))</f>
        <v>2324</v>
      </c>
      <c r="C13505" s="1" t="str">
        <f aca="false">IF(H13505="",F13505,H13505)</f>
        <v>Greens Bayou</v>
      </c>
      <c r="D13505" s="1" t="n">
        <v>318</v>
      </c>
      <c r="E13505" s="1" t="s">
        <v>18478</v>
      </c>
      <c r="F13505" s="5" t="s">
        <v>18483</v>
      </c>
      <c r="G13505" s="1" t="n">
        <v>3464</v>
      </c>
      <c r="H13505" s="1" t="s">
        <v>4914</v>
      </c>
      <c r="I13505" s="1" t="n">
        <v>54888</v>
      </c>
      <c r="J13505" s="1" t="s">
        <v>3500</v>
      </c>
      <c r="K13505" s="1" t="s">
        <v>17672</v>
      </c>
    </row>
    <row r="13506" customFormat="false" ht="15" hidden="false" customHeight="true" outlineLevel="0" collapsed="false">
      <c r="A13506" s="1" t="n">
        <f aca="false">IF(IFERROR((MATCH(G13506,$G$1:$G$12712,0)),0),INDEX($A$1:$A$12712,MATCH(G13506,$G$1:$G$12712,0)),MAX($A$2:$A13505)+1)</f>
        <v>8200</v>
      </c>
      <c r="B13506" s="1" t="n">
        <f aca="false">IF(COUNTIF($G$1:$G$12712,G13506&gt;0),0,INDEX($A$1:$A$12712,MATCH(G13506,$G$1:$G$12712,0)))</f>
        <v>8200</v>
      </c>
      <c r="C13506" s="1" t="str">
        <f aca="false">IF(H13506="",F13506,H13506)</f>
        <v>Hiram Clarke</v>
      </c>
      <c r="D13506" s="1" t="n">
        <v>318</v>
      </c>
      <c r="E13506" s="1" t="s">
        <v>18478</v>
      </c>
      <c r="F13506" s="5" t="s">
        <v>18484</v>
      </c>
      <c r="G13506" s="1" t="n">
        <v>3465</v>
      </c>
      <c r="H13506" s="1" t="s">
        <v>13652</v>
      </c>
      <c r="I13506" s="1" t="n">
        <v>56082</v>
      </c>
      <c r="J13506" s="1" t="s">
        <v>12997</v>
      </c>
      <c r="K13506" s="1" t="s">
        <v>17672</v>
      </c>
    </row>
    <row r="13507" customFormat="false" ht="15" hidden="false" customHeight="true" outlineLevel="0" collapsed="false">
      <c r="A13507" s="1" t="n">
        <f aca="false">IF(IFERROR((MATCH(G13507,$G$1:$G$12712,0)),0),INDEX($A$1:$A$12712,MATCH(G13507,$G$1:$G$12712,0)),MAX($A$2:$A13506)+1)</f>
        <v>8200</v>
      </c>
      <c r="B13507" s="1" t="n">
        <f aca="false">IF(COUNTIF($G$1:$G$12712,G13507&gt;0),0,INDEX($A$1:$A$12712,MATCH(G13507,$G$1:$G$12712,0)))</f>
        <v>8200</v>
      </c>
      <c r="C13507" s="1" t="str">
        <f aca="false">IF(H13507="",F13507,H13507)</f>
        <v>Hiram Clarke</v>
      </c>
      <c r="D13507" s="1" t="n">
        <v>318</v>
      </c>
      <c r="E13507" s="1" t="s">
        <v>18478</v>
      </c>
      <c r="F13507" s="5" t="s">
        <v>18485</v>
      </c>
      <c r="G13507" s="1" t="n">
        <v>3465</v>
      </c>
      <c r="H13507" s="1" t="s">
        <v>13652</v>
      </c>
      <c r="I13507" s="1" t="n">
        <v>56082</v>
      </c>
      <c r="J13507" s="1" t="s">
        <v>12997</v>
      </c>
      <c r="K13507" s="1" t="s">
        <v>17672</v>
      </c>
    </row>
    <row r="13508" customFormat="false" ht="15" hidden="false" customHeight="true" outlineLevel="0" collapsed="false">
      <c r="A13508" s="1" t="n">
        <f aca="false">IF(IFERROR((MATCH(G13508,$G$1:$G$12712,0)),0),INDEX($A$1:$A$12712,MATCH(G13508,$G$1:$G$12712,0)),MAX($A$2:$A13507)+1)</f>
        <v>8200</v>
      </c>
      <c r="B13508" s="1" t="n">
        <f aca="false">IF(COUNTIF($G$1:$G$12712,G13508&gt;0),0,INDEX($A$1:$A$12712,MATCH(G13508,$G$1:$G$12712,0)))</f>
        <v>8200</v>
      </c>
      <c r="C13508" s="1" t="str">
        <f aca="false">IF(H13508="",F13508,H13508)</f>
        <v>Hiram Clarke</v>
      </c>
      <c r="D13508" s="1" t="n">
        <v>318</v>
      </c>
      <c r="E13508" s="1" t="s">
        <v>18478</v>
      </c>
      <c r="F13508" s="5" t="s">
        <v>18486</v>
      </c>
      <c r="G13508" s="1" t="n">
        <v>3465</v>
      </c>
      <c r="H13508" s="1" t="s">
        <v>13652</v>
      </c>
      <c r="I13508" s="1" t="n">
        <v>56082</v>
      </c>
      <c r="J13508" s="1" t="s">
        <v>12997</v>
      </c>
      <c r="K13508" s="1" t="s">
        <v>17672</v>
      </c>
    </row>
    <row r="13509" customFormat="false" ht="15" hidden="false" customHeight="true" outlineLevel="0" collapsed="false">
      <c r="A13509" s="1" t="n">
        <f aca="false">A2276</f>
        <v>1360</v>
      </c>
      <c r="B13509" s="1" t="e">
        <f aca="false">IF(COUNTIF($G$1:$G$12712,G13509&gt;0),0,INDEX($A$1:$A$12712,MATCH(G13509,$G$1:$G$12712,0)))</f>
        <v>#N/A</v>
      </c>
      <c r="C13509" s="1" t="str">
        <f aca="false">IF(H13509="",F13509,H13509)</f>
        <v>limestone</v>
      </c>
      <c r="D13509" s="1" t="n">
        <v>318</v>
      </c>
      <c r="E13509" s="1" t="s">
        <v>18478</v>
      </c>
      <c r="F13509" s="5" t="s">
        <v>18487</v>
      </c>
      <c r="H13509" s="1"/>
      <c r="K13509" s="1" t="s">
        <v>17672</v>
      </c>
    </row>
    <row r="13510" customFormat="false" ht="15" hidden="false" customHeight="true" outlineLevel="0" collapsed="false">
      <c r="A13510" s="1" t="n">
        <f aca="false">IF(IFERROR((MATCH(G13510,$G$1:$G$12712,0)),0),INDEX($A$1:$A$12712,MATCH(G13510,$G$1:$G$12712,0)),MAX($A$2:$A13509)+1)</f>
        <v>7691</v>
      </c>
      <c r="B13510" s="1" t="n">
        <f aca="false">IF(COUNTIF($G$1:$G$12712,G13510&gt;0),0,INDEX($A$1:$A$12712,MATCH(G13510,$G$1:$G$12712,0)))</f>
        <v>7691</v>
      </c>
      <c r="C13510" s="1" t="str">
        <f aca="false">IF(H13510="",F13510,H13510)</f>
        <v>P H Robinson</v>
      </c>
      <c r="D13510" s="1" t="n">
        <v>318</v>
      </c>
      <c r="E13510" s="1" t="s">
        <v>18478</v>
      </c>
      <c r="F13510" s="5" t="s">
        <v>18488</v>
      </c>
      <c r="G13510" s="1" t="n">
        <v>3466</v>
      </c>
      <c r="H13510" s="1" t="s">
        <v>12866</v>
      </c>
      <c r="I13510" s="1" t="n">
        <v>54888</v>
      </c>
      <c r="J13510" s="1" t="s">
        <v>3500</v>
      </c>
      <c r="K13510" s="1" t="s">
        <v>17672</v>
      </c>
    </row>
    <row r="13511" customFormat="false" ht="15" hidden="false" customHeight="true" outlineLevel="0" collapsed="false">
      <c r="A13511" s="1" t="n">
        <f aca="false">IF(IFERROR((MATCH(G13511,$G$1:$G$12712,0)),0),INDEX($A$1:$A$12712,MATCH(G13511,$G$1:$G$12712,0)),MAX($A$2:$A13510)+1)</f>
        <v>7691</v>
      </c>
      <c r="B13511" s="1" t="n">
        <f aca="false">IF(COUNTIF($G$1:$G$12712,G13511&gt;0),0,INDEX($A$1:$A$12712,MATCH(G13511,$G$1:$G$12712,0)))</f>
        <v>7691</v>
      </c>
      <c r="C13511" s="1" t="str">
        <f aca="false">IF(H13511="",F13511,H13511)</f>
        <v>P H Robinson</v>
      </c>
      <c r="D13511" s="1" t="n">
        <v>318</v>
      </c>
      <c r="E13511" s="1" t="s">
        <v>18478</v>
      </c>
      <c r="F13511" s="5" t="s">
        <v>18489</v>
      </c>
      <c r="G13511" s="1" t="n">
        <v>3466</v>
      </c>
      <c r="H13511" s="1" t="s">
        <v>12866</v>
      </c>
      <c r="I13511" s="1" t="n">
        <v>54888</v>
      </c>
      <c r="J13511" s="1" t="s">
        <v>3500</v>
      </c>
      <c r="K13511" s="1" t="s">
        <v>17672</v>
      </c>
    </row>
    <row r="13512" customFormat="false" ht="15" hidden="false" customHeight="true" outlineLevel="0" collapsed="false">
      <c r="A13512" s="1" t="n">
        <f aca="false">IF(IFERROR((MATCH(G13512,$G$1:$G$12712,0)),0),INDEX($A$1:$A$12712,MATCH(G13512,$G$1:$G$12712,0)),MAX($A$2:$A13511)+1)</f>
        <v>7691</v>
      </c>
      <c r="B13512" s="1" t="n">
        <f aca="false">IF(COUNTIF($G$1:$G$12712,G13512&gt;0),0,INDEX($A$1:$A$12712,MATCH(G13512,$G$1:$G$12712,0)))</f>
        <v>7691</v>
      </c>
      <c r="C13512" s="1" t="str">
        <f aca="false">IF(H13512="",F13512,H13512)</f>
        <v>P H Robinson</v>
      </c>
      <c r="D13512" s="1" t="n">
        <v>318</v>
      </c>
      <c r="E13512" s="1" t="s">
        <v>18478</v>
      </c>
      <c r="F13512" s="5" t="s">
        <v>18490</v>
      </c>
      <c r="G13512" s="1" t="n">
        <v>3466</v>
      </c>
      <c r="H13512" s="1" t="s">
        <v>12866</v>
      </c>
      <c r="I13512" s="1" t="n">
        <v>54888</v>
      </c>
      <c r="J13512" s="1" t="s">
        <v>3500</v>
      </c>
      <c r="K13512" s="1" t="s">
        <v>17672</v>
      </c>
    </row>
    <row r="13513" customFormat="false" ht="15" hidden="false" customHeight="true" outlineLevel="0" collapsed="false">
      <c r="A13513" s="1" t="n">
        <f aca="false">IF(IFERROR((MATCH(G13513,$G$1:$G$12712,0)),0),INDEX($A$1:$A$12712,MATCH(G13513,$G$1:$G$12712,0)),MAX($A$2:$A13512)+1)</f>
        <v>7691</v>
      </c>
      <c r="B13513" s="1" t="n">
        <f aca="false">IF(COUNTIF($G$1:$G$12712,G13513&gt;0),0,INDEX($A$1:$A$12712,MATCH(G13513,$G$1:$G$12712,0)))</f>
        <v>7691</v>
      </c>
      <c r="C13513" s="1" t="str">
        <f aca="false">IF(H13513="",F13513,H13513)</f>
        <v>P H Robinson</v>
      </c>
      <c r="D13513" s="1" t="n">
        <v>318</v>
      </c>
      <c r="E13513" s="1" t="s">
        <v>18478</v>
      </c>
      <c r="F13513" s="5" t="s">
        <v>18491</v>
      </c>
      <c r="G13513" s="1" t="n">
        <v>3466</v>
      </c>
      <c r="H13513" s="1" t="s">
        <v>12866</v>
      </c>
      <c r="I13513" s="1" t="n">
        <v>54888</v>
      </c>
      <c r="J13513" s="1" t="s">
        <v>3500</v>
      </c>
      <c r="K13513" s="1" t="s">
        <v>17672</v>
      </c>
    </row>
    <row r="13514" customFormat="false" ht="15" hidden="false" customHeight="true" outlineLevel="0" collapsed="false">
      <c r="A13514" s="1" t="n">
        <f aca="false">IF(IFERROR((MATCH(G13514,$G$1:$G$12712,0)),0),INDEX($A$1:$A$12712,MATCH(G13514,$G$1:$G$12712,0)),MAX($A$2:$A13513)+1)</f>
        <v>2325</v>
      </c>
      <c r="B13514" s="1" t="n">
        <f aca="false">IF(COUNTIF($G$1:$G$12712,G13514&gt;0),0,INDEX($A$1:$A$12712,MATCH(G13514,$G$1:$G$12712,0)))</f>
        <v>2325</v>
      </c>
      <c r="C13514" s="1" t="str">
        <f aca="false">IF(H13514="",F13514,H13514)</f>
        <v>Sam Bertron</v>
      </c>
      <c r="D13514" s="1" t="n">
        <v>318</v>
      </c>
      <c r="E13514" s="1" t="s">
        <v>18478</v>
      </c>
      <c r="F13514" s="5" t="s">
        <v>18492</v>
      </c>
      <c r="G13514" s="1" t="n">
        <v>3468</v>
      </c>
      <c r="H13514" s="1" t="s">
        <v>4915</v>
      </c>
      <c r="I13514" s="1" t="n">
        <v>54888</v>
      </c>
      <c r="J13514" s="1" t="s">
        <v>3500</v>
      </c>
      <c r="K13514" s="1" t="s">
        <v>17672</v>
      </c>
    </row>
    <row r="13515" customFormat="false" ht="15" hidden="false" customHeight="true" outlineLevel="0" collapsed="false">
      <c r="A13515" s="1" t="n">
        <f aca="false">IF(IFERROR((MATCH(G13515,$G$1:$G$12712,0)),0),INDEX($A$1:$A$12712,MATCH(G13515,$G$1:$G$12712,0)),MAX($A$2:$A13514)+1)</f>
        <v>2325</v>
      </c>
      <c r="B13515" s="1" t="n">
        <f aca="false">IF(COUNTIF($G$1:$G$12712,G13515&gt;0),0,INDEX($A$1:$A$12712,MATCH(G13515,$G$1:$G$12712,0)))</f>
        <v>2325</v>
      </c>
      <c r="C13515" s="1" t="str">
        <f aca="false">IF(H13515="",F13515,H13515)</f>
        <v>Sam Bertron</v>
      </c>
      <c r="D13515" s="1" t="n">
        <v>318</v>
      </c>
      <c r="E13515" s="1" t="s">
        <v>18478</v>
      </c>
      <c r="F13515" s="5" t="s">
        <v>18493</v>
      </c>
      <c r="G13515" s="1" t="n">
        <v>3468</v>
      </c>
      <c r="H13515" s="1" t="s">
        <v>4915</v>
      </c>
      <c r="I13515" s="1" t="n">
        <v>54888</v>
      </c>
      <c r="J13515" s="1" t="s">
        <v>3500</v>
      </c>
      <c r="K13515" s="1" t="s">
        <v>17672</v>
      </c>
    </row>
    <row r="13516" customFormat="false" ht="15" hidden="false" customHeight="true" outlineLevel="0" collapsed="false">
      <c r="A13516" s="1" t="n">
        <f aca="false">IF(IFERROR((MATCH(G13516,$G$1:$G$12712,0)),0),INDEX($A$1:$A$12712,MATCH(G13516,$G$1:$G$12712,0)),MAX($A$2:$A13515)+1)</f>
        <v>2325</v>
      </c>
      <c r="B13516" s="1" t="n">
        <f aca="false">IF(COUNTIF($G$1:$G$12712,G13516&gt;0),0,INDEX($A$1:$A$12712,MATCH(G13516,$G$1:$G$12712,0)))</f>
        <v>2325</v>
      </c>
      <c r="C13516" s="1" t="str">
        <f aca="false">IF(H13516="",F13516,H13516)</f>
        <v>Sam Bertron</v>
      </c>
      <c r="D13516" s="1" t="n">
        <v>318</v>
      </c>
      <c r="E13516" s="1" t="s">
        <v>18478</v>
      </c>
      <c r="F13516" s="5" t="s">
        <v>18494</v>
      </c>
      <c r="G13516" s="1" t="n">
        <v>3468</v>
      </c>
      <c r="H13516" s="1" t="s">
        <v>4915</v>
      </c>
      <c r="I13516" s="1" t="n">
        <v>54888</v>
      </c>
      <c r="J13516" s="1" t="s">
        <v>3500</v>
      </c>
      <c r="K13516" s="1" t="s">
        <v>17672</v>
      </c>
    </row>
    <row r="13517" customFormat="false" ht="15" hidden="false" customHeight="true" outlineLevel="0" collapsed="false">
      <c r="A13517" s="1" t="n">
        <f aca="false">IF(IFERROR((MATCH(G13517,$G$1:$G$12712,0)),0),INDEX($A$1:$A$12712,MATCH(G13517,$G$1:$G$12712,0)),MAX($A$2:$A13516)+1)</f>
        <v>2325</v>
      </c>
      <c r="B13517" s="1" t="n">
        <f aca="false">IF(COUNTIF($G$1:$G$12712,G13517&gt;0),0,INDEX($A$1:$A$12712,MATCH(G13517,$G$1:$G$12712,0)))</f>
        <v>2325</v>
      </c>
      <c r="C13517" s="1" t="str">
        <f aca="false">IF(H13517="",F13517,H13517)</f>
        <v>Sam Bertron</v>
      </c>
      <c r="D13517" s="1" t="n">
        <v>318</v>
      </c>
      <c r="E13517" s="1" t="s">
        <v>18478</v>
      </c>
      <c r="F13517" s="5" t="s">
        <v>18495</v>
      </c>
      <c r="G13517" s="1" t="n">
        <v>3468</v>
      </c>
      <c r="H13517" s="1" t="s">
        <v>4915</v>
      </c>
      <c r="I13517" s="1" t="n">
        <v>54888</v>
      </c>
      <c r="J13517" s="1" t="s">
        <v>3500</v>
      </c>
      <c r="K13517" s="1" t="s">
        <v>17672</v>
      </c>
    </row>
    <row r="13518" customFormat="false" ht="15" hidden="false" customHeight="true" outlineLevel="0" collapsed="false">
      <c r="A13518" s="1" t="n">
        <f aca="false">IF(IFERROR((MATCH(G13518,$G$1:$G$12712,0)),0),INDEX($A$1:$A$12712,MATCH(G13518,$G$1:$G$12712,0)),MAX($A$2:$A13517)+1)</f>
        <v>2550</v>
      </c>
      <c r="B13518" s="1" t="n">
        <f aca="false">IF(COUNTIF($G$1:$G$12712,G13518&gt;0),0,INDEX($A$1:$A$12712,MATCH(G13518,$G$1:$G$12712,0)))</f>
        <v>2550</v>
      </c>
      <c r="C13518" s="1" t="str">
        <f aca="false">IF(H13518="",F13518,H13518)</f>
        <v>South Texas Project</v>
      </c>
      <c r="D13518" s="1" t="n">
        <v>318</v>
      </c>
      <c r="E13518" s="1" t="s">
        <v>18478</v>
      </c>
      <c r="F13518" s="5" t="s">
        <v>18496</v>
      </c>
      <c r="G13518" s="1" t="n">
        <v>6251</v>
      </c>
      <c r="H13518" s="1" t="s">
        <v>5211</v>
      </c>
      <c r="I13518" s="1" t="n">
        <v>21535</v>
      </c>
      <c r="J13518" s="1" t="s">
        <v>5212</v>
      </c>
      <c r="K13518" s="1" t="s">
        <v>17672</v>
      </c>
    </row>
    <row r="13519" customFormat="false" ht="15" hidden="false" customHeight="true" outlineLevel="0" collapsed="false">
      <c r="A13519" s="1" t="n">
        <f aca="false">IF(IFERROR((MATCH(G13519,$G$1:$G$12712,0)),0),INDEX($A$1:$A$12712,MATCH(G13519,$G$1:$G$12712,0)),MAX($A$2:$A13518)+1)</f>
        <v>2743</v>
      </c>
      <c r="B13519" s="1" t="n">
        <f aca="false">IF(COUNTIF($G$1:$G$12712,G13519&gt;0),0,INDEX($A$1:$A$12712,MATCH(G13519,$G$1:$G$12712,0)))</f>
        <v>2743</v>
      </c>
      <c r="C13519" s="1" t="str">
        <f aca="false">IF(H13519="",F13519,H13519)</f>
        <v>San Jacinto Steam Electric Station</v>
      </c>
      <c r="D13519" s="1" t="n">
        <v>318</v>
      </c>
      <c r="E13519" s="1" t="s">
        <v>18478</v>
      </c>
      <c r="F13519" s="5" t="s">
        <v>18497</v>
      </c>
      <c r="G13519" s="1" t="n">
        <v>7325</v>
      </c>
      <c r="H13519" s="1" t="s">
        <v>5460</v>
      </c>
      <c r="I13519" s="1" t="n">
        <v>54888</v>
      </c>
      <c r="J13519" s="1" t="s">
        <v>3500</v>
      </c>
      <c r="K13519" s="1" t="s">
        <v>17672</v>
      </c>
    </row>
    <row r="13520" customFormat="false" ht="15" hidden="false" customHeight="true" outlineLevel="0" collapsed="false">
      <c r="A13520" s="1" t="n">
        <f aca="false">IF(IFERROR((MATCH(G13520,$G$1:$G$12712,0)),0),INDEX($A$1:$A$12712,MATCH(G13520,$G$1:$G$12712,0)),MAX($A$2:$A13519)+1)</f>
        <v>2743</v>
      </c>
      <c r="B13520" s="1" t="n">
        <f aca="false">IF(COUNTIF($G$1:$G$12712,G13520&gt;0),0,INDEX($A$1:$A$12712,MATCH(G13520,$G$1:$G$12712,0)))</f>
        <v>2743</v>
      </c>
      <c r="C13520" s="1" t="str">
        <f aca="false">IF(H13520="",F13520,H13520)</f>
        <v>San Jacinto Steam Electric Station</v>
      </c>
      <c r="D13520" s="1" t="n">
        <v>318</v>
      </c>
      <c r="E13520" s="1" t="s">
        <v>18478</v>
      </c>
      <c r="F13520" s="5" t="s">
        <v>18498</v>
      </c>
      <c r="G13520" s="1" t="n">
        <v>7325</v>
      </c>
      <c r="H13520" s="1" t="s">
        <v>5460</v>
      </c>
      <c r="I13520" s="1" t="n">
        <v>54888</v>
      </c>
      <c r="J13520" s="1" t="s">
        <v>3500</v>
      </c>
      <c r="K13520" s="1" t="s">
        <v>17672</v>
      </c>
    </row>
    <row r="13521" customFormat="false" ht="15" hidden="false" customHeight="true" outlineLevel="0" collapsed="false">
      <c r="A13521" s="1" t="n">
        <f aca="false">IF(IFERROR((MATCH(G13521,$G$1:$G$12712,0)),0),INDEX($A$1:$A$12712,MATCH(G13521,$G$1:$G$12712,0)),MAX($A$2:$A13520)+1)</f>
        <v>2550</v>
      </c>
      <c r="B13521" s="1" t="n">
        <f aca="false">IF(COUNTIF($G$1:$G$12712,G13521&gt;0),0,INDEX($A$1:$A$12712,MATCH(G13521,$G$1:$G$12712,0)))</f>
        <v>2550</v>
      </c>
      <c r="C13521" s="1" t="str">
        <f aca="false">IF(H13521="",F13521,H13521)</f>
        <v>South Texas Project</v>
      </c>
      <c r="D13521" s="1" t="n">
        <v>318</v>
      </c>
      <c r="E13521" s="1" t="s">
        <v>18478</v>
      </c>
      <c r="F13521" s="5" t="s">
        <v>18499</v>
      </c>
      <c r="G13521" s="1" t="n">
        <v>6251</v>
      </c>
      <c r="H13521" s="1" t="s">
        <v>5211</v>
      </c>
      <c r="I13521" s="1" t="n">
        <v>21535</v>
      </c>
      <c r="J13521" s="1" t="s">
        <v>5212</v>
      </c>
      <c r="K13521" s="1" t="s">
        <v>17672</v>
      </c>
    </row>
    <row r="13522" customFormat="false" ht="15" hidden="false" customHeight="true" outlineLevel="0" collapsed="false">
      <c r="A13522" s="1" t="n">
        <f aca="false">IF(IFERROR((MATCH(G13522,$G$1:$G$12712,0)),0),INDEX($A$1:$A$12712,MATCH(G13522,$G$1:$G$12712,0)),MAX($A$2:$A13521)+1)</f>
        <v>2550</v>
      </c>
      <c r="B13522" s="1" t="n">
        <f aca="false">IF(COUNTIF($G$1:$G$12712,G13522&gt;0),0,INDEX($A$1:$A$12712,MATCH(G13522,$G$1:$G$12712,0)))</f>
        <v>2550</v>
      </c>
      <c r="C13522" s="1" t="str">
        <f aca="false">IF(H13522="",F13522,H13522)</f>
        <v>South Texas Project</v>
      </c>
      <c r="D13522" s="1" t="n">
        <v>318</v>
      </c>
      <c r="E13522" s="1" t="s">
        <v>18478</v>
      </c>
      <c r="F13522" s="5" t="s">
        <v>18500</v>
      </c>
      <c r="G13522" s="1" t="n">
        <v>6251</v>
      </c>
      <c r="H13522" s="1" t="s">
        <v>5211</v>
      </c>
      <c r="I13522" s="1" t="n">
        <v>21535</v>
      </c>
      <c r="J13522" s="1" t="s">
        <v>5212</v>
      </c>
      <c r="K13522" s="1" t="s">
        <v>17672</v>
      </c>
    </row>
    <row r="13523" customFormat="false" ht="15" hidden="false" customHeight="true" outlineLevel="0" collapsed="false">
      <c r="A13523" s="1" t="n">
        <f aca="false">IF(IFERROR((MATCH(G13523,$G$1:$G$12712,0)),0),INDEX($A$1:$A$12712,MATCH(G13523,$G$1:$G$12712,0)),MAX($A$2:$A13522)+1)</f>
        <v>2550</v>
      </c>
      <c r="B13523" s="1" t="n">
        <f aca="false">IF(COUNTIF($G$1:$G$12712,G13523&gt;0),0,INDEX($A$1:$A$12712,MATCH(G13523,$G$1:$G$12712,0)))</f>
        <v>2550</v>
      </c>
      <c r="C13523" s="1" t="str">
        <f aca="false">IF(H13523="",F13523,H13523)</f>
        <v>South Texas Project</v>
      </c>
      <c r="D13523" s="1" t="n">
        <v>318</v>
      </c>
      <c r="E13523" s="1" t="s">
        <v>18478</v>
      </c>
      <c r="F13523" s="5" t="s">
        <v>18501</v>
      </c>
      <c r="G13523" s="1" t="n">
        <v>6251</v>
      </c>
      <c r="H13523" s="1" t="s">
        <v>5211</v>
      </c>
      <c r="I13523" s="1" t="n">
        <v>21535</v>
      </c>
      <c r="J13523" s="1" t="s">
        <v>5212</v>
      </c>
      <c r="K13523" s="1" t="s">
        <v>17672</v>
      </c>
    </row>
    <row r="13524" customFormat="false" ht="15" hidden="false" customHeight="true" outlineLevel="0" collapsed="false">
      <c r="A13524" s="1" t="n">
        <f aca="false">IF(IFERROR((MATCH(G13524,$G$1:$G$12712,0)),0),INDEX($A$1:$A$12712,MATCH(G13524,$G$1:$G$12712,0)),MAX($A$2:$A13523)+1)</f>
        <v>2325</v>
      </c>
      <c r="B13524" s="1" t="n">
        <f aca="false">IF(COUNTIF($G$1:$G$12712,G13524&gt;0),0,INDEX($A$1:$A$12712,MATCH(G13524,$G$1:$G$12712,0)))</f>
        <v>2325</v>
      </c>
      <c r="C13524" s="1" t="str">
        <f aca="false">IF(H13524="",F13524,H13524)</f>
        <v>Sam Bertron</v>
      </c>
      <c r="D13524" s="1" t="n">
        <v>318</v>
      </c>
      <c r="E13524" s="1" t="s">
        <v>18478</v>
      </c>
      <c r="F13524" s="5" t="s">
        <v>18502</v>
      </c>
      <c r="G13524" s="1" t="n">
        <v>3468</v>
      </c>
      <c r="H13524" s="1" t="s">
        <v>4915</v>
      </c>
      <c r="I13524" s="1" t="n">
        <v>54888</v>
      </c>
      <c r="J13524" s="1" t="s">
        <v>3500</v>
      </c>
      <c r="K13524" s="1" t="s">
        <v>17672</v>
      </c>
    </row>
    <row r="13525" customFormat="false" ht="15" hidden="false" customHeight="true" outlineLevel="0" collapsed="false">
      <c r="A13525" s="1" t="n">
        <f aca="false">IF(IFERROR((MATCH(G13525,$G$1:$G$12712,0)),0),INDEX($A$1:$A$12712,MATCH(G13525,$G$1:$G$12712,0)),MAX($A$2:$A13524)+1)</f>
        <v>2326</v>
      </c>
      <c r="B13525" s="1" t="n">
        <f aca="false">IF(COUNTIF($G$1:$G$12712,G13525&gt;0),0,INDEX($A$1:$A$12712,MATCH(G13525,$G$1:$G$12712,0)))</f>
        <v>2326</v>
      </c>
      <c r="C13525" s="1" t="str">
        <f aca="false">IF(H13525="",F13525,H13525)</f>
        <v>T H Wharton</v>
      </c>
      <c r="D13525" s="1" t="n">
        <v>318</v>
      </c>
      <c r="E13525" s="1" t="s">
        <v>18478</v>
      </c>
      <c r="F13525" s="5" t="s">
        <v>18503</v>
      </c>
      <c r="G13525" s="1" t="n">
        <v>3469</v>
      </c>
      <c r="H13525" s="1" t="s">
        <v>4916</v>
      </c>
      <c r="I13525" s="1" t="n">
        <v>54888</v>
      </c>
      <c r="J13525" s="1" t="s">
        <v>3500</v>
      </c>
      <c r="K13525" s="1" t="s">
        <v>17672</v>
      </c>
    </row>
    <row r="13526" customFormat="false" ht="15" hidden="false" customHeight="true" outlineLevel="0" collapsed="false">
      <c r="A13526" s="1" t="n">
        <f aca="false">IF(IFERROR((MATCH(G13526,$G$1:$G$12712,0)),0),INDEX($A$1:$A$12712,MATCH(G13526,$G$1:$G$12712,0)),MAX($A$2:$A13525)+1)</f>
        <v>2326</v>
      </c>
      <c r="B13526" s="1" t="n">
        <f aca="false">IF(COUNTIF($G$1:$G$12712,G13526&gt;0),0,INDEX($A$1:$A$12712,MATCH(G13526,$G$1:$G$12712,0)))</f>
        <v>2326</v>
      </c>
      <c r="C13526" s="1" t="str">
        <f aca="false">IF(H13526="",F13526,H13526)</f>
        <v>T H Wharton</v>
      </c>
      <c r="D13526" s="1" t="n">
        <v>318</v>
      </c>
      <c r="E13526" s="1" t="s">
        <v>18478</v>
      </c>
      <c r="F13526" s="5" t="s">
        <v>18504</v>
      </c>
      <c r="G13526" s="1" t="n">
        <v>3469</v>
      </c>
      <c r="H13526" s="1" t="s">
        <v>4916</v>
      </c>
      <c r="I13526" s="1" t="n">
        <v>54888</v>
      </c>
      <c r="J13526" s="1" t="s">
        <v>3500</v>
      </c>
      <c r="K13526" s="1" t="s">
        <v>17672</v>
      </c>
    </row>
    <row r="13527" customFormat="false" ht="15" hidden="false" customHeight="true" outlineLevel="0" collapsed="false">
      <c r="A13527" s="1" t="n">
        <f aca="false">IF(IFERROR((MATCH(G13527,$G$1:$G$12712,0)),0),INDEX($A$1:$A$12712,MATCH(G13527,$G$1:$G$12712,0)),MAX($A$2:$A13526)+1)</f>
        <v>2326</v>
      </c>
      <c r="B13527" s="1" t="n">
        <f aca="false">IF(COUNTIF($G$1:$G$12712,G13527&gt;0),0,INDEX($A$1:$A$12712,MATCH(G13527,$G$1:$G$12712,0)))</f>
        <v>2326</v>
      </c>
      <c r="C13527" s="1" t="str">
        <f aca="false">IF(H13527="",F13527,H13527)</f>
        <v>T H Wharton</v>
      </c>
      <c r="D13527" s="1" t="n">
        <v>318</v>
      </c>
      <c r="E13527" s="1" t="s">
        <v>18478</v>
      </c>
      <c r="F13527" s="5" t="s">
        <v>18505</v>
      </c>
      <c r="G13527" s="1" t="n">
        <v>3469</v>
      </c>
      <c r="H13527" s="1" t="s">
        <v>4916</v>
      </c>
      <c r="I13527" s="1" t="n">
        <v>54888</v>
      </c>
      <c r="J13527" s="1" t="s">
        <v>3500</v>
      </c>
      <c r="K13527" s="1" t="s">
        <v>17672</v>
      </c>
    </row>
    <row r="13528" customFormat="false" ht="15" hidden="false" customHeight="true" outlineLevel="0" collapsed="false">
      <c r="A13528" s="1" t="n">
        <f aca="false">IF(IFERROR((MATCH(G13528,$G$1:$G$12712,0)),0),INDEX($A$1:$A$12712,MATCH(G13528,$G$1:$G$12712,0)),MAX($A$2:$A13527)+1)</f>
        <v>2326</v>
      </c>
      <c r="B13528" s="1" t="n">
        <f aca="false">IF(COUNTIF($G$1:$G$12712,G13528&gt;0),0,INDEX($A$1:$A$12712,MATCH(G13528,$G$1:$G$12712,0)))</f>
        <v>2326</v>
      </c>
      <c r="C13528" s="1" t="str">
        <f aca="false">IF(H13528="",F13528,H13528)</f>
        <v>T H Wharton</v>
      </c>
      <c r="D13528" s="1" t="n">
        <v>318</v>
      </c>
      <c r="E13528" s="1" t="s">
        <v>18478</v>
      </c>
      <c r="F13528" s="5" t="s">
        <v>18506</v>
      </c>
      <c r="G13528" s="1" t="n">
        <v>3469</v>
      </c>
      <c r="H13528" s="1" t="s">
        <v>4916</v>
      </c>
      <c r="I13528" s="1" t="n">
        <v>54888</v>
      </c>
      <c r="J13528" s="1" t="s">
        <v>3500</v>
      </c>
      <c r="K13528" s="1" t="s">
        <v>17672</v>
      </c>
    </row>
    <row r="13529" customFormat="false" ht="15" hidden="false" customHeight="true" outlineLevel="0" collapsed="false">
      <c r="A13529" s="1" t="n">
        <f aca="false">IF(IFERROR((MATCH(G13529,$G$1:$G$12712,0)),0),INDEX($A$1:$A$12712,MATCH(G13529,$G$1:$G$12712,0)),MAX($A$2:$A13528)+1)</f>
        <v>2327</v>
      </c>
      <c r="B13529" s="1" t="n">
        <f aca="false">IF(COUNTIF($G$1:$G$12712,G13529&gt;0),0,INDEX($A$1:$A$12712,MATCH(G13529,$G$1:$G$12712,0)))</f>
        <v>2327</v>
      </c>
      <c r="C13529" s="1" t="str">
        <f aca="false">IF(H13529="",F13529,H13529)</f>
        <v>W A Parish</v>
      </c>
      <c r="D13529" s="1" t="n">
        <v>318</v>
      </c>
      <c r="E13529" s="1" t="s">
        <v>18478</v>
      </c>
      <c r="F13529" s="5" t="s">
        <v>18507</v>
      </c>
      <c r="G13529" s="1" t="n">
        <v>3470</v>
      </c>
      <c r="H13529" s="1" t="s">
        <v>4917</v>
      </c>
      <c r="I13529" s="1" t="n">
        <v>54888</v>
      </c>
      <c r="J13529" s="1" t="s">
        <v>3500</v>
      </c>
      <c r="K13529" s="1" t="s">
        <v>17672</v>
      </c>
    </row>
    <row r="13530" customFormat="false" ht="15" hidden="false" customHeight="true" outlineLevel="0" collapsed="false">
      <c r="A13530" s="1" t="n">
        <f aca="false">IF(IFERROR((MATCH(G13530,$G$1:$G$12712,0)),0),INDEX($A$1:$A$12712,MATCH(G13530,$G$1:$G$12712,0)),MAX($A$2:$A13529)+1)</f>
        <v>2327</v>
      </c>
      <c r="B13530" s="1" t="n">
        <f aca="false">IF(COUNTIF($G$1:$G$12712,G13530&gt;0),0,INDEX($A$1:$A$12712,MATCH(G13530,$G$1:$G$12712,0)))</f>
        <v>2327</v>
      </c>
      <c r="C13530" s="1" t="str">
        <f aca="false">IF(H13530="",F13530,H13530)</f>
        <v>W A Parish</v>
      </c>
      <c r="D13530" s="1" t="n">
        <v>318</v>
      </c>
      <c r="E13530" s="1" t="s">
        <v>18478</v>
      </c>
      <c r="F13530" s="5" t="s">
        <v>18508</v>
      </c>
      <c r="G13530" s="1" t="n">
        <v>3470</v>
      </c>
      <c r="H13530" s="1" t="s">
        <v>4917</v>
      </c>
      <c r="I13530" s="1" t="n">
        <v>54888</v>
      </c>
      <c r="J13530" s="1" t="s">
        <v>3500</v>
      </c>
      <c r="K13530" s="1" t="s">
        <v>17672</v>
      </c>
    </row>
    <row r="13531" customFormat="false" ht="15" hidden="false" customHeight="true" outlineLevel="0" collapsed="false">
      <c r="A13531" s="1" t="n">
        <f aca="false">IF(IFERROR((MATCH(G13531,$G$1:$G$12712,0)),0),INDEX($A$1:$A$12712,MATCH(G13531,$G$1:$G$12712,0)),MAX($A$2:$A13530)+1)</f>
        <v>2327</v>
      </c>
      <c r="B13531" s="1" t="n">
        <f aca="false">IF(COUNTIF($G$1:$G$12712,G13531&gt;0),0,INDEX($A$1:$A$12712,MATCH(G13531,$G$1:$G$12712,0)))</f>
        <v>2327</v>
      </c>
      <c r="C13531" s="1" t="str">
        <f aca="false">IF(H13531="",F13531,H13531)</f>
        <v>W A Parish</v>
      </c>
      <c r="D13531" s="1" t="n">
        <v>318</v>
      </c>
      <c r="E13531" s="1" t="s">
        <v>18478</v>
      </c>
      <c r="F13531" s="5" t="s">
        <v>18509</v>
      </c>
      <c r="G13531" s="1" t="n">
        <v>3470</v>
      </c>
      <c r="H13531" s="1" t="s">
        <v>4917</v>
      </c>
      <c r="I13531" s="1" t="n">
        <v>54888</v>
      </c>
      <c r="J13531" s="1" t="s">
        <v>3500</v>
      </c>
      <c r="K13531" s="1" t="s">
        <v>17672</v>
      </c>
    </row>
    <row r="13532" customFormat="false" ht="15" hidden="false" customHeight="true" outlineLevel="0" collapsed="false">
      <c r="A13532" s="1" t="n">
        <f aca="false">IF(IFERROR((MATCH(G13532,$G$1:$G$12712,0)),0),INDEX($A$1:$A$12712,MATCH(G13532,$G$1:$G$12712,0)),MAX($A$2:$A13531)+1)</f>
        <v>2327</v>
      </c>
      <c r="B13532" s="1" t="n">
        <f aca="false">IF(COUNTIF($G$1:$G$12712,G13532&gt;0),0,INDEX($A$1:$A$12712,MATCH(G13532,$G$1:$G$12712,0)))</f>
        <v>2327</v>
      </c>
      <c r="C13532" s="1" t="str">
        <f aca="false">IF(H13532="",F13532,H13532)</f>
        <v>W A Parish</v>
      </c>
      <c r="D13532" s="1" t="n">
        <v>318</v>
      </c>
      <c r="E13532" s="1" t="s">
        <v>18478</v>
      </c>
      <c r="F13532" s="5" t="s">
        <v>18510</v>
      </c>
      <c r="G13532" s="1" t="n">
        <v>3470</v>
      </c>
      <c r="H13532" s="1" t="s">
        <v>4917</v>
      </c>
      <c r="I13532" s="1" t="n">
        <v>54888</v>
      </c>
      <c r="J13532" s="1" t="s">
        <v>3500</v>
      </c>
      <c r="K13532" s="1" t="s">
        <v>17672</v>
      </c>
    </row>
    <row r="13533" customFormat="false" ht="15" hidden="false" customHeight="true" outlineLevel="0" collapsed="false">
      <c r="A13533" s="1" t="n">
        <f aca="false">IF(IFERROR((MATCH(G13533,$G$1:$G$12712,0)),0),INDEX($A$1:$A$12712,MATCH(G13533,$G$1:$G$12712,0)),MAX($A$2:$A13532)+1)</f>
        <v>6453</v>
      </c>
      <c r="B13533" s="1" t="n">
        <f aca="false">IF(COUNTIF($G$1:$G$12712,G13533&gt;0),0,INDEX($A$1:$A$12712,MATCH(G13533,$G$1:$G$12712,0)))</f>
        <v>6453</v>
      </c>
      <c r="C13533" s="1" t="str">
        <f aca="false">IF(H13533="",F13533,H13533)</f>
        <v>W.A. Parish Carbon Capture Plant</v>
      </c>
      <c r="F13533" s="5"/>
      <c r="G13533" s="1" t="n">
        <v>58378</v>
      </c>
      <c r="H13533" s="1" t="s">
        <v>11076</v>
      </c>
      <c r="I13533" s="1" t="n">
        <v>58365</v>
      </c>
      <c r="J13533" s="1" t="s">
        <v>11077</v>
      </c>
      <c r="K13533" s="1" t="s">
        <v>17672</v>
      </c>
    </row>
    <row r="13534" customFormat="false" ht="15" hidden="false" customHeight="true" outlineLevel="0" collapsed="false">
      <c r="A13534" s="1" t="n">
        <f aca="false">IF(IFERROR((MATCH(G13534,$G$1:$G$12712,0)),0),INDEX($A$1:$A$12712,MATCH(G13534,$G$1:$G$12712,0)),MAX($A$2:$A13533)+1)</f>
        <v>6453</v>
      </c>
      <c r="B13534" s="1" t="n">
        <f aca="false">IF(COUNTIF($G$1:$G$12712,G13534&gt;0),0,INDEX($A$1:$A$12712,MATCH(G13534,$G$1:$G$12712,0)))</f>
        <v>6453</v>
      </c>
      <c r="C13534" s="1" t="str">
        <f aca="false">IF(H13534="",F13534,H13534)</f>
        <v>W.A. Parish Carbon Capture Plant</v>
      </c>
      <c r="F13534" s="5"/>
      <c r="G13534" s="1" t="n">
        <v>58378</v>
      </c>
      <c r="H13534" s="1" t="s">
        <v>11076</v>
      </c>
      <c r="I13534" s="1" t="n">
        <v>58365</v>
      </c>
      <c r="J13534" s="1" t="s">
        <v>11077</v>
      </c>
      <c r="K13534" s="1" t="s">
        <v>17672</v>
      </c>
    </row>
    <row r="13535" customFormat="false" ht="15" hidden="false" customHeight="true" outlineLevel="0" collapsed="false">
      <c r="A13535" s="1" t="n">
        <f aca="false">IF(IFERROR((MATCH(G13535,$G$1:$G$12712,0)),0),INDEX($A$1:$A$12712,MATCH(G13535,$G$1:$G$12712,0)),MAX($A$2:$A13534)+1)</f>
        <v>6453</v>
      </c>
      <c r="B13535" s="1" t="n">
        <f aca="false">IF(COUNTIF($G$1:$G$12712,G13535&gt;0),0,INDEX($A$1:$A$12712,MATCH(G13535,$G$1:$G$12712,0)))</f>
        <v>6453</v>
      </c>
      <c r="C13535" s="1" t="str">
        <f aca="false">IF(H13535="",F13535,H13535)</f>
        <v>W.A. Parish Carbon Capture Plant</v>
      </c>
      <c r="F13535" s="5"/>
      <c r="G13535" s="1" t="n">
        <v>58378</v>
      </c>
      <c r="H13535" s="1" t="s">
        <v>11076</v>
      </c>
      <c r="I13535" s="1" t="n">
        <v>58365</v>
      </c>
      <c r="J13535" s="1" t="s">
        <v>11077</v>
      </c>
      <c r="K13535" s="1" t="s">
        <v>17672</v>
      </c>
    </row>
    <row r="13536" customFormat="false" ht="15" hidden="false" customHeight="true" outlineLevel="0" collapsed="false">
      <c r="A13536" s="1" t="n">
        <f aca="false">IF(IFERROR((MATCH(G13536,$G$1:$G$12712,0)),0),INDEX($A$1:$A$12712,MATCH(G13536,$G$1:$G$12712,0)),MAX($A$2:$A13535)+1)</f>
        <v>6453</v>
      </c>
      <c r="B13536" s="1" t="n">
        <f aca="false">IF(COUNTIF($G$1:$G$12712,G13536&gt;0),0,INDEX($A$1:$A$12712,MATCH(G13536,$G$1:$G$12712,0)))</f>
        <v>6453</v>
      </c>
      <c r="C13536" s="1" t="str">
        <f aca="false">IF(H13536="",F13536,H13536)</f>
        <v>W.A. Parish Carbon Capture Plant</v>
      </c>
      <c r="F13536" s="5"/>
      <c r="G13536" s="1" t="n">
        <v>58378</v>
      </c>
      <c r="H13536" s="1" t="s">
        <v>11076</v>
      </c>
      <c r="I13536" s="1" t="n">
        <v>58365</v>
      </c>
      <c r="J13536" s="1" t="s">
        <v>11077</v>
      </c>
      <c r="K13536" s="1" t="s">
        <v>17672</v>
      </c>
    </row>
    <row r="13537" customFormat="false" ht="15" hidden="false" customHeight="true" outlineLevel="0" collapsed="false">
      <c r="A13537" s="1" t="n">
        <f aca="false">IF(IFERROR((MATCH(G13537,$G$1:$G$12712,0)),0),INDEX($A$1:$A$12712,MATCH(G13537,$G$1:$G$12712,0)),MAX($A$2:$A13536)+1)</f>
        <v>7966</v>
      </c>
      <c r="B13537" s="1" t="n">
        <f aca="false">IF(COUNTIF($G$1:$G$12712,G13537&gt;0),0,INDEX($A$1:$A$12712,MATCH(G13537,$G$1:$G$12712,0)))</f>
        <v>7966</v>
      </c>
      <c r="C13537" s="1" t="str">
        <f aca="false">IF(H13537="",F13537,H13537)</f>
        <v>Webster</v>
      </c>
      <c r="D13537" s="1" t="n">
        <v>318</v>
      </c>
      <c r="E13537" s="1" t="s">
        <v>18478</v>
      </c>
      <c r="F13537" s="5" t="s">
        <v>18511</v>
      </c>
      <c r="G13537" s="1" t="n">
        <v>3471</v>
      </c>
      <c r="H13537" s="1" t="s">
        <v>13017</v>
      </c>
      <c r="I13537" s="1" t="n">
        <v>54888</v>
      </c>
      <c r="J13537" s="1" t="s">
        <v>3500</v>
      </c>
      <c r="K13537" s="1" t="s">
        <v>17672</v>
      </c>
    </row>
    <row r="13538" customFormat="false" ht="15" hidden="false" customHeight="true" outlineLevel="0" collapsed="false">
      <c r="A13538" s="1" t="n">
        <f aca="false">A1458</f>
        <v>1060</v>
      </c>
      <c r="B13538" s="1" t="e">
        <f aca="false">IF(COUNTIF($G$1:$G$12712,G13538&gt;0),0,INDEX($A$1:$A$12712,MATCH(G13538,$G$1:$G$12712,0)))</f>
        <v>#N/A</v>
      </c>
      <c r="C13538" s="1" t="str">
        <f aca="false">IF(H13538="",F13538,H13538)</f>
        <v>agency st.</v>
      </c>
      <c r="D13538" s="1" t="n">
        <v>19</v>
      </c>
      <c r="E13538" s="1" t="s">
        <v>18512</v>
      </c>
      <c r="F13538" s="5" t="s">
        <v>18513</v>
      </c>
      <c r="H13538" s="1"/>
      <c r="K13538" s="1" t="s">
        <v>17672</v>
      </c>
    </row>
    <row r="13539" customFormat="false" ht="15" hidden="false" customHeight="true" outlineLevel="0" collapsed="false">
      <c r="A13539" s="1" t="n">
        <f aca="false">A1458</f>
        <v>1060</v>
      </c>
      <c r="B13539" s="1" t="e">
        <f aca="false">IF(COUNTIF($G$1:$G$12712,G13539&gt;0),0,INDEX($A$1:$A$12712,MATCH(G13539,$G$1:$G$12712,0)))</f>
        <v>#N/A</v>
      </c>
      <c r="C13539" s="1" t="str">
        <f aca="false">IF(H13539="",F13539,H13539)</f>
        <v>agency street</v>
      </c>
      <c r="D13539" s="1" t="n">
        <v>19</v>
      </c>
      <c r="E13539" s="1" t="s">
        <v>18512</v>
      </c>
      <c r="F13539" s="5" t="s">
        <v>18514</v>
      </c>
      <c r="H13539" s="1"/>
      <c r="K13539" s="1" t="s">
        <v>17672</v>
      </c>
    </row>
    <row r="13540" customFormat="false" ht="15" hidden="false" customHeight="true" outlineLevel="0" collapsed="false">
      <c r="A13540" s="1" t="n">
        <f aca="false">IF(IFERROR((MATCH(G13540,$G$1:$G$12712,0)),0),INDEX($A$1:$A$12712,MATCH(G13540,$G$1:$G$12712,0)),MAX($A$2:$A13539)+1)</f>
        <v>8025</v>
      </c>
      <c r="B13540" s="1" t="n">
        <f aca="false">IF(COUNTIF($G$1:$G$12712,G13540&gt;0),0,INDEX($A$1:$A$12712,MATCH(G13540,$G$1:$G$12712,0)))</f>
        <v>8025</v>
      </c>
      <c r="C13540" s="1" t="str">
        <f aca="false">IF(H13540="",F13540,H13540)</f>
        <v>Ames Diesel Generating Station</v>
      </c>
      <c r="D13540" s="1" t="n">
        <v>19</v>
      </c>
      <c r="E13540" s="1" t="s">
        <v>18512</v>
      </c>
      <c r="F13540" s="5" t="s">
        <v>18515</v>
      </c>
      <c r="G13540" s="1" t="n">
        <v>1052</v>
      </c>
      <c r="H13540" s="1" t="s">
        <v>13390</v>
      </c>
      <c r="I13540" s="1" t="n">
        <v>9417</v>
      </c>
      <c r="J13540" s="1" t="s">
        <v>269</v>
      </c>
      <c r="K13540" s="1" t="s">
        <v>17672</v>
      </c>
    </row>
    <row r="13541" customFormat="false" ht="15" hidden="false" customHeight="true" outlineLevel="0" collapsed="false">
      <c r="A13541" s="1" t="n">
        <f aca="false">A10481</f>
        <v>8993</v>
      </c>
      <c r="B13541" s="1" t="e">
        <f aca="false">IF(COUNTIF($G$1:$G$12712,G13541&gt;0),0,INDEX($A$1:$A$12712,MATCH(G13541,$G$1:$G$12712,0)))</f>
        <v>#N/A</v>
      </c>
      <c r="C13541" s="1" t="str">
        <f aca="false">IF(H13541="",F13541,H13541)</f>
        <v>anamosa</v>
      </c>
      <c r="D13541" s="1" t="n">
        <v>19</v>
      </c>
      <c r="E13541" s="1" t="s">
        <v>18512</v>
      </c>
      <c r="F13541" s="5" t="s">
        <v>18516</v>
      </c>
      <c r="H13541" s="1"/>
      <c r="K13541" s="1" t="s">
        <v>17672</v>
      </c>
    </row>
    <row r="13542" customFormat="false" ht="15" hidden="false" customHeight="true" outlineLevel="0" collapsed="false">
      <c r="A13542" s="1" t="n">
        <f aca="false">IF(IFERROR((MATCH(G13542,$G$1:$G$12712,0)),0),INDEX($A$1:$A$12712,MATCH(G13542,$G$1:$G$12712,0)),MAX($A$2:$A13541)+1)</f>
        <v>88</v>
      </c>
      <c r="B13542" s="1" t="n">
        <f aca="false">IF(COUNTIF($G$1:$G$12712,G13542&gt;0),0,INDEX($A$1:$A$12712,MATCH(G13542,$G$1:$G$12712,0)))</f>
        <v>88</v>
      </c>
      <c r="C13542" s="1" t="str">
        <f aca="false">IF(H13542="",F13542,H13542)</f>
        <v>Burlington (IA)</v>
      </c>
      <c r="D13542" s="1" t="n">
        <v>19</v>
      </c>
      <c r="E13542" s="1" t="s">
        <v>18512</v>
      </c>
      <c r="F13542" s="5" t="s">
        <v>18517</v>
      </c>
      <c r="G13542" s="1" t="n">
        <v>1104</v>
      </c>
      <c r="H13542" s="1" t="s">
        <v>268</v>
      </c>
      <c r="I13542" s="1" t="n">
        <v>9417</v>
      </c>
      <c r="J13542" s="1" t="s">
        <v>269</v>
      </c>
      <c r="K13542" s="1" t="s">
        <v>17672</v>
      </c>
    </row>
    <row r="13543" customFormat="false" ht="15" hidden="false" customHeight="true" outlineLevel="0" collapsed="false">
      <c r="A13543" s="1" t="n">
        <f aca="false">IF(IFERROR((MATCH(G13543,$G$1:$G$12712,0)),0),INDEX($A$1:$A$12712,MATCH(G13543,$G$1:$G$12712,0)),MAX($A$2:$A13542)+1)</f>
        <v>102</v>
      </c>
      <c r="B13543" s="1" t="n">
        <f aca="false">IF(COUNTIF($G$1:$G$12712,G13543&gt;0),0,INDEX($A$1:$A$12712,MATCH(G13543,$G$1:$G$12712,0)))</f>
        <v>102</v>
      </c>
      <c r="C13543" s="1" t="str">
        <f aca="false">IF(H13543="",F13543,H13543)</f>
        <v>Centerville</v>
      </c>
      <c r="D13543" s="1" t="n">
        <v>19</v>
      </c>
      <c r="E13543" s="1" t="s">
        <v>18512</v>
      </c>
      <c r="F13543" s="5" t="s">
        <v>18518</v>
      </c>
      <c r="G13543" s="1" t="n">
        <v>1105</v>
      </c>
      <c r="H13543" s="1" t="s">
        <v>301</v>
      </c>
      <c r="I13543" s="1" t="n">
        <v>9417</v>
      </c>
      <c r="J13543" s="1" t="s">
        <v>269</v>
      </c>
      <c r="K13543" s="1" t="s">
        <v>17672</v>
      </c>
    </row>
    <row r="13544" customFormat="false" ht="15" hidden="false" customHeight="true" outlineLevel="0" collapsed="false">
      <c r="A13544" s="1" t="n">
        <f aca="false">IF(IFERROR((MATCH(G13544,$G$1:$G$12712,0)),0),INDEX($A$1:$A$12712,MATCH(G13544,$G$1:$G$12712,0)),MAX($A$2:$A13543)+1)</f>
        <v>1102</v>
      </c>
      <c r="B13544" s="1" t="n">
        <f aca="false">IF(COUNTIF($G$1:$G$12712,G13544&gt;0),0,INDEX($A$1:$A$12712,MATCH(G13544,$G$1:$G$12712,0)))</f>
        <v>1102</v>
      </c>
      <c r="C13544" s="1" t="str">
        <f aca="false">IF(H13544="",F13544,H13544)</f>
        <v>Duane Arnold Energy Center</v>
      </c>
      <c r="D13544" s="1" t="n">
        <v>19</v>
      </c>
      <c r="E13544" s="1" t="s">
        <v>18512</v>
      </c>
      <c r="F13544" s="5" t="s">
        <v>18519</v>
      </c>
      <c r="G13544" s="1" t="n">
        <v>1060</v>
      </c>
      <c r="H13544" s="1" t="s">
        <v>3884</v>
      </c>
      <c r="I13544" s="1" t="n">
        <v>55269</v>
      </c>
      <c r="J13544" s="1" t="s">
        <v>3885</v>
      </c>
      <c r="K13544" s="1" t="s">
        <v>17672</v>
      </c>
    </row>
    <row r="13545" customFormat="false" ht="15" hidden="false" customHeight="true" outlineLevel="0" collapsed="false">
      <c r="A13545" s="1" t="n">
        <f aca="false">IF(IFERROR((MATCH(G13545,$G$1:$G$12712,0)),0),INDEX($A$1:$A$12712,MATCH(G13545,$G$1:$G$12712,0)),MAX($A$2:$A13544)+1)</f>
        <v>1102</v>
      </c>
      <c r="B13545" s="1" t="n">
        <f aca="false">IF(COUNTIF($G$1:$G$12712,G13545&gt;0),0,INDEX($A$1:$A$12712,MATCH(G13545,$G$1:$G$12712,0)))</f>
        <v>1102</v>
      </c>
      <c r="C13545" s="1" t="str">
        <f aca="false">IF(H13545="",F13545,H13545)</f>
        <v>Duane Arnold Energy Center</v>
      </c>
      <c r="D13545" s="1" t="n">
        <v>19</v>
      </c>
      <c r="E13545" s="1" t="s">
        <v>18512</v>
      </c>
      <c r="F13545" s="5" t="s">
        <v>18520</v>
      </c>
      <c r="G13545" s="1" t="n">
        <v>1060</v>
      </c>
      <c r="H13545" s="1" t="s">
        <v>3884</v>
      </c>
      <c r="I13545" s="1" t="n">
        <v>55269</v>
      </c>
      <c r="J13545" s="1" t="s">
        <v>3885</v>
      </c>
      <c r="K13545" s="1" t="s">
        <v>17672</v>
      </c>
    </row>
    <row r="13546" customFormat="false" ht="15" hidden="false" customHeight="true" outlineLevel="0" collapsed="false">
      <c r="A13546" s="1" t="n">
        <f aca="false">IF(IFERROR((MATCH(G13546,$G$1:$G$12712,0)),0),INDEX($A$1:$A$12712,MATCH(G13546,$G$1:$G$12712,0)),MAX($A$2:$A13545)+1)</f>
        <v>1102</v>
      </c>
      <c r="B13546" s="1" t="n">
        <f aca="false">IF(COUNTIF($G$1:$G$12712,G13546&gt;0),0,INDEX($A$1:$A$12712,MATCH(G13546,$G$1:$G$12712,0)))</f>
        <v>1102</v>
      </c>
      <c r="C13546" s="1" t="str">
        <f aca="false">IF(H13546="",F13546,H13546)</f>
        <v>Duane Arnold Energy Center</v>
      </c>
      <c r="D13546" s="1" t="n">
        <v>19</v>
      </c>
      <c r="E13546" s="1" t="s">
        <v>18512</v>
      </c>
      <c r="F13546" s="5" t="s">
        <v>18521</v>
      </c>
      <c r="G13546" s="1" t="n">
        <v>1060</v>
      </c>
      <c r="H13546" s="1" t="s">
        <v>3884</v>
      </c>
      <c r="I13546" s="1" t="n">
        <v>55269</v>
      </c>
      <c r="J13546" s="1" t="s">
        <v>3885</v>
      </c>
      <c r="K13546" s="1" t="s">
        <v>17672</v>
      </c>
    </row>
    <row r="13547" customFormat="false" ht="15" hidden="false" customHeight="true" outlineLevel="0" collapsed="false">
      <c r="A13547" s="1" t="n">
        <f aca="false">IF(IFERROR((MATCH(G13547,$G$1:$G$12712,0)),0),INDEX($A$1:$A$12712,MATCH(G13547,$G$1:$G$12712,0)),MAX($A$2:$A13546)+1)</f>
        <v>1102</v>
      </c>
      <c r="B13547" s="1" t="n">
        <f aca="false">IF(COUNTIF($G$1:$G$12712,G13547&gt;0),0,INDEX($A$1:$A$12712,MATCH(G13547,$G$1:$G$12712,0)))</f>
        <v>1102</v>
      </c>
      <c r="C13547" s="1" t="str">
        <f aca="false">IF(H13547="",F13547,H13547)</f>
        <v>Duane Arnold Energy Center</v>
      </c>
      <c r="D13547" s="1" t="n">
        <v>19</v>
      </c>
      <c r="E13547" s="1" t="s">
        <v>18512</v>
      </c>
      <c r="F13547" s="5" t="s">
        <v>18522</v>
      </c>
      <c r="G13547" s="1" t="n">
        <v>1060</v>
      </c>
      <c r="H13547" s="1" t="s">
        <v>3884</v>
      </c>
      <c r="I13547" s="1" t="n">
        <v>55269</v>
      </c>
      <c r="J13547" s="1" t="s">
        <v>3885</v>
      </c>
      <c r="K13547" s="1" t="s">
        <v>17672</v>
      </c>
    </row>
    <row r="13548" customFormat="false" ht="15" hidden="false" customHeight="true" outlineLevel="0" collapsed="false">
      <c r="A13548" s="1" t="n">
        <f aca="false">IF(IFERROR((MATCH(G13548,$G$1:$G$12712,0)),0),INDEX($A$1:$A$12712,MATCH(G13548,$G$1:$G$12712,0)),MAX($A$2:$A13547)+1)</f>
        <v>1102</v>
      </c>
      <c r="B13548" s="1" t="n">
        <f aca="false">IF(COUNTIF($G$1:$G$12712,G13548&gt;0),0,INDEX($A$1:$A$12712,MATCH(G13548,$G$1:$G$12712,0)))</f>
        <v>1102</v>
      </c>
      <c r="C13548" s="1" t="str">
        <f aca="false">IF(H13548="",F13548,H13548)</f>
        <v>Duane Arnold Energy Center</v>
      </c>
      <c r="D13548" s="1" t="n">
        <v>19</v>
      </c>
      <c r="E13548" s="1" t="s">
        <v>18512</v>
      </c>
      <c r="F13548" s="5" t="s">
        <v>18523</v>
      </c>
      <c r="G13548" s="1" t="n">
        <v>1060</v>
      </c>
      <c r="H13548" s="1" t="s">
        <v>3884</v>
      </c>
      <c r="I13548" s="1" t="n">
        <v>55269</v>
      </c>
      <c r="J13548" s="1" t="s">
        <v>3885</v>
      </c>
      <c r="K13548" s="1" t="s">
        <v>17672</v>
      </c>
    </row>
    <row r="13549" customFormat="false" ht="15" hidden="false" customHeight="true" outlineLevel="0" collapsed="false">
      <c r="A13549" s="1" t="n">
        <f aca="false">IF(IFERROR((MATCH(G13549,$G$1:$G$12712,0)),0),INDEX($A$1:$A$12712,MATCH(G13549,$G$1:$G$12712,0)),MAX($A$2:$A13548)+1)</f>
        <v>1102</v>
      </c>
      <c r="B13549" s="1" t="n">
        <f aca="false">IF(COUNTIF($G$1:$G$12712,G13549&gt;0),0,INDEX($A$1:$A$12712,MATCH(G13549,$G$1:$G$12712,0)))</f>
        <v>1102</v>
      </c>
      <c r="C13549" s="1" t="str">
        <f aca="false">IF(H13549="",F13549,H13549)</f>
        <v>Duane Arnold Energy Center</v>
      </c>
      <c r="D13549" s="1" t="n">
        <v>19</v>
      </c>
      <c r="E13549" s="1" t="s">
        <v>18512</v>
      </c>
      <c r="F13549" s="5" t="s">
        <v>18524</v>
      </c>
      <c r="G13549" s="1" t="n">
        <v>1060</v>
      </c>
      <c r="H13549" s="1" t="s">
        <v>3884</v>
      </c>
      <c r="I13549" s="1" t="n">
        <v>55269</v>
      </c>
      <c r="J13549" s="1" t="s">
        <v>3885</v>
      </c>
      <c r="K13549" s="1" t="s">
        <v>17672</v>
      </c>
    </row>
    <row r="13550" customFormat="false" ht="15" hidden="false" customHeight="true" outlineLevel="0" collapsed="false">
      <c r="A13550" s="1" t="n">
        <f aca="false">IF(IFERROR((MATCH(G13550,$G$1:$G$12712,0)),0),INDEX($A$1:$A$12712,MATCH(G13550,$G$1:$G$12712,0)),MAX($A$2:$A13549)+1)</f>
        <v>220</v>
      </c>
      <c r="B13550" s="1" t="n">
        <f aca="false">IF(COUNTIF($G$1:$G$12712,G13550&gt;0),0,INDEX($A$1:$A$12712,MATCH(G13550,$G$1:$G$12712,0)))</f>
        <v>220</v>
      </c>
      <c r="C13550" s="1" t="str">
        <f aca="false">IF(H13550="",F13550,H13550)</f>
        <v>George Neal North</v>
      </c>
      <c r="D13550" s="1" t="n">
        <v>19</v>
      </c>
      <c r="E13550" s="1" t="s">
        <v>18512</v>
      </c>
      <c r="F13550" s="5" t="s">
        <v>18525</v>
      </c>
      <c r="G13550" s="1" t="n">
        <v>1091</v>
      </c>
      <c r="H13550" s="1" t="s">
        <v>619</v>
      </c>
      <c r="I13550" s="1" t="n">
        <v>12341</v>
      </c>
      <c r="J13550" s="1" t="s">
        <v>409</v>
      </c>
      <c r="K13550" s="1" t="s">
        <v>17672</v>
      </c>
    </row>
    <row r="13551" customFormat="false" ht="15" hidden="false" customHeight="true" outlineLevel="0" collapsed="false">
      <c r="A13551" s="1" t="n">
        <f aca="false">IF(IFERROR((MATCH(G13551,$G$1:$G$12712,0)),0),INDEX($A$1:$A$12712,MATCH(G13551,$G$1:$G$12712,0)),MAX($A$2:$A13550)+1)</f>
        <v>239</v>
      </c>
      <c r="B13551" s="1" t="n">
        <f aca="false">IF(COUNTIF($G$1:$G$12712,G13551&gt;0),0,INDEX($A$1:$A$12712,MATCH(G13551,$G$1:$G$12712,0)))</f>
        <v>239</v>
      </c>
      <c r="C13551" s="1" t="str">
        <f aca="false">IF(H13551="",F13551,H13551)</f>
        <v>Grinnell</v>
      </c>
      <c r="D13551" s="1" t="n">
        <v>19</v>
      </c>
      <c r="E13551" s="1" t="s">
        <v>18512</v>
      </c>
      <c r="F13551" s="5" t="s">
        <v>18526</v>
      </c>
      <c r="G13551" s="1" t="n">
        <v>7137</v>
      </c>
      <c r="H13551" s="1" t="s">
        <v>664</v>
      </c>
      <c r="I13551" s="1" t="n">
        <v>9417</v>
      </c>
      <c r="J13551" s="1" t="s">
        <v>269</v>
      </c>
      <c r="K13551" s="1" t="s">
        <v>17672</v>
      </c>
    </row>
    <row r="13552" customFormat="false" ht="15" hidden="false" customHeight="true" outlineLevel="0" collapsed="false">
      <c r="A13552" s="1" t="n">
        <f aca="false">IF(IFERROR((MATCH(G13552,$G$1:$G$12712,0)),0),INDEX($A$1:$A$12712,MATCH(G13552,$G$1:$G$12712,0)),MAX($A$2:$A13551)+1)</f>
        <v>11211</v>
      </c>
      <c r="B13552" s="1" t="e">
        <f aca="false">IF(COUNTIF($G$1:$G$12712,G13552&gt;0),0,INDEX($A$1:$A$12712,MATCH(G13552,$G$1:$G$12712,0)))</f>
        <v>#N/A</v>
      </c>
      <c r="C13552" s="1" t="str">
        <f aca="false">IF(H13552="",F13552,H13552)</f>
        <v>hydro plants</v>
      </c>
      <c r="D13552" s="1" t="n">
        <v>19</v>
      </c>
      <c r="E13552" s="1" t="s">
        <v>18512</v>
      </c>
      <c r="F13552" s="5" t="s">
        <v>18211</v>
      </c>
      <c r="H13552" s="1"/>
      <c r="K13552" s="1" t="s">
        <v>17672</v>
      </c>
    </row>
    <row r="13553" customFormat="false" ht="15" hidden="false" customHeight="true" outlineLevel="0" collapsed="false">
      <c r="A13553" s="1" t="n">
        <f aca="false">A13552</f>
        <v>11211</v>
      </c>
      <c r="B13553" s="1" t="e">
        <f aca="false">IF(COUNTIF($G$1:$G$12712,G13553&gt;0),0,INDEX($A$1:$A$12712,MATCH(G13553,$G$1:$G$12712,0)))</f>
        <v>#N/A</v>
      </c>
      <c r="C13553" s="1" t="str">
        <f aca="false">IF(H13553="",F13553,H13553)</f>
        <v>hydro plants:</v>
      </c>
      <c r="D13553" s="1" t="n">
        <v>19</v>
      </c>
      <c r="E13553" s="1" t="s">
        <v>18512</v>
      </c>
      <c r="F13553" s="5" t="s">
        <v>18527</v>
      </c>
      <c r="H13553" s="1"/>
      <c r="K13553" s="1" t="s">
        <v>17672</v>
      </c>
    </row>
    <row r="13554" customFormat="false" ht="15" hidden="false" customHeight="true" outlineLevel="0" collapsed="false">
      <c r="A13554" s="1" t="n">
        <f aca="false">A10487</f>
        <v>8996</v>
      </c>
      <c r="B13554" s="1" t="e">
        <f aca="false">IF(COUNTIF($G$1:$G$12712,G13554&gt;0),0,INDEX($A$1:$A$12712,MATCH(G13554,$G$1:$G$12712,0)))</f>
        <v>#N/A</v>
      </c>
      <c r="C13554" s="1" t="str">
        <f aca="false">IF(H13554="",F13554,H13554)</f>
        <v>iowa falls</v>
      </c>
      <c r="D13554" s="1" t="n">
        <v>19</v>
      </c>
      <c r="E13554" s="1" t="s">
        <v>18512</v>
      </c>
      <c r="F13554" s="5" t="s">
        <v>18528</v>
      </c>
      <c r="H13554" s="1"/>
      <c r="K13554" s="1" t="s">
        <v>17672</v>
      </c>
    </row>
    <row r="13555" customFormat="false" ht="15" hidden="false" customHeight="true" outlineLevel="0" collapsed="false">
      <c r="A13555" s="1" t="n">
        <f aca="false">IF(IFERROR((MATCH(G13555,$G$1:$G$12712,0)),0),INDEX($A$1:$A$12712,MATCH(G13555,$G$1:$G$12712,0)),MAX($A$2:$A13554)+1)</f>
        <v>1670</v>
      </c>
      <c r="B13555" s="1" t="n">
        <f aca="false">IF(COUNTIF($G$1:$G$12712,G13555&gt;0),0,INDEX($A$1:$A$12712,MATCH(G13555,$G$1:$G$12712,0)))</f>
        <v>1670</v>
      </c>
      <c r="C13555" s="1" t="str">
        <f aca="false">IF(H13555="",F13555,H13555)</f>
        <v>Maquoketa 1</v>
      </c>
      <c r="D13555" s="1" t="n">
        <v>19</v>
      </c>
      <c r="E13555" s="1" t="s">
        <v>18512</v>
      </c>
      <c r="F13555" s="5" t="s">
        <v>18529</v>
      </c>
      <c r="G13555" s="1" t="n">
        <v>1162</v>
      </c>
      <c r="H13555" s="1" t="s">
        <v>3948</v>
      </c>
      <c r="I13555" s="1" t="n">
        <v>11611</v>
      </c>
      <c r="J13555" s="1" t="s">
        <v>3949</v>
      </c>
      <c r="K13555" s="1" t="s">
        <v>17672</v>
      </c>
    </row>
    <row r="13556" customFormat="false" ht="15" hidden="false" customHeight="true" outlineLevel="0" collapsed="false">
      <c r="A13556" s="1" t="n">
        <f aca="false">A2592</f>
        <v>1670</v>
      </c>
      <c r="B13556" s="1" t="n">
        <f aca="false">IF(COUNTIF($G$1:$G$12712,G13556&gt;0),0,INDEX($A$1:$A$12712,MATCH(G13556,$G$1:$G$12712,0)))</f>
        <v>1670</v>
      </c>
      <c r="C13556" s="1" t="str">
        <f aca="false">IF(H13556="",F13556,H13556)</f>
        <v>Maquoketa 2</v>
      </c>
      <c r="D13556" s="1" t="n">
        <v>19</v>
      </c>
      <c r="E13556" s="1" t="s">
        <v>18512</v>
      </c>
      <c r="F13556" s="5" t="s">
        <v>18529</v>
      </c>
      <c r="G13556" s="1" t="n">
        <v>7921</v>
      </c>
      <c r="H13556" s="1" t="s">
        <v>5713</v>
      </c>
      <c r="I13556" s="1" t="n">
        <v>11611</v>
      </c>
      <c r="J13556" s="1" t="s">
        <v>3949</v>
      </c>
      <c r="K13556" s="1" t="s">
        <v>17672</v>
      </c>
    </row>
    <row r="13557" customFormat="false" ht="15" hidden="false" customHeight="true" outlineLevel="0" collapsed="false">
      <c r="A13557" s="1" t="n">
        <f aca="false">IF(IFERROR((MATCH(G13557,$G$1:$G$12712,0)),0),INDEX($A$1:$A$12712,MATCH(G13557,$G$1:$G$12712,0)),MAX($A$2:$A13556)+1)</f>
        <v>352</v>
      </c>
      <c r="B13557" s="1" t="n">
        <f aca="false">IF(COUNTIF($G$1:$G$12712,G13557&gt;0),0,INDEX($A$1:$A$12712,MATCH(G13557,$G$1:$G$12712,0)))</f>
        <v>352</v>
      </c>
      <c r="C13557" s="1" t="str">
        <f aca="false">IF(H13557="",F13557,H13557)</f>
        <v>Marshalltown</v>
      </c>
      <c r="D13557" s="1" t="n">
        <v>19</v>
      </c>
      <c r="E13557" s="1" t="s">
        <v>18512</v>
      </c>
      <c r="F13557" s="5" t="s">
        <v>18530</v>
      </c>
      <c r="G13557" s="1" t="n">
        <v>1068</v>
      </c>
      <c r="H13557" s="1" t="s">
        <v>911</v>
      </c>
      <c r="I13557" s="1" t="n">
        <v>9417</v>
      </c>
      <c r="J13557" s="1" t="s">
        <v>269</v>
      </c>
      <c r="K13557" s="1" t="s">
        <v>17672</v>
      </c>
    </row>
    <row r="13558" customFormat="false" ht="15" hidden="false" customHeight="true" outlineLevel="0" collapsed="false">
      <c r="A13558" s="1" t="n">
        <f aca="false">IF(IFERROR((MATCH(G13558,$G$1:$G$12712,0)),0),INDEX($A$1:$A$12712,MATCH(G13558,$G$1:$G$12712,0)),MAX($A$2:$A13557)+1)</f>
        <v>434</v>
      </c>
      <c r="B13558" s="1" t="n">
        <f aca="false">IF(COUNTIF($G$1:$G$12712,G13558&gt;0),0,INDEX($A$1:$A$12712,MATCH(G13558,$G$1:$G$12712,0)))</f>
        <v>434</v>
      </c>
      <c r="C13558" s="1" t="str">
        <f aca="false">IF(H13558="",F13558,H13558)</f>
        <v>Ottumwa</v>
      </c>
      <c r="D13558" s="1" t="n">
        <v>19</v>
      </c>
      <c r="E13558" s="1" t="s">
        <v>18512</v>
      </c>
      <c r="F13558" s="5" t="s">
        <v>18531</v>
      </c>
      <c r="G13558" s="1" t="n">
        <v>6254</v>
      </c>
      <c r="H13558" s="1" t="s">
        <v>1071</v>
      </c>
      <c r="I13558" s="1" t="n">
        <v>9417</v>
      </c>
      <c r="J13558" s="1" t="s">
        <v>269</v>
      </c>
      <c r="K13558" s="1" t="s">
        <v>17672</v>
      </c>
    </row>
    <row r="13559" customFormat="false" ht="15" hidden="false" customHeight="true" outlineLevel="0" collapsed="false">
      <c r="A13559" s="1" t="n">
        <f aca="false">IF(IFERROR((MATCH(G13559,$G$1:$G$12712,0)),0),INDEX($A$1:$A$12712,MATCH(G13559,$G$1:$G$12712,0)),MAX($A$2:$A13558)+1)</f>
        <v>498</v>
      </c>
      <c r="B13559" s="1" t="n">
        <f aca="false">IF(COUNTIF($G$1:$G$12712,G13559&gt;0),0,INDEX($A$1:$A$12712,MATCH(G13559,$G$1:$G$12712,0)))</f>
        <v>498</v>
      </c>
      <c r="C13559" s="1" t="str">
        <f aca="false">IF(H13559="",F13559,H13559)</f>
        <v>Prairie Creek</v>
      </c>
      <c r="D13559" s="1" t="n">
        <v>19</v>
      </c>
      <c r="E13559" s="1" t="s">
        <v>18512</v>
      </c>
      <c r="F13559" s="5" t="s">
        <v>18532</v>
      </c>
      <c r="G13559" s="1" t="n">
        <v>1073</v>
      </c>
      <c r="H13559" s="1" t="s">
        <v>1200</v>
      </c>
      <c r="I13559" s="1" t="n">
        <v>9417</v>
      </c>
      <c r="J13559" s="1" t="s">
        <v>269</v>
      </c>
      <c r="K13559" s="1" t="s">
        <v>17672</v>
      </c>
    </row>
    <row r="13560" customFormat="false" ht="15" hidden="false" customHeight="true" outlineLevel="0" collapsed="false">
      <c r="A13560" s="1" t="n">
        <f aca="false">IF(IFERROR((MATCH(G13560,$G$1:$G$12712,0)),0),INDEX($A$1:$A$12712,MATCH(G13560,$G$1:$G$12712,0)),MAX($A$2:$A13559)+1)</f>
        <v>498</v>
      </c>
      <c r="B13560" s="1" t="n">
        <f aca="false">IF(COUNTIF($G$1:$G$12712,G13560&gt;0),0,INDEX($A$1:$A$12712,MATCH(G13560,$G$1:$G$12712,0)))</f>
        <v>498</v>
      </c>
      <c r="C13560" s="1" t="str">
        <f aca="false">IF(H13560="",F13560,H13560)</f>
        <v>Prairie Creek</v>
      </c>
      <c r="D13560" s="1" t="n">
        <v>19</v>
      </c>
      <c r="E13560" s="1" t="s">
        <v>18512</v>
      </c>
      <c r="F13560" s="5" t="s">
        <v>18533</v>
      </c>
      <c r="G13560" s="1" t="n">
        <v>1073</v>
      </c>
      <c r="H13560" s="1" t="s">
        <v>1200</v>
      </c>
      <c r="I13560" s="1" t="n">
        <v>9417</v>
      </c>
      <c r="J13560" s="1" t="s">
        <v>269</v>
      </c>
      <c r="K13560" s="1" t="s">
        <v>17672</v>
      </c>
    </row>
    <row r="13561" customFormat="false" ht="15" hidden="false" customHeight="true" outlineLevel="0" collapsed="false">
      <c r="A13561" s="1" t="n">
        <f aca="false">IF(IFERROR((MATCH(G13561,$G$1:$G$12712,0)),0),INDEX($A$1:$A$12712,MATCH(G13561,$G$1:$G$12712,0)),MAX($A$2:$A13560)+1)</f>
        <v>498</v>
      </c>
      <c r="B13561" s="1" t="n">
        <f aca="false">IF(COUNTIF($G$1:$G$12712,G13561&gt;0),0,INDEX($A$1:$A$12712,MATCH(G13561,$G$1:$G$12712,0)))</f>
        <v>498</v>
      </c>
      <c r="C13561" s="1" t="str">
        <f aca="false">IF(H13561="",F13561,H13561)</f>
        <v>Prairie Creek</v>
      </c>
      <c r="D13561" s="1" t="n">
        <v>19</v>
      </c>
      <c r="E13561" s="1" t="s">
        <v>18512</v>
      </c>
      <c r="F13561" s="5" t="s">
        <v>18534</v>
      </c>
      <c r="G13561" s="1" t="n">
        <v>1073</v>
      </c>
      <c r="H13561" s="1" t="s">
        <v>1200</v>
      </c>
      <c r="I13561" s="1" t="n">
        <v>9417</v>
      </c>
      <c r="J13561" s="1" t="s">
        <v>269</v>
      </c>
      <c r="K13561" s="1" t="s">
        <v>17672</v>
      </c>
    </row>
    <row r="13562" customFormat="false" ht="15" hidden="false" customHeight="true" outlineLevel="0" collapsed="false">
      <c r="A13562" s="1" t="n">
        <f aca="false">IF(IFERROR((MATCH(G13562,$G$1:$G$12712,0)),0),INDEX($A$1:$A$12712,MATCH(G13562,$G$1:$G$12712,0)),MAX($A$2:$A13561)+1)</f>
        <v>498</v>
      </c>
      <c r="B13562" s="1" t="n">
        <f aca="false">IF(COUNTIF($G$1:$G$12712,G13562&gt;0),0,INDEX($A$1:$A$12712,MATCH(G13562,$G$1:$G$12712,0)))</f>
        <v>498</v>
      </c>
      <c r="C13562" s="1" t="str">
        <f aca="false">IF(H13562="",F13562,H13562)</f>
        <v>Prairie Creek</v>
      </c>
      <c r="D13562" s="1" t="n">
        <v>19</v>
      </c>
      <c r="E13562" s="1" t="s">
        <v>18512</v>
      </c>
      <c r="F13562" s="5" t="s">
        <v>18535</v>
      </c>
      <c r="G13562" s="1" t="n">
        <v>1073</v>
      </c>
      <c r="H13562" s="1" t="s">
        <v>1200</v>
      </c>
      <c r="I13562" s="1" t="n">
        <v>9417</v>
      </c>
      <c r="J13562" s="1" t="s">
        <v>269</v>
      </c>
      <c r="K13562" s="1" t="s">
        <v>17672</v>
      </c>
    </row>
    <row r="13563" customFormat="false" ht="15" hidden="false" customHeight="true" outlineLevel="0" collapsed="false">
      <c r="A13563" s="1" t="n">
        <f aca="false">IF(IFERROR((MATCH(G13563,$G$1:$G$12712,0)),0),INDEX($A$1:$A$12712,MATCH(G13563,$G$1:$G$12712,0)),MAX($A$2:$A13562)+1)</f>
        <v>480</v>
      </c>
      <c r="B13563" s="1" t="n">
        <f aca="false">IF(COUNTIF($G$1:$G$12712,G13563&gt;0),0,INDEX($A$1:$A$12712,MATCH(G13563,$G$1:$G$12712,0)))</f>
        <v>480</v>
      </c>
      <c r="C13563" s="1" t="str">
        <f aca="false">IF(H13563="",F13563,H13563)</f>
        <v>Red Cedar</v>
      </c>
      <c r="D13563" s="1" t="n">
        <v>19</v>
      </c>
      <c r="E13563" s="1" t="s">
        <v>18512</v>
      </c>
      <c r="F13563" s="5" t="s">
        <v>18536</v>
      </c>
      <c r="G13563" s="1" t="n">
        <v>7595</v>
      </c>
      <c r="H13563" s="1" t="s">
        <v>1172</v>
      </c>
      <c r="I13563" s="1" t="n">
        <v>9417</v>
      </c>
      <c r="J13563" s="1" t="s">
        <v>269</v>
      </c>
      <c r="K13563" s="1" t="s">
        <v>17672</v>
      </c>
    </row>
    <row r="13564" customFormat="false" ht="15" hidden="false" customHeight="true" outlineLevel="0" collapsed="false">
      <c r="A13564" s="1" t="n">
        <f aca="false">IF(IFERROR((MATCH(G13564,$G$1:$G$12712,0)),0),INDEX($A$1:$A$12712,MATCH(G13564,$G$1:$G$12712,0)),MAX($A$2:$A13563)+1)</f>
        <v>1222</v>
      </c>
      <c r="B13564" s="1" t="n">
        <f aca="false">IF(COUNTIF($G$1:$G$12712,G13564&gt;0),0,INDEX($A$1:$A$12712,MATCH(G13564,$G$1:$G$12712,0)))</f>
        <v>1222</v>
      </c>
      <c r="C13564" s="1" t="str">
        <f aca="false">IF(H13564="",F13564,H13564)</f>
        <v>Sixth Street</v>
      </c>
      <c r="D13564" s="1" t="n">
        <v>19</v>
      </c>
      <c r="E13564" s="1" t="s">
        <v>18512</v>
      </c>
      <c r="F13564" s="5" t="s">
        <v>18537</v>
      </c>
      <c r="G13564" s="1" t="n">
        <v>1058</v>
      </c>
      <c r="H13564" s="1" t="s">
        <v>3158</v>
      </c>
      <c r="I13564" s="1" t="n">
        <v>9417</v>
      </c>
      <c r="J13564" s="1" t="s">
        <v>269</v>
      </c>
      <c r="K13564" s="1" t="s">
        <v>17672</v>
      </c>
    </row>
    <row r="13565" customFormat="false" ht="15" hidden="false" customHeight="true" outlineLevel="0" collapsed="false">
      <c r="A13565" s="1" t="n">
        <f aca="false">IF(IFERROR((MATCH(G13565,$G$1:$G$12712,0)),0),INDEX($A$1:$A$12712,MATCH(G13565,$G$1:$G$12712,0)),MAX($A$2:$A13564)+1)</f>
        <v>1222</v>
      </c>
      <c r="B13565" s="1" t="n">
        <f aca="false">IF(COUNTIF($G$1:$G$12712,G13565&gt;0),0,INDEX($A$1:$A$12712,MATCH(G13565,$G$1:$G$12712,0)))</f>
        <v>1222</v>
      </c>
      <c r="C13565" s="1" t="str">
        <f aca="false">IF(H13565="",F13565,H13565)</f>
        <v>Sixth Street</v>
      </c>
      <c r="D13565" s="1" t="n">
        <v>19</v>
      </c>
      <c r="E13565" s="1" t="s">
        <v>18512</v>
      </c>
      <c r="F13565" s="5" t="s">
        <v>18538</v>
      </c>
      <c r="G13565" s="1" t="n">
        <v>1058</v>
      </c>
      <c r="H13565" s="1" t="s">
        <v>3158</v>
      </c>
      <c r="I13565" s="1" t="n">
        <v>9417</v>
      </c>
      <c r="J13565" s="1" t="s">
        <v>269</v>
      </c>
      <c r="K13565" s="1" t="s">
        <v>17672</v>
      </c>
    </row>
    <row r="13566" customFormat="false" ht="15" hidden="false" customHeight="true" outlineLevel="0" collapsed="false">
      <c r="A13566" s="1" t="n">
        <f aca="false">IF(IFERROR((MATCH(G13566,$G$1:$G$12712,0)),0),INDEX($A$1:$A$12712,MATCH(G13566,$G$1:$G$12712,0)),MAX($A$2:$A13565)+1)</f>
        <v>1222</v>
      </c>
      <c r="B13566" s="1" t="n">
        <f aca="false">IF(COUNTIF($G$1:$G$12712,G13566&gt;0),0,INDEX($A$1:$A$12712,MATCH(G13566,$G$1:$G$12712,0)))</f>
        <v>1222</v>
      </c>
      <c r="C13566" s="1" t="str">
        <f aca="false">IF(H13566="",F13566,H13566)</f>
        <v>Sixth Street</v>
      </c>
      <c r="D13566" s="1" t="n">
        <v>19</v>
      </c>
      <c r="E13566" s="1" t="s">
        <v>18512</v>
      </c>
      <c r="F13566" s="5" t="s">
        <v>18539</v>
      </c>
      <c r="G13566" s="1" t="n">
        <v>1058</v>
      </c>
      <c r="H13566" s="1" t="s">
        <v>3158</v>
      </c>
      <c r="I13566" s="1" t="n">
        <v>9417</v>
      </c>
      <c r="J13566" s="1" t="s">
        <v>269</v>
      </c>
      <c r="K13566" s="1" t="s">
        <v>17672</v>
      </c>
    </row>
    <row r="13567" customFormat="false" ht="15" hidden="false" customHeight="true" outlineLevel="0" collapsed="false">
      <c r="A13567" s="1" t="n">
        <f aca="false">IF(IFERROR((MATCH(G13567,$G$1:$G$12712,0)),0),INDEX($A$1:$A$12712,MATCH(G13567,$G$1:$G$12712,0)),MAX($A$2:$A13566)+1)</f>
        <v>568</v>
      </c>
      <c r="B13567" s="1" t="n">
        <f aca="false">IF(COUNTIF($G$1:$G$12712,G13567&gt;0),0,INDEX($A$1:$A$12712,MATCH(G13567,$G$1:$G$12712,0)))</f>
        <v>568</v>
      </c>
      <c r="C13567" s="1" t="str">
        <f aca="false">IF(H13567="",F13567,H13567)</f>
        <v>Sutherland</v>
      </c>
      <c r="D13567" s="1" t="n">
        <v>19</v>
      </c>
      <c r="E13567" s="1" t="s">
        <v>18512</v>
      </c>
      <c r="F13567" s="5" t="s">
        <v>18540</v>
      </c>
      <c r="G13567" s="1" t="n">
        <v>1077</v>
      </c>
      <c r="H13567" s="1" t="s">
        <v>1351</v>
      </c>
      <c r="I13567" s="1" t="n">
        <v>9417</v>
      </c>
      <c r="J13567" s="1" t="s">
        <v>269</v>
      </c>
      <c r="K13567" s="1" t="s">
        <v>17672</v>
      </c>
    </row>
    <row r="13568" customFormat="false" ht="15" hidden="false" customHeight="true" outlineLevel="0" collapsed="false">
      <c r="A13568" s="1" t="n">
        <f aca="false">IF(IFERROR((MATCH(G13568,$G$1:$G$12712,0)),0),INDEX($A$1:$A$12712,MATCH(G13568,$G$1:$G$12712,0)),MAX($A$2:$A13567)+1)</f>
        <v>11212</v>
      </c>
      <c r="B13568" s="1" t="e">
        <f aca="false">IF(COUNTIF($G$1:$G$12712,G13568&gt;0),0,INDEX($A$1:$A$12712,MATCH(G13568,$G$1:$G$12712,0)))</f>
        <v>#N/A</v>
      </c>
      <c r="C13568" s="1" t="str">
        <f aca="false">IF(H13568="",F13568,H13568)</f>
        <v>total diesel</v>
      </c>
      <c r="D13568" s="1" t="n">
        <v>19</v>
      </c>
      <c r="E13568" s="1" t="s">
        <v>18512</v>
      </c>
      <c r="F13568" s="5" t="s">
        <v>18541</v>
      </c>
      <c r="H13568" s="1"/>
      <c r="K13568" s="1" t="s">
        <v>17672</v>
      </c>
    </row>
    <row r="13569" customFormat="false" ht="15" hidden="false" customHeight="true" outlineLevel="0" collapsed="false">
      <c r="A13569" s="1" t="n">
        <f aca="false">A13568</f>
        <v>11212</v>
      </c>
      <c r="B13569" s="1" t="e">
        <f aca="false">IF(COUNTIF($G$1:$G$12712,G13569&gt;0),0,INDEX($A$1:$A$12712,MATCH(G13569,$G$1:$G$12712,0)))</f>
        <v>#N/A</v>
      </c>
      <c r="C13569" s="1" t="str">
        <f aca="false">IF(H13569="",F13569,H13569)</f>
        <v>total diesel....................................</v>
      </c>
      <c r="D13569" s="1" t="n">
        <v>19</v>
      </c>
      <c r="E13569" s="1" t="s">
        <v>18512</v>
      </c>
      <c r="F13569" s="5" t="s">
        <v>18542</v>
      </c>
      <c r="H13569" s="1"/>
      <c r="K13569" s="1" t="s">
        <v>17672</v>
      </c>
    </row>
    <row r="13570" customFormat="false" ht="15" hidden="false" customHeight="true" outlineLevel="0" collapsed="false">
      <c r="A13570" s="1" t="n">
        <f aca="false">IF(IFERROR((MATCH(G13570,$G$1:$G$12712,0)),0),INDEX($A$1:$A$12712,MATCH(G13570,$G$1:$G$12712,0)),MAX($A$2:$A13569)+1)</f>
        <v>11213</v>
      </c>
      <c r="B13570" s="1" t="e">
        <f aca="false">IF(COUNTIF($G$1:$G$12712,G13570&gt;0),0,INDEX($A$1:$A$12712,MATCH(G13570,$G$1:$G$12712,0)))</f>
        <v>#N/A</v>
      </c>
      <c r="C13570" s="1" t="str">
        <f aca="false">IF(H13570="",F13570,H13570)</f>
        <v>total hydro</v>
      </c>
      <c r="D13570" s="1" t="n">
        <v>19</v>
      </c>
      <c r="E13570" s="1" t="s">
        <v>18512</v>
      </c>
      <c r="F13570" s="5" t="s">
        <v>18543</v>
      </c>
      <c r="H13570" s="1"/>
      <c r="K13570" s="1" t="s">
        <v>17672</v>
      </c>
    </row>
    <row r="13571" customFormat="false" ht="15" hidden="false" customHeight="true" outlineLevel="0" collapsed="false">
      <c r="A13571" s="1" t="n">
        <f aca="false">A13570</f>
        <v>11213</v>
      </c>
      <c r="B13571" s="1" t="e">
        <f aca="false">IF(COUNTIF($G$1:$G$12712,G13571&gt;0),0,INDEX($A$1:$A$12712,MATCH(G13571,$G$1:$G$12712,0)))</f>
        <v>#N/A</v>
      </c>
      <c r="C13571" s="1" t="str">
        <f aca="false">IF(H13571="",F13571,H13571)</f>
        <v>total hydro.....................................</v>
      </c>
      <c r="D13571" s="1" t="n">
        <v>19</v>
      </c>
      <c r="E13571" s="1" t="s">
        <v>18512</v>
      </c>
      <c r="F13571" s="5" t="s">
        <v>18544</v>
      </c>
      <c r="H13571" s="1"/>
      <c r="K13571" s="1" t="s">
        <v>17672</v>
      </c>
    </row>
    <row r="13572" customFormat="false" ht="15" hidden="false" customHeight="true" outlineLevel="0" collapsed="false">
      <c r="A13572" s="1" t="n">
        <f aca="false">IF(IFERROR((MATCH(G13572,$G$1:$G$12712,0)),0),INDEX($A$1:$A$12712,MATCH(G13572,$G$1:$G$12712,0)),MAX($A$2:$A13571)+1)</f>
        <v>11214</v>
      </c>
      <c r="B13572" s="1" t="e">
        <f aca="false">IF(COUNTIF($G$1:$G$12712,G13572&gt;0),0,INDEX($A$1:$A$12712,MATCH(G13572,$G$1:$G$12712,0)))</f>
        <v>#N/A</v>
      </c>
      <c r="C13572" s="1" t="str">
        <f aca="false">IF(H13572="",F13572,H13572)</f>
        <v>total small plants</v>
      </c>
      <c r="D13572" s="1" t="n">
        <v>19</v>
      </c>
      <c r="E13572" s="1" t="s">
        <v>18512</v>
      </c>
      <c r="F13572" s="5" t="s">
        <v>18545</v>
      </c>
      <c r="H13572" s="1"/>
      <c r="K13572" s="1" t="s">
        <v>17672</v>
      </c>
    </row>
    <row r="13573" customFormat="false" ht="15" hidden="false" customHeight="true" outlineLevel="0" collapsed="false">
      <c r="A13573" s="1" t="n">
        <f aca="false">A13572</f>
        <v>11214</v>
      </c>
      <c r="B13573" s="1" t="e">
        <f aca="false">IF(COUNTIF($G$1:$G$12712,G13573&gt;0),0,INDEX($A$1:$A$12712,MATCH(G13573,$G$1:$G$12712,0)))</f>
        <v>#N/A</v>
      </c>
      <c r="C13573" s="1" t="str">
        <f aca="false">IF(H13573="",F13573,H13573)</f>
        <v>total small plants..............................</v>
      </c>
      <c r="D13573" s="1" t="n">
        <v>19</v>
      </c>
      <c r="E13573" s="1" t="s">
        <v>18512</v>
      </c>
      <c r="F13573" s="5" t="s">
        <v>18546</v>
      </c>
      <c r="H13573" s="1"/>
      <c r="K13573" s="1" t="s">
        <v>17672</v>
      </c>
    </row>
    <row r="13574" customFormat="false" ht="15" hidden="false" customHeight="true" outlineLevel="0" collapsed="false">
      <c r="A13574" s="1" t="n">
        <f aca="false">IF(IFERROR((MATCH(G13574,$G$1:$G$12712,0)),0),INDEX($A$1:$A$12712,MATCH(G13574,$G$1:$G$12712,0)),MAX($A$2:$A13573)+1)</f>
        <v>294</v>
      </c>
      <c r="B13574" s="1" t="n">
        <f aca="false">IF(COUNTIF($G$1:$G$12712,G13574&gt;0),0,INDEX($A$1:$A$12712,MATCH(G13574,$G$1:$G$12712,0)))</f>
        <v>294</v>
      </c>
      <c r="C13574" s="1" t="str">
        <f aca="false">IF(H13574="",F13574,H13574)</f>
        <v>Jim Bridger</v>
      </c>
      <c r="D13574" s="1" t="n">
        <v>216</v>
      </c>
      <c r="E13574" s="1" t="s">
        <v>18547</v>
      </c>
      <c r="F13574" s="5" t="s">
        <v>18548</v>
      </c>
      <c r="G13574" s="1" t="n">
        <v>8066</v>
      </c>
      <c r="H13574" s="1" t="s">
        <v>786</v>
      </c>
      <c r="I13574" s="1" t="n">
        <v>14354</v>
      </c>
      <c r="J13574" s="1" t="s">
        <v>211</v>
      </c>
      <c r="K13574" s="1" t="s">
        <v>17672</v>
      </c>
    </row>
    <row r="13575" customFormat="false" ht="15" hidden="false" customHeight="true" outlineLevel="0" collapsed="false">
      <c r="A13575" s="1" t="n">
        <f aca="false">IF(IFERROR((MATCH(G13575,$G$1:$G$12712,0)),0),INDEX($A$1:$A$12712,MATCH(G13575,$G$1:$G$12712,0)),MAX($A$2:$A13574)+1)</f>
        <v>1593</v>
      </c>
      <c r="B13575" s="1" t="n">
        <f aca="false">IF(COUNTIF($G$1:$G$12712,G13575&gt;0),0,INDEX($A$1:$A$12712,MATCH(G13575,$G$1:$G$12712,0)))</f>
        <v>1593</v>
      </c>
      <c r="C13575" s="1" t="str">
        <f aca="false">IF(H13575="",F13575,H13575)</f>
        <v>Baldwin Energy Complex</v>
      </c>
      <c r="D13575" s="1" t="n">
        <v>20</v>
      </c>
      <c r="E13575" s="1" t="s">
        <v>18549</v>
      </c>
      <c r="F13575" s="5" t="s">
        <v>18550</v>
      </c>
      <c r="G13575" s="1" t="n">
        <v>889</v>
      </c>
      <c r="H13575" s="1" t="s">
        <v>3807</v>
      </c>
      <c r="I13575" s="1" t="n">
        <v>5517</v>
      </c>
      <c r="J13575" s="1" t="s">
        <v>3262</v>
      </c>
      <c r="K13575" s="1" t="s">
        <v>17672</v>
      </c>
    </row>
    <row r="13576" customFormat="false" ht="15" hidden="false" customHeight="true" outlineLevel="0" collapsed="false">
      <c r="A13576" s="1" t="n">
        <f aca="false">IF(IFERROR((MATCH(G13576,$G$1:$G$12712,0)),0),INDEX($A$1:$A$12712,MATCH(G13576,$G$1:$G$12712,0)),MAX($A$2:$A13575)+1)</f>
        <v>1342</v>
      </c>
      <c r="B13576" s="1" t="n">
        <f aca="false">IF(COUNTIF($G$1:$G$12712,G13576&gt;0),0,INDEX($A$1:$A$12712,MATCH(G13576,$G$1:$G$12712,0)))</f>
        <v>1342</v>
      </c>
      <c r="C13576" s="1" t="str">
        <f aca="false">IF(H13576="",F13576,H13576)</f>
        <v>Clinton Power Station</v>
      </c>
      <c r="D13576" s="1" t="n">
        <v>20</v>
      </c>
      <c r="E13576" s="1" t="s">
        <v>18549</v>
      </c>
      <c r="F13576" s="5" t="s">
        <v>18551</v>
      </c>
      <c r="G13576" s="1" t="n">
        <v>204</v>
      </c>
      <c r="H13576" s="1" t="s">
        <v>3476</v>
      </c>
      <c r="I13576" s="1" t="n">
        <v>55951</v>
      </c>
      <c r="J13576" s="1" t="s">
        <v>1160</v>
      </c>
      <c r="K13576" s="1" t="s">
        <v>17672</v>
      </c>
    </row>
    <row r="13577" customFormat="false" ht="15" hidden="false" customHeight="true" outlineLevel="0" collapsed="false">
      <c r="A13577" s="1" t="n">
        <f aca="false">IF(IFERROR((MATCH(G13577,$G$1:$G$12712,0)),0),INDEX($A$1:$A$12712,MATCH(G13577,$G$1:$G$12712,0)),MAX($A$2:$A13576)+1)</f>
        <v>1594</v>
      </c>
      <c r="B13577" s="1" t="n">
        <f aca="false">IF(COUNTIF($G$1:$G$12712,G13577&gt;0),0,INDEX($A$1:$A$12712,MATCH(G13577,$G$1:$G$12712,0)))</f>
        <v>1594</v>
      </c>
      <c r="C13577" s="1" t="str">
        <f aca="false">IF(H13577="",F13577,H13577)</f>
        <v>Havana</v>
      </c>
      <c r="D13577" s="1" t="n">
        <v>20</v>
      </c>
      <c r="E13577" s="1" t="s">
        <v>18549</v>
      </c>
      <c r="F13577" s="5" t="s">
        <v>18552</v>
      </c>
      <c r="G13577" s="1" t="n">
        <v>891</v>
      </c>
      <c r="H13577" s="1" t="s">
        <v>3808</v>
      </c>
      <c r="I13577" s="1" t="n">
        <v>5517</v>
      </c>
      <c r="J13577" s="1" t="s">
        <v>3262</v>
      </c>
      <c r="K13577" s="1" t="s">
        <v>17672</v>
      </c>
    </row>
    <row r="13578" customFormat="false" ht="15" hidden="false" customHeight="true" outlineLevel="0" collapsed="false">
      <c r="A13578" s="1" t="n">
        <f aca="false">IF(IFERROR((MATCH(G13578,$G$1:$G$12712,0)),0),INDEX($A$1:$A$12712,MATCH(G13578,$G$1:$G$12712,0)),MAX($A$2:$A13577)+1)</f>
        <v>1595</v>
      </c>
      <c r="B13578" s="1" t="n">
        <f aca="false">IF(COUNTIF($G$1:$G$12712,G13578&gt;0),0,INDEX($A$1:$A$12712,MATCH(G13578,$G$1:$G$12712,0)))</f>
        <v>1595</v>
      </c>
      <c r="C13578" s="1" t="str">
        <f aca="false">IF(H13578="",F13578,H13578)</f>
        <v>Hennepin Power Station</v>
      </c>
      <c r="D13578" s="1" t="n">
        <v>20</v>
      </c>
      <c r="E13578" s="1" t="s">
        <v>18549</v>
      </c>
      <c r="F13578" s="5" t="s">
        <v>18553</v>
      </c>
      <c r="G13578" s="1" t="n">
        <v>892</v>
      </c>
      <c r="H13578" s="1" t="s">
        <v>3809</v>
      </c>
      <c r="I13578" s="1" t="n">
        <v>5517</v>
      </c>
      <c r="J13578" s="1" t="s">
        <v>3262</v>
      </c>
      <c r="K13578" s="1" t="s">
        <v>17672</v>
      </c>
    </row>
    <row r="13579" customFormat="false" ht="15" hidden="false" customHeight="true" outlineLevel="0" collapsed="false">
      <c r="A13579" s="1" t="n">
        <f aca="false">IF(IFERROR((MATCH(G13579,$G$1:$G$12712,0)),0),INDEX($A$1:$A$12712,MATCH(G13579,$G$1:$G$12712,0)),MAX($A$2:$A13578)+1)</f>
        <v>7716</v>
      </c>
      <c r="B13579" s="1" t="n">
        <f aca="false">IF(COUNTIF($G$1:$G$12712,G13579&gt;0),0,INDEX($A$1:$A$12712,MATCH(G13579,$G$1:$G$12712,0)))</f>
        <v>7716</v>
      </c>
      <c r="C13579" s="1" t="str">
        <f aca="false">IF(H13579="",F13579,H13579)</f>
        <v>Oglesby</v>
      </c>
      <c r="D13579" s="1" t="n">
        <v>20</v>
      </c>
      <c r="E13579" s="1" t="s">
        <v>18549</v>
      </c>
      <c r="F13579" s="5" t="s">
        <v>18554</v>
      </c>
      <c r="G13579" s="1" t="n">
        <v>894</v>
      </c>
      <c r="H13579" s="1" t="s">
        <v>12908</v>
      </c>
      <c r="I13579" s="1" t="n">
        <v>5517</v>
      </c>
      <c r="J13579" s="1" t="s">
        <v>3262</v>
      </c>
      <c r="K13579" s="1" t="s">
        <v>17672</v>
      </c>
    </row>
    <row r="13580" customFormat="false" ht="15" hidden="false" customHeight="true" outlineLevel="0" collapsed="false">
      <c r="A13580" s="1" t="n">
        <f aca="false">IF(IFERROR((MATCH(G13580,$G$1:$G$12712,0)),0),INDEX($A$1:$A$12712,MATCH(G13580,$G$1:$G$12712,0)),MAX($A$2:$A13579)+1)</f>
        <v>7898</v>
      </c>
      <c r="B13580" s="1" t="n">
        <f aca="false">IF(COUNTIF($G$1:$G$12712,G13580&gt;0),0,INDEX($A$1:$A$12712,MATCH(G13580,$G$1:$G$12712,0)))</f>
        <v>7898</v>
      </c>
      <c r="C13580" s="1" t="str">
        <f aca="false">IF(H13580="",F13580,H13580)</f>
        <v>Stallings</v>
      </c>
      <c r="D13580" s="1" t="n">
        <v>20</v>
      </c>
      <c r="E13580" s="1" t="s">
        <v>18549</v>
      </c>
      <c r="F13580" s="5" t="s">
        <v>18555</v>
      </c>
      <c r="G13580" s="1" t="n">
        <v>895</v>
      </c>
      <c r="H13580" s="1" t="s">
        <v>13199</v>
      </c>
      <c r="I13580" s="1" t="n">
        <v>5517</v>
      </c>
      <c r="J13580" s="1" t="s">
        <v>3262</v>
      </c>
      <c r="K13580" s="1" t="s">
        <v>17672</v>
      </c>
    </row>
    <row r="13581" customFormat="false" ht="15" hidden="false" customHeight="true" outlineLevel="0" collapsed="false">
      <c r="A13581" s="1" t="n">
        <f aca="false">IF(IFERROR((MATCH(G13581,$G$1:$G$12712,0)),0),INDEX($A$1:$A$12712,MATCH(G13581,$G$1:$G$12712,0)),MAX($A$2:$A13580)+1)</f>
        <v>1226</v>
      </c>
      <c r="B13581" s="1" t="n">
        <f aca="false">IF(COUNTIF($G$1:$G$12712,G13581&gt;0),0,INDEX($A$1:$A$12712,MATCH(G13581,$G$1:$G$12712,0)))</f>
        <v>1226</v>
      </c>
      <c r="C13581" s="1" t="str">
        <f aca="false">IF(H13581="",F13581,H13581)</f>
        <v>State Farm</v>
      </c>
      <c r="D13581" s="1" t="n">
        <v>20</v>
      </c>
      <c r="E13581" s="1" t="s">
        <v>18549</v>
      </c>
      <c r="F13581" s="5" t="s">
        <v>18556</v>
      </c>
      <c r="G13581" s="1" t="n">
        <v>7556</v>
      </c>
      <c r="H13581" s="1" t="s">
        <v>3189</v>
      </c>
      <c r="I13581" s="1" t="n">
        <v>56076</v>
      </c>
      <c r="J13581" s="1" t="s">
        <v>3190</v>
      </c>
      <c r="K13581" s="1" t="s">
        <v>17672</v>
      </c>
    </row>
    <row r="13582" customFormat="false" ht="15" hidden="false" customHeight="true" outlineLevel="0" collapsed="false">
      <c r="A13582" s="1" t="n">
        <f aca="false">IF(IFERROR((MATCH(G13582,$G$1:$G$12712,0)),0),INDEX($A$1:$A$12712,MATCH(G13582,$G$1:$G$12712,0)),MAX($A$2:$A13581)+1)</f>
        <v>2854</v>
      </c>
      <c r="B13582" s="1" t="n">
        <f aca="false">IF(COUNTIF($G$1:$G$12712,G13582&gt;0),0,INDEX($A$1:$A$12712,MATCH(G13582,$G$1:$G$12712,0)))</f>
        <v>2854</v>
      </c>
      <c r="C13582" s="1" t="str">
        <f aca="false">IF(H13582="",F13582,H13582)</f>
        <v>Tilton</v>
      </c>
      <c r="D13582" s="1" t="n">
        <v>20</v>
      </c>
      <c r="E13582" s="1" t="s">
        <v>18549</v>
      </c>
      <c r="F13582" s="5" t="s">
        <v>18557</v>
      </c>
      <c r="G13582" s="1" t="n">
        <v>7760</v>
      </c>
      <c r="H13582" s="1" t="s">
        <v>5616</v>
      </c>
      <c r="I13582" s="1" t="n">
        <v>56491</v>
      </c>
      <c r="J13582" s="1" t="s">
        <v>5617</v>
      </c>
      <c r="K13582" s="1" t="s">
        <v>17672</v>
      </c>
    </row>
    <row r="13583" customFormat="false" ht="15" hidden="false" customHeight="true" outlineLevel="0" collapsed="false">
      <c r="A13583" s="1" t="n">
        <f aca="false">IF(IFERROR((MATCH(G13583,$G$1:$G$12712,0)),0),INDEX($A$1:$A$12712,MATCH(G13583,$G$1:$G$12712,0)),MAX($A$2:$A13582)+1)</f>
        <v>601</v>
      </c>
      <c r="B13583" s="1" t="n">
        <f aca="false">IF(COUNTIF($G$1:$G$12712,G13583&gt;0),0,INDEX($A$1:$A$12712,MATCH(G13583,$G$1:$G$12712,0)))</f>
        <v>601</v>
      </c>
      <c r="C13583" s="1" t="str">
        <f aca="false">IF(H13583="",F13583,H13583)</f>
        <v>Vermilion</v>
      </c>
      <c r="D13583" s="1" t="n">
        <v>20</v>
      </c>
      <c r="E13583" s="1" t="s">
        <v>18549</v>
      </c>
      <c r="F13583" s="5" t="s">
        <v>18558</v>
      </c>
      <c r="G13583" s="1" t="n">
        <v>897</v>
      </c>
      <c r="H13583" s="1" t="s">
        <v>3261</v>
      </c>
      <c r="I13583" s="1" t="n">
        <v>5517</v>
      </c>
      <c r="J13583" s="1" t="s">
        <v>3262</v>
      </c>
      <c r="K13583" s="1" t="s">
        <v>17672</v>
      </c>
    </row>
    <row r="13584" customFormat="false" ht="15" hidden="false" customHeight="true" outlineLevel="0" collapsed="false">
      <c r="A13584" s="1" t="n">
        <f aca="false">IF(IFERROR((MATCH(G13584,$G$1:$G$12712,0)),0),INDEX($A$1:$A$12712,MATCH(G13584,$G$1:$G$12712,0)),MAX($A$2:$A13583)+1)</f>
        <v>1596</v>
      </c>
      <c r="B13584" s="1" t="n">
        <f aca="false">IF(COUNTIF($G$1:$G$12712,G13584&gt;0),0,INDEX($A$1:$A$12712,MATCH(G13584,$G$1:$G$12712,0)))</f>
        <v>1596</v>
      </c>
      <c r="C13584" s="1" t="str">
        <f aca="false">IF(H13584="",F13584,H13584)</f>
        <v>Wood River</v>
      </c>
      <c r="D13584" s="1" t="n">
        <v>20</v>
      </c>
      <c r="E13584" s="1" t="s">
        <v>18549</v>
      </c>
      <c r="F13584" s="5" t="s">
        <v>18559</v>
      </c>
      <c r="G13584" s="1" t="n">
        <v>898</v>
      </c>
      <c r="H13584" s="1" t="s">
        <v>3810</v>
      </c>
      <c r="I13584" s="1" t="n">
        <v>5517</v>
      </c>
      <c r="J13584" s="1" t="s">
        <v>3262</v>
      </c>
      <c r="K13584" s="1" t="s">
        <v>17672</v>
      </c>
    </row>
    <row r="13585" customFormat="false" ht="15" hidden="false" customHeight="true" outlineLevel="0" collapsed="false">
      <c r="A13585" s="1" t="n">
        <f aca="false">IF(IFERROR((MATCH(G13585,$G$1:$G$12712,0)),0),INDEX($A$1:$A$12712,MATCH(G13585,$G$1:$G$12712,0)),MAX($A$2:$A13584)+1)</f>
        <v>114</v>
      </c>
      <c r="B13585" s="1" t="n">
        <f aca="false">IF(COUNTIF($G$1:$G$12712,G13585&gt;0),0,INDEX($A$1:$A$12712,MATCH(G13585,$G$1:$G$12712,0)))</f>
        <v>114</v>
      </c>
      <c r="C13585" s="1" t="str">
        <f aca="false">IF(H13585="",F13585,H13585)</f>
        <v>Clifty Creek</v>
      </c>
      <c r="D13585" s="1" t="n">
        <v>409</v>
      </c>
      <c r="E13585" s="1" t="s">
        <v>18560</v>
      </c>
      <c r="F13585" s="5" t="s">
        <v>18561</v>
      </c>
      <c r="G13585" s="1" t="n">
        <v>983</v>
      </c>
      <c r="H13585" s="1" t="s">
        <v>340</v>
      </c>
      <c r="I13585" s="1" t="n">
        <v>9269</v>
      </c>
      <c r="J13585" s="1" t="s">
        <v>341</v>
      </c>
      <c r="K13585" s="1" t="s">
        <v>17672</v>
      </c>
    </row>
    <row r="13586" customFormat="false" ht="15" hidden="false" customHeight="true" outlineLevel="0" collapsed="false">
      <c r="A13586" s="1" t="n">
        <f aca="false">IF(IFERROR((MATCH(G13586,$G$1:$G$12712,0)),0),INDEX($A$1:$A$12712,MATCH(G13586,$G$1:$G$12712,0)),MAX($A$2:$A13585)+1)</f>
        <v>11215</v>
      </c>
      <c r="B13586" s="1" t="e">
        <f aca="false">IF(COUNTIF($G$1:$G$12712,G13586&gt;0),0,INDEX($A$1:$A$12712,MATCH(G13586,$G$1:$G$12712,0)))</f>
        <v>#N/A</v>
      </c>
      <c r="C13586" s="1" t="str">
        <f aca="false">IF(H13586="",F13586,H13586)</f>
        <v>4th street ( leased from the city</v>
      </c>
      <c r="D13586" s="1" t="n">
        <v>201</v>
      </c>
      <c r="E13586" s="1" t="s">
        <v>18562</v>
      </c>
      <c r="F13586" s="5" t="s">
        <v>18563</v>
      </c>
      <c r="H13586" s="1"/>
      <c r="K13586" s="1" t="s">
        <v>17672</v>
      </c>
    </row>
    <row r="13587" customFormat="false" ht="15" hidden="false" customHeight="true" outlineLevel="0" collapsed="false">
      <c r="A13587" s="1" t="n">
        <f aca="false">A13586</f>
        <v>11215</v>
      </c>
      <c r="B13587" s="1" t="e">
        <f aca="false">IF(COUNTIF($G$1:$G$12712,G13587&gt;0),0,INDEX($A$1:$A$12712,MATCH(G13587,$G$1:$G$12712,0)))</f>
        <v>#N/A</v>
      </c>
      <c r="C13587" s="1" t="str">
        <f aca="false">IF(H13587="",F13587,H13587)</f>
        <v>4th street (leased from city of fort wayne, in)</v>
      </c>
      <c r="D13587" s="1" t="n">
        <v>201</v>
      </c>
      <c r="E13587" s="1" t="s">
        <v>18562</v>
      </c>
      <c r="F13587" s="5" t="s">
        <v>18564</v>
      </c>
      <c r="H13587" s="1"/>
      <c r="K13587" s="1" t="s">
        <v>17672</v>
      </c>
    </row>
    <row r="13588" customFormat="false" ht="15" hidden="false" customHeight="true" outlineLevel="0" collapsed="false">
      <c r="A13588" s="1" t="n">
        <f aca="false">A13586</f>
        <v>11215</v>
      </c>
      <c r="B13588" s="1" t="e">
        <f aca="false">IF(COUNTIF($G$1:$G$12712,G13588&gt;0),0,INDEX($A$1:$A$12712,MATCH(G13588,$G$1:$G$12712,0)))</f>
        <v>#N/A</v>
      </c>
      <c r="C13588" s="1" t="str">
        <f aca="false">IF(H13588="",F13588,H13588)</f>
        <v>4th street (leased from the city</v>
      </c>
      <c r="D13588" s="1" t="n">
        <v>201</v>
      </c>
      <c r="E13588" s="1" t="s">
        <v>18562</v>
      </c>
      <c r="F13588" s="5" t="s">
        <v>18565</v>
      </c>
      <c r="H13588" s="1"/>
      <c r="K13588" s="1" t="s">
        <v>17672</v>
      </c>
    </row>
    <row r="13589" customFormat="false" ht="15" hidden="false" customHeight="true" outlineLevel="0" collapsed="false">
      <c r="A13589" s="1" t="n">
        <f aca="false">A13586</f>
        <v>11215</v>
      </c>
      <c r="B13589" s="1" t="e">
        <f aca="false">IF(COUNTIF($G$1:$G$12712,G13589&gt;0),0,INDEX($A$1:$A$12712,MATCH(G13589,$G$1:$G$12712,0)))</f>
        <v>#N/A</v>
      </c>
      <c r="C13589" s="1" t="str">
        <f aca="false">IF(H13589="",F13589,H13589)</f>
        <v>4th street (leased from the city of</v>
      </c>
      <c r="D13589" s="1" t="n">
        <v>201</v>
      </c>
      <c r="E13589" s="1" t="s">
        <v>18562</v>
      </c>
      <c r="F13589" s="5" t="s">
        <v>18566</v>
      </c>
      <c r="H13589" s="1"/>
      <c r="K13589" s="1" t="s">
        <v>17672</v>
      </c>
    </row>
    <row r="13590" customFormat="false" ht="15" hidden="false" customHeight="true" outlineLevel="0" collapsed="false">
      <c r="A13590" s="1" t="n">
        <f aca="false">A13586</f>
        <v>11215</v>
      </c>
      <c r="B13590" s="1" t="e">
        <f aca="false">IF(COUNTIF($G$1:$G$12712,G13590&gt;0),0,INDEX($A$1:$A$12712,MATCH(G13590,$G$1:$G$12712,0)))</f>
        <v>#N/A</v>
      </c>
      <c r="C13590" s="1" t="str">
        <f aca="false">IF(H13590="",F13590,H13590)</f>
        <v>4th street leased from the city</v>
      </c>
      <c r="D13590" s="1" t="n">
        <v>201</v>
      </c>
      <c r="E13590" s="1" t="s">
        <v>18562</v>
      </c>
      <c r="F13590" s="5" t="s">
        <v>18567</v>
      </c>
      <c r="H13590" s="1"/>
      <c r="K13590" s="1" t="s">
        <v>17672</v>
      </c>
    </row>
    <row r="13591" customFormat="false" ht="15" hidden="false" customHeight="true" outlineLevel="0" collapsed="false">
      <c r="A13591" s="1" t="n">
        <f aca="false">IF(IFERROR((MATCH(G13591,$G$1:$G$12712,0)),0),INDEX($A$1:$A$12712,MATCH(G13591,$G$1:$G$12712,0)),MAX($A$2:$A13590)+1)</f>
        <v>11216</v>
      </c>
      <c r="B13591" s="1" t="e">
        <f aca="false">IF(COUNTIF($G$1:$G$12712,G13591&gt;0),0,INDEX($A$1:$A$12712,MATCH(G13591,$G$1:$G$12712,0)))</f>
        <v>#N/A</v>
      </c>
      <c r="C13591" s="1" t="str">
        <f aca="false">IF(H13591="",F13591,H13591)</f>
        <v>breed</v>
      </c>
      <c r="D13591" s="1" t="n">
        <v>201</v>
      </c>
      <c r="E13591" s="1" t="s">
        <v>18562</v>
      </c>
      <c r="F13591" s="5" t="s">
        <v>18568</v>
      </c>
      <c r="H13591" s="1"/>
      <c r="K13591" s="1" t="s">
        <v>17672</v>
      </c>
    </row>
    <row r="13592" customFormat="false" ht="15" hidden="false" customHeight="true" outlineLevel="0" collapsed="false">
      <c r="A13592" s="1" t="n">
        <f aca="false">A13591</f>
        <v>11216</v>
      </c>
      <c r="B13592" s="1" t="e">
        <f aca="false">IF(COUNTIF($G$1:$G$12712,G13592&gt;0),0,INDEX($A$1:$A$12712,MATCH(G13592,$G$1:$G$12712,0)))</f>
        <v>#N/A</v>
      </c>
      <c r="C13592" s="1" t="str">
        <f aca="false">IF(H13592="",F13592,H13592)</f>
        <v>breed plant</v>
      </c>
      <c r="D13592" s="1" t="n">
        <v>201</v>
      </c>
      <c r="E13592" s="1" t="s">
        <v>18562</v>
      </c>
      <c r="F13592" s="5" t="s">
        <v>18569</v>
      </c>
      <c r="H13592" s="1"/>
      <c r="K13592" s="1" t="s">
        <v>17672</v>
      </c>
    </row>
    <row r="13593" customFormat="false" ht="15" hidden="false" customHeight="true" outlineLevel="0" collapsed="false">
      <c r="A13593" s="1" t="n">
        <f aca="false">IF(IFERROR((MATCH(G13593,$G$1:$G$12712,0)),0),INDEX($A$1:$A$12712,MATCH(G13593,$G$1:$G$12712,0)),MAX($A$2:$A13592)+1)</f>
        <v>1845</v>
      </c>
      <c r="B13593" s="1" t="n">
        <f aca="false">IF(COUNTIF($G$1:$G$12712,G13593&gt;0),0,INDEX($A$1:$A$12712,MATCH(G13593,$G$1:$G$12712,0)))</f>
        <v>1845</v>
      </c>
      <c r="C13593" s="1" t="str">
        <f aca="false">IF(H13593="",F13593,H13593)</f>
        <v>Buchanan (MI)</v>
      </c>
      <c r="D13593" s="1" t="n">
        <v>201</v>
      </c>
      <c r="E13593" s="1" t="s">
        <v>18562</v>
      </c>
      <c r="F13593" s="5" t="s">
        <v>18570</v>
      </c>
      <c r="G13593" s="1" t="n">
        <v>1754</v>
      </c>
      <c r="H13593" s="1" t="s">
        <v>4231</v>
      </c>
      <c r="I13593" s="1" t="n">
        <v>9324</v>
      </c>
      <c r="J13593" s="1" t="s">
        <v>482</v>
      </c>
      <c r="K13593" s="1" t="s">
        <v>17672</v>
      </c>
    </row>
    <row r="13594" customFormat="false" ht="15" hidden="false" customHeight="true" outlineLevel="0" collapsed="false">
      <c r="A13594" s="1" t="n">
        <f aca="false">IF(IFERROR((MATCH(G13594,$G$1:$G$12712,0)),0),INDEX($A$1:$A$12712,MATCH(G13594,$G$1:$G$12712,0)),MAX($A$2:$A13593)+1)</f>
        <v>1845</v>
      </c>
      <c r="B13594" s="1" t="n">
        <f aca="false">IF(COUNTIF($G$1:$G$12712,G13594&gt;0),0,INDEX($A$1:$A$12712,MATCH(G13594,$G$1:$G$12712,0)))</f>
        <v>1845</v>
      </c>
      <c r="C13594" s="1" t="str">
        <f aca="false">IF(H13594="",F13594,H13594)</f>
        <v>Buchanan (MI)</v>
      </c>
      <c r="D13594" s="1" t="n">
        <v>201</v>
      </c>
      <c r="E13594" s="1" t="s">
        <v>18562</v>
      </c>
      <c r="F13594" s="5" t="s">
        <v>18571</v>
      </c>
      <c r="G13594" s="1" t="n">
        <v>1754</v>
      </c>
      <c r="H13594" s="1" t="s">
        <v>4231</v>
      </c>
      <c r="I13594" s="1" t="n">
        <v>9324</v>
      </c>
      <c r="J13594" s="1" t="s">
        <v>482</v>
      </c>
      <c r="K13594" s="1" t="s">
        <v>17672</v>
      </c>
    </row>
    <row r="13595" customFormat="false" ht="15" hidden="false" customHeight="true" outlineLevel="0" collapsed="false">
      <c r="A13595" s="1" t="n">
        <f aca="false">IF(IFERROR((MATCH(G13595,$G$1:$G$12712,0)),0),INDEX($A$1:$A$12712,MATCH(G13595,$G$1:$G$12712,0)),MAX($A$2:$A13594)+1)</f>
        <v>1847</v>
      </c>
      <c r="B13595" s="1" t="n">
        <f aca="false">IF(COUNTIF($G$1:$G$12712,G13595&gt;0),0,INDEX($A$1:$A$12712,MATCH(G13595,$G$1:$G$12712,0)))</f>
        <v>1847</v>
      </c>
      <c r="C13595" s="1" t="str">
        <f aca="false">IF(H13595="",F13595,H13595)</f>
        <v>Constantine</v>
      </c>
      <c r="D13595" s="1" t="n">
        <v>201</v>
      </c>
      <c r="E13595" s="1" t="s">
        <v>18562</v>
      </c>
      <c r="F13595" s="5" t="s">
        <v>18572</v>
      </c>
      <c r="G13595" s="1" t="n">
        <v>1760</v>
      </c>
      <c r="H13595" s="1" t="s">
        <v>4233</v>
      </c>
      <c r="I13595" s="1" t="n">
        <v>9324</v>
      </c>
      <c r="J13595" s="1" t="s">
        <v>482</v>
      </c>
      <c r="K13595" s="1" t="s">
        <v>17672</v>
      </c>
    </row>
    <row r="13596" customFormat="false" ht="15" hidden="false" customHeight="true" outlineLevel="0" collapsed="false">
      <c r="A13596" s="1" t="n">
        <f aca="false">IF(IFERROR((MATCH(G13596,$G$1:$G$12712,0)),0),INDEX($A$1:$A$12712,MATCH(G13596,$G$1:$G$12712,0)),MAX($A$2:$A13595)+1)</f>
        <v>1847</v>
      </c>
      <c r="B13596" s="1" t="n">
        <f aca="false">IF(COUNTIF($G$1:$G$12712,G13596&gt;0),0,INDEX($A$1:$A$12712,MATCH(G13596,$G$1:$G$12712,0)))</f>
        <v>1847</v>
      </c>
      <c r="C13596" s="1" t="str">
        <f aca="false">IF(H13596="",F13596,H13596)</f>
        <v>Constantine</v>
      </c>
      <c r="D13596" s="1" t="n">
        <v>201</v>
      </c>
      <c r="E13596" s="1" t="s">
        <v>18562</v>
      </c>
      <c r="F13596" s="5" t="s">
        <v>18573</v>
      </c>
      <c r="G13596" s="1" t="n">
        <v>1760</v>
      </c>
      <c r="H13596" s="1" t="s">
        <v>4233</v>
      </c>
      <c r="I13596" s="1" t="n">
        <v>9324</v>
      </c>
      <c r="J13596" s="1" t="s">
        <v>482</v>
      </c>
      <c r="K13596" s="1" t="s">
        <v>17672</v>
      </c>
    </row>
    <row r="13597" customFormat="false" ht="15" hidden="false" customHeight="true" outlineLevel="0" collapsed="false">
      <c r="A13597" s="1" t="n">
        <f aca="false">IF(IFERROR((MATCH(G13597,$G$1:$G$12712,0)),0),INDEX($A$1:$A$12712,MATCH(G13597,$G$1:$G$12712,0)),MAX($A$2:$A13596)+1)</f>
        <v>162</v>
      </c>
      <c r="B13597" s="1" t="n">
        <f aca="false">IF(COUNTIF($G$1:$G$12712,G13597&gt;0),0,INDEX($A$1:$A$12712,MATCH(G13597,$G$1:$G$12712,0)))</f>
        <v>162</v>
      </c>
      <c r="C13597" s="1" t="str">
        <f aca="false">IF(H13597="",F13597,H13597)</f>
        <v>Donald C Cook</v>
      </c>
      <c r="D13597" s="1" t="n">
        <v>201</v>
      </c>
      <c r="E13597" s="1" t="s">
        <v>18562</v>
      </c>
      <c r="F13597" s="5" t="s">
        <v>18574</v>
      </c>
      <c r="G13597" s="1" t="n">
        <v>6000</v>
      </c>
      <c r="H13597" s="1" t="s">
        <v>481</v>
      </c>
      <c r="I13597" s="1" t="n">
        <v>9324</v>
      </c>
      <c r="J13597" s="1" t="s">
        <v>482</v>
      </c>
      <c r="K13597" s="1" t="s">
        <v>17672</v>
      </c>
    </row>
    <row r="13598" customFormat="false" ht="15" hidden="false" customHeight="true" outlineLevel="0" collapsed="false">
      <c r="A13598" s="1" t="n">
        <f aca="false">IF(IFERROR((MATCH(G13598,$G$1:$G$12712,0)),0),INDEX($A$1:$A$12712,MATCH(G13598,$G$1:$G$12712,0)),MAX($A$2:$A13597)+1)</f>
        <v>162</v>
      </c>
      <c r="B13598" s="1" t="n">
        <f aca="false">IF(COUNTIF($G$1:$G$12712,G13598&gt;0),0,INDEX($A$1:$A$12712,MATCH(G13598,$G$1:$G$12712,0)))</f>
        <v>162</v>
      </c>
      <c r="C13598" s="1" t="str">
        <f aca="false">IF(H13598="",F13598,H13598)</f>
        <v>Donald C Cook</v>
      </c>
      <c r="D13598" s="1" t="n">
        <v>201</v>
      </c>
      <c r="E13598" s="1" t="s">
        <v>18562</v>
      </c>
      <c r="F13598" s="5" t="s">
        <v>18575</v>
      </c>
      <c r="G13598" s="1" t="n">
        <v>6000</v>
      </c>
      <c r="H13598" s="1" t="s">
        <v>481</v>
      </c>
      <c r="I13598" s="1" t="n">
        <v>9324</v>
      </c>
      <c r="J13598" s="1" t="s">
        <v>482</v>
      </c>
      <c r="K13598" s="1" t="s">
        <v>17672</v>
      </c>
    </row>
    <row r="13599" customFormat="false" ht="15" hidden="false" customHeight="true" outlineLevel="0" collapsed="false">
      <c r="A13599" s="1" t="n">
        <f aca="false">IF(IFERROR((MATCH(G13599,$G$1:$G$12712,0)),0),INDEX($A$1:$A$12712,MATCH(G13599,$G$1:$G$12712,0)),MAX($A$2:$A13598)+1)</f>
        <v>162</v>
      </c>
      <c r="B13599" s="1" t="n">
        <f aca="false">IF(COUNTIF($G$1:$G$12712,G13599&gt;0),0,INDEX($A$1:$A$12712,MATCH(G13599,$G$1:$G$12712,0)))</f>
        <v>162</v>
      </c>
      <c r="C13599" s="1" t="str">
        <f aca="false">IF(H13599="",F13599,H13599)</f>
        <v>Donald C Cook</v>
      </c>
      <c r="D13599" s="1" t="n">
        <v>201</v>
      </c>
      <c r="E13599" s="1" t="s">
        <v>18562</v>
      </c>
      <c r="F13599" s="5" t="s">
        <v>18576</v>
      </c>
      <c r="G13599" s="1" t="n">
        <v>6000</v>
      </c>
      <c r="H13599" s="1" t="s">
        <v>481</v>
      </c>
      <c r="I13599" s="1" t="n">
        <v>9324</v>
      </c>
      <c r="J13599" s="1" t="s">
        <v>482</v>
      </c>
      <c r="K13599" s="1" t="s">
        <v>17672</v>
      </c>
    </row>
    <row r="13600" customFormat="false" ht="15" hidden="false" customHeight="true" outlineLevel="0" collapsed="false">
      <c r="A13600" s="1" t="n">
        <f aca="false">IF(IFERROR((MATCH(G13600,$G$1:$G$12712,0)),0),INDEX($A$1:$A$12712,MATCH(G13600,$G$1:$G$12712,0)),MAX($A$2:$A13599)+1)</f>
        <v>1627</v>
      </c>
      <c r="B13600" s="1" t="n">
        <f aca="false">IF(COUNTIF($G$1:$G$12712,G13600&gt;0),0,INDEX($A$1:$A$12712,MATCH(G13600,$G$1:$G$12712,0)))</f>
        <v>1627</v>
      </c>
      <c r="C13600" s="1" t="str">
        <f aca="false">IF(H13600="",F13600,H13600)</f>
        <v>Elkhart</v>
      </c>
      <c r="D13600" s="1" t="n">
        <v>201</v>
      </c>
      <c r="E13600" s="1" t="s">
        <v>18562</v>
      </c>
      <c r="F13600" s="5" t="s">
        <v>18577</v>
      </c>
      <c r="G13600" s="1" t="n">
        <v>986</v>
      </c>
      <c r="H13600" s="1" t="s">
        <v>3865</v>
      </c>
      <c r="I13600" s="1" t="n">
        <v>9324</v>
      </c>
      <c r="J13600" s="1" t="s">
        <v>482</v>
      </c>
      <c r="K13600" s="1" t="s">
        <v>17672</v>
      </c>
    </row>
    <row r="13601" customFormat="false" ht="15" hidden="false" customHeight="true" outlineLevel="0" collapsed="false">
      <c r="A13601" s="1" t="n">
        <f aca="false">IF(IFERROR((MATCH(G13601,$G$1:$G$12712,0)),0),INDEX($A$1:$A$12712,MATCH(G13601,$G$1:$G$12712,0)),MAX($A$2:$A13600)+1)</f>
        <v>1627</v>
      </c>
      <c r="B13601" s="1" t="n">
        <f aca="false">IF(COUNTIF($G$1:$G$12712,G13601&gt;0),0,INDEX($A$1:$A$12712,MATCH(G13601,$G$1:$G$12712,0)))</f>
        <v>1627</v>
      </c>
      <c r="C13601" s="1" t="str">
        <f aca="false">IF(H13601="",F13601,H13601)</f>
        <v>Elkhart</v>
      </c>
      <c r="D13601" s="1" t="n">
        <v>201</v>
      </c>
      <c r="E13601" s="1" t="s">
        <v>18562</v>
      </c>
      <c r="F13601" s="5" t="s">
        <v>18578</v>
      </c>
      <c r="G13601" s="1" t="n">
        <v>986</v>
      </c>
      <c r="H13601" s="1" t="s">
        <v>3865</v>
      </c>
      <c r="I13601" s="1" t="n">
        <v>9324</v>
      </c>
      <c r="J13601" s="1" t="s">
        <v>482</v>
      </c>
      <c r="K13601" s="1" t="s">
        <v>17672</v>
      </c>
    </row>
    <row r="13602" customFormat="false" ht="15" hidden="false" customHeight="true" outlineLevel="0" collapsed="false">
      <c r="A13602" s="1" t="n">
        <f aca="false">A13586</f>
        <v>11215</v>
      </c>
      <c r="B13602" s="1" t="e">
        <f aca="false">IF(COUNTIF($G$1:$G$12712,G13602&gt;0),0,INDEX($A$1:$A$12712,MATCH(G13602,$G$1:$G$12712,0)))</f>
        <v>#N/A</v>
      </c>
      <c r="C13602" s="1" t="str">
        <f aca="false">IF(H13602="",F13602,H13602)</f>
        <v>fort wayne, indiana)</v>
      </c>
      <c r="D13602" s="1" t="n">
        <v>201</v>
      </c>
      <c r="E13602" s="1" t="s">
        <v>18562</v>
      </c>
      <c r="F13602" s="5" t="s">
        <v>18579</v>
      </c>
      <c r="H13602" s="1"/>
      <c r="K13602" s="1" t="s">
        <v>17672</v>
      </c>
    </row>
    <row r="13603" customFormat="false" ht="15" hidden="false" customHeight="true" outlineLevel="0" collapsed="false">
      <c r="A13603" s="1" t="n">
        <f aca="false">IF(IFERROR((MATCH(G13603,$G$1:$G$12712,0)),0),INDEX($A$1:$A$12712,MATCH(G13603,$G$1:$G$12712,0)),MAX($A$2:$A13602)+1)</f>
        <v>11217</v>
      </c>
      <c r="B13603" s="1" t="e">
        <f aca="false">IF(COUNTIF($G$1:$G$12712,G13603&gt;0),0,INDEX($A$1:$A$12712,MATCH(G13603,$G$1:$G$12712,0)))</f>
        <v>#N/A</v>
      </c>
      <c r="C13603" s="1" t="str">
        <f aca="false">IF(H13603="",F13603,H13603)</f>
        <v>gas turbine</v>
      </c>
      <c r="D13603" s="1" t="n">
        <v>201</v>
      </c>
      <c r="E13603" s="1" t="s">
        <v>18562</v>
      </c>
      <c r="F13603" s="5" t="s">
        <v>18580</v>
      </c>
      <c r="H13603" s="1"/>
      <c r="K13603" s="1" t="s">
        <v>17672</v>
      </c>
    </row>
    <row r="13604" customFormat="false" ht="15" hidden="false" customHeight="true" outlineLevel="0" collapsed="false">
      <c r="A13604" s="1" t="n">
        <f aca="false">IF(IFERROR((MATCH(G13604,$G$1:$G$12712,0)),0),INDEX($A$1:$A$12712,MATCH(G13604,$G$1:$G$12712,0)),MAX($A$2:$A13603)+1)</f>
        <v>11218</v>
      </c>
      <c r="B13604" s="1" t="e">
        <f aca="false">IF(COUNTIF($G$1:$G$12712,G13604&gt;0),0,INDEX($A$1:$A$12712,MATCH(G13604,$G$1:$G$12712,0)))</f>
        <v>#N/A</v>
      </c>
      <c r="C13604" s="1" t="str">
        <f aca="false">IF(H13604="",F13604,H13604)</f>
        <v>hydro</v>
      </c>
      <c r="D13604" s="1" t="n">
        <v>201</v>
      </c>
      <c r="E13604" s="1" t="s">
        <v>18562</v>
      </c>
      <c r="F13604" s="5" t="s">
        <v>17831</v>
      </c>
      <c r="H13604" s="1"/>
      <c r="K13604" s="1" t="s">
        <v>17672</v>
      </c>
    </row>
    <row r="13605" customFormat="false" ht="15" hidden="false" customHeight="true" outlineLevel="0" collapsed="false">
      <c r="A13605" s="1" t="n">
        <f aca="false">IF(IFERROR((MATCH(G13605,$G$1:$G$12712,0)),0),INDEX($A$1:$A$12712,MATCH(G13605,$G$1:$G$12712,0)),MAX($A$2:$A13604)+1)</f>
        <v>11219</v>
      </c>
      <c r="B13605" s="1" t="e">
        <f aca="false">IF(COUNTIF($G$1:$G$12712,G13605&gt;0),0,INDEX($A$1:$A$12712,MATCH(G13605,$G$1:$G$12712,0)))</f>
        <v>#N/A</v>
      </c>
      <c r="C13605" s="1" t="str">
        <f aca="false">IF(H13605="",F13605,H13605)</f>
        <v>lawton park (leased from city of fort wayne, in)</v>
      </c>
      <c r="D13605" s="1" t="n">
        <v>201</v>
      </c>
      <c r="E13605" s="1" t="s">
        <v>18562</v>
      </c>
      <c r="F13605" s="5" t="s">
        <v>18581</v>
      </c>
      <c r="H13605" s="1"/>
      <c r="K13605" s="1" t="s">
        <v>17672</v>
      </c>
    </row>
    <row r="13606" customFormat="false" ht="15" hidden="false" customHeight="true" outlineLevel="0" collapsed="false">
      <c r="A13606" s="1" t="n">
        <f aca="false">IF(IFERROR((MATCH(G13606,$G$1:$G$12712,0)),0),INDEX($A$1:$A$12712,MATCH(G13606,$G$1:$G$12712,0)),MAX($A$2:$A13605)+1)</f>
        <v>1848</v>
      </c>
      <c r="B13606" s="1" t="n">
        <f aca="false">IF(COUNTIF($G$1:$G$12712,G13606&gt;0),0,INDEX($A$1:$A$12712,MATCH(G13606,$G$1:$G$12712,0)))</f>
        <v>1848</v>
      </c>
      <c r="C13606" s="1" t="str">
        <f aca="false">IF(H13606="",F13606,H13606)</f>
        <v>Mottville</v>
      </c>
      <c r="D13606" s="1" t="n">
        <v>201</v>
      </c>
      <c r="E13606" s="1" t="s">
        <v>18562</v>
      </c>
      <c r="F13606" s="5" t="s">
        <v>18582</v>
      </c>
      <c r="G13606" s="1" t="n">
        <v>1761</v>
      </c>
      <c r="H13606" s="1" t="s">
        <v>4234</v>
      </c>
      <c r="I13606" s="1" t="n">
        <v>9324</v>
      </c>
      <c r="J13606" s="1" t="s">
        <v>482</v>
      </c>
      <c r="K13606" s="1" t="s">
        <v>17672</v>
      </c>
    </row>
    <row r="13607" customFormat="false" ht="15" hidden="false" customHeight="true" outlineLevel="0" collapsed="false">
      <c r="A13607" s="1" t="n">
        <f aca="false">IF(IFERROR((MATCH(G13607,$G$1:$G$12712,0)),0),INDEX($A$1:$A$12712,MATCH(G13607,$G$1:$G$12712,0)),MAX($A$2:$A13606)+1)</f>
        <v>1848</v>
      </c>
      <c r="B13607" s="1" t="n">
        <f aca="false">IF(COUNTIF($G$1:$G$12712,G13607&gt;0),0,INDEX($A$1:$A$12712,MATCH(G13607,$G$1:$G$12712,0)))</f>
        <v>1848</v>
      </c>
      <c r="C13607" s="1" t="str">
        <f aca="false">IF(H13607="",F13607,H13607)</f>
        <v>Mottville</v>
      </c>
      <c r="D13607" s="1" t="n">
        <v>201</v>
      </c>
      <c r="E13607" s="1" t="s">
        <v>18562</v>
      </c>
      <c r="F13607" s="5" t="s">
        <v>18583</v>
      </c>
      <c r="G13607" s="1" t="n">
        <v>1761</v>
      </c>
      <c r="H13607" s="1" t="s">
        <v>4234</v>
      </c>
      <c r="I13607" s="1" t="n">
        <v>9324</v>
      </c>
      <c r="J13607" s="1" t="s">
        <v>482</v>
      </c>
      <c r="K13607" s="1" t="s">
        <v>17672</v>
      </c>
    </row>
    <row r="13608" customFormat="false" ht="15" hidden="false" customHeight="true" outlineLevel="0" collapsed="false">
      <c r="A13608" s="1" t="n">
        <f aca="false">A13586</f>
        <v>11215</v>
      </c>
      <c r="B13608" s="1" t="e">
        <f aca="false">IF(COUNTIF($G$1:$G$12712,G13608&gt;0),0,INDEX($A$1:$A$12712,MATCH(G13608,$G$1:$G$12712,0)))</f>
        <v>#N/A</v>
      </c>
      <c r="C13608" s="1" t="str">
        <f aca="false">IF(H13608="",F13608,H13608)</f>
        <v>of fort wayne, indiana)</v>
      </c>
      <c r="D13608" s="1" t="n">
        <v>201</v>
      </c>
      <c r="E13608" s="1" t="s">
        <v>18562</v>
      </c>
      <c r="F13608" s="5" t="s">
        <v>18584</v>
      </c>
      <c r="H13608" s="1"/>
      <c r="K13608" s="1" t="s">
        <v>17672</v>
      </c>
    </row>
    <row r="13609" customFormat="false" ht="15" hidden="false" customHeight="true" outlineLevel="0" collapsed="false">
      <c r="A13609" s="1" t="n">
        <f aca="false">A13586</f>
        <v>11215</v>
      </c>
      <c r="B13609" s="1" t="e">
        <f aca="false">IF(COUNTIF($G$1:$G$12712,G13609&gt;0),0,INDEX($A$1:$A$12712,MATCH(G13609,$G$1:$G$12712,0)))</f>
        <v>#N/A</v>
      </c>
      <c r="C13609" s="1" t="str">
        <f aca="false">IF(H13609="",F13609,H13609)</f>
        <v>of ft. wayne, indiana)</v>
      </c>
      <c r="D13609" s="1" t="n">
        <v>201</v>
      </c>
      <c r="E13609" s="1" t="s">
        <v>18562</v>
      </c>
      <c r="F13609" s="5" t="s">
        <v>18585</v>
      </c>
      <c r="H13609" s="1"/>
      <c r="K13609" s="1" t="s">
        <v>17672</v>
      </c>
    </row>
    <row r="13610" customFormat="false" ht="15" hidden="false" customHeight="true" outlineLevel="0" collapsed="false">
      <c r="A13610" s="1" t="n">
        <f aca="false">IF(IFERROR((MATCH(G13610,$G$1:$G$12712,0)),0),INDEX($A$1:$A$12712,MATCH(G13610,$G$1:$G$12712,0)),MAX($A$2:$A13609)+1)</f>
        <v>526</v>
      </c>
      <c r="B13610" s="1" t="n">
        <f aca="false">IF(COUNTIF($G$1:$G$12712,G13610&gt;0),0,INDEX($A$1:$A$12712,MATCH(G13610,$G$1:$G$12712,0)))</f>
        <v>526</v>
      </c>
      <c r="C13610" s="1" t="str">
        <f aca="false">IF(H13610="",F13610,H13610)</f>
        <v>Rockport</v>
      </c>
      <c r="D13610" s="1" t="n">
        <v>201</v>
      </c>
      <c r="E13610" s="1" t="s">
        <v>18562</v>
      </c>
      <c r="F13610" s="5" t="s">
        <v>17671</v>
      </c>
      <c r="G13610" s="1" t="n">
        <v>6166</v>
      </c>
      <c r="H13610" s="1" t="s">
        <v>1269</v>
      </c>
      <c r="I13610" s="1" t="n">
        <v>9324</v>
      </c>
      <c r="J13610" s="1" t="s">
        <v>482</v>
      </c>
      <c r="K13610" s="1" t="s">
        <v>17672</v>
      </c>
    </row>
    <row r="13611" customFormat="false" ht="15" hidden="false" customHeight="true" outlineLevel="0" collapsed="false">
      <c r="A13611" s="1" t="n">
        <f aca="false">IF(IFERROR((MATCH(G13611,$G$1:$G$12712,0)),0),INDEX($A$1:$A$12712,MATCH(G13611,$G$1:$G$12712,0)),MAX($A$2:$A13610)+1)</f>
        <v>526</v>
      </c>
      <c r="B13611" s="1" t="n">
        <f aca="false">IF(COUNTIF($G$1:$G$12712,G13611&gt;0),0,INDEX($A$1:$A$12712,MATCH(G13611,$G$1:$G$12712,0)))</f>
        <v>526</v>
      </c>
      <c r="C13611" s="1" t="str">
        <f aca="false">IF(H13611="",F13611,H13611)</f>
        <v>Rockport</v>
      </c>
      <c r="D13611" s="1" t="n">
        <v>201</v>
      </c>
      <c r="E13611" s="1" t="s">
        <v>18562</v>
      </c>
      <c r="F13611" s="5" t="s">
        <v>17673</v>
      </c>
      <c r="G13611" s="1" t="n">
        <v>6166</v>
      </c>
      <c r="H13611" s="1" t="s">
        <v>1269</v>
      </c>
      <c r="I13611" s="1" t="n">
        <v>9324</v>
      </c>
      <c r="J13611" s="1" t="s">
        <v>482</v>
      </c>
      <c r="K13611" s="1" t="s">
        <v>17672</v>
      </c>
    </row>
    <row r="13612" customFormat="false" ht="15" hidden="false" customHeight="true" outlineLevel="0" collapsed="false">
      <c r="A13612" s="1" t="n">
        <f aca="false">IF(IFERROR((MATCH(G13612,$G$1:$G$12712,0)),0),INDEX($A$1:$A$12712,MATCH(G13612,$G$1:$G$12712,0)),MAX($A$2:$A13611)+1)</f>
        <v>526</v>
      </c>
      <c r="B13612" s="1" t="n">
        <f aca="false">IF(COUNTIF($G$1:$G$12712,G13612&gt;0),0,INDEX($A$1:$A$12712,MATCH(G13612,$G$1:$G$12712,0)))</f>
        <v>526</v>
      </c>
      <c r="C13612" s="1" t="str">
        <f aca="false">IF(H13612="",F13612,H13612)</f>
        <v>Rockport</v>
      </c>
      <c r="D13612" s="1" t="n">
        <v>201</v>
      </c>
      <c r="E13612" s="1" t="s">
        <v>18562</v>
      </c>
      <c r="F13612" s="5" t="s">
        <v>18586</v>
      </c>
      <c r="G13612" s="1" t="n">
        <v>6166</v>
      </c>
      <c r="H13612" s="1" t="s">
        <v>1269</v>
      </c>
      <c r="I13612" s="1" t="n">
        <v>9324</v>
      </c>
      <c r="J13612" s="1" t="s">
        <v>482</v>
      </c>
      <c r="K13612" s="1" t="s">
        <v>17672</v>
      </c>
    </row>
    <row r="13613" customFormat="false" ht="15" hidden="false" customHeight="true" outlineLevel="0" collapsed="false">
      <c r="A13613" s="1" t="n">
        <f aca="false">IF(IFERROR((MATCH(G13613,$G$1:$G$12712,0)),0),INDEX($A$1:$A$12712,MATCH(G13613,$G$1:$G$12712,0)),MAX($A$2:$A13612)+1)</f>
        <v>526</v>
      </c>
      <c r="B13613" s="1" t="n">
        <f aca="false">IF(COUNTIF($G$1:$G$12712,G13613&gt;0),0,INDEX($A$1:$A$12712,MATCH(G13613,$G$1:$G$12712,0)))</f>
        <v>526</v>
      </c>
      <c r="C13613" s="1" t="str">
        <f aca="false">IF(H13613="",F13613,H13613)</f>
        <v>Rockport</v>
      </c>
      <c r="D13613" s="1" t="n">
        <v>201</v>
      </c>
      <c r="E13613" s="1" t="s">
        <v>18562</v>
      </c>
      <c r="F13613" s="5" t="s">
        <v>18587</v>
      </c>
      <c r="G13613" s="1" t="n">
        <v>6166</v>
      </c>
      <c r="H13613" s="1" t="s">
        <v>1269</v>
      </c>
      <c r="I13613" s="1" t="n">
        <v>9324</v>
      </c>
      <c r="J13613" s="1" t="s">
        <v>482</v>
      </c>
      <c r="K13613" s="1" t="s">
        <v>17672</v>
      </c>
    </row>
    <row r="13614" customFormat="false" ht="15" hidden="false" customHeight="true" outlineLevel="0" collapsed="false">
      <c r="A13614" s="1" t="n">
        <f aca="false">IF(IFERROR((MATCH(G13614,$G$1:$G$12712,0)),0),INDEX($A$1:$A$12712,MATCH(G13614,$G$1:$G$12712,0)),MAX($A$2:$A13613)+1)</f>
        <v>526</v>
      </c>
      <c r="B13614" s="1" t="n">
        <f aca="false">IF(COUNTIF($G$1:$G$12712,G13614&gt;0),0,INDEX($A$1:$A$12712,MATCH(G13614,$G$1:$G$12712,0)))</f>
        <v>526</v>
      </c>
      <c r="C13614" s="1" t="str">
        <f aca="false">IF(H13614="",F13614,H13614)</f>
        <v>Rockport</v>
      </c>
      <c r="D13614" s="1" t="n">
        <v>201</v>
      </c>
      <c r="E13614" s="1" t="s">
        <v>18562</v>
      </c>
      <c r="F13614" s="5" t="s">
        <v>18588</v>
      </c>
      <c r="G13614" s="1" t="n">
        <v>6166</v>
      </c>
      <c r="H13614" s="1" t="s">
        <v>1269</v>
      </c>
      <c r="I13614" s="1" t="n">
        <v>9324</v>
      </c>
      <c r="J13614" s="1" t="s">
        <v>482</v>
      </c>
      <c r="K13614" s="1" t="s">
        <v>17672</v>
      </c>
    </row>
    <row r="13615" customFormat="false" ht="15" hidden="false" customHeight="true" outlineLevel="0" collapsed="false">
      <c r="A13615" s="1" t="n">
        <f aca="false">IF(IFERROR((MATCH(G13615,$G$1:$G$12712,0)),0),INDEX($A$1:$A$12712,MATCH(G13615,$G$1:$G$12712,0)),MAX($A$2:$A13614)+1)</f>
        <v>574</v>
      </c>
      <c r="B13615" s="1" t="n">
        <f aca="false">IF(COUNTIF($G$1:$G$12712,G13615&gt;0),0,INDEX($A$1:$A$12712,MATCH(G13615,$G$1:$G$12712,0)))</f>
        <v>574</v>
      </c>
      <c r="C13615" s="1" t="str">
        <f aca="false">IF(H13615="",F13615,H13615)</f>
        <v>Tanners Creek</v>
      </c>
      <c r="D13615" s="1" t="n">
        <v>201</v>
      </c>
      <c r="E13615" s="1" t="s">
        <v>18562</v>
      </c>
      <c r="F13615" s="5" t="s">
        <v>18589</v>
      </c>
      <c r="G13615" s="1" t="n">
        <v>988</v>
      </c>
      <c r="H13615" s="1" t="s">
        <v>1366</v>
      </c>
      <c r="I13615" s="1" t="n">
        <v>9324</v>
      </c>
      <c r="J13615" s="1" t="s">
        <v>482</v>
      </c>
      <c r="K13615" s="1" t="s">
        <v>17672</v>
      </c>
    </row>
    <row r="13616" customFormat="false" ht="15" hidden="false" customHeight="true" outlineLevel="0" collapsed="false">
      <c r="A13616" s="1" t="n">
        <f aca="false">IF(IFERROR((MATCH(G13616,$G$1:$G$12712,0)),0),INDEX($A$1:$A$12712,MATCH(G13616,$G$1:$G$12712,0)),MAX($A$2:$A13615)+1)</f>
        <v>574</v>
      </c>
      <c r="B13616" s="1" t="n">
        <f aca="false">IF(COUNTIF($G$1:$G$12712,G13616&gt;0),0,INDEX($A$1:$A$12712,MATCH(G13616,$G$1:$G$12712,0)))</f>
        <v>574</v>
      </c>
      <c r="C13616" s="1" t="str">
        <f aca="false">IF(H13616="",F13616,H13616)</f>
        <v>Tanners Creek</v>
      </c>
      <c r="D13616" s="1" t="n">
        <v>201</v>
      </c>
      <c r="E13616" s="1" t="s">
        <v>18562</v>
      </c>
      <c r="F13616" s="5" t="s">
        <v>18590</v>
      </c>
      <c r="G13616" s="1" t="n">
        <v>988</v>
      </c>
      <c r="H13616" s="1" t="s">
        <v>1366</v>
      </c>
      <c r="I13616" s="1" t="n">
        <v>9324</v>
      </c>
      <c r="J13616" s="1" t="s">
        <v>482</v>
      </c>
      <c r="K13616" s="1" t="s">
        <v>17672</v>
      </c>
    </row>
    <row r="13617" customFormat="false" ht="15" hidden="false" customHeight="true" outlineLevel="0" collapsed="false">
      <c r="A13617" s="1" t="n">
        <f aca="false">IF(IFERROR((MATCH(G13617,$G$1:$G$12712,0)),0),INDEX($A$1:$A$12712,MATCH(G13617,$G$1:$G$12712,0)),MAX($A$2:$A13616)+1)</f>
        <v>1628</v>
      </c>
      <c r="B13617" s="1" t="n">
        <f aca="false">IF(COUNTIF($G$1:$G$12712,G13617&gt;0),0,INDEX($A$1:$A$12712,MATCH(G13617,$G$1:$G$12712,0)))</f>
        <v>1628</v>
      </c>
      <c r="C13617" s="1" t="str">
        <f aca="false">IF(H13617="",F13617,H13617)</f>
        <v>Twin Branch</v>
      </c>
      <c r="D13617" s="1" t="n">
        <v>201</v>
      </c>
      <c r="E13617" s="1" t="s">
        <v>18562</v>
      </c>
      <c r="F13617" s="5" t="s">
        <v>18591</v>
      </c>
      <c r="G13617" s="1" t="n">
        <v>989</v>
      </c>
      <c r="H13617" s="1" t="s">
        <v>3866</v>
      </c>
      <c r="I13617" s="1" t="n">
        <v>9324</v>
      </c>
      <c r="J13617" s="1" t="s">
        <v>482</v>
      </c>
      <c r="K13617" s="1" t="s">
        <v>17672</v>
      </c>
    </row>
    <row r="13618" customFormat="false" ht="15" hidden="false" customHeight="true" outlineLevel="0" collapsed="false">
      <c r="A13618" s="1" t="n">
        <f aca="false">IF(IFERROR((MATCH(G13618,$G$1:$G$12712,0)),0),INDEX($A$1:$A$12712,MATCH(G13618,$G$1:$G$12712,0)),MAX($A$2:$A13617)+1)</f>
        <v>1628</v>
      </c>
      <c r="B13618" s="1" t="n">
        <f aca="false">IF(COUNTIF($G$1:$G$12712,G13618&gt;0),0,INDEX($A$1:$A$12712,MATCH(G13618,$G$1:$G$12712,0)))</f>
        <v>1628</v>
      </c>
      <c r="C13618" s="1" t="str">
        <f aca="false">IF(H13618="",F13618,H13618)</f>
        <v>Twin Branch</v>
      </c>
      <c r="D13618" s="1" t="n">
        <v>201</v>
      </c>
      <c r="E13618" s="1" t="s">
        <v>18562</v>
      </c>
      <c r="F13618" s="5" t="s">
        <v>18592</v>
      </c>
      <c r="G13618" s="1" t="n">
        <v>989</v>
      </c>
      <c r="H13618" s="1" t="s">
        <v>3866</v>
      </c>
      <c r="I13618" s="1" t="n">
        <v>9324</v>
      </c>
      <c r="J13618" s="1" t="s">
        <v>482</v>
      </c>
      <c r="K13618" s="1" t="s">
        <v>17672</v>
      </c>
    </row>
    <row r="13619" customFormat="false" ht="15" hidden="false" customHeight="true" outlineLevel="0" collapsed="false">
      <c r="A13619" s="1" t="n">
        <f aca="false">A382</f>
        <v>259</v>
      </c>
      <c r="B13619" s="1" t="e">
        <f aca="false">IF(COUNTIF($G$1:$G$12712,G13619&gt;0),0,INDEX($A$1:$A$12712,MATCH(G13619,$G$1:$G$12712,0)))</f>
        <v>#N/A</v>
      </c>
      <c r="C13619" s="1" t="str">
        <f aca="false">IF(H13619="",F13619,H13619)</f>
        <v>e. w. stout</v>
      </c>
      <c r="D13619" s="1" t="n">
        <v>279</v>
      </c>
      <c r="E13619" s="1" t="s">
        <v>13023</v>
      </c>
      <c r="F13619" s="5" t="s">
        <v>18593</v>
      </c>
      <c r="H13619" s="1"/>
      <c r="K13619" s="1" t="s">
        <v>17672</v>
      </c>
    </row>
    <row r="13620" customFormat="false" ht="15" hidden="false" customHeight="true" outlineLevel="0" collapsed="false">
      <c r="A13620" s="1" t="n">
        <f aca="false">A382</f>
        <v>259</v>
      </c>
      <c r="B13620" s="1" t="e">
        <f aca="false">IF(COUNTIF($G$1:$G$12712,G13620&gt;0),0,INDEX($A$1:$A$12712,MATCH(G13620,$G$1:$G$12712,0)))</f>
        <v>#N/A</v>
      </c>
      <c r="C13620" s="1" t="str">
        <f aca="false">IF(H13620="",F13620,H13620)</f>
        <v>e.w. stout</v>
      </c>
      <c r="D13620" s="1" t="n">
        <v>279</v>
      </c>
      <c r="E13620" s="1" t="s">
        <v>13023</v>
      </c>
      <c r="F13620" s="5" t="s">
        <v>18594</v>
      </c>
      <c r="H13620" s="1"/>
      <c r="K13620" s="1" t="s">
        <v>17672</v>
      </c>
    </row>
    <row r="13621" customFormat="false" ht="15" hidden="false" customHeight="true" outlineLevel="0" collapsed="false">
      <c r="A13621" s="1" t="n">
        <f aca="false">IF(IFERROR((MATCH(G13621,$G$1:$G$12712,0)),0),INDEX($A$1:$A$12712,MATCH(G13621,$G$1:$G$12712,0)),MAX($A$2:$A13620)+1)</f>
        <v>11220</v>
      </c>
      <c r="B13621" s="1" t="e">
        <f aca="false">IF(COUNTIF($G$1:$G$12712,G13621&gt;0),0,INDEX($A$1:$A$12712,MATCH(G13621,$G$1:$G$12712,0)))</f>
        <v>#N/A</v>
      </c>
      <c r="C13621" s="1" t="str">
        <f aca="false">IF(H13621="",F13621,H13621)</f>
        <v>h. t. pritchard</v>
      </c>
      <c r="D13621" s="1" t="n">
        <v>279</v>
      </c>
      <c r="E13621" s="1" t="s">
        <v>13023</v>
      </c>
      <c r="F13621" s="5" t="s">
        <v>18595</v>
      </c>
      <c r="H13621" s="1"/>
      <c r="K13621" s="1" t="s">
        <v>17672</v>
      </c>
    </row>
    <row r="13622" customFormat="false" ht="15" hidden="false" customHeight="true" outlineLevel="0" collapsed="false">
      <c r="A13622" s="1" t="n">
        <f aca="false">A13621</f>
        <v>11220</v>
      </c>
      <c r="B13622" s="1" t="e">
        <f aca="false">IF(COUNTIF($G$1:$G$12712,G13622&gt;0),0,INDEX($A$1:$A$12712,MATCH(G13622,$G$1:$G$12712,0)))</f>
        <v>#N/A</v>
      </c>
      <c r="C13622" s="1" t="str">
        <f aca="false">IF(H13622="",F13622,H13622)</f>
        <v>h.t pritchard</v>
      </c>
      <c r="D13622" s="1" t="n">
        <v>279</v>
      </c>
      <c r="E13622" s="1" t="s">
        <v>13023</v>
      </c>
      <c r="F13622" s="5" t="s">
        <v>18596</v>
      </c>
      <c r="H13622" s="1"/>
      <c r="K13622" s="1" t="s">
        <v>17672</v>
      </c>
    </row>
    <row r="13623" customFormat="false" ht="15" hidden="false" customHeight="true" outlineLevel="0" collapsed="false">
      <c r="A13623" s="1" t="n">
        <f aca="false">A13621</f>
        <v>11220</v>
      </c>
      <c r="B13623" s="1" t="e">
        <f aca="false">IF(COUNTIF($G$1:$G$12712,G13623&gt;0),0,INDEX($A$1:$A$12712,MATCH(G13623,$G$1:$G$12712,0)))</f>
        <v>#N/A</v>
      </c>
      <c r="C13623" s="1" t="str">
        <f aca="false">IF(H13623="",F13623,H13623)</f>
        <v>h.t. pritchard</v>
      </c>
      <c r="D13623" s="1" t="n">
        <v>279</v>
      </c>
      <c r="E13623" s="1" t="s">
        <v>13023</v>
      </c>
      <c r="F13623" s="5" t="s">
        <v>18597</v>
      </c>
      <c r="H13623" s="1"/>
      <c r="K13623" s="1" t="s">
        <v>17672</v>
      </c>
    </row>
    <row r="13624" customFormat="false" ht="15" hidden="false" customHeight="true" outlineLevel="0" collapsed="false">
      <c r="A13624" s="1" t="n">
        <f aca="false">IF(IFERROR((MATCH(G13624,$G$1:$G$12712,0)),0),INDEX($A$1:$A$12712,MATCH(G13624,$G$1:$G$12712,0)),MAX($A$2:$A13623)+1)</f>
        <v>1629</v>
      </c>
      <c r="B13624" s="1" t="n">
        <f aca="false">IF(COUNTIF($G$1:$G$12712,G13624&gt;0),0,INDEX($A$1:$A$12712,MATCH(G13624,$G$1:$G$12712,0)))</f>
        <v>1629</v>
      </c>
      <c r="C13624" s="1" t="str">
        <f aca="false">IF(H13624="",F13624,H13624)</f>
        <v>CC Perry K</v>
      </c>
      <c r="D13624" s="1" t="n">
        <v>279</v>
      </c>
      <c r="E13624" s="1" t="s">
        <v>13023</v>
      </c>
      <c r="F13624" s="5" t="s">
        <v>18598</v>
      </c>
      <c r="G13624" s="1" t="n">
        <v>992</v>
      </c>
      <c r="H13624" s="1" t="s">
        <v>3867</v>
      </c>
      <c r="I13624" s="1" t="n">
        <v>3599</v>
      </c>
      <c r="J13624" s="1" t="s">
        <v>3868</v>
      </c>
      <c r="K13624" s="1" t="s">
        <v>17672</v>
      </c>
    </row>
    <row r="13625" customFormat="false" ht="15" hidden="false" customHeight="true" outlineLevel="0" collapsed="false">
      <c r="A13625" s="1" t="n">
        <f aca="false">IF(IFERROR((MATCH(G13625,$G$1:$G$12712,0)),0),INDEX($A$1:$A$12712,MATCH(G13625,$G$1:$G$12712,0)),MAX($A$2:$A13624)+1)</f>
        <v>1629</v>
      </c>
      <c r="B13625" s="1" t="n">
        <f aca="false">IF(COUNTIF($G$1:$G$12712,G13625&gt;0),0,INDEX($A$1:$A$12712,MATCH(G13625,$G$1:$G$12712,0)))</f>
        <v>1629</v>
      </c>
      <c r="C13625" s="1" t="str">
        <f aca="false">IF(H13625="",F13625,H13625)</f>
        <v>CC Perry K</v>
      </c>
      <c r="D13625" s="1" t="n">
        <v>279</v>
      </c>
      <c r="E13625" s="1" t="s">
        <v>13023</v>
      </c>
      <c r="F13625" s="5" t="s">
        <v>18599</v>
      </c>
      <c r="G13625" s="1" t="n">
        <v>992</v>
      </c>
      <c r="H13625" s="1" t="s">
        <v>3867</v>
      </c>
      <c r="I13625" s="1" t="n">
        <v>3599</v>
      </c>
      <c r="J13625" s="1" t="s">
        <v>3868</v>
      </c>
      <c r="K13625" s="1" t="s">
        <v>17672</v>
      </c>
    </row>
    <row r="13626" customFormat="false" ht="15" hidden="false" customHeight="true" outlineLevel="0" collapsed="false">
      <c r="A13626" s="1" t="n">
        <f aca="false">IF(IFERROR((MATCH(G13626,$G$1:$G$12712,0)),0),INDEX($A$1:$A$12712,MATCH(G13626,$G$1:$G$12712,0)),MAX($A$2:$A13625)+1)</f>
        <v>165</v>
      </c>
      <c r="B13626" s="1" t="n">
        <f aca="false">IF(COUNTIF($G$1:$G$12712,G13626&gt;0),0,INDEX($A$1:$A$12712,MATCH(G13626,$G$1:$G$12712,0)))</f>
        <v>165</v>
      </c>
      <c r="C13626" s="1" t="str">
        <f aca="false">IF(H13626="",F13626,H13626)</f>
        <v>Dubuque</v>
      </c>
      <c r="D13626" s="1" t="n">
        <v>21</v>
      </c>
      <c r="E13626" s="1" t="s">
        <v>18600</v>
      </c>
      <c r="F13626" s="5" t="s">
        <v>18601</v>
      </c>
      <c r="G13626" s="1" t="n">
        <v>1046</v>
      </c>
      <c r="H13626" s="1" t="s">
        <v>486</v>
      </c>
      <c r="I13626" s="1" t="n">
        <v>9417</v>
      </c>
      <c r="J13626" s="1" t="s">
        <v>269</v>
      </c>
      <c r="K13626" s="1" t="s">
        <v>17672</v>
      </c>
    </row>
    <row r="13627" customFormat="false" ht="15" hidden="false" customHeight="true" outlineLevel="0" collapsed="false">
      <c r="A13627" s="1" t="n">
        <f aca="false">IF(IFERROR((MATCH(G13627,$G$1:$G$12712,0)),0),INDEX($A$1:$A$12712,MATCH(G13627,$G$1:$G$12712,0)),MAX($A$2:$A13626)+1)</f>
        <v>165</v>
      </c>
      <c r="B13627" s="1" t="n">
        <f aca="false">IF(COUNTIF($G$1:$G$12712,G13627&gt;0),0,INDEX($A$1:$A$12712,MATCH(G13627,$G$1:$G$12712,0)))</f>
        <v>165</v>
      </c>
      <c r="C13627" s="1" t="str">
        <f aca="false">IF(H13627="",F13627,H13627)</f>
        <v>Dubuque</v>
      </c>
      <c r="D13627" s="1" t="n">
        <v>21</v>
      </c>
      <c r="E13627" s="1" t="s">
        <v>18600</v>
      </c>
      <c r="F13627" s="5" t="s">
        <v>18602</v>
      </c>
      <c r="G13627" s="1" t="n">
        <v>1046</v>
      </c>
      <c r="H13627" s="1" t="s">
        <v>486</v>
      </c>
      <c r="I13627" s="1" t="n">
        <v>9417</v>
      </c>
      <c r="J13627" s="1" t="s">
        <v>269</v>
      </c>
      <c r="K13627" s="1" t="s">
        <v>17672</v>
      </c>
    </row>
    <row r="13628" customFormat="false" ht="15" hidden="false" customHeight="true" outlineLevel="0" collapsed="false">
      <c r="A13628" s="1" t="n">
        <f aca="false">IF(IFERROR((MATCH(G13628,$G$1:$G$12712,0)),0),INDEX($A$1:$A$12712,MATCH(G13628,$G$1:$G$12712,0)),MAX($A$2:$A13627)+1)</f>
        <v>199</v>
      </c>
      <c r="B13628" s="1" t="n">
        <f aca="false">IF(COUNTIF($G$1:$G$12712,G13628&gt;0),0,INDEX($A$1:$A$12712,MATCH(G13628,$G$1:$G$12712,0)))</f>
        <v>199</v>
      </c>
      <c r="C13628" s="1" t="str">
        <f aca="false">IF(H13628="",F13628,H13628)</f>
        <v>Fox Lake</v>
      </c>
      <c r="D13628" s="1" t="n">
        <v>21</v>
      </c>
      <c r="E13628" s="1" t="s">
        <v>18600</v>
      </c>
      <c r="F13628" s="5" t="s">
        <v>18603</v>
      </c>
      <c r="G13628" s="1" t="n">
        <v>1888</v>
      </c>
      <c r="H13628" s="1" t="s">
        <v>570</v>
      </c>
      <c r="I13628" s="1" t="n">
        <v>9417</v>
      </c>
      <c r="J13628" s="1" t="s">
        <v>269</v>
      </c>
      <c r="K13628" s="1" t="s">
        <v>17672</v>
      </c>
    </row>
    <row r="13629" customFormat="false" ht="15" hidden="false" customHeight="true" outlineLevel="0" collapsed="false">
      <c r="A13629" s="1" t="n">
        <f aca="false">IF(IFERROR((MATCH(G13629,$G$1:$G$12712,0)),0),INDEX($A$1:$A$12712,MATCH(G13629,$G$1:$G$12712,0)),MAX($A$2:$A13628)+1)</f>
        <v>199</v>
      </c>
      <c r="B13629" s="1" t="n">
        <f aca="false">IF(COUNTIF($G$1:$G$12712,G13629&gt;0),0,INDEX($A$1:$A$12712,MATCH(G13629,$G$1:$G$12712,0)))</f>
        <v>199</v>
      </c>
      <c r="C13629" s="1" t="str">
        <f aca="false">IF(H13629="",F13629,H13629)</f>
        <v>Fox Lake</v>
      </c>
      <c r="D13629" s="1" t="n">
        <v>21</v>
      </c>
      <c r="E13629" s="1" t="s">
        <v>18600</v>
      </c>
      <c r="F13629" s="5" t="s">
        <v>18604</v>
      </c>
      <c r="G13629" s="1" t="n">
        <v>1888</v>
      </c>
      <c r="H13629" s="1" t="s">
        <v>570</v>
      </c>
      <c r="I13629" s="1" t="n">
        <v>9417</v>
      </c>
      <c r="J13629" s="1" t="s">
        <v>269</v>
      </c>
      <c r="K13629" s="1" t="s">
        <v>17672</v>
      </c>
    </row>
    <row r="13630" customFormat="false" ht="15" hidden="false" customHeight="true" outlineLevel="0" collapsed="false">
      <c r="A13630" s="1" t="n">
        <f aca="false">IF(IFERROR((MATCH(G13630,$G$1:$G$12712,0)),0),INDEX($A$1:$A$12712,MATCH(G13630,$G$1:$G$12712,0)),MAX($A$2:$A13629)+1)</f>
        <v>1882</v>
      </c>
      <c r="B13630" s="1" t="n">
        <f aca="false">IF(COUNTIF($G$1:$G$12712,G13630&gt;0),0,INDEX($A$1:$A$12712,MATCH(G13630,$G$1:$G$12712,0)))</f>
        <v>1882</v>
      </c>
      <c r="C13630" s="1" t="str">
        <f aca="false">IF(H13630="",F13630,H13630)</f>
        <v>Hills</v>
      </c>
      <c r="D13630" s="1" t="n">
        <v>21</v>
      </c>
      <c r="E13630" s="1" t="s">
        <v>18600</v>
      </c>
      <c r="F13630" s="5" t="s">
        <v>18605</v>
      </c>
      <c r="G13630" s="1" t="n">
        <v>1889</v>
      </c>
      <c r="H13630" s="1" t="s">
        <v>4288</v>
      </c>
      <c r="I13630" s="1" t="n">
        <v>9417</v>
      </c>
      <c r="J13630" s="1" t="s">
        <v>269</v>
      </c>
      <c r="K13630" s="1" t="s">
        <v>17672</v>
      </c>
    </row>
    <row r="13631" customFormat="false" ht="15" hidden="false" customHeight="true" outlineLevel="0" collapsed="false">
      <c r="A13631" s="1" t="n">
        <f aca="false">IF(IFERROR((MATCH(G13631,$G$1:$G$12712,0)),0),INDEX($A$1:$A$12712,MATCH(G13631,$G$1:$G$12712,0)),MAX($A$2:$A13630)+1)</f>
        <v>319</v>
      </c>
      <c r="B13631" s="1" t="n">
        <f aca="false">IF(COUNTIF($G$1:$G$12712,G13631&gt;0),0,INDEX($A$1:$A$12712,MATCH(G13631,$G$1:$G$12712,0)))</f>
        <v>319</v>
      </c>
      <c r="C13631" s="1" t="str">
        <f aca="false">IF(H13631="",F13631,H13631)</f>
        <v>Lansing</v>
      </c>
      <c r="D13631" s="1" t="n">
        <v>21</v>
      </c>
      <c r="E13631" s="1" t="s">
        <v>18600</v>
      </c>
      <c r="F13631" s="5" t="s">
        <v>18606</v>
      </c>
      <c r="G13631" s="1" t="n">
        <v>1047</v>
      </c>
      <c r="H13631" s="1" t="s">
        <v>844</v>
      </c>
      <c r="I13631" s="1" t="n">
        <v>9417</v>
      </c>
      <c r="J13631" s="1" t="s">
        <v>269</v>
      </c>
      <c r="K13631" s="1" t="s">
        <v>17672</v>
      </c>
    </row>
    <row r="13632" customFormat="false" ht="15" hidden="false" customHeight="true" outlineLevel="0" collapsed="false">
      <c r="A13632" s="1" t="n">
        <f aca="false">IF(IFERROR((MATCH(G13632,$G$1:$G$12712,0)),0),INDEX($A$1:$A$12712,MATCH(G13632,$G$1:$G$12712,0)),MAX($A$2:$A13631)+1)</f>
        <v>319</v>
      </c>
      <c r="B13632" s="1" t="n">
        <f aca="false">IF(COUNTIF($G$1:$G$12712,G13632&gt;0),0,INDEX($A$1:$A$12712,MATCH(G13632,$G$1:$G$12712,0)))</f>
        <v>319</v>
      </c>
      <c r="C13632" s="1" t="str">
        <f aca="false">IF(H13632="",F13632,H13632)</f>
        <v>Lansing</v>
      </c>
      <c r="D13632" s="1" t="n">
        <v>21</v>
      </c>
      <c r="E13632" s="1" t="s">
        <v>18600</v>
      </c>
      <c r="F13632" s="5" t="s">
        <v>18607</v>
      </c>
      <c r="G13632" s="1" t="n">
        <v>1047</v>
      </c>
      <c r="H13632" s="1" t="s">
        <v>844</v>
      </c>
      <c r="I13632" s="1" t="n">
        <v>9417</v>
      </c>
      <c r="J13632" s="1" t="s">
        <v>269</v>
      </c>
      <c r="K13632" s="1" t="s">
        <v>17672</v>
      </c>
    </row>
    <row r="13633" customFormat="false" ht="15" hidden="false" customHeight="true" outlineLevel="0" collapsed="false">
      <c r="A13633" s="1" t="n">
        <f aca="false">IF(IFERROR((MATCH(G13633,$G$1:$G$12712,0)),0),INDEX($A$1:$A$12712,MATCH(G13633,$G$1:$G$12712,0)),MAX($A$2:$A13632)+1)</f>
        <v>319</v>
      </c>
      <c r="B13633" s="1" t="n">
        <f aca="false">IF(COUNTIF($G$1:$G$12712,G13633&gt;0),0,INDEX($A$1:$A$12712,MATCH(G13633,$G$1:$G$12712,0)))</f>
        <v>319</v>
      </c>
      <c r="C13633" s="1" t="str">
        <f aca="false">IF(H13633="",F13633,H13633)</f>
        <v>Lansing</v>
      </c>
      <c r="D13633" s="1" t="n">
        <v>21</v>
      </c>
      <c r="E13633" s="1" t="s">
        <v>18600</v>
      </c>
      <c r="F13633" s="5" t="s">
        <v>18608</v>
      </c>
      <c r="G13633" s="1" t="n">
        <v>1047</v>
      </c>
      <c r="H13633" s="1" t="s">
        <v>844</v>
      </c>
      <c r="I13633" s="1" t="n">
        <v>9417</v>
      </c>
      <c r="J13633" s="1" t="s">
        <v>269</v>
      </c>
      <c r="K13633" s="1" t="s">
        <v>17672</v>
      </c>
    </row>
    <row r="13634" customFormat="false" ht="15" hidden="false" customHeight="true" outlineLevel="0" collapsed="false">
      <c r="A13634" s="1" t="n">
        <f aca="false">IF(IFERROR((MATCH(G13634,$G$1:$G$12712,0)),0),INDEX($A$1:$A$12712,MATCH(G13634,$G$1:$G$12712,0)),MAX($A$2:$A13633)+1)</f>
        <v>329</v>
      </c>
      <c r="B13634" s="1" t="n">
        <f aca="false">IF(COUNTIF($G$1:$G$12712,G13634&gt;0),0,INDEX($A$1:$A$12712,MATCH(G13634,$G$1:$G$12712,0)))</f>
        <v>329</v>
      </c>
      <c r="C13634" s="1" t="str">
        <f aca="false">IF(H13634="",F13634,H13634)</f>
        <v>Lime Creek</v>
      </c>
      <c r="D13634" s="1" t="n">
        <v>21</v>
      </c>
      <c r="E13634" s="1" t="s">
        <v>18600</v>
      </c>
      <c r="F13634" s="5" t="s">
        <v>18609</v>
      </c>
      <c r="G13634" s="1" t="n">
        <v>7155</v>
      </c>
      <c r="H13634" s="1" t="s">
        <v>863</v>
      </c>
      <c r="I13634" s="1" t="n">
        <v>9417</v>
      </c>
      <c r="J13634" s="1" t="s">
        <v>269</v>
      </c>
      <c r="K13634" s="1" t="s">
        <v>17672</v>
      </c>
    </row>
    <row r="13635" customFormat="false" ht="15" hidden="false" customHeight="true" outlineLevel="0" collapsed="false">
      <c r="A13635" s="1" t="n">
        <f aca="false">IF(IFERROR((MATCH(G13635,$G$1:$G$12712,0)),0),INDEX($A$1:$A$12712,MATCH(G13635,$G$1:$G$12712,0)),MAX($A$2:$A13634)+1)</f>
        <v>353</v>
      </c>
      <c r="B13635" s="1" t="n">
        <f aca="false">IF(COUNTIF($G$1:$G$12712,G13635&gt;0),0,INDEX($A$1:$A$12712,MATCH(G13635,$G$1:$G$12712,0)))</f>
        <v>353</v>
      </c>
      <c r="C13635" s="1" t="str">
        <f aca="false">IF(H13635="",F13635,H13635)</f>
        <v>Louisa</v>
      </c>
      <c r="D13635" s="1" t="n">
        <v>21</v>
      </c>
      <c r="E13635" s="1" t="s">
        <v>18600</v>
      </c>
      <c r="F13635" s="5" t="s">
        <v>18610</v>
      </c>
      <c r="G13635" s="1" t="n">
        <v>6664</v>
      </c>
      <c r="H13635" s="1" t="s">
        <v>912</v>
      </c>
      <c r="I13635" s="1" t="n">
        <v>12341</v>
      </c>
      <c r="J13635" s="1" t="s">
        <v>409</v>
      </c>
      <c r="K13635" s="1" t="s">
        <v>17672</v>
      </c>
    </row>
    <row r="13636" customFormat="false" ht="15" hidden="false" customHeight="true" outlineLevel="0" collapsed="false">
      <c r="A13636" s="1" t="n">
        <f aca="false">IF(IFERROR((MATCH(G13636,$G$1:$G$12712,0)),0),INDEX($A$1:$A$12712,MATCH(G13636,$G$1:$G$12712,0)),MAX($A$2:$A13635)+1)</f>
        <v>342</v>
      </c>
      <c r="B13636" s="1" t="n">
        <f aca="false">IF(COUNTIF($G$1:$G$12712,G13636&gt;0),0,INDEX($A$1:$A$12712,MATCH(G13636,$G$1:$G$12712,0)))</f>
        <v>342</v>
      </c>
      <c r="C13636" s="1" t="str">
        <f aca="false">IF(H13636="",F13636,H13636)</f>
        <v>Milton L Kapp</v>
      </c>
      <c r="D13636" s="1" t="n">
        <v>21</v>
      </c>
      <c r="E13636" s="1" t="s">
        <v>18600</v>
      </c>
      <c r="F13636" s="5" t="s">
        <v>18611</v>
      </c>
      <c r="G13636" s="1" t="n">
        <v>1048</v>
      </c>
      <c r="H13636" s="1" t="s">
        <v>896</v>
      </c>
      <c r="I13636" s="1" t="n">
        <v>9417</v>
      </c>
      <c r="J13636" s="1" t="s">
        <v>269</v>
      </c>
      <c r="K13636" s="1" t="s">
        <v>17672</v>
      </c>
    </row>
    <row r="13637" customFormat="false" ht="15" hidden="false" customHeight="true" outlineLevel="0" collapsed="false">
      <c r="A13637" s="1" t="n">
        <f aca="false">IF(IFERROR((MATCH(G13637,$G$1:$G$12712,0)),0),INDEX($A$1:$A$12712,MATCH(G13637,$G$1:$G$12712,0)),MAX($A$2:$A13636)+1)</f>
        <v>342</v>
      </c>
      <c r="B13637" s="1" t="n">
        <f aca="false">IF(COUNTIF($G$1:$G$12712,G13637&gt;0),0,INDEX($A$1:$A$12712,MATCH(G13637,$G$1:$G$12712,0)))</f>
        <v>342</v>
      </c>
      <c r="C13637" s="1" t="str">
        <f aca="false">IF(H13637="",F13637,H13637)</f>
        <v>Milton L Kapp</v>
      </c>
      <c r="D13637" s="1" t="n">
        <v>21</v>
      </c>
      <c r="E13637" s="1" t="s">
        <v>18600</v>
      </c>
      <c r="F13637" s="5" t="s">
        <v>18612</v>
      </c>
      <c r="G13637" s="1" t="n">
        <v>1048</v>
      </c>
      <c r="H13637" s="1" t="s">
        <v>896</v>
      </c>
      <c r="I13637" s="1" t="n">
        <v>9417</v>
      </c>
      <c r="J13637" s="1" t="s">
        <v>269</v>
      </c>
      <c r="K13637" s="1" t="s">
        <v>17672</v>
      </c>
    </row>
    <row r="13638" customFormat="false" ht="15" hidden="false" customHeight="true" outlineLevel="0" collapsed="false">
      <c r="A13638" s="1" t="n">
        <f aca="false">IF(IFERROR((MATCH(G13638,$G$1:$G$12712,0)),0),INDEX($A$1:$A$12712,MATCH(G13638,$G$1:$G$12712,0)),MAX($A$2:$A13637)+1)</f>
        <v>1178</v>
      </c>
      <c r="B13638" s="1" t="n">
        <f aca="false">IF(COUNTIF($G$1:$G$12712,G13638&gt;0),0,INDEX($A$1:$A$12712,MATCH(G13638,$G$1:$G$12712,0)))</f>
        <v>1178</v>
      </c>
      <c r="C13638" s="1" t="str">
        <f aca="false">IF(H13638="",F13638,H13638)</f>
        <v>Montgomery</v>
      </c>
      <c r="D13638" s="1" t="n">
        <v>21</v>
      </c>
      <c r="E13638" s="1" t="s">
        <v>18600</v>
      </c>
      <c r="F13638" s="5" t="s">
        <v>18613</v>
      </c>
      <c r="G13638" s="1" t="n">
        <v>8025</v>
      </c>
      <c r="H13638" s="1" t="s">
        <v>2939</v>
      </c>
      <c r="I13638" s="1" t="n">
        <v>9417</v>
      </c>
      <c r="J13638" s="1" t="s">
        <v>269</v>
      </c>
      <c r="K13638" s="1" t="s">
        <v>17672</v>
      </c>
    </row>
    <row r="13639" customFormat="false" ht="15" hidden="false" customHeight="true" outlineLevel="0" collapsed="false">
      <c r="A13639" s="1" t="n">
        <f aca="false">IF(IFERROR((MATCH(G13639,$G$1:$G$12712,0)),0),INDEX($A$1:$A$12712,MATCH(G13639,$G$1:$G$12712,0)),MAX($A$2:$A13638)+1)</f>
        <v>1178</v>
      </c>
      <c r="B13639" s="1" t="n">
        <f aca="false">IF(COUNTIF($G$1:$G$12712,G13639&gt;0),0,INDEX($A$1:$A$12712,MATCH(G13639,$G$1:$G$12712,0)))</f>
        <v>1178</v>
      </c>
      <c r="C13639" s="1" t="str">
        <f aca="false">IF(H13639="",F13639,H13639)</f>
        <v>Montgomery</v>
      </c>
      <c r="D13639" s="1" t="n">
        <v>21</v>
      </c>
      <c r="E13639" s="1" t="s">
        <v>18600</v>
      </c>
      <c r="F13639" s="5" t="s">
        <v>18614</v>
      </c>
      <c r="G13639" s="1" t="n">
        <v>8025</v>
      </c>
      <c r="H13639" s="1" t="s">
        <v>2939</v>
      </c>
      <c r="I13639" s="1" t="n">
        <v>9417</v>
      </c>
      <c r="J13639" s="1" t="s">
        <v>269</v>
      </c>
      <c r="K13639" s="1" t="s">
        <v>17672</v>
      </c>
    </row>
    <row r="13640" customFormat="false" ht="15" hidden="false" customHeight="true" outlineLevel="0" collapsed="false">
      <c r="A13640" s="1" t="n">
        <f aca="false">IF(IFERROR((MATCH(G13640,$G$1:$G$12712,0)),0),INDEX($A$1:$A$12712,MATCH(G13640,$G$1:$G$12712,0)),MAX($A$2:$A13639)+1)</f>
        <v>220</v>
      </c>
      <c r="B13640" s="1" t="n">
        <f aca="false">IF(COUNTIF($G$1:$G$12712,G13640&gt;0),0,INDEX($A$1:$A$12712,MATCH(G13640,$G$1:$G$12712,0)))</f>
        <v>220</v>
      </c>
      <c r="C13640" s="1" t="str">
        <f aca="false">IF(H13640="",F13640,H13640)</f>
        <v>George Neal North</v>
      </c>
      <c r="D13640" s="1" t="n">
        <v>21</v>
      </c>
      <c r="E13640" s="1" t="s">
        <v>18600</v>
      </c>
      <c r="F13640" s="5" t="s">
        <v>18615</v>
      </c>
      <c r="G13640" s="1" t="n">
        <v>1091</v>
      </c>
      <c r="H13640" s="1" t="s">
        <v>619</v>
      </c>
      <c r="I13640" s="1" t="n">
        <v>12341</v>
      </c>
      <c r="J13640" s="1" t="s">
        <v>409</v>
      </c>
      <c r="K13640" s="1" t="s">
        <v>17672</v>
      </c>
    </row>
    <row r="13641" customFormat="false" ht="15" hidden="false" customHeight="true" outlineLevel="0" collapsed="false">
      <c r="A13641" s="1" t="n">
        <f aca="false">IF(IFERROR((MATCH(G13641,$G$1:$G$12712,0)),0),INDEX($A$1:$A$12712,MATCH(G13641,$G$1:$G$12712,0)),MAX($A$2:$A13640)+1)</f>
        <v>220</v>
      </c>
      <c r="B13641" s="1" t="n">
        <f aca="false">IF(COUNTIF($G$1:$G$12712,G13641&gt;0),0,INDEX($A$1:$A$12712,MATCH(G13641,$G$1:$G$12712,0)))</f>
        <v>220</v>
      </c>
      <c r="C13641" s="1" t="str">
        <f aca="false">IF(H13641="",F13641,H13641)</f>
        <v>George Neal North</v>
      </c>
      <c r="D13641" s="1" t="n">
        <v>21</v>
      </c>
      <c r="E13641" s="1" t="s">
        <v>18600</v>
      </c>
      <c r="F13641" s="5" t="s">
        <v>18616</v>
      </c>
      <c r="G13641" s="1" t="n">
        <v>1091</v>
      </c>
      <c r="H13641" s="1" t="s">
        <v>619</v>
      </c>
      <c r="I13641" s="1" t="n">
        <v>12341</v>
      </c>
      <c r="J13641" s="1" t="s">
        <v>409</v>
      </c>
      <c r="K13641" s="1" t="s">
        <v>17672</v>
      </c>
    </row>
    <row r="13642" customFormat="false" ht="15" hidden="false" customHeight="true" outlineLevel="0" collapsed="false">
      <c r="A13642" s="1" t="n">
        <f aca="false">A10492</f>
        <v>8998</v>
      </c>
      <c r="B13642" s="1" t="e">
        <f aca="false">IF(COUNTIF($G$1:$G$12712,G13642&gt;0),0,INDEX($A$1:$A$12712,MATCH(G13642,$G$1:$G$12712,0)))</f>
        <v>#N/A</v>
      </c>
      <c r="C13642" s="1" t="str">
        <f aca="false">IF(H13642="",F13642,H13642)</f>
        <v>new albin</v>
      </c>
      <c r="D13642" s="1" t="n">
        <v>21</v>
      </c>
      <c r="E13642" s="1" t="s">
        <v>18600</v>
      </c>
      <c r="F13642" s="5" t="s">
        <v>18617</v>
      </c>
      <c r="H13642" s="1"/>
      <c r="K13642" s="1" t="s">
        <v>17672</v>
      </c>
    </row>
    <row r="13643" customFormat="false" ht="15" hidden="false" customHeight="true" outlineLevel="0" collapsed="false">
      <c r="A13643" s="1" t="n">
        <f aca="false">IF(IFERROR((MATCH(G13643,$G$1:$G$12712,0)),0),INDEX($A$1:$A$12712,MATCH(G13643,$G$1:$G$12712,0)),MAX($A$2:$A13642)+1)</f>
        <v>133</v>
      </c>
      <c r="B13643" s="1" t="n">
        <f aca="false">IF(COUNTIF($G$1:$G$12712,G13643&gt;0),0,INDEX($A$1:$A$12712,MATCH(G13643,$G$1:$G$12712,0)))</f>
        <v>133</v>
      </c>
      <c r="C13643" s="1" t="str">
        <f aca="false">IF(H13643="",F13643,H13643)</f>
        <v>Coralville GT</v>
      </c>
      <c r="D13643" s="1" t="n">
        <v>22</v>
      </c>
      <c r="E13643" s="1" t="s">
        <v>18618</v>
      </c>
      <c r="F13643" s="5" t="s">
        <v>18619</v>
      </c>
      <c r="G13643" s="1" t="n">
        <v>1079</v>
      </c>
      <c r="H13643" s="1" t="s">
        <v>408</v>
      </c>
      <c r="I13643" s="1" t="n">
        <v>12341</v>
      </c>
      <c r="J13643" s="1" t="s">
        <v>409</v>
      </c>
      <c r="K13643" s="1" t="s">
        <v>17672</v>
      </c>
    </row>
    <row r="13644" customFormat="false" ht="15" hidden="false" customHeight="true" outlineLevel="0" collapsed="false">
      <c r="A13644" s="1" t="n">
        <f aca="false">A1603</f>
        <v>1097</v>
      </c>
      <c r="B13644" s="1" t="e">
        <f aca="false">IF(COUNTIF($G$1:$G$12712,G13644&gt;0),0,INDEX($A$1:$A$12712,MATCH(G13644,$G$1:$G$12712,0)))</f>
        <v>#N/A</v>
      </c>
      <c r="C13644" s="1" t="str">
        <f aca="false">IF(H13644="",F13644,H13644)</f>
        <v>council bluffs #3</v>
      </c>
      <c r="D13644" s="1" t="n">
        <v>22</v>
      </c>
      <c r="E13644" s="1" t="s">
        <v>18618</v>
      </c>
      <c r="F13644" s="5" t="s">
        <v>18620</v>
      </c>
      <c r="H13644" s="1"/>
      <c r="K13644" s="1" t="s">
        <v>17672</v>
      </c>
    </row>
    <row r="13645" customFormat="false" ht="15" hidden="false" customHeight="true" outlineLevel="0" collapsed="false">
      <c r="A13645" s="1" t="n">
        <f aca="false">IF(IFERROR((MATCH(G13645,$G$1:$G$12712,0)),0),INDEX($A$1:$A$12712,MATCH(G13645,$G$1:$G$12712,0)),MAX($A$2:$A13644)+1)</f>
        <v>353</v>
      </c>
      <c r="B13645" s="1" t="n">
        <f aca="false">IF(COUNTIF($G$1:$G$12712,G13645&gt;0),0,INDEX($A$1:$A$12712,MATCH(G13645,$G$1:$G$12712,0)))</f>
        <v>353</v>
      </c>
      <c r="C13645" s="1" t="str">
        <f aca="false">IF(H13645="",F13645,H13645)</f>
        <v>Louisa</v>
      </c>
      <c r="D13645" s="1" t="n">
        <v>22</v>
      </c>
      <c r="E13645" s="1" t="s">
        <v>18618</v>
      </c>
      <c r="F13645" s="5" t="s">
        <v>18621</v>
      </c>
      <c r="G13645" s="1" t="n">
        <v>6664</v>
      </c>
      <c r="H13645" s="1" t="s">
        <v>912</v>
      </c>
      <c r="I13645" s="1" t="n">
        <v>12341</v>
      </c>
      <c r="J13645" s="1" t="s">
        <v>409</v>
      </c>
      <c r="K13645" s="1" t="s">
        <v>17672</v>
      </c>
    </row>
    <row r="13646" customFormat="false" ht="15" hidden="false" customHeight="true" outlineLevel="0" collapsed="false">
      <c r="A13646" s="1" t="n">
        <f aca="false">A13647</f>
        <v>386</v>
      </c>
      <c r="B13646" s="1" t="e">
        <f aca="false">IF(COUNTIF($G$1:$G$12712,G13646&gt;0),0,INDEX($A$1:$A$12712,MATCH(G13646,$G$1:$G$12712,0)))</f>
        <v>#N/A</v>
      </c>
      <c r="C13646" s="1" t="str">
        <f aca="false">IF(H13646="",F13646,H13646)</f>
        <v>moline conventional hydro</v>
      </c>
      <c r="D13646" s="1" t="n">
        <v>22</v>
      </c>
      <c r="E13646" s="1" t="s">
        <v>18618</v>
      </c>
      <c r="F13646" s="5" t="s">
        <v>18622</v>
      </c>
      <c r="H13646" s="1"/>
      <c r="K13646" s="1" t="s">
        <v>17672</v>
      </c>
    </row>
    <row r="13647" customFormat="false" ht="15" hidden="false" customHeight="true" outlineLevel="0" collapsed="false">
      <c r="A13647" s="1" t="n">
        <f aca="false">IF(IFERROR((MATCH(G13647,$G$1:$G$12712,0)),0),INDEX($A$1:$A$12712,MATCH(G13647,$G$1:$G$12712,0)),MAX($A$2:$A13646)+1)</f>
        <v>386</v>
      </c>
      <c r="B13647" s="1" t="n">
        <f aca="false">IF(COUNTIF($G$1:$G$12712,G13647&gt;0),0,INDEX($A$1:$A$12712,MATCH(G13647,$G$1:$G$12712,0)))</f>
        <v>386</v>
      </c>
      <c r="C13647" s="1" t="str">
        <f aca="false">IF(H13647="",F13647,H13647)</f>
        <v>Moline</v>
      </c>
      <c r="D13647" s="1" t="n">
        <v>22</v>
      </c>
      <c r="E13647" s="1" t="s">
        <v>18618</v>
      </c>
      <c r="F13647" s="5" t="s">
        <v>18623</v>
      </c>
      <c r="G13647" s="1" t="n">
        <v>899</v>
      </c>
      <c r="H13647" s="1" t="s">
        <v>979</v>
      </c>
      <c r="I13647" s="1" t="n">
        <v>12341</v>
      </c>
      <c r="J13647" s="1" t="s">
        <v>409</v>
      </c>
      <c r="K13647" s="1" t="s">
        <v>17672</v>
      </c>
    </row>
    <row r="13648" customFormat="false" ht="15" hidden="false" customHeight="true" outlineLevel="0" collapsed="false">
      <c r="A13648" s="1" t="n">
        <f aca="false">IF(IFERROR((MATCH(G13648,$G$1:$G$12712,0)),0),INDEX($A$1:$A$12712,MATCH(G13648,$G$1:$G$12712,0)),MAX($A$2:$A13647)+1)</f>
        <v>220</v>
      </c>
      <c r="B13648" s="1" t="n">
        <f aca="false">IF(COUNTIF($G$1:$G$12712,G13648&gt;0),0,INDEX($A$1:$A$12712,MATCH(G13648,$G$1:$G$12712,0)))</f>
        <v>220</v>
      </c>
      <c r="C13648" s="1" t="str">
        <f aca="false">IF(H13648="",F13648,H13648)</f>
        <v>George Neal North</v>
      </c>
      <c r="D13648" s="1" t="n">
        <v>22</v>
      </c>
      <c r="E13648" s="1" t="s">
        <v>18618</v>
      </c>
      <c r="F13648" s="5" t="s">
        <v>18624</v>
      </c>
      <c r="G13648" s="1" t="n">
        <v>1091</v>
      </c>
      <c r="H13648" s="1" t="s">
        <v>619</v>
      </c>
      <c r="I13648" s="1" t="n">
        <v>12341</v>
      </c>
      <c r="J13648" s="1" t="s">
        <v>409</v>
      </c>
      <c r="K13648" s="1" t="s">
        <v>17672</v>
      </c>
    </row>
    <row r="13649" customFormat="false" ht="15" hidden="false" customHeight="true" outlineLevel="0" collapsed="false">
      <c r="A13649" s="1" t="n">
        <f aca="false">IF(IFERROR((MATCH(G13649,$G$1:$G$12712,0)),0),INDEX($A$1:$A$12712,MATCH(G13649,$G$1:$G$12712,0)),MAX($A$2:$A13648)+1)</f>
        <v>434</v>
      </c>
      <c r="B13649" s="1" t="n">
        <f aca="false">IF(COUNTIF($G$1:$G$12712,G13649&gt;0),0,INDEX($A$1:$A$12712,MATCH(G13649,$G$1:$G$12712,0)))</f>
        <v>434</v>
      </c>
      <c r="C13649" s="1" t="str">
        <f aca="false">IF(H13649="",F13649,H13649)</f>
        <v>Ottumwa</v>
      </c>
      <c r="D13649" s="1" t="n">
        <v>22</v>
      </c>
      <c r="E13649" s="1" t="s">
        <v>18618</v>
      </c>
      <c r="F13649" s="5" t="s">
        <v>18625</v>
      </c>
      <c r="G13649" s="1" t="n">
        <v>6254</v>
      </c>
      <c r="H13649" s="1" t="s">
        <v>1071</v>
      </c>
      <c r="I13649" s="1" t="n">
        <v>9417</v>
      </c>
      <c r="J13649" s="1" t="s">
        <v>269</v>
      </c>
      <c r="K13649" s="1" t="s">
        <v>17672</v>
      </c>
    </row>
    <row r="13650" customFormat="false" ht="15" hidden="false" customHeight="true" outlineLevel="0" collapsed="false">
      <c r="A13650" s="1" t="n">
        <f aca="false">IF(IFERROR((MATCH(G13650,$G$1:$G$12712,0)),0),INDEX($A$1:$A$12712,MATCH(G13650,$G$1:$G$12712,0)),MAX($A$2:$A13649)+1)</f>
        <v>473</v>
      </c>
      <c r="B13650" s="1" t="n">
        <f aca="false">IF(COUNTIF($G$1:$G$12712,G13650&gt;0),0,INDEX($A$1:$A$12712,MATCH(G13650,$G$1:$G$12712,0)))</f>
        <v>473</v>
      </c>
      <c r="C13650" s="1" t="str">
        <f aca="false">IF(H13650="",F13650,H13650)</f>
        <v>Quad Cities Generating Station</v>
      </c>
      <c r="D13650" s="1" t="n">
        <v>22</v>
      </c>
      <c r="E13650" s="1" t="s">
        <v>18618</v>
      </c>
      <c r="F13650" s="5" t="s">
        <v>18122</v>
      </c>
      <c r="G13650" s="1" t="n">
        <v>880</v>
      </c>
      <c r="H13650" s="1" t="s">
        <v>1159</v>
      </c>
      <c r="I13650" s="1" t="n">
        <v>55951</v>
      </c>
      <c r="J13650" s="1" t="s">
        <v>1160</v>
      </c>
      <c r="K13650" s="1" t="s">
        <v>17672</v>
      </c>
    </row>
    <row r="13651" customFormat="false" ht="15" hidden="false" customHeight="true" outlineLevel="0" collapsed="false">
      <c r="A13651" s="1" t="n">
        <f aca="false">IF(IFERROR((MATCH(G13651,$G$1:$G$12712,0)),0),INDEX($A$1:$A$12712,MATCH(G13651,$G$1:$G$12712,0)),MAX($A$2:$A13650)+1)</f>
        <v>497</v>
      </c>
      <c r="B13651" s="1" t="n">
        <f aca="false">IF(COUNTIF($G$1:$G$12712,G13651&gt;0),0,INDEX($A$1:$A$12712,MATCH(G13651,$G$1:$G$12712,0)))</f>
        <v>497</v>
      </c>
      <c r="C13651" s="1" t="str">
        <f aca="false">IF(H13651="",F13651,H13651)</f>
        <v>Riverside</v>
      </c>
      <c r="D13651" s="1" t="n">
        <v>22</v>
      </c>
      <c r="E13651" s="1" t="s">
        <v>18618</v>
      </c>
      <c r="F13651" s="5" t="s">
        <v>18626</v>
      </c>
      <c r="G13651" s="1" t="n">
        <v>1081</v>
      </c>
      <c r="H13651" s="1" t="s">
        <v>1197</v>
      </c>
      <c r="I13651" s="1" t="n">
        <v>12341</v>
      </c>
      <c r="J13651" s="1" t="s">
        <v>409</v>
      </c>
      <c r="K13651" s="1" t="s">
        <v>17672</v>
      </c>
    </row>
    <row r="13652" customFormat="false" ht="15" hidden="false" customHeight="true" outlineLevel="0" collapsed="false">
      <c r="A13652" s="1" t="n">
        <f aca="false">IF(IFERROR((MATCH(G13652,$G$1:$G$12712,0)),0),INDEX($A$1:$A$12712,MATCH(G13652,$G$1:$G$12712,0)),MAX($A$2:$A13651)+1)</f>
        <v>11221</v>
      </c>
      <c r="B13652" s="1" t="e">
        <f aca="false">IF(COUNTIF($G$1:$G$12712,G13652&gt;0),0,INDEX($A$1:$A$12712,MATCH(G13652,$G$1:$G$12712,0)))</f>
        <v>#N/A</v>
      </c>
      <c r="C13652" s="1" t="str">
        <f aca="false">IF(H13652="",F13652,H13652)</f>
        <v>common expense</v>
      </c>
      <c r="D13652" s="1" t="n">
        <v>173</v>
      </c>
      <c r="E13652" s="1" t="s">
        <v>17627</v>
      </c>
      <c r="F13652" s="5" t="s">
        <v>18627</v>
      </c>
      <c r="H13652" s="1"/>
      <c r="K13652" s="1" t="s">
        <v>17672</v>
      </c>
    </row>
    <row r="13653" customFormat="false" ht="15" hidden="false" customHeight="true" outlineLevel="0" collapsed="false">
      <c r="A13653" s="1" t="n">
        <f aca="false">IF(IFERROR((MATCH(G13653,$G$1:$G$12712,0)),0),INDEX($A$1:$A$12712,MATCH(G13653,$G$1:$G$12712,0)),MAX($A$2:$A13652)+1)</f>
        <v>11222</v>
      </c>
      <c r="B13653" s="1" t="e">
        <f aca="false">IF(COUNTIF($G$1:$G$12712,G13653&gt;0),0,INDEX($A$1:$A$12712,MATCH(G13653,$G$1:$G$12712,0)))</f>
        <v>#N/A</v>
      </c>
      <c r="C13653" s="1" t="str">
        <f aca="false">IF(H13653="",F13653,H13653)</f>
        <v>common expenses</v>
      </c>
      <c r="D13653" s="1" t="n">
        <v>173</v>
      </c>
      <c r="E13653" s="1" t="s">
        <v>17627</v>
      </c>
      <c r="F13653" s="5" t="s">
        <v>18628</v>
      </c>
      <c r="H13653" s="1"/>
      <c r="K13653" s="1" t="s">
        <v>17672</v>
      </c>
    </row>
    <row r="13654" customFormat="false" ht="15" hidden="false" customHeight="true" outlineLevel="0" collapsed="false">
      <c r="A13654" s="1" t="n">
        <f aca="false">IF(IFERROR((MATCH(G13654,$G$1:$G$12712,0)),0),INDEX($A$1:$A$12712,MATCH(G13654,$G$1:$G$12712,0)),MAX($A$2:$A13653)+1)</f>
        <v>2053</v>
      </c>
      <c r="B13654" s="1" t="n">
        <f aca="false">IF(COUNTIF($G$1:$G$12712,G13654&gt;0),0,INDEX($A$1:$A$12712,MATCH(G13654,$G$1:$G$12712,0)))</f>
        <v>2053</v>
      </c>
      <c r="C13654" s="1" t="str">
        <f aca="false">IF(H13654="",F13654,H13654)</f>
        <v>Gilbert</v>
      </c>
      <c r="D13654" s="1" t="n">
        <v>173</v>
      </c>
      <c r="E13654" s="1" t="s">
        <v>17627</v>
      </c>
      <c r="F13654" s="5" t="s">
        <v>18629</v>
      </c>
      <c r="G13654" s="1" t="n">
        <v>2393</v>
      </c>
      <c r="H13654" s="1" t="s">
        <v>4579</v>
      </c>
      <c r="I13654" s="1" t="n">
        <v>17235</v>
      </c>
      <c r="J13654" s="1" t="s">
        <v>4578</v>
      </c>
      <c r="K13654" s="1" t="s">
        <v>17672</v>
      </c>
    </row>
    <row r="13655" customFormat="false" ht="15" hidden="false" customHeight="true" outlineLevel="0" collapsed="false">
      <c r="A13655" s="1" t="n">
        <f aca="false">IF(IFERROR((MATCH(G13655,$G$1:$G$12712,0)),0),INDEX($A$1:$A$12712,MATCH(G13655,$G$1:$G$12712,0)),MAX($A$2:$A13654)+1)</f>
        <v>2053</v>
      </c>
      <c r="B13655" s="1" t="n">
        <f aca="false">IF(COUNTIF($G$1:$G$12712,G13655&gt;0),0,INDEX($A$1:$A$12712,MATCH(G13655,$G$1:$G$12712,0)))</f>
        <v>2053</v>
      </c>
      <c r="C13655" s="1" t="str">
        <f aca="false">IF(H13655="",F13655,H13655)</f>
        <v>Gilbert</v>
      </c>
      <c r="D13655" s="1" t="n">
        <v>173</v>
      </c>
      <c r="E13655" s="1" t="s">
        <v>17627</v>
      </c>
      <c r="F13655" s="5" t="s">
        <v>18630</v>
      </c>
      <c r="G13655" s="1" t="n">
        <v>2393</v>
      </c>
      <c r="H13655" s="1" t="s">
        <v>4579</v>
      </c>
      <c r="I13655" s="1" t="n">
        <v>17235</v>
      </c>
      <c r="J13655" s="1" t="s">
        <v>4578</v>
      </c>
      <c r="K13655" s="1" t="s">
        <v>17672</v>
      </c>
    </row>
    <row r="13656" customFormat="false" ht="15" hidden="false" customHeight="true" outlineLevel="0" collapsed="false">
      <c r="A13656" s="1" t="n">
        <f aca="false">IF(IFERROR((MATCH(G13656,$G$1:$G$12712,0)),0),INDEX($A$1:$A$12712,MATCH(G13656,$G$1:$G$12712,0)),MAX($A$2:$A13655)+1)</f>
        <v>2053</v>
      </c>
      <c r="B13656" s="1" t="n">
        <f aca="false">IF(COUNTIF($G$1:$G$12712,G13656&gt;0),0,INDEX($A$1:$A$12712,MATCH(G13656,$G$1:$G$12712,0)))</f>
        <v>2053</v>
      </c>
      <c r="C13656" s="1" t="str">
        <f aca="false">IF(H13656="",F13656,H13656)</f>
        <v>Gilbert</v>
      </c>
      <c r="D13656" s="1" t="n">
        <v>173</v>
      </c>
      <c r="E13656" s="1" t="s">
        <v>17627</v>
      </c>
      <c r="F13656" s="5" t="s">
        <v>18631</v>
      </c>
      <c r="G13656" s="1" t="n">
        <v>2393</v>
      </c>
      <c r="H13656" s="1" t="s">
        <v>4579</v>
      </c>
      <c r="I13656" s="1" t="n">
        <v>17235</v>
      </c>
      <c r="J13656" s="1" t="s">
        <v>4578</v>
      </c>
      <c r="K13656" s="1" t="s">
        <v>17672</v>
      </c>
    </row>
    <row r="13657" customFormat="false" ht="15" hidden="false" customHeight="true" outlineLevel="0" collapsed="false">
      <c r="A13657" s="1" t="n">
        <f aca="false">IF(IFERROR((MATCH(G13657,$G$1:$G$12712,0)),0),INDEX($A$1:$A$12712,MATCH(G13657,$G$1:$G$12712,0)),MAX($A$2:$A13656)+1)</f>
        <v>2053</v>
      </c>
      <c r="B13657" s="1" t="n">
        <f aca="false">IF(COUNTIF($G$1:$G$12712,G13657&gt;0),0,INDEX($A$1:$A$12712,MATCH(G13657,$G$1:$G$12712,0)))</f>
        <v>2053</v>
      </c>
      <c r="C13657" s="1" t="str">
        <f aca="false">IF(H13657="",F13657,H13657)</f>
        <v>Gilbert</v>
      </c>
      <c r="D13657" s="1" t="n">
        <v>173</v>
      </c>
      <c r="E13657" s="1" t="s">
        <v>17627</v>
      </c>
      <c r="F13657" s="5" t="s">
        <v>18632</v>
      </c>
      <c r="G13657" s="1" t="n">
        <v>2393</v>
      </c>
      <c r="H13657" s="1" t="s">
        <v>4579</v>
      </c>
      <c r="I13657" s="1" t="n">
        <v>17235</v>
      </c>
      <c r="J13657" s="1" t="s">
        <v>4578</v>
      </c>
      <c r="K13657" s="1" t="s">
        <v>17672</v>
      </c>
    </row>
    <row r="13658" customFormat="false" ht="15" hidden="false" customHeight="true" outlineLevel="0" collapsed="false">
      <c r="A13658" s="1" t="n">
        <f aca="false">IF(IFERROR((MATCH(G13658,$G$1:$G$12712,0)),0),INDEX($A$1:$A$12712,MATCH(G13658,$G$1:$G$12712,0)),MAX($A$2:$A13657)+1)</f>
        <v>7982</v>
      </c>
      <c r="B13658" s="1" t="n">
        <f aca="false">IF(COUNTIF($G$1:$G$12712,G13658&gt;0),0,INDEX($A$1:$A$12712,MATCH(G13658,$G$1:$G$12712,0)))</f>
        <v>7982</v>
      </c>
      <c r="C13658" s="1" t="str">
        <f aca="false">IF(H13658="",F13658,H13658)</f>
        <v>Glen Gardner</v>
      </c>
      <c r="D13658" s="1" t="n">
        <v>173</v>
      </c>
      <c r="E13658" s="1" t="s">
        <v>17627</v>
      </c>
      <c r="F13658" s="5" t="s">
        <v>18633</v>
      </c>
      <c r="G13658" s="1" t="n">
        <v>8227</v>
      </c>
      <c r="H13658" s="1" t="s">
        <v>13329</v>
      </c>
      <c r="I13658" s="1" t="n">
        <v>17235</v>
      </c>
      <c r="J13658" s="1" t="s">
        <v>12860</v>
      </c>
      <c r="K13658" s="1" t="s">
        <v>17672</v>
      </c>
    </row>
    <row r="13659" customFormat="false" ht="15" hidden="false" customHeight="true" outlineLevel="0" collapsed="false">
      <c r="A13659" s="1" t="n">
        <f aca="false">IF(IFERROR((MATCH(G13659,$G$1:$G$12712,0)),0),INDEX($A$1:$A$12712,MATCH(G13659,$G$1:$G$12712,0)),MAX($A$2:$A13658)+1)</f>
        <v>7982</v>
      </c>
      <c r="B13659" s="1" t="n">
        <f aca="false">IF(COUNTIF($G$1:$G$12712,G13659&gt;0),0,INDEX($A$1:$A$12712,MATCH(G13659,$G$1:$G$12712,0)))</f>
        <v>7982</v>
      </c>
      <c r="C13659" s="1" t="str">
        <f aca="false">IF(H13659="",F13659,H13659)</f>
        <v>Glen Gardner</v>
      </c>
      <c r="D13659" s="1" t="n">
        <v>173</v>
      </c>
      <c r="E13659" s="1" t="s">
        <v>17627</v>
      </c>
      <c r="F13659" s="5" t="s">
        <v>18634</v>
      </c>
      <c r="G13659" s="1" t="n">
        <v>8227</v>
      </c>
      <c r="H13659" s="1" t="s">
        <v>13329</v>
      </c>
      <c r="I13659" s="1" t="n">
        <v>17235</v>
      </c>
      <c r="J13659" s="1" t="s">
        <v>12860</v>
      </c>
      <c r="K13659" s="1" t="s">
        <v>17672</v>
      </c>
    </row>
    <row r="13660" customFormat="false" ht="15" hidden="false" customHeight="true" outlineLevel="0" collapsed="false">
      <c r="A13660" s="1" t="n">
        <f aca="false">IF(IFERROR((MATCH(G13660,$G$1:$G$12712,0)),0),INDEX($A$1:$A$12712,MATCH(G13660,$G$1:$G$12712,0)),MAX($A$2:$A13659)+1)</f>
        <v>1155</v>
      </c>
      <c r="B13660" s="1" t="n">
        <f aca="false">IF(COUNTIF($G$1:$G$12712,G13660&gt;0),0,INDEX($A$1:$A$12712,MATCH(G13660,$G$1:$G$12712,0)))</f>
        <v>1155</v>
      </c>
      <c r="C13660" s="1" t="str">
        <f aca="false">IF(H13660="",F13660,H13660)</f>
        <v>Keystone</v>
      </c>
      <c r="D13660" s="1" t="n">
        <v>173</v>
      </c>
      <c r="E13660" s="1" t="s">
        <v>17627</v>
      </c>
      <c r="F13660" s="5" t="s">
        <v>18635</v>
      </c>
      <c r="G13660" s="1" t="n">
        <v>3136</v>
      </c>
      <c r="H13660" s="1" t="s">
        <v>2842</v>
      </c>
      <c r="I13660" s="1" t="n">
        <v>15873</v>
      </c>
      <c r="J13660" s="1" t="s">
        <v>2528</v>
      </c>
      <c r="K13660" s="1" t="s">
        <v>17672</v>
      </c>
    </row>
    <row r="13661" customFormat="false" ht="15" hidden="false" customHeight="true" outlineLevel="0" collapsed="false">
      <c r="A13661" s="1" t="n">
        <f aca="false">IF(IFERROR((MATCH(G13661,$G$1:$G$12712,0)),0),INDEX($A$1:$A$12712,MATCH(G13661,$G$1:$G$12712,0)),MAX($A$2:$A13660)+1)</f>
        <v>11223</v>
      </c>
      <c r="B13661" s="1" t="e">
        <f aca="false">IF(COUNTIF($G$1:$G$12712,G13661&gt;0),0,INDEX($A$1:$A$12712,MATCH(G13661,$G$1:$G$12712,0)))</f>
        <v>#N/A</v>
      </c>
      <c r="C13661" s="1" t="str">
        <f aca="false">IF(H13661="",F13661,H13661)</f>
        <v>n/a</v>
      </c>
      <c r="D13661" s="1" t="n">
        <v>277</v>
      </c>
      <c r="E13661" s="1" t="s">
        <v>17627</v>
      </c>
      <c r="F13661" s="5" t="s">
        <v>17635</v>
      </c>
      <c r="H13661" s="1"/>
      <c r="K13661" s="1" t="s">
        <v>17672</v>
      </c>
    </row>
    <row r="13662" customFormat="false" ht="15" hidden="false" customHeight="true" outlineLevel="0" collapsed="false">
      <c r="A13662" s="1" t="n">
        <f aca="false">IF(IFERROR((MATCH(G13662,$G$1:$G$12712,0)),0),INDEX($A$1:$A$12712,MATCH(G13662,$G$1:$G$12712,0)),MAX($A$2:$A13661)+1)</f>
        <v>2051</v>
      </c>
      <c r="B13662" s="1" t="n">
        <f aca="false">IF(COUNTIF($G$1:$G$12712,G13662&gt;0),0,INDEX($A$1:$A$12712,MATCH(G13662,$G$1:$G$12712,0)))</f>
        <v>2051</v>
      </c>
      <c r="C13662" s="1" t="str">
        <f aca="false">IF(H13662="",F13662,H13662)</f>
        <v>Oyster Creek</v>
      </c>
      <c r="D13662" s="1" t="n">
        <v>173</v>
      </c>
      <c r="E13662" s="1" t="s">
        <v>17627</v>
      </c>
      <c r="F13662" s="5" t="s">
        <v>18636</v>
      </c>
      <c r="G13662" s="1" t="n">
        <v>2388</v>
      </c>
      <c r="H13662" s="1" t="s">
        <v>4576</v>
      </c>
      <c r="I13662" s="1" t="n">
        <v>55951</v>
      </c>
      <c r="J13662" s="1" t="s">
        <v>1160</v>
      </c>
      <c r="K13662" s="1" t="s">
        <v>17672</v>
      </c>
    </row>
    <row r="13663" customFormat="false" ht="15" hidden="false" customHeight="true" outlineLevel="0" collapsed="false">
      <c r="A13663" s="1" t="n">
        <f aca="false">IF(IFERROR((MATCH(G13663,$G$1:$G$12712,0)),0),INDEX($A$1:$A$12712,MATCH(G13663,$G$1:$G$12712,0)),MAX($A$2:$A13662)+1)</f>
        <v>2052</v>
      </c>
      <c r="B13663" s="1" t="n">
        <f aca="false">IF(COUNTIF($G$1:$G$12712,G13663&gt;0),0,INDEX($A$1:$A$12712,MATCH(G13663,$G$1:$G$12712,0)))</f>
        <v>2052</v>
      </c>
      <c r="C13663" s="1" t="str">
        <f aca="false">IF(H13663="",F13663,H13663)</f>
        <v>Sayreville</v>
      </c>
      <c r="D13663" s="1" t="n">
        <v>173</v>
      </c>
      <c r="E13663" s="1" t="s">
        <v>17627</v>
      </c>
      <c r="F13663" s="5" t="s">
        <v>18637</v>
      </c>
      <c r="G13663" s="1" t="n">
        <v>2390</v>
      </c>
      <c r="H13663" s="1" t="s">
        <v>4577</v>
      </c>
      <c r="I13663" s="1" t="n">
        <v>17235</v>
      </c>
      <c r="J13663" s="1" t="s">
        <v>4578</v>
      </c>
      <c r="K13663" s="1" t="s">
        <v>17672</v>
      </c>
    </row>
    <row r="13664" customFormat="false" ht="15" hidden="false" customHeight="true" outlineLevel="0" collapsed="false">
      <c r="A13664" s="1" t="n">
        <f aca="false">IF(IFERROR((MATCH(G13664,$G$1:$G$12712,0)),0),INDEX($A$1:$A$12712,MATCH(G13664,$G$1:$G$12712,0)),MAX($A$2:$A13663)+1)</f>
        <v>3169</v>
      </c>
      <c r="B13664" s="1" t="n">
        <f aca="false">IF(COUNTIF($G$1:$G$12712,G13664&gt;0),0,INDEX($A$1:$A$12712,MATCH(G13664,$G$1:$G$12712,0)))</f>
        <v>3169</v>
      </c>
      <c r="C13664" s="1" t="str">
        <f aca="false">IF(H13664="",F13664,H13664)</f>
        <v>Sayreville Cogeneration Facility</v>
      </c>
      <c r="D13664" s="1" t="n">
        <v>173</v>
      </c>
      <c r="E13664" s="1" t="s">
        <v>17627</v>
      </c>
      <c r="F13664" s="5" t="s">
        <v>18637</v>
      </c>
      <c r="G13664" s="1" t="n">
        <v>10308</v>
      </c>
      <c r="H13664" s="1" t="s">
        <v>6090</v>
      </c>
      <c r="I13664" s="1" t="n">
        <v>22290</v>
      </c>
      <c r="J13664" s="1" t="s">
        <v>6091</v>
      </c>
      <c r="K13664" s="1" t="s">
        <v>17672</v>
      </c>
    </row>
    <row r="13665" customFormat="false" ht="15" hidden="false" customHeight="true" outlineLevel="0" collapsed="false">
      <c r="A13665" s="1" t="n">
        <f aca="false">IF(IFERROR((MATCH(G13665,$G$1:$G$12712,0)),0),INDEX($A$1:$A$12712,MATCH(G13665,$G$1:$G$12712,0)),MAX($A$2:$A13664)+1)</f>
        <v>11224</v>
      </c>
      <c r="B13665" s="1" t="e">
        <f aca="false">IF(COUNTIF($G$1:$G$12712,G13665&gt;0),0,INDEX($A$1:$A$12712,MATCH(G13665,$G$1:$G$12712,0)))</f>
        <v>#N/A</v>
      </c>
      <c r="C13665" s="1" t="str">
        <f aca="false">IF(H13665="",F13665,H13665)</f>
        <v>see note on p. 450</v>
      </c>
      <c r="D13665" s="1" t="n">
        <v>173</v>
      </c>
      <c r="E13665" s="1" t="s">
        <v>17627</v>
      </c>
      <c r="F13665" s="5" t="s">
        <v>18638</v>
      </c>
      <c r="H13665" s="1"/>
      <c r="K13665" s="1" t="s">
        <v>17672</v>
      </c>
    </row>
    <row r="13666" customFormat="false" ht="15" hidden="false" customHeight="true" outlineLevel="0" collapsed="false">
      <c r="A13666" s="1" t="n">
        <f aca="false">IF(IFERROR((MATCH(G13666,$G$1:$G$12712,0)),0),INDEX($A$1:$A$12712,MATCH(G13666,$G$1:$G$12712,0)),MAX($A$2:$A13665)+1)</f>
        <v>11225</v>
      </c>
      <c r="B13666" s="1" t="e">
        <f aca="false">IF(COUNTIF($G$1:$G$12712,G13666&gt;0),0,INDEX($A$1:$A$12712,MATCH(G13666,$G$1:$G$12712,0)))</f>
        <v>#N/A</v>
      </c>
      <c r="C13666" s="1" t="str">
        <f aca="false">IF(H13666="",F13666,H13666)</f>
        <v>tmi unit #1</v>
      </c>
      <c r="D13666" s="1" t="n">
        <v>173</v>
      </c>
      <c r="E13666" s="1" t="s">
        <v>17627</v>
      </c>
      <c r="F13666" s="5" t="s">
        <v>18639</v>
      </c>
      <c r="H13666" s="1"/>
      <c r="K13666" s="1" t="s">
        <v>17672</v>
      </c>
    </row>
    <row r="13667" customFormat="false" ht="15" hidden="false" customHeight="true" outlineLevel="0" collapsed="false">
      <c r="A13667" s="1" t="n">
        <f aca="false">IF(IFERROR((MATCH(G13667,$G$1:$G$12712,0)),0),INDEX($A$1:$A$12712,MATCH(G13667,$G$1:$G$12712,0)),MAX($A$2:$A13666)+1)</f>
        <v>8171</v>
      </c>
      <c r="B13667" s="1" t="n">
        <f aca="false">IF(COUNTIF($G$1:$G$12712,G13667&gt;0),0,INDEX($A$1:$A$12712,MATCH(G13667,$G$1:$G$12712,0)))</f>
        <v>8171</v>
      </c>
      <c r="C13667" s="1" t="str">
        <f aca="false">IF(H13667="",F13667,H13667)</f>
        <v>Werner</v>
      </c>
      <c r="D13667" s="1" t="n">
        <v>173</v>
      </c>
      <c r="E13667" s="1" t="s">
        <v>17627</v>
      </c>
      <c r="F13667" s="5" t="s">
        <v>18640</v>
      </c>
      <c r="G13667" s="1" t="n">
        <v>2385</v>
      </c>
      <c r="H13667" s="1" t="s">
        <v>13609</v>
      </c>
      <c r="I13667" s="1" t="n">
        <v>17235</v>
      </c>
      <c r="J13667" s="1" t="s">
        <v>12860</v>
      </c>
      <c r="K13667" s="1" t="s">
        <v>17672</v>
      </c>
    </row>
    <row r="13668" customFormat="false" ht="15" hidden="false" customHeight="true" outlineLevel="0" collapsed="false">
      <c r="A13668" s="1" t="n">
        <f aca="false">IF(IFERROR((MATCH(G13668,$G$1:$G$12712,0)),0),INDEX($A$1:$A$12712,MATCH(G13668,$G$1:$G$12712,0)),MAX($A$2:$A13667)+1)</f>
        <v>860</v>
      </c>
      <c r="B13668" s="1" t="n">
        <f aca="false">IF(COUNTIF($G$1:$G$12712,G13668&gt;0),0,INDEX($A$1:$A$12712,MATCH(G13668,$G$1:$G$12712,0)))</f>
        <v>860</v>
      </c>
      <c r="C13668" s="1" t="str">
        <f aca="false">IF(H13668="",F13668,H13668)</f>
        <v>London</v>
      </c>
      <c r="D13668" s="1" t="n">
        <v>23</v>
      </c>
      <c r="E13668" s="1" t="s">
        <v>18641</v>
      </c>
      <c r="F13668" s="5" t="s">
        <v>18642</v>
      </c>
      <c r="G13668" s="1" t="n">
        <v>6560</v>
      </c>
      <c r="H13668" s="1" t="s">
        <v>1959</v>
      </c>
      <c r="I13668" s="1" t="n">
        <v>733</v>
      </c>
      <c r="J13668" s="1" t="s">
        <v>75</v>
      </c>
      <c r="K13668" s="1" t="s">
        <v>17672</v>
      </c>
    </row>
    <row r="13669" customFormat="false" ht="15" hidden="false" customHeight="true" outlineLevel="0" collapsed="false">
      <c r="A13669" s="1" t="n">
        <f aca="false">IF(IFERROR((MATCH(G13669,$G$1:$G$12712,0)),0),INDEX($A$1:$A$12712,MATCH(G13669,$G$1:$G$12712,0)),MAX($A$2:$A13668)+1)</f>
        <v>862</v>
      </c>
      <c r="B13669" s="1" t="n">
        <f aca="false">IF(COUNTIF($G$1:$G$12712,G13669&gt;0),0,INDEX($A$1:$A$12712,MATCH(G13669,$G$1:$G$12712,0)))</f>
        <v>862</v>
      </c>
      <c r="C13669" s="1" t="str">
        <f aca="false">IF(H13669="",F13669,H13669)</f>
        <v>Marmet</v>
      </c>
      <c r="D13669" s="1" t="n">
        <v>23</v>
      </c>
      <c r="E13669" s="1" t="s">
        <v>18641</v>
      </c>
      <c r="F13669" s="5" t="s">
        <v>18643</v>
      </c>
      <c r="G13669" s="1" t="n">
        <v>6561</v>
      </c>
      <c r="H13669" s="1" t="s">
        <v>1963</v>
      </c>
      <c r="I13669" s="1" t="n">
        <v>733</v>
      </c>
      <c r="J13669" s="1" t="s">
        <v>75</v>
      </c>
      <c r="K13669" s="1" t="s">
        <v>17672</v>
      </c>
    </row>
    <row r="13670" customFormat="false" ht="15" hidden="false" customHeight="true" outlineLevel="0" collapsed="false">
      <c r="A13670" s="1" t="n">
        <f aca="false">IF(IFERROR((MATCH(G13670,$G$1:$G$12712,0)),0),INDEX($A$1:$A$12712,MATCH(G13670,$G$1:$G$12712,0)),MAX($A$2:$A13669)+1)</f>
        <v>859</v>
      </c>
      <c r="B13670" s="1" t="n">
        <f aca="false">IF(COUNTIF($G$1:$G$12712,G13670&gt;0),0,INDEX($A$1:$A$12712,MATCH(G13670,$G$1:$G$12712,0)))</f>
        <v>859</v>
      </c>
      <c r="C13670" s="1" t="str">
        <f aca="false">IF(H13670="",F13670,H13670)</f>
        <v>Winfield</v>
      </c>
      <c r="D13670" s="1" t="n">
        <v>23</v>
      </c>
      <c r="E13670" s="1" t="s">
        <v>18641</v>
      </c>
      <c r="F13670" s="5" t="s">
        <v>18644</v>
      </c>
      <c r="G13670" s="1" t="n">
        <v>6562</v>
      </c>
      <c r="H13670" s="1" t="s">
        <v>1957</v>
      </c>
      <c r="I13670" s="1" t="n">
        <v>733</v>
      </c>
      <c r="J13670" s="1" t="s">
        <v>75</v>
      </c>
      <c r="K13670" s="1" t="s">
        <v>17672</v>
      </c>
    </row>
    <row r="13671" customFormat="false" ht="15" hidden="false" customHeight="true" outlineLevel="0" collapsed="false">
      <c r="A13671" s="1" t="n">
        <f aca="false">IF(IFERROR((MATCH(G13671,$G$1:$G$12712,0)),0),INDEX($A$1:$A$12712,MATCH(G13671,$G$1:$G$12712,0)),MAX($A$2:$A13670)+1)</f>
        <v>1126</v>
      </c>
      <c r="B13671" s="1" t="n">
        <f aca="false">IF(COUNTIF($G$1:$G$12712,G13671&gt;0),0,INDEX($A$1:$A$12712,MATCH(G13671,$G$1:$G$12712,0)))</f>
        <v>1126</v>
      </c>
      <c r="C13671" s="1" t="str">
        <f aca="false">IF(H13671="",F13671,H13671)</f>
        <v>Grand Ave Plant</v>
      </c>
      <c r="D13671" s="1" t="n">
        <v>254</v>
      </c>
      <c r="E13671" s="1" t="s">
        <v>18645</v>
      </c>
      <c r="F13671" s="5" t="s">
        <v>18646</v>
      </c>
      <c r="G13671" s="1" t="n">
        <v>58205</v>
      </c>
      <c r="H13671" s="1" t="s">
        <v>10854</v>
      </c>
      <c r="I13671" s="1" t="n">
        <v>58176</v>
      </c>
      <c r="J13671" s="1" t="s">
        <v>10855</v>
      </c>
      <c r="K13671" s="1" t="s">
        <v>17672</v>
      </c>
    </row>
    <row r="13672" customFormat="false" ht="15" hidden="false" customHeight="true" outlineLevel="0" collapsed="false">
      <c r="A13672" s="1" t="n">
        <f aca="false">IF(IFERROR((MATCH(G13672,$G$1:$G$12712,0)),0),INDEX($A$1:$A$12712,MATCH(G13672,$G$1:$G$12712,0)),MAX($A$2:$A13671)+1)</f>
        <v>264</v>
      </c>
      <c r="B13672" s="1" t="n">
        <f aca="false">IF(COUNTIF($G$1:$G$12712,G13672&gt;0),0,INDEX($A$1:$A$12712,MATCH(G13672,$G$1:$G$12712,0)))</f>
        <v>264</v>
      </c>
      <c r="C13672" s="1" t="str">
        <f aca="false">IF(H13672="",F13672,H13672)</f>
        <v>Hawthorn</v>
      </c>
      <c r="D13672" s="1" t="n">
        <v>254</v>
      </c>
      <c r="E13672" s="1" t="s">
        <v>18645</v>
      </c>
      <c r="F13672" s="5" t="s">
        <v>18647</v>
      </c>
      <c r="G13672" s="1" t="n">
        <v>2079</v>
      </c>
      <c r="H13672" s="1" t="s">
        <v>724</v>
      </c>
      <c r="I13672" s="1" t="n">
        <v>10000</v>
      </c>
      <c r="J13672" s="1" t="s">
        <v>725</v>
      </c>
      <c r="K13672" s="1" t="s">
        <v>17672</v>
      </c>
    </row>
    <row r="13673" customFormat="false" ht="15" hidden="false" customHeight="true" outlineLevel="0" collapsed="false">
      <c r="A13673" s="1" t="n">
        <f aca="false">IF(IFERROR((MATCH(G13673,$G$1:$G$12712,0)),0),INDEX($A$1:$A$12712,MATCH(G13673,$G$1:$G$12712,0)),MAX($A$2:$A13672)+1)</f>
        <v>264</v>
      </c>
      <c r="B13673" s="1" t="n">
        <f aca="false">IF(COUNTIF($G$1:$G$12712,G13673&gt;0),0,INDEX($A$1:$A$12712,MATCH(G13673,$G$1:$G$12712,0)))</f>
        <v>264</v>
      </c>
      <c r="C13673" s="1" t="str">
        <f aca="false">IF(H13673="",F13673,H13673)</f>
        <v>Hawthorn</v>
      </c>
      <c r="D13673" s="1" t="n">
        <v>254</v>
      </c>
      <c r="E13673" s="1" t="s">
        <v>18645</v>
      </c>
      <c r="F13673" s="5" t="s">
        <v>18648</v>
      </c>
      <c r="G13673" s="1" t="n">
        <v>2079</v>
      </c>
      <c r="H13673" s="1" t="s">
        <v>724</v>
      </c>
      <c r="I13673" s="1" t="n">
        <v>10000</v>
      </c>
      <c r="J13673" s="1" t="s">
        <v>725</v>
      </c>
      <c r="K13673" s="1" t="s">
        <v>17672</v>
      </c>
    </row>
    <row r="13674" customFormat="false" ht="15" hidden="false" customHeight="true" outlineLevel="0" collapsed="false">
      <c r="A13674" s="1" t="n">
        <f aca="false">IF(IFERROR((MATCH(G13674,$G$1:$G$12712,0)),0),INDEX($A$1:$A$12712,MATCH(G13674,$G$1:$G$12712,0)),MAX($A$2:$A13673)+1)</f>
        <v>264</v>
      </c>
      <c r="B13674" s="1" t="n">
        <f aca="false">IF(COUNTIF($G$1:$G$12712,G13674&gt;0),0,INDEX($A$1:$A$12712,MATCH(G13674,$G$1:$G$12712,0)))</f>
        <v>264</v>
      </c>
      <c r="C13674" s="1" t="str">
        <f aca="false">IF(H13674="",F13674,H13674)</f>
        <v>Hawthorn</v>
      </c>
      <c r="D13674" s="1" t="n">
        <v>254</v>
      </c>
      <c r="E13674" s="1" t="s">
        <v>18645</v>
      </c>
      <c r="F13674" s="5" t="s">
        <v>18649</v>
      </c>
      <c r="G13674" s="1" t="n">
        <v>2079</v>
      </c>
      <c r="H13674" s="1" t="s">
        <v>724</v>
      </c>
      <c r="I13674" s="1" t="n">
        <v>10000</v>
      </c>
      <c r="J13674" s="1" t="s">
        <v>725</v>
      </c>
      <c r="K13674" s="1" t="s">
        <v>17672</v>
      </c>
    </row>
    <row r="13675" customFormat="false" ht="15" hidden="false" customHeight="true" outlineLevel="0" collapsed="false">
      <c r="A13675" s="1" t="n">
        <f aca="false">IF(IFERROR((MATCH(G13675,$G$1:$G$12712,0)),0),INDEX($A$1:$A$12712,MATCH(G13675,$G$1:$G$12712,0)),MAX($A$2:$A13674)+1)</f>
        <v>264</v>
      </c>
      <c r="B13675" s="1" t="n">
        <f aca="false">IF(COUNTIF($G$1:$G$12712,G13675&gt;0),0,INDEX($A$1:$A$12712,MATCH(G13675,$G$1:$G$12712,0)))</f>
        <v>264</v>
      </c>
      <c r="C13675" s="1" t="str">
        <f aca="false">IF(H13675="",F13675,H13675)</f>
        <v>Hawthorn</v>
      </c>
      <c r="D13675" s="1" t="n">
        <v>254</v>
      </c>
      <c r="E13675" s="1" t="s">
        <v>18645</v>
      </c>
      <c r="F13675" s="5" t="s">
        <v>18650</v>
      </c>
      <c r="G13675" s="1" t="n">
        <v>2079</v>
      </c>
      <c r="H13675" s="1" t="s">
        <v>724</v>
      </c>
      <c r="I13675" s="1" t="n">
        <v>10000</v>
      </c>
      <c r="J13675" s="1" t="s">
        <v>725</v>
      </c>
      <c r="K13675" s="1" t="s">
        <v>17672</v>
      </c>
    </row>
    <row r="13676" customFormat="false" ht="15" hidden="false" customHeight="true" outlineLevel="0" collapsed="false">
      <c r="A13676" s="1" t="n">
        <f aca="false">IF(IFERROR((MATCH(G13676,$G$1:$G$12712,0)),0),INDEX($A$1:$A$12712,MATCH(G13676,$G$1:$G$12712,0)),MAX($A$2:$A13675)+1)</f>
        <v>11226</v>
      </c>
      <c r="B13676" s="1" t="e">
        <f aca="false">IF(COUNTIF($G$1:$G$12712,G13676&gt;0),0,INDEX($A$1:$A$12712,MATCH(G13676,$G$1:$G$12712,0)))</f>
        <v>#N/A</v>
      </c>
      <c r="C13676" s="1" t="str">
        <f aca="false">IF(H13676="",F13676,H13676)</f>
        <v>na</v>
      </c>
      <c r="D13676" s="1" t="n">
        <v>254</v>
      </c>
      <c r="E13676" s="1" t="s">
        <v>18645</v>
      </c>
      <c r="F13676" s="5" t="s">
        <v>18388</v>
      </c>
      <c r="H13676" s="1"/>
      <c r="K13676" s="1" t="s">
        <v>17672</v>
      </c>
    </row>
    <row r="13677" customFormat="false" ht="15" hidden="false" customHeight="true" outlineLevel="0" collapsed="false">
      <c r="A13677" s="1" t="n">
        <f aca="false">IF(IFERROR((MATCH(G13677,$G$1:$G$12712,0)),0),INDEX($A$1:$A$12712,MATCH(G13677,$G$1:$G$12712,0)),MAX($A$2:$A13676)+1)</f>
        <v>646</v>
      </c>
      <c r="B13677" s="1" t="n">
        <f aca="false">IF(COUNTIF($G$1:$G$12712,G13677&gt;0),0,INDEX($A$1:$A$12712,MATCH(G13677,$G$1:$G$12712,0)))</f>
        <v>646</v>
      </c>
      <c r="C13677" s="1" t="str">
        <f aca="false">IF(H13677="",F13677,H13677)</f>
        <v>Wolf Creek Generating Station</v>
      </c>
      <c r="D13677" s="1" t="n">
        <v>254</v>
      </c>
      <c r="E13677" s="1" t="s">
        <v>18645</v>
      </c>
      <c r="F13677" s="5" t="s">
        <v>18651</v>
      </c>
      <c r="G13677" s="1" t="n">
        <v>210</v>
      </c>
      <c r="H13677" s="1" t="s">
        <v>1535</v>
      </c>
      <c r="I13677" s="1" t="n">
        <v>20893</v>
      </c>
      <c r="J13677" s="1" t="s">
        <v>1536</v>
      </c>
      <c r="K13677" s="1" t="s">
        <v>17672</v>
      </c>
    </row>
    <row r="13678" customFormat="false" ht="15" hidden="false" customHeight="true" outlineLevel="0" collapsed="false">
      <c r="A13678" s="1" t="n">
        <f aca="false">IF(IFERROR((MATCH(G13678,$G$1:$G$12712,0)),0),INDEX($A$1:$A$12712,MATCH(G13678,$G$1:$G$12712,0)),MAX($A$2:$A13677)+1)</f>
        <v>646</v>
      </c>
      <c r="B13678" s="1" t="n">
        <f aca="false">IF(COUNTIF($G$1:$G$12712,G13678&gt;0),0,INDEX($A$1:$A$12712,MATCH(G13678,$G$1:$G$12712,0)))</f>
        <v>646</v>
      </c>
      <c r="C13678" s="1" t="str">
        <f aca="false">IF(H13678="",F13678,H13678)</f>
        <v>Wolf Creek Generating Station</v>
      </c>
      <c r="D13678" s="1" t="n">
        <v>254</v>
      </c>
      <c r="E13678" s="1" t="s">
        <v>18645</v>
      </c>
      <c r="F13678" s="5" t="s">
        <v>18652</v>
      </c>
      <c r="G13678" s="1" t="n">
        <v>210</v>
      </c>
      <c r="H13678" s="1" t="s">
        <v>1535</v>
      </c>
      <c r="I13678" s="1" t="n">
        <v>20893</v>
      </c>
      <c r="J13678" s="1" t="s">
        <v>1536</v>
      </c>
      <c r="K13678" s="1" t="s">
        <v>17672</v>
      </c>
    </row>
    <row r="13679" customFormat="false" ht="15" hidden="false" customHeight="true" outlineLevel="0" collapsed="false">
      <c r="A13679" s="1" t="n">
        <f aca="false">IF(IFERROR((MATCH(G13679,$G$1:$G$12712,0)),0),INDEX($A$1:$A$12712,MATCH(G13679,$G$1:$G$12712,0)),MAX($A$2:$A13678)+1)</f>
        <v>244</v>
      </c>
      <c r="B13679" s="1" t="n">
        <f aca="false">IF(COUNTIF($G$1:$G$12712,G13679&gt;0),0,INDEX($A$1:$A$12712,MATCH(G13679,$G$1:$G$12712,0)))</f>
        <v>244</v>
      </c>
      <c r="C13679" s="1" t="str">
        <f aca="false">IF(H13679="",F13679,H13679)</f>
        <v>Gordon Evans Energy Center</v>
      </c>
      <c r="D13679" s="1" t="n">
        <v>356</v>
      </c>
      <c r="E13679" s="1" t="s">
        <v>18653</v>
      </c>
      <c r="F13679" s="5" t="s">
        <v>18654</v>
      </c>
      <c r="G13679" s="1" t="n">
        <v>1240</v>
      </c>
      <c r="H13679" s="1" t="s">
        <v>673</v>
      </c>
      <c r="I13679" s="1" t="n">
        <v>10005</v>
      </c>
      <c r="J13679" s="1" t="s">
        <v>674</v>
      </c>
      <c r="K13679" s="1" t="s">
        <v>17672</v>
      </c>
    </row>
    <row r="13680" customFormat="false" ht="15" hidden="false" customHeight="true" outlineLevel="0" collapsed="false">
      <c r="A13680" s="1" t="n">
        <f aca="false">IF(IFERROR((MATCH(G13680,$G$1:$G$12712,0)),0),INDEX($A$1:$A$12712,MATCH(G13680,$G$1:$G$12712,0)),MAX($A$2:$A13679)+1)</f>
        <v>244</v>
      </c>
      <c r="B13680" s="1" t="n">
        <f aca="false">IF(COUNTIF($G$1:$G$12712,G13680&gt;0),0,INDEX($A$1:$A$12712,MATCH(G13680,$G$1:$G$12712,0)))</f>
        <v>244</v>
      </c>
      <c r="C13680" s="1" t="str">
        <f aca="false">IF(H13680="",F13680,H13680)</f>
        <v>Gordon Evans Energy Center</v>
      </c>
      <c r="D13680" s="1" t="n">
        <v>356</v>
      </c>
      <c r="E13680" s="1" t="s">
        <v>18653</v>
      </c>
      <c r="F13680" s="5" t="s">
        <v>18655</v>
      </c>
      <c r="G13680" s="1" t="n">
        <v>1240</v>
      </c>
      <c r="H13680" s="1" t="s">
        <v>673</v>
      </c>
      <c r="I13680" s="1" t="n">
        <v>10005</v>
      </c>
      <c r="J13680" s="1" t="s">
        <v>674</v>
      </c>
      <c r="K13680" s="1" t="s">
        <v>17672</v>
      </c>
    </row>
    <row r="13681" customFormat="false" ht="15" hidden="false" customHeight="true" outlineLevel="0" collapsed="false">
      <c r="A13681" s="1" t="n">
        <f aca="false">IF(IFERROR((MATCH(G13681,$G$1:$G$12712,0)),0),INDEX($A$1:$A$12712,MATCH(G13681,$G$1:$G$12712,0)),MAX($A$2:$A13680)+1)</f>
        <v>307</v>
      </c>
      <c r="B13681" s="1" t="n">
        <f aca="false">IF(COUNTIF($G$1:$G$12712,G13681&gt;0),0,INDEX($A$1:$A$12712,MATCH(G13681,$G$1:$G$12712,0)))</f>
        <v>307</v>
      </c>
      <c r="C13681" s="1" t="str">
        <f aca="false">IF(H13681="",F13681,H13681)</f>
        <v>Jeffrey Energy Center</v>
      </c>
      <c r="D13681" s="1" t="n">
        <v>356</v>
      </c>
      <c r="E13681" s="1" t="s">
        <v>18653</v>
      </c>
      <c r="F13681" s="5" t="s">
        <v>18656</v>
      </c>
      <c r="G13681" s="1" t="n">
        <v>6068</v>
      </c>
      <c r="H13681" s="1" t="s">
        <v>819</v>
      </c>
      <c r="I13681" s="1" t="n">
        <v>22500</v>
      </c>
      <c r="J13681" s="1" t="s">
        <v>305</v>
      </c>
      <c r="K13681" s="1" t="s">
        <v>17672</v>
      </c>
    </row>
    <row r="13682" customFormat="false" ht="15" hidden="false" customHeight="true" outlineLevel="0" collapsed="false">
      <c r="A13682" s="1" t="n">
        <f aca="false">IF(IFERROR((MATCH(G13682,$G$1:$G$12712,0)),0),INDEX($A$1:$A$12712,MATCH(G13682,$G$1:$G$12712,0)),MAX($A$2:$A13681)+1)</f>
        <v>336</v>
      </c>
      <c r="B13682" s="1" t="n">
        <f aca="false">IF(COUNTIF($G$1:$G$12712,G13682&gt;0),0,INDEX($A$1:$A$12712,MATCH(G13682,$G$1:$G$12712,0)))</f>
        <v>336</v>
      </c>
      <c r="C13682" s="1" t="str">
        <f aca="false">IF(H13682="",F13682,H13682)</f>
        <v>La Cygne</v>
      </c>
      <c r="D13682" s="1" t="n">
        <v>356</v>
      </c>
      <c r="E13682" s="1" t="s">
        <v>18653</v>
      </c>
      <c r="F13682" s="5" t="s">
        <v>18657</v>
      </c>
      <c r="G13682" s="1" t="n">
        <v>1241</v>
      </c>
      <c r="H13682" s="1" t="s">
        <v>880</v>
      </c>
      <c r="I13682" s="1" t="n">
        <v>10000</v>
      </c>
      <c r="J13682" s="1" t="s">
        <v>725</v>
      </c>
      <c r="K13682" s="1" t="s">
        <v>17672</v>
      </c>
    </row>
    <row r="13683" customFormat="false" ht="15" hidden="false" customHeight="true" outlineLevel="0" collapsed="false">
      <c r="A13683" s="1" t="n">
        <f aca="false">IF(IFERROR((MATCH(G13683,$G$1:$G$12712,0)),0),INDEX($A$1:$A$12712,MATCH(G13683,$G$1:$G$12712,0)),MAX($A$2:$A13682)+1)</f>
        <v>336</v>
      </c>
      <c r="B13683" s="1" t="n">
        <f aca="false">IF(COUNTIF($G$1:$G$12712,G13683&gt;0),0,INDEX($A$1:$A$12712,MATCH(G13683,$G$1:$G$12712,0)))</f>
        <v>336</v>
      </c>
      <c r="C13683" s="1" t="str">
        <f aca="false">IF(H13683="",F13683,H13683)</f>
        <v>La Cygne</v>
      </c>
      <c r="D13683" s="1" t="n">
        <v>356</v>
      </c>
      <c r="E13683" s="1" t="s">
        <v>18653</v>
      </c>
      <c r="F13683" s="5" t="s">
        <v>18658</v>
      </c>
      <c r="G13683" s="1" t="n">
        <v>1241</v>
      </c>
      <c r="H13683" s="1" t="s">
        <v>880</v>
      </c>
      <c r="I13683" s="1" t="n">
        <v>10000</v>
      </c>
      <c r="J13683" s="1" t="s">
        <v>725</v>
      </c>
      <c r="K13683" s="1" t="s">
        <v>17672</v>
      </c>
    </row>
    <row r="13684" customFormat="false" ht="15" hidden="false" customHeight="true" outlineLevel="0" collapsed="false">
      <c r="A13684" s="1" t="n">
        <f aca="false">IF(IFERROR((MATCH(G13684,$G$1:$G$12712,0)),0),INDEX($A$1:$A$12712,MATCH(G13684,$G$1:$G$12712,0)),MAX($A$2:$A13683)+1)</f>
        <v>336</v>
      </c>
      <c r="B13684" s="1" t="n">
        <f aca="false">IF(COUNTIF($G$1:$G$12712,G13684&gt;0),0,INDEX($A$1:$A$12712,MATCH(G13684,$G$1:$G$12712,0)))</f>
        <v>336</v>
      </c>
      <c r="C13684" s="1" t="str">
        <f aca="false">IF(H13684="",F13684,H13684)</f>
        <v>La Cygne</v>
      </c>
      <c r="D13684" s="1" t="n">
        <v>356</v>
      </c>
      <c r="E13684" s="1" t="s">
        <v>18653</v>
      </c>
      <c r="F13684" s="5" t="s">
        <v>18659</v>
      </c>
      <c r="G13684" s="1" t="n">
        <v>1241</v>
      </c>
      <c r="H13684" s="1" t="s">
        <v>880</v>
      </c>
      <c r="I13684" s="1" t="n">
        <v>10000</v>
      </c>
      <c r="J13684" s="1" t="s">
        <v>725</v>
      </c>
      <c r="K13684" s="1" t="s">
        <v>17672</v>
      </c>
    </row>
    <row r="13685" customFormat="false" ht="15" hidden="false" customHeight="true" outlineLevel="0" collapsed="false">
      <c r="A13685" s="1" t="n">
        <f aca="false">IF(IFERROR((MATCH(G13685,$G$1:$G$12712,0)),0),INDEX($A$1:$A$12712,MATCH(G13685,$G$1:$G$12712,0)),MAX($A$2:$A13684)+1)</f>
        <v>336</v>
      </c>
      <c r="B13685" s="1" t="n">
        <f aca="false">IF(COUNTIF($G$1:$G$12712,G13685&gt;0),0,INDEX($A$1:$A$12712,MATCH(G13685,$G$1:$G$12712,0)))</f>
        <v>336</v>
      </c>
      <c r="C13685" s="1" t="str">
        <f aca="false">IF(H13685="",F13685,H13685)</f>
        <v>La Cygne</v>
      </c>
      <c r="D13685" s="1" t="n">
        <v>356</v>
      </c>
      <c r="E13685" s="1" t="s">
        <v>18653</v>
      </c>
      <c r="F13685" s="5" t="s">
        <v>18660</v>
      </c>
      <c r="G13685" s="1" t="n">
        <v>1241</v>
      </c>
      <c r="H13685" s="1" t="s">
        <v>880</v>
      </c>
      <c r="I13685" s="1" t="n">
        <v>10000</v>
      </c>
      <c r="J13685" s="1" t="s">
        <v>725</v>
      </c>
      <c r="K13685" s="1" t="s">
        <v>17672</v>
      </c>
    </row>
    <row r="13686" customFormat="false" ht="15" hidden="false" customHeight="true" outlineLevel="0" collapsed="false">
      <c r="A13686" s="1" t="n">
        <f aca="false">IF(IFERROR((MATCH(G13686,$G$1:$G$12712,0)),0),INDEX($A$1:$A$12712,MATCH(G13686,$G$1:$G$12712,0)),MAX($A$2:$A13685)+1)</f>
        <v>336</v>
      </c>
      <c r="B13686" s="1" t="n">
        <f aca="false">IF(COUNTIF($G$1:$G$12712,G13686&gt;0),0,INDEX($A$1:$A$12712,MATCH(G13686,$G$1:$G$12712,0)))</f>
        <v>336</v>
      </c>
      <c r="C13686" s="1" t="str">
        <f aca="false">IF(H13686="",F13686,H13686)</f>
        <v>La Cygne</v>
      </c>
      <c r="D13686" s="1" t="n">
        <v>356</v>
      </c>
      <c r="E13686" s="1" t="s">
        <v>18653</v>
      </c>
      <c r="F13686" s="5" t="s">
        <v>18661</v>
      </c>
      <c r="G13686" s="1" t="n">
        <v>1241</v>
      </c>
      <c r="H13686" s="1" t="s">
        <v>880</v>
      </c>
      <c r="I13686" s="1" t="n">
        <v>10000</v>
      </c>
      <c r="J13686" s="1" t="s">
        <v>725</v>
      </c>
      <c r="K13686" s="1" t="s">
        <v>17672</v>
      </c>
    </row>
    <row r="13687" customFormat="false" ht="15" hidden="false" customHeight="true" outlineLevel="0" collapsed="false">
      <c r="A13687" s="1" t="n">
        <f aca="false">IF(IFERROR((MATCH(G13687,$G$1:$G$12712,0)),0),INDEX($A$1:$A$12712,MATCH(G13687,$G$1:$G$12712,0)),MAX($A$2:$A13686)+1)</f>
        <v>336</v>
      </c>
      <c r="B13687" s="1" t="n">
        <f aca="false">IF(COUNTIF($G$1:$G$12712,G13687&gt;0),0,INDEX($A$1:$A$12712,MATCH(G13687,$G$1:$G$12712,0)))</f>
        <v>336</v>
      </c>
      <c r="C13687" s="1" t="str">
        <f aca="false">IF(H13687="",F13687,H13687)</f>
        <v>La Cygne</v>
      </c>
      <c r="D13687" s="1" t="n">
        <v>356</v>
      </c>
      <c r="E13687" s="1" t="s">
        <v>18653</v>
      </c>
      <c r="F13687" s="5" t="s">
        <v>18662</v>
      </c>
      <c r="G13687" s="1" t="n">
        <v>1241</v>
      </c>
      <c r="H13687" s="1" t="s">
        <v>880</v>
      </c>
      <c r="I13687" s="1" t="n">
        <v>10000</v>
      </c>
      <c r="J13687" s="1" t="s">
        <v>725</v>
      </c>
      <c r="K13687" s="1" t="s">
        <v>17672</v>
      </c>
    </row>
    <row r="13688" customFormat="false" ht="15" hidden="false" customHeight="true" outlineLevel="0" collapsed="false">
      <c r="A13688" s="1" t="n">
        <f aca="false">IF(IFERROR((MATCH(G13688,$G$1:$G$12712,0)),0),INDEX($A$1:$A$12712,MATCH(G13688,$G$1:$G$12712,0)),MAX($A$2:$A13687)+1)</f>
        <v>336</v>
      </c>
      <c r="B13688" s="1" t="n">
        <f aca="false">IF(COUNTIF($G$1:$G$12712,G13688&gt;0),0,INDEX($A$1:$A$12712,MATCH(G13688,$G$1:$G$12712,0)))</f>
        <v>336</v>
      </c>
      <c r="C13688" s="1" t="str">
        <f aca="false">IF(H13688="",F13688,H13688)</f>
        <v>La Cygne</v>
      </c>
      <c r="D13688" s="1" t="n">
        <v>356</v>
      </c>
      <c r="E13688" s="1" t="s">
        <v>18653</v>
      </c>
      <c r="F13688" s="5" t="s">
        <v>18663</v>
      </c>
      <c r="G13688" s="1" t="n">
        <v>1241</v>
      </c>
      <c r="H13688" s="1" t="s">
        <v>880</v>
      </c>
      <c r="I13688" s="1" t="n">
        <v>10000</v>
      </c>
      <c r="J13688" s="1" t="s">
        <v>725</v>
      </c>
      <c r="K13688" s="1" t="s">
        <v>17672</v>
      </c>
    </row>
    <row r="13689" customFormat="false" ht="15" hidden="false" customHeight="true" outlineLevel="0" collapsed="false">
      <c r="A13689" s="1" t="n">
        <f aca="false">IF(IFERROR((MATCH(G13689,$G$1:$G$12712,0)),0),INDEX($A$1:$A$12712,MATCH(G13689,$G$1:$G$12712,0)),MAX($A$2:$A13688)+1)</f>
        <v>336</v>
      </c>
      <c r="B13689" s="1" t="n">
        <f aca="false">IF(COUNTIF($G$1:$G$12712,G13689&gt;0),0,INDEX($A$1:$A$12712,MATCH(G13689,$G$1:$G$12712,0)))</f>
        <v>336</v>
      </c>
      <c r="C13689" s="1" t="str">
        <f aca="false">IF(H13689="",F13689,H13689)</f>
        <v>La Cygne</v>
      </c>
      <c r="D13689" s="1" t="n">
        <v>356</v>
      </c>
      <c r="E13689" s="1" t="s">
        <v>18653</v>
      </c>
      <c r="F13689" s="5" t="s">
        <v>18664</v>
      </c>
      <c r="G13689" s="1" t="n">
        <v>1241</v>
      </c>
      <c r="H13689" s="1" t="s">
        <v>880</v>
      </c>
      <c r="I13689" s="1" t="n">
        <v>10000</v>
      </c>
      <c r="J13689" s="1" t="s">
        <v>725</v>
      </c>
      <c r="K13689" s="1" t="s">
        <v>17672</v>
      </c>
    </row>
    <row r="13690" customFormat="false" ht="15" hidden="false" customHeight="true" outlineLevel="0" collapsed="false">
      <c r="A13690" s="1" t="n">
        <f aca="false">IF(IFERROR((MATCH(G13690,$G$1:$G$12712,0)),0),INDEX($A$1:$A$12712,MATCH(G13690,$G$1:$G$12712,0)),MAX($A$2:$A13689)+1)</f>
        <v>336</v>
      </c>
      <c r="B13690" s="1" t="n">
        <f aca="false">IF(COUNTIF($G$1:$G$12712,G13690&gt;0),0,INDEX($A$1:$A$12712,MATCH(G13690,$G$1:$G$12712,0)))</f>
        <v>336</v>
      </c>
      <c r="C13690" s="1" t="str">
        <f aca="false">IF(H13690="",F13690,H13690)</f>
        <v>La Cygne</v>
      </c>
      <c r="D13690" s="1" t="n">
        <v>356</v>
      </c>
      <c r="E13690" s="1" t="s">
        <v>18653</v>
      </c>
      <c r="F13690" s="5" t="s">
        <v>18665</v>
      </c>
      <c r="G13690" s="1" t="n">
        <v>1241</v>
      </c>
      <c r="H13690" s="1" t="s">
        <v>880</v>
      </c>
      <c r="I13690" s="1" t="n">
        <v>10000</v>
      </c>
      <c r="J13690" s="1" t="s">
        <v>725</v>
      </c>
      <c r="K13690" s="1" t="s">
        <v>17672</v>
      </c>
    </row>
    <row r="13691" customFormat="false" ht="15" hidden="false" customHeight="true" outlineLevel="0" collapsed="false">
      <c r="A13691" s="1" t="n">
        <f aca="false">IF(IFERROR((MATCH(G13691,$G$1:$G$12712,0)),0),INDEX($A$1:$A$12712,MATCH(G13691,$G$1:$G$12712,0)),MAX($A$2:$A13690)+1)</f>
        <v>336</v>
      </c>
      <c r="B13691" s="1" t="n">
        <f aca="false">IF(COUNTIF($G$1:$G$12712,G13691&gt;0),0,INDEX($A$1:$A$12712,MATCH(G13691,$G$1:$G$12712,0)))</f>
        <v>336</v>
      </c>
      <c r="C13691" s="1" t="str">
        <f aca="false">IF(H13691="",F13691,H13691)</f>
        <v>La Cygne</v>
      </c>
      <c r="D13691" s="1" t="n">
        <v>356</v>
      </c>
      <c r="E13691" s="1" t="s">
        <v>18653</v>
      </c>
      <c r="F13691" s="5" t="s">
        <v>18666</v>
      </c>
      <c r="G13691" s="1" t="n">
        <v>1241</v>
      </c>
      <c r="H13691" s="1" t="s">
        <v>880</v>
      </c>
      <c r="I13691" s="1" t="n">
        <v>10000</v>
      </c>
      <c r="J13691" s="1" t="s">
        <v>725</v>
      </c>
      <c r="K13691" s="1" t="s">
        <v>17672</v>
      </c>
    </row>
    <row r="13692" customFormat="false" ht="15" hidden="false" customHeight="true" outlineLevel="0" collapsed="false">
      <c r="A13692" s="1" t="n">
        <f aca="false">IF(IFERROR((MATCH(G13692,$G$1:$G$12712,0)),0),INDEX($A$1:$A$12712,MATCH(G13692,$G$1:$G$12712,0)),MAX($A$2:$A13691)+1)</f>
        <v>8049</v>
      </c>
      <c r="B13692" s="1" t="n">
        <f aca="false">IF(COUNTIF($G$1:$G$12712,G13692&gt;0),0,INDEX($A$1:$A$12712,MATCH(G13692,$G$1:$G$12712,0)))</f>
        <v>8049</v>
      </c>
      <c r="C13692" s="1" t="str">
        <f aca="false">IF(H13692="",F13692,H13692)</f>
        <v>Westar Wind</v>
      </c>
      <c r="D13692" s="1" t="n">
        <v>356</v>
      </c>
      <c r="E13692" s="1" t="s">
        <v>18653</v>
      </c>
      <c r="F13692" s="5" t="s">
        <v>18667</v>
      </c>
      <c r="G13692" s="1" t="n">
        <v>56219</v>
      </c>
      <c r="H13692" s="1" t="s">
        <v>13424</v>
      </c>
      <c r="I13692" s="1" t="n">
        <v>22500</v>
      </c>
      <c r="J13692" s="1" t="s">
        <v>305</v>
      </c>
      <c r="K13692" s="1" t="s">
        <v>17672</v>
      </c>
    </row>
    <row r="13693" customFormat="false" ht="15" hidden="false" customHeight="true" outlineLevel="0" collapsed="false">
      <c r="A13693" s="1" t="n">
        <f aca="false">IF(IFERROR((MATCH(G13693,$G$1:$G$12712,0)),0),INDEX($A$1:$A$12712,MATCH(G13693,$G$1:$G$12712,0)),MAX($A$2:$A13692)+1)</f>
        <v>3486</v>
      </c>
      <c r="B13693" s="1" t="n">
        <f aca="false">IF(COUNTIF($G$1:$G$12712,G13693&gt;0),0,INDEX($A$1:$A$12712,MATCH(G13693,$G$1:$G$12712,0)))</f>
        <v>3486</v>
      </c>
      <c r="C13693" s="1" t="str">
        <f aca="false">IF(H13693="",F13693,H13693)</f>
        <v>Wichita Plant</v>
      </c>
      <c r="D13693" s="1" t="n">
        <v>356</v>
      </c>
      <c r="E13693" s="1" t="s">
        <v>18653</v>
      </c>
      <c r="F13693" s="5" t="s">
        <v>18668</v>
      </c>
      <c r="G13693" s="1" t="n">
        <v>50169</v>
      </c>
      <c r="H13693" s="1" t="s">
        <v>6619</v>
      </c>
      <c r="I13693" s="1" t="n">
        <v>13914</v>
      </c>
      <c r="J13693" s="1" t="s">
        <v>6620</v>
      </c>
      <c r="K13693" s="1" t="s">
        <v>17672</v>
      </c>
    </row>
    <row r="13694" customFormat="false" ht="15" hidden="false" customHeight="true" outlineLevel="0" collapsed="false">
      <c r="A13694" s="1" t="n">
        <f aca="false">IF(IFERROR((MATCH(G13694,$G$1:$G$12712,0)),0),INDEX($A$1:$A$12712,MATCH(G13694,$G$1:$G$12712,0)),MAX($A$2:$A13693)+1)</f>
        <v>646</v>
      </c>
      <c r="B13694" s="1" t="n">
        <f aca="false">IF(COUNTIF($G$1:$G$12712,G13694&gt;0),0,INDEX($A$1:$A$12712,MATCH(G13694,$G$1:$G$12712,0)))</f>
        <v>646</v>
      </c>
      <c r="C13694" s="1" t="str">
        <f aca="false">IF(H13694="",F13694,H13694)</f>
        <v>Wolf Creek Generating Station</v>
      </c>
      <c r="D13694" s="1" t="n">
        <v>356</v>
      </c>
      <c r="E13694" s="1" t="s">
        <v>18653</v>
      </c>
      <c r="F13694" s="5" t="s">
        <v>18669</v>
      </c>
      <c r="G13694" s="1" t="n">
        <v>210</v>
      </c>
      <c r="H13694" s="1" t="s">
        <v>1535</v>
      </c>
      <c r="I13694" s="1" t="n">
        <v>20893</v>
      </c>
      <c r="J13694" s="1" t="s">
        <v>1536</v>
      </c>
      <c r="K13694" s="1" t="s">
        <v>17672</v>
      </c>
    </row>
    <row r="13695" customFormat="false" ht="15" hidden="false" customHeight="true" outlineLevel="0" collapsed="false">
      <c r="A13695" s="1" t="n">
        <f aca="false">IF(IFERROR((MATCH(G13695,$G$1:$G$12712,0)),0),INDEX($A$1:$A$12712,MATCH(G13695,$G$1:$G$12712,0)),MAX($A$2:$A13694)+1)</f>
        <v>646</v>
      </c>
      <c r="B13695" s="1" t="n">
        <f aca="false">IF(COUNTIF($G$1:$G$12712,G13695&gt;0),0,INDEX($A$1:$A$12712,MATCH(G13695,$G$1:$G$12712,0)))</f>
        <v>646</v>
      </c>
      <c r="C13695" s="1" t="str">
        <f aca="false">IF(H13695="",F13695,H13695)</f>
        <v>Wolf Creek Generating Station</v>
      </c>
      <c r="D13695" s="1" t="n">
        <v>356</v>
      </c>
      <c r="E13695" s="1" t="s">
        <v>18653</v>
      </c>
      <c r="F13695" s="5" t="s">
        <v>18670</v>
      </c>
      <c r="G13695" s="1" t="n">
        <v>210</v>
      </c>
      <c r="H13695" s="1" t="s">
        <v>1535</v>
      </c>
      <c r="I13695" s="1" t="n">
        <v>20893</v>
      </c>
      <c r="J13695" s="1" t="s">
        <v>1536</v>
      </c>
      <c r="K13695" s="1" t="s">
        <v>17672</v>
      </c>
    </row>
    <row r="13696" customFormat="false" ht="15" hidden="false" customHeight="true" outlineLevel="0" collapsed="false">
      <c r="A13696" s="1" t="n">
        <f aca="false">A13710</f>
        <v>8564</v>
      </c>
      <c r="B13696" s="1" t="e">
        <f aca="false">IF(COUNTIF($G$1:$G$12712,G13696&gt;0),0,INDEX($A$1:$A$12712,MATCH(G13696,$G$1:$G$12712,0)))</f>
        <v>#N/A</v>
      </c>
      <c r="C13696" s="1" t="str">
        <f aca="false">IF(H13696="",F13696,H13696)</f>
        <v>(hydro) project #539</v>
      </c>
      <c r="D13696" s="1" t="n">
        <v>210</v>
      </c>
      <c r="E13696" s="1" t="s">
        <v>18671</v>
      </c>
      <c r="F13696" s="5" t="s">
        <v>18672</v>
      </c>
      <c r="H13696" s="1"/>
      <c r="K13696" s="1" t="s">
        <v>17672</v>
      </c>
    </row>
    <row r="13697" customFormat="false" ht="15" hidden="false" customHeight="true" outlineLevel="0" collapsed="false">
      <c r="A13697" s="1" t="n">
        <f aca="false">IF(IFERROR((MATCH(G13697,$G$1:$G$12712,0)),0),INDEX($A$1:$A$12712,MATCH(G13697,$G$1:$G$12712,0)),MAX($A$2:$A13696)+1)</f>
        <v>11227</v>
      </c>
      <c r="B13697" s="1" t="e">
        <f aca="false">IF(COUNTIF($G$1:$G$12712,G13697&gt;0),0,INDEX($A$1:$A$12712,MATCH(G13697,$G$1:$G$12712,0)))</f>
        <v>#N/A</v>
      </c>
      <c r="C13697" s="1" t="str">
        <f aca="false">IF(H13697="",F13697,H13697)</f>
        <v>(hydroelectric facility)</v>
      </c>
      <c r="D13697" s="1" t="n">
        <v>210</v>
      </c>
      <c r="E13697" s="1" t="s">
        <v>18671</v>
      </c>
      <c r="F13697" s="5" t="s">
        <v>18673</v>
      </c>
      <c r="H13697" s="1"/>
      <c r="K13697" s="1" t="s">
        <v>17672</v>
      </c>
    </row>
    <row r="13698" customFormat="false" ht="15" hidden="false" customHeight="true" outlineLevel="0" collapsed="false">
      <c r="A13698" s="1" t="n">
        <f aca="false">IF(IFERROR((MATCH(G13698,$G$1:$G$12712,0)),0),INDEX($A$1:$A$12712,MATCH(G13698,$G$1:$G$12712,0)),MAX($A$2:$A13697)+1)</f>
        <v>11228</v>
      </c>
      <c r="B13698" s="1" t="e">
        <f aca="false">IF(COUNTIF($G$1:$G$12712,G13698&gt;0),0,INDEX($A$1:$A$12712,MATCH(G13698,$G$1:$G$12712,0)))</f>
        <v>#N/A</v>
      </c>
      <c r="C13698" s="1" t="str">
        <f aca="false">IF(H13698="",F13698,H13698)</f>
        <v>all plants</v>
      </c>
      <c r="D13698" s="1" t="n">
        <v>210</v>
      </c>
      <c r="E13698" s="1" t="s">
        <v>18671</v>
      </c>
      <c r="F13698" s="5" t="s">
        <v>18674</v>
      </c>
      <c r="H13698" s="1"/>
      <c r="K13698" s="1" t="s">
        <v>17672</v>
      </c>
    </row>
    <row r="13699" customFormat="false" ht="15" hidden="false" customHeight="true" outlineLevel="0" collapsed="false">
      <c r="A13699" s="1" t="n">
        <f aca="false">IF(IFERROR((MATCH(G13699,$G$1:$G$12712,0)),0),INDEX($A$1:$A$12712,MATCH(G13699,$G$1:$G$12712,0)),MAX($A$2:$A13698)+1)</f>
        <v>87</v>
      </c>
      <c r="B13699" s="1" t="n">
        <f aca="false">IF(COUNTIF($G$1:$G$12712,G13699&gt;0),0,INDEX($A$1:$A$12712,MATCH(G13699,$G$1:$G$12712,0)))</f>
        <v>87</v>
      </c>
      <c r="C13699" s="1" t="str">
        <f aca="false">IF(H13699="",F13699,H13699)</f>
        <v>E W Brown</v>
      </c>
      <c r="D13699" s="1" t="n">
        <v>210</v>
      </c>
      <c r="E13699" s="1" t="s">
        <v>18671</v>
      </c>
      <c r="F13699" s="5" t="s">
        <v>18675</v>
      </c>
      <c r="G13699" s="1" t="n">
        <v>1355</v>
      </c>
      <c r="H13699" s="1" t="s">
        <v>262</v>
      </c>
      <c r="I13699" s="1" t="n">
        <v>10171</v>
      </c>
      <c r="J13699" s="1" t="s">
        <v>263</v>
      </c>
      <c r="K13699" s="1" t="s">
        <v>17672</v>
      </c>
    </row>
    <row r="13700" customFormat="false" ht="15" hidden="false" customHeight="true" outlineLevel="0" collapsed="false">
      <c r="A13700" s="1" t="n">
        <f aca="false">IF(IFERROR((MATCH(G13700,$G$1:$G$12712,0)),0),INDEX($A$1:$A$12712,MATCH(G13700,$G$1:$G$12712,0)),MAX($A$2:$A13699)+1)</f>
        <v>87</v>
      </c>
      <c r="B13700" s="1" t="n">
        <f aca="false">IF(COUNTIF($G$1:$G$12712,G13700&gt;0),0,INDEX($A$1:$A$12712,MATCH(G13700,$G$1:$G$12712,0)))</f>
        <v>87</v>
      </c>
      <c r="C13700" s="1" t="str">
        <f aca="false">IF(H13700="",F13700,H13700)</f>
        <v>E W Brown</v>
      </c>
      <c r="D13700" s="1" t="n">
        <v>210</v>
      </c>
      <c r="E13700" s="1" t="s">
        <v>18671</v>
      </c>
      <c r="F13700" s="5" t="s">
        <v>18676</v>
      </c>
      <c r="G13700" s="1" t="n">
        <v>1355</v>
      </c>
      <c r="H13700" s="1" t="s">
        <v>262</v>
      </c>
      <c r="I13700" s="1" t="n">
        <v>10171</v>
      </c>
      <c r="J13700" s="1" t="s">
        <v>263</v>
      </c>
      <c r="K13700" s="1" t="s">
        <v>17672</v>
      </c>
    </row>
    <row r="13701" customFormat="false" ht="15" hidden="false" customHeight="true" outlineLevel="0" collapsed="false">
      <c r="A13701" s="1" t="n">
        <f aca="false">IF(IFERROR((MATCH(G13701,$G$1:$G$12712,0)),0),INDEX($A$1:$A$12712,MATCH(G13701,$G$1:$G$12712,0)),MAX($A$2:$A13700)+1)</f>
        <v>87</v>
      </c>
      <c r="B13701" s="1" t="n">
        <f aca="false">IF(COUNTIF($G$1:$G$12712,G13701&gt;0),0,INDEX($A$1:$A$12712,MATCH(G13701,$G$1:$G$12712,0)))</f>
        <v>87</v>
      </c>
      <c r="C13701" s="1" t="str">
        <f aca="false">IF(H13701="",F13701,H13701)</f>
        <v>E W Brown</v>
      </c>
      <c r="D13701" s="1" t="n">
        <v>210</v>
      </c>
      <c r="E13701" s="1" t="s">
        <v>18671</v>
      </c>
      <c r="F13701" s="5" t="s">
        <v>18677</v>
      </c>
      <c r="G13701" s="1" t="n">
        <v>1355</v>
      </c>
      <c r="H13701" s="1" t="s">
        <v>262</v>
      </c>
      <c r="I13701" s="1" t="n">
        <v>10171</v>
      </c>
      <c r="J13701" s="1" t="s">
        <v>263</v>
      </c>
      <c r="K13701" s="1" t="s">
        <v>17672</v>
      </c>
    </row>
    <row r="13702" customFormat="false" ht="15" hidden="false" customHeight="true" outlineLevel="0" collapsed="false">
      <c r="A13702" s="1" t="n">
        <f aca="false">IF(IFERROR((MATCH(G13702,$G$1:$G$12712,0)),0),INDEX($A$1:$A$12712,MATCH(G13702,$G$1:$G$12712,0)),MAX($A$2:$A13701)+1)</f>
        <v>87</v>
      </c>
      <c r="B13702" s="1" t="n">
        <f aca="false">IF(COUNTIF($G$1:$G$12712,G13702&gt;0),0,INDEX($A$1:$A$12712,MATCH(G13702,$G$1:$G$12712,0)))</f>
        <v>87</v>
      </c>
      <c r="C13702" s="1" t="str">
        <f aca="false">IF(H13702="",F13702,H13702)</f>
        <v>E W Brown</v>
      </c>
      <c r="D13702" s="1" t="n">
        <v>210</v>
      </c>
      <c r="E13702" s="1" t="s">
        <v>18671</v>
      </c>
      <c r="F13702" s="5" t="s">
        <v>18678</v>
      </c>
      <c r="G13702" s="1" t="n">
        <v>1355</v>
      </c>
      <c r="H13702" s="1" t="s">
        <v>262</v>
      </c>
      <c r="I13702" s="1" t="n">
        <v>10171</v>
      </c>
      <c r="J13702" s="1" t="s">
        <v>263</v>
      </c>
      <c r="K13702" s="1" t="s">
        <v>17672</v>
      </c>
    </row>
    <row r="13703" customFormat="false" ht="15" hidden="false" customHeight="true" outlineLevel="0" collapsed="false">
      <c r="A13703" s="1" t="n">
        <f aca="false">IF(IFERROR((MATCH(G13703,$G$1:$G$12712,0)),0),INDEX($A$1:$A$12712,MATCH(G13703,$G$1:$G$12712,0)),MAX($A$2:$A13702)+1)</f>
        <v>87</v>
      </c>
      <c r="B13703" s="1" t="n">
        <f aca="false">IF(COUNTIF($G$1:$G$12712,G13703&gt;0),0,INDEX($A$1:$A$12712,MATCH(G13703,$G$1:$G$12712,0)))</f>
        <v>87</v>
      </c>
      <c r="C13703" s="1" t="str">
        <f aca="false">IF(H13703="",F13703,H13703)</f>
        <v>E W Brown</v>
      </c>
      <c r="D13703" s="1" t="n">
        <v>210</v>
      </c>
      <c r="E13703" s="1" t="s">
        <v>18671</v>
      </c>
      <c r="F13703" s="5" t="s">
        <v>18679</v>
      </c>
      <c r="G13703" s="1" t="n">
        <v>1355</v>
      </c>
      <c r="H13703" s="1" t="s">
        <v>262</v>
      </c>
      <c r="I13703" s="1" t="n">
        <v>10171</v>
      </c>
      <c r="J13703" s="1" t="s">
        <v>263</v>
      </c>
      <c r="K13703" s="1" t="s">
        <v>17672</v>
      </c>
    </row>
    <row r="13704" customFormat="false" ht="15" hidden="false" customHeight="true" outlineLevel="0" collapsed="false">
      <c r="A13704" s="1" t="n">
        <f aca="false">IF(IFERROR((MATCH(G13704,$G$1:$G$12712,0)),0),INDEX($A$1:$A$12712,MATCH(G13704,$G$1:$G$12712,0)),MAX($A$2:$A13703)+1)</f>
        <v>11229</v>
      </c>
      <c r="B13704" s="1" t="e">
        <f aca="false">IF(COUNTIF($G$1:$G$12712,G13704&gt;0),0,INDEX($A$1:$A$12712,MATCH(G13704,$G$1:$G$12712,0)))</f>
        <v>#N/A</v>
      </c>
      <c r="C13704" s="1" t="str">
        <f aca="false">IF(H13704="",F13704,H13704)</f>
        <v>heafling</v>
      </c>
      <c r="D13704" s="1" t="n">
        <v>210</v>
      </c>
      <c r="E13704" s="1" t="s">
        <v>18671</v>
      </c>
      <c r="F13704" s="5" t="s">
        <v>18680</v>
      </c>
      <c r="H13704" s="1"/>
      <c r="K13704" s="1" t="s">
        <v>17672</v>
      </c>
    </row>
    <row r="13705" customFormat="false" ht="15" hidden="false" customHeight="true" outlineLevel="0" collapsed="false">
      <c r="A13705" s="1" t="n">
        <f aca="false">IF(IFERROR((MATCH(G13705,$G$1:$G$12712,0)),0),INDEX($A$1:$A$12712,MATCH(G13705,$G$1:$G$12712,0)),MAX($A$2:$A13704)+1)</f>
        <v>11230</v>
      </c>
      <c r="B13705" s="1" t="e">
        <f aca="false">IF(COUNTIF($G$1:$G$12712,G13705&gt;0),0,INDEX($A$1:$A$12712,MATCH(G13705,$G$1:$G$12712,0)))</f>
        <v>#N/A</v>
      </c>
      <c r="C13705" s="1" t="str">
        <f aca="false">IF(H13705="",F13705,H13705)</f>
        <v>ku park</v>
      </c>
      <c r="D13705" s="1" t="n">
        <v>210</v>
      </c>
      <c r="E13705" s="1" t="s">
        <v>18671</v>
      </c>
      <c r="F13705" s="5" t="s">
        <v>18681</v>
      </c>
      <c r="H13705" s="1"/>
      <c r="K13705" s="1" t="s">
        <v>17672</v>
      </c>
    </row>
    <row r="13706" customFormat="false" ht="15" hidden="false" customHeight="true" outlineLevel="0" collapsed="false">
      <c r="A13706" s="1" t="n">
        <f aca="false">A13705</f>
        <v>11230</v>
      </c>
      <c r="B13706" s="1" t="e">
        <f aca="false">IF(COUNTIF($G$1:$G$12712,G13706&gt;0),0,INDEX($A$1:$A$12712,MATCH(G13706,$G$1:$G$12712,0)))</f>
        <v>#N/A</v>
      </c>
      <c r="C13706" s="1" t="str">
        <f aca="false">IF(H13706="",F13706,H13706)</f>
        <v>ku park/pineville</v>
      </c>
      <c r="D13706" s="1" t="n">
        <v>210</v>
      </c>
      <c r="E13706" s="1" t="s">
        <v>18671</v>
      </c>
      <c r="F13706" s="5" t="s">
        <v>18682</v>
      </c>
      <c r="H13706" s="1"/>
      <c r="K13706" s="1" t="s">
        <v>17672</v>
      </c>
    </row>
    <row r="13707" customFormat="false" ht="15" hidden="false" customHeight="true" outlineLevel="0" collapsed="false">
      <c r="A13707" s="1" t="n">
        <f aca="false">A13705</f>
        <v>11230</v>
      </c>
      <c r="B13707" s="1" t="e">
        <f aca="false">IF(COUNTIF($G$1:$G$12712,G13707&gt;0),0,INDEX($A$1:$A$12712,MATCH(G13707,$G$1:$G$12712,0)))</f>
        <v>#N/A</v>
      </c>
      <c r="C13707" s="1" t="str">
        <f aca="false">IF(H13707="",F13707,H13707)</f>
        <v>pineville</v>
      </c>
      <c r="D13707" s="1" t="n">
        <v>210</v>
      </c>
      <c r="E13707" s="1" t="s">
        <v>18671</v>
      </c>
      <c r="F13707" s="5" t="s">
        <v>18683</v>
      </c>
      <c r="H13707" s="1"/>
      <c r="K13707" s="1" t="s">
        <v>17672</v>
      </c>
    </row>
    <row r="13708" customFormat="false" ht="15" hidden="false" customHeight="true" outlineLevel="0" collapsed="false">
      <c r="A13708" s="1" t="n">
        <f aca="false">A13705</f>
        <v>11230</v>
      </c>
      <c r="B13708" s="1" t="e">
        <f aca="false">IF(COUNTIF($G$1:$G$12712,G13708&gt;0),0,INDEX($A$1:$A$12712,MATCH(G13708,$G$1:$G$12712,0)))</f>
        <v>#N/A</v>
      </c>
      <c r="C13708" s="1" t="str">
        <f aca="false">IF(H13708="",F13708,H13708)</f>
        <v>pineville/ku park</v>
      </c>
      <c r="D13708" s="1" t="n">
        <v>210</v>
      </c>
      <c r="E13708" s="1" t="s">
        <v>18671</v>
      </c>
      <c r="F13708" s="5" t="s">
        <v>18684</v>
      </c>
      <c r="H13708" s="1"/>
      <c r="K13708" s="1" t="s">
        <v>17672</v>
      </c>
    </row>
    <row r="13709" customFormat="false" ht="15" hidden="false" customHeight="true" outlineLevel="0" collapsed="false">
      <c r="A13709" s="1" t="n">
        <f aca="false">A9730</f>
        <v>8564</v>
      </c>
      <c r="B13709" s="1" t="e">
        <f aca="false">IF(COUNTIF($G$1:$G$12712,G13709&gt;0),0,INDEX($A$1:$A$12712,MATCH(G13709,$G$1:$G$12712,0)))</f>
        <v>#N/A</v>
      </c>
      <c r="C13709" s="1" t="str">
        <f aca="false">IF(H13709="",F13709,H13709)</f>
        <v>u.s. gov't. lock #7</v>
      </c>
      <c r="D13709" s="1" t="n">
        <v>210</v>
      </c>
      <c r="E13709" s="1" t="s">
        <v>18671</v>
      </c>
      <c r="F13709" s="5" t="s">
        <v>18685</v>
      </c>
      <c r="H13709" s="1"/>
      <c r="K13709" s="1" t="s">
        <v>17672</v>
      </c>
    </row>
    <row r="13710" customFormat="false" ht="15" hidden="false" customHeight="true" outlineLevel="0" collapsed="false">
      <c r="A13710" s="1" t="n">
        <f aca="false">A9730</f>
        <v>8564</v>
      </c>
      <c r="B13710" s="1" t="e">
        <f aca="false">IF(COUNTIF($G$1:$G$12712,G13710&gt;0),0,INDEX($A$1:$A$12712,MATCH(G13710,$G$1:$G$12712,0)))</f>
        <v>#N/A</v>
      </c>
      <c r="C13710" s="1" t="str">
        <f aca="false">IF(H13710="",F13710,H13710)</f>
        <v>us government lock #7, project 539</v>
      </c>
      <c r="D13710" s="1" t="n">
        <v>210</v>
      </c>
      <c r="E13710" s="1" t="s">
        <v>18671</v>
      </c>
      <c r="F13710" s="5" t="s">
        <v>18686</v>
      </c>
      <c r="H13710" s="1"/>
      <c r="K13710" s="1" t="s">
        <v>17672</v>
      </c>
    </row>
    <row r="13711" customFormat="false" ht="15" hidden="false" customHeight="true" outlineLevel="0" collapsed="false">
      <c r="A13711" s="1" t="n">
        <f aca="false">A9730</f>
        <v>8564</v>
      </c>
      <c r="B13711" s="1" t="e">
        <f aca="false">IF(COUNTIF($G$1:$G$12712,G13711&gt;0),0,INDEX($A$1:$A$12712,MATCH(G13711,$G$1:$G$12712,0)))</f>
        <v>#N/A</v>
      </c>
      <c r="C13711" s="1" t="str">
        <f aca="false">IF(H13711="",F13711,H13711)</f>
        <v>usg lock #7 hydro project 539</v>
      </c>
      <c r="D13711" s="1" t="n">
        <v>210</v>
      </c>
      <c r="E13711" s="1" t="s">
        <v>18671</v>
      </c>
      <c r="F13711" s="5" t="s">
        <v>18687</v>
      </c>
      <c r="H13711" s="1"/>
      <c r="K13711" s="1" t="s">
        <v>17672</v>
      </c>
    </row>
    <row r="13712" customFormat="false" ht="15" hidden="false" customHeight="true" outlineLevel="0" collapsed="false">
      <c r="A13712" s="1" t="n">
        <f aca="false">IF(IFERROR((MATCH(G13712,$G$1:$G$12712,0)),0),INDEX($A$1:$A$12712,MATCH(G13712,$G$1:$G$12712,0)),MAX($A$2:$A13711)+1)</f>
        <v>1163</v>
      </c>
      <c r="B13712" s="1" t="n">
        <f aca="false">IF(COUNTIF($G$1:$G$12712,G13712&gt;0),0,INDEX($A$1:$A$12712,MATCH(G13712,$G$1:$G$12712,0)))</f>
        <v>1163</v>
      </c>
      <c r="C13712" s="1" t="str">
        <f aca="false">IF(H13712="",F13712,H13712)</f>
        <v>Lockhart</v>
      </c>
      <c r="D13712" s="1" t="n">
        <v>252</v>
      </c>
      <c r="E13712" s="1" t="s">
        <v>18688</v>
      </c>
      <c r="F13712" s="5" t="s">
        <v>18689</v>
      </c>
      <c r="G13712" s="1" t="n">
        <v>3275</v>
      </c>
      <c r="H13712" s="1" t="s">
        <v>2875</v>
      </c>
      <c r="I13712" s="1" t="n">
        <v>11118</v>
      </c>
      <c r="J13712" s="1" t="s">
        <v>1820</v>
      </c>
      <c r="K13712" s="1" t="s">
        <v>17672</v>
      </c>
    </row>
    <row r="13713" customFormat="false" ht="15" hidden="false" customHeight="true" outlineLevel="0" collapsed="false">
      <c r="A13713" s="1" t="n">
        <f aca="false">IF(IFERROR((MATCH(G13713,$G$1:$G$12712,0)),0),INDEX($A$1:$A$12712,MATCH(G13713,$G$1:$G$12712,0)),MAX($A$2:$A13712)+1)</f>
        <v>11231</v>
      </c>
      <c r="B13713" s="1" t="e">
        <f aca="false">IF(COUNTIF($G$1:$G$12712,G13713&gt;0),0,INDEX($A$1:$A$12712,MATCH(G13713,$G$1:$G$12712,0)))</f>
        <v>#N/A</v>
      </c>
      <c r="C13713" s="1" t="str">
        <f aca="false">IF(H13713="",F13713,H13713)</f>
        <v>(1) information for columns (h) - (i) is</v>
      </c>
      <c r="D13713" s="1" t="n">
        <v>281</v>
      </c>
      <c r="E13713" s="1" t="s">
        <v>18690</v>
      </c>
      <c r="F13713" s="5" t="s">
        <v>18691</v>
      </c>
      <c r="H13713" s="1"/>
      <c r="K13713" s="1" t="s">
        <v>17672</v>
      </c>
    </row>
    <row r="13714" customFormat="false" ht="15" hidden="false" customHeight="true" outlineLevel="0" collapsed="false">
      <c r="A13714" s="1" t="n">
        <f aca="false">IF(IFERROR((MATCH(G13714,$G$1:$G$12712,0)),0),INDEX($A$1:$A$12712,MATCH(G13714,$G$1:$G$12712,0)),MAX($A$2:$A13713)+1)</f>
        <v>11232</v>
      </c>
      <c r="B13714" s="1" t="e">
        <f aca="false">IF(COUNTIF($G$1:$G$12712,G13714&gt;0),0,INDEX($A$1:$A$12712,MATCH(G13714,$G$1:$G$12712,0)))</f>
        <v>#N/A</v>
      </c>
      <c r="C13714" s="1" t="str">
        <f aca="false">IF(H13714="",F13714,H13714)</f>
        <v>(1) information for columns (h) - (j) is</v>
      </c>
      <c r="D13714" s="1" t="n">
        <v>281</v>
      </c>
      <c r="E13714" s="1" t="s">
        <v>18690</v>
      </c>
      <c r="F13714" s="5" t="s">
        <v>18692</v>
      </c>
      <c r="H13714" s="1"/>
      <c r="K13714" s="1" t="s">
        <v>17672</v>
      </c>
    </row>
    <row r="13715" customFormat="false" ht="15" hidden="false" customHeight="true" outlineLevel="0" collapsed="false">
      <c r="A13715" s="1" t="n">
        <f aca="false">IF(IFERROR((MATCH(G13715,$G$1:$G$12712,0)),0),INDEX($A$1:$A$12712,MATCH(G13715,$G$1:$G$12712,0)),MAX($A$2:$A13714)+1)</f>
        <v>11233</v>
      </c>
      <c r="B13715" s="1" t="e">
        <f aca="false">IF(COUNTIF($G$1:$G$12712,G13715&gt;0),0,INDEX($A$1:$A$12712,MATCH(G13715,$G$1:$G$12712,0)))</f>
        <v>#N/A</v>
      </c>
      <c r="C13715" s="1" t="str">
        <f aca="false">IF(H13715="",F13715,H13715)</f>
        <v>(1)-information for columns (h)-(l) is combined</v>
      </c>
      <c r="D13715" s="1" t="n">
        <v>281</v>
      </c>
      <c r="E13715" s="1" t="s">
        <v>18690</v>
      </c>
      <c r="F13715" s="5" t="s">
        <v>18693</v>
      </c>
      <c r="H13715" s="1"/>
      <c r="K13715" s="1" t="s">
        <v>17672</v>
      </c>
    </row>
    <row r="13716" customFormat="false" ht="15" hidden="false" customHeight="true" outlineLevel="0" collapsed="false">
      <c r="A13716" s="1" t="n">
        <f aca="false">IF(IFERROR((MATCH(G13716,$G$1:$G$12712,0)),0),INDEX($A$1:$A$12712,MATCH(G13716,$G$1:$G$12712,0)),MAX($A$2:$A13715)+1)</f>
        <v>11234</v>
      </c>
      <c r="B13716" s="1" t="e">
        <f aca="false">IF(COUNTIF($G$1:$G$12712,G13716&gt;0),0,INDEX($A$1:$A$12712,MATCH(G13716,$G$1:$G$12712,0)))</f>
        <v>#N/A</v>
      </c>
      <c r="C13716" s="1" t="str">
        <f aca="false">IF(H13716="",F13716,H13716)</f>
        <v>combined with e. hampton gas turbine on</v>
      </c>
      <c r="D13716" s="1" t="n">
        <v>281</v>
      </c>
      <c r="E13716" s="1" t="s">
        <v>18690</v>
      </c>
      <c r="F13716" s="5" t="s">
        <v>18694</v>
      </c>
      <c r="H13716" s="1"/>
      <c r="K13716" s="1" t="s">
        <v>17672</v>
      </c>
    </row>
    <row r="13717" customFormat="false" ht="15" hidden="false" customHeight="true" outlineLevel="0" collapsed="false">
      <c r="A13717" s="1" t="n">
        <f aca="false">IF(IFERROR((MATCH(G13717,$G$1:$G$12712,0)),0),INDEX($A$1:$A$12712,MATCH(G13717,$G$1:$G$12712,0)),MAX($A$2:$A13716)+1)</f>
        <v>175</v>
      </c>
      <c r="B13717" s="1" t="n">
        <f aca="false">IF(COUNTIF($G$1:$G$12712,G13717&gt;0),0,INDEX($A$1:$A$12712,MATCH(G13717,$G$1:$G$12712,0)))</f>
        <v>175</v>
      </c>
      <c r="C13717" s="1" t="str">
        <f aca="false">IF(H13717="",F13717,H13717)</f>
        <v>E F Barrett</v>
      </c>
      <c r="D13717" s="1" t="n">
        <v>281</v>
      </c>
      <c r="E13717" s="1" t="s">
        <v>18690</v>
      </c>
      <c r="F13717" s="5" t="s">
        <v>18695</v>
      </c>
      <c r="G13717" s="1" t="n">
        <v>2511</v>
      </c>
      <c r="H13717" s="1" t="s">
        <v>512</v>
      </c>
      <c r="I13717" s="1" t="n">
        <v>56505</v>
      </c>
      <c r="J13717" s="1" t="s">
        <v>237</v>
      </c>
      <c r="K13717" s="1" t="s">
        <v>17672</v>
      </c>
    </row>
    <row r="13718" customFormat="false" ht="15" hidden="false" customHeight="true" outlineLevel="0" collapsed="false">
      <c r="A13718" s="1" t="n">
        <f aca="false">IF(IFERROR((MATCH(G13718,$G$1:$G$12712,0)),0),INDEX($A$1:$A$12712,MATCH(G13718,$G$1:$G$12712,0)),MAX($A$2:$A13717)+1)</f>
        <v>175</v>
      </c>
      <c r="B13718" s="1" t="n">
        <f aca="false">IF(COUNTIF($G$1:$G$12712,G13718&gt;0),0,INDEX($A$1:$A$12712,MATCH(G13718,$G$1:$G$12712,0)))</f>
        <v>175</v>
      </c>
      <c r="C13718" s="1" t="str">
        <f aca="false">IF(H13718="",F13718,H13718)</f>
        <v>E F Barrett</v>
      </c>
      <c r="D13718" s="1" t="n">
        <v>281</v>
      </c>
      <c r="E13718" s="1" t="s">
        <v>18690</v>
      </c>
      <c r="F13718" s="5" t="s">
        <v>18696</v>
      </c>
      <c r="G13718" s="1" t="n">
        <v>2511</v>
      </c>
      <c r="H13718" s="1" t="s">
        <v>512</v>
      </c>
      <c r="I13718" s="1" t="n">
        <v>56505</v>
      </c>
      <c r="J13718" s="1" t="s">
        <v>237</v>
      </c>
      <c r="K13718" s="1" t="s">
        <v>17672</v>
      </c>
    </row>
    <row r="13719" customFormat="false" ht="15" hidden="false" customHeight="true" outlineLevel="0" collapsed="false">
      <c r="A13719" s="1" t="n">
        <f aca="false">IF(IFERROR((MATCH(G13719,$G$1:$G$12712,0)),0),INDEX($A$1:$A$12712,MATCH(G13719,$G$1:$G$12712,0)),MAX($A$2:$A13718)+1)</f>
        <v>169</v>
      </c>
      <c r="B13719" s="1" t="n">
        <f aca="false">IF(COUNTIF($G$1:$G$12712,G13719&gt;0),0,INDEX($A$1:$A$12712,MATCH(G13719,$G$1:$G$12712,0)))</f>
        <v>169</v>
      </c>
      <c r="C13719" s="1" t="str">
        <f aca="false">IF(H13719="",F13719,H13719)</f>
        <v>East Hampton</v>
      </c>
      <c r="D13719" s="1" t="n">
        <v>281</v>
      </c>
      <c r="E13719" s="1" t="s">
        <v>18690</v>
      </c>
      <c r="F13719" s="5" t="s">
        <v>18697</v>
      </c>
      <c r="G13719" s="1" t="n">
        <v>2512</v>
      </c>
      <c r="H13719" s="1" t="s">
        <v>497</v>
      </c>
      <c r="I13719" s="1" t="n">
        <v>56505</v>
      </c>
      <c r="J13719" s="1" t="s">
        <v>237</v>
      </c>
      <c r="K13719" s="1" t="s">
        <v>17672</v>
      </c>
    </row>
    <row r="13720" customFormat="false" ht="15" hidden="false" customHeight="true" outlineLevel="0" collapsed="false">
      <c r="A13720" s="1" t="n">
        <f aca="false">IF(IFERROR((MATCH(G13720,$G$1:$G$12712,0)),0),INDEX($A$1:$A$12712,MATCH(G13720,$G$1:$G$12712,0)),MAX($A$2:$A13719)+1)</f>
        <v>169</v>
      </c>
      <c r="B13720" s="1" t="n">
        <f aca="false">IF(COUNTIF($G$1:$G$12712,G13720&gt;0),0,INDEX($A$1:$A$12712,MATCH(G13720,$G$1:$G$12712,0)))</f>
        <v>169</v>
      </c>
      <c r="C13720" s="1" t="str">
        <f aca="false">IF(H13720="",F13720,H13720)</f>
        <v>East Hampton</v>
      </c>
      <c r="D13720" s="1" t="n">
        <v>281</v>
      </c>
      <c r="E13720" s="1" t="s">
        <v>18690</v>
      </c>
      <c r="F13720" s="5" t="s">
        <v>18698</v>
      </c>
      <c r="G13720" s="1" t="n">
        <v>2512</v>
      </c>
      <c r="H13720" s="1" t="s">
        <v>497</v>
      </c>
      <c r="I13720" s="1" t="n">
        <v>56505</v>
      </c>
      <c r="J13720" s="1" t="s">
        <v>237</v>
      </c>
      <c r="K13720" s="1" t="s">
        <v>17672</v>
      </c>
    </row>
    <row r="13721" customFormat="false" ht="15" hidden="false" customHeight="true" outlineLevel="0" collapsed="false">
      <c r="A13721" s="1" t="n">
        <f aca="false">IF(IFERROR((MATCH(G13721,$G$1:$G$12712,0)),0),INDEX($A$1:$A$12712,MATCH(G13721,$G$1:$G$12712,0)),MAX($A$2:$A13720)+1)</f>
        <v>11235</v>
      </c>
      <c r="B13721" s="1" t="e">
        <f aca="false">IF(COUNTIF($G$1:$G$12712,G13721&gt;0),0,INDEX($A$1:$A$12712,MATCH(G13721,$G$1:$G$12712,0)))</f>
        <v>#N/A</v>
      </c>
      <c r="C13721" s="1" t="str">
        <f aca="false">IF(H13721="",F13721,H13721)</f>
        <v>information for columns (h) - (j) is combined</v>
      </c>
      <c r="D13721" s="1" t="n">
        <v>281</v>
      </c>
      <c r="E13721" s="1" t="s">
        <v>18690</v>
      </c>
      <c r="F13721" s="5" t="s">
        <v>18699</v>
      </c>
      <c r="H13721" s="1"/>
      <c r="K13721" s="1" t="s">
        <v>17672</v>
      </c>
    </row>
    <row r="13722" customFormat="false" ht="15" hidden="false" customHeight="true" outlineLevel="0" collapsed="false">
      <c r="A13722" s="1" t="n">
        <f aca="false">IF(IFERROR((MATCH(G13722,$G$1:$G$12712,0)),0),INDEX($A$1:$A$12712,MATCH(G13722,$G$1:$G$12712,0)),MAX($A$2:$A13721)+1)</f>
        <v>11236</v>
      </c>
      <c r="B13722" s="1" t="e">
        <f aca="false">IF(COUNTIF($G$1:$G$12712,G13722&gt;0),0,INDEX($A$1:$A$12712,MATCH(G13722,$G$1:$G$12712,0)))</f>
        <v>#N/A</v>
      </c>
      <c r="C13722" s="1" t="str">
        <f aca="false">IF(H13722="",F13722,H13722)</f>
        <v>information for columns (h)-(l) are combined</v>
      </c>
      <c r="D13722" s="1" t="n">
        <v>281</v>
      </c>
      <c r="E13722" s="1" t="s">
        <v>18690</v>
      </c>
      <c r="F13722" s="5" t="s">
        <v>18700</v>
      </c>
      <c r="H13722" s="1"/>
      <c r="K13722" s="1" t="s">
        <v>17672</v>
      </c>
    </row>
    <row r="13723" customFormat="false" ht="15" hidden="false" customHeight="true" outlineLevel="0" collapsed="false">
      <c r="A13723" s="1" t="n">
        <f aca="false">IF(IFERROR((MATCH(G13723,$G$1:$G$12712,0)),0),INDEX($A$1:$A$12712,MATCH(G13723,$G$1:$G$12712,0)),MAX($A$2:$A13722)+1)</f>
        <v>2105</v>
      </c>
      <c r="B13723" s="1" t="n">
        <f aca="false">IF(COUNTIF($G$1:$G$12712,G13723&gt;0),0,INDEX($A$1:$A$12712,MATCH(G13723,$G$1:$G$12712,0)))</f>
        <v>2105</v>
      </c>
      <c r="C13723" s="1" t="str">
        <f aca="false">IF(H13723="",F13723,H13723)</f>
        <v>Nine Mile Point Nuclear Station</v>
      </c>
      <c r="D13723" s="1" t="n">
        <v>281</v>
      </c>
      <c r="E13723" s="1" t="s">
        <v>18690</v>
      </c>
      <c r="F13723" s="5" t="s">
        <v>18701</v>
      </c>
      <c r="G13723" s="1" t="n">
        <v>2589</v>
      </c>
      <c r="H13723" s="1" t="s">
        <v>4644</v>
      </c>
      <c r="I13723" s="1" t="n">
        <v>55951</v>
      </c>
      <c r="J13723" s="1" t="s">
        <v>1160</v>
      </c>
      <c r="K13723" s="1" t="s">
        <v>17672</v>
      </c>
    </row>
    <row r="13724" customFormat="false" ht="15" hidden="false" customHeight="true" outlineLevel="0" collapsed="false">
      <c r="A13724" s="1" t="n">
        <f aca="false">IF(IFERROR((MATCH(G13724,$G$1:$G$12712,0)),0),INDEX($A$1:$A$12712,MATCH(G13724,$G$1:$G$12712,0)),MAX($A$2:$A13723)+1)</f>
        <v>2105</v>
      </c>
      <c r="B13724" s="1" t="n">
        <f aca="false">IF(COUNTIF($G$1:$G$12712,G13724&gt;0),0,INDEX($A$1:$A$12712,MATCH(G13724,$G$1:$G$12712,0)))</f>
        <v>2105</v>
      </c>
      <c r="C13724" s="1" t="str">
        <f aca="false">IF(H13724="",F13724,H13724)</f>
        <v>Nine Mile Point Nuclear Station</v>
      </c>
      <c r="D13724" s="1" t="n">
        <v>281</v>
      </c>
      <c r="E13724" s="1" t="s">
        <v>18690</v>
      </c>
      <c r="F13724" s="5" t="s">
        <v>18702</v>
      </c>
      <c r="G13724" s="1" t="n">
        <v>2589</v>
      </c>
      <c r="H13724" s="1" t="s">
        <v>4644</v>
      </c>
      <c r="I13724" s="1" t="n">
        <v>55951</v>
      </c>
      <c r="J13724" s="1" t="s">
        <v>1160</v>
      </c>
      <c r="K13724" s="1" t="s">
        <v>17672</v>
      </c>
    </row>
    <row r="13725" customFormat="false" ht="15" hidden="false" customHeight="true" outlineLevel="0" collapsed="false">
      <c r="A13725" s="1" t="n">
        <f aca="false">IF(IFERROR((MATCH(G13725,$G$1:$G$12712,0)),0),INDEX($A$1:$A$12712,MATCH(G13725,$G$1:$G$12712,0)),MAX($A$2:$A13724)+1)</f>
        <v>11237</v>
      </c>
      <c r="B13725" s="1" t="e">
        <f aca="false">IF(COUNTIF($G$1:$G$12712,G13725&gt;0),0,INDEX($A$1:$A$12712,MATCH(G13725,$G$1:$G$12712,0)))</f>
        <v>#N/A</v>
      </c>
      <c r="C13725" s="1" t="str">
        <f aca="false">IF(H13725="",F13725,H13725)</f>
        <v>pg. 403.2</v>
      </c>
      <c r="D13725" s="1" t="n">
        <v>281</v>
      </c>
      <c r="E13725" s="1" t="s">
        <v>18690</v>
      </c>
      <c r="F13725" s="5" t="s">
        <v>18703</v>
      </c>
      <c r="H13725" s="1"/>
      <c r="K13725" s="1" t="s">
        <v>17672</v>
      </c>
    </row>
    <row r="13726" customFormat="false" ht="15" hidden="false" customHeight="true" outlineLevel="0" collapsed="false">
      <c r="A13726" s="1" t="n">
        <f aca="false">IF(IFERROR((MATCH(G13726,$G$1:$G$12712,0)),0),INDEX($A$1:$A$12712,MATCH(G13726,$G$1:$G$12712,0)),MAX($A$2:$A13725)+1)</f>
        <v>459</v>
      </c>
      <c r="B13726" s="1" t="n">
        <f aca="false">IF(COUNTIF($G$1:$G$12712,G13726&gt;0),0,INDEX($A$1:$A$12712,MATCH(G13726,$G$1:$G$12712,0)))</f>
        <v>459</v>
      </c>
      <c r="C13726" s="1" t="str">
        <f aca="false">IF(H13726="",F13726,H13726)</f>
        <v>Port Jefferson</v>
      </c>
      <c r="D13726" s="1" t="n">
        <v>281</v>
      </c>
      <c r="E13726" s="1" t="s">
        <v>18690</v>
      </c>
      <c r="F13726" s="5" t="s">
        <v>18704</v>
      </c>
      <c r="G13726" s="1" t="n">
        <v>2517</v>
      </c>
      <c r="H13726" s="1" t="s">
        <v>1124</v>
      </c>
      <c r="I13726" s="1" t="n">
        <v>56505</v>
      </c>
      <c r="J13726" s="1" t="s">
        <v>237</v>
      </c>
      <c r="K13726" s="1" t="s">
        <v>17672</v>
      </c>
    </row>
    <row r="13727" customFormat="false" ht="15" hidden="false" customHeight="true" outlineLevel="0" collapsed="false">
      <c r="A13727" s="1" t="n">
        <f aca="false">IF(IFERROR((MATCH(G13727,$G$1:$G$12712,0)),0),INDEX($A$1:$A$12712,MATCH(G13727,$G$1:$G$12712,0)),MAX($A$2:$A13726)+1)</f>
        <v>542</v>
      </c>
      <c r="B13727" s="1" t="n">
        <f aca="false">IF(COUNTIF($G$1:$G$12712,G13727&gt;0),0,INDEX($A$1:$A$12712,MATCH(G13727,$G$1:$G$12712,0)))</f>
        <v>542</v>
      </c>
      <c r="C13727" s="1" t="str">
        <f aca="false">IF(H13727="",F13727,H13727)</f>
        <v>South Hampton</v>
      </c>
      <c r="D13727" s="1" t="n">
        <v>281</v>
      </c>
      <c r="E13727" s="1" t="s">
        <v>18690</v>
      </c>
      <c r="F13727" s="5" t="s">
        <v>18705</v>
      </c>
      <c r="G13727" s="1" t="n">
        <v>2519</v>
      </c>
      <c r="H13727" s="1" t="s">
        <v>1298</v>
      </c>
      <c r="I13727" s="1" t="n">
        <v>56505</v>
      </c>
      <c r="J13727" s="1" t="s">
        <v>237</v>
      </c>
      <c r="K13727" s="1" t="s">
        <v>17672</v>
      </c>
    </row>
    <row r="13728" customFormat="false" ht="15" hidden="false" customHeight="true" outlineLevel="0" collapsed="false">
      <c r="A13728" s="1" t="n">
        <f aca="false">IF(IFERROR((MATCH(G13728,$G$1:$G$12712,0)),0),INDEX($A$1:$A$12712,MATCH(G13728,$G$1:$G$12712,0)),MAX($A$2:$A13727)+1)</f>
        <v>542</v>
      </c>
      <c r="B13728" s="1" t="n">
        <f aca="false">IF(COUNTIF($G$1:$G$12712,G13728&gt;0),0,INDEX($A$1:$A$12712,MATCH(G13728,$G$1:$G$12712,0)))</f>
        <v>542</v>
      </c>
      <c r="C13728" s="1" t="str">
        <f aca="false">IF(H13728="",F13728,H13728)</f>
        <v>South Hampton</v>
      </c>
      <c r="D13728" s="1" t="n">
        <v>281</v>
      </c>
      <c r="E13728" s="1" t="s">
        <v>18690</v>
      </c>
      <c r="F13728" s="5" t="s">
        <v>18706</v>
      </c>
      <c r="G13728" s="1" t="n">
        <v>2519</v>
      </c>
      <c r="H13728" s="1" t="s">
        <v>1298</v>
      </c>
      <c r="I13728" s="1" t="n">
        <v>56505</v>
      </c>
      <c r="J13728" s="1" t="s">
        <v>237</v>
      </c>
      <c r="K13728" s="1" t="s">
        <v>17672</v>
      </c>
    </row>
    <row r="13729" customFormat="false" ht="15" hidden="false" customHeight="true" outlineLevel="0" collapsed="false">
      <c r="A13729" s="1" t="n">
        <f aca="false">IF(IFERROR((MATCH(G13729,$G$1:$G$12712,0)),0),INDEX($A$1:$A$12712,MATCH(G13729,$G$1:$G$12712,0)),MAX($A$2:$A13728)+1)</f>
        <v>542</v>
      </c>
      <c r="B13729" s="1" t="n">
        <f aca="false">IF(COUNTIF($G$1:$G$12712,G13729&gt;0),0,INDEX($A$1:$A$12712,MATCH(G13729,$G$1:$G$12712,0)))</f>
        <v>542</v>
      </c>
      <c r="C13729" s="1" t="str">
        <f aca="false">IF(H13729="",F13729,H13729)</f>
        <v>South Hampton</v>
      </c>
      <c r="D13729" s="1" t="n">
        <v>281</v>
      </c>
      <c r="E13729" s="1" t="s">
        <v>18690</v>
      </c>
      <c r="F13729" s="5" t="s">
        <v>18707</v>
      </c>
      <c r="G13729" s="1" t="n">
        <v>2519</v>
      </c>
      <c r="H13729" s="1" t="s">
        <v>1298</v>
      </c>
      <c r="I13729" s="1" t="n">
        <v>56505</v>
      </c>
      <c r="J13729" s="1" t="s">
        <v>237</v>
      </c>
      <c r="K13729" s="1" t="s">
        <v>17672</v>
      </c>
    </row>
    <row r="13730" customFormat="false" ht="15" hidden="false" customHeight="true" outlineLevel="0" collapsed="false">
      <c r="A13730" s="1" t="n">
        <f aca="false">IF(IFERROR((MATCH(G13730,$G$1:$G$12712,0)),0),INDEX($A$1:$A$12712,MATCH(G13730,$G$1:$G$12712,0)),MAX($A$2:$A13729)+1)</f>
        <v>2707</v>
      </c>
      <c r="B13730" s="1" t="n">
        <f aca="false">IF(COUNTIF($G$1:$G$12712,G13730&gt;0),0,INDEX($A$1:$A$12712,MATCH(G13730,$G$1:$G$12712,0)))</f>
        <v>2707</v>
      </c>
      <c r="C13730" s="1" t="str">
        <f aca="false">IF(H13730="",F13730,H13730)</f>
        <v>Wading River</v>
      </c>
      <c r="D13730" s="1" t="n">
        <v>281</v>
      </c>
      <c r="E13730" s="1" t="s">
        <v>18690</v>
      </c>
      <c r="F13730" s="5" t="s">
        <v>18708</v>
      </c>
      <c r="G13730" s="1" t="n">
        <v>7146</v>
      </c>
      <c r="H13730" s="1" t="s">
        <v>5408</v>
      </c>
      <c r="I13730" s="1" t="n">
        <v>56505</v>
      </c>
      <c r="J13730" s="1" t="s">
        <v>237</v>
      </c>
      <c r="K13730" s="1" t="s">
        <v>17672</v>
      </c>
    </row>
    <row r="13731" customFormat="false" ht="15" hidden="false" customHeight="true" outlineLevel="0" collapsed="false">
      <c r="A13731" s="1" t="n">
        <f aca="false">IF(IFERROR((MATCH(G13731,$G$1:$G$12712,0)),0),INDEX($A$1:$A$12712,MATCH(G13731,$G$1:$G$12712,0)),MAX($A$2:$A13730)+1)</f>
        <v>169</v>
      </c>
      <c r="B13731" s="1" t="n">
        <f aca="false">IF(COUNTIF($G$1:$G$12712,G13731&gt;0),0,INDEX($A$1:$A$12712,MATCH(G13731,$G$1:$G$12712,0)))</f>
        <v>169</v>
      </c>
      <c r="C13731" s="1" t="str">
        <f aca="false">IF(H13731="",F13731,H13731)</f>
        <v>East Hampton</v>
      </c>
      <c r="D13731" s="1" t="n">
        <v>281</v>
      </c>
      <c r="E13731" s="1" t="s">
        <v>18690</v>
      </c>
      <c r="F13731" s="5" t="s">
        <v>18709</v>
      </c>
      <c r="G13731" s="1" t="n">
        <v>2512</v>
      </c>
      <c r="H13731" s="1" t="s">
        <v>497</v>
      </c>
      <c r="I13731" s="1" t="n">
        <v>56505</v>
      </c>
      <c r="J13731" s="1" t="s">
        <v>237</v>
      </c>
      <c r="K13731" s="1" t="s">
        <v>17672</v>
      </c>
    </row>
    <row r="13732" customFormat="false" ht="15" hidden="false" customHeight="true" outlineLevel="0" collapsed="false">
      <c r="A13732" s="1" t="n">
        <f aca="false">IF(IFERROR((MATCH(G13732,$G$1:$G$12712,0)),0),INDEX($A$1:$A$12712,MATCH(G13732,$G$1:$G$12712,0)),MAX($A$2:$A13731)+1)</f>
        <v>169</v>
      </c>
      <c r="B13732" s="1" t="n">
        <f aca="false">IF(COUNTIF($G$1:$G$12712,G13732&gt;0),0,INDEX($A$1:$A$12712,MATCH(G13732,$G$1:$G$12712,0)))</f>
        <v>169</v>
      </c>
      <c r="C13732" s="1" t="str">
        <f aca="false">IF(H13732="",F13732,H13732)</f>
        <v>East Hampton</v>
      </c>
      <c r="D13732" s="1" t="n">
        <v>281</v>
      </c>
      <c r="E13732" s="1" t="s">
        <v>18690</v>
      </c>
      <c r="F13732" s="5" t="s">
        <v>18710</v>
      </c>
      <c r="G13732" s="1" t="n">
        <v>2512</v>
      </c>
      <c r="H13732" s="1" t="s">
        <v>497</v>
      </c>
      <c r="I13732" s="1" t="n">
        <v>56505</v>
      </c>
      <c r="J13732" s="1" t="s">
        <v>237</v>
      </c>
      <c r="K13732" s="1" t="s">
        <v>17672</v>
      </c>
    </row>
    <row r="13733" customFormat="false" ht="15" hidden="false" customHeight="true" outlineLevel="0" collapsed="false">
      <c r="A13733" s="1" t="n">
        <f aca="false">IF(IFERROR((MATCH(G13733,$G$1:$G$12712,0)),0),INDEX($A$1:$A$12712,MATCH(G13733,$G$1:$G$12712,0)),MAX($A$2:$A13732)+1)</f>
        <v>169</v>
      </c>
      <c r="B13733" s="1" t="n">
        <f aca="false">IF(COUNTIF($G$1:$G$12712,G13733&gt;0),0,INDEX($A$1:$A$12712,MATCH(G13733,$G$1:$G$12712,0)))</f>
        <v>169</v>
      </c>
      <c r="C13733" s="1" t="str">
        <f aca="false">IF(H13733="",F13733,H13733)</f>
        <v>East Hampton</v>
      </c>
      <c r="D13733" s="1" t="n">
        <v>281</v>
      </c>
      <c r="E13733" s="1" t="s">
        <v>18690</v>
      </c>
      <c r="F13733" s="5" t="s">
        <v>18711</v>
      </c>
      <c r="G13733" s="1" t="n">
        <v>2512</v>
      </c>
      <c r="H13733" s="1" t="s">
        <v>497</v>
      </c>
      <c r="I13733" s="1" t="n">
        <v>56505</v>
      </c>
      <c r="J13733" s="1" t="s">
        <v>237</v>
      </c>
      <c r="K13733" s="1" t="s">
        <v>17672</v>
      </c>
    </row>
    <row r="13734" customFormat="false" ht="15" hidden="false" customHeight="true" outlineLevel="0" collapsed="false">
      <c r="A13734" s="1" t="n">
        <f aca="false">IF(IFERROR((MATCH(G13734,$G$1:$G$12712,0)),0),INDEX($A$1:$A$12712,MATCH(G13734,$G$1:$G$12712,0)),MAX($A$2:$A13733)+1)</f>
        <v>11238</v>
      </c>
      <c r="B13734" s="1" t="e">
        <f aca="false">IF(COUNTIF($G$1:$G$12712,G13734&gt;0),0,INDEX($A$1:$A$12712,MATCH(G13734,$G$1:$G$12712,0)))</f>
        <v>#N/A</v>
      </c>
      <c r="C13734" s="1" t="str">
        <f aca="false">IF(H13734="",F13734,H13734)</f>
        <v>n/a</v>
      </c>
      <c r="D13734" s="1" t="n">
        <v>277</v>
      </c>
      <c r="E13734" s="1" t="s">
        <v>18712</v>
      </c>
      <c r="F13734" s="5" t="s">
        <v>17635</v>
      </c>
      <c r="H13734" s="1"/>
      <c r="K13734" s="1" t="s">
        <v>17672</v>
      </c>
    </row>
    <row r="13735" customFormat="false" ht="15" hidden="false" customHeight="true" outlineLevel="0" collapsed="false">
      <c r="A13735" s="1" t="n">
        <f aca="false">IF(IFERROR((MATCH(G13735,$G$1:$G$12712,0)),0),INDEX($A$1:$A$12712,MATCH(G13735,$G$1:$G$12712,0)),MAX($A$2:$A13734)+1)</f>
        <v>11239</v>
      </c>
      <c r="B13735" s="1" t="e">
        <f aca="false">IF(COUNTIF($G$1:$G$12712,G13735&gt;0),0,INDEX($A$1:$A$12712,MATCH(G13735,$G$1:$G$12712,0)))</f>
        <v>#N/A</v>
      </c>
      <c r="C13735" s="1" t="str">
        <f aca="false">IF(H13735="",F13735,H13735)</f>
        <v>homer</v>
      </c>
      <c r="D13735" s="1" t="n">
        <v>411</v>
      </c>
      <c r="E13735" s="1" t="s">
        <v>18713</v>
      </c>
      <c r="F13735" s="5" t="s">
        <v>18714</v>
      </c>
      <c r="H13735" s="1"/>
      <c r="K13735" s="1" t="s">
        <v>17672</v>
      </c>
    </row>
    <row r="13736" customFormat="false" ht="15" hidden="false" customHeight="true" outlineLevel="0" collapsed="false">
      <c r="A13736" s="1" t="n">
        <f aca="false">IF(IFERROR((MATCH(G13736,$G$1:$G$12712,0)),0),INDEX($A$1:$A$12712,MATCH(G13736,$G$1:$G$12712,0)),MAX($A$2:$A13735)+1)</f>
        <v>11240</v>
      </c>
      <c r="B13736" s="1" t="e">
        <f aca="false">IF(COUNTIF($G$1:$G$12712,G13736&gt;0),0,INDEX($A$1:$A$12712,MATCH(G13736,$G$1:$G$12712,0)))</f>
        <v>#N/A</v>
      </c>
      <c r="C13736" s="1" t="str">
        <f aca="false">IF(H13736="",F13736,H13736)</f>
        <v>jonesboro</v>
      </c>
      <c r="D13736" s="1" t="n">
        <v>411</v>
      </c>
      <c r="E13736" s="1" t="s">
        <v>18713</v>
      </c>
      <c r="F13736" s="5" t="s">
        <v>18715</v>
      </c>
      <c r="H13736" s="1"/>
      <c r="K13736" s="1" t="s">
        <v>17672</v>
      </c>
    </row>
    <row r="13737" customFormat="false" ht="15" hidden="false" customHeight="true" outlineLevel="0" collapsed="false">
      <c r="A13737" s="1" t="n">
        <f aca="false">IF(IFERROR((MATCH(G13737,$G$1:$G$12712,0)),0),INDEX($A$1:$A$12712,MATCH(G13737,$G$1:$G$12712,0)),MAX($A$2:$A13736)+1)</f>
        <v>11241</v>
      </c>
      <c r="B13737" s="1" t="e">
        <f aca="false">IF(COUNTIF($G$1:$G$12712,G13737&gt;0),0,INDEX($A$1:$A$12712,MATCH(G13737,$G$1:$G$12712,0)))</f>
        <v>#N/A</v>
      </c>
      <c r="C13737" s="1" t="str">
        <f aca="false">IF(H13737="",F13737,H13737)</f>
        <v>lake providence</v>
      </c>
      <c r="D13737" s="1" t="n">
        <v>411</v>
      </c>
      <c r="E13737" s="1" t="s">
        <v>18713</v>
      </c>
      <c r="F13737" s="5" t="s">
        <v>18716</v>
      </c>
      <c r="H13737" s="1"/>
      <c r="K13737" s="1" t="s">
        <v>17672</v>
      </c>
    </row>
    <row r="13738" customFormat="false" ht="15" hidden="false" customHeight="true" outlineLevel="0" collapsed="false">
      <c r="A13738" s="1" t="n">
        <f aca="false">IF(IFERROR((MATCH(G13738,$G$1:$G$12712,0)),0),INDEX($A$1:$A$12712,MATCH(G13738,$G$1:$G$12712,0)),MAX($A$2:$A13737)+1)</f>
        <v>11242</v>
      </c>
      <c r="B13738" s="1" t="e">
        <f aca="false">IF(COUNTIF($G$1:$G$12712,G13738&gt;0),0,INDEX($A$1:$A$12712,MATCH(G13738,$G$1:$G$12712,0)))</f>
        <v>#N/A</v>
      </c>
      <c r="C13738" s="1" t="str">
        <f aca="false">IF(H13738="",F13738,H13738)</f>
        <v>rayville</v>
      </c>
      <c r="D13738" s="1" t="n">
        <v>411</v>
      </c>
      <c r="E13738" s="1" t="s">
        <v>18713</v>
      </c>
      <c r="F13738" s="5" t="s">
        <v>18717</v>
      </c>
      <c r="H13738" s="1"/>
      <c r="K13738" s="1" t="s">
        <v>17672</v>
      </c>
    </row>
    <row r="13739" customFormat="false" ht="15" hidden="false" customHeight="true" outlineLevel="0" collapsed="false">
      <c r="A13739" s="1" t="n">
        <f aca="false">IF(IFERROR((MATCH(G13739,$G$1:$G$12712,0)),0),INDEX($A$1:$A$12712,MATCH(G13739,$G$1:$G$12712,0)),MAX($A$2:$A13738)+1)</f>
        <v>557</v>
      </c>
      <c r="B13739" s="1" t="n">
        <f aca="false">IF(COUNTIF($G$1:$G$12712,G13739&gt;0),0,INDEX($A$1:$A$12712,MATCH(G13739,$G$1:$G$12712,0)))</f>
        <v>557</v>
      </c>
      <c r="C13739" s="1" t="str">
        <f aca="false">IF(H13739="",F13739,H13739)</f>
        <v>Sterlington</v>
      </c>
      <c r="D13739" s="1" t="n">
        <v>411</v>
      </c>
      <c r="E13739" s="1" t="s">
        <v>18713</v>
      </c>
      <c r="F13739" s="5" t="s">
        <v>18718</v>
      </c>
      <c r="G13739" s="1" t="n">
        <v>1404</v>
      </c>
      <c r="H13739" s="1" t="s">
        <v>1331</v>
      </c>
      <c r="I13739" s="1" t="n">
        <v>11241</v>
      </c>
      <c r="J13739" s="1" t="s">
        <v>244</v>
      </c>
      <c r="K13739" s="1" t="s">
        <v>17672</v>
      </c>
    </row>
    <row r="13740" customFormat="false" ht="15" hidden="false" customHeight="true" outlineLevel="0" collapsed="false">
      <c r="A13740" s="1" t="n">
        <f aca="false">IF(IFERROR((MATCH(G13740,$G$1:$G$12712,0)),0),INDEX($A$1:$A$12712,MATCH(G13740,$G$1:$G$12712,0)),MAX($A$2:$A13739)+1)</f>
        <v>7600</v>
      </c>
      <c r="B13740" s="1" t="n">
        <f aca="false">IF(COUNTIF($G$1:$G$12712,G13740&gt;0),0,INDEX($A$1:$A$12712,MATCH(G13740,$G$1:$G$12712,0)))</f>
        <v>7600</v>
      </c>
      <c r="C13740" s="1" t="str">
        <f aca="false">IF(H13740="",F13740,H13740)</f>
        <v>Thibodaux</v>
      </c>
      <c r="D13740" s="1" t="n">
        <v>411</v>
      </c>
      <c r="E13740" s="1" t="s">
        <v>18713</v>
      </c>
      <c r="F13740" s="5" t="s">
        <v>18719</v>
      </c>
      <c r="G13740" s="1" t="n">
        <v>6706</v>
      </c>
      <c r="H13740" s="1" t="s">
        <v>12726</v>
      </c>
      <c r="I13740" s="1" t="n">
        <v>11241</v>
      </c>
      <c r="J13740" s="1" t="s">
        <v>2933</v>
      </c>
      <c r="K13740" s="1" t="s">
        <v>17672</v>
      </c>
    </row>
    <row r="13741" customFormat="false" ht="15" hidden="false" customHeight="true" outlineLevel="0" collapsed="false">
      <c r="A13741" s="1" t="n">
        <f aca="false">IF(IFERROR((MATCH(G13741,$G$1:$G$12712,0)),0),INDEX($A$1:$A$12712,MATCH(G13741,$G$1:$G$12712,0)),MAX($A$2:$A13740)+1)</f>
        <v>7600</v>
      </c>
      <c r="B13741" s="1" t="n">
        <f aca="false">IF(COUNTIF($G$1:$G$12712,G13741&gt;0),0,INDEX($A$1:$A$12712,MATCH(G13741,$G$1:$G$12712,0)))</f>
        <v>7600</v>
      </c>
      <c r="C13741" s="1" t="str">
        <f aca="false">IF(H13741="",F13741,H13741)</f>
        <v>Thibodaux</v>
      </c>
      <c r="D13741" s="1" t="n">
        <v>411</v>
      </c>
      <c r="E13741" s="1" t="s">
        <v>18713</v>
      </c>
      <c r="F13741" s="5" t="s">
        <v>18720</v>
      </c>
      <c r="G13741" s="1" t="n">
        <v>6706</v>
      </c>
      <c r="H13741" s="1" t="s">
        <v>12726</v>
      </c>
      <c r="I13741" s="1" t="n">
        <v>11241</v>
      </c>
      <c r="J13741" s="1" t="s">
        <v>2933</v>
      </c>
      <c r="K13741" s="1" t="s">
        <v>17672</v>
      </c>
    </row>
    <row r="13742" customFormat="false" ht="15" hidden="false" customHeight="true" outlineLevel="0" collapsed="false">
      <c r="A13742" s="1" t="n">
        <f aca="false">IF(IFERROR((MATCH(G13742,$G$1:$G$12712,0)),0),INDEX($A$1:$A$12712,MATCH(G13742,$G$1:$G$12712,0)),MAX($A$2:$A13741)+1)</f>
        <v>11243</v>
      </c>
      <c r="B13742" s="1" t="e">
        <f aca="false">IF(COUNTIF($G$1:$G$12712,G13742&gt;0),0,INDEX($A$1:$A$12712,MATCH(G13742,$G$1:$G$12712,0)))</f>
        <v>#N/A</v>
      </c>
      <c r="C13742" s="1" t="str">
        <f aca="false">IF(H13742="",F13742,H13742)</f>
        <v>-</v>
      </c>
      <c r="D13742" s="1" t="n">
        <v>209</v>
      </c>
      <c r="E13742" s="1" t="s">
        <v>18721</v>
      </c>
      <c r="F13742" s="5" t="s">
        <v>18722</v>
      </c>
      <c r="H13742" s="1"/>
      <c r="K13742" s="1" t="s">
        <v>17672</v>
      </c>
    </row>
    <row r="13743" customFormat="false" ht="15" hidden="false" customHeight="true" outlineLevel="0" collapsed="false">
      <c r="A13743" s="1" t="n">
        <f aca="false">IF(IFERROR((MATCH(G13743,$G$1:$G$12712,0)),0),INDEX($A$1:$A$12712,MATCH(G13743,$G$1:$G$12712,0)),MAX($A$2:$A13742)+1)</f>
        <v>87</v>
      </c>
      <c r="B13743" s="1" t="n">
        <f aca="false">IF(COUNTIF($G$1:$G$12712,G13743&gt;0),0,INDEX($A$1:$A$12712,MATCH(G13743,$G$1:$G$12712,0)))</f>
        <v>87</v>
      </c>
      <c r="C13743" s="1" t="str">
        <f aca="false">IF(H13743="",F13743,H13743)</f>
        <v>E W Brown</v>
      </c>
      <c r="D13743" s="1" t="n">
        <v>209</v>
      </c>
      <c r="E13743" s="1" t="s">
        <v>18721</v>
      </c>
      <c r="F13743" s="5" t="s">
        <v>18723</v>
      </c>
      <c r="G13743" s="1" t="n">
        <v>1355</v>
      </c>
      <c r="H13743" s="1" t="s">
        <v>262</v>
      </c>
      <c r="I13743" s="1" t="n">
        <v>10171</v>
      </c>
      <c r="J13743" s="1" t="s">
        <v>263</v>
      </c>
      <c r="K13743" s="1" t="s">
        <v>17672</v>
      </c>
    </row>
    <row r="13744" customFormat="false" ht="15" hidden="false" customHeight="true" outlineLevel="0" collapsed="false">
      <c r="A13744" s="1" t="n">
        <f aca="false">IF(IFERROR((MATCH(G13744,$G$1:$G$12712,0)),0),INDEX($A$1:$A$12712,MATCH(G13744,$G$1:$G$12712,0)),MAX($A$2:$A13743)+1)</f>
        <v>609</v>
      </c>
      <c r="B13744" s="1" t="n">
        <f aca="false">IF(COUNTIF($G$1:$G$12712,G13744&gt;0),0,INDEX($A$1:$A$12712,MATCH(G13744,$G$1:$G$12712,0)))</f>
        <v>609</v>
      </c>
      <c r="C13744" s="1" t="str">
        <f aca="false">IF(H13744="",F13744,H13744)</f>
        <v>Trimble County</v>
      </c>
      <c r="D13744" s="1" t="n">
        <v>209</v>
      </c>
      <c r="E13744" s="1" t="s">
        <v>18721</v>
      </c>
      <c r="F13744" s="5" t="s">
        <v>18724</v>
      </c>
      <c r="G13744" s="1" t="n">
        <v>6071</v>
      </c>
      <c r="H13744" s="1" t="s">
        <v>1454</v>
      </c>
      <c r="I13744" s="1" t="n">
        <v>11249</v>
      </c>
      <c r="J13744" s="1" t="s">
        <v>297</v>
      </c>
      <c r="K13744" s="1" t="s">
        <v>17672</v>
      </c>
    </row>
    <row r="13745" customFormat="false" ht="15" hidden="false" customHeight="true" outlineLevel="0" collapsed="false">
      <c r="A13745" s="1" t="n">
        <f aca="false">IF(IFERROR((MATCH(G13745,$G$1:$G$12712,0)),0),INDEX($A$1:$A$12712,MATCH(G13745,$G$1:$G$12712,0)),MAX($A$2:$A13744)+1)</f>
        <v>609</v>
      </c>
      <c r="B13745" s="1" t="n">
        <f aca="false">IF(COUNTIF($G$1:$G$12712,G13745&gt;0),0,INDEX($A$1:$A$12712,MATCH(G13745,$G$1:$G$12712,0)))</f>
        <v>609</v>
      </c>
      <c r="C13745" s="1" t="str">
        <f aca="false">IF(H13745="",F13745,H13745)</f>
        <v>Trimble County</v>
      </c>
      <c r="D13745" s="1" t="n">
        <v>209</v>
      </c>
      <c r="E13745" s="1" t="s">
        <v>18721</v>
      </c>
      <c r="F13745" s="5" t="s">
        <v>18725</v>
      </c>
      <c r="G13745" s="1" t="n">
        <v>6071</v>
      </c>
      <c r="H13745" s="1" t="s">
        <v>1454</v>
      </c>
      <c r="I13745" s="1" t="n">
        <v>11249</v>
      </c>
      <c r="J13745" s="1" t="s">
        <v>297</v>
      </c>
      <c r="K13745" s="1" t="s">
        <v>17672</v>
      </c>
    </row>
    <row r="13746" customFormat="false" ht="15" hidden="false" customHeight="true" outlineLevel="0" collapsed="false">
      <c r="A13746" s="1" t="n">
        <f aca="false">IF(IFERROR((MATCH(G13746,$G$1:$G$12712,0)),0),INDEX($A$1:$A$12712,MATCH(G13746,$G$1:$G$12712,0)),MAX($A$2:$A13745)+1)</f>
        <v>1154</v>
      </c>
      <c r="B13746" s="1" t="n">
        <f aca="false">IF(COUNTIF($G$1:$G$12712,G13746&gt;0),0,INDEX($A$1:$A$12712,MATCH(G13746,$G$1:$G$12712,0)))</f>
        <v>1154</v>
      </c>
      <c r="C13746" s="1" t="str">
        <f aca="false">IF(H13746="",F13746,H13746)</f>
        <v>Kewaunee</v>
      </c>
      <c r="D13746" s="1" t="n">
        <v>335</v>
      </c>
      <c r="E13746" s="1" t="s">
        <v>18726</v>
      </c>
      <c r="F13746" s="5" t="s">
        <v>18727</v>
      </c>
      <c r="G13746" s="1" t="n">
        <v>8024</v>
      </c>
      <c r="H13746" s="1" t="s">
        <v>2839</v>
      </c>
      <c r="I13746" s="1" t="n">
        <v>54718</v>
      </c>
      <c r="J13746" s="1" t="s">
        <v>2840</v>
      </c>
      <c r="K13746" s="1" t="s">
        <v>17672</v>
      </c>
    </row>
    <row r="13747" customFormat="false" ht="15" hidden="false" customHeight="true" outlineLevel="0" collapsed="false">
      <c r="A13747" s="1" t="n">
        <f aca="false">IF(IFERROR((MATCH(G13747,$G$1:$G$12712,0)),0),INDEX($A$1:$A$12712,MATCH(G13747,$G$1:$G$12712,0)),MAX($A$2:$A13746)+1)</f>
        <v>11244</v>
      </c>
      <c r="B13747" s="1" t="e">
        <f aca="false">IF(COUNTIF($G$1:$G$12712,G13747&gt;0),0,INDEX($A$1:$A$12712,MATCH(G13747,$G$1:$G$12712,0)))</f>
        <v>#N/A</v>
      </c>
      <c r="C13747" s="1" t="str">
        <f aca="false">IF(H13747="",F13747,H13747)</f>
        <v>potable generators</v>
      </c>
      <c r="D13747" s="1" t="n">
        <v>335</v>
      </c>
      <c r="E13747" s="1" t="s">
        <v>18726</v>
      </c>
      <c r="F13747" s="5" t="s">
        <v>18728</v>
      </c>
      <c r="H13747" s="1"/>
      <c r="K13747" s="1" t="s">
        <v>17672</v>
      </c>
    </row>
    <row r="13748" customFormat="false" ht="15" hidden="false" customHeight="true" outlineLevel="0" collapsed="false">
      <c r="A13748" s="1" t="n">
        <f aca="false">IF(IFERROR((MATCH(G13748,$G$1:$G$12712,0)),0),INDEX($A$1:$A$12712,MATCH(G13748,$G$1:$G$12712,0)),MAX($A$2:$A13747)+1)</f>
        <v>571</v>
      </c>
      <c r="B13748" s="1" t="n">
        <f aca="false">IF(COUNTIF($G$1:$G$12712,G13748&gt;0),0,INDEX($A$1:$A$12712,MATCH(G13748,$G$1:$G$12712,0)))</f>
        <v>571</v>
      </c>
      <c r="C13748" s="1" t="str">
        <f aca="false">IF(H13748="",F13748,H13748)</f>
        <v>Sycamore (WI)</v>
      </c>
      <c r="D13748" s="1" t="n">
        <v>335</v>
      </c>
      <c r="E13748" s="1" t="s">
        <v>18726</v>
      </c>
      <c r="F13748" s="5" t="s">
        <v>18729</v>
      </c>
      <c r="G13748" s="1" t="n">
        <v>3993</v>
      </c>
      <c r="H13748" s="1" t="s">
        <v>1360</v>
      </c>
      <c r="I13748" s="1" t="n">
        <v>11479</v>
      </c>
      <c r="J13748" s="1" t="s">
        <v>207</v>
      </c>
      <c r="K13748" s="1" t="s">
        <v>17672</v>
      </c>
    </row>
    <row r="13749" customFormat="false" ht="15" hidden="false" customHeight="true" outlineLevel="0" collapsed="false">
      <c r="A13749" s="1" t="n">
        <f aca="false">IF(IFERROR((MATCH(G13749,$G$1:$G$12712,0)),0),INDEX($A$1:$A$12712,MATCH(G13749,$G$1:$G$12712,0)),MAX($A$2:$A13748)+1)</f>
        <v>11245</v>
      </c>
      <c r="B13749" s="1" t="e">
        <f aca="false">IF(COUNTIF($G$1:$G$12712,G13749&gt;0),0,INDEX($A$1:$A$12712,MATCH(G13749,$G$1:$G$12712,0)))</f>
        <v>#N/A</v>
      </c>
      <c r="C13749" s="1" t="str">
        <f aca="false">IF(H13749="",F13749,H13749)</f>
        <v>wind gen.</v>
      </c>
      <c r="D13749" s="1" t="n">
        <v>335</v>
      </c>
      <c r="E13749" s="1" t="s">
        <v>18726</v>
      </c>
      <c r="F13749" s="5" t="s">
        <v>18730</v>
      </c>
      <c r="H13749" s="1"/>
      <c r="K13749" s="1" t="s">
        <v>17672</v>
      </c>
    </row>
    <row r="13750" customFormat="false" ht="15" hidden="false" customHeight="true" outlineLevel="0" collapsed="false">
      <c r="A13750" s="1" t="n">
        <f aca="false">A13749</f>
        <v>11245</v>
      </c>
      <c r="B13750" s="1" t="e">
        <f aca="false">IF(COUNTIF($G$1:$G$12712,G13750&gt;0),0,INDEX($A$1:$A$12712,MATCH(G13750,$G$1:$G$12712,0)))</f>
        <v>#N/A</v>
      </c>
      <c r="C13750" s="1" t="str">
        <f aca="false">IF(H13750="",F13750,H13750)</f>
        <v>wind generator</v>
      </c>
      <c r="D13750" s="1" t="n">
        <v>335</v>
      </c>
      <c r="E13750" s="1" t="s">
        <v>18726</v>
      </c>
      <c r="F13750" s="5" t="s">
        <v>18731</v>
      </c>
      <c r="H13750" s="1"/>
      <c r="K13750" s="1" t="s">
        <v>17672</v>
      </c>
    </row>
    <row r="13751" customFormat="false" ht="15" hidden="false" customHeight="true" outlineLevel="0" collapsed="false">
      <c r="A13751" s="1" t="n">
        <f aca="false">IF(IFERROR((MATCH(G13751,$G$1:$G$12712,0)),0),INDEX($A$1:$A$12712,MATCH(G13751,$G$1:$G$12712,0)),MAX($A$2:$A13750)+1)</f>
        <v>1798</v>
      </c>
      <c r="B13751" s="1" t="n">
        <f aca="false">IF(COUNTIF($G$1:$G$12712,G13751&gt;0),0,INDEX($A$1:$A$12712,MATCH(G13751,$G$1:$G$12712,0)))</f>
        <v>1798</v>
      </c>
      <c r="C13751" s="1" t="str">
        <f aca="false">IF(H13751="",F13751,H13751)</f>
        <v>Caribou Generation Station</v>
      </c>
      <c r="D13751" s="1" t="n">
        <v>302</v>
      </c>
      <c r="E13751" s="1" t="s">
        <v>18732</v>
      </c>
      <c r="F13751" s="5" t="s">
        <v>18733</v>
      </c>
      <c r="G13751" s="1" t="n">
        <v>1513</v>
      </c>
      <c r="H13751" s="1" t="s">
        <v>4165</v>
      </c>
      <c r="I13751" s="1" t="n">
        <v>60160</v>
      </c>
      <c r="J13751" s="1" t="s">
        <v>4166</v>
      </c>
      <c r="K13751" s="1" t="s">
        <v>17672</v>
      </c>
    </row>
    <row r="13752" customFormat="false" ht="15" hidden="false" customHeight="true" outlineLevel="0" collapsed="false">
      <c r="A13752" s="1" t="n">
        <f aca="false">IF(IFERROR((MATCH(G13752,$G$1:$G$12712,0)),0),INDEX($A$1:$A$12712,MATCH(G13752,$G$1:$G$12712,0)),MAX($A$2:$A13751)+1)</f>
        <v>1798</v>
      </c>
      <c r="B13752" s="1" t="n">
        <f aca="false">IF(COUNTIF($G$1:$G$12712,G13752&gt;0),0,INDEX($A$1:$A$12712,MATCH(G13752,$G$1:$G$12712,0)))</f>
        <v>1798</v>
      </c>
      <c r="C13752" s="1" t="str">
        <f aca="false">IF(H13752="",F13752,H13752)</f>
        <v>Caribou Generation Station</v>
      </c>
      <c r="D13752" s="1" t="n">
        <v>302</v>
      </c>
      <c r="E13752" s="1" t="s">
        <v>18732</v>
      </c>
      <c r="F13752" s="5" t="s">
        <v>18734</v>
      </c>
      <c r="G13752" s="1" t="n">
        <v>1513</v>
      </c>
      <c r="H13752" s="1" t="s">
        <v>4165</v>
      </c>
      <c r="I13752" s="1" t="n">
        <v>60160</v>
      </c>
      <c r="J13752" s="1" t="s">
        <v>4166</v>
      </c>
      <c r="K13752" s="1" t="s">
        <v>17672</v>
      </c>
    </row>
    <row r="13753" customFormat="false" ht="15" hidden="false" customHeight="true" outlineLevel="0" collapsed="false">
      <c r="A13753" s="1" t="n">
        <f aca="false">IF(IFERROR((MATCH(G13753,$G$1:$G$12712,0)),0),INDEX($A$1:$A$12712,MATCH(G13753,$G$1:$G$12712,0)),MAX($A$2:$A13752)+1)</f>
        <v>1798</v>
      </c>
      <c r="B13753" s="1" t="n">
        <f aca="false">IF(COUNTIF($G$1:$G$12712,G13753&gt;0),0,INDEX($A$1:$A$12712,MATCH(G13753,$G$1:$G$12712,0)))</f>
        <v>1798</v>
      </c>
      <c r="C13753" s="1" t="str">
        <f aca="false">IF(H13753="",F13753,H13753)</f>
        <v>Caribou Generation Station</v>
      </c>
      <c r="D13753" s="1" t="n">
        <v>302</v>
      </c>
      <c r="E13753" s="1" t="s">
        <v>18732</v>
      </c>
      <c r="F13753" s="5" t="s">
        <v>18735</v>
      </c>
      <c r="G13753" s="1" t="n">
        <v>1513</v>
      </c>
      <c r="H13753" s="1" t="s">
        <v>4165</v>
      </c>
      <c r="I13753" s="1" t="n">
        <v>60160</v>
      </c>
      <c r="J13753" s="1" t="s">
        <v>4166</v>
      </c>
      <c r="K13753" s="1" t="s">
        <v>17672</v>
      </c>
    </row>
    <row r="13754" customFormat="false" ht="15" hidden="false" customHeight="true" outlineLevel="0" collapsed="false">
      <c r="A13754" s="1" t="n">
        <f aca="false">IF(IFERROR((MATCH(G13754,$G$1:$G$12712,0)),0),INDEX($A$1:$A$12712,MATCH(G13754,$G$1:$G$12712,0)),MAX($A$2:$A13753)+1)</f>
        <v>7587</v>
      </c>
      <c r="B13754" s="1" t="n">
        <f aca="false">IF(COUNTIF($G$1:$G$12712,G13754&gt;0),0,INDEX($A$1:$A$12712,MATCH(G13754,$G$1:$G$12712,0)))</f>
        <v>7587</v>
      </c>
      <c r="C13754" s="1" t="str">
        <f aca="false">IF(H13754="",F13754,H13754)</f>
        <v>Flos Inn Diesel</v>
      </c>
      <c r="D13754" s="1" t="n">
        <v>302</v>
      </c>
      <c r="E13754" s="1" t="s">
        <v>18732</v>
      </c>
      <c r="F13754" s="5" t="s">
        <v>18736</v>
      </c>
      <c r="G13754" s="1" t="n">
        <v>1514</v>
      </c>
      <c r="H13754" s="1" t="s">
        <v>12704</v>
      </c>
      <c r="I13754" s="1" t="n">
        <v>14597</v>
      </c>
      <c r="J13754" s="1" t="s">
        <v>12705</v>
      </c>
      <c r="K13754" s="1" t="s">
        <v>17672</v>
      </c>
    </row>
    <row r="13755" customFormat="false" ht="15" hidden="false" customHeight="true" outlineLevel="0" collapsed="false">
      <c r="A13755" s="1" t="n">
        <f aca="false">IF(IFERROR((MATCH(G13755,$G$1:$G$12712,0)),0),INDEX($A$1:$A$12712,MATCH(G13755,$G$1:$G$12712,0)),MAX($A$2:$A13754)+1)</f>
        <v>11246</v>
      </c>
      <c r="B13755" s="1" t="e">
        <f aca="false">IF(COUNTIF($G$1:$G$12712,G13755&gt;0),0,INDEX($A$1:$A$12712,MATCH(G13755,$G$1:$G$12712,0)))</f>
        <v>#N/A</v>
      </c>
      <c r="C13755" s="1" t="str">
        <f aca="false">IF(H13755="",F13755,H13755)</f>
        <v>houlton</v>
      </c>
      <c r="D13755" s="1" t="n">
        <v>302</v>
      </c>
      <c r="E13755" s="1" t="s">
        <v>18732</v>
      </c>
      <c r="F13755" s="5" t="s">
        <v>18737</v>
      </c>
      <c r="H13755" s="1"/>
      <c r="K13755" s="1" t="s">
        <v>17672</v>
      </c>
    </row>
    <row r="13756" customFormat="false" ht="15" hidden="false" customHeight="true" outlineLevel="0" collapsed="false">
      <c r="A13756" s="1" t="n">
        <f aca="false">IF(IFERROR((MATCH(G13756,$G$1:$G$12712,0)),0),INDEX($A$1:$A$12712,MATCH(G13756,$G$1:$G$12712,0)),MAX($A$2:$A13755)+1)</f>
        <v>11247</v>
      </c>
      <c r="B13756" s="1" t="e">
        <f aca="false">IF(COUNTIF($G$1:$G$12712,G13756&gt;0),0,INDEX($A$1:$A$12712,MATCH(G13756,$G$1:$G$12712,0)))</f>
        <v>#N/A</v>
      </c>
      <c r="C13756" s="1" t="str">
        <f aca="false">IF(H13756="",F13756,H13756)</f>
        <v>hydraulic</v>
      </c>
      <c r="D13756" s="1" t="n">
        <v>302</v>
      </c>
      <c r="E13756" s="1" t="s">
        <v>18732</v>
      </c>
      <c r="F13756" s="5" t="s">
        <v>18738</v>
      </c>
      <c r="H13756" s="1"/>
      <c r="K13756" s="1" t="s">
        <v>17672</v>
      </c>
    </row>
    <row r="13757" customFormat="false" ht="15" hidden="false" customHeight="true" outlineLevel="0" collapsed="false">
      <c r="A13757" s="1" t="n">
        <f aca="false">IF(IFERROR((MATCH(G13757,$G$1:$G$12712,0)),0),INDEX($A$1:$A$12712,MATCH(G13757,$G$1:$G$12712,0)),MAX($A$2:$A13756)+1)</f>
        <v>11248</v>
      </c>
      <c r="B13757" s="1" t="e">
        <f aca="false">IF(COUNTIF($G$1:$G$12712,G13757&gt;0),0,INDEX($A$1:$A$12712,MATCH(G13757,$G$1:$G$12712,0)))</f>
        <v>#N/A</v>
      </c>
      <c r="C13757" s="1" t="str">
        <f aca="false">IF(H13757="",F13757,H13757)</f>
        <v>reservoir</v>
      </c>
      <c r="D13757" s="1" t="n">
        <v>302</v>
      </c>
      <c r="E13757" s="1" t="s">
        <v>18732</v>
      </c>
      <c r="F13757" s="5" t="s">
        <v>18739</v>
      </c>
      <c r="H13757" s="1"/>
      <c r="K13757" s="1" t="s">
        <v>17672</v>
      </c>
    </row>
    <row r="13758" customFormat="false" ht="15" hidden="false" customHeight="true" outlineLevel="0" collapsed="false">
      <c r="A13758" s="1" t="n">
        <f aca="false">A13757</f>
        <v>11248</v>
      </c>
      <c r="B13758" s="1" t="e">
        <f aca="false">IF(COUNTIF($G$1:$G$12712,G13758&gt;0),0,INDEX($A$1:$A$12712,MATCH(G13758,$G$1:$G$12712,0)))</f>
        <v>#N/A</v>
      </c>
      <c r="C13758" s="1" t="str">
        <f aca="false">IF(H13758="",F13758,H13758)</f>
        <v>reservoirs</v>
      </c>
      <c r="D13758" s="1" t="n">
        <v>302</v>
      </c>
      <c r="E13758" s="1" t="s">
        <v>18732</v>
      </c>
      <c r="F13758" s="5" t="s">
        <v>18740</v>
      </c>
      <c r="H13758" s="1"/>
      <c r="K13758" s="1" t="s">
        <v>17672</v>
      </c>
    </row>
    <row r="13759" customFormat="false" ht="15" hidden="false" customHeight="true" outlineLevel="0" collapsed="false">
      <c r="A13759" s="1" t="n">
        <f aca="false">IF(IFERROR((MATCH(G13759,$G$1:$G$12712,0)),0),INDEX($A$1:$A$12712,MATCH(G13759,$G$1:$G$12712,0)),MAX($A$2:$A13758)+1)</f>
        <v>1799</v>
      </c>
      <c r="B13759" s="1" t="n">
        <f aca="false">IF(COUNTIF($G$1:$G$12712,G13759&gt;0),0,INDEX($A$1:$A$12712,MATCH(G13759,$G$1:$G$12712,0)))</f>
        <v>1799</v>
      </c>
      <c r="C13759" s="1" t="str">
        <f aca="false">IF(H13759="",F13759,H13759)</f>
        <v>Squa Pan Hydro Station</v>
      </c>
      <c r="D13759" s="1" t="n">
        <v>302</v>
      </c>
      <c r="E13759" s="1" t="s">
        <v>18732</v>
      </c>
      <c r="F13759" s="5" t="s">
        <v>18741</v>
      </c>
      <c r="G13759" s="1" t="n">
        <v>1516</v>
      </c>
      <c r="H13759" s="1" t="s">
        <v>4167</v>
      </c>
      <c r="I13759" s="1" t="n">
        <v>14597</v>
      </c>
      <c r="J13759" s="1" t="s">
        <v>4168</v>
      </c>
      <c r="K13759" s="1" t="s">
        <v>17672</v>
      </c>
    </row>
    <row r="13760" customFormat="false" ht="15" hidden="false" customHeight="true" outlineLevel="0" collapsed="false">
      <c r="A13760" s="1" t="n">
        <f aca="false">IF(IFERROR((MATCH(G13760,$G$1:$G$12712,0)),0),INDEX($A$1:$A$12712,MATCH(G13760,$G$1:$G$12712,0)),MAX($A$2:$A13759)+1)</f>
        <v>649</v>
      </c>
      <c r="B13760" s="1" t="n">
        <f aca="false">IF(COUNTIF($G$1:$G$12712,G13760&gt;0),0,INDEX($A$1:$A$12712,MATCH(G13760,$G$1:$G$12712,0)))</f>
        <v>649</v>
      </c>
      <c r="C13760" s="1" t="str">
        <f aca="false">IF(H13760="",F13760,H13760)</f>
        <v>William F Wyman</v>
      </c>
      <c r="D13760" s="1" t="n">
        <v>302</v>
      </c>
      <c r="E13760" s="1" t="s">
        <v>18732</v>
      </c>
      <c r="F13760" s="5" t="s">
        <v>18742</v>
      </c>
      <c r="G13760" s="1" t="n">
        <v>1507</v>
      </c>
      <c r="H13760" s="1" t="s">
        <v>1546</v>
      </c>
      <c r="I13760" s="1" t="n">
        <v>31719</v>
      </c>
      <c r="J13760" s="1" t="s">
        <v>1547</v>
      </c>
      <c r="K13760" s="1" t="s">
        <v>17672</v>
      </c>
    </row>
    <row r="13761" customFormat="false" ht="15" hidden="false" customHeight="true" outlineLevel="0" collapsed="false">
      <c r="A13761" s="1" t="n">
        <f aca="false">IF(IFERROR((MATCH(G13761,$G$1:$G$12712,0)),0),INDEX($A$1:$A$12712,MATCH(G13761,$G$1:$G$12712,0)),MAX($A$2:$A13760)+1)</f>
        <v>649</v>
      </c>
      <c r="B13761" s="1" t="n">
        <f aca="false">IF(COUNTIF($G$1:$G$12712,G13761&gt;0),0,INDEX($A$1:$A$12712,MATCH(G13761,$G$1:$G$12712,0)))</f>
        <v>649</v>
      </c>
      <c r="C13761" s="1" t="str">
        <f aca="false">IF(H13761="",F13761,H13761)</f>
        <v>William F Wyman</v>
      </c>
      <c r="D13761" s="1" t="n">
        <v>302</v>
      </c>
      <c r="E13761" s="1" t="s">
        <v>18732</v>
      </c>
      <c r="F13761" s="5" t="s">
        <v>18743</v>
      </c>
      <c r="G13761" s="1" t="n">
        <v>1507</v>
      </c>
      <c r="H13761" s="1" t="s">
        <v>1546</v>
      </c>
      <c r="I13761" s="1" t="n">
        <v>31719</v>
      </c>
      <c r="J13761" s="1" t="s">
        <v>1547</v>
      </c>
      <c r="K13761" s="1" t="s">
        <v>17672</v>
      </c>
    </row>
    <row r="13762" customFormat="false" ht="15" hidden="false" customHeight="true" outlineLevel="0" collapsed="false">
      <c r="A13762" s="1" t="n">
        <f aca="false">IF(IFERROR((MATCH(G13762,$G$1:$G$12712,0)),0),INDEX($A$1:$A$12712,MATCH(G13762,$G$1:$G$12712,0)),MAX($A$2:$A13761)+1)</f>
        <v>649</v>
      </c>
      <c r="B13762" s="1" t="n">
        <f aca="false">IF(COUNTIF($G$1:$G$12712,G13762&gt;0),0,INDEX($A$1:$A$12712,MATCH(G13762,$G$1:$G$12712,0)))</f>
        <v>649</v>
      </c>
      <c r="C13762" s="1" t="str">
        <f aca="false">IF(H13762="",F13762,H13762)</f>
        <v>William F Wyman</v>
      </c>
      <c r="D13762" s="1" t="n">
        <v>302</v>
      </c>
      <c r="E13762" s="1" t="s">
        <v>18732</v>
      </c>
      <c r="F13762" s="5" t="s">
        <v>18132</v>
      </c>
      <c r="G13762" s="1" t="n">
        <v>1507</v>
      </c>
      <c r="H13762" s="1" t="s">
        <v>1546</v>
      </c>
      <c r="I13762" s="1" t="n">
        <v>31719</v>
      </c>
      <c r="J13762" s="1" t="s">
        <v>1547</v>
      </c>
      <c r="K13762" s="1" t="s">
        <v>17672</v>
      </c>
    </row>
    <row r="13763" customFormat="false" ht="15" hidden="false" customHeight="true" outlineLevel="0" collapsed="false">
      <c r="A13763" s="1" t="n">
        <f aca="false">IF(IFERROR((MATCH(G13763,$G$1:$G$12712,0)),0),INDEX($A$1:$A$12712,MATCH(G13763,$G$1:$G$12712,0)),MAX($A$2:$A13762)+1)</f>
        <v>11249</v>
      </c>
      <c r="B13763" s="1" t="e">
        <f aca="false">IF(COUNTIF($G$1:$G$12712,G13763&gt;0),0,INDEX($A$1:$A$12712,MATCH(G13763,$G$1:$G$12712,0)))</f>
        <v>#N/A</v>
      </c>
      <c r="C13763" s="1" t="str">
        <f aca="false">IF(H13763="",F13763,H13763)</f>
        <v>maine yankee</v>
      </c>
      <c r="D13763" s="1" t="n">
        <v>350</v>
      </c>
      <c r="E13763" s="1" t="s">
        <v>18744</v>
      </c>
      <c r="F13763" s="5" t="s">
        <v>18745</v>
      </c>
      <c r="H13763" s="1"/>
      <c r="K13763" s="1" t="s">
        <v>17672</v>
      </c>
    </row>
    <row r="13764" customFormat="false" ht="15" hidden="false" customHeight="true" outlineLevel="0" collapsed="false">
      <c r="A13764" s="1" t="n">
        <f aca="false">IF(IFERROR((MATCH(G13764,$G$1:$G$12712,0)),0),INDEX($A$1:$A$12712,MATCH(G13764,$G$1:$G$12712,0)),MAX($A$2:$A13763)+1)</f>
        <v>11250</v>
      </c>
      <c r="B13764" s="1" t="e">
        <f aca="false">IF(COUNTIF($G$1:$G$12712,G13764&gt;0),0,INDEX($A$1:$A$12712,MATCH(G13764,$G$1:$G$12712,0)))</f>
        <v>#N/A</v>
      </c>
      <c r="C13764" s="1" t="str">
        <f aca="false">IF(H13764="",F13764,H13764)</f>
        <v>l1</v>
      </c>
      <c r="D13764" s="1" t="n">
        <v>25</v>
      </c>
      <c r="E13764" s="1" t="s">
        <v>18746</v>
      </c>
      <c r="F13764" s="5" t="s">
        <v>18747</v>
      </c>
      <c r="H13764" s="1"/>
      <c r="K13764" s="1" t="s">
        <v>17672</v>
      </c>
    </row>
    <row r="13765" customFormat="false" ht="15" hidden="false" customHeight="true" outlineLevel="0" collapsed="false">
      <c r="A13765" s="1" t="n">
        <f aca="false">IF(IFERROR((MATCH(G13765,$G$1:$G$12712,0)),0),INDEX($A$1:$A$12712,MATCH(G13765,$G$1:$G$12712,0)),MAX($A$2:$A13764)+1)</f>
        <v>11251</v>
      </c>
      <c r="B13765" s="1" t="e">
        <f aca="false">IF(COUNTIF($G$1:$G$12712,G13765&gt;0),0,INDEX($A$1:$A$12712,MATCH(G13765,$G$1:$G$12712,0)))</f>
        <v>#N/A</v>
      </c>
      <c r="C13765" s="1" t="str">
        <f aca="false">IF(H13765="",F13765,H13765)</f>
        <v>l2</v>
      </c>
      <c r="D13765" s="1" t="n">
        <v>25</v>
      </c>
      <c r="E13765" s="1" t="s">
        <v>18746</v>
      </c>
      <c r="F13765" s="5" t="s">
        <v>18748</v>
      </c>
      <c r="H13765" s="1"/>
      <c r="K13765" s="1" t="s">
        <v>17672</v>
      </c>
    </row>
    <row r="13766" customFormat="false" ht="15" hidden="false" customHeight="true" outlineLevel="0" collapsed="false">
      <c r="A13766" s="1" t="n">
        <f aca="false">IF(IFERROR((MATCH(G13766,$G$1:$G$12712,0)),0),INDEX($A$1:$A$12712,MATCH(G13766,$G$1:$G$12712,0)),MAX($A$2:$A13765)+1)</f>
        <v>11252</v>
      </c>
      <c r="B13766" s="1" t="e">
        <f aca="false">IF(COUNTIF($G$1:$G$12712,G13766&gt;0),0,INDEX($A$1:$A$12712,MATCH(G13766,$G$1:$G$12712,0)))</f>
        <v>#N/A</v>
      </c>
      <c r="C13766" s="1" t="str">
        <f aca="false">IF(H13766="",F13766,H13766)</f>
        <v>l4</v>
      </c>
      <c r="D13766" s="1" t="n">
        <v>25</v>
      </c>
      <c r="E13766" s="1" t="s">
        <v>18746</v>
      </c>
      <c r="F13766" s="5" t="s">
        <v>18749</v>
      </c>
      <c r="H13766" s="1"/>
      <c r="K13766" s="1" t="s">
        <v>17672</v>
      </c>
    </row>
    <row r="13767" customFormat="false" ht="15" hidden="false" customHeight="true" outlineLevel="0" collapsed="false">
      <c r="A13767" s="1" t="n">
        <f aca="false">A9774</f>
        <v>8586</v>
      </c>
      <c r="B13767" s="1" t="e">
        <f aca="false">IF(COUNTIF($G$1:$G$12712,G13767&gt;0),0,INDEX($A$1:$A$12712,MATCH(G13767,$G$1:$G$12712,0)))</f>
        <v>#N/A</v>
      </c>
      <c r="C13767" s="1" t="str">
        <f aca="false">IF(H13767="",F13767,H13767)</f>
        <v>total-lanai city &amp; miki basin plants</v>
      </c>
      <c r="D13767" s="1" t="n">
        <v>25</v>
      </c>
      <c r="E13767" s="1" t="s">
        <v>18746</v>
      </c>
      <c r="F13767" s="5" t="s">
        <v>18750</v>
      </c>
      <c r="H13767" s="1"/>
      <c r="K13767" s="1" t="s">
        <v>17672</v>
      </c>
    </row>
    <row r="13768" customFormat="false" ht="15" hidden="false" customHeight="true" outlineLevel="0" collapsed="false">
      <c r="A13768" s="1" t="n">
        <f aca="false">A2103</f>
        <v>1245</v>
      </c>
      <c r="B13768" s="1" t="e">
        <f aca="false">IF(COUNTIF($G$1:$G$12712,G13768&gt;0),0,INDEX($A$1:$A$12712,MATCH(G13768,$G$1:$G$12712,0)))</f>
        <v>#N/A</v>
      </c>
      <c r="C13768" s="1" t="str">
        <f aca="false">IF(H13768="",F13768,H13768)</f>
        <v>total-molokai</v>
      </c>
      <c r="D13768" s="1" t="n">
        <v>25</v>
      </c>
      <c r="E13768" s="1" t="s">
        <v>18746</v>
      </c>
      <c r="F13768" s="5" t="s">
        <v>18751</v>
      </c>
      <c r="H13768" s="1"/>
      <c r="K13768" s="1" t="s">
        <v>17672</v>
      </c>
    </row>
    <row r="13769" customFormat="false" ht="15" hidden="false" customHeight="true" outlineLevel="0" collapsed="false">
      <c r="A13769" s="1" t="n">
        <f aca="false">IF(IFERROR((MATCH(G13769,$G$1:$G$12712,0)),0),INDEX($A$1:$A$12712,MATCH(G13769,$G$1:$G$12712,0)),MAX($A$2:$A13768)+1)</f>
        <v>56</v>
      </c>
      <c r="B13769" s="1" t="n">
        <f aca="false">IF(COUNTIF($G$1:$G$12712,G13769&gt;0),0,INDEX($A$1:$A$12712,MATCH(G13769,$G$1:$G$12712,0)))</f>
        <v>56</v>
      </c>
      <c r="C13769" s="1" t="str">
        <f aca="false">IF(H13769="",F13769,H13769)</f>
        <v>Big Stone</v>
      </c>
      <c r="D13769" s="1" t="n">
        <v>319</v>
      </c>
      <c r="E13769" s="1" t="s">
        <v>18752</v>
      </c>
      <c r="F13769" s="5" t="s">
        <v>18753</v>
      </c>
      <c r="G13769" s="1" t="n">
        <v>6098</v>
      </c>
      <c r="H13769" s="1" t="s">
        <v>190</v>
      </c>
      <c r="I13769" s="1" t="n">
        <v>14232</v>
      </c>
      <c r="J13769" s="1" t="s">
        <v>191</v>
      </c>
      <c r="K13769" s="1" t="s">
        <v>17672</v>
      </c>
    </row>
    <row r="13770" customFormat="false" ht="15" hidden="false" customHeight="true" outlineLevel="0" collapsed="false">
      <c r="A13770" s="1" t="n">
        <f aca="false">IF(IFERROR((MATCH(G13770,$G$1:$G$12712,0)),0),INDEX($A$1:$A$12712,MATCH(G13770,$G$1:$G$12712,0)),MAX($A$2:$A13769)+1)</f>
        <v>136</v>
      </c>
      <c r="B13770" s="1" t="n">
        <f aca="false">IF(COUNTIF($G$1:$G$12712,G13770&gt;0),0,INDEX($A$1:$A$12712,MATCH(G13770,$G$1:$G$12712,0)))</f>
        <v>136</v>
      </c>
      <c r="C13770" s="1" t="str">
        <f aca="false">IF(H13770="",F13770,H13770)</f>
        <v>Coyote</v>
      </c>
      <c r="D13770" s="1" t="n">
        <v>319</v>
      </c>
      <c r="E13770" s="1" t="s">
        <v>18752</v>
      </c>
      <c r="F13770" s="5" t="s">
        <v>18754</v>
      </c>
      <c r="G13770" s="1" t="n">
        <v>8222</v>
      </c>
      <c r="H13770" s="1" t="s">
        <v>416</v>
      </c>
      <c r="I13770" s="1" t="n">
        <v>14232</v>
      </c>
      <c r="J13770" s="1" t="s">
        <v>191</v>
      </c>
      <c r="K13770" s="1" t="s">
        <v>17672</v>
      </c>
    </row>
    <row r="13771" customFormat="false" ht="15" hidden="false" customHeight="true" outlineLevel="0" collapsed="false">
      <c r="A13771" s="1" t="n">
        <f aca="false">IF(IFERROR((MATCH(G13771,$G$1:$G$12712,0)),0),INDEX($A$1:$A$12712,MATCH(G13771,$G$1:$G$12712,0)),MAX($A$2:$A13770)+1)</f>
        <v>278</v>
      </c>
      <c r="B13771" s="1" t="n">
        <f aca="false">IF(COUNTIF($G$1:$G$12712,G13771&gt;0),0,INDEX($A$1:$A$12712,MATCH(G13771,$G$1:$G$12712,0)))</f>
        <v>278</v>
      </c>
      <c r="C13771" s="1" t="str">
        <f aca="false">IF(H13771="",F13771,H13771)</f>
        <v>R M Heskett</v>
      </c>
      <c r="D13771" s="1" t="n">
        <v>319</v>
      </c>
      <c r="E13771" s="1" t="s">
        <v>18752</v>
      </c>
      <c r="F13771" s="5" t="s">
        <v>18755</v>
      </c>
      <c r="G13771" s="1" t="n">
        <v>2790</v>
      </c>
      <c r="H13771" s="1" t="s">
        <v>754</v>
      </c>
      <c r="I13771" s="1" t="n">
        <v>12199</v>
      </c>
      <c r="J13771" s="1" t="s">
        <v>630</v>
      </c>
      <c r="K13771" s="1" t="s">
        <v>17672</v>
      </c>
    </row>
    <row r="13772" customFormat="false" ht="15" hidden="false" customHeight="true" outlineLevel="0" collapsed="false">
      <c r="A13772" s="1" t="n">
        <f aca="false">IF(IFERROR((MATCH(G13772,$G$1:$G$12712,0)),0),INDEX($A$1:$A$12712,MATCH(G13772,$G$1:$G$12712,0)),MAX($A$2:$A13771)+1)</f>
        <v>278</v>
      </c>
      <c r="B13772" s="1" t="n">
        <f aca="false">IF(COUNTIF($G$1:$G$12712,G13772&gt;0),0,INDEX($A$1:$A$12712,MATCH(G13772,$G$1:$G$12712,0)))</f>
        <v>278</v>
      </c>
      <c r="C13772" s="1" t="str">
        <f aca="false">IF(H13772="",F13772,H13772)</f>
        <v>R M Heskett</v>
      </c>
      <c r="D13772" s="1" t="n">
        <v>319</v>
      </c>
      <c r="E13772" s="1" t="s">
        <v>18752</v>
      </c>
      <c r="F13772" s="5" t="s">
        <v>18756</v>
      </c>
      <c r="G13772" s="1" t="n">
        <v>2790</v>
      </c>
      <c r="H13772" s="1" t="s">
        <v>754</v>
      </c>
      <c r="I13772" s="1" t="n">
        <v>12199</v>
      </c>
      <c r="J13772" s="1" t="s">
        <v>630</v>
      </c>
      <c r="K13772" s="1" t="s">
        <v>17672</v>
      </c>
    </row>
    <row r="13773" customFormat="false" ht="15" hidden="false" customHeight="true" outlineLevel="0" collapsed="false">
      <c r="A13773" s="1" t="n">
        <f aca="false">IF(IFERROR((MATCH(G13773,$G$1:$G$12712,0)),0),INDEX($A$1:$A$12712,MATCH(G13773,$G$1:$G$12712,0)),MAX($A$2:$A13772)+1)</f>
        <v>1269</v>
      </c>
      <c r="B13773" s="1" t="n">
        <f aca="false">IF(COUNTIF($G$1:$G$12712,G13773&gt;0),0,INDEX($A$1:$A$12712,MATCH(G13773,$G$1:$G$12712,0)))</f>
        <v>1269</v>
      </c>
      <c r="C13773" s="1" t="str">
        <f aca="false">IF(H13773="",F13773,H13773)</f>
        <v>Williston</v>
      </c>
      <c r="D13773" s="1" t="n">
        <v>319</v>
      </c>
      <c r="E13773" s="1" t="s">
        <v>18752</v>
      </c>
      <c r="F13773" s="5" t="s">
        <v>18757</v>
      </c>
      <c r="G13773" s="1" t="n">
        <v>2791</v>
      </c>
      <c r="H13773" s="1" t="s">
        <v>3338</v>
      </c>
      <c r="I13773" s="1" t="n">
        <v>12199</v>
      </c>
      <c r="J13773" s="1" t="s">
        <v>630</v>
      </c>
      <c r="K13773" s="1" t="s">
        <v>17672</v>
      </c>
    </row>
    <row r="13774" customFormat="false" ht="15" hidden="false" customHeight="true" outlineLevel="0" collapsed="false">
      <c r="A13774" s="1" t="n">
        <f aca="false">IF(IFERROR((MATCH(G13774,$G$1:$G$12712,0)),0),INDEX($A$1:$A$12712,MATCH(G13774,$G$1:$G$12712,0)),MAX($A$2:$A13773)+1)</f>
        <v>11253</v>
      </c>
      <c r="B13774" s="1" t="e">
        <f aca="false">IF(COUNTIF($G$1:$G$12712,G13774&gt;0),0,INDEX($A$1:$A$12712,MATCH(G13774,$G$1:$G$12712,0)))</f>
        <v>#N/A</v>
      </c>
      <c r="C13774" s="1" t="str">
        <f aca="false">IF(H13774="",F13774,H13774)</f>
        <v>common expenses</v>
      </c>
      <c r="D13774" s="1" t="n">
        <v>179</v>
      </c>
      <c r="E13774" s="1" t="s">
        <v>18758</v>
      </c>
      <c r="F13774" s="5" t="s">
        <v>18628</v>
      </c>
      <c r="H13774" s="1"/>
      <c r="K13774" s="1" t="s">
        <v>17672</v>
      </c>
    </row>
    <row r="13775" customFormat="false" ht="15" hidden="false" customHeight="true" outlineLevel="0" collapsed="false">
      <c r="A13775" s="1" t="n">
        <f aca="false">IF(IFERROR((MATCH(G13775,$G$1:$G$12712,0)),0),INDEX($A$1:$A$12712,MATCH(G13775,$G$1:$G$12712,0)),MAX($A$2:$A13774)+1)</f>
        <v>1094</v>
      </c>
      <c r="B13775" s="1" t="n">
        <f aca="false">IF(COUNTIF($G$1:$G$12712,G13775&gt;0),0,INDEX($A$1:$A$12712,MATCH(G13775,$G$1:$G$12712,0)))</f>
        <v>1094</v>
      </c>
      <c r="C13775" s="1" t="str">
        <f aca="false">IF(H13775="",F13775,H13775)</f>
        <v>Conemaugh</v>
      </c>
      <c r="D13775" s="1" t="n">
        <v>179</v>
      </c>
      <c r="E13775" s="1" t="s">
        <v>18758</v>
      </c>
      <c r="F13775" s="5" t="s">
        <v>17808</v>
      </c>
      <c r="G13775" s="1" t="n">
        <v>3118</v>
      </c>
      <c r="H13775" s="1" t="s">
        <v>2527</v>
      </c>
      <c r="I13775" s="1" t="n">
        <v>15873</v>
      </c>
      <c r="J13775" s="1" t="s">
        <v>2528</v>
      </c>
      <c r="K13775" s="1" t="s">
        <v>17672</v>
      </c>
    </row>
    <row r="13776" customFormat="false" ht="15" hidden="false" customHeight="true" outlineLevel="0" collapsed="false">
      <c r="A13776" s="1" t="n">
        <f aca="false">IF(IFERROR((MATCH(G13776,$G$1:$G$12712,0)),0),INDEX($A$1:$A$12712,MATCH(G13776,$G$1:$G$12712,0)),MAX($A$2:$A13775)+1)</f>
        <v>1094</v>
      </c>
      <c r="B13776" s="1" t="n">
        <f aca="false">IF(COUNTIF($G$1:$G$12712,G13776&gt;0),0,INDEX($A$1:$A$12712,MATCH(G13776,$G$1:$G$12712,0)))</f>
        <v>1094</v>
      </c>
      <c r="C13776" s="1" t="str">
        <f aca="false">IF(H13776="",F13776,H13776)</f>
        <v>Conemaugh</v>
      </c>
      <c r="D13776" s="1" t="n">
        <v>179</v>
      </c>
      <c r="E13776" s="1" t="s">
        <v>18758</v>
      </c>
      <c r="F13776" s="5" t="s">
        <v>18759</v>
      </c>
      <c r="G13776" s="1" t="n">
        <v>3118</v>
      </c>
      <c r="H13776" s="1" t="s">
        <v>2527</v>
      </c>
      <c r="I13776" s="1" t="n">
        <v>15873</v>
      </c>
      <c r="J13776" s="1" t="s">
        <v>2528</v>
      </c>
      <c r="K13776" s="1" t="s">
        <v>17672</v>
      </c>
    </row>
    <row r="13777" customFormat="false" ht="15" hidden="false" customHeight="true" outlineLevel="0" collapsed="false">
      <c r="A13777" s="1" t="n">
        <f aca="false">IF(IFERROR((MATCH(G13777,$G$1:$G$12712,0)),0),INDEX($A$1:$A$12712,MATCH(G13777,$G$1:$G$12712,0)),MAX($A$2:$A13776)+1)</f>
        <v>1094</v>
      </c>
      <c r="B13777" s="1" t="n">
        <f aca="false">IF(COUNTIF($G$1:$G$12712,G13777&gt;0),0,INDEX($A$1:$A$12712,MATCH(G13777,$G$1:$G$12712,0)))</f>
        <v>1094</v>
      </c>
      <c r="C13777" s="1" t="str">
        <f aca="false">IF(H13777="",F13777,H13777)</f>
        <v>Conemaugh</v>
      </c>
      <c r="D13777" s="1" t="n">
        <v>179</v>
      </c>
      <c r="E13777" s="1" t="s">
        <v>18758</v>
      </c>
      <c r="F13777" s="5" t="s">
        <v>18760</v>
      </c>
      <c r="G13777" s="1" t="n">
        <v>3118</v>
      </c>
      <c r="H13777" s="1" t="s">
        <v>2527</v>
      </c>
      <c r="I13777" s="1" t="n">
        <v>15873</v>
      </c>
      <c r="J13777" s="1" t="s">
        <v>2528</v>
      </c>
      <c r="K13777" s="1" t="s">
        <v>17672</v>
      </c>
    </row>
    <row r="13778" customFormat="false" ht="15" hidden="false" customHeight="true" outlineLevel="0" collapsed="false">
      <c r="A13778" s="1" t="n">
        <f aca="false">IF(IFERROR((MATCH(G13778,$G$1:$G$12712,0)),0),INDEX($A$1:$A$12712,MATCH(G13778,$G$1:$G$12712,0)),MAX($A$2:$A13777)+1)</f>
        <v>2228</v>
      </c>
      <c r="B13778" s="1" t="n">
        <f aca="false">IF(COUNTIF($G$1:$G$12712,G13778&gt;0),0,INDEX($A$1:$A$12712,MATCH(G13778,$G$1:$G$12712,0)))</f>
        <v>2228</v>
      </c>
      <c r="C13778" s="1" t="str">
        <f aca="false">IF(H13778="",F13778,H13778)</f>
        <v>Hamilton (PA)</v>
      </c>
      <c r="D13778" s="1" t="n">
        <v>179</v>
      </c>
      <c r="E13778" s="1" t="s">
        <v>18758</v>
      </c>
      <c r="F13778" s="5" t="s">
        <v>18761</v>
      </c>
      <c r="G13778" s="1" t="n">
        <v>3109</v>
      </c>
      <c r="H13778" s="1" t="s">
        <v>4808</v>
      </c>
      <c r="I13778" s="1" t="n">
        <v>17235</v>
      </c>
      <c r="J13778" s="1" t="s">
        <v>4578</v>
      </c>
      <c r="K13778" s="1" t="s">
        <v>17672</v>
      </c>
    </row>
    <row r="13779" customFormat="false" ht="15" hidden="false" customHeight="true" outlineLevel="0" collapsed="false">
      <c r="A13779" s="1" t="n">
        <f aca="false">IF(IFERROR((MATCH(G13779,$G$1:$G$12712,0)),0),INDEX($A$1:$A$12712,MATCH(G13779,$G$1:$G$12712,0)),MAX($A$2:$A13778)+1)</f>
        <v>2229</v>
      </c>
      <c r="B13779" s="1" t="n">
        <f aca="false">IF(COUNTIF($G$1:$G$12712,G13779&gt;0),0,INDEX($A$1:$A$12712,MATCH(G13779,$G$1:$G$12712,0)))</f>
        <v>2229</v>
      </c>
      <c r="C13779" s="1" t="str">
        <f aca="false">IF(H13779="",F13779,H13779)</f>
        <v>Hunterstown</v>
      </c>
      <c r="D13779" s="1" t="n">
        <v>179</v>
      </c>
      <c r="E13779" s="1" t="s">
        <v>18758</v>
      </c>
      <c r="F13779" s="5" t="s">
        <v>18762</v>
      </c>
      <c r="G13779" s="1" t="n">
        <v>3110</v>
      </c>
      <c r="H13779" s="1" t="s">
        <v>4809</v>
      </c>
      <c r="I13779" s="1" t="n">
        <v>17235</v>
      </c>
      <c r="J13779" s="1" t="s">
        <v>4578</v>
      </c>
      <c r="K13779" s="1" t="s">
        <v>17672</v>
      </c>
    </row>
    <row r="13780" customFormat="false" ht="15" hidden="false" customHeight="true" outlineLevel="0" collapsed="false">
      <c r="A13780" s="1" t="n">
        <f aca="false">IF(IFERROR((MATCH(G13780,$G$1:$G$12712,0)),0),INDEX($A$1:$A$12712,MATCH(G13780,$G$1:$G$12712,0)),MAX($A$2:$A13779)+1)</f>
        <v>4697</v>
      </c>
      <c r="B13780" s="1" t="n">
        <f aca="false">IF(COUNTIF($G$1:$G$12712,G13780&gt;0),0,INDEX($A$1:$A$12712,MATCH(G13780,$G$1:$G$12712,0)))</f>
        <v>4697</v>
      </c>
      <c r="C13780" s="1" t="str">
        <f aca="false">IF(H13780="",F13780,H13780)</f>
        <v>Hunterstown Power Plant</v>
      </c>
      <c r="D13780" s="1" t="n">
        <v>179</v>
      </c>
      <c r="E13780" s="1" t="s">
        <v>18758</v>
      </c>
      <c r="F13780" s="5" t="s">
        <v>18762</v>
      </c>
      <c r="G13780" s="1" t="n">
        <v>55976</v>
      </c>
      <c r="H13780" s="1" t="s">
        <v>8603</v>
      </c>
      <c r="I13780" s="1" t="n">
        <v>54885</v>
      </c>
      <c r="J13780" s="1" t="s">
        <v>4821</v>
      </c>
      <c r="K13780" s="1" t="s">
        <v>17672</v>
      </c>
    </row>
    <row r="13781" customFormat="false" ht="15" hidden="false" customHeight="true" outlineLevel="0" collapsed="false">
      <c r="A13781" s="1" t="n">
        <f aca="false">IF(IFERROR((MATCH(G13781,$G$1:$G$12712,0)),0),INDEX($A$1:$A$12712,MATCH(G13781,$G$1:$G$12712,0)),MAX($A$2:$A13780)+1)</f>
        <v>11254</v>
      </c>
      <c r="B13781" s="1" t="e">
        <f aca="false">IF(COUNTIF($G$1:$G$12712,G13781&gt;0),0,INDEX($A$1:$A$12712,MATCH(G13781,$G$1:$G$12712,0)))</f>
        <v>#N/A</v>
      </c>
      <c r="C13781" s="1" t="str">
        <f aca="false">IF(H13781="",F13781,H13781)</f>
        <v>internal combustion</v>
      </c>
      <c r="D13781" s="1" t="n">
        <v>179</v>
      </c>
      <c r="E13781" s="1" t="s">
        <v>18758</v>
      </c>
      <c r="F13781" s="5" t="s">
        <v>17766</v>
      </c>
      <c r="H13781" s="1"/>
      <c r="K13781" s="1" t="s">
        <v>17672</v>
      </c>
    </row>
    <row r="13782" customFormat="false" ht="15" hidden="false" customHeight="true" outlineLevel="0" collapsed="false">
      <c r="A13782" s="1" t="n">
        <f aca="false">IF(IFERROR((MATCH(G13782,$G$1:$G$12712,0)),0),INDEX($A$1:$A$12712,MATCH(G13782,$G$1:$G$12712,0)),MAX($A$2:$A13781)+1)</f>
        <v>1094</v>
      </c>
      <c r="B13782" s="1" t="n">
        <f aca="false">IF(COUNTIF($G$1:$G$12712,G13782&gt;0),0,INDEX($A$1:$A$12712,MATCH(G13782,$G$1:$G$12712,0)))</f>
        <v>1094</v>
      </c>
      <c r="C13782" s="1" t="str">
        <f aca="false">IF(H13782="",F13782,H13782)</f>
        <v>Conemaugh</v>
      </c>
      <c r="D13782" s="1" t="n">
        <v>179</v>
      </c>
      <c r="E13782" s="1" t="s">
        <v>18758</v>
      </c>
      <c r="F13782" s="5" t="s">
        <v>18763</v>
      </c>
      <c r="G13782" s="1" t="n">
        <v>3118</v>
      </c>
      <c r="H13782" s="1" t="s">
        <v>2527</v>
      </c>
      <c r="I13782" s="1" t="n">
        <v>15873</v>
      </c>
      <c r="J13782" s="1" t="s">
        <v>2528</v>
      </c>
      <c r="K13782" s="1" t="s">
        <v>17672</v>
      </c>
    </row>
    <row r="13783" customFormat="false" ht="15" hidden="false" customHeight="true" outlineLevel="0" collapsed="false">
      <c r="A13783" s="1" t="n">
        <f aca="false">IF(IFERROR((MATCH(G13783,$G$1:$G$12712,0)),0),INDEX($A$1:$A$12712,MATCH(G13783,$G$1:$G$12712,0)),MAX($A$2:$A13782)+1)</f>
        <v>2230</v>
      </c>
      <c r="B13783" s="1" t="n">
        <f aca="false">IF(COUNTIF($G$1:$G$12712,G13783&gt;0),0,INDEX($A$1:$A$12712,MATCH(G13783,$G$1:$G$12712,0)))</f>
        <v>2230</v>
      </c>
      <c r="C13783" s="1" t="str">
        <f aca="false">IF(H13783="",F13783,H13783)</f>
        <v>Mountain</v>
      </c>
      <c r="D13783" s="1" t="n">
        <v>179</v>
      </c>
      <c r="E13783" s="1" t="s">
        <v>18758</v>
      </c>
      <c r="F13783" s="5" t="s">
        <v>18764</v>
      </c>
      <c r="G13783" s="1" t="n">
        <v>3111</v>
      </c>
      <c r="H13783" s="1" t="s">
        <v>4810</v>
      </c>
      <c r="I13783" s="1" t="n">
        <v>17235</v>
      </c>
      <c r="J13783" s="1" t="s">
        <v>4578</v>
      </c>
      <c r="K13783" s="1" t="s">
        <v>17672</v>
      </c>
    </row>
    <row r="13784" customFormat="false" ht="15" hidden="false" customHeight="true" outlineLevel="0" collapsed="false">
      <c r="A13784" s="1" t="n">
        <f aca="false">IF(IFERROR((MATCH(G13784,$G$1:$G$12712,0)),0),INDEX($A$1:$A$12712,MATCH(G13784,$G$1:$G$12712,0)),MAX($A$2:$A13783)+1)</f>
        <v>11255</v>
      </c>
      <c r="B13784" s="1" t="e">
        <f aca="false">IF(COUNTIF($G$1:$G$12712,G13784&gt;0),0,INDEX($A$1:$A$12712,MATCH(G13784,$G$1:$G$12712,0)))</f>
        <v>#N/A</v>
      </c>
      <c r="C13784" s="1" t="str">
        <f aca="false">IF(H13784="",F13784,H13784)</f>
        <v>n/a</v>
      </c>
      <c r="D13784" s="1" t="n">
        <v>277</v>
      </c>
      <c r="E13784" s="1" t="s">
        <v>18758</v>
      </c>
      <c r="F13784" s="5" t="s">
        <v>17635</v>
      </c>
      <c r="H13784" s="1"/>
      <c r="K13784" s="1" t="s">
        <v>17672</v>
      </c>
    </row>
    <row r="13785" customFormat="false" ht="15" hidden="false" customHeight="true" outlineLevel="0" collapsed="false">
      <c r="A13785" s="1" t="n">
        <f aca="false">IF(IFERROR((MATCH(G13785,$G$1:$G$12712,0)),0),INDEX($A$1:$A$12712,MATCH(G13785,$G$1:$G$12712,0)),MAX($A$2:$A13784)+1)</f>
        <v>2231</v>
      </c>
      <c r="B13785" s="1" t="n">
        <f aca="false">IF(COUNTIF($G$1:$G$12712,G13785&gt;0),0,INDEX($A$1:$A$12712,MATCH(G13785,$G$1:$G$12712,0)))</f>
        <v>2231</v>
      </c>
      <c r="C13785" s="1" t="str">
        <f aca="false">IF(H13785="",F13785,H13785)</f>
        <v>Orrtanna</v>
      </c>
      <c r="D13785" s="1" t="n">
        <v>179</v>
      </c>
      <c r="E13785" s="1" t="s">
        <v>18758</v>
      </c>
      <c r="F13785" s="5" t="s">
        <v>18765</v>
      </c>
      <c r="G13785" s="1" t="n">
        <v>3112</v>
      </c>
      <c r="H13785" s="1" t="s">
        <v>4811</v>
      </c>
      <c r="I13785" s="1" t="n">
        <v>17235</v>
      </c>
      <c r="J13785" s="1" t="s">
        <v>4578</v>
      </c>
      <c r="K13785" s="1" t="s">
        <v>17672</v>
      </c>
    </row>
    <row r="13786" customFormat="false" ht="15" hidden="false" customHeight="true" outlineLevel="0" collapsed="false">
      <c r="A13786" s="1" t="n">
        <f aca="false">IF(IFERROR((MATCH(G13786,$G$1:$G$12712,0)),0),INDEX($A$1:$A$12712,MATCH(G13786,$G$1:$G$12712,0)),MAX($A$2:$A13785)+1)</f>
        <v>2232</v>
      </c>
      <c r="B13786" s="1" t="n">
        <f aca="false">IF(COUNTIF($G$1:$G$12712,G13786&gt;0),0,INDEX($A$1:$A$12712,MATCH(G13786,$G$1:$G$12712,0)))</f>
        <v>2232</v>
      </c>
      <c r="C13786" s="1" t="str">
        <f aca="false">IF(H13786="",F13786,H13786)</f>
        <v>Portland (PA)</v>
      </c>
      <c r="D13786" s="1" t="n">
        <v>179</v>
      </c>
      <c r="E13786" s="1" t="s">
        <v>18758</v>
      </c>
      <c r="F13786" s="5" t="s">
        <v>18766</v>
      </c>
      <c r="G13786" s="1" t="n">
        <v>3113</v>
      </c>
      <c r="H13786" s="1" t="s">
        <v>4812</v>
      </c>
      <c r="I13786" s="1" t="n">
        <v>17235</v>
      </c>
      <c r="J13786" s="1" t="s">
        <v>4578</v>
      </c>
      <c r="K13786" s="1" t="s">
        <v>17672</v>
      </c>
    </row>
    <row r="13787" customFormat="false" ht="15" hidden="false" customHeight="true" outlineLevel="0" collapsed="false">
      <c r="A13787" s="1" t="n">
        <f aca="false">IF(IFERROR((MATCH(G13787,$G$1:$G$12712,0)),0),INDEX($A$1:$A$12712,MATCH(G13787,$G$1:$G$12712,0)),MAX($A$2:$A13786)+1)</f>
        <v>2232</v>
      </c>
      <c r="B13787" s="1" t="n">
        <f aca="false">IF(COUNTIF($G$1:$G$12712,G13787&gt;0),0,INDEX($A$1:$A$12712,MATCH(G13787,$G$1:$G$12712,0)))</f>
        <v>2232</v>
      </c>
      <c r="C13787" s="1" t="str">
        <f aca="false">IF(H13787="",F13787,H13787)</f>
        <v>Portland (PA)</v>
      </c>
      <c r="D13787" s="1" t="n">
        <v>179</v>
      </c>
      <c r="E13787" s="1" t="s">
        <v>18758</v>
      </c>
      <c r="F13787" s="5" t="s">
        <v>18767</v>
      </c>
      <c r="G13787" s="1" t="n">
        <v>3113</v>
      </c>
      <c r="H13787" s="1" t="s">
        <v>4812</v>
      </c>
      <c r="I13787" s="1" t="n">
        <v>17235</v>
      </c>
      <c r="J13787" s="1" t="s">
        <v>4578</v>
      </c>
      <c r="K13787" s="1" t="s">
        <v>17672</v>
      </c>
    </row>
    <row r="13788" customFormat="false" ht="15" hidden="false" customHeight="true" outlineLevel="0" collapsed="false">
      <c r="A13788" s="1" t="n">
        <f aca="false">IF(IFERROR((MATCH(G13788,$G$1:$G$12712,0)),0),INDEX($A$1:$A$12712,MATCH(G13788,$G$1:$G$12712,0)),MAX($A$2:$A13787)+1)</f>
        <v>2232</v>
      </c>
      <c r="B13788" s="1" t="n">
        <f aca="false">IF(COUNTIF($G$1:$G$12712,G13788&gt;0),0,INDEX($A$1:$A$12712,MATCH(G13788,$G$1:$G$12712,0)))</f>
        <v>2232</v>
      </c>
      <c r="C13788" s="1" t="str">
        <f aca="false">IF(H13788="",F13788,H13788)</f>
        <v>Portland (PA)</v>
      </c>
      <c r="D13788" s="1" t="n">
        <v>179</v>
      </c>
      <c r="E13788" s="1" t="s">
        <v>18758</v>
      </c>
      <c r="F13788" s="5" t="s">
        <v>18768</v>
      </c>
      <c r="G13788" s="1" t="n">
        <v>3113</v>
      </c>
      <c r="H13788" s="1" t="s">
        <v>4812</v>
      </c>
      <c r="I13788" s="1" t="n">
        <v>17235</v>
      </c>
      <c r="J13788" s="1" t="s">
        <v>4578</v>
      </c>
      <c r="K13788" s="1" t="s">
        <v>17672</v>
      </c>
    </row>
    <row r="13789" customFormat="false" ht="15" hidden="false" customHeight="true" outlineLevel="0" collapsed="false">
      <c r="A13789" s="1" t="n">
        <f aca="false">IF(IFERROR((MATCH(G13789,$G$1:$G$12712,0)),0),INDEX($A$1:$A$12712,MATCH(G13789,$G$1:$G$12712,0)),MAX($A$2:$A13788)+1)</f>
        <v>11256</v>
      </c>
      <c r="B13789" s="1" t="e">
        <f aca="false">IF(COUNTIF($G$1:$G$12712,G13789&gt;0),0,INDEX($A$1:$A$12712,MATCH(G13789,$G$1:$G$12712,0)))</f>
        <v>#N/A</v>
      </c>
      <c r="C13789" s="1" t="str">
        <f aca="false">IF(H13789="",F13789,H13789)</f>
        <v>see note on page 450</v>
      </c>
      <c r="D13789" s="1" t="n">
        <v>179</v>
      </c>
      <c r="E13789" s="1" t="s">
        <v>18758</v>
      </c>
      <c r="F13789" s="5" t="s">
        <v>18769</v>
      </c>
      <c r="H13789" s="1"/>
      <c r="K13789" s="1" t="s">
        <v>17672</v>
      </c>
    </row>
    <row r="13790" customFormat="false" ht="15" hidden="false" customHeight="true" outlineLevel="0" collapsed="false">
      <c r="A13790" s="1" t="n">
        <f aca="false">IF(IFERROR((MATCH(G13790,$G$1:$G$12712,0)),0),INDEX($A$1:$A$12712,MATCH(G13790,$G$1:$G$12712,0)),MAX($A$2:$A13789)+1)</f>
        <v>2233</v>
      </c>
      <c r="B13790" s="1" t="n">
        <f aca="false">IF(COUNTIF($G$1:$G$12712,G13790&gt;0),0,INDEX($A$1:$A$12712,MATCH(G13790,$G$1:$G$12712,0)))</f>
        <v>2233</v>
      </c>
      <c r="C13790" s="1" t="str">
        <f aca="false">IF(H13790="",F13790,H13790)</f>
        <v>Shawnee (PA)</v>
      </c>
      <c r="D13790" s="1" t="n">
        <v>179</v>
      </c>
      <c r="E13790" s="1" t="s">
        <v>18758</v>
      </c>
      <c r="F13790" s="5" t="s">
        <v>18770</v>
      </c>
      <c r="G13790" s="1" t="n">
        <v>3114</v>
      </c>
      <c r="H13790" s="1" t="s">
        <v>4813</v>
      </c>
      <c r="I13790" s="1" t="n">
        <v>17235</v>
      </c>
      <c r="J13790" s="1" t="s">
        <v>4578</v>
      </c>
      <c r="K13790" s="1" t="s">
        <v>17672</v>
      </c>
    </row>
    <row r="13791" customFormat="false" ht="15" hidden="false" customHeight="true" outlineLevel="0" collapsed="false">
      <c r="A13791" s="1" t="n">
        <f aca="false">IF(IFERROR((MATCH(G13791,$G$1:$G$12712,0)),0),INDEX($A$1:$A$12712,MATCH(G13791,$G$1:$G$12712,0)),MAX($A$2:$A13790)+1)</f>
        <v>11257</v>
      </c>
      <c r="B13791" s="1" t="e">
        <f aca="false">IF(COUNTIF($G$1:$G$12712,G13791&gt;0),0,INDEX($A$1:$A$12712,MATCH(G13791,$G$1:$G$12712,0)))</f>
        <v>#N/A</v>
      </c>
      <c r="C13791" s="1" t="str">
        <f aca="false">IF(H13791="",F13791,H13791)</f>
        <v>sold in 1999 - see page 402</v>
      </c>
      <c r="D13791" s="1" t="n">
        <v>179</v>
      </c>
      <c r="E13791" s="1" t="s">
        <v>18758</v>
      </c>
      <c r="F13791" s="5" t="s">
        <v>18771</v>
      </c>
      <c r="H13791" s="1"/>
      <c r="K13791" s="1" t="s">
        <v>17672</v>
      </c>
    </row>
    <row r="13792" customFormat="false" ht="15" hidden="false" customHeight="true" outlineLevel="0" collapsed="false">
      <c r="A13792" s="1" t="n">
        <f aca="false">IF(IFERROR((MATCH(G13792,$G$1:$G$12712,0)),0),INDEX($A$1:$A$12712,MATCH(G13792,$G$1:$G$12712,0)),MAX($A$2:$A13791)+1)</f>
        <v>2975</v>
      </c>
      <c r="B13792" s="1" t="n">
        <f aca="false">IF(COUNTIF($G$1:$G$12712,G13792&gt;0),0,INDEX($A$1:$A$12712,MATCH(G13792,$G$1:$G$12712,0)))</f>
        <v>2975</v>
      </c>
      <c r="C13792" s="1" t="str">
        <f aca="false">IF(H13792="",F13792,H13792)</f>
        <v>Three Mile Island</v>
      </c>
      <c r="D13792" s="1" t="n">
        <v>179</v>
      </c>
      <c r="E13792" s="1" t="s">
        <v>18758</v>
      </c>
      <c r="F13792" s="5" t="s">
        <v>18772</v>
      </c>
      <c r="G13792" s="1" t="n">
        <v>8011</v>
      </c>
      <c r="H13792" s="1" t="s">
        <v>5770</v>
      </c>
      <c r="I13792" s="1" t="n">
        <v>55951</v>
      </c>
      <c r="J13792" s="1" t="s">
        <v>1160</v>
      </c>
      <c r="K13792" s="1" t="s">
        <v>17672</v>
      </c>
    </row>
    <row r="13793" customFormat="false" ht="15" hidden="false" customHeight="true" outlineLevel="0" collapsed="false">
      <c r="A13793" s="1" t="n">
        <f aca="false">IF(IFERROR((MATCH(G13793,$G$1:$G$12712,0)),0),INDEX($A$1:$A$12712,MATCH(G13793,$G$1:$G$12712,0)),MAX($A$2:$A13792)+1)</f>
        <v>2234</v>
      </c>
      <c r="B13793" s="1" t="n">
        <f aca="false">IF(COUNTIF($G$1:$G$12712,G13793&gt;0),0,INDEX($A$1:$A$12712,MATCH(G13793,$G$1:$G$12712,0)))</f>
        <v>2234</v>
      </c>
      <c r="C13793" s="1" t="str">
        <f aca="false">IF(H13793="",F13793,H13793)</f>
        <v>Titus</v>
      </c>
      <c r="D13793" s="1" t="n">
        <v>179</v>
      </c>
      <c r="E13793" s="1" t="s">
        <v>18758</v>
      </c>
      <c r="F13793" s="5" t="s">
        <v>18773</v>
      </c>
      <c r="G13793" s="1" t="n">
        <v>3115</v>
      </c>
      <c r="H13793" s="1" t="s">
        <v>4814</v>
      </c>
      <c r="I13793" s="1" t="n">
        <v>17235</v>
      </c>
      <c r="J13793" s="1" t="s">
        <v>4578</v>
      </c>
      <c r="K13793" s="1" t="s">
        <v>17672</v>
      </c>
    </row>
    <row r="13794" customFormat="false" ht="15" hidden="false" customHeight="true" outlineLevel="0" collapsed="false">
      <c r="A13794" s="1" t="n">
        <f aca="false">IF(IFERROR((MATCH(G13794,$G$1:$G$12712,0)),0),INDEX($A$1:$A$12712,MATCH(G13794,$G$1:$G$12712,0)),MAX($A$2:$A13793)+1)</f>
        <v>2975</v>
      </c>
      <c r="B13794" s="1" t="n">
        <f aca="false">IF(COUNTIF($G$1:$G$12712,G13794&gt;0),0,INDEX($A$1:$A$12712,MATCH(G13794,$G$1:$G$12712,0)))</f>
        <v>2975</v>
      </c>
      <c r="C13794" s="1" t="str">
        <f aca="false">IF(H13794="",F13794,H13794)</f>
        <v>Three Mile Island</v>
      </c>
      <c r="D13794" s="1" t="n">
        <v>179</v>
      </c>
      <c r="E13794" s="1" t="s">
        <v>18758</v>
      </c>
      <c r="F13794" s="5" t="s">
        <v>18774</v>
      </c>
      <c r="G13794" s="1" t="n">
        <v>8011</v>
      </c>
      <c r="H13794" s="1" t="s">
        <v>5770</v>
      </c>
      <c r="I13794" s="1" t="n">
        <v>55951</v>
      </c>
      <c r="J13794" s="1" t="s">
        <v>1160</v>
      </c>
      <c r="K13794" s="1" t="s">
        <v>17672</v>
      </c>
    </row>
    <row r="13795" customFormat="false" ht="15" hidden="false" customHeight="true" outlineLevel="0" collapsed="false">
      <c r="A13795" s="1" t="n">
        <f aca="false">IF(IFERROR((MATCH(G13795,$G$1:$G$12712,0)),0),INDEX($A$1:$A$12712,MATCH(G13795,$G$1:$G$12712,0)),MAX($A$2:$A13794)+1)</f>
        <v>2235</v>
      </c>
      <c r="B13795" s="1" t="n">
        <f aca="false">IF(COUNTIF($G$1:$G$12712,G13795&gt;0),0,INDEX($A$1:$A$12712,MATCH(G13795,$G$1:$G$12712,0)))</f>
        <v>2235</v>
      </c>
      <c r="C13795" s="1" t="str">
        <f aca="false">IF(H13795="",F13795,H13795)</f>
        <v>Tolna</v>
      </c>
      <c r="D13795" s="1" t="n">
        <v>179</v>
      </c>
      <c r="E13795" s="1" t="s">
        <v>18758</v>
      </c>
      <c r="F13795" s="5" t="s">
        <v>18775</v>
      </c>
      <c r="G13795" s="1" t="n">
        <v>3116</v>
      </c>
      <c r="H13795" s="1" t="s">
        <v>4815</v>
      </c>
      <c r="I13795" s="1" t="n">
        <v>17235</v>
      </c>
      <c r="J13795" s="1" t="s">
        <v>4578</v>
      </c>
      <c r="K13795" s="1" t="s">
        <v>17672</v>
      </c>
    </row>
    <row r="13796" customFormat="false" ht="15" hidden="false" customHeight="true" outlineLevel="0" collapsed="false">
      <c r="A13796" s="1" t="n">
        <f aca="false">A1603</f>
        <v>1097</v>
      </c>
      <c r="B13796" s="1" t="e">
        <f aca="false">IF(COUNTIF($G$1:$G$12712,G13796&gt;0),0,INDEX($A$1:$A$12712,MATCH(G13796,$G$1:$G$12712,0)))</f>
        <v>#N/A</v>
      </c>
      <c r="C13796" s="1" t="str">
        <f aca="false">IF(H13796="",F13796,H13796)</f>
        <v>council bluffs #1</v>
      </c>
      <c r="D13796" s="1" t="n">
        <v>26</v>
      </c>
      <c r="E13796" s="1" t="s">
        <v>18776</v>
      </c>
      <c r="F13796" s="5" t="s">
        <v>18777</v>
      </c>
      <c r="H13796" s="1"/>
      <c r="K13796" s="1" t="s">
        <v>17672</v>
      </c>
    </row>
    <row r="13797" customFormat="false" ht="15" hidden="false" customHeight="true" outlineLevel="0" collapsed="false">
      <c r="A13797" s="1" t="n">
        <f aca="false">A1603</f>
        <v>1097</v>
      </c>
      <c r="B13797" s="1" t="e">
        <f aca="false">IF(COUNTIF($G$1:$G$12712,G13797&gt;0),0,INDEX($A$1:$A$12712,MATCH(G13797,$G$1:$G$12712,0)))</f>
        <v>#N/A</v>
      </c>
      <c r="C13797" s="1" t="str">
        <f aca="false">IF(H13797="",F13797,H13797)</f>
        <v>council bluffs #2</v>
      </c>
      <c r="D13797" s="1" t="n">
        <v>26</v>
      </c>
      <c r="E13797" s="1" t="s">
        <v>18776</v>
      </c>
      <c r="F13797" s="5" t="s">
        <v>18778</v>
      </c>
      <c r="H13797" s="1"/>
      <c r="K13797" s="1" t="s">
        <v>17672</v>
      </c>
    </row>
    <row r="13798" customFormat="false" ht="15" hidden="false" customHeight="true" outlineLevel="0" collapsed="false">
      <c r="A13798" s="1" t="n">
        <f aca="false">A1603</f>
        <v>1097</v>
      </c>
      <c r="B13798" s="1" t="e">
        <f aca="false">IF(COUNTIF($G$1:$G$12712,G13798&gt;0),0,INDEX($A$1:$A$12712,MATCH(G13798,$G$1:$G$12712,0)))</f>
        <v>#N/A</v>
      </c>
      <c r="C13798" s="1" t="str">
        <f aca="false">IF(H13798="",F13798,H13798)</f>
        <v>council bluffs #3</v>
      </c>
      <c r="D13798" s="1" t="n">
        <v>26</v>
      </c>
      <c r="E13798" s="1" t="s">
        <v>18776</v>
      </c>
      <c r="F13798" s="5" t="s">
        <v>18620</v>
      </c>
      <c r="H13798" s="1"/>
      <c r="K13798" s="1" t="s">
        <v>17672</v>
      </c>
    </row>
    <row r="13799" customFormat="false" ht="15" hidden="false" customHeight="true" outlineLevel="0" collapsed="false">
      <c r="A13799" s="1" t="n">
        <f aca="false">IF(IFERROR((MATCH(G13799,$G$1:$G$12712,0)),0),INDEX($A$1:$A$12712,MATCH(G13799,$G$1:$G$12712,0)),MAX($A$2:$A13798)+1)</f>
        <v>176</v>
      </c>
      <c r="B13799" s="1" t="n">
        <f aca="false">IF(COUNTIF($G$1:$G$12712,G13799&gt;0),0,INDEX($A$1:$A$12712,MATCH(G13799,$G$1:$G$12712,0)))</f>
        <v>176</v>
      </c>
      <c r="C13799" s="1" t="str">
        <f aca="false">IF(H13799="",F13799,H13799)</f>
        <v>Electrifarm</v>
      </c>
      <c r="D13799" s="1" t="n">
        <v>26</v>
      </c>
      <c r="E13799" s="1" t="s">
        <v>18776</v>
      </c>
      <c r="F13799" s="5" t="s">
        <v>18779</v>
      </c>
      <c r="G13799" s="1" t="n">
        <v>6063</v>
      </c>
      <c r="H13799" s="1" t="s">
        <v>513</v>
      </c>
      <c r="I13799" s="1" t="n">
        <v>12341</v>
      </c>
      <c r="J13799" s="1" t="s">
        <v>409</v>
      </c>
      <c r="K13799" s="1" t="s">
        <v>17672</v>
      </c>
    </row>
    <row r="13800" customFormat="false" ht="15" hidden="false" customHeight="true" outlineLevel="0" collapsed="false">
      <c r="A13800" s="1" t="n">
        <f aca="false">IF(IFERROR((MATCH(G13800,$G$1:$G$12712,0)),0),INDEX($A$1:$A$12712,MATCH(G13800,$G$1:$G$12712,0)),MAX($A$2:$A13799)+1)</f>
        <v>353</v>
      </c>
      <c r="B13800" s="1" t="n">
        <f aca="false">IF(COUNTIF($G$1:$G$12712,G13800&gt;0),0,INDEX($A$1:$A$12712,MATCH(G13800,$G$1:$G$12712,0)))</f>
        <v>353</v>
      </c>
      <c r="C13800" s="1" t="str">
        <f aca="false">IF(H13800="",F13800,H13800)</f>
        <v>Louisa</v>
      </c>
      <c r="D13800" s="1" t="n">
        <v>26</v>
      </c>
      <c r="E13800" s="1" t="s">
        <v>18776</v>
      </c>
      <c r="F13800" s="5" t="s">
        <v>18780</v>
      </c>
      <c r="G13800" s="1" t="n">
        <v>6664</v>
      </c>
      <c r="H13800" s="1" t="s">
        <v>912</v>
      </c>
      <c r="I13800" s="1" t="n">
        <v>12341</v>
      </c>
      <c r="J13800" s="1" t="s">
        <v>409</v>
      </c>
      <c r="K13800" s="1" t="s">
        <v>17672</v>
      </c>
    </row>
    <row r="13801" customFormat="false" ht="15" hidden="false" customHeight="true" outlineLevel="0" collapsed="false">
      <c r="A13801" s="1" t="n">
        <f aca="false">IF(IFERROR((MATCH(G13801,$G$1:$G$12712,0)),0),INDEX($A$1:$A$12712,MATCH(G13801,$G$1:$G$12712,0)),MAX($A$2:$A13800)+1)</f>
        <v>366</v>
      </c>
      <c r="B13801" s="1" t="n">
        <f aca="false">IF(COUNTIF($G$1:$G$12712,G13801&gt;0),0,INDEX($A$1:$A$12712,MATCH(G13801,$G$1:$G$12712,0)))</f>
        <v>366</v>
      </c>
      <c r="C13801" s="1" t="str">
        <f aca="false">IF(H13801="",F13801,H13801)</f>
        <v>Merle Parr</v>
      </c>
      <c r="D13801" s="1" t="n">
        <v>26</v>
      </c>
      <c r="E13801" s="1" t="s">
        <v>18776</v>
      </c>
      <c r="F13801" s="5" t="s">
        <v>18781</v>
      </c>
      <c r="G13801" s="1" t="n">
        <v>1097</v>
      </c>
      <c r="H13801" s="1" t="s">
        <v>936</v>
      </c>
      <c r="I13801" s="1" t="n">
        <v>12341</v>
      </c>
      <c r="J13801" s="1" t="s">
        <v>409</v>
      </c>
      <c r="K13801" s="1" t="s">
        <v>17672</v>
      </c>
    </row>
    <row r="13802" customFormat="false" ht="15" hidden="false" customHeight="true" outlineLevel="0" collapsed="false">
      <c r="A13802" s="1" t="n">
        <f aca="false">IF(IFERROR((MATCH(G13802,$G$1:$G$12712,0)),0),INDEX($A$1:$A$12712,MATCH(G13802,$G$1:$G$12712,0)),MAX($A$2:$A13801)+1)</f>
        <v>220</v>
      </c>
      <c r="B13802" s="1" t="n">
        <f aca="false">IF(COUNTIF($G$1:$G$12712,G13802&gt;0),0,INDEX($A$1:$A$12712,MATCH(G13802,$G$1:$G$12712,0)))</f>
        <v>220</v>
      </c>
      <c r="C13802" s="1" t="str">
        <f aca="false">IF(H13802="",F13802,H13802)</f>
        <v>George Neal North</v>
      </c>
      <c r="D13802" s="1" t="n">
        <v>26</v>
      </c>
      <c r="E13802" s="1" t="s">
        <v>18776</v>
      </c>
      <c r="F13802" s="5" t="s">
        <v>18782</v>
      </c>
      <c r="G13802" s="1" t="n">
        <v>1091</v>
      </c>
      <c r="H13802" s="1" t="s">
        <v>619</v>
      </c>
      <c r="I13802" s="1" t="n">
        <v>12341</v>
      </c>
      <c r="J13802" s="1" t="s">
        <v>409</v>
      </c>
      <c r="K13802" s="1" t="s">
        <v>17672</v>
      </c>
    </row>
    <row r="13803" customFormat="false" ht="15" hidden="false" customHeight="true" outlineLevel="0" collapsed="false">
      <c r="A13803" s="1" t="n">
        <f aca="false">IF(IFERROR((MATCH(G13803,$G$1:$G$12712,0)),0),INDEX($A$1:$A$12712,MATCH(G13803,$G$1:$G$12712,0)),MAX($A$2:$A13802)+1)</f>
        <v>220</v>
      </c>
      <c r="B13803" s="1" t="n">
        <f aca="false">IF(COUNTIF($G$1:$G$12712,G13803&gt;0),0,INDEX($A$1:$A$12712,MATCH(G13803,$G$1:$G$12712,0)))</f>
        <v>220</v>
      </c>
      <c r="C13803" s="1" t="str">
        <f aca="false">IF(H13803="",F13803,H13803)</f>
        <v>George Neal North</v>
      </c>
      <c r="D13803" s="1" t="n">
        <v>26</v>
      </c>
      <c r="E13803" s="1" t="s">
        <v>18776</v>
      </c>
      <c r="F13803" s="5" t="s">
        <v>18783</v>
      </c>
      <c r="G13803" s="1" t="n">
        <v>1091</v>
      </c>
      <c r="H13803" s="1" t="s">
        <v>619</v>
      </c>
      <c r="I13803" s="1" t="n">
        <v>12341</v>
      </c>
      <c r="J13803" s="1" t="s">
        <v>409</v>
      </c>
      <c r="K13803" s="1" t="s">
        <v>17672</v>
      </c>
    </row>
    <row r="13804" customFormat="false" ht="15" hidden="false" customHeight="true" outlineLevel="0" collapsed="false">
      <c r="A13804" s="1" t="n">
        <f aca="false">IF(IFERROR((MATCH(G13804,$G$1:$G$12712,0)),0),INDEX($A$1:$A$12712,MATCH(G13804,$G$1:$G$12712,0)),MAX($A$2:$A13803)+1)</f>
        <v>220</v>
      </c>
      <c r="B13804" s="1" t="n">
        <f aca="false">IF(COUNTIF($G$1:$G$12712,G13804&gt;0),0,INDEX($A$1:$A$12712,MATCH(G13804,$G$1:$G$12712,0)))</f>
        <v>220</v>
      </c>
      <c r="C13804" s="1" t="str">
        <f aca="false">IF(H13804="",F13804,H13804)</f>
        <v>George Neal North</v>
      </c>
      <c r="D13804" s="1" t="n">
        <v>26</v>
      </c>
      <c r="E13804" s="1" t="s">
        <v>18776</v>
      </c>
      <c r="F13804" s="5" t="s">
        <v>18624</v>
      </c>
      <c r="G13804" s="1" t="n">
        <v>1091</v>
      </c>
      <c r="H13804" s="1" t="s">
        <v>619</v>
      </c>
      <c r="I13804" s="1" t="n">
        <v>12341</v>
      </c>
      <c r="J13804" s="1" t="s">
        <v>409</v>
      </c>
      <c r="K13804" s="1" t="s">
        <v>17672</v>
      </c>
    </row>
    <row r="13805" customFormat="false" ht="15" hidden="false" customHeight="true" outlineLevel="0" collapsed="false">
      <c r="A13805" s="1" t="n">
        <f aca="false">IF(IFERROR((MATCH(G13805,$G$1:$G$12712,0)),0),INDEX($A$1:$A$12712,MATCH(G13805,$G$1:$G$12712,0)),MAX($A$2:$A13804)+1)</f>
        <v>221</v>
      </c>
      <c r="B13805" s="1" t="n">
        <f aca="false">IF(COUNTIF($G$1:$G$12712,G13805&gt;0),0,INDEX($A$1:$A$12712,MATCH(G13805,$G$1:$G$12712,0)))</f>
        <v>221</v>
      </c>
      <c r="C13805" s="1" t="str">
        <f aca="false">IF(H13805="",F13805,H13805)</f>
        <v>George Neal South</v>
      </c>
      <c r="D13805" s="1" t="n">
        <v>26</v>
      </c>
      <c r="E13805" s="1" t="s">
        <v>18776</v>
      </c>
      <c r="F13805" s="5" t="s">
        <v>18784</v>
      </c>
      <c r="G13805" s="1" t="n">
        <v>7343</v>
      </c>
      <c r="H13805" s="1" t="s">
        <v>622</v>
      </c>
      <c r="I13805" s="1" t="n">
        <v>12341</v>
      </c>
      <c r="J13805" s="1" t="s">
        <v>409</v>
      </c>
      <c r="K13805" s="1" t="s">
        <v>17672</v>
      </c>
    </row>
    <row r="13806" customFormat="false" ht="15" hidden="false" customHeight="true" outlineLevel="0" collapsed="false">
      <c r="A13806" s="1" t="n">
        <f aca="false">IF(IFERROR((MATCH(G13806,$G$1:$G$12712,0)),0),INDEX($A$1:$A$12712,MATCH(G13806,$G$1:$G$12712,0)),MAX($A$2:$A13805)+1)</f>
        <v>434</v>
      </c>
      <c r="B13806" s="1" t="n">
        <f aca="false">IF(COUNTIF($G$1:$G$12712,G13806&gt;0),0,INDEX($A$1:$A$12712,MATCH(G13806,$G$1:$G$12712,0)))</f>
        <v>434</v>
      </c>
      <c r="C13806" s="1" t="str">
        <f aca="false">IF(H13806="",F13806,H13806)</f>
        <v>Ottumwa</v>
      </c>
      <c r="D13806" s="1" t="n">
        <v>26</v>
      </c>
      <c r="E13806" s="1" t="s">
        <v>18776</v>
      </c>
      <c r="F13806" s="5" t="s">
        <v>18531</v>
      </c>
      <c r="G13806" s="1" t="n">
        <v>6254</v>
      </c>
      <c r="H13806" s="1" t="s">
        <v>1071</v>
      </c>
      <c r="I13806" s="1" t="n">
        <v>9417</v>
      </c>
      <c r="J13806" s="1" t="s">
        <v>269</v>
      </c>
      <c r="K13806" s="1" t="s">
        <v>17672</v>
      </c>
    </row>
    <row r="13807" customFormat="false" ht="15" hidden="false" customHeight="true" outlineLevel="0" collapsed="false">
      <c r="A13807" s="1" t="n">
        <f aca="false">IF(IFERROR((MATCH(G13807,$G$1:$G$12712,0)),0),INDEX($A$1:$A$12712,MATCH(G13807,$G$1:$G$12712,0)),MAX($A$2:$A13806)+1)</f>
        <v>454</v>
      </c>
      <c r="B13807" s="1" t="n">
        <f aca="false">IF(COUNTIF($G$1:$G$12712,G13807&gt;0),0,INDEX($A$1:$A$12712,MATCH(G13807,$G$1:$G$12712,0)))</f>
        <v>454</v>
      </c>
      <c r="C13807" s="1" t="str">
        <f aca="false">IF(H13807="",F13807,H13807)</f>
        <v>Pleasant Hill</v>
      </c>
      <c r="D13807" s="1" t="n">
        <v>26</v>
      </c>
      <c r="E13807" s="1" t="s">
        <v>18776</v>
      </c>
      <c r="F13807" s="5" t="s">
        <v>18785</v>
      </c>
      <c r="G13807" s="1" t="n">
        <v>7145</v>
      </c>
      <c r="H13807" s="1" t="s">
        <v>1115</v>
      </c>
      <c r="I13807" s="1" t="n">
        <v>12341</v>
      </c>
      <c r="J13807" s="1" t="s">
        <v>409</v>
      </c>
      <c r="K13807" s="1" t="s">
        <v>17672</v>
      </c>
    </row>
    <row r="13808" customFormat="false" ht="15" hidden="false" customHeight="true" outlineLevel="0" collapsed="false">
      <c r="A13808" s="1" t="n">
        <f aca="false">IF(IFERROR((MATCH(G13808,$G$1:$G$12712,0)),0),INDEX($A$1:$A$12712,MATCH(G13808,$G$1:$G$12712,0)),MAX($A$2:$A13807)+1)</f>
        <v>493</v>
      </c>
      <c r="B13808" s="1" t="n">
        <f aca="false">IF(COUNTIF($G$1:$G$12712,G13808&gt;0),0,INDEX($A$1:$A$12712,MATCH(G13808,$G$1:$G$12712,0)))</f>
        <v>493</v>
      </c>
      <c r="C13808" s="1" t="str">
        <f aca="false">IF(H13808="",F13808,H13808)</f>
        <v>River Hills</v>
      </c>
      <c r="D13808" s="1" t="n">
        <v>26</v>
      </c>
      <c r="E13808" s="1" t="s">
        <v>18776</v>
      </c>
      <c r="F13808" s="5" t="s">
        <v>18786</v>
      </c>
      <c r="G13808" s="1" t="n">
        <v>1084</v>
      </c>
      <c r="H13808" s="1" t="s">
        <v>1192</v>
      </c>
      <c r="I13808" s="1" t="n">
        <v>12341</v>
      </c>
      <c r="J13808" s="1" t="s">
        <v>409</v>
      </c>
      <c r="K13808" s="1" t="s">
        <v>17672</v>
      </c>
    </row>
    <row r="13809" customFormat="false" ht="15" hidden="false" customHeight="true" outlineLevel="0" collapsed="false">
      <c r="A13809" s="1" t="n">
        <f aca="false">IF(IFERROR((MATCH(G13809,$G$1:$G$12712,0)),0),INDEX($A$1:$A$12712,MATCH(G13809,$G$1:$G$12712,0)),MAX($A$2:$A13808)+1)</f>
        <v>570</v>
      </c>
      <c r="B13809" s="1" t="n">
        <f aca="false">IF(COUNTIF($G$1:$G$12712,G13809&gt;0),0,INDEX($A$1:$A$12712,MATCH(G13809,$G$1:$G$12712,0)))</f>
        <v>570</v>
      </c>
      <c r="C13809" s="1" t="str">
        <f aca="false">IF(H13809="",F13809,H13809)</f>
        <v>Sycamore (IA)</v>
      </c>
      <c r="D13809" s="1" t="n">
        <v>26</v>
      </c>
      <c r="E13809" s="1" t="s">
        <v>18776</v>
      </c>
      <c r="F13809" s="5" t="s">
        <v>18729</v>
      </c>
      <c r="G13809" s="1" t="n">
        <v>8029</v>
      </c>
      <c r="H13809" s="1" t="s">
        <v>1358</v>
      </c>
      <c r="I13809" s="1" t="n">
        <v>12341</v>
      </c>
      <c r="J13809" s="1" t="s">
        <v>409</v>
      </c>
      <c r="K13809" s="1" t="s">
        <v>17672</v>
      </c>
    </row>
    <row r="13810" customFormat="false" ht="15" hidden="false" customHeight="true" outlineLevel="0" collapsed="false">
      <c r="A13810" s="1" t="n">
        <f aca="false">IF(IFERROR((MATCH(G13810,$G$1:$G$12712,0)),0),INDEX($A$1:$A$12712,MATCH(G13810,$G$1:$G$12712,0)),MAX($A$2:$A13809)+1)</f>
        <v>11258</v>
      </c>
      <c r="B13810" s="1" t="e">
        <f aca="false">IF(COUNTIF($G$1:$G$12712,G13810&gt;0),0,INDEX($A$1:$A$12712,MATCH(G13810,$G$1:$G$12712,0)))</f>
        <v>#N/A</v>
      </c>
      <c r="C13810" s="1" t="str">
        <f aca="false">IF(H13810="",F13810,H13810)</f>
        <v>all other hydro misc. plant, resv, etc.</v>
      </c>
      <c r="D13810" s="1" t="n">
        <v>307</v>
      </c>
      <c r="E13810" s="1" t="s">
        <v>17588</v>
      </c>
      <c r="F13810" s="5" t="s">
        <v>18787</v>
      </c>
      <c r="H13810" s="1"/>
      <c r="K13810" s="1" t="s">
        <v>17672</v>
      </c>
    </row>
    <row r="13811" customFormat="false" ht="15" hidden="false" customHeight="true" outlineLevel="0" collapsed="false">
      <c r="A13811" s="1" t="n">
        <f aca="false">IF(IFERROR((MATCH(G13811,$G$1:$G$12712,0)),0),INDEX($A$1:$A$12712,MATCH(G13811,$G$1:$G$12712,0)),MAX($A$2:$A13810)+1)</f>
        <v>11259</v>
      </c>
      <c r="B13811" s="1" t="e">
        <f aca="false">IF(COUNTIF($G$1:$G$12712,G13811&gt;0),0,INDEX($A$1:$A$12712,MATCH(G13811,$G$1:$G$12712,0)))</f>
        <v>#N/A</v>
      </c>
      <c r="C13811" s="1" t="str">
        <f aca="false">IF(H13811="",F13811,H13811)</f>
        <v>all other hydro misc. plant, resv., etc.</v>
      </c>
      <c r="D13811" s="1" t="n">
        <v>307</v>
      </c>
      <c r="E13811" s="1" t="s">
        <v>17588</v>
      </c>
      <c r="F13811" s="5" t="s">
        <v>18788</v>
      </c>
      <c r="H13811" s="1"/>
      <c r="K13811" s="1" t="s">
        <v>17672</v>
      </c>
    </row>
    <row r="13812" customFormat="false" ht="15" hidden="false" customHeight="true" outlineLevel="0" collapsed="false">
      <c r="A13812" s="1" t="n">
        <f aca="false">IF(IFERROR((MATCH(G13812,$G$1:$G$12712,0)),0),INDEX($A$1:$A$12712,MATCH(G13812,$G$1:$G$12712,0)),MAX($A$2:$A13811)+1)</f>
        <v>11260</v>
      </c>
      <c r="B13812" s="1" t="e">
        <f aca="false">IF(COUNTIF($G$1:$G$12712,G13812&gt;0),0,INDEX($A$1:$A$12712,MATCH(G13812,$G$1:$G$12712,0)))</f>
        <v>#N/A</v>
      </c>
      <c r="C13812" s="1" t="str">
        <f aca="false">IF(H13812="",F13812,H13812)</f>
        <v>all other hydro miscellaneous plant</v>
      </c>
      <c r="D13812" s="1" t="n">
        <v>307</v>
      </c>
      <c r="E13812" s="1" t="s">
        <v>17588</v>
      </c>
      <c r="F13812" s="5" t="s">
        <v>18789</v>
      </c>
      <c r="H13812" s="1"/>
      <c r="K13812" s="1" t="s">
        <v>17672</v>
      </c>
    </row>
    <row r="13813" customFormat="false" ht="15" hidden="false" customHeight="true" outlineLevel="0" collapsed="false">
      <c r="A13813" s="1" t="n">
        <f aca="false">1218</f>
        <v>1218</v>
      </c>
      <c r="B13813" s="1" t="e">
        <f aca="false">IF(COUNTIF($G$1:$G$12712,G13813&gt;0),0,INDEX($A$1:$A$12712,MATCH(G13813,$G$1:$G$12712,0)))</f>
        <v>#N/A</v>
      </c>
      <c r="C13813" s="1" t="str">
        <f aca="false">IF(H13813="",F13813,H13813)</f>
        <v>blandard</v>
      </c>
      <c r="D13813" s="1" t="n">
        <v>307</v>
      </c>
      <c r="E13813" s="1" t="s">
        <v>17588</v>
      </c>
      <c r="F13813" s="5" t="s">
        <v>18790</v>
      </c>
      <c r="H13813" s="1"/>
      <c r="K13813" s="1" t="s">
        <v>17672</v>
      </c>
    </row>
    <row r="13814" customFormat="false" ht="15" hidden="false" customHeight="true" outlineLevel="0" collapsed="false">
      <c r="A13814" s="1" t="n">
        <f aca="false">IF(IFERROR((MATCH(G13814,$G$1:$G$12712,0)),0),INDEX($A$1:$A$12712,MATCH(G13814,$G$1:$G$12712,0)),MAX($A$2:$A13813)+1)</f>
        <v>262</v>
      </c>
      <c r="B13814" s="1" t="n">
        <f aca="false">IF(COUNTIF($G$1:$G$12712,G13814&gt;0),0,INDEX($A$1:$A$12712,MATCH(G13814,$G$1:$G$12712,0)))</f>
        <v>262</v>
      </c>
      <c r="C13814" s="1" t="str">
        <f aca="false">IF(H13814="",F13814,H13814)</f>
        <v>M L Hibbard</v>
      </c>
      <c r="D13814" s="1" t="n">
        <v>307</v>
      </c>
      <c r="E13814" s="1" t="s">
        <v>17588</v>
      </c>
      <c r="F13814" s="5" t="s">
        <v>18791</v>
      </c>
      <c r="G13814" s="1" t="n">
        <v>1897</v>
      </c>
      <c r="H13814" s="1" t="s">
        <v>717</v>
      </c>
      <c r="I13814" s="1" t="n">
        <v>12647</v>
      </c>
      <c r="J13814" s="1" t="s">
        <v>194</v>
      </c>
      <c r="K13814" s="1" t="s">
        <v>17672</v>
      </c>
    </row>
    <row r="13815" customFormat="false" ht="15" hidden="false" customHeight="true" outlineLevel="0" collapsed="false">
      <c r="A13815" s="1" t="n">
        <f aca="false">IF(IFERROR((MATCH(G13815,$G$1:$G$12712,0)),0),INDEX($A$1:$A$12712,MATCH(G13815,$G$1:$G$12712,0)),MAX($A$2:$A13814)+1)</f>
        <v>262</v>
      </c>
      <c r="B13815" s="1" t="n">
        <f aca="false">IF(COUNTIF($G$1:$G$12712,G13815&gt;0),0,INDEX($A$1:$A$12712,MATCH(G13815,$G$1:$G$12712,0)))</f>
        <v>262</v>
      </c>
      <c r="C13815" s="1" t="str">
        <f aca="false">IF(H13815="",F13815,H13815)</f>
        <v>M L Hibbard</v>
      </c>
      <c r="D13815" s="1" t="n">
        <v>307</v>
      </c>
      <c r="E13815" s="1" t="s">
        <v>17588</v>
      </c>
      <c r="F13815" s="5" t="s">
        <v>18792</v>
      </c>
      <c r="G13815" s="1" t="n">
        <v>1897</v>
      </c>
      <c r="H13815" s="1" t="s">
        <v>717</v>
      </c>
      <c r="I13815" s="1" t="n">
        <v>12647</v>
      </c>
      <c r="J13815" s="1" t="s">
        <v>194</v>
      </c>
      <c r="K13815" s="1" t="s">
        <v>17672</v>
      </c>
    </row>
    <row r="13816" customFormat="false" ht="15" hidden="false" customHeight="true" outlineLevel="0" collapsed="false">
      <c r="A13816" s="1" t="n">
        <f aca="false">IF(IFERROR((MATCH(G13816,$G$1:$G$12712,0)),0),INDEX($A$1:$A$12712,MATCH(G13816,$G$1:$G$12712,0)),MAX($A$2:$A13815)+1)</f>
        <v>262</v>
      </c>
      <c r="B13816" s="1" t="n">
        <f aca="false">IF(COUNTIF($G$1:$G$12712,G13816&gt;0),0,INDEX($A$1:$A$12712,MATCH(G13816,$G$1:$G$12712,0)))</f>
        <v>262</v>
      </c>
      <c r="C13816" s="1" t="str">
        <f aca="false">IF(H13816="",F13816,H13816)</f>
        <v>M L Hibbard</v>
      </c>
      <c r="D13816" s="1" t="n">
        <v>307</v>
      </c>
      <c r="E13816" s="1" t="s">
        <v>17588</v>
      </c>
      <c r="F13816" s="5" t="s">
        <v>18793</v>
      </c>
      <c r="G13816" s="1" t="n">
        <v>1897</v>
      </c>
      <c r="H13816" s="1" t="s">
        <v>717</v>
      </c>
      <c r="I13816" s="1" t="n">
        <v>12647</v>
      </c>
      <c r="J13816" s="1" t="s">
        <v>194</v>
      </c>
      <c r="K13816" s="1" t="s">
        <v>17672</v>
      </c>
    </row>
    <row r="13817" customFormat="false" ht="15" hidden="false" customHeight="true" outlineLevel="0" collapsed="false">
      <c r="A13817" s="1" t="n">
        <f aca="false">IF(IFERROR((MATCH(G13817,$G$1:$G$12712,0)),0),INDEX($A$1:$A$12712,MATCH(G13817,$G$1:$G$12712,0)),MAX($A$2:$A13816)+1)</f>
        <v>1883</v>
      </c>
      <c r="B13817" s="1" t="n">
        <f aca="false">IF(COUNTIF($G$1:$G$12712,G13817&gt;0),0,INDEX($A$1:$A$12712,MATCH(G13817,$G$1:$G$12712,0)))</f>
        <v>1883</v>
      </c>
      <c r="C13817" s="1" t="str">
        <f aca="false">IF(H13817="",F13817,H13817)</f>
        <v>Knife Falls</v>
      </c>
      <c r="D13817" s="1" t="n">
        <v>307</v>
      </c>
      <c r="E13817" s="1" t="s">
        <v>17588</v>
      </c>
      <c r="F13817" s="5" t="s">
        <v>18794</v>
      </c>
      <c r="G13817" s="1" t="n">
        <v>1895</v>
      </c>
      <c r="H13817" s="1" t="s">
        <v>4289</v>
      </c>
      <c r="I13817" s="1" t="n">
        <v>12647</v>
      </c>
      <c r="J13817" s="1" t="s">
        <v>194</v>
      </c>
      <c r="K13817" s="1" t="s">
        <v>17672</v>
      </c>
    </row>
    <row r="13818" customFormat="false" ht="15" hidden="false" customHeight="true" outlineLevel="0" collapsed="false">
      <c r="A13818" s="1" t="n">
        <f aca="false">IF(IFERROR((MATCH(G13818,$G$1:$G$12712,0)),0),INDEX($A$1:$A$12712,MATCH(G13818,$G$1:$G$12712,0)),MAX($A$2:$A13817)+1)</f>
        <v>1887</v>
      </c>
      <c r="B13818" s="1" t="n">
        <f aca="false">IF(COUNTIF($G$1:$G$12712,G13818&gt;0),0,INDEX($A$1:$A$12712,MATCH(G13818,$G$1:$G$12712,0)))</f>
        <v>1887</v>
      </c>
      <c r="C13818" s="1" t="str">
        <f aca="false">IF(H13818="",F13818,H13818)</f>
        <v>Sylvan</v>
      </c>
      <c r="D13818" s="1" t="n">
        <v>307</v>
      </c>
      <c r="E13818" s="1" t="s">
        <v>17588</v>
      </c>
      <c r="F13818" s="5" t="s">
        <v>18795</v>
      </c>
      <c r="G13818" s="1" t="n">
        <v>1900</v>
      </c>
      <c r="H13818" s="1" t="s">
        <v>4293</v>
      </c>
      <c r="I13818" s="1" t="n">
        <v>12647</v>
      </c>
      <c r="J13818" s="1" t="s">
        <v>194</v>
      </c>
      <c r="K13818" s="1" t="s">
        <v>17672</v>
      </c>
    </row>
    <row r="13819" customFormat="false" ht="15" hidden="false" customHeight="true" outlineLevel="0" collapsed="false">
      <c r="A13819" s="1" t="n">
        <f aca="false">IF(IFERROR((MATCH(G13819,$G$1:$G$12712,0)),0),INDEX($A$1:$A$12712,MATCH(G13819,$G$1:$G$12712,0)),MAX($A$2:$A13818)+1)</f>
        <v>572</v>
      </c>
      <c r="B13819" s="1" t="n">
        <f aca="false">IF(COUNTIF($G$1:$G$12712,G13819&gt;0),0,INDEX($A$1:$A$12712,MATCH(G13819,$G$1:$G$12712,0)))</f>
        <v>572</v>
      </c>
      <c r="C13819" s="1" t="str">
        <f aca="false">IF(H13819="",F13819,H13819)</f>
        <v>Taconite Harbor Energy Center</v>
      </c>
      <c r="D13819" s="1" t="n">
        <v>307</v>
      </c>
      <c r="E13819" s="1" t="s">
        <v>17588</v>
      </c>
      <c r="F13819" s="5" t="s">
        <v>18796</v>
      </c>
      <c r="G13819" s="1" t="n">
        <v>10075</v>
      </c>
      <c r="H13819" s="1" t="s">
        <v>1362</v>
      </c>
      <c r="I13819" s="1" t="n">
        <v>12647</v>
      </c>
      <c r="J13819" s="1" t="s">
        <v>194</v>
      </c>
      <c r="K13819" s="1" t="s">
        <v>17672</v>
      </c>
    </row>
    <row r="13820" customFormat="false" ht="15" hidden="false" customHeight="true" outlineLevel="0" collapsed="false">
      <c r="A13820" s="1" t="n">
        <f aca="false">IF(IFERROR((MATCH(G13820,$G$1:$G$12712,0)),0),INDEX($A$1:$A$12712,MATCH(G13820,$G$1:$G$12712,0)),MAX($A$2:$A13819)+1)</f>
        <v>11261</v>
      </c>
      <c r="B13820" s="1" t="e">
        <f aca="false">IF(COUNTIF($G$1:$G$12712,G13820&gt;0),0,INDEX($A$1:$A$12712,MATCH(G13820,$G$1:$G$12712,0)))</f>
        <v>#N/A</v>
      </c>
      <c r="C13820" s="1" t="str">
        <f aca="false">IF(H13820="",F13820,H13820)</f>
        <v>general</v>
      </c>
      <c r="D13820" s="1" t="n">
        <v>297</v>
      </c>
      <c r="E13820" s="1" t="s">
        <v>18797</v>
      </c>
      <c r="F13820" s="5" t="s">
        <v>18798</v>
      </c>
      <c r="H13820" s="1"/>
      <c r="K13820" s="1" t="s">
        <v>17672</v>
      </c>
    </row>
    <row r="13821" customFormat="false" ht="15" hidden="false" customHeight="true" outlineLevel="0" collapsed="false">
      <c r="A13821" s="1" t="n">
        <f aca="false">IF(IFERROR((MATCH(G13821,$G$1:$G$12712,0)),0),INDEX($A$1:$A$12712,MATCH(G13821,$G$1:$G$12712,0)),MAX($A$2:$A13820)+1)</f>
        <v>249</v>
      </c>
      <c r="B13821" s="1" t="n">
        <f aca="false">IF(COUNTIF($G$1:$G$12712,G13821&gt;0),0,INDEX($A$1:$A$12712,MATCH(G13821,$G$1:$G$12712,0)))</f>
        <v>249</v>
      </c>
      <c r="C13821" s="1" t="str">
        <f aca="false">IF(H13821="",F13821,H13821)</f>
        <v>Greene County</v>
      </c>
      <c r="D13821" s="1" t="n">
        <v>297</v>
      </c>
      <c r="E13821" s="1" t="s">
        <v>18797</v>
      </c>
      <c r="F13821" s="5" t="s">
        <v>18799</v>
      </c>
      <c r="G13821" s="1" t="n">
        <v>10</v>
      </c>
      <c r="H13821" s="1" t="s">
        <v>684</v>
      </c>
      <c r="I13821" s="1" t="n">
        <v>195</v>
      </c>
      <c r="J13821" s="1" t="s">
        <v>119</v>
      </c>
      <c r="K13821" s="1" t="s">
        <v>17672</v>
      </c>
    </row>
    <row r="13822" customFormat="false" ht="15" hidden="false" customHeight="true" outlineLevel="0" collapsed="false">
      <c r="A13822" s="1" t="n">
        <f aca="false">IF(IFERROR((MATCH(G13822,$G$1:$G$12712,0)),0),INDEX($A$1:$A$12712,MATCH(G13822,$G$1:$G$12712,0)),MAX($A$2:$A13821)+1)</f>
        <v>249</v>
      </c>
      <c r="B13822" s="1" t="n">
        <f aca="false">IF(COUNTIF($G$1:$G$12712,G13822&gt;0),0,INDEX($A$1:$A$12712,MATCH(G13822,$G$1:$G$12712,0)))</f>
        <v>249</v>
      </c>
      <c r="C13822" s="1" t="str">
        <f aca="false">IF(H13822="",F13822,H13822)</f>
        <v>Greene County</v>
      </c>
      <c r="D13822" s="1" t="n">
        <v>297</v>
      </c>
      <c r="E13822" s="1" t="s">
        <v>18797</v>
      </c>
      <c r="F13822" s="5" t="s">
        <v>17685</v>
      </c>
      <c r="G13822" s="1" t="n">
        <v>10</v>
      </c>
      <c r="H13822" s="1" t="s">
        <v>684</v>
      </c>
      <c r="I13822" s="1" t="n">
        <v>195</v>
      </c>
      <c r="J13822" s="1" t="s">
        <v>119</v>
      </c>
      <c r="K13822" s="1" t="s">
        <v>17672</v>
      </c>
    </row>
    <row r="13823" customFormat="false" ht="15" hidden="false" customHeight="true" outlineLevel="0" collapsed="false">
      <c r="A13823" s="1" t="n">
        <f aca="false">IF(IFERROR((MATCH(G13823,$G$1:$G$12712,0)),0),INDEX($A$1:$A$12712,MATCH(G13823,$G$1:$G$12712,0)),MAX($A$2:$A13822)+1)</f>
        <v>11262</v>
      </c>
      <c r="B13823" s="1" t="e">
        <f aca="false">IF(COUNTIF($G$1:$G$12712,G13823&gt;0),0,INDEX($A$1:$A$12712,MATCH(G13823,$G$1:$G$12712,0)))</f>
        <v>#N/A</v>
      </c>
      <c r="C13823" s="1" t="str">
        <f aca="false">IF(H13823="",F13823,H13823)</f>
        <v>see page 403</v>
      </c>
      <c r="D13823" s="1" t="n">
        <v>297</v>
      </c>
      <c r="E13823" s="1" t="s">
        <v>18797</v>
      </c>
      <c r="F13823" s="5" t="s">
        <v>18800</v>
      </c>
      <c r="H13823" s="1"/>
      <c r="K13823" s="1" t="s">
        <v>17672</v>
      </c>
    </row>
    <row r="13824" customFormat="false" ht="15" hidden="false" customHeight="true" outlineLevel="0" collapsed="false">
      <c r="A13824" s="1" t="n">
        <f aca="false">IF(IFERROR((MATCH(G13824,$G$1:$G$12712,0)),0),INDEX($A$1:$A$12712,MATCH(G13824,$G$1:$G$12712,0)),MAX($A$2:$A13823)+1)</f>
        <v>11263</v>
      </c>
      <c r="B13824" s="1" t="e">
        <f aca="false">IF(COUNTIF($G$1:$G$12712,G13824&gt;0),0,INDEX($A$1:$A$12712,MATCH(G13824,$G$1:$G$12712,0)))</f>
        <v>#N/A</v>
      </c>
      <c r="C13824" s="1" t="str">
        <f aca="false">IF(H13824="",F13824,H13824)</f>
        <v>std oil1-5</v>
      </c>
      <c r="D13824" s="1" t="n">
        <v>297</v>
      </c>
      <c r="E13824" s="1" t="s">
        <v>18797</v>
      </c>
      <c r="F13824" s="5" t="s">
        <v>18801</v>
      </c>
      <c r="H13824" s="1"/>
      <c r="K13824" s="1" t="s">
        <v>17672</v>
      </c>
    </row>
    <row r="13825" customFormat="false" ht="15" hidden="false" customHeight="true" outlineLevel="0" collapsed="false">
      <c r="A13825" s="1" t="n">
        <f aca="false">A13824</f>
        <v>11263</v>
      </c>
      <c r="B13825" s="1" t="e">
        <f aca="false">IF(COUNTIF($G$1:$G$12712,G13825&gt;0),0,INDEX($A$1:$A$12712,MATCH(G13825,$G$1:$G$12712,0)))</f>
        <v>#N/A</v>
      </c>
      <c r="C13825" s="1" t="str">
        <f aca="false">IF(H13825="",F13825,H13825)</f>
        <v>std.oil1-5</v>
      </c>
      <c r="D13825" s="1" t="n">
        <v>297</v>
      </c>
      <c r="E13825" s="1" t="s">
        <v>18797</v>
      </c>
      <c r="F13825" s="5" t="s">
        <v>18802</v>
      </c>
      <c r="H13825" s="1"/>
      <c r="K13825" s="1" t="s">
        <v>17672</v>
      </c>
    </row>
    <row r="13826" customFormat="false" ht="15" hidden="false" customHeight="true" outlineLevel="0" collapsed="false">
      <c r="A13826" s="1" t="n">
        <f aca="false">IF(IFERROR((MATCH(G13826,$G$1:$G$12712,0)),0),INDEX($A$1:$A$12712,MATCH(G13826,$G$1:$G$12712,0)),MAX($A$2:$A13825)+1)</f>
        <v>600</v>
      </c>
      <c r="B13826" s="1" t="n">
        <f aca="false">IF(COUNTIF($G$1:$G$12712,G13826&gt;0),0,INDEX($A$1:$A$12712,MATCH(G13826,$G$1:$G$12712,0)))</f>
        <v>600</v>
      </c>
      <c r="C13826" s="1" t="str">
        <f aca="false">IF(H13826="",F13826,H13826)</f>
        <v>Sweatt</v>
      </c>
      <c r="D13826" s="1" t="n">
        <v>297</v>
      </c>
      <c r="E13826" s="1" t="s">
        <v>18797</v>
      </c>
      <c r="F13826" s="5" t="s">
        <v>18803</v>
      </c>
      <c r="G13826" s="1" t="n">
        <v>2048</v>
      </c>
      <c r="H13826" s="1" t="s">
        <v>1429</v>
      </c>
      <c r="I13826" s="1" t="n">
        <v>12686</v>
      </c>
      <c r="J13826" s="1" t="s">
        <v>318</v>
      </c>
      <c r="K13826" s="1" t="s">
        <v>17672</v>
      </c>
    </row>
    <row r="13827" customFormat="false" ht="15" hidden="false" customHeight="true" outlineLevel="0" collapsed="false">
      <c r="A13827" s="1" t="n">
        <f aca="false">IF(IFERROR((MATCH(G13827,$G$1:$G$12712,0)),0),INDEX($A$1:$A$12712,MATCH(G13827,$G$1:$G$12712,0)),MAX($A$2:$A13826)+1)</f>
        <v>656</v>
      </c>
      <c r="B13827" s="1" t="n">
        <f aca="false">IF(COUNTIF($G$1:$G$12712,G13827&gt;0),0,INDEX($A$1:$A$12712,MATCH(G13827,$G$1:$G$12712,0)))</f>
        <v>656</v>
      </c>
      <c r="C13827" s="1" t="str">
        <f aca="false">IF(H13827="",F13827,H13827)</f>
        <v>Jack Watson</v>
      </c>
      <c r="D13827" s="1" t="n">
        <v>297</v>
      </c>
      <c r="E13827" s="1" t="s">
        <v>18797</v>
      </c>
      <c r="F13827" s="5" t="s">
        <v>18804</v>
      </c>
      <c r="G13827" s="1" t="n">
        <v>2049</v>
      </c>
      <c r="H13827" s="1" t="s">
        <v>1561</v>
      </c>
      <c r="I13827" s="1" t="n">
        <v>12686</v>
      </c>
      <c r="J13827" s="1" t="s">
        <v>318</v>
      </c>
      <c r="K13827" s="1" t="s">
        <v>17672</v>
      </c>
    </row>
    <row r="13828" customFormat="false" ht="15" hidden="false" customHeight="true" outlineLevel="0" collapsed="false">
      <c r="A13828" s="1" t="n">
        <f aca="false">IF(IFERROR((MATCH(G13828,$G$1:$G$12712,0)),0),INDEX($A$1:$A$12712,MATCH(G13828,$G$1:$G$12712,0)),MAX($A$2:$A13827)+1)</f>
        <v>656</v>
      </c>
      <c r="B13828" s="1" t="n">
        <f aca="false">IF(COUNTIF($G$1:$G$12712,G13828&gt;0),0,INDEX($A$1:$A$12712,MATCH(G13828,$G$1:$G$12712,0)))</f>
        <v>656</v>
      </c>
      <c r="C13828" s="1" t="str">
        <f aca="false">IF(H13828="",F13828,H13828)</f>
        <v>Jack Watson</v>
      </c>
      <c r="D13828" s="1" t="n">
        <v>297</v>
      </c>
      <c r="E13828" s="1" t="s">
        <v>18797</v>
      </c>
      <c r="F13828" s="5" t="s">
        <v>18805</v>
      </c>
      <c r="G13828" s="1" t="n">
        <v>2049</v>
      </c>
      <c r="H13828" s="1" t="s">
        <v>1561</v>
      </c>
      <c r="I13828" s="1" t="n">
        <v>12686</v>
      </c>
      <c r="J13828" s="1" t="s">
        <v>318</v>
      </c>
      <c r="K13828" s="1" t="s">
        <v>17672</v>
      </c>
    </row>
    <row r="13829" customFormat="false" ht="15" hidden="false" customHeight="true" outlineLevel="0" collapsed="false">
      <c r="A13829" s="1" t="n">
        <f aca="false">IF(IFERROR((MATCH(G13829,$G$1:$G$12712,0)),0),INDEX($A$1:$A$12712,MATCH(G13829,$G$1:$G$12712,0)),MAX($A$2:$A13828)+1)</f>
        <v>406</v>
      </c>
      <c r="B13829" s="1" t="n">
        <f aca="false">IF(COUNTIF($G$1:$G$12712,G13829&gt;0),0,INDEX($A$1:$A$12712,MATCH(G13829,$G$1:$G$12712,0)))</f>
        <v>406</v>
      </c>
      <c r="C13829" s="1" t="str">
        <f aca="false">IF(H13829="",F13829,H13829)</f>
        <v>Natchez</v>
      </c>
      <c r="D13829" s="1" t="n">
        <v>382</v>
      </c>
      <c r="E13829" s="1" t="s">
        <v>18806</v>
      </c>
      <c r="F13829" s="5" t="s">
        <v>18807</v>
      </c>
      <c r="G13829" s="1" t="n">
        <v>2052</v>
      </c>
      <c r="H13829" s="1" t="s">
        <v>1013</v>
      </c>
      <c r="I13829" s="1" t="n">
        <v>12685</v>
      </c>
      <c r="J13829" s="1" t="s">
        <v>100</v>
      </c>
      <c r="K13829" s="1" t="s">
        <v>17672</v>
      </c>
    </row>
    <row r="13830" customFormat="false" ht="15" hidden="false" customHeight="true" outlineLevel="0" collapsed="false">
      <c r="A13830" s="1" t="n">
        <f aca="false">IF(IFERROR((MATCH(G13830,$G$1:$G$12712,0)),0),INDEX($A$1:$A$12712,MATCH(G13830,$G$1:$G$12712,0)),MAX($A$2:$A13829)+1)</f>
        <v>216</v>
      </c>
      <c r="B13830" s="1" t="n">
        <f aca="false">IF(COUNTIF($G$1:$G$12712,G13830&gt;0),0,INDEX($A$1:$A$12712,MATCH(G13830,$G$1:$G$12712,0)))</f>
        <v>216</v>
      </c>
      <c r="C13830" s="1" t="str">
        <f aca="false">IF(H13830="",F13830,H13830)</f>
        <v>Gerald Andrus</v>
      </c>
      <c r="D13830" s="1" t="n">
        <v>382</v>
      </c>
      <c r="E13830" s="1" t="s">
        <v>18806</v>
      </c>
      <c r="F13830" s="5" t="s">
        <v>18808</v>
      </c>
      <c r="G13830" s="1" t="n">
        <v>8054</v>
      </c>
      <c r="H13830" s="1" t="s">
        <v>610</v>
      </c>
      <c r="I13830" s="1" t="n">
        <v>12685</v>
      </c>
      <c r="J13830" s="1" t="s">
        <v>100</v>
      </c>
      <c r="K13830" s="1" t="s">
        <v>17672</v>
      </c>
    </row>
    <row r="13831" customFormat="false" ht="15" hidden="false" customHeight="true" outlineLevel="0" collapsed="false">
      <c r="A13831" s="1" t="n">
        <f aca="false">IF(IFERROR((MATCH(G13831,$G$1:$G$12712,0)),0),INDEX($A$1:$A$12712,MATCH(G13831,$G$1:$G$12712,0)),MAX($A$2:$A13830)+1)</f>
        <v>204</v>
      </c>
      <c r="B13831" s="1" t="n">
        <f aca="false">IF(COUNTIF($G$1:$G$12712,G13831&gt;0),0,INDEX($A$1:$A$12712,MATCH(G13831,$G$1:$G$12712,0)))</f>
        <v>204</v>
      </c>
      <c r="C13831" s="1" t="str">
        <f aca="false">IF(H13831="",F13831,H13831)</f>
        <v>FirstEnergy Fort Martin Power Station</v>
      </c>
      <c r="D13831" s="1" t="n">
        <v>238</v>
      </c>
      <c r="E13831" s="1" t="s">
        <v>18809</v>
      </c>
      <c r="F13831" s="5" t="s">
        <v>18810</v>
      </c>
      <c r="G13831" s="1" t="n">
        <v>3943</v>
      </c>
      <c r="H13831" s="1" t="s">
        <v>586</v>
      </c>
      <c r="I13831" s="1" t="n">
        <v>12796</v>
      </c>
      <c r="J13831" s="1" t="s">
        <v>587</v>
      </c>
      <c r="K13831" s="1" t="s">
        <v>17672</v>
      </c>
    </row>
    <row r="13832" customFormat="false" ht="15" hidden="false" customHeight="true" outlineLevel="0" collapsed="false">
      <c r="A13832" s="1" t="n">
        <f aca="false">A1460</f>
        <v>1061</v>
      </c>
      <c r="B13832" s="1" t="e">
        <f aca="false">IF(COUNTIF($G$1:$G$12712,G13832&gt;0),0,INDEX($A$1:$A$12712,MATCH(G13832,$G$1:$G$12712,0)))</f>
        <v>#N/A</v>
      </c>
      <c r="C13832" s="1" t="str">
        <f aca="false">IF(H13832="",F13832,H13832)</f>
        <v>albright (1)</v>
      </c>
      <c r="D13832" s="1" t="n">
        <v>238</v>
      </c>
      <c r="E13832" s="1" t="s">
        <v>18809</v>
      </c>
      <c r="F13832" s="5" t="s">
        <v>18811</v>
      </c>
      <c r="H13832" s="1"/>
      <c r="K13832" s="1" t="s">
        <v>17672</v>
      </c>
    </row>
    <row r="13833" customFormat="false" ht="15" hidden="false" customHeight="true" outlineLevel="0" collapsed="false">
      <c r="A13833" s="1" t="n">
        <f aca="false">IF(IFERROR((MATCH(G13833,$G$1:$G$12712,0)),0),INDEX($A$1:$A$12712,MATCH(G13833,$G$1:$G$12712,0)),MAX($A$2:$A13832)+1)</f>
        <v>204</v>
      </c>
      <c r="B13833" s="1" t="n">
        <f aca="false">IF(COUNTIF($G$1:$G$12712,G13833&gt;0),0,INDEX($A$1:$A$12712,MATCH(G13833,$G$1:$G$12712,0)))</f>
        <v>204</v>
      </c>
      <c r="C13833" s="1" t="str">
        <f aca="false">IF(H13833="",F13833,H13833)</f>
        <v>FirstEnergy Fort Martin Power Station</v>
      </c>
      <c r="D13833" s="1" t="n">
        <v>238</v>
      </c>
      <c r="E13833" s="1" t="s">
        <v>18809</v>
      </c>
      <c r="F13833" s="5" t="s">
        <v>18812</v>
      </c>
      <c r="G13833" s="1" t="n">
        <v>3943</v>
      </c>
      <c r="H13833" s="1" t="s">
        <v>586</v>
      </c>
      <c r="I13833" s="1" t="n">
        <v>12796</v>
      </c>
      <c r="J13833" s="1" t="s">
        <v>587</v>
      </c>
      <c r="K13833" s="1" t="s">
        <v>17672</v>
      </c>
    </row>
    <row r="13834" customFormat="false" ht="15" hidden="false" customHeight="true" outlineLevel="0" collapsed="false">
      <c r="A13834" s="1" t="n">
        <f aca="false">IF(IFERROR((MATCH(G13834,$G$1:$G$12712,0)),0),INDEX($A$1:$A$12712,MATCH(G13834,$G$1:$G$12712,0)),MAX($A$2:$A13833)+1)</f>
        <v>253</v>
      </c>
      <c r="B13834" s="1" t="n">
        <f aca="false">IF(COUNTIF($G$1:$G$12712,G13834&gt;0),0,INDEX($A$1:$A$12712,MATCH(G13834,$G$1:$G$12712,0)))</f>
        <v>253</v>
      </c>
      <c r="C13834" s="1" t="str">
        <f aca="false">IF(H13834="",F13834,H13834)</f>
        <v>FirstEnergy Harrison Power Station</v>
      </c>
      <c r="D13834" s="1" t="n">
        <v>238</v>
      </c>
      <c r="E13834" s="1" t="s">
        <v>18809</v>
      </c>
      <c r="F13834" s="5" t="s">
        <v>18813</v>
      </c>
      <c r="G13834" s="1" t="n">
        <v>3944</v>
      </c>
      <c r="H13834" s="1" t="s">
        <v>691</v>
      </c>
      <c r="I13834" s="1" t="n">
        <v>23279</v>
      </c>
      <c r="J13834" s="1" t="s">
        <v>692</v>
      </c>
      <c r="K13834" s="1" t="s">
        <v>17672</v>
      </c>
    </row>
    <row r="13835" customFormat="false" ht="15" hidden="false" customHeight="true" outlineLevel="0" collapsed="false">
      <c r="A13835" s="1" t="n">
        <f aca="false">IF(IFERROR((MATCH(G13835,$G$1:$G$12712,0)),0),INDEX($A$1:$A$12712,MATCH(G13835,$G$1:$G$12712,0)),MAX($A$2:$A13834)+1)</f>
        <v>1135</v>
      </c>
      <c r="B13835" s="1" t="n">
        <f aca="false">IF(COUNTIF($G$1:$G$12712,G13835&gt;0),0,INDEX($A$1:$A$12712,MATCH(G13835,$G$1:$G$12712,0)))</f>
        <v>1135</v>
      </c>
      <c r="C13835" s="1" t="str">
        <f aca="false">IF(H13835="",F13835,H13835)</f>
        <v>Hatfields Ferry Power Station</v>
      </c>
      <c r="D13835" s="1" t="n">
        <v>238</v>
      </c>
      <c r="E13835" s="1" t="s">
        <v>18809</v>
      </c>
      <c r="F13835" s="5" t="s">
        <v>18814</v>
      </c>
      <c r="G13835" s="1" t="n">
        <v>3179</v>
      </c>
      <c r="H13835" s="1" t="s">
        <v>2745</v>
      </c>
      <c r="I13835" s="1" t="n">
        <v>23279</v>
      </c>
      <c r="J13835" s="1" t="s">
        <v>692</v>
      </c>
      <c r="K13835" s="1" t="s">
        <v>17672</v>
      </c>
    </row>
    <row r="13836" customFormat="false" ht="15" hidden="false" customHeight="true" outlineLevel="0" collapsed="false">
      <c r="A13836" s="1" t="n">
        <f aca="false">IF(IFERROR((MATCH(G13836,$G$1:$G$12712,0)),0),INDEX($A$1:$A$12712,MATCH(G13836,$G$1:$G$12712,0)),MAX($A$2:$A13835)+1)</f>
        <v>1201</v>
      </c>
      <c r="B13836" s="1" t="n">
        <f aca="false">IF(COUNTIF($G$1:$G$12712,G13836&gt;0),0,INDEX($A$1:$A$12712,MATCH(G13836,$G$1:$G$12712,0)))</f>
        <v>1201</v>
      </c>
      <c r="C13836" s="1" t="str">
        <f aca="false">IF(H13836="",F13836,H13836)</f>
        <v>FirstEnergy Pleasants Power Station</v>
      </c>
      <c r="D13836" s="1" t="n">
        <v>238</v>
      </c>
      <c r="E13836" s="1" t="s">
        <v>18809</v>
      </c>
      <c r="F13836" s="5" t="s">
        <v>18815</v>
      </c>
      <c r="G13836" s="1" t="n">
        <v>6004</v>
      </c>
      <c r="H13836" s="1" t="s">
        <v>3023</v>
      </c>
      <c r="I13836" s="1" t="n">
        <v>23279</v>
      </c>
      <c r="J13836" s="1" t="s">
        <v>692</v>
      </c>
      <c r="K13836" s="1" t="s">
        <v>17672</v>
      </c>
    </row>
    <row r="13837" customFormat="false" ht="15" hidden="false" customHeight="true" outlineLevel="0" collapsed="false">
      <c r="A13837" s="1" t="n">
        <f aca="false">IF(IFERROR((MATCH(G13837,$G$1:$G$12712,0)),0),INDEX($A$1:$A$12712,MATCH(G13837,$G$1:$G$12712,0)),MAX($A$2:$A13836)+1)</f>
        <v>957</v>
      </c>
      <c r="B13837" s="1" t="n">
        <f aca="false">IF(COUNTIF($G$1:$G$12712,G13837&gt;0),0,INDEX($A$1:$A$12712,MATCH(G13837,$G$1:$G$12712,0)))</f>
        <v>957</v>
      </c>
      <c r="C13837" s="1" t="str">
        <f aca="false">IF(H13837="",F13837,H13837)</f>
        <v>Black Eagle</v>
      </c>
      <c r="D13837" s="1" t="n">
        <v>27</v>
      </c>
      <c r="E13837" s="1" t="s">
        <v>18816</v>
      </c>
      <c r="F13837" s="5" t="s">
        <v>18817</v>
      </c>
      <c r="G13837" s="1" t="n">
        <v>2181</v>
      </c>
      <c r="H13837" s="1" t="s">
        <v>2115</v>
      </c>
      <c r="I13837" s="1" t="n">
        <v>13902</v>
      </c>
      <c r="J13837" s="1" t="s">
        <v>1310</v>
      </c>
      <c r="K13837" s="1" t="s">
        <v>17672</v>
      </c>
    </row>
    <row r="13838" customFormat="false" ht="15" hidden="false" customHeight="true" outlineLevel="0" collapsed="false">
      <c r="A13838" s="1" t="n">
        <f aca="false">IF(IFERROR((MATCH(G13838,$G$1:$G$12712,0)),0),INDEX($A$1:$A$12712,MATCH(G13838,$G$1:$G$12712,0)),MAX($A$2:$A13837)+1)</f>
        <v>955</v>
      </c>
      <c r="B13838" s="1" t="n">
        <f aca="false">IF(COUNTIF($G$1:$G$12712,G13838&gt;0),0,INDEX($A$1:$A$12712,MATCH(G13838,$G$1:$G$12712,0)))</f>
        <v>955</v>
      </c>
      <c r="C13838" s="1" t="str">
        <f aca="false">IF(H13838="",F13838,H13838)</f>
        <v>Cochrane</v>
      </c>
      <c r="D13838" s="1" t="n">
        <v>27</v>
      </c>
      <c r="E13838" s="1" t="s">
        <v>18816</v>
      </c>
      <c r="F13838" s="5" t="s">
        <v>18818</v>
      </c>
      <c r="G13838" s="1" t="n">
        <v>2182</v>
      </c>
      <c r="H13838" s="1" t="s">
        <v>2113</v>
      </c>
      <c r="I13838" s="1" t="n">
        <v>13902</v>
      </c>
      <c r="J13838" s="1" t="s">
        <v>1310</v>
      </c>
      <c r="K13838" s="1" t="s">
        <v>17672</v>
      </c>
    </row>
    <row r="13839" customFormat="false" ht="15" hidden="false" customHeight="true" outlineLevel="0" collapsed="false">
      <c r="A13839" s="1" t="n">
        <f aca="false">IF(IFERROR((MATCH(G13839,$G$1:$G$12712,0)),0),INDEX($A$1:$A$12712,MATCH(G13839,$G$1:$G$12712,0)),MAX($A$2:$A13838)+1)</f>
        <v>123</v>
      </c>
      <c r="B13839" s="1" t="n">
        <f aca="false">IF(COUNTIF($G$1:$G$12712,G13839&gt;0),0,INDEX($A$1:$A$12712,MATCH(G13839,$G$1:$G$12712,0)))</f>
        <v>123</v>
      </c>
      <c r="C13839" s="1" t="str">
        <f aca="false">IF(H13839="",F13839,H13839)</f>
        <v>Colstrip</v>
      </c>
      <c r="D13839" s="1" t="n">
        <v>27</v>
      </c>
      <c r="E13839" s="1" t="s">
        <v>18816</v>
      </c>
      <c r="F13839" s="5" t="s">
        <v>18819</v>
      </c>
      <c r="G13839" s="1" t="n">
        <v>6076</v>
      </c>
      <c r="H13839" s="1" t="s">
        <v>370</v>
      </c>
      <c r="I13839" s="1" t="n">
        <v>15298</v>
      </c>
      <c r="J13839" s="1" t="s">
        <v>371</v>
      </c>
      <c r="K13839" s="1" t="s">
        <v>17672</v>
      </c>
    </row>
    <row r="13840" customFormat="false" ht="15" hidden="false" customHeight="true" outlineLevel="0" collapsed="false">
      <c r="A13840" s="1" t="n">
        <f aca="false">IF(IFERROR((MATCH(G13840,$G$1:$G$12712,0)),0),INDEX($A$1:$A$12712,MATCH(G13840,$G$1:$G$12712,0)),MAX($A$2:$A13839)+1)</f>
        <v>123</v>
      </c>
      <c r="B13840" s="1" t="n">
        <f aca="false">IF(COUNTIF($G$1:$G$12712,G13840&gt;0),0,INDEX($A$1:$A$12712,MATCH(G13840,$G$1:$G$12712,0)))</f>
        <v>123</v>
      </c>
      <c r="C13840" s="1" t="str">
        <f aca="false">IF(H13840="",F13840,H13840)</f>
        <v>Colstrip</v>
      </c>
      <c r="D13840" s="1" t="n">
        <v>27</v>
      </c>
      <c r="E13840" s="1" t="s">
        <v>18816</v>
      </c>
      <c r="F13840" s="5" t="s">
        <v>18820</v>
      </c>
      <c r="G13840" s="1" t="n">
        <v>6076</v>
      </c>
      <c r="H13840" s="1" t="s">
        <v>370</v>
      </c>
      <c r="I13840" s="1" t="n">
        <v>15298</v>
      </c>
      <c r="J13840" s="1" t="s">
        <v>371</v>
      </c>
      <c r="K13840" s="1" t="s">
        <v>17672</v>
      </c>
    </row>
    <row r="13841" customFormat="false" ht="15" hidden="false" customHeight="true" outlineLevel="0" collapsed="false">
      <c r="A13841" s="1" t="n">
        <f aca="false">IF(IFERROR((MATCH(G13841,$G$1:$G$12712,0)),0),INDEX($A$1:$A$12712,MATCH(G13841,$G$1:$G$12712,0)),MAX($A$2:$A13840)+1)</f>
        <v>123</v>
      </c>
      <c r="B13841" s="1" t="n">
        <f aca="false">IF(COUNTIF($G$1:$G$12712,G13841&gt;0),0,INDEX($A$1:$A$12712,MATCH(G13841,$G$1:$G$12712,0)))</f>
        <v>123</v>
      </c>
      <c r="C13841" s="1" t="str">
        <f aca="false">IF(H13841="",F13841,H13841)</f>
        <v>Colstrip</v>
      </c>
      <c r="D13841" s="1" t="n">
        <v>27</v>
      </c>
      <c r="E13841" s="1" t="s">
        <v>18816</v>
      </c>
      <c r="F13841" s="5" t="s">
        <v>18821</v>
      </c>
      <c r="G13841" s="1" t="n">
        <v>6076</v>
      </c>
      <c r="H13841" s="1" t="s">
        <v>370</v>
      </c>
      <c r="I13841" s="1" t="n">
        <v>15298</v>
      </c>
      <c r="J13841" s="1" t="s">
        <v>371</v>
      </c>
      <c r="K13841" s="1" t="s">
        <v>17672</v>
      </c>
    </row>
    <row r="13842" customFormat="false" ht="15" hidden="false" customHeight="true" outlineLevel="0" collapsed="false">
      <c r="A13842" s="1" t="n">
        <f aca="false">IF(IFERROR((MATCH(G13842,$G$1:$G$12712,0)),0),INDEX($A$1:$A$12712,MATCH(G13842,$G$1:$G$12712,0)),MAX($A$2:$A13841)+1)</f>
        <v>123</v>
      </c>
      <c r="B13842" s="1" t="n">
        <f aca="false">IF(COUNTIF($G$1:$G$12712,G13842&gt;0),0,INDEX($A$1:$A$12712,MATCH(G13842,$G$1:$G$12712,0)))</f>
        <v>123</v>
      </c>
      <c r="C13842" s="1" t="str">
        <f aca="false">IF(H13842="",F13842,H13842)</f>
        <v>Colstrip</v>
      </c>
      <c r="D13842" s="1" t="n">
        <v>27</v>
      </c>
      <c r="E13842" s="1" t="s">
        <v>18816</v>
      </c>
      <c r="F13842" s="5" t="s">
        <v>18822</v>
      </c>
      <c r="G13842" s="1" t="n">
        <v>6076</v>
      </c>
      <c r="H13842" s="1" t="s">
        <v>370</v>
      </c>
      <c r="I13842" s="1" t="n">
        <v>15298</v>
      </c>
      <c r="J13842" s="1" t="s">
        <v>371</v>
      </c>
      <c r="K13842" s="1" t="s">
        <v>17672</v>
      </c>
    </row>
    <row r="13843" customFormat="false" ht="15" hidden="false" customHeight="true" outlineLevel="0" collapsed="false">
      <c r="A13843" s="1" t="n">
        <f aca="false">IF(IFERROR((MATCH(G13843,$G$1:$G$12712,0)),0),INDEX($A$1:$A$12712,MATCH(G13843,$G$1:$G$12712,0)),MAX($A$2:$A13842)+1)</f>
        <v>123</v>
      </c>
      <c r="B13843" s="1" t="n">
        <f aca="false">IF(COUNTIF($G$1:$G$12712,G13843&gt;0),0,INDEX($A$1:$A$12712,MATCH(G13843,$G$1:$G$12712,0)))</f>
        <v>123</v>
      </c>
      <c r="C13843" s="1" t="str">
        <f aca="false">IF(H13843="",F13843,H13843)</f>
        <v>Colstrip</v>
      </c>
      <c r="D13843" s="1" t="n">
        <v>27</v>
      </c>
      <c r="E13843" s="1" t="s">
        <v>18816</v>
      </c>
      <c r="F13843" s="5" t="s">
        <v>18823</v>
      </c>
      <c r="G13843" s="1" t="n">
        <v>6076</v>
      </c>
      <c r="H13843" s="1" t="s">
        <v>370</v>
      </c>
      <c r="I13843" s="1" t="n">
        <v>15298</v>
      </c>
      <c r="J13843" s="1" t="s">
        <v>371</v>
      </c>
      <c r="K13843" s="1" t="s">
        <v>17672</v>
      </c>
    </row>
    <row r="13844" customFormat="false" ht="15" hidden="false" customHeight="true" outlineLevel="0" collapsed="false">
      <c r="A13844" s="1" t="n">
        <f aca="false">IF(IFERROR((MATCH(G13844,$G$1:$G$12712,0)),0),INDEX($A$1:$A$12712,MATCH(G13844,$G$1:$G$12712,0)),MAX($A$2:$A13843)+1)</f>
        <v>6466</v>
      </c>
      <c r="B13844" s="1" t="n">
        <f aca="false">IF(COUNTIF($G$1:$G$12712,G13844&gt;0),0,INDEX($A$1:$A$12712,MATCH(G13844,$G$1:$G$12712,0)))</f>
        <v>6466</v>
      </c>
      <c r="C13844" s="1" t="str">
        <f aca="false">IF(H13844="",F13844,H13844)</f>
        <v>Flint Creek Hydroelectric LLC</v>
      </c>
      <c r="D13844" s="1" t="n">
        <v>27</v>
      </c>
      <c r="E13844" s="1" t="s">
        <v>18816</v>
      </c>
      <c r="F13844" s="5" t="s">
        <v>18824</v>
      </c>
      <c r="G13844" s="1" t="n">
        <v>58392</v>
      </c>
      <c r="H13844" s="1" t="s">
        <v>11099</v>
      </c>
      <c r="I13844" s="1" t="n">
        <v>9370</v>
      </c>
      <c r="J13844" s="1" t="s">
        <v>5949</v>
      </c>
      <c r="K13844" s="1" t="s">
        <v>17672</v>
      </c>
    </row>
    <row r="13845" customFormat="false" ht="15" hidden="false" customHeight="true" outlineLevel="0" collapsed="false">
      <c r="A13845" s="1" t="n">
        <f aca="false">IF(IFERROR((MATCH(G13845,$G$1:$G$12712,0)),0),INDEX($A$1:$A$12712,MATCH(G13845,$G$1:$G$12712,0)),MAX($A$2:$A13844)+1)</f>
        <v>11264</v>
      </c>
      <c r="B13845" s="1" t="e">
        <f aca="false">IF(COUNTIF($G$1:$G$12712,G13845&gt;0),0,INDEX($A$1:$A$12712,MATCH(G13845,$G$1:$G$12712,0)))</f>
        <v>#N/A</v>
      </c>
      <c r="C13845" s="1" t="str">
        <f aca="false">IF(H13845="",F13845,H13845)</f>
        <v>frank bird</v>
      </c>
      <c r="D13845" s="1" t="n">
        <v>27</v>
      </c>
      <c r="E13845" s="1" t="s">
        <v>18816</v>
      </c>
      <c r="F13845" s="5" t="s">
        <v>18825</v>
      </c>
      <c r="H13845" s="1"/>
      <c r="K13845" s="1" t="s">
        <v>17672</v>
      </c>
    </row>
    <row r="13846" customFormat="false" ht="15" hidden="false" customHeight="true" outlineLevel="0" collapsed="false">
      <c r="A13846" s="1" t="n">
        <f aca="false">A9868</f>
        <v>8636</v>
      </c>
      <c r="B13846" s="1" t="e">
        <f aca="false">IF(COUNTIF($G$1:$G$12712,G13846&gt;0),0,INDEX($A$1:$A$12712,MATCH(G13846,$G$1:$G$12712,0)))</f>
        <v>#N/A</v>
      </c>
      <c r="C13846" s="1" t="str">
        <f aca="false">IF(H13846="",F13846,H13846)</f>
        <v>grant village</v>
      </c>
      <c r="D13846" s="1" t="n">
        <v>27</v>
      </c>
      <c r="E13846" s="1" t="s">
        <v>18816</v>
      </c>
      <c r="F13846" s="5" t="s">
        <v>18826</v>
      </c>
      <c r="H13846" s="1"/>
      <c r="K13846" s="1" t="s">
        <v>17672</v>
      </c>
    </row>
    <row r="13847" customFormat="false" ht="15" hidden="false" customHeight="true" outlineLevel="0" collapsed="false">
      <c r="A13847" s="1" t="n">
        <f aca="false">IF(IFERROR((MATCH(G13847,$G$1:$G$12712,0)),0),INDEX($A$1:$A$12712,MATCH(G13847,$G$1:$G$12712,0)),MAX($A$2:$A13846)+1)</f>
        <v>956</v>
      </c>
      <c r="B13847" s="1" t="n">
        <f aca="false">IF(COUNTIF($G$1:$G$12712,G13847&gt;0),0,INDEX($A$1:$A$12712,MATCH(G13847,$G$1:$G$12712,0)))</f>
        <v>956</v>
      </c>
      <c r="C13847" s="1" t="str">
        <f aca="false">IF(H13847="",F13847,H13847)</f>
        <v>Hauser</v>
      </c>
      <c r="D13847" s="1" t="n">
        <v>27</v>
      </c>
      <c r="E13847" s="1" t="s">
        <v>18816</v>
      </c>
      <c r="F13847" s="5" t="s">
        <v>18827</v>
      </c>
      <c r="G13847" s="1" t="n">
        <v>2185</v>
      </c>
      <c r="H13847" s="1" t="s">
        <v>2114</v>
      </c>
      <c r="I13847" s="1" t="n">
        <v>13902</v>
      </c>
      <c r="J13847" s="1" t="s">
        <v>1310</v>
      </c>
      <c r="K13847" s="1" t="s">
        <v>17672</v>
      </c>
    </row>
    <row r="13848" customFormat="false" ht="15" hidden="false" customHeight="true" outlineLevel="0" collapsed="false">
      <c r="A13848" s="1" t="n">
        <f aca="false">A9869</f>
        <v>8637</v>
      </c>
      <c r="B13848" s="1" t="e">
        <f aca="false">IF(COUNTIF($G$1:$G$12712,G13848&gt;0),0,INDEX($A$1:$A$12712,MATCH(G13848,$G$1:$G$12712,0)))</f>
        <v>#N/A</v>
      </c>
      <c r="C13848" s="1" t="str">
        <f aca="false">IF(H13848="",F13848,H13848)</f>
        <v>hebgen</v>
      </c>
      <c r="D13848" s="1" t="n">
        <v>27</v>
      </c>
      <c r="E13848" s="1" t="s">
        <v>18816</v>
      </c>
      <c r="F13848" s="5" t="s">
        <v>18828</v>
      </c>
      <c r="H13848" s="1"/>
      <c r="K13848" s="1" t="s">
        <v>17672</v>
      </c>
    </row>
    <row r="13849" customFormat="false" ht="15" hidden="false" customHeight="true" outlineLevel="0" collapsed="false">
      <c r="A13849" s="1" t="n">
        <f aca="false">IF(IFERROR((MATCH(G13849,$G$1:$G$12712,0)),0),INDEX($A$1:$A$12712,MATCH(G13849,$G$1:$G$12712,0)),MAX($A$2:$A13848)+1)</f>
        <v>949</v>
      </c>
      <c r="B13849" s="1" t="n">
        <f aca="false">IF(COUNTIF($G$1:$G$12712,G13849&gt;0),0,INDEX($A$1:$A$12712,MATCH(G13849,$G$1:$G$12712,0)))</f>
        <v>949</v>
      </c>
      <c r="C13849" s="1" t="str">
        <f aca="false">IF(H13849="",F13849,H13849)</f>
        <v>Holter</v>
      </c>
      <c r="D13849" s="1" t="n">
        <v>27</v>
      </c>
      <c r="E13849" s="1" t="s">
        <v>18816</v>
      </c>
      <c r="F13849" s="5" t="s">
        <v>18829</v>
      </c>
      <c r="G13849" s="1" t="n">
        <v>2186</v>
      </c>
      <c r="H13849" s="1" t="s">
        <v>2106</v>
      </c>
      <c r="I13849" s="1" t="n">
        <v>13902</v>
      </c>
      <c r="J13849" s="1" t="s">
        <v>1310</v>
      </c>
      <c r="K13849" s="1" t="s">
        <v>17672</v>
      </c>
    </row>
    <row r="13850" customFormat="false" ht="15" hidden="false" customHeight="true" outlineLevel="0" collapsed="false">
      <c r="A13850" s="1" t="n">
        <f aca="false">IF(IFERROR((MATCH(G13850,$G$1:$G$12712,0)),0),INDEX($A$1:$A$12712,MATCH(G13850,$G$1:$G$12712,0)),MAX($A$2:$A13849)+1)</f>
        <v>1978</v>
      </c>
      <c r="B13850" s="1" t="n">
        <f aca="false">IF(COUNTIF($G$1:$G$12712,G13850&gt;0),0,INDEX($A$1:$A$12712,MATCH(G13850,$G$1:$G$12712,0)))</f>
        <v>1978</v>
      </c>
      <c r="C13850" s="1" t="str">
        <f aca="false">IF(H13850="",F13850,H13850)</f>
        <v>J E Corette Plant</v>
      </c>
      <c r="D13850" s="1" t="n">
        <v>27</v>
      </c>
      <c r="E13850" s="1" t="s">
        <v>18816</v>
      </c>
      <c r="F13850" s="5" t="s">
        <v>18830</v>
      </c>
      <c r="G13850" s="1" t="n">
        <v>2187</v>
      </c>
      <c r="H13850" s="1" t="s">
        <v>4461</v>
      </c>
      <c r="I13850" s="1" t="n">
        <v>15298</v>
      </c>
      <c r="J13850" s="1" t="s">
        <v>371</v>
      </c>
      <c r="K13850" s="1" t="s">
        <v>17672</v>
      </c>
    </row>
    <row r="13851" customFormat="false" ht="15" hidden="false" customHeight="true" outlineLevel="0" collapsed="false">
      <c r="A13851" s="1" t="n">
        <f aca="false">IF(IFERROR((MATCH(G13851,$G$1:$G$12712,0)),0),INDEX($A$1:$A$12712,MATCH(G13851,$G$1:$G$12712,0)),MAX($A$2:$A13850)+1)</f>
        <v>1978</v>
      </c>
      <c r="B13851" s="1" t="n">
        <f aca="false">IF(COUNTIF($G$1:$G$12712,G13851&gt;0),0,INDEX($A$1:$A$12712,MATCH(G13851,$G$1:$G$12712,0)))</f>
        <v>1978</v>
      </c>
      <c r="C13851" s="1" t="str">
        <f aca="false">IF(H13851="",F13851,H13851)</f>
        <v>J E Corette Plant</v>
      </c>
      <c r="D13851" s="1" t="n">
        <v>27</v>
      </c>
      <c r="E13851" s="1" t="s">
        <v>18816</v>
      </c>
      <c r="F13851" s="5" t="s">
        <v>18831</v>
      </c>
      <c r="G13851" s="1" t="n">
        <v>2187</v>
      </c>
      <c r="H13851" s="1" t="s">
        <v>4461</v>
      </c>
      <c r="I13851" s="1" t="n">
        <v>15298</v>
      </c>
      <c r="J13851" s="1" t="s">
        <v>371</v>
      </c>
      <c r="K13851" s="1" t="s">
        <v>17672</v>
      </c>
    </row>
    <row r="13852" customFormat="false" ht="15" hidden="false" customHeight="true" outlineLevel="0" collapsed="false">
      <c r="A13852" s="1" t="n">
        <f aca="false">IF(IFERROR((MATCH(G13852,$G$1:$G$12712,0)),0),INDEX($A$1:$A$12712,MATCH(G13852,$G$1:$G$12712,0)),MAX($A$2:$A13851)+1)</f>
        <v>953</v>
      </c>
      <c r="B13852" s="1" t="n">
        <f aca="false">IF(COUNTIF($G$1:$G$12712,G13852&gt;0),0,INDEX($A$1:$A$12712,MATCH(G13852,$G$1:$G$12712,0)))</f>
        <v>953</v>
      </c>
      <c r="C13852" s="1" t="str">
        <f aca="false">IF(H13852="",F13852,H13852)</f>
        <v>Kerr</v>
      </c>
      <c r="D13852" s="1" t="n">
        <v>27</v>
      </c>
      <c r="E13852" s="1" t="s">
        <v>18816</v>
      </c>
      <c r="F13852" s="5" t="s">
        <v>18832</v>
      </c>
      <c r="G13852" s="1" t="n">
        <v>2188</v>
      </c>
      <c r="H13852" s="1" t="s">
        <v>2110</v>
      </c>
      <c r="I13852" s="1" t="n">
        <v>13902</v>
      </c>
      <c r="J13852" s="1" t="s">
        <v>1310</v>
      </c>
      <c r="K13852" s="1" t="s">
        <v>17672</v>
      </c>
    </row>
    <row r="13853" customFormat="false" ht="15" hidden="false" customHeight="true" outlineLevel="0" collapsed="false">
      <c r="A13853" s="1" t="n">
        <f aca="false">IF(IFERROR((MATCH(G13853,$G$1:$G$12712,0)),0),INDEX($A$1:$A$12712,MATCH(G13853,$G$1:$G$12712,0)),MAX($A$2:$A13852)+1)</f>
        <v>1979</v>
      </c>
      <c r="B13853" s="1" t="n">
        <f aca="false">IF(COUNTIF($G$1:$G$12712,G13853&gt;0),0,INDEX($A$1:$A$12712,MATCH(G13853,$G$1:$G$12712,0)))</f>
        <v>1979</v>
      </c>
      <c r="C13853" s="1" t="str">
        <f aca="false">IF(H13853="",F13853,H13853)</f>
        <v>Lake (WY)</v>
      </c>
      <c r="D13853" s="1" t="n">
        <v>27</v>
      </c>
      <c r="E13853" s="1" t="s">
        <v>18816</v>
      </c>
      <c r="F13853" s="5" t="s">
        <v>18833</v>
      </c>
      <c r="G13853" s="1" t="n">
        <v>7039</v>
      </c>
      <c r="H13853" s="1" t="s">
        <v>4462</v>
      </c>
      <c r="I13853" s="1" t="n">
        <v>13902</v>
      </c>
      <c r="J13853" s="1" t="s">
        <v>1310</v>
      </c>
      <c r="K13853" s="1" t="s">
        <v>17672</v>
      </c>
    </row>
    <row r="13854" customFormat="false" ht="15" hidden="false" customHeight="true" outlineLevel="0" collapsed="false">
      <c r="A13854" s="1" t="n">
        <f aca="false">IF(IFERROR((MATCH(G13854,$G$1:$G$12712,0)),0),INDEX($A$1:$A$12712,MATCH(G13854,$G$1:$G$12712,0)),MAX($A$2:$A13853)+1)</f>
        <v>763</v>
      </c>
      <c r="B13854" s="1" t="n">
        <f aca="false">IF(COUNTIF($G$1:$G$12712,G13854&gt;0),0,INDEX($A$1:$A$12712,MATCH(G13854,$G$1:$G$12712,0)))</f>
        <v>763</v>
      </c>
      <c r="C13854" s="1" t="str">
        <f aca="false">IF(H13854="",F13854,H13854)</f>
        <v>Madison Dam</v>
      </c>
      <c r="D13854" s="1" t="n">
        <v>27</v>
      </c>
      <c r="E13854" s="1" t="s">
        <v>18816</v>
      </c>
      <c r="F13854" s="5" t="s">
        <v>18834</v>
      </c>
      <c r="G13854" s="1" t="n">
        <v>6422</v>
      </c>
      <c r="H13854" s="1" t="s">
        <v>1782</v>
      </c>
      <c r="I13854" s="1" t="n">
        <v>13902</v>
      </c>
      <c r="J13854" s="1" t="s">
        <v>1310</v>
      </c>
      <c r="K13854" s="1" t="s">
        <v>17672</v>
      </c>
    </row>
    <row r="13855" customFormat="false" ht="15" hidden="false" customHeight="true" outlineLevel="0" collapsed="false">
      <c r="A13855" s="1" t="n">
        <f aca="false">IF(IFERROR((MATCH(G13855,$G$1:$G$12712,0)),0),INDEX($A$1:$A$12712,MATCH(G13855,$G$1:$G$12712,0)),MAX($A$2:$A13854)+1)</f>
        <v>763</v>
      </c>
      <c r="B13855" s="1" t="n">
        <f aca="false">IF(COUNTIF($G$1:$G$12712,G13855&gt;0),0,INDEX($A$1:$A$12712,MATCH(G13855,$G$1:$G$12712,0)))</f>
        <v>763</v>
      </c>
      <c r="C13855" s="1" t="str">
        <f aca="false">IF(H13855="",F13855,H13855)</f>
        <v>Madison Dam</v>
      </c>
      <c r="D13855" s="1" t="n">
        <v>27</v>
      </c>
      <c r="E13855" s="1" t="s">
        <v>18816</v>
      </c>
      <c r="F13855" s="5" t="s">
        <v>18835</v>
      </c>
      <c r="G13855" s="1" t="n">
        <v>6422</v>
      </c>
      <c r="H13855" s="1" t="s">
        <v>1782</v>
      </c>
      <c r="I13855" s="1" t="n">
        <v>13902</v>
      </c>
      <c r="J13855" s="1" t="s">
        <v>1310</v>
      </c>
      <c r="K13855" s="1" t="s">
        <v>17672</v>
      </c>
    </row>
    <row r="13856" customFormat="false" ht="15" hidden="false" customHeight="true" outlineLevel="0" collapsed="false">
      <c r="A13856" s="1" t="n">
        <f aca="false">A10495</f>
        <v>9000</v>
      </c>
      <c r="B13856" s="1" t="e">
        <f aca="false">IF(COUNTIF($G$1:$G$12712,G13856&gt;0),0,INDEX($A$1:$A$12712,MATCH(G13856,$G$1:$G$12712,0)))</f>
        <v>#N/A</v>
      </c>
      <c r="C13856" s="1" t="str">
        <f aca="false">IF(H13856="",F13856,H13856)</f>
        <v>milltown</v>
      </c>
      <c r="D13856" s="1" t="n">
        <v>27</v>
      </c>
      <c r="E13856" s="1" t="s">
        <v>18816</v>
      </c>
      <c r="F13856" s="5" t="s">
        <v>18836</v>
      </c>
      <c r="H13856" s="1"/>
      <c r="K13856" s="1" t="s">
        <v>17672</v>
      </c>
    </row>
    <row r="13857" customFormat="false" ht="15" hidden="false" customHeight="true" outlineLevel="0" collapsed="false">
      <c r="A13857" s="1" t="n">
        <f aca="false">IF(IFERROR((MATCH(G13857,$G$1:$G$12712,0)),0),INDEX($A$1:$A$12712,MATCH(G13857,$G$1:$G$12712,0)),MAX($A$2:$A13856)+1)</f>
        <v>951</v>
      </c>
      <c r="B13857" s="1" t="n">
        <f aca="false">IF(COUNTIF($G$1:$G$12712,G13857&gt;0),0,INDEX($A$1:$A$12712,MATCH(G13857,$G$1:$G$12712,0)))</f>
        <v>951</v>
      </c>
      <c r="C13857" s="1" t="str">
        <f aca="false">IF(H13857="",F13857,H13857)</f>
        <v>Morony</v>
      </c>
      <c r="D13857" s="1" t="n">
        <v>27</v>
      </c>
      <c r="E13857" s="1" t="s">
        <v>18816</v>
      </c>
      <c r="F13857" s="5" t="s">
        <v>18837</v>
      </c>
      <c r="G13857" s="1" t="n">
        <v>2191</v>
      </c>
      <c r="H13857" s="1" t="s">
        <v>2108</v>
      </c>
      <c r="I13857" s="1" t="n">
        <v>13902</v>
      </c>
      <c r="J13857" s="1" t="s">
        <v>1310</v>
      </c>
      <c r="K13857" s="1" t="s">
        <v>17672</v>
      </c>
    </row>
    <row r="13858" customFormat="false" ht="15" hidden="false" customHeight="true" outlineLevel="0" collapsed="false">
      <c r="A13858" s="1" t="n">
        <f aca="false">IF(IFERROR((MATCH(G13858,$G$1:$G$12712,0)),0),INDEX($A$1:$A$12712,MATCH(G13858,$G$1:$G$12712,0)),MAX($A$2:$A13857)+1)</f>
        <v>11265</v>
      </c>
      <c r="B13858" s="1" t="e">
        <f aca="false">IF(COUNTIF($G$1:$G$12712,G13858&gt;0),0,INDEX($A$1:$A$12712,MATCH(G13858,$G$1:$G$12712,0)))</f>
        <v>#N/A</v>
      </c>
      <c r="C13858" s="1" t="str">
        <f aca="false">IF(H13858="",F13858,H13858)</f>
        <v>mystic lake</v>
      </c>
      <c r="D13858" s="1" t="n">
        <v>27</v>
      </c>
      <c r="E13858" s="1" t="s">
        <v>18816</v>
      </c>
      <c r="F13858" s="5" t="s">
        <v>18838</v>
      </c>
      <c r="H13858" s="1"/>
      <c r="K13858" s="1" t="s">
        <v>17672</v>
      </c>
    </row>
    <row r="13859" customFormat="false" ht="15" hidden="false" customHeight="true" outlineLevel="0" collapsed="false">
      <c r="A13859" s="1" t="n">
        <f aca="false">IF(IFERROR((MATCH(G13859,$G$1:$G$12712,0)),0),INDEX($A$1:$A$12712,MATCH(G13859,$G$1:$G$12712,0)),MAX($A$2:$A13858)+1)</f>
        <v>1980</v>
      </c>
      <c r="B13859" s="1" t="n">
        <f aca="false">IF(COUNTIF($G$1:$G$12712,G13859&gt;0),0,INDEX($A$1:$A$12712,MATCH(G13859,$G$1:$G$12712,0)))</f>
        <v>1980</v>
      </c>
      <c r="C13859" s="1" t="str">
        <f aca="false">IF(H13859="",F13859,H13859)</f>
        <v>Old Faithful</v>
      </c>
      <c r="D13859" s="1" t="n">
        <v>27</v>
      </c>
      <c r="E13859" s="1" t="s">
        <v>18816</v>
      </c>
      <c r="F13859" s="5" t="s">
        <v>18839</v>
      </c>
      <c r="G13859" s="1" t="n">
        <v>2196</v>
      </c>
      <c r="H13859" s="1" t="s">
        <v>4463</v>
      </c>
      <c r="I13859" s="1" t="n">
        <v>13902</v>
      </c>
      <c r="J13859" s="1" t="s">
        <v>1310</v>
      </c>
      <c r="K13859" s="1" t="s">
        <v>17672</v>
      </c>
    </row>
    <row r="13860" customFormat="false" ht="15" hidden="false" customHeight="true" outlineLevel="0" collapsed="false">
      <c r="A13860" s="1" t="n">
        <f aca="false">IF(IFERROR((MATCH(G13860,$G$1:$G$12712,0)),0),INDEX($A$1:$A$12712,MATCH(G13860,$G$1:$G$12712,0)),MAX($A$2:$A13859)+1)</f>
        <v>11266</v>
      </c>
      <c r="B13860" s="1" t="e">
        <f aca="false">IF(COUNTIF($G$1:$G$12712,G13860&gt;0),0,INDEX($A$1:$A$12712,MATCH(G13860,$G$1:$G$12712,0)))</f>
        <v>#N/A</v>
      </c>
      <c r="C13860" s="1" t="str">
        <f aca="false">IF(H13860="",F13860,H13860)</f>
        <v>other:</v>
      </c>
      <c r="D13860" s="1" t="n">
        <v>27</v>
      </c>
      <c r="E13860" s="1" t="s">
        <v>18816</v>
      </c>
      <c r="F13860" s="5" t="s">
        <v>18840</v>
      </c>
      <c r="H13860" s="1"/>
      <c r="K13860" s="1" t="s">
        <v>17672</v>
      </c>
    </row>
    <row r="13861" customFormat="false" ht="15" hidden="false" customHeight="true" outlineLevel="0" collapsed="false">
      <c r="A13861" s="1" t="n">
        <f aca="false">IF(IFERROR((MATCH(G13861,$G$1:$G$12712,0)),0),INDEX($A$1:$A$12712,MATCH(G13861,$G$1:$G$12712,0)),MAX($A$2:$A13860)+1)</f>
        <v>954</v>
      </c>
      <c r="B13861" s="1" t="n">
        <f aca="false">IF(COUNTIF($G$1:$G$12712,G13861&gt;0),0,INDEX($A$1:$A$12712,MATCH(G13861,$G$1:$G$12712,0)))</f>
        <v>954</v>
      </c>
      <c r="C13861" s="1" t="str">
        <f aca="false">IF(H13861="",F13861,H13861)</f>
        <v>Rainbow (MT)</v>
      </c>
      <c r="D13861" s="1" t="n">
        <v>27</v>
      </c>
      <c r="E13861" s="1" t="s">
        <v>18816</v>
      </c>
      <c r="F13861" s="5" t="s">
        <v>18841</v>
      </c>
      <c r="G13861" s="1" t="n">
        <v>2193</v>
      </c>
      <c r="H13861" s="1" t="s">
        <v>2112</v>
      </c>
      <c r="I13861" s="1" t="n">
        <v>13902</v>
      </c>
      <c r="J13861" s="1" t="s">
        <v>1310</v>
      </c>
      <c r="K13861" s="1" t="s">
        <v>17672</v>
      </c>
    </row>
    <row r="13862" customFormat="false" ht="15" hidden="false" customHeight="true" outlineLevel="0" collapsed="false">
      <c r="A13862" s="1" t="n">
        <f aca="false">IF(IFERROR((MATCH(G13862,$G$1:$G$12712,0)),0),INDEX($A$1:$A$12712,MATCH(G13862,$G$1:$G$12712,0)),MAX($A$2:$A13861)+1)</f>
        <v>11267</v>
      </c>
      <c r="B13862" s="1" t="e">
        <f aca="false">IF(COUNTIF($G$1:$G$12712,G13862&gt;0),0,INDEX($A$1:$A$12712,MATCH(G13862,$G$1:$G$12712,0)))</f>
        <v>#N/A</v>
      </c>
      <c r="C13862" s="1" t="str">
        <f aca="false">IF(H13862="",F13862,H13862)</f>
        <v>renewable energy demo wind project</v>
      </c>
      <c r="D13862" s="1" t="n">
        <v>27</v>
      </c>
      <c r="E13862" s="1" t="s">
        <v>18816</v>
      </c>
      <c r="F13862" s="5" t="s">
        <v>18842</v>
      </c>
      <c r="H13862" s="1"/>
      <c r="K13862" s="1" t="s">
        <v>17672</v>
      </c>
    </row>
    <row r="13863" customFormat="false" ht="15" hidden="false" customHeight="true" outlineLevel="0" collapsed="false">
      <c r="A13863" s="1" t="n">
        <f aca="false">IF(IFERROR((MATCH(G13863,$G$1:$G$12712,0)),0),INDEX($A$1:$A$12712,MATCH(G13863,$G$1:$G$12712,0)),MAX($A$2:$A13862)+1)</f>
        <v>950</v>
      </c>
      <c r="B13863" s="1" t="n">
        <f aca="false">IF(COUNTIF($G$1:$G$12712,G13863&gt;0),0,INDEX($A$1:$A$12712,MATCH(G13863,$G$1:$G$12712,0)))</f>
        <v>950</v>
      </c>
      <c r="C13863" s="1" t="str">
        <f aca="false">IF(H13863="",F13863,H13863)</f>
        <v>Ryan</v>
      </c>
      <c r="D13863" s="1" t="n">
        <v>27</v>
      </c>
      <c r="E13863" s="1" t="s">
        <v>18816</v>
      </c>
      <c r="F13863" s="5" t="s">
        <v>18843</v>
      </c>
      <c r="G13863" s="1" t="n">
        <v>2194</v>
      </c>
      <c r="H13863" s="1" t="s">
        <v>2107</v>
      </c>
      <c r="I13863" s="1" t="n">
        <v>13902</v>
      </c>
      <c r="J13863" s="1" t="s">
        <v>1310</v>
      </c>
      <c r="K13863" s="1" t="s">
        <v>17672</v>
      </c>
    </row>
    <row r="13864" customFormat="false" ht="15" hidden="false" customHeight="true" outlineLevel="0" collapsed="false">
      <c r="A13864" s="1" t="n">
        <f aca="false">IF(IFERROR((MATCH(G13864,$G$1:$G$12712,0)),0),INDEX($A$1:$A$12712,MATCH(G13864,$G$1:$G$12712,0)),MAX($A$2:$A13863)+1)</f>
        <v>948</v>
      </c>
      <c r="B13864" s="1" t="n">
        <f aca="false">IF(COUNTIF($G$1:$G$12712,G13864&gt;0),0,INDEX($A$1:$A$12712,MATCH(G13864,$G$1:$G$12712,0)))</f>
        <v>948</v>
      </c>
      <c r="C13864" s="1" t="str">
        <f aca="false">IF(H13864="",F13864,H13864)</f>
        <v>Thompson Falls</v>
      </c>
      <c r="D13864" s="1" t="n">
        <v>27</v>
      </c>
      <c r="E13864" s="1" t="s">
        <v>18816</v>
      </c>
      <c r="F13864" s="5" t="s">
        <v>18844</v>
      </c>
      <c r="G13864" s="1" t="n">
        <v>2195</v>
      </c>
      <c r="H13864" s="1" t="s">
        <v>2105</v>
      </c>
      <c r="I13864" s="1" t="n">
        <v>13902</v>
      </c>
      <c r="J13864" s="1" t="s">
        <v>1310</v>
      </c>
      <c r="K13864" s="1" t="s">
        <v>17672</v>
      </c>
    </row>
    <row r="13865" customFormat="false" ht="15" hidden="false" customHeight="true" outlineLevel="0" collapsed="false">
      <c r="A13865" s="1" t="n">
        <f aca="false">A9887</f>
        <v>8652</v>
      </c>
      <c r="B13865" s="1" t="e">
        <f aca="false">IF(COUNTIF($G$1:$G$12712,G13865&gt;0),0,INDEX($A$1:$A$12712,MATCH(G13865,$G$1:$G$12712,0)))</f>
        <v>#N/A</v>
      </c>
      <c r="C13865" s="1" t="str">
        <f aca="false">IF(H13865="",F13865,H13865)</f>
        <v>tower falls</v>
      </c>
      <c r="D13865" s="1" t="n">
        <v>27</v>
      </c>
      <c r="E13865" s="1" t="s">
        <v>18816</v>
      </c>
      <c r="F13865" s="5" t="s">
        <v>18845</v>
      </c>
      <c r="H13865" s="1"/>
      <c r="K13865" s="1" t="s">
        <v>17672</v>
      </c>
    </row>
    <row r="13866" customFormat="false" ht="15" hidden="false" customHeight="true" outlineLevel="0" collapsed="false">
      <c r="A13866" s="1" t="n">
        <f aca="false">A9886</f>
        <v>8651</v>
      </c>
      <c r="B13866" s="1" t="e">
        <f aca="false">IF(COUNTIF($G$1:$G$12712,G13866&gt;0),0,INDEX($A$1:$A$12712,MATCH(G13866,$G$1:$G$12712,0)))</f>
        <v>#N/A</v>
      </c>
      <c r="C13866" s="1" t="str">
        <f aca="false">IF(H13866="",F13866,H13866)</f>
        <v>yellowstone nat'l park:</v>
      </c>
      <c r="D13866" s="1" t="n">
        <v>27</v>
      </c>
      <c r="E13866" s="1" t="s">
        <v>18816</v>
      </c>
      <c r="F13866" s="5" t="s">
        <v>18846</v>
      </c>
      <c r="H13866" s="1"/>
      <c r="K13866" s="1" t="s">
        <v>17672</v>
      </c>
    </row>
    <row r="13867" customFormat="false" ht="15" hidden="false" customHeight="true" outlineLevel="0" collapsed="false">
      <c r="A13867" s="1" t="n">
        <f aca="false">A9886</f>
        <v>8651</v>
      </c>
      <c r="B13867" s="1" t="e">
        <f aca="false">IF(COUNTIF($G$1:$G$12712,G13867&gt;0),0,INDEX($A$1:$A$12712,MATCH(G13867,$G$1:$G$12712,0)))</f>
        <v>#N/A</v>
      </c>
      <c r="C13867" s="1" t="str">
        <f aca="false">IF(H13867="",F13867,H13867)</f>
        <v>yellowstone national park:</v>
      </c>
      <c r="D13867" s="1" t="n">
        <v>27</v>
      </c>
      <c r="E13867" s="1" t="s">
        <v>18816</v>
      </c>
      <c r="F13867" s="5" t="s">
        <v>18847</v>
      </c>
      <c r="H13867" s="1"/>
      <c r="K13867" s="1" t="s">
        <v>17672</v>
      </c>
    </row>
    <row r="13868" customFormat="false" ht="15" hidden="false" customHeight="true" outlineLevel="0" collapsed="false">
      <c r="A13868" s="1" t="n">
        <f aca="false">IF(IFERROR((MATCH(G13868,$G$1:$G$12712,0)),0),INDEX($A$1:$A$12712,MATCH(G13868,$G$1:$G$12712,0)),MAX($A$2:$A13867)+1)</f>
        <v>11268</v>
      </c>
      <c r="B13868" s="1" t="e">
        <f aca="false">IF(COUNTIF($G$1:$G$12712,G13868&gt;0),0,INDEX($A$1:$A$12712,MATCH(G13868,$G$1:$G$12712,0)))</f>
        <v>#N/A</v>
      </c>
      <c r="C13868" s="1" t="str">
        <f aca="false">IF(H13868="",F13868,H13868)</f>
        <v>#</v>
      </c>
      <c r="D13868" s="1" t="n">
        <v>29</v>
      </c>
      <c r="E13868" s="1" t="s">
        <v>18848</v>
      </c>
      <c r="F13868" s="5" t="s">
        <v>18849</v>
      </c>
      <c r="H13868" s="1"/>
      <c r="K13868" s="1" t="s">
        <v>17672</v>
      </c>
    </row>
    <row r="13869" customFormat="false" ht="15" hidden="false" customHeight="true" outlineLevel="0" collapsed="false">
      <c r="A13869" s="1" t="n">
        <f aca="false">IF(IFERROR((MATCH(G13869,$G$1:$G$12712,0)),0),INDEX($A$1:$A$12712,MATCH(G13869,$G$1:$G$12712,0)),MAX($A$2:$A13868)+1)</f>
        <v>1822</v>
      </c>
      <c r="B13869" s="1" t="n">
        <f aca="false">IF(COUNTIF($G$1:$G$12712,G13869&gt;0),0,INDEX($A$1:$A$12712,MATCH(G13869,$G$1:$G$12712,0)))</f>
        <v>1822</v>
      </c>
      <c r="C13869" s="1" t="str">
        <f aca="false">IF(H13869="",F13869,H13869)</f>
        <v>Canal</v>
      </c>
      <c r="D13869" s="1" t="n">
        <v>29</v>
      </c>
      <c r="E13869" s="1" t="s">
        <v>18848</v>
      </c>
      <c r="F13869" s="5" t="s">
        <v>18850</v>
      </c>
      <c r="G13869" s="1" t="n">
        <v>1599</v>
      </c>
      <c r="H13869" s="1" t="s">
        <v>4201</v>
      </c>
      <c r="I13869" s="1" t="n">
        <v>21461</v>
      </c>
      <c r="J13869" s="1" t="s">
        <v>4200</v>
      </c>
      <c r="K13869" s="1" t="s">
        <v>17672</v>
      </c>
    </row>
    <row r="13870" customFormat="false" ht="15" hidden="false" customHeight="true" outlineLevel="0" collapsed="false">
      <c r="A13870" s="1" t="n">
        <f aca="false">IF(IFERROR((MATCH(G13870,$G$1:$G$12712,0)),0),INDEX($A$1:$A$12712,MATCH(G13870,$G$1:$G$12712,0)),MAX($A$2:$A13869)+1)</f>
        <v>1822</v>
      </c>
      <c r="B13870" s="1" t="n">
        <f aca="false">IF(COUNTIF($G$1:$G$12712,G13870&gt;0),0,INDEX($A$1:$A$12712,MATCH(G13870,$G$1:$G$12712,0)))</f>
        <v>1822</v>
      </c>
      <c r="C13870" s="1" t="str">
        <f aca="false">IF(H13870="",F13870,H13870)</f>
        <v>Canal</v>
      </c>
      <c r="D13870" s="1" t="n">
        <v>29</v>
      </c>
      <c r="E13870" s="1" t="s">
        <v>18848</v>
      </c>
      <c r="F13870" s="5" t="s">
        <v>18851</v>
      </c>
      <c r="G13870" s="1" t="n">
        <v>1599</v>
      </c>
      <c r="H13870" s="1" t="s">
        <v>4201</v>
      </c>
      <c r="I13870" s="1" t="n">
        <v>21461</v>
      </c>
      <c r="J13870" s="1" t="s">
        <v>4200</v>
      </c>
      <c r="K13870" s="1" t="s">
        <v>17672</v>
      </c>
    </row>
    <row r="13871" customFormat="false" ht="15" hidden="false" customHeight="true" outlineLevel="0" collapsed="false">
      <c r="A13871" s="1" t="n">
        <f aca="false">IF(IFERROR((MATCH(G13871,$G$1:$G$12712,0)),0),INDEX($A$1:$A$12712,MATCH(G13871,$G$1:$G$12712,0)),MAX($A$2:$A13870)+1)</f>
        <v>772</v>
      </c>
      <c r="B13871" s="1" t="n">
        <f aca="false">IF(COUNTIF($G$1:$G$12712,G13871&gt;0),0,INDEX($A$1:$A$12712,MATCH(G13871,$G$1:$G$12712,0)))</f>
        <v>772</v>
      </c>
      <c r="C13871" s="1" t="str">
        <f aca="false">IF(H13871="",F13871,H13871)</f>
        <v>Millstone</v>
      </c>
      <c r="D13871" s="1" t="n">
        <v>29</v>
      </c>
      <c r="E13871" s="1" t="s">
        <v>18848</v>
      </c>
      <c r="F13871" s="5" t="s">
        <v>18852</v>
      </c>
      <c r="G13871" s="1" t="n">
        <v>566</v>
      </c>
      <c r="H13871" s="1" t="s">
        <v>1799</v>
      </c>
      <c r="I13871" s="1" t="n">
        <v>5221</v>
      </c>
      <c r="J13871" s="1" t="s">
        <v>1800</v>
      </c>
      <c r="K13871" s="1" t="s">
        <v>17672</v>
      </c>
    </row>
    <row r="13872" customFormat="false" ht="15" hidden="false" customHeight="true" outlineLevel="0" collapsed="false">
      <c r="A13872" s="1" t="n">
        <f aca="false">IF(IFERROR((MATCH(G13872,$G$1:$G$12712,0)),0),INDEX($A$1:$A$12712,MATCH(G13872,$G$1:$G$12712,0)),MAX($A$2:$A13871)+1)</f>
        <v>772</v>
      </c>
      <c r="B13872" s="1" t="n">
        <f aca="false">IF(COUNTIF($G$1:$G$12712,G13872&gt;0),0,INDEX($A$1:$A$12712,MATCH(G13872,$G$1:$G$12712,0)))</f>
        <v>772</v>
      </c>
      <c r="C13872" s="1" t="str">
        <f aca="false">IF(H13872="",F13872,H13872)</f>
        <v>Millstone</v>
      </c>
      <c r="D13872" s="1" t="n">
        <v>29</v>
      </c>
      <c r="E13872" s="1" t="s">
        <v>18848</v>
      </c>
      <c r="F13872" s="5" t="s">
        <v>17968</v>
      </c>
      <c r="G13872" s="1" t="n">
        <v>566</v>
      </c>
      <c r="H13872" s="1" t="s">
        <v>1799</v>
      </c>
      <c r="I13872" s="1" t="n">
        <v>5221</v>
      </c>
      <c r="J13872" s="1" t="s">
        <v>1800</v>
      </c>
      <c r="K13872" s="1" t="s">
        <v>17672</v>
      </c>
    </row>
    <row r="13873" customFormat="false" ht="15" hidden="false" customHeight="true" outlineLevel="0" collapsed="false">
      <c r="A13873" s="1" t="n">
        <f aca="false">IF(IFERROR((MATCH(G13873,$G$1:$G$12712,0)),0),INDEX($A$1:$A$12712,MATCH(G13873,$G$1:$G$12712,0)),MAX($A$2:$A13872)+1)</f>
        <v>772</v>
      </c>
      <c r="B13873" s="1" t="n">
        <f aca="false">IF(COUNTIF($G$1:$G$12712,G13873&gt;0),0,INDEX($A$1:$A$12712,MATCH(G13873,$G$1:$G$12712,0)))</f>
        <v>772</v>
      </c>
      <c r="C13873" s="1" t="str">
        <f aca="false">IF(H13873="",F13873,H13873)</f>
        <v>Millstone</v>
      </c>
      <c r="D13873" s="1" t="n">
        <v>29</v>
      </c>
      <c r="E13873" s="1" t="s">
        <v>18848</v>
      </c>
      <c r="F13873" s="5" t="s">
        <v>18853</v>
      </c>
      <c r="G13873" s="1" t="n">
        <v>566</v>
      </c>
      <c r="H13873" s="1" t="s">
        <v>1799</v>
      </c>
      <c r="I13873" s="1" t="n">
        <v>5221</v>
      </c>
      <c r="J13873" s="1" t="s">
        <v>1800</v>
      </c>
      <c r="K13873" s="1" t="s">
        <v>17672</v>
      </c>
    </row>
    <row r="13874" customFormat="false" ht="15" hidden="false" customHeight="true" outlineLevel="0" collapsed="false">
      <c r="A13874" s="1" t="n">
        <f aca="false">IF(IFERROR((MATCH(G13874,$G$1:$G$12712,0)),0),INDEX($A$1:$A$12712,MATCH(G13874,$G$1:$G$12712,0)),MAX($A$2:$A13873)+1)</f>
        <v>772</v>
      </c>
      <c r="B13874" s="1" t="n">
        <f aca="false">IF(COUNTIF($G$1:$G$12712,G13874&gt;0),0,INDEX($A$1:$A$12712,MATCH(G13874,$G$1:$G$12712,0)))</f>
        <v>772</v>
      </c>
      <c r="C13874" s="1" t="str">
        <f aca="false">IF(H13874="",F13874,H13874)</f>
        <v>Millstone</v>
      </c>
      <c r="D13874" s="1" t="n">
        <v>29</v>
      </c>
      <c r="E13874" s="1" t="s">
        <v>18848</v>
      </c>
      <c r="F13874" s="5" t="s">
        <v>18854</v>
      </c>
      <c r="G13874" s="1" t="n">
        <v>566</v>
      </c>
      <c r="H13874" s="1" t="s">
        <v>1799</v>
      </c>
      <c r="I13874" s="1" t="n">
        <v>5221</v>
      </c>
      <c r="J13874" s="1" t="s">
        <v>1800</v>
      </c>
      <c r="K13874" s="1" t="s">
        <v>17672</v>
      </c>
    </row>
    <row r="13875" customFormat="false" ht="15" hidden="false" customHeight="true" outlineLevel="0" collapsed="false">
      <c r="A13875" s="1" t="n">
        <f aca="false">IF(IFERROR((MATCH(G13875,$G$1:$G$12712,0)),0),INDEX($A$1:$A$12712,MATCH(G13875,$G$1:$G$12712,0)),MAX($A$2:$A13874)+1)</f>
        <v>772</v>
      </c>
      <c r="B13875" s="1" t="n">
        <f aca="false">IF(COUNTIF($G$1:$G$12712,G13875&gt;0),0,INDEX($A$1:$A$12712,MATCH(G13875,$G$1:$G$12712,0)))</f>
        <v>772</v>
      </c>
      <c r="C13875" s="1" t="str">
        <f aca="false">IF(H13875="",F13875,H13875)</f>
        <v>Millstone</v>
      </c>
      <c r="D13875" s="1" t="n">
        <v>29</v>
      </c>
      <c r="E13875" s="1" t="s">
        <v>18848</v>
      </c>
      <c r="F13875" s="5" t="s">
        <v>18855</v>
      </c>
      <c r="G13875" s="1" t="n">
        <v>566</v>
      </c>
      <c r="H13875" s="1" t="s">
        <v>1799</v>
      </c>
      <c r="I13875" s="1" t="n">
        <v>5221</v>
      </c>
      <c r="J13875" s="1" t="s">
        <v>1800</v>
      </c>
      <c r="K13875" s="1" t="s">
        <v>17672</v>
      </c>
    </row>
    <row r="13876" customFormat="false" ht="15" hidden="false" customHeight="true" outlineLevel="0" collapsed="false">
      <c r="A13876" s="1" t="n">
        <f aca="false">IF(IFERROR((MATCH(G13876,$G$1:$G$12712,0)),0),INDEX($A$1:$A$12712,MATCH(G13876,$G$1:$G$12712,0)),MAX($A$2:$A13875)+1)</f>
        <v>2502</v>
      </c>
      <c r="B13876" s="1" t="n">
        <f aca="false">IF(COUNTIF($G$1:$G$12712,G13876&gt;0),0,INDEX($A$1:$A$12712,MATCH(G13876,$G$1:$G$12712,0)))</f>
        <v>2502</v>
      </c>
      <c r="C13876" s="1" t="str">
        <f aca="false">IF(H13876="",F13876,H13876)</f>
        <v>Seabrook</v>
      </c>
      <c r="D13876" s="1" t="n">
        <v>29</v>
      </c>
      <c r="E13876" s="1" t="s">
        <v>18848</v>
      </c>
      <c r="F13876" s="5" t="s">
        <v>18856</v>
      </c>
      <c r="G13876" s="1" t="n">
        <v>6115</v>
      </c>
      <c r="H13876" s="1" t="s">
        <v>5152</v>
      </c>
      <c r="I13876" s="1" t="n">
        <v>6854</v>
      </c>
      <c r="J13876" s="1" t="s">
        <v>5153</v>
      </c>
      <c r="K13876" s="1" t="s">
        <v>17672</v>
      </c>
    </row>
    <row r="13877" customFormat="false" ht="15" hidden="false" customHeight="true" outlineLevel="0" collapsed="false">
      <c r="A13877" s="1" t="n">
        <f aca="false">IF(IFERROR((MATCH(G13877,$G$1:$G$12712,0)),0),INDEX($A$1:$A$12712,MATCH(G13877,$G$1:$G$12712,0)),MAX($A$2:$A13876)+1)</f>
        <v>2502</v>
      </c>
      <c r="B13877" s="1" t="n">
        <f aca="false">IF(COUNTIF($G$1:$G$12712,G13877&gt;0),0,INDEX($A$1:$A$12712,MATCH(G13877,$G$1:$G$12712,0)))</f>
        <v>2502</v>
      </c>
      <c r="C13877" s="1" t="str">
        <f aca="false">IF(H13877="",F13877,H13877)</f>
        <v>Seabrook</v>
      </c>
      <c r="D13877" s="1" t="n">
        <v>29</v>
      </c>
      <c r="E13877" s="1" t="s">
        <v>18848</v>
      </c>
      <c r="F13877" s="5" t="s">
        <v>17883</v>
      </c>
      <c r="G13877" s="1" t="n">
        <v>6115</v>
      </c>
      <c r="H13877" s="1" t="s">
        <v>5152</v>
      </c>
      <c r="I13877" s="1" t="n">
        <v>6854</v>
      </c>
      <c r="J13877" s="1" t="s">
        <v>5153</v>
      </c>
      <c r="K13877" s="1" t="s">
        <v>17672</v>
      </c>
    </row>
    <row r="13878" customFormat="false" ht="15" hidden="false" customHeight="true" outlineLevel="0" collapsed="false">
      <c r="A13878" s="1" t="n">
        <f aca="false">IF(IFERROR((MATCH(G13878,$G$1:$G$12712,0)),0),INDEX($A$1:$A$12712,MATCH(G13878,$G$1:$G$12712,0)),MAX($A$2:$A13877)+1)</f>
        <v>2502</v>
      </c>
      <c r="B13878" s="1" t="n">
        <f aca="false">IF(COUNTIF($G$1:$G$12712,G13878&gt;0),0,INDEX($A$1:$A$12712,MATCH(G13878,$G$1:$G$12712,0)))</f>
        <v>2502</v>
      </c>
      <c r="C13878" s="1" t="str">
        <f aca="false">IF(H13878="",F13878,H13878)</f>
        <v>Seabrook</v>
      </c>
      <c r="D13878" s="1" t="n">
        <v>29</v>
      </c>
      <c r="E13878" s="1" t="s">
        <v>18848</v>
      </c>
      <c r="F13878" s="5" t="s">
        <v>18857</v>
      </c>
      <c r="G13878" s="1" t="n">
        <v>6115</v>
      </c>
      <c r="H13878" s="1" t="s">
        <v>5152</v>
      </c>
      <c r="I13878" s="1" t="n">
        <v>6854</v>
      </c>
      <c r="J13878" s="1" t="s">
        <v>5153</v>
      </c>
      <c r="K13878" s="1" t="s">
        <v>17672</v>
      </c>
    </row>
    <row r="13879" customFormat="false" ht="15" hidden="false" customHeight="true" outlineLevel="0" collapsed="false">
      <c r="A13879" s="1" t="n">
        <f aca="false">IF(IFERROR((MATCH(G13879,$G$1:$G$12712,0)),0),INDEX($A$1:$A$12712,MATCH(G13879,$G$1:$G$12712,0)),MAX($A$2:$A13878)+1)</f>
        <v>7987</v>
      </c>
      <c r="B13879" s="1" t="n">
        <f aca="false">IF(COUNTIF($G$1:$G$12712,G13879&gt;0),0,INDEX($A$1:$A$12712,MATCH(G13879,$G$1:$G$12712,0)))</f>
        <v>7987</v>
      </c>
      <c r="C13879" s="1" t="str">
        <f aca="false">IF(H13879="",F13879,H13879)</f>
        <v>Somerset Station</v>
      </c>
      <c r="D13879" s="1" t="n">
        <v>29</v>
      </c>
      <c r="E13879" s="1" t="s">
        <v>18848</v>
      </c>
      <c r="F13879" s="5" t="s">
        <v>18858</v>
      </c>
      <c r="G13879" s="1" t="n">
        <v>1613</v>
      </c>
      <c r="H13879" s="1" t="s">
        <v>13335</v>
      </c>
      <c r="I13879" s="1" t="n">
        <v>29878</v>
      </c>
      <c r="J13879" s="1" t="s">
        <v>13336</v>
      </c>
      <c r="K13879" s="1" t="s">
        <v>17672</v>
      </c>
    </row>
    <row r="13880" customFormat="false" ht="15" hidden="false" customHeight="true" outlineLevel="0" collapsed="false">
      <c r="A13880" s="1" t="n">
        <f aca="false">IF(IFERROR((MATCH(G13880,$G$1:$G$12712,0)),0),INDEX($A$1:$A$12712,MATCH(G13880,$G$1:$G$12712,0)),MAX($A$2:$A13879)+1)</f>
        <v>7987</v>
      </c>
      <c r="B13880" s="1" t="n">
        <f aca="false">IF(COUNTIF($G$1:$G$12712,G13880&gt;0),0,INDEX($A$1:$A$12712,MATCH(G13880,$G$1:$G$12712,0)))</f>
        <v>7987</v>
      </c>
      <c r="C13880" s="1" t="str">
        <f aca="false">IF(H13880="",F13880,H13880)</f>
        <v>Somerset Station</v>
      </c>
      <c r="D13880" s="1" t="n">
        <v>29</v>
      </c>
      <c r="E13880" s="1" t="s">
        <v>18848</v>
      </c>
      <c r="F13880" s="5" t="s">
        <v>18859</v>
      </c>
      <c r="G13880" s="1" t="n">
        <v>1613</v>
      </c>
      <c r="H13880" s="1" t="s">
        <v>13335</v>
      </c>
      <c r="I13880" s="1" t="n">
        <v>29878</v>
      </c>
      <c r="J13880" s="1" t="s">
        <v>13336</v>
      </c>
      <c r="K13880" s="1" t="s">
        <v>17672</v>
      </c>
    </row>
    <row r="13881" customFormat="false" ht="15" hidden="false" customHeight="true" outlineLevel="0" collapsed="false">
      <c r="A13881" s="1" t="n">
        <f aca="false">IF(IFERROR((MATCH(G13881,$G$1:$G$12712,0)),0),INDEX($A$1:$A$12712,MATCH(G13881,$G$1:$G$12712,0)),MAX($A$2:$A13880)+1)</f>
        <v>7987</v>
      </c>
      <c r="B13881" s="1" t="n">
        <f aca="false">IF(COUNTIF($G$1:$G$12712,G13881&gt;0),0,INDEX($A$1:$A$12712,MATCH(G13881,$G$1:$G$12712,0)))</f>
        <v>7987</v>
      </c>
      <c r="C13881" s="1" t="str">
        <f aca="false">IF(H13881="",F13881,H13881)</f>
        <v>Somerset Station</v>
      </c>
      <c r="D13881" s="1" t="n">
        <v>29</v>
      </c>
      <c r="E13881" s="1" t="s">
        <v>18848</v>
      </c>
      <c r="F13881" s="5" t="s">
        <v>18860</v>
      </c>
      <c r="G13881" s="1" t="n">
        <v>1613</v>
      </c>
      <c r="H13881" s="1" t="s">
        <v>13335</v>
      </c>
      <c r="I13881" s="1" t="n">
        <v>29878</v>
      </c>
      <c r="J13881" s="1" t="s">
        <v>13336</v>
      </c>
      <c r="K13881" s="1" t="s">
        <v>17672</v>
      </c>
    </row>
    <row r="13882" customFormat="false" ht="15" hidden="false" customHeight="true" outlineLevel="0" collapsed="false">
      <c r="A13882" s="1" t="n">
        <f aca="false">IF(IFERROR((MATCH(G13882,$G$1:$G$12712,0)),0),INDEX($A$1:$A$12712,MATCH(G13882,$G$1:$G$12712,0)),MAX($A$2:$A13881)+1)</f>
        <v>7987</v>
      </c>
      <c r="B13882" s="1" t="n">
        <f aca="false">IF(COUNTIF($G$1:$G$12712,G13882&gt;0),0,INDEX($A$1:$A$12712,MATCH(G13882,$G$1:$G$12712,0)))</f>
        <v>7987</v>
      </c>
      <c r="C13882" s="1" t="str">
        <f aca="false">IF(H13882="",F13882,H13882)</f>
        <v>Somerset Station</v>
      </c>
      <c r="D13882" s="1" t="n">
        <v>29</v>
      </c>
      <c r="E13882" s="1" t="s">
        <v>18848</v>
      </c>
      <c r="F13882" s="5" t="s">
        <v>18861</v>
      </c>
      <c r="G13882" s="1" t="n">
        <v>1613</v>
      </c>
      <c r="H13882" s="1" t="s">
        <v>13335</v>
      </c>
      <c r="I13882" s="1" t="n">
        <v>29878</v>
      </c>
      <c r="J13882" s="1" t="s">
        <v>13336</v>
      </c>
      <c r="K13882" s="1" t="s">
        <v>17672</v>
      </c>
    </row>
    <row r="13883" customFormat="false" ht="15" hidden="false" customHeight="true" outlineLevel="0" collapsed="false">
      <c r="A13883" s="1" t="n">
        <f aca="false">IF(IFERROR((MATCH(G13883,$G$1:$G$12712,0)),0),INDEX($A$1:$A$12712,MATCH(G13883,$G$1:$G$12712,0)),MAX($A$2:$A13882)+1)</f>
        <v>649</v>
      </c>
      <c r="B13883" s="1" t="n">
        <f aca="false">IF(COUNTIF($G$1:$G$12712,G13883&gt;0),0,INDEX($A$1:$A$12712,MATCH(G13883,$G$1:$G$12712,0)))</f>
        <v>649</v>
      </c>
      <c r="C13883" s="1" t="str">
        <f aca="false">IF(H13883="",F13883,H13883)</f>
        <v>William F Wyman</v>
      </c>
      <c r="D13883" s="1" t="n">
        <v>29</v>
      </c>
      <c r="E13883" s="1" t="s">
        <v>18848</v>
      </c>
      <c r="F13883" s="5" t="s">
        <v>18862</v>
      </c>
      <c r="G13883" s="1" t="n">
        <v>1507</v>
      </c>
      <c r="H13883" s="1" t="s">
        <v>1546</v>
      </c>
      <c r="I13883" s="1" t="n">
        <v>31719</v>
      </c>
      <c r="J13883" s="1" t="s">
        <v>1547</v>
      </c>
      <c r="K13883" s="1" t="s">
        <v>17672</v>
      </c>
    </row>
    <row r="13884" customFormat="false" ht="15" hidden="false" customHeight="true" outlineLevel="0" collapsed="false">
      <c r="A13884" s="1" t="n">
        <f aca="false">IF(IFERROR((MATCH(G13884,$G$1:$G$12712,0)),0),INDEX($A$1:$A$12712,MATCH(G13884,$G$1:$G$12712,0)),MAX($A$2:$A13883)+1)</f>
        <v>649</v>
      </c>
      <c r="B13884" s="1" t="n">
        <f aca="false">IF(COUNTIF($G$1:$G$12712,G13884&gt;0),0,INDEX($A$1:$A$12712,MATCH(G13884,$G$1:$G$12712,0)))</f>
        <v>649</v>
      </c>
      <c r="C13884" s="1" t="str">
        <f aca="false">IF(H13884="",F13884,H13884)</f>
        <v>William F Wyman</v>
      </c>
      <c r="D13884" s="1" t="n">
        <v>29</v>
      </c>
      <c r="E13884" s="1" t="s">
        <v>18848</v>
      </c>
      <c r="F13884" s="5" t="s">
        <v>18863</v>
      </c>
      <c r="G13884" s="1" t="n">
        <v>1507</v>
      </c>
      <c r="H13884" s="1" t="s">
        <v>1546</v>
      </c>
      <c r="I13884" s="1" t="n">
        <v>31719</v>
      </c>
      <c r="J13884" s="1" t="s">
        <v>1547</v>
      </c>
      <c r="K13884" s="1" t="s">
        <v>17672</v>
      </c>
    </row>
    <row r="13885" customFormat="false" ht="15" hidden="false" customHeight="true" outlineLevel="0" collapsed="false">
      <c r="A13885" s="1" t="n">
        <f aca="false">IF(IFERROR((MATCH(G13885,$G$1:$G$12712,0)),0),INDEX($A$1:$A$12712,MATCH(G13885,$G$1:$G$12712,0)),MAX($A$2:$A13884)+1)</f>
        <v>649</v>
      </c>
      <c r="B13885" s="1" t="n">
        <f aca="false">IF(COUNTIF($G$1:$G$12712,G13885&gt;0),0,INDEX($A$1:$A$12712,MATCH(G13885,$G$1:$G$12712,0)))</f>
        <v>649</v>
      </c>
      <c r="C13885" s="1" t="str">
        <f aca="false">IF(H13885="",F13885,H13885)</f>
        <v>William F Wyman</v>
      </c>
      <c r="D13885" s="1" t="n">
        <v>29</v>
      </c>
      <c r="E13885" s="1" t="s">
        <v>18848</v>
      </c>
      <c r="F13885" s="5" t="s">
        <v>18864</v>
      </c>
      <c r="G13885" s="1" t="n">
        <v>1507</v>
      </c>
      <c r="H13885" s="1" t="s">
        <v>1546</v>
      </c>
      <c r="I13885" s="1" t="n">
        <v>31719</v>
      </c>
      <c r="J13885" s="1" t="s">
        <v>1547</v>
      </c>
      <c r="K13885" s="1" t="s">
        <v>17672</v>
      </c>
    </row>
    <row r="13886" customFormat="false" ht="15" hidden="false" customHeight="true" outlineLevel="0" collapsed="false">
      <c r="A13886" s="1" t="n">
        <f aca="false">IF(IFERROR((MATCH(G13886,$G$1:$G$12712,0)),0),INDEX($A$1:$A$12712,MATCH(G13886,$G$1:$G$12712,0)),MAX($A$2:$A13885)+1)</f>
        <v>672</v>
      </c>
      <c r="B13886" s="1" t="n">
        <f aca="false">IF(COUNTIF($G$1:$G$12712,G13886&gt;0),0,INDEX($A$1:$A$12712,MATCH(G13886,$G$1:$G$12712,0)))</f>
        <v>672</v>
      </c>
      <c r="C13886" s="1" t="str">
        <f aca="false">IF(H13886="",F13886,H13886)</f>
        <v>Bear Creek Dam</v>
      </c>
      <c r="D13886" s="1" t="n">
        <v>30</v>
      </c>
      <c r="E13886" s="1" t="s">
        <v>18865</v>
      </c>
      <c r="F13886" s="5" t="s">
        <v>18866</v>
      </c>
      <c r="G13886" s="1" t="n">
        <v>2741</v>
      </c>
      <c r="H13886" s="1" t="s">
        <v>1603</v>
      </c>
      <c r="I13886" s="1" t="n">
        <v>5416</v>
      </c>
      <c r="J13886" s="1" t="s">
        <v>65</v>
      </c>
      <c r="K13886" s="1" t="s">
        <v>17672</v>
      </c>
    </row>
    <row r="13887" customFormat="false" ht="15" hidden="false" customHeight="true" outlineLevel="0" collapsed="false">
      <c r="A13887" s="1" t="n">
        <f aca="false">A9591</f>
        <v>8514</v>
      </c>
      <c r="B13887" s="1" t="e">
        <f aca="false">IF(COUNTIF($G$1:$G$12712,G13887&gt;0),0,INDEX($A$1:$A$12712,MATCH(G13887,$G$1:$G$12712,0)))</f>
        <v>#N/A</v>
      </c>
      <c r="C13887" s="1" t="str">
        <f aca="false">IF(H13887="",F13887,H13887)</f>
        <v>bryson - project 2601</v>
      </c>
      <c r="D13887" s="1" t="n">
        <v>30</v>
      </c>
      <c r="E13887" s="1" t="s">
        <v>18865</v>
      </c>
      <c r="F13887" s="5" t="s">
        <v>18867</v>
      </c>
      <c r="H13887" s="1"/>
      <c r="K13887" s="1" t="s">
        <v>17672</v>
      </c>
    </row>
    <row r="13888" customFormat="false" ht="15" hidden="false" customHeight="true" outlineLevel="0" collapsed="false">
      <c r="A13888" s="1" t="n">
        <f aca="false">IF(IFERROR((MATCH(G13888,$G$1:$G$12712,0)),0),INDEX($A$1:$A$12712,MATCH(G13888,$G$1:$G$12712,0)),MAX($A$2:$A13887)+1)</f>
        <v>692</v>
      </c>
      <c r="B13888" s="1" t="n">
        <f aca="false">IF(COUNTIF($G$1:$G$12712,G13888&gt;0),0,INDEX($A$1:$A$12712,MATCH(G13888,$G$1:$G$12712,0)))</f>
        <v>692</v>
      </c>
      <c r="C13888" s="1" t="str">
        <f aca="false">IF(H13888="",F13888,H13888)</f>
        <v>Cedar Cliff</v>
      </c>
      <c r="D13888" s="1" t="n">
        <v>30</v>
      </c>
      <c r="E13888" s="1" t="s">
        <v>18865</v>
      </c>
      <c r="F13888" s="5" t="s">
        <v>18868</v>
      </c>
      <c r="G13888" s="1" t="n">
        <v>2743</v>
      </c>
      <c r="H13888" s="1" t="s">
        <v>1639</v>
      </c>
      <c r="I13888" s="1" t="n">
        <v>5416</v>
      </c>
      <c r="J13888" s="1" t="s">
        <v>65</v>
      </c>
      <c r="K13888" s="1" t="s">
        <v>17672</v>
      </c>
    </row>
    <row r="13889" customFormat="false" ht="15" hidden="false" customHeight="true" outlineLevel="0" collapsed="false">
      <c r="A13889" s="1" t="n">
        <f aca="false">A9593</f>
        <v>8515</v>
      </c>
      <c r="B13889" s="1" t="e">
        <f aca="false">IF(COUNTIF($G$1:$G$12712,G13889&gt;0),0,INDEX($A$1:$A$12712,MATCH(G13889,$G$1:$G$12712,0)))</f>
        <v>#N/A</v>
      </c>
      <c r="C13889" s="1" t="str">
        <f aca="false">IF(H13889="",F13889,H13889)</f>
        <v>dillsboro - project 2602</v>
      </c>
      <c r="D13889" s="1" t="n">
        <v>30</v>
      </c>
      <c r="E13889" s="1" t="s">
        <v>18865</v>
      </c>
      <c r="F13889" s="5" t="s">
        <v>18869</v>
      </c>
      <c r="H13889" s="1"/>
      <c r="K13889" s="1" t="s">
        <v>17672</v>
      </c>
    </row>
    <row r="13890" customFormat="false" ht="15" hidden="false" customHeight="true" outlineLevel="0" collapsed="false">
      <c r="A13890" s="1" t="n">
        <f aca="false">IF(IFERROR((MATCH(G13890,$G$1:$G$12712,0)),0),INDEX($A$1:$A$12712,MATCH(G13890,$G$1:$G$12712,0)),MAX($A$2:$A13889)+1)</f>
        <v>2155</v>
      </c>
      <c r="B13890" s="1" t="n">
        <f aca="false">IF(COUNTIF($G$1:$G$12712,G13890&gt;0),0,INDEX($A$1:$A$12712,MATCH(G13890,$G$1:$G$12712,0)))</f>
        <v>2155</v>
      </c>
      <c r="C13890" s="1" t="str">
        <f aca="false">IF(H13890="",F13890,H13890)</f>
        <v>Franklin (NC)</v>
      </c>
      <c r="D13890" s="1" t="n">
        <v>30</v>
      </c>
      <c r="E13890" s="1" t="s">
        <v>18865</v>
      </c>
      <c r="F13890" s="5" t="s">
        <v>18870</v>
      </c>
      <c r="G13890" s="1" t="n">
        <v>2745</v>
      </c>
      <c r="H13890" s="1" t="s">
        <v>4706</v>
      </c>
      <c r="I13890" s="1" t="n">
        <v>5416</v>
      </c>
      <c r="J13890" s="1" t="s">
        <v>65</v>
      </c>
      <c r="K13890" s="1" t="s">
        <v>17672</v>
      </c>
    </row>
    <row r="13891" customFormat="false" ht="15" hidden="false" customHeight="true" outlineLevel="0" collapsed="false">
      <c r="A13891" s="1" t="n">
        <f aca="false">IF(IFERROR((MATCH(G13891,$G$1:$G$12712,0)),0),INDEX($A$1:$A$12712,MATCH(G13891,$G$1:$G$12712,0)),MAX($A$2:$A13890)+1)</f>
        <v>11269</v>
      </c>
      <c r="B13891" s="1" t="e">
        <f aca="false">IF(COUNTIF($G$1:$G$12712,G13891&gt;0),0,INDEX($A$1:$A$12712,MATCH(G13891,$G$1:$G$12712,0)))</f>
        <v>#N/A</v>
      </c>
      <c r="C13891" s="1" t="str">
        <f aca="false">IF(H13891="",F13891,H13891)</f>
        <v>hydro plants:</v>
      </c>
      <c r="D13891" s="1" t="n">
        <v>30</v>
      </c>
      <c r="E13891" s="1" t="s">
        <v>18865</v>
      </c>
      <c r="F13891" s="5" t="s">
        <v>18527</v>
      </c>
      <c r="H13891" s="1"/>
      <c r="K13891" s="1" t="s">
        <v>17672</v>
      </c>
    </row>
    <row r="13892" customFormat="false" ht="15" hidden="false" customHeight="true" outlineLevel="0" collapsed="false">
      <c r="A13892" s="1" t="n">
        <f aca="false">IF(IFERROR((MATCH(G13892,$G$1:$G$12712,0)),0),INDEX($A$1:$A$12712,MATCH(G13892,$G$1:$G$12712,0)),MAX($A$2:$A13891)+1)</f>
        <v>2156</v>
      </c>
      <c r="B13892" s="1" t="n">
        <f aca="false">IF(COUNTIF($G$1:$G$12712,G13892&gt;0),0,INDEX($A$1:$A$12712,MATCH(G13892,$G$1:$G$12712,0)))</f>
        <v>2156</v>
      </c>
      <c r="C13892" s="1" t="str">
        <f aca="false">IF(H13892="",F13892,H13892)</f>
        <v>Mission</v>
      </c>
      <c r="D13892" s="1" t="n">
        <v>30</v>
      </c>
      <c r="E13892" s="1" t="s">
        <v>18865</v>
      </c>
      <c r="F13892" s="5" t="s">
        <v>18871</v>
      </c>
      <c r="G13892" s="1" t="n">
        <v>2746</v>
      </c>
      <c r="H13892" s="1" t="s">
        <v>4707</v>
      </c>
      <c r="I13892" s="1" t="n">
        <v>5416</v>
      </c>
      <c r="J13892" s="1" t="s">
        <v>65</v>
      </c>
      <c r="K13892" s="1" t="s">
        <v>17672</v>
      </c>
    </row>
    <row r="13893" customFormat="false" ht="15" hidden="false" customHeight="true" outlineLevel="0" collapsed="false">
      <c r="A13893" s="1" t="n">
        <f aca="false">IF(IFERROR((MATCH(G13893,$G$1:$G$12712,0)),0),INDEX($A$1:$A$12712,MATCH(G13893,$G$1:$G$12712,0)),MAX($A$2:$A13892)+1)</f>
        <v>896</v>
      </c>
      <c r="B13893" s="1" t="n">
        <f aca="false">IF(COUNTIF($G$1:$G$12712,G13893&gt;0),0,INDEX($A$1:$A$12712,MATCH(G13893,$G$1:$G$12712,0)))</f>
        <v>896</v>
      </c>
      <c r="C13893" s="1" t="str">
        <f aca="false">IF(H13893="",F13893,H13893)</f>
        <v>Nantahala</v>
      </c>
      <c r="D13893" s="1" t="n">
        <v>30</v>
      </c>
      <c r="E13893" s="1" t="s">
        <v>18865</v>
      </c>
      <c r="F13893" s="5" t="s">
        <v>18872</v>
      </c>
      <c r="G13893" s="1" t="n">
        <v>2747</v>
      </c>
      <c r="H13893" s="1" t="s">
        <v>2018</v>
      </c>
      <c r="I13893" s="1" t="n">
        <v>5416</v>
      </c>
      <c r="J13893" s="1" t="s">
        <v>65</v>
      </c>
      <c r="K13893" s="1" t="s">
        <v>17672</v>
      </c>
    </row>
    <row r="13894" customFormat="false" ht="15" hidden="false" customHeight="true" outlineLevel="0" collapsed="false">
      <c r="A13894" s="1" t="n">
        <f aca="false">A3541</f>
        <v>2612</v>
      </c>
      <c r="B13894" s="1" t="e">
        <f aca="false">IF(COUNTIF($G$1:$G$12712,G13894&gt;0),0,INDEX($A$1:$A$12712,MATCH(G13894,$G$1:$G$12712,0)))</f>
        <v>#N/A</v>
      </c>
      <c r="C13894" s="1" t="str">
        <f aca="false">IF(H13894="",F13894,H13894)</f>
        <v>queen's creek - project 2694</v>
      </c>
      <c r="D13894" s="1" t="n">
        <v>30</v>
      </c>
      <c r="E13894" s="1" t="s">
        <v>18865</v>
      </c>
      <c r="F13894" s="5" t="s">
        <v>18873</v>
      </c>
      <c r="H13894" s="1"/>
      <c r="K13894" s="1" t="s">
        <v>17672</v>
      </c>
    </row>
    <row r="13895" customFormat="false" ht="15" hidden="false" customHeight="true" outlineLevel="0" collapsed="false">
      <c r="A13895" s="1" t="n">
        <f aca="false">IF(IFERROR((MATCH(G13895,$G$1:$G$12712,0)),0),INDEX($A$1:$A$12712,MATCH(G13895,$G$1:$G$12712,0)),MAX($A$2:$A13894)+1)</f>
        <v>887</v>
      </c>
      <c r="B13895" s="1" t="n">
        <f aca="false">IF(COUNTIF($G$1:$G$12712,G13895&gt;0),0,INDEX($A$1:$A$12712,MATCH(G13895,$G$1:$G$12712,0)))</f>
        <v>887</v>
      </c>
      <c r="C13895" s="1" t="str">
        <f aca="false">IF(H13895="",F13895,H13895)</f>
        <v>Tennessee Creek</v>
      </c>
      <c r="D13895" s="1" t="n">
        <v>30</v>
      </c>
      <c r="E13895" s="1" t="s">
        <v>18865</v>
      </c>
      <c r="F13895" s="5" t="s">
        <v>18874</v>
      </c>
      <c r="G13895" s="1" t="n">
        <v>2749</v>
      </c>
      <c r="H13895" s="1" t="s">
        <v>2007</v>
      </c>
      <c r="I13895" s="1" t="n">
        <v>5416</v>
      </c>
      <c r="J13895" s="1" t="s">
        <v>65</v>
      </c>
      <c r="K13895" s="1" t="s">
        <v>17672</v>
      </c>
    </row>
    <row r="13896" customFormat="false" ht="15" hidden="false" customHeight="true" outlineLevel="0" collapsed="false">
      <c r="A13896" s="1" t="n">
        <f aca="false">IF(IFERROR((MATCH(G13896,$G$1:$G$12712,0)),0),INDEX($A$1:$A$12712,MATCH(G13896,$G$1:$G$12712,0)),MAX($A$2:$A13895)+1)</f>
        <v>894</v>
      </c>
      <c r="B13896" s="1" t="n">
        <f aca="false">IF(COUNTIF($G$1:$G$12712,G13896&gt;0),0,INDEX($A$1:$A$12712,MATCH(G13896,$G$1:$G$12712,0)))</f>
        <v>894</v>
      </c>
      <c r="C13896" s="1" t="str">
        <f aca="false">IF(H13896="",F13896,H13896)</f>
        <v>Thorpe</v>
      </c>
      <c r="D13896" s="1" t="n">
        <v>30</v>
      </c>
      <c r="E13896" s="1" t="s">
        <v>18865</v>
      </c>
      <c r="F13896" s="5" t="s">
        <v>18875</v>
      </c>
      <c r="G13896" s="1" t="n">
        <v>2750</v>
      </c>
      <c r="H13896" s="1" t="s">
        <v>2015</v>
      </c>
      <c r="I13896" s="1" t="n">
        <v>5416</v>
      </c>
      <c r="J13896" s="1" t="s">
        <v>65</v>
      </c>
      <c r="K13896" s="1" t="s">
        <v>17672</v>
      </c>
    </row>
    <row r="13897" customFormat="false" ht="15" hidden="false" customHeight="true" outlineLevel="0" collapsed="false">
      <c r="A13897" s="1" t="n">
        <f aca="false">IF(IFERROR((MATCH(G13897,$G$1:$G$12712,0)),0),INDEX($A$1:$A$12712,MATCH(G13897,$G$1:$G$12712,0)),MAX($A$2:$A13896)+1)</f>
        <v>2157</v>
      </c>
      <c r="B13897" s="1" t="n">
        <f aca="false">IF(COUNTIF($G$1:$G$12712,G13897&gt;0),0,INDEX($A$1:$A$12712,MATCH(G13897,$G$1:$G$12712,0)))</f>
        <v>2157</v>
      </c>
      <c r="C13897" s="1" t="str">
        <f aca="false">IF(H13897="",F13897,H13897)</f>
        <v>Tuckasegee</v>
      </c>
      <c r="D13897" s="1" t="n">
        <v>30</v>
      </c>
      <c r="E13897" s="1" t="s">
        <v>18865</v>
      </c>
      <c r="F13897" s="5" t="s">
        <v>18876</v>
      </c>
      <c r="G13897" s="1" t="n">
        <v>2751</v>
      </c>
      <c r="H13897" s="1" t="s">
        <v>4708</v>
      </c>
      <c r="I13897" s="1" t="n">
        <v>5416</v>
      </c>
      <c r="J13897" s="1" t="s">
        <v>65</v>
      </c>
      <c r="K13897" s="1" t="s">
        <v>17672</v>
      </c>
    </row>
    <row r="13898" customFormat="false" ht="15" hidden="false" customHeight="true" outlineLevel="0" collapsed="false">
      <c r="A13898" s="1" t="n">
        <f aca="false">IF(IFERROR((MATCH(G13898,$G$1:$G$12712,0)),0),INDEX($A$1:$A$12712,MATCH(G13898,$G$1:$G$12712,0)),MAX($A$2:$A13897)+1)</f>
        <v>11270</v>
      </c>
      <c r="B13898" s="1" t="e">
        <f aca="false">IF(COUNTIF($G$1:$G$12712,G13898&gt;0),0,INDEX($A$1:$A$12712,MATCH(G13898,$G$1:$G$12712,0)))</f>
        <v>#N/A</v>
      </c>
      <c r="C13898" s="1" t="str">
        <f aca="false">IF(H13898="",F13898,H13898)</f>
        <v>9/92. the units were deactivated in</v>
      </c>
      <c r="D13898" s="1" t="n">
        <v>278</v>
      </c>
      <c r="E13898" s="1" t="s">
        <v>18877</v>
      </c>
      <c r="F13898" s="5" t="s">
        <v>18878</v>
      </c>
      <c r="H13898" s="1"/>
      <c r="K13898" s="1" t="s">
        <v>17672</v>
      </c>
    </row>
    <row r="13899" customFormat="false" ht="15" hidden="false" customHeight="true" outlineLevel="0" collapsed="false">
      <c r="A13899" s="1" t="n">
        <f aca="false">IF(IFERROR((MATCH(G13899,$G$1:$G$12712,0)),0),INDEX($A$1:$A$12712,MATCH(G13899,$G$1:$G$12712,0)),MAX($A$2:$A13898)+1)</f>
        <v>1827</v>
      </c>
      <c r="B13899" s="1" t="n">
        <f aca="false">IF(COUNTIF($G$1:$G$12712,G13899&gt;0),0,INDEX($A$1:$A$12712,MATCH(G13899,$G$1:$G$12712,0)))</f>
        <v>1827</v>
      </c>
      <c r="C13899" s="1" t="str">
        <f aca="false">IF(H13899="",F13899,H13899)</f>
        <v>Brayton Point</v>
      </c>
      <c r="D13899" s="1" t="n">
        <v>278</v>
      </c>
      <c r="E13899" s="1" t="s">
        <v>18877</v>
      </c>
      <c r="F13899" s="5" t="s">
        <v>18879</v>
      </c>
      <c r="G13899" s="1" t="n">
        <v>1619</v>
      </c>
      <c r="H13899" s="1" t="s">
        <v>4207</v>
      </c>
      <c r="I13899" s="1" t="n">
        <v>58534</v>
      </c>
      <c r="J13899" s="1" t="s">
        <v>4208</v>
      </c>
      <c r="K13899" s="1" t="s">
        <v>17672</v>
      </c>
    </row>
    <row r="13900" customFormat="false" ht="15" hidden="false" customHeight="true" outlineLevel="0" collapsed="false">
      <c r="A13900" s="1" t="n">
        <f aca="false">IF(IFERROR((MATCH(G13900,$G$1:$G$12712,0)),0),INDEX($A$1:$A$12712,MATCH(G13900,$G$1:$G$12712,0)),MAX($A$2:$A13899)+1)</f>
        <v>11271</v>
      </c>
      <c r="B13900" s="1" t="e">
        <f aca="false">IF(COUNTIF($G$1:$G$12712,G13900&gt;0),0,INDEX($A$1:$A$12712,MATCH(G13900,$G$1:$G$12712,0)))</f>
        <v>#N/A</v>
      </c>
      <c r="C13900" s="1" t="str">
        <f aca="false">IF(H13900="",F13900,H13900)</f>
        <v>electric in 1994</v>
      </c>
      <c r="D13900" s="1" t="n">
        <v>278</v>
      </c>
      <c r="E13900" s="1" t="s">
        <v>18877</v>
      </c>
      <c r="F13900" s="5" t="s">
        <v>18880</v>
      </c>
      <c r="H13900" s="1"/>
      <c r="K13900" s="1" t="s">
        <v>17672</v>
      </c>
    </row>
    <row r="13901" customFormat="false" ht="15" hidden="false" customHeight="true" outlineLevel="0" collapsed="false">
      <c r="A13901" s="1" t="n">
        <f aca="false">IF(IFERROR((MATCH(G13901,$G$1:$G$12712,0)),0),INDEX($A$1:$A$12712,MATCH(G13901,$G$1:$G$12712,0)),MAX($A$2:$A13900)+1)</f>
        <v>11272</v>
      </c>
      <c r="B13901" s="1" t="e">
        <f aca="false">IF(COUNTIF($G$1:$G$12712,G13901&gt;0),0,INDEX($A$1:$A$12712,MATCH(G13901,$G$1:$G$12712,0)))</f>
        <v>#N/A</v>
      </c>
      <c r="C13901" s="1" t="str">
        <f aca="false">IF(H13901="",F13901,H13901)</f>
        <v>electric in 1994.</v>
      </c>
      <c r="D13901" s="1" t="n">
        <v>278</v>
      </c>
      <c r="E13901" s="1" t="s">
        <v>18877</v>
      </c>
      <c r="F13901" s="5" t="s">
        <v>18881</v>
      </c>
      <c r="H13901" s="1"/>
      <c r="K13901" s="1" t="s">
        <v>17672</v>
      </c>
    </row>
    <row r="13902" customFormat="false" ht="15" hidden="false" customHeight="true" outlineLevel="0" collapsed="false">
      <c r="A13902" s="1" t="n">
        <f aca="false">IF(IFERROR((MATCH(G13902,$G$1:$G$12712,0)),0),INDEX($A$1:$A$12712,MATCH(G13902,$G$1:$G$12712,0)),MAX($A$2:$A13901)+1)</f>
        <v>11273</v>
      </c>
      <c r="B13902" s="1" t="e">
        <f aca="false">IF(COUNTIF($G$1:$G$12712,G13902&gt;0),0,INDEX($A$1:$A$12712,MATCH(G13902,$G$1:$G$12712,0)))</f>
        <v>#N/A</v>
      </c>
      <c r="C13902" s="1" t="str">
        <f aca="false">IF(H13902="",F13902,H13902)</f>
        <v>gloucester</v>
      </c>
      <c r="D13902" s="1" t="n">
        <v>278</v>
      </c>
      <c r="E13902" s="1" t="s">
        <v>18877</v>
      </c>
      <c r="F13902" s="5" t="s">
        <v>18882</v>
      </c>
      <c r="H13902" s="1"/>
      <c r="K13902" s="1" t="s">
        <v>17672</v>
      </c>
    </row>
    <row r="13903" customFormat="false" ht="15" hidden="false" customHeight="true" outlineLevel="0" collapsed="false">
      <c r="A13903" s="1" t="n">
        <f aca="false">IF(IFERROR((MATCH(G13903,$G$1:$G$12712,0)),0),INDEX($A$1:$A$12712,MATCH(G13903,$G$1:$G$12712,0)),MAX($A$2:$A13902)+1)</f>
        <v>2267</v>
      </c>
      <c r="B13903" s="1" t="n">
        <f aca="false">IF(COUNTIF($G$1:$G$12712,G13903&gt;0),0,INDEX($A$1:$A$12712,MATCH(G13903,$G$1:$G$12712,0)))</f>
        <v>2267</v>
      </c>
      <c r="C13903" s="1" t="str">
        <f aca="false">IF(H13903="",F13903,H13903)</f>
        <v>Manchester Street</v>
      </c>
      <c r="D13903" s="1" t="n">
        <v>278</v>
      </c>
      <c r="E13903" s="1" t="s">
        <v>18877</v>
      </c>
      <c r="F13903" s="5" t="s">
        <v>18883</v>
      </c>
      <c r="G13903" s="1" t="n">
        <v>3236</v>
      </c>
      <c r="H13903" s="1" t="s">
        <v>4853</v>
      </c>
      <c r="I13903" s="1" t="n">
        <v>50018</v>
      </c>
      <c r="J13903" s="1" t="s">
        <v>4854</v>
      </c>
      <c r="K13903" s="1" t="s">
        <v>17672</v>
      </c>
    </row>
    <row r="13904" customFormat="false" ht="15" hidden="false" customHeight="true" outlineLevel="0" collapsed="false">
      <c r="A13904" s="1" t="n">
        <f aca="false">IF(IFERROR((MATCH(G13904,$G$1:$G$12712,0)),0),INDEX($A$1:$A$12712,MATCH(G13904,$G$1:$G$12712,0)),MAX($A$2:$A13903)+1)</f>
        <v>2267</v>
      </c>
      <c r="B13904" s="1" t="n">
        <f aca="false">IF(COUNTIF($G$1:$G$12712,G13904&gt;0),0,INDEX($A$1:$A$12712,MATCH(G13904,$G$1:$G$12712,0)))</f>
        <v>2267</v>
      </c>
      <c r="C13904" s="1" t="str">
        <f aca="false">IF(H13904="",F13904,H13904)</f>
        <v>Manchester Street</v>
      </c>
      <c r="D13904" s="1" t="n">
        <v>278</v>
      </c>
      <c r="E13904" s="1" t="s">
        <v>18877</v>
      </c>
      <c r="F13904" s="5" t="s">
        <v>18884</v>
      </c>
      <c r="G13904" s="1" t="n">
        <v>3236</v>
      </c>
      <c r="H13904" s="1" t="s">
        <v>4853</v>
      </c>
      <c r="I13904" s="1" t="n">
        <v>50018</v>
      </c>
      <c r="J13904" s="1" t="s">
        <v>4854</v>
      </c>
      <c r="K13904" s="1" t="s">
        <v>17672</v>
      </c>
    </row>
    <row r="13905" customFormat="false" ht="15" hidden="false" customHeight="true" outlineLevel="0" collapsed="false">
      <c r="A13905" s="1" t="n">
        <f aca="false">IF(IFERROR((MATCH(G13905,$G$1:$G$12712,0)),0),INDEX($A$1:$A$12712,MATCH(G13905,$G$1:$G$12712,0)),MAX($A$2:$A13904)+1)</f>
        <v>2267</v>
      </c>
      <c r="B13905" s="1" t="n">
        <f aca="false">IF(COUNTIF($G$1:$G$12712,G13905&gt;0),0,INDEX($A$1:$A$12712,MATCH(G13905,$G$1:$G$12712,0)))</f>
        <v>2267</v>
      </c>
      <c r="C13905" s="1" t="str">
        <f aca="false">IF(H13905="",F13905,H13905)</f>
        <v>Manchester Street</v>
      </c>
      <c r="D13905" s="1" t="n">
        <v>278</v>
      </c>
      <c r="E13905" s="1" t="s">
        <v>18877</v>
      </c>
      <c r="F13905" s="5" t="s">
        <v>18885</v>
      </c>
      <c r="G13905" s="1" t="n">
        <v>3236</v>
      </c>
      <c r="H13905" s="1" t="s">
        <v>4853</v>
      </c>
      <c r="I13905" s="1" t="n">
        <v>50018</v>
      </c>
      <c r="J13905" s="1" t="s">
        <v>4854</v>
      </c>
      <c r="K13905" s="1" t="s">
        <v>17672</v>
      </c>
    </row>
    <row r="13906" customFormat="false" ht="15" hidden="false" customHeight="true" outlineLevel="0" collapsed="false">
      <c r="A13906" s="1" t="n">
        <f aca="false">IF(IFERROR((MATCH(G13906,$G$1:$G$12712,0)),0),INDEX($A$1:$A$12712,MATCH(G13906,$G$1:$G$12712,0)),MAX($A$2:$A13905)+1)</f>
        <v>2267</v>
      </c>
      <c r="B13906" s="1" t="n">
        <f aca="false">IF(COUNTIF($G$1:$G$12712,G13906&gt;0),0,INDEX($A$1:$A$12712,MATCH(G13906,$G$1:$G$12712,0)))</f>
        <v>2267</v>
      </c>
      <c r="C13906" s="1" t="str">
        <f aca="false">IF(H13906="",F13906,H13906)</f>
        <v>Manchester Street</v>
      </c>
      <c r="D13906" s="1" t="n">
        <v>278</v>
      </c>
      <c r="E13906" s="1" t="s">
        <v>18877</v>
      </c>
      <c r="F13906" s="5" t="s">
        <v>18886</v>
      </c>
      <c r="G13906" s="1" t="n">
        <v>3236</v>
      </c>
      <c r="H13906" s="1" t="s">
        <v>4853</v>
      </c>
      <c r="I13906" s="1" t="n">
        <v>50018</v>
      </c>
      <c r="J13906" s="1" t="s">
        <v>4854</v>
      </c>
      <c r="K13906" s="1" t="s">
        <v>17672</v>
      </c>
    </row>
    <row r="13907" customFormat="false" ht="15" hidden="false" customHeight="true" outlineLevel="0" collapsed="false">
      <c r="A13907" s="1" t="n">
        <f aca="false">IF(IFERROR((MATCH(G13907,$G$1:$G$12712,0)),0),INDEX($A$1:$A$12712,MATCH(G13907,$G$1:$G$12712,0)),MAX($A$2:$A13906)+1)</f>
        <v>11274</v>
      </c>
      <c r="B13907" s="1" t="e">
        <f aca="false">IF(COUNTIF($G$1:$G$12712,G13907&gt;0),0,INDEX($A$1:$A$12712,MATCH(G13907,$G$1:$G$12712,0)))</f>
        <v>#N/A</v>
      </c>
      <c r="C13907" s="1" t="str">
        <f aca="false">IF(H13907="",F13907,H13907)</f>
        <v>mid 1993 and were rented to</v>
      </c>
      <c r="D13907" s="1" t="n">
        <v>278</v>
      </c>
      <c r="E13907" s="1" t="s">
        <v>18877</v>
      </c>
      <c r="F13907" s="5" t="s">
        <v>18887</v>
      </c>
      <c r="H13907" s="1"/>
      <c r="K13907" s="1" t="s">
        <v>17672</v>
      </c>
    </row>
    <row r="13908" customFormat="false" ht="15" hidden="false" customHeight="true" outlineLevel="0" collapsed="false">
      <c r="A13908" s="1" t="n">
        <f aca="false">IF(IFERROR((MATCH(G13908,$G$1:$G$12712,0)),0),INDEX($A$1:$A$12712,MATCH(G13908,$G$1:$G$12712,0)),MAX($A$2:$A13907)+1)</f>
        <v>11275</v>
      </c>
      <c r="B13908" s="1" t="e">
        <f aca="false">IF(COUNTIF($G$1:$G$12712,G13908&gt;0),0,INDEX($A$1:$A$12712,MATCH(G13908,$G$1:$G$12712,0)))</f>
        <v>#N/A</v>
      </c>
      <c r="C13908" s="1" t="str">
        <f aca="false">IF(H13908="",F13908,H13908)</f>
        <v>mid 1993 and were rented to nantucket</v>
      </c>
      <c r="D13908" s="1" t="n">
        <v>278</v>
      </c>
      <c r="E13908" s="1" t="s">
        <v>18877</v>
      </c>
      <c r="F13908" s="5" t="s">
        <v>18888</v>
      </c>
      <c r="H13908" s="1"/>
      <c r="K13908" s="1" t="s">
        <v>17672</v>
      </c>
    </row>
    <row r="13909" customFormat="false" ht="15" hidden="false" customHeight="true" outlineLevel="0" collapsed="false">
      <c r="A13909" s="1" t="n">
        <f aca="false">IF(IFERROR((MATCH(G13909,$G$1:$G$12712,0)),0),INDEX($A$1:$A$12712,MATCH(G13909,$G$1:$G$12712,0)),MAX($A$2:$A13908)+1)</f>
        <v>11276</v>
      </c>
      <c r="B13909" s="1" t="e">
        <f aca="false">IF(COUNTIF($G$1:$G$12712,G13909&gt;0),0,INDEX($A$1:$A$12712,MATCH(G13909,$G$1:$G$12712,0)))</f>
        <v>#N/A</v>
      </c>
      <c r="C13909" s="1" t="str">
        <f aca="false">IF(H13909="",F13909,H13909)</f>
        <v>mid-1993 and were rented to nantucket</v>
      </c>
      <c r="D13909" s="1" t="n">
        <v>278</v>
      </c>
      <c r="E13909" s="1" t="s">
        <v>18877</v>
      </c>
      <c r="F13909" s="5" t="s">
        <v>18889</v>
      </c>
      <c r="H13909" s="1"/>
      <c r="K13909" s="1" t="s">
        <v>17672</v>
      </c>
    </row>
    <row r="13910" customFormat="false" ht="15" hidden="false" customHeight="true" outlineLevel="0" collapsed="false">
      <c r="A13910" s="1" t="n">
        <f aca="false">IF(IFERROR((MATCH(G13910,$G$1:$G$12712,0)),0),INDEX($A$1:$A$12712,MATCH(G13910,$G$1:$G$12712,0)),MAX($A$2:$A13909)+1)</f>
        <v>11277</v>
      </c>
      <c r="B13910" s="1" t="e">
        <f aca="false">IF(COUNTIF($G$1:$G$12712,G13910&gt;0),0,INDEX($A$1:$A$12712,MATCH(G13910,$G$1:$G$12712,0)))</f>
        <v>#N/A</v>
      </c>
      <c r="C13910" s="1" t="str">
        <f aca="false">IF(H13910="",F13910,H13910)</f>
        <v>nantucket electric in 1994.</v>
      </c>
      <c r="D13910" s="1" t="n">
        <v>278</v>
      </c>
      <c r="E13910" s="1" t="s">
        <v>18877</v>
      </c>
      <c r="F13910" s="5" t="s">
        <v>18890</v>
      </c>
      <c r="H13910" s="1"/>
      <c r="K13910" s="1" t="s">
        <v>17672</v>
      </c>
    </row>
    <row r="13911" customFormat="false" ht="15" hidden="false" customHeight="true" outlineLevel="0" collapsed="false">
      <c r="A13911" s="1" t="n">
        <f aca="false">IF(IFERROR((MATCH(G13911,$G$1:$G$12712,0)),0),INDEX($A$1:$A$12712,MATCH(G13911,$G$1:$G$12712,0)),MAX($A$2:$A13910)+1)</f>
        <v>11278</v>
      </c>
      <c r="B13911" s="1" t="e">
        <f aca="false">IF(COUNTIF($G$1:$G$12712,G13911&gt;0),0,INDEX($A$1:$A$12712,MATCH(G13911,$G$1:$G$12712,0)))</f>
        <v>#N/A</v>
      </c>
      <c r="C13911" s="1" t="str">
        <f aca="false">IF(H13911="",F13911,H13911)</f>
        <v>since 9/92, the units were deactivated in</v>
      </c>
      <c r="D13911" s="1" t="n">
        <v>278</v>
      </c>
      <c r="E13911" s="1" t="s">
        <v>18877</v>
      </c>
      <c r="F13911" s="5" t="s">
        <v>18891</v>
      </c>
      <c r="H13911" s="1"/>
      <c r="K13911" s="1" t="s">
        <v>17672</v>
      </c>
    </row>
    <row r="13912" customFormat="false" ht="15" hidden="false" customHeight="true" outlineLevel="0" collapsed="false">
      <c r="A13912" s="1" t="n">
        <f aca="false">IF(IFERROR((MATCH(G13912,$G$1:$G$12712,0)),0),INDEX($A$1:$A$12712,MATCH(G13912,$G$1:$G$12712,0)),MAX($A$2:$A13911)+1)</f>
        <v>11279</v>
      </c>
      <c r="B13912" s="1" t="e">
        <f aca="false">IF(COUNTIF($G$1:$G$12712,G13912&gt;0),0,INDEX($A$1:$A$12712,MATCH(G13912,$G$1:$G$12712,0)))</f>
        <v>#N/A</v>
      </c>
      <c r="C13912" s="1" t="str">
        <f aca="false">IF(H13912="",F13912,H13912)</f>
        <v>since 9/92. the units were deactivated in</v>
      </c>
      <c r="D13912" s="1" t="n">
        <v>278</v>
      </c>
      <c r="E13912" s="1" t="s">
        <v>18877</v>
      </c>
      <c r="F13912" s="5" t="s">
        <v>18892</v>
      </c>
      <c r="H13912" s="1"/>
      <c r="K13912" s="1" t="s">
        <v>17672</v>
      </c>
    </row>
    <row r="13913" customFormat="false" ht="15" hidden="false" customHeight="true" outlineLevel="0" collapsed="false">
      <c r="A13913" s="1" t="n">
        <f aca="false">IF(IFERROR((MATCH(G13913,$G$1:$G$12712,0)),0),INDEX($A$1:$A$12712,MATCH(G13913,$G$1:$G$12712,0)),MAX($A$2:$A13912)+1)</f>
        <v>11280</v>
      </c>
      <c r="B13913" s="1" t="e">
        <f aca="false">IF(COUNTIF($G$1:$G$12712,G13913&gt;0),0,INDEX($A$1:$A$12712,MATCH(G13913,$G$1:$G$12712,0)))</f>
        <v>#N/A</v>
      </c>
      <c r="C13913" s="1" t="str">
        <f aca="false">IF(H13913="",F13913,H13913)</f>
        <v>south st.</v>
      </c>
      <c r="D13913" s="1" t="n">
        <v>278</v>
      </c>
      <c r="E13913" s="1" t="s">
        <v>18877</v>
      </c>
      <c r="F13913" s="5" t="s">
        <v>18893</v>
      </c>
      <c r="H13913" s="1"/>
      <c r="K13913" s="1" t="s">
        <v>17672</v>
      </c>
    </row>
    <row r="13914" customFormat="false" ht="15" hidden="false" customHeight="true" outlineLevel="0" collapsed="false">
      <c r="A13914" s="1" t="n">
        <f aca="false">A13913</f>
        <v>11280</v>
      </c>
      <c r="B13914" s="1" t="e">
        <f aca="false">IF(COUNTIF($G$1:$G$12712,G13914&gt;0),0,INDEX($A$1:$A$12712,MATCH(G13914,$G$1:$G$12712,0)))</f>
        <v>#N/A</v>
      </c>
      <c r="C13914" s="1" t="str">
        <f aca="false">IF(H13914="",F13914,H13914)</f>
        <v>south st. (diesel)</v>
      </c>
      <c r="D13914" s="1" t="n">
        <v>278</v>
      </c>
      <c r="E13914" s="1" t="s">
        <v>18877</v>
      </c>
      <c r="F13914" s="5" t="s">
        <v>18894</v>
      </c>
      <c r="H13914" s="1"/>
      <c r="K13914" s="1" t="s">
        <v>17672</v>
      </c>
    </row>
    <row r="13915" customFormat="false" ht="15" hidden="false" customHeight="true" outlineLevel="0" collapsed="false">
      <c r="A13915" s="1" t="n">
        <f aca="false">A13914</f>
        <v>11280</v>
      </c>
      <c r="B13915" s="1" t="e">
        <f aca="false">IF(COUNTIF($G$1:$G$12712,G13915&gt;0),0,INDEX($A$1:$A$12712,MATCH(G13915,$G$1:$G$12712,0)))</f>
        <v>#N/A</v>
      </c>
      <c r="C13915" s="1" t="str">
        <f aca="false">IF(H13915="",F13915,H13915)</f>
        <v>south st. diesels have not generated</v>
      </c>
      <c r="D13915" s="1" t="n">
        <v>278</v>
      </c>
      <c r="E13915" s="1" t="s">
        <v>18877</v>
      </c>
      <c r="F13915" s="5" t="s">
        <v>18895</v>
      </c>
      <c r="H13915" s="1"/>
      <c r="K13915" s="1" t="s">
        <v>17672</v>
      </c>
    </row>
    <row r="13916" customFormat="false" ht="15" hidden="false" customHeight="true" outlineLevel="0" collapsed="false">
      <c r="A13916" s="1" t="n">
        <f aca="false">A13913</f>
        <v>11280</v>
      </c>
      <c r="B13916" s="1" t="e">
        <f aca="false">IF(COUNTIF($G$1:$G$12712,G13916&gt;0),0,INDEX($A$1:$A$12712,MATCH(G13916,$G$1:$G$12712,0)))</f>
        <v>#N/A</v>
      </c>
      <c r="C13916" s="1" t="str">
        <f aca="false">IF(H13916="",F13916,H13916)</f>
        <v>south street (diesel)</v>
      </c>
      <c r="D13916" s="1" t="n">
        <v>278</v>
      </c>
      <c r="E13916" s="1" t="s">
        <v>18877</v>
      </c>
      <c r="F13916" s="5" t="s">
        <v>18896</v>
      </c>
      <c r="H13916" s="1"/>
      <c r="K13916" s="1" t="s">
        <v>17672</v>
      </c>
    </row>
    <row r="13917" customFormat="false" ht="15" hidden="false" customHeight="true" outlineLevel="0" collapsed="false">
      <c r="A13917" s="1" t="n">
        <f aca="false">IF(IFERROR((MATCH(G13917,$G$1:$G$12712,0)),0),INDEX($A$1:$A$12712,MATCH(G13917,$G$1:$G$12712,0)),MAX($A$2:$A13916)+1)</f>
        <v>649</v>
      </c>
      <c r="B13917" s="1" t="n">
        <f aca="false">IF(COUNTIF($G$1:$G$12712,G13917&gt;0),0,INDEX($A$1:$A$12712,MATCH(G13917,$G$1:$G$12712,0)))</f>
        <v>649</v>
      </c>
      <c r="C13917" s="1" t="str">
        <f aca="false">IF(H13917="",F13917,H13917)</f>
        <v>William F Wyman</v>
      </c>
      <c r="D13917" s="1" t="n">
        <v>278</v>
      </c>
      <c r="E13917" s="1" t="s">
        <v>18877</v>
      </c>
      <c r="F13917" s="5" t="s">
        <v>18432</v>
      </c>
      <c r="G13917" s="1" t="n">
        <v>1507</v>
      </c>
      <c r="H13917" s="1" t="s">
        <v>1546</v>
      </c>
      <c r="I13917" s="1" t="n">
        <v>31719</v>
      </c>
      <c r="J13917" s="1" t="s">
        <v>1547</v>
      </c>
      <c r="K13917" s="1" t="s">
        <v>17672</v>
      </c>
    </row>
    <row r="13918" customFormat="false" ht="15" hidden="false" customHeight="true" outlineLevel="0" collapsed="false">
      <c r="A13918" s="1" t="n">
        <f aca="false">IF(IFERROR((MATCH(G13918,$G$1:$G$12712,0)),0),INDEX($A$1:$A$12712,MATCH(G13918,$G$1:$G$12712,0)),MAX($A$2:$A13917)+1)</f>
        <v>117</v>
      </c>
      <c r="B13918" s="1" t="n">
        <f aca="false">IF(COUNTIF($G$1:$G$12712,G13918&gt;0),0,INDEX($A$1:$A$12712,MATCH(G13918,$G$1:$G$12712,0)))</f>
        <v>117</v>
      </c>
      <c r="C13918" s="1" t="str">
        <f aca="false">IF(H13918="",F13918,H13918)</f>
        <v>Clark (NVE)</v>
      </c>
      <c r="D13918" s="1" t="n">
        <v>301</v>
      </c>
      <c r="E13918" s="1" t="s">
        <v>18897</v>
      </c>
      <c r="F13918" s="5" t="s">
        <v>18898</v>
      </c>
      <c r="G13918" s="1" t="n">
        <v>2322</v>
      </c>
      <c r="H13918" s="1" t="s">
        <v>348</v>
      </c>
      <c r="I13918" s="1" t="n">
        <v>13407</v>
      </c>
      <c r="J13918" s="1" t="s">
        <v>349</v>
      </c>
      <c r="K13918" s="1" t="s">
        <v>17672</v>
      </c>
    </row>
    <row r="13919" customFormat="false" ht="15" hidden="false" customHeight="true" outlineLevel="0" collapsed="false">
      <c r="A13919" s="1" t="n">
        <f aca="false">IF(IFERROR((MATCH(G13919,$G$1:$G$12712,0)),0),INDEX($A$1:$A$12712,MATCH(G13919,$G$1:$G$12712,0)),MAX($A$2:$A13918)+1)</f>
        <v>117</v>
      </c>
      <c r="B13919" s="1" t="n">
        <f aca="false">IF(COUNTIF($G$1:$G$12712,G13919&gt;0),0,INDEX($A$1:$A$12712,MATCH(G13919,$G$1:$G$12712,0)))</f>
        <v>117</v>
      </c>
      <c r="C13919" s="1" t="str">
        <f aca="false">IF(H13919="",F13919,H13919)</f>
        <v>Clark (NVE)</v>
      </c>
      <c r="D13919" s="1" t="n">
        <v>301</v>
      </c>
      <c r="E13919" s="1" t="s">
        <v>18897</v>
      </c>
      <c r="F13919" s="5" t="s">
        <v>18899</v>
      </c>
      <c r="G13919" s="1" t="n">
        <v>2322</v>
      </c>
      <c r="H13919" s="1" t="s">
        <v>348</v>
      </c>
      <c r="I13919" s="1" t="n">
        <v>13407</v>
      </c>
      <c r="J13919" s="1" t="s">
        <v>349</v>
      </c>
      <c r="K13919" s="1" t="s">
        <v>17672</v>
      </c>
    </row>
    <row r="13920" customFormat="false" ht="15" hidden="false" customHeight="true" outlineLevel="0" collapsed="false">
      <c r="A13920" s="1" t="n">
        <f aca="false">IF(IFERROR((MATCH(G13920,$G$1:$G$12712,0)),0),INDEX($A$1:$A$12712,MATCH(G13920,$G$1:$G$12712,0)),MAX($A$2:$A13919)+1)</f>
        <v>117</v>
      </c>
      <c r="B13920" s="1" t="n">
        <f aca="false">IF(COUNTIF($G$1:$G$12712,G13920&gt;0),0,INDEX($A$1:$A$12712,MATCH(G13920,$G$1:$G$12712,0)))</f>
        <v>117</v>
      </c>
      <c r="C13920" s="1" t="str">
        <f aca="false">IF(H13920="",F13920,H13920)</f>
        <v>Clark (NVE)</v>
      </c>
      <c r="D13920" s="1" t="n">
        <v>301</v>
      </c>
      <c r="E13920" s="1" t="s">
        <v>18897</v>
      </c>
      <c r="F13920" s="5" t="s">
        <v>18900</v>
      </c>
      <c r="G13920" s="1" t="n">
        <v>2322</v>
      </c>
      <c r="H13920" s="1" t="s">
        <v>348</v>
      </c>
      <c r="I13920" s="1" t="n">
        <v>13407</v>
      </c>
      <c r="J13920" s="1" t="s">
        <v>349</v>
      </c>
      <c r="K13920" s="1" t="s">
        <v>17672</v>
      </c>
    </row>
    <row r="13921" customFormat="false" ht="15" hidden="false" customHeight="true" outlineLevel="0" collapsed="false">
      <c r="A13921" s="1" t="n">
        <f aca="false">IF(IFERROR((MATCH(G13921,$G$1:$G$12712,0)),0),INDEX($A$1:$A$12712,MATCH(G13921,$G$1:$G$12712,0)),MAX($A$2:$A13920)+1)</f>
        <v>4508</v>
      </c>
      <c r="B13921" s="1" t="n">
        <f aca="false">IF(COUNTIF($G$1:$G$12712,G13921&gt;0),0,INDEX($A$1:$A$12712,MATCH(G13921,$G$1:$G$12712,0)))</f>
        <v>4508</v>
      </c>
      <c r="C13921" s="1" t="str">
        <f aca="false">IF(H13921="",F13921,H13921)</f>
        <v>Green Power I</v>
      </c>
      <c r="D13921" s="1" t="n">
        <v>301</v>
      </c>
      <c r="E13921" s="1" t="s">
        <v>18897</v>
      </c>
      <c r="F13921" s="5" t="s">
        <v>18901</v>
      </c>
      <c r="G13921" s="1" t="n">
        <v>55396</v>
      </c>
      <c r="H13921" s="1" t="s">
        <v>8313</v>
      </c>
      <c r="I13921" s="1" t="n">
        <v>49750</v>
      </c>
      <c r="J13921" s="1" t="s">
        <v>8314</v>
      </c>
      <c r="K13921" s="1" t="s">
        <v>17672</v>
      </c>
    </row>
    <row r="13922" customFormat="false" ht="15" hidden="false" customHeight="true" outlineLevel="0" collapsed="false">
      <c r="A13922" s="1" t="n">
        <f aca="false">IF(IFERROR((MATCH(G13922,$G$1:$G$12712,0)),0),INDEX($A$1:$A$12712,MATCH(G13922,$G$1:$G$12712,0)),MAX($A$2:$A13921)+1)</f>
        <v>385</v>
      </c>
      <c r="B13922" s="1" t="n">
        <f aca="false">IF(COUNTIF($G$1:$G$12712,G13922&gt;0),0,INDEX($A$1:$A$12712,MATCH(G13922,$G$1:$G$12712,0)))</f>
        <v>385</v>
      </c>
      <c r="C13922" s="1" t="str">
        <f aca="false">IF(H13922="",F13922,H13922)</f>
        <v>Mohave</v>
      </c>
      <c r="D13922" s="1" t="n">
        <v>301</v>
      </c>
      <c r="E13922" s="1" t="s">
        <v>18897</v>
      </c>
      <c r="F13922" s="5" t="s">
        <v>18902</v>
      </c>
      <c r="G13922" s="1" t="n">
        <v>2341</v>
      </c>
      <c r="H13922" s="1" t="s">
        <v>2931</v>
      </c>
      <c r="I13922" s="1" t="n">
        <v>17609</v>
      </c>
      <c r="J13922" s="1" t="s">
        <v>114</v>
      </c>
      <c r="K13922" s="1" t="s">
        <v>17672</v>
      </c>
    </row>
    <row r="13923" customFormat="false" ht="15" hidden="false" customHeight="true" outlineLevel="0" collapsed="false">
      <c r="A13923" s="1" t="n">
        <f aca="false">IF(IFERROR((MATCH(G13923,$G$1:$G$12712,0)),0),INDEX($A$1:$A$12712,MATCH(G13923,$G$1:$G$12712,0)),MAX($A$2:$A13922)+1)</f>
        <v>408</v>
      </c>
      <c r="B13923" s="1" t="n">
        <f aca="false">IF(COUNTIF($G$1:$G$12712,G13923&gt;0),0,INDEX($A$1:$A$12712,MATCH(G13923,$G$1:$G$12712,0)))</f>
        <v>408</v>
      </c>
      <c r="C13923" s="1" t="str">
        <f aca="false">IF(H13923="",F13923,H13923)</f>
        <v>Navajo</v>
      </c>
      <c r="D13923" s="1" t="n">
        <v>301</v>
      </c>
      <c r="E13923" s="1" t="s">
        <v>18897</v>
      </c>
      <c r="F13923" s="5" t="s">
        <v>18903</v>
      </c>
      <c r="G13923" s="1" t="n">
        <v>4941</v>
      </c>
      <c r="H13923" s="1" t="s">
        <v>1015</v>
      </c>
      <c r="I13923" s="1" t="n">
        <v>16572</v>
      </c>
      <c r="J13923" s="1" t="s">
        <v>1016</v>
      </c>
      <c r="K13923" s="1" t="s">
        <v>17672</v>
      </c>
    </row>
    <row r="13924" customFormat="false" ht="15" hidden="false" customHeight="true" outlineLevel="0" collapsed="false">
      <c r="A13924" s="1" t="n">
        <f aca="false">IF(IFERROR((MATCH(G13924,$G$1:$G$12712,0)),0),INDEX($A$1:$A$12712,MATCH(G13924,$G$1:$G$12712,0)),MAX($A$2:$A13923)+1)</f>
        <v>408</v>
      </c>
      <c r="B13924" s="1" t="n">
        <f aca="false">IF(COUNTIF($G$1:$G$12712,G13924&gt;0),0,INDEX($A$1:$A$12712,MATCH(G13924,$G$1:$G$12712,0)))</f>
        <v>408</v>
      </c>
      <c r="C13924" s="1" t="str">
        <f aca="false">IF(H13924="",F13924,H13924)</f>
        <v>Navajo</v>
      </c>
      <c r="D13924" s="1" t="n">
        <v>301</v>
      </c>
      <c r="E13924" s="1" t="s">
        <v>18897</v>
      </c>
      <c r="F13924" s="5" t="s">
        <v>18904</v>
      </c>
      <c r="G13924" s="1" t="n">
        <v>4941</v>
      </c>
      <c r="H13924" s="1" t="s">
        <v>1015</v>
      </c>
      <c r="I13924" s="1" t="n">
        <v>16572</v>
      </c>
      <c r="J13924" s="1" t="s">
        <v>1016</v>
      </c>
      <c r="K13924" s="1" t="s">
        <v>17672</v>
      </c>
    </row>
    <row r="13925" customFormat="false" ht="15" hidden="false" customHeight="true" outlineLevel="0" collapsed="false">
      <c r="A13925" s="1" t="n">
        <f aca="false">IF(IFERROR((MATCH(G13925,$G$1:$G$12712,0)),0),INDEX($A$1:$A$12712,MATCH(G13925,$G$1:$G$12712,0)),MAX($A$2:$A13924)+1)</f>
        <v>484</v>
      </c>
      <c r="B13925" s="1" t="n">
        <f aca="false">IF(COUNTIF($G$1:$G$12712,G13925&gt;0),0,INDEX($A$1:$A$12712,MATCH(G13925,$G$1:$G$12712,0)))</f>
        <v>484</v>
      </c>
      <c r="C13925" s="1" t="str">
        <f aca="false">IF(H13925="",F13925,H13925)</f>
        <v>Reid Gardner</v>
      </c>
      <c r="D13925" s="1" t="n">
        <v>301</v>
      </c>
      <c r="E13925" s="1" t="s">
        <v>18897</v>
      </c>
      <c r="F13925" s="5" t="s">
        <v>18905</v>
      </c>
      <c r="G13925" s="1" t="n">
        <v>2324</v>
      </c>
      <c r="H13925" s="1" t="s">
        <v>1180</v>
      </c>
      <c r="I13925" s="1" t="n">
        <v>13407</v>
      </c>
      <c r="J13925" s="1" t="s">
        <v>349</v>
      </c>
      <c r="K13925" s="1" t="s">
        <v>17672</v>
      </c>
    </row>
    <row r="13926" customFormat="false" ht="15" hidden="false" customHeight="true" outlineLevel="0" collapsed="false">
      <c r="A13926" s="1" t="n">
        <f aca="false">IF(IFERROR((MATCH(G13926,$G$1:$G$12712,0)),0),INDEX($A$1:$A$12712,MATCH(G13926,$G$1:$G$12712,0)),MAX($A$2:$A13925)+1)</f>
        <v>484</v>
      </c>
      <c r="B13926" s="1" t="n">
        <f aca="false">IF(COUNTIF($G$1:$G$12712,G13926&gt;0),0,INDEX($A$1:$A$12712,MATCH(G13926,$G$1:$G$12712,0)))</f>
        <v>484</v>
      </c>
      <c r="C13926" s="1" t="str">
        <f aca="false">IF(H13926="",F13926,H13926)</f>
        <v>Reid Gardner</v>
      </c>
      <c r="D13926" s="1" t="n">
        <v>301</v>
      </c>
      <c r="E13926" s="1" t="s">
        <v>18897</v>
      </c>
      <c r="F13926" s="5" t="s">
        <v>18906</v>
      </c>
      <c r="G13926" s="1" t="n">
        <v>2324</v>
      </c>
      <c r="H13926" s="1" t="s">
        <v>1180</v>
      </c>
      <c r="I13926" s="1" t="n">
        <v>13407</v>
      </c>
      <c r="J13926" s="1" t="s">
        <v>349</v>
      </c>
      <c r="K13926" s="1" t="s">
        <v>17672</v>
      </c>
    </row>
    <row r="13927" customFormat="false" ht="15" hidden="false" customHeight="true" outlineLevel="0" collapsed="false">
      <c r="A13927" s="1" t="n">
        <f aca="false">IF(IFERROR((MATCH(G13927,$G$1:$G$12712,0)),0),INDEX($A$1:$A$12712,MATCH(G13927,$G$1:$G$12712,0)),MAX($A$2:$A13926)+1)</f>
        <v>484</v>
      </c>
      <c r="B13927" s="1" t="n">
        <f aca="false">IF(COUNTIF($G$1:$G$12712,G13927&gt;0),0,INDEX($A$1:$A$12712,MATCH(G13927,$G$1:$G$12712,0)))</f>
        <v>484</v>
      </c>
      <c r="C13927" s="1" t="str">
        <f aca="false">IF(H13927="",F13927,H13927)</f>
        <v>Reid Gardner</v>
      </c>
      <c r="D13927" s="1" t="n">
        <v>301</v>
      </c>
      <c r="E13927" s="1" t="s">
        <v>18897</v>
      </c>
      <c r="F13927" s="5" t="s">
        <v>18907</v>
      </c>
      <c r="G13927" s="1" t="n">
        <v>2324</v>
      </c>
      <c r="H13927" s="1" t="s">
        <v>1180</v>
      </c>
      <c r="I13927" s="1" t="n">
        <v>13407</v>
      </c>
      <c r="J13927" s="1" t="s">
        <v>349</v>
      </c>
      <c r="K13927" s="1" t="s">
        <v>17672</v>
      </c>
    </row>
    <row r="13928" customFormat="false" ht="15" hidden="false" customHeight="true" outlineLevel="0" collapsed="false">
      <c r="A13928" s="1" t="n">
        <f aca="false">IF(IFERROR((MATCH(G13928,$G$1:$G$12712,0)),0),INDEX($A$1:$A$12712,MATCH(G13928,$G$1:$G$12712,0)),MAX($A$2:$A13927)+1)</f>
        <v>563</v>
      </c>
      <c r="B13928" s="1" t="n">
        <f aca="false">IF(COUNTIF($G$1:$G$12712,G13928&gt;0),0,INDEX($A$1:$A$12712,MATCH(G13928,$G$1:$G$12712,0)))</f>
        <v>563</v>
      </c>
      <c r="C13928" s="1" t="str">
        <f aca="false">IF(H13928="",F13928,H13928)</f>
        <v>Sun Peak Generating Station</v>
      </c>
      <c r="D13928" s="1" t="n">
        <v>301</v>
      </c>
      <c r="E13928" s="1" t="s">
        <v>18897</v>
      </c>
      <c r="F13928" s="5" t="s">
        <v>18908</v>
      </c>
      <c r="G13928" s="1" t="n">
        <v>54854</v>
      </c>
      <c r="H13928" s="1" t="s">
        <v>1343</v>
      </c>
      <c r="I13928" s="1" t="n">
        <v>13407</v>
      </c>
      <c r="J13928" s="1" t="s">
        <v>349</v>
      </c>
      <c r="K13928" s="1" t="s">
        <v>17672</v>
      </c>
    </row>
    <row r="13929" customFormat="false" ht="15" hidden="false" customHeight="true" outlineLevel="0" collapsed="false">
      <c r="A13929" s="1" t="n">
        <f aca="false">IF(IFERROR((MATCH(G13929,$G$1:$G$12712,0)),0),INDEX($A$1:$A$12712,MATCH(G13929,$G$1:$G$12712,0)),MAX($A$2:$A13928)+1)</f>
        <v>563</v>
      </c>
      <c r="B13929" s="1" t="n">
        <f aca="false">IF(COUNTIF($G$1:$G$12712,G13929&gt;0),0,INDEX($A$1:$A$12712,MATCH(G13929,$G$1:$G$12712,0)))</f>
        <v>563</v>
      </c>
      <c r="C13929" s="1" t="str">
        <f aca="false">IF(H13929="",F13929,H13929)</f>
        <v>Sun Peak Generating Station</v>
      </c>
      <c r="D13929" s="1" t="n">
        <v>301</v>
      </c>
      <c r="E13929" s="1" t="s">
        <v>18897</v>
      </c>
      <c r="F13929" s="5" t="s">
        <v>18909</v>
      </c>
      <c r="G13929" s="1" t="n">
        <v>54854</v>
      </c>
      <c r="H13929" s="1" t="s">
        <v>1343</v>
      </c>
      <c r="I13929" s="1" t="n">
        <v>13407</v>
      </c>
      <c r="J13929" s="1" t="s">
        <v>349</v>
      </c>
      <c r="K13929" s="1" t="s">
        <v>17672</v>
      </c>
    </row>
    <row r="13930" customFormat="false" ht="15" hidden="false" customHeight="true" outlineLevel="0" collapsed="false">
      <c r="A13930" s="1" t="n">
        <f aca="false">IF(IFERROR((MATCH(G13930,$G$1:$G$12712,0)),0),INDEX($A$1:$A$12712,MATCH(G13930,$G$1:$G$12712,0)),MAX($A$2:$A13929)+1)</f>
        <v>1230</v>
      </c>
      <c r="B13930" s="1" t="n">
        <f aca="false">IF(COUNTIF($G$1:$G$12712,G13930&gt;0),0,INDEX($A$1:$A$12712,MATCH(G13930,$G$1:$G$12712,0)))</f>
        <v>1230</v>
      </c>
      <c r="C13930" s="1" t="str">
        <f aca="false">IF(H13930="",F13930,H13930)</f>
        <v>Sunrise</v>
      </c>
      <c r="D13930" s="1" t="n">
        <v>301</v>
      </c>
      <c r="E13930" s="1" t="s">
        <v>18897</v>
      </c>
      <c r="F13930" s="5" t="s">
        <v>18910</v>
      </c>
      <c r="G13930" s="1" t="n">
        <v>2326</v>
      </c>
      <c r="H13930" s="1" t="s">
        <v>3212</v>
      </c>
      <c r="I13930" s="1" t="n">
        <v>13407</v>
      </c>
      <c r="J13930" s="1" t="s">
        <v>349</v>
      </c>
      <c r="K13930" s="1" t="s">
        <v>17672</v>
      </c>
    </row>
    <row r="13931" customFormat="false" ht="15" hidden="false" customHeight="true" outlineLevel="0" collapsed="false">
      <c r="A13931" s="1" t="n">
        <f aca="false">IF(IFERROR((MATCH(G13931,$G$1:$G$12712,0)),0),INDEX($A$1:$A$12712,MATCH(G13931,$G$1:$G$12712,0)),MAX($A$2:$A13930)+1)</f>
        <v>1230</v>
      </c>
      <c r="B13931" s="1" t="n">
        <f aca="false">IF(COUNTIF($G$1:$G$12712,G13931&gt;0),0,INDEX($A$1:$A$12712,MATCH(G13931,$G$1:$G$12712,0)))</f>
        <v>1230</v>
      </c>
      <c r="C13931" s="1" t="str">
        <f aca="false">IF(H13931="",F13931,H13931)</f>
        <v>Sunrise</v>
      </c>
      <c r="D13931" s="1" t="n">
        <v>301</v>
      </c>
      <c r="E13931" s="1" t="s">
        <v>18897</v>
      </c>
      <c r="F13931" s="5" t="s">
        <v>18911</v>
      </c>
      <c r="G13931" s="1" t="n">
        <v>2326</v>
      </c>
      <c r="H13931" s="1" t="s">
        <v>3212</v>
      </c>
      <c r="I13931" s="1" t="n">
        <v>13407</v>
      </c>
      <c r="J13931" s="1" t="s">
        <v>349</v>
      </c>
      <c r="K13931" s="1" t="s">
        <v>17672</v>
      </c>
    </row>
    <row r="13932" customFormat="false" ht="15" hidden="false" customHeight="true" outlineLevel="0" collapsed="false">
      <c r="A13932" s="1" t="n">
        <f aca="false">IF(IFERROR((MATCH(G13932,$G$1:$G$12712,0)),0),INDEX($A$1:$A$12712,MATCH(G13932,$G$1:$G$12712,0)),MAX($A$2:$A13931)+1)</f>
        <v>563</v>
      </c>
      <c r="B13932" s="1" t="n">
        <f aca="false">IF(COUNTIF($G$1:$G$12712,G13932&gt;0),0,INDEX($A$1:$A$12712,MATCH(G13932,$G$1:$G$12712,0)))</f>
        <v>563</v>
      </c>
      <c r="C13932" s="1" t="str">
        <f aca="false">IF(H13932="",F13932,H13932)</f>
        <v>Sun Peak Generating Station</v>
      </c>
      <c r="D13932" s="1" t="n">
        <v>357</v>
      </c>
      <c r="E13932" s="1" t="s">
        <v>18912</v>
      </c>
      <c r="F13932" s="5" t="s">
        <v>18913</v>
      </c>
      <c r="G13932" s="1" t="n">
        <v>54854</v>
      </c>
      <c r="H13932" s="1" t="s">
        <v>1343</v>
      </c>
      <c r="I13932" s="1" t="n">
        <v>13407</v>
      </c>
      <c r="J13932" s="1" t="s">
        <v>349</v>
      </c>
      <c r="K13932" s="1" t="s">
        <v>17672</v>
      </c>
    </row>
    <row r="13933" customFormat="false" ht="15" hidden="false" customHeight="true" outlineLevel="0" collapsed="false">
      <c r="A13933" s="1" t="n">
        <f aca="false">IF(IFERROR((MATCH(G13933,$G$1:$G$12712,0)),0),INDEX($A$1:$A$12712,MATCH(G13933,$G$1:$G$12712,0)),MAX($A$2:$A13932)+1)</f>
        <v>11281</v>
      </c>
      <c r="B13933" s="1" t="e">
        <f aca="false">IF(COUNTIF($G$1:$G$12712,G13933&gt;0),0,INDEX($A$1:$A$12712,MATCH(G13933,$G$1:$G$12712,0)))</f>
        <v>#N/A</v>
      </c>
      <c r="C13933" s="1" t="str">
        <f aca="false">IF(H13933="",F13933,H13933)</f>
        <v>(a) ferc licensed project #2323</v>
      </c>
      <c r="D13933" s="1" t="n">
        <v>304</v>
      </c>
      <c r="E13933" s="1" t="s">
        <v>18914</v>
      </c>
      <c r="F13933" s="5" t="s">
        <v>18915</v>
      </c>
      <c r="H13933" s="1"/>
      <c r="K13933" s="1" t="s">
        <v>17672</v>
      </c>
    </row>
    <row r="13934" customFormat="false" ht="15" hidden="false" customHeight="true" outlineLevel="0" collapsed="false">
      <c r="A13934" s="1" t="n">
        <f aca="false">IF(IFERROR((MATCH(G13934,$G$1:$G$12712,0)),0),INDEX($A$1:$A$12712,MATCH(G13934,$G$1:$G$12712,0)),MAX($A$2:$A13933)+1)</f>
        <v>1827</v>
      </c>
      <c r="B13934" s="1" t="n">
        <f aca="false">IF(COUNTIF($G$1:$G$12712,G13934&gt;0),0,INDEX($A$1:$A$12712,MATCH(G13934,$G$1:$G$12712,0)))</f>
        <v>1827</v>
      </c>
      <c r="C13934" s="1" t="str">
        <f aca="false">IF(H13934="",F13934,H13934)</f>
        <v>Brayton Point</v>
      </c>
      <c r="D13934" s="1" t="n">
        <v>304</v>
      </c>
      <c r="E13934" s="1" t="s">
        <v>18914</v>
      </c>
      <c r="F13934" s="5" t="s">
        <v>18879</v>
      </c>
      <c r="G13934" s="1" t="n">
        <v>1619</v>
      </c>
      <c r="H13934" s="1" t="s">
        <v>4207</v>
      </c>
      <c r="I13934" s="1" t="n">
        <v>58534</v>
      </c>
      <c r="J13934" s="1" t="s">
        <v>4208</v>
      </c>
      <c r="K13934" s="1" t="s">
        <v>17672</v>
      </c>
    </row>
    <row r="13935" customFormat="false" ht="15" hidden="false" customHeight="true" outlineLevel="0" collapsed="false">
      <c r="A13935" s="1" t="n">
        <f aca="false">IF(IFERROR((MATCH(G13935,$G$1:$G$12712,0)),0),INDEX($A$1:$A$12712,MATCH(G13935,$G$1:$G$12712,0)),MAX($A$2:$A13934)+1)</f>
        <v>2487</v>
      </c>
      <c r="B13935" s="1" t="n">
        <f aca="false">IF(COUNTIF($G$1:$G$12712,G13935&gt;0),0,INDEX($A$1:$A$12712,MATCH(G13935,$G$1:$G$12712,0)))</f>
        <v>2487</v>
      </c>
      <c r="C13935" s="1" t="str">
        <f aca="false">IF(H13935="",F13935,H13935)</f>
        <v>Deerfield 2</v>
      </c>
      <c r="D13935" s="1" t="n">
        <v>304</v>
      </c>
      <c r="E13935" s="1" t="s">
        <v>18914</v>
      </c>
      <c r="F13935" s="5" t="s">
        <v>18916</v>
      </c>
      <c r="G13935" s="1" t="n">
        <v>6047</v>
      </c>
      <c r="H13935" s="1" t="s">
        <v>5135</v>
      </c>
      <c r="I13935" s="1" t="n">
        <v>50048</v>
      </c>
      <c r="J13935" s="1" t="s">
        <v>2415</v>
      </c>
      <c r="K13935" s="1" t="s">
        <v>17672</v>
      </c>
    </row>
    <row r="13936" customFormat="false" ht="15" hidden="false" customHeight="true" outlineLevel="0" collapsed="false">
      <c r="A13936" s="1" t="n">
        <f aca="false">IF(IFERROR((MATCH(G13936,$G$1:$G$12712,0)),0),INDEX($A$1:$A$12712,MATCH(G13936,$G$1:$G$12712,0)),MAX($A$2:$A13935)+1)</f>
        <v>2495</v>
      </c>
      <c r="B13936" s="1" t="n">
        <f aca="false">IF(COUNTIF($G$1:$G$12712,G13936&gt;0),0,INDEX($A$1:$A$12712,MATCH(G13936,$G$1:$G$12712,0)))</f>
        <v>2495</v>
      </c>
      <c r="C13936" s="1" t="str">
        <f aca="false">IF(H13936="",F13936,H13936)</f>
        <v>Deerfield 3</v>
      </c>
      <c r="D13936" s="1" t="n">
        <v>304</v>
      </c>
      <c r="E13936" s="1" t="s">
        <v>18914</v>
      </c>
      <c r="F13936" s="5" t="s">
        <v>18917</v>
      </c>
      <c r="G13936" s="1" t="n">
        <v>6083</v>
      </c>
      <c r="H13936" s="1" t="s">
        <v>5143</v>
      </c>
      <c r="I13936" s="1" t="n">
        <v>50048</v>
      </c>
      <c r="J13936" s="1" t="s">
        <v>2415</v>
      </c>
      <c r="K13936" s="1" t="s">
        <v>17672</v>
      </c>
    </row>
    <row r="13937" customFormat="false" ht="15" hidden="false" customHeight="true" outlineLevel="0" collapsed="false">
      <c r="A13937" s="1" t="n">
        <f aca="false">IF(IFERROR((MATCH(G13937,$G$1:$G$12712,0)),0),INDEX($A$1:$A$12712,MATCH(G13937,$G$1:$G$12712,0)),MAX($A$2:$A13936)+1)</f>
        <v>2503</v>
      </c>
      <c r="B13937" s="1" t="n">
        <f aca="false">IF(COUNTIF($G$1:$G$12712,G13937&gt;0),0,INDEX($A$1:$A$12712,MATCH(G13937,$G$1:$G$12712,0)))</f>
        <v>2503</v>
      </c>
      <c r="C13937" s="1" t="str">
        <f aca="false">IF(H13937="",F13937,H13937)</f>
        <v>Deerfield 4</v>
      </c>
      <c r="D13937" s="1" t="n">
        <v>304</v>
      </c>
      <c r="E13937" s="1" t="s">
        <v>18914</v>
      </c>
      <c r="F13937" s="5" t="s">
        <v>18918</v>
      </c>
      <c r="G13937" s="1" t="n">
        <v>6119</v>
      </c>
      <c r="H13937" s="1" t="s">
        <v>5154</v>
      </c>
      <c r="I13937" s="1" t="n">
        <v>50048</v>
      </c>
      <c r="J13937" s="1" t="s">
        <v>2415</v>
      </c>
      <c r="K13937" s="1" t="s">
        <v>17672</v>
      </c>
    </row>
    <row r="13938" customFormat="false" ht="15" hidden="false" customHeight="true" outlineLevel="0" collapsed="false">
      <c r="A13938" s="1" t="n">
        <f aca="false">IF(IFERROR((MATCH(G13938,$G$1:$G$12712,0)),0),INDEX($A$1:$A$12712,MATCH(G13938,$G$1:$G$12712,0)),MAX($A$2:$A13937)+1)</f>
        <v>11282</v>
      </c>
      <c r="B13938" s="1" t="e">
        <f aca="false">IF(COUNTIF($G$1:$G$12712,G13938&gt;0),0,INDEX($A$1:$A$12712,MATCH(G13938,$G$1:$G$12712,0)))</f>
        <v>#N/A</v>
      </c>
      <c r="C13938" s="1" t="str">
        <f aca="false">IF(H13938="",F13938,H13938)</f>
        <v>gloucester</v>
      </c>
      <c r="D13938" s="1" t="n">
        <v>304</v>
      </c>
      <c r="E13938" s="1" t="s">
        <v>18914</v>
      </c>
      <c r="F13938" s="5" t="s">
        <v>18882</v>
      </c>
      <c r="H13938" s="1"/>
      <c r="K13938" s="1" t="s">
        <v>17672</v>
      </c>
    </row>
    <row r="13939" customFormat="false" ht="15" hidden="false" customHeight="true" outlineLevel="0" collapsed="false">
      <c r="A13939" s="1" t="n">
        <f aca="false">IF(IFERROR((MATCH(G13939,$G$1:$G$12712,0)),0),INDEX($A$1:$A$12712,MATCH(G13939,$G$1:$G$12712,0)),MAX($A$2:$A13938)+1)</f>
        <v>11283</v>
      </c>
      <c r="B13939" s="1" t="e">
        <f aca="false">IF(COUNTIF($G$1:$G$12712,G13939&gt;0),0,INDEX($A$1:$A$12712,MATCH(G13939,$G$1:$G$12712,0)))</f>
        <v>#N/A</v>
      </c>
      <c r="C13939" s="1" t="str">
        <f aca="false">IF(H13939="",F13939,H13939)</f>
        <v>hydro</v>
      </c>
      <c r="D13939" s="1" t="n">
        <v>304</v>
      </c>
      <c r="E13939" s="1" t="s">
        <v>18914</v>
      </c>
      <c r="F13939" s="5" t="s">
        <v>17831</v>
      </c>
      <c r="H13939" s="1"/>
      <c r="K13939" s="1" t="s">
        <v>17672</v>
      </c>
    </row>
    <row r="13940" customFormat="false" ht="15" hidden="false" customHeight="true" outlineLevel="0" collapsed="false">
      <c r="A13940" s="1" t="n">
        <f aca="false">IF(IFERROR((MATCH(G13940,$G$1:$G$12712,0)),0),INDEX($A$1:$A$12712,MATCH(G13940,$G$1:$G$12712,0)),MAX($A$2:$A13939)+1)</f>
        <v>2267</v>
      </c>
      <c r="B13940" s="1" t="n">
        <f aca="false">IF(COUNTIF($G$1:$G$12712,G13940&gt;0),0,INDEX($A$1:$A$12712,MATCH(G13940,$G$1:$G$12712,0)))</f>
        <v>2267</v>
      </c>
      <c r="C13940" s="1" t="str">
        <f aca="false">IF(H13940="",F13940,H13940)</f>
        <v>Manchester Street</v>
      </c>
      <c r="D13940" s="1" t="n">
        <v>304</v>
      </c>
      <c r="E13940" s="1" t="s">
        <v>18914</v>
      </c>
      <c r="F13940" s="5" t="s">
        <v>18883</v>
      </c>
      <c r="G13940" s="1" t="n">
        <v>3236</v>
      </c>
      <c r="H13940" s="1" t="s">
        <v>4853</v>
      </c>
      <c r="I13940" s="1" t="n">
        <v>50018</v>
      </c>
      <c r="J13940" s="1" t="s">
        <v>4854</v>
      </c>
      <c r="K13940" s="1" t="s">
        <v>17672</v>
      </c>
    </row>
    <row r="13941" customFormat="false" ht="15" hidden="false" customHeight="true" outlineLevel="0" collapsed="false">
      <c r="A13941" s="1" t="n">
        <f aca="false">IF(IFERROR((MATCH(G13941,$G$1:$G$12712,0)),0),INDEX($A$1:$A$12712,MATCH(G13941,$G$1:$G$12712,0)),MAX($A$2:$A13940)+1)</f>
        <v>11284</v>
      </c>
      <c r="B13941" s="1" t="e">
        <f aca="false">IF(COUNTIF($G$1:$G$12712,G13941&gt;0),0,INDEX($A$1:$A$12712,MATCH(G13941,$G$1:$G$12712,0)))</f>
        <v>#N/A</v>
      </c>
      <c r="C13941" s="1" t="str">
        <f aca="false">IF(H13941="",F13941,H13941)</f>
        <v>newburyport</v>
      </c>
      <c r="D13941" s="1" t="n">
        <v>304</v>
      </c>
      <c r="E13941" s="1" t="s">
        <v>18914</v>
      </c>
      <c r="F13941" s="5" t="s">
        <v>18919</v>
      </c>
      <c r="H13941" s="1"/>
      <c r="K13941" s="1" t="s">
        <v>17672</v>
      </c>
    </row>
    <row r="13942" customFormat="false" ht="15" hidden="false" customHeight="true" outlineLevel="0" collapsed="false">
      <c r="A13942" s="1" t="n">
        <f aca="false">IF(IFERROR((MATCH(G13942,$G$1:$G$12712,0)),0),INDEX($A$1:$A$12712,MATCH(G13942,$G$1:$G$12712,0)),MAX($A$2:$A13941)+1)</f>
        <v>11285</v>
      </c>
      <c r="B13942" s="1" t="e">
        <f aca="false">IF(COUNTIF($G$1:$G$12712,G13942&gt;0),0,INDEX($A$1:$A$12712,MATCH(G13942,$G$1:$G$12712,0)))</f>
        <v>#N/A</v>
      </c>
      <c r="C13942" s="1" t="str">
        <f aca="false">IF(H13942="",F13942,H13942)</f>
        <v>other</v>
      </c>
      <c r="D13942" s="1" t="n">
        <v>304</v>
      </c>
      <c r="E13942" s="1" t="s">
        <v>18914</v>
      </c>
      <c r="F13942" s="5" t="s">
        <v>18920</v>
      </c>
      <c r="H13942" s="1"/>
      <c r="K13942" s="1" t="s">
        <v>17672</v>
      </c>
    </row>
    <row r="13943" customFormat="false" ht="15" hidden="false" customHeight="true" outlineLevel="0" collapsed="false">
      <c r="A13943" s="1" t="n">
        <f aca="false">IF(IFERROR((MATCH(G13943,$G$1:$G$12712,0)),0),INDEX($A$1:$A$12712,MATCH(G13943,$G$1:$G$12712,0)),MAX($A$2:$A13942)+1)</f>
        <v>7749</v>
      </c>
      <c r="B13943" s="1" t="n">
        <f aca="false">IF(COUNTIF($G$1:$G$12712,G13943&gt;0),0,INDEX($A$1:$A$12712,MATCH(G13943,$G$1:$G$12712,0)))</f>
        <v>7749</v>
      </c>
      <c r="C13943" s="1" t="str">
        <f aca="false">IF(H13943="",F13943,H13943)</f>
        <v>Salem Harbor</v>
      </c>
      <c r="D13943" s="1" t="n">
        <v>304</v>
      </c>
      <c r="E13943" s="1" t="s">
        <v>18914</v>
      </c>
      <c r="F13943" s="5" t="s">
        <v>18921</v>
      </c>
      <c r="G13943" s="1" t="n">
        <v>1626</v>
      </c>
      <c r="H13943" s="1" t="s">
        <v>12962</v>
      </c>
      <c r="I13943" s="1" t="n">
        <v>50018</v>
      </c>
      <c r="J13943" s="1" t="s">
        <v>4854</v>
      </c>
      <c r="K13943" s="1" t="s">
        <v>17672</v>
      </c>
    </row>
    <row r="13944" customFormat="false" ht="15" hidden="false" customHeight="true" outlineLevel="0" collapsed="false">
      <c r="A13944" s="1" t="n">
        <f aca="false">IF(IFERROR((MATCH(G13944,$G$1:$G$12712,0)),0),INDEX($A$1:$A$12712,MATCH(G13944,$G$1:$G$12712,0)),MAX($A$2:$A13943)+1)</f>
        <v>2631</v>
      </c>
      <c r="B13944" s="1" t="n">
        <f aca="false">IF(COUNTIF($G$1:$G$12712,G13944&gt;0),0,INDEX($A$1:$A$12712,MATCH(G13944,$G$1:$G$12712,0)))</f>
        <v>2631</v>
      </c>
      <c r="C13944" s="1" t="str">
        <f aca="false">IF(H13944="",F13944,H13944)</f>
        <v>Searsburg</v>
      </c>
      <c r="D13944" s="1" t="n">
        <v>304</v>
      </c>
      <c r="E13944" s="1" t="s">
        <v>18914</v>
      </c>
      <c r="F13944" s="5" t="s">
        <v>18922</v>
      </c>
      <c r="G13944" s="1" t="n">
        <v>6529</v>
      </c>
      <c r="H13944" s="1" t="s">
        <v>5309</v>
      </c>
      <c r="I13944" s="1" t="n">
        <v>50048</v>
      </c>
      <c r="J13944" s="1" t="s">
        <v>2415</v>
      </c>
      <c r="K13944" s="1" t="s">
        <v>17672</v>
      </c>
    </row>
    <row r="13945" customFormat="false" ht="15" hidden="false" customHeight="true" outlineLevel="0" collapsed="false">
      <c r="A13945" s="1" t="n">
        <f aca="false">IF(IFERROR((MATCH(G13945,$G$1:$G$12712,0)),0),INDEX($A$1:$A$12712,MATCH(G13945,$G$1:$G$12712,0)),MAX($A$2:$A13944)+1)</f>
        <v>1220</v>
      </c>
      <c r="B13945" s="1" t="n">
        <f aca="false">IF(COUNTIF($G$1:$G$12712,G13945&gt;0),0,INDEX($A$1:$A$12712,MATCH(G13945,$G$1:$G$12712,0)))</f>
        <v>1220</v>
      </c>
      <c r="C13945" s="1" t="str">
        <f aca="false">IF(H13945="",F13945,H13945)</f>
        <v>Sherman</v>
      </c>
      <c r="D13945" s="1" t="n">
        <v>304</v>
      </c>
      <c r="E13945" s="1" t="s">
        <v>18914</v>
      </c>
      <c r="F13945" s="5" t="s">
        <v>18923</v>
      </c>
      <c r="G13945" s="1" t="n">
        <v>6012</v>
      </c>
      <c r="H13945" s="1" t="s">
        <v>3154</v>
      </c>
      <c r="I13945" s="1" t="n">
        <v>50048</v>
      </c>
      <c r="J13945" s="1" t="s">
        <v>2415</v>
      </c>
      <c r="K13945" s="1" t="s">
        <v>17672</v>
      </c>
    </row>
    <row r="13946" customFormat="false" ht="15" hidden="false" customHeight="true" outlineLevel="0" collapsed="false">
      <c r="A13946" s="1" t="n">
        <f aca="false">A9812</f>
        <v>8606</v>
      </c>
      <c r="B13946" s="1" t="e">
        <f aca="false">IF(COUNTIF($G$1:$G$12712,G13946&gt;0),0,INDEX($A$1:$A$12712,MATCH(G13946,$G$1:$G$12712,0)))</f>
        <v>#N/A</v>
      </c>
      <c r="C13946" s="1" t="str">
        <f aca="false">IF(H13946="",F13946,H13946)</f>
        <v>southbridge street</v>
      </c>
      <c r="D13946" s="1" t="n">
        <v>304</v>
      </c>
      <c r="E13946" s="1" t="s">
        <v>18914</v>
      </c>
      <c r="F13946" s="5" t="s">
        <v>18924</v>
      </c>
      <c r="H13946" s="1"/>
      <c r="K13946" s="1" t="s">
        <v>17672</v>
      </c>
    </row>
    <row r="13947" customFormat="false" ht="15" hidden="false" customHeight="true" outlineLevel="0" collapsed="false">
      <c r="A13947" s="1" t="n">
        <f aca="false">A969</f>
        <v>649</v>
      </c>
      <c r="B13947" s="1" t="n">
        <f aca="false">IF(COUNTIF($G$1:$G$12712,G13947&gt;0),0,INDEX($A$1:$A$12712,MATCH(G13947,$G$1:$G$12712,0)))</f>
        <v>649</v>
      </c>
      <c r="C13947" s="1" t="str">
        <f aca="false">IF(H13947="",F13947,H13947)</f>
        <v>William F Wyman</v>
      </c>
      <c r="D13947" s="1" t="n">
        <v>304</v>
      </c>
      <c r="E13947" s="1" t="s">
        <v>18914</v>
      </c>
      <c r="F13947" s="5" t="s">
        <v>18432</v>
      </c>
      <c r="G13947" s="1" t="n">
        <v>1507</v>
      </c>
      <c r="H13947" s="1" t="s">
        <v>1546</v>
      </c>
      <c r="I13947" s="1" t="n">
        <v>31719</v>
      </c>
      <c r="J13947" s="1" t="s">
        <v>1547</v>
      </c>
      <c r="K13947" s="1" t="s">
        <v>17672</v>
      </c>
    </row>
    <row r="13948" customFormat="false" ht="15" hidden="false" customHeight="true" outlineLevel="0" collapsed="false">
      <c r="A13948" s="1" t="n">
        <f aca="false">IF(IFERROR((MATCH(G13948,$G$1:$G$12712,0)),0),INDEX($A$1:$A$12712,MATCH(G13948,$G$1:$G$12712,0)),MAX($A$2:$A13947)+1)</f>
        <v>11286</v>
      </c>
      <c r="B13948" s="1" t="e">
        <f aca="false">IF(COUNTIF($G$1:$G$12712,G13948&gt;0),0,INDEX($A$1:$A$12712,MATCH(G13948,$G$1:$G$12712,0)))</f>
        <v>#N/A</v>
      </c>
      <c r="C13948" s="1" t="str">
        <f aca="false">IF(H13948="",F13948,H13948)</f>
        <v>(a) ferc licensed project #2323</v>
      </c>
      <c r="D13948" s="1" t="n">
        <v>306</v>
      </c>
      <c r="E13948" s="1" t="s">
        <v>18925</v>
      </c>
      <c r="F13948" s="5" t="s">
        <v>18915</v>
      </c>
      <c r="H13948" s="1"/>
      <c r="K13948" s="1" t="s">
        <v>17672</v>
      </c>
    </row>
    <row r="13949" customFormat="false" ht="15" hidden="false" customHeight="true" outlineLevel="0" collapsed="false">
      <c r="A13949" s="1" t="n">
        <f aca="false">IF(IFERROR((MATCH(G13949,$G$1:$G$12712,0)),0),INDEX($A$1:$A$12712,MATCH(G13949,$G$1:$G$12712,0)),MAX($A$2:$A13948)+1)</f>
        <v>1827</v>
      </c>
      <c r="B13949" s="1" t="n">
        <f aca="false">IF(COUNTIF($G$1:$G$12712,G13949&gt;0),0,INDEX($A$1:$A$12712,MATCH(G13949,$G$1:$G$12712,0)))</f>
        <v>1827</v>
      </c>
      <c r="C13949" s="1" t="str">
        <f aca="false">IF(H13949="",F13949,H13949)</f>
        <v>Brayton Point</v>
      </c>
      <c r="D13949" s="1" t="n">
        <v>306</v>
      </c>
      <c r="E13949" s="1" t="s">
        <v>18925</v>
      </c>
      <c r="F13949" s="5" t="s">
        <v>18879</v>
      </c>
      <c r="G13949" s="1" t="n">
        <v>1619</v>
      </c>
      <c r="H13949" s="1" t="s">
        <v>4207</v>
      </c>
      <c r="I13949" s="1" t="n">
        <v>58534</v>
      </c>
      <c r="J13949" s="1" t="s">
        <v>4208</v>
      </c>
      <c r="K13949" s="1" t="s">
        <v>17672</v>
      </c>
    </row>
    <row r="13950" customFormat="false" ht="15" hidden="false" customHeight="true" outlineLevel="0" collapsed="false">
      <c r="A13950" s="1" t="n">
        <f aca="false">IF(IFERROR((MATCH(G13950,$G$1:$G$12712,0)),0),INDEX($A$1:$A$12712,MATCH(G13950,$G$1:$G$12712,0)),MAX($A$2:$A13949)+1)</f>
        <v>2487</v>
      </c>
      <c r="B13950" s="1" t="n">
        <f aca="false">IF(COUNTIF($G$1:$G$12712,G13950&gt;0),0,INDEX($A$1:$A$12712,MATCH(G13950,$G$1:$G$12712,0)))</f>
        <v>2487</v>
      </c>
      <c r="C13950" s="1" t="str">
        <f aca="false">IF(H13950="",F13950,H13950)</f>
        <v>Deerfield 2</v>
      </c>
      <c r="D13950" s="1" t="n">
        <v>306</v>
      </c>
      <c r="E13950" s="1" t="s">
        <v>18925</v>
      </c>
      <c r="F13950" s="5" t="s">
        <v>18916</v>
      </c>
      <c r="G13950" s="1" t="n">
        <v>6047</v>
      </c>
      <c r="H13950" s="1" t="s">
        <v>5135</v>
      </c>
      <c r="I13950" s="1" t="n">
        <v>50048</v>
      </c>
      <c r="J13950" s="1" t="s">
        <v>2415</v>
      </c>
      <c r="K13950" s="1" t="s">
        <v>17672</v>
      </c>
    </row>
    <row r="13951" customFormat="false" ht="15" hidden="false" customHeight="true" outlineLevel="0" collapsed="false">
      <c r="A13951" s="1" t="n">
        <f aca="false">IF(IFERROR((MATCH(G13951,$G$1:$G$12712,0)),0),INDEX($A$1:$A$12712,MATCH(G13951,$G$1:$G$12712,0)),MAX($A$2:$A13950)+1)</f>
        <v>2495</v>
      </c>
      <c r="B13951" s="1" t="n">
        <f aca="false">IF(COUNTIF($G$1:$G$12712,G13951&gt;0),0,INDEX($A$1:$A$12712,MATCH(G13951,$G$1:$G$12712,0)))</f>
        <v>2495</v>
      </c>
      <c r="C13951" s="1" t="str">
        <f aca="false">IF(H13951="",F13951,H13951)</f>
        <v>Deerfield 3</v>
      </c>
      <c r="D13951" s="1" t="n">
        <v>306</v>
      </c>
      <c r="E13951" s="1" t="s">
        <v>18925</v>
      </c>
      <c r="F13951" s="5" t="s">
        <v>18917</v>
      </c>
      <c r="G13951" s="1" t="n">
        <v>6083</v>
      </c>
      <c r="H13951" s="1" t="s">
        <v>5143</v>
      </c>
      <c r="I13951" s="1" t="n">
        <v>50048</v>
      </c>
      <c r="J13951" s="1" t="s">
        <v>2415</v>
      </c>
      <c r="K13951" s="1" t="s">
        <v>17672</v>
      </c>
    </row>
    <row r="13952" customFormat="false" ht="15" hidden="false" customHeight="true" outlineLevel="0" collapsed="false">
      <c r="A13952" s="1" t="n">
        <f aca="false">IF(IFERROR((MATCH(G13952,$G$1:$G$12712,0)),0),INDEX($A$1:$A$12712,MATCH(G13952,$G$1:$G$12712,0)),MAX($A$2:$A13951)+1)</f>
        <v>2503</v>
      </c>
      <c r="B13952" s="1" t="n">
        <f aca="false">IF(COUNTIF($G$1:$G$12712,G13952&gt;0),0,INDEX($A$1:$A$12712,MATCH(G13952,$G$1:$G$12712,0)))</f>
        <v>2503</v>
      </c>
      <c r="C13952" s="1" t="str">
        <f aca="false">IF(H13952="",F13952,H13952)</f>
        <v>Deerfield 4</v>
      </c>
      <c r="D13952" s="1" t="n">
        <v>306</v>
      </c>
      <c r="E13952" s="1" t="s">
        <v>18925</v>
      </c>
      <c r="F13952" s="5" t="s">
        <v>18918</v>
      </c>
      <c r="G13952" s="1" t="n">
        <v>6119</v>
      </c>
      <c r="H13952" s="1" t="s">
        <v>5154</v>
      </c>
      <c r="I13952" s="1" t="n">
        <v>50048</v>
      </c>
      <c r="J13952" s="1" t="s">
        <v>2415</v>
      </c>
      <c r="K13952" s="1" t="s">
        <v>17672</v>
      </c>
    </row>
    <row r="13953" customFormat="false" ht="15" hidden="false" customHeight="true" outlineLevel="0" collapsed="false">
      <c r="A13953" s="1" t="n">
        <f aca="false">IF(IFERROR((MATCH(G13953,$G$1:$G$12712,0)),0),INDEX($A$1:$A$12712,MATCH(G13953,$G$1:$G$12712,0)),MAX($A$2:$A13952)+1)</f>
        <v>11287</v>
      </c>
      <c r="B13953" s="1" t="e">
        <f aca="false">IF(COUNTIF($G$1:$G$12712,G13953&gt;0),0,INDEX($A$1:$A$12712,MATCH(G13953,$G$1:$G$12712,0)))</f>
        <v>#N/A</v>
      </c>
      <c r="C13953" s="1" t="str">
        <f aca="false">IF(H13953="",F13953,H13953)</f>
        <v>gloucester</v>
      </c>
      <c r="D13953" s="1" t="n">
        <v>306</v>
      </c>
      <c r="E13953" s="1" t="s">
        <v>18925</v>
      </c>
      <c r="F13953" s="5" t="s">
        <v>18882</v>
      </c>
      <c r="H13953" s="1"/>
      <c r="K13953" s="1" t="s">
        <v>17672</v>
      </c>
    </row>
    <row r="13954" customFormat="false" ht="15" hidden="false" customHeight="true" outlineLevel="0" collapsed="false">
      <c r="A13954" s="1" t="n">
        <f aca="false">IF(IFERROR((MATCH(G13954,$G$1:$G$12712,0)),0),INDEX($A$1:$A$12712,MATCH(G13954,$G$1:$G$12712,0)),MAX($A$2:$A13953)+1)</f>
        <v>11288</v>
      </c>
      <c r="B13954" s="1" t="e">
        <f aca="false">IF(COUNTIF($G$1:$G$12712,G13954&gt;0),0,INDEX($A$1:$A$12712,MATCH(G13954,$G$1:$G$12712,0)))</f>
        <v>#N/A</v>
      </c>
      <c r="C13954" s="1" t="str">
        <f aca="false">IF(H13954="",F13954,H13954)</f>
        <v>hydro</v>
      </c>
      <c r="D13954" s="1" t="n">
        <v>306</v>
      </c>
      <c r="E13954" s="1" t="s">
        <v>18925</v>
      </c>
      <c r="F13954" s="5" t="s">
        <v>17831</v>
      </c>
      <c r="H13954" s="1"/>
      <c r="K13954" s="1" t="s">
        <v>17672</v>
      </c>
    </row>
    <row r="13955" customFormat="false" ht="15" hidden="false" customHeight="true" outlineLevel="0" collapsed="false">
      <c r="A13955" s="1" t="n">
        <f aca="false">IF(IFERROR((MATCH(G13955,$G$1:$G$12712,0)),0),INDEX($A$1:$A$12712,MATCH(G13955,$G$1:$G$12712,0)),MAX($A$2:$A13954)+1)</f>
        <v>2267</v>
      </c>
      <c r="B13955" s="1" t="n">
        <f aca="false">IF(COUNTIF($G$1:$G$12712,G13955&gt;0),0,INDEX($A$1:$A$12712,MATCH(G13955,$G$1:$G$12712,0)))</f>
        <v>2267</v>
      </c>
      <c r="C13955" s="1" t="str">
        <f aca="false">IF(H13955="",F13955,H13955)</f>
        <v>Manchester Street</v>
      </c>
      <c r="D13955" s="1" t="n">
        <v>306</v>
      </c>
      <c r="E13955" s="1" t="s">
        <v>18925</v>
      </c>
      <c r="F13955" s="5" t="s">
        <v>18883</v>
      </c>
      <c r="G13955" s="1" t="n">
        <v>3236</v>
      </c>
      <c r="H13955" s="1" t="s">
        <v>4853</v>
      </c>
      <c r="I13955" s="1" t="n">
        <v>50018</v>
      </c>
      <c r="J13955" s="1" t="s">
        <v>4854</v>
      </c>
      <c r="K13955" s="1" t="s">
        <v>17672</v>
      </c>
    </row>
    <row r="13956" customFormat="false" ht="15" hidden="false" customHeight="true" outlineLevel="0" collapsed="false">
      <c r="A13956" s="1" t="n">
        <f aca="false">IF(IFERROR((MATCH(G13956,$G$1:$G$12712,0)),0),INDEX($A$1:$A$12712,MATCH(G13956,$G$1:$G$12712,0)),MAX($A$2:$A13955)+1)</f>
        <v>11289</v>
      </c>
      <c r="B13956" s="1" t="e">
        <f aca="false">IF(COUNTIF($G$1:$G$12712,G13956&gt;0),0,INDEX($A$1:$A$12712,MATCH(G13956,$G$1:$G$12712,0)))</f>
        <v>#N/A</v>
      </c>
      <c r="C13956" s="1" t="str">
        <f aca="false">IF(H13956="",F13956,H13956)</f>
        <v>newburyport</v>
      </c>
      <c r="D13956" s="1" t="n">
        <v>306</v>
      </c>
      <c r="E13956" s="1" t="s">
        <v>18925</v>
      </c>
      <c r="F13956" s="5" t="s">
        <v>18919</v>
      </c>
      <c r="H13956" s="1"/>
      <c r="K13956" s="1" t="s">
        <v>17672</v>
      </c>
    </row>
    <row r="13957" customFormat="false" ht="15" hidden="false" customHeight="true" outlineLevel="0" collapsed="false">
      <c r="A13957" s="1" t="n">
        <f aca="false">IF(IFERROR((MATCH(G13957,$G$1:$G$12712,0)),0),INDEX($A$1:$A$12712,MATCH(G13957,$G$1:$G$12712,0)),MAX($A$2:$A13956)+1)</f>
        <v>11290</v>
      </c>
      <c r="B13957" s="1" t="e">
        <f aca="false">IF(COUNTIF($G$1:$G$12712,G13957&gt;0),0,INDEX($A$1:$A$12712,MATCH(G13957,$G$1:$G$12712,0)))</f>
        <v>#N/A</v>
      </c>
      <c r="C13957" s="1" t="str">
        <f aca="false">IF(H13957="",F13957,H13957)</f>
        <v>other</v>
      </c>
      <c r="D13957" s="1" t="n">
        <v>306</v>
      </c>
      <c r="E13957" s="1" t="s">
        <v>18925</v>
      </c>
      <c r="F13957" s="5" t="s">
        <v>18920</v>
      </c>
      <c r="H13957" s="1"/>
      <c r="K13957" s="1" t="s">
        <v>17672</v>
      </c>
    </row>
    <row r="13958" customFormat="false" ht="15" hidden="false" customHeight="true" outlineLevel="0" collapsed="false">
      <c r="A13958" s="1" t="n">
        <f aca="false">IF(IFERROR((MATCH(G13958,$G$1:$G$12712,0)),0),INDEX($A$1:$A$12712,MATCH(G13958,$G$1:$G$12712,0)),MAX($A$2:$A13957)+1)</f>
        <v>7749</v>
      </c>
      <c r="B13958" s="1" t="n">
        <f aca="false">IF(COUNTIF($G$1:$G$12712,G13958&gt;0),0,INDEX($A$1:$A$12712,MATCH(G13958,$G$1:$G$12712,0)))</f>
        <v>7749</v>
      </c>
      <c r="C13958" s="1" t="str">
        <f aca="false">IF(H13958="",F13958,H13958)</f>
        <v>Salem Harbor</v>
      </c>
      <c r="D13958" s="1" t="n">
        <v>306</v>
      </c>
      <c r="E13958" s="1" t="s">
        <v>18925</v>
      </c>
      <c r="F13958" s="5" t="s">
        <v>18921</v>
      </c>
      <c r="G13958" s="1" t="n">
        <v>1626</v>
      </c>
      <c r="H13958" s="1" t="s">
        <v>12962</v>
      </c>
      <c r="I13958" s="1" t="n">
        <v>50018</v>
      </c>
      <c r="J13958" s="1" t="s">
        <v>4854</v>
      </c>
      <c r="K13958" s="1" t="s">
        <v>17672</v>
      </c>
    </row>
    <row r="13959" customFormat="false" ht="15" hidden="false" customHeight="true" outlineLevel="0" collapsed="false">
      <c r="A13959" s="1" t="n">
        <f aca="false">IF(IFERROR((MATCH(G13959,$G$1:$G$12712,0)),0),INDEX($A$1:$A$12712,MATCH(G13959,$G$1:$G$12712,0)),MAX($A$2:$A13958)+1)</f>
        <v>2631</v>
      </c>
      <c r="B13959" s="1" t="n">
        <f aca="false">IF(COUNTIF($G$1:$G$12712,G13959&gt;0),0,INDEX($A$1:$A$12712,MATCH(G13959,$G$1:$G$12712,0)))</f>
        <v>2631</v>
      </c>
      <c r="C13959" s="1" t="str">
        <f aca="false">IF(H13959="",F13959,H13959)</f>
        <v>Searsburg</v>
      </c>
      <c r="D13959" s="1" t="n">
        <v>306</v>
      </c>
      <c r="E13959" s="1" t="s">
        <v>18925</v>
      </c>
      <c r="F13959" s="5" t="s">
        <v>18922</v>
      </c>
      <c r="G13959" s="1" t="n">
        <v>6529</v>
      </c>
      <c r="H13959" s="1" t="s">
        <v>5309</v>
      </c>
      <c r="I13959" s="1" t="n">
        <v>50048</v>
      </c>
      <c r="J13959" s="1" t="s">
        <v>2415</v>
      </c>
      <c r="K13959" s="1" t="s">
        <v>17672</v>
      </c>
    </row>
    <row r="13960" customFormat="false" ht="15" hidden="false" customHeight="true" outlineLevel="0" collapsed="false">
      <c r="A13960" s="1" t="n">
        <f aca="false">IF(IFERROR((MATCH(G13960,$G$1:$G$12712,0)),0),INDEX($A$1:$A$12712,MATCH(G13960,$G$1:$G$12712,0)),MAX($A$2:$A13959)+1)</f>
        <v>1220</v>
      </c>
      <c r="B13960" s="1" t="n">
        <f aca="false">IF(COUNTIF($G$1:$G$12712,G13960&gt;0),0,INDEX($A$1:$A$12712,MATCH(G13960,$G$1:$G$12712,0)))</f>
        <v>1220</v>
      </c>
      <c r="C13960" s="1" t="str">
        <f aca="false">IF(H13960="",F13960,H13960)</f>
        <v>Sherman</v>
      </c>
      <c r="D13960" s="1" t="n">
        <v>306</v>
      </c>
      <c r="E13960" s="1" t="s">
        <v>18925</v>
      </c>
      <c r="F13960" s="5" t="s">
        <v>18923</v>
      </c>
      <c r="G13960" s="1" t="n">
        <v>6012</v>
      </c>
      <c r="H13960" s="1" t="s">
        <v>3154</v>
      </c>
      <c r="I13960" s="1" t="n">
        <v>50048</v>
      </c>
      <c r="J13960" s="1" t="s">
        <v>2415</v>
      </c>
      <c r="K13960" s="1" t="s">
        <v>17672</v>
      </c>
    </row>
    <row r="13961" customFormat="false" ht="15" hidden="false" customHeight="true" outlineLevel="0" collapsed="false">
      <c r="A13961" s="1" t="n">
        <f aca="false">A9812</f>
        <v>8606</v>
      </c>
      <c r="B13961" s="1" t="e">
        <f aca="false">IF(COUNTIF($G$1:$G$12712,G13961&gt;0),0,INDEX($A$1:$A$12712,MATCH(G13961,$G$1:$G$12712,0)))</f>
        <v>#N/A</v>
      </c>
      <c r="C13961" s="1" t="str">
        <f aca="false">IF(H13961="",F13961,H13961)</f>
        <v>southbridge street</v>
      </c>
      <c r="D13961" s="1" t="n">
        <v>306</v>
      </c>
      <c r="E13961" s="1" t="s">
        <v>18925</v>
      </c>
      <c r="F13961" s="5" t="s">
        <v>18924</v>
      </c>
      <c r="H13961" s="1"/>
      <c r="K13961" s="1" t="s">
        <v>17672</v>
      </c>
    </row>
    <row r="13962" customFormat="false" ht="15" hidden="false" customHeight="true" outlineLevel="0" collapsed="false">
      <c r="A13962" s="1" t="n">
        <f aca="false">IF(IFERROR((MATCH(G13962,$G$1:$G$12712,0)),0),INDEX($A$1:$A$12712,MATCH(G13962,$G$1:$G$12712,0)),MAX($A$2:$A13961)+1)</f>
        <v>649</v>
      </c>
      <c r="B13962" s="1" t="n">
        <f aca="false">IF(COUNTIF($G$1:$G$12712,G13962&gt;0),0,INDEX($A$1:$A$12712,MATCH(G13962,$G$1:$G$12712,0)))</f>
        <v>649</v>
      </c>
      <c r="C13962" s="1" t="str">
        <f aca="false">IF(H13962="",F13962,H13962)</f>
        <v>William F Wyman</v>
      </c>
      <c r="D13962" s="1" t="n">
        <v>306</v>
      </c>
      <c r="E13962" s="1" t="s">
        <v>18925</v>
      </c>
      <c r="F13962" s="5" t="s">
        <v>18432</v>
      </c>
      <c r="G13962" s="1" t="n">
        <v>1507</v>
      </c>
      <c r="H13962" s="1" t="s">
        <v>1546</v>
      </c>
      <c r="I13962" s="1" t="n">
        <v>31719</v>
      </c>
      <c r="J13962" s="1" t="s">
        <v>1547</v>
      </c>
      <c r="K13962" s="1" t="s">
        <v>17672</v>
      </c>
    </row>
    <row r="13963" customFormat="false" ht="15" hidden="false" customHeight="true" outlineLevel="0" collapsed="false">
      <c r="A13963" s="1" t="n">
        <f aca="false">IF(IFERROR((MATCH(G13963,$G$1:$G$12712,0)),0),INDEX($A$1:$A$12712,MATCH(G13963,$G$1:$G$12712,0)),MAX($A$2:$A13962)+1)</f>
        <v>11291</v>
      </c>
      <c r="B13963" s="1" t="e">
        <f aca="false">IF(COUNTIF($G$1:$G$12712,G13963&gt;0),0,INDEX($A$1:$A$12712,MATCH(G13963,$G$1:$G$12712,0)))</f>
        <v>#N/A</v>
      </c>
      <c r="C13963" s="1" t="str">
        <f aca="false">IF(H13963="",F13963,H13963)</f>
        <v>(a) ferc licensed project #2323</v>
      </c>
      <c r="D13963" s="1" t="n">
        <v>305</v>
      </c>
      <c r="E13963" s="1" t="s">
        <v>18926</v>
      </c>
      <c r="F13963" s="5" t="s">
        <v>18915</v>
      </c>
      <c r="H13963" s="1"/>
      <c r="K13963" s="1" t="s">
        <v>17672</v>
      </c>
    </row>
    <row r="13964" customFormat="false" ht="15" hidden="false" customHeight="true" outlineLevel="0" collapsed="false">
      <c r="A13964" s="1" t="n">
        <f aca="false">IF(IFERROR((MATCH(G13964,$G$1:$G$12712,0)),0),INDEX($A$1:$A$12712,MATCH(G13964,$G$1:$G$12712,0)),MAX($A$2:$A13963)+1)</f>
        <v>1827</v>
      </c>
      <c r="B13964" s="1" t="n">
        <f aca="false">IF(COUNTIF($G$1:$G$12712,G13964&gt;0),0,INDEX($A$1:$A$12712,MATCH(G13964,$G$1:$G$12712,0)))</f>
        <v>1827</v>
      </c>
      <c r="C13964" s="1" t="str">
        <f aca="false">IF(H13964="",F13964,H13964)</f>
        <v>Brayton Point</v>
      </c>
      <c r="D13964" s="1" t="n">
        <v>305</v>
      </c>
      <c r="E13964" s="1" t="s">
        <v>18926</v>
      </c>
      <c r="F13964" s="5" t="s">
        <v>18879</v>
      </c>
      <c r="G13964" s="1" t="n">
        <v>1619</v>
      </c>
      <c r="H13964" s="1" t="s">
        <v>4207</v>
      </c>
      <c r="I13964" s="1" t="n">
        <v>58534</v>
      </c>
      <c r="J13964" s="1" t="s">
        <v>4208</v>
      </c>
      <c r="K13964" s="1" t="s">
        <v>17672</v>
      </c>
    </row>
    <row r="13965" customFormat="false" ht="15" hidden="false" customHeight="true" outlineLevel="0" collapsed="false">
      <c r="A13965" s="1" t="n">
        <f aca="false">A3414</f>
        <v>2487</v>
      </c>
      <c r="B13965" s="1" t="e">
        <f aca="false">IF(COUNTIF($G$1:$G$12712,G13965&gt;0),0,INDEX($A$1:$A$12712,MATCH(G13965,$G$1:$G$12712,0)))</f>
        <v>#N/A</v>
      </c>
      <c r="C13965" s="1" t="str">
        <f aca="false">IF(H13965="",F13965,H13965)</f>
        <v>deerfield #2 (a)</v>
      </c>
      <c r="D13965" s="1" t="n">
        <v>305</v>
      </c>
      <c r="E13965" s="1" t="s">
        <v>18926</v>
      </c>
      <c r="F13965" s="5" t="s">
        <v>18916</v>
      </c>
      <c r="H13965" s="1"/>
      <c r="K13965" s="1" t="s">
        <v>17672</v>
      </c>
    </row>
    <row r="13966" customFormat="false" ht="15" hidden="false" customHeight="true" outlineLevel="0" collapsed="false">
      <c r="A13966" s="1" t="n">
        <f aca="false">A3422</f>
        <v>2495</v>
      </c>
      <c r="B13966" s="1" t="e">
        <f aca="false">IF(COUNTIF($G$1:$G$12712,G13966&gt;0),0,INDEX($A$1:$A$12712,MATCH(G13966,$G$1:$G$12712,0)))</f>
        <v>#N/A</v>
      </c>
      <c r="C13966" s="1" t="str">
        <f aca="false">IF(H13966="",F13966,H13966)</f>
        <v>deerfield #3 (a)</v>
      </c>
      <c r="D13966" s="1" t="n">
        <v>305</v>
      </c>
      <c r="E13966" s="1" t="s">
        <v>18926</v>
      </c>
      <c r="F13966" s="5" t="s">
        <v>18917</v>
      </c>
      <c r="H13966" s="1"/>
      <c r="K13966" s="1" t="s">
        <v>17672</v>
      </c>
    </row>
    <row r="13967" customFormat="false" ht="15" hidden="false" customHeight="true" outlineLevel="0" collapsed="false">
      <c r="A13967" s="1" t="n">
        <f aca="false">A3430</f>
        <v>2503</v>
      </c>
      <c r="B13967" s="1" t="e">
        <f aca="false">IF(COUNTIF($G$1:$G$12712,G13967&gt;0),0,INDEX($A$1:$A$12712,MATCH(G13967,$G$1:$G$12712,0)))</f>
        <v>#N/A</v>
      </c>
      <c r="C13967" s="1" t="str">
        <f aca="false">IF(H13967="",F13967,H13967)</f>
        <v>deerfield #4 (a)</v>
      </c>
      <c r="D13967" s="1" t="n">
        <v>305</v>
      </c>
      <c r="E13967" s="1" t="s">
        <v>18926</v>
      </c>
      <c r="F13967" s="5" t="s">
        <v>18918</v>
      </c>
      <c r="H13967" s="1"/>
      <c r="K13967" s="1" t="s">
        <v>17672</v>
      </c>
    </row>
    <row r="13968" customFormat="false" ht="15" hidden="false" customHeight="true" outlineLevel="0" collapsed="false">
      <c r="A13968" s="1" t="n">
        <f aca="false">IF(IFERROR((MATCH(G13968,$G$1:$G$12712,0)),0),INDEX($A$1:$A$12712,MATCH(G13968,$G$1:$G$12712,0)),MAX($A$2:$A13967)+1)</f>
        <v>11292</v>
      </c>
      <c r="B13968" s="1" t="e">
        <f aca="false">IF(COUNTIF($G$1:$G$12712,G13968&gt;0),0,INDEX($A$1:$A$12712,MATCH(G13968,$G$1:$G$12712,0)))</f>
        <v>#N/A</v>
      </c>
      <c r="C13968" s="1" t="str">
        <f aca="false">IF(H13968="",F13968,H13968)</f>
        <v>gloucester</v>
      </c>
      <c r="D13968" s="1" t="n">
        <v>305</v>
      </c>
      <c r="E13968" s="1" t="s">
        <v>18926</v>
      </c>
      <c r="F13968" s="5" t="s">
        <v>18882</v>
      </c>
      <c r="H13968" s="1"/>
      <c r="K13968" s="1" t="s">
        <v>17672</v>
      </c>
    </row>
    <row r="13969" customFormat="false" ht="15" hidden="false" customHeight="true" outlineLevel="0" collapsed="false">
      <c r="A13969" s="1" t="n">
        <f aca="false">IF(IFERROR((MATCH(G13969,$G$1:$G$12712,0)),0),INDEX($A$1:$A$12712,MATCH(G13969,$G$1:$G$12712,0)),MAX($A$2:$A13968)+1)</f>
        <v>11293</v>
      </c>
      <c r="B13969" s="1" t="e">
        <f aca="false">IF(COUNTIF($G$1:$G$12712,G13969&gt;0),0,INDEX($A$1:$A$12712,MATCH(G13969,$G$1:$G$12712,0)))</f>
        <v>#N/A</v>
      </c>
      <c r="C13969" s="1" t="str">
        <f aca="false">IF(H13969="",F13969,H13969)</f>
        <v>hydro</v>
      </c>
      <c r="D13969" s="1" t="n">
        <v>305</v>
      </c>
      <c r="E13969" s="1" t="s">
        <v>18926</v>
      </c>
      <c r="F13969" s="5" t="s">
        <v>17831</v>
      </c>
      <c r="H13969" s="1"/>
      <c r="K13969" s="1" t="s">
        <v>17672</v>
      </c>
    </row>
    <row r="13970" customFormat="false" ht="15" hidden="false" customHeight="true" outlineLevel="0" collapsed="false">
      <c r="A13970" s="1" t="n">
        <f aca="false">IF(IFERROR((MATCH(G13970,$G$1:$G$12712,0)),0),INDEX($A$1:$A$12712,MATCH(G13970,$G$1:$G$12712,0)),MAX($A$2:$A13969)+1)</f>
        <v>2267</v>
      </c>
      <c r="B13970" s="1" t="n">
        <f aca="false">IF(COUNTIF($G$1:$G$12712,G13970&gt;0),0,INDEX($A$1:$A$12712,MATCH(G13970,$G$1:$G$12712,0)))</f>
        <v>2267</v>
      </c>
      <c r="C13970" s="1" t="str">
        <f aca="false">IF(H13970="",F13970,H13970)</f>
        <v>Manchester Street</v>
      </c>
      <c r="D13970" s="1" t="n">
        <v>305</v>
      </c>
      <c r="E13970" s="1" t="s">
        <v>18926</v>
      </c>
      <c r="F13970" s="5" t="s">
        <v>18883</v>
      </c>
      <c r="G13970" s="1" t="n">
        <v>3236</v>
      </c>
      <c r="H13970" s="1" t="s">
        <v>4853</v>
      </c>
      <c r="I13970" s="1" t="n">
        <v>50018</v>
      </c>
      <c r="J13970" s="1" t="s">
        <v>4854</v>
      </c>
      <c r="K13970" s="1" t="s">
        <v>17672</v>
      </c>
    </row>
    <row r="13971" customFormat="false" ht="15" hidden="false" customHeight="true" outlineLevel="0" collapsed="false">
      <c r="A13971" s="1" t="n">
        <f aca="false">IF(IFERROR((MATCH(G13971,$G$1:$G$12712,0)),0),INDEX($A$1:$A$12712,MATCH(G13971,$G$1:$G$12712,0)),MAX($A$2:$A13970)+1)</f>
        <v>11294</v>
      </c>
      <c r="B13971" s="1" t="e">
        <f aca="false">IF(COUNTIF($G$1:$G$12712,G13971&gt;0),0,INDEX($A$1:$A$12712,MATCH(G13971,$G$1:$G$12712,0)))</f>
        <v>#N/A</v>
      </c>
      <c r="C13971" s="1" t="str">
        <f aca="false">IF(H13971="",F13971,H13971)</f>
        <v>newburyport</v>
      </c>
      <c r="D13971" s="1" t="n">
        <v>305</v>
      </c>
      <c r="E13971" s="1" t="s">
        <v>18926</v>
      </c>
      <c r="F13971" s="5" t="s">
        <v>18919</v>
      </c>
      <c r="H13971" s="1"/>
      <c r="K13971" s="1" t="s">
        <v>17672</v>
      </c>
    </row>
    <row r="13972" customFormat="false" ht="15" hidden="false" customHeight="true" outlineLevel="0" collapsed="false">
      <c r="A13972" s="1" t="n">
        <f aca="false">IF(IFERROR((MATCH(G13972,$G$1:$G$12712,0)),0),INDEX($A$1:$A$12712,MATCH(G13972,$G$1:$G$12712,0)),MAX($A$2:$A13971)+1)</f>
        <v>11295</v>
      </c>
      <c r="B13972" s="1" t="e">
        <f aca="false">IF(COUNTIF($G$1:$G$12712,G13972&gt;0),0,INDEX($A$1:$A$12712,MATCH(G13972,$G$1:$G$12712,0)))</f>
        <v>#N/A</v>
      </c>
      <c r="C13972" s="1" t="str">
        <f aca="false">IF(H13972="",F13972,H13972)</f>
        <v>other</v>
      </c>
      <c r="D13972" s="1" t="n">
        <v>305</v>
      </c>
      <c r="E13972" s="1" t="s">
        <v>18926</v>
      </c>
      <c r="F13972" s="5" t="s">
        <v>18920</v>
      </c>
      <c r="H13972" s="1"/>
      <c r="K13972" s="1" t="s">
        <v>17672</v>
      </c>
    </row>
    <row r="13973" customFormat="false" ht="15" hidden="false" customHeight="true" outlineLevel="0" collapsed="false">
      <c r="A13973" s="1" t="n">
        <f aca="false">IF(IFERROR((MATCH(G13973,$G$1:$G$12712,0)),0),INDEX($A$1:$A$12712,MATCH(G13973,$G$1:$G$12712,0)),MAX($A$2:$A13972)+1)</f>
        <v>7749</v>
      </c>
      <c r="B13973" s="1" t="n">
        <f aca="false">IF(COUNTIF($G$1:$G$12712,G13973&gt;0),0,INDEX($A$1:$A$12712,MATCH(G13973,$G$1:$G$12712,0)))</f>
        <v>7749</v>
      </c>
      <c r="C13973" s="1" t="str">
        <f aca="false">IF(H13973="",F13973,H13973)</f>
        <v>Salem Harbor</v>
      </c>
      <c r="D13973" s="1" t="n">
        <v>305</v>
      </c>
      <c r="E13973" s="1" t="s">
        <v>18926</v>
      </c>
      <c r="F13973" s="5" t="s">
        <v>18921</v>
      </c>
      <c r="G13973" s="1" t="n">
        <v>1626</v>
      </c>
      <c r="H13973" s="1" t="s">
        <v>12962</v>
      </c>
      <c r="I13973" s="1" t="n">
        <v>50018</v>
      </c>
      <c r="J13973" s="1" t="s">
        <v>4854</v>
      </c>
      <c r="K13973" s="1" t="s">
        <v>17672</v>
      </c>
    </row>
    <row r="13974" customFormat="false" ht="15" hidden="false" customHeight="true" outlineLevel="0" collapsed="false">
      <c r="A13974" s="1" t="n">
        <f aca="false">IF(IFERROR((MATCH(G13974,$G$1:$G$12712,0)),0),INDEX($A$1:$A$12712,MATCH(G13974,$G$1:$G$12712,0)),MAX($A$2:$A13973)+1)</f>
        <v>2631</v>
      </c>
      <c r="B13974" s="1" t="n">
        <f aca="false">IF(COUNTIF($G$1:$G$12712,G13974&gt;0),0,INDEX($A$1:$A$12712,MATCH(G13974,$G$1:$G$12712,0)))</f>
        <v>2631</v>
      </c>
      <c r="C13974" s="1" t="str">
        <f aca="false">IF(H13974="",F13974,H13974)</f>
        <v>Searsburg</v>
      </c>
      <c r="D13974" s="1" t="n">
        <v>305</v>
      </c>
      <c r="E13974" s="1" t="s">
        <v>18926</v>
      </c>
      <c r="F13974" s="5" t="s">
        <v>18922</v>
      </c>
      <c r="G13974" s="1" t="n">
        <v>6529</v>
      </c>
      <c r="H13974" s="1" t="s">
        <v>5309</v>
      </c>
      <c r="I13974" s="1" t="n">
        <v>50048</v>
      </c>
      <c r="J13974" s="1" t="s">
        <v>2415</v>
      </c>
      <c r="K13974" s="1" t="s">
        <v>17672</v>
      </c>
    </row>
    <row r="13975" customFormat="false" ht="15" hidden="false" customHeight="true" outlineLevel="0" collapsed="false">
      <c r="A13975" s="1" t="n">
        <f aca="false">IF(IFERROR((MATCH(G13975,$G$1:$G$12712,0)),0),INDEX($A$1:$A$12712,MATCH(G13975,$G$1:$G$12712,0)),MAX($A$2:$A13974)+1)</f>
        <v>1220</v>
      </c>
      <c r="B13975" s="1" t="n">
        <f aca="false">IF(COUNTIF($G$1:$G$12712,G13975&gt;0),0,INDEX($A$1:$A$12712,MATCH(G13975,$G$1:$G$12712,0)))</f>
        <v>1220</v>
      </c>
      <c r="C13975" s="1" t="str">
        <f aca="false">IF(H13975="",F13975,H13975)</f>
        <v>Sherman</v>
      </c>
      <c r="D13975" s="1" t="n">
        <v>305</v>
      </c>
      <c r="E13975" s="1" t="s">
        <v>18926</v>
      </c>
      <c r="F13975" s="5" t="s">
        <v>18923</v>
      </c>
      <c r="G13975" s="1" t="n">
        <v>6012</v>
      </c>
      <c r="H13975" s="1" t="s">
        <v>3154</v>
      </c>
      <c r="I13975" s="1" t="n">
        <v>50048</v>
      </c>
      <c r="J13975" s="1" t="s">
        <v>2415</v>
      </c>
      <c r="K13975" s="1" t="s">
        <v>17672</v>
      </c>
    </row>
    <row r="13976" customFormat="false" ht="15" hidden="false" customHeight="true" outlineLevel="0" collapsed="false">
      <c r="A13976" s="1" t="n">
        <f aca="false">A9812</f>
        <v>8606</v>
      </c>
      <c r="B13976" s="1" t="e">
        <f aca="false">IF(COUNTIF($G$1:$G$12712,G13976&gt;0),0,INDEX($A$1:$A$12712,MATCH(G13976,$G$1:$G$12712,0)))</f>
        <v>#N/A</v>
      </c>
      <c r="C13976" s="1" t="str">
        <f aca="false">IF(H13976="",F13976,H13976)</f>
        <v>southbridge street</v>
      </c>
      <c r="D13976" s="1" t="n">
        <v>305</v>
      </c>
      <c r="E13976" s="1" t="s">
        <v>18926</v>
      </c>
      <c r="F13976" s="5" t="s">
        <v>18924</v>
      </c>
      <c r="H13976" s="1"/>
      <c r="K13976" s="1" t="s">
        <v>17672</v>
      </c>
    </row>
    <row r="13977" customFormat="false" ht="15" hidden="false" customHeight="true" outlineLevel="0" collapsed="false">
      <c r="A13977" s="1" t="n">
        <f aca="false">IF(IFERROR((MATCH(G13977,$G$1:$G$12712,0)),0),INDEX($A$1:$A$12712,MATCH(G13977,$G$1:$G$12712,0)),MAX($A$2:$A13976)+1)</f>
        <v>649</v>
      </c>
      <c r="B13977" s="1" t="n">
        <f aca="false">IF(COUNTIF($G$1:$G$12712,G13977&gt;0),0,INDEX($A$1:$A$12712,MATCH(G13977,$G$1:$G$12712,0)))</f>
        <v>649</v>
      </c>
      <c r="C13977" s="1" t="str">
        <f aca="false">IF(H13977="",F13977,H13977)</f>
        <v>William F Wyman</v>
      </c>
      <c r="D13977" s="1" t="n">
        <v>305</v>
      </c>
      <c r="E13977" s="1" t="s">
        <v>18926</v>
      </c>
      <c r="F13977" s="5" t="s">
        <v>18432</v>
      </c>
      <c r="G13977" s="1" t="n">
        <v>1507</v>
      </c>
      <c r="H13977" s="1" t="s">
        <v>1546</v>
      </c>
      <c r="I13977" s="1" t="n">
        <v>31719</v>
      </c>
      <c r="J13977" s="1" t="s">
        <v>1547</v>
      </c>
      <c r="K13977" s="1" t="s">
        <v>17672</v>
      </c>
    </row>
    <row r="13978" customFormat="false" ht="15" hidden="false" customHeight="true" outlineLevel="0" collapsed="false">
      <c r="A13978" s="1" t="n">
        <f aca="false">IF(IFERROR((MATCH(G13978,$G$1:$G$12712,0)),0),INDEX($A$1:$A$12712,MATCH(G13978,$G$1:$G$12712,0)),MAX($A$2:$A13977)+1)</f>
        <v>11296</v>
      </c>
      <c r="B13978" s="1" t="e">
        <f aca="false">IF(COUNTIF($G$1:$G$12712,G13978&gt;0),0,INDEX($A$1:$A$12712,MATCH(G13978,$G$1:$G$12712,0)))</f>
        <v>#N/A</v>
      </c>
      <c r="C13978" s="1" t="str">
        <f aca="false">IF(H13978="",F13978,H13978)</f>
        <v>(a) ferc licensed project #2323</v>
      </c>
      <c r="D13978" s="1" t="n">
        <v>274</v>
      </c>
      <c r="E13978" s="1" t="s">
        <v>18927</v>
      </c>
      <c r="F13978" s="5" t="s">
        <v>18915</v>
      </c>
      <c r="H13978" s="1"/>
      <c r="K13978" s="1" t="s">
        <v>17672</v>
      </c>
    </row>
    <row r="13979" customFormat="false" ht="15" hidden="false" customHeight="true" outlineLevel="0" collapsed="false">
      <c r="A13979" s="1" t="n">
        <f aca="false">IF(IFERROR((MATCH(G13979,$G$1:$G$12712,0)),0),INDEX($A$1:$A$12712,MATCH(G13979,$G$1:$G$12712,0)),MAX($A$2:$A13978)+1)</f>
        <v>2971</v>
      </c>
      <c r="B13979" s="1" t="n">
        <f aca="false">IF(COUNTIF($G$1:$G$12712,G13979&gt;0),0,INDEX($A$1:$A$12712,MATCH(G13979,$G$1:$G$12712,0)))</f>
        <v>2971</v>
      </c>
      <c r="C13979" s="1" t="str">
        <f aca="false">IF(H13979="",F13979,H13979)</f>
        <v>Bear Swamp</v>
      </c>
      <c r="D13979" s="1" t="n">
        <v>274</v>
      </c>
      <c r="E13979" s="1" t="s">
        <v>18927</v>
      </c>
      <c r="F13979" s="5" t="s">
        <v>18928</v>
      </c>
      <c r="G13979" s="1" t="n">
        <v>8005</v>
      </c>
      <c r="H13979" s="1" t="s">
        <v>5765</v>
      </c>
      <c r="I13979" s="1" t="n">
        <v>54765</v>
      </c>
      <c r="J13979" s="1" t="s">
        <v>5764</v>
      </c>
      <c r="K13979" s="1" t="s">
        <v>17672</v>
      </c>
    </row>
    <row r="13980" customFormat="false" ht="15" hidden="false" customHeight="true" outlineLevel="0" collapsed="false">
      <c r="A13980" s="1" t="n">
        <f aca="false">IF(IFERROR((MATCH(G13980,$G$1:$G$12712,0)),0),INDEX($A$1:$A$12712,MATCH(G13980,$G$1:$G$12712,0)),MAX($A$2:$A13979)+1)</f>
        <v>2971</v>
      </c>
      <c r="B13980" s="1" t="n">
        <f aca="false">IF(COUNTIF($G$1:$G$12712,G13980&gt;0),0,INDEX($A$1:$A$12712,MATCH(G13980,$G$1:$G$12712,0)))</f>
        <v>2971</v>
      </c>
      <c r="C13980" s="1" t="str">
        <f aca="false">IF(H13980="",F13980,H13980)</f>
        <v>Bear Swamp</v>
      </c>
      <c r="D13980" s="1" t="n">
        <v>274</v>
      </c>
      <c r="E13980" s="1" t="s">
        <v>18927</v>
      </c>
      <c r="F13980" s="5" t="s">
        <v>18929</v>
      </c>
      <c r="G13980" s="1" t="n">
        <v>8005</v>
      </c>
      <c r="H13980" s="1" t="s">
        <v>5765</v>
      </c>
      <c r="I13980" s="1" t="n">
        <v>54765</v>
      </c>
      <c r="J13980" s="1" t="s">
        <v>5764</v>
      </c>
      <c r="K13980" s="1" t="s">
        <v>17672</v>
      </c>
    </row>
    <row r="13981" customFormat="false" ht="15" hidden="false" customHeight="true" outlineLevel="0" collapsed="false">
      <c r="A13981" s="1" t="n">
        <f aca="false">IF(IFERROR((MATCH(G13981,$G$1:$G$12712,0)),0),INDEX($A$1:$A$12712,MATCH(G13981,$G$1:$G$12712,0)),MAX($A$2:$A13980)+1)</f>
        <v>1068</v>
      </c>
      <c r="B13981" s="1" t="n">
        <f aca="false">IF(COUNTIF($G$1:$G$12712,G13981&gt;0),0,INDEX($A$1:$A$12712,MATCH(G13981,$G$1:$G$12712,0)))</f>
        <v>1068</v>
      </c>
      <c r="C13981" s="1" t="str">
        <f aca="false">IF(H13981="",F13981,H13981)</f>
        <v>Bellows Falls</v>
      </c>
      <c r="D13981" s="1" t="n">
        <v>274</v>
      </c>
      <c r="E13981" s="1" t="s">
        <v>18927</v>
      </c>
      <c r="F13981" s="5" t="s">
        <v>18930</v>
      </c>
      <c r="G13981" s="1" t="n">
        <v>3745</v>
      </c>
      <c r="H13981" s="1" t="s">
        <v>2414</v>
      </c>
      <c r="I13981" s="1" t="n">
        <v>50048</v>
      </c>
      <c r="J13981" s="1" t="s">
        <v>2415</v>
      </c>
      <c r="K13981" s="1" t="s">
        <v>17672</v>
      </c>
    </row>
    <row r="13982" customFormat="false" ht="15" hidden="false" customHeight="true" outlineLevel="0" collapsed="false">
      <c r="A13982" s="1" t="n">
        <f aca="false">IF(IFERROR((MATCH(G13982,$G$1:$G$12712,0)),0),INDEX($A$1:$A$12712,MATCH(G13982,$G$1:$G$12712,0)),MAX($A$2:$A13981)+1)</f>
        <v>1827</v>
      </c>
      <c r="B13982" s="1" t="n">
        <f aca="false">IF(COUNTIF($G$1:$G$12712,G13982&gt;0),0,INDEX($A$1:$A$12712,MATCH(G13982,$G$1:$G$12712,0)))</f>
        <v>1827</v>
      </c>
      <c r="C13982" s="1" t="str">
        <f aca="false">IF(H13982="",F13982,H13982)</f>
        <v>Brayton Point</v>
      </c>
      <c r="D13982" s="1" t="n">
        <v>274</v>
      </c>
      <c r="E13982" s="1" t="s">
        <v>18927</v>
      </c>
      <c r="F13982" s="5" t="s">
        <v>18879</v>
      </c>
      <c r="G13982" s="1" t="n">
        <v>1619</v>
      </c>
      <c r="H13982" s="1" t="s">
        <v>4207</v>
      </c>
      <c r="I13982" s="1" t="n">
        <v>58534</v>
      </c>
      <c r="J13982" s="1" t="s">
        <v>4208</v>
      </c>
      <c r="K13982" s="1" t="s">
        <v>17672</v>
      </c>
    </row>
    <row r="13983" customFormat="false" ht="15" hidden="false" customHeight="true" outlineLevel="0" collapsed="false">
      <c r="A13983" s="1" t="n">
        <f aca="false">IF(IFERROR((MATCH(G13983,$G$1:$G$12712,0)),0),INDEX($A$1:$A$12712,MATCH(G13983,$G$1:$G$12712,0)),MAX($A$2:$A13982)+1)</f>
        <v>1827</v>
      </c>
      <c r="B13983" s="1" t="n">
        <f aca="false">IF(COUNTIF($G$1:$G$12712,G13983&gt;0),0,INDEX($A$1:$A$12712,MATCH(G13983,$G$1:$G$12712,0)))</f>
        <v>1827</v>
      </c>
      <c r="C13983" s="1" t="str">
        <f aca="false">IF(H13983="",F13983,H13983)</f>
        <v>Brayton Point</v>
      </c>
      <c r="D13983" s="1" t="n">
        <v>274</v>
      </c>
      <c r="E13983" s="1" t="s">
        <v>18927</v>
      </c>
      <c r="F13983" s="5" t="s">
        <v>18931</v>
      </c>
      <c r="G13983" s="1" t="n">
        <v>1619</v>
      </c>
      <c r="H13983" s="1" t="s">
        <v>4207</v>
      </c>
      <c r="I13983" s="1" t="n">
        <v>58534</v>
      </c>
      <c r="J13983" s="1" t="s">
        <v>4208</v>
      </c>
      <c r="K13983" s="1" t="s">
        <v>17672</v>
      </c>
    </row>
    <row r="13984" customFormat="false" ht="15" hidden="false" customHeight="true" outlineLevel="0" collapsed="false">
      <c r="A13984" s="1" t="n">
        <f aca="false">IF(IFERROR((MATCH(G13984,$G$1:$G$12712,0)),0),INDEX($A$1:$A$12712,MATCH(G13984,$G$1:$G$12712,0)),MAX($A$2:$A13983)+1)</f>
        <v>1827</v>
      </c>
      <c r="B13984" s="1" t="n">
        <f aca="false">IF(COUNTIF($G$1:$G$12712,G13984&gt;0),0,INDEX($A$1:$A$12712,MATCH(G13984,$G$1:$G$12712,0)))</f>
        <v>1827</v>
      </c>
      <c r="C13984" s="1" t="str">
        <f aca="false">IF(H13984="",F13984,H13984)</f>
        <v>Brayton Point</v>
      </c>
      <c r="D13984" s="1" t="n">
        <v>274</v>
      </c>
      <c r="E13984" s="1" t="s">
        <v>18927</v>
      </c>
      <c r="F13984" s="5" t="s">
        <v>18932</v>
      </c>
      <c r="G13984" s="1" t="n">
        <v>1619</v>
      </c>
      <c r="H13984" s="1" t="s">
        <v>4207</v>
      </c>
      <c r="I13984" s="1" t="n">
        <v>58534</v>
      </c>
      <c r="J13984" s="1" t="s">
        <v>4208</v>
      </c>
      <c r="K13984" s="1" t="s">
        <v>17672</v>
      </c>
    </row>
    <row r="13985" customFormat="false" ht="15" hidden="false" customHeight="true" outlineLevel="0" collapsed="false">
      <c r="A13985" s="1" t="n">
        <f aca="false">IF(IFERROR((MATCH(G13985,$G$1:$G$12712,0)),0),INDEX($A$1:$A$12712,MATCH(G13985,$G$1:$G$12712,0)),MAX($A$2:$A13984)+1)</f>
        <v>1092</v>
      </c>
      <c r="B13985" s="1" t="n">
        <f aca="false">IF(COUNTIF($G$1:$G$12712,G13985&gt;0),0,INDEX($A$1:$A$12712,MATCH(G13985,$G$1:$G$12712,0)))</f>
        <v>1092</v>
      </c>
      <c r="C13985" s="1" t="str">
        <f aca="false">IF(H13985="",F13985,H13985)</f>
        <v>Comerford</v>
      </c>
      <c r="D13985" s="1" t="n">
        <v>274</v>
      </c>
      <c r="E13985" s="1" t="s">
        <v>18927</v>
      </c>
      <c r="F13985" s="5" t="s">
        <v>18933</v>
      </c>
      <c r="G13985" s="1" t="n">
        <v>2349</v>
      </c>
      <c r="H13985" s="1" t="s">
        <v>2523</v>
      </c>
      <c r="I13985" s="1" t="n">
        <v>50048</v>
      </c>
      <c r="J13985" s="1" t="s">
        <v>2415</v>
      </c>
      <c r="K13985" s="1" t="s">
        <v>17672</v>
      </c>
    </row>
    <row r="13986" customFormat="false" ht="15" hidden="false" customHeight="true" outlineLevel="0" collapsed="false">
      <c r="A13986" s="1" t="n">
        <f aca="false">IF(IFERROR((MATCH(G13986,$G$1:$G$12712,0)),0),INDEX($A$1:$A$12712,MATCH(G13986,$G$1:$G$12712,0)),MAX($A$2:$A13985)+1)</f>
        <v>1092</v>
      </c>
      <c r="B13986" s="1" t="n">
        <f aca="false">IF(COUNTIF($G$1:$G$12712,G13986&gt;0),0,INDEX($A$1:$A$12712,MATCH(G13986,$G$1:$G$12712,0)))</f>
        <v>1092</v>
      </c>
      <c r="C13986" s="1" t="str">
        <f aca="false">IF(H13986="",F13986,H13986)</f>
        <v>Comerford</v>
      </c>
      <c r="D13986" s="1" t="n">
        <v>274</v>
      </c>
      <c r="E13986" s="1" t="s">
        <v>18927</v>
      </c>
      <c r="F13986" s="5" t="s">
        <v>18934</v>
      </c>
      <c r="G13986" s="1" t="n">
        <v>2349</v>
      </c>
      <c r="H13986" s="1" t="s">
        <v>2523</v>
      </c>
      <c r="I13986" s="1" t="n">
        <v>50048</v>
      </c>
      <c r="J13986" s="1" t="s">
        <v>2415</v>
      </c>
      <c r="K13986" s="1" t="s">
        <v>17672</v>
      </c>
    </row>
    <row r="13987" customFormat="false" ht="15" hidden="false" customHeight="true" outlineLevel="0" collapsed="false">
      <c r="A13987" s="1" t="n">
        <f aca="false">IF(IFERROR((MATCH(G13987,$G$1:$G$12712,0)),0),INDEX($A$1:$A$12712,MATCH(G13987,$G$1:$G$12712,0)),MAX($A$2:$A13986)+1)</f>
        <v>11297</v>
      </c>
      <c r="B13987" s="1" t="e">
        <f aca="false">IF(COUNTIF($G$1:$G$12712,G13987&gt;0),0,INDEX($A$1:$A$12712,MATCH(G13987,$G$1:$G$12712,0)))</f>
        <v>#N/A</v>
      </c>
      <c r="C13987" s="1" t="str">
        <f aca="false">IF(H13987="",F13987,H13987)</f>
        <v>connecticut lakes</v>
      </c>
      <c r="D13987" s="1" t="n">
        <v>274</v>
      </c>
      <c r="E13987" s="1" t="s">
        <v>18927</v>
      </c>
      <c r="F13987" s="5" t="s">
        <v>18935</v>
      </c>
      <c r="H13987" s="1"/>
      <c r="K13987" s="1" t="s">
        <v>17672</v>
      </c>
    </row>
    <row r="13988" customFormat="false" ht="15" hidden="false" customHeight="true" outlineLevel="0" collapsed="false">
      <c r="A13988" s="1" t="n">
        <f aca="false">IF(IFERROR((MATCH(G13988,$G$1:$G$12712,0)),0),INDEX($A$1:$A$12712,MATCH(G13988,$G$1:$G$12712,0)),MAX($A$2:$A13987)+1)</f>
        <v>2487</v>
      </c>
      <c r="B13988" s="1" t="n">
        <f aca="false">IF(COUNTIF($G$1:$G$12712,G13988&gt;0),0,INDEX($A$1:$A$12712,MATCH(G13988,$G$1:$G$12712,0)))</f>
        <v>2487</v>
      </c>
      <c r="C13988" s="1" t="str">
        <f aca="false">IF(H13988="",F13988,H13988)</f>
        <v>Deerfield 2</v>
      </c>
      <c r="D13988" s="1" t="n">
        <v>274</v>
      </c>
      <c r="E13988" s="1" t="s">
        <v>18927</v>
      </c>
      <c r="F13988" s="5" t="s">
        <v>18936</v>
      </c>
      <c r="G13988" s="1" t="n">
        <v>6047</v>
      </c>
      <c r="H13988" s="1" t="s">
        <v>5135</v>
      </c>
      <c r="I13988" s="1" t="n">
        <v>50048</v>
      </c>
      <c r="J13988" s="1" t="s">
        <v>2415</v>
      </c>
      <c r="K13988" s="1" t="s">
        <v>17672</v>
      </c>
    </row>
    <row r="13989" customFormat="false" ht="15" hidden="false" customHeight="true" outlineLevel="0" collapsed="false">
      <c r="A13989" s="1" t="n">
        <f aca="false">IF(IFERROR((MATCH(G13989,$G$1:$G$12712,0)),0),INDEX($A$1:$A$12712,MATCH(G13989,$G$1:$G$12712,0)),MAX($A$2:$A13988)+1)</f>
        <v>2487</v>
      </c>
      <c r="B13989" s="1" t="n">
        <f aca="false">IF(COUNTIF($G$1:$G$12712,G13989&gt;0),0,INDEX($A$1:$A$12712,MATCH(G13989,$G$1:$G$12712,0)))</f>
        <v>2487</v>
      </c>
      <c r="C13989" s="1" t="str">
        <f aca="false">IF(H13989="",F13989,H13989)</f>
        <v>Deerfield 2</v>
      </c>
      <c r="D13989" s="1" t="n">
        <v>274</v>
      </c>
      <c r="E13989" s="1" t="s">
        <v>18927</v>
      </c>
      <c r="F13989" s="5" t="s">
        <v>18916</v>
      </c>
      <c r="G13989" s="1" t="n">
        <v>6047</v>
      </c>
      <c r="H13989" s="1" t="s">
        <v>5135</v>
      </c>
      <c r="I13989" s="1" t="n">
        <v>50048</v>
      </c>
      <c r="J13989" s="1" t="s">
        <v>2415</v>
      </c>
      <c r="K13989" s="1" t="s">
        <v>17672</v>
      </c>
    </row>
    <row r="13990" customFormat="false" ht="15" hidden="false" customHeight="true" outlineLevel="0" collapsed="false">
      <c r="A13990" s="1" t="n">
        <f aca="false">IF(IFERROR((MATCH(G13990,$G$1:$G$12712,0)),0),INDEX($A$1:$A$12712,MATCH(G13990,$G$1:$G$12712,0)),MAX($A$2:$A13989)+1)</f>
        <v>2495</v>
      </c>
      <c r="B13990" s="1" t="n">
        <f aca="false">IF(COUNTIF($G$1:$G$12712,G13990&gt;0),0,INDEX($A$1:$A$12712,MATCH(G13990,$G$1:$G$12712,0)))</f>
        <v>2495</v>
      </c>
      <c r="C13990" s="1" t="str">
        <f aca="false">IF(H13990="",F13990,H13990)</f>
        <v>Deerfield 3</v>
      </c>
      <c r="D13990" s="1" t="n">
        <v>274</v>
      </c>
      <c r="E13990" s="1" t="s">
        <v>18927</v>
      </c>
      <c r="F13990" s="5" t="s">
        <v>18937</v>
      </c>
      <c r="G13990" s="1" t="n">
        <v>6083</v>
      </c>
      <c r="H13990" s="1" t="s">
        <v>5143</v>
      </c>
      <c r="I13990" s="1" t="n">
        <v>50048</v>
      </c>
      <c r="J13990" s="1" t="s">
        <v>2415</v>
      </c>
      <c r="K13990" s="1" t="s">
        <v>17672</v>
      </c>
    </row>
    <row r="13991" customFormat="false" ht="15" hidden="false" customHeight="true" outlineLevel="0" collapsed="false">
      <c r="A13991" s="1" t="n">
        <f aca="false">IF(IFERROR((MATCH(G13991,$G$1:$G$12712,0)),0),INDEX($A$1:$A$12712,MATCH(G13991,$G$1:$G$12712,0)),MAX($A$2:$A13990)+1)</f>
        <v>2495</v>
      </c>
      <c r="B13991" s="1" t="n">
        <f aca="false">IF(COUNTIF($G$1:$G$12712,G13991&gt;0),0,INDEX($A$1:$A$12712,MATCH(G13991,$G$1:$G$12712,0)))</f>
        <v>2495</v>
      </c>
      <c r="C13991" s="1" t="str">
        <f aca="false">IF(H13991="",F13991,H13991)</f>
        <v>Deerfield 3</v>
      </c>
      <c r="D13991" s="1" t="n">
        <v>274</v>
      </c>
      <c r="E13991" s="1" t="s">
        <v>18927</v>
      </c>
      <c r="F13991" s="5" t="s">
        <v>18917</v>
      </c>
      <c r="G13991" s="1" t="n">
        <v>6083</v>
      </c>
      <c r="H13991" s="1" t="s">
        <v>5143</v>
      </c>
      <c r="I13991" s="1" t="n">
        <v>50048</v>
      </c>
      <c r="J13991" s="1" t="s">
        <v>2415</v>
      </c>
      <c r="K13991" s="1" t="s">
        <v>17672</v>
      </c>
    </row>
    <row r="13992" customFormat="false" ht="15" hidden="false" customHeight="true" outlineLevel="0" collapsed="false">
      <c r="A13992" s="1" t="n">
        <f aca="false">IF(IFERROR((MATCH(G13992,$G$1:$G$12712,0)),0),INDEX($A$1:$A$12712,MATCH(G13992,$G$1:$G$12712,0)),MAX($A$2:$A13991)+1)</f>
        <v>2503</v>
      </c>
      <c r="B13992" s="1" t="n">
        <f aca="false">IF(COUNTIF($G$1:$G$12712,G13992&gt;0),0,INDEX($A$1:$A$12712,MATCH(G13992,$G$1:$G$12712,0)))</f>
        <v>2503</v>
      </c>
      <c r="C13992" s="1" t="str">
        <f aca="false">IF(H13992="",F13992,H13992)</f>
        <v>Deerfield 4</v>
      </c>
      <c r="D13992" s="1" t="n">
        <v>274</v>
      </c>
      <c r="E13992" s="1" t="s">
        <v>18927</v>
      </c>
      <c r="F13992" s="5" t="s">
        <v>18938</v>
      </c>
      <c r="G13992" s="1" t="n">
        <v>6119</v>
      </c>
      <c r="H13992" s="1" t="s">
        <v>5154</v>
      </c>
      <c r="I13992" s="1" t="n">
        <v>50048</v>
      </c>
      <c r="J13992" s="1" t="s">
        <v>2415</v>
      </c>
      <c r="K13992" s="1" t="s">
        <v>17672</v>
      </c>
    </row>
    <row r="13993" customFormat="false" ht="15" hidden="false" customHeight="true" outlineLevel="0" collapsed="false">
      <c r="A13993" s="1" t="n">
        <f aca="false">IF(IFERROR((MATCH(G13993,$G$1:$G$12712,0)),0),INDEX($A$1:$A$12712,MATCH(G13993,$G$1:$G$12712,0)),MAX($A$2:$A13992)+1)</f>
        <v>2503</v>
      </c>
      <c r="B13993" s="1" t="n">
        <f aca="false">IF(COUNTIF($G$1:$G$12712,G13993&gt;0),0,INDEX($A$1:$A$12712,MATCH(G13993,$G$1:$G$12712,0)))</f>
        <v>2503</v>
      </c>
      <c r="C13993" s="1" t="str">
        <f aca="false">IF(H13993="",F13993,H13993)</f>
        <v>Deerfield 4</v>
      </c>
      <c r="D13993" s="1" t="n">
        <v>274</v>
      </c>
      <c r="E13993" s="1" t="s">
        <v>18927</v>
      </c>
      <c r="F13993" s="5" t="s">
        <v>18918</v>
      </c>
      <c r="G13993" s="1" t="n">
        <v>6119</v>
      </c>
      <c r="H13993" s="1" t="s">
        <v>5154</v>
      </c>
      <c r="I13993" s="1" t="n">
        <v>50048</v>
      </c>
      <c r="J13993" s="1" t="s">
        <v>2415</v>
      </c>
      <c r="K13993" s="1" t="s">
        <v>17672</v>
      </c>
    </row>
    <row r="13994" customFormat="false" ht="15" hidden="false" customHeight="true" outlineLevel="0" collapsed="false">
      <c r="A13994" s="1" t="n">
        <f aca="false">IF(IFERROR((MATCH(G13994,$G$1:$G$12712,0)),0),INDEX($A$1:$A$12712,MATCH(G13994,$G$1:$G$12712,0)),MAX($A$2:$A13993)+1)</f>
        <v>1106</v>
      </c>
      <c r="B13994" s="1" t="n">
        <f aca="false">IF(COUNTIF($G$1:$G$12712,G13994&gt;0),0,INDEX($A$1:$A$12712,MATCH(G13994,$G$1:$G$12712,0)))</f>
        <v>1106</v>
      </c>
      <c r="C13994" s="1" t="str">
        <f aca="false">IF(H13994="",F13994,H13994)</f>
        <v>Deerfield 5</v>
      </c>
      <c r="D13994" s="1" t="n">
        <v>274</v>
      </c>
      <c r="E13994" s="1" t="s">
        <v>18927</v>
      </c>
      <c r="F13994" s="5" t="s">
        <v>18939</v>
      </c>
      <c r="G13994" s="1" t="n">
        <v>1620</v>
      </c>
      <c r="H13994" s="1" t="s">
        <v>2573</v>
      </c>
      <c r="I13994" s="1" t="n">
        <v>50048</v>
      </c>
      <c r="J13994" s="1" t="s">
        <v>2415</v>
      </c>
      <c r="K13994" s="1" t="s">
        <v>17672</v>
      </c>
    </row>
    <row r="13995" customFormat="false" ht="15" hidden="false" customHeight="true" outlineLevel="0" collapsed="false">
      <c r="A13995" s="1" t="n">
        <f aca="false">IF(IFERROR((MATCH(G13995,$G$1:$G$12712,0)),0),INDEX($A$1:$A$12712,MATCH(G13995,$G$1:$G$12712,0)),MAX($A$2:$A13994)+1)</f>
        <v>2970</v>
      </c>
      <c r="B13995" s="1" t="n">
        <f aca="false">IF(COUNTIF($G$1:$G$12712,G13995&gt;0),0,INDEX($A$1:$A$12712,MATCH(G13995,$G$1:$G$12712,0)))</f>
        <v>2970</v>
      </c>
      <c r="C13995" s="1" t="str">
        <f aca="false">IF(H13995="",F13995,H13995)</f>
        <v>Fife Brook</v>
      </c>
      <c r="D13995" s="1" t="n">
        <v>274</v>
      </c>
      <c r="E13995" s="1" t="s">
        <v>18927</v>
      </c>
      <c r="F13995" s="5" t="s">
        <v>18940</v>
      </c>
      <c r="G13995" s="1" t="n">
        <v>8004</v>
      </c>
      <c r="H13995" s="1" t="s">
        <v>5763</v>
      </c>
      <c r="I13995" s="1" t="n">
        <v>54765</v>
      </c>
      <c r="J13995" s="1" t="s">
        <v>5764</v>
      </c>
      <c r="K13995" s="1" t="s">
        <v>17672</v>
      </c>
    </row>
    <row r="13996" customFormat="false" ht="15" hidden="false" customHeight="true" outlineLevel="0" collapsed="false">
      <c r="A13996" s="1" t="n">
        <f aca="false">IF(IFERROR((MATCH(G13996,$G$1:$G$12712,0)),0),INDEX($A$1:$A$12712,MATCH(G13996,$G$1:$G$12712,0)),MAX($A$2:$A13995)+1)</f>
        <v>11298</v>
      </c>
      <c r="B13996" s="1" t="e">
        <f aca="false">IF(COUNTIF($G$1:$G$12712,G13996&gt;0),0,INDEX($A$1:$A$12712,MATCH(G13996,$G$1:$G$12712,0)))</f>
        <v>#N/A</v>
      </c>
      <c r="C13996" s="1" t="str">
        <f aca="false">IF(H13996="",F13996,H13996)</f>
        <v>gloucester</v>
      </c>
      <c r="D13996" s="1" t="n">
        <v>274</v>
      </c>
      <c r="E13996" s="1" t="s">
        <v>18927</v>
      </c>
      <c r="F13996" s="5" t="s">
        <v>18882</v>
      </c>
      <c r="H13996" s="1"/>
      <c r="K13996" s="1" t="s">
        <v>17672</v>
      </c>
    </row>
    <row r="13997" customFormat="false" ht="15" hidden="false" customHeight="true" outlineLevel="0" collapsed="false">
      <c r="A13997" s="1" t="n">
        <f aca="false">IF(IFERROR((MATCH(G13997,$G$1:$G$12712,0)),0),INDEX($A$1:$A$12712,MATCH(G13997,$G$1:$G$12712,0)),MAX($A$2:$A13996)+1)</f>
        <v>1133</v>
      </c>
      <c r="B13997" s="1" t="n">
        <f aca="false">IF(COUNTIF($G$1:$G$12712,G13997&gt;0),0,INDEX($A$1:$A$12712,MATCH(G13997,$G$1:$G$12712,0)))</f>
        <v>1133</v>
      </c>
      <c r="C13997" s="1" t="str">
        <f aca="false">IF(H13997="",F13997,H13997)</f>
        <v>Harriman</v>
      </c>
      <c r="D13997" s="1" t="n">
        <v>274</v>
      </c>
      <c r="E13997" s="1" t="s">
        <v>18927</v>
      </c>
      <c r="F13997" s="5" t="s">
        <v>18941</v>
      </c>
      <c r="G13997" s="1" t="n">
        <v>3746</v>
      </c>
      <c r="H13997" s="1" t="s">
        <v>2736</v>
      </c>
      <c r="I13997" s="1" t="n">
        <v>50048</v>
      </c>
      <c r="J13997" s="1" t="s">
        <v>2415</v>
      </c>
      <c r="K13997" s="1" t="s">
        <v>17672</v>
      </c>
    </row>
    <row r="13998" customFormat="false" ht="15" hidden="false" customHeight="true" outlineLevel="0" collapsed="false">
      <c r="A13998" s="1" t="n">
        <f aca="false">IF(IFERROR((MATCH(G13998,$G$1:$G$12712,0)),0),INDEX($A$1:$A$12712,MATCH(G13998,$G$1:$G$12712,0)),MAX($A$2:$A13997)+1)</f>
        <v>1133</v>
      </c>
      <c r="B13998" s="1" t="n">
        <f aca="false">IF(COUNTIF($G$1:$G$12712,G13998&gt;0),0,INDEX($A$1:$A$12712,MATCH(G13998,$G$1:$G$12712,0)))</f>
        <v>1133</v>
      </c>
      <c r="C13998" s="1" t="str">
        <f aca="false">IF(H13998="",F13998,H13998)</f>
        <v>Harriman</v>
      </c>
      <c r="D13998" s="1" t="n">
        <v>274</v>
      </c>
      <c r="E13998" s="1" t="s">
        <v>18927</v>
      </c>
      <c r="F13998" s="5" t="s">
        <v>18942</v>
      </c>
      <c r="G13998" s="1" t="n">
        <v>3746</v>
      </c>
      <c r="H13998" s="1" t="s">
        <v>2736</v>
      </c>
      <c r="I13998" s="1" t="n">
        <v>50048</v>
      </c>
      <c r="J13998" s="1" t="s">
        <v>2415</v>
      </c>
      <c r="K13998" s="1" t="s">
        <v>17672</v>
      </c>
    </row>
    <row r="13999" customFormat="false" ht="15" hidden="false" customHeight="true" outlineLevel="0" collapsed="false">
      <c r="A13999" s="1" t="n">
        <f aca="false">IF(IFERROR((MATCH(G13999,$G$1:$G$12712,0)),0),INDEX($A$1:$A$12712,MATCH(G13999,$G$1:$G$12712,0)),MAX($A$2:$A13998)+1)</f>
        <v>11299</v>
      </c>
      <c r="B13999" s="1" t="e">
        <f aca="false">IF(COUNTIF($G$1:$G$12712,G13999&gt;0),0,INDEX($A$1:$A$12712,MATCH(G13999,$G$1:$G$12712,0)))</f>
        <v>#N/A</v>
      </c>
      <c r="C13999" s="1" t="str">
        <f aca="false">IF(H13999="",F13999,H13999)</f>
        <v>hydro</v>
      </c>
      <c r="D13999" s="1" t="n">
        <v>274</v>
      </c>
      <c r="E13999" s="1" t="s">
        <v>18927</v>
      </c>
      <c r="F13999" s="5" t="s">
        <v>17831</v>
      </c>
      <c r="H13999" s="1"/>
      <c r="K13999" s="1" t="s">
        <v>17672</v>
      </c>
    </row>
    <row r="14000" customFormat="false" ht="15" hidden="false" customHeight="true" outlineLevel="0" collapsed="false">
      <c r="A14000" s="1" t="n">
        <f aca="false">IF(IFERROR((MATCH(G14000,$G$1:$G$12712,0)),0),INDEX($A$1:$A$12712,MATCH(G14000,$G$1:$G$12712,0)),MAX($A$2:$A13999)+1)</f>
        <v>2267</v>
      </c>
      <c r="B14000" s="1" t="n">
        <f aca="false">IF(COUNTIF($G$1:$G$12712,G14000&gt;0),0,INDEX($A$1:$A$12712,MATCH(G14000,$G$1:$G$12712,0)))</f>
        <v>2267</v>
      </c>
      <c r="C14000" s="1" t="str">
        <f aca="false">IF(H14000="",F14000,H14000)</f>
        <v>Manchester Street</v>
      </c>
      <c r="D14000" s="1" t="n">
        <v>274</v>
      </c>
      <c r="E14000" s="1" t="s">
        <v>18927</v>
      </c>
      <c r="F14000" s="5" t="s">
        <v>18885</v>
      </c>
      <c r="G14000" s="1" t="n">
        <v>3236</v>
      </c>
      <c r="H14000" s="1" t="s">
        <v>4853</v>
      </c>
      <c r="I14000" s="1" t="n">
        <v>50018</v>
      </c>
      <c r="J14000" s="1" t="s">
        <v>4854</v>
      </c>
      <c r="K14000" s="1" t="s">
        <v>17672</v>
      </c>
    </row>
    <row r="14001" customFormat="false" ht="15" hidden="false" customHeight="true" outlineLevel="0" collapsed="false">
      <c r="A14001" s="1" t="n">
        <f aca="false">IF(IFERROR((MATCH(G14001,$G$1:$G$12712,0)),0),INDEX($A$1:$A$12712,MATCH(G14001,$G$1:$G$12712,0)),MAX($A$2:$A14000)+1)</f>
        <v>2267</v>
      </c>
      <c r="B14001" s="1" t="n">
        <f aca="false">IF(COUNTIF($G$1:$G$12712,G14001&gt;0),0,INDEX($A$1:$A$12712,MATCH(G14001,$G$1:$G$12712,0)))</f>
        <v>2267</v>
      </c>
      <c r="C14001" s="1" t="str">
        <f aca="false">IF(H14001="",F14001,H14001)</f>
        <v>Manchester Street</v>
      </c>
      <c r="D14001" s="1" t="n">
        <v>274</v>
      </c>
      <c r="E14001" s="1" t="s">
        <v>18927</v>
      </c>
      <c r="F14001" s="5" t="s">
        <v>18886</v>
      </c>
      <c r="G14001" s="1" t="n">
        <v>3236</v>
      </c>
      <c r="H14001" s="1" t="s">
        <v>4853</v>
      </c>
      <c r="I14001" s="1" t="n">
        <v>50018</v>
      </c>
      <c r="J14001" s="1" t="s">
        <v>4854</v>
      </c>
      <c r="K14001" s="1" t="s">
        <v>17672</v>
      </c>
    </row>
    <row r="14002" customFormat="false" ht="15" hidden="false" customHeight="true" outlineLevel="0" collapsed="false">
      <c r="A14002" s="1" t="n">
        <f aca="false">A1847</f>
        <v>1169</v>
      </c>
      <c r="B14002" s="1" t="e">
        <f aca="false">IF(COUNTIF($G$1:$G$12712,G14002&gt;0),0,INDEX($A$1:$A$12712,MATCH(G14002,$G$1:$G$12712,0)))</f>
        <v>#N/A</v>
      </c>
      <c r="C14002" s="1" t="str">
        <f aca="false">IF(H14002="",F14002,H14002)</f>
        <v>mcindoes</v>
      </c>
      <c r="D14002" s="1" t="n">
        <v>274</v>
      </c>
      <c r="E14002" s="1" t="s">
        <v>18927</v>
      </c>
      <c r="F14002" s="5" t="s">
        <v>18943</v>
      </c>
      <c r="H14002" s="1"/>
      <c r="K14002" s="1" t="s">
        <v>17672</v>
      </c>
    </row>
    <row r="14003" customFormat="false" ht="15" hidden="false" customHeight="true" outlineLevel="0" collapsed="false">
      <c r="A14003" s="1" t="n">
        <f aca="false">IF(IFERROR((MATCH(G14003,$G$1:$G$12712,0)),0),INDEX($A$1:$A$12712,MATCH(G14003,$G$1:$G$12712,0)),MAX($A$2:$A14002)+1)</f>
        <v>772</v>
      </c>
      <c r="B14003" s="1" t="n">
        <f aca="false">IF(COUNTIF($G$1:$G$12712,G14003&gt;0),0,INDEX($A$1:$A$12712,MATCH(G14003,$G$1:$G$12712,0)))</f>
        <v>772</v>
      </c>
      <c r="C14003" s="1" t="str">
        <f aca="false">IF(H14003="",F14003,H14003)</f>
        <v>Millstone</v>
      </c>
      <c r="D14003" s="1" t="n">
        <v>274</v>
      </c>
      <c r="E14003" s="1" t="s">
        <v>18927</v>
      </c>
      <c r="F14003" s="5" t="s">
        <v>18944</v>
      </c>
      <c r="G14003" s="1" t="n">
        <v>566</v>
      </c>
      <c r="H14003" s="1" t="s">
        <v>1799</v>
      </c>
      <c r="I14003" s="1" t="n">
        <v>5221</v>
      </c>
      <c r="J14003" s="1" t="s">
        <v>1800</v>
      </c>
      <c r="K14003" s="1" t="s">
        <v>17672</v>
      </c>
    </row>
    <row r="14004" customFormat="false" ht="15" hidden="false" customHeight="true" outlineLevel="0" collapsed="false">
      <c r="A14004" s="1" t="n">
        <f aca="false">IF(IFERROR((MATCH(G14004,$G$1:$G$12712,0)),0),INDEX($A$1:$A$12712,MATCH(G14004,$G$1:$G$12712,0)),MAX($A$2:$A14003)+1)</f>
        <v>772</v>
      </c>
      <c r="B14004" s="1" t="n">
        <f aca="false">IF(COUNTIF($G$1:$G$12712,G14004&gt;0),0,INDEX($A$1:$A$12712,MATCH(G14004,$G$1:$G$12712,0)))</f>
        <v>772</v>
      </c>
      <c r="C14004" s="1" t="str">
        <f aca="false">IF(H14004="",F14004,H14004)</f>
        <v>Millstone</v>
      </c>
      <c r="D14004" s="1" t="n">
        <v>274</v>
      </c>
      <c r="E14004" s="1" t="s">
        <v>18927</v>
      </c>
      <c r="F14004" s="5" t="s">
        <v>17968</v>
      </c>
      <c r="G14004" s="1" t="n">
        <v>566</v>
      </c>
      <c r="H14004" s="1" t="s">
        <v>1799</v>
      </c>
      <c r="I14004" s="1" t="n">
        <v>5221</v>
      </c>
      <c r="J14004" s="1" t="s">
        <v>1800</v>
      </c>
      <c r="K14004" s="1" t="s">
        <v>17672</v>
      </c>
    </row>
    <row r="14005" customFormat="false" ht="15" hidden="false" customHeight="true" outlineLevel="0" collapsed="false">
      <c r="A14005" s="1" t="n">
        <f aca="false">IF(IFERROR((MATCH(G14005,$G$1:$G$12712,0)),0),INDEX($A$1:$A$12712,MATCH(G14005,$G$1:$G$12712,0)),MAX($A$2:$A14004)+1)</f>
        <v>11300</v>
      </c>
      <c r="B14005" s="1" t="e">
        <f aca="false">IF(COUNTIF($G$1:$G$12712,G14005&gt;0),0,INDEX($A$1:$A$12712,MATCH(G14005,$G$1:$G$12712,0)))</f>
        <v>#N/A</v>
      </c>
      <c r="C14005" s="1" t="str">
        <f aca="false">IF(H14005="",F14005,H14005)</f>
        <v>moore</v>
      </c>
      <c r="D14005" s="1" t="n">
        <v>274</v>
      </c>
      <c r="E14005" s="1" t="s">
        <v>18927</v>
      </c>
      <c r="F14005" s="5" t="s">
        <v>18945</v>
      </c>
      <c r="H14005" s="1"/>
      <c r="K14005" s="1" t="s">
        <v>17672</v>
      </c>
    </row>
    <row r="14006" customFormat="false" ht="15" hidden="false" customHeight="true" outlineLevel="0" collapsed="false">
      <c r="A14006" s="1" t="n">
        <f aca="false">IF(IFERROR((MATCH(G14006,$G$1:$G$12712,0)),0),INDEX($A$1:$A$12712,MATCH(G14006,$G$1:$G$12712,0)),MAX($A$2:$A14005)+1)</f>
        <v>11301</v>
      </c>
      <c r="B14006" s="1" t="e">
        <f aca="false">IF(COUNTIF($G$1:$G$12712,G14006&gt;0),0,INDEX($A$1:$A$12712,MATCH(G14006,$G$1:$G$12712,0)))</f>
        <v>#N/A</v>
      </c>
      <c r="C14006" s="1" t="str">
        <f aca="false">IF(H14006="",F14006,H14006)</f>
        <v>newburyport</v>
      </c>
      <c r="D14006" s="1" t="n">
        <v>274</v>
      </c>
      <c r="E14006" s="1" t="s">
        <v>18927</v>
      </c>
      <c r="F14006" s="5" t="s">
        <v>18919</v>
      </c>
      <c r="H14006" s="1"/>
      <c r="K14006" s="1" t="s">
        <v>17672</v>
      </c>
    </row>
    <row r="14007" customFormat="false" ht="15" hidden="false" customHeight="true" outlineLevel="0" collapsed="false">
      <c r="A14007" s="1" t="n">
        <f aca="false">IF(IFERROR((MATCH(G14007,$G$1:$G$12712,0)),0),INDEX($A$1:$A$12712,MATCH(G14007,$G$1:$G$12712,0)),MAX($A$2:$A14006)+1)</f>
        <v>11302</v>
      </c>
      <c r="B14007" s="1" t="e">
        <f aca="false">IF(COUNTIF($G$1:$G$12712,G14007&gt;0),0,INDEX($A$1:$A$12712,MATCH(G14007,$G$1:$G$12712,0)))</f>
        <v>#N/A</v>
      </c>
      <c r="C14007" s="1" t="str">
        <f aca="false">IF(H14007="",F14007,H14007)</f>
        <v>other</v>
      </c>
      <c r="D14007" s="1" t="n">
        <v>274</v>
      </c>
      <c r="E14007" s="1" t="s">
        <v>18927</v>
      </c>
      <c r="F14007" s="5" t="s">
        <v>18920</v>
      </c>
      <c r="H14007" s="1"/>
      <c r="K14007" s="1" t="s">
        <v>17672</v>
      </c>
    </row>
    <row r="14008" customFormat="false" ht="15" hidden="false" customHeight="true" outlineLevel="0" collapsed="false">
      <c r="A14008" s="1" t="n">
        <f aca="false">IF(IFERROR((MATCH(G14008,$G$1:$G$12712,0)),0),INDEX($A$1:$A$12712,MATCH(G14008,$G$1:$G$12712,0)),MAX($A$2:$A14007)+1)</f>
        <v>7749</v>
      </c>
      <c r="B14008" s="1" t="n">
        <f aca="false">IF(COUNTIF($G$1:$G$12712,G14008&gt;0),0,INDEX($A$1:$A$12712,MATCH(G14008,$G$1:$G$12712,0)))</f>
        <v>7749</v>
      </c>
      <c r="C14008" s="1" t="str">
        <f aca="false">IF(H14008="",F14008,H14008)</f>
        <v>Salem Harbor</v>
      </c>
      <c r="D14008" s="1" t="n">
        <v>274</v>
      </c>
      <c r="E14008" s="1" t="s">
        <v>18927</v>
      </c>
      <c r="F14008" s="5" t="s">
        <v>18921</v>
      </c>
      <c r="G14008" s="1" t="n">
        <v>1626</v>
      </c>
      <c r="H14008" s="1" t="s">
        <v>12962</v>
      </c>
      <c r="I14008" s="1" t="n">
        <v>50018</v>
      </c>
      <c r="J14008" s="1" t="s">
        <v>4854</v>
      </c>
      <c r="K14008" s="1" t="s">
        <v>17672</v>
      </c>
    </row>
    <row r="14009" customFormat="false" ht="15" hidden="false" customHeight="true" outlineLevel="0" collapsed="false">
      <c r="A14009" s="1" t="n">
        <f aca="false">IF(IFERROR((MATCH(G14009,$G$1:$G$12712,0)),0),INDEX($A$1:$A$12712,MATCH(G14009,$G$1:$G$12712,0)),MAX($A$2:$A14008)+1)</f>
        <v>2502</v>
      </c>
      <c r="B14009" s="1" t="n">
        <f aca="false">IF(COUNTIF($G$1:$G$12712,G14009&gt;0),0,INDEX($A$1:$A$12712,MATCH(G14009,$G$1:$G$12712,0)))</f>
        <v>2502</v>
      </c>
      <c r="C14009" s="1" t="str">
        <f aca="false">IF(H14009="",F14009,H14009)</f>
        <v>Seabrook</v>
      </c>
      <c r="D14009" s="1" t="n">
        <v>274</v>
      </c>
      <c r="E14009" s="1" t="s">
        <v>18927</v>
      </c>
      <c r="F14009" s="5" t="s">
        <v>18856</v>
      </c>
      <c r="G14009" s="1" t="n">
        <v>6115</v>
      </c>
      <c r="H14009" s="1" t="s">
        <v>5152</v>
      </c>
      <c r="I14009" s="1" t="n">
        <v>6854</v>
      </c>
      <c r="J14009" s="1" t="s">
        <v>5153</v>
      </c>
      <c r="K14009" s="1" t="s">
        <v>17672</v>
      </c>
    </row>
    <row r="14010" customFormat="false" ht="15" hidden="false" customHeight="true" outlineLevel="0" collapsed="false">
      <c r="A14010" s="1" t="n">
        <f aca="false">IF(IFERROR((MATCH(G14010,$G$1:$G$12712,0)),0),INDEX($A$1:$A$12712,MATCH(G14010,$G$1:$G$12712,0)),MAX($A$2:$A14009)+1)</f>
        <v>2631</v>
      </c>
      <c r="B14010" s="1" t="n">
        <f aca="false">IF(COUNTIF($G$1:$G$12712,G14010&gt;0),0,INDEX($A$1:$A$12712,MATCH(G14010,$G$1:$G$12712,0)))</f>
        <v>2631</v>
      </c>
      <c r="C14010" s="1" t="str">
        <f aca="false">IF(H14010="",F14010,H14010)</f>
        <v>Searsburg</v>
      </c>
      <c r="D14010" s="1" t="n">
        <v>274</v>
      </c>
      <c r="E14010" s="1" t="s">
        <v>18927</v>
      </c>
      <c r="F14010" s="5" t="s">
        <v>18946</v>
      </c>
      <c r="G14010" s="1" t="n">
        <v>6529</v>
      </c>
      <c r="H14010" s="1" t="s">
        <v>5309</v>
      </c>
      <c r="I14010" s="1" t="n">
        <v>50048</v>
      </c>
      <c r="J14010" s="1" t="s">
        <v>2415</v>
      </c>
      <c r="K14010" s="1" t="s">
        <v>17672</v>
      </c>
    </row>
    <row r="14011" customFormat="false" ht="15" hidden="false" customHeight="true" outlineLevel="0" collapsed="false">
      <c r="A14011" s="1" t="n">
        <f aca="false">IF(IFERROR((MATCH(G14011,$G$1:$G$12712,0)),0),INDEX($A$1:$A$12712,MATCH(G14011,$G$1:$G$12712,0)),MAX($A$2:$A14010)+1)</f>
        <v>2631</v>
      </c>
      <c r="B14011" s="1" t="n">
        <f aca="false">IF(COUNTIF($G$1:$G$12712,G14011&gt;0),0,INDEX($A$1:$A$12712,MATCH(G14011,$G$1:$G$12712,0)))</f>
        <v>2631</v>
      </c>
      <c r="C14011" s="1" t="str">
        <f aca="false">IF(H14011="",F14011,H14011)</f>
        <v>Searsburg</v>
      </c>
      <c r="D14011" s="1" t="n">
        <v>274</v>
      </c>
      <c r="E14011" s="1" t="s">
        <v>18927</v>
      </c>
      <c r="F14011" s="5" t="s">
        <v>18922</v>
      </c>
      <c r="G14011" s="1" t="n">
        <v>6529</v>
      </c>
      <c r="H14011" s="1" t="s">
        <v>5309</v>
      </c>
      <c r="I14011" s="1" t="n">
        <v>50048</v>
      </c>
      <c r="J14011" s="1" t="s">
        <v>2415</v>
      </c>
      <c r="K14011" s="1" t="s">
        <v>17672</v>
      </c>
    </row>
    <row r="14012" customFormat="false" ht="15" hidden="false" customHeight="true" outlineLevel="0" collapsed="false">
      <c r="A14012" s="1" t="n">
        <f aca="false">IF(IFERROR((MATCH(G14012,$G$1:$G$12712,0)),0),INDEX($A$1:$A$12712,MATCH(G14012,$G$1:$G$12712,0)),MAX($A$2:$A14011)+1)</f>
        <v>1220</v>
      </c>
      <c r="B14012" s="1" t="n">
        <f aca="false">IF(COUNTIF($G$1:$G$12712,G14012&gt;0),0,INDEX($A$1:$A$12712,MATCH(G14012,$G$1:$G$12712,0)))</f>
        <v>1220</v>
      </c>
      <c r="C14012" s="1" t="str">
        <f aca="false">IF(H14012="",F14012,H14012)</f>
        <v>Sherman</v>
      </c>
      <c r="D14012" s="1" t="n">
        <v>274</v>
      </c>
      <c r="E14012" s="1" t="s">
        <v>18927</v>
      </c>
      <c r="F14012" s="5" t="s">
        <v>18947</v>
      </c>
      <c r="G14012" s="1" t="n">
        <v>6012</v>
      </c>
      <c r="H14012" s="1" t="s">
        <v>3154</v>
      </c>
      <c r="I14012" s="1" t="n">
        <v>50048</v>
      </c>
      <c r="J14012" s="1" t="s">
        <v>2415</v>
      </c>
      <c r="K14012" s="1" t="s">
        <v>17672</v>
      </c>
    </row>
    <row r="14013" customFormat="false" ht="15" hidden="false" customHeight="true" outlineLevel="0" collapsed="false">
      <c r="A14013" s="1" t="n">
        <f aca="false">IF(IFERROR((MATCH(G14013,$G$1:$G$12712,0)),0),INDEX($A$1:$A$12712,MATCH(G14013,$G$1:$G$12712,0)),MAX($A$2:$A14012)+1)</f>
        <v>1220</v>
      </c>
      <c r="B14013" s="1" t="n">
        <f aca="false">IF(COUNTIF($G$1:$G$12712,G14013&gt;0),0,INDEX($A$1:$A$12712,MATCH(G14013,$G$1:$G$12712,0)))</f>
        <v>1220</v>
      </c>
      <c r="C14013" s="1" t="str">
        <f aca="false">IF(H14013="",F14013,H14013)</f>
        <v>Sherman</v>
      </c>
      <c r="D14013" s="1" t="n">
        <v>274</v>
      </c>
      <c r="E14013" s="1" t="s">
        <v>18927</v>
      </c>
      <c r="F14013" s="5" t="s">
        <v>18923</v>
      </c>
      <c r="G14013" s="1" t="n">
        <v>6012</v>
      </c>
      <c r="H14013" s="1" t="s">
        <v>3154</v>
      </c>
      <c r="I14013" s="1" t="n">
        <v>50048</v>
      </c>
      <c r="J14013" s="1" t="s">
        <v>2415</v>
      </c>
      <c r="K14013" s="1" t="s">
        <v>17672</v>
      </c>
    </row>
    <row r="14014" customFormat="false" ht="15" hidden="false" customHeight="true" outlineLevel="0" collapsed="false">
      <c r="A14014" s="1" t="n">
        <f aca="false">IF(IFERROR((MATCH(G14014,$G$1:$G$12712,0)),0),INDEX($A$1:$A$12712,MATCH(G14014,$G$1:$G$12712,0)),MAX($A$2:$A14013)+1)</f>
        <v>7987</v>
      </c>
      <c r="B14014" s="1" t="n">
        <f aca="false">IF(COUNTIF($G$1:$G$12712,G14014&gt;0),0,INDEX($A$1:$A$12712,MATCH(G14014,$G$1:$G$12712,0)))</f>
        <v>7987</v>
      </c>
      <c r="C14014" s="1" t="str">
        <f aca="false">IF(H14014="",F14014,H14014)</f>
        <v>Somerset Station</v>
      </c>
      <c r="D14014" s="1" t="n">
        <v>274</v>
      </c>
      <c r="E14014" s="1" t="s">
        <v>18927</v>
      </c>
      <c r="F14014" s="5" t="s">
        <v>18948</v>
      </c>
      <c r="G14014" s="1" t="n">
        <v>1613</v>
      </c>
      <c r="H14014" s="1" t="s">
        <v>13335</v>
      </c>
      <c r="I14014" s="1" t="n">
        <v>29878</v>
      </c>
      <c r="J14014" s="1" t="s">
        <v>13336</v>
      </c>
      <c r="K14014" s="1" t="s">
        <v>17672</v>
      </c>
    </row>
    <row r="14015" customFormat="false" ht="15" hidden="false" customHeight="true" outlineLevel="0" collapsed="false">
      <c r="A14015" s="1" t="n">
        <f aca="false">IF(IFERROR((MATCH(G14015,$G$1:$G$12712,0)),0),INDEX($A$1:$A$12712,MATCH(G14015,$G$1:$G$12712,0)),MAX($A$2:$A14014)+1)</f>
        <v>7987</v>
      </c>
      <c r="B14015" s="1" t="n">
        <f aca="false">IF(COUNTIF($G$1:$G$12712,G14015&gt;0),0,INDEX($A$1:$A$12712,MATCH(G14015,$G$1:$G$12712,0)))</f>
        <v>7987</v>
      </c>
      <c r="C14015" s="1" t="str">
        <f aca="false">IF(H14015="",F14015,H14015)</f>
        <v>Somerset Station</v>
      </c>
      <c r="D14015" s="1" t="n">
        <v>274</v>
      </c>
      <c r="E14015" s="1" t="s">
        <v>18927</v>
      </c>
      <c r="F14015" s="5" t="s">
        <v>18949</v>
      </c>
      <c r="G14015" s="1" t="n">
        <v>1613</v>
      </c>
      <c r="H14015" s="1" t="s">
        <v>13335</v>
      </c>
      <c r="I14015" s="1" t="n">
        <v>29878</v>
      </c>
      <c r="J14015" s="1" t="s">
        <v>13336</v>
      </c>
      <c r="K14015" s="1" t="s">
        <v>17672</v>
      </c>
    </row>
    <row r="14016" customFormat="false" ht="15" hidden="false" customHeight="true" outlineLevel="0" collapsed="false">
      <c r="A14016" s="1" t="n">
        <f aca="false">IF(IFERROR((MATCH(G14016,$G$1:$G$12712,0)),0),INDEX($A$1:$A$12712,MATCH(G14016,$G$1:$G$12712,0)),MAX($A$2:$A14015)+1)</f>
        <v>1253</v>
      </c>
      <c r="B14016" s="1" t="n">
        <f aca="false">IF(COUNTIF($G$1:$G$12712,G14016&gt;0),0,INDEX($A$1:$A$12712,MATCH(G14016,$G$1:$G$12712,0)))</f>
        <v>1253</v>
      </c>
      <c r="C14016" s="1" t="str">
        <f aca="false">IF(H14016="",F14016,H14016)</f>
        <v>Vernon Dam</v>
      </c>
      <c r="D14016" s="1" t="n">
        <v>274</v>
      </c>
      <c r="E14016" s="1" t="s">
        <v>18927</v>
      </c>
      <c r="F14016" s="5" t="s">
        <v>18950</v>
      </c>
      <c r="G14016" s="1" t="n">
        <v>2352</v>
      </c>
      <c r="H14016" s="1" t="s">
        <v>3264</v>
      </c>
      <c r="I14016" s="1" t="n">
        <v>50048</v>
      </c>
      <c r="J14016" s="1" t="s">
        <v>2415</v>
      </c>
      <c r="K14016" s="1" t="s">
        <v>17672</v>
      </c>
    </row>
    <row r="14017" customFormat="false" ht="15" hidden="false" customHeight="true" outlineLevel="0" collapsed="false">
      <c r="A14017" s="1" t="n">
        <f aca="false">IF(IFERROR((MATCH(G14017,$G$1:$G$12712,0)),0),INDEX($A$1:$A$12712,MATCH(G14017,$G$1:$G$12712,0)),MAX($A$2:$A14016)+1)</f>
        <v>1268</v>
      </c>
      <c r="B14017" s="1" t="n">
        <f aca="false">IF(COUNTIF($G$1:$G$12712,G14017&gt;0),0,INDEX($A$1:$A$12712,MATCH(G14017,$G$1:$G$12712,0)))</f>
        <v>1268</v>
      </c>
      <c r="C14017" s="1" t="str">
        <f aca="false">IF(H14017="",F14017,H14017)</f>
        <v>Wilder</v>
      </c>
      <c r="D14017" s="1" t="n">
        <v>274</v>
      </c>
      <c r="E14017" s="1" t="s">
        <v>18927</v>
      </c>
      <c r="F14017" s="5" t="s">
        <v>18951</v>
      </c>
      <c r="G14017" s="1" t="n">
        <v>2353</v>
      </c>
      <c r="H14017" s="1" t="s">
        <v>3337</v>
      </c>
      <c r="I14017" s="1" t="n">
        <v>50048</v>
      </c>
      <c r="J14017" s="1" t="s">
        <v>2415</v>
      </c>
      <c r="K14017" s="1" t="s">
        <v>17672</v>
      </c>
    </row>
    <row r="14018" customFormat="false" ht="15" hidden="false" customHeight="true" outlineLevel="0" collapsed="false">
      <c r="A14018" s="1" t="n">
        <f aca="false">IF(IFERROR((MATCH(G14018,$G$1:$G$12712,0)),0),INDEX($A$1:$A$12712,MATCH(G14018,$G$1:$G$12712,0)),MAX($A$2:$A14017)+1)</f>
        <v>1057</v>
      </c>
      <c r="B14018" s="1" t="n">
        <f aca="false">IF(COUNTIF($G$1:$G$12712,G14018&gt;0),0,INDEX($A$1:$A$12712,MATCH(G14018,$G$1:$G$12712,0)))</f>
        <v>1057</v>
      </c>
      <c r="C14018" s="1" t="str">
        <f aca="false">IF(H14018="",F14018,H14018)</f>
        <v>A B Paterson</v>
      </c>
      <c r="D14018" s="1" t="n">
        <v>233</v>
      </c>
      <c r="E14018" s="1" t="s">
        <v>18952</v>
      </c>
      <c r="F14018" s="5" t="s">
        <v>18953</v>
      </c>
      <c r="G14018" s="1" t="n">
        <v>1407</v>
      </c>
      <c r="H14018" s="1" t="s">
        <v>2324</v>
      </c>
      <c r="I14018" s="1" t="n">
        <v>13478</v>
      </c>
      <c r="J14018" s="1" t="s">
        <v>954</v>
      </c>
      <c r="K14018" s="1" t="s">
        <v>17672</v>
      </c>
    </row>
    <row r="14019" customFormat="false" ht="15" hidden="false" customHeight="true" outlineLevel="0" collapsed="false">
      <c r="A14019" s="1" t="n">
        <f aca="false">IF(IFERROR((MATCH(G14019,$G$1:$G$12712,0)),0),INDEX($A$1:$A$12712,MATCH(G14019,$G$1:$G$12712,0)),MAX($A$2:$A14018)+1)</f>
        <v>1057</v>
      </c>
      <c r="B14019" s="1" t="n">
        <f aca="false">IF(COUNTIF($G$1:$G$12712,G14019&gt;0),0,INDEX($A$1:$A$12712,MATCH(G14019,$G$1:$G$12712,0)))</f>
        <v>1057</v>
      </c>
      <c r="C14019" s="1" t="str">
        <f aca="false">IF(H14019="",F14019,H14019)</f>
        <v>A B Paterson</v>
      </c>
      <c r="D14019" s="1" t="n">
        <v>233</v>
      </c>
      <c r="E14019" s="1" t="s">
        <v>18952</v>
      </c>
      <c r="F14019" s="5" t="s">
        <v>18954</v>
      </c>
      <c r="G14019" s="1" t="n">
        <v>1407</v>
      </c>
      <c r="H14019" s="1" t="s">
        <v>2324</v>
      </c>
      <c r="I14019" s="1" t="n">
        <v>13478</v>
      </c>
      <c r="J14019" s="1" t="s">
        <v>954</v>
      </c>
      <c r="K14019" s="1" t="s">
        <v>17672</v>
      </c>
    </row>
    <row r="14020" customFormat="false" ht="15" hidden="false" customHeight="true" outlineLevel="0" collapsed="false">
      <c r="A14020" s="1" t="n">
        <f aca="false">IF(IFERROR((MATCH(G14020,$G$1:$G$12712,0)),0),INDEX($A$1:$A$12712,MATCH(G14020,$G$1:$G$12712,0)),MAX($A$2:$A14019)+1)</f>
        <v>1057</v>
      </c>
      <c r="B14020" s="1" t="n">
        <f aca="false">IF(COUNTIF($G$1:$G$12712,G14020&gt;0),0,INDEX($A$1:$A$12712,MATCH(G14020,$G$1:$G$12712,0)))</f>
        <v>1057</v>
      </c>
      <c r="C14020" s="1" t="str">
        <f aca="false">IF(H14020="",F14020,H14020)</f>
        <v>A B Paterson</v>
      </c>
      <c r="D14020" s="1" t="n">
        <v>233</v>
      </c>
      <c r="E14020" s="1" t="s">
        <v>18952</v>
      </c>
      <c r="F14020" s="5" t="s">
        <v>18955</v>
      </c>
      <c r="G14020" s="1" t="n">
        <v>1407</v>
      </c>
      <c r="H14020" s="1" t="s">
        <v>2324</v>
      </c>
      <c r="I14020" s="1" t="n">
        <v>13478</v>
      </c>
      <c r="J14020" s="1" t="s">
        <v>954</v>
      </c>
      <c r="K14020" s="1" t="s">
        <v>17672</v>
      </c>
    </row>
    <row r="14021" customFormat="false" ht="15" hidden="false" customHeight="true" outlineLevel="0" collapsed="false">
      <c r="A14021" s="1" t="n">
        <f aca="false">IF(IFERROR((MATCH(G14021,$G$1:$G$12712,0)),0),INDEX($A$1:$A$12712,MATCH(G14021,$G$1:$G$12712,0)),MAX($A$2:$A14020)+1)</f>
        <v>1057</v>
      </c>
      <c r="B14021" s="1" t="n">
        <f aca="false">IF(COUNTIF($G$1:$G$12712,G14021&gt;0),0,INDEX($A$1:$A$12712,MATCH(G14021,$G$1:$G$12712,0)))</f>
        <v>1057</v>
      </c>
      <c r="C14021" s="1" t="str">
        <f aca="false">IF(H14021="",F14021,H14021)</f>
        <v>A B Paterson</v>
      </c>
      <c r="D14021" s="1" t="n">
        <v>233</v>
      </c>
      <c r="E14021" s="1" t="s">
        <v>18952</v>
      </c>
      <c r="F14021" s="5" t="s">
        <v>18956</v>
      </c>
      <c r="G14021" s="1" t="n">
        <v>1407</v>
      </c>
      <c r="H14021" s="1" t="s">
        <v>2324</v>
      </c>
      <c r="I14021" s="1" t="n">
        <v>13478</v>
      </c>
      <c r="J14021" s="1" t="s">
        <v>954</v>
      </c>
      <c r="K14021" s="1" t="s">
        <v>17672</v>
      </c>
    </row>
    <row r="14022" customFormat="false" ht="15" hidden="false" customHeight="true" outlineLevel="0" collapsed="false">
      <c r="A14022" s="1" t="n">
        <f aca="false">IF(IFERROR((MATCH(G14022,$G$1:$G$12712,0)),0),INDEX($A$1:$A$12712,MATCH(G14022,$G$1:$G$12712,0)),MAX($A$2:$A14021)+1)</f>
        <v>1057</v>
      </c>
      <c r="B14022" s="1" t="n">
        <f aca="false">IF(COUNTIF($G$1:$G$12712,G14022&gt;0),0,INDEX($A$1:$A$12712,MATCH(G14022,$G$1:$G$12712,0)))</f>
        <v>1057</v>
      </c>
      <c r="C14022" s="1" t="str">
        <f aca="false">IF(H14022="",F14022,H14022)</f>
        <v>A B Paterson</v>
      </c>
      <c r="D14022" s="1" t="n">
        <v>233</v>
      </c>
      <c r="E14022" s="1" t="s">
        <v>18952</v>
      </c>
      <c r="F14022" s="5" t="s">
        <v>18957</v>
      </c>
      <c r="G14022" s="1" t="n">
        <v>1407</v>
      </c>
      <c r="H14022" s="1" t="s">
        <v>2324</v>
      </c>
      <c r="I14022" s="1" t="n">
        <v>13478</v>
      </c>
      <c r="J14022" s="1" t="s">
        <v>954</v>
      </c>
      <c r="K14022" s="1" t="s">
        <v>17672</v>
      </c>
    </row>
    <row r="14023" customFormat="false" ht="15" hidden="false" customHeight="true" outlineLevel="0" collapsed="false">
      <c r="A14023" s="1" t="n">
        <f aca="false">IF(IFERROR((MATCH(G14023,$G$1:$G$12712,0)),0),INDEX($A$1:$A$12712,MATCH(G14023,$G$1:$G$12712,0)),MAX($A$2:$A14022)+1)</f>
        <v>1057</v>
      </c>
      <c r="B14023" s="1" t="n">
        <f aca="false">IF(COUNTIF($G$1:$G$12712,G14023&gt;0),0,INDEX($A$1:$A$12712,MATCH(G14023,$G$1:$G$12712,0)))</f>
        <v>1057</v>
      </c>
      <c r="C14023" s="1" t="str">
        <f aca="false">IF(H14023="",F14023,H14023)</f>
        <v>A B Paterson</v>
      </c>
      <c r="D14023" s="1" t="n">
        <v>233</v>
      </c>
      <c r="E14023" s="1" t="s">
        <v>18952</v>
      </c>
      <c r="F14023" s="5" t="s">
        <v>18958</v>
      </c>
      <c r="G14023" s="1" t="n">
        <v>1407</v>
      </c>
      <c r="H14023" s="1" t="s">
        <v>2324</v>
      </c>
      <c r="I14023" s="1" t="n">
        <v>13478</v>
      </c>
      <c r="J14023" s="1" t="s">
        <v>954</v>
      </c>
      <c r="K14023" s="1" t="s">
        <v>17672</v>
      </c>
    </row>
    <row r="14024" customFormat="false" ht="15" hidden="false" customHeight="true" outlineLevel="0" collapsed="false">
      <c r="A14024" s="1" t="n">
        <f aca="false">IF(IFERROR((MATCH(G14024,$G$1:$G$12712,0)),0),INDEX($A$1:$A$12712,MATCH(G14024,$G$1:$G$12712,0)),MAX($A$2:$A14023)+1)</f>
        <v>11303</v>
      </c>
      <c r="B14024" s="1" t="e">
        <f aca="false">IF(COUNTIF($G$1:$G$12712,G14024&gt;0),0,INDEX($A$1:$A$12712,MATCH(G14024,$G$1:$G$12712,0)))</f>
        <v>#N/A</v>
      </c>
      <c r="C14024" s="1" t="str">
        <f aca="false">IF(H14024="",F14024,H14024)</f>
        <v>market street</v>
      </c>
      <c r="D14024" s="1" t="n">
        <v>233</v>
      </c>
      <c r="E14024" s="1" t="s">
        <v>18952</v>
      </c>
      <c r="F14024" s="5" t="s">
        <v>18959</v>
      </c>
      <c r="H14024" s="1"/>
      <c r="K14024" s="1" t="s">
        <v>17672</v>
      </c>
    </row>
    <row r="14025" customFormat="false" ht="15" hidden="false" customHeight="true" outlineLevel="0" collapsed="false">
      <c r="A14025" s="1" t="n">
        <f aca="false">IF(IFERROR((MATCH(G14025,$G$1:$G$12712,0)),0),INDEX($A$1:$A$12712,MATCH(G14025,$G$1:$G$12712,0)),MAX($A$2:$A14024)+1)</f>
        <v>11304</v>
      </c>
      <c r="B14025" s="1" t="e">
        <f aca="false">IF(COUNTIF($G$1:$G$12712,G14025&gt;0),0,INDEX($A$1:$A$12712,MATCH(G14025,$G$1:$G$12712,0)))</f>
        <v>#N/A</v>
      </c>
      <c r="C14025" s="1" t="str">
        <f aca="false">IF(H14025="",F14025,H14025)</f>
        <v>(a) project # 2438</v>
      </c>
      <c r="D14025" s="1" t="n">
        <v>215</v>
      </c>
      <c r="E14025" s="1" t="s">
        <v>18960</v>
      </c>
      <c r="F14025" s="5" t="s">
        <v>18961</v>
      </c>
      <c r="H14025" s="1"/>
      <c r="K14025" s="1" t="s">
        <v>17672</v>
      </c>
    </row>
    <row r="14026" customFormat="false" ht="15" hidden="false" customHeight="true" outlineLevel="0" collapsed="false">
      <c r="A14026" s="1" t="n">
        <f aca="false">IF(IFERROR((MATCH(G14026,$G$1:$G$12712,0)),0),INDEX($A$1:$A$12712,MATCH(G14026,$G$1:$G$12712,0)),MAX($A$2:$A14025)+1)</f>
        <v>11305</v>
      </c>
      <c r="B14026" s="1" t="e">
        <f aca="false">IF(COUNTIF($G$1:$G$12712,G14026&gt;0),0,INDEX($A$1:$A$12712,MATCH(G14026,$G$1:$G$12712,0)))</f>
        <v>#N/A</v>
      </c>
      <c r="C14026" s="1" t="str">
        <f aca="false">IF(H14026="",F14026,H14026)</f>
        <v>(a) project #2438</v>
      </c>
      <c r="D14026" s="1" t="n">
        <v>215</v>
      </c>
      <c r="E14026" s="1" t="s">
        <v>18960</v>
      </c>
      <c r="F14026" s="5" t="s">
        <v>18962</v>
      </c>
      <c r="H14026" s="1"/>
      <c r="K14026" s="1" t="s">
        <v>17672</v>
      </c>
    </row>
    <row r="14027" customFormat="false" ht="15" hidden="false" customHeight="true" outlineLevel="0" collapsed="false">
      <c r="A14027" s="1" t="n">
        <f aca="false">IF(IFERROR((MATCH(G14027,$G$1:$G$12712,0)),0),INDEX($A$1:$A$12712,MATCH(G14027,$G$1:$G$12712,0)),MAX($A$2:$A14026)+1)</f>
        <v>11306</v>
      </c>
      <c r="B14027" s="1" t="e">
        <f aca="false">IF(COUNTIF($G$1:$G$12712,G14027&gt;0),0,INDEX($A$1:$A$12712,MATCH(G14027,$G$1:$G$12712,0)))</f>
        <v>#N/A</v>
      </c>
      <c r="C14027" s="1" t="str">
        <f aca="false">IF(H14027="",F14027,H14027)</f>
        <v>(b) project # 2738</v>
      </c>
      <c r="D14027" s="1" t="n">
        <v>215</v>
      </c>
      <c r="E14027" s="1" t="s">
        <v>18960</v>
      </c>
      <c r="F14027" s="5" t="s">
        <v>18963</v>
      </c>
      <c r="H14027" s="1"/>
      <c r="K14027" s="1" t="s">
        <v>17672</v>
      </c>
    </row>
    <row r="14028" customFormat="false" ht="15" hidden="false" customHeight="true" outlineLevel="0" collapsed="false">
      <c r="A14028" s="1" t="n">
        <f aca="false">IF(IFERROR((MATCH(G14028,$G$1:$G$12712,0)),0),INDEX($A$1:$A$12712,MATCH(G14028,$G$1:$G$12712,0)),MAX($A$2:$A14027)+1)</f>
        <v>11307</v>
      </c>
      <c r="B14028" s="1" t="e">
        <f aca="false">IF(COUNTIF($G$1:$G$12712,G14028&gt;0),0,INDEX($A$1:$A$12712,MATCH(G14028,$G$1:$G$12712,0)))</f>
        <v>#N/A</v>
      </c>
      <c r="C14028" s="1" t="str">
        <f aca="false">IF(H14028="",F14028,H14028)</f>
        <v>(b) project #2738</v>
      </c>
      <c r="D14028" s="1" t="n">
        <v>215</v>
      </c>
      <c r="E14028" s="1" t="s">
        <v>18960</v>
      </c>
      <c r="F14028" s="5" t="s">
        <v>18964</v>
      </c>
      <c r="H14028" s="1"/>
      <c r="K14028" s="1" t="s">
        <v>17672</v>
      </c>
    </row>
    <row r="14029" customFormat="false" ht="15" hidden="false" customHeight="true" outlineLevel="0" collapsed="false">
      <c r="A14029" s="1" t="n">
        <f aca="false">IF(IFERROR((MATCH(G14029,$G$1:$G$12712,0)),0),INDEX($A$1:$A$12712,MATCH(G14029,$G$1:$G$12712,0)),MAX($A$2:$A14028)+1)</f>
        <v>11308</v>
      </c>
      <c r="B14029" s="1" t="e">
        <f aca="false">IF(COUNTIF($G$1:$G$12712,G14029&gt;0),0,INDEX($A$1:$A$12712,MATCH(G14029,$G$1:$G$12712,0)))</f>
        <v>#N/A</v>
      </c>
      <c r="C14029" s="1" t="str">
        <f aca="false">IF(H14029="",F14029,H14029)</f>
        <v>(c) project # 2835</v>
      </c>
      <c r="D14029" s="1" t="n">
        <v>215</v>
      </c>
      <c r="E14029" s="1" t="s">
        <v>18960</v>
      </c>
      <c r="F14029" s="5" t="s">
        <v>18965</v>
      </c>
      <c r="H14029" s="1"/>
      <c r="K14029" s="1" t="s">
        <v>17672</v>
      </c>
    </row>
    <row r="14030" customFormat="false" ht="15" hidden="false" customHeight="true" outlineLevel="0" collapsed="false">
      <c r="A14030" s="1" t="n">
        <f aca="false">IF(IFERROR((MATCH(G14030,$G$1:$G$12712,0)),0),INDEX($A$1:$A$12712,MATCH(G14030,$G$1:$G$12712,0)),MAX($A$2:$A14029)+1)</f>
        <v>11309</v>
      </c>
      <c r="B14030" s="1" t="e">
        <f aca="false">IF(COUNTIF($G$1:$G$12712,G14030&gt;0),0,INDEX($A$1:$A$12712,MATCH(G14030,$G$1:$G$12712,0)))</f>
        <v>#N/A</v>
      </c>
      <c r="C14030" s="1" t="str">
        <f aca="false">IF(H14030="",F14030,H14030)</f>
        <v>(c) project #2835</v>
      </c>
      <c r="D14030" s="1" t="n">
        <v>215</v>
      </c>
      <c r="E14030" s="1" t="s">
        <v>18960</v>
      </c>
      <c r="F14030" s="5" t="s">
        <v>18966</v>
      </c>
      <c r="H14030" s="1"/>
      <c r="K14030" s="1" t="s">
        <v>17672</v>
      </c>
    </row>
    <row r="14031" customFormat="false" ht="15" hidden="false" customHeight="true" outlineLevel="0" collapsed="false">
      <c r="A14031" s="1" t="n">
        <f aca="false">IF(IFERROR((MATCH(G14031,$G$1:$G$12712,0)),0),INDEX($A$1:$A$12712,MATCH(G14031,$G$1:$G$12712,0)),MAX($A$2:$A14030)+1)</f>
        <v>11310</v>
      </c>
      <c r="B14031" s="1" t="e">
        <f aca="false">IF(COUNTIF($G$1:$G$12712,G14031&gt;0),0,INDEX($A$1:$A$12712,MATCH(G14031,$G$1:$G$12712,0)))</f>
        <v>#N/A</v>
      </c>
      <c r="C14031" s="1" t="str">
        <f aca="false">IF(H14031="",F14031,H14031)</f>
        <v>(d) project # 2852</v>
      </c>
      <c r="D14031" s="1" t="n">
        <v>215</v>
      </c>
      <c r="E14031" s="1" t="s">
        <v>18960</v>
      </c>
      <c r="F14031" s="5" t="s">
        <v>18967</v>
      </c>
      <c r="H14031" s="1"/>
      <c r="K14031" s="1" t="s">
        <v>17672</v>
      </c>
    </row>
    <row r="14032" customFormat="false" ht="15" hidden="false" customHeight="true" outlineLevel="0" collapsed="false">
      <c r="A14032" s="1" t="n">
        <f aca="false">IF(IFERROR((MATCH(G14032,$G$1:$G$12712,0)),0),INDEX($A$1:$A$12712,MATCH(G14032,$G$1:$G$12712,0)),MAX($A$2:$A14031)+1)</f>
        <v>11311</v>
      </c>
      <c r="B14032" s="1" t="e">
        <f aca="false">IF(COUNTIF($G$1:$G$12712,G14032&gt;0),0,INDEX($A$1:$A$12712,MATCH(G14032,$G$1:$G$12712,0)))</f>
        <v>#N/A</v>
      </c>
      <c r="C14032" s="1" t="str">
        <f aca="false">IF(H14032="",F14032,H14032)</f>
        <v>(d) project #2852</v>
      </c>
      <c r="D14032" s="1" t="n">
        <v>215</v>
      </c>
      <c r="E14032" s="1" t="s">
        <v>18960</v>
      </c>
      <c r="F14032" s="5" t="s">
        <v>18968</v>
      </c>
      <c r="H14032" s="1"/>
      <c r="K14032" s="1" t="s">
        <v>17672</v>
      </c>
    </row>
    <row r="14033" customFormat="false" ht="15" hidden="false" customHeight="true" outlineLevel="0" collapsed="false">
      <c r="A14033" s="1" t="n">
        <f aca="false">IF(IFERROR((MATCH(G14033,$G$1:$G$12712,0)),0),INDEX($A$1:$A$12712,MATCH(G14033,$G$1:$G$12712,0)),MAX($A$2:$A14032)+1)</f>
        <v>2105</v>
      </c>
      <c r="B14033" s="1" t="n">
        <f aca="false">IF(COUNTIF($G$1:$G$12712,G14033&gt;0),0,INDEX($A$1:$A$12712,MATCH(G14033,$G$1:$G$12712,0)))</f>
        <v>2105</v>
      </c>
      <c r="C14033" s="1" t="str">
        <f aca="false">IF(H14033="",F14033,H14033)</f>
        <v>Nine Mile Point Nuclear Station</v>
      </c>
      <c r="D14033" s="1" t="n">
        <v>215</v>
      </c>
      <c r="E14033" s="1" t="s">
        <v>18960</v>
      </c>
      <c r="F14033" s="5" t="s">
        <v>18969</v>
      </c>
      <c r="G14033" s="1" t="n">
        <v>2589</v>
      </c>
      <c r="H14033" s="1" t="s">
        <v>4644</v>
      </c>
      <c r="I14033" s="1" t="n">
        <v>55951</v>
      </c>
      <c r="J14033" s="1" t="s">
        <v>1160</v>
      </c>
      <c r="K14033" s="1" t="s">
        <v>17672</v>
      </c>
    </row>
    <row r="14034" customFormat="false" ht="15" hidden="false" customHeight="true" outlineLevel="0" collapsed="false">
      <c r="A14034" s="1" t="n">
        <f aca="false">IF(IFERROR((MATCH(G14034,$G$1:$G$12712,0)),0),INDEX($A$1:$A$12712,MATCH(G14034,$G$1:$G$12712,0)),MAX($A$2:$A14033)+1)</f>
        <v>11312</v>
      </c>
      <c r="B14034" s="1" t="e">
        <f aca="false">IF(COUNTIF($G$1:$G$12712,G14034&gt;0),0,INDEX($A$1:$A$12712,MATCH(G14034,$G$1:$G$12712,0)))</f>
        <v>#N/A</v>
      </c>
      <c r="C14034" s="1" t="str">
        <f aca="false">IF(H14034="",F14034,H14034)</f>
        <v>allen e. kintigh</v>
      </c>
      <c r="D14034" s="1" t="n">
        <v>215</v>
      </c>
      <c r="E14034" s="1" t="s">
        <v>18960</v>
      </c>
      <c r="F14034" s="5" t="s">
        <v>18970</v>
      </c>
      <c r="H14034" s="1"/>
      <c r="K14034" s="1" t="s">
        <v>17672</v>
      </c>
    </row>
    <row r="14035" customFormat="false" ht="15" hidden="false" customHeight="true" outlineLevel="0" collapsed="false">
      <c r="A14035" s="1" t="n">
        <f aca="false">IF(IFERROR((MATCH(G14035,$G$1:$G$12712,0)),0),INDEX($A$1:$A$12712,MATCH(G14035,$G$1:$G$12712,0)),MAX($A$2:$A14034)+1)</f>
        <v>688</v>
      </c>
      <c r="B14035" s="1" t="n">
        <f aca="false">IF(COUNTIF($G$1:$G$12712,G14035&gt;0),0,INDEX($A$1:$A$12712,MATCH(G14035,$G$1:$G$12712,0)))</f>
        <v>688</v>
      </c>
      <c r="C14035" s="1" t="str">
        <f aca="false">IF(H14035="",F14035,H14035)</f>
        <v>Cadyville</v>
      </c>
      <c r="D14035" s="1" t="n">
        <v>215</v>
      </c>
      <c r="E14035" s="1" t="s">
        <v>18960</v>
      </c>
      <c r="F14035" s="5" t="s">
        <v>18971</v>
      </c>
      <c r="G14035" s="1" t="n">
        <v>2522</v>
      </c>
      <c r="H14035" s="1" t="s">
        <v>1631</v>
      </c>
      <c r="I14035" s="1" t="n">
        <v>13511</v>
      </c>
      <c r="J14035" s="1" t="s">
        <v>1596</v>
      </c>
      <c r="K14035" s="1" t="s">
        <v>17672</v>
      </c>
    </row>
    <row r="14036" customFormat="false" ht="15" hidden="false" customHeight="true" outlineLevel="0" collapsed="false">
      <c r="A14036" s="1" t="n">
        <f aca="false">IF(IFERROR((MATCH(G14036,$G$1:$G$12712,0)),0),INDEX($A$1:$A$12712,MATCH(G14036,$G$1:$G$12712,0)),MAX($A$2:$A14035)+1)</f>
        <v>11313</v>
      </c>
      <c r="B14036" s="1" t="e">
        <f aca="false">IF(COUNTIF($G$1:$G$12712,G14036&gt;0),0,INDEX($A$1:$A$12712,MATCH(G14036,$G$1:$G$12712,0)))</f>
        <v>#N/A</v>
      </c>
      <c r="C14036" s="1" t="str">
        <f aca="false">IF(H14036="",F14036,H14036)</f>
        <v>goudey</v>
      </c>
      <c r="D14036" s="1" t="n">
        <v>215</v>
      </c>
      <c r="E14036" s="1" t="s">
        <v>18960</v>
      </c>
      <c r="F14036" s="5" t="s">
        <v>18972</v>
      </c>
      <c r="H14036" s="1"/>
      <c r="K14036" s="1" t="s">
        <v>17672</v>
      </c>
    </row>
    <row r="14037" customFormat="false" ht="15" hidden="false" customHeight="true" outlineLevel="0" collapsed="false">
      <c r="A14037" s="1" t="n">
        <f aca="false">IF(IFERROR((MATCH(G14037,$G$1:$G$12712,0)),0),INDEX($A$1:$A$12712,MATCH(G14037,$G$1:$G$12712,0)),MAX($A$2:$A14036)+1)</f>
        <v>2064</v>
      </c>
      <c r="B14037" s="1" t="n">
        <f aca="false">IF(COUNTIF($G$1:$G$12712,G14037&gt;0),0,INDEX($A$1:$A$12712,MATCH(G14037,$G$1:$G$12712,0)))</f>
        <v>2064</v>
      </c>
      <c r="C14037" s="1" t="str">
        <f aca="false">IF(H14037="",F14037,H14037)</f>
        <v>Greenidge Generation LLC</v>
      </c>
      <c r="D14037" s="1" t="n">
        <v>215</v>
      </c>
      <c r="E14037" s="1" t="s">
        <v>18960</v>
      </c>
      <c r="F14037" s="5" t="s">
        <v>18973</v>
      </c>
      <c r="G14037" s="1" t="n">
        <v>2527</v>
      </c>
      <c r="H14037" s="1" t="s">
        <v>4596</v>
      </c>
      <c r="I14037" s="1" t="n">
        <v>25</v>
      </c>
      <c r="J14037" s="1" t="s">
        <v>4597</v>
      </c>
      <c r="K14037" s="1" t="s">
        <v>17672</v>
      </c>
    </row>
    <row r="14038" customFormat="false" ht="15" hidden="false" customHeight="true" outlineLevel="0" collapsed="false">
      <c r="A14038" s="1" t="n">
        <f aca="false">IF(IFERROR((MATCH(G14038,$G$1:$G$12712,0)),0),INDEX($A$1:$A$12712,MATCH(G14038,$G$1:$G$12712,0)),MAX($A$2:$A14037)+1)</f>
        <v>11314</v>
      </c>
      <c r="B14038" s="1" t="e">
        <f aca="false">IF(COUNTIF($G$1:$G$12712,G14038&gt;0),0,INDEX($A$1:$A$12712,MATCH(G14038,$G$1:$G$12712,0)))</f>
        <v>#N/A</v>
      </c>
      <c r="C14038" s="1" t="str">
        <f aca="false">IF(H14038="",F14038,H14038)</f>
        <v>aes hickling</v>
      </c>
      <c r="D14038" s="1" t="n">
        <v>215</v>
      </c>
      <c r="E14038" s="1" t="s">
        <v>18960</v>
      </c>
      <c r="F14038" s="5" t="s">
        <v>18974</v>
      </c>
      <c r="G14038" s="1" t="n">
        <v>2529</v>
      </c>
      <c r="H14038" s="1" t="s">
        <v>18975</v>
      </c>
      <c r="I14038" s="1" t="n">
        <v>0</v>
      </c>
      <c r="J14038" s="1" t="n">
        <v>0</v>
      </c>
      <c r="K14038" s="1" t="s">
        <v>17672</v>
      </c>
    </row>
    <row r="14039" customFormat="false" ht="15" hidden="false" customHeight="true" outlineLevel="0" collapsed="false">
      <c r="A14039" s="1" t="n">
        <f aca="false">IF(IFERROR((MATCH(G14039,$G$1:$G$12712,0)),0),INDEX($A$1:$A$12712,MATCH(G14039,$G$1:$G$12712,0)),MAX($A$2:$A14038)+1)</f>
        <v>2237</v>
      </c>
      <c r="B14039" s="1" t="n">
        <f aca="false">IF(COUNTIF($G$1:$G$12712,G14039&gt;0),0,INDEX($A$1:$A$12712,MATCH(G14039,$G$1:$G$12712,0)))</f>
        <v>2237</v>
      </c>
      <c r="C14039" s="1" t="str">
        <f aca="false">IF(H14039="",F14039,H14039)</f>
        <v>Homer City Generating Station</v>
      </c>
      <c r="D14039" s="1" t="n">
        <v>215</v>
      </c>
      <c r="E14039" s="1" t="s">
        <v>18960</v>
      </c>
      <c r="F14039" s="5" t="s">
        <v>18976</v>
      </c>
      <c r="G14039" s="1" t="n">
        <v>3122</v>
      </c>
      <c r="H14039" s="1" t="s">
        <v>4817</v>
      </c>
      <c r="I14039" s="1" t="n">
        <v>58615</v>
      </c>
      <c r="J14039" s="1" t="s">
        <v>4818</v>
      </c>
      <c r="K14039" s="1" t="s">
        <v>17672</v>
      </c>
    </row>
    <row r="14040" customFormat="false" ht="15" hidden="false" customHeight="true" outlineLevel="0" collapsed="false">
      <c r="A14040" s="1" t="n">
        <f aca="false">IF(IFERROR((MATCH(G14040,$G$1:$G$12712,0)),0),INDEX($A$1:$A$12712,MATCH(G14040,$G$1:$G$12712,0)),MAX($A$2:$A14039)+1)</f>
        <v>11315</v>
      </c>
      <c r="B14040" s="1" t="e">
        <f aca="false">IF(COUNTIF($G$1:$G$12712,G14040&gt;0),0,INDEX($A$1:$A$12712,MATCH(G14040,$G$1:$G$12712,0)))</f>
        <v>#N/A</v>
      </c>
      <c r="C14040" s="1" t="str">
        <f aca="false">IF(H14040="",F14040,H14040)</f>
        <v>aes jennison</v>
      </c>
      <c r="D14040" s="1" t="n">
        <v>215</v>
      </c>
      <c r="E14040" s="1" t="s">
        <v>18960</v>
      </c>
      <c r="F14040" s="5" t="s">
        <v>18977</v>
      </c>
      <c r="G14040" s="1" t="n">
        <v>2531</v>
      </c>
      <c r="H14040" s="1" t="s">
        <v>18978</v>
      </c>
      <c r="I14040" s="1" t="n">
        <v>0</v>
      </c>
      <c r="J14040" s="1" t="n">
        <v>0</v>
      </c>
      <c r="K14040" s="1" t="s">
        <v>17672</v>
      </c>
    </row>
    <row r="14041" customFormat="false" ht="15" hidden="false" customHeight="true" outlineLevel="0" collapsed="false">
      <c r="A14041" s="1" t="n">
        <f aca="false">IF(IFERROR((MATCH(G14041,$G$1:$G$12712,0)),0),INDEX($A$1:$A$12712,MATCH(G14041,$G$1:$G$12712,0)),MAX($A$2:$A14040)+1)</f>
        <v>939</v>
      </c>
      <c r="B14041" s="1" t="n">
        <f aca="false">IF(COUNTIF($G$1:$G$12712,G14041&gt;0),0,INDEX($A$1:$A$12712,MATCH(G14041,$G$1:$G$12712,0)))</f>
        <v>939</v>
      </c>
      <c r="C14041" s="1" t="str">
        <f aca="false">IF(H14041="",F14041,H14041)</f>
        <v>Kent Falls</v>
      </c>
      <c r="D14041" s="1" t="n">
        <v>215</v>
      </c>
      <c r="E14041" s="1" t="s">
        <v>18960</v>
      </c>
      <c r="F14041" s="5" t="s">
        <v>18979</v>
      </c>
      <c r="G14041" s="1" t="n">
        <v>2532</v>
      </c>
      <c r="H14041" s="1" t="s">
        <v>2094</v>
      </c>
      <c r="I14041" s="1" t="n">
        <v>13511</v>
      </c>
      <c r="J14041" s="1" t="s">
        <v>1596</v>
      </c>
      <c r="K14041" s="1" t="s">
        <v>17672</v>
      </c>
    </row>
    <row r="14042" customFormat="false" ht="15" hidden="false" customHeight="true" outlineLevel="0" collapsed="false">
      <c r="A14042" s="1" t="n">
        <f aca="false">IF(IFERROR((MATCH(G14042,$G$1:$G$12712,0)),0),INDEX($A$1:$A$12712,MATCH(G14042,$G$1:$G$12712,0)),MAX($A$2:$A14041)+1)</f>
        <v>8017</v>
      </c>
      <c r="B14042" s="1" t="n">
        <f aca="false">IF(COUNTIF($G$1:$G$12712,G14042&gt;0),0,INDEX($A$1:$A$12712,MATCH(G14042,$G$1:$G$12712,0)))</f>
        <v>8017</v>
      </c>
      <c r="C14042" s="1" t="str">
        <f aca="false">IF(H14042="",F14042,H14042)</f>
        <v>Keuka</v>
      </c>
      <c r="D14042" s="1" t="n">
        <v>215</v>
      </c>
      <c r="E14042" s="1" t="s">
        <v>18960</v>
      </c>
      <c r="F14042" s="5" t="s">
        <v>18980</v>
      </c>
      <c r="G14042" s="1" t="n">
        <v>2533</v>
      </c>
      <c r="H14042" s="1" t="s">
        <v>13376</v>
      </c>
      <c r="I14042" s="1" t="n">
        <v>13511</v>
      </c>
      <c r="J14042" s="1" t="s">
        <v>1596</v>
      </c>
      <c r="K14042" s="1" t="s">
        <v>17672</v>
      </c>
    </row>
    <row r="14043" customFormat="false" ht="15" hidden="false" customHeight="true" outlineLevel="0" collapsed="false">
      <c r="A14043" s="1" t="n">
        <f aca="false">IF(IFERROR((MATCH(G14043,$G$1:$G$12712,0)),0),INDEX($A$1:$A$12712,MATCH(G14043,$G$1:$G$12712,0)),MAX($A$2:$A14042)+1)</f>
        <v>771</v>
      </c>
      <c r="B14043" s="1" t="n">
        <f aca="false">IF(COUNTIF($G$1:$G$12712,G14043&gt;0),0,INDEX($A$1:$A$12712,MATCH(G14043,$G$1:$G$12712,0)))</f>
        <v>771</v>
      </c>
      <c r="C14043" s="1" t="str">
        <f aca="false">IF(H14043="",F14043,H14043)</f>
        <v>Mill C</v>
      </c>
      <c r="D14043" s="1" t="n">
        <v>215</v>
      </c>
      <c r="E14043" s="1" t="s">
        <v>18960</v>
      </c>
      <c r="F14043" s="5" t="s">
        <v>18981</v>
      </c>
      <c r="G14043" s="1" t="n">
        <v>6486</v>
      </c>
      <c r="H14043" s="1" t="s">
        <v>1797</v>
      </c>
      <c r="I14043" s="1" t="n">
        <v>13511</v>
      </c>
      <c r="J14043" s="1" t="s">
        <v>1596</v>
      </c>
      <c r="K14043" s="1" t="s">
        <v>17672</v>
      </c>
    </row>
    <row r="14044" customFormat="false" ht="15" hidden="false" customHeight="true" outlineLevel="0" collapsed="false">
      <c r="A14044" s="1" t="n">
        <f aca="false">IF(IFERROR((MATCH(G14044,$G$1:$G$12712,0)),0),INDEX($A$1:$A$12712,MATCH(G14044,$G$1:$G$12712,0)),MAX($A$2:$A14043)+1)</f>
        <v>771</v>
      </c>
      <c r="B14044" s="1" t="n">
        <f aca="false">IF(COUNTIF($G$1:$G$12712,G14044&gt;0),0,INDEX($A$1:$A$12712,MATCH(G14044,$G$1:$G$12712,0)))</f>
        <v>771</v>
      </c>
      <c r="C14044" s="1" t="str">
        <f aca="false">IF(H14044="",F14044,H14044)</f>
        <v>Mill C</v>
      </c>
      <c r="D14044" s="1" t="n">
        <v>215</v>
      </c>
      <c r="E14044" s="1" t="s">
        <v>18960</v>
      </c>
      <c r="F14044" s="5" t="s">
        <v>18982</v>
      </c>
      <c r="G14044" s="1" t="n">
        <v>6486</v>
      </c>
      <c r="H14044" s="1" t="s">
        <v>1797</v>
      </c>
      <c r="I14044" s="1" t="n">
        <v>13511</v>
      </c>
      <c r="J14044" s="1" t="s">
        <v>1596</v>
      </c>
      <c r="K14044" s="1" t="s">
        <v>17672</v>
      </c>
    </row>
    <row r="14045" customFormat="false" ht="15" hidden="false" customHeight="true" outlineLevel="0" collapsed="false">
      <c r="A14045" s="1" t="n">
        <f aca="false">IF(IFERROR((MATCH(G14045,$G$1:$G$12712,0)),0),INDEX($A$1:$A$12712,MATCH(G14045,$G$1:$G$12712,0)),MAX($A$2:$A14044)+1)</f>
        <v>11316</v>
      </c>
      <c r="B14045" s="1" t="e">
        <f aca="false">IF(COUNTIF($G$1:$G$12712,G14045&gt;0),0,INDEX($A$1:$A$12712,MATCH(G14045,$G$1:$G$12712,0)))</f>
        <v>#N/A</v>
      </c>
      <c r="C14045" s="1" t="str">
        <f aca="false">IF(H14045="",F14045,H14045)</f>
        <v>milliken</v>
      </c>
      <c r="D14045" s="1" t="n">
        <v>215</v>
      </c>
      <c r="E14045" s="1" t="s">
        <v>18960</v>
      </c>
      <c r="F14045" s="5" t="s">
        <v>18983</v>
      </c>
      <c r="H14045" s="1"/>
      <c r="K14045" s="1" t="s">
        <v>17672</v>
      </c>
    </row>
    <row r="14046" customFormat="false" ht="15" hidden="false" customHeight="true" outlineLevel="0" collapsed="false">
      <c r="A14046" s="1" t="n">
        <f aca="false">IF(IFERROR((MATCH(G14046,$G$1:$G$12712,0)),0),INDEX($A$1:$A$12712,MATCH(G14046,$G$1:$G$12712,0)),MAX($A$2:$A14045)+1)</f>
        <v>2105</v>
      </c>
      <c r="B14046" s="1" t="n">
        <f aca="false">IF(COUNTIF($G$1:$G$12712,G14046&gt;0),0,INDEX($A$1:$A$12712,MATCH(G14046,$G$1:$G$12712,0)))</f>
        <v>2105</v>
      </c>
      <c r="C14046" s="1" t="str">
        <f aca="false">IF(H14046="",F14046,H14046)</f>
        <v>Nine Mile Point Nuclear Station</v>
      </c>
      <c r="D14046" s="1" t="n">
        <v>215</v>
      </c>
      <c r="E14046" s="1" t="s">
        <v>18960</v>
      </c>
      <c r="F14046" s="5" t="s">
        <v>18984</v>
      </c>
      <c r="G14046" s="1" t="n">
        <v>2589</v>
      </c>
      <c r="H14046" s="1" t="s">
        <v>4644</v>
      </c>
      <c r="I14046" s="1" t="n">
        <v>55951</v>
      </c>
      <c r="J14046" s="1" t="s">
        <v>1160</v>
      </c>
      <c r="K14046" s="1" t="s">
        <v>17672</v>
      </c>
    </row>
    <row r="14047" customFormat="false" ht="15" hidden="false" customHeight="true" outlineLevel="0" collapsed="false">
      <c r="A14047" s="1" t="n">
        <f aca="false">IF(IFERROR((MATCH(G14047,$G$1:$G$12712,0)),0),INDEX($A$1:$A$12712,MATCH(G14047,$G$1:$G$12712,0)),MAX($A$2:$A14046)+1)</f>
        <v>2114</v>
      </c>
      <c r="B14047" s="1" t="n">
        <f aca="false">IF(COUNTIF($G$1:$G$12712,G14047&gt;0),0,INDEX($A$1:$A$12712,MATCH(G14047,$G$1:$G$12712,0)))</f>
        <v>2114</v>
      </c>
      <c r="C14047" s="1" t="str">
        <f aca="false">IF(H14047="",F14047,H14047)</f>
        <v>Rainbow Falls Auscble</v>
      </c>
      <c r="D14047" s="1" t="n">
        <v>215</v>
      </c>
      <c r="E14047" s="1" t="s">
        <v>18960</v>
      </c>
      <c r="F14047" s="5" t="s">
        <v>18985</v>
      </c>
      <c r="G14047" s="1" t="n">
        <v>6526</v>
      </c>
      <c r="H14047" s="1" t="s">
        <v>5307</v>
      </c>
      <c r="I14047" s="1" t="n">
        <v>13511</v>
      </c>
      <c r="J14047" s="1" t="s">
        <v>1596</v>
      </c>
      <c r="K14047" s="1" t="s">
        <v>17672</v>
      </c>
    </row>
    <row r="14048" customFormat="false" ht="15" hidden="false" customHeight="true" outlineLevel="0" collapsed="false">
      <c r="A14048" s="1" t="n">
        <f aca="false">IF(IFERROR((MATCH(G14048,$G$1:$G$12712,0)),0),INDEX($A$1:$A$12712,MATCH(G14048,$G$1:$G$12712,0)),MAX($A$2:$A14047)+1)</f>
        <v>2114</v>
      </c>
      <c r="B14048" s="1" t="n">
        <f aca="false">IF(COUNTIF($G$1:$G$12712,G14048&gt;0),0,INDEX($A$1:$A$12712,MATCH(G14048,$G$1:$G$12712,0)))</f>
        <v>2114</v>
      </c>
      <c r="C14048" s="1" t="str">
        <f aca="false">IF(H14048="",F14048,H14048)</f>
        <v>Rainbow Falls Hydro</v>
      </c>
      <c r="D14048" s="1" t="n">
        <v>215</v>
      </c>
      <c r="E14048" s="1" t="s">
        <v>18960</v>
      </c>
      <c r="F14048" s="5" t="s">
        <v>18985</v>
      </c>
      <c r="G14048" s="1" t="n">
        <v>2600</v>
      </c>
      <c r="H14048" s="1" t="s">
        <v>4654</v>
      </c>
      <c r="I14048" s="1" t="n">
        <v>5914</v>
      </c>
      <c r="J14048" s="1" t="s">
        <v>4604</v>
      </c>
      <c r="K14048" s="1" t="s">
        <v>17672</v>
      </c>
    </row>
    <row r="14049" customFormat="false" ht="15" hidden="false" customHeight="true" outlineLevel="0" collapsed="false">
      <c r="A14049" s="1" t="n">
        <f aca="false">IF(IFERROR((MATCH(G14049,$G$1:$G$12712,0)),0),INDEX($A$1:$A$12712,MATCH(G14049,$G$1:$G$12712,0)),MAX($A$2:$A14048)+1)</f>
        <v>11317</v>
      </c>
      <c r="B14049" s="1" t="e">
        <f aca="false">IF(COUNTIF($G$1:$G$12712,G14049&gt;0),0,INDEX($A$1:$A$12712,MATCH(G14049,$G$1:$G$12712,0)))</f>
        <v>#N/A</v>
      </c>
      <c r="C14049" s="1" t="str">
        <f aca="false">IF(H14049="",F14049,H14049)</f>
        <v>seneca falls hydroelectric project</v>
      </c>
      <c r="D14049" s="1" t="n">
        <v>215</v>
      </c>
      <c r="E14049" s="1" t="s">
        <v>18960</v>
      </c>
      <c r="F14049" s="5" t="s">
        <v>18986</v>
      </c>
      <c r="G14049" s="1" t="n">
        <v>61641</v>
      </c>
      <c r="H14049" s="1" t="s">
        <v>18987</v>
      </c>
      <c r="I14049" s="1" t="n">
        <v>0</v>
      </c>
      <c r="J14049" s="1" t="n">
        <v>0</v>
      </c>
      <c r="K14049" s="1" t="s">
        <v>17672</v>
      </c>
    </row>
    <row r="14050" customFormat="false" ht="15" hidden="false" customHeight="true" outlineLevel="0" collapsed="false">
      <c r="A14050" s="1" t="n">
        <f aca="false">IF(IFERROR((MATCH(G14050,$G$1:$G$12712,0)),0),INDEX($A$1:$A$12712,MATCH(G14050,$G$1:$G$12712,0)),MAX($A$2:$A14049)+1)</f>
        <v>11318</v>
      </c>
      <c r="B14050" s="1" t="e">
        <f aca="false">IF(COUNTIF($G$1:$G$12712,G14050&gt;0),0,INDEX($A$1:$A$12712,MATCH(G14050,$G$1:$G$12712,0)))</f>
        <v>#N/A</v>
      </c>
      <c r="C14050" s="1" t="str">
        <f aca="false">IF(H14050="",F14050,H14050)</f>
        <v>waterloo hydroelectric project</v>
      </c>
      <c r="D14050" s="1" t="n">
        <v>215</v>
      </c>
      <c r="E14050" s="1" t="s">
        <v>18960</v>
      </c>
      <c r="F14050" s="5" t="s">
        <v>18988</v>
      </c>
      <c r="G14050" s="1" t="n">
        <v>61642</v>
      </c>
      <c r="H14050" s="1" t="s">
        <v>18989</v>
      </c>
      <c r="I14050" s="1" t="n">
        <v>0</v>
      </c>
      <c r="J14050" s="1" t="n">
        <v>0</v>
      </c>
      <c r="K14050" s="1" t="s">
        <v>17672</v>
      </c>
    </row>
    <row r="14051" customFormat="false" ht="15" hidden="false" customHeight="true" outlineLevel="0" collapsed="false">
      <c r="A14051" s="1" t="n">
        <f aca="false">IF(IFERROR((MATCH(G14051,$G$1:$G$12712,0)),0),INDEX($A$1:$A$12712,MATCH(G14051,$G$1:$G$12712,0)),MAX($A$2:$A14050)+1)</f>
        <v>11319</v>
      </c>
      <c r="B14051" s="1" t="e">
        <f aca="false">IF(COUNTIF($G$1:$G$12712,G14051&gt;0),0,INDEX($A$1:$A$12712,MATCH(G14051,$G$1:$G$12712,0)))</f>
        <v>#N/A</v>
      </c>
      <c r="C14051" s="1" t="str">
        <f aca="false">IF(H14051="",F14051,H14051)</f>
        <v>--eldred #5</v>
      </c>
      <c r="D14051" s="1" t="n">
        <v>31</v>
      </c>
      <c r="E14051" s="1" t="s">
        <v>18990</v>
      </c>
      <c r="F14051" s="5" t="s">
        <v>18991</v>
      </c>
      <c r="H14051" s="1"/>
      <c r="K14051" s="1" t="s">
        <v>17672</v>
      </c>
    </row>
    <row r="14052" customFormat="false" ht="15" hidden="false" customHeight="true" outlineLevel="0" collapsed="false">
      <c r="A14052" s="1" t="n">
        <f aca="false">A14051</f>
        <v>11319</v>
      </c>
      <c r="B14052" s="1" t="e">
        <f aca="false">IF(COUNTIF($G$1:$G$12712,G14052&gt;0),0,INDEX($A$1:$A$12712,MATCH(G14052,$G$1:$G$12712,0)))</f>
        <v>#N/A</v>
      </c>
      <c r="C14052" s="1" t="str">
        <f aca="false">IF(H14052="",F14052,H14052)</f>
        <v>--eldred #6</v>
      </c>
      <c r="D14052" s="1" t="n">
        <v>31</v>
      </c>
      <c r="E14052" s="1" t="s">
        <v>18990</v>
      </c>
      <c r="F14052" s="5" t="s">
        <v>18992</v>
      </c>
      <c r="H14052" s="1"/>
      <c r="K14052" s="1" t="s">
        <v>17672</v>
      </c>
    </row>
    <row r="14053" customFormat="false" ht="15" hidden="false" customHeight="true" outlineLevel="0" collapsed="false">
      <c r="A14053" s="1" t="n">
        <f aca="false">A14051</f>
        <v>11319</v>
      </c>
      <c r="B14053" s="1" t="e">
        <f aca="false">IF(COUNTIF($G$1:$G$12712,G14053&gt;0),0,INDEX($A$1:$A$12712,MATCH(G14053,$G$1:$G$12712,0)))</f>
        <v>#N/A</v>
      </c>
      <c r="C14053" s="1" t="str">
        <f aca="false">IF(H14053="",F14053,H14053)</f>
        <v>--eldred #7</v>
      </c>
      <c r="D14053" s="1" t="n">
        <v>31</v>
      </c>
      <c r="E14053" s="1" t="s">
        <v>18990</v>
      </c>
      <c r="F14053" s="5" t="s">
        <v>18993</v>
      </c>
      <c r="H14053" s="1"/>
      <c r="K14053" s="1" t="s">
        <v>17672</v>
      </c>
    </row>
    <row r="14054" customFormat="false" ht="15" hidden="false" customHeight="true" outlineLevel="0" collapsed="false">
      <c r="A14054" s="1" t="n">
        <f aca="false">IF(IFERROR((MATCH(G14054,$G$1:$G$12712,0)),0),INDEX($A$1:$A$12712,MATCH(G14054,$G$1:$G$12712,0)),MAX($A$2:$A14053)+1)</f>
        <v>11320</v>
      </c>
      <c r="B14054" s="1" t="e">
        <f aca="false">IF(COUNTIF($G$1:$G$12712,G14054&gt;0),0,INDEX($A$1:$A$12712,MATCH(G14054,$G$1:$G$12712,0)))</f>
        <v>#N/A</v>
      </c>
      <c r="C14054" s="1" t="str">
        <f aca="false">IF(H14054="",F14054,H14054)</f>
        <v>--jepson #1</v>
      </c>
      <c r="D14054" s="1" t="n">
        <v>31</v>
      </c>
      <c r="E14054" s="1" t="s">
        <v>18990</v>
      </c>
      <c r="F14054" s="5" t="s">
        <v>18994</v>
      </c>
      <c r="H14054" s="1"/>
      <c r="K14054" s="1" t="s">
        <v>17672</v>
      </c>
    </row>
    <row r="14055" customFormat="false" ht="15" hidden="false" customHeight="true" outlineLevel="0" collapsed="false">
      <c r="A14055" s="1" t="n">
        <f aca="false">A14054</f>
        <v>11320</v>
      </c>
      <c r="B14055" s="1" t="e">
        <f aca="false">IF(COUNTIF($G$1:$G$12712,G14055&gt;0),0,INDEX($A$1:$A$12712,MATCH(G14055,$G$1:$G$12712,0)))</f>
        <v>#N/A</v>
      </c>
      <c r="C14055" s="1" t="str">
        <f aca="false">IF(H14055="",F14055,H14055)</f>
        <v>--jepson #2</v>
      </c>
      <c r="D14055" s="1" t="n">
        <v>31</v>
      </c>
      <c r="E14055" s="1" t="s">
        <v>18990</v>
      </c>
      <c r="F14055" s="5" t="s">
        <v>18995</v>
      </c>
      <c r="H14055" s="1"/>
      <c r="K14055" s="1" t="s">
        <v>17672</v>
      </c>
    </row>
    <row r="14056" customFormat="false" ht="15" hidden="false" customHeight="true" outlineLevel="0" collapsed="false">
      <c r="A14056" s="1" t="n">
        <f aca="false">A14054</f>
        <v>11320</v>
      </c>
      <c r="B14056" s="1" t="e">
        <f aca="false">IF(COUNTIF($G$1:$G$12712,G14056&gt;0),0,INDEX($A$1:$A$12712,MATCH(G14056,$G$1:$G$12712,0)))</f>
        <v>#N/A</v>
      </c>
      <c r="C14056" s="1" t="str">
        <f aca="false">IF(H14056="",F14056,H14056)</f>
        <v>--jepson #3</v>
      </c>
      <c r="D14056" s="1" t="n">
        <v>31</v>
      </c>
      <c r="E14056" s="1" t="s">
        <v>18990</v>
      </c>
      <c r="F14056" s="5" t="s">
        <v>18996</v>
      </c>
      <c r="H14056" s="1"/>
      <c r="K14056" s="1" t="s">
        <v>17672</v>
      </c>
    </row>
    <row r="14057" customFormat="false" ht="15" hidden="false" customHeight="true" outlineLevel="0" collapsed="false">
      <c r="A14057" s="1" t="n">
        <f aca="false">A14054</f>
        <v>11320</v>
      </c>
      <c r="B14057" s="1" t="e">
        <f aca="false">IF(COUNTIF($G$1:$G$12712,G14057&gt;0),0,INDEX($A$1:$A$12712,MATCH(G14057,$G$1:$G$12712,0)))</f>
        <v>#N/A</v>
      </c>
      <c r="C14057" s="1" t="str">
        <f aca="false">IF(H14057="",F14057,H14057)</f>
        <v>--jepson #4</v>
      </c>
      <c r="D14057" s="1" t="n">
        <v>31</v>
      </c>
      <c r="E14057" s="1" t="s">
        <v>18990</v>
      </c>
      <c r="F14057" s="5" t="s">
        <v>18997</v>
      </c>
      <c r="H14057" s="1"/>
      <c r="K14057" s="1" t="s">
        <v>17672</v>
      </c>
    </row>
    <row r="14058" customFormat="false" ht="15" hidden="false" customHeight="true" outlineLevel="0" collapsed="false">
      <c r="A14058" s="1" t="n">
        <f aca="false">IF(IFERROR((MATCH(G14058,$G$1:$G$12712,0)),0),INDEX($A$1:$A$12712,MATCH(G14058,$G$1:$G$12712,0)),MAX($A$2:$A14057)+1)</f>
        <v>11321</v>
      </c>
      <c r="B14058" s="1" t="e">
        <f aca="false">IF(COUNTIF($G$1:$G$12712,G14058&gt;0),0,INDEX($A$1:$A$12712,MATCH(G14058,$G$1:$G$12712,0)))</f>
        <v>#N/A</v>
      </c>
      <c r="C14058" s="1" t="str">
        <f aca="false">IF(H14058="",F14058,H14058)</f>
        <v>diesal</v>
      </c>
      <c r="D14058" s="1" t="n">
        <v>31</v>
      </c>
      <c r="E14058" s="1" t="s">
        <v>18990</v>
      </c>
      <c r="F14058" s="5" t="s">
        <v>18998</v>
      </c>
      <c r="H14058" s="1"/>
      <c r="K14058" s="1" t="s">
        <v>17672</v>
      </c>
    </row>
    <row r="14059" customFormat="false" ht="15" hidden="false" customHeight="true" outlineLevel="0" collapsed="false">
      <c r="A14059" s="1" t="n">
        <f aca="false">A14051</f>
        <v>11319</v>
      </c>
      <c r="B14059" s="1" t="e">
        <f aca="false">IF(COUNTIF($G$1:$G$12712,G14059&gt;0),0,INDEX($A$1:$A$12712,MATCH(G14059,$G$1:$G$12712,0)))</f>
        <v>#N/A</v>
      </c>
      <c r="C14059" s="1" t="str">
        <f aca="false">IF(H14059="",F14059,H14059)</f>
        <v>eldred #5</v>
      </c>
      <c r="D14059" s="1" t="n">
        <v>31</v>
      </c>
      <c r="E14059" s="1" t="s">
        <v>18990</v>
      </c>
      <c r="F14059" s="5" t="s">
        <v>18999</v>
      </c>
      <c r="H14059" s="1"/>
      <c r="K14059" s="1" t="s">
        <v>17672</v>
      </c>
    </row>
    <row r="14060" customFormat="false" ht="15" hidden="false" customHeight="true" outlineLevel="0" collapsed="false">
      <c r="A14060" s="1" t="n">
        <f aca="false">A14051</f>
        <v>11319</v>
      </c>
      <c r="B14060" s="1" t="e">
        <f aca="false">IF(COUNTIF($G$1:$G$12712,G14060&gt;0),0,INDEX($A$1:$A$12712,MATCH(G14060,$G$1:$G$12712,0)))</f>
        <v>#N/A</v>
      </c>
      <c r="C14060" s="1" t="str">
        <f aca="false">IF(H14060="",F14060,H14060)</f>
        <v>eldred #6</v>
      </c>
      <c r="D14060" s="1" t="n">
        <v>31</v>
      </c>
      <c r="E14060" s="1" t="s">
        <v>18990</v>
      </c>
      <c r="F14060" s="5" t="s">
        <v>19000</v>
      </c>
      <c r="H14060" s="1"/>
      <c r="K14060" s="1" t="s">
        <v>17672</v>
      </c>
    </row>
    <row r="14061" customFormat="false" ht="15" hidden="false" customHeight="true" outlineLevel="0" collapsed="false">
      <c r="A14061" s="1" t="n">
        <f aca="false">A14051</f>
        <v>11319</v>
      </c>
      <c r="B14061" s="1" t="e">
        <f aca="false">IF(COUNTIF($G$1:$G$12712,G14061&gt;0),0,INDEX($A$1:$A$12712,MATCH(G14061,$G$1:$G$12712,0)))</f>
        <v>#N/A</v>
      </c>
      <c r="C14061" s="1" t="str">
        <f aca="false">IF(H14061="",F14061,H14061)</f>
        <v>eldred #7</v>
      </c>
      <c r="D14061" s="1" t="n">
        <v>31</v>
      </c>
      <c r="E14061" s="1" t="s">
        <v>18990</v>
      </c>
      <c r="F14061" s="5" t="s">
        <v>19001</v>
      </c>
      <c r="H14061" s="1"/>
      <c r="K14061" s="1" t="s">
        <v>17672</v>
      </c>
    </row>
    <row r="14062" customFormat="false" ht="15" hidden="false" customHeight="true" outlineLevel="0" collapsed="false">
      <c r="A14062" s="1" t="n">
        <f aca="false">A14054</f>
        <v>11320</v>
      </c>
      <c r="B14062" s="1" t="e">
        <f aca="false">IF(COUNTIF($G$1:$G$12712,G14062&gt;0),0,INDEX($A$1:$A$12712,MATCH(G14062,$G$1:$G$12712,0)))</f>
        <v>#N/A</v>
      </c>
      <c r="C14062" s="1" t="str">
        <f aca="false">IF(H14062="",F14062,H14062)</f>
        <v>jepson #1</v>
      </c>
      <c r="D14062" s="1" t="n">
        <v>31</v>
      </c>
      <c r="E14062" s="1" t="s">
        <v>18990</v>
      </c>
      <c r="F14062" s="5" t="s">
        <v>19002</v>
      </c>
      <c r="H14062" s="1"/>
      <c r="K14062" s="1" t="s">
        <v>17672</v>
      </c>
    </row>
    <row r="14063" customFormat="false" ht="15" hidden="false" customHeight="true" outlineLevel="0" collapsed="false">
      <c r="A14063" s="1" t="n">
        <f aca="false">A14055</f>
        <v>11320</v>
      </c>
      <c r="B14063" s="1" t="e">
        <f aca="false">IF(COUNTIF($G$1:$G$12712,G14063&gt;0),0,INDEX($A$1:$A$12712,MATCH(G14063,$G$1:$G$12712,0)))</f>
        <v>#N/A</v>
      </c>
      <c r="C14063" s="1" t="str">
        <f aca="false">IF(H14063="",F14063,H14063)</f>
        <v>jepson #2</v>
      </c>
      <c r="D14063" s="1" t="n">
        <v>31</v>
      </c>
      <c r="E14063" s="1" t="s">
        <v>18990</v>
      </c>
      <c r="F14063" s="5" t="s">
        <v>19003</v>
      </c>
      <c r="H14063" s="1"/>
      <c r="K14063" s="1" t="s">
        <v>17672</v>
      </c>
    </row>
    <row r="14064" customFormat="false" ht="15" hidden="false" customHeight="true" outlineLevel="0" collapsed="false">
      <c r="A14064" s="1" t="n">
        <f aca="false">A14056</f>
        <v>11320</v>
      </c>
      <c r="B14064" s="1" t="e">
        <f aca="false">IF(COUNTIF($G$1:$G$12712,G14064&gt;0),0,INDEX($A$1:$A$12712,MATCH(G14064,$G$1:$G$12712,0)))</f>
        <v>#N/A</v>
      </c>
      <c r="C14064" s="1" t="str">
        <f aca="false">IF(H14064="",F14064,H14064)</f>
        <v>jepson #3</v>
      </c>
      <c r="D14064" s="1" t="n">
        <v>31</v>
      </c>
      <c r="E14064" s="1" t="s">
        <v>18990</v>
      </c>
      <c r="F14064" s="5" t="s">
        <v>19004</v>
      </c>
      <c r="H14064" s="1"/>
      <c r="K14064" s="1" t="s">
        <v>17672</v>
      </c>
    </row>
    <row r="14065" customFormat="false" ht="15" hidden="false" customHeight="true" outlineLevel="0" collapsed="false">
      <c r="A14065" s="1" t="n">
        <f aca="false">A14057</f>
        <v>11320</v>
      </c>
      <c r="B14065" s="1" t="e">
        <f aca="false">IF(COUNTIF($G$1:$G$12712,G14065&gt;0),0,INDEX($A$1:$A$12712,MATCH(G14065,$G$1:$G$12712,0)))</f>
        <v>#N/A</v>
      </c>
      <c r="C14065" s="1" t="str">
        <f aca="false">IF(H14065="",F14065,H14065)</f>
        <v>jepson #4</v>
      </c>
      <c r="D14065" s="1" t="n">
        <v>31</v>
      </c>
      <c r="E14065" s="1" t="s">
        <v>18990</v>
      </c>
      <c r="F14065" s="5" t="s">
        <v>19005</v>
      </c>
      <c r="H14065" s="1"/>
      <c r="K14065" s="1" t="s">
        <v>17672</v>
      </c>
    </row>
    <row r="14066" customFormat="false" ht="15" hidden="false" customHeight="true" outlineLevel="0" collapsed="false">
      <c r="A14066" s="1" t="n">
        <f aca="false">IF(IFERROR((MATCH(G14066,$G$1:$G$12712,0)),0),INDEX($A$1:$A$12712,MATCH(G14066,$G$1:$G$12712,0)),MAX($A$2:$A14065)+1)</f>
        <v>649</v>
      </c>
      <c r="B14066" s="1" t="n">
        <f aca="false">IF(COUNTIF($G$1:$G$12712,G14066&gt;0),0,INDEX($A$1:$A$12712,MATCH(G14066,$G$1:$G$12712,0)))</f>
        <v>649</v>
      </c>
      <c r="C14066" s="1" t="str">
        <f aca="false">IF(H14066="",F14066,H14066)</f>
        <v>William F Wyman</v>
      </c>
      <c r="D14066" s="1" t="n">
        <v>31</v>
      </c>
      <c r="E14066" s="1" t="s">
        <v>18990</v>
      </c>
      <c r="F14066" s="5" t="s">
        <v>19006</v>
      </c>
      <c r="G14066" s="1" t="n">
        <v>1507</v>
      </c>
      <c r="H14066" s="1" t="s">
        <v>1546</v>
      </c>
      <c r="I14066" s="1" t="n">
        <v>31719</v>
      </c>
      <c r="J14066" s="1" t="s">
        <v>1547</v>
      </c>
      <c r="K14066" s="1" t="s">
        <v>17672</v>
      </c>
    </row>
    <row r="14067" customFormat="false" ht="15" hidden="false" customHeight="true" outlineLevel="0" collapsed="false">
      <c r="A14067" s="1" t="n">
        <f aca="false">IF(IFERROR((MATCH(G14067,$G$1:$G$12712,0)),0),INDEX($A$1:$A$12712,MATCH(G14067,$G$1:$G$12712,0)),MAX($A$2:$A14066)+1)</f>
        <v>649</v>
      </c>
      <c r="B14067" s="1" t="n">
        <f aca="false">IF(COUNTIF($G$1:$G$12712,G14067&gt;0),0,INDEX($A$1:$A$12712,MATCH(G14067,$G$1:$G$12712,0)))</f>
        <v>649</v>
      </c>
      <c r="C14067" s="1" t="str">
        <f aca="false">IF(H14067="",F14067,H14067)</f>
        <v>William F Wyman</v>
      </c>
      <c r="D14067" s="1" t="n">
        <v>31</v>
      </c>
      <c r="E14067" s="1" t="s">
        <v>18990</v>
      </c>
      <c r="F14067" s="5" t="s">
        <v>18743</v>
      </c>
      <c r="G14067" s="1" t="n">
        <v>1507</v>
      </c>
      <c r="H14067" s="1" t="s">
        <v>1546</v>
      </c>
      <c r="I14067" s="1" t="n">
        <v>31719</v>
      </c>
      <c r="J14067" s="1" t="s">
        <v>1547</v>
      </c>
      <c r="K14067" s="1" t="s">
        <v>17672</v>
      </c>
    </row>
    <row r="14068" customFormat="false" ht="15" hidden="false" customHeight="true" outlineLevel="0" collapsed="false">
      <c r="A14068" s="1" t="n">
        <f aca="false">IF(IFERROR((MATCH(G14068,$G$1:$G$12712,0)),0),INDEX($A$1:$A$12712,MATCH(G14068,$G$1:$G$12712,0)),MAX($A$2:$A14067)+1)</f>
        <v>649</v>
      </c>
      <c r="B14068" s="1" t="n">
        <f aca="false">IF(COUNTIF($G$1:$G$12712,G14068&gt;0),0,INDEX($A$1:$A$12712,MATCH(G14068,$G$1:$G$12712,0)))</f>
        <v>649</v>
      </c>
      <c r="C14068" s="1" t="str">
        <f aca="false">IF(H14068="",F14068,H14068)</f>
        <v>William F Wyman</v>
      </c>
      <c r="D14068" s="1" t="n">
        <v>31</v>
      </c>
      <c r="E14068" s="1" t="s">
        <v>18990</v>
      </c>
      <c r="F14068" s="5" t="s">
        <v>18355</v>
      </c>
      <c r="G14068" s="1" t="n">
        <v>1507</v>
      </c>
      <c r="H14068" s="1" t="s">
        <v>1546</v>
      </c>
      <c r="I14068" s="1" t="n">
        <v>31719</v>
      </c>
      <c r="J14068" s="1" t="s">
        <v>1547</v>
      </c>
      <c r="K14068" s="1" t="s">
        <v>17672</v>
      </c>
    </row>
    <row r="14069" customFormat="false" ht="15" hidden="false" customHeight="true" outlineLevel="0" collapsed="false">
      <c r="A14069" s="1" t="n">
        <f aca="false">IF(IFERROR((MATCH(G14069,$G$1:$G$12712,0)),0),INDEX($A$1:$A$12712,MATCH(G14069,$G$1:$G$12712,0)),MAX($A$2:$A14068)+1)</f>
        <v>649</v>
      </c>
      <c r="B14069" s="1" t="n">
        <f aca="false">IF(COUNTIF($G$1:$G$12712,G14069&gt;0),0,INDEX($A$1:$A$12712,MATCH(G14069,$G$1:$G$12712,0)))</f>
        <v>649</v>
      </c>
      <c r="C14069" s="1" t="str">
        <f aca="false">IF(H14069="",F14069,H14069)</f>
        <v>William F Wyman</v>
      </c>
      <c r="D14069" s="1" t="n">
        <v>31</v>
      </c>
      <c r="E14069" s="1" t="s">
        <v>18990</v>
      </c>
      <c r="F14069" s="5" t="s">
        <v>18864</v>
      </c>
      <c r="G14069" s="1" t="n">
        <v>1507</v>
      </c>
      <c r="H14069" s="1" t="s">
        <v>1546</v>
      </c>
      <c r="I14069" s="1" t="n">
        <v>31719</v>
      </c>
      <c r="J14069" s="1" t="s">
        <v>1547</v>
      </c>
      <c r="K14069" s="1" t="s">
        <v>17672</v>
      </c>
    </row>
    <row r="14070" customFormat="false" ht="15" hidden="false" customHeight="true" outlineLevel="0" collapsed="false">
      <c r="A14070" s="1" t="n">
        <f aca="false">IF(IFERROR((MATCH(G14070,$G$1:$G$12712,0)),0),INDEX($A$1:$A$12712,MATCH(G14070,$G$1:$G$12712,0)),MAX($A$2:$A14069)+1)</f>
        <v>11322</v>
      </c>
      <c r="B14070" s="1" t="e">
        <f aca="false">IF(COUNTIF($G$1:$G$12712,G14070&gt;0),0,INDEX($A$1:$A$12712,MATCH(G14070,$G$1:$G$12712,0)))</f>
        <v>#N/A</v>
      </c>
      <c r="C14070" s="1" t="str">
        <f aca="false">IF(H14070="",F14070,H14070)</f>
        <v>(project no. 4486) (leased)</v>
      </c>
      <c r="D14070" s="1" t="n">
        <v>275</v>
      </c>
      <c r="E14070" s="1" t="s">
        <v>19007</v>
      </c>
      <c r="F14070" s="5" t="s">
        <v>19008</v>
      </c>
      <c r="H14070" s="1"/>
      <c r="K14070" s="1" t="s">
        <v>17672</v>
      </c>
    </row>
    <row r="14071" customFormat="false" ht="15" hidden="false" customHeight="true" outlineLevel="0" collapsed="false">
      <c r="A14071" s="1" t="n">
        <f aca="false">IF(IFERROR((MATCH(G14071,$G$1:$G$12712,0)),0),INDEX($A$1:$A$12712,MATCH(G14071,$G$1:$G$12712,0)),MAX($A$2:$A14070)+1)</f>
        <v>11323</v>
      </c>
      <c r="B14071" s="1" t="e">
        <f aca="false">IF(COUNTIF($G$1:$G$12712,G14071&gt;0),0,INDEX($A$1:$A$12712,MATCH(G14071,$G$1:$G$12712,0)))</f>
        <v>#N/A</v>
      </c>
      <c r="C14071" s="1" t="str">
        <f aca="false">IF(H14071="",F14071,H14071)</f>
        <v>* albany diesel has been sold to pseg</v>
      </c>
      <c r="D14071" s="1" t="n">
        <v>275</v>
      </c>
      <c r="E14071" s="1" t="s">
        <v>19007</v>
      </c>
      <c r="F14071" s="5" t="s">
        <v>19009</v>
      </c>
      <c r="H14071" s="1"/>
      <c r="K14071" s="1" t="s">
        <v>17672</v>
      </c>
    </row>
    <row r="14072" customFormat="false" ht="15" hidden="false" customHeight="true" outlineLevel="0" collapsed="false">
      <c r="A14072" s="1" t="n">
        <f aca="false">A10451</f>
        <v>8975</v>
      </c>
      <c r="B14072" s="1" t="e">
        <f aca="false">IF(COUNTIF($G$1:$G$12712,G14072&gt;0),0,INDEX($A$1:$A$12712,MATCH(G14072,$G$1:$G$12712,0)))</f>
        <v>#N/A</v>
      </c>
      <c r="C14072" s="1" t="str">
        <f aca="false">IF(H14072="",F14072,H14072)</f>
        <v>albany</v>
      </c>
      <c r="D14072" s="1" t="n">
        <v>275</v>
      </c>
      <c r="E14072" s="1" t="s">
        <v>19007</v>
      </c>
      <c r="F14072" s="5" t="s">
        <v>19010</v>
      </c>
      <c r="H14072" s="1"/>
      <c r="K14072" s="1" t="s">
        <v>17672</v>
      </c>
    </row>
    <row r="14073" customFormat="false" ht="15" hidden="false" customHeight="true" outlineLevel="0" collapsed="false">
      <c r="A14073" s="1" t="n">
        <f aca="false">A10451</f>
        <v>8975</v>
      </c>
      <c r="B14073" s="1" t="e">
        <f aca="false">IF(COUNTIF($G$1:$G$12712,G14073&gt;0),0,INDEX($A$1:$A$12712,MATCH(G14073,$G$1:$G$12712,0)))</f>
        <v>#N/A</v>
      </c>
      <c r="C14073" s="1" t="str">
        <f aca="false">IF(H14073="",F14073,H14073)</f>
        <v>albany diesel</v>
      </c>
      <c r="D14073" s="1" t="n">
        <v>275</v>
      </c>
      <c r="E14073" s="1" t="s">
        <v>19007</v>
      </c>
      <c r="F14073" s="5" t="s">
        <v>19011</v>
      </c>
      <c r="H14073" s="1"/>
      <c r="K14073" s="1" t="s">
        <v>17672</v>
      </c>
    </row>
    <row r="14074" customFormat="false" ht="15" hidden="false" customHeight="true" outlineLevel="0" collapsed="false">
      <c r="A14074" s="1" t="n">
        <f aca="false">A10451</f>
        <v>8975</v>
      </c>
      <c r="B14074" s="1" t="e">
        <f aca="false">IF(COUNTIF($G$1:$G$12712,G14074&gt;0),0,INDEX($A$1:$A$12712,MATCH(G14074,$G$1:$G$12712,0)))</f>
        <v>#N/A</v>
      </c>
      <c r="C14074" s="1" t="str">
        <f aca="false">IF(H14074="",F14074,H14074)</f>
        <v>albany diesel *</v>
      </c>
      <c r="D14074" s="1" t="n">
        <v>275</v>
      </c>
      <c r="E14074" s="1" t="s">
        <v>19007</v>
      </c>
      <c r="F14074" s="5" t="s">
        <v>19012</v>
      </c>
      <c r="H14074" s="1"/>
      <c r="K14074" s="1" t="s">
        <v>17672</v>
      </c>
    </row>
    <row r="14075" customFormat="false" ht="15" hidden="false" customHeight="true" outlineLevel="0" collapsed="false">
      <c r="A14075" s="1" t="n">
        <f aca="false">A10451</f>
        <v>8975</v>
      </c>
      <c r="B14075" s="1" t="e">
        <f aca="false">IF(COUNTIF($G$1:$G$12712,G14075&gt;0),0,INDEX($A$1:$A$12712,MATCH(G14075,$G$1:$G$12712,0)))</f>
        <v>#N/A</v>
      </c>
      <c r="C14075" s="1" t="str">
        <f aca="false">IF(H14075="",F14075,H14075)</f>
        <v>albany steam hydro expense</v>
      </c>
      <c r="D14075" s="1" t="n">
        <v>275</v>
      </c>
      <c r="E14075" s="1" t="s">
        <v>19007</v>
      </c>
      <c r="F14075" s="5" t="s">
        <v>19013</v>
      </c>
      <c r="H14075" s="1"/>
      <c r="K14075" s="1" t="s">
        <v>17672</v>
      </c>
    </row>
    <row r="14076" customFormat="false" ht="15" hidden="false" customHeight="true" outlineLevel="0" collapsed="false">
      <c r="A14076" s="1" t="n">
        <f aca="false">A10451</f>
        <v>8975</v>
      </c>
      <c r="B14076" s="1" t="e">
        <f aca="false">IF(COUNTIF($G$1:$G$12712,G14076&gt;0),0,INDEX($A$1:$A$12712,MATCH(G14076,$G$1:$G$12712,0)))</f>
        <v>#N/A</v>
      </c>
      <c r="C14076" s="1" t="str">
        <f aca="false">IF(H14076="",F14076,H14076)</f>
        <v>albany-turbines</v>
      </c>
      <c r="D14076" s="1" t="n">
        <v>275</v>
      </c>
      <c r="E14076" s="1" t="s">
        <v>19007</v>
      </c>
      <c r="F14076" s="5" t="s">
        <v>19014</v>
      </c>
      <c r="H14076" s="1"/>
      <c r="K14076" s="1" t="s">
        <v>17672</v>
      </c>
    </row>
    <row r="14077" customFormat="false" ht="15" hidden="false" customHeight="true" outlineLevel="0" collapsed="false">
      <c r="A14077" s="1" t="n">
        <f aca="false">IF(IFERROR((MATCH(G14077,$G$1:$G$12712,0)),0),INDEX($A$1:$A$12712,MATCH(G14077,$G$1:$G$12712,0)),MAX($A$2:$A14076)+1)</f>
        <v>2068</v>
      </c>
      <c r="B14077" s="1" t="n">
        <f aca="false">IF(COUNTIF($G$1:$G$12712,G14077&gt;0),0,INDEX($A$1:$A$12712,MATCH(G14077,$G$1:$G$12712,0)))</f>
        <v>2068</v>
      </c>
      <c r="C14077" s="1" t="str">
        <f aca="false">IF(H14077="",F14077,H14077)</f>
        <v>Allens Falls</v>
      </c>
      <c r="D14077" s="1" t="n">
        <v>275</v>
      </c>
      <c r="E14077" s="1" t="s">
        <v>19007</v>
      </c>
      <c r="F14077" s="5" t="s">
        <v>19015</v>
      </c>
      <c r="G14077" s="1" t="n">
        <v>2540</v>
      </c>
      <c r="H14077" s="1" t="s">
        <v>4603</v>
      </c>
      <c r="I14077" s="1" t="n">
        <v>5914</v>
      </c>
      <c r="J14077" s="1" t="s">
        <v>4604</v>
      </c>
      <c r="K14077" s="1" t="s">
        <v>17672</v>
      </c>
    </row>
    <row r="14078" customFormat="false" ht="15" hidden="false" customHeight="true" outlineLevel="0" collapsed="false">
      <c r="A14078" s="1" t="n">
        <f aca="false">IF(IFERROR((MATCH(G14078,$G$1:$G$12712,0)),0),INDEX($A$1:$A$12712,MATCH(G14078,$G$1:$G$12712,0)),MAX($A$2:$A14077)+1)</f>
        <v>2068</v>
      </c>
      <c r="B14078" s="1" t="n">
        <f aca="false">IF(COUNTIF($G$1:$G$12712,G14078&gt;0),0,INDEX($A$1:$A$12712,MATCH(G14078,$G$1:$G$12712,0)))</f>
        <v>2068</v>
      </c>
      <c r="C14078" s="1" t="str">
        <f aca="false">IF(H14078="",F14078,H14078)</f>
        <v>Allens Falls</v>
      </c>
      <c r="D14078" s="1" t="n">
        <v>275</v>
      </c>
      <c r="E14078" s="1" t="s">
        <v>19007</v>
      </c>
      <c r="F14078" s="5" t="s">
        <v>19016</v>
      </c>
      <c r="G14078" s="1" t="n">
        <v>2540</v>
      </c>
      <c r="H14078" s="1" t="s">
        <v>4603</v>
      </c>
      <c r="I14078" s="1" t="n">
        <v>5914</v>
      </c>
      <c r="J14078" s="1" t="s">
        <v>4604</v>
      </c>
      <c r="K14078" s="1" t="s">
        <v>17672</v>
      </c>
    </row>
    <row r="14079" customFormat="false" ht="15" hidden="false" customHeight="true" outlineLevel="0" collapsed="false">
      <c r="A14079" s="1" t="n">
        <f aca="false">IF(IFERROR((MATCH(G14079,$G$1:$G$12712,0)),0),INDEX($A$1:$A$12712,MATCH(G14079,$G$1:$G$12712,0)),MAX($A$2:$A14078)+1)</f>
        <v>2068</v>
      </c>
      <c r="B14079" s="1" t="n">
        <f aca="false">IF(COUNTIF($G$1:$G$12712,G14079&gt;0),0,INDEX($A$1:$A$12712,MATCH(G14079,$G$1:$G$12712,0)))</f>
        <v>2068</v>
      </c>
      <c r="C14079" s="1" t="str">
        <f aca="false">IF(H14079="",F14079,H14079)</f>
        <v>Allens Falls</v>
      </c>
      <c r="D14079" s="1" t="n">
        <v>275</v>
      </c>
      <c r="E14079" s="1" t="s">
        <v>19007</v>
      </c>
      <c r="F14079" s="5" t="s">
        <v>19017</v>
      </c>
      <c r="G14079" s="1" t="n">
        <v>2540</v>
      </c>
      <c r="H14079" s="1" t="s">
        <v>4603</v>
      </c>
      <c r="I14079" s="1" t="n">
        <v>5914</v>
      </c>
      <c r="J14079" s="1" t="s">
        <v>4604</v>
      </c>
      <c r="K14079" s="1" t="s">
        <v>17672</v>
      </c>
    </row>
    <row r="14080" customFormat="false" ht="15" hidden="false" customHeight="true" outlineLevel="0" collapsed="false">
      <c r="A14080" s="1" t="n">
        <f aca="false">IF(IFERROR((MATCH(G14080,$G$1:$G$12712,0)),0),INDEX($A$1:$A$12712,MATCH(G14080,$G$1:$G$12712,0)),MAX($A$2:$A14079)+1)</f>
        <v>11324</v>
      </c>
      <c r="B14080" s="1" t="e">
        <f aca="false">IF(COUNTIF($G$1:$G$12712,G14080&gt;0),0,INDEX($A$1:$A$12712,MATCH(G14080,$G$1:$G$12712,0)))</f>
        <v>#N/A</v>
      </c>
      <c r="C14080" s="1" t="str">
        <f aca="false">IF(H14080="",F14080,H14080)</f>
        <v>alpine storage lake bonaparte</v>
      </c>
      <c r="D14080" s="1" t="n">
        <v>275</v>
      </c>
      <c r="E14080" s="1" t="s">
        <v>19007</v>
      </c>
      <c r="F14080" s="5" t="s">
        <v>19018</v>
      </c>
      <c r="H14080" s="1"/>
      <c r="K14080" s="1" t="s">
        <v>17672</v>
      </c>
    </row>
    <row r="14081" customFormat="false" ht="15" hidden="false" customHeight="true" outlineLevel="0" collapsed="false">
      <c r="A14081" s="1" t="n">
        <f aca="false">IF(IFERROR((MATCH(G14081,$G$1:$G$12712,0)),0),INDEX($A$1:$A$12712,MATCH(G14081,$G$1:$G$12712,0)),MAX($A$2:$A14080)+1)</f>
        <v>11325</v>
      </c>
      <c r="B14081" s="1" t="e">
        <f aca="false">IF(COUNTIF($G$1:$G$12712,G14081&gt;0),0,INDEX($A$1:$A$12712,MATCH(G14081,$G$1:$G$12712,0)))</f>
        <v>#N/A</v>
      </c>
      <c r="C14081" s="1" t="str">
        <f aca="false">IF(H14081="",F14081,H14081)</f>
        <v>baker falls (project no. 2482)</v>
      </c>
      <c r="D14081" s="1" t="n">
        <v>275</v>
      </c>
      <c r="E14081" s="1" t="s">
        <v>19007</v>
      </c>
      <c r="F14081" s="5" t="s">
        <v>19019</v>
      </c>
      <c r="H14081" s="1"/>
      <c r="K14081" s="1" t="s">
        <v>17672</v>
      </c>
    </row>
    <row r="14082" customFormat="false" ht="15" hidden="false" customHeight="true" outlineLevel="0" collapsed="false">
      <c r="A14082" s="1" t="n">
        <f aca="false">A14081</f>
        <v>11325</v>
      </c>
      <c r="B14082" s="1" t="e">
        <f aca="false">IF(COUNTIF($G$1:$G$12712,G14082&gt;0),0,INDEX($A$1:$A$12712,MATCH(G14082,$G$1:$G$12712,0)))</f>
        <v>#N/A</v>
      </c>
      <c r="C14082" s="1" t="str">
        <f aca="false">IF(H14082="",F14082,H14082)</f>
        <v>baker falls (project no. 2482)(retired)</v>
      </c>
      <c r="D14082" s="1" t="n">
        <v>275</v>
      </c>
      <c r="E14082" s="1" t="s">
        <v>19007</v>
      </c>
      <c r="F14082" s="5" t="s">
        <v>19020</v>
      </c>
      <c r="H14082" s="1"/>
      <c r="K14082" s="1" t="s">
        <v>17672</v>
      </c>
    </row>
    <row r="14083" customFormat="false" ht="15" hidden="false" customHeight="true" outlineLevel="0" collapsed="false">
      <c r="A14083" s="1" t="n">
        <f aca="false">A14081</f>
        <v>11325</v>
      </c>
      <c r="B14083" s="1" t="e">
        <f aca="false">IF(COUNTIF($G$1:$G$12712,G14083&gt;0),0,INDEX($A$1:$A$12712,MATCH(G14083,$G$1:$G$12712,0)))</f>
        <v>#N/A</v>
      </c>
      <c r="C14083" s="1" t="str">
        <f aca="false">IF(H14083="",F14083,H14083)</f>
        <v>bakers falls (project no. 2482)</v>
      </c>
      <c r="D14083" s="1" t="n">
        <v>275</v>
      </c>
      <c r="E14083" s="1" t="s">
        <v>19007</v>
      </c>
      <c r="F14083" s="5" t="s">
        <v>19021</v>
      </c>
      <c r="H14083" s="1"/>
      <c r="K14083" s="1" t="s">
        <v>17672</v>
      </c>
    </row>
    <row r="14084" customFormat="false" ht="15" hidden="false" customHeight="true" outlineLevel="0" collapsed="false">
      <c r="A14084" s="1" t="n">
        <f aca="false">IF(IFERROR((MATCH(G14084,$G$1:$G$12712,0)),0),INDEX($A$1:$A$12712,MATCH(G14084,$G$1:$G$12712,0)),MAX($A$2:$A14083)+1)</f>
        <v>11326</v>
      </c>
      <c r="B14084" s="1" t="e">
        <f aca="false">IF(COUNTIF($G$1:$G$12712,G14084&gt;0),0,INDEX($A$1:$A$12712,MATCH(G14084,$G$1:$G$12712,0)))</f>
        <v>#N/A</v>
      </c>
      <c r="C14084" s="1" t="str">
        <f aca="false">IF(H14084="",F14084,H14084)</f>
        <v>baldwinsville (project no. 5217)</v>
      </c>
      <c r="D14084" s="1" t="n">
        <v>275</v>
      </c>
      <c r="E14084" s="1" t="s">
        <v>19007</v>
      </c>
      <c r="F14084" s="5" t="s">
        <v>19022</v>
      </c>
      <c r="H14084" s="1"/>
      <c r="K14084" s="1" t="s">
        <v>17672</v>
      </c>
    </row>
    <row r="14085" customFormat="false" ht="15" hidden="false" customHeight="true" outlineLevel="0" collapsed="false">
      <c r="A14085" s="1" t="n">
        <f aca="false">A14084</f>
        <v>11326</v>
      </c>
      <c r="B14085" s="1" t="e">
        <f aca="false">IF(COUNTIF($G$1:$G$12712,G14085&gt;0),0,INDEX($A$1:$A$12712,MATCH(G14085,$G$1:$G$12712,0)))</f>
        <v>#N/A</v>
      </c>
      <c r="C14085" s="1" t="str">
        <f aca="false">IF(H14085="",F14085,H14085)</f>
        <v>baldwinsville (project no. 5217)(note 1)</v>
      </c>
      <c r="D14085" s="1" t="n">
        <v>275</v>
      </c>
      <c r="E14085" s="1" t="s">
        <v>19007</v>
      </c>
      <c r="F14085" s="5" t="s">
        <v>19023</v>
      </c>
      <c r="H14085" s="1"/>
      <c r="K14085" s="1" t="s">
        <v>17672</v>
      </c>
    </row>
    <row r="14086" customFormat="false" ht="15" hidden="false" customHeight="true" outlineLevel="0" collapsed="false">
      <c r="A14086" s="1" t="n">
        <f aca="false">IF(IFERROR((MATCH(G14086,$G$1:$G$12712,0)),0),INDEX($A$1:$A$12712,MATCH(G14086,$G$1:$G$12712,0)),MAX($A$2:$A14085)+1)</f>
        <v>2069</v>
      </c>
      <c r="B14086" s="1" t="n">
        <f aca="false">IF(COUNTIF($G$1:$G$12712,G14086&gt;0),0,INDEX($A$1:$A$12712,MATCH(G14086,$G$1:$G$12712,0)))</f>
        <v>2069</v>
      </c>
      <c r="C14086" s="1" t="str">
        <f aca="false">IF(H14086="",F14086,H14086)</f>
        <v>Beardslee</v>
      </c>
      <c r="D14086" s="1" t="n">
        <v>275</v>
      </c>
      <c r="E14086" s="1" t="s">
        <v>19007</v>
      </c>
      <c r="F14086" s="5" t="s">
        <v>19024</v>
      </c>
      <c r="G14086" s="1" t="n">
        <v>2543</v>
      </c>
      <c r="H14086" s="1" t="s">
        <v>4605</v>
      </c>
      <c r="I14086" s="1" t="n">
        <v>5914</v>
      </c>
      <c r="J14086" s="1" t="s">
        <v>4604</v>
      </c>
      <c r="K14086" s="1" t="s">
        <v>17672</v>
      </c>
    </row>
    <row r="14087" customFormat="false" ht="15" hidden="false" customHeight="true" outlineLevel="0" collapsed="false">
      <c r="A14087" s="1" t="n">
        <f aca="false">IF(IFERROR((MATCH(G14087,$G$1:$G$12712,0)),0),INDEX($A$1:$A$12712,MATCH(G14087,$G$1:$G$12712,0)),MAX($A$2:$A14086)+1)</f>
        <v>11327</v>
      </c>
      <c r="B14087" s="1" t="e">
        <f aca="false">IF(COUNTIF($G$1:$G$12712,G14087&gt;0),0,INDEX($A$1:$A$12712,MATCH(G14087,$G$1:$G$12712,0)))</f>
        <v>#N/A</v>
      </c>
      <c r="C14087" s="1" t="str">
        <f aca="false">IF(H14087="",F14087,H14087)</f>
        <v>Beebee Island Hydro Plant</v>
      </c>
      <c r="D14087" s="1" t="n">
        <v>275</v>
      </c>
      <c r="E14087" s="1" t="s">
        <v>19007</v>
      </c>
      <c r="F14087" s="5" t="s">
        <v>19025</v>
      </c>
      <c r="G14087" s="1" t="n">
        <v>10531</v>
      </c>
      <c r="H14087" s="1" t="s">
        <v>19026</v>
      </c>
      <c r="I14087" s="1" t="n">
        <v>5914</v>
      </c>
      <c r="J14087" s="1" t="s">
        <v>4604</v>
      </c>
      <c r="K14087" s="1" t="s">
        <v>17672</v>
      </c>
    </row>
    <row r="14088" customFormat="false" ht="15" hidden="false" customHeight="true" outlineLevel="0" collapsed="false">
      <c r="A14088" s="1" t="n">
        <f aca="false">A14087</f>
        <v>11327</v>
      </c>
      <c r="B14088" s="1" t="e">
        <f aca="false">IF(COUNTIF($G$1:$G$12712,G14088&gt;0),0,INDEX($A$1:$A$12712,MATCH(G14088,$G$1:$G$12712,0)))</f>
        <v>#N/A</v>
      </c>
      <c r="C14088" s="1" t="str">
        <f aca="false">IF(H14088="",F14088,H14088)</f>
        <v>Beebee Island Hydro Plant</v>
      </c>
      <c r="D14088" s="1" t="n">
        <v>275</v>
      </c>
      <c r="E14088" s="1" t="s">
        <v>19007</v>
      </c>
      <c r="F14088" s="5" t="s">
        <v>19027</v>
      </c>
      <c r="G14088" s="1" t="n">
        <v>10531</v>
      </c>
      <c r="H14088" s="1" t="s">
        <v>19026</v>
      </c>
      <c r="I14088" s="1" t="n">
        <v>5914</v>
      </c>
      <c r="J14088" s="1" t="s">
        <v>4604</v>
      </c>
      <c r="K14088" s="1" t="s">
        <v>17672</v>
      </c>
    </row>
    <row r="14089" customFormat="false" ht="15" hidden="false" customHeight="true" outlineLevel="0" collapsed="false">
      <c r="A14089" s="1" t="n">
        <f aca="false">A14087</f>
        <v>11327</v>
      </c>
      <c r="B14089" s="1" t="e">
        <f aca="false">IF(COUNTIF($G$1:$G$12712,G14089&gt;0),0,INDEX($A$1:$A$12712,MATCH(G14089,$G$1:$G$12712,0)))</f>
        <v>#N/A</v>
      </c>
      <c r="C14089" s="1" t="str">
        <f aca="false">IF(H14089="",F14089,H14089)</f>
        <v>Beebee Island Hydro Plant</v>
      </c>
      <c r="D14089" s="1" t="n">
        <v>275</v>
      </c>
      <c r="E14089" s="1" t="s">
        <v>19007</v>
      </c>
      <c r="F14089" s="5" t="s">
        <v>19028</v>
      </c>
      <c r="G14089" s="1" t="n">
        <v>10531</v>
      </c>
      <c r="H14089" s="1" t="s">
        <v>19026</v>
      </c>
      <c r="I14089" s="1" t="n">
        <v>5914</v>
      </c>
      <c r="J14089" s="1" t="s">
        <v>4604</v>
      </c>
      <c r="K14089" s="1" t="s">
        <v>17672</v>
      </c>
    </row>
    <row r="14090" customFormat="false" ht="15" hidden="false" customHeight="true" outlineLevel="0" collapsed="false">
      <c r="A14090" s="1" t="n">
        <f aca="false">IF(IFERROR((MATCH(G14090,$G$1:$G$12712,0)),0),INDEX($A$1:$A$12712,MATCH(G14090,$G$1:$G$12712,0)),MAX($A$2:$A14089)+1)</f>
        <v>2070</v>
      </c>
      <c r="B14090" s="1" t="n">
        <f aca="false">IF(COUNTIF($G$1:$G$12712,G14090&gt;0),0,INDEX($A$1:$A$12712,MATCH(G14090,$G$1:$G$12712,0)))</f>
        <v>2070</v>
      </c>
      <c r="C14090" s="1" t="str">
        <f aca="false">IF(H14090="",F14090,H14090)</f>
        <v>Belfort</v>
      </c>
      <c r="D14090" s="1" t="n">
        <v>275</v>
      </c>
      <c r="E14090" s="1" t="s">
        <v>19007</v>
      </c>
      <c r="F14090" s="5" t="s">
        <v>19029</v>
      </c>
      <c r="G14090" s="1" t="n">
        <v>2544</v>
      </c>
      <c r="H14090" s="1" t="s">
        <v>4606</v>
      </c>
      <c r="I14090" s="1" t="n">
        <v>5914</v>
      </c>
      <c r="J14090" s="1" t="s">
        <v>4604</v>
      </c>
      <c r="K14090" s="1" t="s">
        <v>17672</v>
      </c>
    </row>
    <row r="14091" customFormat="false" ht="15" hidden="false" customHeight="true" outlineLevel="0" collapsed="false">
      <c r="A14091" s="1" t="n">
        <f aca="false">IF(IFERROR((MATCH(G14091,$G$1:$G$12712,0)),0),INDEX($A$1:$A$12712,MATCH(G14091,$G$1:$G$12712,0)),MAX($A$2:$A14090)+1)</f>
        <v>2070</v>
      </c>
      <c r="B14091" s="1" t="n">
        <f aca="false">IF(COUNTIF($G$1:$G$12712,G14091&gt;0),0,INDEX($A$1:$A$12712,MATCH(G14091,$G$1:$G$12712,0)))</f>
        <v>2070</v>
      </c>
      <c r="C14091" s="1" t="str">
        <f aca="false">IF(H14091="",F14091,H14091)</f>
        <v>Belfort</v>
      </c>
      <c r="D14091" s="1" t="n">
        <v>275</v>
      </c>
      <c r="E14091" s="1" t="s">
        <v>19007</v>
      </c>
      <c r="F14091" s="5" t="s">
        <v>19030</v>
      </c>
      <c r="G14091" s="1" t="n">
        <v>2544</v>
      </c>
      <c r="H14091" s="1" t="s">
        <v>4606</v>
      </c>
      <c r="I14091" s="1" t="n">
        <v>5914</v>
      </c>
      <c r="J14091" s="1" t="s">
        <v>4604</v>
      </c>
      <c r="K14091" s="1" t="s">
        <v>17672</v>
      </c>
    </row>
    <row r="14092" customFormat="false" ht="15" hidden="false" customHeight="true" outlineLevel="0" collapsed="false">
      <c r="A14092" s="1" t="n">
        <f aca="false">IF(IFERROR((MATCH(G14092,$G$1:$G$12712,0)),0),INDEX($A$1:$A$12712,MATCH(G14092,$G$1:$G$12712,0)),MAX($A$2:$A14091)+1)</f>
        <v>2071</v>
      </c>
      <c r="B14092" s="1" t="n">
        <f aca="false">IF(COUNTIF($G$1:$G$12712,G14092&gt;0),0,INDEX($A$1:$A$12712,MATCH(G14092,$G$1:$G$12712,0)))</f>
        <v>2071</v>
      </c>
      <c r="C14092" s="1" t="str">
        <f aca="false">IF(H14092="",F14092,H14092)</f>
        <v>Bennetts Bridge</v>
      </c>
      <c r="D14092" s="1" t="n">
        <v>275</v>
      </c>
      <c r="E14092" s="1" t="s">
        <v>19007</v>
      </c>
      <c r="F14092" s="5" t="s">
        <v>19031</v>
      </c>
      <c r="G14092" s="1" t="n">
        <v>2545</v>
      </c>
      <c r="H14092" s="1" t="s">
        <v>4607</v>
      </c>
      <c r="I14092" s="1" t="n">
        <v>5914</v>
      </c>
      <c r="J14092" s="1" t="s">
        <v>4604</v>
      </c>
      <c r="K14092" s="1" t="s">
        <v>17672</v>
      </c>
    </row>
    <row r="14093" customFormat="false" ht="15" hidden="false" customHeight="true" outlineLevel="0" collapsed="false">
      <c r="A14093" s="1" t="n">
        <f aca="false">IF(IFERROR((MATCH(G14093,$G$1:$G$12712,0)),0),INDEX($A$1:$A$12712,MATCH(G14093,$G$1:$G$12712,0)),MAX($A$2:$A14092)+1)</f>
        <v>2072</v>
      </c>
      <c r="B14093" s="1" t="n">
        <f aca="false">IF(COUNTIF($G$1:$G$12712,G14093&gt;0),0,INDEX($A$1:$A$12712,MATCH(G14093,$G$1:$G$12712,0)))</f>
        <v>2072</v>
      </c>
      <c r="C14093" s="1" t="str">
        <f aca="false">IF(H14093="",F14093,H14093)</f>
        <v>Black River</v>
      </c>
      <c r="D14093" s="1" t="n">
        <v>275</v>
      </c>
      <c r="E14093" s="1" t="s">
        <v>19007</v>
      </c>
      <c r="F14093" s="5" t="s">
        <v>19032</v>
      </c>
      <c r="G14093" s="1" t="n">
        <v>2546</v>
      </c>
      <c r="H14093" s="1" t="s">
        <v>4608</v>
      </c>
      <c r="I14093" s="1" t="n">
        <v>5914</v>
      </c>
      <c r="J14093" s="1" t="s">
        <v>4604</v>
      </c>
      <c r="K14093" s="1" t="s">
        <v>17672</v>
      </c>
    </row>
    <row r="14094" customFormat="false" ht="15" hidden="false" customHeight="true" outlineLevel="0" collapsed="false">
      <c r="A14094" s="1" t="n">
        <f aca="false">IF(IFERROR((MATCH(G14094,$G$1:$G$12712,0)),0),INDEX($A$1:$A$12712,MATCH(G14094,$G$1:$G$12712,0)),MAX($A$2:$A14093)+1)</f>
        <v>2072</v>
      </c>
      <c r="B14094" s="1" t="n">
        <f aca="false">IF(COUNTIF($G$1:$G$12712,G14094&gt;0),0,INDEX($A$1:$A$12712,MATCH(G14094,$G$1:$G$12712,0)))</f>
        <v>2072</v>
      </c>
      <c r="C14094" s="1" t="str">
        <f aca="false">IF(H14094="",F14094,H14094)</f>
        <v>Black River</v>
      </c>
      <c r="D14094" s="1" t="n">
        <v>275</v>
      </c>
      <c r="E14094" s="1" t="s">
        <v>19007</v>
      </c>
      <c r="F14094" s="5" t="s">
        <v>19033</v>
      </c>
      <c r="G14094" s="1" t="n">
        <v>2546</v>
      </c>
      <c r="H14094" s="1" t="s">
        <v>4608</v>
      </c>
      <c r="I14094" s="1" t="n">
        <v>5914</v>
      </c>
      <c r="J14094" s="1" t="s">
        <v>4604</v>
      </c>
      <c r="K14094" s="1" t="s">
        <v>17672</v>
      </c>
    </row>
    <row r="14095" customFormat="false" ht="15" hidden="false" customHeight="true" outlineLevel="0" collapsed="false">
      <c r="A14095" s="1" t="n">
        <f aca="false">IF(IFERROR((MATCH(G14095,$G$1:$G$12712,0)),0),INDEX($A$1:$A$12712,MATCH(G14095,$G$1:$G$12712,0)),MAX($A$2:$A14094)+1)</f>
        <v>2073</v>
      </c>
      <c r="B14095" s="1" t="n">
        <f aca="false">IF(COUNTIF($G$1:$G$12712,G14095&gt;0),0,INDEX($A$1:$A$12712,MATCH(G14095,$G$1:$G$12712,0)))</f>
        <v>2073</v>
      </c>
      <c r="C14095" s="1" t="str">
        <f aca="false">IF(H14095="",F14095,H14095)</f>
        <v>Blake</v>
      </c>
      <c r="D14095" s="1" t="n">
        <v>275</v>
      </c>
      <c r="E14095" s="1" t="s">
        <v>19007</v>
      </c>
      <c r="F14095" s="5" t="s">
        <v>19034</v>
      </c>
      <c r="G14095" s="1" t="n">
        <v>2547</v>
      </c>
      <c r="H14095" s="1" t="s">
        <v>4609</v>
      </c>
      <c r="I14095" s="1" t="n">
        <v>5914</v>
      </c>
      <c r="J14095" s="1" t="s">
        <v>4604</v>
      </c>
      <c r="K14095" s="1" t="s">
        <v>17672</v>
      </c>
    </row>
    <row r="14096" customFormat="false" ht="15" hidden="false" customHeight="true" outlineLevel="0" collapsed="false">
      <c r="A14096" s="1" t="n">
        <f aca="false">IF(IFERROR((MATCH(G14096,$G$1:$G$12712,0)),0),INDEX($A$1:$A$12712,MATCH(G14096,$G$1:$G$12712,0)),MAX($A$2:$A14095)+1)</f>
        <v>2074</v>
      </c>
      <c r="B14096" s="1" t="n">
        <f aca="false">IF(COUNTIF($G$1:$G$12712,G14096&gt;0),0,INDEX($A$1:$A$12712,MATCH(G14096,$G$1:$G$12712,0)))</f>
        <v>2074</v>
      </c>
      <c r="C14096" s="1" t="str">
        <f aca="false">IF(H14096="",F14096,H14096)</f>
        <v>Browns Falls</v>
      </c>
      <c r="D14096" s="1" t="n">
        <v>275</v>
      </c>
      <c r="E14096" s="1" t="s">
        <v>19007</v>
      </c>
      <c r="F14096" s="5" t="s">
        <v>19035</v>
      </c>
      <c r="G14096" s="1" t="n">
        <v>2548</v>
      </c>
      <c r="H14096" s="1" t="s">
        <v>4610</v>
      </c>
      <c r="I14096" s="1" t="n">
        <v>5914</v>
      </c>
      <c r="J14096" s="1" t="s">
        <v>4604</v>
      </c>
      <c r="K14096" s="1" t="s">
        <v>17672</v>
      </c>
    </row>
    <row r="14097" customFormat="false" ht="15" hidden="false" customHeight="true" outlineLevel="0" collapsed="false">
      <c r="A14097" s="1" t="n">
        <f aca="false">IF(IFERROR((MATCH(G14097,$G$1:$G$12712,0)),0),INDEX($A$1:$A$12712,MATCH(G14097,$G$1:$G$12712,0)),MAX($A$2:$A14096)+1)</f>
        <v>2075</v>
      </c>
      <c r="B14097" s="1" t="n">
        <f aca="false">IF(COUNTIF($G$1:$G$12712,G14097&gt;0),0,INDEX($A$1:$A$12712,MATCH(G14097,$G$1:$G$12712,0)))</f>
        <v>2075</v>
      </c>
      <c r="C14097" s="1" t="str">
        <f aca="false">IF(H14097="",F14097,H14097)</f>
        <v>C R Huntley Generating Station</v>
      </c>
      <c r="D14097" s="1" t="n">
        <v>275</v>
      </c>
      <c r="E14097" s="1" t="s">
        <v>19007</v>
      </c>
      <c r="F14097" s="5" t="s">
        <v>19036</v>
      </c>
      <c r="G14097" s="1" t="n">
        <v>2549</v>
      </c>
      <c r="H14097" s="1" t="s">
        <v>4611</v>
      </c>
      <c r="I14097" s="1" t="n">
        <v>13168</v>
      </c>
      <c r="J14097" s="1" t="s">
        <v>4612</v>
      </c>
      <c r="K14097" s="1" t="s">
        <v>17672</v>
      </c>
    </row>
    <row r="14098" customFormat="false" ht="15" hidden="false" customHeight="true" outlineLevel="0" collapsed="false">
      <c r="A14098" s="1" t="n">
        <f aca="false">IF(IFERROR((MATCH(G14098,$G$1:$G$12712,0)),0),INDEX($A$1:$A$12712,MATCH(G14098,$G$1:$G$12712,0)),MAX($A$2:$A14097)+1)</f>
        <v>11328</v>
      </c>
      <c r="B14098" s="1" t="e">
        <f aca="false">IF(COUNTIF($G$1:$G$12712,G14098&gt;0),0,INDEX($A$1:$A$12712,MATCH(G14098,$G$1:$G$12712,0)))</f>
        <v>#N/A</v>
      </c>
      <c r="C14098" s="1" t="str">
        <f aca="false">IF(H14098="",F14098,H14098)</f>
        <v>carry falls reservoir (project no. 2060)</v>
      </c>
      <c r="D14098" s="1" t="n">
        <v>275</v>
      </c>
      <c r="E14098" s="1" t="s">
        <v>19007</v>
      </c>
      <c r="F14098" s="5" t="s">
        <v>19037</v>
      </c>
      <c r="H14098" s="1"/>
      <c r="K14098" s="1" t="s">
        <v>17672</v>
      </c>
    </row>
    <row r="14099" customFormat="false" ht="15" hidden="false" customHeight="true" outlineLevel="0" collapsed="false">
      <c r="A14099" s="1" t="n">
        <f aca="false">A14098</f>
        <v>11328</v>
      </c>
      <c r="B14099" s="1" t="e">
        <f aca="false">IF(COUNTIF($G$1:$G$12712,G14099&gt;0),0,INDEX($A$1:$A$12712,MATCH(G14099,$G$1:$G$12712,0)))</f>
        <v>#N/A</v>
      </c>
      <c r="C14099" s="1" t="str">
        <f aca="false">IF(H14099="",F14099,H14099)</f>
        <v>carry falls reservoir (project no. 2060)(note 1)</v>
      </c>
      <c r="D14099" s="1" t="n">
        <v>275</v>
      </c>
      <c r="E14099" s="1" t="s">
        <v>19007</v>
      </c>
      <c r="F14099" s="5" t="s">
        <v>19038</v>
      </c>
      <c r="H14099" s="1"/>
      <c r="K14099" s="1" t="s">
        <v>17672</v>
      </c>
    </row>
    <row r="14100" customFormat="false" ht="15" hidden="false" customHeight="true" outlineLevel="0" collapsed="false">
      <c r="A14100" s="1" t="n">
        <f aca="false">IF(IFERROR((MATCH(G14100,$G$1:$G$12712,0)),0),INDEX($A$1:$A$12712,MATCH(G14100,$G$1:$G$12712,0)),MAX($A$2:$A14099)+1)</f>
        <v>2076</v>
      </c>
      <c r="B14100" s="1" t="n">
        <f aca="false">IF(COUNTIF($G$1:$G$12712,G14100&gt;0),0,INDEX($A$1:$A$12712,MATCH(G14100,$G$1:$G$12712,0)))</f>
        <v>2076</v>
      </c>
      <c r="C14100" s="1" t="str">
        <f aca="false">IF(H14100="",F14100,H14100)</f>
        <v>Chasm</v>
      </c>
      <c r="D14100" s="1" t="n">
        <v>275</v>
      </c>
      <c r="E14100" s="1" t="s">
        <v>19007</v>
      </c>
      <c r="F14100" s="5" t="s">
        <v>19039</v>
      </c>
      <c r="G14100" s="1" t="n">
        <v>2550</v>
      </c>
      <c r="H14100" s="1" t="s">
        <v>4613</v>
      </c>
      <c r="I14100" s="1" t="n">
        <v>5914</v>
      </c>
      <c r="J14100" s="1" t="s">
        <v>4604</v>
      </c>
      <c r="K14100" s="1" t="s">
        <v>17672</v>
      </c>
    </row>
    <row r="14101" customFormat="false" ht="15" hidden="false" customHeight="true" outlineLevel="0" collapsed="false">
      <c r="A14101" s="1" t="n">
        <f aca="false">IF(IFERROR((MATCH(G14101,$G$1:$G$12712,0)),0),INDEX($A$1:$A$12712,MATCH(G14101,$G$1:$G$12712,0)),MAX($A$2:$A14100)+1)</f>
        <v>3562</v>
      </c>
      <c r="B14101" s="1" t="n">
        <f aca="false">IF(COUNTIF($G$1:$G$12712,G14101&gt;0),0,INDEX($A$1:$A$12712,MATCH(G14101,$G$1:$G$12712,0)))</f>
        <v>3562</v>
      </c>
      <c r="C14101" s="1" t="str">
        <f aca="false">IF(H14101="",F14101,H14101)</f>
        <v>Chasm Hydro Partnership</v>
      </c>
      <c r="D14101" s="1" t="n">
        <v>275</v>
      </c>
      <c r="E14101" s="1" t="s">
        <v>19007</v>
      </c>
      <c r="F14101" s="5" t="s">
        <v>19040</v>
      </c>
      <c r="G14101" s="1" t="n">
        <v>50315</v>
      </c>
      <c r="H14101" s="1" t="s">
        <v>6751</v>
      </c>
      <c r="I14101" s="1" t="n">
        <v>24979</v>
      </c>
      <c r="J14101" s="1" t="s">
        <v>6751</v>
      </c>
      <c r="K14101" s="1" t="s">
        <v>17672</v>
      </c>
    </row>
    <row r="14102" customFormat="false" ht="15" hidden="false" customHeight="true" outlineLevel="0" collapsed="false">
      <c r="A14102" s="1" t="n">
        <f aca="false">IF(IFERROR((MATCH(G14102,$G$1:$G$12712,0)),0),INDEX($A$1:$A$12712,MATCH(G14102,$G$1:$G$12712,0)),MAX($A$2:$A14101)+1)</f>
        <v>2076</v>
      </c>
      <c r="B14102" s="1" t="n">
        <f aca="false">IF(COUNTIF($G$1:$G$12712,G14102&gt;0),0,INDEX($A$1:$A$12712,MATCH(G14102,$G$1:$G$12712,0)))</f>
        <v>2076</v>
      </c>
      <c r="C14102" s="1" t="str">
        <f aca="false">IF(H14102="",F14102,H14102)</f>
        <v>Chasm</v>
      </c>
      <c r="D14102" s="1" t="n">
        <v>275</v>
      </c>
      <c r="E14102" s="1" t="s">
        <v>19007</v>
      </c>
      <c r="F14102" s="5" t="s">
        <v>19039</v>
      </c>
      <c r="G14102" s="1" t="n">
        <v>2550</v>
      </c>
      <c r="H14102" s="1" t="s">
        <v>4613</v>
      </c>
      <c r="I14102" s="1" t="n">
        <v>5914</v>
      </c>
      <c r="J14102" s="1" t="s">
        <v>4604</v>
      </c>
      <c r="K14102" s="1" t="s">
        <v>17672</v>
      </c>
    </row>
    <row r="14103" customFormat="false" ht="15" hidden="false" customHeight="true" outlineLevel="0" collapsed="false">
      <c r="A14103" s="1" t="n">
        <f aca="false">IF(IFERROR((MATCH(G14103,$G$1:$G$12712,0)),0),INDEX($A$1:$A$12712,MATCH(G14103,$G$1:$G$12712,0)),MAX($A$2:$A14102)+1)</f>
        <v>3562</v>
      </c>
      <c r="B14103" s="1" t="n">
        <f aca="false">IF(COUNTIF($G$1:$G$12712,G14103&gt;0),0,INDEX($A$1:$A$12712,MATCH(G14103,$G$1:$G$12712,0)))</f>
        <v>3562</v>
      </c>
      <c r="C14103" s="1" t="str">
        <f aca="false">IF(H14103="",F14103,H14103)</f>
        <v>Chasm Hydro Partnership</v>
      </c>
      <c r="D14103" s="1" t="n">
        <v>275</v>
      </c>
      <c r="E14103" s="1" t="s">
        <v>19007</v>
      </c>
      <c r="F14103" s="5" t="s">
        <v>19040</v>
      </c>
      <c r="G14103" s="1" t="n">
        <v>50315</v>
      </c>
      <c r="H14103" s="1" t="s">
        <v>6751</v>
      </c>
      <c r="I14103" s="1" t="n">
        <v>24979</v>
      </c>
      <c r="J14103" s="1" t="s">
        <v>6751</v>
      </c>
      <c r="K14103" s="1" t="s">
        <v>17672</v>
      </c>
    </row>
    <row r="14104" customFormat="false" ht="15" hidden="false" customHeight="true" outlineLevel="0" collapsed="false">
      <c r="A14104" s="1" t="n">
        <f aca="false">IF(IFERROR((MATCH(G14104,$G$1:$G$12712,0)),0),INDEX($A$1:$A$12712,MATCH(G14104,$G$1:$G$12712,0)),MAX($A$2:$A14103)+1)</f>
        <v>2077</v>
      </c>
      <c r="B14104" s="1" t="n">
        <f aca="false">IF(COUNTIF($G$1:$G$12712,G14104&gt;0),0,INDEX($A$1:$A$12712,MATCH(G14104,$G$1:$G$12712,0)))</f>
        <v>2077</v>
      </c>
      <c r="C14104" s="1" t="str">
        <f aca="false">IF(H14104="",F14104,H14104)</f>
        <v>Colton</v>
      </c>
      <c r="D14104" s="1" t="n">
        <v>275</v>
      </c>
      <c r="E14104" s="1" t="s">
        <v>19007</v>
      </c>
      <c r="F14104" s="5" t="s">
        <v>19041</v>
      </c>
      <c r="G14104" s="1" t="n">
        <v>2551</v>
      </c>
      <c r="H14104" s="1" t="s">
        <v>4614</v>
      </c>
      <c r="I14104" s="1" t="n">
        <v>5914</v>
      </c>
      <c r="J14104" s="1" t="s">
        <v>4604</v>
      </c>
      <c r="K14104" s="1" t="s">
        <v>17672</v>
      </c>
    </row>
    <row r="14105" customFormat="false" ht="15" hidden="false" customHeight="true" outlineLevel="0" collapsed="false">
      <c r="A14105" s="1" t="n">
        <f aca="false">IF(IFERROR((MATCH(G14105,$G$1:$G$12712,0)),0),INDEX($A$1:$A$12712,MATCH(G14105,$G$1:$G$12712,0)),MAX($A$2:$A14104)+1)</f>
        <v>2078</v>
      </c>
      <c r="B14105" s="1" t="n">
        <f aca="false">IF(COUNTIF($G$1:$G$12712,G14105&gt;0),0,INDEX($A$1:$A$12712,MATCH(G14105,$G$1:$G$12712,0)))</f>
        <v>2078</v>
      </c>
      <c r="C14105" s="1" t="str">
        <f aca="false">IF(H14105="",F14105,H14105)</f>
        <v>Deferiet</v>
      </c>
      <c r="D14105" s="1" t="n">
        <v>275</v>
      </c>
      <c r="E14105" s="1" t="s">
        <v>19007</v>
      </c>
      <c r="F14105" s="5" t="s">
        <v>19042</v>
      </c>
      <c r="G14105" s="1" t="n">
        <v>2552</v>
      </c>
      <c r="H14105" s="1" t="s">
        <v>4615</v>
      </c>
      <c r="I14105" s="1" t="n">
        <v>5914</v>
      </c>
      <c r="J14105" s="1" t="s">
        <v>4604</v>
      </c>
      <c r="K14105" s="1" t="s">
        <v>17672</v>
      </c>
    </row>
    <row r="14106" customFormat="false" ht="15" hidden="false" customHeight="true" outlineLevel="0" collapsed="false">
      <c r="A14106" s="1" t="n">
        <f aca="false">IF(IFERROR((MATCH(G14106,$G$1:$G$12712,0)),0),INDEX($A$1:$A$12712,MATCH(G14106,$G$1:$G$12712,0)),MAX($A$2:$A14105)+1)</f>
        <v>3262</v>
      </c>
      <c r="B14106" s="1" t="n">
        <f aca="false">IF(COUNTIF($G$1:$G$12712,G14106&gt;0),0,INDEX($A$1:$A$12712,MATCH(G14106,$G$1:$G$12712,0)))</f>
        <v>3262</v>
      </c>
      <c r="C14106" s="1" t="str">
        <f aca="false">IF(H14106="",F14106,H14106)</f>
        <v>Diamond Island Plant</v>
      </c>
      <c r="D14106" s="1" t="n">
        <v>275</v>
      </c>
      <c r="E14106" s="1" t="s">
        <v>19007</v>
      </c>
      <c r="F14106" s="5" t="s">
        <v>19043</v>
      </c>
      <c r="G14106" s="1" t="n">
        <v>10540</v>
      </c>
      <c r="H14106" s="1" t="s">
        <v>6241</v>
      </c>
      <c r="I14106" s="1" t="n">
        <v>34688</v>
      </c>
      <c r="J14106" s="1" t="s">
        <v>6239</v>
      </c>
      <c r="K14106" s="1" t="s">
        <v>17672</v>
      </c>
    </row>
    <row r="14107" customFormat="false" ht="15" hidden="false" customHeight="true" outlineLevel="0" collapsed="false">
      <c r="A14107" s="1" t="n">
        <f aca="false">IF(IFERROR((MATCH(G14107,$G$1:$G$12712,0)),0),INDEX($A$1:$A$12712,MATCH(G14107,$G$1:$G$12712,0)),MAX($A$2:$A14106)+1)</f>
        <v>11329</v>
      </c>
      <c r="B14107" s="1" t="e">
        <f aca="false">IF(COUNTIF($G$1:$G$12712,G14107&gt;0),0,INDEX($A$1:$A$12712,MATCH(G14107,$G$1:$G$12712,0)))</f>
        <v>#N/A</v>
      </c>
      <c r="C14107" s="1" t="str">
        <f aca="false">IF(H14107="",F14107,H14107)</f>
        <v>disregard</v>
      </c>
      <c r="D14107" s="1" t="n">
        <v>275</v>
      </c>
      <c r="E14107" s="1" t="s">
        <v>19007</v>
      </c>
      <c r="F14107" s="5" t="s">
        <v>19044</v>
      </c>
      <c r="H14107" s="1"/>
      <c r="K14107" s="1" t="s">
        <v>17672</v>
      </c>
    </row>
    <row r="14108" customFormat="false" ht="15" hidden="false" customHeight="true" outlineLevel="0" collapsed="false">
      <c r="A14108" s="1" t="n">
        <f aca="false">IF(IFERROR((MATCH(G14108,$G$1:$G$12712,0)),0),INDEX($A$1:$A$12712,MATCH(G14108,$G$1:$G$12712,0)),MAX($A$2:$A14107)+1)</f>
        <v>2079</v>
      </c>
      <c r="B14108" s="1" t="n">
        <f aca="false">IF(COUNTIF($G$1:$G$12712,G14108&gt;0),0,INDEX($A$1:$A$12712,MATCH(G14108,$G$1:$G$12712,0)))</f>
        <v>2079</v>
      </c>
      <c r="C14108" s="1" t="str">
        <f aca="false">IF(H14108="",F14108,H14108)</f>
        <v>Dunkirk Generating Plant</v>
      </c>
      <c r="D14108" s="1" t="n">
        <v>275</v>
      </c>
      <c r="E14108" s="1" t="s">
        <v>19007</v>
      </c>
      <c r="F14108" s="5" t="s">
        <v>19045</v>
      </c>
      <c r="G14108" s="1" t="n">
        <v>2554</v>
      </c>
      <c r="H14108" s="1" t="s">
        <v>4616</v>
      </c>
      <c r="I14108" s="1" t="n">
        <v>13579</v>
      </c>
      <c r="J14108" s="1" t="s">
        <v>4617</v>
      </c>
      <c r="K14108" s="1" t="s">
        <v>17672</v>
      </c>
    </row>
    <row r="14109" customFormat="false" ht="15" hidden="false" customHeight="true" outlineLevel="0" collapsed="false">
      <c r="A14109" s="1" t="n">
        <f aca="false">IF(IFERROR((MATCH(G14109,$G$1:$G$12712,0)),0),INDEX($A$1:$A$12712,MATCH(G14109,$G$1:$G$12712,0)),MAX($A$2:$A14108)+1)</f>
        <v>2079</v>
      </c>
      <c r="B14109" s="1" t="n">
        <f aca="false">IF(COUNTIF($G$1:$G$12712,G14109&gt;0),0,INDEX($A$1:$A$12712,MATCH(G14109,$G$1:$G$12712,0)))</f>
        <v>2079</v>
      </c>
      <c r="C14109" s="1" t="str">
        <f aca="false">IF(H14109="",F14109,H14109)</f>
        <v>Dunkirk Generating Plant</v>
      </c>
      <c r="D14109" s="1" t="n">
        <v>275</v>
      </c>
      <c r="E14109" s="1" t="s">
        <v>19007</v>
      </c>
      <c r="F14109" s="5" t="s">
        <v>19046</v>
      </c>
      <c r="G14109" s="1" t="n">
        <v>2554</v>
      </c>
      <c r="H14109" s="1" t="s">
        <v>4616</v>
      </c>
      <c r="I14109" s="1" t="n">
        <v>13579</v>
      </c>
      <c r="J14109" s="1" t="s">
        <v>4617</v>
      </c>
      <c r="K14109" s="1" t="s">
        <v>17672</v>
      </c>
    </row>
    <row r="14110" customFormat="false" ht="15" hidden="false" customHeight="true" outlineLevel="0" collapsed="false">
      <c r="A14110" s="1" t="n">
        <f aca="false">IF(IFERROR((MATCH(G14110,$G$1:$G$12712,0)),0),INDEX($A$1:$A$12712,MATCH(G14110,$G$1:$G$12712,0)),MAX($A$2:$A14109)+1)</f>
        <v>2630</v>
      </c>
      <c r="B14110" s="1" t="n">
        <f aca="false">IF(COUNTIF($G$1:$G$12712,G14110&gt;0),0,INDEX($A$1:$A$12712,MATCH(G14110,$G$1:$G$12712,0)))</f>
        <v>2630</v>
      </c>
      <c r="C14110" s="1" t="str">
        <f aca="false">IF(H14110="",F14110,H14110)</f>
        <v>E J West</v>
      </c>
      <c r="D14110" s="1" t="n">
        <v>275</v>
      </c>
      <c r="E14110" s="1" t="s">
        <v>19007</v>
      </c>
      <c r="F14110" s="5" t="s">
        <v>19047</v>
      </c>
      <c r="G14110" s="1" t="n">
        <v>6527</v>
      </c>
      <c r="H14110" s="1" t="s">
        <v>5308</v>
      </c>
      <c r="I14110" s="1" t="n">
        <v>5914</v>
      </c>
      <c r="J14110" s="1" t="s">
        <v>4604</v>
      </c>
      <c r="K14110" s="1" t="s">
        <v>17672</v>
      </c>
    </row>
    <row r="14111" customFormat="false" ht="15" hidden="false" customHeight="true" outlineLevel="0" collapsed="false">
      <c r="A14111" s="1" t="n">
        <f aca="false">IF(IFERROR((MATCH(G14111,$G$1:$G$12712,0)),0),INDEX($A$1:$A$12712,MATCH(G14111,$G$1:$G$12712,0)),MAX($A$2:$A14110)+1)</f>
        <v>2080</v>
      </c>
      <c r="B14111" s="1" t="n">
        <f aca="false">IF(COUNTIF($G$1:$G$12712,G14111&gt;0),0,INDEX($A$1:$A$12712,MATCH(G14111,$G$1:$G$12712,0)))</f>
        <v>2080</v>
      </c>
      <c r="C14111" s="1" t="str">
        <f aca="false">IF(H14111="",F14111,H14111)</f>
        <v>Eagle</v>
      </c>
      <c r="D14111" s="1" t="n">
        <v>275</v>
      </c>
      <c r="E14111" s="1" t="s">
        <v>19007</v>
      </c>
      <c r="F14111" s="5" t="s">
        <v>19048</v>
      </c>
      <c r="G14111" s="1" t="n">
        <v>2555</v>
      </c>
      <c r="H14111" s="1" t="s">
        <v>4618</v>
      </c>
      <c r="I14111" s="1" t="n">
        <v>5914</v>
      </c>
      <c r="J14111" s="1" t="s">
        <v>4604</v>
      </c>
      <c r="K14111" s="1" t="s">
        <v>17672</v>
      </c>
    </row>
    <row r="14112" customFormat="false" ht="15" hidden="false" customHeight="true" outlineLevel="0" collapsed="false">
      <c r="A14112" s="1" t="n">
        <f aca="false">IF(IFERROR((MATCH(G14112,$G$1:$G$12712,0)),0),INDEX($A$1:$A$12712,MATCH(G14112,$G$1:$G$12712,0)),MAX($A$2:$A14111)+1)</f>
        <v>2080</v>
      </c>
      <c r="B14112" s="1" t="n">
        <f aca="false">IF(COUNTIF($G$1:$G$12712,G14112&gt;0),0,INDEX($A$1:$A$12712,MATCH(G14112,$G$1:$G$12712,0)))</f>
        <v>2080</v>
      </c>
      <c r="C14112" s="1" t="str">
        <f aca="false">IF(H14112="",F14112,H14112)</f>
        <v>Eagle</v>
      </c>
      <c r="D14112" s="1" t="n">
        <v>275</v>
      </c>
      <c r="E14112" s="1" t="s">
        <v>19007</v>
      </c>
      <c r="F14112" s="5" t="s">
        <v>19049</v>
      </c>
      <c r="G14112" s="1" t="n">
        <v>2555</v>
      </c>
      <c r="H14112" s="1" t="s">
        <v>4618</v>
      </c>
      <c r="I14112" s="1" t="n">
        <v>5914</v>
      </c>
      <c r="J14112" s="1" t="s">
        <v>4604</v>
      </c>
      <c r="K14112" s="1" t="s">
        <v>17672</v>
      </c>
    </row>
    <row r="14113" customFormat="false" ht="15" hidden="false" customHeight="true" outlineLevel="0" collapsed="false">
      <c r="A14113" s="1" t="n">
        <f aca="false">IF(IFERROR((MATCH(G14113,$G$1:$G$12712,0)),0),INDEX($A$1:$A$12712,MATCH(G14113,$G$1:$G$12712,0)),MAX($A$2:$A14112)+1)</f>
        <v>2085</v>
      </c>
      <c r="B14113" s="1" t="n">
        <f aca="false">IF(COUNTIF($G$1:$G$12712,G14113&gt;0),0,INDEX($A$1:$A$12712,MATCH(G14113,$G$1:$G$12712,0)))</f>
        <v>2085</v>
      </c>
      <c r="C14113" s="1" t="str">
        <f aca="false">IF(H14113="",F14113,H14113)</f>
        <v>East Norfolk</v>
      </c>
      <c r="D14113" s="1" t="n">
        <v>275</v>
      </c>
      <c r="E14113" s="1" t="s">
        <v>19007</v>
      </c>
      <c r="F14113" s="5" t="s">
        <v>19050</v>
      </c>
      <c r="G14113" s="1" t="n">
        <v>2561</v>
      </c>
      <c r="H14113" s="1" t="s">
        <v>4623</v>
      </c>
      <c r="I14113" s="1" t="n">
        <v>5914</v>
      </c>
      <c r="J14113" s="1" t="s">
        <v>4604</v>
      </c>
      <c r="K14113" s="1" t="s">
        <v>17672</v>
      </c>
    </row>
    <row r="14114" customFormat="false" ht="15" hidden="false" customHeight="true" outlineLevel="0" collapsed="false">
      <c r="A14114" s="1" t="n">
        <f aca="false">IF(IFERROR((MATCH(G14114,$G$1:$G$12712,0)),0),INDEX($A$1:$A$12712,MATCH(G14114,$G$1:$G$12712,0)),MAX($A$2:$A14113)+1)</f>
        <v>2085</v>
      </c>
      <c r="B14114" s="1" t="n">
        <f aca="false">IF(COUNTIF($G$1:$G$12712,G14114&gt;0),0,INDEX($A$1:$A$12712,MATCH(G14114,$G$1:$G$12712,0)))</f>
        <v>2085</v>
      </c>
      <c r="C14114" s="1" t="str">
        <f aca="false">IF(H14114="",F14114,H14114)</f>
        <v>East Norfolk</v>
      </c>
      <c r="D14114" s="1" t="n">
        <v>275</v>
      </c>
      <c r="E14114" s="1" t="s">
        <v>19007</v>
      </c>
      <c r="F14114" s="5" t="s">
        <v>19051</v>
      </c>
      <c r="G14114" s="1" t="n">
        <v>2561</v>
      </c>
      <c r="H14114" s="1" t="s">
        <v>4623</v>
      </c>
      <c r="I14114" s="1" t="n">
        <v>5914</v>
      </c>
      <c r="J14114" s="1" t="s">
        <v>4604</v>
      </c>
      <c r="K14114" s="1" t="s">
        <v>17672</v>
      </c>
    </row>
    <row r="14115" customFormat="false" ht="15" hidden="false" customHeight="true" outlineLevel="0" collapsed="false">
      <c r="A14115" s="1" t="n">
        <f aca="false">IF(IFERROR((MATCH(G14115,$G$1:$G$12712,0)),0),INDEX($A$1:$A$12712,MATCH(G14115,$G$1:$G$12712,0)),MAX($A$2:$A14114)+1)</f>
        <v>2081</v>
      </c>
      <c r="B14115" s="1" t="n">
        <f aca="false">IF(COUNTIF($G$1:$G$12712,G14115&gt;0),0,INDEX($A$1:$A$12712,MATCH(G14115,$G$1:$G$12712,0)))</f>
        <v>2081</v>
      </c>
      <c r="C14115" s="1" t="str">
        <f aca="false">IF(H14115="",F14115,H14115)</f>
        <v>Eel Weir</v>
      </c>
      <c r="D14115" s="1" t="n">
        <v>275</v>
      </c>
      <c r="E14115" s="1" t="s">
        <v>19007</v>
      </c>
      <c r="F14115" s="5" t="s">
        <v>19052</v>
      </c>
      <c r="G14115" s="1" t="n">
        <v>2556</v>
      </c>
      <c r="H14115" s="1" t="s">
        <v>4619</v>
      </c>
      <c r="I14115" s="1" t="n">
        <v>5914</v>
      </c>
      <c r="J14115" s="1" t="s">
        <v>4604</v>
      </c>
      <c r="K14115" s="1" t="s">
        <v>17672</v>
      </c>
    </row>
    <row r="14116" customFormat="false" ht="15" hidden="false" customHeight="true" outlineLevel="0" collapsed="false">
      <c r="A14116" s="1" t="n">
        <f aca="false">IF(IFERROR((MATCH(G14116,$G$1:$G$12712,0)),0),INDEX($A$1:$A$12712,MATCH(G14116,$G$1:$G$12712,0)),MAX($A$2:$A14115)+1)</f>
        <v>2081</v>
      </c>
      <c r="B14116" s="1" t="n">
        <f aca="false">IF(COUNTIF($G$1:$G$12712,G14116&gt;0),0,INDEX($A$1:$A$12712,MATCH(G14116,$G$1:$G$12712,0)))</f>
        <v>2081</v>
      </c>
      <c r="C14116" s="1" t="str">
        <f aca="false">IF(H14116="",F14116,H14116)</f>
        <v>Eel Weir</v>
      </c>
      <c r="D14116" s="1" t="n">
        <v>275</v>
      </c>
      <c r="E14116" s="1" t="s">
        <v>19007</v>
      </c>
      <c r="F14116" s="5" t="s">
        <v>19053</v>
      </c>
      <c r="G14116" s="1" t="n">
        <v>2556</v>
      </c>
      <c r="H14116" s="1" t="s">
        <v>4619</v>
      </c>
      <c r="I14116" s="1" t="n">
        <v>5914</v>
      </c>
      <c r="J14116" s="1" t="s">
        <v>4604</v>
      </c>
      <c r="K14116" s="1" t="s">
        <v>17672</v>
      </c>
    </row>
    <row r="14117" customFormat="false" ht="15" hidden="false" customHeight="true" outlineLevel="0" collapsed="false">
      <c r="A14117" s="1" t="n">
        <f aca="false">IF(IFERROR((MATCH(G14117,$G$1:$G$12712,0)),0),INDEX($A$1:$A$12712,MATCH(G14117,$G$1:$G$12712,0)),MAX($A$2:$A14116)+1)</f>
        <v>2082</v>
      </c>
      <c r="B14117" s="1" t="n">
        <f aca="false">IF(COUNTIF($G$1:$G$12712,G14117&gt;0),0,INDEX($A$1:$A$12712,MATCH(G14117,$G$1:$G$12712,0)))</f>
        <v>2082</v>
      </c>
      <c r="C14117" s="1" t="str">
        <f aca="false">IF(H14117="",F14117,H14117)</f>
        <v>Effley</v>
      </c>
      <c r="D14117" s="1" t="n">
        <v>275</v>
      </c>
      <c r="E14117" s="1" t="s">
        <v>19007</v>
      </c>
      <c r="F14117" s="5" t="s">
        <v>19054</v>
      </c>
      <c r="G14117" s="1" t="n">
        <v>2557</v>
      </c>
      <c r="H14117" s="1" t="s">
        <v>4620</v>
      </c>
      <c r="I14117" s="1" t="n">
        <v>5914</v>
      </c>
      <c r="J14117" s="1" t="s">
        <v>4604</v>
      </c>
      <c r="K14117" s="1" t="s">
        <v>17672</v>
      </c>
    </row>
    <row r="14118" customFormat="false" ht="15" hidden="false" customHeight="true" outlineLevel="0" collapsed="false">
      <c r="A14118" s="1" t="n">
        <f aca="false">IF(IFERROR((MATCH(G14118,$G$1:$G$12712,0)),0),INDEX($A$1:$A$12712,MATCH(G14118,$G$1:$G$12712,0)),MAX($A$2:$A14117)+1)</f>
        <v>2082</v>
      </c>
      <c r="B14118" s="1" t="n">
        <f aca="false">IF(COUNTIF($G$1:$G$12712,G14118&gt;0),0,INDEX($A$1:$A$12712,MATCH(G14118,$G$1:$G$12712,0)))</f>
        <v>2082</v>
      </c>
      <c r="C14118" s="1" t="str">
        <f aca="false">IF(H14118="",F14118,H14118)</f>
        <v>Effley</v>
      </c>
      <c r="D14118" s="1" t="n">
        <v>275</v>
      </c>
      <c r="E14118" s="1" t="s">
        <v>19007</v>
      </c>
      <c r="F14118" s="5" t="s">
        <v>19055</v>
      </c>
      <c r="G14118" s="1" t="n">
        <v>2557</v>
      </c>
      <c r="H14118" s="1" t="s">
        <v>4620</v>
      </c>
      <c r="I14118" s="1" t="n">
        <v>5914</v>
      </c>
      <c r="J14118" s="1" t="s">
        <v>4604</v>
      </c>
      <c r="K14118" s="1" t="s">
        <v>17672</v>
      </c>
    </row>
    <row r="14119" customFormat="false" ht="15" hidden="false" customHeight="true" outlineLevel="0" collapsed="false">
      <c r="A14119" s="1" t="n">
        <f aca="false">IF(IFERROR((MATCH(G14119,$G$1:$G$12712,0)),0),INDEX($A$1:$A$12712,MATCH(G14119,$G$1:$G$12712,0)),MAX($A$2:$A14118)+1)</f>
        <v>2083</v>
      </c>
      <c r="B14119" s="1" t="n">
        <f aca="false">IF(COUNTIF($G$1:$G$12712,G14119&gt;0),0,INDEX($A$1:$A$12712,MATCH(G14119,$G$1:$G$12712,0)))</f>
        <v>2083</v>
      </c>
      <c r="C14119" s="1" t="str">
        <f aca="false">IF(H14119="",F14119,H14119)</f>
        <v>Elmer</v>
      </c>
      <c r="D14119" s="1" t="n">
        <v>275</v>
      </c>
      <c r="E14119" s="1" t="s">
        <v>19007</v>
      </c>
      <c r="F14119" s="5" t="s">
        <v>19056</v>
      </c>
      <c r="G14119" s="1" t="n">
        <v>2559</v>
      </c>
      <c r="H14119" s="1" t="s">
        <v>4621</v>
      </c>
      <c r="I14119" s="1" t="n">
        <v>5914</v>
      </c>
      <c r="J14119" s="1" t="s">
        <v>4604</v>
      </c>
      <c r="K14119" s="1" t="s">
        <v>17672</v>
      </c>
    </row>
    <row r="14120" customFormat="false" ht="15" hidden="false" customHeight="true" outlineLevel="0" collapsed="false">
      <c r="A14120" s="1" t="n">
        <f aca="false">IF(IFERROR((MATCH(G14120,$G$1:$G$12712,0)),0),INDEX($A$1:$A$12712,MATCH(G14120,$G$1:$G$12712,0)),MAX($A$2:$A14119)+1)</f>
        <v>2083</v>
      </c>
      <c r="B14120" s="1" t="n">
        <f aca="false">IF(COUNTIF($G$1:$G$12712,G14120&gt;0),0,INDEX($A$1:$A$12712,MATCH(G14120,$G$1:$G$12712,0)))</f>
        <v>2083</v>
      </c>
      <c r="C14120" s="1" t="str">
        <f aca="false">IF(H14120="",F14120,H14120)</f>
        <v>Elmer</v>
      </c>
      <c r="D14120" s="1" t="n">
        <v>275</v>
      </c>
      <c r="E14120" s="1" t="s">
        <v>19007</v>
      </c>
      <c r="F14120" s="5" t="s">
        <v>19057</v>
      </c>
      <c r="G14120" s="1" t="n">
        <v>2559</v>
      </c>
      <c r="H14120" s="1" t="s">
        <v>4621</v>
      </c>
      <c r="I14120" s="1" t="n">
        <v>5914</v>
      </c>
      <c r="J14120" s="1" t="s">
        <v>4604</v>
      </c>
      <c r="K14120" s="1" t="s">
        <v>17672</v>
      </c>
    </row>
    <row r="14121" customFormat="false" ht="15" hidden="false" customHeight="true" outlineLevel="0" collapsed="false">
      <c r="A14121" s="1" t="n">
        <f aca="false">IF(IFERROR((MATCH(G14121,$G$1:$G$12712,0)),0),INDEX($A$1:$A$12712,MATCH(G14121,$G$1:$G$12712,0)),MAX($A$2:$A14120)+1)</f>
        <v>2084</v>
      </c>
      <c r="B14121" s="1" t="n">
        <f aca="false">IF(COUNTIF($G$1:$G$12712,G14121&gt;0),0,INDEX($A$1:$A$12712,MATCH(G14121,$G$1:$G$12712,0)))</f>
        <v>2084</v>
      </c>
      <c r="C14121" s="1" t="str">
        <f aca="false">IF(H14121="",F14121,H14121)</f>
        <v>Ephratah</v>
      </c>
      <c r="D14121" s="1" t="n">
        <v>275</v>
      </c>
      <c r="E14121" s="1" t="s">
        <v>19007</v>
      </c>
      <c r="F14121" s="5" t="s">
        <v>19058</v>
      </c>
      <c r="G14121" s="1" t="n">
        <v>2560</v>
      </c>
      <c r="H14121" s="1" t="s">
        <v>4622</v>
      </c>
      <c r="I14121" s="1" t="n">
        <v>5914</v>
      </c>
      <c r="J14121" s="1" t="s">
        <v>4604</v>
      </c>
      <c r="K14121" s="1" t="s">
        <v>17672</v>
      </c>
    </row>
    <row r="14122" customFormat="false" ht="15" hidden="false" customHeight="true" outlineLevel="0" collapsed="false">
      <c r="A14122" s="1" t="n">
        <f aca="false">IF(IFERROR((MATCH(G14122,$G$1:$G$12712,0)),0),INDEX($A$1:$A$12712,MATCH(G14122,$G$1:$G$12712,0)),MAX($A$2:$A14121)+1)</f>
        <v>2084</v>
      </c>
      <c r="B14122" s="1" t="n">
        <f aca="false">IF(COUNTIF($G$1:$G$12712,G14122&gt;0),0,INDEX($A$1:$A$12712,MATCH(G14122,$G$1:$G$12712,0)))</f>
        <v>2084</v>
      </c>
      <c r="C14122" s="1" t="str">
        <f aca="false">IF(H14122="",F14122,H14122)</f>
        <v>Ephratah</v>
      </c>
      <c r="D14122" s="1" t="n">
        <v>275</v>
      </c>
      <c r="E14122" s="1" t="s">
        <v>19007</v>
      </c>
      <c r="F14122" s="5" t="s">
        <v>19059</v>
      </c>
      <c r="G14122" s="1" t="n">
        <v>2560</v>
      </c>
      <c r="H14122" s="1" t="s">
        <v>4622</v>
      </c>
      <c r="I14122" s="1" t="n">
        <v>5914</v>
      </c>
      <c r="J14122" s="1" t="s">
        <v>4604</v>
      </c>
      <c r="K14122" s="1" t="s">
        <v>17672</v>
      </c>
    </row>
    <row r="14123" customFormat="false" ht="15" hidden="false" customHeight="true" outlineLevel="0" collapsed="false">
      <c r="A14123" s="1" t="n">
        <f aca="false">IF(IFERROR((MATCH(G14123,$G$1:$G$12712,0)),0),INDEX($A$1:$A$12712,MATCH(G14123,$G$1:$G$12712,0)),MAX($A$2:$A14122)+1)</f>
        <v>2084</v>
      </c>
      <c r="B14123" s="1" t="n">
        <f aca="false">IF(COUNTIF($G$1:$G$12712,G14123&gt;0),0,INDEX($A$1:$A$12712,MATCH(G14123,$G$1:$G$12712,0)))</f>
        <v>2084</v>
      </c>
      <c r="C14123" s="1" t="str">
        <f aca="false">IF(H14123="",F14123,H14123)</f>
        <v>Ephratah</v>
      </c>
      <c r="D14123" s="1" t="n">
        <v>275</v>
      </c>
      <c r="E14123" s="1" t="s">
        <v>19007</v>
      </c>
      <c r="F14123" s="5" t="s">
        <v>19060</v>
      </c>
      <c r="G14123" s="1" t="n">
        <v>2560</v>
      </c>
      <c r="H14123" s="1" t="s">
        <v>4622</v>
      </c>
      <c r="I14123" s="1" t="n">
        <v>5914</v>
      </c>
      <c r="J14123" s="1" t="s">
        <v>4604</v>
      </c>
      <c r="K14123" s="1" t="s">
        <v>17672</v>
      </c>
    </row>
    <row r="14124" customFormat="false" ht="15" hidden="false" customHeight="true" outlineLevel="0" collapsed="false">
      <c r="A14124" s="1" t="n">
        <f aca="false">IF(IFERROR((MATCH(G14124,$G$1:$G$12712,0)),0),INDEX($A$1:$A$12712,MATCH(G14124,$G$1:$G$12712,0)),MAX($A$2:$A14123)+1)</f>
        <v>3258</v>
      </c>
      <c r="B14124" s="1" t="n">
        <f aca="false">IF(COUNTIF($G$1:$G$12712,G14124&gt;0),0,INDEX($A$1:$A$12712,MATCH(G14124,$G$1:$G$12712,0)))</f>
        <v>3258</v>
      </c>
      <c r="C14124" s="1" t="str">
        <f aca="false">IF(H14124="",F14124,H14124)</f>
        <v>Feeder Dam Hydro Plant</v>
      </c>
      <c r="D14124" s="1" t="n">
        <v>275</v>
      </c>
      <c r="E14124" s="1" t="s">
        <v>19007</v>
      </c>
      <c r="F14124" s="5" t="s">
        <v>19061</v>
      </c>
      <c r="G14124" s="1" t="n">
        <v>10530</v>
      </c>
      <c r="H14124" s="1" t="s">
        <v>6235</v>
      </c>
      <c r="I14124" s="1" t="n">
        <v>5914</v>
      </c>
      <c r="J14124" s="1" t="s">
        <v>4604</v>
      </c>
      <c r="K14124" s="1" t="s">
        <v>17672</v>
      </c>
    </row>
    <row r="14125" customFormat="false" ht="15" hidden="false" customHeight="true" outlineLevel="0" collapsed="false">
      <c r="A14125" s="1" t="n">
        <f aca="false">IF(IFERROR((MATCH(G14125,$G$1:$G$12712,0)),0),INDEX($A$1:$A$12712,MATCH(G14125,$G$1:$G$12712,0)),MAX($A$2:$A14124)+1)</f>
        <v>3258</v>
      </c>
      <c r="B14125" s="1" t="n">
        <f aca="false">IF(COUNTIF($G$1:$G$12712,G14125&gt;0),0,INDEX($A$1:$A$12712,MATCH(G14125,$G$1:$G$12712,0)))</f>
        <v>3258</v>
      </c>
      <c r="C14125" s="1" t="str">
        <f aca="false">IF(H14125="",F14125,H14125)</f>
        <v>Feeder Dam Hydro Plant</v>
      </c>
      <c r="D14125" s="1" t="n">
        <v>275</v>
      </c>
      <c r="E14125" s="1" t="s">
        <v>19007</v>
      </c>
      <c r="F14125" s="5" t="s">
        <v>19062</v>
      </c>
      <c r="G14125" s="1" t="n">
        <v>10530</v>
      </c>
      <c r="H14125" s="1" t="s">
        <v>6235</v>
      </c>
      <c r="I14125" s="1" t="n">
        <v>5914</v>
      </c>
      <c r="J14125" s="1" t="s">
        <v>4604</v>
      </c>
      <c r="K14125" s="1" t="s">
        <v>17672</v>
      </c>
    </row>
    <row r="14126" customFormat="false" ht="15" hidden="false" customHeight="true" outlineLevel="0" collapsed="false">
      <c r="A14126" s="1" t="n">
        <f aca="false">IF(IFERROR((MATCH(G14126,$G$1:$G$12712,0)),0),INDEX($A$1:$A$12712,MATCH(G14126,$G$1:$G$12712,0)),MAX($A$2:$A14125)+1)</f>
        <v>3258</v>
      </c>
      <c r="B14126" s="1" t="n">
        <f aca="false">IF(COUNTIF($G$1:$G$12712,G14126&gt;0),0,INDEX($A$1:$A$12712,MATCH(G14126,$G$1:$G$12712,0)))</f>
        <v>3258</v>
      </c>
      <c r="C14126" s="1" t="str">
        <f aca="false">IF(H14126="",F14126,H14126)</f>
        <v>Feeder Dam Hydro Plant</v>
      </c>
      <c r="D14126" s="1" t="n">
        <v>275</v>
      </c>
      <c r="E14126" s="1" t="s">
        <v>19007</v>
      </c>
      <c r="F14126" s="5" t="s">
        <v>19063</v>
      </c>
      <c r="G14126" s="1" t="n">
        <v>10530</v>
      </c>
      <c r="H14126" s="1" t="s">
        <v>6235</v>
      </c>
      <c r="I14126" s="1" t="n">
        <v>5914</v>
      </c>
      <c r="J14126" s="1" t="s">
        <v>4604</v>
      </c>
      <c r="K14126" s="1" t="s">
        <v>17672</v>
      </c>
    </row>
    <row r="14127" customFormat="false" ht="15" hidden="false" customHeight="true" outlineLevel="0" collapsed="false">
      <c r="A14127" s="1" t="n">
        <f aca="false">IF(IFERROR((MATCH(G14127,$G$1:$G$12712,0)),0),INDEX($A$1:$A$12712,MATCH(G14127,$G$1:$G$12712,0)),MAX($A$2:$A14126)+1)</f>
        <v>3258</v>
      </c>
      <c r="B14127" s="1" t="n">
        <f aca="false">IF(COUNTIF($G$1:$G$12712,G14127&gt;0),0,INDEX($A$1:$A$12712,MATCH(G14127,$G$1:$G$12712,0)))</f>
        <v>3258</v>
      </c>
      <c r="C14127" s="1" t="str">
        <f aca="false">IF(H14127="",F14127,H14127)</f>
        <v>Feeder Dam</v>
      </c>
      <c r="D14127" s="1" t="n">
        <v>275</v>
      </c>
      <c r="E14127" s="1" t="s">
        <v>19007</v>
      </c>
      <c r="F14127" s="5" t="s">
        <v>19061</v>
      </c>
      <c r="G14127" s="1" t="n">
        <v>2666</v>
      </c>
      <c r="H14127" s="1" t="s">
        <v>12927</v>
      </c>
      <c r="I14127" s="1" t="n">
        <v>13573</v>
      </c>
      <c r="J14127" s="1" t="s">
        <v>12928</v>
      </c>
      <c r="K14127" s="1" t="s">
        <v>17672</v>
      </c>
    </row>
    <row r="14128" customFormat="false" ht="15" hidden="false" customHeight="true" outlineLevel="0" collapsed="false">
      <c r="A14128" s="1" t="n">
        <f aca="false">IF(IFERROR((MATCH(G14128,$G$1:$G$12712,0)),0),INDEX($A$1:$A$12712,MATCH(G14128,$G$1:$G$12712,0)),MAX($A$2:$A14127)+1)</f>
        <v>3258</v>
      </c>
      <c r="B14128" s="1" t="n">
        <f aca="false">IF(COUNTIF($G$1:$G$12712,G14128&gt;0),0,INDEX($A$1:$A$12712,MATCH(G14128,$G$1:$G$12712,0)))</f>
        <v>3258</v>
      </c>
      <c r="C14128" s="1" t="str">
        <f aca="false">IF(H14128="",F14128,H14128)</f>
        <v>Feeder Dam</v>
      </c>
      <c r="D14128" s="1" t="n">
        <v>275</v>
      </c>
      <c r="E14128" s="1" t="s">
        <v>19007</v>
      </c>
      <c r="F14128" s="5" t="s">
        <v>19062</v>
      </c>
      <c r="G14128" s="1" t="n">
        <v>2666</v>
      </c>
      <c r="H14128" s="1" t="s">
        <v>12927</v>
      </c>
      <c r="I14128" s="1" t="n">
        <v>13573</v>
      </c>
      <c r="J14128" s="1" t="s">
        <v>12928</v>
      </c>
      <c r="K14128" s="1" t="s">
        <v>17672</v>
      </c>
    </row>
    <row r="14129" customFormat="false" ht="15" hidden="false" customHeight="true" outlineLevel="0" collapsed="false">
      <c r="A14129" s="1" t="n">
        <f aca="false">IF(IFERROR((MATCH(G14129,$G$1:$G$12712,0)),0),INDEX($A$1:$A$12712,MATCH(G14129,$G$1:$G$12712,0)),MAX($A$2:$A14128)+1)</f>
        <v>3258</v>
      </c>
      <c r="B14129" s="1" t="n">
        <f aca="false">IF(COUNTIF($G$1:$G$12712,G14129&gt;0),0,INDEX($A$1:$A$12712,MATCH(G14129,$G$1:$G$12712,0)))</f>
        <v>3258</v>
      </c>
      <c r="C14129" s="1" t="str">
        <f aca="false">IF(H14129="",F14129,H14129)</f>
        <v>Feeder Dam</v>
      </c>
      <c r="D14129" s="1" t="n">
        <v>275</v>
      </c>
      <c r="E14129" s="1" t="s">
        <v>19007</v>
      </c>
      <c r="F14129" s="5" t="s">
        <v>19063</v>
      </c>
      <c r="G14129" s="1" t="n">
        <v>2666</v>
      </c>
      <c r="H14129" s="1" t="s">
        <v>12927</v>
      </c>
      <c r="I14129" s="1" t="n">
        <v>13573</v>
      </c>
      <c r="J14129" s="1" t="s">
        <v>12928</v>
      </c>
      <c r="K14129" s="1" t="s">
        <v>17672</v>
      </c>
    </row>
    <row r="14130" customFormat="false" ht="15" hidden="false" customHeight="true" outlineLevel="0" collapsed="false">
      <c r="A14130" s="1" t="n">
        <f aca="false">IF(IFERROR((MATCH(G14130,$G$1:$G$12712,0)),0),INDEX($A$1:$A$12712,MATCH(G14130,$G$1:$G$12712,0)),MAX($A$2:$A14129)+1)</f>
        <v>2086</v>
      </c>
      <c r="B14130" s="1" t="n">
        <f aca="false">IF(COUNTIF($G$1:$G$12712,G14130&gt;0),0,INDEX($A$1:$A$12712,MATCH(G14130,$G$1:$G$12712,0)))</f>
        <v>2086</v>
      </c>
      <c r="C14130" s="1" t="str">
        <f aca="false">IF(H14130="",F14130,H14130)</f>
        <v>Five Falls</v>
      </c>
      <c r="D14130" s="1" t="n">
        <v>275</v>
      </c>
      <c r="E14130" s="1" t="s">
        <v>19007</v>
      </c>
      <c r="F14130" s="5" t="s">
        <v>19064</v>
      </c>
      <c r="G14130" s="1" t="n">
        <v>2562</v>
      </c>
      <c r="H14130" s="1" t="s">
        <v>4624</v>
      </c>
      <c r="I14130" s="1" t="n">
        <v>5914</v>
      </c>
      <c r="J14130" s="1" t="s">
        <v>4604</v>
      </c>
      <c r="K14130" s="1" t="s">
        <v>17672</v>
      </c>
    </row>
    <row r="14131" customFormat="false" ht="15" hidden="false" customHeight="true" outlineLevel="0" collapsed="false">
      <c r="A14131" s="1" t="n">
        <f aca="false">IF(IFERROR((MATCH(G14131,$G$1:$G$12712,0)),0),INDEX($A$1:$A$12712,MATCH(G14131,$G$1:$G$12712,0)),MAX($A$2:$A14130)+1)</f>
        <v>2087</v>
      </c>
      <c r="B14131" s="1" t="n">
        <f aca="false">IF(COUNTIF($G$1:$G$12712,G14131&gt;0),0,INDEX($A$1:$A$12712,MATCH(G14131,$G$1:$G$12712,0)))</f>
        <v>2087</v>
      </c>
      <c r="C14131" s="1" t="str">
        <f aca="false">IF(H14131="",F14131,H14131)</f>
        <v>Flat Rock</v>
      </c>
      <c r="D14131" s="1" t="n">
        <v>275</v>
      </c>
      <c r="E14131" s="1" t="s">
        <v>19007</v>
      </c>
      <c r="F14131" s="5" t="s">
        <v>19065</v>
      </c>
      <c r="G14131" s="1" t="n">
        <v>2563</v>
      </c>
      <c r="H14131" s="1" t="s">
        <v>4625</v>
      </c>
      <c r="I14131" s="1" t="n">
        <v>5914</v>
      </c>
      <c r="J14131" s="1" t="s">
        <v>4604</v>
      </c>
      <c r="K14131" s="1" t="s">
        <v>17672</v>
      </c>
    </row>
    <row r="14132" customFormat="false" ht="15" hidden="false" customHeight="true" outlineLevel="0" collapsed="false">
      <c r="A14132" s="1" t="n">
        <f aca="false">IF(IFERROR((MATCH(G14132,$G$1:$G$12712,0)),0),INDEX($A$1:$A$12712,MATCH(G14132,$G$1:$G$12712,0)),MAX($A$2:$A14131)+1)</f>
        <v>2087</v>
      </c>
      <c r="B14132" s="1" t="n">
        <f aca="false">IF(COUNTIF($G$1:$G$12712,G14132&gt;0),0,INDEX($A$1:$A$12712,MATCH(G14132,$G$1:$G$12712,0)))</f>
        <v>2087</v>
      </c>
      <c r="C14132" s="1" t="str">
        <f aca="false">IF(H14132="",F14132,H14132)</f>
        <v>Flat Rock</v>
      </c>
      <c r="D14132" s="1" t="n">
        <v>275</v>
      </c>
      <c r="E14132" s="1" t="s">
        <v>19007</v>
      </c>
      <c r="F14132" s="5" t="s">
        <v>19066</v>
      </c>
      <c r="G14132" s="1" t="n">
        <v>2563</v>
      </c>
      <c r="H14132" s="1" t="s">
        <v>4625</v>
      </c>
      <c r="I14132" s="1" t="n">
        <v>5914</v>
      </c>
      <c r="J14132" s="1" t="s">
        <v>4604</v>
      </c>
      <c r="K14132" s="1" t="s">
        <v>17672</v>
      </c>
    </row>
    <row r="14133" customFormat="false" ht="15" hidden="false" customHeight="true" outlineLevel="0" collapsed="false">
      <c r="A14133" s="1" t="n">
        <f aca="false">IF(IFERROR((MATCH(G14133,$G$1:$G$12712,0)),0),INDEX($A$1:$A$12712,MATCH(G14133,$G$1:$G$12712,0)),MAX($A$2:$A14132)+1)</f>
        <v>2088</v>
      </c>
      <c r="B14133" s="1" t="n">
        <f aca="false">IF(COUNTIF($G$1:$G$12712,G14133&gt;0),0,INDEX($A$1:$A$12712,MATCH(G14133,$G$1:$G$12712,0)))</f>
        <v>2088</v>
      </c>
      <c r="C14133" s="1" t="str">
        <f aca="false">IF(H14133="",F14133,H14133)</f>
        <v>Franklin (NY)</v>
      </c>
      <c r="D14133" s="1" t="n">
        <v>275</v>
      </c>
      <c r="E14133" s="1" t="s">
        <v>19007</v>
      </c>
      <c r="F14133" s="5" t="s">
        <v>19067</v>
      </c>
      <c r="G14133" s="1" t="n">
        <v>2564</v>
      </c>
      <c r="H14133" s="1" t="s">
        <v>4626</v>
      </c>
      <c r="I14133" s="1" t="n">
        <v>5914</v>
      </c>
      <c r="J14133" s="1" t="s">
        <v>4604</v>
      </c>
      <c r="K14133" s="1" t="s">
        <v>17672</v>
      </c>
    </row>
    <row r="14134" customFormat="false" ht="15" hidden="false" customHeight="true" outlineLevel="0" collapsed="false">
      <c r="A14134" s="1" t="n">
        <f aca="false">IF(IFERROR((MATCH(G14134,$G$1:$G$12712,0)),0),INDEX($A$1:$A$12712,MATCH(G14134,$G$1:$G$12712,0)),MAX($A$2:$A14133)+1)</f>
        <v>11330</v>
      </c>
      <c r="B14134" s="1" t="e">
        <f aca="false">IF(COUNTIF($G$1:$G$12712,G14134&gt;0),0,INDEX($A$1:$A$12712,MATCH(G14134,$G$1:$G$12712,0)))</f>
        <v>#N/A</v>
      </c>
      <c r="C14134" s="1" t="str">
        <f aca="false">IF(H14134="",F14134,H14134)</f>
        <v>franklin falls ( project no. 4472 )</v>
      </c>
      <c r="D14134" s="1" t="n">
        <v>275</v>
      </c>
      <c r="E14134" s="1" t="s">
        <v>19007</v>
      </c>
      <c r="F14134" s="5" t="s">
        <v>19068</v>
      </c>
      <c r="H14134" s="1"/>
      <c r="K14134" s="1" t="s">
        <v>17672</v>
      </c>
    </row>
    <row r="14135" customFormat="false" ht="15" hidden="false" customHeight="true" outlineLevel="0" collapsed="false">
      <c r="A14135" s="1" t="n">
        <f aca="false">A14134</f>
        <v>11330</v>
      </c>
      <c r="B14135" s="1" t="e">
        <f aca="false">IF(COUNTIF($G$1:$G$12712,G14135&gt;0),0,INDEX($A$1:$A$12712,MATCH(G14135,$G$1:$G$12712,0)))</f>
        <v>#N/A</v>
      </c>
      <c r="C14135" s="1" t="str">
        <f aca="false">IF(H14135="",F14135,H14135)</f>
        <v>franklin falls (project no. 4472)</v>
      </c>
      <c r="D14135" s="1" t="n">
        <v>275</v>
      </c>
      <c r="E14135" s="1" t="s">
        <v>19007</v>
      </c>
      <c r="F14135" s="5" t="s">
        <v>19069</v>
      </c>
      <c r="H14135" s="1"/>
      <c r="K14135" s="1" t="s">
        <v>17672</v>
      </c>
    </row>
    <row r="14136" customFormat="false" ht="15" hidden="false" customHeight="true" outlineLevel="0" collapsed="false">
      <c r="A14136" s="1" t="n">
        <f aca="false">A14134</f>
        <v>11330</v>
      </c>
      <c r="B14136" s="1" t="e">
        <f aca="false">IF(COUNTIF($G$1:$G$12712,G14136&gt;0),0,INDEX($A$1:$A$12712,MATCH(G14136,$G$1:$G$12712,0)))</f>
        <v>#N/A</v>
      </c>
      <c r="C14136" s="1" t="str">
        <f aca="false">IF(H14136="",F14136,H14136)</f>
        <v>franklin falls (project no. 4472)(note 2)</v>
      </c>
      <c r="D14136" s="1" t="n">
        <v>275</v>
      </c>
      <c r="E14136" s="1" t="s">
        <v>19007</v>
      </c>
      <c r="F14136" s="5" t="s">
        <v>19070</v>
      </c>
      <c r="H14136" s="1"/>
      <c r="K14136" s="1" t="s">
        <v>17672</v>
      </c>
    </row>
    <row r="14137" customFormat="false" ht="15" hidden="false" customHeight="true" outlineLevel="0" collapsed="false">
      <c r="A14137" s="1" t="n">
        <f aca="false">IF(IFERROR((MATCH(G14137,$G$1:$G$12712,0)),0),INDEX($A$1:$A$12712,MATCH(G14137,$G$1:$G$12712,0)),MAX($A$2:$A14136)+1)</f>
        <v>8102</v>
      </c>
      <c r="B14137" s="1" t="n">
        <f aca="false">IF(COUNTIF($G$1:$G$12712,G14137&gt;0),0,INDEX($A$1:$A$12712,MATCH(G14137,$G$1:$G$12712,0)))</f>
        <v>8102</v>
      </c>
      <c r="C14137" s="1" t="str">
        <f aca="false">IF(H14137="",F14137,H14137)</f>
        <v>Fulton</v>
      </c>
      <c r="D14137" s="1" t="n">
        <v>275</v>
      </c>
      <c r="E14137" s="1" t="s">
        <v>19007</v>
      </c>
      <c r="F14137" s="5" t="s">
        <v>19071</v>
      </c>
      <c r="G14137" s="1" t="n">
        <v>2566</v>
      </c>
      <c r="H14137" s="1" t="s">
        <v>13499</v>
      </c>
      <c r="I14137" s="1" t="n">
        <v>5914</v>
      </c>
      <c r="J14137" s="1" t="s">
        <v>4604</v>
      </c>
      <c r="K14137" s="1" t="s">
        <v>17672</v>
      </c>
    </row>
    <row r="14138" customFormat="false" ht="15" hidden="false" customHeight="true" outlineLevel="0" collapsed="false">
      <c r="A14138" s="1" t="n">
        <f aca="false">IF(IFERROR((MATCH(G14138,$G$1:$G$12712,0)),0),INDEX($A$1:$A$12712,MATCH(G14138,$G$1:$G$12712,0)),MAX($A$2:$A14137)+1)</f>
        <v>8102</v>
      </c>
      <c r="B14138" s="1" t="n">
        <f aca="false">IF(COUNTIF($G$1:$G$12712,G14138&gt;0),0,INDEX($A$1:$A$12712,MATCH(G14138,$G$1:$G$12712,0)))</f>
        <v>8102</v>
      </c>
      <c r="C14138" s="1" t="str">
        <f aca="false">IF(H14138="",F14138,H14138)</f>
        <v>Fulton</v>
      </c>
      <c r="D14138" s="1" t="n">
        <v>275</v>
      </c>
      <c r="E14138" s="1" t="s">
        <v>19007</v>
      </c>
      <c r="F14138" s="5" t="s">
        <v>19072</v>
      </c>
      <c r="G14138" s="1" t="n">
        <v>2566</v>
      </c>
      <c r="H14138" s="1" t="s">
        <v>13499</v>
      </c>
      <c r="I14138" s="1" t="n">
        <v>5914</v>
      </c>
      <c r="J14138" s="1" t="s">
        <v>4604</v>
      </c>
      <c r="K14138" s="1" t="s">
        <v>17672</v>
      </c>
    </row>
    <row r="14139" customFormat="false" ht="15" hidden="false" customHeight="true" outlineLevel="0" collapsed="false">
      <c r="A14139" s="1" t="n">
        <f aca="false">IF(IFERROR((MATCH(G14139,$G$1:$G$12712,0)),0),INDEX($A$1:$A$12712,MATCH(G14139,$G$1:$G$12712,0)),MAX($A$2:$A14138)+1)</f>
        <v>8102</v>
      </c>
      <c r="B14139" s="1" t="n">
        <f aca="false">IF(COUNTIF($G$1:$G$12712,G14139&gt;0),0,INDEX($A$1:$A$12712,MATCH(G14139,$G$1:$G$12712,0)))</f>
        <v>8102</v>
      </c>
      <c r="C14139" s="1" t="str">
        <f aca="false">IF(H14139="",F14139,H14139)</f>
        <v>Fulton</v>
      </c>
      <c r="D14139" s="1" t="n">
        <v>275</v>
      </c>
      <c r="E14139" s="1" t="s">
        <v>19007</v>
      </c>
      <c r="F14139" s="5" t="s">
        <v>19073</v>
      </c>
      <c r="G14139" s="1" t="n">
        <v>2566</v>
      </c>
      <c r="H14139" s="1" t="s">
        <v>13499</v>
      </c>
      <c r="I14139" s="1" t="n">
        <v>5914</v>
      </c>
      <c r="J14139" s="1" t="s">
        <v>4604</v>
      </c>
      <c r="K14139" s="1" t="s">
        <v>17672</v>
      </c>
    </row>
    <row r="14140" customFormat="false" ht="15" hidden="false" customHeight="true" outlineLevel="0" collapsed="false">
      <c r="A14140" s="1" t="n">
        <f aca="false">IF(IFERROR((MATCH(G14140,$G$1:$G$12712,0)),0),INDEX($A$1:$A$12712,MATCH(G14140,$G$1:$G$12712,0)),MAX($A$2:$A14139)+1)</f>
        <v>3655</v>
      </c>
      <c r="B14140" s="1" t="n">
        <f aca="false">IF(COUNTIF($G$1:$G$12712,G14140&gt;0),0,INDEX($A$1:$A$12712,MATCH(G14140,$G$1:$G$12712,0)))</f>
        <v>3655</v>
      </c>
      <c r="C14140" s="1" t="str">
        <f aca="false">IF(H14140="",F14140,H14140)</f>
        <v>Glen Park Hydroelectric Project</v>
      </c>
      <c r="D14140" s="1" t="n">
        <v>275</v>
      </c>
      <c r="E14140" s="1" t="s">
        <v>19007</v>
      </c>
      <c r="F14140" s="5" t="s">
        <v>19074</v>
      </c>
      <c r="G14140" s="1" t="n">
        <v>50512</v>
      </c>
      <c r="H14140" s="1" t="s">
        <v>6909</v>
      </c>
      <c r="I14140" s="1" t="n">
        <v>13727</v>
      </c>
      <c r="J14140" s="1" t="s">
        <v>6910</v>
      </c>
      <c r="K14140" s="1" t="s">
        <v>17672</v>
      </c>
    </row>
    <row r="14141" customFormat="false" ht="15" hidden="false" customHeight="true" outlineLevel="0" collapsed="false">
      <c r="A14141" s="1" t="n">
        <f aca="false">IF(IFERROR((MATCH(G14141,$G$1:$G$12712,0)),0),INDEX($A$1:$A$12712,MATCH(G14141,$G$1:$G$12712,0)),MAX($A$2:$A14140)+1)</f>
        <v>3655</v>
      </c>
      <c r="B14141" s="1" t="n">
        <f aca="false">IF(COUNTIF($G$1:$G$12712,G14141&gt;0),0,INDEX($A$1:$A$12712,MATCH(G14141,$G$1:$G$12712,0)))</f>
        <v>3655</v>
      </c>
      <c r="C14141" s="1" t="str">
        <f aca="false">IF(H14141="",F14141,H14141)</f>
        <v>Glen Park Hydroelectric Project</v>
      </c>
      <c r="D14141" s="1" t="n">
        <v>275</v>
      </c>
      <c r="E14141" s="1" t="s">
        <v>19007</v>
      </c>
      <c r="F14141" s="5" t="s">
        <v>19075</v>
      </c>
      <c r="G14141" s="1" t="n">
        <v>50512</v>
      </c>
      <c r="H14141" s="1" t="s">
        <v>6909</v>
      </c>
      <c r="I14141" s="1" t="n">
        <v>13727</v>
      </c>
      <c r="J14141" s="1" t="s">
        <v>6910</v>
      </c>
      <c r="K14141" s="1" t="s">
        <v>17672</v>
      </c>
    </row>
    <row r="14142" customFormat="false" ht="15" hidden="false" customHeight="true" outlineLevel="0" collapsed="false">
      <c r="A14142" s="1" t="n">
        <f aca="false">IF(IFERROR((MATCH(G14142,$G$1:$G$12712,0)),0),INDEX($A$1:$A$12712,MATCH(G14142,$G$1:$G$12712,0)),MAX($A$2:$A14141)+1)</f>
        <v>2089</v>
      </c>
      <c r="B14142" s="1" t="n">
        <f aca="false">IF(COUNTIF($G$1:$G$12712,G14142&gt;0),0,INDEX($A$1:$A$12712,MATCH(G14142,$G$1:$G$12712,0)))</f>
        <v>2089</v>
      </c>
      <c r="C14142" s="1" t="str">
        <f aca="false">IF(H14142="",F14142,H14142)</f>
        <v>Glenwood Hydro</v>
      </c>
      <c r="D14142" s="1" t="n">
        <v>275</v>
      </c>
      <c r="E14142" s="1" t="s">
        <v>19007</v>
      </c>
      <c r="F14142" s="5" t="s">
        <v>19076</v>
      </c>
      <c r="G14142" s="1" t="n">
        <v>2568</v>
      </c>
      <c r="H14142" s="1" t="s">
        <v>4627</v>
      </c>
      <c r="I14142" s="1" t="n">
        <v>5914</v>
      </c>
      <c r="J14142" s="1" t="s">
        <v>4604</v>
      </c>
      <c r="K14142" s="1" t="s">
        <v>17672</v>
      </c>
    </row>
    <row r="14143" customFormat="false" ht="15" hidden="false" customHeight="true" outlineLevel="0" collapsed="false">
      <c r="A14143" s="1" t="n">
        <f aca="false">IF(IFERROR((MATCH(G14143,$G$1:$G$12712,0)),0),INDEX($A$1:$A$12712,MATCH(G14143,$G$1:$G$12712,0)),MAX($A$2:$A14142)+1)</f>
        <v>2089</v>
      </c>
      <c r="B14143" s="1" t="n">
        <f aca="false">IF(COUNTIF($G$1:$G$12712,G14143&gt;0),0,INDEX($A$1:$A$12712,MATCH(G14143,$G$1:$G$12712,0)))</f>
        <v>2089</v>
      </c>
      <c r="C14143" s="1" t="str">
        <f aca="false">IF(H14143="",F14143,H14143)</f>
        <v>Glenwood Hydro</v>
      </c>
      <c r="D14143" s="1" t="n">
        <v>275</v>
      </c>
      <c r="E14143" s="1" t="s">
        <v>19007</v>
      </c>
      <c r="F14143" s="5" t="s">
        <v>19077</v>
      </c>
      <c r="G14143" s="1" t="n">
        <v>2568</v>
      </c>
      <c r="H14143" s="1" t="s">
        <v>4627</v>
      </c>
      <c r="I14143" s="1" t="n">
        <v>5914</v>
      </c>
      <c r="J14143" s="1" t="s">
        <v>4604</v>
      </c>
      <c r="K14143" s="1" t="s">
        <v>17672</v>
      </c>
    </row>
    <row r="14144" customFormat="false" ht="15" hidden="false" customHeight="true" outlineLevel="0" collapsed="false">
      <c r="A14144" s="1" t="n">
        <f aca="false">IF(IFERROR((MATCH(G14144,$G$1:$G$12712,0)),0),INDEX($A$1:$A$12712,MATCH(G14144,$G$1:$G$12712,0)),MAX($A$2:$A14143)+1)</f>
        <v>2089</v>
      </c>
      <c r="B14144" s="1" t="n">
        <f aca="false">IF(COUNTIF($G$1:$G$12712,G14144&gt;0),0,INDEX($A$1:$A$12712,MATCH(G14144,$G$1:$G$12712,0)))</f>
        <v>2089</v>
      </c>
      <c r="C14144" s="1" t="str">
        <f aca="false">IF(H14144="",F14144,H14144)</f>
        <v>Glenwood Hydro</v>
      </c>
      <c r="D14144" s="1" t="n">
        <v>275</v>
      </c>
      <c r="E14144" s="1" t="s">
        <v>19007</v>
      </c>
      <c r="F14144" s="5" t="s">
        <v>19078</v>
      </c>
      <c r="G14144" s="1" t="n">
        <v>2568</v>
      </c>
      <c r="H14144" s="1" t="s">
        <v>4627</v>
      </c>
      <c r="I14144" s="1" t="n">
        <v>5914</v>
      </c>
      <c r="J14144" s="1" t="s">
        <v>4604</v>
      </c>
      <c r="K14144" s="1" t="s">
        <v>17672</v>
      </c>
    </row>
    <row r="14145" customFormat="false" ht="15" hidden="false" customHeight="true" outlineLevel="0" collapsed="false">
      <c r="A14145" s="1" t="n">
        <f aca="false">IF(IFERROR((MATCH(G14145,$G$1:$G$12712,0)),0),INDEX($A$1:$A$12712,MATCH(G14145,$G$1:$G$12712,0)),MAX($A$2:$A14144)+1)</f>
        <v>2090</v>
      </c>
      <c r="B14145" s="1" t="n">
        <f aca="false">IF(COUNTIF($G$1:$G$12712,G14145&gt;0),0,INDEX($A$1:$A$12712,MATCH(G14145,$G$1:$G$12712,0)))</f>
        <v>2090</v>
      </c>
      <c r="C14145" s="1" t="str">
        <f aca="false">IF(H14145="",F14145,H14145)</f>
        <v>Granby</v>
      </c>
      <c r="D14145" s="1" t="n">
        <v>275</v>
      </c>
      <c r="E14145" s="1" t="s">
        <v>19007</v>
      </c>
      <c r="F14145" s="5" t="s">
        <v>19079</v>
      </c>
      <c r="G14145" s="1" t="n">
        <v>2569</v>
      </c>
      <c r="H14145" s="1" t="s">
        <v>4628</v>
      </c>
      <c r="I14145" s="1" t="n">
        <v>5914</v>
      </c>
      <c r="J14145" s="1" t="s">
        <v>4604</v>
      </c>
      <c r="K14145" s="1" t="s">
        <v>17672</v>
      </c>
    </row>
    <row r="14146" customFormat="false" ht="15" hidden="false" customHeight="true" outlineLevel="0" collapsed="false">
      <c r="A14146" s="1" t="n">
        <f aca="false">A12415</f>
        <v>10815</v>
      </c>
      <c r="B14146" s="1" t="e">
        <f aca="false">IF(COUNTIF($G$1:$G$12712,G14146&gt;0),0,INDEX($A$1:$A$12712,MATCH(G14146,$G$1:$G$12712,0)))</f>
        <v>#N/A</v>
      </c>
      <c r="C14146" s="1" t="str">
        <f aca="false">IF(H14146="",F14146,H14146)</f>
        <v>green island (project no. 0013)</v>
      </c>
      <c r="D14146" s="1" t="n">
        <v>275</v>
      </c>
      <c r="E14146" s="1" t="s">
        <v>19007</v>
      </c>
      <c r="F14146" s="5" t="s">
        <v>19080</v>
      </c>
      <c r="H14146" s="1"/>
      <c r="K14146" s="1" t="s">
        <v>17672</v>
      </c>
    </row>
    <row r="14147" customFormat="false" ht="15" hidden="false" customHeight="true" outlineLevel="0" collapsed="false">
      <c r="A14147" s="1" t="n">
        <f aca="false">A12415</f>
        <v>10815</v>
      </c>
      <c r="B14147" s="1" t="e">
        <f aca="false">IF(COUNTIF($G$1:$G$12712,G14147&gt;0),0,INDEX($A$1:$A$12712,MATCH(G14147,$G$1:$G$12712,0)))</f>
        <v>#N/A</v>
      </c>
      <c r="C14147" s="1" t="str">
        <f aca="false">IF(H14147="",F14147,H14147)</f>
        <v>green island (project no. 0013)(note 1)</v>
      </c>
      <c r="D14147" s="1" t="n">
        <v>275</v>
      </c>
      <c r="E14147" s="1" t="s">
        <v>19007</v>
      </c>
      <c r="F14147" s="5" t="s">
        <v>19081</v>
      </c>
      <c r="H14147" s="1"/>
      <c r="K14147" s="1" t="s">
        <v>17672</v>
      </c>
    </row>
    <row r="14148" customFormat="false" ht="15" hidden="false" customHeight="true" outlineLevel="0" collapsed="false">
      <c r="A14148" s="1" t="n">
        <f aca="false">A12415</f>
        <v>10815</v>
      </c>
      <c r="B14148" s="1" t="e">
        <f aca="false">IF(COUNTIF($G$1:$G$12712,G14148&gt;0),0,INDEX($A$1:$A$12712,MATCH(G14148,$G$1:$G$12712,0)))</f>
        <v>#N/A</v>
      </c>
      <c r="C14148" s="1" t="str">
        <f aca="false">IF(H14148="",F14148,H14148)</f>
        <v>green island (project no. 13)</v>
      </c>
      <c r="D14148" s="1" t="n">
        <v>275</v>
      </c>
      <c r="E14148" s="1" t="s">
        <v>19007</v>
      </c>
      <c r="F14148" s="5" t="s">
        <v>19082</v>
      </c>
      <c r="H14148" s="1"/>
      <c r="K14148" s="1" t="s">
        <v>17672</v>
      </c>
    </row>
    <row r="14149" customFormat="false" ht="15" hidden="false" customHeight="true" outlineLevel="0" collapsed="false">
      <c r="A14149" s="1" t="n">
        <f aca="false">IF(IFERROR((MATCH(G14149,$G$1:$G$12712,0)),0),INDEX($A$1:$A$12712,MATCH(G14149,$G$1:$G$12712,0)),MAX($A$2:$A14148)+1)</f>
        <v>2091</v>
      </c>
      <c r="B14149" s="1" t="n">
        <f aca="false">IF(COUNTIF($G$1:$G$12712,G14149&gt;0),0,INDEX($A$1:$A$12712,MATCH(G14149,$G$1:$G$12712,0)))</f>
        <v>2091</v>
      </c>
      <c r="C14149" s="1" t="str">
        <f aca="false">IF(H14149="",F14149,H14149)</f>
        <v>Hannawa</v>
      </c>
      <c r="D14149" s="1" t="n">
        <v>275</v>
      </c>
      <c r="E14149" s="1" t="s">
        <v>19007</v>
      </c>
      <c r="F14149" s="5" t="s">
        <v>19083</v>
      </c>
      <c r="G14149" s="1" t="n">
        <v>2571</v>
      </c>
      <c r="H14149" s="1" t="s">
        <v>4629</v>
      </c>
      <c r="I14149" s="1" t="n">
        <v>5914</v>
      </c>
      <c r="J14149" s="1" t="s">
        <v>4604</v>
      </c>
      <c r="K14149" s="1" t="s">
        <v>17672</v>
      </c>
    </row>
    <row r="14150" customFormat="false" ht="15" hidden="false" customHeight="true" outlineLevel="0" collapsed="false">
      <c r="A14150" s="1" t="n">
        <f aca="false">IF(IFERROR((MATCH(G14150,$G$1:$G$12712,0)),0),INDEX($A$1:$A$12712,MATCH(G14150,$G$1:$G$12712,0)),MAX($A$2:$A14149)+1)</f>
        <v>2091</v>
      </c>
      <c r="B14150" s="1" t="n">
        <f aca="false">IF(COUNTIF($G$1:$G$12712,G14150&gt;0),0,INDEX($A$1:$A$12712,MATCH(G14150,$G$1:$G$12712,0)))</f>
        <v>2091</v>
      </c>
      <c r="C14150" s="1" t="str">
        <f aca="false">IF(H14150="",F14150,H14150)</f>
        <v>Hannawa</v>
      </c>
      <c r="D14150" s="1" t="n">
        <v>275</v>
      </c>
      <c r="E14150" s="1" t="s">
        <v>19007</v>
      </c>
      <c r="F14150" s="5" t="s">
        <v>19084</v>
      </c>
      <c r="G14150" s="1" t="n">
        <v>2571</v>
      </c>
      <c r="H14150" s="1" t="s">
        <v>4629</v>
      </c>
      <c r="I14150" s="1" t="n">
        <v>5914</v>
      </c>
      <c r="J14150" s="1" t="s">
        <v>4604</v>
      </c>
      <c r="K14150" s="1" t="s">
        <v>17672</v>
      </c>
    </row>
    <row r="14151" customFormat="false" ht="15" hidden="false" customHeight="true" outlineLevel="0" collapsed="false">
      <c r="A14151" s="1" t="n">
        <f aca="false">IF(IFERROR((MATCH(G14151,$G$1:$G$12712,0)),0),INDEX($A$1:$A$12712,MATCH(G14151,$G$1:$G$12712,0)),MAX($A$2:$A14150)+1)</f>
        <v>2092</v>
      </c>
      <c r="B14151" s="1" t="n">
        <f aca="false">IF(COUNTIF($G$1:$G$12712,G14151&gt;0),0,INDEX($A$1:$A$12712,MATCH(G14151,$G$1:$G$12712,0)))</f>
        <v>2092</v>
      </c>
      <c r="C14151" s="1" t="str">
        <f aca="false">IF(H14151="",F14151,H14151)</f>
        <v>Herrings</v>
      </c>
      <c r="D14151" s="1" t="n">
        <v>275</v>
      </c>
      <c r="E14151" s="1" t="s">
        <v>19007</v>
      </c>
      <c r="F14151" s="5" t="s">
        <v>19085</v>
      </c>
      <c r="G14151" s="1" t="n">
        <v>2572</v>
      </c>
      <c r="H14151" s="1" t="s">
        <v>4630</v>
      </c>
      <c r="I14151" s="1" t="n">
        <v>5914</v>
      </c>
      <c r="J14151" s="1" t="s">
        <v>4604</v>
      </c>
      <c r="K14151" s="1" t="s">
        <v>17672</v>
      </c>
    </row>
    <row r="14152" customFormat="false" ht="15" hidden="false" customHeight="true" outlineLevel="0" collapsed="false">
      <c r="A14152" s="1" t="n">
        <f aca="false">IF(IFERROR((MATCH(G14152,$G$1:$G$12712,0)),0),INDEX($A$1:$A$12712,MATCH(G14152,$G$1:$G$12712,0)),MAX($A$2:$A14151)+1)</f>
        <v>2092</v>
      </c>
      <c r="B14152" s="1" t="n">
        <f aca="false">IF(COUNTIF($G$1:$G$12712,G14152&gt;0),0,INDEX($A$1:$A$12712,MATCH(G14152,$G$1:$G$12712,0)))</f>
        <v>2092</v>
      </c>
      <c r="C14152" s="1" t="str">
        <f aca="false">IF(H14152="",F14152,H14152)</f>
        <v>Herrings</v>
      </c>
      <c r="D14152" s="1" t="n">
        <v>275</v>
      </c>
      <c r="E14152" s="1" t="s">
        <v>19007</v>
      </c>
      <c r="F14152" s="5" t="s">
        <v>19086</v>
      </c>
      <c r="G14152" s="1" t="n">
        <v>2572</v>
      </c>
      <c r="H14152" s="1" t="s">
        <v>4630</v>
      </c>
      <c r="I14152" s="1" t="n">
        <v>5914</v>
      </c>
      <c r="J14152" s="1" t="s">
        <v>4604</v>
      </c>
      <c r="K14152" s="1" t="s">
        <v>17672</v>
      </c>
    </row>
    <row r="14153" customFormat="false" ht="15" hidden="false" customHeight="true" outlineLevel="0" collapsed="false">
      <c r="A14153" s="1" t="n">
        <f aca="false">IF(IFERROR((MATCH(G14153,$G$1:$G$12712,0)),0),INDEX($A$1:$A$12712,MATCH(G14153,$G$1:$G$12712,0)),MAX($A$2:$A14152)+1)</f>
        <v>2093</v>
      </c>
      <c r="B14153" s="1" t="n">
        <f aca="false">IF(COUNTIF($G$1:$G$12712,G14153&gt;0),0,INDEX($A$1:$A$12712,MATCH(G14153,$G$1:$G$12712,0)))</f>
        <v>2093</v>
      </c>
      <c r="C14153" s="1" t="str">
        <f aca="false">IF(H14153="",F14153,H14153)</f>
        <v>Heuvelton</v>
      </c>
      <c r="D14153" s="1" t="n">
        <v>275</v>
      </c>
      <c r="E14153" s="1" t="s">
        <v>19007</v>
      </c>
      <c r="F14153" s="5" t="s">
        <v>19087</v>
      </c>
      <c r="G14153" s="1" t="n">
        <v>2573</v>
      </c>
      <c r="H14153" s="1" t="s">
        <v>4631</v>
      </c>
      <c r="I14153" s="1" t="n">
        <v>5914</v>
      </c>
      <c r="J14153" s="1" t="s">
        <v>4604</v>
      </c>
      <c r="K14153" s="1" t="s">
        <v>17672</v>
      </c>
    </row>
    <row r="14154" customFormat="false" ht="15" hidden="false" customHeight="true" outlineLevel="0" collapsed="false">
      <c r="A14154" s="1" t="n">
        <f aca="false">IF(IFERROR((MATCH(G14154,$G$1:$G$12712,0)),0),INDEX($A$1:$A$12712,MATCH(G14154,$G$1:$G$12712,0)),MAX($A$2:$A14153)+1)</f>
        <v>2093</v>
      </c>
      <c r="B14154" s="1" t="n">
        <f aca="false">IF(COUNTIF($G$1:$G$12712,G14154&gt;0),0,INDEX($A$1:$A$12712,MATCH(G14154,$G$1:$G$12712,0)))</f>
        <v>2093</v>
      </c>
      <c r="C14154" s="1" t="str">
        <f aca="false">IF(H14154="",F14154,H14154)</f>
        <v>Heuvelton</v>
      </c>
      <c r="D14154" s="1" t="n">
        <v>275</v>
      </c>
      <c r="E14154" s="1" t="s">
        <v>19007</v>
      </c>
      <c r="F14154" s="5" t="s">
        <v>19088</v>
      </c>
      <c r="G14154" s="1" t="n">
        <v>2573</v>
      </c>
      <c r="H14154" s="1" t="s">
        <v>4631</v>
      </c>
      <c r="I14154" s="1" t="n">
        <v>5914</v>
      </c>
      <c r="J14154" s="1" t="s">
        <v>4604</v>
      </c>
      <c r="K14154" s="1" t="s">
        <v>17672</v>
      </c>
    </row>
    <row r="14155" customFormat="false" ht="15" hidden="false" customHeight="true" outlineLevel="0" collapsed="false">
      <c r="A14155" s="1" t="n">
        <f aca="false">IF(IFERROR((MATCH(G14155,$G$1:$G$12712,0)),0),INDEX($A$1:$A$12712,MATCH(G14155,$G$1:$G$12712,0)),MAX($A$2:$A14154)+1)</f>
        <v>2094</v>
      </c>
      <c r="B14155" s="1" t="n">
        <f aca="false">IF(COUNTIF($G$1:$G$12712,G14155&gt;0),0,INDEX($A$1:$A$12712,MATCH(G14155,$G$1:$G$12712,0)))</f>
        <v>2094</v>
      </c>
      <c r="C14155" s="1" t="str">
        <f aca="false">IF(H14155="",F14155,H14155)</f>
        <v>High Dam</v>
      </c>
      <c r="D14155" s="1" t="n">
        <v>275</v>
      </c>
      <c r="E14155" s="1" t="s">
        <v>19007</v>
      </c>
      <c r="F14155" s="5" t="s">
        <v>19089</v>
      </c>
      <c r="G14155" s="1" t="n">
        <v>2574</v>
      </c>
      <c r="H14155" s="1" t="s">
        <v>4632</v>
      </c>
      <c r="I14155" s="1" t="n">
        <v>14240</v>
      </c>
      <c r="J14155" s="1" t="s">
        <v>4633</v>
      </c>
      <c r="K14155" s="1" t="s">
        <v>17672</v>
      </c>
    </row>
    <row r="14156" customFormat="false" ht="15" hidden="false" customHeight="true" outlineLevel="0" collapsed="false">
      <c r="A14156" s="1" t="n">
        <f aca="false">IF(IFERROR((MATCH(G14156,$G$1:$G$12712,0)),0),INDEX($A$1:$A$12712,MATCH(G14156,$G$1:$G$12712,0)),MAX($A$2:$A14155)+1)</f>
        <v>2094</v>
      </c>
      <c r="B14156" s="1" t="n">
        <f aca="false">IF(COUNTIF($G$1:$G$12712,G14156&gt;0),0,INDEX($A$1:$A$12712,MATCH(G14156,$G$1:$G$12712,0)))</f>
        <v>2094</v>
      </c>
      <c r="C14156" s="1" t="str">
        <f aca="false">IF(H14156="",F14156,H14156)</f>
        <v>High Dam</v>
      </c>
      <c r="D14156" s="1" t="n">
        <v>275</v>
      </c>
      <c r="E14156" s="1" t="s">
        <v>19007</v>
      </c>
      <c r="F14156" s="5" t="s">
        <v>19090</v>
      </c>
      <c r="G14156" s="1" t="n">
        <v>2574</v>
      </c>
      <c r="H14156" s="1" t="s">
        <v>4632</v>
      </c>
      <c r="I14156" s="1" t="n">
        <v>14240</v>
      </c>
      <c r="J14156" s="1" t="s">
        <v>4633</v>
      </c>
      <c r="K14156" s="1" t="s">
        <v>17672</v>
      </c>
    </row>
    <row r="14157" customFormat="false" ht="15" hidden="false" customHeight="true" outlineLevel="0" collapsed="false">
      <c r="A14157" s="1" t="n">
        <f aca="false">IF(IFERROR((MATCH(G14157,$G$1:$G$12712,0)),0),INDEX($A$1:$A$12712,MATCH(G14157,$G$1:$G$12712,0)),MAX($A$2:$A14156)+1)</f>
        <v>2095</v>
      </c>
      <c r="B14157" s="1" t="n">
        <f aca="false">IF(COUNTIF($G$1:$G$12712,G14157&gt;0),0,INDEX($A$1:$A$12712,MATCH(G14157,$G$1:$G$12712,0)))</f>
        <v>2095</v>
      </c>
      <c r="C14157" s="1" t="str">
        <f aca="false">IF(H14157="",F14157,H14157)</f>
        <v>High Falls - Croghan NY</v>
      </c>
      <c r="D14157" s="1" t="n">
        <v>275</v>
      </c>
      <c r="E14157" s="1" t="s">
        <v>19007</v>
      </c>
      <c r="F14157" s="5" t="s">
        <v>19091</v>
      </c>
      <c r="G14157" s="1" t="n">
        <v>2575</v>
      </c>
      <c r="H14157" s="1" t="s">
        <v>4634</v>
      </c>
      <c r="I14157" s="1" t="n">
        <v>5914</v>
      </c>
      <c r="J14157" s="1" t="s">
        <v>4604</v>
      </c>
      <c r="K14157" s="1" t="s">
        <v>17672</v>
      </c>
    </row>
    <row r="14158" customFormat="false" ht="15" hidden="false" customHeight="true" outlineLevel="0" collapsed="false">
      <c r="A14158" s="1" t="n">
        <f aca="false">IF(IFERROR((MATCH(G14158,$G$1:$G$12712,0)),0),INDEX($A$1:$A$12712,MATCH(G14158,$G$1:$G$12712,0)),MAX($A$2:$A14157)+1)</f>
        <v>2095</v>
      </c>
      <c r="B14158" s="1" t="n">
        <f aca="false">IF(COUNTIF($G$1:$G$12712,G14158&gt;0),0,INDEX($A$1:$A$12712,MATCH(G14158,$G$1:$G$12712,0)))</f>
        <v>2095</v>
      </c>
      <c r="C14158" s="1" t="str">
        <f aca="false">IF(H14158="",F14158,H14158)</f>
        <v>High Falls - Croghan NY</v>
      </c>
      <c r="D14158" s="1" t="n">
        <v>275</v>
      </c>
      <c r="E14158" s="1" t="s">
        <v>19007</v>
      </c>
      <c r="F14158" s="5" t="s">
        <v>19092</v>
      </c>
      <c r="G14158" s="1" t="n">
        <v>2575</v>
      </c>
      <c r="H14158" s="1" t="s">
        <v>4634</v>
      </c>
      <c r="I14158" s="1" t="n">
        <v>5914</v>
      </c>
      <c r="J14158" s="1" t="s">
        <v>4604</v>
      </c>
      <c r="K14158" s="1" t="s">
        <v>17672</v>
      </c>
    </row>
    <row r="14159" customFormat="false" ht="15" hidden="false" customHeight="true" outlineLevel="0" collapsed="false">
      <c r="A14159" s="1" t="n">
        <f aca="false">IF(IFERROR((MATCH(G14159,$G$1:$G$12712,0)),0),INDEX($A$1:$A$12712,MATCH(G14159,$G$1:$G$12712,0)),MAX($A$2:$A14158)+1)</f>
        <v>2096</v>
      </c>
      <c r="B14159" s="1" t="n">
        <f aca="false">IF(COUNTIF($G$1:$G$12712,G14159&gt;0),0,INDEX($A$1:$A$12712,MATCH(G14159,$G$1:$G$12712,0)))</f>
        <v>2096</v>
      </c>
      <c r="C14159" s="1" t="str">
        <f aca="false">IF(H14159="",F14159,H14159)</f>
        <v>Higley</v>
      </c>
      <c r="D14159" s="1" t="n">
        <v>275</v>
      </c>
      <c r="E14159" s="1" t="s">
        <v>19007</v>
      </c>
      <c r="F14159" s="5" t="s">
        <v>19093</v>
      </c>
      <c r="G14159" s="1" t="n">
        <v>2576</v>
      </c>
      <c r="H14159" s="1" t="s">
        <v>4635</v>
      </c>
      <c r="I14159" s="1" t="n">
        <v>5914</v>
      </c>
      <c r="J14159" s="1" t="s">
        <v>4604</v>
      </c>
      <c r="K14159" s="1" t="s">
        <v>17672</v>
      </c>
    </row>
    <row r="14160" customFormat="false" ht="15" hidden="false" customHeight="true" outlineLevel="0" collapsed="false">
      <c r="A14160" s="1" t="n">
        <f aca="false">IF(IFERROR((MATCH(G14160,$G$1:$G$12712,0)),0),INDEX($A$1:$A$12712,MATCH(G14160,$G$1:$G$12712,0)),MAX($A$2:$A14159)+1)</f>
        <v>2096</v>
      </c>
      <c r="B14160" s="1" t="n">
        <f aca="false">IF(COUNTIF($G$1:$G$12712,G14160&gt;0),0,INDEX($A$1:$A$12712,MATCH(G14160,$G$1:$G$12712,0)))</f>
        <v>2096</v>
      </c>
      <c r="C14160" s="1" t="str">
        <f aca="false">IF(H14160="",F14160,H14160)</f>
        <v>Higley</v>
      </c>
      <c r="D14160" s="1" t="n">
        <v>275</v>
      </c>
      <c r="E14160" s="1" t="s">
        <v>19007</v>
      </c>
      <c r="F14160" s="5" t="s">
        <v>19094</v>
      </c>
      <c r="G14160" s="1" t="n">
        <v>2576</v>
      </c>
      <c r="H14160" s="1" t="s">
        <v>4635</v>
      </c>
      <c r="I14160" s="1" t="n">
        <v>5914</v>
      </c>
      <c r="J14160" s="1" t="s">
        <v>4604</v>
      </c>
      <c r="K14160" s="1" t="s">
        <v>17672</v>
      </c>
    </row>
    <row r="14161" customFormat="false" ht="15" hidden="false" customHeight="true" outlineLevel="0" collapsed="false">
      <c r="A14161" s="1" t="n">
        <f aca="false">IF(IFERROR((MATCH(G14161,$G$1:$G$12712,0)),0),INDEX($A$1:$A$12712,MATCH(G14161,$G$1:$G$12712,0)),MAX($A$2:$A14160)+1)</f>
        <v>2096</v>
      </c>
      <c r="B14161" s="1" t="n">
        <f aca="false">IF(COUNTIF($G$1:$G$12712,G14161&gt;0),0,INDEX($A$1:$A$12712,MATCH(G14161,$G$1:$G$12712,0)))</f>
        <v>2096</v>
      </c>
      <c r="C14161" s="1" t="str">
        <f aca="false">IF(H14161="",F14161,H14161)</f>
        <v>Higley</v>
      </c>
      <c r="D14161" s="1" t="n">
        <v>275</v>
      </c>
      <c r="E14161" s="1" t="s">
        <v>19007</v>
      </c>
      <c r="F14161" s="5" t="s">
        <v>19095</v>
      </c>
      <c r="G14161" s="1" t="n">
        <v>2576</v>
      </c>
      <c r="H14161" s="1" t="s">
        <v>4635</v>
      </c>
      <c r="I14161" s="1" t="n">
        <v>5914</v>
      </c>
      <c r="J14161" s="1" t="s">
        <v>4604</v>
      </c>
      <c r="K14161" s="1" t="s">
        <v>17672</v>
      </c>
    </row>
    <row r="14162" customFormat="false" ht="15" hidden="false" customHeight="true" outlineLevel="0" collapsed="false">
      <c r="A14162" s="1" t="n">
        <f aca="false">IF(IFERROR((MATCH(G14162,$G$1:$G$12712,0)),0),INDEX($A$1:$A$12712,MATCH(G14162,$G$1:$G$12712,0)),MAX($A$2:$A14161)+1)</f>
        <v>11331</v>
      </c>
      <c r="B14162" s="1" t="e">
        <f aca="false">IF(COUNTIF($G$1:$G$12712,G14162&gt;0),0,INDEX($A$1:$A$12712,MATCH(G14162,$G$1:$G$12712,0)))</f>
        <v>#N/A</v>
      </c>
      <c r="C14162" s="1" t="str">
        <f aca="false">IF(H14162="",F14162,H14162)</f>
        <v>hogansburg (project no. 7518)</v>
      </c>
      <c r="D14162" s="1" t="n">
        <v>275</v>
      </c>
      <c r="E14162" s="1" t="s">
        <v>19007</v>
      </c>
      <c r="F14162" s="5" t="s">
        <v>19096</v>
      </c>
      <c r="H14162" s="1"/>
      <c r="K14162" s="1" t="s">
        <v>17672</v>
      </c>
    </row>
    <row r="14163" customFormat="false" ht="15" hidden="false" customHeight="true" outlineLevel="0" collapsed="false">
      <c r="A14163" s="1" t="n">
        <f aca="false">A14162</f>
        <v>11331</v>
      </c>
      <c r="B14163" s="1" t="e">
        <f aca="false">IF(COUNTIF($G$1:$G$12712,G14163&gt;0),0,INDEX($A$1:$A$12712,MATCH(G14163,$G$1:$G$12712,0)))</f>
        <v>#N/A</v>
      </c>
      <c r="C14163" s="1" t="str">
        <f aca="false">IF(H14163="",F14163,H14163)</f>
        <v>hogansburg (project no. 7518)(note 1)</v>
      </c>
      <c r="D14163" s="1" t="n">
        <v>275</v>
      </c>
      <c r="E14163" s="1" t="s">
        <v>19007</v>
      </c>
      <c r="F14163" s="5" t="s">
        <v>19097</v>
      </c>
      <c r="H14163" s="1"/>
      <c r="K14163" s="1" t="s">
        <v>17672</v>
      </c>
    </row>
    <row r="14164" customFormat="false" ht="15" hidden="false" customHeight="true" outlineLevel="0" collapsed="false">
      <c r="A14164" s="1" t="n">
        <f aca="false">IF(IFERROR((MATCH(G14164,$G$1:$G$12712,0)),0),INDEX($A$1:$A$12712,MATCH(G14164,$G$1:$G$12712,0)),MAX($A$2:$A14163)+1)</f>
        <v>1141</v>
      </c>
      <c r="B14164" s="1" t="n">
        <f aca="false">IF(COUNTIF($G$1:$G$12712,G14164&gt;0),0,INDEX($A$1:$A$12712,MATCH(G14164,$G$1:$G$12712,0)))</f>
        <v>1141</v>
      </c>
      <c r="C14164" s="1" t="str">
        <f aca="false">IF(H14164="",F14164,H14164)</f>
        <v>Hudson Falls Hydroelectric Project</v>
      </c>
      <c r="D14164" s="1" t="n">
        <v>275</v>
      </c>
      <c r="E14164" s="1" t="s">
        <v>19007</v>
      </c>
      <c r="F14164" s="5" t="s">
        <v>19098</v>
      </c>
      <c r="G14164" s="1" t="n">
        <v>54953</v>
      </c>
      <c r="H14164" s="1" t="s">
        <v>2778</v>
      </c>
      <c r="I14164" s="1" t="n">
        <v>55754</v>
      </c>
      <c r="J14164" s="1" t="s">
        <v>2779</v>
      </c>
      <c r="K14164" s="1" t="s">
        <v>17672</v>
      </c>
    </row>
    <row r="14165" customFormat="false" ht="15" hidden="false" customHeight="true" outlineLevel="0" collapsed="false">
      <c r="A14165" s="1" t="n">
        <f aca="false">IF(IFERROR((MATCH(G14165,$G$1:$G$12712,0)),0),INDEX($A$1:$A$12712,MATCH(G14165,$G$1:$G$12712,0)),MAX($A$2:$A14164)+1)</f>
        <v>2075</v>
      </c>
      <c r="B14165" s="1" t="n">
        <f aca="false">IF(COUNTIF($G$1:$G$12712,G14165&gt;0),0,INDEX($A$1:$A$12712,MATCH(G14165,$G$1:$G$12712,0)))</f>
        <v>2075</v>
      </c>
      <c r="C14165" s="1" t="str">
        <f aca="false">IF(H14165="",F14165,H14165)</f>
        <v>C R Huntley Generating Station</v>
      </c>
      <c r="D14165" s="1" t="n">
        <v>275</v>
      </c>
      <c r="E14165" s="1" t="s">
        <v>19007</v>
      </c>
      <c r="F14165" s="5" t="s">
        <v>19099</v>
      </c>
      <c r="G14165" s="1" t="n">
        <v>2549</v>
      </c>
      <c r="H14165" s="1" t="s">
        <v>4611</v>
      </c>
      <c r="I14165" s="1" t="n">
        <v>13168</v>
      </c>
      <c r="J14165" s="1" t="s">
        <v>4612</v>
      </c>
      <c r="K14165" s="1" t="s">
        <v>17672</v>
      </c>
    </row>
    <row r="14166" customFormat="false" ht="15" hidden="false" customHeight="true" outlineLevel="0" collapsed="false">
      <c r="A14166" s="1" t="n">
        <f aca="false">IF(IFERROR((MATCH(G14166,$G$1:$G$12712,0)),0),INDEX($A$1:$A$12712,MATCH(G14166,$G$1:$G$12712,0)),MAX($A$2:$A14165)+1)</f>
        <v>2075</v>
      </c>
      <c r="B14166" s="1" t="n">
        <f aca="false">IF(COUNTIF($G$1:$G$12712,G14166&gt;0),0,INDEX($A$1:$A$12712,MATCH(G14166,$G$1:$G$12712,0)))</f>
        <v>2075</v>
      </c>
      <c r="C14166" s="1" t="str">
        <f aca="false">IF(H14166="",F14166,H14166)</f>
        <v>C R Huntley Generating Station</v>
      </c>
      <c r="D14166" s="1" t="n">
        <v>275</v>
      </c>
      <c r="E14166" s="1" t="s">
        <v>19007</v>
      </c>
      <c r="F14166" s="5" t="s">
        <v>19100</v>
      </c>
      <c r="G14166" s="1" t="n">
        <v>2549</v>
      </c>
      <c r="H14166" s="1" t="s">
        <v>4611</v>
      </c>
      <c r="I14166" s="1" t="n">
        <v>13168</v>
      </c>
      <c r="J14166" s="1" t="s">
        <v>4612</v>
      </c>
      <c r="K14166" s="1" t="s">
        <v>17672</v>
      </c>
    </row>
    <row r="14167" customFormat="false" ht="15" hidden="false" customHeight="true" outlineLevel="0" collapsed="false">
      <c r="A14167" s="1" t="n">
        <f aca="false">IF(IFERROR((MATCH(G14167,$G$1:$G$12712,0)),0),INDEX($A$1:$A$12712,MATCH(G14167,$G$1:$G$12712,0)),MAX($A$2:$A14166)+1)</f>
        <v>2097</v>
      </c>
      <c r="B14167" s="1" t="n">
        <f aca="false">IF(COUNTIF($G$1:$G$12712,G14167&gt;0),0,INDEX($A$1:$A$12712,MATCH(G14167,$G$1:$G$12712,0)))</f>
        <v>2097</v>
      </c>
      <c r="C14167" s="1" t="str">
        <f aca="false">IF(H14167="",F14167,H14167)</f>
        <v>Hydraulic Race</v>
      </c>
      <c r="D14167" s="1" t="n">
        <v>275</v>
      </c>
      <c r="E14167" s="1" t="s">
        <v>19007</v>
      </c>
      <c r="F14167" s="5" t="s">
        <v>19101</v>
      </c>
      <c r="G14167" s="1" t="n">
        <v>2578</v>
      </c>
      <c r="H14167" s="1" t="s">
        <v>4636</v>
      </c>
      <c r="I14167" s="1" t="n">
        <v>5914</v>
      </c>
      <c r="J14167" s="1" t="s">
        <v>4604</v>
      </c>
      <c r="K14167" s="1" t="s">
        <v>17672</v>
      </c>
    </row>
    <row r="14168" customFormat="false" ht="15" hidden="false" customHeight="true" outlineLevel="0" collapsed="false">
      <c r="A14168" s="1" t="n">
        <f aca="false">IF(IFERROR((MATCH(G14168,$G$1:$G$12712,0)),0),INDEX($A$1:$A$12712,MATCH(G14168,$G$1:$G$12712,0)),MAX($A$2:$A14167)+1)</f>
        <v>2097</v>
      </c>
      <c r="B14168" s="1" t="n">
        <f aca="false">IF(COUNTIF($G$1:$G$12712,G14168&gt;0),0,INDEX($A$1:$A$12712,MATCH(G14168,$G$1:$G$12712,0)))</f>
        <v>2097</v>
      </c>
      <c r="C14168" s="1" t="str">
        <f aca="false">IF(H14168="",F14168,H14168)</f>
        <v>Hydraulic Race</v>
      </c>
      <c r="D14168" s="1" t="n">
        <v>275</v>
      </c>
      <c r="E14168" s="1" t="s">
        <v>19007</v>
      </c>
      <c r="F14168" s="5" t="s">
        <v>19102</v>
      </c>
      <c r="G14168" s="1" t="n">
        <v>2578</v>
      </c>
      <c r="H14168" s="1" t="s">
        <v>4636</v>
      </c>
      <c r="I14168" s="1" t="n">
        <v>5914</v>
      </c>
      <c r="J14168" s="1" t="s">
        <v>4604</v>
      </c>
      <c r="K14168" s="1" t="s">
        <v>17672</v>
      </c>
    </row>
    <row r="14169" customFormat="false" ht="15" hidden="false" customHeight="true" outlineLevel="0" collapsed="false">
      <c r="A14169" s="1" t="n">
        <f aca="false">IF(IFERROR((MATCH(G14169,$G$1:$G$12712,0)),0),INDEX($A$1:$A$12712,MATCH(G14169,$G$1:$G$12712,0)),MAX($A$2:$A14168)+1)</f>
        <v>2098</v>
      </c>
      <c r="B14169" s="1" t="n">
        <f aca="false">IF(COUNTIF($G$1:$G$12712,G14169&gt;0),0,INDEX($A$1:$A$12712,MATCH(G14169,$G$1:$G$12712,0)))</f>
        <v>2098</v>
      </c>
      <c r="C14169" s="1" t="str">
        <f aca="false">IF(H14169="",F14169,H14169)</f>
        <v>Inghams</v>
      </c>
      <c r="D14169" s="1" t="n">
        <v>275</v>
      </c>
      <c r="E14169" s="1" t="s">
        <v>19007</v>
      </c>
      <c r="F14169" s="5" t="s">
        <v>19103</v>
      </c>
      <c r="G14169" s="1" t="n">
        <v>2579</v>
      </c>
      <c r="H14169" s="1" t="s">
        <v>4637</v>
      </c>
      <c r="I14169" s="1" t="n">
        <v>5914</v>
      </c>
      <c r="J14169" s="1" t="s">
        <v>4604</v>
      </c>
      <c r="K14169" s="1" t="s">
        <v>17672</v>
      </c>
    </row>
    <row r="14170" customFormat="false" ht="15" hidden="false" customHeight="true" outlineLevel="0" collapsed="false">
      <c r="A14170" s="1" t="n">
        <f aca="false">IF(IFERROR((MATCH(G14170,$G$1:$G$12712,0)),0),INDEX($A$1:$A$12712,MATCH(G14170,$G$1:$G$12712,0)),MAX($A$2:$A14169)+1)</f>
        <v>2098</v>
      </c>
      <c r="B14170" s="1" t="n">
        <f aca="false">IF(COUNTIF($G$1:$G$12712,G14170&gt;0),0,INDEX($A$1:$A$12712,MATCH(G14170,$G$1:$G$12712,0)))</f>
        <v>2098</v>
      </c>
      <c r="C14170" s="1" t="str">
        <f aca="false">IF(H14170="",F14170,H14170)</f>
        <v>Inghams</v>
      </c>
      <c r="D14170" s="1" t="n">
        <v>275</v>
      </c>
      <c r="E14170" s="1" t="s">
        <v>19007</v>
      </c>
      <c r="F14170" s="5" t="s">
        <v>19104</v>
      </c>
      <c r="G14170" s="1" t="n">
        <v>2579</v>
      </c>
      <c r="H14170" s="1" t="s">
        <v>4637</v>
      </c>
      <c r="I14170" s="1" t="n">
        <v>5914</v>
      </c>
      <c r="J14170" s="1" t="s">
        <v>4604</v>
      </c>
      <c r="K14170" s="1" t="s">
        <v>17672</v>
      </c>
    </row>
    <row r="14171" customFormat="false" ht="15" hidden="false" customHeight="true" outlineLevel="0" collapsed="false">
      <c r="A14171" s="1" t="n">
        <f aca="false">IF(IFERROR((MATCH(G14171,$G$1:$G$12712,0)),0),INDEX($A$1:$A$12712,MATCH(G14171,$G$1:$G$12712,0)),MAX($A$2:$A14170)+1)</f>
        <v>2098</v>
      </c>
      <c r="B14171" s="1" t="n">
        <f aca="false">IF(COUNTIF($G$1:$G$12712,G14171&gt;0),0,INDEX($A$1:$A$12712,MATCH(G14171,$G$1:$G$12712,0)))</f>
        <v>2098</v>
      </c>
      <c r="C14171" s="1" t="str">
        <f aca="false">IF(H14171="",F14171,H14171)</f>
        <v>Inghams</v>
      </c>
      <c r="D14171" s="1" t="n">
        <v>275</v>
      </c>
      <c r="E14171" s="1" t="s">
        <v>19007</v>
      </c>
      <c r="F14171" s="5" t="s">
        <v>19105</v>
      </c>
      <c r="G14171" s="1" t="n">
        <v>2579</v>
      </c>
      <c r="H14171" s="1" t="s">
        <v>4637</v>
      </c>
      <c r="I14171" s="1" t="n">
        <v>5914</v>
      </c>
      <c r="J14171" s="1" t="s">
        <v>4604</v>
      </c>
      <c r="K14171" s="1" t="s">
        <v>17672</v>
      </c>
    </row>
    <row r="14172" customFormat="false" ht="15" hidden="false" customHeight="true" outlineLevel="0" collapsed="false">
      <c r="A14172" s="1" t="n">
        <f aca="false">IF(IFERROR((MATCH(G14172,$G$1:$G$12712,0)),0),INDEX($A$1:$A$12712,MATCH(G14172,$G$1:$G$12712,0)),MAX($A$2:$A14171)+1)</f>
        <v>11332</v>
      </c>
      <c r="B14172" s="1" t="e">
        <f aca="false">IF(COUNTIF($G$1:$G$12712,G14172&gt;0),0,INDEX($A$1:$A$12712,MATCH(G14172,$G$1:$G$12712,0)))</f>
        <v>#N/A</v>
      </c>
      <c r="C14172" s="1" t="str">
        <f aca="false">IF(H14172="",F14172,H14172)</f>
        <v>internal combustion</v>
      </c>
      <c r="D14172" s="1" t="n">
        <v>275</v>
      </c>
      <c r="E14172" s="1" t="s">
        <v>19007</v>
      </c>
      <c r="F14172" s="5" t="s">
        <v>17766</v>
      </c>
      <c r="H14172" s="1"/>
      <c r="K14172" s="1" t="s">
        <v>17672</v>
      </c>
    </row>
    <row r="14173" customFormat="false" ht="15" hidden="false" customHeight="true" outlineLevel="0" collapsed="false">
      <c r="A14173" s="1" t="n">
        <f aca="false">IF(IFERROR((MATCH(G14173,$G$1:$G$12712,0)),0),INDEX($A$1:$A$12712,MATCH(G14173,$G$1:$G$12712,0)),MAX($A$2:$A14172)+1)</f>
        <v>11333</v>
      </c>
      <c r="B14173" s="1" t="e">
        <f aca="false">IF(COUNTIF($G$1:$G$12712,G14173&gt;0),0,INDEX($A$1:$A$12712,MATCH(G14173,$G$1:$G$12712,0)))</f>
        <v>#N/A</v>
      </c>
      <c r="C14173" s="1" t="str">
        <f aca="false">IF(H14173="",F14173,H14173)</f>
        <v>irving pond reservoir</v>
      </c>
      <c r="D14173" s="1" t="n">
        <v>275</v>
      </c>
      <c r="E14173" s="1" t="s">
        <v>19007</v>
      </c>
      <c r="F14173" s="5" t="s">
        <v>19106</v>
      </c>
      <c r="H14173" s="1"/>
      <c r="K14173" s="1" t="s">
        <v>17672</v>
      </c>
    </row>
    <row r="14174" customFormat="false" ht="15" hidden="false" customHeight="true" outlineLevel="0" collapsed="false">
      <c r="A14174" s="1" t="n">
        <f aca="false">A14173</f>
        <v>11333</v>
      </c>
      <c r="B14174" s="1" t="e">
        <f aca="false">IF(COUNTIF($G$1:$G$12712,G14174&gt;0),0,INDEX($A$1:$A$12712,MATCH(G14174,$G$1:$G$12712,0)))</f>
        <v>#N/A</v>
      </c>
      <c r="C14174" s="1" t="str">
        <f aca="false">IF(H14174="",F14174,H14174)</f>
        <v>irving pond reservoir (note 1)</v>
      </c>
      <c r="D14174" s="1" t="n">
        <v>275</v>
      </c>
      <c r="E14174" s="1" t="s">
        <v>19007</v>
      </c>
      <c r="F14174" s="5" t="s">
        <v>19107</v>
      </c>
      <c r="H14174" s="1"/>
      <c r="K14174" s="1" t="s">
        <v>17672</v>
      </c>
    </row>
    <row r="14175" customFormat="false" ht="15" hidden="false" customHeight="true" outlineLevel="0" collapsed="false">
      <c r="A14175" s="1" t="n">
        <f aca="false">IF(IFERROR((MATCH(G14175,$G$1:$G$12712,0)),0),INDEX($A$1:$A$12712,MATCH(G14175,$G$1:$G$12712,0)),MAX($A$2:$A14174)+1)</f>
        <v>2099</v>
      </c>
      <c r="B14175" s="1" t="n">
        <f aca="false">IF(COUNTIF($G$1:$G$12712,G14175&gt;0),0,INDEX($A$1:$A$12712,MATCH(G14175,$G$1:$G$12712,0)))</f>
        <v>2099</v>
      </c>
      <c r="C14175" s="1" t="str">
        <f aca="false">IF(H14175="",F14175,H14175)</f>
        <v>Johnsonville Dam</v>
      </c>
      <c r="D14175" s="1" t="n">
        <v>275</v>
      </c>
      <c r="E14175" s="1" t="s">
        <v>19007</v>
      </c>
      <c r="F14175" s="5" t="s">
        <v>19108</v>
      </c>
      <c r="G14175" s="1" t="n">
        <v>2580</v>
      </c>
      <c r="H14175" s="1" t="s">
        <v>4638</v>
      </c>
      <c r="I14175" s="1" t="n">
        <v>5914</v>
      </c>
      <c r="J14175" s="1" t="s">
        <v>4604</v>
      </c>
      <c r="K14175" s="1" t="s">
        <v>17672</v>
      </c>
    </row>
    <row r="14176" customFormat="false" ht="15" hidden="false" customHeight="true" outlineLevel="0" collapsed="false">
      <c r="A14176" s="1" t="n">
        <f aca="false">IF(IFERROR((MATCH(G14176,$G$1:$G$12712,0)),0),INDEX($A$1:$A$12712,MATCH(G14176,$G$1:$G$12712,0)),MAX($A$2:$A14175)+1)</f>
        <v>2099</v>
      </c>
      <c r="B14176" s="1" t="n">
        <f aca="false">IF(COUNTIF($G$1:$G$12712,G14176&gt;0),0,INDEX($A$1:$A$12712,MATCH(G14176,$G$1:$G$12712,0)))</f>
        <v>2099</v>
      </c>
      <c r="C14176" s="1" t="str">
        <f aca="false">IF(H14176="",F14176,H14176)</f>
        <v>Johnsonville Dam</v>
      </c>
      <c r="D14176" s="1" t="n">
        <v>275</v>
      </c>
      <c r="E14176" s="1" t="s">
        <v>19007</v>
      </c>
      <c r="F14176" s="5" t="s">
        <v>19109</v>
      </c>
      <c r="G14176" s="1" t="n">
        <v>2580</v>
      </c>
      <c r="H14176" s="1" t="s">
        <v>4638</v>
      </c>
      <c r="I14176" s="1" t="n">
        <v>5914</v>
      </c>
      <c r="J14176" s="1" t="s">
        <v>4604</v>
      </c>
      <c r="K14176" s="1" t="s">
        <v>17672</v>
      </c>
    </row>
    <row r="14177" customFormat="false" ht="15" hidden="false" customHeight="true" outlineLevel="0" collapsed="false">
      <c r="A14177" s="1" t="n">
        <f aca="false">IF(IFERROR((MATCH(G14177,$G$1:$G$12712,0)),0),INDEX($A$1:$A$12712,MATCH(G14177,$G$1:$G$12712,0)),MAX($A$2:$A14176)+1)</f>
        <v>2100</v>
      </c>
      <c r="B14177" s="1" t="n">
        <f aca="false">IF(COUNTIF($G$1:$G$12712,G14177&gt;0),0,INDEX($A$1:$A$12712,MATCH(G14177,$G$1:$G$12712,0)))</f>
        <v>2100</v>
      </c>
      <c r="C14177" s="1" t="str">
        <f aca="false">IF(H14177="",F14177,H14177)</f>
        <v>Kamargo</v>
      </c>
      <c r="D14177" s="1" t="n">
        <v>275</v>
      </c>
      <c r="E14177" s="1" t="s">
        <v>19007</v>
      </c>
      <c r="F14177" s="5" t="s">
        <v>19110</v>
      </c>
      <c r="G14177" s="1" t="n">
        <v>2581</v>
      </c>
      <c r="H14177" s="1" t="s">
        <v>4639</v>
      </c>
      <c r="I14177" s="1" t="n">
        <v>5914</v>
      </c>
      <c r="J14177" s="1" t="s">
        <v>4604</v>
      </c>
      <c r="K14177" s="1" t="s">
        <v>17672</v>
      </c>
    </row>
    <row r="14178" customFormat="false" ht="15" hidden="false" customHeight="true" outlineLevel="0" collapsed="false">
      <c r="A14178" s="1" t="n">
        <f aca="false">IF(IFERROR((MATCH(G14178,$G$1:$G$12712,0)),0),INDEX($A$1:$A$12712,MATCH(G14178,$G$1:$G$12712,0)),MAX($A$2:$A14177)+1)</f>
        <v>2100</v>
      </c>
      <c r="B14178" s="1" t="n">
        <f aca="false">IF(COUNTIF($G$1:$G$12712,G14178&gt;0),0,INDEX($A$1:$A$12712,MATCH(G14178,$G$1:$G$12712,0)))</f>
        <v>2100</v>
      </c>
      <c r="C14178" s="1" t="str">
        <f aca="false">IF(H14178="",F14178,H14178)</f>
        <v>Kamargo</v>
      </c>
      <c r="D14178" s="1" t="n">
        <v>275</v>
      </c>
      <c r="E14178" s="1" t="s">
        <v>19007</v>
      </c>
      <c r="F14178" s="5" t="s">
        <v>19111</v>
      </c>
      <c r="G14178" s="1" t="n">
        <v>2581</v>
      </c>
      <c r="H14178" s="1" t="s">
        <v>4639</v>
      </c>
      <c r="I14178" s="1" t="n">
        <v>5914</v>
      </c>
      <c r="J14178" s="1" t="s">
        <v>4604</v>
      </c>
      <c r="K14178" s="1" t="s">
        <v>17672</v>
      </c>
    </row>
    <row r="14179" customFormat="false" ht="15" hidden="false" customHeight="true" outlineLevel="0" collapsed="false">
      <c r="A14179" s="1" t="n">
        <f aca="false">IF(IFERROR((MATCH(G14179,$G$1:$G$12712,0)),0),INDEX($A$1:$A$12712,MATCH(G14179,$G$1:$G$12712,0)),MAX($A$2:$A14178)+1)</f>
        <v>11334</v>
      </c>
      <c r="B14179" s="1" t="e">
        <f aca="false">IF(COUNTIF($G$1:$G$12712,G14179&gt;0),0,INDEX($A$1:$A$12712,MATCH(G14179,$G$1:$G$12712,0)))</f>
        <v>#N/A</v>
      </c>
      <c r="C14179" s="1" t="str">
        <f aca="false">IF(H14179="",F14179,H14179)</f>
        <v>leased plants</v>
      </c>
      <c r="D14179" s="1" t="n">
        <v>275</v>
      </c>
      <c r="E14179" s="1" t="s">
        <v>19007</v>
      </c>
      <c r="F14179" s="5" t="s">
        <v>19112</v>
      </c>
      <c r="H14179" s="1"/>
      <c r="K14179" s="1" t="s">
        <v>17672</v>
      </c>
    </row>
    <row r="14180" customFormat="false" ht="15" hidden="false" customHeight="true" outlineLevel="0" collapsed="false">
      <c r="A14180" s="1" t="n">
        <f aca="false">IF(IFERROR((MATCH(G14180,$G$1:$G$12712,0)),0),INDEX($A$1:$A$12712,MATCH(G14180,$G$1:$G$12712,0)),MAX($A$2:$A14179)+1)</f>
        <v>11335</v>
      </c>
      <c r="B14180" s="1" t="e">
        <f aca="false">IF(COUNTIF($G$1:$G$12712,G14180&gt;0),0,INDEX($A$1:$A$12712,MATCH(G14180,$G$1:$G$12712,0)))</f>
        <v>#N/A</v>
      </c>
      <c r="C14180" s="1" t="str">
        <f aca="false">IF(H14180="",F14180,H14180)</f>
        <v>leased plants :</v>
      </c>
      <c r="D14180" s="1" t="n">
        <v>275</v>
      </c>
      <c r="E14180" s="1" t="s">
        <v>19007</v>
      </c>
      <c r="F14180" s="5" t="s">
        <v>19113</v>
      </c>
      <c r="H14180" s="1"/>
      <c r="K14180" s="1" t="s">
        <v>17672</v>
      </c>
    </row>
    <row r="14181" customFormat="false" ht="15" hidden="false" customHeight="true" outlineLevel="0" collapsed="false">
      <c r="A14181" s="1" t="n">
        <f aca="false">IF(IFERROR((MATCH(G14181,$G$1:$G$12712,0)),0),INDEX($A$1:$A$12712,MATCH(G14181,$G$1:$G$12712,0)),MAX($A$2:$A14180)+1)</f>
        <v>2101</v>
      </c>
      <c r="B14181" s="1" t="n">
        <f aca="false">IF(COUNTIF($G$1:$G$12712,G14181&gt;0),0,INDEX($A$1:$A$12712,MATCH(G14181,$G$1:$G$12712,0)))</f>
        <v>2101</v>
      </c>
      <c r="C14181" s="1" t="str">
        <f aca="false">IF(H14181="",F14181,H14181)</f>
        <v>Lighthouse Hill</v>
      </c>
      <c r="D14181" s="1" t="n">
        <v>275</v>
      </c>
      <c r="E14181" s="1" t="s">
        <v>19007</v>
      </c>
      <c r="F14181" s="5" t="s">
        <v>19114</v>
      </c>
      <c r="G14181" s="1" t="n">
        <v>2582</v>
      </c>
      <c r="H14181" s="1" t="s">
        <v>4640</v>
      </c>
      <c r="I14181" s="1" t="n">
        <v>5914</v>
      </c>
      <c r="J14181" s="1" t="s">
        <v>4604</v>
      </c>
      <c r="K14181" s="1" t="s">
        <v>17672</v>
      </c>
    </row>
    <row r="14182" customFormat="false" ht="15" hidden="false" customHeight="true" outlineLevel="0" collapsed="false">
      <c r="A14182" s="1" t="n">
        <f aca="false">IF(IFERROR((MATCH(G14182,$G$1:$G$12712,0)),0),INDEX($A$1:$A$12712,MATCH(G14182,$G$1:$G$12712,0)),MAX($A$2:$A14181)+1)</f>
        <v>2101</v>
      </c>
      <c r="B14182" s="1" t="n">
        <f aca="false">IF(COUNTIF($G$1:$G$12712,G14182&gt;0),0,INDEX($A$1:$A$12712,MATCH(G14182,$G$1:$G$12712,0)))</f>
        <v>2101</v>
      </c>
      <c r="C14182" s="1" t="str">
        <f aca="false">IF(H14182="",F14182,H14182)</f>
        <v>Lighthouse Hill</v>
      </c>
      <c r="D14182" s="1" t="n">
        <v>275</v>
      </c>
      <c r="E14182" s="1" t="s">
        <v>19007</v>
      </c>
      <c r="F14182" s="5" t="s">
        <v>19115</v>
      </c>
      <c r="G14182" s="1" t="n">
        <v>2582</v>
      </c>
      <c r="H14182" s="1" t="s">
        <v>4640</v>
      </c>
      <c r="I14182" s="1" t="n">
        <v>5914</v>
      </c>
      <c r="J14182" s="1" t="s">
        <v>4604</v>
      </c>
      <c r="K14182" s="1" t="s">
        <v>17672</v>
      </c>
    </row>
    <row r="14183" customFormat="false" ht="15" hidden="false" customHeight="true" outlineLevel="0" collapsed="false">
      <c r="A14183" s="1" t="n">
        <f aca="false">IF(IFERROR((MATCH(G14183,$G$1:$G$12712,0)),0),INDEX($A$1:$A$12712,MATCH(G14183,$G$1:$G$12712,0)),MAX($A$2:$A14182)+1)</f>
        <v>2102</v>
      </c>
      <c r="B14183" s="1" t="n">
        <f aca="false">IF(COUNTIF($G$1:$G$12712,G14183&gt;0),0,INDEX($A$1:$A$12712,MATCH(G14183,$G$1:$G$12712,0)))</f>
        <v>2102</v>
      </c>
      <c r="C14183" s="1" t="str">
        <f aca="false">IF(H14183="",F14183,H14183)</f>
        <v>Macomb</v>
      </c>
      <c r="D14183" s="1" t="n">
        <v>275</v>
      </c>
      <c r="E14183" s="1" t="s">
        <v>19007</v>
      </c>
      <c r="F14183" s="5" t="s">
        <v>19116</v>
      </c>
      <c r="G14183" s="1" t="n">
        <v>2583</v>
      </c>
      <c r="H14183" s="1" t="s">
        <v>4641</v>
      </c>
      <c r="I14183" s="1" t="n">
        <v>5914</v>
      </c>
      <c r="J14183" s="1" t="s">
        <v>4604</v>
      </c>
      <c r="K14183" s="1" t="s">
        <v>17672</v>
      </c>
    </row>
    <row r="14184" customFormat="false" ht="15" hidden="false" customHeight="true" outlineLevel="0" collapsed="false">
      <c r="A14184" s="1" t="n">
        <f aca="false">IF(IFERROR((MATCH(G14184,$G$1:$G$12712,0)),0),INDEX($A$1:$A$12712,MATCH(G14184,$G$1:$G$12712,0)),MAX($A$2:$A14183)+1)</f>
        <v>2102</v>
      </c>
      <c r="B14184" s="1" t="n">
        <f aca="false">IF(COUNTIF($G$1:$G$12712,G14184&gt;0),0,INDEX($A$1:$A$12712,MATCH(G14184,$G$1:$G$12712,0)))</f>
        <v>2102</v>
      </c>
      <c r="C14184" s="1" t="str">
        <f aca="false">IF(H14184="",F14184,H14184)</f>
        <v>Macomb</v>
      </c>
      <c r="D14184" s="1" t="n">
        <v>275</v>
      </c>
      <c r="E14184" s="1" t="s">
        <v>19007</v>
      </c>
      <c r="F14184" s="5" t="s">
        <v>19117</v>
      </c>
      <c r="G14184" s="1" t="n">
        <v>2583</v>
      </c>
      <c r="H14184" s="1" t="s">
        <v>4641</v>
      </c>
      <c r="I14184" s="1" t="n">
        <v>5914</v>
      </c>
      <c r="J14184" s="1" t="s">
        <v>4604</v>
      </c>
      <c r="K14184" s="1" t="s">
        <v>17672</v>
      </c>
    </row>
    <row r="14185" customFormat="false" ht="15" hidden="false" customHeight="true" outlineLevel="0" collapsed="false">
      <c r="A14185" s="1" t="n">
        <f aca="false">IF(IFERROR((MATCH(G14185,$G$1:$G$12712,0)),0),INDEX($A$1:$A$12712,MATCH(G14185,$G$1:$G$12712,0)),MAX($A$2:$A14184)+1)</f>
        <v>11336</v>
      </c>
      <c r="B14185" s="1" t="e">
        <f aca="false">IF(COUNTIF($G$1:$G$12712,G14185&gt;0),0,INDEX($A$1:$A$12712,MATCH(G14185,$G$1:$G$12712,0)))</f>
        <v>#N/A</v>
      </c>
      <c r="C14185" s="1" t="str">
        <f aca="false">IF(H14185="",F14185,H14185)</f>
        <v>marble street (project no. 2442)</v>
      </c>
      <c r="D14185" s="1" t="n">
        <v>275</v>
      </c>
      <c r="E14185" s="1" t="s">
        <v>19007</v>
      </c>
      <c r="F14185" s="5" t="s">
        <v>19118</v>
      </c>
      <c r="H14185" s="1"/>
      <c r="K14185" s="1" t="s">
        <v>17672</v>
      </c>
    </row>
    <row r="14186" customFormat="false" ht="15" hidden="false" customHeight="true" outlineLevel="0" collapsed="false">
      <c r="A14186" s="1" t="n">
        <f aca="false">IF(IFERROR((MATCH(G14186,$G$1:$G$12712,0)),0),INDEX($A$1:$A$12712,MATCH(G14186,$G$1:$G$12712,0)),MAX($A$2:$A14185)+1)</f>
        <v>11337</v>
      </c>
      <c r="B14186" s="1" t="e">
        <f aca="false">IF(COUNTIF($G$1:$G$12712,G14186&gt;0),0,INDEX($A$1:$A$12712,MATCH(G14186,$G$1:$G$12712,0)))</f>
        <v>#N/A</v>
      </c>
      <c r="C14186" s="1" t="str">
        <f aca="false">IF(H14186="",F14186,H14186)</f>
        <v>mechanicville hydroelectric station</v>
      </c>
      <c r="D14186" s="1" t="n">
        <v>275</v>
      </c>
      <c r="E14186" s="1" t="s">
        <v>19007</v>
      </c>
      <c r="F14186" s="5" t="s">
        <v>19119</v>
      </c>
      <c r="G14186" s="1" t="n">
        <v>62322</v>
      </c>
      <c r="H14186" s="1" t="s">
        <v>19120</v>
      </c>
      <c r="I14186" s="1" t="n">
        <v>0</v>
      </c>
      <c r="J14186" s="1" t="n">
        <v>0</v>
      </c>
      <c r="K14186" s="1" t="s">
        <v>17672</v>
      </c>
    </row>
    <row r="14187" customFormat="false" ht="15" hidden="false" customHeight="true" outlineLevel="0" collapsed="false">
      <c r="A14187" s="1" t="n">
        <f aca="false">A14186</f>
        <v>11337</v>
      </c>
      <c r="B14187" s="1" t="e">
        <f aca="false">IF(COUNTIF($G$1:$G$12712,G14187&gt;0),0,INDEX($A$1:$A$12712,MATCH(G14187,$G$1:$G$12712,0)))</f>
        <v>#N/A</v>
      </c>
      <c r="C14187" s="1" t="str">
        <f aca="false">IF(H14187="",F14187,H14187)</f>
        <v>mechanicville hydroelectric station</v>
      </c>
      <c r="D14187" s="1" t="n">
        <v>275</v>
      </c>
      <c r="E14187" s="1" t="s">
        <v>19007</v>
      </c>
      <c r="F14187" s="5" t="s">
        <v>19121</v>
      </c>
      <c r="G14187" s="1" t="n">
        <v>62322</v>
      </c>
      <c r="H14187" s="1" t="s">
        <v>19120</v>
      </c>
      <c r="I14187" s="1" t="n">
        <v>0</v>
      </c>
      <c r="J14187" s="1" t="n">
        <v>0</v>
      </c>
      <c r="K14187" s="1" t="s">
        <v>17672</v>
      </c>
    </row>
    <row r="14188" customFormat="false" ht="15" hidden="false" customHeight="true" outlineLevel="0" collapsed="false">
      <c r="A14188" s="1" t="n">
        <f aca="false">A14186</f>
        <v>11337</v>
      </c>
      <c r="B14188" s="1" t="e">
        <f aca="false">IF(COUNTIF($G$1:$G$12712,G14188&gt;0),0,INDEX($A$1:$A$12712,MATCH(G14188,$G$1:$G$12712,0)))</f>
        <v>#N/A</v>
      </c>
      <c r="C14188" s="1" t="str">
        <f aca="false">IF(H14188="",F14188,H14188)</f>
        <v>mechanicville hydroelectric station</v>
      </c>
      <c r="D14188" s="1" t="n">
        <v>275</v>
      </c>
      <c r="E14188" s="1" t="s">
        <v>19007</v>
      </c>
      <c r="F14188" s="5" t="s">
        <v>19122</v>
      </c>
      <c r="G14188" s="1" t="n">
        <v>62322</v>
      </c>
      <c r="H14188" s="1" t="s">
        <v>19120</v>
      </c>
      <c r="I14188" s="1" t="n">
        <v>0</v>
      </c>
      <c r="J14188" s="1" t="n">
        <v>0</v>
      </c>
      <c r="K14188" s="1" t="s">
        <v>17672</v>
      </c>
    </row>
    <row r="14189" customFormat="false" ht="15" hidden="false" customHeight="true" outlineLevel="0" collapsed="false">
      <c r="A14189" s="1" t="n">
        <f aca="false">A14186</f>
        <v>11337</v>
      </c>
      <c r="B14189" s="1" t="e">
        <f aca="false">IF(COUNTIF($G$1:$G$12712,G14189&gt;0),0,INDEX($A$1:$A$12712,MATCH(G14189,$G$1:$G$12712,0)))</f>
        <v>#N/A</v>
      </c>
      <c r="C14189" s="1" t="str">
        <f aca="false">IF(H14189="",F14189,H14189)</f>
        <v>mechanicville hydroelectric station</v>
      </c>
      <c r="D14189" s="1" t="n">
        <v>275</v>
      </c>
      <c r="E14189" s="1" t="s">
        <v>19007</v>
      </c>
      <c r="F14189" s="5" t="s">
        <v>19123</v>
      </c>
      <c r="G14189" s="1" t="n">
        <v>62322</v>
      </c>
      <c r="H14189" s="1" t="s">
        <v>19120</v>
      </c>
      <c r="I14189" s="1" t="n">
        <v>0</v>
      </c>
      <c r="J14189" s="1" t="n">
        <v>0</v>
      </c>
      <c r="K14189" s="1" t="s">
        <v>17672</v>
      </c>
    </row>
    <row r="14190" customFormat="false" ht="15" hidden="false" customHeight="true" outlineLevel="0" collapsed="false">
      <c r="A14190" s="1" t="n">
        <f aca="false">IF(IFERROR((MATCH(G14190,$G$1:$G$12712,0)),0),INDEX($A$1:$A$12712,MATCH(G14190,$G$1:$G$12712,0)),MAX($A$2:$A14189)+1)</f>
        <v>3132</v>
      </c>
      <c r="B14190" s="1" t="n">
        <f aca="false">IF(COUNTIF($G$1:$G$12712,G14190&gt;0),0,INDEX($A$1:$A$12712,MATCH(G14190,$G$1:$G$12712,0)))</f>
        <v>3132</v>
      </c>
      <c r="C14190" s="1" t="str">
        <f aca="false">IF(H14190="",F14190,H14190)</f>
        <v>Middle Falls Hydro</v>
      </c>
      <c r="D14190" s="1" t="n">
        <v>275</v>
      </c>
      <c r="E14190" s="1" t="s">
        <v>19007</v>
      </c>
      <c r="F14190" s="5" t="s">
        <v>19124</v>
      </c>
      <c r="G14190" s="1" t="n">
        <v>10219</v>
      </c>
      <c r="H14190" s="1" t="s">
        <v>6025</v>
      </c>
      <c r="I14190" s="1" t="n">
        <v>55754</v>
      </c>
      <c r="J14190" s="1" t="s">
        <v>2779</v>
      </c>
      <c r="K14190" s="1" t="s">
        <v>17672</v>
      </c>
    </row>
    <row r="14191" customFormat="false" ht="15" hidden="false" customHeight="true" outlineLevel="0" collapsed="false">
      <c r="A14191" s="1" t="n">
        <f aca="false">IF(IFERROR((MATCH(G14191,$G$1:$G$12712,0)),0),INDEX($A$1:$A$12712,MATCH(G14191,$G$1:$G$12712,0)),MAX($A$2:$A14190)+1)</f>
        <v>2103</v>
      </c>
      <c r="B14191" s="1" t="n">
        <f aca="false">IF(COUNTIF($G$1:$G$12712,G14191&gt;0),0,INDEX($A$1:$A$12712,MATCH(G14191,$G$1:$G$12712,0)))</f>
        <v>2103</v>
      </c>
      <c r="C14191" s="1" t="str">
        <f aca="false">IF(H14191="",F14191,H14191)</f>
        <v>Minetto</v>
      </c>
      <c r="D14191" s="1" t="n">
        <v>275</v>
      </c>
      <c r="E14191" s="1" t="s">
        <v>19007</v>
      </c>
      <c r="F14191" s="5" t="s">
        <v>19125</v>
      </c>
      <c r="G14191" s="1" t="n">
        <v>2586</v>
      </c>
      <c r="H14191" s="1" t="s">
        <v>4642</v>
      </c>
      <c r="I14191" s="1" t="n">
        <v>5914</v>
      </c>
      <c r="J14191" s="1" t="s">
        <v>4604</v>
      </c>
      <c r="K14191" s="1" t="s">
        <v>17672</v>
      </c>
    </row>
    <row r="14192" customFormat="false" ht="15" hidden="false" customHeight="true" outlineLevel="0" collapsed="false">
      <c r="A14192" s="1" t="n">
        <f aca="false">IF(IFERROR((MATCH(G14192,$G$1:$G$12712,0)),0),INDEX($A$1:$A$12712,MATCH(G14192,$G$1:$G$12712,0)),MAX($A$2:$A14191)+1)</f>
        <v>2103</v>
      </c>
      <c r="B14192" s="1" t="n">
        <f aca="false">IF(COUNTIF($G$1:$G$12712,G14192&gt;0),0,INDEX($A$1:$A$12712,MATCH(G14192,$G$1:$G$12712,0)))</f>
        <v>2103</v>
      </c>
      <c r="C14192" s="1" t="str">
        <f aca="false">IF(H14192="",F14192,H14192)</f>
        <v>Minetto</v>
      </c>
      <c r="D14192" s="1" t="n">
        <v>275</v>
      </c>
      <c r="E14192" s="1" t="s">
        <v>19007</v>
      </c>
      <c r="F14192" s="5" t="s">
        <v>19126</v>
      </c>
      <c r="G14192" s="1" t="n">
        <v>2586</v>
      </c>
      <c r="H14192" s="1" t="s">
        <v>4642</v>
      </c>
      <c r="I14192" s="1" t="n">
        <v>5914</v>
      </c>
      <c r="J14192" s="1" t="s">
        <v>4604</v>
      </c>
      <c r="K14192" s="1" t="s">
        <v>17672</v>
      </c>
    </row>
    <row r="14193" customFormat="false" ht="15" hidden="false" customHeight="true" outlineLevel="0" collapsed="false">
      <c r="A14193" s="1" t="n">
        <f aca="false">IF(IFERROR((MATCH(G14193,$G$1:$G$12712,0)),0),INDEX($A$1:$A$12712,MATCH(G14193,$G$1:$G$12712,0)),MAX($A$2:$A14192)+1)</f>
        <v>11338</v>
      </c>
      <c r="B14193" s="1" t="e">
        <f aca="false">IF(COUNTIF($G$1:$G$12712,G14193&gt;0),0,INDEX($A$1:$A$12712,MATCH(G14193,$G$1:$G$12712,0)))</f>
        <v>#N/A</v>
      </c>
      <c r="C14193" s="1" t="str">
        <f aca="false">IF(H14193="",F14193,H14193)</f>
        <v>moreau (project no. 2482)</v>
      </c>
      <c r="D14193" s="1" t="n">
        <v>275</v>
      </c>
      <c r="E14193" s="1" t="s">
        <v>19007</v>
      </c>
      <c r="F14193" s="5" t="s">
        <v>19127</v>
      </c>
      <c r="H14193" s="1"/>
      <c r="K14193" s="1" t="s">
        <v>17672</v>
      </c>
    </row>
    <row r="14194" customFormat="false" ht="15" hidden="false" customHeight="true" outlineLevel="0" collapsed="false">
      <c r="A14194" s="1" t="n">
        <f aca="false">A14193</f>
        <v>11338</v>
      </c>
      <c r="B14194" s="1" t="e">
        <f aca="false">IF(COUNTIF($G$1:$G$12712,G14194&gt;0),0,INDEX($A$1:$A$12712,MATCH(G14194,$G$1:$G$12712,0)))</f>
        <v>#N/A</v>
      </c>
      <c r="C14194" s="1" t="str">
        <f aca="false">IF(H14194="",F14194,H14194)</f>
        <v>moreau (project no. 5276)</v>
      </c>
      <c r="D14194" s="1" t="n">
        <v>275</v>
      </c>
      <c r="E14194" s="1" t="s">
        <v>19007</v>
      </c>
      <c r="F14194" s="5" t="s">
        <v>19128</v>
      </c>
      <c r="H14194" s="1"/>
      <c r="K14194" s="1" t="s">
        <v>17672</v>
      </c>
    </row>
    <row r="14195" customFormat="false" ht="15" hidden="false" customHeight="true" outlineLevel="0" collapsed="false">
      <c r="A14195" s="1" t="n">
        <f aca="false">IF(IFERROR((MATCH(G14195,$G$1:$G$12712,0)),0),INDEX($A$1:$A$12712,MATCH(G14195,$G$1:$G$12712,0)),MAX($A$2:$A14194)+1)</f>
        <v>2104</v>
      </c>
      <c r="B14195" s="1" t="n">
        <f aca="false">IF(COUNTIF($G$1:$G$12712,G14195&gt;0),0,INDEX($A$1:$A$12712,MATCH(G14195,$G$1:$G$12712,0)))</f>
        <v>2104</v>
      </c>
      <c r="C14195" s="1" t="str">
        <f aca="false">IF(H14195="",F14195,H14195)</f>
        <v>Moshier</v>
      </c>
      <c r="D14195" s="1" t="n">
        <v>275</v>
      </c>
      <c r="E14195" s="1" t="s">
        <v>19007</v>
      </c>
      <c r="F14195" s="5" t="s">
        <v>19129</v>
      </c>
      <c r="G14195" s="1" t="n">
        <v>2588</v>
      </c>
      <c r="H14195" s="1" t="s">
        <v>4643</v>
      </c>
      <c r="I14195" s="1" t="n">
        <v>5914</v>
      </c>
      <c r="J14195" s="1" t="s">
        <v>4604</v>
      </c>
      <c r="K14195" s="1" t="s">
        <v>17672</v>
      </c>
    </row>
    <row r="14196" customFormat="false" ht="15" hidden="false" customHeight="true" outlineLevel="0" collapsed="false">
      <c r="A14196" s="1" t="n">
        <f aca="false">IF(IFERROR((MATCH(G14196,$G$1:$G$12712,0)),0),INDEX($A$1:$A$12712,MATCH(G14196,$G$1:$G$12712,0)),MAX($A$2:$A14195)+1)</f>
        <v>2104</v>
      </c>
      <c r="B14196" s="1" t="n">
        <f aca="false">IF(COUNTIF($G$1:$G$12712,G14196&gt;0),0,INDEX($A$1:$A$12712,MATCH(G14196,$G$1:$G$12712,0)))</f>
        <v>2104</v>
      </c>
      <c r="C14196" s="1" t="str">
        <f aca="false">IF(H14196="",F14196,H14196)</f>
        <v>Moshier</v>
      </c>
      <c r="D14196" s="1" t="n">
        <v>275</v>
      </c>
      <c r="E14196" s="1" t="s">
        <v>19007</v>
      </c>
      <c r="F14196" s="5" t="s">
        <v>19130</v>
      </c>
      <c r="G14196" s="1" t="n">
        <v>2588</v>
      </c>
      <c r="H14196" s="1" t="s">
        <v>4643</v>
      </c>
      <c r="I14196" s="1" t="n">
        <v>5914</v>
      </c>
      <c r="J14196" s="1" t="s">
        <v>4604</v>
      </c>
      <c r="K14196" s="1" t="s">
        <v>17672</v>
      </c>
    </row>
    <row r="14197" customFormat="false" ht="15" hidden="false" customHeight="true" outlineLevel="0" collapsed="false">
      <c r="A14197" s="1" t="n">
        <f aca="false">IF(IFERROR((MATCH(G14197,$G$1:$G$12712,0)),0),INDEX($A$1:$A$12712,MATCH(G14197,$G$1:$G$12712,0)),MAX($A$2:$A14196)+1)</f>
        <v>2105</v>
      </c>
      <c r="B14197" s="1" t="n">
        <f aca="false">IF(COUNTIF($G$1:$G$12712,G14197&gt;0),0,INDEX($A$1:$A$12712,MATCH(G14197,$G$1:$G$12712,0)))</f>
        <v>2105</v>
      </c>
      <c r="C14197" s="1" t="str">
        <f aca="false">IF(H14197="",F14197,H14197)</f>
        <v>Nine Mile Point Nuclear Station</v>
      </c>
      <c r="D14197" s="1" t="n">
        <v>275</v>
      </c>
      <c r="E14197" s="1" t="s">
        <v>19007</v>
      </c>
      <c r="F14197" s="5" t="s">
        <v>19131</v>
      </c>
      <c r="G14197" s="1" t="n">
        <v>2589</v>
      </c>
      <c r="H14197" s="1" t="s">
        <v>4644</v>
      </c>
      <c r="I14197" s="1" t="n">
        <v>55951</v>
      </c>
      <c r="J14197" s="1" t="s">
        <v>1160</v>
      </c>
      <c r="K14197" s="1" t="s">
        <v>17672</v>
      </c>
    </row>
    <row r="14198" customFormat="false" ht="15" hidden="false" customHeight="true" outlineLevel="0" collapsed="false">
      <c r="A14198" s="1" t="n">
        <f aca="false">IF(IFERROR((MATCH(G14198,$G$1:$G$12712,0)),0),INDEX($A$1:$A$12712,MATCH(G14198,$G$1:$G$12712,0)),MAX($A$2:$A14197)+1)</f>
        <v>2105</v>
      </c>
      <c r="B14198" s="1" t="n">
        <f aca="false">IF(COUNTIF($G$1:$G$12712,G14198&gt;0),0,INDEX($A$1:$A$12712,MATCH(G14198,$G$1:$G$12712,0)))</f>
        <v>2105</v>
      </c>
      <c r="C14198" s="1" t="str">
        <f aca="false">IF(H14198="",F14198,H14198)</f>
        <v>Nine Mile Point Nuclear Station</v>
      </c>
      <c r="D14198" s="1" t="n">
        <v>275</v>
      </c>
      <c r="E14198" s="1" t="s">
        <v>19007</v>
      </c>
      <c r="F14198" s="5" t="s">
        <v>19132</v>
      </c>
      <c r="G14198" s="1" t="n">
        <v>2589</v>
      </c>
      <c r="H14198" s="1" t="s">
        <v>4644</v>
      </c>
      <c r="I14198" s="1" t="n">
        <v>55951</v>
      </c>
      <c r="J14198" s="1" t="s">
        <v>1160</v>
      </c>
      <c r="K14198" s="1" t="s">
        <v>17672</v>
      </c>
    </row>
    <row r="14199" customFormat="false" ht="15" hidden="false" customHeight="true" outlineLevel="0" collapsed="false">
      <c r="A14199" s="1" t="n">
        <f aca="false">IF(IFERROR((MATCH(G14199,$G$1:$G$12712,0)),0),INDEX($A$1:$A$12712,MATCH(G14199,$G$1:$G$12712,0)),MAX($A$2:$A14198)+1)</f>
        <v>2105</v>
      </c>
      <c r="B14199" s="1" t="n">
        <f aca="false">IF(COUNTIF($G$1:$G$12712,G14199&gt;0),0,INDEX($A$1:$A$12712,MATCH(G14199,$G$1:$G$12712,0)))</f>
        <v>2105</v>
      </c>
      <c r="C14199" s="1" t="str">
        <f aca="false">IF(H14199="",F14199,H14199)</f>
        <v>Nine Mile Point Nuclear Station</v>
      </c>
      <c r="D14199" s="1" t="n">
        <v>275</v>
      </c>
      <c r="E14199" s="1" t="s">
        <v>19007</v>
      </c>
      <c r="F14199" s="5" t="s">
        <v>19133</v>
      </c>
      <c r="G14199" s="1" t="n">
        <v>2589</v>
      </c>
      <c r="H14199" s="1" t="s">
        <v>4644</v>
      </c>
      <c r="I14199" s="1" t="n">
        <v>55951</v>
      </c>
      <c r="J14199" s="1" t="s">
        <v>1160</v>
      </c>
      <c r="K14199" s="1" t="s">
        <v>17672</v>
      </c>
    </row>
    <row r="14200" customFormat="false" ht="15" hidden="false" customHeight="true" outlineLevel="0" collapsed="false">
      <c r="A14200" s="1" t="n">
        <f aca="false">IF(IFERROR((MATCH(G14200,$G$1:$G$12712,0)),0),INDEX($A$1:$A$12712,MATCH(G14200,$G$1:$G$12712,0)),MAX($A$2:$A14199)+1)</f>
        <v>2105</v>
      </c>
      <c r="B14200" s="1" t="n">
        <f aca="false">IF(COUNTIF($G$1:$G$12712,G14200&gt;0),0,INDEX($A$1:$A$12712,MATCH(G14200,$G$1:$G$12712,0)))</f>
        <v>2105</v>
      </c>
      <c r="C14200" s="1" t="str">
        <f aca="false">IF(H14200="",F14200,H14200)</f>
        <v>Nine Mile Point Nuclear Station</v>
      </c>
      <c r="D14200" s="1" t="n">
        <v>275</v>
      </c>
      <c r="E14200" s="1" t="s">
        <v>19007</v>
      </c>
      <c r="F14200" s="5" t="s">
        <v>19134</v>
      </c>
      <c r="G14200" s="1" t="n">
        <v>2589</v>
      </c>
      <c r="H14200" s="1" t="s">
        <v>4644</v>
      </c>
      <c r="I14200" s="1" t="n">
        <v>55951</v>
      </c>
      <c r="J14200" s="1" t="s">
        <v>1160</v>
      </c>
      <c r="K14200" s="1" t="s">
        <v>17672</v>
      </c>
    </row>
    <row r="14201" customFormat="false" ht="15" hidden="false" customHeight="true" outlineLevel="0" collapsed="false">
      <c r="A14201" s="1" t="n">
        <f aca="false">IF(IFERROR((MATCH(G14201,$G$1:$G$12712,0)),0),INDEX($A$1:$A$12712,MATCH(G14201,$G$1:$G$12712,0)),MAX($A$2:$A14200)+1)</f>
        <v>2105</v>
      </c>
      <c r="B14201" s="1" t="n">
        <f aca="false">IF(COUNTIF($G$1:$G$12712,G14201&gt;0),0,INDEX($A$1:$A$12712,MATCH(G14201,$G$1:$G$12712,0)))</f>
        <v>2105</v>
      </c>
      <c r="C14201" s="1" t="str">
        <f aca="false">IF(H14201="",F14201,H14201)</f>
        <v>Nine Mile Point Nuclear Station</v>
      </c>
      <c r="D14201" s="1" t="n">
        <v>275</v>
      </c>
      <c r="E14201" s="1" t="s">
        <v>19007</v>
      </c>
      <c r="F14201" s="5" t="s">
        <v>19135</v>
      </c>
      <c r="G14201" s="1" t="n">
        <v>2589</v>
      </c>
      <c r="H14201" s="1" t="s">
        <v>4644</v>
      </c>
      <c r="I14201" s="1" t="n">
        <v>55951</v>
      </c>
      <c r="J14201" s="1" t="s">
        <v>1160</v>
      </c>
      <c r="K14201" s="1" t="s">
        <v>17672</v>
      </c>
    </row>
    <row r="14202" customFormat="false" ht="15" hidden="false" customHeight="true" outlineLevel="0" collapsed="false">
      <c r="A14202" s="1" t="n">
        <f aca="false">IF(IFERROR((MATCH(G14202,$G$1:$G$12712,0)),0),INDEX($A$1:$A$12712,MATCH(G14202,$G$1:$G$12712,0)),MAX($A$2:$A14201)+1)</f>
        <v>2105</v>
      </c>
      <c r="B14202" s="1" t="n">
        <f aca="false">IF(COUNTIF($G$1:$G$12712,G14202&gt;0),0,INDEX($A$1:$A$12712,MATCH(G14202,$G$1:$G$12712,0)))</f>
        <v>2105</v>
      </c>
      <c r="C14202" s="1" t="str">
        <f aca="false">IF(H14202="",F14202,H14202)</f>
        <v>Nine Mile Point Nuclear Station</v>
      </c>
      <c r="D14202" s="1" t="n">
        <v>275</v>
      </c>
      <c r="E14202" s="1" t="s">
        <v>19007</v>
      </c>
      <c r="F14202" s="5" t="s">
        <v>19136</v>
      </c>
      <c r="G14202" s="1" t="n">
        <v>2589</v>
      </c>
      <c r="H14202" s="1" t="s">
        <v>4644</v>
      </c>
      <c r="I14202" s="1" t="n">
        <v>55951</v>
      </c>
      <c r="J14202" s="1" t="s">
        <v>1160</v>
      </c>
      <c r="K14202" s="1" t="s">
        <v>17672</v>
      </c>
    </row>
    <row r="14203" customFormat="false" ht="15" hidden="false" customHeight="true" outlineLevel="0" collapsed="false">
      <c r="A14203" s="1" t="n">
        <f aca="false">IF(IFERROR((MATCH(G14203,$G$1:$G$12712,0)),0),INDEX($A$1:$A$12712,MATCH(G14203,$G$1:$G$12712,0)),MAX($A$2:$A14202)+1)</f>
        <v>2106</v>
      </c>
      <c r="B14203" s="1" t="n">
        <f aca="false">IF(COUNTIF($G$1:$G$12712,G14203&gt;0),0,INDEX($A$1:$A$12712,MATCH(G14203,$G$1:$G$12712,0)))</f>
        <v>2106</v>
      </c>
      <c r="C14203" s="1" t="str">
        <f aca="false">IF(H14203="",F14203,H14203)</f>
        <v>Norfolk</v>
      </c>
      <c r="D14203" s="1" t="n">
        <v>275</v>
      </c>
      <c r="E14203" s="1" t="s">
        <v>19007</v>
      </c>
      <c r="F14203" s="5" t="s">
        <v>19137</v>
      </c>
      <c r="G14203" s="1" t="n">
        <v>2590</v>
      </c>
      <c r="H14203" s="1" t="s">
        <v>4645</v>
      </c>
      <c r="I14203" s="1" t="n">
        <v>5914</v>
      </c>
      <c r="J14203" s="1" t="s">
        <v>4604</v>
      </c>
      <c r="K14203" s="1" t="s">
        <v>17672</v>
      </c>
    </row>
    <row r="14204" customFormat="false" ht="15" hidden="false" customHeight="true" outlineLevel="0" collapsed="false">
      <c r="A14204" s="1" t="n">
        <f aca="false">IF(IFERROR((MATCH(G14204,$G$1:$G$12712,0)),0),INDEX($A$1:$A$12712,MATCH(G14204,$G$1:$G$12712,0)),MAX($A$2:$A14203)+1)</f>
        <v>2106</v>
      </c>
      <c r="B14204" s="1" t="n">
        <f aca="false">IF(COUNTIF($G$1:$G$12712,G14204&gt;0),0,INDEX($A$1:$A$12712,MATCH(G14204,$G$1:$G$12712,0)))</f>
        <v>2106</v>
      </c>
      <c r="C14204" s="1" t="str">
        <f aca="false">IF(H14204="",F14204,H14204)</f>
        <v>Norfolk</v>
      </c>
      <c r="D14204" s="1" t="n">
        <v>275</v>
      </c>
      <c r="E14204" s="1" t="s">
        <v>19007</v>
      </c>
      <c r="F14204" s="5" t="s">
        <v>19138</v>
      </c>
      <c r="G14204" s="1" t="n">
        <v>2590</v>
      </c>
      <c r="H14204" s="1" t="s">
        <v>4645</v>
      </c>
      <c r="I14204" s="1" t="n">
        <v>5914</v>
      </c>
      <c r="J14204" s="1" t="s">
        <v>4604</v>
      </c>
      <c r="K14204" s="1" t="s">
        <v>17672</v>
      </c>
    </row>
    <row r="14205" customFormat="false" ht="15" hidden="false" customHeight="true" outlineLevel="0" collapsed="false">
      <c r="A14205" s="1" t="n">
        <f aca="false">IF(IFERROR((MATCH(G14205,$G$1:$G$12712,0)),0),INDEX($A$1:$A$12712,MATCH(G14205,$G$1:$G$12712,0)),MAX($A$2:$A14204)+1)</f>
        <v>2107</v>
      </c>
      <c r="B14205" s="1" t="n">
        <f aca="false">IF(COUNTIF($G$1:$G$12712,G14205&gt;0),0,INDEX($A$1:$A$12712,MATCH(G14205,$G$1:$G$12712,0)))</f>
        <v>2107</v>
      </c>
      <c r="C14205" s="1" t="str">
        <f aca="false">IF(H14205="",F14205,H14205)</f>
        <v>Norwood</v>
      </c>
      <c r="D14205" s="1" t="n">
        <v>275</v>
      </c>
      <c r="E14205" s="1" t="s">
        <v>19007</v>
      </c>
      <c r="F14205" s="5" t="s">
        <v>19139</v>
      </c>
      <c r="G14205" s="1" t="n">
        <v>2591</v>
      </c>
      <c r="H14205" s="1" t="s">
        <v>4646</v>
      </c>
      <c r="I14205" s="1" t="n">
        <v>5914</v>
      </c>
      <c r="J14205" s="1" t="s">
        <v>4604</v>
      </c>
      <c r="K14205" s="1" t="s">
        <v>17672</v>
      </c>
    </row>
    <row r="14206" customFormat="false" ht="15" hidden="false" customHeight="true" outlineLevel="0" collapsed="false">
      <c r="A14206" s="1" t="n">
        <f aca="false">IF(IFERROR((MATCH(G14206,$G$1:$G$12712,0)),0),INDEX($A$1:$A$12712,MATCH(G14206,$G$1:$G$12712,0)),MAX($A$2:$A14205)+1)</f>
        <v>2107</v>
      </c>
      <c r="B14206" s="1" t="n">
        <f aca="false">IF(COUNTIF($G$1:$G$12712,G14206&gt;0),0,INDEX($A$1:$A$12712,MATCH(G14206,$G$1:$G$12712,0)))</f>
        <v>2107</v>
      </c>
      <c r="C14206" s="1" t="str">
        <f aca="false">IF(H14206="",F14206,H14206)</f>
        <v>Norwood</v>
      </c>
      <c r="D14206" s="1" t="n">
        <v>275</v>
      </c>
      <c r="E14206" s="1" t="s">
        <v>19007</v>
      </c>
      <c r="F14206" s="5" t="s">
        <v>19140</v>
      </c>
      <c r="G14206" s="1" t="n">
        <v>2591</v>
      </c>
      <c r="H14206" s="1" t="s">
        <v>4646</v>
      </c>
      <c r="I14206" s="1" t="n">
        <v>5914</v>
      </c>
      <c r="J14206" s="1" t="s">
        <v>4604</v>
      </c>
      <c r="K14206" s="1" t="s">
        <v>17672</v>
      </c>
    </row>
    <row r="14207" customFormat="false" ht="15" hidden="false" customHeight="true" outlineLevel="0" collapsed="false">
      <c r="A14207" s="1" t="n">
        <f aca="false">IF(IFERROR((MATCH(G14207,$G$1:$G$12712,0)),0),INDEX($A$1:$A$12712,MATCH(G14207,$G$1:$G$12712,0)),MAX($A$2:$A14206)+1)</f>
        <v>11339</v>
      </c>
      <c r="B14207" s="1" t="e">
        <f aca="false">IF(COUNTIF($G$1:$G$12712,G14207&gt;0),0,INDEX($A$1:$A$12712,MATCH(G14207,$G$1:$G$12712,0)))</f>
        <v>#N/A</v>
      </c>
      <c r="C14207" s="1" t="str">
        <f aca="false">IF(H14207="",F14207,H14207)</f>
        <v>oak orchard ( project no. 3452 )</v>
      </c>
      <c r="D14207" s="1" t="n">
        <v>275</v>
      </c>
      <c r="E14207" s="1" t="s">
        <v>19007</v>
      </c>
      <c r="F14207" s="5" t="s">
        <v>19141</v>
      </c>
      <c r="H14207" s="1"/>
      <c r="K14207" s="1" t="s">
        <v>17672</v>
      </c>
    </row>
    <row r="14208" customFormat="false" ht="15" hidden="false" customHeight="true" outlineLevel="0" collapsed="false">
      <c r="A14208" s="1" t="n">
        <f aca="false">A14207</f>
        <v>11339</v>
      </c>
      <c r="B14208" s="1" t="e">
        <f aca="false">IF(COUNTIF($G$1:$G$12712,G14208&gt;0),0,INDEX($A$1:$A$12712,MATCH(G14208,$G$1:$G$12712,0)))</f>
        <v>#N/A</v>
      </c>
      <c r="C14208" s="1" t="str">
        <f aca="false">IF(H14208="",F14208,H14208)</f>
        <v>oak orchard (project no. 3452)</v>
      </c>
      <c r="D14208" s="1" t="n">
        <v>275</v>
      </c>
      <c r="E14208" s="1" t="s">
        <v>19007</v>
      </c>
      <c r="F14208" s="5" t="s">
        <v>19142</v>
      </c>
      <c r="H14208" s="1"/>
      <c r="K14208" s="1" t="s">
        <v>17672</v>
      </c>
    </row>
    <row r="14209" customFormat="false" ht="15" hidden="false" customHeight="true" outlineLevel="0" collapsed="false">
      <c r="A14209" s="1" t="n">
        <f aca="false">A14207</f>
        <v>11339</v>
      </c>
      <c r="B14209" s="1" t="e">
        <f aca="false">IF(COUNTIF($G$1:$G$12712,G14209&gt;0),0,INDEX($A$1:$A$12712,MATCH(G14209,$G$1:$G$12712,0)))</f>
        <v>#N/A</v>
      </c>
      <c r="C14209" s="1" t="str">
        <f aca="false">IF(H14209="",F14209,H14209)</f>
        <v>oak orchard (project no. 3452)(note 3)</v>
      </c>
      <c r="D14209" s="1" t="n">
        <v>275</v>
      </c>
      <c r="E14209" s="1" t="s">
        <v>19007</v>
      </c>
      <c r="F14209" s="5" t="s">
        <v>19143</v>
      </c>
      <c r="H14209" s="1"/>
      <c r="K14209" s="1" t="s">
        <v>17672</v>
      </c>
    </row>
    <row r="14210" customFormat="false" ht="15" hidden="false" customHeight="true" outlineLevel="0" collapsed="false">
      <c r="A14210" s="1" t="n">
        <f aca="false">IF(IFERROR((MATCH(G14210,$G$1:$G$12712,0)),0),INDEX($A$1:$A$12712,MATCH(G14210,$G$1:$G$12712,0)),MAX($A$2:$A14209)+1)</f>
        <v>6709</v>
      </c>
      <c r="B14210" s="1" t="n">
        <f aca="false">IF(COUNTIF($G$1:$G$12712,G14210&gt;0),0,INDEX($A$1:$A$12712,MATCH(G14210,$G$1:$G$12712,0)))</f>
        <v>6709</v>
      </c>
      <c r="C14210" s="1" t="str">
        <f aca="false">IF(H14210="",F14210,H14210)</f>
        <v>Oswegatchie</v>
      </c>
      <c r="D14210" s="1" t="n">
        <v>275</v>
      </c>
      <c r="E14210" s="1" t="s">
        <v>19007</v>
      </c>
      <c r="F14210" s="5" t="s">
        <v>19144</v>
      </c>
      <c r="G14210" s="1" t="n">
        <v>58678</v>
      </c>
      <c r="H14210" s="1" t="s">
        <v>11464</v>
      </c>
      <c r="I14210" s="1" t="n">
        <v>5914</v>
      </c>
      <c r="J14210" s="1" t="s">
        <v>4604</v>
      </c>
      <c r="K14210" s="1" t="s">
        <v>17672</v>
      </c>
    </row>
    <row r="14211" customFormat="false" ht="15" hidden="false" customHeight="true" outlineLevel="0" collapsed="false">
      <c r="A14211" s="1" t="n">
        <f aca="false">IF(IFERROR((MATCH(G14211,$G$1:$G$12712,0)),0),INDEX($A$1:$A$12712,MATCH(G14211,$G$1:$G$12712,0)),MAX($A$2:$A14210)+1)</f>
        <v>6709</v>
      </c>
      <c r="B14211" s="1" t="n">
        <f aca="false">IF(COUNTIF($G$1:$G$12712,G14211&gt;0),0,INDEX($A$1:$A$12712,MATCH(G14211,$G$1:$G$12712,0)))</f>
        <v>6709</v>
      </c>
      <c r="C14211" s="1" t="str">
        <f aca="false">IF(H14211="",F14211,H14211)</f>
        <v>Oswegatchie</v>
      </c>
      <c r="D14211" s="1" t="n">
        <v>275</v>
      </c>
      <c r="E14211" s="1" t="s">
        <v>19007</v>
      </c>
      <c r="F14211" s="5" t="s">
        <v>19145</v>
      </c>
      <c r="G14211" s="1" t="n">
        <v>58678</v>
      </c>
      <c r="H14211" s="1" t="s">
        <v>11464</v>
      </c>
      <c r="I14211" s="1" t="n">
        <v>5914</v>
      </c>
      <c r="J14211" s="1" t="s">
        <v>4604</v>
      </c>
      <c r="K14211" s="1" t="s">
        <v>17672</v>
      </c>
    </row>
    <row r="14212" customFormat="false" ht="15" hidden="false" customHeight="true" outlineLevel="0" collapsed="false">
      <c r="A14212" s="1" t="n">
        <f aca="false">IF(IFERROR((MATCH(G14212,$G$1:$G$12712,0)),0),INDEX($A$1:$A$12712,MATCH(G14212,$G$1:$G$12712,0)),MAX($A$2:$A14211)+1)</f>
        <v>2109</v>
      </c>
      <c r="B14212" s="1" t="n">
        <f aca="false">IF(COUNTIF($G$1:$G$12712,G14212&gt;0),0,INDEX($A$1:$A$12712,MATCH(G14212,$G$1:$G$12712,0)))</f>
        <v>2109</v>
      </c>
      <c r="C14212" s="1" t="str">
        <f aca="false">IF(H14212="",F14212,H14212)</f>
        <v>Oswego Falls East</v>
      </c>
      <c r="D14212" s="1" t="n">
        <v>275</v>
      </c>
      <c r="E14212" s="1" t="s">
        <v>19007</v>
      </c>
      <c r="F14212" s="5" t="s">
        <v>19146</v>
      </c>
      <c r="G14212" s="1" t="n">
        <v>2595</v>
      </c>
      <c r="H14212" s="1" t="s">
        <v>4649</v>
      </c>
      <c r="I14212" s="1" t="n">
        <v>5914</v>
      </c>
      <c r="J14212" s="1" t="s">
        <v>4604</v>
      </c>
      <c r="K14212" s="1" t="s">
        <v>17672</v>
      </c>
    </row>
    <row r="14213" customFormat="false" ht="15" hidden="false" customHeight="true" outlineLevel="0" collapsed="false">
      <c r="A14213" s="1" t="n">
        <f aca="false">IF(IFERROR((MATCH(G14213,$G$1:$G$12712,0)),0),INDEX($A$1:$A$12712,MATCH(G14213,$G$1:$G$12712,0)),MAX($A$2:$A14212)+1)</f>
        <v>2110</v>
      </c>
      <c r="B14213" s="1" t="n">
        <f aca="false">IF(COUNTIF($G$1:$G$12712,G14213&gt;0),0,INDEX($A$1:$A$12712,MATCH(G14213,$G$1:$G$12712,0)))</f>
        <v>2110</v>
      </c>
      <c r="C14213" s="1" t="str">
        <f aca="false">IF(H14213="",F14213,H14213)</f>
        <v>Oswego Falls West</v>
      </c>
      <c r="D14213" s="1" t="n">
        <v>275</v>
      </c>
      <c r="E14213" s="1" t="s">
        <v>19007</v>
      </c>
      <c r="F14213" s="5" t="s">
        <v>19146</v>
      </c>
      <c r="G14213" s="1" t="n">
        <v>2596</v>
      </c>
      <c r="H14213" s="1" t="s">
        <v>4650</v>
      </c>
      <c r="I14213" s="1" t="n">
        <v>5914</v>
      </c>
      <c r="J14213" s="1" t="s">
        <v>4604</v>
      </c>
      <c r="K14213" s="1" t="s">
        <v>17672</v>
      </c>
    </row>
    <row r="14214" customFormat="false" ht="15" hidden="false" customHeight="true" outlineLevel="0" collapsed="false">
      <c r="A14214" s="1" t="n">
        <f aca="false">IF(IFERROR((MATCH(G14214,$G$1:$G$12712,0)),0),INDEX($A$1:$A$12712,MATCH(G14214,$G$1:$G$12712,0)),MAX($A$2:$A14213)+1)</f>
        <v>2109</v>
      </c>
      <c r="B14214" s="1" t="n">
        <f aca="false">IF(COUNTIF($G$1:$G$12712,G14214&gt;0),0,INDEX($A$1:$A$12712,MATCH(G14214,$G$1:$G$12712,0)))</f>
        <v>2109</v>
      </c>
      <c r="C14214" s="1" t="str">
        <f aca="false">IF(H14214="",F14214,H14214)</f>
        <v>Oswego Falls East</v>
      </c>
      <c r="D14214" s="1" t="n">
        <v>275</v>
      </c>
      <c r="E14214" s="1" t="s">
        <v>19007</v>
      </c>
      <c r="F14214" s="5" t="s">
        <v>19147</v>
      </c>
      <c r="G14214" s="1" t="n">
        <v>2595</v>
      </c>
      <c r="H14214" s="1" t="s">
        <v>4649</v>
      </c>
      <c r="I14214" s="1" t="n">
        <v>5914</v>
      </c>
      <c r="J14214" s="1" t="s">
        <v>4604</v>
      </c>
      <c r="K14214" s="1" t="s">
        <v>17672</v>
      </c>
    </row>
    <row r="14215" customFormat="false" ht="15" hidden="false" customHeight="true" outlineLevel="0" collapsed="false">
      <c r="A14215" s="1" t="n">
        <f aca="false">IF(IFERROR((MATCH(G14215,$G$1:$G$12712,0)),0),INDEX($A$1:$A$12712,MATCH(G14215,$G$1:$G$12712,0)),MAX($A$2:$A14214)+1)</f>
        <v>2110</v>
      </c>
      <c r="B14215" s="1" t="n">
        <f aca="false">IF(COUNTIF($G$1:$G$12712,G14215&gt;0),0,INDEX($A$1:$A$12712,MATCH(G14215,$G$1:$G$12712,0)))</f>
        <v>2110</v>
      </c>
      <c r="C14215" s="1" t="str">
        <f aca="false">IF(H14215="",F14215,H14215)</f>
        <v>Oswego Falls West</v>
      </c>
      <c r="D14215" s="1" t="n">
        <v>275</v>
      </c>
      <c r="E14215" s="1" t="s">
        <v>19007</v>
      </c>
      <c r="F14215" s="5" t="s">
        <v>19147</v>
      </c>
      <c r="G14215" s="1" t="n">
        <v>2596</v>
      </c>
      <c r="H14215" s="1" t="s">
        <v>4650</v>
      </c>
      <c r="I14215" s="1" t="n">
        <v>5914</v>
      </c>
      <c r="J14215" s="1" t="s">
        <v>4604</v>
      </c>
      <c r="K14215" s="1" t="s">
        <v>17672</v>
      </c>
    </row>
    <row r="14216" customFormat="false" ht="15" hidden="false" customHeight="true" outlineLevel="0" collapsed="false">
      <c r="A14216" s="1" t="n">
        <f aca="false">IF(IFERROR((MATCH(G14216,$G$1:$G$12712,0)),0),INDEX($A$1:$A$12712,MATCH(G14216,$G$1:$G$12712,0)),MAX($A$2:$A14215)+1)</f>
        <v>2109</v>
      </c>
      <c r="B14216" s="1" t="n">
        <f aca="false">IF(COUNTIF($G$1:$G$12712,G14216&gt;0),0,INDEX($A$1:$A$12712,MATCH(G14216,$G$1:$G$12712,0)))</f>
        <v>2109</v>
      </c>
      <c r="C14216" s="1" t="str">
        <f aca="false">IF(H14216="",F14216,H14216)</f>
        <v>Oswego Falls East</v>
      </c>
      <c r="D14216" s="1" t="n">
        <v>275</v>
      </c>
      <c r="E14216" s="1" t="s">
        <v>19007</v>
      </c>
      <c r="F14216" s="5" t="s">
        <v>19148</v>
      </c>
      <c r="G14216" s="1" t="n">
        <v>2595</v>
      </c>
      <c r="H14216" s="1" t="s">
        <v>4649</v>
      </c>
      <c r="I14216" s="1" t="n">
        <v>5914</v>
      </c>
      <c r="J14216" s="1" t="s">
        <v>4604</v>
      </c>
      <c r="K14216" s="1" t="s">
        <v>17672</v>
      </c>
    </row>
    <row r="14217" customFormat="false" ht="15" hidden="false" customHeight="true" outlineLevel="0" collapsed="false">
      <c r="A14217" s="1" t="n">
        <f aca="false">IF(IFERROR((MATCH(G14217,$G$1:$G$12712,0)),0),INDEX($A$1:$A$12712,MATCH(G14217,$G$1:$G$12712,0)),MAX($A$2:$A14216)+1)</f>
        <v>2109</v>
      </c>
      <c r="B14217" s="1" t="n">
        <f aca="false">IF(COUNTIF($G$1:$G$12712,G14217&gt;0),0,INDEX($A$1:$A$12712,MATCH(G14217,$G$1:$G$12712,0)))</f>
        <v>2109</v>
      </c>
      <c r="C14217" s="1" t="str">
        <f aca="false">IF(H14217="",F14217,H14217)</f>
        <v>Oswego Falls East</v>
      </c>
      <c r="D14217" s="1" t="n">
        <v>275</v>
      </c>
      <c r="E14217" s="1" t="s">
        <v>19007</v>
      </c>
      <c r="F14217" s="5" t="s">
        <v>19149</v>
      </c>
      <c r="G14217" s="1" t="n">
        <v>2595</v>
      </c>
      <c r="H14217" s="1" t="s">
        <v>4649</v>
      </c>
      <c r="I14217" s="1" t="n">
        <v>5914</v>
      </c>
      <c r="J14217" s="1" t="s">
        <v>4604</v>
      </c>
      <c r="K14217" s="1" t="s">
        <v>17672</v>
      </c>
    </row>
    <row r="14218" customFormat="false" ht="15" hidden="false" customHeight="true" outlineLevel="0" collapsed="false">
      <c r="A14218" s="1" t="n">
        <f aca="false">IF(IFERROR((MATCH(G14218,$G$1:$G$12712,0)),0),INDEX($A$1:$A$12712,MATCH(G14218,$G$1:$G$12712,0)),MAX($A$2:$A14217)+1)</f>
        <v>2109</v>
      </c>
      <c r="B14218" s="1" t="n">
        <f aca="false">IF(COUNTIF($G$1:$G$12712,G14218&gt;0),0,INDEX($A$1:$A$12712,MATCH(G14218,$G$1:$G$12712,0)))</f>
        <v>2109</v>
      </c>
      <c r="C14218" s="1" t="str">
        <f aca="false">IF(H14218="",F14218,H14218)</f>
        <v>Oswego Falls East</v>
      </c>
      <c r="D14218" s="1" t="n">
        <v>275</v>
      </c>
      <c r="E14218" s="1" t="s">
        <v>19007</v>
      </c>
      <c r="F14218" s="5" t="s">
        <v>19150</v>
      </c>
      <c r="G14218" s="1" t="n">
        <v>2595</v>
      </c>
      <c r="H14218" s="1" t="s">
        <v>4649</v>
      </c>
      <c r="I14218" s="1" t="n">
        <v>5914</v>
      </c>
      <c r="J14218" s="1" t="s">
        <v>4604</v>
      </c>
      <c r="K14218" s="1" t="s">
        <v>17672</v>
      </c>
    </row>
    <row r="14219" customFormat="false" ht="15" hidden="false" customHeight="true" outlineLevel="0" collapsed="false">
      <c r="A14219" s="1" t="n">
        <f aca="false">IF(IFERROR((MATCH(G14219,$G$1:$G$12712,0)),0),INDEX($A$1:$A$12712,MATCH(G14219,$G$1:$G$12712,0)),MAX($A$2:$A14218)+1)</f>
        <v>2110</v>
      </c>
      <c r="B14219" s="1" t="n">
        <f aca="false">IF(COUNTIF($G$1:$G$12712,G14219&gt;0),0,INDEX($A$1:$A$12712,MATCH(G14219,$G$1:$G$12712,0)))</f>
        <v>2110</v>
      </c>
      <c r="C14219" s="1" t="str">
        <f aca="false">IF(H14219="",F14219,H14219)</f>
        <v>Oswego Falls West</v>
      </c>
      <c r="D14219" s="1" t="n">
        <v>275</v>
      </c>
      <c r="E14219" s="1" t="s">
        <v>19007</v>
      </c>
      <c r="F14219" s="5" t="s">
        <v>19151</v>
      </c>
      <c r="G14219" s="1" t="n">
        <v>2596</v>
      </c>
      <c r="H14219" s="1" t="s">
        <v>4650</v>
      </c>
      <c r="I14219" s="1" t="n">
        <v>5914</v>
      </c>
      <c r="J14219" s="1" t="s">
        <v>4604</v>
      </c>
      <c r="K14219" s="1" t="s">
        <v>17672</v>
      </c>
    </row>
    <row r="14220" customFormat="false" ht="15" hidden="false" customHeight="true" outlineLevel="0" collapsed="false">
      <c r="A14220" s="1" t="n">
        <f aca="false">IF(IFERROR((MATCH(G14220,$G$1:$G$12712,0)),0),INDEX($A$1:$A$12712,MATCH(G14220,$G$1:$G$12712,0)),MAX($A$2:$A14219)+1)</f>
        <v>2110</v>
      </c>
      <c r="B14220" s="1" t="n">
        <f aca="false">IF(COUNTIF($G$1:$G$12712,G14220&gt;0),0,INDEX($A$1:$A$12712,MATCH(G14220,$G$1:$G$12712,0)))</f>
        <v>2110</v>
      </c>
      <c r="C14220" s="1" t="str">
        <f aca="false">IF(H14220="",F14220,H14220)</f>
        <v>Oswego Falls West</v>
      </c>
      <c r="D14220" s="1" t="n">
        <v>275</v>
      </c>
      <c r="E14220" s="1" t="s">
        <v>19007</v>
      </c>
      <c r="F14220" s="5" t="s">
        <v>19152</v>
      </c>
      <c r="G14220" s="1" t="n">
        <v>2596</v>
      </c>
      <c r="H14220" s="1" t="s">
        <v>4650</v>
      </c>
      <c r="I14220" s="1" t="n">
        <v>5914</v>
      </c>
      <c r="J14220" s="1" t="s">
        <v>4604</v>
      </c>
      <c r="K14220" s="1" t="s">
        <v>17672</v>
      </c>
    </row>
    <row r="14221" customFormat="false" ht="15" hidden="false" customHeight="true" outlineLevel="0" collapsed="false">
      <c r="A14221" s="1" t="n">
        <f aca="false">IF(IFERROR((MATCH(G14221,$G$1:$G$12712,0)),0),INDEX($A$1:$A$12712,MATCH(G14221,$G$1:$G$12712,0)),MAX($A$2:$A14220)+1)</f>
        <v>2110</v>
      </c>
      <c r="B14221" s="1" t="n">
        <f aca="false">IF(COUNTIF($G$1:$G$12712,G14221&gt;0),0,INDEX($A$1:$A$12712,MATCH(G14221,$G$1:$G$12712,0)))</f>
        <v>2110</v>
      </c>
      <c r="C14221" s="1" t="str">
        <f aca="false">IF(H14221="",F14221,H14221)</f>
        <v>Oswego Falls West</v>
      </c>
      <c r="D14221" s="1" t="n">
        <v>275</v>
      </c>
      <c r="E14221" s="1" t="s">
        <v>19007</v>
      </c>
      <c r="F14221" s="5" t="s">
        <v>19153</v>
      </c>
      <c r="G14221" s="1" t="n">
        <v>2596</v>
      </c>
      <c r="H14221" s="1" t="s">
        <v>4650</v>
      </c>
      <c r="I14221" s="1" t="n">
        <v>5914</v>
      </c>
      <c r="J14221" s="1" t="s">
        <v>4604</v>
      </c>
      <c r="K14221" s="1" t="s">
        <v>17672</v>
      </c>
    </row>
    <row r="14222" customFormat="false" ht="15" hidden="false" customHeight="true" outlineLevel="0" collapsed="false">
      <c r="A14222" s="1" t="n">
        <f aca="false">IF(IFERROR((MATCH(G14222,$G$1:$G$12712,0)),0),INDEX($A$1:$A$12712,MATCH(G14222,$G$1:$G$12712,0)),MAX($A$2:$A14221)+1)</f>
        <v>11340</v>
      </c>
      <c r="B14222" s="1" t="e">
        <f aca="false">IF(COUNTIF($G$1:$G$12712,G14222&gt;0),0,INDEX($A$1:$A$12712,MATCH(G14222,$G$1:$G$12712,0)))</f>
        <v>#N/A</v>
      </c>
      <c r="C14222" s="1" t="str">
        <f aca="false">IF(H14222="",F14222,H14222)</f>
        <v>other / internal combustion :</v>
      </c>
      <c r="D14222" s="1" t="n">
        <v>275</v>
      </c>
      <c r="E14222" s="1" t="s">
        <v>19007</v>
      </c>
      <c r="F14222" s="5" t="s">
        <v>19154</v>
      </c>
      <c r="H14222" s="1"/>
      <c r="K14222" s="1" t="s">
        <v>17672</v>
      </c>
    </row>
    <row r="14223" customFormat="false" ht="15" hidden="false" customHeight="true" outlineLevel="0" collapsed="false">
      <c r="A14223" s="1" t="n">
        <f aca="false">IF(IFERROR((MATCH(G14223,$G$1:$G$12712,0)),0),INDEX($A$1:$A$12712,MATCH(G14223,$G$1:$G$12712,0)),MAX($A$2:$A14222)+1)</f>
        <v>11341</v>
      </c>
      <c r="B14223" s="1" t="e">
        <f aca="false">IF(COUNTIF($G$1:$G$12712,G14223&gt;0),0,INDEX($A$1:$A$12712,MATCH(G14223,$G$1:$G$12712,0)))</f>
        <v>#N/A</v>
      </c>
      <c r="C14223" s="1" t="str">
        <f aca="false">IF(H14223="",F14223,H14223)</f>
        <v>other hydro costs:</v>
      </c>
      <c r="D14223" s="1" t="n">
        <v>275</v>
      </c>
      <c r="E14223" s="1" t="s">
        <v>19007</v>
      </c>
      <c r="F14223" s="5" t="s">
        <v>19155</v>
      </c>
      <c r="H14223" s="1"/>
      <c r="K14223" s="1" t="s">
        <v>17672</v>
      </c>
    </row>
    <row r="14224" customFormat="false" ht="15" hidden="false" customHeight="true" outlineLevel="0" collapsed="false">
      <c r="A14224" s="1" t="n">
        <f aca="false">IF(IFERROR((MATCH(G14224,$G$1:$G$12712,0)),0),INDEX($A$1:$A$12712,MATCH(G14224,$G$1:$G$12712,0)),MAX($A$2:$A14223)+1)</f>
        <v>11342</v>
      </c>
      <c r="B14224" s="1" t="e">
        <f aca="false">IF(COUNTIF($G$1:$G$12712,G14224&gt;0),0,INDEX($A$1:$A$12712,MATCH(G14224,$G$1:$G$12712,0)))</f>
        <v>#N/A</v>
      </c>
      <c r="C14224" s="1" t="str">
        <f aca="false">IF(H14224="",F14224,H14224)</f>
        <v>other/internal combustion</v>
      </c>
      <c r="D14224" s="1" t="n">
        <v>275</v>
      </c>
      <c r="E14224" s="1" t="s">
        <v>19007</v>
      </c>
      <c r="F14224" s="5" t="s">
        <v>19156</v>
      </c>
      <c r="H14224" s="1"/>
      <c r="K14224" s="1" t="s">
        <v>17672</v>
      </c>
    </row>
    <row r="14225" customFormat="false" ht="15" hidden="false" customHeight="true" outlineLevel="0" collapsed="false">
      <c r="A14225" s="1" t="n">
        <f aca="false">IF(IFERROR((MATCH(G14225,$G$1:$G$12712,0)),0),INDEX($A$1:$A$12712,MATCH(G14225,$G$1:$G$12712,0)),MAX($A$2:$A14224)+1)</f>
        <v>2111</v>
      </c>
      <c r="B14225" s="1" t="n">
        <f aca="false">IF(COUNTIF($G$1:$G$12712,G14225&gt;0),0,INDEX($A$1:$A$12712,MATCH(G14225,$G$1:$G$12712,0)))</f>
        <v>2111</v>
      </c>
      <c r="C14225" s="1" t="str">
        <f aca="false">IF(H14225="",F14225,H14225)</f>
        <v>Parishville</v>
      </c>
      <c r="D14225" s="1" t="n">
        <v>275</v>
      </c>
      <c r="E14225" s="1" t="s">
        <v>19007</v>
      </c>
      <c r="F14225" s="5" t="s">
        <v>19157</v>
      </c>
      <c r="G14225" s="1" t="n">
        <v>2597</v>
      </c>
      <c r="H14225" s="1" t="s">
        <v>4651</v>
      </c>
      <c r="I14225" s="1" t="n">
        <v>5914</v>
      </c>
      <c r="J14225" s="1" t="s">
        <v>4604</v>
      </c>
      <c r="K14225" s="1" t="s">
        <v>17672</v>
      </c>
    </row>
    <row r="14226" customFormat="false" ht="15" hidden="false" customHeight="true" outlineLevel="0" collapsed="false">
      <c r="A14226" s="1" t="n">
        <f aca="false">IF(IFERROR((MATCH(G14226,$G$1:$G$12712,0)),0),INDEX($A$1:$A$12712,MATCH(G14226,$G$1:$G$12712,0)),MAX($A$2:$A14225)+1)</f>
        <v>2111</v>
      </c>
      <c r="B14226" s="1" t="n">
        <f aca="false">IF(COUNTIF($G$1:$G$12712,G14226&gt;0),0,INDEX($A$1:$A$12712,MATCH(G14226,$G$1:$G$12712,0)))</f>
        <v>2111</v>
      </c>
      <c r="C14226" s="1" t="str">
        <f aca="false">IF(H14226="",F14226,H14226)</f>
        <v>Parishville</v>
      </c>
      <c r="D14226" s="1" t="n">
        <v>275</v>
      </c>
      <c r="E14226" s="1" t="s">
        <v>19007</v>
      </c>
      <c r="F14226" s="5" t="s">
        <v>19158</v>
      </c>
      <c r="G14226" s="1" t="n">
        <v>2597</v>
      </c>
      <c r="H14226" s="1" t="s">
        <v>4651</v>
      </c>
      <c r="I14226" s="1" t="n">
        <v>5914</v>
      </c>
      <c r="J14226" s="1" t="s">
        <v>4604</v>
      </c>
      <c r="K14226" s="1" t="s">
        <v>17672</v>
      </c>
    </row>
    <row r="14227" customFormat="false" ht="15" hidden="false" customHeight="true" outlineLevel="0" collapsed="false">
      <c r="A14227" s="1" t="n">
        <f aca="false">IF(IFERROR((MATCH(G14227,$G$1:$G$12712,0)),0),INDEX($A$1:$A$12712,MATCH(G14227,$G$1:$G$12712,0)),MAX($A$2:$A14226)+1)</f>
        <v>2112</v>
      </c>
      <c r="B14227" s="1" t="n">
        <f aca="false">IF(COUNTIF($G$1:$G$12712,G14227&gt;0),0,INDEX($A$1:$A$12712,MATCH(G14227,$G$1:$G$12712,0)))</f>
        <v>2112</v>
      </c>
      <c r="C14227" s="1" t="str">
        <f aca="false">IF(H14227="",F14227,H14227)</f>
        <v>Piercefield</v>
      </c>
      <c r="D14227" s="1" t="n">
        <v>275</v>
      </c>
      <c r="E14227" s="1" t="s">
        <v>19007</v>
      </c>
      <c r="F14227" s="5" t="s">
        <v>19159</v>
      </c>
      <c r="G14227" s="1" t="n">
        <v>2598</v>
      </c>
      <c r="H14227" s="1" t="s">
        <v>4652</v>
      </c>
      <c r="I14227" s="1" t="n">
        <v>5914</v>
      </c>
      <c r="J14227" s="1" t="s">
        <v>4604</v>
      </c>
      <c r="K14227" s="1" t="s">
        <v>17672</v>
      </c>
    </row>
    <row r="14228" customFormat="false" ht="15" hidden="false" customHeight="true" outlineLevel="0" collapsed="false">
      <c r="A14228" s="1" t="n">
        <f aca="false">IF(IFERROR((MATCH(G14228,$G$1:$G$12712,0)),0),INDEX($A$1:$A$12712,MATCH(G14228,$G$1:$G$12712,0)),MAX($A$2:$A14227)+1)</f>
        <v>2112</v>
      </c>
      <c r="B14228" s="1" t="n">
        <f aca="false">IF(COUNTIF($G$1:$G$12712,G14228&gt;0),0,INDEX($A$1:$A$12712,MATCH(G14228,$G$1:$G$12712,0)))</f>
        <v>2112</v>
      </c>
      <c r="C14228" s="1" t="str">
        <f aca="false">IF(H14228="",F14228,H14228)</f>
        <v>Piercefield</v>
      </c>
      <c r="D14228" s="1" t="n">
        <v>275</v>
      </c>
      <c r="E14228" s="1" t="s">
        <v>19007</v>
      </c>
      <c r="F14228" s="5" t="s">
        <v>19160</v>
      </c>
      <c r="G14228" s="1" t="n">
        <v>2598</v>
      </c>
      <c r="H14228" s="1" t="s">
        <v>4652</v>
      </c>
      <c r="I14228" s="1" t="n">
        <v>5914</v>
      </c>
      <c r="J14228" s="1" t="s">
        <v>4604</v>
      </c>
      <c r="K14228" s="1" t="s">
        <v>17672</v>
      </c>
    </row>
    <row r="14229" customFormat="false" ht="15" hidden="false" customHeight="true" outlineLevel="0" collapsed="false">
      <c r="A14229" s="1" t="n">
        <f aca="false">IF(IFERROR((MATCH(G14229,$G$1:$G$12712,0)),0),INDEX($A$1:$A$12712,MATCH(G14229,$G$1:$G$12712,0)),MAX($A$2:$A14228)+1)</f>
        <v>11343</v>
      </c>
      <c r="B14229" s="1" t="e">
        <f aca="false">IF(COUNTIF($G$1:$G$12712,G14229&gt;0),0,INDEX($A$1:$A$12712,MATCH(G14229,$G$1:$G$12712,0)))</f>
        <v>#N/A</v>
      </c>
      <c r="C14229" s="1" t="str">
        <f aca="false">IF(H14229="",F14229,H14229)</f>
        <v>pleasant lake reservoir</v>
      </c>
      <c r="D14229" s="1" t="n">
        <v>275</v>
      </c>
      <c r="E14229" s="1" t="s">
        <v>19007</v>
      </c>
      <c r="F14229" s="5" t="s">
        <v>19161</v>
      </c>
      <c r="H14229" s="1"/>
      <c r="K14229" s="1" t="s">
        <v>17672</v>
      </c>
    </row>
    <row r="14230" customFormat="false" ht="15" hidden="false" customHeight="true" outlineLevel="0" collapsed="false">
      <c r="A14230" s="1" t="n">
        <f aca="false">A14229</f>
        <v>11343</v>
      </c>
      <c r="B14230" s="1" t="e">
        <f aca="false">IF(COUNTIF($G$1:$G$12712,G14230&gt;0),0,INDEX($A$1:$A$12712,MATCH(G14230,$G$1:$G$12712,0)))</f>
        <v>#N/A</v>
      </c>
      <c r="C14230" s="1" t="str">
        <f aca="false">IF(H14230="",F14230,H14230)</f>
        <v>pleasant lake reservoir (note 1)</v>
      </c>
      <c r="D14230" s="1" t="n">
        <v>275</v>
      </c>
      <c r="E14230" s="1" t="s">
        <v>19007</v>
      </c>
      <c r="F14230" s="5" t="s">
        <v>19162</v>
      </c>
      <c r="H14230" s="1"/>
      <c r="K14230" s="1" t="s">
        <v>17672</v>
      </c>
    </row>
    <row r="14231" customFormat="false" ht="15" hidden="false" customHeight="true" outlineLevel="0" collapsed="false">
      <c r="A14231" s="1" t="n">
        <f aca="false">IF(IFERROR((MATCH(G14231,$G$1:$G$12712,0)),0),INDEX($A$1:$A$12712,MATCH(G14231,$G$1:$G$12712,0)),MAX($A$2:$A14230)+1)</f>
        <v>11344</v>
      </c>
      <c r="B14231" s="1" t="e">
        <f aca="false">IF(COUNTIF($G$1:$G$12712,G14231&gt;0),0,INDEX($A$1:$A$12712,MATCH(G14231,$G$1:$G$12712,0)))</f>
        <v>#N/A</v>
      </c>
      <c r="C14231" s="1" t="str">
        <f aca="false">IF(H14231="",F14231,H14231)</f>
        <v>power new york as of may 12, 2000.</v>
      </c>
      <c r="D14231" s="1" t="n">
        <v>275</v>
      </c>
      <c r="E14231" s="1" t="s">
        <v>19007</v>
      </c>
      <c r="F14231" s="5" t="s">
        <v>19163</v>
      </c>
      <c r="H14231" s="1"/>
      <c r="K14231" s="1" t="s">
        <v>17672</v>
      </c>
    </row>
    <row r="14232" customFormat="false" ht="15" hidden="false" customHeight="true" outlineLevel="0" collapsed="false">
      <c r="A14232" s="1" t="n">
        <f aca="false">IF(IFERROR((MATCH(G14232,$G$1:$G$12712,0)),0),INDEX($A$1:$A$12712,MATCH(G14232,$G$1:$G$12712,0)),MAX($A$2:$A14231)+1)</f>
        <v>2113</v>
      </c>
      <c r="B14232" s="1" t="n">
        <f aca="false">IF(COUNTIF($G$1:$G$12712,G14232&gt;0),0,INDEX($A$1:$A$12712,MATCH(G14232,$G$1:$G$12712,0)))</f>
        <v>2113</v>
      </c>
      <c r="C14232" s="1" t="str">
        <f aca="false">IF(H14232="",F14232,H14232)</f>
        <v>Prospect</v>
      </c>
      <c r="D14232" s="1" t="n">
        <v>275</v>
      </c>
      <c r="E14232" s="1" t="s">
        <v>19007</v>
      </c>
      <c r="F14232" s="5" t="s">
        <v>19164</v>
      </c>
      <c r="G14232" s="1" t="n">
        <v>2599</v>
      </c>
      <c r="H14232" s="1" t="s">
        <v>4653</v>
      </c>
      <c r="I14232" s="1" t="n">
        <v>5914</v>
      </c>
      <c r="J14232" s="1" t="s">
        <v>4604</v>
      </c>
      <c r="K14232" s="1" t="s">
        <v>17672</v>
      </c>
    </row>
    <row r="14233" customFormat="false" ht="15" hidden="false" customHeight="true" outlineLevel="0" collapsed="false">
      <c r="A14233" s="1" t="n">
        <f aca="false">IF(IFERROR((MATCH(G14233,$G$1:$G$12712,0)),0),INDEX($A$1:$A$12712,MATCH(G14233,$G$1:$G$12712,0)),MAX($A$2:$A14232)+1)</f>
        <v>11345</v>
      </c>
      <c r="B14233" s="1" t="e">
        <f aca="false">IF(COUNTIF($G$1:$G$12712,G14233&gt;0),0,INDEX($A$1:$A$12712,MATCH(G14233,$G$1:$G$12712,0)))</f>
        <v>#N/A</v>
      </c>
      <c r="C14233" s="1" t="str">
        <f aca="false">IF(H14233="",F14233,H14233)</f>
        <v>quit claim deed - st. lawrence county</v>
      </c>
      <c r="D14233" s="1" t="n">
        <v>275</v>
      </c>
      <c r="E14233" s="1" t="s">
        <v>19007</v>
      </c>
      <c r="F14233" s="5" t="s">
        <v>19165</v>
      </c>
      <c r="H14233" s="1"/>
      <c r="K14233" s="1" t="s">
        <v>17672</v>
      </c>
    </row>
    <row r="14234" customFormat="false" ht="15" hidden="false" customHeight="true" outlineLevel="0" collapsed="false">
      <c r="A14234" s="1" t="n">
        <f aca="false">IF(IFERROR((MATCH(G14234,$G$1:$G$12712,0)),0),INDEX($A$1:$A$12712,MATCH(G14234,$G$1:$G$12712,0)),MAX($A$2:$A14233)+1)</f>
        <v>2114</v>
      </c>
      <c r="B14234" s="1" t="n">
        <f aca="false">IF(COUNTIF($G$1:$G$12712,G14234&gt;0),0,INDEX($A$1:$A$12712,MATCH(G14234,$G$1:$G$12712,0)))</f>
        <v>2114</v>
      </c>
      <c r="C14234" s="1" t="str">
        <f aca="false">IF(H14234="",F14234,H14234)</f>
        <v>Rainbow Falls Hydro</v>
      </c>
      <c r="D14234" s="1" t="n">
        <v>275</v>
      </c>
      <c r="E14234" s="1" t="s">
        <v>19007</v>
      </c>
      <c r="F14234" s="5" t="s">
        <v>18841</v>
      </c>
      <c r="G14234" s="1" t="n">
        <v>2600</v>
      </c>
      <c r="H14234" s="1" t="s">
        <v>4654</v>
      </c>
      <c r="I14234" s="1" t="n">
        <v>5914</v>
      </c>
      <c r="J14234" s="1" t="s">
        <v>4604</v>
      </c>
      <c r="K14234" s="1" t="s">
        <v>17672</v>
      </c>
    </row>
    <row r="14235" customFormat="false" ht="15" hidden="false" customHeight="true" outlineLevel="0" collapsed="false">
      <c r="A14235" s="1" t="n">
        <f aca="false">IF(IFERROR((MATCH(G14235,$G$1:$G$12712,0)),0),INDEX($A$1:$A$12712,MATCH(G14235,$G$1:$G$12712,0)),MAX($A$2:$A14234)+1)</f>
        <v>2115</v>
      </c>
      <c r="B14235" s="1" t="n">
        <f aca="false">IF(COUNTIF($G$1:$G$12712,G14235&gt;0),0,INDEX($A$1:$A$12712,MATCH(G14235,$G$1:$G$12712,0)))</f>
        <v>2115</v>
      </c>
      <c r="C14235" s="1" t="str">
        <f aca="false">IF(H14235="",F14235,H14235)</f>
        <v>Raymondville</v>
      </c>
      <c r="D14235" s="1" t="n">
        <v>275</v>
      </c>
      <c r="E14235" s="1" t="s">
        <v>19007</v>
      </c>
      <c r="F14235" s="5" t="s">
        <v>19166</v>
      </c>
      <c r="G14235" s="1" t="n">
        <v>2601</v>
      </c>
      <c r="H14235" s="1" t="s">
        <v>4655</v>
      </c>
      <c r="I14235" s="1" t="n">
        <v>5914</v>
      </c>
      <c r="J14235" s="1" t="s">
        <v>4604</v>
      </c>
      <c r="K14235" s="1" t="s">
        <v>17672</v>
      </c>
    </row>
    <row r="14236" customFormat="false" ht="15" hidden="false" customHeight="true" outlineLevel="0" collapsed="false">
      <c r="A14236" s="1" t="n">
        <f aca="false">IF(IFERROR((MATCH(G14236,$G$1:$G$12712,0)),0),INDEX($A$1:$A$12712,MATCH(G14236,$G$1:$G$12712,0)),MAX($A$2:$A14235)+1)</f>
        <v>2115</v>
      </c>
      <c r="B14236" s="1" t="n">
        <f aca="false">IF(COUNTIF($G$1:$G$12712,G14236&gt;0),0,INDEX($A$1:$A$12712,MATCH(G14236,$G$1:$G$12712,0)))</f>
        <v>2115</v>
      </c>
      <c r="C14236" s="1" t="str">
        <f aca="false">IF(H14236="",F14236,H14236)</f>
        <v>Raymondville</v>
      </c>
      <c r="D14236" s="1" t="n">
        <v>275</v>
      </c>
      <c r="E14236" s="1" t="s">
        <v>19007</v>
      </c>
      <c r="F14236" s="5" t="s">
        <v>19167</v>
      </c>
      <c r="G14236" s="1" t="n">
        <v>2601</v>
      </c>
      <c r="H14236" s="1" t="s">
        <v>4655</v>
      </c>
      <c r="I14236" s="1" t="n">
        <v>5914</v>
      </c>
      <c r="J14236" s="1" t="s">
        <v>4604</v>
      </c>
      <c r="K14236" s="1" t="s">
        <v>17672</v>
      </c>
    </row>
    <row r="14237" customFormat="false" ht="15" hidden="false" customHeight="true" outlineLevel="0" collapsed="false">
      <c r="A14237" s="1" t="n">
        <f aca="false">IF(IFERROR((MATCH(G14237,$G$1:$G$12712,0)),0),INDEX($A$1:$A$12712,MATCH(G14237,$G$1:$G$12712,0)),MAX($A$2:$A14236)+1)</f>
        <v>11346</v>
      </c>
      <c r="B14237" s="1" t="e">
        <f aca="false">IF(COUNTIF($G$1:$G$12712,G14237&gt;0),0,INDEX($A$1:$A$12712,MATCH(G14237,$G$1:$G$12712,0)))</f>
        <v>#N/A</v>
      </c>
      <c r="C14237" s="1" t="str">
        <f aca="false">IF(H14237="",F14237,H14237)</f>
        <v>remote terminal units</v>
      </c>
      <c r="D14237" s="1" t="n">
        <v>275</v>
      </c>
      <c r="E14237" s="1" t="s">
        <v>19007</v>
      </c>
      <c r="F14237" s="5" t="s">
        <v>19168</v>
      </c>
      <c r="H14237" s="1"/>
      <c r="K14237" s="1" t="s">
        <v>17672</v>
      </c>
    </row>
    <row r="14238" customFormat="false" ht="15" hidden="false" customHeight="true" outlineLevel="0" collapsed="false">
      <c r="A14238" s="1" t="n">
        <f aca="false">IF(IFERROR((MATCH(G14238,$G$1:$G$12712,0)),0),INDEX($A$1:$A$12712,MATCH(G14238,$G$1:$G$12712,0)),MAX($A$2:$A14237)+1)</f>
        <v>11347</v>
      </c>
      <c r="B14238" s="1" t="e">
        <f aca="false">IF(COUNTIF($G$1:$G$12712,G14238&gt;0),0,INDEX($A$1:$A$12712,MATCH(G14238,$G$1:$G$12712,0)))</f>
        <v>#N/A</v>
      </c>
      <c r="C14238" s="1" t="str">
        <f aca="false">IF(H14238="",F14238,H14238)</f>
        <v>research and development costs (hydros)</v>
      </c>
      <c r="D14238" s="1" t="n">
        <v>275</v>
      </c>
      <c r="E14238" s="1" t="s">
        <v>19007</v>
      </c>
      <c r="F14238" s="5" t="s">
        <v>19169</v>
      </c>
      <c r="H14238" s="1"/>
      <c r="K14238" s="1" t="s">
        <v>17672</v>
      </c>
    </row>
    <row r="14239" customFormat="false" ht="15" hidden="false" customHeight="true" outlineLevel="0" collapsed="false">
      <c r="A14239" s="1" t="n">
        <f aca="false">IF(IFERROR((MATCH(G14239,$G$1:$G$12712,0)),0),INDEX($A$1:$A$12712,MATCH(G14239,$G$1:$G$12712,0)),MAX($A$2:$A14238)+1)</f>
        <v>11348</v>
      </c>
      <c r="B14239" s="1" t="e">
        <f aca="false">IF(COUNTIF($G$1:$G$12712,G14239&gt;0),0,INDEX($A$1:$A$12712,MATCH(G14239,$G$1:$G$12712,0)))</f>
        <v>#N/A</v>
      </c>
      <c r="C14239" s="1" t="str">
        <f aca="false">IF(H14239="",F14239,H14239)</f>
        <v>reservoirs</v>
      </c>
      <c r="D14239" s="1" t="n">
        <v>275</v>
      </c>
      <c r="E14239" s="1" t="s">
        <v>19007</v>
      </c>
      <c r="F14239" s="5" t="s">
        <v>18740</v>
      </c>
      <c r="H14239" s="1"/>
      <c r="K14239" s="1" t="s">
        <v>17672</v>
      </c>
    </row>
    <row r="14240" customFormat="false" ht="15" hidden="false" customHeight="true" outlineLevel="0" collapsed="false">
      <c r="A14240" s="1" t="n">
        <f aca="false">IF(IFERROR((MATCH(G14240,$G$1:$G$12712,0)),0),INDEX($A$1:$A$12712,MATCH(G14240,$G$1:$G$12712,0)),MAX($A$2:$A14239)+1)</f>
        <v>2972</v>
      </c>
      <c r="B14240" s="1" t="n">
        <f aca="false">IF(COUNTIF($G$1:$G$12712,G14240&gt;0),0,INDEX($A$1:$A$12712,MATCH(G14240,$G$1:$G$12712,0)))</f>
        <v>2972</v>
      </c>
      <c r="C14240" s="1" t="str">
        <f aca="false">IF(H14240="",F14240,H14240)</f>
        <v>Roseton Generating Facility</v>
      </c>
      <c r="D14240" s="1" t="n">
        <v>275</v>
      </c>
      <c r="E14240" s="1" t="s">
        <v>19007</v>
      </c>
      <c r="F14240" s="5" t="s">
        <v>17903</v>
      </c>
      <c r="G14240" s="1" t="n">
        <v>8006</v>
      </c>
      <c r="H14240" s="1" t="s">
        <v>5766</v>
      </c>
      <c r="I14240" s="1" t="n">
        <v>5511</v>
      </c>
      <c r="J14240" s="1" t="s">
        <v>5767</v>
      </c>
      <c r="K14240" s="1" t="s">
        <v>17672</v>
      </c>
    </row>
    <row r="14241" customFormat="false" ht="15" hidden="false" customHeight="true" outlineLevel="0" collapsed="false">
      <c r="A14241" s="1" t="n">
        <f aca="false">IF(IFERROR((MATCH(G14241,$G$1:$G$12712,0)),0),INDEX($A$1:$A$12712,MATCH(G14241,$G$1:$G$12712,0)),MAX($A$2:$A14240)+1)</f>
        <v>11349</v>
      </c>
      <c r="B14241" s="1" t="e">
        <f aca="false">IF(COUNTIF($G$1:$G$12712,G14241&gt;0),0,INDEX($A$1:$A$12712,MATCH(G14241,$G$1:$G$12712,0)))</f>
        <v>#N/A</v>
      </c>
      <c r="C14241" s="1" t="str">
        <f aca="false">IF(H14241="",F14241,H14241)</f>
        <v>rotterdam</v>
      </c>
      <c r="D14241" s="1" t="n">
        <v>275</v>
      </c>
      <c r="E14241" s="1" t="s">
        <v>19007</v>
      </c>
      <c r="F14241" s="5" t="s">
        <v>19170</v>
      </c>
      <c r="H14241" s="1"/>
      <c r="K14241" s="1" t="s">
        <v>17672</v>
      </c>
    </row>
    <row r="14242" customFormat="false" ht="15" hidden="false" customHeight="true" outlineLevel="0" collapsed="false">
      <c r="A14242" s="1" t="n">
        <f aca="false">IF(IFERROR((MATCH(G14242,$G$1:$G$12712,0)),0),INDEX($A$1:$A$12712,MATCH(G14242,$G$1:$G$12712,0)),MAX($A$2:$A14241)+1)</f>
        <v>2118</v>
      </c>
      <c r="B14242" s="1" t="n">
        <f aca="false">IF(COUNTIF($G$1:$G$12712,G14242&gt;0),0,INDEX($A$1:$A$12712,MATCH(G14242,$G$1:$G$12712,0)))</f>
        <v>2118</v>
      </c>
      <c r="C14242" s="1" t="str">
        <f aca="false">IF(H14242="",F14242,H14242)</f>
        <v>Schaghticoke</v>
      </c>
      <c r="D14242" s="1" t="n">
        <v>275</v>
      </c>
      <c r="E14242" s="1" t="s">
        <v>19007</v>
      </c>
      <c r="F14242" s="5" t="s">
        <v>19171</v>
      </c>
      <c r="G14242" s="1" t="n">
        <v>2606</v>
      </c>
      <c r="H14242" s="1" t="s">
        <v>4658</v>
      </c>
      <c r="I14242" s="1" t="n">
        <v>5914</v>
      </c>
      <c r="J14242" s="1" t="s">
        <v>4604</v>
      </c>
      <c r="K14242" s="1" t="s">
        <v>17672</v>
      </c>
    </row>
    <row r="14243" customFormat="false" ht="15" hidden="false" customHeight="true" outlineLevel="0" collapsed="false">
      <c r="A14243" s="1" t="n">
        <f aca="false">IF(IFERROR((MATCH(G14243,$G$1:$G$12712,0)),0),INDEX($A$1:$A$12712,MATCH(G14243,$G$1:$G$12712,0)),MAX($A$2:$A14242)+1)</f>
        <v>2117</v>
      </c>
      <c r="B14243" s="1" t="n">
        <f aca="false">IF(COUNTIF($G$1:$G$12712,G14243&gt;0),0,INDEX($A$1:$A$12712,MATCH(G14243,$G$1:$G$12712,0)))</f>
        <v>2117</v>
      </c>
      <c r="C14243" s="1" t="str">
        <f aca="false">IF(H14243="",F14243,H14243)</f>
        <v>School Street</v>
      </c>
      <c r="D14243" s="1" t="n">
        <v>275</v>
      </c>
      <c r="E14243" s="1" t="s">
        <v>19007</v>
      </c>
      <c r="F14243" s="5" t="s">
        <v>19172</v>
      </c>
      <c r="G14243" s="1" t="n">
        <v>2605</v>
      </c>
      <c r="H14243" s="1" t="s">
        <v>4657</v>
      </c>
      <c r="I14243" s="1" t="n">
        <v>5914</v>
      </c>
      <c r="J14243" s="1" t="s">
        <v>4604</v>
      </c>
      <c r="K14243" s="1" t="s">
        <v>17672</v>
      </c>
    </row>
    <row r="14244" customFormat="false" ht="15" hidden="false" customHeight="true" outlineLevel="0" collapsed="false">
      <c r="A14244" s="1" t="n">
        <f aca="false">IF(IFERROR((MATCH(G14244,$G$1:$G$12712,0)),0),INDEX($A$1:$A$12712,MATCH(G14244,$G$1:$G$12712,0)),MAX($A$2:$A14243)+1)</f>
        <v>2119</v>
      </c>
      <c r="B14244" s="1" t="n">
        <f aca="false">IF(COUNTIF($G$1:$G$12712,G14244&gt;0),0,INDEX($A$1:$A$12712,MATCH(G14244,$G$1:$G$12712,0)))</f>
        <v>2119</v>
      </c>
      <c r="C14244" s="1" t="str">
        <f aca="false">IF(H14244="",F14244,H14244)</f>
        <v>Schuylerville</v>
      </c>
      <c r="D14244" s="1" t="n">
        <v>275</v>
      </c>
      <c r="E14244" s="1" t="s">
        <v>19007</v>
      </c>
      <c r="F14244" s="5" t="s">
        <v>19173</v>
      </c>
      <c r="G14244" s="1" t="n">
        <v>2607</v>
      </c>
      <c r="H14244" s="1" t="s">
        <v>4659</v>
      </c>
      <c r="I14244" s="1" t="n">
        <v>5914</v>
      </c>
      <c r="J14244" s="1" t="s">
        <v>4604</v>
      </c>
      <c r="K14244" s="1" t="s">
        <v>17672</v>
      </c>
    </row>
    <row r="14245" customFormat="false" ht="15" hidden="false" customHeight="true" outlineLevel="0" collapsed="false">
      <c r="A14245" s="1" t="n">
        <f aca="false">IF(IFERROR((MATCH(G14245,$G$1:$G$12712,0)),0),INDEX($A$1:$A$12712,MATCH(G14245,$G$1:$G$12712,0)),MAX($A$2:$A14244)+1)</f>
        <v>2119</v>
      </c>
      <c r="B14245" s="1" t="n">
        <f aca="false">IF(COUNTIF($G$1:$G$12712,G14245&gt;0),0,INDEX($A$1:$A$12712,MATCH(G14245,$G$1:$G$12712,0)))</f>
        <v>2119</v>
      </c>
      <c r="C14245" s="1" t="str">
        <f aca="false">IF(H14245="",F14245,H14245)</f>
        <v>Schuylerville</v>
      </c>
      <c r="D14245" s="1" t="n">
        <v>275</v>
      </c>
      <c r="E14245" s="1" t="s">
        <v>19007</v>
      </c>
      <c r="F14245" s="5" t="s">
        <v>19174</v>
      </c>
      <c r="G14245" s="1" t="n">
        <v>2607</v>
      </c>
      <c r="H14245" s="1" t="s">
        <v>4659</v>
      </c>
      <c r="I14245" s="1" t="n">
        <v>5914</v>
      </c>
      <c r="J14245" s="1" t="s">
        <v>4604</v>
      </c>
      <c r="K14245" s="1" t="s">
        <v>17672</v>
      </c>
    </row>
    <row r="14246" customFormat="false" ht="15" hidden="false" customHeight="true" outlineLevel="0" collapsed="false">
      <c r="A14246" s="1" t="n">
        <f aca="false">IF(IFERROR((MATCH(G14246,$G$1:$G$12712,0)),0),INDEX($A$1:$A$12712,MATCH(G14246,$G$1:$G$12712,0)),MAX($A$2:$A14245)+1)</f>
        <v>2120</v>
      </c>
      <c r="B14246" s="1" t="n">
        <f aca="false">IF(COUNTIF($G$1:$G$12712,G14246&gt;0),0,INDEX($A$1:$A$12712,MATCH(G14246,$G$1:$G$12712,0)))</f>
        <v>2120</v>
      </c>
      <c r="C14246" s="1" t="str">
        <f aca="false">IF(H14246="",F14246,H14246)</f>
        <v>Sewalls</v>
      </c>
      <c r="D14246" s="1" t="n">
        <v>275</v>
      </c>
      <c r="E14246" s="1" t="s">
        <v>19007</v>
      </c>
      <c r="F14246" s="5" t="s">
        <v>19175</v>
      </c>
      <c r="G14246" s="1" t="n">
        <v>2608</v>
      </c>
      <c r="H14246" s="1" t="s">
        <v>4660</v>
      </c>
      <c r="I14246" s="1" t="n">
        <v>5914</v>
      </c>
      <c r="J14246" s="1" t="s">
        <v>4604</v>
      </c>
      <c r="K14246" s="1" t="s">
        <v>17672</v>
      </c>
    </row>
    <row r="14247" customFormat="false" ht="15" hidden="false" customHeight="true" outlineLevel="0" collapsed="false">
      <c r="A14247" s="1" t="n">
        <f aca="false">IF(IFERROR((MATCH(G14247,$G$1:$G$12712,0)),0),INDEX($A$1:$A$12712,MATCH(G14247,$G$1:$G$12712,0)),MAX($A$2:$A14246)+1)</f>
        <v>2120</v>
      </c>
      <c r="B14247" s="1" t="n">
        <f aca="false">IF(COUNTIF($G$1:$G$12712,G14247&gt;0),0,INDEX($A$1:$A$12712,MATCH(G14247,$G$1:$G$12712,0)))</f>
        <v>2120</v>
      </c>
      <c r="C14247" s="1" t="str">
        <f aca="false">IF(H14247="",F14247,H14247)</f>
        <v>Sewalls</v>
      </c>
      <c r="D14247" s="1" t="n">
        <v>275</v>
      </c>
      <c r="E14247" s="1" t="s">
        <v>19007</v>
      </c>
      <c r="F14247" s="5" t="s">
        <v>19176</v>
      </c>
      <c r="G14247" s="1" t="n">
        <v>2608</v>
      </c>
      <c r="H14247" s="1" t="s">
        <v>4660</v>
      </c>
      <c r="I14247" s="1" t="n">
        <v>5914</v>
      </c>
      <c r="J14247" s="1" t="s">
        <v>4604</v>
      </c>
      <c r="K14247" s="1" t="s">
        <v>17672</v>
      </c>
    </row>
    <row r="14248" customFormat="false" ht="15" hidden="false" customHeight="true" outlineLevel="0" collapsed="false">
      <c r="A14248" s="1" t="n">
        <f aca="false">IF(IFERROR((MATCH(G14248,$G$1:$G$12712,0)),0),INDEX($A$1:$A$12712,MATCH(G14248,$G$1:$G$12712,0)),MAX($A$2:$A14247)+1)</f>
        <v>2120</v>
      </c>
      <c r="B14248" s="1" t="n">
        <f aca="false">IF(COUNTIF($G$1:$G$12712,G14248&gt;0),0,INDEX($A$1:$A$12712,MATCH(G14248,$G$1:$G$12712,0)))</f>
        <v>2120</v>
      </c>
      <c r="C14248" s="1" t="str">
        <f aca="false">IF(H14248="",F14248,H14248)</f>
        <v>Sewalls</v>
      </c>
      <c r="D14248" s="1" t="n">
        <v>275</v>
      </c>
      <c r="E14248" s="1" t="s">
        <v>19007</v>
      </c>
      <c r="F14248" s="5" t="s">
        <v>19177</v>
      </c>
      <c r="G14248" s="1" t="n">
        <v>2608</v>
      </c>
      <c r="H14248" s="1" t="s">
        <v>4660</v>
      </c>
      <c r="I14248" s="1" t="n">
        <v>5914</v>
      </c>
      <c r="J14248" s="1" t="s">
        <v>4604</v>
      </c>
      <c r="K14248" s="1" t="s">
        <v>17672</v>
      </c>
    </row>
    <row r="14249" customFormat="false" ht="15" hidden="false" customHeight="true" outlineLevel="0" collapsed="false">
      <c r="A14249" s="1" t="n">
        <f aca="false">IF(IFERROR((MATCH(G14249,$G$1:$G$12712,0)),0),INDEX($A$1:$A$12712,MATCH(G14249,$G$1:$G$12712,0)),MAX($A$2:$A14248)+1)</f>
        <v>2121</v>
      </c>
      <c r="B14249" s="1" t="n">
        <f aca="false">IF(COUNTIF($G$1:$G$12712,G14249&gt;0),0,INDEX($A$1:$A$12712,MATCH(G14249,$G$1:$G$12712,0)))</f>
        <v>2121</v>
      </c>
      <c r="C14249" s="1" t="str">
        <f aca="false">IF(H14249="",F14249,H14249)</f>
        <v>Sherman Island</v>
      </c>
      <c r="D14249" s="1" t="n">
        <v>275</v>
      </c>
      <c r="E14249" s="1" t="s">
        <v>19007</v>
      </c>
      <c r="F14249" s="5" t="s">
        <v>19178</v>
      </c>
      <c r="G14249" s="1" t="n">
        <v>2609</v>
      </c>
      <c r="H14249" s="1" t="s">
        <v>4661</v>
      </c>
      <c r="I14249" s="1" t="n">
        <v>5914</v>
      </c>
      <c r="J14249" s="1" t="s">
        <v>4604</v>
      </c>
      <c r="K14249" s="1" t="s">
        <v>17672</v>
      </c>
    </row>
    <row r="14250" customFormat="false" ht="15" hidden="false" customHeight="true" outlineLevel="0" collapsed="false">
      <c r="A14250" s="1" t="n">
        <f aca="false">IF(IFERROR((MATCH(G14250,$G$1:$G$12712,0)),0),INDEX($A$1:$A$12712,MATCH(G14250,$G$1:$G$12712,0)),MAX($A$2:$A14249)+1)</f>
        <v>2122</v>
      </c>
      <c r="B14250" s="1" t="n">
        <f aca="false">IF(COUNTIF($G$1:$G$12712,G14250&gt;0),0,INDEX($A$1:$A$12712,MATCH(G14250,$G$1:$G$12712,0)))</f>
        <v>2122</v>
      </c>
      <c r="C14250" s="1" t="str">
        <f aca="false">IF(H14250="",F14250,H14250)</f>
        <v>Soft Maple</v>
      </c>
      <c r="D14250" s="1" t="n">
        <v>275</v>
      </c>
      <c r="E14250" s="1" t="s">
        <v>19007</v>
      </c>
      <c r="F14250" s="5" t="s">
        <v>19179</v>
      </c>
      <c r="G14250" s="1" t="n">
        <v>2610</v>
      </c>
      <c r="H14250" s="1" t="s">
        <v>4662</v>
      </c>
      <c r="I14250" s="1" t="n">
        <v>5914</v>
      </c>
      <c r="J14250" s="1" t="s">
        <v>4604</v>
      </c>
      <c r="K14250" s="1" t="s">
        <v>17672</v>
      </c>
    </row>
    <row r="14251" customFormat="false" ht="15" hidden="false" customHeight="true" outlineLevel="0" collapsed="false">
      <c r="A14251" s="1" t="n">
        <f aca="false">IF(IFERROR((MATCH(G14251,$G$1:$G$12712,0)),0),INDEX($A$1:$A$12712,MATCH(G14251,$G$1:$G$12712,0)),MAX($A$2:$A14250)+1)</f>
        <v>2123</v>
      </c>
      <c r="B14251" s="1" t="n">
        <f aca="false">IF(COUNTIF($G$1:$G$12712,G14251&gt;0),0,INDEX($A$1:$A$12712,MATCH(G14251,$G$1:$G$12712,0)))</f>
        <v>2123</v>
      </c>
      <c r="C14251" s="1" t="str">
        <f aca="false">IF(H14251="",F14251,H14251)</f>
        <v>South Colton</v>
      </c>
      <c r="D14251" s="1" t="n">
        <v>275</v>
      </c>
      <c r="E14251" s="1" t="s">
        <v>19007</v>
      </c>
      <c r="F14251" s="5" t="s">
        <v>19180</v>
      </c>
      <c r="G14251" s="1" t="n">
        <v>2611</v>
      </c>
      <c r="H14251" s="1" t="s">
        <v>4663</v>
      </c>
      <c r="I14251" s="1" t="n">
        <v>5914</v>
      </c>
      <c r="J14251" s="1" t="s">
        <v>4604</v>
      </c>
      <c r="K14251" s="1" t="s">
        <v>17672</v>
      </c>
    </row>
    <row r="14252" customFormat="false" ht="15" hidden="false" customHeight="true" outlineLevel="0" collapsed="false">
      <c r="A14252" s="1" t="n">
        <f aca="false">IF(IFERROR((MATCH(G14252,$G$1:$G$12712,0)),0),INDEX($A$1:$A$12712,MATCH(G14252,$G$1:$G$12712,0)),MAX($A$2:$A14251)+1)</f>
        <v>2116</v>
      </c>
      <c r="B14252" s="1" t="n">
        <f aca="false">IF(COUNTIF($G$1:$G$12712,G14252&gt;0),0,INDEX($A$1:$A$12712,MATCH(G14252,$G$1:$G$12712,0)))</f>
        <v>2116</v>
      </c>
      <c r="C14252" s="1" t="str">
        <f aca="false">IF(H14252="",F14252,H14252)</f>
        <v>South Edwards</v>
      </c>
      <c r="D14252" s="1" t="n">
        <v>275</v>
      </c>
      <c r="E14252" s="1" t="s">
        <v>19007</v>
      </c>
      <c r="F14252" s="5" t="s">
        <v>19181</v>
      </c>
      <c r="G14252" s="1" t="n">
        <v>2604</v>
      </c>
      <c r="H14252" s="1" t="s">
        <v>4656</v>
      </c>
      <c r="I14252" s="1" t="n">
        <v>5914</v>
      </c>
      <c r="J14252" s="1" t="s">
        <v>4604</v>
      </c>
      <c r="K14252" s="1" t="s">
        <v>17672</v>
      </c>
    </row>
    <row r="14253" customFormat="false" ht="15" hidden="false" customHeight="true" outlineLevel="0" collapsed="false">
      <c r="A14253" s="1" t="n">
        <f aca="false">IF(IFERROR((MATCH(G14253,$G$1:$G$12712,0)),0),INDEX($A$1:$A$12712,MATCH(G14253,$G$1:$G$12712,0)),MAX($A$2:$A14252)+1)</f>
        <v>2116</v>
      </c>
      <c r="B14253" s="1" t="n">
        <f aca="false">IF(COUNTIF($G$1:$G$12712,G14253&gt;0),0,INDEX($A$1:$A$12712,MATCH(G14253,$G$1:$G$12712,0)))</f>
        <v>2116</v>
      </c>
      <c r="C14253" s="1" t="str">
        <f aca="false">IF(H14253="",F14253,H14253)</f>
        <v>South Edwards</v>
      </c>
      <c r="D14253" s="1" t="n">
        <v>275</v>
      </c>
      <c r="E14253" s="1" t="s">
        <v>19007</v>
      </c>
      <c r="F14253" s="5" t="s">
        <v>19182</v>
      </c>
      <c r="G14253" s="1" t="n">
        <v>2604</v>
      </c>
      <c r="H14253" s="1" t="s">
        <v>4656</v>
      </c>
      <c r="I14253" s="1" t="n">
        <v>5914</v>
      </c>
      <c r="J14253" s="1" t="s">
        <v>4604</v>
      </c>
      <c r="K14253" s="1" t="s">
        <v>17672</v>
      </c>
    </row>
    <row r="14254" customFormat="false" ht="15" hidden="false" customHeight="true" outlineLevel="0" collapsed="false">
      <c r="A14254" s="1" t="n">
        <f aca="false">IF(IFERROR((MATCH(G14254,$G$1:$G$12712,0)),0),INDEX($A$1:$A$12712,MATCH(G14254,$G$1:$G$12712,0)),MAX($A$2:$A14253)+1)</f>
        <v>1224</v>
      </c>
      <c r="B14254" s="1" t="n">
        <f aca="false">IF(COUNTIF($G$1:$G$12712,G14254&gt;0),0,INDEX($A$1:$A$12712,MATCH(G14254,$G$1:$G$12712,0)))</f>
        <v>1224</v>
      </c>
      <c r="C14254" s="1" t="str">
        <f aca="false">IF(H14254="",F14254,H14254)</f>
        <v>South Glens Falls Hydroelectric</v>
      </c>
      <c r="D14254" s="1" t="n">
        <v>275</v>
      </c>
      <c r="E14254" s="1" t="s">
        <v>19007</v>
      </c>
      <c r="F14254" s="5" t="s">
        <v>19183</v>
      </c>
      <c r="G14254" s="1" t="n">
        <v>54772</v>
      </c>
      <c r="H14254" s="1" t="s">
        <v>3168</v>
      </c>
      <c r="I14254" s="1" t="n">
        <v>55754</v>
      </c>
      <c r="J14254" s="1" t="s">
        <v>2779</v>
      </c>
      <c r="K14254" s="1" t="s">
        <v>17672</v>
      </c>
    </row>
    <row r="14255" customFormat="false" ht="15" hidden="false" customHeight="true" outlineLevel="0" collapsed="false">
      <c r="A14255" s="1" t="n">
        <f aca="false">IF(IFERROR((MATCH(G14255,$G$1:$G$12712,0)),0),INDEX($A$1:$A$12712,MATCH(G14255,$G$1:$G$12712,0)),MAX($A$2:$A14254)+1)</f>
        <v>1224</v>
      </c>
      <c r="B14255" s="1" t="n">
        <f aca="false">IF(COUNTIF($G$1:$G$12712,G14255&gt;0),0,INDEX($A$1:$A$12712,MATCH(G14255,$G$1:$G$12712,0)))</f>
        <v>1224</v>
      </c>
      <c r="C14255" s="1" t="str">
        <f aca="false">IF(H14255="",F14255,H14255)</f>
        <v>South Glens Falls Hydroelectric</v>
      </c>
      <c r="D14255" s="1" t="n">
        <v>275</v>
      </c>
      <c r="E14255" s="1" t="s">
        <v>19007</v>
      </c>
      <c r="F14255" s="5" t="s">
        <v>19184</v>
      </c>
      <c r="G14255" s="1" t="n">
        <v>54772</v>
      </c>
      <c r="H14255" s="1" t="s">
        <v>3168</v>
      </c>
      <c r="I14255" s="1" t="n">
        <v>55754</v>
      </c>
      <c r="J14255" s="1" t="s">
        <v>2779</v>
      </c>
      <c r="K14255" s="1" t="s">
        <v>17672</v>
      </c>
    </row>
    <row r="14256" customFormat="false" ht="15" hidden="false" customHeight="true" outlineLevel="0" collapsed="false">
      <c r="A14256" s="1" t="n">
        <f aca="false">IF(IFERROR((MATCH(G14256,$G$1:$G$12712,0)),0),INDEX($A$1:$A$12712,MATCH(G14256,$G$1:$G$12712,0)),MAX($A$2:$A14255)+1)</f>
        <v>1224</v>
      </c>
      <c r="B14256" s="1" t="n">
        <f aca="false">IF(COUNTIF($G$1:$G$12712,G14256&gt;0),0,INDEX($A$1:$A$12712,MATCH(G14256,$G$1:$G$12712,0)))</f>
        <v>1224</v>
      </c>
      <c r="C14256" s="1" t="str">
        <f aca="false">IF(H14256="",F14256,H14256)</f>
        <v>South Glens Falls Hydroelectric</v>
      </c>
      <c r="D14256" s="1" t="n">
        <v>275</v>
      </c>
      <c r="E14256" s="1" t="s">
        <v>19007</v>
      </c>
      <c r="F14256" s="5" t="s">
        <v>19185</v>
      </c>
      <c r="G14256" s="1" t="n">
        <v>54772</v>
      </c>
      <c r="H14256" s="1" t="s">
        <v>3168</v>
      </c>
      <c r="I14256" s="1" t="n">
        <v>55754</v>
      </c>
      <c r="J14256" s="1" t="s">
        <v>2779</v>
      </c>
      <c r="K14256" s="1" t="s">
        <v>17672</v>
      </c>
    </row>
    <row r="14257" customFormat="false" ht="15" hidden="false" customHeight="true" outlineLevel="0" collapsed="false">
      <c r="A14257" s="1" t="n">
        <f aca="false">IF(IFERROR((MATCH(G14257,$G$1:$G$12712,0)),0),INDEX($A$1:$A$12712,MATCH(G14257,$G$1:$G$12712,0)),MAX($A$2:$A14256)+1)</f>
        <v>1224</v>
      </c>
      <c r="B14257" s="1" t="n">
        <f aca="false">IF(COUNTIF($G$1:$G$12712,G14257&gt;0),0,INDEX($A$1:$A$12712,MATCH(G14257,$G$1:$G$12712,0)))</f>
        <v>1224</v>
      </c>
      <c r="C14257" s="1" t="str">
        <f aca="false">IF(H14257="",F14257,H14257)</f>
        <v>South Glens Falls Energy LLC</v>
      </c>
      <c r="D14257" s="1" t="n">
        <v>275</v>
      </c>
      <c r="E14257" s="1" t="s">
        <v>19007</v>
      </c>
      <c r="F14257" s="5" t="s">
        <v>19183</v>
      </c>
      <c r="G14257" s="1" t="n">
        <v>10618</v>
      </c>
      <c r="H14257" s="1" t="s">
        <v>3170</v>
      </c>
      <c r="I14257" s="1" t="n">
        <v>17607</v>
      </c>
      <c r="J14257" s="1" t="s">
        <v>3170</v>
      </c>
      <c r="K14257" s="1" t="s">
        <v>17672</v>
      </c>
    </row>
    <row r="14258" customFormat="false" ht="15" hidden="false" customHeight="true" outlineLevel="0" collapsed="false">
      <c r="A14258" s="1" t="n">
        <f aca="false">IF(IFERROR((MATCH(G14258,$G$1:$G$12712,0)),0),INDEX($A$1:$A$12712,MATCH(G14258,$G$1:$G$12712,0)),MAX($A$2:$A14257)+1)</f>
        <v>1224</v>
      </c>
      <c r="B14258" s="1" t="n">
        <f aca="false">IF(COUNTIF($G$1:$G$12712,G14258&gt;0),0,INDEX($A$1:$A$12712,MATCH(G14258,$G$1:$G$12712,0)))</f>
        <v>1224</v>
      </c>
      <c r="C14258" s="1" t="str">
        <f aca="false">IF(H14258="",F14258,H14258)</f>
        <v>South Glens Falls Energy LLC</v>
      </c>
      <c r="D14258" s="1" t="n">
        <v>275</v>
      </c>
      <c r="E14258" s="1" t="s">
        <v>19007</v>
      </c>
      <c r="F14258" s="5" t="s">
        <v>19184</v>
      </c>
      <c r="G14258" s="1" t="n">
        <v>10618</v>
      </c>
      <c r="H14258" s="1" t="s">
        <v>3170</v>
      </c>
      <c r="I14258" s="1" t="n">
        <v>17607</v>
      </c>
      <c r="J14258" s="1" t="s">
        <v>3170</v>
      </c>
      <c r="K14258" s="1" t="s">
        <v>17672</v>
      </c>
    </row>
    <row r="14259" customFormat="false" ht="15" hidden="false" customHeight="true" outlineLevel="0" collapsed="false">
      <c r="A14259" s="1" t="n">
        <f aca="false">IF(IFERROR((MATCH(G14259,$G$1:$G$12712,0)),0),INDEX($A$1:$A$12712,MATCH(G14259,$G$1:$G$12712,0)),MAX($A$2:$A14258)+1)</f>
        <v>1224</v>
      </c>
      <c r="B14259" s="1" t="n">
        <f aca="false">IF(COUNTIF($G$1:$G$12712,G14259&gt;0),0,INDEX($A$1:$A$12712,MATCH(G14259,$G$1:$G$12712,0)))</f>
        <v>1224</v>
      </c>
      <c r="C14259" s="1" t="str">
        <f aca="false">IF(H14259="",F14259,H14259)</f>
        <v>South Glens Falls Energy LLC</v>
      </c>
      <c r="D14259" s="1" t="n">
        <v>275</v>
      </c>
      <c r="E14259" s="1" t="s">
        <v>19007</v>
      </c>
      <c r="F14259" s="5" t="s">
        <v>19185</v>
      </c>
      <c r="G14259" s="1" t="n">
        <v>10618</v>
      </c>
      <c r="H14259" s="1" t="s">
        <v>3170</v>
      </c>
      <c r="I14259" s="1" t="n">
        <v>17607</v>
      </c>
      <c r="J14259" s="1" t="s">
        <v>3170</v>
      </c>
      <c r="K14259" s="1" t="s">
        <v>17672</v>
      </c>
    </row>
    <row r="14260" customFormat="false" ht="15" hidden="false" customHeight="true" outlineLevel="0" collapsed="false">
      <c r="A14260" s="1" t="n">
        <f aca="false">IF(IFERROR((MATCH(G14260,$G$1:$G$12712,0)),0),INDEX($A$1:$A$12712,MATCH(G14260,$G$1:$G$12712,0)),MAX($A$2:$A14259)+1)</f>
        <v>2124</v>
      </c>
      <c r="B14260" s="1" t="n">
        <f aca="false">IF(COUNTIF($G$1:$G$12712,G14260&gt;0),0,INDEX($A$1:$A$12712,MATCH(G14260,$G$1:$G$12712,0)))</f>
        <v>2124</v>
      </c>
      <c r="C14260" s="1" t="str">
        <f aca="false">IF(H14260="",F14260,H14260)</f>
        <v>Spier Falls</v>
      </c>
      <c r="D14260" s="1" t="n">
        <v>275</v>
      </c>
      <c r="E14260" s="1" t="s">
        <v>19007</v>
      </c>
      <c r="F14260" s="5" t="s">
        <v>19186</v>
      </c>
      <c r="G14260" s="1" t="n">
        <v>2612</v>
      </c>
      <c r="H14260" s="1" t="s">
        <v>4664</v>
      </c>
      <c r="I14260" s="1" t="n">
        <v>5914</v>
      </c>
      <c r="J14260" s="1" t="s">
        <v>4604</v>
      </c>
      <c r="K14260" s="1" t="s">
        <v>17672</v>
      </c>
    </row>
    <row r="14261" customFormat="false" ht="15" hidden="false" customHeight="true" outlineLevel="0" collapsed="false">
      <c r="A14261" s="1" t="n">
        <f aca="false">IF(IFERROR((MATCH(G14261,$G$1:$G$12712,0)),0),INDEX($A$1:$A$12712,MATCH(G14261,$G$1:$G$12712,0)),MAX($A$2:$A14260)+1)</f>
        <v>2125</v>
      </c>
      <c r="B14261" s="1" t="n">
        <f aca="false">IF(COUNTIF($G$1:$G$12712,G14261&gt;0),0,INDEX($A$1:$A$12712,MATCH(G14261,$G$1:$G$12712,0)))</f>
        <v>2125</v>
      </c>
      <c r="C14261" s="1" t="str">
        <f aca="false">IF(H14261="",F14261,H14261)</f>
        <v>Stark</v>
      </c>
      <c r="D14261" s="1" t="n">
        <v>275</v>
      </c>
      <c r="E14261" s="1" t="s">
        <v>19007</v>
      </c>
      <c r="F14261" s="5" t="s">
        <v>19187</v>
      </c>
      <c r="G14261" s="1" t="n">
        <v>2613</v>
      </c>
      <c r="H14261" s="1" t="s">
        <v>4665</v>
      </c>
      <c r="I14261" s="1" t="n">
        <v>5914</v>
      </c>
      <c r="J14261" s="1" t="s">
        <v>4604</v>
      </c>
      <c r="K14261" s="1" t="s">
        <v>17672</v>
      </c>
    </row>
    <row r="14262" customFormat="false" ht="15" hidden="false" customHeight="true" outlineLevel="0" collapsed="false">
      <c r="A14262" s="1" t="n">
        <f aca="false">IF(IFERROR((MATCH(G14262,$G$1:$G$12712,0)),0),INDEX($A$1:$A$12712,MATCH(G14262,$G$1:$G$12712,0)),MAX($A$2:$A14261)+1)</f>
        <v>2126</v>
      </c>
      <c r="B14262" s="1" t="n">
        <f aca="false">IF(COUNTIF($G$1:$G$12712,G14262&gt;0),0,INDEX($A$1:$A$12712,MATCH(G14262,$G$1:$G$12712,0)))</f>
        <v>2126</v>
      </c>
      <c r="C14262" s="1" t="str">
        <f aca="false">IF(H14262="",F14262,H14262)</f>
        <v>Stewarts Bridge</v>
      </c>
      <c r="D14262" s="1" t="n">
        <v>275</v>
      </c>
      <c r="E14262" s="1" t="s">
        <v>19007</v>
      </c>
      <c r="F14262" s="5" t="s">
        <v>19188</v>
      </c>
      <c r="G14262" s="1" t="n">
        <v>2614</v>
      </c>
      <c r="H14262" s="1" t="s">
        <v>4666</v>
      </c>
      <c r="I14262" s="1" t="n">
        <v>5914</v>
      </c>
      <c r="J14262" s="1" t="s">
        <v>4604</v>
      </c>
      <c r="K14262" s="1" t="s">
        <v>17672</v>
      </c>
    </row>
    <row r="14263" customFormat="false" ht="15" hidden="false" customHeight="true" outlineLevel="0" collapsed="false">
      <c r="A14263" s="1" t="n">
        <f aca="false">IF(IFERROR((MATCH(G14263,$G$1:$G$12712,0)),0),INDEX($A$1:$A$12712,MATCH(G14263,$G$1:$G$12712,0)),MAX($A$2:$A14262)+1)</f>
        <v>6832</v>
      </c>
      <c r="B14263" s="1" t="n">
        <f aca="false">IF(COUNTIF($G$1:$G$12712,G14263&gt;0),0,INDEX($A$1:$A$12712,MATCH(G14263,$G$1:$G$12712,0)))</f>
        <v>6832</v>
      </c>
      <c r="C14263" s="1" t="str">
        <f aca="false">IF(H14263="",F14263,H14263)</f>
        <v>Stuyvesant Falls</v>
      </c>
      <c r="D14263" s="1" t="n">
        <v>275</v>
      </c>
      <c r="E14263" s="1" t="s">
        <v>19007</v>
      </c>
      <c r="F14263" s="5" t="s">
        <v>19189</v>
      </c>
      <c r="G14263" s="1" t="n">
        <v>58873</v>
      </c>
      <c r="H14263" s="1" t="s">
        <v>11637</v>
      </c>
      <c r="I14263" s="1" t="n">
        <v>58756</v>
      </c>
      <c r="J14263" s="1" t="s">
        <v>11638</v>
      </c>
      <c r="K14263" s="1" t="s">
        <v>17672</v>
      </c>
    </row>
    <row r="14264" customFormat="false" ht="15" hidden="false" customHeight="true" outlineLevel="0" collapsed="false">
      <c r="A14264" s="1" t="n">
        <f aca="false">IF(IFERROR((MATCH(G14264,$G$1:$G$12712,0)),0),INDEX($A$1:$A$12712,MATCH(G14264,$G$1:$G$12712,0)),MAX($A$2:$A14263)+1)</f>
        <v>6832</v>
      </c>
      <c r="B14264" s="1" t="n">
        <f aca="false">IF(COUNTIF($G$1:$G$12712,G14264&gt;0),0,INDEX($A$1:$A$12712,MATCH(G14264,$G$1:$G$12712,0)))</f>
        <v>6832</v>
      </c>
      <c r="C14264" s="1" t="str">
        <f aca="false">IF(H14264="",F14264,H14264)</f>
        <v>Stuyvesant Falls</v>
      </c>
      <c r="D14264" s="1" t="n">
        <v>275</v>
      </c>
      <c r="E14264" s="1" t="s">
        <v>19007</v>
      </c>
      <c r="F14264" s="5" t="s">
        <v>19190</v>
      </c>
      <c r="G14264" s="1" t="n">
        <v>58873</v>
      </c>
      <c r="H14264" s="1" t="s">
        <v>11637</v>
      </c>
      <c r="I14264" s="1" t="n">
        <v>58756</v>
      </c>
      <c r="J14264" s="1" t="s">
        <v>11638</v>
      </c>
      <c r="K14264" s="1" t="s">
        <v>17672</v>
      </c>
    </row>
    <row r="14265" customFormat="false" ht="15" hidden="false" customHeight="true" outlineLevel="0" collapsed="false">
      <c r="A14265" s="1" t="n">
        <f aca="false">IF(IFERROR((MATCH(G14265,$G$1:$G$12712,0)),0),INDEX($A$1:$A$12712,MATCH(G14265,$G$1:$G$12712,0)),MAX($A$2:$A14264)+1)</f>
        <v>2127</v>
      </c>
      <c r="B14265" s="1" t="n">
        <f aca="false">IF(COUNTIF($G$1:$G$12712,G14265&gt;0),0,INDEX($A$1:$A$12712,MATCH(G14265,$G$1:$G$12712,0)))</f>
        <v>2127</v>
      </c>
      <c r="C14265" s="1" t="str">
        <f aca="false">IF(H14265="",F14265,H14265)</f>
        <v>Sugar Island</v>
      </c>
      <c r="D14265" s="1" t="n">
        <v>275</v>
      </c>
      <c r="E14265" s="1" t="s">
        <v>19007</v>
      </c>
      <c r="F14265" s="5" t="s">
        <v>19191</v>
      </c>
      <c r="G14265" s="1" t="n">
        <v>2616</v>
      </c>
      <c r="H14265" s="1" t="s">
        <v>4667</v>
      </c>
      <c r="I14265" s="1" t="n">
        <v>5914</v>
      </c>
      <c r="J14265" s="1" t="s">
        <v>4604</v>
      </c>
      <c r="K14265" s="1" t="s">
        <v>17672</v>
      </c>
    </row>
    <row r="14266" customFormat="false" ht="15" hidden="false" customHeight="true" outlineLevel="0" collapsed="false">
      <c r="A14266" s="1" t="n">
        <f aca="false">IF(IFERROR((MATCH(G14266,$G$1:$G$12712,0)),0),INDEX($A$1:$A$12712,MATCH(G14266,$G$1:$G$12712,0)),MAX($A$2:$A14265)+1)</f>
        <v>2127</v>
      </c>
      <c r="B14266" s="1" t="n">
        <f aca="false">IF(COUNTIF($G$1:$G$12712,G14266&gt;0),0,INDEX($A$1:$A$12712,MATCH(G14266,$G$1:$G$12712,0)))</f>
        <v>2127</v>
      </c>
      <c r="C14266" s="1" t="str">
        <f aca="false">IF(H14266="",F14266,H14266)</f>
        <v>Sugar Island</v>
      </c>
      <c r="D14266" s="1" t="n">
        <v>275</v>
      </c>
      <c r="E14266" s="1" t="s">
        <v>19007</v>
      </c>
      <c r="F14266" s="5" t="s">
        <v>19192</v>
      </c>
      <c r="G14266" s="1" t="n">
        <v>2616</v>
      </c>
      <c r="H14266" s="1" t="s">
        <v>4667</v>
      </c>
      <c r="I14266" s="1" t="n">
        <v>5914</v>
      </c>
      <c r="J14266" s="1" t="s">
        <v>4604</v>
      </c>
      <c r="K14266" s="1" t="s">
        <v>17672</v>
      </c>
    </row>
    <row r="14267" customFormat="false" ht="15" hidden="false" customHeight="true" outlineLevel="0" collapsed="false">
      <c r="A14267" s="1" t="n">
        <f aca="false">IF(IFERROR((MATCH(G14267,$G$1:$G$12712,0)),0),INDEX($A$1:$A$12712,MATCH(G14267,$G$1:$G$12712,0)),MAX($A$2:$A14266)+1)</f>
        <v>2828</v>
      </c>
      <c r="B14267" s="1" t="n">
        <f aca="false">IF(COUNTIF($G$1:$G$12712,G14267&gt;0),0,INDEX($A$1:$A$12712,MATCH(G14267,$G$1:$G$12712,0)))</f>
        <v>2828</v>
      </c>
      <c r="C14267" s="1" t="str">
        <f aca="false">IF(H14267="",F14267,H14267)</f>
        <v>Talcville</v>
      </c>
      <c r="D14267" s="1" t="n">
        <v>275</v>
      </c>
      <c r="E14267" s="1" t="s">
        <v>19007</v>
      </c>
      <c r="F14267" s="5" t="s">
        <v>19193</v>
      </c>
      <c r="G14267" s="1" t="n">
        <v>7583</v>
      </c>
      <c r="H14267" s="1" t="s">
        <v>5582</v>
      </c>
      <c r="I14267" s="1" t="n">
        <v>5914</v>
      </c>
      <c r="J14267" s="1" t="s">
        <v>4604</v>
      </c>
      <c r="K14267" s="1" t="s">
        <v>17672</v>
      </c>
    </row>
    <row r="14268" customFormat="false" ht="15" hidden="false" customHeight="true" outlineLevel="0" collapsed="false">
      <c r="A14268" s="1" t="n">
        <f aca="false">IF(IFERROR((MATCH(G14268,$G$1:$G$12712,0)),0),INDEX($A$1:$A$12712,MATCH(G14268,$G$1:$G$12712,0)),MAX($A$2:$A14267)+1)</f>
        <v>2828</v>
      </c>
      <c r="B14268" s="1" t="n">
        <f aca="false">IF(COUNTIF($G$1:$G$12712,G14268&gt;0),0,INDEX($A$1:$A$12712,MATCH(G14268,$G$1:$G$12712,0)))</f>
        <v>2828</v>
      </c>
      <c r="C14268" s="1" t="str">
        <f aca="false">IF(H14268="",F14268,H14268)</f>
        <v>Talcville</v>
      </c>
      <c r="D14268" s="1" t="n">
        <v>275</v>
      </c>
      <c r="E14268" s="1" t="s">
        <v>19007</v>
      </c>
      <c r="F14268" s="5" t="s">
        <v>19194</v>
      </c>
      <c r="G14268" s="1" t="n">
        <v>7583</v>
      </c>
      <c r="H14268" s="1" t="s">
        <v>5582</v>
      </c>
      <c r="I14268" s="1" t="n">
        <v>5914</v>
      </c>
      <c r="J14268" s="1" t="s">
        <v>4604</v>
      </c>
      <c r="K14268" s="1" t="s">
        <v>17672</v>
      </c>
    </row>
    <row r="14269" customFormat="false" ht="15" hidden="false" customHeight="true" outlineLevel="0" collapsed="false">
      <c r="A14269" s="1" t="n">
        <f aca="false">IF(IFERROR((MATCH(G14269,$G$1:$G$12712,0)),0),INDEX($A$1:$A$12712,MATCH(G14269,$G$1:$G$12712,0)),MAX($A$2:$A14268)+1)</f>
        <v>2828</v>
      </c>
      <c r="B14269" s="1" t="n">
        <f aca="false">IF(COUNTIF($G$1:$G$12712,G14269&gt;0),0,INDEX($A$1:$A$12712,MATCH(G14269,$G$1:$G$12712,0)))</f>
        <v>2828</v>
      </c>
      <c r="C14269" s="1" t="str">
        <f aca="false">IF(H14269="",F14269,H14269)</f>
        <v>Talcville</v>
      </c>
      <c r="D14269" s="1" t="n">
        <v>275</v>
      </c>
      <c r="E14269" s="1" t="s">
        <v>19007</v>
      </c>
      <c r="F14269" s="5" t="s">
        <v>19195</v>
      </c>
      <c r="G14269" s="1" t="n">
        <v>7583</v>
      </c>
      <c r="H14269" s="1" t="s">
        <v>5582</v>
      </c>
      <c r="I14269" s="1" t="n">
        <v>5914</v>
      </c>
      <c r="J14269" s="1" t="s">
        <v>4604</v>
      </c>
      <c r="K14269" s="1" t="s">
        <v>17672</v>
      </c>
    </row>
    <row r="14270" customFormat="false" ht="15" hidden="false" customHeight="true" outlineLevel="0" collapsed="false">
      <c r="A14270" s="1" t="n">
        <f aca="false">IF(IFERROR((MATCH(G14270,$G$1:$G$12712,0)),0),INDEX($A$1:$A$12712,MATCH(G14270,$G$1:$G$12712,0)),MAX($A$2:$A14269)+1)</f>
        <v>2128</v>
      </c>
      <c r="B14270" s="1" t="n">
        <f aca="false">IF(COUNTIF($G$1:$G$12712,G14270&gt;0),0,INDEX($A$1:$A$12712,MATCH(G14270,$G$1:$G$12712,0)))</f>
        <v>2128</v>
      </c>
      <c r="C14270" s="1" t="str">
        <f aca="false">IF(H14270="",F14270,H14270)</f>
        <v>Taylorville</v>
      </c>
      <c r="D14270" s="1" t="n">
        <v>275</v>
      </c>
      <c r="E14270" s="1" t="s">
        <v>19007</v>
      </c>
      <c r="F14270" s="5" t="s">
        <v>19196</v>
      </c>
      <c r="G14270" s="1" t="n">
        <v>2617</v>
      </c>
      <c r="H14270" s="1" t="s">
        <v>4668</v>
      </c>
      <c r="I14270" s="1" t="n">
        <v>5914</v>
      </c>
      <c r="J14270" s="1" t="s">
        <v>4604</v>
      </c>
      <c r="K14270" s="1" t="s">
        <v>17672</v>
      </c>
    </row>
    <row r="14271" customFormat="false" ht="15" hidden="false" customHeight="true" outlineLevel="0" collapsed="false">
      <c r="A14271" s="1" t="n">
        <f aca="false">IF(IFERROR((MATCH(G14271,$G$1:$G$12712,0)),0),INDEX($A$1:$A$12712,MATCH(G14271,$G$1:$G$12712,0)),MAX($A$2:$A14270)+1)</f>
        <v>2128</v>
      </c>
      <c r="B14271" s="1" t="n">
        <f aca="false">IF(COUNTIF($G$1:$G$12712,G14271&gt;0),0,INDEX($A$1:$A$12712,MATCH(G14271,$G$1:$G$12712,0)))</f>
        <v>2128</v>
      </c>
      <c r="C14271" s="1" t="str">
        <f aca="false">IF(H14271="",F14271,H14271)</f>
        <v>Taylorville</v>
      </c>
      <c r="D14271" s="1" t="n">
        <v>275</v>
      </c>
      <c r="E14271" s="1" t="s">
        <v>19007</v>
      </c>
      <c r="F14271" s="5" t="s">
        <v>19197</v>
      </c>
      <c r="G14271" s="1" t="n">
        <v>2617</v>
      </c>
      <c r="H14271" s="1" t="s">
        <v>4668</v>
      </c>
      <c r="I14271" s="1" t="n">
        <v>5914</v>
      </c>
      <c r="J14271" s="1" t="s">
        <v>4604</v>
      </c>
      <c r="K14271" s="1" t="s">
        <v>17672</v>
      </c>
    </row>
    <row r="14272" customFormat="false" ht="15" hidden="false" customHeight="true" outlineLevel="0" collapsed="false">
      <c r="A14272" s="1" t="n">
        <f aca="false">IF(IFERROR((MATCH(G14272,$G$1:$G$12712,0)),0),INDEX($A$1:$A$12712,MATCH(G14272,$G$1:$G$12712,0)),MAX($A$2:$A14271)+1)</f>
        <v>3261</v>
      </c>
      <c r="B14272" s="1" t="n">
        <f aca="false">IF(COUNTIF($G$1:$G$12712,G14272&gt;0),0,INDEX($A$1:$A$12712,MATCH(G14272,$G$1:$G$12712,0)))</f>
        <v>3261</v>
      </c>
      <c r="C14272" s="1" t="str">
        <f aca="false">IF(H14272="",F14272,H14272)</f>
        <v>Theresa Plant</v>
      </c>
      <c r="D14272" s="1" t="n">
        <v>275</v>
      </c>
      <c r="E14272" s="1" t="s">
        <v>19007</v>
      </c>
      <c r="F14272" s="5" t="s">
        <v>19198</v>
      </c>
      <c r="G14272" s="1" t="n">
        <v>10539</v>
      </c>
      <c r="H14272" s="1" t="s">
        <v>6240</v>
      </c>
      <c r="I14272" s="1" t="n">
        <v>34688</v>
      </c>
      <c r="J14272" s="1" t="s">
        <v>6239</v>
      </c>
      <c r="K14272" s="1" t="s">
        <v>17672</v>
      </c>
    </row>
    <row r="14273" customFormat="false" ht="15" hidden="false" customHeight="true" outlineLevel="0" collapsed="false">
      <c r="A14273" s="1" t="n">
        <f aca="false">IF(IFERROR((MATCH(G14273,$G$1:$G$12712,0)),0),INDEX($A$1:$A$12712,MATCH(G14273,$G$1:$G$12712,0)),MAX($A$2:$A14272)+1)</f>
        <v>3261</v>
      </c>
      <c r="B14273" s="1" t="n">
        <f aca="false">IF(COUNTIF($G$1:$G$12712,G14273&gt;0),0,INDEX($A$1:$A$12712,MATCH(G14273,$G$1:$G$12712,0)))</f>
        <v>3261</v>
      </c>
      <c r="C14273" s="1" t="str">
        <f aca="false">IF(H14273="",F14273,H14273)</f>
        <v>Theresa Plant</v>
      </c>
      <c r="D14273" s="1" t="n">
        <v>275</v>
      </c>
      <c r="E14273" s="1" t="s">
        <v>19007</v>
      </c>
      <c r="F14273" s="5" t="s">
        <v>19199</v>
      </c>
      <c r="G14273" s="1" t="n">
        <v>10539</v>
      </c>
      <c r="H14273" s="1" t="s">
        <v>6240</v>
      </c>
      <c r="I14273" s="1" t="n">
        <v>34688</v>
      </c>
      <c r="J14273" s="1" t="s">
        <v>6239</v>
      </c>
      <c r="K14273" s="1" t="s">
        <v>17672</v>
      </c>
    </row>
    <row r="14274" customFormat="false" ht="15" hidden="false" customHeight="true" outlineLevel="0" collapsed="false">
      <c r="A14274" s="1" t="n">
        <f aca="false">IF(IFERROR((MATCH(G14274,$G$1:$G$12712,0)),0),INDEX($A$1:$A$12712,MATCH(G14274,$G$1:$G$12712,0)),MAX($A$2:$A14273)+1)</f>
        <v>2129</v>
      </c>
      <c r="B14274" s="1" t="n">
        <f aca="false">IF(COUNTIF($G$1:$G$12712,G14274&gt;0),0,INDEX($A$1:$A$12712,MATCH(G14274,$G$1:$G$12712,0)))</f>
        <v>2129</v>
      </c>
      <c r="C14274" s="1" t="str">
        <f aca="false">IF(H14274="",F14274,H14274)</f>
        <v>Trenton Falls</v>
      </c>
      <c r="D14274" s="1" t="n">
        <v>275</v>
      </c>
      <c r="E14274" s="1" t="s">
        <v>19007</v>
      </c>
      <c r="F14274" s="5" t="s">
        <v>19200</v>
      </c>
      <c r="G14274" s="1" t="n">
        <v>2619</v>
      </c>
      <c r="H14274" s="1" t="s">
        <v>4669</v>
      </c>
      <c r="I14274" s="1" t="n">
        <v>5914</v>
      </c>
      <c r="J14274" s="1" t="s">
        <v>4604</v>
      </c>
      <c r="K14274" s="1" t="s">
        <v>17672</v>
      </c>
    </row>
    <row r="14275" customFormat="false" ht="15" hidden="false" customHeight="true" outlineLevel="0" collapsed="false">
      <c r="A14275" s="1" t="n">
        <f aca="false">IF(IFERROR((MATCH(G14275,$G$1:$G$12712,0)),0),INDEX($A$1:$A$12712,MATCH(G14275,$G$1:$G$12712,0)),MAX($A$2:$A14274)+1)</f>
        <v>2129</v>
      </c>
      <c r="B14275" s="1" t="n">
        <f aca="false">IF(COUNTIF($G$1:$G$12712,G14275&gt;0),0,INDEX($A$1:$A$12712,MATCH(G14275,$G$1:$G$12712,0)))</f>
        <v>2129</v>
      </c>
      <c r="C14275" s="1" t="str">
        <f aca="false">IF(H14275="",F14275,H14275)</f>
        <v>Trenton Falls</v>
      </c>
      <c r="D14275" s="1" t="n">
        <v>275</v>
      </c>
      <c r="E14275" s="1" t="s">
        <v>19007</v>
      </c>
      <c r="F14275" s="5" t="s">
        <v>19201</v>
      </c>
      <c r="G14275" s="1" t="n">
        <v>2619</v>
      </c>
      <c r="H14275" s="1" t="s">
        <v>4669</v>
      </c>
      <c r="I14275" s="1" t="n">
        <v>5914</v>
      </c>
      <c r="J14275" s="1" t="s">
        <v>4604</v>
      </c>
      <c r="K14275" s="1" t="s">
        <v>17672</v>
      </c>
    </row>
    <row r="14276" customFormat="false" ht="15" hidden="false" customHeight="true" outlineLevel="0" collapsed="false">
      <c r="A14276" s="1" t="n">
        <f aca="false">IF(IFERROR((MATCH(G14276,$G$1:$G$12712,0)),0),INDEX($A$1:$A$12712,MATCH(G14276,$G$1:$G$12712,0)),MAX($A$2:$A14275)+1)</f>
        <v>11350</v>
      </c>
      <c r="B14276" s="1" t="e">
        <f aca="false">IF(COUNTIF($G$1:$G$12712,G14276&gt;0),0,INDEX($A$1:$A$12712,MATCH(G14276,$G$1:$G$12712,0)))</f>
        <v>#N/A</v>
      </c>
      <c r="C14276" s="1" t="str">
        <f aca="false">IF(H14276="",F14276,H14276)</f>
        <v>unallocated - hydros</v>
      </c>
      <c r="D14276" s="1" t="n">
        <v>275</v>
      </c>
      <c r="E14276" s="1" t="s">
        <v>19007</v>
      </c>
      <c r="F14276" s="5" t="s">
        <v>19202</v>
      </c>
      <c r="H14276" s="1"/>
      <c r="K14276" s="1" t="s">
        <v>17672</v>
      </c>
    </row>
    <row r="14277" customFormat="false" ht="15" hidden="false" customHeight="true" outlineLevel="0" collapsed="false">
      <c r="A14277" s="1" t="n">
        <f aca="false">A14276</f>
        <v>11350</v>
      </c>
      <c r="B14277" s="1" t="e">
        <f aca="false">IF(COUNTIF($G$1:$G$12712,G14277&gt;0),0,INDEX($A$1:$A$12712,MATCH(G14277,$G$1:$G$12712,0)))</f>
        <v>#N/A</v>
      </c>
      <c r="C14277" s="1" t="str">
        <f aca="false">IF(H14277="",F14277,H14277)</f>
        <v>unallocated hydros</v>
      </c>
      <c r="D14277" s="1" t="n">
        <v>275</v>
      </c>
      <c r="E14277" s="1" t="s">
        <v>19007</v>
      </c>
      <c r="F14277" s="5" t="s">
        <v>19203</v>
      </c>
      <c r="H14277" s="1"/>
      <c r="K14277" s="1" t="s">
        <v>17672</v>
      </c>
    </row>
    <row r="14278" customFormat="false" ht="15" hidden="false" customHeight="true" outlineLevel="0" collapsed="false">
      <c r="A14278" s="1" t="n">
        <f aca="false">IF(IFERROR((MATCH(G14278,$G$1:$G$12712,0)),0),INDEX($A$1:$A$12712,MATCH(G14278,$G$1:$G$12712,0)),MAX($A$2:$A14277)+1)</f>
        <v>3489</v>
      </c>
      <c r="B14278" s="1" t="n">
        <f aca="false">IF(COUNTIF($G$1:$G$12712,G14278&gt;0),0,INDEX($A$1:$A$12712,MATCH(G14278,$G$1:$G$12712,0)))</f>
        <v>3489</v>
      </c>
      <c r="C14278" s="1" t="str">
        <f aca="false">IF(H14278="",F14278,H14278)</f>
        <v>Union Falls</v>
      </c>
      <c r="D14278" s="1" t="n">
        <v>275</v>
      </c>
      <c r="E14278" s="1" t="s">
        <v>19007</v>
      </c>
      <c r="F14278" s="5" t="s">
        <v>19204</v>
      </c>
      <c r="G14278" s="1" t="n">
        <v>50176</v>
      </c>
      <c r="H14278" s="1" t="s">
        <v>6625</v>
      </c>
      <c r="I14278" s="1" t="n">
        <v>56842</v>
      </c>
      <c r="J14278" s="1" t="s">
        <v>6626</v>
      </c>
      <c r="K14278" s="1" t="s">
        <v>17672</v>
      </c>
    </row>
    <row r="14279" customFormat="false" ht="15" hidden="false" customHeight="true" outlineLevel="0" collapsed="false">
      <c r="A14279" s="1" t="n">
        <f aca="false">IF(IFERROR((MATCH(G14279,$G$1:$G$12712,0)),0),INDEX($A$1:$A$12712,MATCH(G14279,$G$1:$G$12712,0)),MAX($A$2:$A14278)+1)</f>
        <v>2130</v>
      </c>
      <c r="B14279" s="1" t="n">
        <f aca="false">IF(COUNTIF($G$1:$G$12712,G14279&gt;0),0,INDEX($A$1:$A$12712,MATCH(G14279,$G$1:$G$12712,0)))</f>
        <v>2130</v>
      </c>
      <c r="C14279" s="1" t="str">
        <f aca="false">IF(H14279="",F14279,H14279)</f>
        <v>Varick</v>
      </c>
      <c r="D14279" s="1" t="n">
        <v>275</v>
      </c>
      <c r="E14279" s="1" t="s">
        <v>19007</v>
      </c>
      <c r="F14279" s="5" t="s">
        <v>19205</v>
      </c>
      <c r="G14279" s="1" t="n">
        <v>2621</v>
      </c>
      <c r="H14279" s="1" t="s">
        <v>4670</v>
      </c>
      <c r="I14279" s="1" t="n">
        <v>5914</v>
      </c>
      <c r="J14279" s="1" t="s">
        <v>4604</v>
      </c>
      <c r="K14279" s="1" t="s">
        <v>17672</v>
      </c>
    </row>
    <row r="14280" customFormat="false" ht="15" hidden="false" customHeight="true" outlineLevel="0" collapsed="false">
      <c r="A14280" s="1" t="n">
        <f aca="false">IF(IFERROR((MATCH(G14280,$G$1:$G$12712,0)),0),INDEX($A$1:$A$12712,MATCH(G14280,$G$1:$G$12712,0)),MAX($A$2:$A14279)+1)</f>
        <v>2130</v>
      </c>
      <c r="B14280" s="1" t="n">
        <f aca="false">IF(COUNTIF($G$1:$G$12712,G14280&gt;0),0,INDEX($A$1:$A$12712,MATCH(G14280,$G$1:$G$12712,0)))</f>
        <v>2130</v>
      </c>
      <c r="C14280" s="1" t="str">
        <f aca="false">IF(H14280="",F14280,H14280)</f>
        <v>Varick</v>
      </c>
      <c r="D14280" s="1" t="n">
        <v>275</v>
      </c>
      <c r="E14280" s="1" t="s">
        <v>19007</v>
      </c>
      <c r="F14280" s="5" t="s">
        <v>19206</v>
      </c>
      <c r="G14280" s="1" t="n">
        <v>2621</v>
      </c>
      <c r="H14280" s="1" t="s">
        <v>4670</v>
      </c>
      <c r="I14280" s="1" t="n">
        <v>5914</v>
      </c>
      <c r="J14280" s="1" t="s">
        <v>4604</v>
      </c>
      <c r="K14280" s="1" t="s">
        <v>17672</v>
      </c>
    </row>
    <row r="14281" customFormat="false" ht="15" hidden="false" customHeight="true" outlineLevel="0" collapsed="false">
      <c r="A14281" s="1" t="n">
        <f aca="false">IF(IFERROR((MATCH(G14281,$G$1:$G$12712,0)),0),INDEX($A$1:$A$12712,MATCH(G14281,$G$1:$G$12712,0)),MAX($A$2:$A14280)+1)</f>
        <v>2131</v>
      </c>
      <c r="B14281" s="1" t="n">
        <f aca="false">IF(COUNTIF($G$1:$G$12712,G14281&gt;0),0,INDEX($A$1:$A$12712,MATCH(G14281,$G$1:$G$12712,0)))</f>
        <v>2131</v>
      </c>
      <c r="C14281" s="1" t="str">
        <f aca="false">IF(H14281="",F14281,H14281)</f>
        <v>Waterport</v>
      </c>
      <c r="D14281" s="1" t="n">
        <v>275</v>
      </c>
      <c r="E14281" s="1" t="s">
        <v>19007</v>
      </c>
      <c r="F14281" s="5" t="s">
        <v>19207</v>
      </c>
      <c r="G14281" s="1" t="n">
        <v>2623</v>
      </c>
      <c r="H14281" s="1" t="s">
        <v>4671</v>
      </c>
      <c r="I14281" s="1" t="n">
        <v>5914</v>
      </c>
      <c r="J14281" s="1" t="s">
        <v>4604</v>
      </c>
      <c r="K14281" s="1" t="s">
        <v>17672</v>
      </c>
    </row>
    <row r="14282" customFormat="false" ht="15" hidden="false" customHeight="true" outlineLevel="0" collapsed="false">
      <c r="A14282" s="1" t="n">
        <f aca="false">IF(IFERROR((MATCH(G14282,$G$1:$G$12712,0)),0),INDEX($A$1:$A$12712,MATCH(G14282,$G$1:$G$12712,0)),MAX($A$2:$A14281)+1)</f>
        <v>2131</v>
      </c>
      <c r="B14282" s="1" t="n">
        <f aca="false">IF(COUNTIF($G$1:$G$12712,G14282&gt;0),0,INDEX($A$1:$A$12712,MATCH(G14282,$G$1:$G$12712,0)))</f>
        <v>2131</v>
      </c>
      <c r="C14282" s="1" t="str">
        <f aca="false">IF(H14282="",F14282,H14282)</f>
        <v>Waterport</v>
      </c>
      <c r="D14282" s="1" t="n">
        <v>275</v>
      </c>
      <c r="E14282" s="1" t="s">
        <v>19007</v>
      </c>
      <c r="F14282" s="5" t="s">
        <v>19208</v>
      </c>
      <c r="G14282" s="1" t="n">
        <v>2623</v>
      </c>
      <c r="H14282" s="1" t="s">
        <v>4671</v>
      </c>
      <c r="I14282" s="1" t="n">
        <v>5914</v>
      </c>
      <c r="J14282" s="1" t="s">
        <v>4604</v>
      </c>
      <c r="K14282" s="1" t="s">
        <v>17672</v>
      </c>
    </row>
    <row r="14283" customFormat="false" ht="15" hidden="false" customHeight="true" outlineLevel="0" collapsed="false">
      <c r="A14283" s="1" t="n">
        <f aca="false">IF(IFERROR((MATCH(G14283,$G$1:$G$12712,0)),0),INDEX($A$1:$A$12712,MATCH(G14283,$G$1:$G$12712,0)),MAX($A$2:$A14282)+1)</f>
        <v>2131</v>
      </c>
      <c r="B14283" s="1" t="n">
        <f aca="false">IF(COUNTIF($G$1:$G$12712,G14283&gt;0),0,INDEX($A$1:$A$12712,MATCH(G14283,$G$1:$G$12712,0)))</f>
        <v>2131</v>
      </c>
      <c r="C14283" s="1" t="str">
        <f aca="false">IF(H14283="",F14283,H14283)</f>
        <v>Waterport</v>
      </c>
      <c r="D14283" s="1" t="n">
        <v>275</v>
      </c>
      <c r="E14283" s="1" t="s">
        <v>19007</v>
      </c>
      <c r="F14283" s="5" t="s">
        <v>19209</v>
      </c>
      <c r="G14283" s="1" t="n">
        <v>2623</v>
      </c>
      <c r="H14283" s="1" t="s">
        <v>4671</v>
      </c>
      <c r="I14283" s="1" t="n">
        <v>5914</v>
      </c>
      <c r="J14283" s="1" t="s">
        <v>4604</v>
      </c>
      <c r="K14283" s="1" t="s">
        <v>17672</v>
      </c>
    </row>
    <row r="14284" customFormat="false" ht="15" hidden="false" customHeight="true" outlineLevel="0" collapsed="false">
      <c r="A14284" s="1" t="n">
        <f aca="false">IF(IFERROR((MATCH(G14284,$G$1:$G$12712,0)),0),INDEX($A$1:$A$12712,MATCH(G14284,$G$1:$G$12712,0)),MAX($A$2:$A14283)+1)</f>
        <v>2132</v>
      </c>
      <c r="B14284" s="1" t="n">
        <f aca="false">IF(COUNTIF($G$1:$G$12712,G14284&gt;0),0,INDEX($A$1:$A$12712,MATCH(G14284,$G$1:$G$12712,0)))</f>
        <v>2132</v>
      </c>
      <c r="C14284" s="1" t="str">
        <f aca="false">IF(H14284="",F14284,H14284)</f>
        <v>Yaleville</v>
      </c>
      <c r="D14284" s="1" t="n">
        <v>275</v>
      </c>
      <c r="E14284" s="1" t="s">
        <v>19007</v>
      </c>
      <c r="F14284" s="5" t="s">
        <v>19210</v>
      </c>
      <c r="G14284" s="1" t="n">
        <v>2624</v>
      </c>
      <c r="H14284" s="1" t="s">
        <v>4672</v>
      </c>
      <c r="I14284" s="1" t="n">
        <v>5914</v>
      </c>
      <c r="J14284" s="1" t="s">
        <v>4604</v>
      </c>
      <c r="K14284" s="1" t="s">
        <v>17672</v>
      </c>
    </row>
    <row r="14285" customFormat="false" ht="15" hidden="false" customHeight="true" outlineLevel="0" collapsed="false">
      <c r="A14285" s="1" t="n">
        <f aca="false">IF(IFERROR((MATCH(G14285,$G$1:$G$12712,0)),0),INDEX($A$1:$A$12712,MATCH(G14285,$G$1:$G$12712,0)),MAX($A$2:$A14284)+1)</f>
        <v>2132</v>
      </c>
      <c r="B14285" s="1" t="n">
        <f aca="false">IF(COUNTIF($G$1:$G$12712,G14285&gt;0),0,INDEX($A$1:$A$12712,MATCH(G14285,$G$1:$G$12712,0)))</f>
        <v>2132</v>
      </c>
      <c r="C14285" s="1" t="str">
        <f aca="false">IF(H14285="",F14285,H14285)</f>
        <v>Yaleville</v>
      </c>
      <c r="D14285" s="1" t="n">
        <v>275</v>
      </c>
      <c r="E14285" s="1" t="s">
        <v>19007</v>
      </c>
      <c r="F14285" s="5" t="s">
        <v>19211</v>
      </c>
      <c r="G14285" s="1" t="n">
        <v>2624</v>
      </c>
      <c r="H14285" s="1" t="s">
        <v>4672</v>
      </c>
      <c r="I14285" s="1" t="n">
        <v>5914</v>
      </c>
      <c r="J14285" s="1" t="s">
        <v>4604</v>
      </c>
      <c r="K14285" s="1" t="s">
        <v>17672</v>
      </c>
    </row>
    <row r="14286" customFormat="false" ht="15" hidden="false" customHeight="true" outlineLevel="0" collapsed="false">
      <c r="A14286" s="1" t="n">
        <f aca="false">IF(IFERROR((MATCH(G14286,$G$1:$G$12712,0)),0),INDEX($A$1:$A$12712,MATCH(G14286,$G$1:$G$12712,0)),MAX($A$2:$A14285)+1)</f>
        <v>2502</v>
      </c>
      <c r="B14286" s="1" t="n">
        <f aca="false">IF(COUNTIF($G$1:$G$12712,G14286&gt;0),0,INDEX($A$1:$A$12712,MATCH(G14286,$G$1:$G$12712,0)))</f>
        <v>2502</v>
      </c>
      <c r="C14286" s="1" t="str">
        <f aca="false">IF(H14286="",F14286,H14286)</f>
        <v>Seabrook</v>
      </c>
      <c r="D14286" s="1" t="n">
        <v>32</v>
      </c>
      <c r="E14286" s="1" t="s">
        <v>19212</v>
      </c>
      <c r="F14286" s="5" t="s">
        <v>19213</v>
      </c>
      <c r="G14286" s="1" t="n">
        <v>6115</v>
      </c>
      <c r="H14286" s="1" t="s">
        <v>5152</v>
      </c>
      <c r="I14286" s="1" t="n">
        <v>6854</v>
      </c>
      <c r="J14286" s="1" t="s">
        <v>5153</v>
      </c>
      <c r="K14286" s="1" t="s">
        <v>17672</v>
      </c>
    </row>
    <row r="14287" customFormat="false" ht="15" hidden="false" customHeight="true" outlineLevel="0" collapsed="false">
      <c r="A14287" s="1" t="n">
        <f aca="false">IF(IFERROR((MATCH(G14287,$G$1:$G$12712,0)),0),INDEX($A$1:$A$12712,MATCH(G14287,$G$1:$G$12712,0)),MAX($A$2:$A14286)+1)</f>
        <v>2502</v>
      </c>
      <c r="B14287" s="1" t="n">
        <f aca="false">IF(COUNTIF($G$1:$G$12712,G14287&gt;0),0,INDEX($A$1:$A$12712,MATCH(G14287,$G$1:$G$12712,0)))</f>
        <v>2502</v>
      </c>
      <c r="C14287" s="1" t="str">
        <f aca="false">IF(H14287="",F14287,H14287)</f>
        <v>Seabrook</v>
      </c>
      <c r="D14287" s="1" t="n">
        <v>32</v>
      </c>
      <c r="E14287" s="1" t="s">
        <v>19212</v>
      </c>
      <c r="F14287" s="5" t="s">
        <v>19214</v>
      </c>
      <c r="G14287" s="1" t="n">
        <v>6115</v>
      </c>
      <c r="H14287" s="1" t="s">
        <v>5152</v>
      </c>
      <c r="I14287" s="1" t="n">
        <v>6854</v>
      </c>
      <c r="J14287" s="1" t="s">
        <v>5153</v>
      </c>
      <c r="K14287" s="1" t="s">
        <v>17672</v>
      </c>
    </row>
    <row r="14288" customFormat="false" ht="15" hidden="false" customHeight="true" outlineLevel="0" collapsed="false">
      <c r="A14288" s="1" t="n">
        <f aca="false">IF(IFERROR((MATCH(G14288,$G$1:$G$12712,0)),0),INDEX($A$1:$A$12712,MATCH(G14288,$G$1:$G$12712,0)),MAX($A$2:$A14287)+1)</f>
        <v>160</v>
      </c>
      <c r="B14288" s="1" t="n">
        <f aca="false">IF(COUNTIF($G$1:$G$12712,G14288&gt;0),0,INDEX($A$1:$A$12712,MATCH(G14288,$G$1:$G$12712,0)))</f>
        <v>160</v>
      </c>
      <c r="C14288" s="1" t="str">
        <f aca="false">IF(H14288="",F14288,H14288)</f>
        <v>Dean H Mitchell</v>
      </c>
      <c r="D14288" s="1" t="n">
        <v>208</v>
      </c>
      <c r="E14288" s="1" t="s">
        <v>19215</v>
      </c>
      <c r="F14288" s="5" t="s">
        <v>19216</v>
      </c>
      <c r="G14288" s="1" t="n">
        <v>996</v>
      </c>
      <c r="H14288" s="1" t="s">
        <v>2558</v>
      </c>
      <c r="I14288" s="1" t="n">
        <v>13756</v>
      </c>
      <c r="J14288" s="1" t="s">
        <v>111</v>
      </c>
      <c r="K14288" s="1" t="s">
        <v>17672</v>
      </c>
    </row>
    <row r="14289" customFormat="false" ht="15" hidden="false" customHeight="true" outlineLevel="0" collapsed="false">
      <c r="A14289" s="1" t="n">
        <f aca="false">IF(IFERROR((MATCH(G14289,$G$1:$G$12712,0)),0),INDEX($A$1:$A$12712,MATCH(G14289,$G$1:$G$12712,0)),MAX($A$2:$A14288)+1)</f>
        <v>160</v>
      </c>
      <c r="B14289" s="1" t="n">
        <f aca="false">IF(COUNTIF($G$1:$G$12712,G14289&gt;0),0,INDEX($A$1:$A$12712,MATCH(G14289,$G$1:$G$12712,0)))</f>
        <v>160</v>
      </c>
      <c r="C14289" s="1" t="str">
        <f aca="false">IF(H14289="",F14289,H14289)</f>
        <v>Dean H Mitchell</v>
      </c>
      <c r="D14289" s="1" t="n">
        <v>208</v>
      </c>
      <c r="E14289" s="1" t="s">
        <v>19215</v>
      </c>
      <c r="F14289" s="5" t="s">
        <v>19217</v>
      </c>
      <c r="G14289" s="1" t="n">
        <v>996</v>
      </c>
      <c r="H14289" s="1" t="s">
        <v>2558</v>
      </c>
      <c r="I14289" s="1" t="n">
        <v>13756</v>
      </c>
      <c r="J14289" s="1" t="s">
        <v>111</v>
      </c>
      <c r="K14289" s="1" t="s">
        <v>17672</v>
      </c>
    </row>
    <row r="14290" customFormat="false" ht="15" hidden="false" customHeight="true" outlineLevel="0" collapsed="false">
      <c r="A14290" s="1" t="n">
        <f aca="false">IF(IFERROR((MATCH(G14290,$G$1:$G$12712,0)),0),INDEX($A$1:$A$12712,MATCH(G14290,$G$1:$G$12712,0)),MAX($A$2:$A14289)+1)</f>
        <v>502</v>
      </c>
      <c r="B14290" s="1" t="n">
        <f aca="false">IF(COUNTIF($G$1:$G$12712,G14290&gt;0),0,INDEX($A$1:$A$12712,MATCH(G14290,$G$1:$G$12712,0)))</f>
        <v>502</v>
      </c>
      <c r="C14290" s="1" t="str">
        <f aca="false">IF(H14290="",F14290,H14290)</f>
        <v>R M Schahfer</v>
      </c>
      <c r="D14290" s="1" t="n">
        <v>208</v>
      </c>
      <c r="E14290" s="1" t="s">
        <v>19215</v>
      </c>
      <c r="F14290" s="5" t="s">
        <v>19218</v>
      </c>
      <c r="G14290" s="1" t="n">
        <v>6085</v>
      </c>
      <c r="H14290" s="1" t="s">
        <v>1212</v>
      </c>
      <c r="I14290" s="1" t="n">
        <v>13756</v>
      </c>
      <c r="J14290" s="1" t="s">
        <v>111</v>
      </c>
      <c r="K14290" s="1" t="s">
        <v>17672</v>
      </c>
    </row>
    <row r="14291" customFormat="false" ht="15" hidden="false" customHeight="true" outlineLevel="0" collapsed="false">
      <c r="A14291" s="1" t="n">
        <f aca="false">IF(IFERROR((MATCH(G14291,$G$1:$G$12712,0)),0),INDEX($A$1:$A$12712,MATCH(G14291,$G$1:$G$12712,0)),MAX($A$2:$A14290)+1)</f>
        <v>11351</v>
      </c>
      <c r="B14291" s="1" t="e">
        <f aca="false">IF(COUNTIF($G$1:$G$12712,G14291&gt;0),0,INDEX($A$1:$A$12712,MATCH(G14291,$G$1:$G$12712,0)))</f>
        <v>#N/A</v>
      </c>
      <c r="C14291" s="1" t="str">
        <f aca="false">IF(H14291="",F14291,H14291)</f>
        <v>disbursed generation</v>
      </c>
      <c r="D14291" s="1" t="n">
        <v>229</v>
      </c>
      <c r="E14291" s="1" t="s">
        <v>19219</v>
      </c>
      <c r="F14291" s="5" t="s">
        <v>19220</v>
      </c>
      <c r="H14291" s="1"/>
      <c r="K14291" s="1" t="s">
        <v>17672</v>
      </c>
    </row>
    <row r="14292" customFormat="false" ht="15" hidden="false" customHeight="true" outlineLevel="0" collapsed="false">
      <c r="A14292" s="1" t="n">
        <f aca="false">A1831</f>
        <v>1164</v>
      </c>
      <c r="B14292" s="1" t="e">
        <f aca="false">IF(COUNTIF($G$1:$G$12712,G14292&gt;0),0,INDEX($A$1:$A$12712,MATCH(G14292,$G$1:$G$12712,0)))</f>
        <v>#N/A</v>
      </c>
      <c r="C14292" s="1" t="str">
        <f aca="false">IF(H14292="",F14292,H14292)</f>
        <v>lower dam 1887-&gt;</v>
      </c>
      <c r="D14292" s="1" t="n">
        <v>229</v>
      </c>
      <c r="E14292" s="1" t="s">
        <v>19219</v>
      </c>
      <c r="F14292" s="5" t="s">
        <v>19221</v>
      </c>
      <c r="H14292" s="1"/>
      <c r="K14292" s="1" t="s">
        <v>17672</v>
      </c>
    </row>
    <row r="14293" customFormat="false" ht="15" hidden="false" customHeight="true" outlineLevel="0" collapsed="false">
      <c r="A14293" s="1" t="n">
        <f aca="false">IF(IFERROR((MATCH(G14293,$G$1:$G$12712,0)),0),INDEX($A$1:$A$12712,MATCH(G14293,$G$1:$G$12712,0)),MAX($A$2:$A14292)+1)</f>
        <v>11352</v>
      </c>
      <c r="B14293" s="1" t="e">
        <f aca="false">IF(COUNTIF($G$1:$G$12712,G14293&gt;0),0,INDEX($A$1:$A$12712,MATCH(G14293,$G$1:$G$12712,0)))</f>
        <v>#N/A</v>
      </c>
      <c r="C14293" s="1" t="str">
        <f aca="false">IF(H14293="",F14293,H14293)</f>
        <v>na</v>
      </c>
      <c r="D14293" s="1" t="n">
        <v>229</v>
      </c>
      <c r="E14293" s="1" t="s">
        <v>19219</v>
      </c>
      <c r="F14293" s="5" t="s">
        <v>18388</v>
      </c>
      <c r="H14293" s="1"/>
      <c r="K14293" s="1" t="s">
        <v>17672</v>
      </c>
    </row>
    <row r="14294" customFormat="false" ht="15" hidden="false" customHeight="true" outlineLevel="0" collapsed="false">
      <c r="A14294" s="1" t="n">
        <f aca="false">IF(IFERROR((MATCH(G14294,$G$1:$G$12712,0)),0),INDEX($A$1:$A$12712,MATCH(G14294,$G$1:$G$12712,0)),MAX($A$2:$A14293)+1)</f>
        <v>11353</v>
      </c>
      <c r="B14294" s="1" t="e">
        <f aca="false">IF(COUNTIF($G$1:$G$12712,G14294&gt;0),0,INDEX($A$1:$A$12712,MATCH(G14294,$G$1:$G$12712,0)))</f>
        <v>#N/A</v>
      </c>
      <c r="C14294" s="1" t="str">
        <f aca="false">IF(H14294="",F14294,H14294)</f>
        <v>pathfinder</v>
      </c>
      <c r="D14294" s="1" t="n">
        <v>229</v>
      </c>
      <c r="E14294" s="1" t="s">
        <v>19219</v>
      </c>
      <c r="F14294" s="5" t="s">
        <v>19222</v>
      </c>
      <c r="H14294" s="1"/>
      <c r="K14294" s="1" t="s">
        <v>17672</v>
      </c>
    </row>
    <row r="14295" customFormat="false" ht="15" hidden="false" customHeight="true" outlineLevel="0" collapsed="false">
      <c r="A14295" s="1" t="n">
        <f aca="false">IF(IFERROR((MATCH(G14295,$G$1:$G$12712,0)),0),INDEX($A$1:$A$12712,MATCH(G14295,$G$1:$G$12712,0)),MAX($A$2:$A14294)+1)</f>
        <v>11354</v>
      </c>
      <c r="B14295" s="1" t="e">
        <f aca="false">IF(COUNTIF($G$1:$G$12712,G14295&gt;0),0,INDEX($A$1:$A$12712,MATCH(G14295,$G$1:$G$12712,0)))</f>
        <v>#N/A</v>
      </c>
      <c r="C14295" s="1" t="str">
        <f aca="false">IF(H14295="",F14295,H14295)</f>
        <v>test</v>
      </c>
      <c r="D14295" s="1" t="n">
        <v>229</v>
      </c>
      <c r="E14295" s="1" t="s">
        <v>19219</v>
      </c>
      <c r="F14295" s="5" t="s">
        <v>19223</v>
      </c>
      <c r="H14295" s="1"/>
      <c r="K14295" s="1" t="s">
        <v>17672</v>
      </c>
    </row>
    <row r="14296" customFormat="false" ht="15" hidden="false" customHeight="true" outlineLevel="0" collapsed="false">
      <c r="A14296" s="1" t="n">
        <f aca="false">IF(IFERROR((MATCH(G14296,$G$1:$G$12712,0)),0),INDEX($A$1:$A$12712,MATCH(G14296,$G$1:$G$12712,0)),MAX($A$2:$A14295)+1)</f>
        <v>11355</v>
      </c>
      <c r="B14296" s="1" t="e">
        <f aca="false">IF(COUNTIF($G$1:$G$12712,G14296&gt;0),0,INDEX($A$1:$A$12712,MATCH(G14296,$G$1:$G$12712,0)))</f>
        <v>#N/A</v>
      </c>
      <c r="C14296" s="1" t="str">
        <f aca="false">IF(H14296="",F14296,H14296)</f>
        <v>wind turbine plant</v>
      </c>
      <c r="D14296" s="1" t="n">
        <v>229</v>
      </c>
      <c r="E14296" s="1" t="s">
        <v>19219</v>
      </c>
      <c r="F14296" s="5" t="s">
        <v>19224</v>
      </c>
      <c r="H14296" s="1"/>
      <c r="K14296" s="1" t="s">
        <v>17672</v>
      </c>
    </row>
    <row r="14297" customFormat="false" ht="15" hidden="false" customHeight="true" outlineLevel="0" collapsed="false">
      <c r="A14297" s="1" t="n">
        <f aca="false">A13</f>
        <v>9</v>
      </c>
      <c r="B14297" s="1" t="e">
        <f aca="false">IF(COUNTIF($G$1:$G$12712,G14297&gt;0),0,INDEX($A$1:$A$12712,MATCH(G14297,$G$1:$G$12712,0)))</f>
        <v>#N/A</v>
      </c>
      <c r="C14297" s="1" t="str">
        <f aca="false">IF(H14297="",F14297,H14297)</f>
        <v>aberdeen g</v>
      </c>
      <c r="D14297" s="1" t="n">
        <v>315</v>
      </c>
      <c r="E14297" s="1" t="s">
        <v>19225</v>
      </c>
      <c r="F14297" s="5" t="s">
        <v>19226</v>
      </c>
      <c r="H14297" s="1"/>
      <c r="K14297" s="1" t="s">
        <v>17672</v>
      </c>
    </row>
    <row r="14298" customFormat="false" ht="15" hidden="false" customHeight="true" outlineLevel="0" collapsed="false">
      <c r="A14298" s="1" t="n">
        <f aca="false">IF(IFERROR((MATCH(G14298,$G$1:$G$12712,0)),0),INDEX($A$1:$A$12712,MATCH(G14298,$G$1:$G$12712,0)),MAX($A$2:$A14297)+1)</f>
        <v>56</v>
      </c>
      <c r="B14298" s="1" t="n">
        <f aca="false">IF(COUNTIF($G$1:$G$12712,G14298&gt;0),0,INDEX($A$1:$A$12712,MATCH(G14298,$G$1:$G$12712,0)))</f>
        <v>56</v>
      </c>
      <c r="C14298" s="1" t="str">
        <f aca="false">IF(H14298="",F14298,H14298)</f>
        <v>Big Stone</v>
      </c>
      <c r="D14298" s="1" t="n">
        <v>315</v>
      </c>
      <c r="E14298" s="1" t="s">
        <v>19225</v>
      </c>
      <c r="F14298" s="5" t="s">
        <v>19227</v>
      </c>
      <c r="G14298" s="1" t="n">
        <v>6098</v>
      </c>
      <c r="H14298" s="1" t="s">
        <v>190</v>
      </c>
      <c r="I14298" s="1" t="n">
        <v>14232</v>
      </c>
      <c r="J14298" s="1" t="s">
        <v>191</v>
      </c>
      <c r="K14298" s="1" t="s">
        <v>17672</v>
      </c>
    </row>
    <row r="14299" customFormat="false" ht="15" hidden="false" customHeight="true" outlineLevel="0" collapsed="false">
      <c r="A14299" s="1" t="n">
        <f aca="false">IF(IFERROR((MATCH(G14299,$G$1:$G$12712,0)),0),INDEX($A$1:$A$12712,MATCH(G14299,$G$1:$G$12712,0)),MAX($A$2:$A14298)+1)</f>
        <v>136</v>
      </c>
      <c r="B14299" s="1" t="n">
        <f aca="false">IF(COUNTIF($G$1:$G$12712,G14299&gt;0),0,INDEX($A$1:$A$12712,MATCH(G14299,$G$1:$G$12712,0)))</f>
        <v>136</v>
      </c>
      <c r="C14299" s="1" t="str">
        <f aca="false">IF(H14299="",F14299,H14299)</f>
        <v>Coyote</v>
      </c>
      <c r="D14299" s="1" t="n">
        <v>315</v>
      </c>
      <c r="E14299" s="1" t="s">
        <v>19225</v>
      </c>
      <c r="F14299" s="5" t="s">
        <v>19228</v>
      </c>
      <c r="G14299" s="1" t="n">
        <v>8222</v>
      </c>
      <c r="H14299" s="1" t="s">
        <v>416</v>
      </c>
      <c r="I14299" s="1" t="n">
        <v>14232</v>
      </c>
      <c r="J14299" s="1" t="s">
        <v>191</v>
      </c>
      <c r="K14299" s="1" t="s">
        <v>17672</v>
      </c>
    </row>
    <row r="14300" customFormat="false" ht="15" hidden="false" customHeight="true" outlineLevel="0" collapsed="false">
      <c r="A14300" s="1" t="n">
        <f aca="false">IF(IFERROR((MATCH(G14300,$G$1:$G$12712,0)),0),INDEX($A$1:$A$12712,MATCH(G14300,$G$1:$G$12712,0)),MAX($A$2:$A14299)+1)</f>
        <v>282</v>
      </c>
      <c r="B14300" s="1" t="n">
        <f aca="false">IF(COUNTIF($G$1:$G$12712,G14300&gt;0),0,INDEX($A$1:$A$12712,MATCH(G14300,$G$1:$G$12712,0)))</f>
        <v>282</v>
      </c>
      <c r="C14300" s="1" t="str">
        <f aca="false">IF(H14300="",F14300,H14300)</f>
        <v>Huron</v>
      </c>
      <c r="D14300" s="1" t="n">
        <v>315</v>
      </c>
      <c r="E14300" s="1" t="s">
        <v>19225</v>
      </c>
      <c r="F14300" s="5" t="s">
        <v>19229</v>
      </c>
      <c r="G14300" s="1" t="n">
        <v>3344</v>
      </c>
      <c r="H14300" s="1" t="s">
        <v>765</v>
      </c>
      <c r="I14300" s="1" t="n">
        <v>13809</v>
      </c>
      <c r="J14300" s="1" t="s">
        <v>49</v>
      </c>
      <c r="K14300" s="1" t="s">
        <v>17672</v>
      </c>
    </row>
    <row r="14301" customFormat="false" ht="15" hidden="false" customHeight="true" outlineLevel="0" collapsed="false">
      <c r="A14301" s="1" t="n">
        <f aca="false">A10495</f>
        <v>9000</v>
      </c>
      <c r="B14301" s="1" t="e">
        <f aca="false">IF(COUNTIF($G$1:$G$12712,G14301&gt;0),0,INDEX($A$1:$A$12712,MATCH(G14301,$G$1:$G$12712,0)))</f>
        <v>#N/A</v>
      </c>
      <c r="C14301" s="1" t="str">
        <f aca="false">IF(H14301="",F14301,H14301)</f>
        <v>milltown</v>
      </c>
      <c r="D14301" s="1" t="n">
        <v>315</v>
      </c>
      <c r="E14301" s="1" t="s">
        <v>19225</v>
      </c>
      <c r="F14301" s="5" t="s">
        <v>18836</v>
      </c>
      <c r="H14301" s="1"/>
      <c r="K14301" s="1" t="s">
        <v>17672</v>
      </c>
    </row>
    <row r="14302" customFormat="false" ht="15" hidden="false" customHeight="true" outlineLevel="0" collapsed="false">
      <c r="A14302" s="1" t="n">
        <f aca="false">IF(IFERROR((MATCH(G14302,$G$1:$G$12712,0)),0),INDEX($A$1:$A$12712,MATCH(G14302,$G$1:$G$12712,0)),MAX($A$2:$A14301)+1)</f>
        <v>221</v>
      </c>
      <c r="B14302" s="1" t="n">
        <f aca="false">IF(COUNTIF($G$1:$G$12712,G14302&gt;0),0,INDEX($A$1:$A$12712,MATCH(G14302,$G$1:$G$12712,0)))</f>
        <v>221</v>
      </c>
      <c r="C14302" s="1" t="str">
        <f aca="false">IF(H14302="",F14302,H14302)</f>
        <v>George Neal South</v>
      </c>
      <c r="D14302" s="1" t="n">
        <v>315</v>
      </c>
      <c r="E14302" s="1" t="s">
        <v>19225</v>
      </c>
      <c r="F14302" s="5" t="s">
        <v>19230</v>
      </c>
      <c r="G14302" s="1" t="n">
        <v>7343</v>
      </c>
      <c r="H14302" s="1" t="s">
        <v>622</v>
      </c>
      <c r="I14302" s="1" t="n">
        <v>12341</v>
      </c>
      <c r="J14302" s="1" t="s">
        <v>409</v>
      </c>
      <c r="K14302" s="1" t="s">
        <v>17672</v>
      </c>
    </row>
    <row r="14303" customFormat="false" ht="15" hidden="false" customHeight="true" outlineLevel="0" collapsed="false">
      <c r="A14303" s="1" t="n">
        <f aca="false">IF(IFERROR((MATCH(G14303,$G$1:$G$12712,0)),0),INDEX($A$1:$A$12712,MATCH(G14303,$G$1:$G$12712,0)),MAX($A$2:$A14302)+1)</f>
        <v>652</v>
      </c>
      <c r="B14303" s="1" t="n">
        <f aca="false">IF(COUNTIF($G$1:$G$12712,G14303&gt;0),0,INDEX($A$1:$A$12712,MATCH(G14303,$G$1:$G$12712,0)))</f>
        <v>652</v>
      </c>
      <c r="C14303" s="1" t="str">
        <f aca="false">IF(H14303="",F14303,H14303)</f>
        <v>Yankton</v>
      </c>
      <c r="D14303" s="1" t="n">
        <v>315</v>
      </c>
      <c r="E14303" s="1" t="s">
        <v>19225</v>
      </c>
      <c r="F14303" s="5" t="s">
        <v>19231</v>
      </c>
      <c r="G14303" s="1" t="n">
        <v>8034</v>
      </c>
      <c r="H14303" s="1" t="s">
        <v>1553</v>
      </c>
      <c r="I14303" s="1" t="n">
        <v>13809</v>
      </c>
      <c r="J14303" s="1" t="s">
        <v>49</v>
      </c>
      <c r="K14303" s="1" t="s">
        <v>17672</v>
      </c>
    </row>
    <row r="14304" customFormat="false" ht="15" hidden="false" customHeight="true" outlineLevel="0" collapsed="false">
      <c r="A14304" s="1" t="n">
        <f aca="false">IF(IFERROR((MATCH(G14304,$G$1:$G$12712,0)),0),INDEX($A$1:$A$12712,MATCH(G14304,$G$1:$G$12712,0)),MAX($A$2:$A14303)+1)</f>
        <v>11356</v>
      </c>
      <c r="B14304" s="1" t="e">
        <f aca="false">IF(COUNTIF($G$1:$G$12712,G14304&gt;0),0,INDEX($A$1:$A$12712,MATCH(G14304,$G$1:$G$12712,0)))</f>
        <v>#N/A</v>
      </c>
      <c r="C14304" s="1" t="str">
        <f aca="false">IF(H14304="",F14304,H14304)</f>
        <v>balsam lake</v>
      </c>
      <c r="D14304" s="1" t="n">
        <v>399</v>
      </c>
      <c r="E14304" s="1" t="s">
        <v>19232</v>
      </c>
      <c r="F14304" s="5" t="s">
        <v>19233</v>
      </c>
      <c r="H14304" s="1"/>
      <c r="K14304" s="1" t="s">
        <v>17672</v>
      </c>
    </row>
    <row r="14305" customFormat="false" ht="15" hidden="false" customHeight="true" outlineLevel="0" collapsed="false">
      <c r="A14305" s="1" t="n">
        <f aca="false">IF(IFERROR((MATCH(G14305,$G$1:$G$12712,0)),0),INDEX($A$1:$A$12712,MATCH(G14305,$G$1:$G$12712,0)),MAX($A$2:$A14304)+1)</f>
        <v>11357</v>
      </c>
      <c r="B14305" s="1" t="e">
        <f aca="false">IF(COUNTIF($G$1:$G$12712,G14305&gt;0),0,INDEX($A$1:$A$12712,MATCH(G14305,$G$1:$G$12712,0)))</f>
        <v>#N/A</v>
      </c>
      <c r="C14305" s="1" t="str">
        <f aca="false">IF(H14305="",F14305,H14305)</f>
        <v>black brook dam</v>
      </c>
      <c r="D14305" s="1" t="n">
        <v>399</v>
      </c>
      <c r="E14305" s="1" t="s">
        <v>19232</v>
      </c>
      <c r="F14305" s="5" t="s">
        <v>19234</v>
      </c>
      <c r="H14305" s="1"/>
      <c r="K14305" s="1" t="s">
        <v>17672</v>
      </c>
    </row>
    <row r="14306" customFormat="false" ht="15" hidden="false" customHeight="true" outlineLevel="0" collapsed="false">
      <c r="A14306" s="1" t="n">
        <f aca="false">IF(IFERROR((MATCH(G14306,$G$1:$G$12712,0)),0),INDEX($A$1:$A$12712,MATCH(G14306,$G$1:$G$12712,0)),MAX($A$2:$A14305)+1)</f>
        <v>11358</v>
      </c>
      <c r="B14306" s="1" t="e">
        <f aca="false">IF(COUNTIF($G$1:$G$12712,G14306&gt;0),0,INDEX($A$1:$A$12712,MATCH(G14306,$G$1:$G$12712,0)))</f>
        <v>#N/A</v>
      </c>
      <c r="C14306" s="1" t="str">
        <f aca="false">IF(H14306="",F14306,H14306)</f>
        <v>clam falls #1</v>
      </c>
      <c r="D14306" s="1" t="n">
        <v>399</v>
      </c>
      <c r="E14306" s="1" t="s">
        <v>19232</v>
      </c>
      <c r="F14306" s="5" t="s">
        <v>19235</v>
      </c>
      <c r="H14306" s="1"/>
      <c r="K14306" s="1" t="s">
        <v>17672</v>
      </c>
    </row>
    <row r="14307" customFormat="false" ht="15" hidden="false" customHeight="true" outlineLevel="0" collapsed="false">
      <c r="A14307" s="1" t="n">
        <f aca="false">A3354</f>
        <v>2428</v>
      </c>
      <c r="B14307" s="1" t="e">
        <f aca="false">IF(COUNTIF($G$1:$G$12712,G14307&gt;0),0,INDEX($A$1:$A$12712,MATCH(G14307,$G$1:$G$12712,0)))</f>
        <v>#N/A</v>
      </c>
      <c r="C14307" s="1" t="str">
        <f aca="false">IF(H14307="",F14307,H14307)</f>
        <v>clam river dam</v>
      </c>
      <c r="D14307" s="1" t="n">
        <v>399</v>
      </c>
      <c r="E14307" s="1" t="s">
        <v>19232</v>
      </c>
      <c r="F14307" s="5" t="s">
        <v>19236</v>
      </c>
      <c r="H14307" s="1"/>
      <c r="K14307" s="1" t="s">
        <v>17672</v>
      </c>
    </row>
    <row r="14308" customFormat="false" ht="15" hidden="false" customHeight="true" outlineLevel="0" collapsed="false">
      <c r="A14308" s="1" t="n">
        <f aca="false">IF(IFERROR((MATCH(G14308,$G$1:$G$12712,0)),0),INDEX($A$1:$A$12712,MATCH(G14308,$G$1:$G$12712,0)),MAX($A$2:$A14307)+1)</f>
        <v>709</v>
      </c>
      <c r="B14308" s="1" t="n">
        <f aca="false">IF(COUNTIF($G$1:$G$12712,G14308&gt;0),0,INDEX($A$1:$A$12712,MATCH(G14308,$G$1:$G$12712,0)))</f>
        <v>709</v>
      </c>
      <c r="C14308" s="1" t="str">
        <f aca="false">IF(H14308="",F14308,H14308)</f>
        <v>Danbury Diesel</v>
      </c>
      <c r="D14308" s="1" t="n">
        <v>399</v>
      </c>
      <c r="E14308" s="1" t="s">
        <v>19232</v>
      </c>
      <c r="F14308" s="5" t="s">
        <v>19237</v>
      </c>
      <c r="G14308" s="1" t="n">
        <v>55998</v>
      </c>
      <c r="H14308" s="1" t="s">
        <v>1672</v>
      </c>
      <c r="I14308" s="1" t="n">
        <v>13815</v>
      </c>
      <c r="J14308" s="1" t="s">
        <v>1673</v>
      </c>
      <c r="K14308" s="1" t="s">
        <v>17672</v>
      </c>
    </row>
    <row r="14309" customFormat="false" ht="15" hidden="false" customHeight="true" outlineLevel="0" collapsed="false">
      <c r="A14309" s="1" t="n">
        <f aca="false">IF(IFERROR((MATCH(G14309,$G$1:$G$12712,0)),0),INDEX($A$1:$A$12712,MATCH(G14309,$G$1:$G$12712,0)),MAX($A$2:$A14308)+1)</f>
        <v>709</v>
      </c>
      <c r="B14309" s="1" t="n">
        <f aca="false">IF(COUNTIF($G$1:$G$12712,G14309&gt;0),0,INDEX($A$1:$A$12712,MATCH(G14309,$G$1:$G$12712,0)))</f>
        <v>709</v>
      </c>
      <c r="C14309" s="1" t="str">
        <f aca="false">IF(H14309="",F14309,H14309)</f>
        <v>Danbury Diesel</v>
      </c>
      <c r="D14309" s="1" t="n">
        <v>399</v>
      </c>
      <c r="E14309" s="1" t="s">
        <v>19232</v>
      </c>
      <c r="F14309" s="5" t="s">
        <v>19238</v>
      </c>
      <c r="G14309" s="1" t="n">
        <v>55998</v>
      </c>
      <c r="H14309" s="1" t="s">
        <v>1672</v>
      </c>
      <c r="I14309" s="1" t="n">
        <v>13815</v>
      </c>
      <c r="J14309" s="1" t="s">
        <v>1673</v>
      </c>
      <c r="K14309" s="1" t="s">
        <v>17672</v>
      </c>
    </row>
    <row r="14310" customFormat="false" ht="15" hidden="false" customHeight="true" outlineLevel="0" collapsed="false">
      <c r="A14310" s="1" t="n">
        <f aca="false">IF(IFERROR((MATCH(G14310,$G$1:$G$12712,0)),0),INDEX($A$1:$A$12712,MATCH(G14310,$G$1:$G$12712,0)),MAX($A$2:$A14309)+1)</f>
        <v>11359</v>
      </c>
      <c r="B14310" s="1" t="e">
        <f aca="false">IF(COUNTIF($G$1:$G$12712,G14310&gt;0),0,INDEX($A$1:$A$12712,MATCH(G14310,$G$1:$G$12712,0)))</f>
        <v>#N/A</v>
      </c>
      <c r="C14310" s="1" t="str">
        <f aca="false">IF(H14310="",F14310,H14310)</f>
        <v>hydro</v>
      </c>
      <c r="D14310" s="1" t="n">
        <v>399</v>
      </c>
      <c r="E14310" s="1" t="s">
        <v>19232</v>
      </c>
      <c r="F14310" s="5" t="s">
        <v>17831</v>
      </c>
      <c r="H14310" s="1"/>
      <c r="K14310" s="1" t="s">
        <v>17672</v>
      </c>
    </row>
    <row r="14311" customFormat="false" ht="15" hidden="false" customHeight="true" outlineLevel="0" collapsed="false">
      <c r="A14311" s="1" t="n">
        <f aca="false">IF(IFERROR((MATCH(G14311,$G$1:$G$12712,0)),0),INDEX($A$1:$A$12712,MATCH(G14311,$G$1:$G$12712,0)),MAX($A$2:$A14310)+1)</f>
        <v>11360</v>
      </c>
      <c r="B14311" s="1" t="e">
        <f aca="false">IF(COUNTIF($G$1:$G$12712,G14311&gt;0),0,INDEX($A$1:$A$12712,MATCH(G14311,$G$1:$G$12712,0)))</f>
        <v>#N/A</v>
      </c>
      <c r="C14311" s="1" t="str">
        <f aca="false">IF(H14311="",F14311,H14311)</f>
        <v>hydroelectric</v>
      </c>
      <c r="D14311" s="1" t="n">
        <v>399</v>
      </c>
      <c r="E14311" s="1" t="s">
        <v>19232</v>
      </c>
      <c r="F14311" s="5" t="s">
        <v>19239</v>
      </c>
      <c r="H14311" s="1"/>
      <c r="K14311" s="1" t="s">
        <v>17672</v>
      </c>
    </row>
    <row r="14312" customFormat="false" ht="15" hidden="false" customHeight="true" outlineLevel="0" collapsed="false">
      <c r="A14312" s="1" t="n">
        <f aca="false">IF(IFERROR((MATCH(G14312,$G$1:$G$12712,0)),0),INDEX($A$1:$A$12712,MATCH(G14312,$G$1:$G$12712,0)),MAX($A$2:$A14311)+1)</f>
        <v>11361</v>
      </c>
      <c r="B14312" s="1" t="e">
        <f aca="false">IF(COUNTIF($G$1:$G$12712,G14312&gt;0),0,INDEX($A$1:$A$12712,MATCH(G14312,$G$1:$G$12712,0)))</f>
        <v>#N/A</v>
      </c>
      <c r="C14312" s="1" t="str">
        <f aca="false">IF(H14312="",F14312,H14312)</f>
        <v>n/a</v>
      </c>
      <c r="D14312" s="1" t="n">
        <v>277</v>
      </c>
      <c r="E14312" s="1" t="s">
        <v>19232</v>
      </c>
      <c r="F14312" s="5" t="s">
        <v>17635</v>
      </c>
      <c r="H14312" s="1"/>
      <c r="K14312" s="1" t="s">
        <v>17672</v>
      </c>
    </row>
    <row r="14313" customFormat="false" ht="15" hidden="false" customHeight="true" outlineLevel="0" collapsed="false">
      <c r="A14313" s="1" t="n">
        <f aca="false">IF(IFERROR((MATCH(G14313,$G$1:$G$12712,0)),0),INDEX($A$1:$A$12712,MATCH(G14313,$G$1:$G$12712,0)),MAX($A$2:$A14312)+1)</f>
        <v>11362</v>
      </c>
      <c r="B14313" s="1" t="e">
        <f aca="false">IF(COUNTIF($G$1:$G$12712,G14313&gt;0),0,INDEX($A$1:$A$12712,MATCH(G14313,$G$1:$G$12712,0)))</f>
        <v>#N/A</v>
      </c>
      <c r="C14313" s="1" t="str">
        <f aca="false">IF(H14313="",F14313,H14313)</f>
        <v>na</v>
      </c>
      <c r="D14313" s="1" t="n">
        <v>316</v>
      </c>
      <c r="E14313" s="1" t="s">
        <v>19240</v>
      </c>
      <c r="F14313" s="5" t="s">
        <v>18388</v>
      </c>
      <c r="H14313" s="1"/>
      <c r="K14313" s="1" t="s">
        <v>17672</v>
      </c>
    </row>
    <row r="14314" customFormat="false" ht="15" hidden="false" customHeight="true" outlineLevel="0" collapsed="false">
      <c r="A14314" s="1" t="n">
        <f aca="false">IF(IFERROR((MATCH(G14314,$G$1:$G$12712,0)),0),INDEX($A$1:$A$12712,MATCH(G14314,$G$1:$G$12712,0)),MAX($A$2:$A14313)+1)</f>
        <v>1166</v>
      </c>
      <c r="B14314" s="1" t="n">
        <f aca="false">IF(COUNTIF($G$1:$G$12712,G14314&gt;0),0,INDEX($A$1:$A$12712,MATCH(G14314,$G$1:$G$12712,0)))</f>
        <v>1166</v>
      </c>
      <c r="C14314" s="1" t="str">
        <f aca="false">IF(H14314="",F14314,H14314)</f>
        <v>FirstEnergy Bruce Mansfield</v>
      </c>
      <c r="D14314" s="1" t="n">
        <v>174</v>
      </c>
      <c r="E14314" s="1" t="s">
        <v>19241</v>
      </c>
      <c r="F14314" s="5" t="s">
        <v>19242</v>
      </c>
      <c r="G14314" s="1" t="n">
        <v>6094</v>
      </c>
      <c r="H14314" s="1" t="s">
        <v>2887</v>
      </c>
      <c r="I14314" s="1" t="n">
        <v>6526</v>
      </c>
      <c r="J14314" s="1" t="s">
        <v>2888</v>
      </c>
      <c r="K14314" s="1" t="s">
        <v>17672</v>
      </c>
    </row>
    <row r="14315" customFormat="false" ht="15" hidden="false" customHeight="true" outlineLevel="0" collapsed="false">
      <c r="A14315" s="1" t="n">
        <f aca="false">IF(IFERROR((MATCH(G14315,$G$1:$G$12712,0)),0),INDEX($A$1:$A$12712,MATCH(G14315,$G$1:$G$12712,0)),MAX($A$2:$A14314)+1)</f>
        <v>1166</v>
      </c>
      <c r="B14315" s="1" t="n">
        <f aca="false">IF(COUNTIF($G$1:$G$12712,G14315&gt;0),0,INDEX($A$1:$A$12712,MATCH(G14315,$G$1:$G$12712,0)))</f>
        <v>1166</v>
      </c>
      <c r="C14315" s="1" t="str">
        <f aca="false">IF(H14315="",F14315,H14315)</f>
        <v>FirstEnergy Bruce Mansfield</v>
      </c>
      <c r="D14315" s="1" t="n">
        <v>174</v>
      </c>
      <c r="E14315" s="1" t="s">
        <v>19241</v>
      </c>
      <c r="F14315" s="5" t="s">
        <v>19243</v>
      </c>
      <c r="G14315" s="1" t="n">
        <v>6094</v>
      </c>
      <c r="H14315" s="1" t="s">
        <v>2887</v>
      </c>
      <c r="I14315" s="1" t="n">
        <v>6526</v>
      </c>
      <c r="J14315" s="1" t="s">
        <v>2888</v>
      </c>
      <c r="K14315" s="1" t="s">
        <v>17672</v>
      </c>
    </row>
    <row r="14316" customFormat="false" ht="15" hidden="false" customHeight="true" outlineLevel="0" collapsed="false">
      <c r="A14316" s="1" t="n">
        <f aca="false">A1487</f>
        <v>1067</v>
      </c>
      <c r="B14316" s="1" t="e">
        <f aca="false">IF(COUNTIF($G$1:$G$12712,G14316&gt;0),0,INDEX($A$1:$A$12712,MATCH(G14316,$G$1:$G$12712,0)))</f>
        <v>#N/A</v>
      </c>
      <c r="C14316" s="1" t="str">
        <f aca="false">IF(H14316="",F14316,H14316)</f>
        <v>beaver val</v>
      </c>
      <c r="D14316" s="1" t="n">
        <v>174</v>
      </c>
      <c r="E14316" s="1" t="s">
        <v>19241</v>
      </c>
      <c r="F14316" s="5" t="s">
        <v>19244</v>
      </c>
      <c r="H14316" s="1"/>
      <c r="K14316" s="1" t="s">
        <v>17672</v>
      </c>
    </row>
    <row r="14317" customFormat="false" ht="15" hidden="false" customHeight="true" outlineLevel="0" collapsed="false">
      <c r="A14317" s="1" t="n">
        <f aca="false">IF(IFERROR((MATCH(G14317,$G$1:$G$12712,0)),0),INDEX($A$1:$A$12712,MATCH(G14317,$G$1:$G$12712,0)),MAX($A$2:$A14316)+1)</f>
        <v>1166</v>
      </c>
      <c r="B14317" s="1" t="n">
        <f aca="false">IF(COUNTIF($G$1:$G$12712,G14317&gt;0),0,INDEX($A$1:$A$12712,MATCH(G14317,$G$1:$G$12712,0)))</f>
        <v>1166</v>
      </c>
      <c r="C14317" s="1" t="str">
        <f aca="false">IF(H14317="",F14317,H14317)</f>
        <v>FirstEnergy Bruce Mansfield</v>
      </c>
      <c r="D14317" s="1" t="n">
        <v>174</v>
      </c>
      <c r="E14317" s="1" t="s">
        <v>19241</v>
      </c>
      <c r="F14317" s="5" t="s">
        <v>18069</v>
      </c>
      <c r="G14317" s="1" t="n">
        <v>6094</v>
      </c>
      <c r="H14317" s="1" t="s">
        <v>2887</v>
      </c>
      <c r="I14317" s="1" t="n">
        <v>6526</v>
      </c>
      <c r="J14317" s="1" t="s">
        <v>2888</v>
      </c>
      <c r="K14317" s="1" t="s">
        <v>17672</v>
      </c>
    </row>
    <row r="14318" customFormat="false" ht="15" hidden="false" customHeight="true" outlineLevel="0" collapsed="false">
      <c r="A14318" s="1" t="n">
        <f aca="false">IF(IFERROR((MATCH(G14318,$G$1:$G$12712,0)),0),INDEX($A$1:$A$12712,MATCH(G14318,$G$1:$G$12712,0)),MAX($A$2:$A14317)+1)</f>
        <v>2173</v>
      </c>
      <c r="B14318" s="1" t="n">
        <f aca="false">IF(COUNTIF($G$1:$G$12712,G14318&gt;0),0,INDEX($A$1:$A$12712,MATCH(G14318,$G$1:$G$12712,0)))</f>
        <v>2173</v>
      </c>
      <c r="C14318" s="1" t="str">
        <f aca="false">IF(H14318="",F14318,H14318)</f>
        <v>FirstEnergy R E Burger</v>
      </c>
      <c r="D14318" s="1" t="n">
        <v>174</v>
      </c>
      <c r="E14318" s="1" t="s">
        <v>19241</v>
      </c>
      <c r="F14318" s="5" t="s">
        <v>19245</v>
      </c>
      <c r="G14318" s="1" t="n">
        <v>2864</v>
      </c>
      <c r="H14318" s="1" t="s">
        <v>4731</v>
      </c>
      <c r="I14318" s="1" t="n">
        <v>6526</v>
      </c>
      <c r="J14318" s="1" t="s">
        <v>2888</v>
      </c>
      <c r="K14318" s="1" t="s">
        <v>17672</v>
      </c>
    </row>
    <row r="14319" customFormat="false" ht="15" hidden="false" customHeight="true" outlineLevel="0" collapsed="false">
      <c r="A14319" s="1" t="n">
        <f aca="false">IF(IFERROR((MATCH(G14319,$G$1:$G$12712,0)),0),INDEX($A$1:$A$12712,MATCH(G14319,$G$1:$G$12712,0)),MAX($A$2:$A14318)+1)</f>
        <v>11363</v>
      </c>
      <c r="B14319" s="1" t="e">
        <f aca="false">IF(COUNTIF($G$1:$G$12712,G14319&gt;0),0,INDEX($A$1:$A$12712,MATCH(G14319,$G$1:$G$12712,0)))</f>
        <v>#N/A</v>
      </c>
      <c r="C14319" s="1" t="str">
        <f aca="false">IF(H14319="",F14319,H14319)</f>
        <v>combustion turbine</v>
      </c>
      <c r="D14319" s="1" t="n">
        <v>174</v>
      </c>
      <c r="E14319" s="1" t="s">
        <v>19241</v>
      </c>
      <c r="F14319" s="5" t="s">
        <v>18070</v>
      </c>
      <c r="H14319" s="1"/>
      <c r="K14319" s="1" t="s">
        <v>17672</v>
      </c>
    </row>
    <row r="14320" customFormat="false" ht="15" hidden="false" customHeight="true" outlineLevel="0" collapsed="false">
      <c r="A14320" s="1" t="n">
        <f aca="false">IF(IFERROR((MATCH(G14320,$G$1:$G$12712,0)),0),INDEX($A$1:$A$12712,MATCH(G14320,$G$1:$G$12712,0)),MAX($A$2:$A14319)+1)</f>
        <v>7843</v>
      </c>
      <c r="B14320" s="1" t="n">
        <f aca="false">IF(COUNTIF($G$1:$G$12712,G14320&gt;0),0,INDEX($A$1:$A$12712,MATCH(G14320,$G$1:$G$12712,0)))</f>
        <v>7843</v>
      </c>
      <c r="C14320" s="1" t="str">
        <f aca="false">IF(H14320="",F14320,H14320)</f>
        <v>Edgewater</v>
      </c>
      <c r="D14320" s="1" t="n">
        <v>174</v>
      </c>
      <c r="E14320" s="1" t="s">
        <v>19241</v>
      </c>
      <c r="F14320" s="5" t="s">
        <v>19246</v>
      </c>
      <c r="G14320" s="1" t="n">
        <v>2857</v>
      </c>
      <c r="H14320" s="1" t="s">
        <v>502</v>
      </c>
      <c r="I14320" s="1" t="n">
        <v>6526</v>
      </c>
      <c r="J14320" s="1" t="s">
        <v>2888</v>
      </c>
      <c r="K14320" s="1" t="s">
        <v>17672</v>
      </c>
    </row>
    <row r="14321" customFormat="false" ht="15" hidden="false" customHeight="true" outlineLevel="0" collapsed="false">
      <c r="A14321" s="1" t="n">
        <f aca="false">IF(IFERROR((MATCH(G14321,$G$1:$G$12712,0)),0),INDEX($A$1:$A$12712,MATCH(G14321,$G$1:$G$12712,0)),MAX($A$2:$A14320)+1)</f>
        <v>7843</v>
      </c>
      <c r="B14321" s="1" t="n">
        <f aca="false">IF(COUNTIF($G$1:$G$12712,G14321&gt;0),0,INDEX($A$1:$A$12712,MATCH(G14321,$G$1:$G$12712,0)))</f>
        <v>7843</v>
      </c>
      <c r="C14321" s="1" t="str">
        <f aca="false">IF(H14321="",F14321,H14321)</f>
        <v>Edgewater</v>
      </c>
      <c r="D14321" s="1" t="n">
        <v>174</v>
      </c>
      <c r="E14321" s="1" t="s">
        <v>19241</v>
      </c>
      <c r="F14321" s="5" t="s">
        <v>19247</v>
      </c>
      <c r="G14321" s="1" t="n">
        <v>2857</v>
      </c>
      <c r="H14321" s="1" t="s">
        <v>502</v>
      </c>
      <c r="I14321" s="1" t="n">
        <v>6526</v>
      </c>
      <c r="J14321" s="1" t="s">
        <v>2888</v>
      </c>
      <c r="K14321" s="1" t="s">
        <v>17672</v>
      </c>
    </row>
    <row r="14322" customFormat="false" ht="15" hidden="false" customHeight="true" outlineLevel="0" collapsed="false">
      <c r="A14322" s="1" t="n">
        <f aca="false">IF(IFERROR((MATCH(G14322,$G$1:$G$12712,0)),0),INDEX($A$1:$A$12712,MATCH(G14322,$G$1:$G$12712,0)),MAX($A$2:$A14321)+1)</f>
        <v>11364</v>
      </c>
      <c r="B14322" s="1" t="e">
        <f aca="false">IF(COUNTIF($G$1:$G$12712,G14322&gt;0),0,INDEX($A$1:$A$12712,MATCH(G14322,$G$1:$G$12712,0)))</f>
        <v>#N/A</v>
      </c>
      <c r="C14322" s="1" t="str">
        <f aca="false">IF(H14322="",F14322,H14322)</f>
        <v>internal combustion</v>
      </c>
      <c r="D14322" s="1" t="n">
        <v>174</v>
      </c>
      <c r="E14322" s="1" t="s">
        <v>19241</v>
      </c>
      <c r="F14322" s="5" t="s">
        <v>17766</v>
      </c>
      <c r="H14322" s="1"/>
      <c r="K14322" s="1" t="s">
        <v>17672</v>
      </c>
    </row>
    <row r="14323" customFormat="false" ht="15" hidden="false" customHeight="true" outlineLevel="0" collapsed="false">
      <c r="A14323" s="1" t="n">
        <f aca="false">IF(IFERROR((MATCH(G14323,$G$1:$G$12712,0)),0),INDEX($A$1:$A$12712,MATCH(G14323,$G$1:$G$12712,0)),MAX($A$2:$A14322)+1)</f>
        <v>11365</v>
      </c>
      <c r="B14323" s="1" t="e">
        <f aca="false">IF(COUNTIF($G$1:$G$12712,G14323&gt;0),0,INDEX($A$1:$A$12712,MATCH(G14323,$G$1:$G$12712,0)))</f>
        <v>#N/A</v>
      </c>
      <c r="C14323" s="1" t="str">
        <f aca="false">IF(H14323="",F14323,H14323)</f>
        <v>leased diesel generators</v>
      </c>
      <c r="D14323" s="1" t="n">
        <v>174</v>
      </c>
      <c r="E14323" s="1" t="s">
        <v>19241</v>
      </c>
      <c r="F14323" s="5" t="s">
        <v>18081</v>
      </c>
      <c r="H14323" s="1"/>
      <c r="K14323" s="1" t="s">
        <v>17672</v>
      </c>
    </row>
    <row r="14324" customFormat="false" ht="15" hidden="false" customHeight="true" outlineLevel="0" collapsed="false">
      <c r="A14324" s="1" t="n">
        <f aca="false">IF(IFERROR((MATCH(G14324,$G$1:$G$12712,0)),0),INDEX($A$1:$A$12712,MATCH(G14324,$G$1:$G$12712,0)),MAX($A$2:$A14323)+1)</f>
        <v>7759</v>
      </c>
      <c r="B14324" s="1" t="n">
        <f aca="false">IF(COUNTIF($G$1:$G$12712,G14324&gt;0),0,INDEX($A$1:$A$12712,MATCH(G14324,$G$1:$G$12712,0)))</f>
        <v>7759</v>
      </c>
      <c r="C14324" s="1" t="str">
        <f aca="false">IF(H14324="",F14324,H14324)</f>
        <v>Mad River</v>
      </c>
      <c r="D14324" s="1" t="n">
        <v>174</v>
      </c>
      <c r="E14324" s="1" t="s">
        <v>19241</v>
      </c>
      <c r="F14324" s="5" t="s">
        <v>19248</v>
      </c>
      <c r="G14324" s="1" t="n">
        <v>2860</v>
      </c>
      <c r="H14324" s="1" t="s">
        <v>12977</v>
      </c>
      <c r="I14324" s="1" t="n">
        <v>6526</v>
      </c>
      <c r="J14324" s="1" t="s">
        <v>2888</v>
      </c>
      <c r="K14324" s="1" t="s">
        <v>17672</v>
      </c>
    </row>
    <row r="14325" customFormat="false" ht="15" hidden="false" customHeight="true" outlineLevel="0" collapsed="false">
      <c r="A14325" s="1" t="n">
        <f aca="false">IF(IFERROR((MATCH(G14325,$G$1:$G$12712,0)),0),INDEX($A$1:$A$12712,MATCH(G14325,$G$1:$G$12712,0)),MAX($A$2:$A14324)+1)</f>
        <v>7759</v>
      </c>
      <c r="B14325" s="1" t="n">
        <f aca="false">IF(COUNTIF($G$1:$G$12712,G14325&gt;0),0,INDEX($A$1:$A$12712,MATCH(G14325,$G$1:$G$12712,0)))</f>
        <v>7759</v>
      </c>
      <c r="C14325" s="1" t="str">
        <f aca="false">IF(H14325="",F14325,H14325)</f>
        <v>Mad River</v>
      </c>
      <c r="D14325" s="1" t="n">
        <v>174</v>
      </c>
      <c r="E14325" s="1" t="s">
        <v>19241</v>
      </c>
      <c r="F14325" s="5" t="s">
        <v>19249</v>
      </c>
      <c r="G14325" s="1" t="n">
        <v>2860</v>
      </c>
      <c r="H14325" s="1" t="s">
        <v>12977</v>
      </c>
      <c r="I14325" s="1" t="n">
        <v>6526</v>
      </c>
      <c r="J14325" s="1" t="s">
        <v>2888</v>
      </c>
      <c r="K14325" s="1" t="s">
        <v>17672</v>
      </c>
    </row>
    <row r="14326" customFormat="false" ht="15" hidden="false" customHeight="true" outlineLevel="0" collapsed="false">
      <c r="A14326" s="1" t="n">
        <f aca="false">IF(IFERROR((MATCH(G14326,$G$1:$G$12712,0)),0),INDEX($A$1:$A$12712,MATCH(G14326,$G$1:$G$12712,0)),MAX($A$2:$A14325)+1)</f>
        <v>2242</v>
      </c>
      <c r="B14326" s="1" t="n">
        <f aca="false">IF(COUNTIF($G$1:$G$12712,G14326&gt;0),0,INDEX($A$1:$A$12712,MATCH(G14326,$G$1:$G$12712,0)))</f>
        <v>2242</v>
      </c>
      <c r="C14326" s="1" t="str">
        <f aca="false">IF(H14326="",F14326,H14326)</f>
        <v>New Castle Plant</v>
      </c>
      <c r="D14326" s="1" t="n">
        <v>174</v>
      </c>
      <c r="E14326" s="1" t="s">
        <v>19241</v>
      </c>
      <c r="F14326" s="5" t="s">
        <v>19250</v>
      </c>
      <c r="G14326" s="1" t="n">
        <v>3138</v>
      </c>
      <c r="H14326" s="1" t="s">
        <v>4823</v>
      </c>
      <c r="I14326" s="1" t="n">
        <v>14165</v>
      </c>
      <c r="J14326" s="1" t="s">
        <v>4727</v>
      </c>
      <c r="K14326" s="1" t="s">
        <v>17672</v>
      </c>
    </row>
    <row r="14327" customFormat="false" ht="15" hidden="false" customHeight="true" outlineLevel="0" collapsed="false">
      <c r="A14327" s="1" t="n">
        <f aca="false">IF(IFERROR((MATCH(G14327,$G$1:$G$12712,0)),0),INDEX($A$1:$A$12712,MATCH(G14327,$G$1:$G$12712,0)),MAX($A$2:$A14326)+1)</f>
        <v>2172</v>
      </c>
      <c r="B14327" s="1" t="n">
        <f aca="false">IF(COUNTIF($G$1:$G$12712,G14327&gt;0),0,INDEX($A$1:$A$12712,MATCH(G14327,$G$1:$G$12712,0)))</f>
        <v>2172</v>
      </c>
      <c r="C14327" s="1" t="str">
        <f aca="false">IF(H14327="",F14327,H14327)</f>
        <v>Niles Power Plant</v>
      </c>
      <c r="D14327" s="1" t="n">
        <v>174</v>
      </c>
      <c r="E14327" s="1" t="s">
        <v>19241</v>
      </c>
      <c r="F14327" s="5" t="s">
        <v>19251</v>
      </c>
      <c r="G14327" s="1" t="n">
        <v>2861</v>
      </c>
      <c r="H14327" s="1" t="s">
        <v>4730</v>
      </c>
      <c r="I14327" s="1" t="n">
        <v>14165</v>
      </c>
      <c r="J14327" s="1" t="s">
        <v>4727</v>
      </c>
      <c r="K14327" s="1" t="s">
        <v>17672</v>
      </c>
    </row>
    <row r="14328" customFormat="false" ht="15" hidden="false" customHeight="true" outlineLevel="0" collapsed="false">
      <c r="A14328" s="1" t="n">
        <f aca="false">IF(IFERROR((MATCH(G14328,$G$1:$G$12712,0)),0),INDEX($A$1:$A$12712,MATCH(G14328,$G$1:$G$12712,0)),MAX($A$2:$A14327)+1)</f>
        <v>2172</v>
      </c>
      <c r="B14328" s="1" t="n">
        <f aca="false">IF(COUNTIF($G$1:$G$12712,G14328&gt;0),0,INDEX($A$1:$A$12712,MATCH(G14328,$G$1:$G$12712,0)))</f>
        <v>2172</v>
      </c>
      <c r="C14328" s="1" t="str">
        <f aca="false">IF(H14328="",F14328,H14328)</f>
        <v>Niles Power Plant</v>
      </c>
      <c r="D14328" s="1" t="n">
        <v>174</v>
      </c>
      <c r="E14328" s="1" t="s">
        <v>19241</v>
      </c>
      <c r="F14328" s="5" t="s">
        <v>19252</v>
      </c>
      <c r="G14328" s="1" t="n">
        <v>2861</v>
      </c>
      <c r="H14328" s="1" t="s">
        <v>4730</v>
      </c>
      <c r="I14328" s="1" t="n">
        <v>14165</v>
      </c>
      <c r="J14328" s="1" t="s">
        <v>4727</v>
      </c>
      <c r="K14328" s="1" t="s">
        <v>17672</v>
      </c>
    </row>
    <row r="14329" customFormat="false" ht="15" hidden="false" customHeight="true" outlineLevel="0" collapsed="false">
      <c r="A14329" s="1" t="n">
        <f aca="false">A14327</f>
        <v>2172</v>
      </c>
      <c r="B14329" s="1" t="n">
        <f aca="false">IF(COUNTIF($G$1:$G$12712,G14329&gt;0),0,INDEX($A$1:$A$12712,MATCH(G14329,$G$1:$G$12712,0)))</f>
        <v>2172</v>
      </c>
      <c r="C14329" s="1" t="str">
        <f aca="false">IF(H14329="",F14329,H14329)</f>
        <v>Niles</v>
      </c>
      <c r="D14329" s="1" t="n">
        <v>174</v>
      </c>
      <c r="E14329" s="1" t="s">
        <v>19241</v>
      </c>
      <c r="F14329" s="5" t="s">
        <v>19251</v>
      </c>
      <c r="G14329" s="1" t="n">
        <v>7579</v>
      </c>
      <c r="H14329" s="1" t="s">
        <v>5580</v>
      </c>
      <c r="I14329" s="1" t="n">
        <v>40577</v>
      </c>
      <c r="J14329" s="1" t="s">
        <v>5576</v>
      </c>
      <c r="K14329" s="1" t="s">
        <v>17672</v>
      </c>
    </row>
    <row r="14330" customFormat="false" ht="15" hidden="false" customHeight="true" outlineLevel="0" collapsed="false">
      <c r="A14330" s="1" t="n">
        <f aca="false">A14327</f>
        <v>2172</v>
      </c>
      <c r="B14330" s="1" t="n">
        <f aca="false">IF(COUNTIF($G$1:$G$12712,G14330&gt;0),0,INDEX($A$1:$A$12712,MATCH(G14330,$G$1:$G$12712,0)))</f>
        <v>2172</v>
      </c>
      <c r="C14330" s="1" t="str">
        <f aca="false">IF(H14330="",F14330,H14330)</f>
        <v>Niles</v>
      </c>
      <c r="D14330" s="1" t="n">
        <v>174</v>
      </c>
      <c r="E14330" s="1" t="s">
        <v>19241</v>
      </c>
      <c r="F14330" s="5" t="s">
        <v>19252</v>
      </c>
      <c r="G14330" s="1" t="n">
        <v>7579</v>
      </c>
      <c r="H14330" s="1" t="s">
        <v>5580</v>
      </c>
      <c r="I14330" s="1" t="n">
        <v>40577</v>
      </c>
      <c r="J14330" s="1" t="s">
        <v>5576</v>
      </c>
      <c r="K14330" s="1" t="s">
        <v>17672</v>
      </c>
    </row>
    <row r="14331" customFormat="false" ht="15" hidden="false" customHeight="true" outlineLevel="0" collapsed="false">
      <c r="A14331" s="1" t="n">
        <f aca="false">IF(IFERROR((MATCH(G14331,$G$1:$G$12712,0)),0),INDEX($A$1:$A$12712,MATCH(G14331,$G$1:$G$12712,0)),MAX($A$2:$A14330)+1)</f>
        <v>1198</v>
      </c>
      <c r="B14331" s="1" t="n">
        <f aca="false">IF(COUNTIF($G$1:$G$12712,G14331&gt;0),0,INDEX($A$1:$A$12712,MATCH(G14331,$G$1:$G$12712,0)))</f>
        <v>1198</v>
      </c>
      <c r="C14331" s="1" t="str">
        <f aca="false">IF(H14331="",F14331,H14331)</f>
        <v>Perry</v>
      </c>
      <c r="D14331" s="1" t="n">
        <v>174</v>
      </c>
      <c r="E14331" s="1" t="s">
        <v>19241</v>
      </c>
      <c r="F14331" s="5" t="s">
        <v>18082</v>
      </c>
      <c r="G14331" s="1" t="n">
        <v>6020</v>
      </c>
      <c r="H14331" s="1" t="s">
        <v>3012</v>
      </c>
      <c r="I14331" s="1" t="n">
        <v>50161</v>
      </c>
      <c r="J14331" s="1" t="s">
        <v>2390</v>
      </c>
      <c r="K14331" s="1" t="s">
        <v>17672</v>
      </c>
    </row>
    <row r="14332" customFormat="false" ht="15" hidden="false" customHeight="true" outlineLevel="0" collapsed="false">
      <c r="A14332" s="1" t="n">
        <f aca="false">IF(IFERROR((MATCH(G14332,$G$1:$G$12712,0)),0),INDEX($A$1:$A$12712,MATCH(G14332,$G$1:$G$12712,0)),MAX($A$2:$A14331)+1)</f>
        <v>2173</v>
      </c>
      <c r="B14332" s="1" t="n">
        <f aca="false">IF(COUNTIF($G$1:$G$12712,G14332&gt;0),0,INDEX($A$1:$A$12712,MATCH(G14332,$G$1:$G$12712,0)))</f>
        <v>2173</v>
      </c>
      <c r="C14332" s="1" t="str">
        <f aca="false">IF(H14332="",F14332,H14332)</f>
        <v>FirstEnergy R E Burger</v>
      </c>
      <c r="D14332" s="1" t="n">
        <v>174</v>
      </c>
      <c r="E14332" s="1" t="s">
        <v>19241</v>
      </c>
      <c r="F14332" s="5" t="s">
        <v>19253</v>
      </c>
      <c r="G14332" s="1" t="n">
        <v>2864</v>
      </c>
      <c r="H14332" s="1" t="s">
        <v>4731</v>
      </c>
      <c r="I14332" s="1" t="n">
        <v>6526</v>
      </c>
      <c r="J14332" s="1" t="s">
        <v>2888</v>
      </c>
      <c r="K14332" s="1" t="s">
        <v>17672</v>
      </c>
    </row>
    <row r="14333" customFormat="false" ht="15" hidden="false" customHeight="true" outlineLevel="0" collapsed="false">
      <c r="A14333" s="1" t="n">
        <f aca="false">IF(IFERROR((MATCH(G14333,$G$1:$G$12712,0)),0),INDEX($A$1:$A$12712,MATCH(G14333,$G$1:$G$12712,0)),MAX($A$2:$A14332)+1)</f>
        <v>2173</v>
      </c>
      <c r="B14333" s="1" t="n">
        <f aca="false">IF(COUNTIF($G$1:$G$12712,G14333&gt;0),0,INDEX($A$1:$A$12712,MATCH(G14333,$G$1:$G$12712,0)))</f>
        <v>2173</v>
      </c>
      <c r="C14333" s="1" t="str">
        <f aca="false">IF(H14333="",F14333,H14333)</f>
        <v>FirstEnergy R E Burger</v>
      </c>
      <c r="D14333" s="1" t="n">
        <v>174</v>
      </c>
      <c r="E14333" s="1" t="s">
        <v>19241</v>
      </c>
      <c r="F14333" s="5" t="s">
        <v>19254</v>
      </c>
      <c r="G14333" s="1" t="n">
        <v>2864</v>
      </c>
      <c r="H14333" s="1" t="s">
        <v>4731</v>
      </c>
      <c r="I14333" s="1" t="n">
        <v>6526</v>
      </c>
      <c r="J14333" s="1" t="s">
        <v>2888</v>
      </c>
      <c r="K14333" s="1" t="s">
        <v>17672</v>
      </c>
    </row>
    <row r="14334" customFormat="false" ht="15" hidden="false" customHeight="true" outlineLevel="0" collapsed="false">
      <c r="A14334" s="1" t="n">
        <f aca="false">IF(IFERROR((MATCH(G14334,$G$1:$G$12712,0)),0),INDEX($A$1:$A$12712,MATCH(G14334,$G$1:$G$12712,0)),MAX($A$2:$A14333)+1)</f>
        <v>2173</v>
      </c>
      <c r="B14334" s="1" t="n">
        <f aca="false">IF(COUNTIF($G$1:$G$12712,G14334&gt;0),0,INDEX($A$1:$A$12712,MATCH(G14334,$G$1:$G$12712,0)))</f>
        <v>2173</v>
      </c>
      <c r="C14334" s="1" t="str">
        <f aca="false">IF(H14334="",F14334,H14334)</f>
        <v>FirstEnergy R E Burger</v>
      </c>
      <c r="D14334" s="1" t="n">
        <v>174</v>
      </c>
      <c r="E14334" s="1" t="s">
        <v>19241</v>
      </c>
      <c r="F14334" s="5" t="s">
        <v>19255</v>
      </c>
      <c r="G14334" s="1" t="n">
        <v>2864</v>
      </c>
      <c r="H14334" s="1" t="s">
        <v>4731</v>
      </c>
      <c r="I14334" s="1" t="n">
        <v>6526</v>
      </c>
      <c r="J14334" s="1" t="s">
        <v>2888</v>
      </c>
      <c r="K14334" s="1" t="s">
        <v>17672</v>
      </c>
    </row>
    <row r="14335" customFormat="false" ht="15" hidden="false" customHeight="true" outlineLevel="0" collapsed="false">
      <c r="A14335" s="1" t="n">
        <f aca="false">IF(IFERROR((MATCH(G14335,$G$1:$G$12712,0)),0),INDEX($A$1:$A$12712,MATCH(G14335,$G$1:$G$12712,0)),MAX($A$2:$A14334)+1)</f>
        <v>2174</v>
      </c>
      <c r="B14335" s="1" t="n">
        <f aca="false">IF(COUNTIF($G$1:$G$12712,G14335&gt;0),0,INDEX($A$1:$A$12712,MATCH(G14335,$G$1:$G$12712,0)))</f>
        <v>2174</v>
      </c>
      <c r="C14335" s="1" t="n">
        <f aca="false">IF(H14335="",F14335,H14335)</f>
        <v>2866</v>
      </c>
      <c r="D14335" s="1" t="n">
        <v>174</v>
      </c>
      <c r="E14335" s="1" t="s">
        <v>19241</v>
      </c>
      <c r="F14335" s="5" t="s">
        <v>19256</v>
      </c>
      <c r="G14335" s="1" t="n">
        <v>2866</v>
      </c>
      <c r="H14335" s="1" t="n">
        <v>2866</v>
      </c>
      <c r="I14335" s="1" t="n">
        <v>2866</v>
      </c>
      <c r="J14335" s="1" t="n">
        <v>2866</v>
      </c>
      <c r="K14335" s="1" t="s">
        <v>17672</v>
      </c>
    </row>
    <row r="14336" customFormat="false" ht="15" hidden="false" customHeight="true" outlineLevel="0" collapsed="false">
      <c r="A14336" s="1" t="n">
        <f aca="false">IF(IFERROR((MATCH(G14336,$G$1:$G$12712,0)),0),INDEX($A$1:$A$12712,MATCH(G14336,$G$1:$G$12712,0)),MAX($A$2:$A14335)+1)</f>
        <v>2174</v>
      </c>
      <c r="B14336" s="1" t="n">
        <f aca="false">IF(COUNTIF($G$1:$G$12712,G14336&gt;0),0,INDEX($A$1:$A$12712,MATCH(G14336,$G$1:$G$12712,0)))</f>
        <v>2174</v>
      </c>
      <c r="C14336" s="1" t="n">
        <f aca="false">IF(H14336="",F14336,H14336)</f>
        <v>2866</v>
      </c>
      <c r="D14336" s="1" t="n">
        <v>174</v>
      </c>
      <c r="E14336" s="1" t="s">
        <v>19241</v>
      </c>
      <c r="F14336" s="5" t="s">
        <v>19257</v>
      </c>
      <c r="G14336" s="1" t="n">
        <v>2866</v>
      </c>
      <c r="H14336" s="1" t="n">
        <v>2866</v>
      </c>
      <c r="I14336" s="1" t="n">
        <v>2866</v>
      </c>
      <c r="J14336" s="1" t="n">
        <v>2866</v>
      </c>
      <c r="K14336" s="1" t="s">
        <v>17672</v>
      </c>
    </row>
    <row r="14337" customFormat="false" ht="15" hidden="false" customHeight="true" outlineLevel="0" collapsed="false">
      <c r="A14337" s="1" t="n">
        <f aca="false">IF(IFERROR((MATCH(G14337,$G$1:$G$12712,0)),0),INDEX($A$1:$A$12712,MATCH(G14337,$G$1:$G$12712,0)),MAX($A$2:$A14336)+1)</f>
        <v>2174</v>
      </c>
      <c r="B14337" s="1" t="n">
        <f aca="false">IF(COUNTIF($G$1:$G$12712,G14337&gt;0),0,INDEX($A$1:$A$12712,MATCH(G14337,$G$1:$G$12712,0)))</f>
        <v>2174</v>
      </c>
      <c r="C14337" s="1" t="n">
        <f aca="false">IF(H14337="",F14337,H14337)</f>
        <v>2866</v>
      </c>
      <c r="D14337" s="1" t="n">
        <v>174</v>
      </c>
      <c r="E14337" s="1" t="s">
        <v>19241</v>
      </c>
      <c r="F14337" s="5" t="s">
        <v>19258</v>
      </c>
      <c r="G14337" s="1" t="n">
        <v>2866</v>
      </c>
      <c r="H14337" s="1" t="n">
        <v>2866</v>
      </c>
      <c r="I14337" s="1" t="n">
        <v>2866</v>
      </c>
      <c r="J14337" s="1" t="n">
        <v>2866</v>
      </c>
      <c r="K14337" s="1" t="s">
        <v>17672</v>
      </c>
    </row>
    <row r="14338" customFormat="false" ht="15" hidden="false" customHeight="true" outlineLevel="0" collapsed="false">
      <c r="A14338" s="1" t="n">
        <f aca="false">IF(IFERROR((MATCH(G14338,$G$1:$G$12712,0)),0),INDEX($A$1:$A$12712,MATCH(G14338,$G$1:$G$12712,0)),MAX($A$2:$A14337)+1)</f>
        <v>2174</v>
      </c>
      <c r="B14338" s="1" t="n">
        <f aca="false">IF(COUNTIF($G$1:$G$12712,G14338&gt;0),0,INDEX($A$1:$A$12712,MATCH(G14338,$G$1:$G$12712,0)))</f>
        <v>2174</v>
      </c>
      <c r="C14338" s="1" t="n">
        <f aca="false">IF(H14338="",F14338,H14338)</f>
        <v>2866</v>
      </c>
      <c r="D14338" s="1" t="n">
        <v>174</v>
      </c>
      <c r="E14338" s="1" t="s">
        <v>19241</v>
      </c>
      <c r="F14338" s="5" t="s">
        <v>19259</v>
      </c>
      <c r="G14338" s="1" t="n">
        <v>2866</v>
      </c>
      <c r="H14338" s="1" t="n">
        <v>2866</v>
      </c>
      <c r="I14338" s="1" t="n">
        <v>2866</v>
      </c>
      <c r="J14338" s="1" t="n">
        <v>2866</v>
      </c>
      <c r="K14338" s="1" t="s">
        <v>17672</v>
      </c>
    </row>
    <row r="14339" customFormat="false" ht="15" hidden="false" customHeight="true" outlineLevel="0" collapsed="false">
      <c r="A14339" s="1" t="n">
        <f aca="false">IF(IFERROR((MATCH(G14339,$G$1:$G$12712,0)),0),INDEX($A$1:$A$12712,MATCH(G14339,$G$1:$G$12712,0)),MAX($A$2:$A14338)+1)</f>
        <v>2174</v>
      </c>
      <c r="B14339" s="1" t="n">
        <f aca="false">IF(COUNTIF($G$1:$G$12712,G14339&gt;0),0,INDEX($A$1:$A$12712,MATCH(G14339,$G$1:$G$12712,0)))</f>
        <v>2174</v>
      </c>
      <c r="C14339" s="1" t="n">
        <f aca="false">IF(H14339="",F14339,H14339)</f>
        <v>2866</v>
      </c>
      <c r="D14339" s="1" t="n">
        <v>174</v>
      </c>
      <c r="E14339" s="1" t="s">
        <v>19241</v>
      </c>
      <c r="F14339" s="5" t="s">
        <v>19260</v>
      </c>
      <c r="G14339" s="1" t="n">
        <v>2866</v>
      </c>
      <c r="H14339" s="1" t="n">
        <v>2866</v>
      </c>
      <c r="I14339" s="1" t="n">
        <v>2866</v>
      </c>
      <c r="J14339" s="1" t="n">
        <v>2866</v>
      </c>
      <c r="K14339" s="1" t="s">
        <v>17672</v>
      </c>
    </row>
    <row r="14340" customFormat="false" ht="15" hidden="false" customHeight="true" outlineLevel="0" collapsed="false">
      <c r="A14340" s="1" t="n">
        <f aca="false">IF(IFERROR((MATCH(G14340,$G$1:$G$12712,0)),0),INDEX($A$1:$A$12712,MATCH(G14340,$G$1:$G$12712,0)),MAX($A$2:$A14339)+1)</f>
        <v>2175</v>
      </c>
      <c r="B14340" s="1" t="n">
        <f aca="false">IF(COUNTIF($G$1:$G$12712,G14340&gt;0),0,INDEX($A$1:$A$12712,MATCH(G14340,$G$1:$G$12712,0)))</f>
        <v>2175</v>
      </c>
      <c r="C14340" s="1" t="str">
        <f aca="false">IF(H14340="",F14340,H14340)</f>
        <v>FirstEnergy West Lorain</v>
      </c>
      <c r="D14340" s="1" t="n">
        <v>174</v>
      </c>
      <c r="E14340" s="1" t="s">
        <v>19241</v>
      </c>
      <c r="F14340" s="5" t="s">
        <v>19261</v>
      </c>
      <c r="G14340" s="1" t="n">
        <v>2869</v>
      </c>
      <c r="H14340" s="1" t="s">
        <v>4733</v>
      </c>
      <c r="I14340" s="1" t="n">
        <v>6526</v>
      </c>
      <c r="J14340" s="1" t="s">
        <v>2888</v>
      </c>
      <c r="K14340" s="1" t="s">
        <v>17672</v>
      </c>
    </row>
    <row r="14341" customFormat="false" ht="15" hidden="false" customHeight="true" outlineLevel="0" collapsed="false">
      <c r="A14341" s="1" t="n">
        <f aca="false">IF(IFERROR((MATCH(G14341,$G$1:$G$12712,0)),0),INDEX($A$1:$A$12712,MATCH(G14341,$G$1:$G$12712,0)),MAX($A$2:$A14340)+1)</f>
        <v>2175</v>
      </c>
      <c r="B14341" s="1" t="n">
        <f aca="false">IF(COUNTIF($G$1:$G$12712,G14341&gt;0),0,INDEX($A$1:$A$12712,MATCH(G14341,$G$1:$G$12712,0)))</f>
        <v>2175</v>
      </c>
      <c r="C14341" s="1" t="str">
        <f aca="false">IF(H14341="",F14341,H14341)</f>
        <v>FirstEnergy West Lorain</v>
      </c>
      <c r="D14341" s="1" t="n">
        <v>174</v>
      </c>
      <c r="E14341" s="1" t="s">
        <v>19241</v>
      </c>
      <c r="F14341" s="5" t="s">
        <v>19262</v>
      </c>
      <c r="G14341" s="1" t="n">
        <v>2869</v>
      </c>
      <c r="H14341" s="1" t="s">
        <v>4733</v>
      </c>
      <c r="I14341" s="1" t="n">
        <v>6526</v>
      </c>
      <c r="J14341" s="1" t="s">
        <v>2888</v>
      </c>
      <c r="K14341" s="1" t="s">
        <v>17672</v>
      </c>
    </row>
    <row r="14342" customFormat="false" ht="15" hidden="false" customHeight="true" outlineLevel="0" collapsed="false">
      <c r="A14342" s="1" t="n">
        <f aca="false">IF(IFERROR((MATCH(G14342,$G$1:$G$12712,0)),0),INDEX($A$1:$A$12712,MATCH(G14342,$G$1:$G$12712,0)),MAX($A$2:$A14341)+1)</f>
        <v>2175</v>
      </c>
      <c r="B14342" s="1" t="n">
        <f aca="false">IF(COUNTIF($G$1:$G$12712,G14342&gt;0),0,INDEX($A$1:$A$12712,MATCH(G14342,$G$1:$G$12712,0)))</f>
        <v>2175</v>
      </c>
      <c r="C14342" s="1" t="str">
        <f aca="false">IF(H14342="",F14342,H14342)</f>
        <v>FirstEnergy West Lorain</v>
      </c>
      <c r="D14342" s="1" t="n">
        <v>174</v>
      </c>
      <c r="E14342" s="1" t="s">
        <v>19241</v>
      </c>
      <c r="F14342" s="5" t="s">
        <v>19263</v>
      </c>
      <c r="G14342" s="1" t="n">
        <v>2869</v>
      </c>
      <c r="H14342" s="1" t="s">
        <v>4733</v>
      </c>
      <c r="I14342" s="1" t="n">
        <v>6526</v>
      </c>
      <c r="J14342" s="1" t="s">
        <v>2888</v>
      </c>
      <c r="K14342" s="1" t="s">
        <v>17672</v>
      </c>
    </row>
    <row r="14343" customFormat="false" ht="15" hidden="false" customHeight="true" outlineLevel="0" collapsed="false">
      <c r="A14343" s="1" t="n">
        <f aca="false">IF(IFERROR((MATCH(G14343,$G$1:$G$12712,0)),0),INDEX($A$1:$A$12712,MATCH(G14343,$G$1:$G$12712,0)),MAX($A$2:$A14342)+1)</f>
        <v>16</v>
      </c>
      <c r="B14343" s="1" t="n">
        <f aca="false">IF(COUNTIF($G$1:$G$12712,G14343&gt;0),0,INDEX($A$1:$A$12712,MATCH(G14343,$G$1:$G$12712,0)))</f>
        <v>16</v>
      </c>
      <c r="C14343" s="1" t="str">
        <f aca="false">IF(H14343="",F14343,H14343)</f>
        <v>John E Amos</v>
      </c>
      <c r="D14343" s="1" t="n">
        <v>204</v>
      </c>
      <c r="E14343" s="1" t="s">
        <v>19264</v>
      </c>
      <c r="F14343" s="5" t="s">
        <v>19265</v>
      </c>
      <c r="G14343" s="1" t="n">
        <v>3935</v>
      </c>
      <c r="H14343" s="1" t="s">
        <v>74</v>
      </c>
      <c r="I14343" s="1" t="n">
        <v>733</v>
      </c>
      <c r="J14343" s="1" t="s">
        <v>75</v>
      </c>
      <c r="K14343" s="1" t="s">
        <v>17672</v>
      </c>
    </row>
    <row r="14344" customFormat="false" ht="15" hidden="false" customHeight="true" outlineLevel="0" collapsed="false">
      <c r="A14344" s="1" t="n">
        <f aca="false">IF(IFERROR((MATCH(G14344,$G$1:$G$12712,0)),0),INDEX($A$1:$A$12712,MATCH(G14344,$G$1:$G$12712,0)),MAX($A$2:$A14343)+1)</f>
        <v>16</v>
      </c>
      <c r="B14344" s="1" t="n">
        <f aca="false">IF(COUNTIF($G$1:$G$12712,G14344&gt;0),0,INDEX($A$1:$A$12712,MATCH(G14344,$G$1:$G$12712,0)))</f>
        <v>16</v>
      </c>
      <c r="C14344" s="1" t="str">
        <f aca="false">IF(H14344="",F14344,H14344)</f>
        <v>John E Amos</v>
      </c>
      <c r="D14344" s="1" t="n">
        <v>204</v>
      </c>
      <c r="E14344" s="1" t="s">
        <v>19264</v>
      </c>
      <c r="F14344" s="5" t="s">
        <v>19266</v>
      </c>
      <c r="G14344" s="1" t="n">
        <v>3935</v>
      </c>
      <c r="H14344" s="1" t="s">
        <v>74</v>
      </c>
      <c r="I14344" s="1" t="n">
        <v>733</v>
      </c>
      <c r="J14344" s="1" t="s">
        <v>75</v>
      </c>
      <c r="K14344" s="1" t="s">
        <v>17672</v>
      </c>
    </row>
    <row r="14345" customFormat="false" ht="15" hidden="false" customHeight="true" outlineLevel="0" collapsed="false">
      <c r="A14345" s="1" t="n">
        <f aca="false">IF(IFERROR((MATCH(G14345,$G$1:$G$12712,0)),0),INDEX($A$1:$A$12712,MATCH(G14345,$G$1:$G$12712,0)),MAX($A$2:$A14344)+1)</f>
        <v>16</v>
      </c>
      <c r="B14345" s="1" t="n">
        <f aca="false">IF(COUNTIF($G$1:$G$12712,G14345&gt;0),0,INDEX($A$1:$A$12712,MATCH(G14345,$G$1:$G$12712,0)))</f>
        <v>16</v>
      </c>
      <c r="C14345" s="1" t="str">
        <f aca="false">IF(H14345="",F14345,H14345)</f>
        <v>John E Amos</v>
      </c>
      <c r="D14345" s="1" t="n">
        <v>204</v>
      </c>
      <c r="E14345" s="1" t="s">
        <v>19264</v>
      </c>
      <c r="F14345" s="5" t="s">
        <v>19267</v>
      </c>
      <c r="G14345" s="1" t="n">
        <v>3935</v>
      </c>
      <c r="H14345" s="1" t="s">
        <v>74</v>
      </c>
      <c r="I14345" s="1" t="n">
        <v>733</v>
      </c>
      <c r="J14345" s="1" t="s">
        <v>75</v>
      </c>
      <c r="K14345" s="1" t="s">
        <v>17672</v>
      </c>
    </row>
    <row r="14346" customFormat="false" ht="15" hidden="false" customHeight="true" outlineLevel="0" collapsed="false">
      <c r="A14346" s="1" t="n">
        <f aca="false">IF(IFERROR((MATCH(G14346,$G$1:$G$12712,0)),0),INDEX($A$1:$A$12712,MATCH(G14346,$G$1:$G$12712,0)),MAX($A$2:$A14345)+1)</f>
        <v>16</v>
      </c>
      <c r="B14346" s="1" t="n">
        <f aca="false">IF(COUNTIF($G$1:$G$12712,G14346&gt;0),0,INDEX($A$1:$A$12712,MATCH(G14346,$G$1:$G$12712,0)))</f>
        <v>16</v>
      </c>
      <c r="C14346" s="1" t="str">
        <f aca="false">IF(H14346="",F14346,H14346)</f>
        <v>John E Amos</v>
      </c>
      <c r="D14346" s="1" t="n">
        <v>204</v>
      </c>
      <c r="E14346" s="1" t="s">
        <v>19264</v>
      </c>
      <c r="F14346" s="5" t="s">
        <v>19268</v>
      </c>
      <c r="G14346" s="1" t="n">
        <v>3935</v>
      </c>
      <c r="H14346" s="1" t="s">
        <v>74</v>
      </c>
      <c r="I14346" s="1" t="n">
        <v>733</v>
      </c>
      <c r="J14346" s="1" t="s">
        <v>75</v>
      </c>
      <c r="K14346" s="1" t="s">
        <v>17672</v>
      </c>
    </row>
    <row r="14347" customFormat="false" ht="15" hidden="false" customHeight="true" outlineLevel="0" collapsed="false">
      <c r="A14347" s="1" t="n">
        <f aca="false">IF(IFERROR((MATCH(G14347,$G$1:$G$12712,0)),0),INDEX($A$1:$A$12712,MATCH(G14347,$G$1:$G$12712,0)),MAX($A$2:$A14346)+1)</f>
        <v>16</v>
      </c>
      <c r="B14347" s="1" t="n">
        <f aca="false">IF(COUNTIF($G$1:$G$12712,G14347&gt;0),0,INDEX($A$1:$A$12712,MATCH(G14347,$G$1:$G$12712,0)))</f>
        <v>16</v>
      </c>
      <c r="C14347" s="1" t="str">
        <f aca="false">IF(H14347="",F14347,H14347)</f>
        <v>John E Amos</v>
      </c>
      <c r="D14347" s="1" t="n">
        <v>204</v>
      </c>
      <c r="E14347" s="1" t="s">
        <v>19264</v>
      </c>
      <c r="F14347" s="5" t="s">
        <v>19269</v>
      </c>
      <c r="G14347" s="1" t="n">
        <v>3935</v>
      </c>
      <c r="H14347" s="1" t="s">
        <v>74</v>
      </c>
      <c r="I14347" s="1" t="n">
        <v>733</v>
      </c>
      <c r="J14347" s="1" t="s">
        <v>75</v>
      </c>
      <c r="K14347" s="1" t="s">
        <v>17672</v>
      </c>
    </row>
    <row r="14348" customFormat="false" ht="15" hidden="false" customHeight="true" outlineLevel="0" collapsed="false">
      <c r="A14348" s="1" t="n">
        <f aca="false">IF(IFERROR((MATCH(G14348,$G$1:$G$12712,0)),0),INDEX($A$1:$A$12712,MATCH(G14348,$G$1:$G$12712,0)),MAX($A$2:$A14347)+1)</f>
        <v>1080</v>
      </c>
      <c r="B14348" s="1" t="n">
        <f aca="false">IF(COUNTIF($G$1:$G$12712,G14348&gt;0),0,INDEX($A$1:$A$12712,MATCH(G14348,$G$1:$G$12712,0)))</f>
        <v>1080</v>
      </c>
      <c r="C14348" s="1" t="str">
        <f aca="false">IF(H14348="",F14348,H14348)</f>
        <v>Cardinal</v>
      </c>
      <c r="D14348" s="1" t="n">
        <v>204</v>
      </c>
      <c r="E14348" s="1" t="s">
        <v>19264</v>
      </c>
      <c r="F14348" s="5" t="s">
        <v>19270</v>
      </c>
      <c r="G14348" s="1" t="n">
        <v>2828</v>
      </c>
      <c r="H14348" s="1" t="s">
        <v>2466</v>
      </c>
      <c r="I14348" s="1" t="n">
        <v>58620</v>
      </c>
      <c r="J14348" s="1" t="s">
        <v>398</v>
      </c>
      <c r="K14348" s="1" t="s">
        <v>17672</v>
      </c>
    </row>
    <row r="14349" customFormat="false" ht="15" hidden="false" customHeight="true" outlineLevel="0" collapsed="false">
      <c r="A14349" s="1" t="n">
        <f aca="false">IF(IFERROR((MATCH(G14349,$G$1:$G$12712,0)),0),INDEX($A$1:$A$12712,MATCH(G14349,$G$1:$G$12712,0)),MAX($A$2:$A14348)+1)</f>
        <v>1080</v>
      </c>
      <c r="B14349" s="1" t="n">
        <f aca="false">IF(COUNTIF($G$1:$G$12712,G14349&gt;0),0,INDEX($A$1:$A$12712,MATCH(G14349,$G$1:$G$12712,0)))</f>
        <v>1080</v>
      </c>
      <c r="C14349" s="1" t="str">
        <f aca="false">IF(H14349="",F14349,H14349)</f>
        <v>Cardinal</v>
      </c>
      <c r="D14349" s="1" t="n">
        <v>204</v>
      </c>
      <c r="E14349" s="1" t="s">
        <v>19264</v>
      </c>
      <c r="F14349" s="5" t="s">
        <v>19271</v>
      </c>
      <c r="G14349" s="1" t="n">
        <v>2828</v>
      </c>
      <c r="H14349" s="1" t="s">
        <v>2466</v>
      </c>
      <c r="I14349" s="1" t="n">
        <v>58620</v>
      </c>
      <c r="J14349" s="1" t="s">
        <v>398</v>
      </c>
      <c r="K14349" s="1" t="s">
        <v>17672</v>
      </c>
    </row>
    <row r="14350" customFormat="false" ht="15" hidden="false" customHeight="true" outlineLevel="0" collapsed="false">
      <c r="A14350" s="1" t="n">
        <f aca="false">IF(IFERROR((MATCH(G14350,$G$1:$G$12712,0)),0),INDEX($A$1:$A$12712,MATCH(G14350,$G$1:$G$12712,0)),MAX($A$2:$A14349)+1)</f>
        <v>1080</v>
      </c>
      <c r="B14350" s="1" t="n">
        <f aca="false">IF(COUNTIF($G$1:$G$12712,G14350&gt;0),0,INDEX($A$1:$A$12712,MATCH(G14350,$G$1:$G$12712,0)))</f>
        <v>1080</v>
      </c>
      <c r="C14350" s="1" t="str">
        <f aca="false">IF(H14350="",F14350,H14350)</f>
        <v>Cardinal</v>
      </c>
      <c r="D14350" s="1" t="n">
        <v>204</v>
      </c>
      <c r="E14350" s="1" t="s">
        <v>19264</v>
      </c>
      <c r="F14350" s="5" t="s">
        <v>19272</v>
      </c>
      <c r="G14350" s="1" t="n">
        <v>2828</v>
      </c>
      <c r="H14350" s="1" t="s">
        <v>2466</v>
      </c>
      <c r="I14350" s="1" t="n">
        <v>58620</v>
      </c>
      <c r="J14350" s="1" t="s">
        <v>398</v>
      </c>
      <c r="K14350" s="1" t="s">
        <v>17672</v>
      </c>
    </row>
    <row r="14351" customFormat="false" ht="15" hidden="false" customHeight="true" outlineLevel="0" collapsed="false">
      <c r="A14351" s="1" t="n">
        <f aca="false">IF(IFERROR((MATCH(G14351,$G$1:$G$12712,0)),0),INDEX($A$1:$A$12712,MATCH(G14351,$G$1:$G$12712,0)),MAX($A$2:$A14350)+1)</f>
        <v>1182</v>
      </c>
      <c r="B14351" s="1" t="n">
        <f aca="false">IF(COUNTIF($G$1:$G$12712,G14351&gt;0),0,INDEX($A$1:$A$12712,MATCH(G14351,$G$1:$G$12712,0)))</f>
        <v>1182</v>
      </c>
      <c r="C14351" s="1" t="str">
        <f aca="false">IF(H14351="",F14351,H14351)</f>
        <v>Muskingum River</v>
      </c>
      <c r="D14351" s="1" t="n">
        <v>204</v>
      </c>
      <c r="E14351" s="1" t="s">
        <v>19264</v>
      </c>
      <c r="F14351" s="5" t="s">
        <v>19273</v>
      </c>
      <c r="G14351" s="1" t="n">
        <v>2872</v>
      </c>
      <c r="H14351" s="1" t="s">
        <v>2945</v>
      </c>
      <c r="I14351" s="1" t="n">
        <v>58620</v>
      </c>
      <c r="J14351" s="1" t="s">
        <v>398</v>
      </c>
      <c r="K14351" s="1" t="s">
        <v>17672</v>
      </c>
    </row>
    <row r="14352" customFormat="false" ht="15" hidden="false" customHeight="true" outlineLevel="0" collapsed="false">
      <c r="A14352" s="1" t="n">
        <f aca="false">IF(IFERROR((MATCH(G14352,$G$1:$G$12712,0)),0),INDEX($A$1:$A$12712,MATCH(G14352,$G$1:$G$12712,0)),MAX($A$2:$A14351)+1)</f>
        <v>447</v>
      </c>
      <c r="B14352" s="1" t="n">
        <f aca="false">IF(COUNTIF($G$1:$G$12712,G14352&gt;0),0,INDEX($A$1:$A$12712,MATCH(G14352,$G$1:$G$12712,0)))</f>
        <v>447</v>
      </c>
      <c r="C14352" s="1" t="str">
        <f aca="false">IF(H14352="",F14352,H14352)</f>
        <v>Philip Sporn</v>
      </c>
      <c r="D14352" s="1" t="n">
        <v>204</v>
      </c>
      <c r="E14352" s="1" t="s">
        <v>19264</v>
      </c>
      <c r="F14352" s="5" t="s">
        <v>19274</v>
      </c>
      <c r="G14352" s="1" t="n">
        <v>3938</v>
      </c>
      <c r="H14352" s="1" t="s">
        <v>1101</v>
      </c>
      <c r="I14352" s="1" t="n">
        <v>733</v>
      </c>
      <c r="J14352" s="1" t="s">
        <v>75</v>
      </c>
      <c r="K14352" s="1" t="s">
        <v>17672</v>
      </c>
    </row>
    <row r="14353" customFormat="false" ht="15" hidden="false" customHeight="true" outlineLevel="0" collapsed="false">
      <c r="A14353" s="1" t="n">
        <f aca="false">IF(IFERROR((MATCH(G14353,$G$1:$G$12712,0)),0),INDEX($A$1:$A$12712,MATCH(G14353,$G$1:$G$12712,0)),MAX($A$2:$A14352)+1)</f>
        <v>447</v>
      </c>
      <c r="B14353" s="1" t="n">
        <f aca="false">IF(COUNTIF($G$1:$G$12712,G14353&gt;0),0,INDEX($A$1:$A$12712,MATCH(G14353,$G$1:$G$12712,0)))</f>
        <v>447</v>
      </c>
      <c r="C14353" s="1" t="str">
        <f aca="false">IF(H14353="",F14353,H14353)</f>
        <v>Philip Sporn</v>
      </c>
      <c r="D14353" s="1" t="n">
        <v>204</v>
      </c>
      <c r="E14353" s="1" t="s">
        <v>19264</v>
      </c>
      <c r="F14353" s="5" t="s">
        <v>19275</v>
      </c>
      <c r="G14353" s="1" t="n">
        <v>3938</v>
      </c>
      <c r="H14353" s="1" t="s">
        <v>1101</v>
      </c>
      <c r="I14353" s="1" t="n">
        <v>733</v>
      </c>
      <c r="J14353" s="1" t="s">
        <v>75</v>
      </c>
      <c r="K14353" s="1" t="s">
        <v>17672</v>
      </c>
    </row>
    <row r="14354" customFormat="false" ht="15" hidden="false" customHeight="true" outlineLevel="0" collapsed="false">
      <c r="A14354" s="1" t="n">
        <f aca="false">IF(IFERROR((MATCH(G14354,$G$1:$G$12712,0)),0),INDEX($A$1:$A$12712,MATCH(G14354,$G$1:$G$12712,0)),MAX($A$2:$A14353)+1)</f>
        <v>447</v>
      </c>
      <c r="B14354" s="1" t="n">
        <f aca="false">IF(COUNTIF($G$1:$G$12712,G14354&gt;0),0,INDEX($A$1:$A$12712,MATCH(G14354,$G$1:$G$12712,0)))</f>
        <v>447</v>
      </c>
      <c r="C14354" s="1" t="str">
        <f aca="false">IF(H14354="",F14354,H14354)</f>
        <v>Philip Sporn</v>
      </c>
      <c r="D14354" s="1" t="n">
        <v>204</v>
      </c>
      <c r="E14354" s="1" t="s">
        <v>19264</v>
      </c>
      <c r="F14354" s="5" t="s">
        <v>19276</v>
      </c>
      <c r="G14354" s="1" t="n">
        <v>3938</v>
      </c>
      <c r="H14354" s="1" t="s">
        <v>1101</v>
      </c>
      <c r="I14354" s="1" t="n">
        <v>733</v>
      </c>
      <c r="J14354" s="1" t="s">
        <v>75</v>
      </c>
      <c r="K14354" s="1" t="s">
        <v>17672</v>
      </c>
    </row>
    <row r="14355" customFormat="false" ht="15" hidden="false" customHeight="true" outlineLevel="0" collapsed="false">
      <c r="A14355" s="1" t="n">
        <f aca="false">IF(IFERROR((MATCH(G14355,$G$1:$G$12712,0)),0),INDEX($A$1:$A$12712,MATCH(G14355,$G$1:$G$12712,0)),MAX($A$2:$A14354)+1)</f>
        <v>306</v>
      </c>
      <c r="B14355" s="1" t="n">
        <f aca="false">IF(COUNTIF($G$1:$G$12712,G14355&gt;0),0,INDEX($A$1:$A$12712,MATCH(G14355,$G$1:$G$12712,0)))</f>
        <v>306</v>
      </c>
      <c r="C14355" s="1" t="str">
        <f aca="false">IF(H14355="",F14355,H14355)</f>
        <v>Kyger Creek</v>
      </c>
      <c r="D14355" s="1" t="n">
        <v>217</v>
      </c>
      <c r="E14355" s="1" t="s">
        <v>19277</v>
      </c>
      <c r="F14355" s="5" t="s">
        <v>19278</v>
      </c>
      <c r="G14355" s="1" t="n">
        <v>2876</v>
      </c>
      <c r="H14355" s="1" t="s">
        <v>816</v>
      </c>
      <c r="I14355" s="1" t="n">
        <v>14015</v>
      </c>
      <c r="J14355" s="1" t="s">
        <v>817</v>
      </c>
      <c r="K14355" s="1" t="s">
        <v>17672</v>
      </c>
    </row>
    <row r="14356" customFormat="false" ht="15" hidden="false" customHeight="true" outlineLevel="0" collapsed="false">
      <c r="A14356" s="1" t="n">
        <f aca="false">IF(IFERROR((MATCH(G14356,$G$1:$G$12712,0)),0),INDEX($A$1:$A$12712,MATCH(G14356,$G$1:$G$12712,0)),MAX($A$2:$A14355)+1)</f>
        <v>421</v>
      </c>
      <c r="B14356" s="1" t="n">
        <f aca="false">IF(COUNTIF($G$1:$G$12712,G14356&gt;0),0,INDEX($A$1:$A$12712,MATCH(G14356,$G$1:$G$12712,0)))</f>
        <v>421</v>
      </c>
      <c r="C14356" s="1" t="str">
        <f aca="false">IF(H14356="",F14356,H14356)</f>
        <v>North Anna</v>
      </c>
      <c r="D14356" s="1" t="n">
        <v>287</v>
      </c>
      <c r="E14356" s="1" t="s">
        <v>19279</v>
      </c>
      <c r="F14356" s="5" t="s">
        <v>19280</v>
      </c>
      <c r="G14356" s="1" t="n">
        <v>6168</v>
      </c>
      <c r="H14356" s="1" t="s">
        <v>1045</v>
      </c>
      <c r="I14356" s="1" t="n">
        <v>19876</v>
      </c>
      <c r="J14356" s="1" t="s">
        <v>71</v>
      </c>
      <c r="K14356" s="1" t="s">
        <v>17672</v>
      </c>
    </row>
    <row r="14357" customFormat="false" ht="15" hidden="false" customHeight="true" outlineLevel="0" collapsed="false">
      <c r="A14357" s="1" t="n">
        <f aca="false">IF(IFERROR((MATCH(G14357,$G$1:$G$12712,0)),0),INDEX($A$1:$A$12712,MATCH(G14357,$G$1:$G$12712,0)),MAX($A$2:$A14356)+1)</f>
        <v>11366</v>
      </c>
      <c r="B14357" s="1" t="e">
        <f aca="false">IF(COUNTIF($G$1:$G$12712,G14357&gt;0),0,INDEX($A$1:$A$12712,MATCH(G14357,$G$1:$G$12712,0)))</f>
        <v>#N/A</v>
      </c>
      <c r="C14357" s="1" t="str">
        <f aca="false">IF(H14357="",F14357,H14357)</f>
        <v>(a) plant cost at 12/31/98 included the</v>
      </c>
      <c r="D14357" s="1" t="n">
        <v>190</v>
      </c>
      <c r="E14357" s="1" t="s">
        <v>19281</v>
      </c>
      <c r="F14357" s="5" t="s">
        <v>19282</v>
      </c>
      <c r="H14357" s="1"/>
      <c r="K14357" s="1" t="s">
        <v>17672</v>
      </c>
    </row>
    <row r="14358" customFormat="false" ht="15" hidden="false" customHeight="true" outlineLevel="0" collapsed="false">
      <c r="A14358" s="1" t="n">
        <f aca="false">IF(IFERROR((MATCH(G14358,$G$1:$G$12712,0)),0),INDEX($A$1:$A$12712,MATCH(G14358,$G$1:$G$12712,0)),MAX($A$2:$A14357)+1)</f>
        <v>11367</v>
      </c>
      <c r="B14358" s="1" t="e">
        <f aca="false">IF(COUNTIF($G$1:$G$12712,G14358&gt;0),0,INDEX($A$1:$A$12712,MATCH(G14358,$G$1:$G$12712,0)))</f>
        <v>#N/A</v>
      </c>
      <c r="C14358" s="1" t="str">
        <f aca="false">IF(H14358="",F14358,H14358)</f>
        <v>(b) included deferred fuel of $1,268</v>
      </c>
      <c r="D14358" s="1" t="n">
        <v>190</v>
      </c>
      <c r="E14358" s="1" t="s">
        <v>19281</v>
      </c>
      <c r="F14358" s="5" t="s">
        <v>19283</v>
      </c>
      <c r="H14358" s="1"/>
      <c r="K14358" s="1" t="s">
        <v>17672</v>
      </c>
    </row>
    <row r="14359" customFormat="false" ht="15" hidden="false" customHeight="true" outlineLevel="0" collapsed="false">
      <c r="A14359" s="1" t="n">
        <f aca="false">IF(IFERROR((MATCH(G14359,$G$1:$G$12712,0)),0),INDEX($A$1:$A$12712,MATCH(G14359,$G$1:$G$12712,0)),MAX($A$2:$A14358)+1)</f>
        <v>11368</v>
      </c>
      <c r="B14359" s="1" t="e">
        <f aca="false">IF(COUNTIF($G$1:$G$12712,G14359&gt;0),0,INDEX($A$1:$A$12712,MATCH(G14359,$G$1:$G$12712,0)))</f>
        <v>#N/A</v>
      </c>
      <c r="C14359" s="1" t="str">
        <f aca="false">IF(H14359="",F14359,H14359)</f>
        <v>(c) included deferred fuel of $26,532</v>
      </c>
      <c r="D14359" s="1" t="n">
        <v>190</v>
      </c>
      <c r="E14359" s="1" t="s">
        <v>19281</v>
      </c>
      <c r="F14359" s="5" t="s">
        <v>19284</v>
      </c>
      <c r="H14359" s="1"/>
      <c r="K14359" s="1" t="s">
        <v>17672</v>
      </c>
    </row>
    <row r="14360" customFormat="false" ht="15" hidden="false" customHeight="true" outlineLevel="0" collapsed="false">
      <c r="A14360" s="1" t="n">
        <f aca="false">IF(IFERROR((MATCH(G14360,$G$1:$G$12712,0)),0),INDEX($A$1:$A$12712,MATCH(G14360,$G$1:$G$12712,0)),MAX($A$2:$A14359)+1)</f>
        <v>2133</v>
      </c>
      <c r="B14360" s="1" t="n">
        <f aca="false">IF(COUNTIF($G$1:$G$12712,G14360&gt;0),0,INDEX($A$1:$A$12712,MATCH(G14360,$G$1:$G$12712,0)))</f>
        <v>2133</v>
      </c>
      <c r="C14360" s="1" t="str">
        <f aca="false">IF(H14360="",F14360,H14360)</f>
        <v>Bowline Point</v>
      </c>
      <c r="D14360" s="1" t="n">
        <v>190</v>
      </c>
      <c r="E14360" s="1" t="s">
        <v>19281</v>
      </c>
      <c r="F14360" s="5" t="s">
        <v>18138</v>
      </c>
      <c r="G14360" s="1" t="n">
        <v>2625</v>
      </c>
      <c r="H14360" s="1" t="s">
        <v>4673</v>
      </c>
      <c r="I14360" s="1" t="n">
        <v>12792</v>
      </c>
      <c r="J14360" s="1" t="s">
        <v>4674</v>
      </c>
      <c r="K14360" s="1" t="s">
        <v>17672</v>
      </c>
    </row>
    <row r="14361" customFormat="false" ht="15" hidden="false" customHeight="true" outlineLevel="0" collapsed="false">
      <c r="A14361" s="1" t="n">
        <f aca="false">IF(IFERROR((MATCH(G14361,$G$1:$G$12712,0)),0),INDEX($A$1:$A$12712,MATCH(G14361,$G$1:$G$12712,0)),MAX($A$2:$A14360)+1)</f>
        <v>2133</v>
      </c>
      <c r="B14361" s="1" t="n">
        <f aca="false">IF(COUNTIF($G$1:$G$12712,G14361&gt;0),0,INDEX($A$1:$A$12712,MATCH(G14361,$G$1:$G$12712,0)))</f>
        <v>2133</v>
      </c>
      <c r="C14361" s="1" t="str">
        <f aca="false">IF(H14361="",F14361,H14361)</f>
        <v>Bowline Point</v>
      </c>
      <c r="D14361" s="1" t="n">
        <v>190</v>
      </c>
      <c r="E14361" s="1" t="s">
        <v>19281</v>
      </c>
      <c r="F14361" s="5" t="s">
        <v>19285</v>
      </c>
      <c r="G14361" s="1" t="n">
        <v>2625</v>
      </c>
      <c r="H14361" s="1" t="s">
        <v>4673</v>
      </c>
      <c r="I14361" s="1" t="n">
        <v>12792</v>
      </c>
      <c r="J14361" s="1" t="s">
        <v>4674</v>
      </c>
      <c r="K14361" s="1" t="s">
        <v>17672</v>
      </c>
    </row>
    <row r="14362" customFormat="false" ht="15" hidden="false" customHeight="true" outlineLevel="0" collapsed="false">
      <c r="A14362" s="1" t="n">
        <f aca="false">IF(IFERROR((MATCH(G14362,$G$1:$G$12712,0)),0),INDEX($A$1:$A$12712,MATCH(G14362,$G$1:$G$12712,0)),MAX($A$2:$A14361)+1)</f>
        <v>11369</v>
      </c>
      <c r="B14362" s="1" t="e">
        <f aca="false">IF(COUNTIF($G$1:$G$12712,G14362&gt;0),0,INDEX($A$1:$A$12712,MATCH(G14362,$G$1:$G$12712,0)))</f>
        <v>#N/A</v>
      </c>
      <c r="C14362" s="1" t="str">
        <f aca="false">IF(H14362="",F14362,H14362)</f>
        <v>conformity with fasb no. 71 and</v>
      </c>
      <c r="D14362" s="1" t="n">
        <v>190</v>
      </c>
      <c r="E14362" s="1" t="s">
        <v>19281</v>
      </c>
      <c r="F14362" s="5" t="s">
        <v>19286</v>
      </c>
      <c r="H14362" s="1"/>
      <c r="K14362" s="1" t="s">
        <v>17672</v>
      </c>
    </row>
    <row r="14363" customFormat="false" ht="15" hidden="false" customHeight="true" outlineLevel="0" collapsed="false">
      <c r="A14363" s="1" t="n">
        <f aca="false">IF(IFERROR((MATCH(G14363,$G$1:$G$12712,0)),0),INDEX($A$1:$A$12712,MATCH(G14363,$G$1:$G$12712,0)),MAX($A$2:$A14362)+1)</f>
        <v>11370</v>
      </c>
      <c r="B14363" s="1" t="e">
        <f aca="false">IF(COUNTIF($G$1:$G$12712,G14363&gt;0),0,INDEX($A$1:$A$12712,MATCH(G14363,$G$1:$G$12712,0)))</f>
        <v>#N/A</v>
      </c>
      <c r="C14363" s="1" t="str">
        <f aca="false">IF(H14363="",F14363,H14363)</f>
        <v>ferc order no. 390.</v>
      </c>
      <c r="D14363" s="1" t="n">
        <v>190</v>
      </c>
      <c r="E14363" s="1" t="s">
        <v>19281</v>
      </c>
      <c r="F14363" s="5" t="s">
        <v>19287</v>
      </c>
      <c r="H14363" s="1"/>
      <c r="K14363" s="1" t="s">
        <v>17672</v>
      </c>
    </row>
    <row r="14364" customFormat="false" ht="15" hidden="false" customHeight="true" outlineLevel="0" collapsed="false">
      <c r="A14364" s="1" t="n">
        <f aca="false">IF(IFERROR((MATCH(G14364,$G$1:$G$12712,0)),0),INDEX($A$1:$A$12712,MATCH(G14364,$G$1:$G$12712,0)),MAX($A$2:$A14363)+1)</f>
        <v>11371</v>
      </c>
      <c r="B14364" s="1" t="e">
        <f aca="false">IF(COUNTIF($G$1:$G$12712,G14364&gt;0),0,INDEX($A$1:$A$12712,MATCH(G14364,$G$1:$G$12712,0)))</f>
        <v>#N/A</v>
      </c>
      <c r="C14364" s="1" t="str">
        <f aca="false">IF(H14364="",F14364,H14364)</f>
        <v>gas turbines</v>
      </c>
      <c r="D14364" s="1" t="n">
        <v>190</v>
      </c>
      <c r="E14364" s="1" t="s">
        <v>19281</v>
      </c>
      <c r="F14364" s="5" t="s">
        <v>19288</v>
      </c>
      <c r="H14364" s="1"/>
      <c r="K14364" s="1" t="s">
        <v>17672</v>
      </c>
    </row>
    <row r="14365" customFormat="false" ht="15" hidden="false" customHeight="true" outlineLevel="0" collapsed="false">
      <c r="A14365" s="1" t="n">
        <f aca="false">IF(IFERROR((MATCH(G14365,$G$1:$G$12712,0)),0),INDEX($A$1:$A$12712,MATCH(G14365,$G$1:$G$12712,0)),MAX($A$2:$A14364)+1)</f>
        <v>11372</v>
      </c>
      <c r="B14365" s="1" t="e">
        <f aca="false">IF(COUNTIF($G$1:$G$12712,G14365&gt;0),0,INDEX($A$1:$A$12712,MATCH(G14365,$G$1:$G$12712,0)))</f>
        <v>#N/A</v>
      </c>
      <c r="C14365" s="1" t="str">
        <f aca="false">IF(H14365="",F14365,H14365)</f>
        <v>generating units capitalized in</v>
      </c>
      <c r="D14365" s="1" t="n">
        <v>190</v>
      </c>
      <c r="E14365" s="1" t="s">
        <v>19281</v>
      </c>
      <c r="F14365" s="5" t="s">
        <v>19289</v>
      </c>
      <c r="H14365" s="1"/>
      <c r="K14365" s="1" t="s">
        <v>17672</v>
      </c>
    </row>
    <row r="14366" customFormat="false" ht="15" hidden="false" customHeight="true" outlineLevel="0" collapsed="false">
      <c r="A14366" s="1" t="n">
        <f aca="false">IF(IFERROR((MATCH(G14366,$G$1:$G$12712,0)),0),INDEX($A$1:$A$12712,MATCH(G14366,$G$1:$G$12712,0)),MAX($A$2:$A14365)+1)</f>
        <v>2134</v>
      </c>
      <c r="B14366" s="1" t="n">
        <f aca="false">IF(COUNTIF($G$1:$G$12712,G14366&gt;0),0,INDEX($A$1:$A$12712,MATCH(G14366,$G$1:$G$12712,0)))</f>
        <v>2134</v>
      </c>
      <c r="C14366" s="1" t="str">
        <f aca="false">IF(H14366="",F14366,H14366)</f>
        <v>Grahamsville</v>
      </c>
      <c r="D14366" s="1" t="n">
        <v>190</v>
      </c>
      <c r="E14366" s="1" t="s">
        <v>19281</v>
      </c>
      <c r="F14366" s="5" t="s">
        <v>19290</v>
      </c>
      <c r="G14366" s="1" t="n">
        <v>2627</v>
      </c>
      <c r="H14366" s="1" t="s">
        <v>4675</v>
      </c>
      <c r="I14366" s="1" t="n">
        <v>15296</v>
      </c>
      <c r="J14366" s="1" t="s">
        <v>2968</v>
      </c>
      <c r="K14366" s="1" t="s">
        <v>17672</v>
      </c>
    </row>
    <row r="14367" customFormat="false" ht="15" hidden="false" customHeight="true" outlineLevel="0" collapsed="false">
      <c r="A14367" s="1" t="n">
        <f aca="false">IF(IFERROR((MATCH(G14367,$G$1:$G$12712,0)),0),INDEX($A$1:$A$12712,MATCH(G14367,$G$1:$G$12712,0)),MAX($A$2:$A14366)+1)</f>
        <v>2135</v>
      </c>
      <c r="B14367" s="1" t="n">
        <f aca="false">IF(COUNTIF($G$1:$G$12712,G14367&gt;0),0,INDEX($A$1:$A$12712,MATCH(G14367,$G$1:$G$12712,0)))</f>
        <v>2135</v>
      </c>
      <c r="C14367" s="1" t="str">
        <f aca="false">IF(H14367="",F14367,H14367)</f>
        <v>Hillburn</v>
      </c>
      <c r="D14367" s="1" t="n">
        <v>190</v>
      </c>
      <c r="E14367" s="1" t="s">
        <v>19281</v>
      </c>
      <c r="F14367" s="5" t="s">
        <v>19291</v>
      </c>
      <c r="G14367" s="1" t="n">
        <v>2628</v>
      </c>
      <c r="H14367" s="1" t="s">
        <v>4676</v>
      </c>
      <c r="I14367" s="1" t="n">
        <v>56142</v>
      </c>
      <c r="J14367" s="1" t="s">
        <v>4677</v>
      </c>
      <c r="K14367" s="1" t="s">
        <v>17672</v>
      </c>
    </row>
    <row r="14368" customFormat="false" ht="15" hidden="false" customHeight="true" outlineLevel="0" collapsed="false">
      <c r="A14368" s="1" t="n">
        <f aca="false">IF(IFERROR((MATCH(G14368,$G$1:$G$12712,0)),0),INDEX($A$1:$A$12712,MATCH(G14368,$G$1:$G$12712,0)),MAX($A$2:$A14367)+1)</f>
        <v>7827</v>
      </c>
      <c r="B14368" s="1" t="n">
        <f aca="false">IF(COUNTIF($G$1:$G$12712,G14368&gt;0),0,INDEX($A$1:$A$12712,MATCH(G14368,$G$1:$G$12712,0)))</f>
        <v>7827</v>
      </c>
      <c r="C14368" s="1" t="str">
        <f aca="false">IF(H14368="",F14368,H14368)</f>
        <v>Lovett</v>
      </c>
      <c r="D14368" s="1" t="n">
        <v>190</v>
      </c>
      <c r="E14368" s="1" t="s">
        <v>19281</v>
      </c>
      <c r="F14368" s="5" t="s">
        <v>19292</v>
      </c>
      <c r="G14368" s="1" t="n">
        <v>2629</v>
      </c>
      <c r="H14368" s="1" t="s">
        <v>13089</v>
      </c>
      <c r="I14368" s="1" t="n">
        <v>12792</v>
      </c>
      <c r="J14368" s="1" t="s">
        <v>13090</v>
      </c>
      <c r="K14368" s="1" t="s">
        <v>17672</v>
      </c>
    </row>
    <row r="14369" customFormat="false" ht="15" hidden="false" customHeight="true" outlineLevel="0" collapsed="false">
      <c r="A14369" s="1" t="n">
        <f aca="false">IF(IFERROR((MATCH(G14369,$G$1:$G$12712,0)),0),INDEX($A$1:$A$12712,MATCH(G14369,$G$1:$G$12712,0)),MAX($A$2:$A14368)+1)</f>
        <v>2136</v>
      </c>
      <c r="B14369" s="1" t="n">
        <f aca="false">IF(COUNTIF($G$1:$G$12712,G14369&gt;0),0,INDEX($A$1:$A$12712,MATCH(G14369,$G$1:$G$12712,0)))</f>
        <v>2136</v>
      </c>
      <c r="C14369" s="1" t="str">
        <f aca="false">IF(H14369="",F14369,H14369)</f>
        <v>Mongaup</v>
      </c>
      <c r="D14369" s="1" t="n">
        <v>190</v>
      </c>
      <c r="E14369" s="1" t="s">
        <v>19281</v>
      </c>
      <c r="F14369" s="5" t="s">
        <v>19293</v>
      </c>
      <c r="G14369" s="1" t="n">
        <v>2630</v>
      </c>
      <c r="H14369" s="1" t="s">
        <v>4678</v>
      </c>
      <c r="I14369" s="1" t="n">
        <v>57280</v>
      </c>
      <c r="J14369" s="1" t="s">
        <v>4679</v>
      </c>
      <c r="K14369" s="1" t="s">
        <v>17672</v>
      </c>
    </row>
    <row r="14370" customFormat="false" ht="15" hidden="false" customHeight="true" outlineLevel="0" collapsed="false">
      <c r="A14370" s="1" t="n">
        <f aca="false">IF(IFERROR((MATCH(G14370,$G$1:$G$12712,0)),0),INDEX($A$1:$A$12712,MATCH(G14370,$G$1:$G$12712,0)),MAX($A$2:$A14369)+1)</f>
        <v>11373</v>
      </c>
      <c r="B14370" s="1" t="e">
        <f aca="false">IF(COUNTIF($G$1:$G$12712,G14370&gt;0),0,INDEX($A$1:$A$12712,MATCH(G14370,$G$1:$G$12712,0)))</f>
        <v>#N/A</v>
      </c>
      <c r="C14370" s="1" t="str">
        <f aca="false">IF(H14370="",F14370,H14370)</f>
        <v>remaining value of two leased</v>
      </c>
      <c r="D14370" s="1" t="n">
        <v>190</v>
      </c>
      <c r="E14370" s="1" t="s">
        <v>19281</v>
      </c>
      <c r="F14370" s="5" t="s">
        <v>19294</v>
      </c>
      <c r="H14370" s="1"/>
      <c r="K14370" s="1" t="s">
        <v>17672</v>
      </c>
    </row>
    <row r="14371" customFormat="false" ht="15" hidden="false" customHeight="true" outlineLevel="0" collapsed="false">
      <c r="A14371" s="1" t="n">
        <f aca="false">IF(IFERROR((MATCH(G14371,$G$1:$G$12712,0)),0),INDEX($A$1:$A$12712,MATCH(G14371,$G$1:$G$12712,0)),MAX($A$2:$A14370)+1)</f>
        <v>2137</v>
      </c>
      <c r="B14371" s="1" t="n">
        <f aca="false">IF(COUNTIF($G$1:$G$12712,G14371&gt;0),0,INDEX($A$1:$A$12712,MATCH(G14371,$G$1:$G$12712,0)))</f>
        <v>2137</v>
      </c>
      <c r="C14371" s="1" t="str">
        <f aca="false">IF(H14371="",F14371,H14371)</f>
        <v>Rio</v>
      </c>
      <c r="D14371" s="1" t="n">
        <v>190</v>
      </c>
      <c r="E14371" s="1" t="s">
        <v>19281</v>
      </c>
      <c r="F14371" s="5" t="s">
        <v>19295</v>
      </c>
      <c r="G14371" s="1" t="n">
        <v>2631</v>
      </c>
      <c r="H14371" s="1" t="s">
        <v>4680</v>
      </c>
      <c r="I14371" s="1" t="n">
        <v>57280</v>
      </c>
      <c r="J14371" s="1" t="s">
        <v>4679</v>
      </c>
      <c r="K14371" s="1" t="s">
        <v>17672</v>
      </c>
    </row>
    <row r="14372" customFormat="false" ht="15" hidden="false" customHeight="true" outlineLevel="0" collapsed="false">
      <c r="A14372" s="1" t="n">
        <f aca="false">IF(IFERROR((MATCH(G14372,$G$1:$G$12712,0)),0),INDEX($A$1:$A$12712,MATCH(G14372,$G$1:$G$12712,0)),MAX($A$2:$A14371)+1)</f>
        <v>2138</v>
      </c>
      <c r="B14372" s="1" t="n">
        <f aca="false">IF(COUNTIF($G$1:$G$12712,G14372&gt;0),0,INDEX($A$1:$A$12712,MATCH(G14372,$G$1:$G$12712,0)))</f>
        <v>2138</v>
      </c>
      <c r="C14372" s="1" t="str">
        <f aca="false">IF(H14372="",F14372,H14372)</f>
        <v>Shoemaker</v>
      </c>
      <c r="D14372" s="1" t="n">
        <v>190</v>
      </c>
      <c r="E14372" s="1" t="s">
        <v>19281</v>
      </c>
      <c r="F14372" s="5" t="s">
        <v>19296</v>
      </c>
      <c r="G14372" s="1" t="n">
        <v>2632</v>
      </c>
      <c r="H14372" s="1" t="s">
        <v>4681</v>
      </c>
      <c r="I14372" s="1" t="n">
        <v>56142</v>
      </c>
      <c r="J14372" s="1" t="s">
        <v>4677</v>
      </c>
      <c r="K14372" s="1" t="s">
        <v>17672</v>
      </c>
    </row>
    <row r="14373" customFormat="false" ht="15" hidden="false" customHeight="true" outlineLevel="0" collapsed="false">
      <c r="A14373" s="1" t="n">
        <f aca="false">IF(IFERROR((MATCH(G14373,$G$1:$G$12712,0)),0),INDEX($A$1:$A$12712,MATCH(G14373,$G$1:$G$12712,0)),MAX($A$2:$A14372)+1)</f>
        <v>2139</v>
      </c>
      <c r="B14373" s="1" t="n">
        <f aca="false">IF(COUNTIF($G$1:$G$12712,G14373&gt;0),0,INDEX($A$1:$A$12712,MATCH(G14373,$G$1:$G$12712,0)))</f>
        <v>2139</v>
      </c>
      <c r="C14373" s="1" t="str">
        <f aca="false">IF(H14373="",F14373,H14373)</f>
        <v>Swinging Bridge 2</v>
      </c>
      <c r="D14373" s="1" t="n">
        <v>190</v>
      </c>
      <c r="E14373" s="1" t="s">
        <v>19281</v>
      </c>
      <c r="F14373" s="5" t="s">
        <v>19297</v>
      </c>
      <c r="G14373" s="1" t="n">
        <v>2634</v>
      </c>
      <c r="H14373" s="1" t="s">
        <v>4682</v>
      </c>
      <c r="I14373" s="1" t="n">
        <v>57280</v>
      </c>
      <c r="J14373" s="1" t="s">
        <v>4679</v>
      </c>
      <c r="K14373" s="1" t="s">
        <v>17672</v>
      </c>
    </row>
    <row r="14374" customFormat="false" ht="15" hidden="false" customHeight="true" outlineLevel="0" collapsed="false">
      <c r="A14374" s="1" t="n">
        <f aca="false">IF(IFERROR((MATCH(G14374,$G$1:$G$12712,0)),0),INDEX($A$1:$A$12712,MATCH(G14374,$G$1:$G$12712,0)),MAX($A$2:$A14373)+1)</f>
        <v>8276</v>
      </c>
      <c r="B14374" s="1" t="n">
        <f aca="false">IF(COUNTIF($G$1:$G$12712,G14374&gt;0),0,INDEX($A$1:$A$12712,MATCH(G14374,$G$1:$G$12712,0)))</f>
        <v>8276</v>
      </c>
      <c r="C14374" s="1" t="str">
        <f aca="false">IF(H14374="",F14374,H14374)</f>
        <v>Swinging Bridge 1</v>
      </c>
      <c r="D14374" s="1" t="n">
        <v>190</v>
      </c>
      <c r="E14374" s="1" t="s">
        <v>19281</v>
      </c>
      <c r="F14374" s="5" t="s">
        <v>19297</v>
      </c>
      <c r="G14374" s="1" t="n">
        <v>2633</v>
      </c>
      <c r="H14374" s="1" t="s">
        <v>13765</v>
      </c>
      <c r="I14374" s="1" t="n">
        <v>56142</v>
      </c>
      <c r="J14374" s="1" t="s">
        <v>13766</v>
      </c>
      <c r="K14374" s="1" t="s">
        <v>17672</v>
      </c>
    </row>
    <row r="14375" customFormat="false" ht="15" hidden="false" customHeight="true" outlineLevel="0" collapsed="false">
      <c r="A14375" s="1" t="n">
        <f aca="false">IF(IFERROR((MATCH(G14375,$G$1:$G$12712,0)),0),INDEX($A$1:$A$12712,MATCH(G14375,$G$1:$G$12712,0)),MAX($A$2:$A14374)+1)</f>
        <v>11374</v>
      </c>
      <c r="B14375" s="1" t="e">
        <f aca="false">IF(COUNTIF($G$1:$G$12712,G14375&gt;0),0,INDEX($A$1:$A$12712,MATCH(G14375,$G$1:$G$12712,0)))</f>
        <v>#N/A</v>
      </c>
      <c r="C14375" s="1" t="str">
        <f aca="false">IF(H14375="",F14375,H14375)</f>
        <v>internal combustion</v>
      </c>
      <c r="D14375" s="1" t="n">
        <v>272</v>
      </c>
      <c r="E14375" s="1" t="s">
        <v>19298</v>
      </c>
      <c r="F14375" s="5" t="s">
        <v>17766</v>
      </c>
      <c r="H14375" s="1"/>
      <c r="K14375" s="1" t="s">
        <v>17672</v>
      </c>
    </row>
    <row r="14376" customFormat="false" ht="15" hidden="false" customHeight="true" outlineLevel="0" collapsed="false">
      <c r="A14376" s="1" t="n">
        <f aca="false">IF(IFERROR((MATCH(G14376,$G$1:$G$12712,0)),0),INDEX($A$1:$A$12712,MATCH(G14376,$G$1:$G$12712,0)),MAX($A$2:$A14375)+1)</f>
        <v>290</v>
      </c>
      <c r="B14376" s="1" t="n">
        <f aca="false">IF(COUNTIF($G$1:$G$12712,G14376&gt;0),0,INDEX($A$1:$A$12712,MATCH(G14376,$G$1:$G$12712,0)))</f>
        <v>290</v>
      </c>
      <c r="C14376" s="1" t="str">
        <f aca="false">IF(H14376="",F14376,H14376)</f>
        <v>Jamestown</v>
      </c>
      <c r="D14376" s="1" t="n">
        <v>272</v>
      </c>
      <c r="E14376" s="1" t="s">
        <v>19298</v>
      </c>
      <c r="F14376" s="5" t="s">
        <v>19299</v>
      </c>
      <c r="G14376" s="1" t="n">
        <v>2801</v>
      </c>
      <c r="H14376" s="1" t="s">
        <v>779</v>
      </c>
      <c r="I14376" s="1" t="n">
        <v>14232</v>
      </c>
      <c r="J14376" s="1" t="s">
        <v>191</v>
      </c>
      <c r="K14376" s="1" t="s">
        <v>17672</v>
      </c>
    </row>
    <row r="14377" customFormat="false" ht="15" hidden="false" customHeight="true" outlineLevel="0" collapsed="false">
      <c r="A14377" s="1" t="n">
        <f aca="false">IF(IFERROR((MATCH(G14377,$G$1:$G$12712,0)),0),INDEX($A$1:$A$12712,MATCH(G14377,$G$1:$G$12712,0)),MAX($A$2:$A14376)+1)</f>
        <v>290</v>
      </c>
      <c r="B14377" s="1" t="n">
        <f aca="false">IF(COUNTIF($G$1:$G$12712,G14377&gt;0),0,INDEX($A$1:$A$12712,MATCH(G14377,$G$1:$G$12712,0)))</f>
        <v>290</v>
      </c>
      <c r="C14377" s="1" t="str">
        <f aca="false">IF(H14377="",F14377,H14377)</f>
        <v>Jamestown</v>
      </c>
      <c r="D14377" s="1" t="n">
        <v>272</v>
      </c>
      <c r="E14377" s="1" t="s">
        <v>19298</v>
      </c>
      <c r="F14377" s="5" t="s">
        <v>19300</v>
      </c>
      <c r="G14377" s="1" t="n">
        <v>2801</v>
      </c>
      <c r="H14377" s="1" t="s">
        <v>779</v>
      </c>
      <c r="I14377" s="1" t="n">
        <v>14232</v>
      </c>
      <c r="J14377" s="1" t="s">
        <v>191</v>
      </c>
      <c r="K14377" s="1" t="s">
        <v>17672</v>
      </c>
    </row>
    <row r="14378" customFormat="false" ht="15" hidden="false" customHeight="true" outlineLevel="0" collapsed="false">
      <c r="A14378" s="1" t="n">
        <f aca="false">IF(IFERROR((MATCH(G14378,$G$1:$G$12712,0)),0),INDEX($A$1:$A$12712,MATCH(G14378,$G$1:$G$12712,0)),MAX($A$2:$A14377)+1)</f>
        <v>314</v>
      </c>
      <c r="B14378" s="1" t="n">
        <f aca="false">IF(COUNTIF($G$1:$G$12712,G14378&gt;0),0,INDEX($A$1:$A$12712,MATCH(G14378,$G$1:$G$12712,0)))</f>
        <v>314</v>
      </c>
      <c r="C14378" s="1" t="str">
        <f aca="false">IF(H14378="",F14378,H14378)</f>
        <v>Lake Preston</v>
      </c>
      <c r="D14378" s="1" t="n">
        <v>272</v>
      </c>
      <c r="E14378" s="1" t="s">
        <v>19298</v>
      </c>
      <c r="F14378" s="5" t="s">
        <v>19301</v>
      </c>
      <c r="G14378" s="1" t="n">
        <v>3352</v>
      </c>
      <c r="H14378" s="1" t="s">
        <v>833</v>
      </c>
      <c r="I14378" s="1" t="n">
        <v>14232</v>
      </c>
      <c r="J14378" s="1" t="s">
        <v>191</v>
      </c>
      <c r="K14378" s="1" t="s">
        <v>17672</v>
      </c>
    </row>
    <row r="14379" customFormat="false" ht="15" hidden="false" customHeight="true" outlineLevel="0" collapsed="false">
      <c r="A14379" s="1" t="n">
        <f aca="false">IF(IFERROR((MATCH(G14379,$G$1:$G$12712,0)),0),INDEX($A$1:$A$12712,MATCH(G14379,$G$1:$G$12712,0)),MAX($A$2:$A14378)+1)</f>
        <v>11375</v>
      </c>
      <c r="B14379" s="1" t="e">
        <f aca="false">IF(COUNTIF($G$1:$G$12712,G14379&gt;0),0,INDEX($A$1:$A$12712,MATCH(G14379,$G$1:$G$12712,0)))</f>
        <v>#N/A</v>
      </c>
      <c r="C14379" s="1" t="str">
        <f aca="false">IF(H14379="",F14379,H14379)</f>
        <v>portable 148</v>
      </c>
      <c r="D14379" s="1" t="n">
        <v>272</v>
      </c>
      <c r="E14379" s="1" t="s">
        <v>19298</v>
      </c>
      <c r="F14379" s="5" t="s">
        <v>19302</v>
      </c>
      <c r="H14379" s="1"/>
      <c r="K14379" s="1" t="s">
        <v>17672</v>
      </c>
    </row>
    <row r="14380" customFormat="false" ht="15" hidden="false" customHeight="true" outlineLevel="0" collapsed="false">
      <c r="A14380" s="1" t="n">
        <f aca="false">IF(IFERROR((MATCH(G14380,$G$1:$G$12712,0)),0),INDEX($A$1:$A$12712,MATCH(G14380,$G$1:$G$12712,0)),MAX($A$2:$A14379)+1)</f>
        <v>11376</v>
      </c>
      <c r="B14380" s="1" t="e">
        <f aca="false">IF(COUNTIF($G$1:$G$12712,G14380&gt;0),0,INDEX($A$1:$A$12712,MATCH(G14380,$G$1:$G$12712,0)))</f>
        <v>#N/A</v>
      </c>
      <c r="C14380" s="1" t="str">
        <f aca="false">IF(H14380="",F14380,H14380)</f>
        <v>(a) mokelumne common</v>
      </c>
      <c r="D14380" s="1" t="n">
        <v>183</v>
      </c>
      <c r="E14380" s="1" t="s">
        <v>19303</v>
      </c>
      <c r="F14380" s="5" t="s">
        <v>19304</v>
      </c>
      <c r="H14380" s="1"/>
      <c r="K14380" s="1" t="s">
        <v>17672</v>
      </c>
    </row>
    <row r="14381" customFormat="false" ht="15" hidden="false" customHeight="true" outlineLevel="0" collapsed="false">
      <c r="A14381" s="1" t="n">
        <f aca="false">IF(IFERROR((MATCH(G14381,$G$1:$G$12712,0)),0),INDEX($A$1:$A$12712,MATCH(G14381,$G$1:$G$12712,0)),MAX($A$2:$A14380)+1)</f>
        <v>964</v>
      </c>
      <c r="B14381" s="1" t="n">
        <f aca="false">IF(COUNTIF($G$1:$G$12712,G14381&gt;0),0,INDEX($A$1:$A$12712,MATCH(G14381,$G$1:$G$12712,0)))</f>
        <v>964</v>
      </c>
      <c r="C14381" s="1" t="str">
        <f aca="false">IF(H14381="",F14381,H14381)</f>
        <v>Electra</v>
      </c>
      <c r="D14381" s="1" t="n">
        <v>183</v>
      </c>
      <c r="E14381" s="1" t="s">
        <v>19303</v>
      </c>
      <c r="F14381" s="5" t="s">
        <v>19305</v>
      </c>
      <c r="G14381" s="1" t="n">
        <v>239</v>
      </c>
      <c r="H14381" s="1" t="s">
        <v>2129</v>
      </c>
      <c r="I14381" s="1" t="n">
        <v>14328</v>
      </c>
      <c r="J14381" s="1" t="s">
        <v>387</v>
      </c>
      <c r="K14381" s="1" t="s">
        <v>17672</v>
      </c>
    </row>
    <row r="14382" customFormat="false" ht="15" hidden="false" customHeight="true" outlineLevel="0" collapsed="false">
      <c r="A14382" s="1" t="n">
        <f aca="false">IF(IFERROR((MATCH(G14382,$G$1:$G$12712,0)),0),INDEX($A$1:$A$12712,MATCH(G14382,$G$1:$G$12712,0)),MAX($A$2:$A14381)+1)</f>
        <v>971</v>
      </c>
      <c r="B14382" s="1" t="n">
        <f aca="false">IF(COUNTIF($G$1:$G$12712,G14382&gt;0),0,INDEX($A$1:$A$12712,MATCH(G14382,$G$1:$G$12712,0)))</f>
        <v>971</v>
      </c>
      <c r="C14382" s="1" t="str">
        <f aca="false">IF(H14382="",F14382,H14382)</f>
        <v>Salt Springs</v>
      </c>
      <c r="D14382" s="1" t="n">
        <v>183</v>
      </c>
      <c r="E14382" s="1" t="s">
        <v>19303</v>
      </c>
      <c r="F14382" s="5" t="s">
        <v>19306</v>
      </c>
      <c r="G14382" s="1" t="n">
        <v>279</v>
      </c>
      <c r="H14382" s="1" t="s">
        <v>2143</v>
      </c>
      <c r="I14382" s="1" t="n">
        <v>14328</v>
      </c>
      <c r="J14382" s="1" t="s">
        <v>387</v>
      </c>
      <c r="K14382" s="1" t="s">
        <v>17672</v>
      </c>
    </row>
    <row r="14383" customFormat="false" ht="15" hidden="false" customHeight="true" outlineLevel="0" collapsed="false">
      <c r="A14383" s="1" t="n">
        <f aca="false">IF(IFERROR((MATCH(G14383,$G$1:$G$12712,0)),0),INDEX($A$1:$A$12712,MATCH(G14383,$G$1:$G$12712,0)),MAX($A$2:$A14382)+1)</f>
        <v>987</v>
      </c>
      <c r="B14383" s="1" t="n">
        <f aca="false">IF(COUNTIF($G$1:$G$12712,G14383&gt;0),0,INDEX($A$1:$A$12712,MATCH(G14383,$G$1:$G$12712,0)))</f>
        <v>987</v>
      </c>
      <c r="C14383" s="1" t="str">
        <f aca="false">IF(H14383="",F14383,H14383)</f>
        <v>Tiger Creek</v>
      </c>
      <c r="D14383" s="1" t="n">
        <v>183</v>
      </c>
      <c r="E14383" s="1" t="s">
        <v>19303</v>
      </c>
      <c r="F14383" s="5" t="s">
        <v>19307</v>
      </c>
      <c r="G14383" s="1" t="n">
        <v>287</v>
      </c>
      <c r="H14383" s="1" t="s">
        <v>2179</v>
      </c>
      <c r="I14383" s="1" t="n">
        <v>14328</v>
      </c>
      <c r="J14383" s="1" t="s">
        <v>387</v>
      </c>
      <c r="K14383" s="1" t="s">
        <v>17672</v>
      </c>
    </row>
    <row r="14384" customFormat="false" ht="15" hidden="false" customHeight="true" outlineLevel="0" collapsed="false">
      <c r="A14384" s="1" t="n">
        <f aca="false">IF(IFERROR((MATCH(G14384,$G$1:$G$12712,0)),0),INDEX($A$1:$A$12712,MATCH(G14384,$G$1:$G$12712,0)),MAX($A$2:$A14383)+1)</f>
        <v>974</v>
      </c>
      <c r="B14384" s="1" t="n">
        <f aca="false">IF(COUNTIF($G$1:$G$12712,G14384&gt;0),0,INDEX($A$1:$A$12712,MATCH(G14384,$G$1:$G$12712,0)))</f>
        <v>974</v>
      </c>
      <c r="C14384" s="1" t="str">
        <f aca="false">IF(H14384="",F14384,H14384)</f>
        <v>West Point PH</v>
      </c>
      <c r="D14384" s="1" t="n">
        <v>183</v>
      </c>
      <c r="E14384" s="1" t="s">
        <v>19303</v>
      </c>
      <c r="F14384" s="5" t="s">
        <v>19308</v>
      </c>
      <c r="G14384" s="1" t="n">
        <v>291</v>
      </c>
      <c r="H14384" s="1" t="s">
        <v>2151</v>
      </c>
      <c r="I14384" s="1" t="n">
        <v>14328</v>
      </c>
      <c r="J14384" s="1" t="s">
        <v>387</v>
      </c>
      <c r="K14384" s="1" t="s">
        <v>17672</v>
      </c>
    </row>
    <row r="14385" customFormat="false" ht="15" hidden="false" customHeight="true" outlineLevel="0" collapsed="false">
      <c r="A14385" s="1" t="n">
        <f aca="false">IF(IFERROR((MATCH(G14385,$G$1:$G$12712,0)),0),INDEX($A$1:$A$12712,MATCH(G14385,$G$1:$G$12712,0)),MAX($A$2:$A14384)+1)</f>
        <v>962</v>
      </c>
      <c r="B14385" s="1" t="n">
        <f aca="false">IF(COUNTIF($G$1:$G$12712,G14385&gt;0),0,INDEX($A$1:$A$12712,MATCH(G14385,$G$1:$G$12712,0)))</f>
        <v>962</v>
      </c>
      <c r="C14385" s="1" t="str">
        <f aca="false">IF(H14385="",F14385,H14385)</f>
        <v>Belden</v>
      </c>
      <c r="D14385" s="1" t="n">
        <v>183</v>
      </c>
      <c r="E14385" s="1" t="s">
        <v>19303</v>
      </c>
      <c r="F14385" s="5" t="s">
        <v>19309</v>
      </c>
      <c r="G14385" s="1" t="n">
        <v>219</v>
      </c>
      <c r="H14385" s="1" t="s">
        <v>2125</v>
      </c>
      <c r="I14385" s="1" t="n">
        <v>14328</v>
      </c>
      <c r="J14385" s="1" t="s">
        <v>387</v>
      </c>
      <c r="K14385" s="1" t="s">
        <v>17672</v>
      </c>
    </row>
    <row r="14386" customFormat="false" ht="15" hidden="false" customHeight="true" outlineLevel="0" collapsed="false">
      <c r="A14386" s="1" t="n">
        <f aca="false">IF(IFERROR((MATCH(G14386,$G$1:$G$12712,0)),0),INDEX($A$1:$A$12712,MATCH(G14386,$G$1:$G$12712,0)),MAX($A$2:$A14385)+1)</f>
        <v>977</v>
      </c>
      <c r="B14386" s="1" t="n">
        <f aca="false">IF(COUNTIF($G$1:$G$12712,G14386&gt;0),0,INDEX($A$1:$A$12712,MATCH(G14386,$G$1:$G$12712,0)))</f>
        <v>977</v>
      </c>
      <c r="C14386" s="1" t="str">
        <f aca="false">IF(H14386="",F14386,H14386)</f>
        <v>Butt Valley</v>
      </c>
      <c r="D14386" s="1" t="n">
        <v>183</v>
      </c>
      <c r="E14386" s="1" t="s">
        <v>19303</v>
      </c>
      <c r="F14386" s="5" t="s">
        <v>19310</v>
      </c>
      <c r="G14386" s="1" t="n">
        <v>221</v>
      </c>
      <c r="H14386" s="1" t="s">
        <v>2157</v>
      </c>
      <c r="I14386" s="1" t="n">
        <v>14328</v>
      </c>
      <c r="J14386" s="1" t="s">
        <v>387</v>
      </c>
      <c r="K14386" s="1" t="s">
        <v>17672</v>
      </c>
    </row>
    <row r="14387" customFormat="false" ht="15" hidden="false" customHeight="true" outlineLevel="0" collapsed="false">
      <c r="A14387" s="1" t="n">
        <f aca="false">IF(IFERROR((MATCH(G14387,$G$1:$G$12712,0)),0),INDEX($A$1:$A$12712,MATCH(G14387,$G$1:$G$12712,0)),MAX($A$2:$A14386)+1)</f>
        <v>986</v>
      </c>
      <c r="B14387" s="1" t="n">
        <f aca="false">IF(COUNTIF($G$1:$G$12712,G14387&gt;0),0,INDEX($A$1:$A$12712,MATCH(G14387,$G$1:$G$12712,0)))</f>
        <v>986</v>
      </c>
      <c r="C14387" s="1" t="str">
        <f aca="false">IF(H14387="",F14387,H14387)</f>
        <v>Caribou 1</v>
      </c>
      <c r="D14387" s="1" t="n">
        <v>183</v>
      </c>
      <c r="E14387" s="1" t="s">
        <v>19303</v>
      </c>
      <c r="F14387" s="5" t="s">
        <v>19311</v>
      </c>
      <c r="G14387" s="1" t="n">
        <v>222</v>
      </c>
      <c r="H14387" s="1" t="s">
        <v>2185</v>
      </c>
      <c r="I14387" s="1" t="n">
        <v>14328</v>
      </c>
      <c r="J14387" s="1" t="s">
        <v>387</v>
      </c>
      <c r="K14387" s="1" t="s">
        <v>17672</v>
      </c>
    </row>
    <row r="14388" customFormat="false" ht="15" hidden="false" customHeight="true" outlineLevel="0" collapsed="false">
      <c r="A14388" s="1" t="n">
        <f aca="false">IF(IFERROR((MATCH(G14388,$G$1:$G$12712,0)),0),INDEX($A$1:$A$12712,MATCH(G14388,$G$1:$G$12712,0)),MAX($A$2:$A14387)+1)</f>
        <v>986</v>
      </c>
      <c r="B14388" s="1" t="n">
        <f aca="false">IF(COUNTIF($G$1:$G$12712,G14388&gt;0),0,INDEX($A$1:$A$12712,MATCH(G14388,$G$1:$G$12712,0)))</f>
        <v>986</v>
      </c>
      <c r="C14388" s="1" t="str">
        <f aca="false">IF(H14388="",F14388,H14388)</f>
        <v>Caribou 2</v>
      </c>
      <c r="D14388" s="1" t="n">
        <v>183</v>
      </c>
      <c r="E14388" s="1" t="s">
        <v>19303</v>
      </c>
      <c r="F14388" s="5" t="s">
        <v>19312</v>
      </c>
      <c r="G14388" s="1" t="n">
        <v>223</v>
      </c>
      <c r="H14388" s="1" t="s">
        <v>2177</v>
      </c>
      <c r="I14388" s="1" t="n">
        <v>14328</v>
      </c>
      <c r="J14388" s="1" t="s">
        <v>387</v>
      </c>
      <c r="K14388" s="1" t="s">
        <v>17672</v>
      </c>
    </row>
    <row r="14389" customFormat="false" ht="15" hidden="false" customHeight="true" outlineLevel="0" collapsed="false">
      <c r="A14389" s="1" t="n">
        <f aca="false">IF(IFERROR((MATCH(G14389,$G$1:$G$12712,0)),0),INDEX($A$1:$A$12712,MATCH(G14389,$G$1:$G$12712,0)),MAX($A$2:$A14388)+1)</f>
        <v>979</v>
      </c>
      <c r="B14389" s="1" t="n">
        <f aca="false">IF(COUNTIF($G$1:$G$12712,G14389&gt;0),0,INDEX($A$1:$A$12712,MATCH(G14389,$G$1:$G$12712,0)))</f>
        <v>979</v>
      </c>
      <c r="C14389" s="1" t="str">
        <f aca="false">IF(H14389="",F14389,H14389)</f>
        <v>Cresta</v>
      </c>
      <c r="D14389" s="1" t="n">
        <v>183</v>
      </c>
      <c r="E14389" s="1" t="s">
        <v>19303</v>
      </c>
      <c r="F14389" s="5" t="s">
        <v>19313</v>
      </c>
      <c r="G14389" s="1" t="n">
        <v>231</v>
      </c>
      <c r="H14389" s="1" t="s">
        <v>2161</v>
      </c>
      <c r="I14389" s="1" t="n">
        <v>14328</v>
      </c>
      <c r="J14389" s="1" t="s">
        <v>387</v>
      </c>
      <c r="K14389" s="1" t="s">
        <v>17672</v>
      </c>
    </row>
    <row r="14390" customFormat="false" ht="15" hidden="false" customHeight="true" outlineLevel="0" collapsed="false">
      <c r="A14390" s="1" t="n">
        <f aca="false">IF(IFERROR((MATCH(G14390,$G$1:$G$12712,0)),0),INDEX($A$1:$A$12712,MATCH(G14390,$G$1:$G$12712,0)),MAX($A$2:$A14389)+1)</f>
        <v>958</v>
      </c>
      <c r="B14390" s="1" t="n">
        <f aca="false">IF(COUNTIF($G$1:$G$12712,G14390&gt;0),0,INDEX($A$1:$A$12712,MATCH(G14390,$G$1:$G$12712,0)))</f>
        <v>958</v>
      </c>
      <c r="C14390" s="1" t="str">
        <f aca="false">IF(H14390="",F14390,H14390)</f>
        <v>Poe</v>
      </c>
      <c r="D14390" s="1" t="n">
        <v>183</v>
      </c>
      <c r="E14390" s="1" t="s">
        <v>19303</v>
      </c>
      <c r="F14390" s="5" t="s">
        <v>19314</v>
      </c>
      <c r="G14390" s="1" t="n">
        <v>272</v>
      </c>
      <c r="H14390" s="1" t="s">
        <v>2117</v>
      </c>
      <c r="I14390" s="1" t="n">
        <v>14328</v>
      </c>
      <c r="J14390" s="1" t="s">
        <v>387</v>
      </c>
      <c r="K14390" s="1" t="s">
        <v>17672</v>
      </c>
    </row>
    <row r="14391" customFormat="false" ht="15" hidden="false" customHeight="true" outlineLevel="0" collapsed="false">
      <c r="A14391" s="1" t="n">
        <f aca="false">IF(IFERROR((MATCH(G14391,$G$1:$G$12712,0)),0),INDEX($A$1:$A$12712,MATCH(G14391,$G$1:$G$12712,0)),MAX($A$2:$A14390)+1)</f>
        <v>989</v>
      </c>
      <c r="B14391" s="1" t="n">
        <f aca="false">IF(COUNTIF($G$1:$G$12712,G14391&gt;0),0,INDEX($A$1:$A$12712,MATCH(G14391,$G$1:$G$12712,0)))</f>
        <v>989</v>
      </c>
      <c r="C14391" s="1" t="str">
        <f aca="false">IF(H14391="",F14391,H14391)</f>
        <v>Rock Creek</v>
      </c>
      <c r="D14391" s="1" t="n">
        <v>183</v>
      </c>
      <c r="E14391" s="1" t="s">
        <v>19303</v>
      </c>
      <c r="F14391" s="5" t="s">
        <v>19315</v>
      </c>
      <c r="G14391" s="1" t="n">
        <v>275</v>
      </c>
      <c r="H14391" s="1" t="s">
        <v>2183</v>
      </c>
      <c r="I14391" s="1" t="n">
        <v>14328</v>
      </c>
      <c r="J14391" s="1" t="s">
        <v>387</v>
      </c>
      <c r="K14391" s="1" t="s">
        <v>17672</v>
      </c>
    </row>
    <row r="14392" customFormat="false" ht="15" hidden="false" customHeight="true" outlineLevel="0" collapsed="false">
      <c r="A14392" s="1" t="n">
        <f aca="false">IF(IFERROR((MATCH(G14392,$G$1:$G$12712,0)),0),INDEX($A$1:$A$12712,MATCH(G14392,$G$1:$G$12712,0)),MAX($A$2:$A14391)+1)</f>
        <v>984</v>
      </c>
      <c r="B14392" s="1" t="n">
        <f aca="false">IF(COUNTIF($G$1:$G$12712,G14392&gt;0),0,INDEX($A$1:$A$12712,MATCH(G14392,$G$1:$G$12712,0)))</f>
        <v>984</v>
      </c>
      <c r="C14392" s="1" t="str">
        <f aca="false">IF(H14392="",F14392,H14392)</f>
        <v>Stanislaus</v>
      </c>
      <c r="D14392" s="1" t="n">
        <v>183</v>
      </c>
      <c r="E14392" s="1" t="s">
        <v>19303</v>
      </c>
      <c r="F14392" s="5" t="s">
        <v>19316</v>
      </c>
      <c r="G14392" s="1" t="n">
        <v>285</v>
      </c>
      <c r="H14392" s="1" t="s">
        <v>2173</v>
      </c>
      <c r="I14392" s="1" t="n">
        <v>14328</v>
      </c>
      <c r="J14392" s="1" t="s">
        <v>387</v>
      </c>
      <c r="K14392" s="1" t="s">
        <v>17672</v>
      </c>
    </row>
    <row r="14393" customFormat="false" ht="15" hidden="false" customHeight="true" outlineLevel="0" collapsed="false">
      <c r="A14393" s="1" t="n">
        <f aca="false">IF(IFERROR((MATCH(G14393,$G$1:$G$12712,0)),0),INDEX($A$1:$A$12712,MATCH(G14393,$G$1:$G$12712,0)),MAX($A$2:$A14392)+1)</f>
        <v>4664</v>
      </c>
      <c r="B14393" s="1" t="n">
        <f aca="false">IF(COUNTIF($G$1:$G$12712,G14393&gt;0),0,INDEX($A$1:$A$12712,MATCH(G14393,$G$1:$G$12712,0)))</f>
        <v>4664</v>
      </c>
      <c r="C14393" s="1" t="str">
        <f aca="false">IF(H14393="",F14393,H14393)</f>
        <v>Feather River Energy Center</v>
      </c>
      <c r="D14393" s="1" t="n">
        <v>183</v>
      </c>
      <c r="E14393" s="1" t="s">
        <v>19303</v>
      </c>
      <c r="F14393" s="5" t="s">
        <v>19317</v>
      </c>
      <c r="G14393" s="1" t="n">
        <v>55847</v>
      </c>
      <c r="H14393" s="1" t="s">
        <v>8553</v>
      </c>
      <c r="I14393" s="1" t="n">
        <v>2867</v>
      </c>
      <c r="J14393" s="1" t="s">
        <v>8541</v>
      </c>
      <c r="K14393" s="1" t="s">
        <v>17672</v>
      </c>
    </row>
    <row r="14394" customFormat="false" ht="15" hidden="false" customHeight="true" outlineLevel="0" collapsed="false">
      <c r="A14394" s="1" t="n">
        <f aca="false">IF(IFERROR((MATCH(G14394,$G$1:$G$12712,0)),0),INDEX($A$1:$A$12712,MATCH(G14394,$G$1:$G$12712,0)),MAX($A$2:$A14393)+1)</f>
        <v>11377</v>
      </c>
      <c r="B14394" s="1" t="e">
        <f aca="false">IF(COUNTIF($G$1:$G$12712,G14394&gt;0),0,INDEX($A$1:$A$12712,MATCH(G14394,$G$1:$G$12712,0)))</f>
        <v>#N/A</v>
      </c>
      <c r="C14394" s="1" t="str">
        <f aca="false">IF(H14394="",F14394,H14394)</f>
        <v>(continued on page 410-1)</v>
      </c>
      <c r="D14394" s="1" t="n">
        <v>183</v>
      </c>
      <c r="E14394" s="1" t="s">
        <v>19303</v>
      </c>
      <c r="F14394" s="5" t="s">
        <v>19318</v>
      </c>
      <c r="H14394" s="1"/>
      <c r="K14394" s="1" t="s">
        <v>17672</v>
      </c>
    </row>
    <row r="14395" customFormat="false" ht="15" hidden="false" customHeight="true" outlineLevel="0" collapsed="false">
      <c r="A14395" s="1" t="n">
        <f aca="false">IF(IFERROR((MATCH(G14395,$G$1:$G$12712,0)),0),INDEX($A$1:$A$12712,MATCH(G14395,$G$1:$G$12712,0)),MAX($A$2:$A14394)+1)</f>
        <v>968</v>
      </c>
      <c r="B14395" s="1" t="n">
        <f aca="false">IF(COUNTIF($G$1:$G$12712,G14395&gt;0),0,INDEX($A$1:$A$12712,MATCH(G14395,$G$1:$G$12712,0)))</f>
        <v>968</v>
      </c>
      <c r="C14395" s="1" t="str">
        <f aca="false">IF(H14395="",F14395,H14395)</f>
        <v>Drum 1</v>
      </c>
      <c r="D14395" s="1" t="n">
        <v>183</v>
      </c>
      <c r="E14395" s="1" t="s">
        <v>19303</v>
      </c>
      <c r="F14395" s="5" t="s">
        <v>19319</v>
      </c>
      <c r="G14395" s="1" t="n">
        <v>235</v>
      </c>
      <c r="H14395" s="1" t="s">
        <v>2137</v>
      </c>
      <c r="I14395" s="1" t="n">
        <v>14328</v>
      </c>
      <c r="J14395" s="1" t="s">
        <v>387</v>
      </c>
      <c r="K14395" s="1" t="s">
        <v>17672</v>
      </c>
    </row>
    <row r="14396" customFormat="false" ht="15" hidden="false" customHeight="true" outlineLevel="0" collapsed="false">
      <c r="A14396" s="1" t="n">
        <f aca="false">IF(IFERROR((MATCH(G14396,$G$1:$G$12712,0)),0),INDEX($A$1:$A$12712,MATCH(G14396,$G$1:$G$12712,0)),MAX($A$2:$A14395)+1)</f>
        <v>985</v>
      </c>
      <c r="B14396" s="1" t="n">
        <f aca="false">IF(COUNTIF($G$1:$G$12712,G14396&gt;0),0,INDEX($A$1:$A$12712,MATCH(G14396,$G$1:$G$12712,0)))</f>
        <v>985</v>
      </c>
      <c r="C14396" s="1" t="str">
        <f aca="false">IF(H14396="",F14396,H14396)</f>
        <v>Drum 2</v>
      </c>
      <c r="D14396" s="1" t="n">
        <v>183</v>
      </c>
      <c r="E14396" s="1" t="s">
        <v>19303</v>
      </c>
      <c r="F14396" s="5" t="s">
        <v>19320</v>
      </c>
      <c r="G14396" s="1" t="n">
        <v>236</v>
      </c>
      <c r="H14396" s="1" t="s">
        <v>2175</v>
      </c>
      <c r="I14396" s="1" t="n">
        <v>14328</v>
      </c>
      <c r="J14396" s="1" t="s">
        <v>387</v>
      </c>
      <c r="K14396" s="1" t="s">
        <v>17672</v>
      </c>
    </row>
    <row r="14397" customFormat="false" ht="15" hidden="false" customHeight="true" outlineLevel="0" collapsed="false">
      <c r="A14397" s="1" t="n">
        <f aca="false">IF(IFERROR((MATCH(G14397,$G$1:$G$12712,0)),0),INDEX($A$1:$A$12712,MATCH(G14397,$G$1:$G$12712,0)),MAX($A$2:$A14396)+1)</f>
        <v>975</v>
      </c>
      <c r="B14397" s="1" t="n">
        <f aca="false">IF(COUNTIF($G$1:$G$12712,G14397&gt;0),0,INDEX($A$1:$A$12712,MATCH(G14397,$G$1:$G$12712,0)))</f>
        <v>975</v>
      </c>
      <c r="C14397" s="1" t="str">
        <f aca="false">IF(H14397="",F14397,H14397)</f>
        <v>Dutch Flat</v>
      </c>
      <c r="D14397" s="1" t="n">
        <v>183</v>
      </c>
      <c r="E14397" s="1" t="s">
        <v>19303</v>
      </c>
      <c r="F14397" s="5" t="s">
        <v>19321</v>
      </c>
      <c r="G14397" s="1" t="n">
        <v>237</v>
      </c>
      <c r="H14397" s="1" t="s">
        <v>2153</v>
      </c>
      <c r="I14397" s="1" t="n">
        <v>14328</v>
      </c>
      <c r="J14397" s="1" t="s">
        <v>387</v>
      </c>
      <c r="K14397" s="1" t="s">
        <v>17672</v>
      </c>
    </row>
    <row r="14398" customFormat="false" ht="15" hidden="false" customHeight="true" outlineLevel="0" collapsed="false">
      <c r="A14398" s="1" t="n">
        <f aca="false">IF(IFERROR((MATCH(G14398,$G$1:$G$12712,0)),0),INDEX($A$1:$A$12712,MATCH(G14398,$G$1:$G$12712,0)),MAX($A$2:$A14397)+1)</f>
        <v>980</v>
      </c>
      <c r="B14398" s="1" t="n">
        <f aca="false">IF(COUNTIF($G$1:$G$12712,G14398&gt;0),0,INDEX($A$1:$A$12712,MATCH(G14398,$G$1:$G$12712,0)))</f>
        <v>980</v>
      </c>
      <c r="C14398" s="1" t="str">
        <f aca="false">IF(H14398="",F14398,H14398)</f>
        <v>Halsey</v>
      </c>
      <c r="D14398" s="1" t="n">
        <v>183</v>
      </c>
      <c r="E14398" s="1" t="s">
        <v>19303</v>
      </c>
      <c r="F14398" s="5" t="s">
        <v>19322</v>
      </c>
      <c r="G14398" s="1" t="n">
        <v>241</v>
      </c>
      <c r="H14398" s="1" t="s">
        <v>2163</v>
      </c>
      <c r="I14398" s="1" t="n">
        <v>14328</v>
      </c>
      <c r="J14398" s="1" t="s">
        <v>387</v>
      </c>
      <c r="K14398" s="1" t="s">
        <v>17672</v>
      </c>
    </row>
    <row r="14399" customFormat="false" ht="15" hidden="false" customHeight="true" outlineLevel="0" collapsed="false">
      <c r="A14399" s="1" t="n">
        <f aca="false">IF(IFERROR((MATCH(G14399,$G$1:$G$12712,0)),0),INDEX($A$1:$A$12712,MATCH(G14399,$G$1:$G$12712,0)),MAX($A$2:$A14398)+1)</f>
        <v>990</v>
      </c>
      <c r="B14399" s="1" t="n">
        <f aca="false">IF(COUNTIF($G$1:$G$12712,G14399&gt;0),0,INDEX($A$1:$A$12712,MATCH(G14399,$G$1:$G$12712,0)))</f>
        <v>990</v>
      </c>
      <c r="C14399" s="1" t="str">
        <f aca="false">IF(H14399="",F14399,H14399)</f>
        <v>A G Wishon</v>
      </c>
      <c r="D14399" s="1" t="n">
        <v>183</v>
      </c>
      <c r="E14399" s="1" t="s">
        <v>19303</v>
      </c>
      <c r="F14399" s="5" t="s">
        <v>19323</v>
      </c>
      <c r="G14399" s="1" t="n">
        <v>293</v>
      </c>
      <c r="H14399" s="1" t="s">
        <v>2187</v>
      </c>
      <c r="I14399" s="1" t="n">
        <v>14328</v>
      </c>
      <c r="J14399" s="1" t="s">
        <v>387</v>
      </c>
      <c r="K14399" s="1" t="s">
        <v>17672</v>
      </c>
    </row>
    <row r="14400" customFormat="false" ht="15" hidden="false" customHeight="true" outlineLevel="0" collapsed="false">
      <c r="A14400" s="1" t="n">
        <f aca="false">IF(IFERROR((MATCH(G14400,$G$1:$G$12712,0)),0),INDEX($A$1:$A$12712,MATCH(G14400,$G$1:$G$12712,0)),MAX($A$2:$A14399)+1)</f>
        <v>981</v>
      </c>
      <c r="B14400" s="1" t="n">
        <f aca="false">IF(COUNTIF($G$1:$G$12712,G14400&gt;0),0,INDEX($A$1:$A$12712,MATCH(G14400,$G$1:$G$12712,0)))</f>
        <v>981</v>
      </c>
      <c r="C14400" s="1" t="str">
        <f aca="false">IF(H14400="",F14400,H14400)</f>
        <v>Kerckhoff 2</v>
      </c>
      <c r="D14400" s="1" t="n">
        <v>183</v>
      </c>
      <c r="E14400" s="1" t="s">
        <v>19303</v>
      </c>
      <c r="F14400" s="5" t="s">
        <v>19324</v>
      </c>
      <c r="G14400" s="1" t="n">
        <v>682</v>
      </c>
      <c r="H14400" s="1" t="s">
        <v>2167</v>
      </c>
      <c r="I14400" s="1" t="n">
        <v>14328</v>
      </c>
      <c r="J14400" s="1" t="s">
        <v>387</v>
      </c>
      <c r="K14400" s="1" t="s">
        <v>17672</v>
      </c>
    </row>
    <row r="14401" customFormat="false" ht="15" hidden="false" customHeight="true" outlineLevel="0" collapsed="false">
      <c r="A14401" s="1" t="n">
        <f aca="false">IF(IFERROR((MATCH(G14401,$G$1:$G$12712,0)),0),INDEX($A$1:$A$12712,MATCH(G14401,$G$1:$G$12712,0)),MAX($A$2:$A14400)+1)</f>
        <v>983</v>
      </c>
      <c r="B14401" s="1" t="n">
        <f aca="false">IF(COUNTIF($G$1:$G$12712,G14401&gt;0),0,INDEX($A$1:$A$12712,MATCH(G14401,$G$1:$G$12712,0)))</f>
        <v>983</v>
      </c>
      <c r="C14401" s="1" t="str">
        <f aca="false">IF(H14401="",F14401,H14401)</f>
        <v>Kerckhoff</v>
      </c>
      <c r="D14401" s="1" t="n">
        <v>183</v>
      </c>
      <c r="E14401" s="1" t="s">
        <v>19303</v>
      </c>
      <c r="F14401" s="5" t="s">
        <v>19325</v>
      </c>
      <c r="G14401" s="1" t="n">
        <v>250</v>
      </c>
      <c r="H14401" s="1" t="s">
        <v>2171</v>
      </c>
      <c r="I14401" s="1" t="n">
        <v>14328</v>
      </c>
      <c r="J14401" s="1" t="s">
        <v>387</v>
      </c>
      <c r="K14401" s="1" t="s">
        <v>17672</v>
      </c>
    </row>
    <row r="14402" customFormat="false" ht="15" hidden="false" customHeight="true" outlineLevel="0" collapsed="false">
      <c r="A14402" s="1" t="n">
        <f aca="false">IF(IFERROR((MATCH(G14402,$G$1:$G$12712,0)),0),INDEX($A$1:$A$12712,MATCH(G14402,$G$1:$G$12712,0)),MAX($A$2:$A14401)+1)</f>
        <v>961</v>
      </c>
      <c r="B14402" s="1" t="n">
        <f aca="false">IF(COUNTIF($G$1:$G$12712,G14402&gt;0),0,INDEX($A$1:$A$12712,MATCH(G14402,$G$1:$G$12712,0)))</f>
        <v>961</v>
      </c>
      <c r="C14402" s="1" t="str">
        <f aca="false">IF(H14402="",F14402,H14402)</f>
        <v>Balch 1</v>
      </c>
      <c r="D14402" s="1" t="n">
        <v>183</v>
      </c>
      <c r="E14402" s="1" t="s">
        <v>19303</v>
      </c>
      <c r="F14402" s="5" t="s">
        <v>19326</v>
      </c>
      <c r="G14402" s="1" t="n">
        <v>217</v>
      </c>
      <c r="H14402" s="1" t="s">
        <v>2123</v>
      </c>
      <c r="I14402" s="1" t="n">
        <v>14328</v>
      </c>
      <c r="J14402" s="1" t="s">
        <v>387</v>
      </c>
      <c r="K14402" s="1" t="s">
        <v>17672</v>
      </c>
    </row>
    <row r="14403" customFormat="false" ht="15" hidden="false" customHeight="true" outlineLevel="0" collapsed="false">
      <c r="A14403" s="1" t="n">
        <f aca="false">IF(IFERROR((MATCH(G14403,$G$1:$G$12712,0)),0),INDEX($A$1:$A$12712,MATCH(G14403,$G$1:$G$12712,0)),MAX($A$2:$A14402)+1)</f>
        <v>988</v>
      </c>
      <c r="B14403" s="1" t="n">
        <f aca="false">IF(COUNTIF($G$1:$G$12712,G14403&gt;0),0,INDEX($A$1:$A$12712,MATCH(G14403,$G$1:$G$12712,0)))</f>
        <v>988</v>
      </c>
      <c r="C14403" s="1" t="str">
        <f aca="false">IF(H14403="",F14403,H14403)</f>
        <v>Haas</v>
      </c>
      <c r="D14403" s="1" t="n">
        <v>183</v>
      </c>
      <c r="E14403" s="1" t="s">
        <v>19303</v>
      </c>
      <c r="F14403" s="5" t="s">
        <v>19327</v>
      </c>
      <c r="G14403" s="1" t="n">
        <v>240</v>
      </c>
      <c r="H14403" s="1" t="s">
        <v>2181</v>
      </c>
      <c r="I14403" s="1" t="n">
        <v>14328</v>
      </c>
      <c r="J14403" s="1" t="s">
        <v>387</v>
      </c>
      <c r="K14403" s="1" t="s">
        <v>17672</v>
      </c>
    </row>
    <row r="14404" customFormat="false" ht="15" hidden="false" customHeight="true" outlineLevel="0" collapsed="false">
      <c r="A14404" s="1" t="n">
        <f aca="false">IF(IFERROR((MATCH(G14404,$G$1:$G$12712,0)),0),INDEX($A$1:$A$12712,MATCH(G14404,$G$1:$G$12712,0)),MAX($A$2:$A14403)+1)</f>
        <v>982</v>
      </c>
      <c r="B14404" s="1" t="n">
        <f aca="false">IF(COUNTIF($G$1:$G$12712,G14404&gt;0),0,INDEX($A$1:$A$12712,MATCH(G14404,$G$1:$G$12712,0)))</f>
        <v>982</v>
      </c>
      <c r="C14404" s="1" t="str">
        <f aca="false">IF(H14404="",F14404,H14404)</f>
        <v>Kings River PH</v>
      </c>
      <c r="D14404" s="1" t="n">
        <v>183</v>
      </c>
      <c r="E14404" s="1" t="s">
        <v>19303</v>
      </c>
      <c r="F14404" s="5" t="s">
        <v>19328</v>
      </c>
      <c r="G14404" s="1" t="n">
        <v>254</v>
      </c>
      <c r="H14404" s="1" t="s">
        <v>2169</v>
      </c>
      <c r="I14404" s="1" t="n">
        <v>14328</v>
      </c>
      <c r="J14404" s="1" t="s">
        <v>387</v>
      </c>
      <c r="K14404" s="1" t="s">
        <v>17672</v>
      </c>
    </row>
    <row r="14405" customFormat="false" ht="15" hidden="false" customHeight="true" outlineLevel="0" collapsed="false">
      <c r="A14405" s="1" t="n">
        <f aca="false">IF(IFERROR((MATCH(G14405,$G$1:$G$12712,0)),0),INDEX($A$1:$A$12712,MATCH(G14405,$G$1:$G$12712,0)),MAX($A$2:$A14404)+1)</f>
        <v>8277</v>
      </c>
      <c r="B14405" s="1" t="n">
        <f aca="false">IF(COUNTIF($G$1:$G$12712,G14405&gt;0),0,INDEX($A$1:$A$12712,MATCH(G14405,$G$1:$G$12712,0)))</f>
        <v>8277</v>
      </c>
      <c r="C14405" s="1" t="str">
        <f aca="false">IF(H14405="",F14405,H14405)</f>
        <v>Contra Costa</v>
      </c>
      <c r="D14405" s="1" t="n">
        <v>183</v>
      </c>
      <c r="E14405" s="1" t="s">
        <v>19303</v>
      </c>
      <c r="F14405" s="5" t="s">
        <v>19329</v>
      </c>
      <c r="G14405" s="1" t="n">
        <v>228</v>
      </c>
      <c r="H14405" s="1" t="s">
        <v>13767</v>
      </c>
      <c r="I14405" s="1" t="n">
        <v>12631</v>
      </c>
      <c r="J14405" s="1" t="s">
        <v>13768</v>
      </c>
      <c r="K14405" s="1" t="s">
        <v>17672</v>
      </c>
    </row>
    <row r="14406" customFormat="false" ht="15" hidden="false" customHeight="true" outlineLevel="0" collapsed="false">
      <c r="A14406" s="1" t="n">
        <f aca="false">IF(IFERROR((MATCH(G14406,$G$1:$G$12712,0)),0),INDEX($A$1:$A$12712,MATCH(G14406,$G$1:$G$12712,0)),MAX($A$2:$A14405)+1)</f>
        <v>1350</v>
      </c>
      <c r="B14406" s="1" t="n">
        <f aca="false">IF(COUNTIF($G$1:$G$12712,G14406&gt;0),0,INDEX($A$1:$A$12712,MATCH(G14406,$G$1:$G$12712,0)))</f>
        <v>1350</v>
      </c>
      <c r="C14406" s="1" t="str">
        <f aca="false">IF(H14406="",F14406,H14406)</f>
        <v>Pittsburg Power</v>
      </c>
      <c r="D14406" s="1" t="n">
        <v>183</v>
      </c>
      <c r="E14406" s="1" t="s">
        <v>19303</v>
      </c>
      <c r="F14406" s="5" t="s">
        <v>19330</v>
      </c>
      <c r="G14406" s="1" t="n">
        <v>271</v>
      </c>
      <c r="H14406" s="1" t="s">
        <v>3487</v>
      </c>
      <c r="I14406" s="1" t="n">
        <v>12631</v>
      </c>
      <c r="J14406" s="1" t="s">
        <v>3488</v>
      </c>
      <c r="K14406" s="1" t="s">
        <v>17672</v>
      </c>
    </row>
    <row r="14407" customFormat="false" ht="15" hidden="false" customHeight="true" outlineLevel="0" collapsed="false">
      <c r="A14407" s="1" t="n">
        <f aca="false">IF(IFERROR((MATCH(G14407,$G$1:$G$12712,0)),0),INDEX($A$1:$A$12712,MATCH(G14407,$G$1:$G$12712,0)),MAX($A$2:$A14406)+1)</f>
        <v>8179</v>
      </c>
      <c r="B14407" s="1" t="n">
        <f aca="false">IF(COUNTIF($G$1:$G$12712,G14407&gt;0),0,INDEX($A$1:$A$12712,MATCH(G14407,$G$1:$G$12712,0)))</f>
        <v>8179</v>
      </c>
      <c r="C14407" s="1" t="str">
        <f aca="false">IF(H14407="",F14407,H14407)</f>
        <v>Pittsburg Power Plant</v>
      </c>
      <c r="D14407" s="1" t="n">
        <v>183</v>
      </c>
      <c r="E14407" s="1" t="s">
        <v>19303</v>
      </c>
      <c r="F14407" s="5" t="s">
        <v>19330</v>
      </c>
      <c r="G14407" s="1" t="n">
        <v>54001</v>
      </c>
      <c r="H14407" s="1" t="s">
        <v>13621</v>
      </c>
      <c r="I14407" s="1" t="n">
        <v>56552</v>
      </c>
      <c r="J14407" s="1" t="s">
        <v>13622</v>
      </c>
      <c r="K14407" s="1" t="s">
        <v>17672</v>
      </c>
    </row>
    <row r="14408" customFormat="false" ht="15" hidden="false" customHeight="true" outlineLevel="0" collapsed="false">
      <c r="A14408" s="1" t="n">
        <f aca="false">IF(IFERROR((MATCH(G14408,$G$1:$G$12712,0)),0),INDEX($A$1:$A$12712,MATCH(G14408,$G$1:$G$12712,0)),MAX($A$2:$A14407)+1)</f>
        <v>8277</v>
      </c>
      <c r="B14408" s="1" t="n">
        <f aca="false">IF(COUNTIF($G$1:$G$12712,G14408&gt;0),0,INDEX($A$1:$A$12712,MATCH(G14408,$G$1:$G$12712,0)))</f>
        <v>8277</v>
      </c>
      <c r="C14408" s="1" t="str">
        <f aca="false">IF(H14408="",F14408,H14408)</f>
        <v>Contra Costa</v>
      </c>
      <c r="D14408" s="1" t="n">
        <v>183</v>
      </c>
      <c r="E14408" s="1" t="s">
        <v>19303</v>
      </c>
      <c r="F14408" s="5" t="s">
        <v>19331</v>
      </c>
      <c r="G14408" s="1" t="n">
        <v>228</v>
      </c>
      <c r="H14408" s="1" t="s">
        <v>13767</v>
      </c>
      <c r="I14408" s="1" t="n">
        <v>12631</v>
      </c>
      <c r="J14408" s="1" t="s">
        <v>13768</v>
      </c>
      <c r="K14408" s="1" t="s">
        <v>17672</v>
      </c>
    </row>
    <row r="14409" customFormat="false" ht="15" hidden="false" customHeight="true" outlineLevel="0" collapsed="false">
      <c r="A14409" s="1" t="n">
        <f aca="false">IF(IFERROR((MATCH(G14409,$G$1:$G$12712,0)),0),INDEX($A$1:$A$12712,MATCH(G14409,$G$1:$G$12712,0)),MAX($A$2:$A14408)+1)</f>
        <v>1348</v>
      </c>
      <c r="B14409" s="1" t="n">
        <f aca="false">IF(COUNTIF($G$1:$G$12712,G14409&gt;0),0,INDEX($A$1:$A$12712,MATCH(G14409,$G$1:$G$12712,0)))</f>
        <v>1348</v>
      </c>
      <c r="C14409" s="1" t="str">
        <f aca="false">IF(H14409="",F14409,H14409)</f>
        <v>Dynegy Moss Landing Power Plant</v>
      </c>
      <c r="D14409" s="1" t="n">
        <v>183</v>
      </c>
      <c r="E14409" s="1" t="s">
        <v>19303</v>
      </c>
      <c r="F14409" s="5" t="s">
        <v>19332</v>
      </c>
      <c r="G14409" s="1" t="n">
        <v>260</v>
      </c>
      <c r="H14409" s="1" t="s">
        <v>3484</v>
      </c>
      <c r="I14409" s="1" t="n">
        <v>54802</v>
      </c>
      <c r="J14409" s="1" t="s">
        <v>3485</v>
      </c>
      <c r="K14409" s="1" t="s">
        <v>17672</v>
      </c>
    </row>
    <row r="14410" customFormat="false" ht="15" hidden="false" customHeight="true" outlineLevel="0" collapsed="false">
      <c r="A14410" s="1" t="n">
        <f aca="false">A1872</f>
        <v>1175</v>
      </c>
      <c r="B14410" s="1" t="e">
        <f aca="false">IF(COUNTIF($G$1:$G$12712,G14410&gt;0),0,INDEX($A$1:$A$12712,MATCH(G14410,$G$1:$G$12712,0)))</f>
        <v>#N/A</v>
      </c>
      <c r="C14410" s="1" t="str">
        <f aca="false">IF(H14410="",F14410,H14410)</f>
        <v>(p) mobile unit 2</v>
      </c>
      <c r="D14410" s="1" t="n">
        <v>183</v>
      </c>
      <c r="E14410" s="1" t="s">
        <v>19303</v>
      </c>
      <c r="F14410" s="5" t="s">
        <v>19333</v>
      </c>
      <c r="H14410" s="1"/>
      <c r="K14410" s="1" t="s">
        <v>17672</v>
      </c>
    </row>
    <row r="14411" customFormat="false" ht="15" hidden="false" customHeight="true" outlineLevel="0" collapsed="false">
      <c r="A14411" s="1" t="n">
        <f aca="false">A1872</f>
        <v>1175</v>
      </c>
      <c r="B14411" s="1" t="e">
        <f aca="false">IF(COUNTIF($G$1:$G$12712,G14411&gt;0),0,INDEX($A$1:$A$12712,MATCH(G14411,$G$1:$G$12712,0)))</f>
        <v>#N/A</v>
      </c>
      <c r="C14411" s="1" t="str">
        <f aca="false">IF(H14411="",F14411,H14411)</f>
        <v>(p) mobile unit 3</v>
      </c>
      <c r="D14411" s="1" t="n">
        <v>183</v>
      </c>
      <c r="E14411" s="1" t="s">
        <v>19303</v>
      </c>
      <c r="F14411" s="5" t="s">
        <v>19334</v>
      </c>
      <c r="H14411" s="1"/>
      <c r="K14411" s="1" t="s">
        <v>17672</v>
      </c>
    </row>
    <row r="14412" customFormat="false" ht="15" hidden="false" customHeight="true" outlineLevel="0" collapsed="false">
      <c r="A14412" s="1" t="n">
        <f aca="false">IF(IFERROR((MATCH(G14412,$G$1:$G$12712,0)),0),INDEX($A$1:$A$12712,MATCH(G14412,$G$1:$G$12712,0)),MAX($A$2:$A14411)+1)</f>
        <v>11378</v>
      </c>
      <c r="B14412" s="1" t="e">
        <f aca="false">IF(COUNTIF($G$1:$G$12712,G14412&gt;0),0,INDEX($A$1:$A$12712,MATCH(G14412,$G$1:$G$12712,0)))</f>
        <v>#N/A</v>
      </c>
      <c r="C14412" s="1" t="str">
        <f aca="false">IF(H14412="",F14412,H14412)</f>
        <v>(r) retired in 1989. these plants are included</v>
      </c>
      <c r="D14412" s="1" t="n">
        <v>183</v>
      </c>
      <c r="E14412" s="1" t="s">
        <v>19303</v>
      </c>
      <c r="F14412" s="5" t="s">
        <v>19335</v>
      </c>
      <c r="H14412" s="1"/>
      <c r="K14412" s="1" t="s">
        <v>17672</v>
      </c>
    </row>
    <row r="14413" customFormat="false" ht="15" hidden="false" customHeight="true" outlineLevel="0" collapsed="false">
      <c r="A14413" s="1" t="n">
        <f aca="false">IF(IFERROR((MATCH(G14413,$G$1:$G$12712,0)),0),INDEX($A$1:$A$12712,MATCH(G14413,$G$1:$G$12712,0)),MAX($A$2:$A14412)+1)</f>
        <v>11379</v>
      </c>
      <c r="B14413" s="1" t="e">
        <f aca="false">IF(COUNTIF($G$1:$G$12712,G14413&gt;0),0,INDEX($A$1:$A$12712,MATCH(G14413,$G$1:$G$12712,0)))</f>
        <v>#N/A</v>
      </c>
      <c r="C14413" s="1" t="str">
        <f aca="false">IF(H14413="",F14413,H14413)</f>
        <v>.</v>
      </c>
      <c r="D14413" s="1" t="n">
        <v>183</v>
      </c>
      <c r="E14413" s="1" t="s">
        <v>19303</v>
      </c>
      <c r="F14413" s="5" t="s">
        <v>19336</v>
      </c>
      <c r="H14413" s="1"/>
      <c r="K14413" s="1" t="s">
        <v>17672</v>
      </c>
    </row>
    <row r="14414" customFormat="false" ht="15" hidden="false" customHeight="true" outlineLevel="0" collapsed="false">
      <c r="A14414" s="1" t="n">
        <f aca="false">IF(IFERROR((MATCH(G14414,$G$1:$G$12712,0)),0),INDEX($A$1:$A$12712,MATCH(G14414,$G$1:$G$12712,0)),MAX($A$2:$A14413)+1)</f>
        <v>990</v>
      </c>
      <c r="B14414" s="1" t="n">
        <f aca="false">IF(COUNTIF($G$1:$G$12712,G14414&gt;0),0,INDEX($A$1:$A$12712,MATCH(G14414,$G$1:$G$12712,0)))</f>
        <v>990</v>
      </c>
      <c r="C14414" s="1" t="str">
        <f aca="false">IF(H14414="",F14414,H14414)</f>
        <v>A G Wishon</v>
      </c>
      <c r="D14414" s="1" t="n">
        <v>183</v>
      </c>
      <c r="E14414" s="1" t="s">
        <v>19303</v>
      </c>
      <c r="F14414" s="5" t="s">
        <v>19337</v>
      </c>
      <c r="G14414" s="1" t="n">
        <v>293</v>
      </c>
      <c r="H14414" s="1" t="s">
        <v>2187</v>
      </c>
      <c r="I14414" s="1" t="n">
        <v>14328</v>
      </c>
      <c r="J14414" s="1" t="s">
        <v>387</v>
      </c>
      <c r="K14414" s="1" t="s">
        <v>17672</v>
      </c>
    </row>
    <row r="14415" customFormat="false" ht="15" hidden="false" customHeight="true" outlineLevel="0" collapsed="false">
      <c r="A14415" s="1" t="n">
        <f aca="false">IF(IFERROR((MATCH(G14415,$G$1:$G$12712,0)),0),INDEX($A$1:$A$12712,MATCH(G14415,$G$1:$G$12712,0)),MAX($A$2:$A14414)+1)</f>
        <v>990</v>
      </c>
      <c r="B14415" s="1" t="n">
        <f aca="false">IF(COUNTIF($G$1:$G$12712,G14415&gt;0),0,INDEX($A$1:$A$12712,MATCH(G14415,$G$1:$G$12712,0)))</f>
        <v>990</v>
      </c>
      <c r="C14415" s="1" t="str">
        <f aca="false">IF(H14415="",F14415,H14415)</f>
        <v>A G Wishon</v>
      </c>
      <c r="D14415" s="1" t="n">
        <v>183</v>
      </c>
      <c r="E14415" s="1" t="s">
        <v>19303</v>
      </c>
      <c r="F14415" s="5" t="s">
        <v>19338</v>
      </c>
      <c r="G14415" s="1" t="n">
        <v>293</v>
      </c>
      <c r="H14415" s="1" t="s">
        <v>2187</v>
      </c>
      <c r="I14415" s="1" t="n">
        <v>14328</v>
      </c>
      <c r="J14415" s="1" t="s">
        <v>387</v>
      </c>
      <c r="K14415" s="1" t="s">
        <v>17672</v>
      </c>
    </row>
    <row r="14416" customFormat="false" ht="15" hidden="false" customHeight="true" outlineLevel="0" collapsed="false">
      <c r="A14416" s="1" t="n">
        <f aca="false">IF(IFERROR((MATCH(G14416,$G$1:$G$12712,0)),0),INDEX($A$1:$A$12712,MATCH(G14416,$G$1:$G$12712,0)),MAX($A$2:$A14415)+1)</f>
        <v>1343</v>
      </c>
      <c r="B14416" s="1" t="n">
        <f aca="false">IF(COUNTIF($G$1:$G$12712,G14416&gt;0),0,INDEX($A$1:$A$12712,MATCH(G14416,$G$1:$G$12712,0)))</f>
        <v>1343</v>
      </c>
      <c r="C14416" s="1" t="str">
        <f aca="false">IF(H14416="",F14416,H14416)</f>
        <v>Alta Powerhouse</v>
      </c>
      <c r="D14416" s="1" t="n">
        <v>183</v>
      </c>
      <c r="E14416" s="1" t="s">
        <v>19303</v>
      </c>
      <c r="F14416" s="5" t="s">
        <v>19339</v>
      </c>
      <c r="G14416" s="1" t="n">
        <v>214</v>
      </c>
      <c r="H14416" s="1" t="s">
        <v>3477</v>
      </c>
      <c r="I14416" s="1" t="n">
        <v>14328</v>
      </c>
      <c r="J14416" s="1" t="s">
        <v>387</v>
      </c>
      <c r="K14416" s="1" t="s">
        <v>17672</v>
      </c>
    </row>
    <row r="14417" customFormat="false" ht="15" hidden="false" customHeight="true" outlineLevel="0" collapsed="false">
      <c r="A14417" s="1" t="n">
        <f aca="false">IF(IFERROR((MATCH(G14417,$G$1:$G$12712,0)),0),INDEX($A$1:$A$12712,MATCH(G14417,$G$1:$G$12712,0)),MAX($A$2:$A14416)+1)</f>
        <v>1343</v>
      </c>
      <c r="B14417" s="1" t="n">
        <f aca="false">IF(COUNTIF($G$1:$G$12712,G14417&gt;0),0,INDEX($A$1:$A$12712,MATCH(G14417,$G$1:$G$12712,0)))</f>
        <v>1343</v>
      </c>
      <c r="C14417" s="1" t="str">
        <f aca="false">IF(H14417="",F14417,H14417)</f>
        <v>Alta Powerhouse</v>
      </c>
      <c r="D14417" s="1" t="n">
        <v>183</v>
      </c>
      <c r="E14417" s="1" t="s">
        <v>19303</v>
      </c>
      <c r="F14417" s="5" t="s">
        <v>19340</v>
      </c>
      <c r="G14417" s="1" t="n">
        <v>214</v>
      </c>
      <c r="H14417" s="1" t="s">
        <v>3477</v>
      </c>
      <c r="I14417" s="1" t="n">
        <v>14328</v>
      </c>
      <c r="J14417" s="1" t="s">
        <v>387</v>
      </c>
      <c r="K14417" s="1" t="s">
        <v>17672</v>
      </c>
    </row>
    <row r="14418" customFormat="false" ht="15" hidden="false" customHeight="true" outlineLevel="0" collapsed="false">
      <c r="A14418" s="1" t="n">
        <f aca="false">IF(IFERROR((MATCH(G14418,$G$1:$G$12712,0)),0),INDEX($A$1:$A$12712,MATCH(G14418,$G$1:$G$12712,0)),MAX($A$2:$A14417)+1)</f>
        <v>1344</v>
      </c>
      <c r="B14418" s="1" t="n">
        <f aca="false">IF(COUNTIF($G$1:$G$12712,G14418&gt;0),0,INDEX($A$1:$A$12712,MATCH(G14418,$G$1:$G$12712,0)))</f>
        <v>1344</v>
      </c>
      <c r="C14418" s="1" t="str">
        <f aca="false">IF(H14418="",F14418,H14418)</f>
        <v>Angels</v>
      </c>
      <c r="D14418" s="1" t="n">
        <v>183</v>
      </c>
      <c r="E14418" s="1" t="s">
        <v>19303</v>
      </c>
      <c r="F14418" s="5" t="s">
        <v>19341</v>
      </c>
      <c r="G14418" s="1" t="n">
        <v>215</v>
      </c>
      <c r="H14418" s="1" t="s">
        <v>3478</v>
      </c>
      <c r="I14418" s="1" t="n">
        <v>19586</v>
      </c>
      <c r="J14418" s="1" t="s">
        <v>3479</v>
      </c>
      <c r="K14418" s="1" t="s">
        <v>17672</v>
      </c>
    </row>
    <row r="14419" customFormat="false" ht="15" hidden="false" customHeight="true" outlineLevel="0" collapsed="false">
      <c r="A14419" s="1" t="n">
        <f aca="false">IF(IFERROR((MATCH(G14419,$G$1:$G$12712,0)),0),INDEX($A$1:$A$12712,MATCH(G14419,$G$1:$G$12712,0)),MAX($A$2:$A14418)+1)</f>
        <v>1344</v>
      </c>
      <c r="B14419" s="1" t="n">
        <f aca="false">IF(COUNTIF($G$1:$G$12712,G14419&gt;0),0,INDEX($A$1:$A$12712,MATCH(G14419,$G$1:$G$12712,0)))</f>
        <v>1344</v>
      </c>
      <c r="C14419" s="1" t="str">
        <f aca="false">IF(H14419="",F14419,H14419)</f>
        <v>Angels</v>
      </c>
      <c r="D14419" s="1" t="n">
        <v>183</v>
      </c>
      <c r="E14419" s="1" t="s">
        <v>19303</v>
      </c>
      <c r="F14419" s="5" t="s">
        <v>19342</v>
      </c>
      <c r="G14419" s="1" t="n">
        <v>215</v>
      </c>
      <c r="H14419" s="1" t="s">
        <v>3478</v>
      </c>
      <c r="I14419" s="1" t="n">
        <v>19586</v>
      </c>
      <c r="J14419" s="1" t="s">
        <v>3479</v>
      </c>
      <c r="K14419" s="1" t="s">
        <v>17672</v>
      </c>
    </row>
    <row r="14420" customFormat="false" ht="15" hidden="false" customHeight="true" outlineLevel="0" collapsed="false">
      <c r="A14420" s="1" t="n">
        <f aca="false">IF(IFERROR((MATCH(G14420,$G$1:$G$12712,0)),0),INDEX($A$1:$A$12712,MATCH(G14420,$G$1:$G$12712,0)),MAX($A$2:$A14419)+1)</f>
        <v>1344</v>
      </c>
      <c r="B14420" s="1" t="n">
        <f aca="false">IF(COUNTIF($G$1:$G$12712,G14420&gt;0),0,INDEX($A$1:$A$12712,MATCH(G14420,$G$1:$G$12712,0)))</f>
        <v>1344</v>
      </c>
      <c r="C14420" s="1" t="str">
        <f aca="false">IF(H14420="",F14420,H14420)</f>
        <v>Angels</v>
      </c>
      <c r="D14420" s="1" t="n">
        <v>183</v>
      </c>
      <c r="E14420" s="1" t="s">
        <v>19303</v>
      </c>
      <c r="F14420" s="5" t="s">
        <v>19343</v>
      </c>
      <c r="G14420" s="1" t="n">
        <v>215</v>
      </c>
      <c r="H14420" s="1" t="s">
        <v>3478</v>
      </c>
      <c r="I14420" s="1" t="n">
        <v>19586</v>
      </c>
      <c r="J14420" s="1" t="s">
        <v>3479</v>
      </c>
      <c r="K14420" s="1" t="s">
        <v>17672</v>
      </c>
    </row>
    <row r="14421" customFormat="false" ht="15" hidden="false" customHeight="true" outlineLevel="0" collapsed="false">
      <c r="A14421" s="1" t="n">
        <f aca="false">IF(IFERROR((MATCH(G14421,$G$1:$G$12712,0)),0),INDEX($A$1:$A$12712,MATCH(G14421,$G$1:$G$12712,0)),MAX($A$2:$A14420)+1)</f>
        <v>11380</v>
      </c>
      <c r="B14421" s="1" t="e">
        <f aca="false">IF(COUNTIF($G$1:$G$12712,G14421&gt;0),0,INDEX($A$1:$A$12712,MATCH(G14421,$G$1:$G$12712,0)))</f>
        <v>#N/A</v>
      </c>
      <c r="C14421" s="1" t="str">
        <f aca="false">IF(H14421="",F14421,H14421)</f>
        <v>avon (r)</v>
      </c>
      <c r="D14421" s="1" t="n">
        <v>183</v>
      </c>
      <c r="E14421" s="1" t="s">
        <v>19303</v>
      </c>
      <c r="F14421" s="5" t="s">
        <v>19344</v>
      </c>
      <c r="H14421" s="1"/>
      <c r="K14421" s="1" t="s">
        <v>17672</v>
      </c>
    </row>
    <row r="14422" customFormat="false" ht="15" hidden="false" customHeight="true" outlineLevel="0" collapsed="false">
      <c r="A14422" s="1" t="n">
        <f aca="false">IF(IFERROR((MATCH(G14422,$G$1:$G$12712,0)),0),INDEX($A$1:$A$12712,MATCH(G14422,$G$1:$G$12712,0)),MAX($A$2:$A14421)+1)</f>
        <v>695</v>
      </c>
      <c r="B14422" s="1" t="n">
        <f aca="false">IF(COUNTIF($G$1:$G$12712,G14422&gt;0),0,INDEX($A$1:$A$12712,MATCH(G14422,$G$1:$G$12712,0)))</f>
        <v>695</v>
      </c>
      <c r="C14422" s="1" t="str">
        <f aca="false">IF(H14422="",F14422,H14422)</f>
        <v>Centerville</v>
      </c>
      <c r="D14422" s="1" t="n">
        <v>183</v>
      </c>
      <c r="E14422" s="1" t="s">
        <v>19303</v>
      </c>
      <c r="F14422" s="5" t="s">
        <v>19345</v>
      </c>
      <c r="G14422" s="1" t="n">
        <v>224</v>
      </c>
      <c r="H14422" s="1" t="s">
        <v>301</v>
      </c>
      <c r="I14422" s="1" t="n">
        <v>14328</v>
      </c>
      <c r="J14422" s="1" t="s">
        <v>387</v>
      </c>
      <c r="K14422" s="1" t="s">
        <v>17672</v>
      </c>
    </row>
    <row r="14423" customFormat="false" ht="15" hidden="false" customHeight="true" outlineLevel="0" collapsed="false">
      <c r="A14423" s="1" t="n">
        <f aca="false">IF(IFERROR((MATCH(G14423,$G$1:$G$12712,0)),0),INDEX($A$1:$A$12712,MATCH(G14423,$G$1:$G$12712,0)),MAX($A$2:$A14422)+1)</f>
        <v>11381</v>
      </c>
      <c r="B14423" s="1" t="e">
        <f aca="false">IF(COUNTIF($G$1:$G$12712,G14423&gt;0),0,INDEX($A$1:$A$12712,MATCH(G14423,$G$1:$G$12712,0)))</f>
        <v>#N/A</v>
      </c>
      <c r="C14423" s="1" t="str">
        <f aca="false">IF(H14423="",F14423,H14423)</f>
        <v>charged</v>
      </c>
      <c r="D14423" s="1" t="n">
        <v>183</v>
      </c>
      <c r="E14423" s="1" t="s">
        <v>19303</v>
      </c>
      <c r="F14423" s="5" t="s">
        <v>19346</v>
      </c>
      <c r="H14423" s="1"/>
      <c r="K14423" s="1" t="s">
        <v>17672</v>
      </c>
    </row>
    <row r="14424" customFormat="false" ht="15" hidden="false" customHeight="true" outlineLevel="0" collapsed="false">
      <c r="A14424" s="1" t="n">
        <f aca="false">A14423</f>
        <v>11381</v>
      </c>
      <c r="B14424" s="1" t="e">
        <f aca="false">IF(COUNTIF($G$1:$G$12712,G14424&gt;0),0,INDEX($A$1:$A$12712,MATCH(G14424,$G$1:$G$12712,0)))</f>
        <v>#N/A</v>
      </c>
      <c r="C14424" s="1" t="str">
        <f aca="false">IF(H14424="",F14424,H14424)</f>
        <v>charged.</v>
      </c>
      <c r="D14424" s="1" t="n">
        <v>183</v>
      </c>
      <c r="E14424" s="1" t="s">
        <v>19303</v>
      </c>
      <c r="F14424" s="5" t="s">
        <v>19347</v>
      </c>
      <c r="H14424" s="1"/>
      <c r="K14424" s="1" t="s">
        <v>17672</v>
      </c>
    </row>
    <row r="14425" customFormat="false" ht="15" hidden="false" customHeight="true" outlineLevel="0" collapsed="false">
      <c r="A14425" s="1" t="n">
        <f aca="false">IF(IFERROR((MATCH(G14425,$G$1:$G$12712,0)),0),INDEX($A$1:$A$12712,MATCH(G14425,$G$1:$G$12712,0)),MAX($A$2:$A14424)+1)</f>
        <v>699</v>
      </c>
      <c r="B14425" s="1" t="n">
        <f aca="false">IF(COUNTIF($G$1:$G$12712,G14425&gt;0),0,INDEX($A$1:$A$12712,MATCH(G14425,$G$1:$G$12712,0)))</f>
        <v>699</v>
      </c>
      <c r="C14425" s="1" t="str">
        <f aca="false">IF(H14425="",F14425,H14425)</f>
        <v>Chili Bar</v>
      </c>
      <c r="D14425" s="1" t="n">
        <v>183</v>
      </c>
      <c r="E14425" s="1" t="s">
        <v>19303</v>
      </c>
      <c r="F14425" s="5" t="s">
        <v>19348</v>
      </c>
      <c r="G14425" s="1" t="n">
        <v>225</v>
      </c>
      <c r="H14425" s="1" t="s">
        <v>1652</v>
      </c>
      <c r="I14425" s="1" t="n">
        <v>14328</v>
      </c>
      <c r="J14425" s="1" t="s">
        <v>387</v>
      </c>
      <c r="K14425" s="1" t="s">
        <v>17672</v>
      </c>
    </row>
    <row r="14426" customFormat="false" ht="15" hidden="false" customHeight="true" outlineLevel="0" collapsed="false">
      <c r="A14426" s="1" t="n">
        <f aca="false">IF(IFERROR((MATCH(G14426,$G$1:$G$12712,0)),0),INDEX($A$1:$A$12712,MATCH(G14426,$G$1:$G$12712,0)),MAX($A$2:$A14425)+1)</f>
        <v>7853</v>
      </c>
      <c r="B14426" s="1" t="n">
        <f aca="false">IF(COUNTIF($G$1:$G$12712,G14426&gt;0),0,INDEX($A$1:$A$12712,MATCH(G14426,$G$1:$G$12712,0)))</f>
        <v>7853</v>
      </c>
      <c r="C14426" s="1" t="str">
        <f aca="false">IF(H14426="",F14426,H14426)</f>
        <v>Coal Canyon</v>
      </c>
      <c r="D14426" s="1" t="n">
        <v>183</v>
      </c>
      <c r="E14426" s="1" t="s">
        <v>19303</v>
      </c>
      <c r="F14426" s="5" t="s">
        <v>19349</v>
      </c>
      <c r="G14426" s="1" t="n">
        <v>226</v>
      </c>
      <c r="H14426" s="1" t="s">
        <v>13132</v>
      </c>
      <c r="I14426" s="1" t="n">
        <v>14328</v>
      </c>
      <c r="J14426" s="1" t="s">
        <v>387</v>
      </c>
      <c r="K14426" s="1" t="s">
        <v>17672</v>
      </c>
    </row>
    <row r="14427" customFormat="false" ht="15" hidden="false" customHeight="true" outlineLevel="0" collapsed="false">
      <c r="A14427" s="1" t="n">
        <f aca="false">IF(IFERROR((MATCH(G14427,$G$1:$G$12712,0)),0),INDEX($A$1:$A$12712,MATCH(G14427,$G$1:$G$12712,0)),MAX($A$2:$A14426)+1)</f>
        <v>7853</v>
      </c>
      <c r="B14427" s="1" t="n">
        <f aca="false">IF(COUNTIF($G$1:$G$12712,G14427&gt;0),0,INDEX($A$1:$A$12712,MATCH(G14427,$G$1:$G$12712,0)))</f>
        <v>7853</v>
      </c>
      <c r="C14427" s="1" t="str">
        <f aca="false">IF(H14427="",F14427,H14427)</f>
        <v>Coal Canyon</v>
      </c>
      <c r="D14427" s="1" t="n">
        <v>183</v>
      </c>
      <c r="E14427" s="1" t="s">
        <v>19303</v>
      </c>
      <c r="F14427" s="5" t="s">
        <v>19350</v>
      </c>
      <c r="G14427" s="1" t="n">
        <v>226</v>
      </c>
      <c r="H14427" s="1" t="s">
        <v>13132</v>
      </c>
      <c r="I14427" s="1" t="n">
        <v>14328</v>
      </c>
      <c r="J14427" s="1" t="s">
        <v>387</v>
      </c>
      <c r="K14427" s="1" t="s">
        <v>17672</v>
      </c>
    </row>
    <row r="14428" customFormat="false" ht="15" hidden="false" customHeight="true" outlineLevel="0" collapsed="false">
      <c r="A14428" s="1" t="n">
        <f aca="false">IF(IFERROR((MATCH(G14428,$G$1:$G$12712,0)),0),INDEX($A$1:$A$12712,MATCH(G14428,$G$1:$G$12712,0)),MAX($A$2:$A14427)+1)</f>
        <v>7853</v>
      </c>
      <c r="B14428" s="1" t="n">
        <f aca="false">IF(COUNTIF($G$1:$G$12712,G14428&gt;0),0,INDEX($A$1:$A$12712,MATCH(G14428,$G$1:$G$12712,0)))</f>
        <v>7853</v>
      </c>
      <c r="C14428" s="1" t="str">
        <f aca="false">IF(H14428="",F14428,H14428)</f>
        <v>Coal Canyon</v>
      </c>
      <c r="D14428" s="1" t="n">
        <v>183</v>
      </c>
      <c r="E14428" s="1" t="s">
        <v>19303</v>
      </c>
      <c r="F14428" s="5" t="s">
        <v>19351</v>
      </c>
      <c r="G14428" s="1" t="n">
        <v>226</v>
      </c>
      <c r="H14428" s="1" t="s">
        <v>13132</v>
      </c>
      <c r="I14428" s="1" t="n">
        <v>14328</v>
      </c>
      <c r="J14428" s="1" t="s">
        <v>387</v>
      </c>
      <c r="K14428" s="1" t="s">
        <v>17672</v>
      </c>
    </row>
    <row r="14429" customFormat="false" ht="15" hidden="false" customHeight="true" outlineLevel="0" collapsed="false">
      <c r="A14429" s="1" t="n">
        <f aca="false">IF(IFERROR((MATCH(G14429,$G$1:$G$12712,0)),0),INDEX($A$1:$A$12712,MATCH(G14429,$G$1:$G$12712,0)),MAX($A$2:$A14428)+1)</f>
        <v>8277</v>
      </c>
      <c r="B14429" s="1" t="n">
        <f aca="false">IF(COUNTIF($G$1:$G$12712,G14429&gt;0),0,INDEX($A$1:$A$12712,MATCH(G14429,$G$1:$G$12712,0)))</f>
        <v>8277</v>
      </c>
      <c r="C14429" s="1" t="str">
        <f aca="false">IF(H14429="",F14429,H14429)</f>
        <v>Contra Costa</v>
      </c>
      <c r="D14429" s="1" t="n">
        <v>183</v>
      </c>
      <c r="E14429" s="1" t="s">
        <v>19303</v>
      </c>
      <c r="F14429" s="5" t="s">
        <v>19352</v>
      </c>
      <c r="G14429" s="1" t="n">
        <v>228</v>
      </c>
      <c r="H14429" s="1" t="s">
        <v>13767</v>
      </c>
      <c r="I14429" s="1" t="n">
        <v>12631</v>
      </c>
      <c r="J14429" s="1" t="s">
        <v>13768</v>
      </c>
      <c r="K14429" s="1" t="s">
        <v>17672</v>
      </c>
    </row>
    <row r="14430" customFormat="false" ht="15" hidden="false" customHeight="true" outlineLevel="0" collapsed="false">
      <c r="A14430" s="1" t="n">
        <f aca="false">IF(IFERROR((MATCH(G14430,$G$1:$G$12712,0)),0),INDEX($A$1:$A$12712,MATCH(G14430,$G$1:$G$12712,0)),MAX($A$2:$A14429)+1)</f>
        <v>11382</v>
      </c>
      <c r="B14430" s="1" t="e">
        <f aca="false">IF(COUNTIF($G$1:$G$12712,G14430&gt;0),0,INDEX($A$1:$A$12712,MATCH(G14430,$G$1:$G$12712,0)))</f>
        <v>#N/A</v>
      </c>
      <c r="C14430" s="1" t="str">
        <f aca="false">IF(H14430="",F14430,H14430)</f>
        <v>courtright dam&amp;res</v>
      </c>
      <c r="D14430" s="1" t="n">
        <v>183</v>
      </c>
      <c r="E14430" s="1" t="s">
        <v>19303</v>
      </c>
      <c r="F14430" s="5" t="s">
        <v>19353</v>
      </c>
      <c r="H14430" s="1"/>
      <c r="K14430" s="1" t="s">
        <v>17672</v>
      </c>
    </row>
    <row r="14431" customFormat="false" ht="15" hidden="false" customHeight="true" outlineLevel="0" collapsed="false">
      <c r="A14431" s="1" t="n">
        <f aca="false">A14430</f>
        <v>11382</v>
      </c>
      <c r="B14431" s="1" t="e">
        <f aca="false">IF(COUNTIF($G$1:$G$12712,G14431&gt;0),0,INDEX($A$1:$A$12712,MATCH(G14431,$G$1:$G$12712,0)))</f>
        <v>#N/A</v>
      </c>
      <c r="C14431" s="1" t="str">
        <f aca="false">IF(H14431="",F14431,H14431)</f>
        <v>courtright dam&amp;res.</v>
      </c>
      <c r="D14431" s="1" t="n">
        <v>183</v>
      </c>
      <c r="E14431" s="1" t="s">
        <v>19303</v>
      </c>
      <c r="F14431" s="5" t="s">
        <v>19354</v>
      </c>
      <c r="H14431" s="1"/>
      <c r="K14431" s="1" t="s">
        <v>17672</v>
      </c>
    </row>
    <row r="14432" customFormat="false" ht="15" hidden="false" customHeight="true" outlineLevel="0" collapsed="false">
      <c r="A14432" s="1" t="n">
        <f aca="false">IF(IFERROR((MATCH(G14432,$G$1:$G$12712,0)),0),INDEX($A$1:$A$12712,MATCH(G14432,$G$1:$G$12712,0)),MAX($A$2:$A14431)+1)</f>
        <v>1345</v>
      </c>
      <c r="B14432" s="1" t="n">
        <f aca="false">IF(COUNTIF($G$1:$G$12712,G14432&gt;0),0,INDEX($A$1:$A$12712,MATCH(G14432,$G$1:$G$12712,0)))</f>
        <v>1345</v>
      </c>
      <c r="C14432" s="1" t="str">
        <f aca="false">IF(H14432="",F14432,H14432)</f>
        <v>Cow Creek</v>
      </c>
      <c r="D14432" s="1" t="n">
        <v>183</v>
      </c>
      <c r="E14432" s="1" t="s">
        <v>19303</v>
      </c>
      <c r="F14432" s="5" t="s">
        <v>19355</v>
      </c>
      <c r="G14432" s="1" t="n">
        <v>229</v>
      </c>
      <c r="H14432" s="1" t="s">
        <v>3480</v>
      </c>
      <c r="I14432" s="1" t="n">
        <v>14328</v>
      </c>
      <c r="J14432" s="1" t="s">
        <v>387</v>
      </c>
      <c r="K14432" s="1" t="s">
        <v>17672</v>
      </c>
    </row>
    <row r="14433" customFormat="false" ht="15" hidden="false" customHeight="true" outlineLevel="0" collapsed="false">
      <c r="A14433" s="1" t="n">
        <f aca="false">A9914</f>
        <v>8664</v>
      </c>
      <c r="B14433" s="1" t="e">
        <f aca="false">IF(COUNTIF($G$1:$G$12712,G14433&gt;0),0,INDEX($A$1:$A$12712,MATCH(G14433,$G$1:$G$12712,0)))</f>
        <v>#N/A</v>
      </c>
      <c r="C14433" s="1" t="str">
        <f aca="false">IF(H14433="",F14433,H14433)</f>
        <v>crane valley (e) ferc no. 1354</v>
      </c>
      <c r="D14433" s="1" t="n">
        <v>183</v>
      </c>
      <c r="E14433" s="1" t="s">
        <v>19303</v>
      </c>
      <c r="F14433" s="5" t="s">
        <v>19356</v>
      </c>
      <c r="H14433" s="1"/>
      <c r="K14433" s="1" t="s">
        <v>17672</v>
      </c>
    </row>
    <row r="14434" customFormat="false" ht="15" hidden="false" customHeight="true" outlineLevel="0" collapsed="false">
      <c r="A14434" s="1" t="n">
        <f aca="false">A14433</f>
        <v>8664</v>
      </c>
      <c r="B14434" s="1" t="e">
        <f aca="false">IF(COUNTIF($G$1:$G$12712,G14434&gt;0),0,INDEX($A$1:$A$12712,MATCH(G14434,$G$1:$G$12712,0)))</f>
        <v>#N/A</v>
      </c>
      <c r="C14434" s="1" t="str">
        <f aca="false">IF(H14434="",F14434,H14434)</f>
        <v>crane valley ferc no. 1354</v>
      </c>
      <c r="D14434" s="1" t="n">
        <v>183</v>
      </c>
      <c r="E14434" s="1" t="s">
        <v>19303</v>
      </c>
      <c r="F14434" s="5" t="s">
        <v>19357</v>
      </c>
      <c r="H14434" s="1"/>
      <c r="K14434" s="1" t="s">
        <v>17672</v>
      </c>
    </row>
    <row r="14435" customFormat="false" ht="15" hidden="false" customHeight="true" outlineLevel="0" collapsed="false">
      <c r="A14435" s="1" t="n">
        <f aca="false">IF(IFERROR((MATCH(G14435,$G$1:$G$12712,0)),0),INDEX($A$1:$A$12712,MATCH(G14435,$G$1:$G$12712,0)),MAX($A$2:$A14434)+1)</f>
        <v>969</v>
      </c>
      <c r="B14435" s="1" t="n">
        <f aca="false">IF(COUNTIF($G$1:$G$12712,G14435&gt;0),0,INDEX($A$1:$A$12712,MATCH(G14435,$G$1:$G$12712,0)))</f>
        <v>969</v>
      </c>
      <c r="C14435" s="1" t="str">
        <f aca="false">IF(H14435="",F14435,H14435)</f>
        <v>De Sabla</v>
      </c>
      <c r="D14435" s="1" t="n">
        <v>183</v>
      </c>
      <c r="E14435" s="1" t="s">
        <v>19303</v>
      </c>
      <c r="F14435" s="5" t="s">
        <v>19358</v>
      </c>
      <c r="G14435" s="1" t="n">
        <v>232</v>
      </c>
      <c r="H14435" s="1" t="s">
        <v>2139</v>
      </c>
      <c r="I14435" s="1" t="n">
        <v>14328</v>
      </c>
      <c r="J14435" s="1" t="s">
        <v>387</v>
      </c>
      <c r="K14435" s="1" t="s">
        <v>17672</v>
      </c>
    </row>
    <row r="14436" customFormat="false" ht="15" hidden="false" customHeight="true" outlineLevel="0" collapsed="false">
      <c r="A14436" s="1" t="n">
        <f aca="false">IF(IFERROR((MATCH(G14436,$G$1:$G$12712,0)),0),INDEX($A$1:$A$12712,MATCH(G14436,$G$1:$G$12712,0)),MAX($A$2:$A14435)+1)</f>
        <v>710</v>
      </c>
      <c r="B14436" s="1" t="n">
        <f aca="false">IF(COUNTIF($G$1:$G$12712,G14436&gt;0),0,INDEX($A$1:$A$12712,MATCH(G14436,$G$1:$G$12712,0)))</f>
        <v>710</v>
      </c>
      <c r="C14436" s="1" t="str">
        <f aca="false">IF(H14436="",F14436,H14436)</f>
        <v>Deer Creek PH</v>
      </c>
      <c r="D14436" s="1" t="n">
        <v>183</v>
      </c>
      <c r="E14436" s="1" t="s">
        <v>19303</v>
      </c>
      <c r="F14436" s="5" t="s">
        <v>19359</v>
      </c>
      <c r="G14436" s="1" t="n">
        <v>233</v>
      </c>
      <c r="H14436" s="1" t="s">
        <v>1675</v>
      </c>
      <c r="I14436" s="1" t="n">
        <v>14328</v>
      </c>
      <c r="J14436" s="1" t="s">
        <v>387</v>
      </c>
      <c r="K14436" s="1" t="s">
        <v>17672</v>
      </c>
    </row>
    <row r="14437" customFormat="false" ht="15" hidden="false" customHeight="true" outlineLevel="0" collapsed="false">
      <c r="A14437" s="1" t="n">
        <f aca="false">IF(IFERROR((MATCH(G14437,$G$1:$G$12712,0)),0),INDEX($A$1:$A$12712,MATCH(G14437,$G$1:$G$12712,0)),MAX($A$2:$A14436)+1)</f>
        <v>710</v>
      </c>
      <c r="B14437" s="1" t="n">
        <f aca="false">IF(COUNTIF($G$1:$G$12712,G14437&gt;0),0,INDEX($A$1:$A$12712,MATCH(G14437,$G$1:$G$12712,0)))</f>
        <v>710</v>
      </c>
      <c r="C14437" s="1" t="str">
        <f aca="false">IF(H14437="",F14437,H14437)</f>
        <v>Deer Creek PH</v>
      </c>
      <c r="D14437" s="1" t="n">
        <v>183</v>
      </c>
      <c r="E14437" s="1" t="s">
        <v>19303</v>
      </c>
      <c r="F14437" s="5" t="s">
        <v>19360</v>
      </c>
      <c r="G14437" s="1" t="n">
        <v>233</v>
      </c>
      <c r="H14437" s="1" t="s">
        <v>1675</v>
      </c>
      <c r="I14437" s="1" t="n">
        <v>14328</v>
      </c>
      <c r="J14437" s="1" t="s">
        <v>387</v>
      </c>
      <c r="K14437" s="1" t="s">
        <v>17672</v>
      </c>
    </row>
    <row r="14438" customFormat="false" ht="15" hidden="false" customHeight="true" outlineLevel="0" collapsed="false">
      <c r="A14438" s="1" t="n">
        <f aca="false">IF(IFERROR((MATCH(G14438,$G$1:$G$12712,0)),0),INDEX($A$1:$A$12712,MATCH(G14438,$G$1:$G$12712,0)),MAX($A$2:$A14437)+1)</f>
        <v>161</v>
      </c>
      <c r="B14438" s="1" t="n">
        <f aca="false">IF(COUNTIF($G$1:$G$12712,G14438&gt;0),0,INDEX($A$1:$A$12712,MATCH(G14438,$G$1:$G$12712,0)))</f>
        <v>161</v>
      </c>
      <c r="C14438" s="1" t="str">
        <f aca="false">IF(H14438="",F14438,H14438)</f>
        <v>Diablo Canyon</v>
      </c>
      <c r="D14438" s="1" t="n">
        <v>183</v>
      </c>
      <c r="E14438" s="1" t="s">
        <v>19303</v>
      </c>
      <c r="F14438" s="5" t="s">
        <v>19361</v>
      </c>
      <c r="G14438" s="1" t="n">
        <v>6099</v>
      </c>
      <c r="H14438" s="1" t="s">
        <v>476</v>
      </c>
      <c r="I14438" s="1" t="n">
        <v>14328</v>
      </c>
      <c r="J14438" s="1" t="s">
        <v>387</v>
      </c>
      <c r="K14438" s="1" t="s">
        <v>17672</v>
      </c>
    </row>
    <row r="14439" customFormat="false" ht="15" hidden="false" customHeight="true" outlineLevel="0" collapsed="false">
      <c r="A14439" s="1" t="n">
        <f aca="false">IF(IFERROR((MATCH(G14439,$G$1:$G$12712,0)),0),INDEX($A$1:$A$12712,MATCH(G14439,$G$1:$G$12712,0)),MAX($A$2:$A14438)+1)</f>
        <v>161</v>
      </c>
      <c r="B14439" s="1" t="n">
        <f aca="false">IF(COUNTIF($G$1:$G$12712,G14439&gt;0),0,INDEX($A$1:$A$12712,MATCH(G14439,$G$1:$G$12712,0)))</f>
        <v>161</v>
      </c>
      <c r="C14439" s="1" t="str">
        <f aca="false">IF(H14439="",F14439,H14439)</f>
        <v>Diablo Canyon</v>
      </c>
      <c r="D14439" s="1" t="n">
        <v>183</v>
      </c>
      <c r="E14439" s="1" t="s">
        <v>19303</v>
      </c>
      <c r="F14439" s="5" t="s">
        <v>19362</v>
      </c>
      <c r="G14439" s="1" t="n">
        <v>6099</v>
      </c>
      <c r="H14439" s="1" t="s">
        <v>476</v>
      </c>
      <c r="I14439" s="1" t="n">
        <v>14328</v>
      </c>
      <c r="J14439" s="1" t="s">
        <v>387</v>
      </c>
      <c r="K14439" s="1" t="s">
        <v>17672</v>
      </c>
    </row>
    <row r="14440" customFormat="false" ht="15" hidden="false" customHeight="true" outlineLevel="0" collapsed="false">
      <c r="A14440" s="1" t="n">
        <f aca="false">IF(IFERROR((MATCH(G14440,$G$1:$G$12712,0)),0),INDEX($A$1:$A$12712,MATCH(G14440,$G$1:$G$12712,0)),MAX($A$2:$A14439)+1)</f>
        <v>11383</v>
      </c>
      <c r="B14440" s="1" t="e">
        <f aca="false">IF(COUNTIF($G$1:$G$12712,G14440&gt;0),0,INDEX($A$1:$A$12712,MATCH(G14440,$G$1:$G$12712,0)))</f>
        <v>#N/A</v>
      </c>
      <c r="C14440" s="1" t="str">
        <f aca="false">IF(H14440="",F14440,H14440)</f>
        <v>drum division mobile diesel generator</v>
      </c>
      <c r="D14440" s="1" t="n">
        <v>183</v>
      </c>
      <c r="E14440" s="1" t="s">
        <v>19303</v>
      </c>
      <c r="F14440" s="5" t="s">
        <v>19363</v>
      </c>
      <c r="H14440" s="1"/>
      <c r="K14440" s="1" t="s">
        <v>17672</v>
      </c>
    </row>
    <row r="14441" customFormat="false" ht="15" hidden="false" customHeight="true" outlineLevel="0" collapsed="false">
      <c r="A14441" s="1" t="n">
        <f aca="false">IF(IFERROR((MATCH(G14441,$G$1:$G$12712,0)),0),INDEX($A$1:$A$12712,MATCH(G14441,$G$1:$G$12712,0)),MAX($A$2:$A14440)+1)</f>
        <v>808</v>
      </c>
      <c r="B14441" s="1" t="n">
        <f aca="false">IF(COUNTIF($G$1:$G$12712,G14441&gt;0),0,INDEX($A$1:$A$12712,MATCH(G14441,$G$1:$G$12712,0)))</f>
        <v>808</v>
      </c>
      <c r="C14441" s="1" t="str">
        <f aca="false">IF(H14441="",F14441,H14441)</f>
        <v>Spaulding 1</v>
      </c>
      <c r="D14441" s="1" t="n">
        <v>183</v>
      </c>
      <c r="E14441" s="1" t="s">
        <v>19303</v>
      </c>
      <c r="F14441" s="5" t="s">
        <v>19364</v>
      </c>
      <c r="G14441" s="1" t="n">
        <v>281</v>
      </c>
      <c r="H14441" s="1" t="s">
        <v>1868</v>
      </c>
      <c r="I14441" s="1" t="n">
        <v>14328</v>
      </c>
      <c r="J14441" s="1" t="s">
        <v>387</v>
      </c>
      <c r="K14441" s="1" t="s">
        <v>17672</v>
      </c>
    </row>
    <row r="14442" customFormat="false" ht="15" hidden="false" customHeight="true" outlineLevel="0" collapsed="false">
      <c r="A14442" s="1" t="n">
        <f aca="false">IF(IFERROR((MATCH(G14442,$G$1:$G$12712,0)),0),INDEX($A$1:$A$12712,MATCH(G14442,$G$1:$G$12712,0)),MAX($A$2:$A14441)+1)</f>
        <v>808</v>
      </c>
      <c r="B14442" s="1" t="n">
        <f aca="false">IF(COUNTIF($G$1:$G$12712,G14442&gt;0),0,INDEX($A$1:$A$12712,MATCH(G14442,$G$1:$G$12712,0)))</f>
        <v>808</v>
      </c>
      <c r="C14442" s="1" t="str">
        <f aca="false">IF(H14442="",F14442,H14442)</f>
        <v>Spaulding 1</v>
      </c>
      <c r="D14442" s="1" t="n">
        <v>183</v>
      </c>
      <c r="E14442" s="1" t="s">
        <v>19303</v>
      </c>
      <c r="F14442" s="5" t="s">
        <v>19365</v>
      </c>
      <c r="G14442" s="1" t="n">
        <v>281</v>
      </c>
      <c r="H14442" s="1" t="s">
        <v>1868</v>
      </c>
      <c r="I14442" s="1" t="n">
        <v>14328</v>
      </c>
      <c r="J14442" s="1" t="s">
        <v>387</v>
      </c>
      <c r="K14442" s="1" t="s">
        <v>17672</v>
      </c>
    </row>
    <row r="14443" customFormat="false" ht="15" hidden="false" customHeight="true" outlineLevel="0" collapsed="false">
      <c r="A14443" s="1" t="n">
        <f aca="false">IF(IFERROR((MATCH(G14443,$G$1:$G$12712,0)),0),INDEX($A$1:$A$12712,MATCH(G14443,$G$1:$G$12712,0)),MAX($A$2:$A14442)+1)</f>
        <v>808</v>
      </c>
      <c r="B14443" s="1" t="n">
        <f aca="false">IF(COUNTIF($G$1:$G$12712,G14443&gt;0),0,INDEX($A$1:$A$12712,MATCH(G14443,$G$1:$G$12712,0)))</f>
        <v>808</v>
      </c>
      <c r="C14443" s="1" t="str">
        <f aca="false">IF(H14443="",F14443,H14443)</f>
        <v>Spaulding 2</v>
      </c>
      <c r="D14443" s="1" t="n">
        <v>183</v>
      </c>
      <c r="E14443" s="1" t="s">
        <v>19303</v>
      </c>
      <c r="F14443" s="5" t="s">
        <v>19364</v>
      </c>
      <c r="G14443" s="1" t="n">
        <v>282</v>
      </c>
      <c r="H14443" s="1" t="s">
        <v>5703</v>
      </c>
      <c r="I14443" s="1" t="n">
        <v>14328</v>
      </c>
      <c r="J14443" s="1" t="s">
        <v>387</v>
      </c>
      <c r="K14443" s="1" t="s">
        <v>17672</v>
      </c>
    </row>
    <row r="14444" customFormat="false" ht="15" hidden="false" customHeight="true" outlineLevel="0" collapsed="false">
      <c r="A14444" s="1" t="n">
        <f aca="false">IF(IFERROR((MATCH(G14444,$G$1:$G$12712,0)),0),INDEX($A$1:$A$12712,MATCH(G14444,$G$1:$G$12712,0)),MAX($A$2:$A14443)+1)</f>
        <v>808</v>
      </c>
      <c r="B14444" s="1" t="n">
        <f aca="false">IF(COUNTIF($G$1:$G$12712,G14444&gt;0),0,INDEX($A$1:$A$12712,MATCH(G14444,$G$1:$G$12712,0)))</f>
        <v>808</v>
      </c>
      <c r="C14444" s="1" t="str">
        <f aca="false">IF(H14444="",F14444,H14444)</f>
        <v>Spaulding 2</v>
      </c>
      <c r="D14444" s="1" t="n">
        <v>183</v>
      </c>
      <c r="E14444" s="1" t="s">
        <v>19303</v>
      </c>
      <c r="F14444" s="5" t="s">
        <v>19365</v>
      </c>
      <c r="G14444" s="1" t="n">
        <v>282</v>
      </c>
      <c r="H14444" s="1" t="s">
        <v>5703</v>
      </c>
      <c r="I14444" s="1" t="n">
        <v>14328</v>
      </c>
      <c r="J14444" s="1" t="s">
        <v>387</v>
      </c>
      <c r="K14444" s="1" t="s">
        <v>17672</v>
      </c>
    </row>
    <row r="14445" customFormat="false" ht="15" hidden="false" customHeight="true" outlineLevel="0" collapsed="false">
      <c r="A14445" s="1" t="n">
        <f aca="false">IF(IFERROR((MATCH(G14445,$G$1:$G$12712,0)),0),INDEX($A$1:$A$12712,MATCH(G14445,$G$1:$G$12712,0)),MAX($A$2:$A14444)+1)</f>
        <v>808</v>
      </c>
      <c r="B14445" s="1" t="n">
        <f aca="false">IF(COUNTIF($G$1:$G$12712,G14445&gt;0),0,INDEX($A$1:$A$12712,MATCH(G14445,$G$1:$G$12712,0)))</f>
        <v>808</v>
      </c>
      <c r="C14445" s="1" t="str">
        <f aca="false">IF(H14445="",F14445,H14445)</f>
        <v>Spaulding 3</v>
      </c>
      <c r="D14445" s="1" t="n">
        <v>183</v>
      </c>
      <c r="E14445" s="1" t="s">
        <v>19303</v>
      </c>
      <c r="F14445" s="5" t="s">
        <v>19364</v>
      </c>
      <c r="G14445" s="1" t="n">
        <v>283</v>
      </c>
      <c r="H14445" s="1" t="s">
        <v>1870</v>
      </c>
      <c r="I14445" s="1" t="n">
        <v>14328</v>
      </c>
      <c r="J14445" s="1" t="s">
        <v>387</v>
      </c>
      <c r="K14445" s="1" t="s">
        <v>17672</v>
      </c>
    </row>
    <row r="14446" customFormat="false" ht="15" hidden="false" customHeight="true" outlineLevel="0" collapsed="false">
      <c r="A14446" s="1" t="n">
        <f aca="false">IF(IFERROR((MATCH(G14446,$G$1:$G$12712,0)),0),INDEX($A$1:$A$12712,MATCH(G14446,$G$1:$G$12712,0)),MAX($A$2:$A14445)+1)</f>
        <v>808</v>
      </c>
      <c r="B14446" s="1" t="n">
        <f aca="false">IF(COUNTIF($G$1:$G$12712,G14446&gt;0),0,INDEX($A$1:$A$12712,MATCH(G14446,$G$1:$G$12712,0)))</f>
        <v>808</v>
      </c>
      <c r="C14446" s="1" t="str">
        <f aca="false">IF(H14446="",F14446,H14446)</f>
        <v>Spaulding 3</v>
      </c>
      <c r="D14446" s="1" t="n">
        <v>183</v>
      </c>
      <c r="E14446" s="1" t="s">
        <v>19303</v>
      </c>
      <c r="F14446" s="5" t="s">
        <v>19365</v>
      </c>
      <c r="G14446" s="1" t="n">
        <v>283</v>
      </c>
      <c r="H14446" s="1" t="s">
        <v>1870</v>
      </c>
      <c r="I14446" s="1" t="n">
        <v>14328</v>
      </c>
      <c r="J14446" s="1" t="s">
        <v>387</v>
      </c>
      <c r="K14446" s="1" t="s">
        <v>17672</v>
      </c>
    </row>
    <row r="14447" customFormat="false" ht="15" hidden="false" customHeight="true" outlineLevel="0" collapsed="false">
      <c r="A14447" s="1" t="n">
        <f aca="false">A2263</f>
        <v>1347</v>
      </c>
      <c r="B14447" s="1" t="e">
        <f aca="false">IF(COUNTIF($G$1:$G$12712,G14447&gt;0),0,INDEX($A$1:$A$12712,MATCH(G14447,$G$1:$G$12712,0)))</f>
        <v>#N/A</v>
      </c>
      <c r="C14447" s="1" t="str">
        <f aca="false">IF(H14447="",F14447,H14447)</f>
        <v>el dorado</v>
      </c>
      <c r="D14447" s="1" t="n">
        <v>183</v>
      </c>
      <c r="E14447" s="1" t="s">
        <v>19303</v>
      </c>
      <c r="F14447" s="5" t="s">
        <v>19366</v>
      </c>
      <c r="H14447" s="1"/>
      <c r="K14447" s="1" t="s">
        <v>17672</v>
      </c>
    </row>
    <row r="14448" customFormat="false" ht="15" hidden="false" customHeight="true" outlineLevel="0" collapsed="false">
      <c r="A14448" s="1" t="n">
        <f aca="false">IF(IFERROR((MATCH(G14448,$G$1:$G$12712,0)),0),INDEX($A$1:$A$12712,MATCH(G14448,$G$1:$G$12712,0)),MAX($A$2:$A14447)+1)</f>
        <v>4664</v>
      </c>
      <c r="B14448" s="1" t="n">
        <f aca="false">IF(COUNTIF($G$1:$G$12712,G14448&gt;0),0,INDEX($A$1:$A$12712,MATCH(G14448,$G$1:$G$12712,0)))</f>
        <v>4664</v>
      </c>
      <c r="C14448" s="1" t="str">
        <f aca="false">IF(H14448="",F14448,H14448)</f>
        <v>Feather River Energy Center</v>
      </c>
      <c r="D14448" s="1" t="n">
        <v>183</v>
      </c>
      <c r="E14448" s="1" t="s">
        <v>19303</v>
      </c>
      <c r="F14448" s="5" t="s">
        <v>19367</v>
      </c>
      <c r="G14448" s="1" t="n">
        <v>55847</v>
      </c>
      <c r="H14448" s="1" t="s">
        <v>8553</v>
      </c>
      <c r="I14448" s="1" t="n">
        <v>2867</v>
      </c>
      <c r="J14448" s="1" t="s">
        <v>8541</v>
      </c>
      <c r="K14448" s="1" t="s">
        <v>17672</v>
      </c>
    </row>
    <row r="14449" customFormat="false" ht="15" hidden="false" customHeight="true" outlineLevel="0" collapsed="false">
      <c r="A14449" s="1" t="n">
        <f aca="false">IF(IFERROR((MATCH(G14449,$G$1:$G$12712,0)),0),INDEX($A$1:$A$12712,MATCH(G14449,$G$1:$G$12712,0)),MAX($A$2:$A14448)+1)</f>
        <v>4664</v>
      </c>
      <c r="B14449" s="1" t="n">
        <f aca="false">IF(COUNTIF($G$1:$G$12712,G14449&gt;0),0,INDEX($A$1:$A$12712,MATCH(G14449,$G$1:$G$12712,0)))</f>
        <v>4664</v>
      </c>
      <c r="C14449" s="1" t="str">
        <f aca="false">IF(H14449="",F14449,H14449)</f>
        <v>Feather River Energy Center</v>
      </c>
      <c r="D14449" s="1" t="n">
        <v>183</v>
      </c>
      <c r="E14449" s="1" t="s">
        <v>19303</v>
      </c>
      <c r="F14449" s="5" t="s">
        <v>19368</v>
      </c>
      <c r="G14449" s="1" t="n">
        <v>55847</v>
      </c>
      <c r="H14449" s="1" t="s">
        <v>8553</v>
      </c>
      <c r="I14449" s="1" t="n">
        <v>2867</v>
      </c>
      <c r="J14449" s="1" t="s">
        <v>8541</v>
      </c>
      <c r="K14449" s="1" t="s">
        <v>17672</v>
      </c>
    </row>
    <row r="14450" customFormat="false" ht="15" hidden="false" customHeight="true" outlineLevel="0" collapsed="false">
      <c r="A14450" s="1" t="n">
        <f aca="false">IF(IFERROR((MATCH(G14450,$G$1:$G$12712,0)),0),INDEX($A$1:$A$12712,MATCH(G14450,$G$1:$G$12712,0)),MAX($A$2:$A14449)+1)</f>
        <v>11384</v>
      </c>
      <c r="B14450" s="1" t="e">
        <f aca="false">IF(COUNTIF($G$1:$G$12712,G14450&gt;0),0,INDEX($A$1:$A$12712,MATCH(G14450,$G$1:$G$12712,0)))</f>
        <v>#N/A</v>
      </c>
      <c r="C14450" s="1" t="str">
        <f aca="false">IF(H14450="",F14450,H14450)</f>
        <v>generating plants</v>
      </c>
      <c r="D14450" s="1" t="n">
        <v>183</v>
      </c>
      <c r="E14450" s="1" t="s">
        <v>19303</v>
      </c>
      <c r="F14450" s="5" t="s">
        <v>19369</v>
      </c>
      <c r="H14450" s="1"/>
      <c r="K14450" s="1" t="s">
        <v>17672</v>
      </c>
    </row>
    <row r="14451" customFormat="false" ht="15" hidden="false" customHeight="true" outlineLevel="0" collapsed="false">
      <c r="A14451" s="1" t="n">
        <f aca="false">IF(IFERROR((MATCH(G14451,$G$1:$G$12712,0)),0),INDEX($A$1:$A$12712,MATCH(G14451,$G$1:$G$12712,0)),MAX($A$2:$A14450)+1)</f>
        <v>1356</v>
      </c>
      <c r="B14451" s="1" t="n">
        <f aca="false">IF(COUNTIF($G$1:$G$12712,G14451&gt;0),0,INDEX($A$1:$A$12712,MATCH(G14451,$G$1:$G$12712,0)))</f>
        <v>1356</v>
      </c>
      <c r="C14451" s="1" t="str">
        <f aca="false">IF(H14451="",F14451,H14451)</f>
        <v>Geysers Unit 5-20</v>
      </c>
      <c r="D14451" s="1" t="n">
        <v>183</v>
      </c>
      <c r="E14451" s="1" t="s">
        <v>19303</v>
      </c>
      <c r="F14451" s="5" t="s">
        <v>19370</v>
      </c>
      <c r="G14451" s="1" t="n">
        <v>286</v>
      </c>
      <c r="H14451" s="1" t="s">
        <v>3494</v>
      </c>
      <c r="I14451" s="1" t="n">
        <v>7160</v>
      </c>
      <c r="J14451" s="1" t="s">
        <v>3495</v>
      </c>
      <c r="K14451" s="1" t="s">
        <v>17672</v>
      </c>
    </row>
    <row r="14452" customFormat="false" ht="15" hidden="false" customHeight="true" outlineLevel="0" collapsed="false">
      <c r="A14452" s="1" t="n">
        <f aca="false">IF(IFERROR((MATCH(G14452,$G$1:$G$12712,0)),0),INDEX($A$1:$A$12712,MATCH(G14452,$G$1:$G$12712,0)),MAX($A$2:$A14451)+1)</f>
        <v>742</v>
      </c>
      <c r="B14452" s="1" t="n">
        <f aca="false">IF(COUNTIF($G$1:$G$12712,G14452&gt;0),0,INDEX($A$1:$A$12712,MATCH(G14452,$G$1:$G$12712,0)))</f>
        <v>742</v>
      </c>
      <c r="C14452" s="1" t="str">
        <f aca="false">IF(H14452="",F14452,H14452)</f>
        <v>Hamilton Branch</v>
      </c>
      <c r="D14452" s="1" t="n">
        <v>183</v>
      </c>
      <c r="E14452" s="1" t="s">
        <v>19303</v>
      </c>
      <c r="F14452" s="5" t="s">
        <v>19371</v>
      </c>
      <c r="G14452" s="1" t="n">
        <v>242</v>
      </c>
      <c r="H14452" s="1" t="s">
        <v>1742</v>
      </c>
      <c r="I14452" s="1" t="n">
        <v>14328</v>
      </c>
      <c r="J14452" s="1" t="s">
        <v>387</v>
      </c>
      <c r="K14452" s="1" t="s">
        <v>17672</v>
      </c>
    </row>
    <row r="14453" customFormat="false" ht="15" hidden="false" customHeight="true" outlineLevel="0" collapsed="false">
      <c r="A14453" s="1" t="n">
        <f aca="false">IF(IFERROR((MATCH(G14453,$G$1:$G$12712,0)),0),INDEX($A$1:$A$12712,MATCH(G14453,$G$1:$G$12712,0)),MAX($A$2:$A14452)+1)</f>
        <v>966</v>
      </c>
      <c r="B14453" s="1" t="n">
        <f aca="false">IF(COUNTIF($G$1:$G$12712,G14453&gt;0),0,INDEX($A$1:$A$12712,MATCH(G14453,$G$1:$G$12712,0)))</f>
        <v>966</v>
      </c>
      <c r="C14453" s="1" t="str">
        <f aca="false">IF(H14453="",F14453,H14453)</f>
        <v>Hat Creek 1</v>
      </c>
      <c r="D14453" s="1" t="n">
        <v>183</v>
      </c>
      <c r="E14453" s="1" t="s">
        <v>19303</v>
      </c>
      <c r="F14453" s="5" t="s">
        <v>19372</v>
      </c>
      <c r="G14453" s="1" t="n">
        <v>243</v>
      </c>
      <c r="H14453" s="1" t="s">
        <v>2133</v>
      </c>
      <c r="I14453" s="1" t="n">
        <v>14328</v>
      </c>
      <c r="J14453" s="1" t="s">
        <v>387</v>
      </c>
      <c r="K14453" s="1" t="s">
        <v>17672</v>
      </c>
    </row>
    <row r="14454" customFormat="false" ht="15" hidden="false" customHeight="true" outlineLevel="0" collapsed="false">
      <c r="A14454" s="1" t="n">
        <f aca="false">IF(IFERROR((MATCH(G14454,$G$1:$G$12712,0)),0),INDEX($A$1:$A$12712,MATCH(G14454,$G$1:$G$12712,0)),MAX($A$2:$A14453)+1)</f>
        <v>276</v>
      </c>
      <c r="B14454" s="1" t="n">
        <f aca="false">IF(COUNTIF($G$1:$G$12712,G14454&gt;0),0,INDEX($A$1:$A$12712,MATCH(G14454,$G$1:$G$12712,0)))</f>
        <v>276</v>
      </c>
      <c r="C14454" s="1" t="str">
        <f aca="false">IF(H14454="",F14454,H14454)</f>
        <v>Humboldt Bay</v>
      </c>
      <c r="D14454" s="1" t="n">
        <v>183</v>
      </c>
      <c r="E14454" s="1" t="s">
        <v>19303</v>
      </c>
      <c r="F14454" s="5" t="s">
        <v>19373</v>
      </c>
      <c r="G14454" s="1" t="n">
        <v>246</v>
      </c>
      <c r="H14454" s="1" t="s">
        <v>749</v>
      </c>
      <c r="I14454" s="1" t="n">
        <v>14328</v>
      </c>
      <c r="J14454" s="1" t="s">
        <v>387</v>
      </c>
      <c r="K14454" s="1" t="s">
        <v>17672</v>
      </c>
    </row>
    <row r="14455" customFormat="false" ht="15" hidden="false" customHeight="true" outlineLevel="0" collapsed="false">
      <c r="A14455" s="1" t="n">
        <f aca="false">IF(IFERROR((MATCH(G14455,$G$1:$G$12712,0)),0),INDEX($A$1:$A$12712,MATCH(G14455,$G$1:$G$12712,0)),MAX($A$2:$A14454)+1)</f>
        <v>276</v>
      </c>
      <c r="B14455" s="1" t="n">
        <f aca="false">IF(COUNTIF($G$1:$G$12712,G14455&gt;0),0,INDEX($A$1:$A$12712,MATCH(G14455,$G$1:$G$12712,0)))</f>
        <v>276</v>
      </c>
      <c r="C14455" s="1" t="str">
        <f aca="false">IF(H14455="",F14455,H14455)</f>
        <v>Humboldt Bay</v>
      </c>
      <c r="D14455" s="1" t="n">
        <v>183</v>
      </c>
      <c r="E14455" s="1" t="s">
        <v>19303</v>
      </c>
      <c r="F14455" s="5" t="s">
        <v>19374</v>
      </c>
      <c r="G14455" s="1" t="n">
        <v>246</v>
      </c>
      <c r="H14455" s="1" t="s">
        <v>749</v>
      </c>
      <c r="I14455" s="1" t="n">
        <v>14328</v>
      </c>
      <c r="J14455" s="1" t="s">
        <v>387</v>
      </c>
      <c r="K14455" s="1" t="s">
        <v>17672</v>
      </c>
    </row>
    <row r="14456" customFormat="false" ht="15" hidden="false" customHeight="true" outlineLevel="0" collapsed="false">
      <c r="A14456" s="1" t="n">
        <f aca="false">IF(IFERROR((MATCH(G14456,$G$1:$G$12712,0)),0),INDEX($A$1:$A$12712,MATCH(G14456,$G$1:$G$12712,0)),MAX($A$2:$A14455)+1)</f>
        <v>1142</v>
      </c>
      <c r="B14456" s="1" t="n">
        <f aca="false">IF(COUNTIF($G$1:$G$12712,G14456&gt;0),0,INDEX($A$1:$A$12712,MATCH(G14456,$G$1:$G$12712,0)))</f>
        <v>1142</v>
      </c>
      <c r="C14456" s="1" t="str">
        <f aca="false">IF(H14456="",F14456,H14456)</f>
        <v>Hunters Point</v>
      </c>
      <c r="D14456" s="1" t="n">
        <v>183</v>
      </c>
      <c r="E14456" s="1" t="s">
        <v>19303</v>
      </c>
      <c r="F14456" s="5" t="s">
        <v>19375</v>
      </c>
      <c r="G14456" s="1" t="n">
        <v>247</v>
      </c>
      <c r="H14456" s="1" t="s">
        <v>2785</v>
      </c>
      <c r="I14456" s="1" t="n">
        <v>14328</v>
      </c>
      <c r="J14456" s="1" t="s">
        <v>387</v>
      </c>
      <c r="K14456" s="1" t="s">
        <v>17672</v>
      </c>
    </row>
    <row r="14457" customFormat="false" ht="15" hidden="false" customHeight="true" outlineLevel="0" collapsed="false">
      <c r="A14457" s="1" t="n">
        <f aca="false">IF(IFERROR((MATCH(G14457,$G$1:$G$12712,0)),0),INDEX($A$1:$A$12712,MATCH(G14457,$G$1:$G$12712,0)),MAX($A$2:$A14456)+1)</f>
        <v>1142</v>
      </c>
      <c r="B14457" s="1" t="n">
        <f aca="false">IF(COUNTIF($G$1:$G$12712,G14457&gt;0),0,INDEX($A$1:$A$12712,MATCH(G14457,$G$1:$G$12712,0)))</f>
        <v>1142</v>
      </c>
      <c r="C14457" s="1" t="str">
        <f aca="false">IF(H14457="",F14457,H14457)</f>
        <v>Hunters Point</v>
      </c>
      <c r="D14457" s="1" t="n">
        <v>183</v>
      </c>
      <c r="E14457" s="1" t="s">
        <v>19303</v>
      </c>
      <c r="F14457" s="5" t="s">
        <v>19376</v>
      </c>
      <c r="G14457" s="1" t="n">
        <v>247</v>
      </c>
      <c r="H14457" s="1" t="s">
        <v>2785</v>
      </c>
      <c r="I14457" s="1" t="n">
        <v>14328</v>
      </c>
      <c r="J14457" s="1" t="s">
        <v>387</v>
      </c>
      <c r="K14457" s="1" t="s">
        <v>17672</v>
      </c>
    </row>
    <row r="14458" customFormat="false" ht="15" hidden="false" customHeight="true" outlineLevel="0" collapsed="false">
      <c r="A14458" s="1" t="n">
        <f aca="false">IF(IFERROR((MATCH(G14458,$G$1:$G$12712,0)),0),INDEX($A$1:$A$12712,MATCH(G14458,$G$1:$G$12712,0)),MAX($A$2:$A14457)+1)</f>
        <v>1142</v>
      </c>
      <c r="B14458" s="1" t="n">
        <f aca="false">IF(COUNTIF($G$1:$G$12712,G14458&gt;0),0,INDEX($A$1:$A$12712,MATCH(G14458,$G$1:$G$12712,0)))</f>
        <v>1142</v>
      </c>
      <c r="C14458" s="1" t="str">
        <f aca="false">IF(H14458="",F14458,H14458)</f>
        <v>Hunters Point</v>
      </c>
      <c r="D14458" s="1" t="n">
        <v>183</v>
      </c>
      <c r="E14458" s="1" t="s">
        <v>19303</v>
      </c>
      <c r="F14458" s="5" t="s">
        <v>19377</v>
      </c>
      <c r="G14458" s="1" t="n">
        <v>247</v>
      </c>
      <c r="H14458" s="1" t="s">
        <v>2785</v>
      </c>
      <c r="I14458" s="1" t="n">
        <v>14328</v>
      </c>
      <c r="J14458" s="1" t="s">
        <v>387</v>
      </c>
      <c r="K14458" s="1" t="s">
        <v>17672</v>
      </c>
    </row>
    <row r="14459" customFormat="false" ht="15" hidden="false" customHeight="true" outlineLevel="0" collapsed="false">
      <c r="A14459" s="1" t="n">
        <f aca="false">IF(IFERROR((MATCH(G14459,$G$1:$G$12712,0)),0),INDEX($A$1:$A$12712,MATCH(G14459,$G$1:$G$12712,0)),MAX($A$2:$A14458)+1)</f>
        <v>1142</v>
      </c>
      <c r="B14459" s="1" t="n">
        <f aca="false">IF(COUNTIF($G$1:$G$12712,G14459&gt;0),0,INDEX($A$1:$A$12712,MATCH(G14459,$G$1:$G$12712,0)))</f>
        <v>1142</v>
      </c>
      <c r="C14459" s="1" t="str">
        <f aca="false">IF(H14459="",F14459,H14459)</f>
        <v>Hunters Point</v>
      </c>
      <c r="D14459" s="1" t="n">
        <v>183</v>
      </c>
      <c r="E14459" s="1" t="s">
        <v>19303</v>
      </c>
      <c r="F14459" s="5" t="s">
        <v>19378</v>
      </c>
      <c r="G14459" s="1" t="n">
        <v>247</v>
      </c>
      <c r="H14459" s="1" t="s">
        <v>2785</v>
      </c>
      <c r="I14459" s="1" t="n">
        <v>14328</v>
      </c>
      <c r="J14459" s="1" t="s">
        <v>387</v>
      </c>
      <c r="K14459" s="1" t="s">
        <v>17672</v>
      </c>
    </row>
    <row r="14460" customFormat="false" ht="15" hidden="false" customHeight="true" outlineLevel="0" collapsed="false">
      <c r="A14460" s="1" t="n">
        <f aca="false">IF(IFERROR((MATCH(G14460,$G$1:$G$12712,0)),0),INDEX($A$1:$A$12712,MATCH(G14460,$G$1:$G$12712,0)),MAX($A$2:$A14459)+1)</f>
        <v>11385</v>
      </c>
      <c r="B14460" s="1" t="e">
        <f aca="false">IF(COUNTIF($G$1:$G$12712,G14460&gt;0),0,INDEX($A$1:$A$12712,MATCH(G14460,$G$1:$G$12712,0)))</f>
        <v>#N/A</v>
      </c>
      <c r="C14460" s="1" t="str">
        <f aca="false">IF(H14460="",F14460,H14460)</f>
        <v>hydroelectric</v>
      </c>
      <c r="D14460" s="1" t="n">
        <v>183</v>
      </c>
      <c r="E14460" s="1" t="s">
        <v>19303</v>
      </c>
      <c r="F14460" s="5" t="s">
        <v>19239</v>
      </c>
      <c r="H14460" s="1"/>
      <c r="K14460" s="1" t="s">
        <v>17672</v>
      </c>
    </row>
    <row r="14461" customFormat="false" ht="15" hidden="false" customHeight="true" outlineLevel="0" collapsed="false">
      <c r="A14461" s="1" t="n">
        <f aca="false">IF(IFERROR((MATCH(G14461,$G$1:$G$12712,0)),0),INDEX($A$1:$A$12712,MATCH(G14461,$G$1:$G$12712,0)),MAX($A$2:$A14460)+1)</f>
        <v>11386</v>
      </c>
      <c r="B14461" s="1" t="e">
        <f aca="false">IF(COUNTIF($G$1:$G$12712,G14461&gt;0),0,INDEX($A$1:$A$12712,MATCH(G14461,$G$1:$G$12712,0)))</f>
        <v>#N/A</v>
      </c>
      <c r="C14461" s="1" t="str">
        <f aca="false">IF(H14461="",F14461,H14461)</f>
        <v>hydroelectric generating plants</v>
      </c>
      <c r="D14461" s="1" t="n">
        <v>183</v>
      </c>
      <c r="E14461" s="1" t="s">
        <v>19303</v>
      </c>
      <c r="F14461" s="5" t="s">
        <v>19379</v>
      </c>
      <c r="H14461" s="1"/>
      <c r="K14461" s="1" t="s">
        <v>17672</v>
      </c>
    </row>
    <row r="14462" customFormat="false" ht="15" hidden="false" customHeight="true" outlineLevel="0" collapsed="false">
      <c r="A14462" s="1" t="n">
        <f aca="false">IF(IFERROR((MATCH(G14462,$G$1:$G$12712,0)),0),INDEX($A$1:$A$12712,MATCH(G14462,$G$1:$G$12712,0)),MAX($A$2:$A14461)+1)</f>
        <v>11387</v>
      </c>
      <c r="B14462" s="1" t="e">
        <f aca="false">IF(COUNTIF($G$1:$G$12712,G14462&gt;0),0,INDEX($A$1:$A$12712,MATCH(G14462,$G$1:$G$12712,0)))</f>
        <v>#N/A</v>
      </c>
      <c r="C14462" s="1" t="str">
        <f aca="false">IF(H14462="",F14462,H14462)</f>
        <v>hydroelectric generating plants :</v>
      </c>
      <c r="D14462" s="1" t="n">
        <v>183</v>
      </c>
      <c r="E14462" s="1" t="s">
        <v>19303</v>
      </c>
      <c r="F14462" s="5" t="s">
        <v>19380</v>
      </c>
      <c r="H14462" s="1"/>
      <c r="K14462" s="1" t="s">
        <v>17672</v>
      </c>
    </row>
    <row r="14463" customFormat="false" ht="15" hidden="false" customHeight="true" outlineLevel="0" collapsed="false">
      <c r="A14463" s="1" t="n">
        <f aca="false">IF(IFERROR((MATCH(G14463,$G$1:$G$12712,0)),0),INDEX($A$1:$A$12712,MATCH(G14463,$G$1:$G$12712,0)),MAX($A$2:$A14462)+1)</f>
        <v>748</v>
      </c>
      <c r="B14463" s="1" t="n">
        <f aca="false">IF(COUNTIF($G$1:$G$12712,G14463&gt;0),0,INDEX($A$1:$A$12712,MATCH(G14463,$G$1:$G$12712,0)))</f>
        <v>748</v>
      </c>
      <c r="C14463" s="1" t="str">
        <f aca="false">IF(H14463="",F14463,H14463)</f>
        <v>Inskip</v>
      </c>
      <c r="D14463" s="1" t="n">
        <v>183</v>
      </c>
      <c r="E14463" s="1" t="s">
        <v>19303</v>
      </c>
      <c r="F14463" s="5" t="s">
        <v>19381</v>
      </c>
      <c r="G14463" s="1" t="n">
        <v>248</v>
      </c>
      <c r="H14463" s="1" t="s">
        <v>1755</v>
      </c>
      <c r="I14463" s="1" t="n">
        <v>14328</v>
      </c>
      <c r="J14463" s="1" t="s">
        <v>387</v>
      </c>
      <c r="K14463" s="1" t="s">
        <v>17672</v>
      </c>
    </row>
    <row r="14464" customFormat="false" ht="15" hidden="false" customHeight="true" outlineLevel="0" collapsed="false">
      <c r="A14464" s="1" t="n">
        <f aca="false">IF(IFERROR((MATCH(G14464,$G$1:$G$12712,0)),0),INDEX($A$1:$A$12712,MATCH(G14464,$G$1:$G$12712,0)),MAX($A$2:$A14463)+1)</f>
        <v>11388</v>
      </c>
      <c r="B14464" s="1" t="e">
        <f aca="false">IF(COUNTIF($G$1:$G$12712,G14464&gt;0),0,INDEX($A$1:$A$12712,MATCH(G14464,$G$1:$G$12712,0)))</f>
        <v>#N/A</v>
      </c>
      <c r="C14464" s="1" t="str">
        <f aca="false">IF(H14464="",F14464,H14464)</f>
        <v>internal combustion :</v>
      </c>
      <c r="D14464" s="1" t="n">
        <v>183</v>
      </c>
      <c r="E14464" s="1" t="s">
        <v>19303</v>
      </c>
      <c r="F14464" s="5" t="s">
        <v>19382</v>
      </c>
      <c r="H14464" s="1"/>
      <c r="K14464" s="1" t="s">
        <v>17672</v>
      </c>
    </row>
    <row r="14465" customFormat="false" ht="15" hidden="false" customHeight="true" outlineLevel="0" collapsed="false">
      <c r="A14465" s="1" t="n">
        <f aca="false">IF(IFERROR((MATCH(G14465,$G$1:$G$12712,0)),0),INDEX($A$1:$A$12712,MATCH(G14465,$G$1:$G$12712,0)),MAX($A$2:$A14464)+1)</f>
        <v>750</v>
      </c>
      <c r="B14465" s="1" t="n">
        <f aca="false">IF(COUNTIF($G$1:$G$12712,G14465&gt;0),0,INDEX($A$1:$A$12712,MATCH(G14465,$G$1:$G$12712,0)))</f>
        <v>750</v>
      </c>
      <c r="C14465" s="1" t="str">
        <f aca="false">IF(H14465="",F14465,H14465)</f>
        <v>Kern Canyon</v>
      </c>
      <c r="D14465" s="1" t="n">
        <v>183</v>
      </c>
      <c r="E14465" s="1" t="s">
        <v>19303</v>
      </c>
      <c r="F14465" s="5" t="s">
        <v>19383</v>
      </c>
      <c r="G14465" s="1" t="n">
        <v>7911</v>
      </c>
      <c r="H14465" s="1" t="s">
        <v>1759</v>
      </c>
      <c r="I14465" s="1" t="n">
        <v>14328</v>
      </c>
      <c r="J14465" s="1" t="s">
        <v>387</v>
      </c>
      <c r="K14465" s="1" t="s">
        <v>17672</v>
      </c>
    </row>
    <row r="14466" customFormat="false" ht="15" hidden="false" customHeight="true" outlineLevel="0" collapsed="false">
      <c r="A14466" s="1" t="n">
        <f aca="false">IF(IFERROR((MATCH(G14466,$G$1:$G$12712,0)),0),INDEX($A$1:$A$12712,MATCH(G14466,$G$1:$G$12712,0)),MAX($A$2:$A14465)+1)</f>
        <v>750</v>
      </c>
      <c r="B14466" s="1" t="n">
        <f aca="false">IF(COUNTIF($G$1:$G$12712,G14466&gt;0),0,INDEX($A$1:$A$12712,MATCH(G14466,$G$1:$G$12712,0)))</f>
        <v>750</v>
      </c>
      <c r="C14466" s="1" t="str">
        <f aca="false">IF(H14466="",F14466,H14466)</f>
        <v>Kern Canyon</v>
      </c>
      <c r="D14466" s="1" t="n">
        <v>183</v>
      </c>
      <c r="E14466" s="1" t="s">
        <v>19303</v>
      </c>
      <c r="F14466" s="5" t="s">
        <v>19384</v>
      </c>
      <c r="G14466" s="1" t="n">
        <v>7911</v>
      </c>
      <c r="H14466" s="1" t="s">
        <v>1759</v>
      </c>
      <c r="I14466" s="1" t="n">
        <v>14328</v>
      </c>
      <c r="J14466" s="1" t="s">
        <v>387</v>
      </c>
      <c r="K14466" s="1" t="s">
        <v>17672</v>
      </c>
    </row>
    <row r="14467" customFormat="false" ht="15" hidden="false" customHeight="true" outlineLevel="0" collapsed="false">
      <c r="A14467" s="1" t="n">
        <f aca="false">IF(IFERROR((MATCH(G14467,$G$1:$G$12712,0)),0),INDEX($A$1:$A$12712,MATCH(G14467,$G$1:$G$12712,0)),MAX($A$2:$A14466)+1)</f>
        <v>1351</v>
      </c>
      <c r="B14467" s="1" t="n">
        <f aca="false">IF(COUNTIF($G$1:$G$12712,G14467&gt;0),0,INDEX($A$1:$A$12712,MATCH(G14467,$G$1:$G$12712,0)))</f>
        <v>1351</v>
      </c>
      <c r="C14467" s="1" t="str">
        <f aca="false">IF(H14467="",F14467,H14467)</f>
        <v>Kilarc</v>
      </c>
      <c r="D14467" s="1" t="n">
        <v>183</v>
      </c>
      <c r="E14467" s="1" t="s">
        <v>19303</v>
      </c>
      <c r="F14467" s="5" t="s">
        <v>19385</v>
      </c>
      <c r="G14467" s="1" t="n">
        <v>253</v>
      </c>
      <c r="H14467" s="1" t="s">
        <v>3489</v>
      </c>
      <c r="I14467" s="1" t="n">
        <v>14328</v>
      </c>
      <c r="J14467" s="1" t="s">
        <v>387</v>
      </c>
      <c r="K14467" s="1" t="s">
        <v>17672</v>
      </c>
    </row>
    <row r="14468" customFormat="false" ht="15" hidden="false" customHeight="true" outlineLevel="0" collapsed="false">
      <c r="A14468" s="1" t="n">
        <f aca="false">IF(IFERROR((MATCH(G14468,$G$1:$G$12712,0)),0),INDEX($A$1:$A$12712,MATCH(G14468,$G$1:$G$12712,0)),MAX($A$2:$A14467)+1)</f>
        <v>11389</v>
      </c>
      <c r="B14468" s="1" t="e">
        <f aca="false">IF(COUNTIF($G$1:$G$12712,G14468&gt;0),0,INDEX($A$1:$A$12712,MATCH(G14468,$G$1:$G$12712,0)))</f>
        <v>#N/A</v>
      </c>
      <c r="C14468" s="1" t="str">
        <f aca="false">IF(H14468="",F14468,H14468)</f>
        <v>king river</v>
      </c>
      <c r="D14468" s="1" t="n">
        <v>183</v>
      </c>
      <c r="E14468" s="1" t="s">
        <v>19303</v>
      </c>
      <c r="F14468" s="5" t="s">
        <v>19386</v>
      </c>
      <c r="H14468" s="1"/>
      <c r="K14468" s="1" t="s">
        <v>17672</v>
      </c>
    </row>
    <row r="14469" customFormat="false" ht="15" hidden="false" customHeight="true" outlineLevel="0" collapsed="false">
      <c r="A14469" s="1" t="n">
        <f aca="false">IF(IFERROR((MATCH(G14469,$G$1:$G$12712,0)),0),INDEX($A$1:$A$12712,MATCH(G14469,$G$1:$G$12712,0)),MAX($A$2:$A14468)+1)</f>
        <v>1352</v>
      </c>
      <c r="B14469" s="1" t="n">
        <f aca="false">IF(COUNTIF($G$1:$G$12712,G14469&gt;0),0,INDEX($A$1:$A$12712,MATCH(G14469,$G$1:$G$12712,0)))</f>
        <v>1352</v>
      </c>
      <c r="C14469" s="1" t="str">
        <f aca="false">IF(H14469="",F14469,H14469)</f>
        <v>Lime Saddle</v>
      </c>
      <c r="D14469" s="1" t="n">
        <v>183</v>
      </c>
      <c r="E14469" s="1" t="s">
        <v>19303</v>
      </c>
      <c r="F14469" s="5" t="s">
        <v>19387</v>
      </c>
      <c r="G14469" s="1" t="n">
        <v>255</v>
      </c>
      <c r="H14469" s="1" t="s">
        <v>3490</v>
      </c>
      <c r="I14469" s="1" t="n">
        <v>14328</v>
      </c>
      <c r="J14469" s="1" t="s">
        <v>387</v>
      </c>
      <c r="K14469" s="1" t="s">
        <v>17672</v>
      </c>
    </row>
    <row r="14470" customFormat="false" ht="15" hidden="false" customHeight="true" outlineLevel="0" collapsed="false">
      <c r="A14470" s="1" t="n">
        <f aca="false">IF(IFERROR((MATCH(G14470,$G$1:$G$12712,0)),0),INDEX($A$1:$A$12712,MATCH(G14470,$G$1:$G$12712,0)),MAX($A$2:$A14469)+1)</f>
        <v>1352</v>
      </c>
      <c r="B14470" s="1" t="n">
        <f aca="false">IF(COUNTIF($G$1:$G$12712,G14470&gt;0),0,INDEX($A$1:$A$12712,MATCH(G14470,$G$1:$G$12712,0)))</f>
        <v>1352</v>
      </c>
      <c r="C14470" s="1" t="str">
        <f aca="false">IF(H14470="",F14470,H14470)</f>
        <v>Lime Saddle</v>
      </c>
      <c r="D14470" s="1" t="n">
        <v>183</v>
      </c>
      <c r="E14470" s="1" t="s">
        <v>19303</v>
      </c>
      <c r="F14470" s="5" t="s">
        <v>19388</v>
      </c>
      <c r="G14470" s="1" t="n">
        <v>255</v>
      </c>
      <c r="H14470" s="1" t="s">
        <v>3490</v>
      </c>
      <c r="I14470" s="1" t="n">
        <v>14328</v>
      </c>
      <c r="J14470" s="1" t="s">
        <v>387</v>
      </c>
      <c r="K14470" s="1" t="s">
        <v>17672</v>
      </c>
    </row>
    <row r="14471" customFormat="false" ht="15" hidden="false" customHeight="true" outlineLevel="0" collapsed="false">
      <c r="A14471" s="1" t="n">
        <f aca="false">IF(IFERROR((MATCH(G14471,$G$1:$G$12712,0)),0),INDEX($A$1:$A$12712,MATCH(G14471,$G$1:$G$12712,0)),MAX($A$2:$A14470)+1)</f>
        <v>1352</v>
      </c>
      <c r="B14471" s="1" t="n">
        <f aca="false">IF(COUNTIF($G$1:$G$12712,G14471&gt;0),0,INDEX($A$1:$A$12712,MATCH(G14471,$G$1:$G$12712,0)))</f>
        <v>1352</v>
      </c>
      <c r="C14471" s="1" t="str">
        <f aca="false">IF(H14471="",F14471,H14471)</f>
        <v>Lime Saddle</v>
      </c>
      <c r="D14471" s="1" t="n">
        <v>183</v>
      </c>
      <c r="E14471" s="1" t="s">
        <v>19303</v>
      </c>
      <c r="F14471" s="5" t="s">
        <v>19389</v>
      </c>
      <c r="G14471" s="1" t="n">
        <v>255</v>
      </c>
      <c r="H14471" s="1" t="s">
        <v>3490</v>
      </c>
      <c r="I14471" s="1" t="n">
        <v>14328</v>
      </c>
      <c r="J14471" s="1" t="s">
        <v>387</v>
      </c>
      <c r="K14471" s="1" t="s">
        <v>17672</v>
      </c>
    </row>
    <row r="14472" customFormat="false" ht="15" hidden="false" customHeight="true" outlineLevel="0" collapsed="false">
      <c r="A14472" s="1" t="n">
        <f aca="false">IF(IFERROR((MATCH(G14472,$G$1:$G$12712,0)),0),INDEX($A$1:$A$12712,MATCH(G14472,$G$1:$G$12712,0)),MAX($A$2:$A14471)+1)</f>
        <v>11390</v>
      </c>
      <c r="B14472" s="1" t="e">
        <f aca="false">IF(COUNTIF($G$1:$G$12712,G14472&gt;0),0,INDEX($A$1:$A$12712,MATCH(G14472,$G$1:$G$12712,0)))</f>
        <v>#N/A</v>
      </c>
      <c r="C14472" s="1" t="str">
        <f aca="false">IF(H14472="",F14472,H14472)</f>
        <v>martinez (r)</v>
      </c>
      <c r="D14472" s="1" t="n">
        <v>183</v>
      </c>
      <c r="E14472" s="1" t="s">
        <v>19303</v>
      </c>
      <c r="F14472" s="5" t="s">
        <v>19390</v>
      </c>
      <c r="H14472" s="1"/>
      <c r="K14472" s="1" t="s">
        <v>17672</v>
      </c>
    </row>
    <row r="14473" customFormat="false" ht="15" hidden="false" customHeight="true" outlineLevel="0" collapsed="false">
      <c r="A14473" s="1" t="n">
        <f aca="false">IF(IFERROR((MATCH(G14473,$G$1:$G$12712,0)),0),INDEX($A$1:$A$12712,MATCH(G14473,$G$1:$G$12712,0)),MAX($A$2:$A14472)+1)</f>
        <v>11391</v>
      </c>
      <c r="B14473" s="1" t="e">
        <f aca="false">IF(COUNTIF($G$1:$G$12712,G14473&gt;0),0,INDEX($A$1:$A$12712,MATCH(G14473,$G$1:$G$12712,0)))</f>
        <v>#N/A</v>
      </c>
      <c r="C14473" s="1" t="str">
        <f aca="false">IF(H14473="",F14473,H14473)</f>
        <v>mble unit 1 at cc</v>
      </c>
      <c r="D14473" s="1" t="n">
        <v>183</v>
      </c>
      <c r="E14473" s="1" t="s">
        <v>19303</v>
      </c>
      <c r="F14473" s="5" t="s">
        <v>19391</v>
      </c>
      <c r="H14473" s="1"/>
      <c r="K14473" s="1" t="s">
        <v>17672</v>
      </c>
    </row>
    <row r="14474" customFormat="false" ht="15" hidden="false" customHeight="true" outlineLevel="0" collapsed="false">
      <c r="A14474" s="1" t="n">
        <f aca="false">IF(IFERROR((MATCH(G14474,$G$1:$G$12712,0)),0),INDEX($A$1:$A$12712,MATCH(G14474,$G$1:$G$12712,0)),MAX($A$2:$A14473)+1)</f>
        <v>1353</v>
      </c>
      <c r="B14474" s="1" t="n">
        <f aca="false">IF(COUNTIF($G$1:$G$12712,G14474&gt;0),0,INDEX($A$1:$A$12712,MATCH(G14474,$G$1:$G$12712,0)))</f>
        <v>1353</v>
      </c>
      <c r="C14474" s="1" t="str">
        <f aca="false">IF(H14474="",F14474,H14474)</f>
        <v>Merced Falls</v>
      </c>
      <c r="D14474" s="1" t="n">
        <v>183</v>
      </c>
      <c r="E14474" s="1" t="s">
        <v>19303</v>
      </c>
      <c r="F14474" s="5" t="s">
        <v>19392</v>
      </c>
      <c r="G14474" s="1" t="n">
        <v>258</v>
      </c>
      <c r="H14474" s="1" t="s">
        <v>3491</v>
      </c>
      <c r="I14474" s="1" t="n">
        <v>14328</v>
      </c>
      <c r="J14474" s="1" t="s">
        <v>387</v>
      </c>
      <c r="K14474" s="1" t="s">
        <v>17672</v>
      </c>
    </row>
    <row r="14475" customFormat="false" ht="15" hidden="false" customHeight="true" outlineLevel="0" collapsed="false">
      <c r="A14475" s="1" t="n">
        <f aca="false">IF(IFERROR((MATCH(G14475,$G$1:$G$12712,0)),0),INDEX($A$1:$A$12712,MATCH(G14475,$G$1:$G$12712,0)),MAX($A$2:$A14474)+1)</f>
        <v>11392</v>
      </c>
      <c r="B14475" s="1" t="e">
        <f aca="false">IF(COUNTIF($G$1:$G$12712,G14475&gt;0),0,INDEX($A$1:$A$12712,MATCH(G14475,$G$1:$G$12712,0)))</f>
        <v>#N/A</v>
      </c>
      <c r="C14475" s="1" t="str">
        <f aca="false">IF(H14475="",F14475,H14475)</f>
        <v>miscellaneous minor nl</v>
      </c>
      <c r="D14475" s="1" t="n">
        <v>183</v>
      </c>
      <c r="E14475" s="1" t="s">
        <v>19303</v>
      </c>
      <c r="F14475" s="5" t="s">
        <v>19393</v>
      </c>
      <c r="H14475" s="1"/>
      <c r="K14475" s="1" t="s">
        <v>17672</v>
      </c>
    </row>
    <row r="14476" customFormat="false" ht="15" hidden="false" customHeight="true" outlineLevel="0" collapsed="false">
      <c r="A14476" s="1" t="n">
        <f aca="false">IF(IFERROR((MATCH(G14476,$G$1:$G$12712,0)),0),INDEX($A$1:$A$12712,MATCH(G14476,$G$1:$G$12712,0)),MAX($A$2:$A14475)+1)</f>
        <v>276</v>
      </c>
      <c r="B14476" s="1" t="n">
        <f aca="false">IF(COUNTIF($G$1:$G$12712,G14476&gt;0),0,INDEX($A$1:$A$12712,MATCH(G14476,$G$1:$G$12712,0)))</f>
        <v>276</v>
      </c>
      <c r="C14476" s="1" t="str">
        <f aca="false">IF(H14476="",F14476,H14476)</f>
        <v>Humboldt Bay</v>
      </c>
      <c r="D14476" s="1" t="n">
        <v>183</v>
      </c>
      <c r="E14476" s="1" t="s">
        <v>19303</v>
      </c>
      <c r="F14476" s="5" t="s">
        <v>19394</v>
      </c>
      <c r="G14476" s="1" t="n">
        <v>246</v>
      </c>
      <c r="H14476" s="1" t="s">
        <v>749</v>
      </c>
      <c r="I14476" s="1" t="n">
        <v>14328</v>
      </c>
      <c r="J14476" s="1" t="s">
        <v>387</v>
      </c>
      <c r="K14476" s="1" t="s">
        <v>17672</v>
      </c>
    </row>
    <row r="14477" customFormat="false" ht="15" hidden="false" customHeight="true" outlineLevel="0" collapsed="false">
      <c r="A14477" s="1" t="n">
        <f aca="false">IF(IFERROR((MATCH(G14477,$G$1:$G$12712,0)),0),INDEX($A$1:$A$12712,MATCH(G14477,$G$1:$G$12712,0)),MAX($A$2:$A14476)+1)</f>
        <v>276</v>
      </c>
      <c r="B14477" s="1" t="n">
        <f aca="false">IF(COUNTIF($G$1:$G$12712,G14477&gt;0),0,INDEX($A$1:$A$12712,MATCH(G14477,$G$1:$G$12712,0)))</f>
        <v>276</v>
      </c>
      <c r="C14477" s="1" t="str">
        <f aca="false">IF(H14477="",F14477,H14477)</f>
        <v>Humboldt Bay</v>
      </c>
      <c r="D14477" s="1" t="n">
        <v>183</v>
      </c>
      <c r="E14477" s="1" t="s">
        <v>19303</v>
      </c>
      <c r="F14477" s="5" t="s">
        <v>19395</v>
      </c>
      <c r="G14477" s="1" t="n">
        <v>246</v>
      </c>
      <c r="H14477" s="1" t="s">
        <v>749</v>
      </c>
      <c r="I14477" s="1" t="n">
        <v>14328</v>
      </c>
      <c r="J14477" s="1" t="s">
        <v>387</v>
      </c>
      <c r="K14477" s="1" t="s">
        <v>17672</v>
      </c>
    </row>
    <row r="14478" customFormat="false" ht="15" hidden="false" customHeight="true" outlineLevel="0" collapsed="false">
      <c r="A14478" s="1" t="n">
        <f aca="false">IF(IFERROR((MATCH(G14478,$G$1:$G$12712,0)),0),INDEX($A$1:$A$12712,MATCH(G14478,$G$1:$G$12712,0)),MAX($A$2:$A14477)+1)</f>
        <v>11393</v>
      </c>
      <c r="B14478" s="1" t="e">
        <f aca="false">IF(COUNTIF($G$1:$G$12712,G14478&gt;0),0,INDEX($A$1:$A$12712,MATCH(G14478,$G$1:$G$12712,0)))</f>
        <v>#N/A</v>
      </c>
      <c r="C14478" s="1" t="str">
        <f aca="false">IF(H14478="",F14478,H14478)</f>
        <v>mokelumne common</v>
      </c>
      <c r="D14478" s="1" t="n">
        <v>183</v>
      </c>
      <c r="E14478" s="1" t="s">
        <v>19303</v>
      </c>
      <c r="F14478" s="5" t="s">
        <v>19396</v>
      </c>
      <c r="H14478" s="1"/>
      <c r="K14478" s="1" t="s">
        <v>17672</v>
      </c>
    </row>
    <row r="14479" customFormat="false" ht="15" hidden="false" customHeight="true" outlineLevel="0" collapsed="false">
      <c r="A14479" s="1" t="n">
        <f aca="false">IF(IFERROR((MATCH(G14479,$G$1:$G$12712,0)),0),INDEX($A$1:$A$12712,MATCH(G14479,$G$1:$G$12712,0)),MAX($A$2:$A14478)+1)</f>
        <v>7584</v>
      </c>
      <c r="B14479" s="1" t="n">
        <f aca="false">IF(COUNTIF($G$1:$G$12712,G14479&gt;0),0,INDEX($A$1:$A$12712,MATCH(G14479,$G$1:$G$12712,0)))</f>
        <v>7584</v>
      </c>
      <c r="C14479" s="1" t="str">
        <f aca="false">IF(H14479="",F14479,H14479)</f>
        <v>Dynegy Morro Bay LLC</v>
      </c>
      <c r="D14479" s="1" t="n">
        <v>183</v>
      </c>
      <c r="E14479" s="1" t="s">
        <v>19303</v>
      </c>
      <c r="F14479" s="5" t="s">
        <v>19397</v>
      </c>
      <c r="G14479" s="1" t="n">
        <v>259</v>
      </c>
      <c r="H14479" s="1" t="s">
        <v>12700</v>
      </c>
      <c r="I14479" s="1" t="n">
        <v>55843</v>
      </c>
      <c r="J14479" s="1" t="s">
        <v>12700</v>
      </c>
      <c r="K14479" s="1" t="s">
        <v>17672</v>
      </c>
    </row>
    <row r="14480" customFormat="false" ht="15" hidden="false" customHeight="true" outlineLevel="0" collapsed="false">
      <c r="A14480" s="1" t="n">
        <f aca="false">IF(IFERROR((MATCH(G14480,$G$1:$G$12712,0)),0),INDEX($A$1:$A$12712,MATCH(G14480,$G$1:$G$12712,0)),MAX($A$2:$A14479)+1)</f>
        <v>1348</v>
      </c>
      <c r="B14480" s="1" t="n">
        <f aca="false">IF(COUNTIF($G$1:$G$12712,G14480&gt;0),0,INDEX($A$1:$A$12712,MATCH(G14480,$G$1:$G$12712,0)))</f>
        <v>1348</v>
      </c>
      <c r="C14480" s="1" t="str">
        <f aca="false">IF(H14480="",F14480,H14480)</f>
        <v>Dynegy Moss Landing Power Plant</v>
      </c>
      <c r="D14480" s="1" t="n">
        <v>183</v>
      </c>
      <c r="E14480" s="1" t="s">
        <v>19303</v>
      </c>
      <c r="F14480" s="5" t="s">
        <v>19398</v>
      </c>
      <c r="G14480" s="1" t="n">
        <v>260</v>
      </c>
      <c r="H14480" s="1" t="s">
        <v>3484</v>
      </c>
      <c r="I14480" s="1" t="n">
        <v>54802</v>
      </c>
      <c r="J14480" s="1" t="s">
        <v>3485</v>
      </c>
      <c r="K14480" s="1" t="s">
        <v>17672</v>
      </c>
    </row>
    <row r="14481" customFormat="false" ht="15" hidden="false" customHeight="true" outlineLevel="0" collapsed="false">
      <c r="A14481" s="1" t="n">
        <f aca="false">IF(IFERROR((MATCH(G14481,$G$1:$G$12712,0)),0),INDEX($A$1:$A$12712,MATCH(G14481,$G$1:$G$12712,0)),MAX($A$2:$A14480)+1)</f>
        <v>1349</v>
      </c>
      <c r="B14481" s="1" t="n">
        <f aca="false">IF(COUNTIF($G$1:$G$12712,G14481&gt;0),0,INDEX($A$1:$A$12712,MATCH(G14481,$G$1:$G$12712,0)))</f>
        <v>1349</v>
      </c>
      <c r="C14481" s="1" t="str">
        <f aca="false">IF(H14481="",F14481,H14481)</f>
        <v>Murphys</v>
      </c>
      <c r="D14481" s="1" t="n">
        <v>183</v>
      </c>
      <c r="E14481" s="1" t="s">
        <v>19303</v>
      </c>
      <c r="F14481" s="5" t="s">
        <v>19399</v>
      </c>
      <c r="G14481" s="1" t="n">
        <v>261</v>
      </c>
      <c r="H14481" s="1" t="s">
        <v>3486</v>
      </c>
      <c r="I14481" s="1" t="n">
        <v>19586</v>
      </c>
      <c r="J14481" s="1" t="s">
        <v>3479</v>
      </c>
      <c r="K14481" s="1" t="s">
        <v>17672</v>
      </c>
    </row>
    <row r="14482" customFormat="false" ht="15" hidden="false" customHeight="true" outlineLevel="0" collapsed="false">
      <c r="A14482" s="1" t="n">
        <f aca="false">IF(IFERROR((MATCH(G14482,$G$1:$G$12712,0)),0),INDEX($A$1:$A$12712,MATCH(G14482,$G$1:$G$12712,0)),MAX($A$2:$A14481)+1)</f>
        <v>1349</v>
      </c>
      <c r="B14482" s="1" t="n">
        <f aca="false">IF(COUNTIF($G$1:$G$12712,G14482&gt;0),0,INDEX($A$1:$A$12712,MATCH(G14482,$G$1:$G$12712,0)))</f>
        <v>1349</v>
      </c>
      <c r="C14482" s="1" t="str">
        <f aca="false">IF(H14482="",F14482,H14482)</f>
        <v>Murphys</v>
      </c>
      <c r="D14482" s="1" t="n">
        <v>183</v>
      </c>
      <c r="E14482" s="1" t="s">
        <v>19303</v>
      </c>
      <c r="F14482" s="5" t="s">
        <v>19400</v>
      </c>
      <c r="G14482" s="1" t="n">
        <v>261</v>
      </c>
      <c r="H14482" s="1" t="s">
        <v>3486</v>
      </c>
      <c r="I14482" s="1" t="n">
        <v>19586</v>
      </c>
      <c r="J14482" s="1" t="s">
        <v>3479</v>
      </c>
      <c r="K14482" s="1" t="s">
        <v>17672</v>
      </c>
    </row>
    <row r="14483" customFormat="false" ht="15" hidden="false" customHeight="true" outlineLevel="0" collapsed="false">
      <c r="A14483" s="1" t="n">
        <f aca="false">IF(IFERROR((MATCH(G14483,$G$1:$G$12712,0)),0),INDEX($A$1:$A$12712,MATCH(G14483,$G$1:$G$12712,0)),MAX($A$2:$A14482)+1)</f>
        <v>1349</v>
      </c>
      <c r="B14483" s="1" t="n">
        <f aca="false">IF(COUNTIF($G$1:$G$12712,G14483&gt;0),0,INDEX($A$1:$A$12712,MATCH(G14483,$G$1:$G$12712,0)))</f>
        <v>1349</v>
      </c>
      <c r="C14483" s="1" t="str">
        <f aca="false">IF(H14483="",F14483,H14483)</f>
        <v>Murphys</v>
      </c>
      <c r="D14483" s="1" t="n">
        <v>183</v>
      </c>
      <c r="E14483" s="1" t="s">
        <v>19303</v>
      </c>
      <c r="F14483" s="5" t="s">
        <v>19401</v>
      </c>
      <c r="G14483" s="1" t="n">
        <v>261</v>
      </c>
      <c r="H14483" s="1" t="s">
        <v>3486</v>
      </c>
      <c r="I14483" s="1" t="n">
        <v>19586</v>
      </c>
      <c r="J14483" s="1" t="s">
        <v>3479</v>
      </c>
      <c r="K14483" s="1" t="s">
        <v>17672</v>
      </c>
    </row>
    <row r="14484" customFormat="false" ht="15" hidden="false" customHeight="true" outlineLevel="0" collapsed="false">
      <c r="A14484" s="1" t="n">
        <f aca="false">IF(IFERROR((MATCH(G14484,$G$1:$G$12712,0)),0),INDEX($A$1:$A$12712,MATCH(G14484,$G$1:$G$12712,0)),MAX($A$2:$A14483)+1)</f>
        <v>973</v>
      </c>
      <c r="B14484" s="1" t="n">
        <f aca="false">IF(COUNTIF($G$1:$G$12712,G14484&gt;0),0,INDEX($A$1:$A$12712,MATCH(G14484,$G$1:$G$12712,0)))</f>
        <v>973</v>
      </c>
      <c r="C14484" s="1" t="str">
        <f aca="false">IF(H14484="",F14484,H14484)</f>
        <v>Narrows PH</v>
      </c>
      <c r="D14484" s="1" t="n">
        <v>183</v>
      </c>
      <c r="E14484" s="1" t="s">
        <v>19303</v>
      </c>
      <c r="F14484" s="5" t="s">
        <v>19402</v>
      </c>
      <c r="G14484" s="1" t="n">
        <v>262</v>
      </c>
      <c r="H14484" s="1" t="s">
        <v>2147</v>
      </c>
      <c r="I14484" s="1" t="n">
        <v>14328</v>
      </c>
      <c r="J14484" s="1" t="s">
        <v>387</v>
      </c>
      <c r="K14484" s="1" t="s">
        <v>17672</v>
      </c>
    </row>
    <row r="14485" customFormat="false" ht="15" hidden="false" customHeight="true" outlineLevel="0" collapsed="false">
      <c r="A14485" s="1" t="n">
        <f aca="false">IF(IFERROR((MATCH(G14485,$G$1:$G$12712,0)),0),INDEX($A$1:$A$12712,MATCH(G14485,$G$1:$G$12712,0)),MAX($A$2:$A14484)+1)</f>
        <v>11394</v>
      </c>
      <c r="B14485" s="1" t="e">
        <f aca="false">IF(COUNTIF($G$1:$G$12712,G14485&gt;0),0,INDEX($A$1:$A$12712,MATCH(G14485,$G$1:$G$12712,0)))</f>
        <v>#N/A</v>
      </c>
      <c r="C14485" s="1" t="str">
        <f aca="false">IF(H14485="",F14485,H14485)</f>
        <v>nl = no federal license required</v>
      </c>
      <c r="D14485" s="1" t="n">
        <v>183</v>
      </c>
      <c r="E14485" s="1" t="s">
        <v>19303</v>
      </c>
      <c r="F14485" s="5" t="s">
        <v>19403</v>
      </c>
      <c r="H14485" s="1"/>
      <c r="K14485" s="1" t="s">
        <v>17672</v>
      </c>
    </row>
    <row r="14486" customFormat="false" ht="15" hidden="false" customHeight="true" outlineLevel="0" collapsed="false">
      <c r="A14486" s="1" t="n">
        <f aca="false">IF(IFERROR((MATCH(G14486,$G$1:$G$12712,0)),0),INDEX($A$1:$A$12712,MATCH(G14486,$G$1:$G$12712,0)),MAX($A$2:$A14485)+1)</f>
        <v>11395</v>
      </c>
      <c r="B14486" s="1" t="e">
        <f aca="false">IF(COUNTIF($G$1:$G$12712,G14486&gt;0),0,INDEX($A$1:$A$12712,MATCH(G14486,$G$1:$G$12712,0)))</f>
        <v>#N/A</v>
      </c>
      <c r="C14486" s="1" t="str">
        <f aca="false">IF(H14486="",F14486,H14486)</f>
        <v>nl no federal license required</v>
      </c>
      <c r="D14486" s="1" t="n">
        <v>183</v>
      </c>
      <c r="E14486" s="1" t="s">
        <v>19303</v>
      </c>
      <c r="F14486" s="5" t="s">
        <v>19404</v>
      </c>
      <c r="H14486" s="1"/>
      <c r="K14486" s="1" t="s">
        <v>17672</v>
      </c>
    </row>
    <row r="14487" customFormat="false" ht="15" hidden="false" customHeight="true" outlineLevel="0" collapsed="false">
      <c r="A14487" s="1" t="n">
        <f aca="false">IF(IFERROR((MATCH(G14487,$G$1:$G$12712,0)),0),INDEX($A$1:$A$12712,MATCH(G14487,$G$1:$G$12712,0)),MAX($A$2:$A14486)+1)</f>
        <v>11396</v>
      </c>
      <c r="B14487" s="1" t="e">
        <f aca="false">IF(COUNTIF($G$1:$G$12712,G14487&gt;0),0,INDEX($A$1:$A$12712,MATCH(G14487,$G$1:$G$12712,0)))</f>
        <v>#N/A</v>
      </c>
      <c r="C14487" s="1" t="str">
        <f aca="false">IF(H14487="",F14487,H14487)</f>
        <v>notes</v>
      </c>
      <c r="D14487" s="1" t="n">
        <v>183</v>
      </c>
      <c r="E14487" s="1" t="s">
        <v>19303</v>
      </c>
      <c r="F14487" s="5" t="s">
        <v>10</v>
      </c>
      <c r="H14487" s="1"/>
      <c r="K14487" s="1" t="s">
        <v>17672</v>
      </c>
    </row>
    <row r="14488" customFormat="false" ht="15" hidden="false" customHeight="true" outlineLevel="0" collapsed="false">
      <c r="A14488" s="1" t="n">
        <f aca="false">IF(IFERROR((MATCH(G14488,$G$1:$G$12712,0)),0),INDEX($A$1:$A$12712,MATCH(G14488,$G$1:$G$12712,0)),MAX($A$2:$A14487)+1)</f>
        <v>1354</v>
      </c>
      <c r="B14488" s="1" t="n">
        <f aca="false">IF(COUNTIF($G$1:$G$12712,G14488&gt;0),0,INDEX($A$1:$A$12712,MATCH(G14488,$G$1:$G$12712,0)))</f>
        <v>1354</v>
      </c>
      <c r="C14488" s="1" t="str">
        <f aca="false">IF(H14488="",F14488,H14488)</f>
        <v>Oak Flat</v>
      </c>
      <c r="D14488" s="1" t="n">
        <v>183</v>
      </c>
      <c r="E14488" s="1" t="s">
        <v>19303</v>
      </c>
      <c r="F14488" s="5" t="s">
        <v>19405</v>
      </c>
      <c r="G14488" s="1" t="n">
        <v>626</v>
      </c>
      <c r="H14488" s="1" t="s">
        <v>3492</v>
      </c>
      <c r="I14488" s="1" t="n">
        <v>14328</v>
      </c>
      <c r="J14488" s="1" t="s">
        <v>387</v>
      </c>
      <c r="K14488" s="1" t="s">
        <v>17672</v>
      </c>
    </row>
    <row r="14489" customFormat="false" ht="15" hidden="false" customHeight="true" outlineLevel="0" collapsed="false">
      <c r="A14489" s="1" t="n">
        <f aca="false">IF(IFERROR((MATCH(G14489,$G$1:$G$12712,0)),0),INDEX($A$1:$A$12712,MATCH(G14489,$G$1:$G$12712,0)),MAX($A$2:$A14488)+1)</f>
        <v>1354</v>
      </c>
      <c r="B14489" s="1" t="n">
        <f aca="false">IF(COUNTIF($G$1:$G$12712,G14489&gt;0),0,INDEX($A$1:$A$12712,MATCH(G14489,$G$1:$G$12712,0)))</f>
        <v>1354</v>
      </c>
      <c r="C14489" s="1" t="str">
        <f aca="false">IF(H14489="",F14489,H14489)</f>
        <v>Oak Flat</v>
      </c>
      <c r="D14489" s="1" t="n">
        <v>183</v>
      </c>
      <c r="E14489" s="1" t="s">
        <v>19303</v>
      </c>
      <c r="F14489" s="5" t="s">
        <v>19406</v>
      </c>
      <c r="G14489" s="1" t="n">
        <v>626</v>
      </c>
      <c r="H14489" s="1" t="s">
        <v>3492</v>
      </c>
      <c r="I14489" s="1" t="n">
        <v>14328</v>
      </c>
      <c r="J14489" s="1" t="s">
        <v>387</v>
      </c>
      <c r="K14489" s="1" t="s">
        <v>17672</v>
      </c>
    </row>
    <row r="14490" customFormat="false" ht="15" hidden="false" customHeight="true" outlineLevel="0" collapsed="false">
      <c r="A14490" s="1" t="n">
        <f aca="false">IF(IFERROR((MATCH(G14490,$G$1:$G$12712,0)),0),INDEX($A$1:$A$12712,MATCH(G14490,$G$1:$G$12712,0)),MAX($A$2:$A14489)+1)</f>
        <v>2544</v>
      </c>
      <c r="B14490" s="1" t="n">
        <f aca="false">IF(COUNTIF($G$1:$G$12712,G14490&gt;0),0,INDEX($A$1:$A$12712,MATCH(G14490,$G$1:$G$12712,0)))</f>
        <v>2544</v>
      </c>
      <c r="C14490" s="1" t="str">
        <f aca="false">IF(H14490="",F14490,H14490)</f>
        <v>Dynegy Oakland Power Plant</v>
      </c>
      <c r="D14490" s="1" t="n">
        <v>183</v>
      </c>
      <c r="E14490" s="1" t="s">
        <v>19303</v>
      </c>
      <c r="F14490" s="5" t="s">
        <v>19407</v>
      </c>
      <c r="G14490" s="1" t="n">
        <v>6211</v>
      </c>
      <c r="H14490" s="1" t="s">
        <v>5202</v>
      </c>
      <c r="I14490" s="1" t="n">
        <v>54803</v>
      </c>
      <c r="J14490" s="1" t="s">
        <v>5203</v>
      </c>
      <c r="K14490" s="1" t="s">
        <v>17672</v>
      </c>
    </row>
    <row r="14491" customFormat="false" ht="15" hidden="false" customHeight="true" outlineLevel="0" collapsed="false">
      <c r="A14491" s="1" t="n">
        <f aca="false">IF(IFERROR((MATCH(G14491,$G$1:$G$12712,0)),0),INDEX($A$1:$A$12712,MATCH(G14491,$G$1:$G$12712,0)),MAX($A$2:$A14490)+1)</f>
        <v>11397</v>
      </c>
      <c r="B14491" s="1" t="e">
        <f aca="false">IF(COUNTIF($G$1:$G$12712,G14491&gt;0),0,INDEX($A$1:$A$12712,MATCH(G14491,$G$1:$G$12712,0)))</f>
        <v>#N/A</v>
      </c>
      <c r="C14491" s="1" t="str">
        <f aca="false">IF(H14491="",F14491,H14491)</f>
        <v>oleum (r)</v>
      </c>
      <c r="D14491" s="1" t="n">
        <v>183</v>
      </c>
      <c r="E14491" s="1" t="s">
        <v>19303</v>
      </c>
      <c r="F14491" s="5" t="s">
        <v>19408</v>
      </c>
      <c r="H14491" s="1"/>
      <c r="K14491" s="1" t="s">
        <v>17672</v>
      </c>
    </row>
    <row r="14492" customFormat="false" ht="15" hidden="false" customHeight="true" outlineLevel="0" collapsed="false">
      <c r="A14492" s="1" t="n">
        <f aca="false">IF(IFERROR((MATCH(G14492,$G$1:$G$12712,0)),0),INDEX($A$1:$A$12712,MATCH(G14492,$G$1:$G$12712,0)),MAX($A$2:$A14491)+1)</f>
        <v>11398</v>
      </c>
      <c r="B14492" s="1" t="e">
        <f aca="false">IF(COUNTIF($G$1:$G$12712,G14492&gt;0),0,INDEX($A$1:$A$12712,MATCH(G14492,$G$1:$G$12712,0)))</f>
        <v>#N/A</v>
      </c>
      <c r="C14492" s="1" t="str">
        <f aca="false">IF(H14492="",F14492,H14492)</f>
        <v>on this report as o&amp;m costs are still being</v>
      </c>
      <c r="D14492" s="1" t="n">
        <v>183</v>
      </c>
      <c r="E14492" s="1" t="s">
        <v>19303</v>
      </c>
      <c r="F14492" s="5" t="s">
        <v>19409</v>
      </c>
      <c r="H14492" s="1"/>
      <c r="K14492" s="1" t="s">
        <v>17672</v>
      </c>
    </row>
    <row r="14493" customFormat="false" ht="15" hidden="false" customHeight="true" outlineLevel="0" collapsed="false">
      <c r="A14493" s="1" t="n">
        <f aca="false">IF(IFERROR((MATCH(G14493,$G$1:$G$12712,0)),0),INDEX($A$1:$A$12712,MATCH(G14493,$G$1:$G$12712,0)),MAX($A$2:$A14492)+1)</f>
        <v>1355</v>
      </c>
      <c r="B14493" s="1" t="n">
        <f aca="false">IF(COUNTIF($G$1:$G$12712,G14493&gt;0),0,INDEX($A$1:$A$12712,MATCH(G14493,$G$1:$G$12712,0)))</f>
        <v>1355</v>
      </c>
      <c r="C14493" s="1" t="str">
        <f aca="false">IF(H14493="",F14493,H14493)</f>
        <v>Phoenix</v>
      </c>
      <c r="D14493" s="1" t="n">
        <v>183</v>
      </c>
      <c r="E14493" s="1" t="s">
        <v>19303</v>
      </c>
      <c r="F14493" s="5" t="s">
        <v>19410</v>
      </c>
      <c r="G14493" s="1" t="n">
        <v>264</v>
      </c>
      <c r="H14493" s="1" t="s">
        <v>3493</v>
      </c>
      <c r="I14493" s="1" t="n">
        <v>14328</v>
      </c>
      <c r="J14493" s="1" t="s">
        <v>387</v>
      </c>
      <c r="K14493" s="1" t="s">
        <v>17672</v>
      </c>
    </row>
    <row r="14494" customFormat="false" ht="15" hidden="false" customHeight="true" outlineLevel="0" collapsed="false">
      <c r="A14494" s="1" t="n">
        <f aca="false">IF(IFERROR((MATCH(G14494,$G$1:$G$12712,0)),0),INDEX($A$1:$A$12712,MATCH(G14494,$G$1:$G$12712,0)),MAX($A$2:$A14493)+1)</f>
        <v>1355</v>
      </c>
      <c r="B14494" s="1" t="n">
        <f aca="false">IF(COUNTIF($G$1:$G$12712,G14494&gt;0),0,INDEX($A$1:$A$12712,MATCH(G14494,$G$1:$G$12712,0)))</f>
        <v>1355</v>
      </c>
      <c r="C14494" s="1" t="str">
        <f aca="false">IF(H14494="",F14494,H14494)</f>
        <v>Phoenix</v>
      </c>
      <c r="D14494" s="1" t="n">
        <v>183</v>
      </c>
      <c r="E14494" s="1" t="s">
        <v>19303</v>
      </c>
      <c r="F14494" s="5" t="s">
        <v>19411</v>
      </c>
      <c r="G14494" s="1" t="n">
        <v>264</v>
      </c>
      <c r="H14494" s="1" t="s">
        <v>3493</v>
      </c>
      <c r="I14494" s="1" t="n">
        <v>14328</v>
      </c>
      <c r="J14494" s="1" t="s">
        <v>387</v>
      </c>
      <c r="K14494" s="1" t="s">
        <v>17672</v>
      </c>
    </row>
    <row r="14495" customFormat="false" ht="15" hidden="false" customHeight="true" outlineLevel="0" collapsed="false">
      <c r="A14495" s="1" t="n">
        <f aca="false">IF(IFERROR((MATCH(G14495,$G$1:$G$12712,0)),0),INDEX($A$1:$A$12712,MATCH(G14495,$G$1:$G$12712,0)),MAX($A$2:$A14494)+1)</f>
        <v>965</v>
      </c>
      <c r="B14495" s="1" t="n">
        <f aca="false">IF(COUNTIF($G$1:$G$12712,G14495&gt;0),0,INDEX($A$1:$A$12712,MATCH(G14495,$G$1:$G$12712,0)))</f>
        <v>965</v>
      </c>
      <c r="C14495" s="1" t="str">
        <f aca="false">IF(H14495="",F14495,H14495)</f>
        <v>Pit 1</v>
      </c>
      <c r="D14495" s="1" t="n">
        <v>183</v>
      </c>
      <c r="E14495" s="1" t="s">
        <v>19303</v>
      </c>
      <c r="F14495" s="5" t="s">
        <v>19412</v>
      </c>
      <c r="G14495" s="1" t="n">
        <v>265</v>
      </c>
      <c r="H14495" s="1" t="s">
        <v>2131</v>
      </c>
      <c r="I14495" s="1" t="n">
        <v>14328</v>
      </c>
      <c r="J14495" s="1" t="s">
        <v>387</v>
      </c>
      <c r="K14495" s="1" t="s">
        <v>17672</v>
      </c>
    </row>
    <row r="14496" customFormat="false" ht="15" hidden="false" customHeight="true" outlineLevel="0" collapsed="false">
      <c r="A14496" s="1" t="n">
        <f aca="false">A2266</f>
        <v>1350</v>
      </c>
      <c r="B14496" s="1" t="e">
        <f aca="false">IF(COUNTIF($G$1:$G$12712,G14496&gt;0),0,INDEX($A$1:$A$12712,MATCH(G14496,$G$1:$G$12712,0)))</f>
        <v>#N/A</v>
      </c>
      <c r="C14496" s="1" t="str">
        <f aca="false">IF(H14496="",F14496,H14496)</f>
        <v>pittsburg</v>
      </c>
      <c r="D14496" s="1" t="n">
        <v>183</v>
      </c>
      <c r="E14496" s="1" t="s">
        <v>19303</v>
      </c>
      <c r="F14496" s="5" t="s">
        <v>19413</v>
      </c>
      <c r="H14496" s="1"/>
      <c r="K14496" s="1" t="s">
        <v>17672</v>
      </c>
    </row>
    <row r="14497" customFormat="false" ht="15" hidden="false" customHeight="true" outlineLevel="0" collapsed="false">
      <c r="A14497" s="1" t="n">
        <f aca="false">IF(IFERROR((MATCH(G14497,$G$1:$G$12712,0)),0),INDEX($A$1:$A$12712,MATCH(G14497,$G$1:$G$12712,0)),MAX($A$2:$A14496)+1)</f>
        <v>11399</v>
      </c>
      <c r="B14497" s="1" t="e">
        <f aca="false">IF(COUNTIF($G$1:$G$12712,G14497&gt;0),0,INDEX($A$1:$A$12712,MATCH(G14497,$G$1:$G$12712,0)))</f>
        <v>#N/A</v>
      </c>
      <c r="C14497" s="1" t="str">
        <f aca="false">IF(H14497="",F14497,H14497)</f>
        <v>please see attach</v>
      </c>
      <c r="D14497" s="1" t="n">
        <v>183</v>
      </c>
      <c r="E14497" s="1" t="s">
        <v>19303</v>
      </c>
      <c r="F14497" s="5" t="s">
        <v>19414</v>
      </c>
      <c r="H14497" s="1"/>
      <c r="K14497" s="1" t="s">
        <v>17672</v>
      </c>
    </row>
    <row r="14498" customFormat="false" ht="15" hidden="false" customHeight="true" outlineLevel="0" collapsed="false">
      <c r="A14498" s="1" t="n">
        <f aca="false">IF(IFERROR((MATCH(G14498,$G$1:$G$12712,0)),0),INDEX($A$1:$A$12712,MATCH(G14498,$G$1:$G$12712,0)),MAX($A$2:$A14497)+1)</f>
        <v>11400</v>
      </c>
      <c r="B14498" s="1" t="e">
        <f aca="false">IF(COUNTIF($G$1:$G$12712,G14498&gt;0),0,INDEX($A$1:$A$12712,MATCH(G14498,$G$1:$G$12712,0)))</f>
        <v>#N/A</v>
      </c>
      <c r="C14498" s="1" t="str">
        <f aca="false">IF(H14498="",F14498,H14498)</f>
        <v>potrero unit 3</v>
      </c>
      <c r="D14498" s="1" t="n">
        <v>183</v>
      </c>
      <c r="E14498" s="1" t="s">
        <v>19303</v>
      </c>
      <c r="F14498" s="5" t="s">
        <v>19415</v>
      </c>
      <c r="H14498" s="1"/>
      <c r="K14498" s="1" t="s">
        <v>17672</v>
      </c>
    </row>
    <row r="14499" customFormat="false" ht="15" hidden="false" customHeight="true" outlineLevel="0" collapsed="false">
      <c r="A14499" s="1" t="n">
        <f aca="false">A14498</f>
        <v>11400</v>
      </c>
      <c r="B14499" s="1" t="e">
        <f aca="false">IF(COUNTIF($G$1:$G$12712,G14499&gt;0),0,INDEX($A$1:$A$12712,MATCH(G14499,$G$1:$G$12712,0)))</f>
        <v>#N/A</v>
      </c>
      <c r="C14499" s="1" t="str">
        <f aca="false">IF(H14499="",F14499,H14499)</f>
        <v>potrero units 4-5-6</v>
      </c>
      <c r="D14499" s="1" t="n">
        <v>183</v>
      </c>
      <c r="E14499" s="1" t="s">
        <v>19303</v>
      </c>
      <c r="F14499" s="5" t="s">
        <v>19416</v>
      </c>
      <c r="H14499" s="1"/>
      <c r="K14499" s="1" t="s">
        <v>17672</v>
      </c>
    </row>
    <row r="14500" customFormat="false" ht="15" hidden="false" customHeight="true" outlineLevel="0" collapsed="false">
      <c r="A14500" s="1" t="n">
        <f aca="false">IF(IFERROR((MATCH(G14500,$G$1:$G$12712,0)),0),INDEX($A$1:$A$12712,MATCH(G14500,$G$1:$G$12712,0)),MAX($A$2:$A14499)+1)</f>
        <v>790</v>
      </c>
      <c r="B14500" s="1" t="n">
        <f aca="false">IF(COUNTIF($G$1:$G$12712,G14500&gt;0),0,INDEX($A$1:$A$12712,MATCH(G14500,$G$1:$G$12712,0)))</f>
        <v>790</v>
      </c>
      <c r="C14500" s="1" t="str">
        <f aca="false">IF(H14500="",F14500,H14500)</f>
        <v>Potter Valley</v>
      </c>
      <c r="D14500" s="1" t="n">
        <v>183</v>
      </c>
      <c r="E14500" s="1" t="s">
        <v>19303</v>
      </c>
      <c r="F14500" s="5" t="s">
        <v>19417</v>
      </c>
      <c r="G14500" s="1" t="n">
        <v>274</v>
      </c>
      <c r="H14500" s="1" t="s">
        <v>1831</v>
      </c>
      <c r="I14500" s="1" t="n">
        <v>14328</v>
      </c>
      <c r="J14500" s="1" t="s">
        <v>387</v>
      </c>
      <c r="K14500" s="1" t="s">
        <v>17672</v>
      </c>
    </row>
    <row r="14501" customFormat="false" ht="15" hidden="false" customHeight="true" outlineLevel="0" collapsed="false">
      <c r="A14501" s="1" t="n">
        <f aca="false">IF(IFERROR((MATCH(G14501,$G$1:$G$12712,0)),0),INDEX($A$1:$A$12712,MATCH(G14501,$G$1:$G$12712,0)),MAX($A$2:$A14500)+1)</f>
        <v>11401</v>
      </c>
      <c r="B14501" s="1" t="e">
        <f aca="false">IF(COUNTIF($G$1:$G$12712,G14501&gt;0),0,INDEX($A$1:$A$12712,MATCH(G14501,$G$1:$G$12712,0)))</f>
        <v>#N/A</v>
      </c>
      <c r="C14501" s="1" t="str">
        <f aca="false">IF(H14501="",F14501,H14501)</f>
        <v>refineries:</v>
      </c>
      <c r="D14501" s="1" t="n">
        <v>183</v>
      </c>
      <c r="E14501" s="1" t="s">
        <v>19303</v>
      </c>
      <c r="F14501" s="5" t="s">
        <v>19418</v>
      </c>
      <c r="H14501" s="1"/>
      <c r="K14501" s="1" t="s">
        <v>17672</v>
      </c>
    </row>
    <row r="14502" customFormat="false" ht="15" hidden="false" customHeight="true" outlineLevel="0" collapsed="false">
      <c r="A14502" s="1" t="n">
        <f aca="false">A9936</f>
        <v>1529</v>
      </c>
      <c r="B14502" s="1" t="e">
        <f aca="false">IF(COUNTIF($G$1:$G$12712,G14502&gt;0),0,INDEX($A$1:$A$12712,MATCH(G14502,$G$1:$G$12712,0)))</f>
        <v>#N/A</v>
      </c>
      <c r="C14502" s="1" t="str">
        <f aca="false">IF(H14502="",F14502,H14502)</f>
        <v>san joaquin no. 1-a (e) ferc no. 1354</v>
      </c>
      <c r="D14502" s="1" t="n">
        <v>183</v>
      </c>
      <c r="E14502" s="1" t="s">
        <v>19303</v>
      </c>
      <c r="F14502" s="5" t="s">
        <v>19419</v>
      </c>
      <c r="H14502" s="1"/>
      <c r="K14502" s="1" t="s">
        <v>17672</v>
      </c>
    </row>
    <row r="14503" customFormat="false" ht="15" hidden="false" customHeight="true" outlineLevel="0" collapsed="false">
      <c r="A14503" s="1" t="n">
        <f aca="false">A14502</f>
        <v>1529</v>
      </c>
      <c r="B14503" s="1" t="e">
        <f aca="false">IF(COUNTIF($G$1:$G$12712,G14503&gt;0),0,INDEX($A$1:$A$12712,MATCH(G14503,$G$1:$G$12712,0)))</f>
        <v>#N/A</v>
      </c>
      <c r="C14503" s="1" t="str">
        <f aca="false">IF(H14503="",F14503,H14503)</f>
        <v>san joaquin no. 1-a ferc no. 1354</v>
      </c>
      <c r="D14503" s="1" t="n">
        <v>183</v>
      </c>
      <c r="E14503" s="1" t="s">
        <v>19303</v>
      </c>
      <c r="F14503" s="5" t="s">
        <v>19420</v>
      </c>
      <c r="H14503" s="1"/>
      <c r="K14503" s="1" t="s">
        <v>17672</v>
      </c>
    </row>
    <row r="14504" customFormat="false" ht="15" hidden="false" customHeight="true" outlineLevel="0" collapsed="false">
      <c r="A14504" s="1" t="n">
        <f aca="false">A14502</f>
        <v>1529</v>
      </c>
      <c r="B14504" s="1" t="e">
        <f aca="false">IF(COUNTIF($G$1:$G$12712,G14504&gt;0),0,INDEX($A$1:$A$12712,MATCH(G14504,$G$1:$G$12712,0)))</f>
        <v>#N/A</v>
      </c>
      <c r="C14504" s="1" t="str">
        <f aca="false">IF(H14504="",F14504,H14504)</f>
        <v>san joaquin no. 1-a(e) ferc no. 1354</v>
      </c>
      <c r="D14504" s="1" t="n">
        <v>183</v>
      </c>
      <c r="E14504" s="1" t="s">
        <v>19303</v>
      </c>
      <c r="F14504" s="5" t="s">
        <v>19421</v>
      </c>
      <c r="H14504" s="1"/>
      <c r="K14504" s="1" t="s">
        <v>17672</v>
      </c>
    </row>
    <row r="14505" customFormat="false" ht="15" hidden="false" customHeight="true" outlineLevel="0" collapsed="false">
      <c r="A14505" s="1" t="n">
        <f aca="false">IF(IFERROR((MATCH(G14505,$G$1:$G$12712,0)),0),INDEX($A$1:$A$12712,MATCH(G14505,$G$1:$G$12712,0)),MAX($A$2:$A14504)+1)</f>
        <v>1529</v>
      </c>
      <c r="B14505" s="1" t="n">
        <f aca="false">IF(COUNTIF($G$1:$G$12712,G14505&gt;0),0,INDEX($A$1:$A$12712,MATCH(G14505,$G$1:$G$12712,0)))</f>
        <v>1529</v>
      </c>
      <c r="C14505" s="1" t="str">
        <f aca="false">IF(H14505="",F14505,H14505)</f>
        <v>San Joaquin 2</v>
      </c>
      <c r="D14505" s="1" t="n">
        <v>183</v>
      </c>
      <c r="E14505" s="1" t="s">
        <v>19303</v>
      </c>
      <c r="F14505" s="5" t="s">
        <v>19422</v>
      </c>
      <c r="G14505" s="1" t="n">
        <v>276</v>
      </c>
      <c r="H14505" s="1" t="s">
        <v>3717</v>
      </c>
      <c r="I14505" s="1" t="n">
        <v>14328</v>
      </c>
      <c r="J14505" s="1" t="s">
        <v>387</v>
      </c>
      <c r="K14505" s="1" t="s">
        <v>17672</v>
      </c>
    </row>
    <row r="14506" customFormat="false" ht="15" hidden="false" customHeight="true" outlineLevel="0" collapsed="false">
      <c r="A14506" s="1" t="n">
        <f aca="false">IF(IFERROR((MATCH(G14506,$G$1:$G$12712,0)),0),INDEX($A$1:$A$12712,MATCH(G14506,$G$1:$G$12712,0)),MAX($A$2:$A14505)+1)</f>
        <v>1529</v>
      </c>
      <c r="B14506" s="1" t="n">
        <f aca="false">IF(COUNTIF($G$1:$G$12712,G14506&gt;0),0,INDEX($A$1:$A$12712,MATCH(G14506,$G$1:$G$12712,0)))</f>
        <v>1529</v>
      </c>
      <c r="C14506" s="1" t="str">
        <f aca="false">IF(H14506="",F14506,H14506)</f>
        <v>San Joaquin 2</v>
      </c>
      <c r="D14506" s="1" t="n">
        <v>183</v>
      </c>
      <c r="E14506" s="1" t="s">
        <v>19303</v>
      </c>
      <c r="F14506" s="5" t="s">
        <v>19423</v>
      </c>
      <c r="G14506" s="1" t="n">
        <v>276</v>
      </c>
      <c r="H14506" s="1" t="s">
        <v>3717</v>
      </c>
      <c r="I14506" s="1" t="n">
        <v>14328</v>
      </c>
      <c r="J14506" s="1" t="s">
        <v>387</v>
      </c>
      <c r="K14506" s="1" t="s">
        <v>17672</v>
      </c>
    </row>
    <row r="14507" customFormat="false" ht="15" hidden="false" customHeight="true" outlineLevel="0" collapsed="false">
      <c r="A14507" s="1" t="n">
        <f aca="false">IF(IFERROR((MATCH(G14507,$G$1:$G$12712,0)),0),INDEX($A$1:$A$12712,MATCH(G14507,$G$1:$G$12712,0)),MAX($A$2:$A14506)+1)</f>
        <v>1529</v>
      </c>
      <c r="B14507" s="1" t="n">
        <f aca="false">IF(COUNTIF($G$1:$G$12712,G14507&gt;0),0,INDEX($A$1:$A$12712,MATCH(G14507,$G$1:$G$12712,0)))</f>
        <v>1529</v>
      </c>
      <c r="C14507" s="1" t="str">
        <f aca="false">IF(H14507="",F14507,H14507)</f>
        <v>San Joaquin 3</v>
      </c>
      <c r="D14507" s="1" t="n">
        <v>183</v>
      </c>
      <c r="E14507" s="1" t="s">
        <v>19303</v>
      </c>
      <c r="F14507" s="5" t="s">
        <v>19424</v>
      </c>
      <c r="G14507" s="1" t="n">
        <v>277</v>
      </c>
      <c r="H14507" s="1" t="s">
        <v>3732</v>
      </c>
      <c r="I14507" s="1" t="n">
        <v>14328</v>
      </c>
      <c r="J14507" s="1" t="s">
        <v>387</v>
      </c>
      <c r="K14507" s="1" t="s">
        <v>17672</v>
      </c>
    </row>
    <row r="14508" customFormat="false" ht="15" hidden="false" customHeight="true" outlineLevel="0" collapsed="false">
      <c r="A14508" s="1" t="n">
        <f aca="false">IF(IFERROR((MATCH(G14508,$G$1:$G$12712,0)),0),INDEX($A$1:$A$12712,MATCH(G14508,$G$1:$G$12712,0)),MAX($A$2:$A14507)+1)</f>
        <v>1529</v>
      </c>
      <c r="B14508" s="1" t="n">
        <f aca="false">IF(COUNTIF($G$1:$G$12712,G14508&gt;0),0,INDEX($A$1:$A$12712,MATCH(G14508,$G$1:$G$12712,0)))</f>
        <v>1529</v>
      </c>
      <c r="C14508" s="1" t="str">
        <f aca="false">IF(H14508="",F14508,H14508)</f>
        <v>San Joaquin 3</v>
      </c>
      <c r="D14508" s="1" t="n">
        <v>183</v>
      </c>
      <c r="E14508" s="1" t="s">
        <v>19303</v>
      </c>
      <c r="F14508" s="5" t="s">
        <v>19425</v>
      </c>
      <c r="G14508" s="1" t="n">
        <v>277</v>
      </c>
      <c r="H14508" s="1" t="s">
        <v>3732</v>
      </c>
      <c r="I14508" s="1" t="n">
        <v>14328</v>
      </c>
      <c r="J14508" s="1" t="s">
        <v>387</v>
      </c>
      <c r="K14508" s="1" t="s">
        <v>17672</v>
      </c>
    </row>
    <row r="14509" customFormat="false" ht="15" hidden="false" customHeight="true" outlineLevel="0" collapsed="false">
      <c r="A14509" s="1" t="n">
        <f aca="false">A14502</f>
        <v>1529</v>
      </c>
      <c r="B14509" s="1" t="e">
        <f aca="false">IF(COUNTIF($G$1:$G$12712,G14509&gt;0),0,INDEX($A$1:$A$12712,MATCH(G14509,$G$1:$G$12712,0)))</f>
        <v>#N/A</v>
      </c>
      <c r="C14509" s="1" t="str">
        <f aca="false">IF(H14509="",F14509,H14509)</f>
        <v>san joaquin valley no. 1-a (e) ferc no. 1354</v>
      </c>
      <c r="D14509" s="1" t="n">
        <v>183</v>
      </c>
      <c r="E14509" s="1" t="s">
        <v>19303</v>
      </c>
      <c r="F14509" s="5" t="s">
        <v>19426</v>
      </c>
      <c r="H14509" s="1"/>
      <c r="K14509" s="1" t="s">
        <v>17672</v>
      </c>
    </row>
    <row r="14510" customFormat="false" ht="15" hidden="false" customHeight="true" outlineLevel="0" collapsed="false">
      <c r="A14510" s="1" t="n">
        <f aca="false">IF(IFERROR((MATCH(G14510,$G$1:$G$12712,0)),0),INDEX($A$1:$A$12712,MATCH(G14510,$G$1:$G$12712,0)),MAX($A$2:$A14509)+1)</f>
        <v>1529</v>
      </c>
      <c r="B14510" s="1" t="n">
        <f aca="false">IF(COUNTIF($G$1:$G$12712,G14510&gt;0),0,INDEX($A$1:$A$12712,MATCH(G14510,$G$1:$G$12712,0)))</f>
        <v>1529</v>
      </c>
      <c r="C14510" s="1" t="str">
        <f aca="false">IF(H14510="",F14510,H14510)</f>
        <v>San Joaquin 2</v>
      </c>
      <c r="D14510" s="1" t="n">
        <v>183</v>
      </c>
      <c r="E14510" s="1" t="s">
        <v>19303</v>
      </c>
      <c r="F14510" s="5" t="s">
        <v>19427</v>
      </c>
      <c r="G14510" s="1" t="n">
        <v>276</v>
      </c>
      <c r="H14510" s="1" t="s">
        <v>3717</v>
      </c>
      <c r="I14510" s="1" t="n">
        <v>14328</v>
      </c>
      <c r="J14510" s="1" t="s">
        <v>387</v>
      </c>
      <c r="K14510" s="1" t="s">
        <v>17672</v>
      </c>
    </row>
    <row r="14511" customFormat="false" ht="15" hidden="false" customHeight="true" outlineLevel="0" collapsed="false">
      <c r="A14511" s="1" t="n">
        <f aca="false">IF(IFERROR((MATCH(G14511,$G$1:$G$12712,0)),0),INDEX($A$1:$A$12712,MATCH(G14511,$G$1:$G$12712,0)),MAX($A$2:$A14510)+1)</f>
        <v>1529</v>
      </c>
      <c r="B14511" s="1" t="n">
        <f aca="false">IF(COUNTIF($G$1:$G$12712,G14511&gt;0),0,INDEX($A$1:$A$12712,MATCH(G14511,$G$1:$G$12712,0)))</f>
        <v>1529</v>
      </c>
      <c r="C14511" s="1" t="str">
        <f aca="false">IF(H14511="",F14511,H14511)</f>
        <v>San Joaquin 3</v>
      </c>
      <c r="D14511" s="1" t="n">
        <v>183</v>
      </c>
      <c r="E14511" s="1" t="s">
        <v>19303</v>
      </c>
      <c r="F14511" s="5" t="s">
        <v>19428</v>
      </c>
      <c r="G14511" s="1" t="n">
        <v>277</v>
      </c>
      <c r="H14511" s="1" t="s">
        <v>3732</v>
      </c>
      <c r="I14511" s="1" t="n">
        <v>14328</v>
      </c>
      <c r="J14511" s="1" t="s">
        <v>387</v>
      </c>
      <c r="K14511" s="1" t="s">
        <v>17672</v>
      </c>
    </row>
    <row r="14512" customFormat="false" ht="15" hidden="false" customHeight="true" outlineLevel="0" collapsed="false">
      <c r="A14512" s="1" t="n">
        <f aca="false">IF(IFERROR((MATCH(G14512,$G$1:$G$12712,0)),0),INDEX($A$1:$A$12712,MATCH(G14512,$G$1:$G$12712,0)),MAX($A$2:$A14511)+1)</f>
        <v>11402</v>
      </c>
      <c r="B14512" s="1" t="e">
        <f aca="false">IF(COUNTIF($G$1:$G$12712,G14512&gt;0),0,INDEX($A$1:$A$12712,MATCH(G14512,$G$1:$G$12712,0)))</f>
        <v>#N/A</v>
      </c>
      <c r="C14512" s="1" t="str">
        <f aca="false">IF(H14512="",F14512,H14512)</f>
        <v>see notes on page 411-2 thru 411-5.</v>
      </c>
      <c r="D14512" s="1" t="n">
        <v>183</v>
      </c>
      <c r="E14512" s="1" t="s">
        <v>19303</v>
      </c>
      <c r="F14512" s="5" t="s">
        <v>19429</v>
      </c>
      <c r="H14512" s="1"/>
      <c r="K14512" s="1" t="s">
        <v>17672</v>
      </c>
    </row>
    <row r="14513" customFormat="false" ht="15" hidden="false" customHeight="true" outlineLevel="0" collapsed="false">
      <c r="A14513" s="1" t="n">
        <f aca="false">IF(IFERROR((MATCH(G14513,$G$1:$G$12712,0)),0),INDEX($A$1:$A$12712,MATCH(G14513,$G$1:$G$12712,0)),MAX($A$2:$A14512)+1)</f>
        <v>1445</v>
      </c>
      <c r="B14513" s="1" t="n">
        <f aca="false">IF(COUNTIF($G$1:$G$12712,G14513&gt;0),0,INDEX($A$1:$A$12712,MATCH(G14513,$G$1:$G$12712,0)))</f>
        <v>1445</v>
      </c>
      <c r="C14513" s="1" t="str">
        <f aca="false">IF(H14513="",F14513,H14513)</f>
        <v>Shasta</v>
      </c>
      <c r="D14513" s="1" t="n">
        <v>183</v>
      </c>
      <c r="E14513" s="1" t="s">
        <v>19303</v>
      </c>
      <c r="F14513" s="5" t="s">
        <v>19430</v>
      </c>
      <c r="G14513" s="1" t="n">
        <v>445</v>
      </c>
      <c r="H14513" s="1" t="s">
        <v>3605</v>
      </c>
      <c r="I14513" s="1" t="n">
        <v>2518</v>
      </c>
      <c r="J14513" s="1" t="s">
        <v>3446</v>
      </c>
      <c r="K14513" s="1" t="s">
        <v>17672</v>
      </c>
    </row>
    <row r="14514" customFormat="false" ht="15" hidden="false" customHeight="true" outlineLevel="0" collapsed="false">
      <c r="A14514" s="1" t="n">
        <f aca="false">IF(IFERROR((MATCH(G14514,$G$1:$G$12712,0)),0),INDEX($A$1:$A$12712,MATCH(G14514,$G$1:$G$12712,0)),MAX($A$2:$A14513)+1)</f>
        <v>806</v>
      </c>
      <c r="B14514" s="1" t="n">
        <f aca="false">IF(COUNTIF($G$1:$G$12712,G14514&gt;0),0,INDEX($A$1:$A$12712,MATCH(G14514,$G$1:$G$12712,0)))</f>
        <v>806</v>
      </c>
      <c r="C14514" s="1" t="str">
        <f aca="false">IF(H14514="",F14514,H14514)</f>
        <v>South</v>
      </c>
      <c r="D14514" s="1" t="n">
        <v>183</v>
      </c>
      <c r="E14514" s="1" t="s">
        <v>19303</v>
      </c>
      <c r="F14514" s="5" t="s">
        <v>19431</v>
      </c>
      <c r="G14514" s="1" t="n">
        <v>280</v>
      </c>
      <c r="H14514" s="1" t="s">
        <v>1864</v>
      </c>
      <c r="I14514" s="1" t="n">
        <v>14328</v>
      </c>
      <c r="J14514" s="1" t="s">
        <v>387</v>
      </c>
      <c r="K14514" s="1" t="s">
        <v>17672</v>
      </c>
    </row>
    <row r="14515" customFormat="false" ht="15" hidden="false" customHeight="true" outlineLevel="0" collapsed="false">
      <c r="A14515" s="1" t="n">
        <f aca="false">IF(IFERROR((MATCH(G14515,$G$1:$G$12712,0)),0),INDEX($A$1:$A$12712,MATCH(G14515,$G$1:$G$12712,0)),MAX($A$2:$A14514)+1)</f>
        <v>808</v>
      </c>
      <c r="B14515" s="1" t="n">
        <f aca="false">IF(COUNTIF($G$1:$G$12712,G14515&gt;0),0,INDEX($A$1:$A$12712,MATCH(G14515,$G$1:$G$12712,0)))</f>
        <v>808</v>
      </c>
      <c r="C14515" s="1" t="str">
        <f aca="false">IF(H14515="",F14515,H14515)</f>
        <v>Spaulding 1</v>
      </c>
      <c r="D14515" s="1" t="n">
        <v>183</v>
      </c>
      <c r="E14515" s="1" t="s">
        <v>19303</v>
      </c>
      <c r="F14515" s="5" t="s">
        <v>19432</v>
      </c>
      <c r="G14515" s="1" t="n">
        <v>281</v>
      </c>
      <c r="H14515" s="1" t="s">
        <v>1868</v>
      </c>
      <c r="I14515" s="1" t="n">
        <v>14328</v>
      </c>
      <c r="J14515" s="1" t="s">
        <v>387</v>
      </c>
      <c r="K14515" s="1" t="s">
        <v>17672</v>
      </c>
    </row>
    <row r="14516" customFormat="false" ht="15" hidden="false" customHeight="true" outlineLevel="0" collapsed="false">
      <c r="A14516" s="1" t="n">
        <f aca="false">IF(IFERROR((MATCH(G14516,$G$1:$G$12712,0)),0),INDEX($A$1:$A$12712,MATCH(G14516,$G$1:$G$12712,0)),MAX($A$2:$A14515)+1)</f>
        <v>808</v>
      </c>
      <c r="B14516" s="1" t="n">
        <f aca="false">IF(COUNTIF($G$1:$G$12712,G14516&gt;0),0,INDEX($A$1:$A$12712,MATCH(G14516,$G$1:$G$12712,0)))</f>
        <v>808</v>
      </c>
      <c r="C14516" s="1" t="str">
        <f aca="false">IF(H14516="",F14516,H14516)</f>
        <v>Spaulding 1</v>
      </c>
      <c r="D14516" s="1" t="n">
        <v>183</v>
      </c>
      <c r="E14516" s="1" t="s">
        <v>19303</v>
      </c>
      <c r="F14516" s="5" t="s">
        <v>19433</v>
      </c>
      <c r="G14516" s="1" t="n">
        <v>281</v>
      </c>
      <c r="H14516" s="1" t="s">
        <v>1868</v>
      </c>
      <c r="I14516" s="1" t="n">
        <v>14328</v>
      </c>
      <c r="J14516" s="1" t="s">
        <v>387</v>
      </c>
      <c r="K14516" s="1" t="s">
        <v>17672</v>
      </c>
    </row>
    <row r="14517" customFormat="false" ht="15" hidden="false" customHeight="true" outlineLevel="0" collapsed="false">
      <c r="A14517" s="1" t="n">
        <f aca="false">IF(IFERROR((MATCH(G14517,$G$1:$G$12712,0)),0),INDEX($A$1:$A$12712,MATCH(G14517,$G$1:$G$12712,0)),MAX($A$2:$A14516)+1)</f>
        <v>808</v>
      </c>
      <c r="B14517" s="1" t="n">
        <f aca="false">IF(COUNTIF($G$1:$G$12712,G14517&gt;0),0,INDEX($A$1:$A$12712,MATCH(G14517,$G$1:$G$12712,0)))</f>
        <v>808</v>
      </c>
      <c r="C14517" s="1" t="str">
        <f aca="false">IF(H14517="",F14517,H14517)</f>
        <v>Spaulding 2</v>
      </c>
      <c r="D14517" s="1" t="n">
        <v>183</v>
      </c>
      <c r="E14517" s="1" t="s">
        <v>19303</v>
      </c>
      <c r="F14517" s="5" t="s">
        <v>19434</v>
      </c>
      <c r="G14517" s="1" t="n">
        <v>282</v>
      </c>
      <c r="H14517" s="1" t="s">
        <v>5703</v>
      </c>
      <c r="I14517" s="1" t="n">
        <v>14328</v>
      </c>
      <c r="J14517" s="1" t="s">
        <v>387</v>
      </c>
      <c r="K14517" s="1" t="s">
        <v>17672</v>
      </c>
    </row>
    <row r="14518" customFormat="false" ht="15" hidden="false" customHeight="true" outlineLevel="0" collapsed="false">
      <c r="A14518" s="1" t="n">
        <f aca="false">IF(IFERROR((MATCH(G14518,$G$1:$G$12712,0)),0),INDEX($A$1:$A$12712,MATCH(G14518,$G$1:$G$12712,0)),MAX($A$2:$A14517)+1)</f>
        <v>808</v>
      </c>
      <c r="B14518" s="1" t="n">
        <f aca="false">IF(COUNTIF($G$1:$G$12712,G14518&gt;0),0,INDEX($A$1:$A$12712,MATCH(G14518,$G$1:$G$12712,0)))</f>
        <v>808</v>
      </c>
      <c r="C14518" s="1" t="str">
        <f aca="false">IF(H14518="",F14518,H14518)</f>
        <v>Spaulding 2</v>
      </c>
      <c r="D14518" s="1" t="n">
        <v>183</v>
      </c>
      <c r="E14518" s="1" t="s">
        <v>19303</v>
      </c>
      <c r="F14518" s="5" t="s">
        <v>19435</v>
      </c>
      <c r="G14518" s="1" t="n">
        <v>282</v>
      </c>
      <c r="H14518" s="1" t="s">
        <v>5703</v>
      </c>
      <c r="I14518" s="1" t="n">
        <v>14328</v>
      </c>
      <c r="J14518" s="1" t="s">
        <v>387</v>
      </c>
      <c r="K14518" s="1" t="s">
        <v>17672</v>
      </c>
    </row>
    <row r="14519" customFormat="false" ht="15" hidden="false" customHeight="true" outlineLevel="0" collapsed="false">
      <c r="A14519" s="1" t="n">
        <f aca="false">IF(IFERROR((MATCH(G14519,$G$1:$G$12712,0)),0),INDEX($A$1:$A$12712,MATCH(G14519,$G$1:$G$12712,0)),MAX($A$2:$A14518)+1)</f>
        <v>808</v>
      </c>
      <c r="B14519" s="1" t="n">
        <f aca="false">IF(COUNTIF($G$1:$G$12712,G14519&gt;0),0,INDEX($A$1:$A$12712,MATCH(G14519,$G$1:$G$12712,0)))</f>
        <v>808</v>
      </c>
      <c r="C14519" s="1" t="str">
        <f aca="false">IF(H14519="",F14519,H14519)</f>
        <v>Spaulding 3</v>
      </c>
      <c r="D14519" s="1" t="n">
        <v>183</v>
      </c>
      <c r="E14519" s="1" t="s">
        <v>19303</v>
      </c>
      <c r="F14519" s="5" t="s">
        <v>19436</v>
      </c>
      <c r="G14519" s="1" t="n">
        <v>283</v>
      </c>
      <c r="H14519" s="1" t="s">
        <v>1870</v>
      </c>
      <c r="I14519" s="1" t="n">
        <v>14328</v>
      </c>
      <c r="J14519" s="1" t="s">
        <v>387</v>
      </c>
      <c r="K14519" s="1" t="s">
        <v>17672</v>
      </c>
    </row>
    <row r="14520" customFormat="false" ht="15" hidden="false" customHeight="true" outlineLevel="0" collapsed="false">
      <c r="A14520" s="1" t="n">
        <f aca="false">IF(IFERROR((MATCH(G14520,$G$1:$G$12712,0)),0),INDEX($A$1:$A$12712,MATCH(G14520,$G$1:$G$12712,0)),MAX($A$2:$A14519)+1)</f>
        <v>808</v>
      </c>
      <c r="B14520" s="1" t="n">
        <f aca="false">IF(COUNTIF($G$1:$G$12712,G14520&gt;0),0,INDEX($A$1:$A$12712,MATCH(G14520,$G$1:$G$12712,0)))</f>
        <v>808</v>
      </c>
      <c r="C14520" s="1" t="str">
        <f aca="false">IF(H14520="",F14520,H14520)</f>
        <v>Spaulding 3</v>
      </c>
      <c r="D14520" s="1" t="n">
        <v>183</v>
      </c>
      <c r="E14520" s="1" t="s">
        <v>19303</v>
      </c>
      <c r="F14520" s="5" t="s">
        <v>19437</v>
      </c>
      <c r="G14520" s="1" t="n">
        <v>283</v>
      </c>
      <c r="H14520" s="1" t="s">
        <v>1870</v>
      </c>
      <c r="I14520" s="1" t="n">
        <v>14328</v>
      </c>
      <c r="J14520" s="1" t="s">
        <v>387</v>
      </c>
      <c r="K14520" s="1" t="s">
        <v>17672</v>
      </c>
    </row>
    <row r="14521" customFormat="false" ht="15" hidden="false" customHeight="true" outlineLevel="0" collapsed="false">
      <c r="A14521" s="1" t="n">
        <f aca="false">IF(IFERROR((MATCH(G14521,$G$1:$G$12712,0)),0),INDEX($A$1:$A$12712,MATCH(G14521,$G$1:$G$12712,0)),MAX($A$2:$A14520)+1)</f>
        <v>810</v>
      </c>
      <c r="B14521" s="1" t="n">
        <f aca="false">IF(COUNTIF($G$1:$G$12712,G14521&gt;0),0,INDEX($A$1:$A$12712,MATCH(G14521,$G$1:$G$12712,0)))</f>
        <v>810</v>
      </c>
      <c r="C14521" s="1" t="str">
        <f aca="false">IF(H14521="",F14521,H14521)</f>
        <v>Spring Gap</v>
      </c>
      <c r="D14521" s="1" t="n">
        <v>183</v>
      </c>
      <c r="E14521" s="1" t="s">
        <v>19303</v>
      </c>
      <c r="F14521" s="5" t="s">
        <v>19438</v>
      </c>
      <c r="G14521" s="1" t="n">
        <v>284</v>
      </c>
      <c r="H14521" s="1" t="s">
        <v>1874</v>
      </c>
      <c r="I14521" s="1" t="n">
        <v>14328</v>
      </c>
      <c r="J14521" s="1" t="s">
        <v>387</v>
      </c>
      <c r="K14521" s="1" t="s">
        <v>17672</v>
      </c>
    </row>
    <row r="14522" customFormat="false" ht="15" hidden="false" customHeight="true" outlineLevel="0" collapsed="false">
      <c r="A14522" s="1" t="n">
        <f aca="false">IF(IFERROR((MATCH(G14522,$G$1:$G$12712,0)),0),INDEX($A$1:$A$12712,MATCH(G14522,$G$1:$G$12712,0)),MAX($A$2:$A14521)+1)</f>
        <v>810</v>
      </c>
      <c r="B14522" s="1" t="n">
        <f aca="false">IF(COUNTIF($G$1:$G$12712,G14522&gt;0),0,INDEX($A$1:$A$12712,MATCH(G14522,$G$1:$G$12712,0)))</f>
        <v>810</v>
      </c>
      <c r="C14522" s="1" t="str">
        <f aca="false">IF(H14522="",F14522,H14522)</f>
        <v>Spring Gap</v>
      </c>
      <c r="D14522" s="1" t="n">
        <v>183</v>
      </c>
      <c r="E14522" s="1" t="s">
        <v>19303</v>
      </c>
      <c r="F14522" s="5" t="s">
        <v>19439</v>
      </c>
      <c r="G14522" s="1" t="n">
        <v>284</v>
      </c>
      <c r="H14522" s="1" t="s">
        <v>1874</v>
      </c>
      <c r="I14522" s="1" t="n">
        <v>14328</v>
      </c>
      <c r="J14522" s="1" t="s">
        <v>387</v>
      </c>
      <c r="K14522" s="1" t="s">
        <v>17672</v>
      </c>
    </row>
    <row r="14523" customFormat="false" ht="15" hidden="false" customHeight="true" outlineLevel="0" collapsed="false">
      <c r="A14523" s="1" t="n">
        <f aca="false">IF(IFERROR((MATCH(G14523,$G$1:$G$12712,0)),0),INDEX($A$1:$A$12712,MATCH(G14523,$G$1:$G$12712,0)),MAX($A$2:$A14522)+1)</f>
        <v>984</v>
      </c>
      <c r="B14523" s="1" t="n">
        <f aca="false">IF(COUNTIF($G$1:$G$12712,G14523&gt;0),0,INDEX($A$1:$A$12712,MATCH(G14523,$G$1:$G$12712,0)))</f>
        <v>984</v>
      </c>
      <c r="C14523" s="1" t="str">
        <f aca="false">IF(H14523="",F14523,H14523)</f>
        <v>Stanislaus</v>
      </c>
      <c r="D14523" s="1" t="n">
        <v>183</v>
      </c>
      <c r="E14523" s="1" t="s">
        <v>19303</v>
      </c>
      <c r="F14523" s="5" t="s">
        <v>19440</v>
      </c>
      <c r="G14523" s="1" t="n">
        <v>285</v>
      </c>
      <c r="H14523" s="1" t="s">
        <v>2173</v>
      </c>
      <c r="I14523" s="1" t="n">
        <v>14328</v>
      </c>
      <c r="J14523" s="1" t="s">
        <v>387</v>
      </c>
      <c r="K14523" s="1" t="s">
        <v>17672</v>
      </c>
    </row>
    <row r="14524" customFormat="false" ht="15" hidden="false" customHeight="true" outlineLevel="0" collapsed="false">
      <c r="A14524" s="1" t="n">
        <f aca="false">IF(IFERROR((MATCH(G14524,$G$1:$G$12712,0)),0),INDEX($A$1:$A$12712,MATCH(G14524,$G$1:$G$12712,0)),MAX($A$2:$A14523)+1)</f>
        <v>984</v>
      </c>
      <c r="B14524" s="1" t="n">
        <f aca="false">IF(COUNTIF($G$1:$G$12712,G14524&gt;0),0,INDEX($A$1:$A$12712,MATCH(G14524,$G$1:$G$12712,0)))</f>
        <v>984</v>
      </c>
      <c r="C14524" s="1" t="str">
        <f aca="false">IF(H14524="",F14524,H14524)</f>
        <v>Stanislaus</v>
      </c>
      <c r="D14524" s="1" t="n">
        <v>183</v>
      </c>
      <c r="E14524" s="1" t="s">
        <v>19303</v>
      </c>
      <c r="F14524" s="5" t="s">
        <v>19441</v>
      </c>
      <c r="G14524" s="1" t="n">
        <v>285</v>
      </c>
      <c r="H14524" s="1" t="s">
        <v>2173</v>
      </c>
      <c r="I14524" s="1" t="n">
        <v>14328</v>
      </c>
      <c r="J14524" s="1" t="s">
        <v>387</v>
      </c>
      <c r="K14524" s="1" t="s">
        <v>17672</v>
      </c>
    </row>
    <row r="14525" customFormat="false" ht="15" hidden="false" customHeight="true" outlineLevel="0" collapsed="false">
      <c r="A14525" s="1" t="n">
        <f aca="false">IF(IFERROR((MATCH(G14525,$G$1:$G$12712,0)),0),INDEX($A$1:$A$12712,MATCH(G14525,$G$1:$G$12712,0)),MAX($A$2:$A14524)+1)</f>
        <v>8170</v>
      </c>
      <c r="B14525" s="1" t="n">
        <f aca="false">IF(COUNTIF($G$1:$G$12712,G14525&gt;0),0,INDEX($A$1:$A$12712,MATCH(G14525,$G$1:$G$12712,0)))</f>
        <v>8170</v>
      </c>
      <c r="C14525" s="1" t="str">
        <f aca="false">IF(H14525="",F14525,H14525)</f>
        <v>Stockton Cogen</v>
      </c>
      <c r="D14525" s="1" t="n">
        <v>183</v>
      </c>
      <c r="E14525" s="1" t="s">
        <v>19303</v>
      </c>
      <c r="F14525" s="5" t="s">
        <v>19442</v>
      </c>
      <c r="G14525" s="1" t="n">
        <v>10640</v>
      </c>
      <c r="H14525" s="1" t="s">
        <v>13607</v>
      </c>
      <c r="I14525" s="1" t="n">
        <v>353</v>
      </c>
      <c r="J14525" s="1" t="s">
        <v>13608</v>
      </c>
      <c r="K14525" s="1" t="s">
        <v>17672</v>
      </c>
    </row>
    <row r="14526" customFormat="false" ht="15" hidden="false" customHeight="true" outlineLevel="0" collapsed="false">
      <c r="A14526" s="1" t="n">
        <f aca="false">IF(IFERROR((MATCH(G14526,$G$1:$G$12712,0)),0),INDEX($A$1:$A$12712,MATCH(G14526,$G$1:$G$12712,0)),MAX($A$2:$A14525)+1)</f>
        <v>3990</v>
      </c>
      <c r="B14526" s="1" t="n">
        <f aca="false">IF(COUNTIF($G$1:$G$12712,G14526&gt;0),0,INDEX($A$1:$A$12712,MATCH(G14526,$G$1:$G$12712,0)))</f>
        <v>3990</v>
      </c>
      <c r="C14526" s="1" t="str">
        <f aca="false">IF(H14526="",F14526,H14526)</f>
        <v>Stockton Biomass</v>
      </c>
      <c r="D14526" s="1" t="n">
        <v>183</v>
      </c>
      <c r="E14526" s="1" t="s">
        <v>19303</v>
      </c>
      <c r="F14526" s="5" t="s">
        <v>19442</v>
      </c>
      <c r="G14526" s="1" t="n">
        <v>54238</v>
      </c>
      <c r="H14526" s="1" t="s">
        <v>7456</v>
      </c>
      <c r="I14526" s="1" t="n">
        <v>56652</v>
      </c>
      <c r="J14526" s="1" t="s">
        <v>7457</v>
      </c>
      <c r="K14526" s="1" t="s">
        <v>17672</v>
      </c>
    </row>
    <row r="14527" customFormat="false" ht="15" hidden="false" customHeight="true" outlineLevel="0" collapsed="false">
      <c r="A14527" s="1" t="n">
        <f aca="false">IF(IFERROR((MATCH(G14527,$G$1:$G$12712,0)),0),INDEX($A$1:$A$12712,MATCH(G14527,$G$1:$G$12712,0)),MAX($A$2:$A14526)+1)</f>
        <v>11403</v>
      </c>
      <c r="B14527" s="1" t="e">
        <f aca="false">IF(COUNTIF($G$1:$G$12712,G14527&gt;0),0,INDEX($A$1:$A$12712,MATCH(G14527,$G$1:$G$12712,0)))</f>
        <v>#N/A</v>
      </c>
      <c r="C14527" s="1" t="str">
        <f aca="false">IF(H14527="",F14527,H14527)</f>
        <v>suisun wind power plant (r)</v>
      </c>
      <c r="D14527" s="1" t="n">
        <v>183</v>
      </c>
      <c r="E14527" s="1" t="s">
        <v>19303</v>
      </c>
      <c r="F14527" s="5" t="s">
        <v>19443</v>
      </c>
      <c r="H14527" s="1"/>
      <c r="K14527" s="1" t="s">
        <v>17672</v>
      </c>
    </row>
    <row r="14528" customFormat="false" ht="15" hidden="false" customHeight="true" outlineLevel="0" collapsed="false">
      <c r="A14528" s="1" t="n">
        <f aca="false">IF(IFERROR((MATCH(G14528,$G$1:$G$12712,0)),0),INDEX($A$1:$A$12712,MATCH(G14528,$G$1:$G$12712,0)),MAX($A$2:$A14527)+1)</f>
        <v>1356</v>
      </c>
      <c r="B14528" s="1" t="n">
        <f aca="false">IF(COUNTIF($G$1:$G$12712,G14528&gt;0),0,INDEX($A$1:$A$12712,MATCH(G14528,$G$1:$G$12712,0)))</f>
        <v>1356</v>
      </c>
      <c r="C14528" s="1" t="str">
        <f aca="false">IF(H14528="",F14528,H14528)</f>
        <v>Geysers Unit 5-20</v>
      </c>
      <c r="D14528" s="1" t="n">
        <v>183</v>
      </c>
      <c r="E14528" s="1" t="s">
        <v>19303</v>
      </c>
      <c r="F14528" s="5" t="s">
        <v>19444</v>
      </c>
      <c r="G14528" s="1" t="n">
        <v>286</v>
      </c>
      <c r="H14528" s="1" t="s">
        <v>3494</v>
      </c>
      <c r="I14528" s="1" t="n">
        <v>7160</v>
      </c>
      <c r="J14528" s="1" t="s">
        <v>3495</v>
      </c>
      <c r="K14528" s="1" t="s">
        <v>17672</v>
      </c>
    </row>
    <row r="14529" customFormat="false" ht="15" hidden="false" customHeight="true" outlineLevel="0" collapsed="false">
      <c r="A14529" s="1" t="n">
        <f aca="false">IF(IFERROR((MATCH(G14529,$G$1:$G$12712,0)),0),INDEX($A$1:$A$12712,MATCH(G14529,$G$1:$G$12712,0)),MAX($A$2:$A14528)+1)</f>
        <v>5750</v>
      </c>
      <c r="B14529" s="1" t="n">
        <f aca="false">IF(COUNTIF($G$1:$G$12712,G14529&gt;0),0,INDEX($A$1:$A$12712,MATCH(G14529,$G$1:$G$12712,0)))</f>
        <v>5750</v>
      </c>
      <c r="C14529" s="1" t="str">
        <f aca="false">IF(H14529="",F14529,H14529)</f>
        <v>Toadtown</v>
      </c>
      <c r="D14529" s="1" t="n">
        <v>183</v>
      </c>
      <c r="E14529" s="1" t="s">
        <v>19303</v>
      </c>
      <c r="F14529" s="5" t="s">
        <v>19445</v>
      </c>
      <c r="G14529" s="1" t="n">
        <v>714</v>
      </c>
      <c r="H14529" s="1" t="s">
        <v>10023</v>
      </c>
      <c r="I14529" s="1" t="n">
        <v>14328</v>
      </c>
      <c r="J14529" s="1" t="s">
        <v>387</v>
      </c>
      <c r="K14529" s="1" t="s">
        <v>17672</v>
      </c>
    </row>
    <row r="14530" customFormat="false" ht="15" hidden="false" customHeight="true" outlineLevel="0" collapsed="false">
      <c r="A14530" s="1" t="n">
        <f aca="false">IF(IFERROR((MATCH(G14530,$G$1:$G$12712,0)),0),INDEX($A$1:$A$12712,MATCH(G14530,$G$1:$G$12712,0)),MAX($A$2:$A14529)+1)</f>
        <v>5751</v>
      </c>
      <c r="B14530" s="1" t="n">
        <f aca="false">IF(COUNTIF($G$1:$G$12712,G14530&gt;0),0,INDEX($A$1:$A$12712,MATCH(G14530,$G$1:$G$12712,0)))</f>
        <v>5751</v>
      </c>
      <c r="C14530" s="1" t="str">
        <f aca="false">IF(H14530="",F14530,H14530)</f>
        <v>Tule River</v>
      </c>
      <c r="D14530" s="1" t="n">
        <v>183</v>
      </c>
      <c r="E14530" s="1" t="s">
        <v>19303</v>
      </c>
      <c r="F14530" s="5" t="s">
        <v>19446</v>
      </c>
      <c r="G14530" s="1" t="n">
        <v>289</v>
      </c>
      <c r="H14530" s="1" t="s">
        <v>10024</v>
      </c>
      <c r="I14530" s="1" t="n">
        <v>14328</v>
      </c>
      <c r="J14530" s="1" t="s">
        <v>387</v>
      </c>
      <c r="K14530" s="1" t="s">
        <v>17672</v>
      </c>
    </row>
    <row r="14531" customFormat="false" ht="15" hidden="false" customHeight="true" outlineLevel="0" collapsed="false">
      <c r="A14531" s="1" t="n">
        <f aca="false">IF(IFERROR((MATCH(G14531,$G$1:$G$12712,0)),0),INDEX($A$1:$A$12712,MATCH(G14531,$G$1:$G$12712,0)),MAX($A$2:$A14530)+1)</f>
        <v>662</v>
      </c>
      <c r="B14531" s="1" t="n">
        <f aca="false">IF(COUNTIF($G$1:$G$12712,G14531&gt;0),0,INDEX($A$1:$A$12712,MATCH(G14531,$G$1:$G$12712,0)))</f>
        <v>662</v>
      </c>
      <c r="C14531" s="1" t="str">
        <f aca="false">IF(H14531="",F14531,H14531)</f>
        <v>Volta 1</v>
      </c>
      <c r="D14531" s="1" t="n">
        <v>183</v>
      </c>
      <c r="E14531" s="1" t="s">
        <v>19303</v>
      </c>
      <c r="F14531" s="5" t="s">
        <v>19447</v>
      </c>
      <c r="G14531" s="1" t="n">
        <v>290</v>
      </c>
      <c r="H14531" s="1" t="s">
        <v>1580</v>
      </c>
      <c r="I14531" s="1" t="n">
        <v>14328</v>
      </c>
      <c r="J14531" s="1" t="s">
        <v>387</v>
      </c>
      <c r="K14531" s="1" t="s">
        <v>17672</v>
      </c>
    </row>
    <row r="14532" customFormat="false" ht="15" hidden="false" customHeight="true" outlineLevel="0" collapsed="false">
      <c r="A14532" s="1" t="n">
        <f aca="false">A6726</f>
        <v>5766</v>
      </c>
      <c r="B14532" s="1" t="n">
        <f aca="false">IF(COUNTIF($G$1:$G$12712,G14532&gt;0),0,INDEX($A$1:$A$12712,MATCH(G14532,$G$1:$G$12712,0)))</f>
        <v>5766</v>
      </c>
      <c r="C14532" s="1" t="str">
        <f aca="false">IF(H14532="",F14532,H14532)</f>
        <v>Volta 2</v>
      </c>
      <c r="D14532" s="1" t="n">
        <v>183</v>
      </c>
      <c r="E14532" s="1" t="s">
        <v>19303</v>
      </c>
      <c r="F14532" s="5" t="s">
        <v>19448</v>
      </c>
      <c r="G14532" s="1" t="n">
        <v>180</v>
      </c>
      <c r="H14532" s="1" t="s">
        <v>10043</v>
      </c>
      <c r="I14532" s="1" t="n">
        <v>14328</v>
      </c>
      <c r="J14532" s="1" t="s">
        <v>387</v>
      </c>
      <c r="K14532" s="1" t="s">
        <v>17672</v>
      </c>
    </row>
    <row r="14533" customFormat="false" ht="15" hidden="false" customHeight="true" outlineLevel="0" collapsed="false">
      <c r="A14533" s="1" t="n">
        <f aca="false">IF(IFERROR((MATCH(G14533,$G$1:$G$12712,0)),0),INDEX($A$1:$A$12712,MATCH(G14533,$G$1:$G$12712,0)),MAX($A$2:$A14532)+1)</f>
        <v>11404</v>
      </c>
      <c r="B14533" s="1" t="e">
        <f aca="false">IF(COUNTIF($G$1:$G$12712,G14533&gt;0),0,INDEX($A$1:$A$12712,MATCH(G14533,$G$1:$G$12712,0)))</f>
        <v>#N/A</v>
      </c>
      <c r="C14533" s="1" t="str">
        <f aca="false">IF(H14533="",F14533,H14533)</f>
        <v>wind turbine:</v>
      </c>
      <c r="D14533" s="1" t="n">
        <v>183</v>
      </c>
      <c r="E14533" s="1" t="s">
        <v>19303</v>
      </c>
      <c r="F14533" s="5" t="s">
        <v>19449</v>
      </c>
      <c r="H14533" s="1"/>
      <c r="K14533" s="1" t="s">
        <v>17672</v>
      </c>
    </row>
    <row r="14534" customFormat="false" ht="15" hidden="false" customHeight="true" outlineLevel="0" collapsed="false">
      <c r="A14534" s="1" t="n">
        <f aca="false">IF(IFERROR((MATCH(G14534,$G$1:$G$12712,0)),0),INDEX($A$1:$A$12712,MATCH(G14534,$G$1:$G$12712,0)),MAX($A$2:$A14533)+1)</f>
        <v>976</v>
      </c>
      <c r="B14534" s="1" t="n">
        <f aca="false">IF(COUNTIF($G$1:$G$12712,G14534&gt;0),0,INDEX($A$1:$A$12712,MATCH(G14534,$G$1:$G$12712,0)))</f>
        <v>976</v>
      </c>
      <c r="C14534" s="1" t="str">
        <f aca="false">IF(H14534="",F14534,H14534)</f>
        <v>Wise</v>
      </c>
      <c r="D14534" s="1" t="n">
        <v>183</v>
      </c>
      <c r="E14534" s="1" t="s">
        <v>19303</v>
      </c>
      <c r="F14534" s="5" t="s">
        <v>19450</v>
      </c>
      <c r="G14534" s="1" t="n">
        <v>292</v>
      </c>
      <c r="H14534" s="1" t="s">
        <v>2155</v>
      </c>
      <c r="I14534" s="1" t="n">
        <v>14328</v>
      </c>
      <c r="J14534" s="1" t="s">
        <v>387</v>
      </c>
      <c r="K14534" s="1" t="s">
        <v>17672</v>
      </c>
    </row>
    <row r="14535" customFormat="false" ht="15" hidden="false" customHeight="true" outlineLevel="0" collapsed="false">
      <c r="A14535" s="1" t="n">
        <f aca="false">IF(IFERROR((MATCH(G14535,$G$1:$G$12712,0)),0),INDEX($A$1:$A$12712,MATCH(G14535,$G$1:$G$12712,0)),MAX($A$2:$A14534)+1)</f>
        <v>990</v>
      </c>
      <c r="B14535" s="1" t="n">
        <f aca="false">IF(COUNTIF($G$1:$G$12712,G14535&gt;0),0,INDEX($A$1:$A$12712,MATCH(G14535,$G$1:$G$12712,0)))</f>
        <v>990</v>
      </c>
      <c r="C14535" s="1" t="str">
        <f aca="false">IF(H14535="",F14535,H14535)</f>
        <v>A G Wishon</v>
      </c>
      <c r="D14535" s="1" t="n">
        <v>183</v>
      </c>
      <c r="E14535" s="1" t="s">
        <v>19303</v>
      </c>
      <c r="F14535" s="5" t="s">
        <v>19451</v>
      </c>
      <c r="G14535" s="1" t="n">
        <v>293</v>
      </c>
      <c r="H14535" s="1" t="s">
        <v>2187</v>
      </c>
      <c r="I14535" s="1" t="n">
        <v>14328</v>
      </c>
      <c r="J14535" s="1" t="s">
        <v>387</v>
      </c>
      <c r="K14535" s="1" t="s">
        <v>17672</v>
      </c>
    </row>
    <row r="14536" customFormat="false" ht="15" hidden="false" customHeight="true" outlineLevel="0" collapsed="false">
      <c r="A14536" s="1" t="n">
        <f aca="false">IF(IFERROR((MATCH(G14536,$G$1:$G$12712,0)),0),INDEX($A$1:$A$12712,MATCH(G14536,$G$1:$G$12712,0)),MAX($A$2:$A14535)+1)</f>
        <v>990</v>
      </c>
      <c r="B14536" s="1" t="n">
        <f aca="false">IF(COUNTIF($G$1:$G$12712,G14536&gt;0),0,INDEX($A$1:$A$12712,MATCH(G14536,$G$1:$G$12712,0)))</f>
        <v>990</v>
      </c>
      <c r="C14536" s="1" t="str">
        <f aca="false">IF(H14536="",F14536,H14536)</f>
        <v>A G Wishon</v>
      </c>
      <c r="D14536" s="1" t="n">
        <v>183</v>
      </c>
      <c r="E14536" s="1" t="s">
        <v>19303</v>
      </c>
      <c r="F14536" s="5" t="s">
        <v>19452</v>
      </c>
      <c r="G14536" s="1" t="n">
        <v>293</v>
      </c>
      <c r="H14536" s="1" t="s">
        <v>2187</v>
      </c>
      <c r="I14536" s="1" t="n">
        <v>14328</v>
      </c>
      <c r="J14536" s="1" t="s">
        <v>387</v>
      </c>
      <c r="K14536" s="1" t="s">
        <v>17672</v>
      </c>
    </row>
    <row r="14537" customFormat="false" ht="15" hidden="false" customHeight="true" outlineLevel="0" collapsed="false">
      <c r="A14537" s="1" t="n">
        <f aca="false">IF(IFERROR((MATCH(G14537,$G$1:$G$12712,0)),0),INDEX($A$1:$A$12712,MATCH(G14537,$G$1:$G$12712,0)),MAX($A$2:$A14536)+1)</f>
        <v>2361</v>
      </c>
      <c r="B14537" s="1" t="n">
        <f aca="false">IF(COUNTIF($G$1:$G$12712,G14537&gt;0),0,INDEX($A$1:$A$12712,MATCH(G14537,$G$1:$G$12712,0)))</f>
        <v>2361</v>
      </c>
      <c r="C14537" s="1" t="str">
        <f aca="false">IF(H14537="",F14537,H14537)</f>
        <v>Upper Beaver</v>
      </c>
      <c r="D14537" s="1" t="n">
        <v>303</v>
      </c>
      <c r="E14537" s="1" t="s">
        <v>19453</v>
      </c>
      <c r="F14537" s="5" t="s">
        <v>19454</v>
      </c>
      <c r="G14537" s="1" t="n">
        <v>3643</v>
      </c>
      <c r="H14537" s="1" t="s">
        <v>4961</v>
      </c>
      <c r="I14537" s="1" t="n">
        <v>1434</v>
      </c>
      <c r="J14537" s="1" t="s">
        <v>4962</v>
      </c>
      <c r="K14537" s="1" t="s">
        <v>17672</v>
      </c>
    </row>
    <row r="14538" customFormat="false" ht="15" hidden="false" customHeight="true" outlineLevel="0" collapsed="false">
      <c r="A14538" s="1" t="n">
        <f aca="false">IF(IFERROR((MATCH(G14538,$G$1:$G$12712,0)),0),INDEX($A$1:$A$12712,MATCH(G14538,$G$1:$G$12712,0)),MAX($A$2:$A14537)+1)</f>
        <v>1358</v>
      </c>
      <c r="B14538" s="1" t="n">
        <f aca="false">IF(COUNTIF($G$1:$G$12712,G14538&gt;0),0,INDEX($A$1:$A$12712,MATCH(G14538,$G$1:$G$12712,0)))</f>
        <v>1358</v>
      </c>
      <c r="C14538" s="1" t="str">
        <f aca="false">IF(H14538="",F14538,H14538)</f>
        <v>Big Fork</v>
      </c>
      <c r="D14538" s="1" t="n">
        <v>303</v>
      </c>
      <c r="E14538" s="1" t="s">
        <v>19453</v>
      </c>
      <c r="F14538" s="5" t="s">
        <v>19455</v>
      </c>
      <c r="G14538" s="1" t="n">
        <v>6459</v>
      </c>
      <c r="H14538" s="1" t="s">
        <v>3497</v>
      </c>
      <c r="I14538" s="1" t="n">
        <v>14354</v>
      </c>
      <c r="J14538" s="1" t="s">
        <v>211</v>
      </c>
      <c r="K14538" s="1" t="s">
        <v>17672</v>
      </c>
    </row>
    <row r="14539" customFormat="false" ht="15" hidden="false" customHeight="true" outlineLevel="0" collapsed="false">
      <c r="A14539" s="1" t="n">
        <f aca="false">IF(IFERROR((MATCH(G14539,$G$1:$G$12712,0)),0),INDEX($A$1:$A$12712,MATCH(G14539,$G$1:$G$12712,0)),MAX($A$2:$A14538)+1)</f>
        <v>64</v>
      </c>
      <c r="B14539" s="1" t="n">
        <f aca="false">IF(COUNTIF($G$1:$G$12712,G14539&gt;0),0,INDEX($A$1:$A$12712,MATCH(G14539,$G$1:$G$12712,0)))</f>
        <v>64</v>
      </c>
      <c r="C14539" s="1" t="str">
        <f aca="false">IF(H14539="",F14539,H14539)</f>
        <v>Blundell</v>
      </c>
      <c r="D14539" s="1" t="n">
        <v>303</v>
      </c>
      <c r="E14539" s="1" t="s">
        <v>19453</v>
      </c>
      <c r="F14539" s="5" t="s">
        <v>19456</v>
      </c>
      <c r="G14539" s="1" t="n">
        <v>299</v>
      </c>
      <c r="H14539" s="1" t="s">
        <v>212</v>
      </c>
      <c r="I14539" s="1" t="n">
        <v>14354</v>
      </c>
      <c r="J14539" s="1" t="s">
        <v>211</v>
      </c>
      <c r="K14539" s="1" t="s">
        <v>17672</v>
      </c>
    </row>
    <row r="14540" customFormat="false" ht="15" hidden="false" customHeight="true" outlineLevel="0" collapsed="false">
      <c r="A14540" s="1" t="n">
        <f aca="false">IF(IFERROR((MATCH(G14540,$G$1:$G$12712,0)),0),INDEX($A$1:$A$12712,MATCH(G14540,$G$1:$G$12712,0)),MAX($A$2:$A14539)+1)</f>
        <v>94</v>
      </c>
      <c r="B14540" s="1" t="n">
        <f aca="false">IF(COUNTIF($G$1:$G$12712,G14540&gt;0),0,INDEX($A$1:$A$12712,MATCH(G14540,$G$1:$G$12712,0)))</f>
        <v>94</v>
      </c>
      <c r="C14540" s="1" t="str">
        <f aca="false">IF(H14540="",F14540,H14540)</f>
        <v>Carbon</v>
      </c>
      <c r="D14540" s="1" t="n">
        <v>303</v>
      </c>
      <c r="E14540" s="1" t="s">
        <v>19453</v>
      </c>
      <c r="F14540" s="5" t="s">
        <v>19457</v>
      </c>
      <c r="G14540" s="1" t="n">
        <v>3644</v>
      </c>
      <c r="H14540" s="1" t="s">
        <v>287</v>
      </c>
      <c r="I14540" s="1" t="n">
        <v>14354</v>
      </c>
      <c r="J14540" s="1" t="s">
        <v>211</v>
      </c>
      <c r="K14540" s="1" t="s">
        <v>17672</v>
      </c>
    </row>
    <row r="14541" customFormat="false" ht="15" hidden="false" customHeight="true" outlineLevel="0" collapsed="false">
      <c r="A14541" s="1" t="n">
        <f aca="false">IF(IFERROR((MATCH(G14541,$G$1:$G$12712,0)),0),INDEX($A$1:$A$12712,MATCH(G14541,$G$1:$G$12712,0)),MAX($A$2:$A14540)+1)</f>
        <v>2404</v>
      </c>
      <c r="B14541" s="1" t="n">
        <f aca="false">IF(COUNTIF($G$1:$G$12712,G14541&gt;0),0,INDEX($A$1:$A$12712,MATCH(G14541,$G$1:$G$12712,0)))</f>
        <v>2404</v>
      </c>
      <c r="C14541" s="1" t="str">
        <f aca="false">IF(H14541="",F14541,H14541)</f>
        <v>Transalta Centralia Generation</v>
      </c>
      <c r="D14541" s="1" t="n">
        <v>303</v>
      </c>
      <c r="E14541" s="1" t="s">
        <v>19453</v>
      </c>
      <c r="F14541" s="5" t="s">
        <v>19458</v>
      </c>
      <c r="G14541" s="1" t="n">
        <v>3845</v>
      </c>
      <c r="H14541" s="1" t="s">
        <v>5022</v>
      </c>
      <c r="I14541" s="1" t="n">
        <v>19099</v>
      </c>
      <c r="J14541" s="1" t="s">
        <v>5023</v>
      </c>
      <c r="K14541" s="1" t="s">
        <v>17672</v>
      </c>
    </row>
    <row r="14542" customFormat="false" ht="15" hidden="false" customHeight="true" outlineLevel="0" collapsed="false">
      <c r="A14542" s="1" t="n">
        <f aca="false">IF(IFERROR((MATCH(G14542,$G$1:$G$12712,0)),0),INDEX($A$1:$A$12712,MATCH(G14542,$G$1:$G$12712,0)),MAX($A$2:$A14541)+1)</f>
        <v>2404</v>
      </c>
      <c r="B14542" s="1" t="n">
        <f aca="false">IF(COUNTIF($G$1:$G$12712,G14542&gt;0),0,INDEX($A$1:$A$12712,MATCH(G14542,$G$1:$G$12712,0)))</f>
        <v>2404</v>
      </c>
      <c r="C14542" s="1" t="str">
        <f aca="false">IF(H14542="",F14542,H14542)</f>
        <v>Transalta Centralia Generation</v>
      </c>
      <c r="D14542" s="1" t="n">
        <v>303</v>
      </c>
      <c r="E14542" s="1" t="s">
        <v>19453</v>
      </c>
      <c r="F14542" s="5" t="s">
        <v>19459</v>
      </c>
      <c r="G14542" s="1" t="n">
        <v>3845</v>
      </c>
      <c r="H14542" s="1" t="s">
        <v>5022</v>
      </c>
      <c r="I14542" s="1" t="n">
        <v>19099</v>
      </c>
      <c r="J14542" s="1" t="s">
        <v>5023</v>
      </c>
      <c r="K14542" s="1" t="s">
        <v>17672</v>
      </c>
    </row>
    <row r="14543" customFormat="false" ht="15" hidden="false" customHeight="true" outlineLevel="0" collapsed="false">
      <c r="A14543" s="1" t="n">
        <f aca="false">IF(IFERROR((MATCH(G14543,$G$1:$G$12712,0)),0),INDEX($A$1:$A$12712,MATCH(G14543,$G$1:$G$12712,0)),MAX($A$2:$A14542)+1)</f>
        <v>110</v>
      </c>
      <c r="B14543" s="1" t="n">
        <f aca="false">IF(COUNTIF($G$1:$G$12712,G14543&gt;0),0,INDEX($A$1:$A$12712,MATCH(G14543,$G$1:$G$12712,0)))</f>
        <v>110</v>
      </c>
      <c r="C14543" s="1" t="str">
        <f aca="false">IF(H14543="",F14543,H14543)</f>
        <v>Cholla</v>
      </c>
      <c r="D14543" s="1" t="n">
        <v>303</v>
      </c>
      <c r="E14543" s="1" t="s">
        <v>19453</v>
      </c>
      <c r="F14543" s="5" t="s">
        <v>19460</v>
      </c>
      <c r="G14543" s="1" t="n">
        <v>113</v>
      </c>
      <c r="H14543" s="1" t="s">
        <v>325</v>
      </c>
      <c r="I14543" s="1" t="n">
        <v>803</v>
      </c>
      <c r="J14543" s="1" t="s">
        <v>326</v>
      </c>
      <c r="K14543" s="1" t="s">
        <v>17672</v>
      </c>
    </row>
    <row r="14544" customFormat="false" ht="15" hidden="false" customHeight="true" outlineLevel="0" collapsed="false">
      <c r="A14544" s="1" t="n">
        <f aca="false">IF(IFERROR((MATCH(G14544,$G$1:$G$12712,0)),0),INDEX($A$1:$A$12712,MATCH(G14544,$G$1:$G$12712,0)),MAX($A$2:$A14543)+1)</f>
        <v>994</v>
      </c>
      <c r="B14544" s="1" t="n">
        <f aca="false">IF(COUNTIF($G$1:$G$12712,G14544&gt;0),0,INDEX($A$1:$A$12712,MATCH(G14544,$G$1:$G$12712,0)))</f>
        <v>994</v>
      </c>
      <c r="C14544" s="1" t="str">
        <f aca="false">IF(H14544="",F14544,H14544)</f>
        <v>Clearwater 1</v>
      </c>
      <c r="D14544" s="1" t="n">
        <v>303</v>
      </c>
      <c r="E14544" s="1" t="s">
        <v>19453</v>
      </c>
      <c r="F14544" s="5" t="s">
        <v>19461</v>
      </c>
      <c r="G14544" s="1" t="n">
        <v>3020</v>
      </c>
      <c r="H14544" s="1" t="s">
        <v>2198</v>
      </c>
      <c r="I14544" s="1" t="n">
        <v>14354</v>
      </c>
      <c r="J14544" s="1" t="s">
        <v>211</v>
      </c>
      <c r="K14544" s="1" t="s">
        <v>17672</v>
      </c>
    </row>
    <row r="14545" customFormat="false" ht="15" hidden="false" customHeight="true" outlineLevel="0" collapsed="false">
      <c r="A14545" s="1" t="n">
        <f aca="false">IF(IFERROR((MATCH(G14545,$G$1:$G$12712,0)),0),INDEX($A$1:$A$12712,MATCH(G14545,$G$1:$G$12712,0)),MAX($A$2:$A14544)+1)</f>
        <v>123</v>
      </c>
      <c r="B14545" s="1" t="n">
        <f aca="false">IF(COUNTIF($G$1:$G$12712,G14545&gt;0),0,INDEX($A$1:$A$12712,MATCH(G14545,$G$1:$G$12712,0)))</f>
        <v>123</v>
      </c>
      <c r="C14545" s="1" t="str">
        <f aca="false">IF(H14545="",F14545,H14545)</f>
        <v>Colstrip</v>
      </c>
      <c r="D14545" s="1" t="n">
        <v>303</v>
      </c>
      <c r="E14545" s="1" t="s">
        <v>19453</v>
      </c>
      <c r="F14545" s="5" t="s">
        <v>19462</v>
      </c>
      <c r="G14545" s="1" t="n">
        <v>6076</v>
      </c>
      <c r="H14545" s="1" t="s">
        <v>370</v>
      </c>
      <c r="I14545" s="1" t="n">
        <v>15298</v>
      </c>
      <c r="J14545" s="1" t="s">
        <v>371</v>
      </c>
      <c r="K14545" s="1" t="s">
        <v>17672</v>
      </c>
    </row>
    <row r="14546" customFormat="false" ht="15" hidden="false" customHeight="true" outlineLevel="0" collapsed="false">
      <c r="A14546" s="1" t="n">
        <f aca="false">IF(IFERROR((MATCH(G14546,$G$1:$G$12712,0)),0),INDEX($A$1:$A$12712,MATCH(G14546,$G$1:$G$12712,0)),MAX($A$2:$A14545)+1)</f>
        <v>140</v>
      </c>
      <c r="B14546" s="1" t="n">
        <f aca="false">IF(COUNTIF($G$1:$G$12712,G14546&gt;0),0,INDEX($A$1:$A$12712,MATCH(G14546,$G$1:$G$12712,0)))</f>
        <v>140</v>
      </c>
      <c r="C14546" s="1" t="str">
        <f aca="false">IF(H14546="",F14546,H14546)</f>
        <v>Craig (CO)</v>
      </c>
      <c r="D14546" s="1" t="n">
        <v>303</v>
      </c>
      <c r="E14546" s="1" t="s">
        <v>19453</v>
      </c>
      <c r="F14546" s="5" t="s">
        <v>19463</v>
      </c>
      <c r="G14546" s="1" t="n">
        <v>6021</v>
      </c>
      <c r="H14546" s="1" t="s">
        <v>433</v>
      </c>
      <c r="I14546" s="1" t="n">
        <v>30151</v>
      </c>
      <c r="J14546" s="1" t="s">
        <v>434</v>
      </c>
      <c r="K14546" s="1" t="s">
        <v>17672</v>
      </c>
    </row>
    <row r="14547" customFormat="false" ht="15" hidden="false" customHeight="true" outlineLevel="0" collapsed="false">
      <c r="A14547" s="1" t="n">
        <f aca="false">IF(IFERROR((MATCH(G14547,$G$1:$G$12712,0)),0),INDEX($A$1:$A$12712,MATCH(G14547,$G$1:$G$12712,0)),MAX($A$2:$A14546)+1)</f>
        <v>150</v>
      </c>
      <c r="B14547" s="1" t="n">
        <f aca="false">IF(COUNTIF($G$1:$G$12712,G14547&gt;0),0,INDEX($A$1:$A$12712,MATCH(G14547,$G$1:$G$12712,0)))</f>
        <v>150</v>
      </c>
      <c r="C14547" s="1" t="str">
        <f aca="false">IF(H14547="",F14547,H14547)</f>
        <v>Dave Johnston</v>
      </c>
      <c r="D14547" s="1" t="n">
        <v>303</v>
      </c>
      <c r="E14547" s="1" t="s">
        <v>19453</v>
      </c>
      <c r="F14547" s="5" t="s">
        <v>19464</v>
      </c>
      <c r="G14547" s="1" t="n">
        <v>4158</v>
      </c>
      <c r="H14547" s="1" t="s">
        <v>452</v>
      </c>
      <c r="I14547" s="1" t="n">
        <v>14354</v>
      </c>
      <c r="J14547" s="1" t="s">
        <v>211</v>
      </c>
      <c r="K14547" s="1" t="s">
        <v>17672</v>
      </c>
    </row>
    <row r="14548" customFormat="false" ht="15" hidden="false" customHeight="true" outlineLevel="0" collapsed="false">
      <c r="A14548" s="1" t="n">
        <f aca="false">A9024</f>
        <v>8039</v>
      </c>
      <c r="B14548" s="1" t="e">
        <f aca="false">IF(COUNTIF($G$1:$G$12712,G14548&gt;0),0,INDEX($A$1:$A$12712,MATCH(G14548,$G$1:$G$12712,0)))</f>
        <v>#N/A</v>
      </c>
      <c r="C14548" s="1" t="str">
        <f aca="false">IF(H14548="",F14548,H14548)</f>
        <v>drop</v>
      </c>
      <c r="D14548" s="1" t="n">
        <v>303</v>
      </c>
      <c r="E14548" s="1" t="s">
        <v>19453</v>
      </c>
      <c r="F14548" s="5" t="s">
        <v>19465</v>
      </c>
      <c r="H14548" s="1"/>
      <c r="K14548" s="1" t="s">
        <v>17672</v>
      </c>
    </row>
    <row r="14549" customFormat="false" ht="15" hidden="false" customHeight="true" outlineLevel="0" collapsed="false">
      <c r="A14549" s="1" t="n">
        <f aca="false">A9024</f>
        <v>8039</v>
      </c>
      <c r="B14549" s="1" t="e">
        <f aca="false">IF(COUNTIF($G$1:$G$12712,G14549&gt;0),0,INDEX($A$1:$A$12712,MATCH(G14549,$G$1:$G$12712,0)))</f>
        <v>#N/A</v>
      </c>
      <c r="C14549" s="1" t="str">
        <f aca="false">IF(H14549="",F14549,H14549)</f>
        <v>drop plant</v>
      </c>
      <c r="D14549" s="1" t="n">
        <v>303</v>
      </c>
      <c r="E14549" s="1" t="s">
        <v>19453</v>
      </c>
      <c r="F14549" s="5" t="s">
        <v>19466</v>
      </c>
      <c r="H14549" s="1"/>
      <c r="K14549" s="1" t="s">
        <v>17672</v>
      </c>
    </row>
    <row r="14550" customFormat="false" ht="15" hidden="false" customHeight="true" outlineLevel="0" collapsed="false">
      <c r="A14550" s="1" t="n">
        <f aca="false">A9024</f>
        <v>8039</v>
      </c>
      <c r="B14550" s="1" t="e">
        <f aca="false">IF(COUNTIF($G$1:$G$12712,G14550&gt;0),0,INDEX($A$1:$A$12712,MATCH(G14550,$G$1:$G$12712,0)))</f>
        <v>#N/A</v>
      </c>
      <c r="C14550" s="1" t="str">
        <f aca="false">IF(H14550="",F14550,H14550)</f>
        <v>drop plant (naches)</v>
      </c>
      <c r="D14550" s="1" t="n">
        <v>303</v>
      </c>
      <c r="E14550" s="1" t="s">
        <v>19453</v>
      </c>
      <c r="F14550" s="5" t="s">
        <v>19467</v>
      </c>
      <c r="H14550" s="1"/>
      <c r="K14550" s="1" t="s">
        <v>17672</v>
      </c>
    </row>
    <row r="14551" customFormat="false" ht="15" hidden="false" customHeight="true" outlineLevel="0" collapsed="false">
      <c r="A14551" s="1" t="n">
        <f aca="false">IF(IFERROR((MATCH(G14551,$G$1:$G$12712,0)),0),INDEX($A$1:$A$12712,MATCH(G14551,$G$1:$G$12712,0)),MAX($A$2:$A14550)+1)</f>
        <v>2210</v>
      </c>
      <c r="B14551" s="1" t="n">
        <f aca="false">IF(COUNTIF($G$1:$G$12712,G14551&gt;0),0,INDEX($A$1:$A$12712,MATCH(G14551,$G$1:$G$12712,0)))</f>
        <v>2210</v>
      </c>
      <c r="C14551" s="1" t="str">
        <f aca="false">IF(H14551="",F14551,H14551)</f>
        <v>Fall Creek</v>
      </c>
      <c r="D14551" s="1" t="n">
        <v>303</v>
      </c>
      <c r="E14551" s="1" t="s">
        <v>19453</v>
      </c>
      <c r="F14551" s="5" t="s">
        <v>19468</v>
      </c>
      <c r="G14551" s="1" t="n">
        <v>296</v>
      </c>
      <c r="H14551" s="1" t="s">
        <v>4789</v>
      </c>
      <c r="I14551" s="1" t="n">
        <v>14354</v>
      </c>
      <c r="J14551" s="1" t="s">
        <v>211</v>
      </c>
      <c r="K14551" s="1" t="s">
        <v>17672</v>
      </c>
    </row>
    <row r="14552" customFormat="false" ht="15" hidden="false" customHeight="true" outlineLevel="0" collapsed="false">
      <c r="A14552" s="1" t="n">
        <f aca="false">A9965</f>
        <v>8681</v>
      </c>
      <c r="B14552" s="1" t="e">
        <f aca="false">IF(COUNTIF($G$1:$G$12712,G14552&gt;0),0,INDEX($A$1:$A$12712,MATCH(G14552,$G$1:$G$12712,0)))</f>
        <v>#N/A</v>
      </c>
      <c r="C14552" s="1" t="str">
        <f aca="false">IF(H14552="",F14552,H14552)</f>
        <v>frountain green</v>
      </c>
      <c r="D14552" s="1" t="n">
        <v>303</v>
      </c>
      <c r="E14552" s="1" t="s">
        <v>19453</v>
      </c>
      <c r="F14552" s="5" t="s">
        <v>19469</v>
      </c>
      <c r="H14552" s="1"/>
      <c r="K14552" s="1" t="s">
        <v>17672</v>
      </c>
    </row>
    <row r="14553" customFormat="false" ht="15" hidden="false" customHeight="true" outlineLevel="0" collapsed="false">
      <c r="A14553" s="1" t="n">
        <f aca="false">IF(IFERROR((MATCH(G14553,$G$1:$G$12712,0)),0),INDEX($A$1:$A$12712,MATCH(G14553,$G$1:$G$12712,0)),MAX($A$2:$A14552)+1)</f>
        <v>219</v>
      </c>
      <c r="B14553" s="1" t="n">
        <f aca="false">IF(COUNTIF($G$1:$G$12712,G14553&gt;0),0,INDEX($A$1:$A$12712,MATCH(G14553,$G$1:$G$12712,0)))</f>
        <v>219</v>
      </c>
      <c r="C14553" s="1" t="str">
        <f aca="false">IF(H14553="",F14553,H14553)</f>
        <v>Gadsby</v>
      </c>
      <c r="D14553" s="1" t="n">
        <v>303</v>
      </c>
      <c r="E14553" s="1" t="s">
        <v>19453</v>
      </c>
      <c r="F14553" s="5" t="s">
        <v>19470</v>
      </c>
      <c r="G14553" s="1" t="n">
        <v>3648</v>
      </c>
      <c r="H14553" s="1" t="s">
        <v>616</v>
      </c>
      <c r="I14553" s="1" t="n">
        <v>14354</v>
      </c>
      <c r="J14553" s="1" t="s">
        <v>211</v>
      </c>
      <c r="K14553" s="1" t="s">
        <v>17672</v>
      </c>
    </row>
    <row r="14554" customFormat="false" ht="15" hidden="false" customHeight="true" outlineLevel="0" collapsed="false">
      <c r="A14554" s="1" t="n">
        <f aca="false">IF(IFERROR((MATCH(G14554,$G$1:$G$12712,0)),0),INDEX($A$1:$A$12712,MATCH(G14554,$G$1:$G$12712,0)),MAX($A$2:$A14553)+1)</f>
        <v>219</v>
      </c>
      <c r="B14554" s="1" t="n">
        <f aca="false">IF(COUNTIF($G$1:$G$12712,G14554&gt;0),0,INDEX($A$1:$A$12712,MATCH(G14554,$G$1:$G$12712,0)))</f>
        <v>219</v>
      </c>
      <c r="C14554" s="1" t="str">
        <f aca="false">IF(H14554="",F14554,H14554)</f>
        <v>Gadsby</v>
      </c>
      <c r="D14554" s="1" t="n">
        <v>303</v>
      </c>
      <c r="E14554" s="1" t="s">
        <v>19453</v>
      </c>
      <c r="F14554" s="5" t="s">
        <v>19471</v>
      </c>
      <c r="G14554" s="1" t="n">
        <v>3648</v>
      </c>
      <c r="H14554" s="1" t="s">
        <v>616</v>
      </c>
      <c r="I14554" s="1" t="n">
        <v>14354</v>
      </c>
      <c r="J14554" s="1" t="s">
        <v>211</v>
      </c>
      <c r="K14554" s="1" t="s">
        <v>17672</v>
      </c>
    </row>
    <row r="14555" customFormat="false" ht="15" hidden="false" customHeight="true" outlineLevel="0" collapsed="false">
      <c r="A14555" s="1" t="n">
        <f aca="false">IF(IFERROR((MATCH(G14555,$G$1:$G$12712,0)),0),INDEX($A$1:$A$12712,MATCH(G14555,$G$1:$G$12712,0)),MAX($A$2:$A14554)+1)</f>
        <v>277</v>
      </c>
      <c r="B14555" s="1" t="n">
        <f aca="false">IF(COUNTIF($G$1:$G$12712,G14555&gt;0),0,INDEX($A$1:$A$12712,MATCH(G14555,$G$1:$G$12712,0)))</f>
        <v>277</v>
      </c>
      <c r="C14555" s="1" t="str">
        <f aca="false">IF(H14555="",F14555,H14555)</f>
        <v>Hayden</v>
      </c>
      <c r="D14555" s="1" t="n">
        <v>303</v>
      </c>
      <c r="E14555" s="1" t="s">
        <v>19453</v>
      </c>
      <c r="F14555" s="5" t="s">
        <v>19472</v>
      </c>
      <c r="G14555" s="1" t="n">
        <v>525</v>
      </c>
      <c r="H14555" s="1" t="s">
        <v>752</v>
      </c>
      <c r="I14555" s="1" t="n">
        <v>15466</v>
      </c>
      <c r="J14555" s="1" t="s">
        <v>64</v>
      </c>
      <c r="K14555" s="1" t="s">
        <v>17672</v>
      </c>
    </row>
    <row r="14556" customFormat="false" ht="15" hidden="false" customHeight="true" outlineLevel="0" collapsed="false">
      <c r="A14556" s="1" t="n">
        <f aca="false">IF(IFERROR((MATCH(G14556,$G$1:$G$12712,0)),0),INDEX($A$1:$A$12712,MATCH(G14556,$G$1:$G$12712,0)),MAX($A$2:$A14555)+1)</f>
        <v>260</v>
      </c>
      <c r="B14556" s="1" t="n">
        <f aca="false">IF(COUNTIF($G$1:$G$12712,G14556&gt;0),0,INDEX($A$1:$A$12712,MATCH(G14556,$G$1:$G$12712,0)))</f>
        <v>260</v>
      </c>
      <c r="C14556" s="1" t="str">
        <f aca="false">IF(H14556="",F14556,H14556)</f>
        <v>Hermiston Generating Plant</v>
      </c>
      <c r="D14556" s="1" t="n">
        <v>303</v>
      </c>
      <c r="E14556" s="1" t="s">
        <v>19453</v>
      </c>
      <c r="F14556" s="5" t="s">
        <v>19473</v>
      </c>
      <c r="G14556" s="1" t="n">
        <v>54761</v>
      </c>
      <c r="H14556" s="1" t="s">
        <v>710</v>
      </c>
      <c r="I14556" s="1" t="n">
        <v>8503</v>
      </c>
      <c r="J14556" s="1" t="s">
        <v>711</v>
      </c>
      <c r="K14556" s="1" t="s">
        <v>17672</v>
      </c>
    </row>
    <row r="14557" customFormat="false" ht="15" hidden="false" customHeight="true" outlineLevel="0" collapsed="false">
      <c r="A14557" s="1" t="n">
        <f aca="false">IF(IFERROR((MATCH(G14557,$G$1:$G$12712,0)),0),INDEX($A$1:$A$12712,MATCH(G14557,$G$1:$G$12712,0)),MAX($A$2:$A14556)+1)</f>
        <v>4478</v>
      </c>
      <c r="B14557" s="1" t="n">
        <f aca="false">IF(COUNTIF($G$1:$G$12712,G14557&gt;0),0,INDEX($A$1:$A$12712,MATCH(G14557,$G$1:$G$12712,0)))</f>
        <v>4478</v>
      </c>
      <c r="C14557" s="1" t="str">
        <f aca="false">IF(H14557="",F14557,H14557)</f>
        <v>Hermiston Power Partnership</v>
      </c>
      <c r="D14557" s="1" t="n">
        <v>303</v>
      </c>
      <c r="E14557" s="1" t="s">
        <v>19453</v>
      </c>
      <c r="F14557" s="5" t="s">
        <v>19473</v>
      </c>
      <c r="G14557" s="1" t="n">
        <v>55328</v>
      </c>
      <c r="H14557" s="1" t="s">
        <v>8265</v>
      </c>
      <c r="I14557" s="1" t="n">
        <v>7869</v>
      </c>
      <c r="J14557" s="1" t="s">
        <v>8265</v>
      </c>
      <c r="K14557" s="1" t="s">
        <v>17672</v>
      </c>
    </row>
    <row r="14558" customFormat="false" ht="15" hidden="false" customHeight="true" outlineLevel="0" collapsed="false">
      <c r="A14558" s="1" t="n">
        <f aca="false">IF(IFERROR((MATCH(G14558,$G$1:$G$12712,0)),0),INDEX($A$1:$A$12712,MATCH(G14558,$G$1:$G$12712,0)),MAX($A$2:$A14557)+1)</f>
        <v>281</v>
      </c>
      <c r="B14558" s="1" t="n">
        <f aca="false">IF(COUNTIF($G$1:$G$12712,G14558&gt;0),0,INDEX($A$1:$A$12712,MATCH(G14558,$G$1:$G$12712,0)))</f>
        <v>281</v>
      </c>
      <c r="C14558" s="1" t="str">
        <f aca="false">IF(H14558="",F14558,H14558)</f>
        <v>Hunter</v>
      </c>
      <c r="D14558" s="1" t="n">
        <v>303</v>
      </c>
      <c r="E14558" s="1" t="s">
        <v>19453</v>
      </c>
      <c r="F14558" s="5" t="s">
        <v>19474</v>
      </c>
      <c r="G14558" s="1" t="n">
        <v>6165</v>
      </c>
      <c r="H14558" s="1" t="s">
        <v>759</v>
      </c>
      <c r="I14558" s="1" t="n">
        <v>14354</v>
      </c>
      <c r="J14558" s="1" t="s">
        <v>211</v>
      </c>
      <c r="K14558" s="1" t="s">
        <v>17672</v>
      </c>
    </row>
    <row r="14559" customFormat="false" ht="15" hidden="false" customHeight="true" outlineLevel="0" collapsed="false">
      <c r="A14559" s="1" t="n">
        <f aca="false">IF(IFERROR((MATCH(G14559,$G$1:$G$12712,0)),0),INDEX($A$1:$A$12712,MATCH(G14559,$G$1:$G$12712,0)),MAX($A$2:$A14558)+1)</f>
        <v>281</v>
      </c>
      <c r="B14559" s="1" t="n">
        <f aca="false">IF(COUNTIF($G$1:$G$12712,G14559&gt;0),0,INDEX($A$1:$A$12712,MATCH(G14559,$G$1:$G$12712,0)))</f>
        <v>281</v>
      </c>
      <c r="C14559" s="1" t="str">
        <f aca="false">IF(H14559="",F14559,H14559)</f>
        <v>Hunter</v>
      </c>
      <c r="D14559" s="1" t="n">
        <v>303</v>
      </c>
      <c r="E14559" s="1" t="s">
        <v>19453</v>
      </c>
      <c r="F14559" s="5" t="s">
        <v>19475</v>
      </c>
      <c r="G14559" s="1" t="n">
        <v>6165</v>
      </c>
      <c r="H14559" s="1" t="s">
        <v>759</v>
      </c>
      <c r="I14559" s="1" t="n">
        <v>14354</v>
      </c>
      <c r="J14559" s="1" t="s">
        <v>211</v>
      </c>
      <c r="K14559" s="1" t="s">
        <v>17672</v>
      </c>
    </row>
    <row r="14560" customFormat="false" ht="15" hidden="false" customHeight="true" outlineLevel="0" collapsed="false">
      <c r="A14560" s="1" t="n">
        <f aca="false">IF(IFERROR((MATCH(G14560,$G$1:$G$12712,0)),0),INDEX($A$1:$A$12712,MATCH(G14560,$G$1:$G$12712,0)),MAX($A$2:$A14559)+1)</f>
        <v>281</v>
      </c>
      <c r="B14560" s="1" t="n">
        <f aca="false">IF(COUNTIF($G$1:$G$12712,G14560&gt;0),0,INDEX($A$1:$A$12712,MATCH(G14560,$G$1:$G$12712,0)))</f>
        <v>281</v>
      </c>
      <c r="C14560" s="1" t="str">
        <f aca="false">IF(H14560="",F14560,H14560)</f>
        <v>Hunter</v>
      </c>
      <c r="D14560" s="1" t="n">
        <v>303</v>
      </c>
      <c r="E14560" s="1" t="s">
        <v>19453</v>
      </c>
      <c r="F14560" s="5" t="s">
        <v>19476</v>
      </c>
      <c r="G14560" s="1" t="n">
        <v>6165</v>
      </c>
      <c r="H14560" s="1" t="s">
        <v>759</v>
      </c>
      <c r="I14560" s="1" t="n">
        <v>14354</v>
      </c>
      <c r="J14560" s="1" t="s">
        <v>211</v>
      </c>
      <c r="K14560" s="1" t="s">
        <v>17672</v>
      </c>
    </row>
    <row r="14561" customFormat="false" ht="15" hidden="false" customHeight="true" outlineLevel="0" collapsed="false">
      <c r="A14561" s="1" t="n">
        <f aca="false">IF(IFERROR((MATCH(G14561,$G$1:$G$12712,0)),0),INDEX($A$1:$A$12712,MATCH(G14561,$G$1:$G$12712,0)),MAX($A$2:$A14560)+1)</f>
        <v>279</v>
      </c>
      <c r="B14561" s="1" t="n">
        <f aca="false">IF(COUNTIF($G$1:$G$12712,G14561&gt;0),0,INDEX($A$1:$A$12712,MATCH(G14561,$G$1:$G$12712,0)))</f>
        <v>279</v>
      </c>
      <c r="C14561" s="1" t="str">
        <f aca="false">IF(H14561="",F14561,H14561)</f>
        <v>Huntington</v>
      </c>
      <c r="D14561" s="1" t="n">
        <v>303</v>
      </c>
      <c r="E14561" s="1" t="s">
        <v>19453</v>
      </c>
      <c r="F14561" s="5" t="s">
        <v>19477</v>
      </c>
      <c r="G14561" s="1" t="n">
        <v>8069</v>
      </c>
      <c r="H14561" s="1" t="s">
        <v>755</v>
      </c>
      <c r="I14561" s="1" t="n">
        <v>14354</v>
      </c>
      <c r="J14561" s="1" t="s">
        <v>211</v>
      </c>
      <c r="K14561" s="1" t="s">
        <v>17672</v>
      </c>
    </row>
    <row r="14562" customFormat="false" ht="15" hidden="false" customHeight="true" outlineLevel="0" collapsed="false">
      <c r="A14562" s="1" t="n">
        <f aca="false">IF(IFERROR((MATCH(G14562,$G$1:$G$12712,0)),0),INDEX($A$1:$A$12712,MATCH(G14562,$G$1:$G$12712,0)),MAX($A$2:$A14561)+1)</f>
        <v>11405</v>
      </c>
      <c r="B14562" s="1" t="e">
        <f aca="false">IF(COUNTIF($G$1:$G$12712,G14562&gt;0),0,INDEX($A$1:$A$12712,MATCH(G14562,$G$1:$G$12712,0)))</f>
        <v>#N/A</v>
      </c>
      <c r="C14562" s="1" t="str">
        <f aca="false">IF(H14562="",F14562,H14562)</f>
        <v>hydro plants: licensed proj no.</v>
      </c>
      <c r="D14562" s="1" t="n">
        <v>303</v>
      </c>
      <c r="E14562" s="1" t="s">
        <v>19453</v>
      </c>
      <c r="F14562" s="5" t="s">
        <v>19478</v>
      </c>
      <c r="H14562" s="1"/>
      <c r="K14562" s="1" t="s">
        <v>17672</v>
      </c>
    </row>
    <row r="14563" customFormat="false" ht="15" hidden="false" customHeight="true" outlineLevel="0" collapsed="false">
      <c r="A14563" s="1" t="n">
        <f aca="false">IF(IFERROR((MATCH(G14563,$G$1:$G$12712,0)),0),INDEX($A$1:$A$12712,MATCH(G14563,$G$1:$G$12712,0)),MAX($A$2:$A14562)+1)</f>
        <v>11406</v>
      </c>
      <c r="B14563" s="1" t="e">
        <f aca="false">IF(COUNTIF($G$1:$G$12712,G14563&gt;0),0,INDEX($A$1:$A$12712,MATCH(G14563,$G$1:$G$12712,0)))</f>
        <v>#N/A</v>
      </c>
      <c r="C14563" s="1" t="str">
        <f aca="false">IF(H14563="",F14563,H14563)</f>
        <v>hydro plants: licensed proj. no.</v>
      </c>
      <c r="D14563" s="1" t="n">
        <v>303</v>
      </c>
      <c r="E14563" s="1" t="s">
        <v>19453</v>
      </c>
      <c r="F14563" s="5" t="s">
        <v>19479</v>
      </c>
      <c r="H14563" s="1"/>
      <c r="K14563" s="1" t="s">
        <v>17672</v>
      </c>
    </row>
    <row r="14564" customFormat="false" ht="15" hidden="false" customHeight="true" outlineLevel="0" collapsed="false">
      <c r="A14564" s="1" t="n">
        <f aca="false">IF(IFERROR((MATCH(G14564,$G$1:$G$12712,0)),0),INDEX($A$1:$A$12712,MATCH(G14564,$G$1:$G$12712,0)),MAX($A$2:$A14563)+1)</f>
        <v>11407</v>
      </c>
      <c r="B14564" s="1" t="e">
        <f aca="false">IF(COUNTIF($G$1:$G$12712,G14564&gt;0),0,INDEX($A$1:$A$12712,MATCH(G14564,$G$1:$G$12712,0)))</f>
        <v>#N/A</v>
      </c>
      <c r="C14564" s="1" t="str">
        <f aca="false">IF(H14564="",F14564,H14564)</f>
        <v>james river</v>
      </c>
      <c r="D14564" s="1" t="n">
        <v>303</v>
      </c>
      <c r="E14564" s="1" t="s">
        <v>19453</v>
      </c>
      <c r="F14564" s="5" t="s">
        <v>19480</v>
      </c>
      <c r="H14564" s="1"/>
      <c r="K14564" s="1" t="s">
        <v>17672</v>
      </c>
    </row>
    <row r="14565" customFormat="false" ht="15" hidden="false" customHeight="true" outlineLevel="0" collapsed="false">
      <c r="A14565" s="1" t="n">
        <f aca="false">A14564</f>
        <v>11407</v>
      </c>
      <c r="B14565" s="1" t="e">
        <f aca="false">IF(COUNTIF($G$1:$G$12712,G14565&gt;0),0,INDEX($A$1:$A$12712,MATCH(G14565,$G$1:$G$12712,0)))</f>
        <v>#N/A</v>
      </c>
      <c r="C14565" s="1" t="str">
        <f aca="false">IF(H14565="",F14565,H14565)</f>
        <v>james river plant</v>
      </c>
      <c r="D14565" s="1" t="n">
        <v>303</v>
      </c>
      <c r="E14565" s="1" t="s">
        <v>19453</v>
      </c>
      <c r="F14565" s="5" t="s">
        <v>19481</v>
      </c>
      <c r="H14565" s="1"/>
      <c r="K14565" s="1" t="s">
        <v>17672</v>
      </c>
    </row>
    <row r="14566" customFormat="false" ht="15" hidden="false" customHeight="true" outlineLevel="0" collapsed="false">
      <c r="A14566" s="1" t="n">
        <f aca="false">IF(IFERROR((MATCH(G14566,$G$1:$G$12712,0)),0),INDEX($A$1:$A$12712,MATCH(G14566,$G$1:$G$12712,0)),MAX($A$2:$A14565)+1)</f>
        <v>294</v>
      </c>
      <c r="B14566" s="1" t="n">
        <f aca="false">IF(COUNTIF($G$1:$G$12712,G14566&gt;0),0,INDEX($A$1:$A$12712,MATCH(G14566,$G$1:$G$12712,0)))</f>
        <v>294</v>
      </c>
      <c r="C14566" s="1" t="str">
        <f aca="false">IF(H14566="",F14566,H14566)</f>
        <v>Jim Bridger</v>
      </c>
      <c r="D14566" s="1" t="n">
        <v>303</v>
      </c>
      <c r="E14566" s="1" t="s">
        <v>19453</v>
      </c>
      <c r="F14566" s="5" t="s">
        <v>19482</v>
      </c>
      <c r="G14566" s="1" t="n">
        <v>8066</v>
      </c>
      <c r="H14566" s="1" t="s">
        <v>786</v>
      </c>
      <c r="I14566" s="1" t="n">
        <v>14354</v>
      </c>
      <c r="J14566" s="1" t="s">
        <v>211</v>
      </c>
      <c r="K14566" s="1" t="s">
        <v>17672</v>
      </c>
    </row>
    <row r="14567" customFormat="false" ht="15" hidden="false" customHeight="true" outlineLevel="0" collapsed="false">
      <c r="A14567" s="1" t="n">
        <f aca="false">IF(IFERROR((MATCH(G14567,$G$1:$G$12712,0)),0),INDEX($A$1:$A$12712,MATCH(G14567,$G$1:$G$12712,0)),MAX($A$2:$A14566)+1)</f>
        <v>1005</v>
      </c>
      <c r="B14567" s="1" t="n">
        <f aca="false">IF(COUNTIF($G$1:$G$12712,G14567&gt;0),0,INDEX($A$1:$A$12712,MATCH(G14567,$G$1:$G$12712,0)))</f>
        <v>1005</v>
      </c>
      <c r="C14567" s="1" t="str">
        <f aca="false">IF(H14567="",F14567,H14567)</f>
        <v>John C Boyle</v>
      </c>
      <c r="D14567" s="1" t="n">
        <v>303</v>
      </c>
      <c r="E14567" s="1" t="s">
        <v>19453</v>
      </c>
      <c r="F14567" s="5" t="s">
        <v>19483</v>
      </c>
      <c r="G14567" s="1" t="n">
        <v>3028</v>
      </c>
      <c r="H14567" s="1" t="s">
        <v>2215</v>
      </c>
      <c r="I14567" s="1" t="n">
        <v>14354</v>
      </c>
      <c r="J14567" s="1" t="s">
        <v>211</v>
      </c>
      <c r="K14567" s="1" t="s">
        <v>17672</v>
      </c>
    </row>
    <row r="14568" customFormat="false" ht="15" hidden="false" customHeight="true" outlineLevel="0" collapsed="false">
      <c r="A14568" s="1" t="n">
        <f aca="false">A9972</f>
        <v>8685</v>
      </c>
      <c r="B14568" s="1" t="e">
        <f aca="false">IF(COUNTIF($G$1:$G$12712,G14568&gt;0),0,INDEX($A$1:$A$12712,MATCH(G14568,$G$1:$G$12712,0)))</f>
        <v>#N/A</v>
      </c>
      <c r="C14568" s="1" t="str">
        <f aca="false">IF(H14568="",F14568,H14568)</f>
        <v>keno regulating dam</v>
      </c>
      <c r="D14568" s="1" t="n">
        <v>303</v>
      </c>
      <c r="E14568" s="1" t="s">
        <v>19453</v>
      </c>
      <c r="F14568" s="5" t="s">
        <v>19484</v>
      </c>
      <c r="H14568" s="1"/>
      <c r="K14568" s="1" t="s">
        <v>17672</v>
      </c>
    </row>
    <row r="14569" customFormat="false" ht="15" hidden="false" customHeight="true" outlineLevel="0" collapsed="false">
      <c r="A14569" s="1" t="n">
        <f aca="false">IF(IFERROR((MATCH(G14569,$G$1:$G$12712,0)),0),INDEX($A$1:$A$12712,MATCH(G14569,$G$1:$G$12712,0)),MAX($A$2:$A14568)+1)</f>
        <v>407</v>
      </c>
      <c r="B14569" s="1" t="n">
        <f aca="false">IF(COUNTIF($G$1:$G$12712,G14569&gt;0),0,INDEX($A$1:$A$12712,MATCH(G14569,$G$1:$G$12712,0)))</f>
        <v>407</v>
      </c>
      <c r="C14569" s="1" t="str">
        <f aca="false">IF(H14569="",F14569,H14569)</f>
        <v>Naughton</v>
      </c>
      <c r="D14569" s="1" t="n">
        <v>303</v>
      </c>
      <c r="E14569" s="1" t="s">
        <v>19453</v>
      </c>
      <c r="F14569" s="5" t="s">
        <v>19485</v>
      </c>
      <c r="G14569" s="1" t="n">
        <v>4162</v>
      </c>
      <c r="H14569" s="1" t="s">
        <v>1014</v>
      </c>
      <c r="I14569" s="1" t="n">
        <v>14354</v>
      </c>
      <c r="J14569" s="1" t="s">
        <v>211</v>
      </c>
      <c r="K14569" s="1" t="s">
        <v>17672</v>
      </c>
    </row>
    <row r="14570" customFormat="false" ht="15" hidden="false" customHeight="true" outlineLevel="0" collapsed="false">
      <c r="A14570" s="1" t="n">
        <f aca="false">A9977</f>
        <v>8687</v>
      </c>
      <c r="B14570" s="1" t="e">
        <f aca="false">IF(COUNTIF($G$1:$G$12712,G14570&gt;0),0,INDEX($A$1:$A$12712,MATCH(G14570,$G$1:$G$12712,0)))</f>
        <v>#N/A</v>
      </c>
      <c r="C14570" s="1" t="str">
        <f aca="false">IF(H14570="",F14570,H14570)</f>
        <v>north umpqua</v>
      </c>
      <c r="D14570" s="1" t="n">
        <v>303</v>
      </c>
      <c r="E14570" s="1" t="s">
        <v>19453</v>
      </c>
      <c r="F14570" s="5" t="s">
        <v>19486</v>
      </c>
      <c r="H14570" s="1"/>
      <c r="K14570" s="1" t="s">
        <v>17672</v>
      </c>
    </row>
    <row r="14571" customFormat="false" ht="15" hidden="false" customHeight="true" outlineLevel="0" collapsed="false">
      <c r="A14571" s="1" t="n">
        <f aca="false">IF(IFERROR((MATCH(G14571,$G$1:$G$12712,0)),0),INDEX($A$1:$A$12712,MATCH(G14571,$G$1:$G$12712,0)),MAX($A$2:$A14570)+1)</f>
        <v>999</v>
      </c>
      <c r="B14571" s="1" t="n">
        <f aca="false">IF(COUNTIF($G$1:$G$12712,G14571&gt;0),0,INDEX($A$1:$A$12712,MATCH(G14571,$G$1:$G$12712,0)))</f>
        <v>999</v>
      </c>
      <c r="C14571" s="1" t="str">
        <f aca="false">IF(H14571="",F14571,H14571)</f>
        <v>Olmstead</v>
      </c>
      <c r="D14571" s="1" t="n">
        <v>303</v>
      </c>
      <c r="E14571" s="1" t="s">
        <v>19453</v>
      </c>
      <c r="F14571" s="5" t="s">
        <v>19487</v>
      </c>
      <c r="G14571" s="1" t="n">
        <v>3655</v>
      </c>
      <c r="H14571" s="1" t="s">
        <v>2206</v>
      </c>
      <c r="I14571" s="1" t="n">
        <v>14354</v>
      </c>
      <c r="J14571" s="1" t="s">
        <v>211</v>
      </c>
      <c r="K14571" s="1" t="s">
        <v>17672</v>
      </c>
    </row>
    <row r="14572" customFormat="false" ht="15" hidden="false" customHeight="true" outlineLevel="0" collapsed="false">
      <c r="A14572" s="1" t="n">
        <f aca="false">IF(IFERROR((MATCH(G14572,$G$1:$G$12712,0)),0),INDEX($A$1:$A$12712,MATCH(G14572,$G$1:$G$12712,0)),MAX($A$2:$A14571)+1)</f>
        <v>2988</v>
      </c>
      <c r="B14572" s="1" t="n">
        <f aca="false">IF(COUNTIF($G$1:$G$12712,G14572&gt;0),0,INDEX($A$1:$A$12712,MATCH(G14572,$G$1:$G$12712,0)))</f>
        <v>2988</v>
      </c>
      <c r="C14572" s="1" t="str">
        <f aca="false">IF(H14572="",F14572,H14572)</f>
        <v>Prospect 1</v>
      </c>
      <c r="D14572" s="1" t="n">
        <v>303</v>
      </c>
      <c r="E14572" s="1" t="s">
        <v>19453</v>
      </c>
      <c r="F14572" s="5" t="s">
        <v>19488</v>
      </c>
      <c r="G14572" s="1" t="n">
        <v>3032</v>
      </c>
      <c r="H14572" s="1" t="s">
        <v>5784</v>
      </c>
      <c r="I14572" s="1" t="n">
        <v>14354</v>
      </c>
      <c r="J14572" s="1" t="s">
        <v>211</v>
      </c>
      <c r="K14572" s="1" t="s">
        <v>17672</v>
      </c>
    </row>
    <row r="14573" customFormat="false" ht="15" hidden="false" customHeight="true" outlineLevel="0" collapsed="false">
      <c r="A14573" s="1" t="n">
        <f aca="false">IF(IFERROR((MATCH(G14573,$G$1:$G$12712,0)),0),INDEX($A$1:$A$12712,MATCH(G14573,$G$1:$G$12712,0)),MAX($A$2:$A14572)+1)</f>
        <v>792</v>
      </c>
      <c r="B14573" s="1" t="n">
        <f aca="false">IF(COUNTIF($G$1:$G$12712,G14573&gt;0),0,INDEX($A$1:$A$12712,MATCH(G14573,$G$1:$G$12712,0)))</f>
        <v>792</v>
      </c>
      <c r="C14573" s="1" t="str">
        <f aca="false">IF(H14573="",F14573,H14573)</f>
        <v>Prospect 3</v>
      </c>
      <c r="D14573" s="1" t="n">
        <v>303</v>
      </c>
      <c r="E14573" s="1" t="s">
        <v>19453</v>
      </c>
      <c r="F14573" s="5" t="s">
        <v>19489</v>
      </c>
      <c r="G14573" s="1" t="n">
        <v>3034</v>
      </c>
      <c r="H14573" s="1" t="s">
        <v>1835</v>
      </c>
      <c r="I14573" s="1" t="n">
        <v>14354</v>
      </c>
      <c r="J14573" s="1" t="s">
        <v>211</v>
      </c>
      <c r="K14573" s="1" t="s">
        <v>17672</v>
      </c>
    </row>
    <row r="14574" customFormat="false" ht="15" hidden="false" customHeight="true" outlineLevel="0" collapsed="false">
      <c r="A14574" s="1" t="n">
        <f aca="false">IF(IFERROR((MATCH(G14574,$G$1:$G$12712,0)),0),INDEX($A$1:$A$12712,MATCH(G14574,$G$1:$G$12712,0)),MAX($A$2:$A14573)+1)</f>
        <v>4604</v>
      </c>
      <c r="B14574" s="1" t="n">
        <f aca="false">IF(COUNTIF($G$1:$G$12712,G14574&gt;0),0,INDEX($A$1:$A$12712,MATCH(G14574,$G$1:$G$12712,0)))</f>
        <v>4604</v>
      </c>
      <c r="C14574" s="1" t="str">
        <f aca="false">IF(H14574="",F14574,H14574)</f>
        <v>Prospect 4</v>
      </c>
      <c r="D14574" s="1" t="n">
        <v>303</v>
      </c>
      <c r="E14574" s="1" t="s">
        <v>19453</v>
      </c>
      <c r="F14574" s="5" t="s">
        <v>19490</v>
      </c>
      <c r="G14574" s="1" t="n">
        <v>3035</v>
      </c>
      <c r="H14574" s="1" t="s">
        <v>8458</v>
      </c>
      <c r="I14574" s="1" t="n">
        <v>14354</v>
      </c>
      <c r="J14574" s="1" t="s">
        <v>211</v>
      </c>
      <c r="K14574" s="1" t="s">
        <v>17672</v>
      </c>
    </row>
    <row r="14575" customFormat="false" ht="15" hidden="false" customHeight="true" outlineLevel="0" collapsed="false">
      <c r="A14575" s="1" t="n">
        <f aca="false">IF(IFERROR((MATCH(G14575,$G$1:$G$12712,0)),0),INDEX($A$1:$A$12712,MATCH(G14575,$G$1:$G$12712,0)),MAX($A$2:$A14574)+1)</f>
        <v>11408</v>
      </c>
      <c r="B14575" s="1" t="e">
        <f aca="false">IF(COUNTIF($G$1:$G$12712,G14575&gt;0),0,INDEX($A$1:$A$12712,MATCH(G14575,$G$1:$G$12712,0)))</f>
        <v>#N/A</v>
      </c>
      <c r="C14575" s="1" t="str">
        <f aca="false">IF(H14575="",F14575,H14575)</f>
        <v>pumping plant</v>
      </c>
      <c r="D14575" s="1" t="n">
        <v>303</v>
      </c>
      <c r="E14575" s="1" t="s">
        <v>19453</v>
      </c>
      <c r="F14575" s="5" t="s">
        <v>19491</v>
      </c>
      <c r="H14575" s="1"/>
      <c r="K14575" s="1" t="s">
        <v>17672</v>
      </c>
    </row>
    <row r="14576" customFormat="false" ht="15" hidden="false" customHeight="true" outlineLevel="0" collapsed="false">
      <c r="A14576" s="1" t="n">
        <f aca="false">IF(IFERROR((MATCH(G14576,$G$1:$G$12712,0)),0),INDEX($A$1:$A$12712,MATCH(G14576,$G$1:$G$12712,0)),MAX($A$2:$A14575)+1)</f>
        <v>11409</v>
      </c>
      <c r="B14576" s="1" t="e">
        <f aca="false">IF(COUNTIF($G$1:$G$12712,G14576&gt;0),0,INDEX($A$1:$A$12712,MATCH(G14576,$G$1:$G$12712,0)))</f>
        <v>#N/A</v>
      </c>
      <c r="C14576" s="1" t="str">
        <f aca="false">IF(H14576="",F14576,H14576)</f>
        <v>pumping station:</v>
      </c>
      <c r="D14576" s="1" t="n">
        <v>303</v>
      </c>
      <c r="E14576" s="1" t="s">
        <v>19453</v>
      </c>
      <c r="F14576" s="5" t="s">
        <v>19492</v>
      </c>
      <c r="H14576" s="1"/>
      <c r="K14576" s="1" t="s">
        <v>17672</v>
      </c>
    </row>
    <row r="14577" customFormat="false" ht="15" hidden="false" customHeight="true" outlineLevel="0" collapsed="false">
      <c r="A14577" s="1" t="n">
        <f aca="false">A9988</f>
        <v>8691</v>
      </c>
      <c r="B14577" s="1" t="e">
        <f aca="false">IF(COUNTIF($G$1:$G$12712,G14577&gt;0),0,INDEX($A$1:$A$12712,MATCH(G14577,$G$1:$G$12712,0)))</f>
        <v>#N/A</v>
      </c>
      <c r="C14577" s="1" t="str">
        <f aca="false">IF(H14577="",F14577,H14577)</f>
        <v>st anthony 2381</v>
      </c>
      <c r="D14577" s="1" t="n">
        <v>303</v>
      </c>
      <c r="E14577" s="1" t="s">
        <v>19453</v>
      </c>
      <c r="F14577" s="5" t="s">
        <v>19493</v>
      </c>
      <c r="H14577" s="1"/>
      <c r="K14577" s="1" t="s">
        <v>17672</v>
      </c>
    </row>
    <row r="14578" customFormat="false" ht="15" hidden="false" customHeight="true" outlineLevel="0" collapsed="false">
      <c r="A14578" s="1" t="n">
        <f aca="false">IF(IFERROR((MATCH(G14578,$G$1:$G$12712,0)),0),INDEX($A$1:$A$12712,MATCH(G14578,$G$1:$G$12712,0)),MAX($A$2:$A14577)+1)</f>
        <v>1010</v>
      </c>
      <c r="B14578" s="1" t="n">
        <f aca="false">IF(COUNTIF($G$1:$G$12712,G14578&gt;0),0,INDEX($A$1:$A$12712,MATCH(G14578,$G$1:$G$12712,0)))</f>
        <v>1010</v>
      </c>
      <c r="C14578" s="1" t="str">
        <f aca="false">IF(H14578="",F14578,H14578)</f>
        <v>Toketee Falls</v>
      </c>
      <c r="D14578" s="1" t="n">
        <v>303</v>
      </c>
      <c r="E14578" s="1" t="s">
        <v>19453</v>
      </c>
      <c r="F14578" s="5" t="s">
        <v>19494</v>
      </c>
      <c r="G14578" s="1" t="n">
        <v>3040</v>
      </c>
      <c r="H14578" s="1" t="s">
        <v>2226</v>
      </c>
      <c r="I14578" s="1" t="n">
        <v>14354</v>
      </c>
      <c r="J14578" s="1" t="s">
        <v>211</v>
      </c>
      <c r="K14578" s="1" t="s">
        <v>17672</v>
      </c>
    </row>
    <row r="14579" customFormat="false" ht="15" hidden="false" customHeight="true" outlineLevel="0" collapsed="false">
      <c r="A14579" s="1" t="n">
        <f aca="false">A9991</f>
        <v>8692</v>
      </c>
      <c r="B14579" s="1" t="e">
        <f aca="false">IF(COUNTIF($G$1:$G$12712,G14579&gt;0),0,INDEX($A$1:$A$12712,MATCH(G14579,$G$1:$G$12712,0)))</f>
        <v>#N/A</v>
      </c>
      <c r="C14579" s="1" t="str">
        <f aca="false">IF(H14579="",F14579,H14579)</f>
        <v>uper klamath lake</v>
      </c>
      <c r="D14579" s="1" t="n">
        <v>303</v>
      </c>
      <c r="E14579" s="1" t="s">
        <v>19453</v>
      </c>
      <c r="F14579" s="5" t="s">
        <v>19495</v>
      </c>
      <c r="H14579" s="1"/>
      <c r="K14579" s="1" t="s">
        <v>17672</v>
      </c>
    </row>
    <row r="14580" customFormat="false" ht="15" hidden="false" customHeight="true" outlineLevel="0" collapsed="false">
      <c r="A14580" s="1" t="n">
        <f aca="false">A9991</f>
        <v>8692</v>
      </c>
      <c r="B14580" s="1" t="e">
        <f aca="false">IF(COUNTIF($G$1:$G$12712,G14580&gt;0),0,INDEX($A$1:$A$12712,MATCH(G14580,$G$1:$G$12712,0)))</f>
        <v>#N/A</v>
      </c>
      <c r="C14580" s="1" t="str">
        <f aca="false">IF(H14580="",F14580,H14580)</f>
        <v>upper klamath lake</v>
      </c>
      <c r="D14580" s="1" t="n">
        <v>303</v>
      </c>
      <c r="E14580" s="1" t="s">
        <v>19453</v>
      </c>
      <c r="F14580" s="5" t="s">
        <v>19496</v>
      </c>
      <c r="H14580" s="1"/>
      <c r="K14580" s="1" t="s">
        <v>17672</v>
      </c>
    </row>
    <row r="14581" customFormat="false" ht="15" hidden="false" customHeight="true" outlineLevel="0" collapsed="false">
      <c r="A14581" s="1" t="n">
        <f aca="false">IF(IFERROR((MATCH(G14581,$G$1:$G$12712,0)),0),INDEX($A$1:$A$12712,MATCH(G14581,$G$1:$G$12712,0)),MAX($A$2:$A14580)+1)</f>
        <v>650</v>
      </c>
      <c r="B14581" s="1" t="n">
        <f aca="false">IF(COUNTIF($G$1:$G$12712,G14581&gt;0),0,INDEX($A$1:$A$12712,MATCH(G14581,$G$1:$G$12712,0)))</f>
        <v>650</v>
      </c>
      <c r="C14581" s="1" t="str">
        <f aca="false">IF(H14581="",F14581,H14581)</f>
        <v>Wyodak</v>
      </c>
      <c r="D14581" s="1" t="n">
        <v>303</v>
      </c>
      <c r="E14581" s="1" t="s">
        <v>19453</v>
      </c>
      <c r="F14581" s="5" t="s">
        <v>17852</v>
      </c>
      <c r="G14581" s="1" t="n">
        <v>6101</v>
      </c>
      <c r="H14581" s="1" t="s">
        <v>1549</v>
      </c>
      <c r="I14581" s="1" t="n">
        <v>14354</v>
      </c>
      <c r="J14581" s="1" t="s">
        <v>211</v>
      </c>
      <c r="K14581" s="1" t="s">
        <v>17672</v>
      </c>
    </row>
    <row r="14582" customFormat="false" ht="15" hidden="false" customHeight="true" outlineLevel="0" collapsed="false">
      <c r="A14582" s="1" t="n">
        <f aca="false">IF(IFERROR((MATCH(G14582,$G$1:$G$12712,0)),0),INDEX($A$1:$A$12712,MATCH(G14582,$G$1:$G$12712,0)),MAX($A$2:$A14581)+1)</f>
        <v>11410</v>
      </c>
      <c r="B14582" s="1" t="e">
        <f aca="false">IF(COUNTIF($G$1:$G$12712,G14582&gt;0),0,INDEX($A$1:$A$12712,MATCH(G14582,$G$1:$G$12712,0)))</f>
        <v>#N/A</v>
      </c>
      <c r="C14582" s="1" t="str">
        <f aca="false">IF(H14582="",F14582,H14582)</f>
        <v>chester</v>
      </c>
      <c r="D14582" s="1" t="n">
        <v>167</v>
      </c>
      <c r="E14582" s="1" t="s">
        <v>19497</v>
      </c>
      <c r="F14582" s="5" t="s">
        <v>19498</v>
      </c>
      <c r="H14582" s="1"/>
      <c r="K14582" s="1" t="s">
        <v>17672</v>
      </c>
    </row>
    <row r="14583" customFormat="false" ht="15" hidden="false" customHeight="true" outlineLevel="0" collapsed="false">
      <c r="A14583" s="1" t="n">
        <f aca="false">A14582</f>
        <v>11410</v>
      </c>
      <c r="B14583" s="1" t="e">
        <f aca="false">IF(COUNTIF($G$1:$G$12712,G14583&gt;0),0,INDEX($A$1:$A$12712,MATCH(G14583,$G$1:$G$12712,0)))</f>
        <v>#N/A</v>
      </c>
      <c r="C14583" s="1" t="str">
        <f aca="false">IF(H14583="",F14583,H14583)</f>
        <v>chester (n</v>
      </c>
      <c r="D14583" s="1" t="n">
        <v>167</v>
      </c>
      <c r="E14583" s="1" t="s">
        <v>19497</v>
      </c>
      <c r="F14583" s="5" t="s">
        <v>19499</v>
      </c>
      <c r="H14583" s="1"/>
      <c r="K14583" s="1" t="s">
        <v>17672</v>
      </c>
    </row>
    <row r="14584" customFormat="false" ht="15" hidden="false" customHeight="true" outlineLevel="0" collapsed="false">
      <c r="A14584" s="1" t="n">
        <f aca="false">IF(IFERROR((MATCH(G14584,$G$1:$G$12712,0)),0),INDEX($A$1:$A$12712,MATCH(G14584,$G$1:$G$12712,0)),MAX($A$2:$A14583)+1)</f>
        <v>1094</v>
      </c>
      <c r="B14584" s="1" t="n">
        <f aca="false">IF(COUNTIF($G$1:$G$12712,G14584&gt;0),0,INDEX($A$1:$A$12712,MATCH(G14584,$G$1:$G$12712,0)))</f>
        <v>1094</v>
      </c>
      <c r="C14584" s="1" t="str">
        <f aca="false">IF(H14584="",F14584,H14584)</f>
        <v>Conemaugh</v>
      </c>
      <c r="D14584" s="1" t="n">
        <v>167</v>
      </c>
      <c r="E14584" s="1" t="s">
        <v>19497</v>
      </c>
      <c r="F14584" s="5" t="s">
        <v>17808</v>
      </c>
      <c r="G14584" s="1" t="n">
        <v>3118</v>
      </c>
      <c r="H14584" s="1" t="s">
        <v>2527</v>
      </c>
      <c r="I14584" s="1" t="n">
        <v>15873</v>
      </c>
      <c r="J14584" s="1" t="s">
        <v>2528</v>
      </c>
      <c r="K14584" s="1" t="s">
        <v>17672</v>
      </c>
    </row>
    <row r="14585" customFormat="false" ht="15" hidden="false" customHeight="true" outlineLevel="0" collapsed="false">
      <c r="A14585" s="1" t="n">
        <f aca="false">IF(IFERROR((MATCH(G14585,$G$1:$G$12712,0)),0),INDEX($A$1:$A$12712,MATCH(G14585,$G$1:$G$12712,0)),MAX($A$2:$A14584)+1)</f>
        <v>1094</v>
      </c>
      <c r="B14585" s="1" t="n">
        <f aca="false">IF(COUNTIF($G$1:$G$12712,G14585&gt;0),0,INDEX($A$1:$A$12712,MATCH(G14585,$G$1:$G$12712,0)))</f>
        <v>1094</v>
      </c>
      <c r="C14585" s="1" t="str">
        <f aca="false">IF(H14585="",F14585,H14585)</f>
        <v>Conemaugh</v>
      </c>
      <c r="D14585" s="1" t="n">
        <v>167</v>
      </c>
      <c r="E14585" s="1" t="s">
        <v>19497</v>
      </c>
      <c r="F14585" s="5" t="s">
        <v>19500</v>
      </c>
      <c r="G14585" s="1" t="n">
        <v>3118</v>
      </c>
      <c r="H14585" s="1" t="s">
        <v>2527</v>
      </c>
      <c r="I14585" s="1" t="n">
        <v>15873</v>
      </c>
      <c r="J14585" s="1" t="s">
        <v>2528</v>
      </c>
      <c r="K14585" s="1" t="s">
        <v>17672</v>
      </c>
    </row>
    <row r="14586" customFormat="false" ht="15" hidden="false" customHeight="true" outlineLevel="0" collapsed="false">
      <c r="A14586" s="1" t="n">
        <f aca="false">IF(IFERROR((MATCH(G14586,$G$1:$G$12712,0)),0),INDEX($A$1:$A$12712,MATCH(G14586,$G$1:$G$12712,0)),MAX($A$2:$A14585)+1)</f>
        <v>8036</v>
      </c>
      <c r="B14586" s="1" t="n">
        <f aca="false">IF(COUNTIF($G$1:$G$12712,G14586&gt;0),0,INDEX($A$1:$A$12712,MATCH(G14586,$G$1:$G$12712,0)))</f>
        <v>8036</v>
      </c>
      <c r="C14586" s="1" t="str">
        <f aca="false">IF(H14586="",F14586,H14586)</f>
        <v>Cromby Generating Station</v>
      </c>
      <c r="D14586" s="1" t="n">
        <v>167</v>
      </c>
      <c r="E14586" s="1" t="s">
        <v>19497</v>
      </c>
      <c r="F14586" s="5" t="s">
        <v>19501</v>
      </c>
      <c r="G14586" s="1" t="n">
        <v>3159</v>
      </c>
      <c r="H14586" s="1" t="s">
        <v>13404</v>
      </c>
      <c r="I14586" s="1" t="n">
        <v>6035</v>
      </c>
      <c r="J14586" s="1" t="s">
        <v>2548</v>
      </c>
      <c r="K14586" s="1" t="s">
        <v>17672</v>
      </c>
    </row>
    <row r="14587" customFormat="false" ht="15" hidden="false" customHeight="true" outlineLevel="0" collapsed="false">
      <c r="A14587" s="1" t="n">
        <f aca="false">IF(IFERROR((MATCH(G14587,$G$1:$G$12712,0)),0),INDEX($A$1:$A$12712,MATCH(G14587,$G$1:$G$12712,0)),MAX($A$2:$A14586)+1)</f>
        <v>2976</v>
      </c>
      <c r="B14587" s="1" t="n">
        <f aca="false">IF(COUNTIF($G$1:$G$12712,G14587&gt;0),0,INDEX($A$1:$A$12712,MATCH(G14587,$G$1:$G$12712,0)))</f>
        <v>2976</v>
      </c>
      <c r="C14587" s="1" t="str">
        <f aca="false">IF(H14587="",F14587,H14587)</f>
        <v>Croydon CT Generating Station</v>
      </c>
      <c r="D14587" s="1" t="n">
        <v>167</v>
      </c>
      <c r="E14587" s="1" t="s">
        <v>19497</v>
      </c>
      <c r="F14587" s="5" t="s">
        <v>19502</v>
      </c>
      <c r="G14587" s="1" t="n">
        <v>8012</v>
      </c>
      <c r="H14587" s="1" t="s">
        <v>5771</v>
      </c>
      <c r="I14587" s="1" t="n">
        <v>6035</v>
      </c>
      <c r="J14587" s="1" t="s">
        <v>2548</v>
      </c>
      <c r="K14587" s="1" t="s">
        <v>17672</v>
      </c>
    </row>
    <row r="14588" customFormat="false" ht="15" hidden="false" customHeight="true" outlineLevel="0" collapsed="false">
      <c r="A14588" s="1" t="n">
        <f aca="false">IF(IFERROR((MATCH(G14588,$G$1:$G$12712,0)),0),INDEX($A$1:$A$12712,MATCH(G14588,$G$1:$G$12712,0)),MAX($A$2:$A14587)+1)</f>
        <v>2976</v>
      </c>
      <c r="B14588" s="1" t="n">
        <f aca="false">IF(COUNTIF($G$1:$G$12712,G14588&gt;0),0,INDEX($A$1:$A$12712,MATCH(G14588,$G$1:$G$12712,0)))</f>
        <v>2976</v>
      </c>
      <c r="C14588" s="1" t="str">
        <f aca="false">IF(H14588="",F14588,H14588)</f>
        <v>Croydon CT Generating Station</v>
      </c>
      <c r="D14588" s="1" t="n">
        <v>167</v>
      </c>
      <c r="E14588" s="1" t="s">
        <v>19497</v>
      </c>
      <c r="F14588" s="5" t="s">
        <v>19503</v>
      </c>
      <c r="G14588" s="1" t="n">
        <v>8012</v>
      </c>
      <c r="H14588" s="1" t="s">
        <v>5771</v>
      </c>
      <c r="I14588" s="1" t="n">
        <v>6035</v>
      </c>
      <c r="J14588" s="1" t="s">
        <v>2548</v>
      </c>
      <c r="K14588" s="1" t="s">
        <v>17672</v>
      </c>
    </row>
    <row r="14589" customFormat="false" ht="15" hidden="false" customHeight="true" outlineLevel="0" collapsed="false">
      <c r="A14589" s="1" t="n">
        <f aca="false">IF(IFERROR((MATCH(G14589,$G$1:$G$12712,0)),0),INDEX($A$1:$A$12712,MATCH(G14589,$G$1:$G$12712,0)),MAX($A$2:$A14588)+1)</f>
        <v>2258</v>
      </c>
      <c r="B14589" s="1" t="n">
        <f aca="false">IF(COUNTIF($G$1:$G$12712,G14589&gt;0),0,INDEX($A$1:$A$12712,MATCH(G14589,$G$1:$G$12712,0)))</f>
        <v>2258</v>
      </c>
      <c r="C14589" s="1" t="str">
        <f aca="false">IF(H14589="",F14589,H14589)</f>
        <v>Delaware Generating Station</v>
      </c>
      <c r="D14589" s="1" t="n">
        <v>167</v>
      </c>
      <c r="E14589" s="1" t="s">
        <v>19497</v>
      </c>
      <c r="F14589" s="5" t="s">
        <v>19504</v>
      </c>
      <c r="G14589" s="1" t="n">
        <v>3160</v>
      </c>
      <c r="H14589" s="1" t="s">
        <v>4843</v>
      </c>
      <c r="I14589" s="1" t="n">
        <v>6035</v>
      </c>
      <c r="J14589" s="1" t="s">
        <v>2548</v>
      </c>
      <c r="K14589" s="1" t="s">
        <v>17672</v>
      </c>
    </row>
    <row r="14590" customFormat="false" ht="15" hidden="false" customHeight="true" outlineLevel="0" collapsed="false">
      <c r="A14590" s="1" t="n">
        <f aca="false">IF(IFERROR((MATCH(G14590,$G$1:$G$12712,0)),0),INDEX($A$1:$A$12712,MATCH(G14590,$G$1:$G$12712,0)),MAX($A$2:$A14589)+1)</f>
        <v>2258</v>
      </c>
      <c r="B14590" s="1" t="n">
        <f aca="false">IF(COUNTIF($G$1:$G$12712,G14590&gt;0),0,INDEX($A$1:$A$12712,MATCH(G14590,$G$1:$G$12712,0)))</f>
        <v>2258</v>
      </c>
      <c r="C14590" s="1" t="str">
        <f aca="false">IF(H14590="",F14590,H14590)</f>
        <v>Delaware Generating Station</v>
      </c>
      <c r="D14590" s="1" t="n">
        <v>167</v>
      </c>
      <c r="E14590" s="1" t="s">
        <v>19497</v>
      </c>
      <c r="F14590" s="5" t="s">
        <v>19505</v>
      </c>
      <c r="G14590" s="1" t="n">
        <v>3160</v>
      </c>
      <c r="H14590" s="1" t="s">
        <v>4843</v>
      </c>
      <c r="I14590" s="1" t="n">
        <v>6035</v>
      </c>
      <c r="J14590" s="1" t="s">
        <v>2548</v>
      </c>
      <c r="K14590" s="1" t="s">
        <v>17672</v>
      </c>
    </row>
    <row r="14591" customFormat="false" ht="15" hidden="false" customHeight="true" outlineLevel="0" collapsed="false">
      <c r="A14591" s="1" t="n">
        <f aca="false">IF(IFERROR((MATCH(G14591,$G$1:$G$12712,0)),0),INDEX($A$1:$A$12712,MATCH(G14591,$G$1:$G$12712,0)),MAX($A$2:$A14590)+1)</f>
        <v>2259</v>
      </c>
      <c r="B14591" s="1" t="n">
        <f aca="false">IF(COUNTIF($G$1:$G$12712,G14591&gt;0),0,INDEX($A$1:$A$12712,MATCH(G14591,$G$1:$G$12712,0)))</f>
        <v>2259</v>
      </c>
      <c r="C14591" s="1" t="str">
        <f aca="false">IF(H14591="",F14591,H14591)</f>
        <v>Eddystone Generating Station</v>
      </c>
      <c r="D14591" s="1" t="n">
        <v>167</v>
      </c>
      <c r="E14591" s="1" t="s">
        <v>19497</v>
      </c>
      <c r="F14591" s="5" t="s">
        <v>19506</v>
      </c>
      <c r="G14591" s="1" t="n">
        <v>3161</v>
      </c>
      <c r="H14591" s="1" t="s">
        <v>4844</v>
      </c>
      <c r="I14591" s="1" t="n">
        <v>6035</v>
      </c>
      <c r="J14591" s="1" t="s">
        <v>2548</v>
      </c>
      <c r="K14591" s="1" t="s">
        <v>17672</v>
      </c>
    </row>
    <row r="14592" customFormat="false" ht="15" hidden="false" customHeight="true" outlineLevel="0" collapsed="false">
      <c r="A14592" s="1" t="n">
        <f aca="false">IF(IFERROR((MATCH(G14592,$G$1:$G$12712,0)),0),INDEX($A$1:$A$12712,MATCH(G14592,$G$1:$G$12712,0)),MAX($A$2:$A14591)+1)</f>
        <v>2259</v>
      </c>
      <c r="B14592" s="1" t="n">
        <f aca="false">IF(COUNTIF($G$1:$G$12712,G14592&gt;0),0,INDEX($A$1:$A$12712,MATCH(G14592,$G$1:$G$12712,0)))</f>
        <v>2259</v>
      </c>
      <c r="C14592" s="1" t="str">
        <f aca="false">IF(H14592="",F14592,H14592)</f>
        <v>Eddystone Generating Station</v>
      </c>
      <c r="D14592" s="1" t="n">
        <v>167</v>
      </c>
      <c r="E14592" s="1" t="s">
        <v>19497</v>
      </c>
      <c r="F14592" s="5" t="s">
        <v>19507</v>
      </c>
      <c r="G14592" s="1" t="n">
        <v>3161</v>
      </c>
      <c r="H14592" s="1" t="s">
        <v>4844</v>
      </c>
      <c r="I14592" s="1" t="n">
        <v>6035</v>
      </c>
      <c r="J14592" s="1" t="s">
        <v>2548</v>
      </c>
      <c r="K14592" s="1" t="s">
        <v>17672</v>
      </c>
    </row>
    <row r="14593" customFormat="false" ht="15" hidden="false" customHeight="true" outlineLevel="0" collapsed="false">
      <c r="A14593" s="1" t="n">
        <f aca="false">IF(IFERROR((MATCH(G14593,$G$1:$G$12712,0)),0),INDEX($A$1:$A$12712,MATCH(G14593,$G$1:$G$12712,0)),MAX($A$2:$A14592)+1)</f>
        <v>2260</v>
      </c>
      <c r="B14593" s="1" t="n">
        <f aca="false">IF(COUNTIF($G$1:$G$12712,G14593&gt;0),0,INDEX($A$1:$A$12712,MATCH(G14593,$G$1:$G$12712,0)))</f>
        <v>2260</v>
      </c>
      <c r="C14593" s="1" t="str">
        <f aca="false">IF(H14593="",F14593,H14593)</f>
        <v>Falls</v>
      </c>
      <c r="D14593" s="1" t="n">
        <v>167</v>
      </c>
      <c r="E14593" s="1" t="s">
        <v>19497</v>
      </c>
      <c r="F14593" s="5" t="s">
        <v>19508</v>
      </c>
      <c r="G14593" s="1" t="n">
        <v>3162</v>
      </c>
      <c r="H14593" s="1" t="s">
        <v>4845</v>
      </c>
      <c r="I14593" s="1" t="n">
        <v>6035</v>
      </c>
      <c r="J14593" s="1" t="s">
        <v>2548</v>
      </c>
      <c r="K14593" s="1" t="s">
        <v>17672</v>
      </c>
    </row>
    <row r="14594" customFormat="false" ht="15" hidden="false" customHeight="true" outlineLevel="0" collapsed="false">
      <c r="A14594" s="1" t="n">
        <f aca="false">IF(IFERROR((MATCH(G14594,$G$1:$G$12712,0)),0),INDEX($A$1:$A$12712,MATCH(G14594,$G$1:$G$12712,0)),MAX($A$2:$A14593)+1)</f>
        <v>2260</v>
      </c>
      <c r="B14594" s="1" t="n">
        <f aca="false">IF(COUNTIF($G$1:$G$12712,G14594&gt;0),0,INDEX($A$1:$A$12712,MATCH(G14594,$G$1:$G$12712,0)))</f>
        <v>2260</v>
      </c>
      <c r="C14594" s="1" t="str">
        <f aca="false">IF(H14594="",F14594,H14594)</f>
        <v>Falls</v>
      </c>
      <c r="D14594" s="1" t="n">
        <v>167</v>
      </c>
      <c r="E14594" s="1" t="s">
        <v>19497</v>
      </c>
      <c r="F14594" s="5" t="s">
        <v>19509</v>
      </c>
      <c r="G14594" s="1" t="n">
        <v>3162</v>
      </c>
      <c r="H14594" s="1" t="s">
        <v>4845</v>
      </c>
      <c r="I14594" s="1" t="n">
        <v>6035</v>
      </c>
      <c r="J14594" s="1" t="s">
        <v>2548</v>
      </c>
      <c r="K14594" s="1" t="s">
        <v>17672</v>
      </c>
    </row>
    <row r="14595" customFormat="false" ht="15" hidden="false" customHeight="true" outlineLevel="0" collapsed="false">
      <c r="A14595" s="1" t="n">
        <f aca="false">IF(IFERROR((MATCH(G14595,$G$1:$G$12712,0)),0),INDEX($A$1:$A$12712,MATCH(G14595,$G$1:$G$12712,0)),MAX($A$2:$A14594)+1)</f>
        <v>2260</v>
      </c>
      <c r="B14595" s="1" t="n">
        <f aca="false">IF(COUNTIF($G$1:$G$12712,G14595&gt;0),0,INDEX($A$1:$A$12712,MATCH(G14595,$G$1:$G$12712,0)))</f>
        <v>2260</v>
      </c>
      <c r="C14595" s="1" t="str">
        <f aca="false">IF(H14595="",F14595,H14595)</f>
        <v>Falls</v>
      </c>
      <c r="D14595" s="1" t="n">
        <v>167</v>
      </c>
      <c r="E14595" s="1" t="s">
        <v>19497</v>
      </c>
      <c r="F14595" s="5" t="s">
        <v>18635</v>
      </c>
      <c r="G14595" s="1" t="n">
        <v>3162</v>
      </c>
      <c r="H14595" s="1" t="s">
        <v>4845</v>
      </c>
      <c r="I14595" s="1" t="n">
        <v>6035</v>
      </c>
      <c r="J14595" s="1" t="s">
        <v>2548</v>
      </c>
      <c r="K14595" s="1" t="s">
        <v>17672</v>
      </c>
    </row>
    <row r="14596" customFormat="false" ht="15" hidden="false" customHeight="true" outlineLevel="0" collapsed="false">
      <c r="A14596" s="1" t="n">
        <f aca="false">IF(IFERROR((MATCH(G14596,$G$1:$G$12712,0)),0),INDEX($A$1:$A$12712,MATCH(G14596,$G$1:$G$12712,0)),MAX($A$2:$A14595)+1)</f>
        <v>2500</v>
      </c>
      <c r="B14596" s="1" t="n">
        <f aca="false">IF(COUNTIF($G$1:$G$12712,G14596&gt;0),0,INDEX($A$1:$A$12712,MATCH(G14596,$G$1:$G$12712,0)))</f>
        <v>2500</v>
      </c>
      <c r="C14596" s="1" t="str">
        <f aca="false">IF(H14596="",F14596,H14596)</f>
        <v>Limerick</v>
      </c>
      <c r="D14596" s="1" t="n">
        <v>167</v>
      </c>
      <c r="E14596" s="1" t="s">
        <v>19497</v>
      </c>
      <c r="F14596" s="5" t="s">
        <v>19510</v>
      </c>
      <c r="G14596" s="1" t="n">
        <v>6105</v>
      </c>
      <c r="H14596" s="1" t="s">
        <v>5149</v>
      </c>
      <c r="I14596" s="1" t="n">
        <v>55951</v>
      </c>
      <c r="J14596" s="1" t="s">
        <v>1160</v>
      </c>
      <c r="K14596" s="1" t="s">
        <v>17672</v>
      </c>
    </row>
    <row r="14597" customFormat="false" ht="15" hidden="false" customHeight="true" outlineLevel="0" collapsed="false">
      <c r="A14597" s="1" t="n">
        <f aca="false">IF(IFERROR((MATCH(G14597,$G$1:$G$12712,0)),0),INDEX($A$1:$A$12712,MATCH(G14597,$G$1:$G$12712,0)),MAX($A$2:$A14596)+1)</f>
        <v>2500</v>
      </c>
      <c r="B14597" s="1" t="n">
        <f aca="false">IF(COUNTIF($G$1:$G$12712,G14597&gt;0),0,INDEX($A$1:$A$12712,MATCH(G14597,$G$1:$G$12712,0)))</f>
        <v>2500</v>
      </c>
      <c r="C14597" s="1" t="str">
        <f aca="false">IF(H14597="",F14597,H14597)</f>
        <v>Limerick</v>
      </c>
      <c r="D14597" s="1" t="n">
        <v>167</v>
      </c>
      <c r="E14597" s="1" t="s">
        <v>19497</v>
      </c>
      <c r="F14597" s="5" t="s">
        <v>19511</v>
      </c>
      <c r="G14597" s="1" t="n">
        <v>6105</v>
      </c>
      <c r="H14597" s="1" t="s">
        <v>5149</v>
      </c>
      <c r="I14597" s="1" t="n">
        <v>55951</v>
      </c>
      <c r="J14597" s="1" t="s">
        <v>1160</v>
      </c>
      <c r="K14597" s="1" t="s">
        <v>17672</v>
      </c>
    </row>
    <row r="14598" customFormat="false" ht="15" hidden="false" customHeight="true" outlineLevel="0" collapsed="false">
      <c r="A14598" s="1" t="n">
        <f aca="false">IF(IFERROR((MATCH(G14598,$G$1:$G$12712,0)),0),INDEX($A$1:$A$12712,MATCH(G14598,$G$1:$G$12712,0)),MAX($A$2:$A14597)+1)</f>
        <v>2261</v>
      </c>
      <c r="B14598" s="1" t="n">
        <f aca="false">IF(COUNTIF($G$1:$G$12712,G14598&gt;0),0,INDEX($A$1:$A$12712,MATCH(G14598,$G$1:$G$12712,0)))</f>
        <v>2261</v>
      </c>
      <c r="C14598" s="1" t="str">
        <f aca="false">IF(H14598="",F14598,H14598)</f>
        <v>Moser Generating Station</v>
      </c>
      <c r="D14598" s="1" t="n">
        <v>167</v>
      </c>
      <c r="E14598" s="1" t="s">
        <v>19497</v>
      </c>
      <c r="F14598" s="5" t="s">
        <v>19512</v>
      </c>
      <c r="G14598" s="1" t="n">
        <v>3163</v>
      </c>
      <c r="H14598" s="1" t="s">
        <v>4846</v>
      </c>
      <c r="I14598" s="1" t="n">
        <v>6035</v>
      </c>
      <c r="J14598" s="1" t="s">
        <v>2548</v>
      </c>
      <c r="K14598" s="1" t="s">
        <v>17672</v>
      </c>
    </row>
    <row r="14599" customFormat="false" ht="15" hidden="false" customHeight="true" outlineLevel="0" collapsed="false">
      <c r="A14599" s="1" t="n">
        <f aca="false">IF(IFERROR((MATCH(G14599,$G$1:$G$12712,0)),0),INDEX($A$1:$A$12712,MATCH(G14599,$G$1:$G$12712,0)),MAX($A$2:$A14598)+1)</f>
        <v>2261</v>
      </c>
      <c r="B14599" s="1" t="n">
        <f aca="false">IF(COUNTIF($G$1:$G$12712,G14599&gt;0),0,INDEX($A$1:$A$12712,MATCH(G14599,$G$1:$G$12712,0)))</f>
        <v>2261</v>
      </c>
      <c r="C14599" s="1" t="str">
        <f aca="false">IF(H14599="",F14599,H14599)</f>
        <v>Moser Generating Station</v>
      </c>
      <c r="D14599" s="1" t="n">
        <v>167</v>
      </c>
      <c r="E14599" s="1" t="s">
        <v>19497</v>
      </c>
      <c r="F14599" s="5" t="s">
        <v>19513</v>
      </c>
      <c r="G14599" s="1" t="n">
        <v>3163</v>
      </c>
      <c r="H14599" s="1" t="s">
        <v>4846</v>
      </c>
      <c r="I14599" s="1" t="n">
        <v>6035</v>
      </c>
      <c r="J14599" s="1" t="s">
        <v>2548</v>
      </c>
      <c r="K14599" s="1" t="s">
        <v>17672</v>
      </c>
    </row>
    <row r="14600" customFormat="false" ht="15" hidden="false" customHeight="true" outlineLevel="0" collapsed="false">
      <c r="A14600" s="1" t="n">
        <f aca="false">IF(IFERROR((MATCH(G14600,$G$1:$G$12712,0)),0),INDEX($A$1:$A$12712,MATCH(G14600,$G$1:$G$12712,0)),MAX($A$2:$A14599)+1)</f>
        <v>2262</v>
      </c>
      <c r="B14600" s="1" t="n">
        <f aca="false">IF(COUNTIF($G$1:$G$12712,G14600&gt;0),0,INDEX($A$1:$A$12712,MATCH(G14600,$G$1:$G$12712,0)))</f>
        <v>2262</v>
      </c>
      <c r="C14600" s="1" t="str">
        <f aca="false">IF(H14600="",F14600,H14600)</f>
        <v>Muddy Run</v>
      </c>
      <c r="D14600" s="1" t="n">
        <v>167</v>
      </c>
      <c r="E14600" s="1" t="s">
        <v>19497</v>
      </c>
      <c r="F14600" s="5" t="s">
        <v>19514</v>
      </c>
      <c r="G14600" s="1" t="n">
        <v>3164</v>
      </c>
      <c r="H14600" s="1" t="s">
        <v>4847</v>
      </c>
      <c r="I14600" s="1" t="n">
        <v>6035</v>
      </c>
      <c r="J14600" s="1" t="s">
        <v>2548</v>
      </c>
      <c r="K14600" s="1" t="s">
        <v>17672</v>
      </c>
    </row>
    <row r="14601" customFormat="false" ht="15" hidden="false" customHeight="true" outlineLevel="0" collapsed="false">
      <c r="A14601" s="1" t="n">
        <f aca="false">IF(IFERROR((MATCH(G14601,$G$1:$G$12712,0)),0),INDEX($A$1:$A$12712,MATCH(G14601,$G$1:$G$12712,0)),MAX($A$2:$A14600)+1)</f>
        <v>1196</v>
      </c>
      <c r="B14601" s="1" t="n">
        <f aca="false">IF(COUNTIF($G$1:$G$12712,G14601&gt;0),0,INDEX($A$1:$A$12712,MATCH(G14601,$G$1:$G$12712,0)))</f>
        <v>1196</v>
      </c>
      <c r="C14601" s="1" t="str">
        <f aca="false">IF(H14601="",F14601,H14601)</f>
        <v>Peach Bottom</v>
      </c>
      <c r="D14601" s="1" t="n">
        <v>167</v>
      </c>
      <c r="E14601" s="1" t="s">
        <v>19497</v>
      </c>
      <c r="F14601" s="5" t="s">
        <v>19515</v>
      </c>
      <c r="G14601" s="1" t="n">
        <v>3166</v>
      </c>
      <c r="H14601" s="1" t="s">
        <v>3008</v>
      </c>
      <c r="I14601" s="1" t="n">
        <v>55951</v>
      </c>
      <c r="J14601" s="1" t="s">
        <v>1160</v>
      </c>
      <c r="K14601" s="1" t="s">
        <v>17672</v>
      </c>
    </row>
    <row r="14602" customFormat="false" ht="15" hidden="false" customHeight="true" outlineLevel="0" collapsed="false">
      <c r="A14602" s="1" t="n">
        <f aca="false">IF(IFERROR((MATCH(G14602,$G$1:$G$12712,0)),0),INDEX($A$1:$A$12712,MATCH(G14602,$G$1:$G$12712,0)),MAX($A$2:$A14601)+1)</f>
        <v>1196</v>
      </c>
      <c r="B14602" s="1" t="n">
        <f aca="false">IF(COUNTIF($G$1:$G$12712,G14602&gt;0),0,INDEX($A$1:$A$12712,MATCH(G14602,$G$1:$G$12712,0)))</f>
        <v>1196</v>
      </c>
      <c r="C14602" s="1" t="str">
        <f aca="false">IF(H14602="",F14602,H14602)</f>
        <v>Peach Bottom</v>
      </c>
      <c r="D14602" s="1" t="n">
        <v>167</v>
      </c>
      <c r="E14602" s="1" t="s">
        <v>19497</v>
      </c>
      <c r="F14602" s="5" t="s">
        <v>19516</v>
      </c>
      <c r="G14602" s="1" t="n">
        <v>3166</v>
      </c>
      <c r="H14602" s="1" t="s">
        <v>3008</v>
      </c>
      <c r="I14602" s="1" t="n">
        <v>55951</v>
      </c>
      <c r="J14602" s="1" t="s">
        <v>1160</v>
      </c>
      <c r="K14602" s="1" t="s">
        <v>17672</v>
      </c>
    </row>
    <row r="14603" customFormat="false" ht="15" hidden="false" customHeight="true" outlineLevel="0" collapsed="false">
      <c r="A14603" s="1" t="n">
        <f aca="false">IF(IFERROR((MATCH(G14603,$G$1:$G$12712,0)),0),INDEX($A$1:$A$12712,MATCH(G14603,$G$1:$G$12712,0)),MAX($A$2:$A14602)+1)</f>
        <v>1196</v>
      </c>
      <c r="B14603" s="1" t="n">
        <f aca="false">IF(COUNTIF($G$1:$G$12712,G14603&gt;0),0,INDEX($A$1:$A$12712,MATCH(G14603,$G$1:$G$12712,0)))</f>
        <v>1196</v>
      </c>
      <c r="C14603" s="1" t="str">
        <f aca="false">IF(H14603="",F14603,H14603)</f>
        <v>Peach Bottom</v>
      </c>
      <c r="D14603" s="1" t="n">
        <v>167</v>
      </c>
      <c r="E14603" s="1" t="s">
        <v>19497</v>
      </c>
      <c r="F14603" s="5" t="s">
        <v>19517</v>
      </c>
      <c r="G14603" s="1" t="n">
        <v>3166</v>
      </c>
      <c r="H14603" s="1" t="s">
        <v>3008</v>
      </c>
      <c r="I14603" s="1" t="n">
        <v>55951</v>
      </c>
      <c r="J14603" s="1" t="s">
        <v>1160</v>
      </c>
      <c r="K14603" s="1" t="s">
        <v>17672</v>
      </c>
    </row>
    <row r="14604" customFormat="false" ht="15" hidden="false" customHeight="true" outlineLevel="0" collapsed="false">
      <c r="A14604" s="1" t="n">
        <f aca="false">IF(IFERROR((MATCH(G14604,$G$1:$G$12712,0)),0),INDEX($A$1:$A$12712,MATCH(G14604,$G$1:$G$12712,0)),MAX($A$2:$A14603)+1)</f>
        <v>2838</v>
      </c>
      <c r="B14604" s="1" t="n">
        <f aca="false">IF(COUNTIF($G$1:$G$12712,G14604&gt;0),0,INDEX($A$1:$A$12712,MATCH(G14604,$G$1:$G$12712,0)))</f>
        <v>2838</v>
      </c>
      <c r="C14604" s="1" t="str">
        <f aca="false">IF(H14604="",F14604,H14604)</f>
        <v>Pennsbury</v>
      </c>
      <c r="D14604" s="1" t="n">
        <v>167</v>
      </c>
      <c r="E14604" s="1" t="s">
        <v>19497</v>
      </c>
      <c r="F14604" s="5" t="s">
        <v>19518</v>
      </c>
      <c r="G14604" s="1" t="n">
        <v>7690</v>
      </c>
      <c r="H14604" s="1" t="s">
        <v>5597</v>
      </c>
      <c r="I14604" s="1" t="n">
        <v>6035</v>
      </c>
      <c r="J14604" s="1" t="s">
        <v>2548</v>
      </c>
      <c r="K14604" s="1" t="s">
        <v>17672</v>
      </c>
    </row>
    <row r="14605" customFormat="false" ht="15" hidden="false" customHeight="true" outlineLevel="0" collapsed="false">
      <c r="A14605" s="1" t="n">
        <f aca="false">IF(IFERROR((MATCH(G14605,$G$1:$G$12712,0)),0),INDEX($A$1:$A$12712,MATCH(G14605,$G$1:$G$12712,0)),MAX($A$2:$A14604)+1)</f>
        <v>2838</v>
      </c>
      <c r="B14605" s="1" t="n">
        <f aca="false">IF(COUNTIF($G$1:$G$12712,G14605&gt;0),0,INDEX($A$1:$A$12712,MATCH(G14605,$G$1:$G$12712,0)))</f>
        <v>2838</v>
      </c>
      <c r="C14605" s="1" t="str">
        <f aca="false">IF(H14605="",F14605,H14605)</f>
        <v>Pennsbury</v>
      </c>
      <c r="D14605" s="1" t="n">
        <v>167</v>
      </c>
      <c r="E14605" s="1" t="s">
        <v>19497</v>
      </c>
      <c r="F14605" s="5" t="s">
        <v>19519</v>
      </c>
      <c r="G14605" s="1" t="n">
        <v>7690</v>
      </c>
      <c r="H14605" s="1" t="s">
        <v>5597</v>
      </c>
      <c r="I14605" s="1" t="n">
        <v>6035</v>
      </c>
      <c r="J14605" s="1" t="s">
        <v>2548</v>
      </c>
      <c r="K14605" s="1" t="s">
        <v>17672</v>
      </c>
    </row>
    <row r="14606" customFormat="false" ht="15" hidden="false" customHeight="true" outlineLevel="0" collapsed="false">
      <c r="A14606" s="1" t="n">
        <f aca="false">IF(IFERROR((MATCH(G14606,$G$1:$G$12712,0)),0),INDEX($A$1:$A$12712,MATCH(G14606,$G$1:$G$12712,0)),MAX($A$2:$A14605)+1)</f>
        <v>2263</v>
      </c>
      <c r="B14606" s="1" t="n">
        <f aca="false">IF(COUNTIF($G$1:$G$12712,G14606&gt;0),0,INDEX($A$1:$A$12712,MATCH(G14606,$G$1:$G$12712,0)))</f>
        <v>2263</v>
      </c>
      <c r="C14606" s="1" t="str">
        <f aca="false">IF(H14606="",F14606,H14606)</f>
        <v>Richmond Generating Station</v>
      </c>
      <c r="D14606" s="1" t="n">
        <v>167</v>
      </c>
      <c r="E14606" s="1" t="s">
        <v>19497</v>
      </c>
      <c r="F14606" s="5" t="s">
        <v>19520</v>
      </c>
      <c r="G14606" s="1" t="n">
        <v>3168</v>
      </c>
      <c r="H14606" s="1" t="s">
        <v>4848</v>
      </c>
      <c r="I14606" s="1" t="n">
        <v>6035</v>
      </c>
      <c r="J14606" s="1" t="s">
        <v>2548</v>
      </c>
      <c r="K14606" s="1" t="s">
        <v>17672</v>
      </c>
    </row>
    <row r="14607" customFormat="false" ht="15" hidden="false" customHeight="true" outlineLevel="0" collapsed="false">
      <c r="A14607" s="1" t="n">
        <f aca="false">IF(IFERROR((MATCH(G14607,$G$1:$G$12712,0)),0),INDEX($A$1:$A$12712,MATCH(G14607,$G$1:$G$12712,0)),MAX($A$2:$A14606)+1)</f>
        <v>2263</v>
      </c>
      <c r="B14607" s="1" t="n">
        <f aca="false">IF(COUNTIF($G$1:$G$12712,G14607&gt;0),0,INDEX($A$1:$A$12712,MATCH(G14607,$G$1:$G$12712,0)))</f>
        <v>2263</v>
      </c>
      <c r="C14607" s="1" t="str">
        <f aca="false">IF(H14607="",F14607,H14607)</f>
        <v>Richmond Generating Station</v>
      </c>
      <c r="D14607" s="1" t="n">
        <v>167</v>
      </c>
      <c r="E14607" s="1" t="s">
        <v>19497</v>
      </c>
      <c r="F14607" s="5" t="s">
        <v>19521</v>
      </c>
      <c r="G14607" s="1" t="n">
        <v>3168</v>
      </c>
      <c r="H14607" s="1" t="s">
        <v>4848</v>
      </c>
      <c r="I14607" s="1" t="n">
        <v>6035</v>
      </c>
      <c r="J14607" s="1" t="s">
        <v>2548</v>
      </c>
      <c r="K14607" s="1" t="s">
        <v>17672</v>
      </c>
    </row>
    <row r="14608" customFormat="false" ht="15" hidden="false" customHeight="true" outlineLevel="0" collapsed="false">
      <c r="A14608" s="1" t="n">
        <f aca="false">IF(IFERROR((MATCH(G14608,$G$1:$G$12712,0)),0),INDEX($A$1:$A$12712,MATCH(G14608,$G$1:$G$12712,0)),MAX($A$2:$A14607)+1)</f>
        <v>1215</v>
      </c>
      <c r="B14608" s="1" t="n">
        <f aca="false">IF(COUNTIF($G$1:$G$12712,G14608&gt;0),0,INDEX($A$1:$A$12712,MATCH(G14608,$G$1:$G$12712,0)))</f>
        <v>1215</v>
      </c>
      <c r="C14608" s="1" t="str">
        <f aca="false">IF(H14608="",F14608,H14608)</f>
        <v>PSEG Salem Generating Station</v>
      </c>
      <c r="D14608" s="1" t="n">
        <v>167</v>
      </c>
      <c r="E14608" s="1" t="s">
        <v>19497</v>
      </c>
      <c r="F14608" s="5" t="s">
        <v>19522</v>
      </c>
      <c r="G14608" s="1" t="n">
        <v>2410</v>
      </c>
      <c r="H14608" s="1" t="s">
        <v>3132</v>
      </c>
      <c r="I14608" s="1" t="n">
        <v>15478</v>
      </c>
      <c r="J14608" s="1" t="s">
        <v>2761</v>
      </c>
      <c r="K14608" s="1" t="s">
        <v>17672</v>
      </c>
    </row>
    <row r="14609" customFormat="false" ht="15" hidden="false" customHeight="true" outlineLevel="0" collapsed="false">
      <c r="A14609" s="1" t="n">
        <f aca="false">IF(IFERROR((MATCH(G14609,$G$1:$G$12712,0)),0),INDEX($A$1:$A$12712,MATCH(G14609,$G$1:$G$12712,0)),MAX($A$2:$A14608)+1)</f>
        <v>1215</v>
      </c>
      <c r="B14609" s="1" t="n">
        <f aca="false">IF(COUNTIF($G$1:$G$12712,G14609&gt;0),0,INDEX($A$1:$A$12712,MATCH(G14609,$G$1:$G$12712,0)))</f>
        <v>1215</v>
      </c>
      <c r="C14609" s="1" t="str">
        <f aca="false">IF(H14609="",F14609,H14609)</f>
        <v>PSEG Salem Generating Station</v>
      </c>
      <c r="D14609" s="1" t="n">
        <v>167</v>
      </c>
      <c r="E14609" s="1" t="s">
        <v>19497</v>
      </c>
      <c r="F14609" s="5" t="s">
        <v>19523</v>
      </c>
      <c r="G14609" s="1" t="n">
        <v>2410</v>
      </c>
      <c r="H14609" s="1" t="s">
        <v>3132</v>
      </c>
      <c r="I14609" s="1" t="n">
        <v>15478</v>
      </c>
      <c r="J14609" s="1" t="s">
        <v>2761</v>
      </c>
      <c r="K14609" s="1" t="s">
        <v>17672</v>
      </c>
    </row>
    <row r="14610" customFormat="false" ht="15" hidden="false" customHeight="true" outlineLevel="0" collapsed="false">
      <c r="A14610" s="1" t="n">
        <f aca="false">IF(IFERROR((MATCH(G14610,$G$1:$G$12712,0)),0),INDEX($A$1:$A$12712,MATCH(G14610,$G$1:$G$12712,0)),MAX($A$2:$A14609)+1)</f>
        <v>1215</v>
      </c>
      <c r="B14610" s="1" t="n">
        <f aca="false">IF(COUNTIF($G$1:$G$12712,G14610&gt;0),0,INDEX($A$1:$A$12712,MATCH(G14610,$G$1:$G$12712,0)))</f>
        <v>1215</v>
      </c>
      <c r="C14610" s="1" t="str">
        <f aca="false">IF(H14610="",F14610,H14610)</f>
        <v>PSEG Salem Generating Station</v>
      </c>
      <c r="D14610" s="1" t="n">
        <v>167</v>
      </c>
      <c r="E14610" s="1" t="s">
        <v>19497</v>
      </c>
      <c r="F14610" s="5" t="s">
        <v>19524</v>
      </c>
      <c r="G14610" s="1" t="n">
        <v>2410</v>
      </c>
      <c r="H14610" s="1" t="s">
        <v>3132</v>
      </c>
      <c r="I14610" s="1" t="n">
        <v>15478</v>
      </c>
      <c r="J14610" s="1" t="s">
        <v>2761</v>
      </c>
      <c r="K14610" s="1" t="s">
        <v>17672</v>
      </c>
    </row>
    <row r="14611" customFormat="false" ht="15" hidden="false" customHeight="true" outlineLevel="0" collapsed="false">
      <c r="A14611" s="1" t="n">
        <f aca="false">IF(IFERROR((MATCH(G14611,$G$1:$G$12712,0)),0),INDEX($A$1:$A$12712,MATCH(G14611,$G$1:$G$12712,0)),MAX($A$2:$A14610)+1)</f>
        <v>2264</v>
      </c>
      <c r="B14611" s="1" t="n">
        <f aca="false">IF(COUNTIF($G$1:$G$12712,G14611&gt;0),0,INDEX($A$1:$A$12712,MATCH(G14611,$G$1:$G$12712,0)))</f>
        <v>2264</v>
      </c>
      <c r="C14611" s="1" t="str">
        <f aca="false">IF(H14611="",F14611,H14611)</f>
        <v>Schuylkill Generating Station</v>
      </c>
      <c r="D14611" s="1" t="n">
        <v>167</v>
      </c>
      <c r="E14611" s="1" t="s">
        <v>19497</v>
      </c>
      <c r="F14611" s="5" t="s">
        <v>19525</v>
      </c>
      <c r="G14611" s="1" t="n">
        <v>3169</v>
      </c>
      <c r="H14611" s="1" t="s">
        <v>4849</v>
      </c>
      <c r="I14611" s="1" t="n">
        <v>6035</v>
      </c>
      <c r="J14611" s="1" t="s">
        <v>2548</v>
      </c>
      <c r="K14611" s="1" t="s">
        <v>17672</v>
      </c>
    </row>
    <row r="14612" customFormat="false" ht="15" hidden="false" customHeight="true" outlineLevel="0" collapsed="false">
      <c r="A14612" s="1" t="n">
        <f aca="false">IF(IFERROR((MATCH(G14612,$G$1:$G$12712,0)),0),INDEX($A$1:$A$12712,MATCH(G14612,$G$1:$G$12712,0)),MAX($A$2:$A14611)+1)</f>
        <v>2264</v>
      </c>
      <c r="B14612" s="1" t="n">
        <f aca="false">IF(COUNTIF($G$1:$G$12712,G14612&gt;0),0,INDEX($A$1:$A$12712,MATCH(G14612,$G$1:$G$12712,0)))</f>
        <v>2264</v>
      </c>
      <c r="C14612" s="1" t="str">
        <f aca="false">IF(H14612="",F14612,H14612)</f>
        <v>Schuylkill Generating Station</v>
      </c>
      <c r="D14612" s="1" t="n">
        <v>167</v>
      </c>
      <c r="E14612" s="1" t="s">
        <v>19497</v>
      </c>
      <c r="F14612" s="5" t="s">
        <v>19526</v>
      </c>
      <c r="G14612" s="1" t="n">
        <v>3169</v>
      </c>
      <c r="H14612" s="1" t="s">
        <v>4849</v>
      </c>
      <c r="I14612" s="1" t="n">
        <v>6035</v>
      </c>
      <c r="J14612" s="1" t="s">
        <v>2548</v>
      </c>
      <c r="K14612" s="1" t="s">
        <v>17672</v>
      </c>
    </row>
    <row r="14613" customFormat="false" ht="15" hidden="false" customHeight="true" outlineLevel="0" collapsed="false">
      <c r="A14613" s="1" t="n">
        <f aca="false">IF(IFERROR((MATCH(G14613,$G$1:$G$12712,0)),0),INDEX($A$1:$A$12712,MATCH(G14613,$G$1:$G$12712,0)),MAX($A$2:$A14612)+1)</f>
        <v>2264</v>
      </c>
      <c r="B14613" s="1" t="n">
        <f aca="false">IF(COUNTIF($G$1:$G$12712,G14613&gt;0),0,INDEX($A$1:$A$12712,MATCH(G14613,$G$1:$G$12712,0)))</f>
        <v>2264</v>
      </c>
      <c r="C14613" s="1" t="str">
        <f aca="false">IF(H14613="",F14613,H14613)</f>
        <v>Schuylkill Generating Station</v>
      </c>
      <c r="D14613" s="1" t="n">
        <v>167</v>
      </c>
      <c r="E14613" s="1" t="s">
        <v>19497</v>
      </c>
      <c r="F14613" s="5" t="s">
        <v>19527</v>
      </c>
      <c r="G14613" s="1" t="n">
        <v>3169</v>
      </c>
      <c r="H14613" s="1" t="s">
        <v>4849</v>
      </c>
      <c r="I14613" s="1" t="n">
        <v>6035</v>
      </c>
      <c r="J14613" s="1" t="s">
        <v>2548</v>
      </c>
      <c r="K14613" s="1" t="s">
        <v>17672</v>
      </c>
    </row>
    <row r="14614" customFormat="false" ht="15" hidden="false" customHeight="true" outlineLevel="0" collapsed="false">
      <c r="A14614" s="1" t="n">
        <f aca="false">IF(IFERROR((MATCH(G14614,$G$1:$G$12712,0)),0),INDEX($A$1:$A$12712,MATCH(G14614,$G$1:$G$12712,0)),MAX($A$2:$A14613)+1)</f>
        <v>11411</v>
      </c>
      <c r="B14614" s="1" t="e">
        <f aca="false">IF(COUNTIF($G$1:$G$12712,G14614&gt;0),0,INDEX($A$1:$A$12712,MATCH(G14614,$G$1:$G$12712,0)))</f>
        <v>#N/A</v>
      </c>
      <c r="C14614" s="1" t="str">
        <f aca="false">IF(H14614="",F14614,H14614)</f>
        <v>trigen energy - schuylkill</v>
      </c>
      <c r="D14614" s="1" t="n">
        <v>167</v>
      </c>
      <c r="E14614" s="1" t="s">
        <v>19497</v>
      </c>
      <c r="F14614" s="5"/>
      <c r="G14614" s="1" t="n">
        <v>50607</v>
      </c>
      <c r="H14614" s="1" t="s">
        <v>19528</v>
      </c>
    </row>
    <row r="14615" customFormat="false" ht="15" hidden="false" customHeight="true" outlineLevel="0" collapsed="false">
      <c r="A14615" s="1" t="n">
        <f aca="false">IF(IFERROR((MATCH(G14615,$G$1:$G$12712,0)),0),INDEX($A$1:$A$12712,MATCH(G14615,$G$1:$G$12712,0)),MAX($A$2:$A14613)+1)</f>
        <v>2265</v>
      </c>
      <c r="B14615" s="1" t="n">
        <f aca="false">IF(COUNTIF($G$1:$G$12712,G14615&gt;0),0,INDEX($A$1:$A$12712,MATCH(G14615,$G$1:$G$12712,0)))</f>
        <v>2265</v>
      </c>
      <c r="C14615" s="1" t="str">
        <f aca="false">IF(H14615="",F14615,H14615)</f>
        <v>Southwark</v>
      </c>
      <c r="D14615" s="1" t="n">
        <v>167</v>
      </c>
      <c r="E14615" s="1" t="s">
        <v>19497</v>
      </c>
      <c r="F14615" s="5" t="s">
        <v>19529</v>
      </c>
      <c r="G14615" s="1" t="n">
        <v>3170</v>
      </c>
      <c r="H14615" s="1" t="s">
        <v>4850</v>
      </c>
      <c r="I14615" s="1" t="n">
        <v>6035</v>
      </c>
      <c r="J14615" s="1" t="s">
        <v>2548</v>
      </c>
      <c r="K14615" s="1" t="s">
        <v>17672</v>
      </c>
    </row>
    <row r="14616" customFormat="false" ht="15" hidden="false" customHeight="true" outlineLevel="0" collapsed="false">
      <c r="A14616" s="1" t="n">
        <f aca="false">IF(IFERROR((MATCH(G14616,$G$1:$G$12712,0)),0),INDEX($A$1:$A$12712,MATCH(G14616,$G$1:$G$12712,0)),MAX($A$2:$A14615)+1)</f>
        <v>11412</v>
      </c>
      <c r="B14616" s="1" t="e">
        <f aca="false">IF(COUNTIF($G$1:$G$12712,G14616&gt;0),0,INDEX($A$1:$A$12712,MATCH(G14616,$G$1:$G$12712,0)))</f>
        <v>#N/A</v>
      </c>
      <c r="C14616" s="1" t="str">
        <f aca="false">IF(H14616="",F14616,H14616)</f>
        <v>benton</v>
      </c>
      <c r="D14616" s="1" t="n">
        <v>178</v>
      </c>
      <c r="E14616" s="1" t="s">
        <v>19530</v>
      </c>
      <c r="F14616" s="5" t="s">
        <v>19531</v>
      </c>
      <c r="H14616" s="1"/>
      <c r="K14616" s="1" t="s">
        <v>17672</v>
      </c>
    </row>
    <row r="14617" customFormat="false" ht="15" hidden="false" customHeight="true" outlineLevel="0" collapsed="false">
      <c r="A14617" s="1" t="n">
        <f aca="false">A14616</f>
        <v>11412</v>
      </c>
      <c r="B14617" s="1" t="e">
        <f aca="false">IF(COUNTIF($G$1:$G$12712,G14617&gt;0),0,INDEX($A$1:$A$12712,MATCH(G14617,$G$1:$G$12712,0)))</f>
        <v>#N/A</v>
      </c>
      <c r="C14617" s="1" t="str">
        <f aca="false">IF(H14617="",F14617,H14617)</f>
        <v>benton (retired in 1995)</v>
      </c>
      <c r="D14617" s="1" t="n">
        <v>178</v>
      </c>
      <c r="E14617" s="1" t="s">
        <v>19530</v>
      </c>
      <c r="F14617" s="5" t="s">
        <v>19532</v>
      </c>
      <c r="H14617" s="1"/>
      <c r="K14617" s="1" t="s">
        <v>17672</v>
      </c>
    </row>
    <row r="14618" customFormat="false" ht="15" hidden="false" customHeight="true" outlineLevel="0" collapsed="false">
      <c r="A14618" s="1" t="n">
        <f aca="false">IF(IFERROR((MATCH(G14618,$G$1:$G$12712,0)),0),INDEX($A$1:$A$12712,MATCH(G14618,$G$1:$G$12712,0)),MAX($A$2:$A14617)+1)</f>
        <v>2236</v>
      </c>
      <c r="B14618" s="1" t="n">
        <f aca="false">IF(COUNTIF($G$1:$G$12712,G14618&gt;0),0,INDEX($A$1:$A$12712,MATCH(G14618,$G$1:$G$12712,0)))</f>
        <v>2236</v>
      </c>
      <c r="C14618" s="1" t="str">
        <f aca="false">IF(H14618="",F14618,H14618)</f>
        <v>Blossburg</v>
      </c>
      <c r="D14618" s="1" t="n">
        <v>178</v>
      </c>
      <c r="E14618" s="1" t="s">
        <v>19530</v>
      </c>
      <c r="F14618" s="5" t="s">
        <v>19533</v>
      </c>
      <c r="G14618" s="1" t="n">
        <v>3120</v>
      </c>
      <c r="H14618" s="1" t="s">
        <v>4816</v>
      </c>
      <c r="I14618" s="1" t="n">
        <v>17235</v>
      </c>
      <c r="J14618" s="1" t="s">
        <v>4578</v>
      </c>
      <c r="K14618" s="1" t="s">
        <v>17672</v>
      </c>
    </row>
    <row r="14619" customFormat="false" ht="15" hidden="false" customHeight="true" outlineLevel="0" collapsed="false">
      <c r="A14619" s="1" t="n">
        <f aca="false">IF(IFERROR((MATCH(G14619,$G$1:$G$12712,0)),0),INDEX($A$1:$A$12712,MATCH(G14619,$G$1:$G$12712,0)),MAX($A$2:$A14618)+1)</f>
        <v>11413</v>
      </c>
      <c r="B14619" s="1" t="e">
        <f aca="false">IF(COUNTIF($G$1:$G$12712,G14619&gt;0),0,INDEX($A$1:$A$12712,MATCH(G14619,$G$1:$G$12712,0)))</f>
        <v>#N/A</v>
      </c>
      <c r="C14619" s="1" t="str">
        <f aca="false">IF(H14619="",F14619,H14619)</f>
        <v>common exp</v>
      </c>
      <c r="D14619" s="1" t="n">
        <v>178</v>
      </c>
      <c r="E14619" s="1" t="s">
        <v>19530</v>
      </c>
      <c r="F14619" s="5" t="s">
        <v>19534</v>
      </c>
      <c r="H14619" s="1"/>
      <c r="K14619" s="1" t="s">
        <v>17672</v>
      </c>
    </row>
    <row r="14620" customFormat="false" ht="15" hidden="false" customHeight="true" outlineLevel="0" collapsed="false">
      <c r="A14620" s="1" t="n">
        <f aca="false">IF(IFERROR((MATCH(G14620,$G$1:$G$12712,0)),0),INDEX($A$1:$A$12712,MATCH(G14620,$G$1:$G$12712,0)),MAX($A$2:$A14619)+1)</f>
        <v>11414</v>
      </c>
      <c r="B14620" s="1" t="e">
        <f aca="false">IF(COUNTIF($G$1:$G$12712,G14620&gt;0),0,INDEX($A$1:$A$12712,MATCH(G14620,$G$1:$G$12712,0)))</f>
        <v>#N/A</v>
      </c>
      <c r="C14620" s="1" t="str">
        <f aca="false">IF(H14620="",F14620,H14620)</f>
        <v>common exp.</v>
      </c>
      <c r="D14620" s="1" t="n">
        <v>178</v>
      </c>
      <c r="E14620" s="1" t="s">
        <v>19530</v>
      </c>
      <c r="F14620" s="5" t="s">
        <v>19535</v>
      </c>
      <c r="H14620" s="1"/>
      <c r="K14620" s="1" t="s">
        <v>17672</v>
      </c>
    </row>
    <row r="14621" customFormat="false" ht="15" hidden="false" customHeight="true" outlineLevel="0" collapsed="false">
      <c r="A14621" s="1" t="n">
        <f aca="false">IF(IFERROR((MATCH(G14621,$G$1:$G$12712,0)),0),INDEX($A$1:$A$12712,MATCH(G14621,$G$1:$G$12712,0)),MAX($A$2:$A14620)+1)</f>
        <v>11415</v>
      </c>
      <c r="B14621" s="1" t="e">
        <f aca="false">IF(COUNTIF($G$1:$G$12712,G14621&gt;0),0,INDEX($A$1:$A$12712,MATCH(G14621,$G$1:$G$12712,0)))</f>
        <v>#N/A</v>
      </c>
      <c r="C14621" s="1" t="str">
        <f aca="false">IF(H14621="",F14621,H14621)</f>
        <v>common expenses</v>
      </c>
      <c r="D14621" s="1" t="n">
        <v>178</v>
      </c>
      <c r="E14621" s="1" t="s">
        <v>19530</v>
      </c>
      <c r="F14621" s="5" t="s">
        <v>18628</v>
      </c>
      <c r="H14621" s="1"/>
      <c r="K14621" s="1" t="s">
        <v>17672</v>
      </c>
    </row>
    <row r="14622" customFormat="false" ht="15" hidden="false" customHeight="true" outlineLevel="0" collapsed="false">
      <c r="A14622" s="1" t="n">
        <f aca="false">IF(IFERROR((MATCH(G14622,$G$1:$G$12712,0)),0),INDEX($A$1:$A$12712,MATCH(G14622,$G$1:$G$12712,0)),MAX($A$2:$A14621)+1)</f>
        <v>1810</v>
      </c>
      <c r="B14622" s="1" t="n">
        <f aca="false">IF(COUNTIF($G$1:$G$12712,G14622&gt;0),0,INDEX($A$1:$A$12712,MATCH(G14622,$G$1:$G$12712,0)))</f>
        <v>1810</v>
      </c>
      <c r="C14622" s="1" t="str">
        <f aca="false">IF(H14622="",F14622,H14622)</f>
        <v>Deep Creek</v>
      </c>
      <c r="D14622" s="1" t="n">
        <v>178</v>
      </c>
      <c r="E14622" s="1" t="s">
        <v>19530</v>
      </c>
      <c r="F14622" s="5" t="s">
        <v>19536</v>
      </c>
      <c r="G14622" s="1" t="n">
        <v>1567</v>
      </c>
      <c r="H14622" s="1" t="s">
        <v>4181</v>
      </c>
      <c r="I14622" s="1" t="n">
        <v>54679</v>
      </c>
      <c r="J14622" s="1" t="s">
        <v>4182</v>
      </c>
      <c r="K14622" s="1" t="s">
        <v>17672</v>
      </c>
    </row>
    <row r="14623" customFormat="false" ht="15" hidden="false" customHeight="true" outlineLevel="0" collapsed="false">
      <c r="A14623" s="1" t="n">
        <f aca="false">IF(IFERROR((MATCH(G14623,$G$1:$G$12712,0)),0),INDEX($A$1:$A$12712,MATCH(G14623,$G$1:$G$12712,0)),MAX($A$2:$A14622)+1)</f>
        <v>2237</v>
      </c>
      <c r="B14623" s="1" t="n">
        <f aca="false">IF(COUNTIF($G$1:$G$12712,G14623&gt;0),0,INDEX($A$1:$A$12712,MATCH(G14623,$G$1:$G$12712,0)))</f>
        <v>2237</v>
      </c>
      <c r="C14623" s="1" t="str">
        <f aca="false">IF(H14623="",F14623,H14623)</f>
        <v>Homer City Generating Station</v>
      </c>
      <c r="D14623" s="1" t="n">
        <v>178</v>
      </c>
      <c r="E14623" s="1" t="s">
        <v>19530</v>
      </c>
      <c r="F14623" s="5" t="s">
        <v>19537</v>
      </c>
      <c r="G14623" s="1" t="n">
        <v>3122</v>
      </c>
      <c r="H14623" s="1" t="s">
        <v>4817</v>
      </c>
      <c r="I14623" s="1" t="n">
        <v>58615</v>
      </c>
      <c r="J14623" s="1" t="s">
        <v>4818</v>
      </c>
      <c r="K14623" s="1" t="s">
        <v>17672</v>
      </c>
    </row>
    <row r="14624" customFormat="false" ht="15" hidden="false" customHeight="true" outlineLevel="0" collapsed="false">
      <c r="A14624" s="1" t="n">
        <f aca="false">IF(IFERROR((MATCH(G14624,$G$1:$G$12712,0)),0),INDEX($A$1:$A$12712,MATCH(G14624,$G$1:$G$12712,0)),MAX($A$2:$A14623)+1)</f>
        <v>2237</v>
      </c>
      <c r="B14624" s="1" t="n">
        <f aca="false">IF(COUNTIF($G$1:$G$12712,G14624&gt;0),0,INDEX($A$1:$A$12712,MATCH(G14624,$G$1:$G$12712,0)))</f>
        <v>2237</v>
      </c>
      <c r="C14624" s="1" t="str">
        <f aca="false">IF(H14624="",F14624,H14624)</f>
        <v>Homer City Generating Station</v>
      </c>
      <c r="D14624" s="1" t="n">
        <v>178</v>
      </c>
      <c r="E14624" s="1" t="s">
        <v>19530</v>
      </c>
      <c r="F14624" s="5" t="s">
        <v>19538</v>
      </c>
      <c r="G14624" s="1" t="n">
        <v>3122</v>
      </c>
      <c r="H14624" s="1" t="s">
        <v>4817</v>
      </c>
      <c r="I14624" s="1" t="n">
        <v>58615</v>
      </c>
      <c r="J14624" s="1" t="s">
        <v>4818</v>
      </c>
      <c r="K14624" s="1" t="s">
        <v>17672</v>
      </c>
    </row>
    <row r="14625" customFormat="false" ht="15" hidden="false" customHeight="true" outlineLevel="0" collapsed="false">
      <c r="A14625" s="1" t="n">
        <f aca="false">IF(IFERROR((MATCH(G14625,$G$1:$G$12712,0)),0),INDEX($A$1:$A$12712,MATCH(G14625,$G$1:$G$12712,0)),MAX($A$2:$A14624)+1)</f>
        <v>2237</v>
      </c>
      <c r="B14625" s="1" t="n">
        <f aca="false">IF(COUNTIF($G$1:$G$12712,G14625&gt;0),0,INDEX($A$1:$A$12712,MATCH(G14625,$G$1:$G$12712,0)))</f>
        <v>2237</v>
      </c>
      <c r="C14625" s="1" t="str">
        <f aca="false">IF(H14625="",F14625,H14625)</f>
        <v>Homer City Generating Station</v>
      </c>
      <c r="D14625" s="1" t="n">
        <v>178</v>
      </c>
      <c r="E14625" s="1" t="s">
        <v>19530</v>
      </c>
      <c r="F14625" s="5" t="s">
        <v>19539</v>
      </c>
      <c r="G14625" s="1" t="n">
        <v>3122</v>
      </c>
      <c r="H14625" s="1" t="s">
        <v>4817</v>
      </c>
      <c r="I14625" s="1" t="n">
        <v>58615</v>
      </c>
      <c r="J14625" s="1" t="s">
        <v>4818</v>
      </c>
      <c r="K14625" s="1" t="s">
        <v>17672</v>
      </c>
    </row>
    <row r="14626" customFormat="false" ht="15" hidden="false" customHeight="true" outlineLevel="0" collapsed="false">
      <c r="A14626" s="1" t="n">
        <f aca="false">IF(IFERROR((MATCH(G14626,$G$1:$G$12712,0)),0),INDEX($A$1:$A$12712,MATCH(G14626,$G$1:$G$12712,0)),MAX($A$2:$A14625)+1)</f>
        <v>11416</v>
      </c>
      <c r="B14626" s="1" t="e">
        <f aca="false">IF(COUNTIF($G$1:$G$12712,G14626&gt;0),0,INDEX($A$1:$A$12712,MATCH(G14626,$G$1:$G$12712,0)))</f>
        <v>#N/A</v>
      </c>
      <c r="C14626" s="1" t="str">
        <f aca="false">IF(H14626="",F14626,H14626)</f>
        <v>internal combustion</v>
      </c>
      <c r="D14626" s="1" t="n">
        <v>178</v>
      </c>
      <c r="E14626" s="1" t="s">
        <v>19530</v>
      </c>
      <c r="F14626" s="5" t="s">
        <v>17766</v>
      </c>
      <c r="H14626" s="1"/>
      <c r="K14626" s="1" t="s">
        <v>17672</v>
      </c>
    </row>
    <row r="14627" customFormat="false" ht="15" hidden="false" customHeight="true" outlineLevel="0" collapsed="false">
      <c r="A14627" s="1" t="n">
        <f aca="false">IF(IFERROR((MATCH(G14627,$G$1:$G$12712,0)),0),INDEX($A$1:$A$12712,MATCH(G14627,$G$1:$G$12712,0)),MAX($A$2:$A14626)+1)</f>
        <v>11417</v>
      </c>
      <c r="B14627" s="1" t="e">
        <f aca="false">IF(COUNTIF($G$1:$G$12712,G14627&gt;0),0,INDEX($A$1:$A$12712,MATCH(G14627,$G$1:$G$12712,0)))</f>
        <v>#N/A</v>
      </c>
      <c r="C14627" s="1" t="str">
        <f aca="false">IF(H14627="",F14627,H14627)</f>
        <v>n/a</v>
      </c>
      <c r="D14627" s="1" t="n">
        <v>277</v>
      </c>
      <c r="E14627" s="1" t="s">
        <v>19530</v>
      </c>
      <c r="F14627" s="5" t="s">
        <v>17635</v>
      </c>
      <c r="H14627" s="1"/>
      <c r="K14627" s="1" t="s">
        <v>17672</v>
      </c>
    </row>
    <row r="14628" customFormat="false" ht="15" hidden="false" customHeight="true" outlineLevel="0" collapsed="false">
      <c r="A14628" s="1" t="n">
        <f aca="false">IF(IFERROR((MATCH(G14628,$G$1:$G$12712,0)),0),INDEX($A$1:$A$12712,MATCH(G14628,$G$1:$G$12712,0)),MAX($A$2:$A14627)+1)</f>
        <v>2238</v>
      </c>
      <c r="B14628" s="1" t="n">
        <f aca="false">IF(COUNTIF($G$1:$G$12712,G14628&gt;0),0,INDEX($A$1:$A$12712,MATCH(G14628,$G$1:$G$12712,0)))</f>
        <v>2238</v>
      </c>
      <c r="C14628" s="1" t="str">
        <f aca="false">IF(H14628="",F14628,H14628)</f>
        <v>Piney</v>
      </c>
      <c r="D14628" s="1" t="n">
        <v>178</v>
      </c>
      <c r="E14628" s="1" t="s">
        <v>19530</v>
      </c>
      <c r="F14628" s="5" t="s">
        <v>19540</v>
      </c>
      <c r="G14628" s="1" t="n">
        <v>3124</v>
      </c>
      <c r="H14628" s="1" t="s">
        <v>4819</v>
      </c>
      <c r="I14628" s="1" t="n">
        <v>54679</v>
      </c>
      <c r="J14628" s="1" t="s">
        <v>4182</v>
      </c>
      <c r="K14628" s="1" t="s">
        <v>17672</v>
      </c>
    </row>
    <row r="14629" customFormat="false" ht="15" hidden="false" customHeight="true" outlineLevel="0" collapsed="false">
      <c r="A14629" s="1" t="n">
        <f aca="false">IF(IFERROR((MATCH(G14629,$G$1:$G$12712,0)),0),INDEX($A$1:$A$12712,MATCH(G14629,$G$1:$G$12712,0)),MAX($A$2:$A14628)+1)</f>
        <v>11418</v>
      </c>
      <c r="B14629" s="1" t="e">
        <f aca="false">IF(COUNTIF($G$1:$G$12712,G14629&gt;0),0,INDEX($A$1:$A$12712,MATCH(G14629,$G$1:$G$12712,0)))</f>
        <v>#N/A</v>
      </c>
      <c r="C14629" s="1" t="str">
        <f aca="false">IF(H14629="",F14629,H14629)</f>
        <v>see note on page 450</v>
      </c>
      <c r="D14629" s="1" t="n">
        <v>178</v>
      </c>
      <c r="E14629" s="1" t="s">
        <v>19530</v>
      </c>
      <c r="F14629" s="5" t="s">
        <v>18769</v>
      </c>
      <c r="H14629" s="1"/>
      <c r="K14629" s="1" t="s">
        <v>17672</v>
      </c>
    </row>
    <row r="14630" customFormat="false" ht="15" hidden="false" customHeight="true" outlineLevel="0" collapsed="false">
      <c r="A14630" s="1" t="n">
        <f aca="false">IF(IFERROR((MATCH(G14630,$G$1:$G$12712,0)),0),INDEX($A$1:$A$12712,MATCH(G14630,$G$1:$G$12712,0)),MAX($A$2:$A14629)+1)</f>
        <v>2997</v>
      </c>
      <c r="B14630" s="1" t="n">
        <f aca="false">IF(COUNTIF($G$1:$G$12712,G14630&gt;0),0,INDEX($A$1:$A$12712,MATCH(G14630,$G$1:$G$12712,0)))</f>
        <v>2997</v>
      </c>
      <c r="C14630" s="1" t="str">
        <f aca="false">IF(H14630="",F14630,H14630)</f>
        <v>FirstEnergy Seneca</v>
      </c>
      <c r="D14630" s="1" t="n">
        <v>178</v>
      </c>
      <c r="E14630" s="1" t="s">
        <v>19530</v>
      </c>
      <c r="F14630" s="5" t="s">
        <v>18084</v>
      </c>
      <c r="G14630" s="1" t="n">
        <v>8225</v>
      </c>
      <c r="H14630" s="1" t="s">
        <v>5798</v>
      </c>
      <c r="I14630" s="1" t="n">
        <v>59524</v>
      </c>
      <c r="J14630" s="1" t="s">
        <v>5799</v>
      </c>
      <c r="K14630" s="1" t="s">
        <v>17672</v>
      </c>
    </row>
    <row r="14631" customFormat="false" ht="15" hidden="false" customHeight="true" outlineLevel="0" collapsed="false">
      <c r="A14631" s="1" t="n">
        <f aca="false">IF(IFERROR((MATCH(G14631,$G$1:$G$12712,0)),0),INDEX($A$1:$A$12712,MATCH(G14631,$G$1:$G$12712,0)),MAX($A$2:$A14630)+1)</f>
        <v>2997</v>
      </c>
      <c r="B14631" s="1" t="n">
        <f aca="false">IF(COUNTIF($G$1:$G$12712,G14631&gt;0),0,INDEX($A$1:$A$12712,MATCH(G14631,$G$1:$G$12712,0)))</f>
        <v>2997</v>
      </c>
      <c r="C14631" s="1" t="str">
        <f aca="false">IF(H14631="",F14631,H14631)</f>
        <v>FirstEnergy Seneca</v>
      </c>
      <c r="D14631" s="1" t="n">
        <v>178</v>
      </c>
      <c r="E14631" s="1" t="s">
        <v>19530</v>
      </c>
      <c r="F14631" s="5" t="s">
        <v>19541</v>
      </c>
      <c r="G14631" s="1" t="n">
        <v>8225</v>
      </c>
      <c r="H14631" s="1" t="s">
        <v>5798</v>
      </c>
      <c r="I14631" s="1" t="n">
        <v>59524</v>
      </c>
      <c r="J14631" s="1" t="s">
        <v>5799</v>
      </c>
      <c r="K14631" s="1" t="s">
        <v>17672</v>
      </c>
    </row>
    <row r="14632" customFormat="false" ht="15" hidden="false" customHeight="true" outlineLevel="0" collapsed="false">
      <c r="A14632" s="1" t="n">
        <f aca="false">IF(IFERROR((MATCH(G14632,$G$1:$G$12712,0)),0),INDEX($A$1:$A$12712,MATCH(G14632,$G$1:$G$12712,0)),MAX($A$2:$A14631)+1)</f>
        <v>2239</v>
      </c>
      <c r="B14632" s="1" t="n">
        <f aca="false">IF(COUNTIF($G$1:$G$12712,G14632&gt;0),0,INDEX($A$1:$A$12712,MATCH(G14632,$G$1:$G$12712,0)))</f>
        <v>2239</v>
      </c>
      <c r="C14632" s="1" t="str">
        <f aca="false">IF(H14632="",F14632,H14632)</f>
        <v>Seward (PA)</v>
      </c>
      <c r="D14632" s="1" t="n">
        <v>178</v>
      </c>
      <c r="E14632" s="1" t="s">
        <v>19530</v>
      </c>
      <c r="F14632" s="5" t="s">
        <v>19542</v>
      </c>
      <c r="G14632" s="1" t="n">
        <v>3130</v>
      </c>
      <c r="H14632" s="1" t="s">
        <v>4820</v>
      </c>
      <c r="I14632" s="1" t="n">
        <v>54885</v>
      </c>
      <c r="J14632" s="1" t="s">
        <v>4821</v>
      </c>
      <c r="K14632" s="1" t="s">
        <v>17672</v>
      </c>
    </row>
    <row r="14633" customFormat="false" ht="15" hidden="false" customHeight="true" outlineLevel="0" collapsed="false">
      <c r="A14633" s="1" t="n">
        <f aca="false">IF(IFERROR((MATCH(G14633,$G$1:$G$12712,0)),0),INDEX($A$1:$A$12712,MATCH(G14633,$G$1:$G$12712,0)),MAX($A$2:$A14632)+1)</f>
        <v>7697</v>
      </c>
      <c r="B14633" s="1" t="n">
        <f aca="false">IF(COUNTIF($G$1:$G$12712,G14633&gt;0),0,INDEX($A$1:$A$12712,MATCH(G14633,$G$1:$G$12712,0)))</f>
        <v>7697</v>
      </c>
      <c r="C14633" s="1" t="str">
        <f aca="false">IF(H14633="",F14633,H14633)</f>
        <v>Seward</v>
      </c>
      <c r="D14633" s="1" t="n">
        <v>178</v>
      </c>
      <c r="E14633" s="1" t="s">
        <v>19530</v>
      </c>
      <c r="F14633" s="5" t="s">
        <v>19542</v>
      </c>
      <c r="G14633" s="1" t="n">
        <v>55975</v>
      </c>
      <c r="H14633" s="1" t="s">
        <v>12874</v>
      </c>
      <c r="I14633" s="1" t="n">
        <v>15998</v>
      </c>
      <c r="J14633" s="1" t="s">
        <v>12875</v>
      </c>
      <c r="K14633" s="1" t="s">
        <v>17672</v>
      </c>
    </row>
    <row r="14634" customFormat="false" ht="15" hidden="false" customHeight="true" outlineLevel="0" collapsed="false">
      <c r="A14634" s="1" t="n">
        <f aca="false">IF(IFERROR((MATCH(G14634,$G$1:$G$12712,0)),0),INDEX($A$1:$A$12712,MATCH(G14634,$G$1:$G$12712,0)),MAX($A$2:$A14633)+1)</f>
        <v>2240</v>
      </c>
      <c r="B14634" s="1" t="n">
        <f aca="false">IF(COUNTIF($G$1:$G$12712,G14634&gt;0),0,INDEX($A$1:$A$12712,MATCH(G14634,$G$1:$G$12712,0)))</f>
        <v>2240</v>
      </c>
      <c r="C14634" s="1" t="str">
        <f aca="false">IF(H14634="",F14634,H14634)</f>
        <v>Shawville</v>
      </c>
      <c r="D14634" s="1" t="n">
        <v>178</v>
      </c>
      <c r="E14634" s="1" t="s">
        <v>19530</v>
      </c>
      <c r="F14634" s="5" t="s">
        <v>19543</v>
      </c>
      <c r="G14634" s="1" t="n">
        <v>3131</v>
      </c>
      <c r="H14634" s="1" t="s">
        <v>4822</v>
      </c>
      <c r="I14634" s="1" t="n">
        <v>17235</v>
      </c>
      <c r="J14634" s="1" t="s">
        <v>4578</v>
      </c>
      <c r="K14634" s="1" t="s">
        <v>17672</v>
      </c>
    </row>
    <row r="14635" customFormat="false" ht="15" hidden="false" customHeight="true" outlineLevel="0" collapsed="false">
      <c r="A14635" s="1" t="n">
        <f aca="false">IF(IFERROR((MATCH(G14635,$G$1:$G$12712,0)),0),INDEX($A$1:$A$12712,MATCH(G14635,$G$1:$G$12712,0)),MAX($A$2:$A14634)+1)</f>
        <v>2240</v>
      </c>
      <c r="B14635" s="1" t="n">
        <f aca="false">IF(COUNTIF($G$1:$G$12712,G14635&gt;0),0,INDEX($A$1:$A$12712,MATCH(G14635,$G$1:$G$12712,0)))</f>
        <v>2240</v>
      </c>
      <c r="C14635" s="1" t="str">
        <f aca="false">IF(H14635="",F14635,H14635)</f>
        <v>Shawville</v>
      </c>
      <c r="D14635" s="1" t="n">
        <v>178</v>
      </c>
      <c r="E14635" s="1" t="s">
        <v>19530</v>
      </c>
      <c r="F14635" s="5" t="s">
        <v>19544</v>
      </c>
      <c r="G14635" s="1" t="n">
        <v>3131</v>
      </c>
      <c r="H14635" s="1" t="s">
        <v>4822</v>
      </c>
      <c r="I14635" s="1" t="n">
        <v>17235</v>
      </c>
      <c r="J14635" s="1" t="s">
        <v>4578</v>
      </c>
      <c r="K14635" s="1" t="s">
        <v>17672</v>
      </c>
    </row>
    <row r="14636" customFormat="false" ht="15" hidden="false" customHeight="true" outlineLevel="0" collapsed="false">
      <c r="A14636" s="1" t="n">
        <f aca="false">IF(IFERROR((MATCH(G14636,$G$1:$G$12712,0)),0),INDEX($A$1:$A$12712,MATCH(G14636,$G$1:$G$12712,0)),MAX($A$2:$A14635)+1)</f>
        <v>11419</v>
      </c>
      <c r="B14636" s="1" t="e">
        <f aca="false">IF(COUNTIF($G$1:$G$12712,G14636&gt;0),0,INDEX($A$1:$A$12712,MATCH(G14636,$G$1:$G$12712,0)))</f>
        <v>#N/A</v>
      </c>
      <c r="C14636" s="1" t="str">
        <f aca="false">IF(H14636="",F14636,H14636)</f>
        <v>sold in 1999 - see page 402</v>
      </c>
      <c r="D14636" s="1" t="n">
        <v>178</v>
      </c>
      <c r="E14636" s="1" t="s">
        <v>19530</v>
      </c>
      <c r="F14636" s="5" t="s">
        <v>18771</v>
      </c>
      <c r="H14636" s="1"/>
      <c r="K14636" s="1" t="s">
        <v>17672</v>
      </c>
    </row>
    <row r="14637" customFormat="false" ht="15" hidden="false" customHeight="true" outlineLevel="0" collapsed="false">
      <c r="A14637" s="1" t="n">
        <f aca="false">IF(IFERROR((MATCH(G14637,$G$1:$G$12712,0)),0),INDEX($A$1:$A$12712,MATCH(G14637,$G$1:$G$12712,0)),MAX($A$2:$A14636)+1)</f>
        <v>2975</v>
      </c>
      <c r="B14637" s="1" t="n">
        <f aca="false">IF(COUNTIF($G$1:$G$12712,G14637&gt;0),0,INDEX($A$1:$A$12712,MATCH(G14637,$G$1:$G$12712,0)))</f>
        <v>2975</v>
      </c>
      <c r="C14637" s="1" t="str">
        <f aca="false">IF(H14637="",F14637,H14637)</f>
        <v>Three Mile Island</v>
      </c>
      <c r="D14637" s="1" t="n">
        <v>178</v>
      </c>
      <c r="E14637" s="1" t="s">
        <v>19530</v>
      </c>
      <c r="F14637" s="5" t="s">
        <v>19545</v>
      </c>
      <c r="G14637" s="1" t="n">
        <v>8011</v>
      </c>
      <c r="H14637" s="1" t="s">
        <v>5770</v>
      </c>
      <c r="I14637" s="1" t="n">
        <v>55951</v>
      </c>
      <c r="J14637" s="1" t="s">
        <v>1160</v>
      </c>
      <c r="K14637" s="1" t="s">
        <v>17672</v>
      </c>
    </row>
    <row r="14638" customFormat="false" ht="15" hidden="false" customHeight="true" outlineLevel="0" collapsed="false">
      <c r="A14638" s="1" t="n">
        <f aca="false">IF(IFERROR((MATCH(G14638,$G$1:$G$12712,0)),0),INDEX($A$1:$A$12712,MATCH(G14638,$G$1:$G$12712,0)),MAX($A$2:$A14637)+1)</f>
        <v>2975</v>
      </c>
      <c r="B14638" s="1" t="n">
        <f aca="false">IF(COUNTIF($G$1:$G$12712,G14638&gt;0),0,INDEX($A$1:$A$12712,MATCH(G14638,$G$1:$G$12712,0)))</f>
        <v>2975</v>
      </c>
      <c r="C14638" s="1" t="str">
        <f aca="false">IF(H14638="",F14638,H14638)</f>
        <v>Three Mile Island</v>
      </c>
      <c r="D14638" s="1" t="n">
        <v>178</v>
      </c>
      <c r="E14638" s="1" t="s">
        <v>19530</v>
      </c>
      <c r="F14638" s="5" t="s">
        <v>18774</v>
      </c>
      <c r="G14638" s="1" t="n">
        <v>8011</v>
      </c>
      <c r="H14638" s="1" t="s">
        <v>5770</v>
      </c>
      <c r="I14638" s="1" t="n">
        <v>55951</v>
      </c>
      <c r="J14638" s="1" t="s">
        <v>1160</v>
      </c>
      <c r="K14638" s="1" t="s">
        <v>17672</v>
      </c>
    </row>
    <row r="14639" customFormat="false" ht="15" hidden="false" customHeight="true" outlineLevel="0" collapsed="false">
      <c r="A14639" s="1" t="n">
        <f aca="false">IF(IFERROR((MATCH(G14639,$G$1:$G$12712,0)),0),INDEX($A$1:$A$12712,MATCH(G14639,$G$1:$G$12712,0)),MAX($A$2:$A14638)+1)</f>
        <v>2241</v>
      </c>
      <c r="B14639" s="1" t="n">
        <f aca="false">IF(COUNTIF($G$1:$G$12712,G14639&gt;0),0,INDEX($A$1:$A$12712,MATCH(G14639,$G$1:$G$12712,0)))</f>
        <v>2241</v>
      </c>
      <c r="C14639" s="1" t="str">
        <f aca="false">IF(H14639="",F14639,H14639)</f>
        <v>Warren</v>
      </c>
      <c r="D14639" s="1" t="n">
        <v>178</v>
      </c>
      <c r="E14639" s="1" t="s">
        <v>19530</v>
      </c>
      <c r="F14639" s="5" t="s">
        <v>19546</v>
      </c>
      <c r="G14639" s="1" t="n">
        <v>3132</v>
      </c>
      <c r="H14639" s="1" t="s">
        <v>1458</v>
      </c>
      <c r="I14639" s="1" t="n">
        <v>17235</v>
      </c>
      <c r="J14639" s="1" t="s">
        <v>4578</v>
      </c>
      <c r="K14639" s="1" t="s">
        <v>17672</v>
      </c>
    </row>
    <row r="14640" customFormat="false" ht="15" hidden="false" customHeight="true" outlineLevel="0" collapsed="false">
      <c r="A14640" s="1" t="n">
        <f aca="false">IF(IFERROR((MATCH(G14640,$G$1:$G$12712,0)),0),INDEX($A$1:$A$12712,MATCH(G14640,$G$1:$G$12712,0)),MAX($A$2:$A14639)+1)</f>
        <v>7687</v>
      </c>
      <c r="B14640" s="1" t="n">
        <f aca="false">IF(COUNTIF($G$1:$G$12712,G14640&gt;0),0,INDEX($A$1:$A$12712,MATCH(G14640,$G$1:$G$12712,0)))</f>
        <v>7687</v>
      </c>
      <c r="C14640" s="1" t="str">
        <f aca="false">IF(H14640="",F14640,H14640)</f>
        <v>Wayne</v>
      </c>
      <c r="D14640" s="1" t="n">
        <v>178</v>
      </c>
      <c r="E14640" s="1" t="s">
        <v>19530</v>
      </c>
      <c r="F14640" s="5" t="s">
        <v>19547</v>
      </c>
      <c r="G14640" s="1" t="n">
        <v>3134</v>
      </c>
      <c r="H14640" s="1" t="s">
        <v>3311</v>
      </c>
      <c r="I14640" s="1" t="n">
        <v>17235</v>
      </c>
      <c r="J14640" s="1" t="s">
        <v>12860</v>
      </c>
      <c r="K14640" s="1" t="s">
        <v>17672</v>
      </c>
    </row>
    <row r="14641" customFormat="false" ht="15" hidden="false" customHeight="true" outlineLevel="0" collapsed="false">
      <c r="A14641" s="1" t="n">
        <f aca="false">IF(IFERROR((MATCH(G14641,$G$1:$G$12712,0)),0),INDEX($A$1:$A$12712,MATCH(G14641,$G$1:$G$12712,0)),MAX($A$2:$A14640)+1)</f>
        <v>1067</v>
      </c>
      <c r="B14641" s="1" t="n">
        <f aca="false">IF(COUNTIF($G$1:$G$12712,G14641&gt;0),0,INDEX($A$1:$A$12712,MATCH(G14641,$G$1:$G$12712,0)))</f>
        <v>1067</v>
      </c>
      <c r="C14641" s="1" t="str">
        <f aca="false">IF(H14641="",F14641,H14641)</f>
        <v>Beaver Valley</v>
      </c>
      <c r="D14641" s="1" t="n">
        <v>177</v>
      </c>
      <c r="E14641" s="1" t="s">
        <v>19548</v>
      </c>
      <c r="F14641" s="5" t="s">
        <v>18328</v>
      </c>
      <c r="G14641" s="1" t="n">
        <v>6040</v>
      </c>
      <c r="H14641" s="1" t="s">
        <v>2389</v>
      </c>
      <c r="I14641" s="1" t="n">
        <v>50161</v>
      </c>
      <c r="J14641" s="1" t="s">
        <v>2390</v>
      </c>
      <c r="K14641" s="1" t="s">
        <v>17672</v>
      </c>
    </row>
    <row r="14642" customFormat="false" ht="15" hidden="false" customHeight="true" outlineLevel="0" collapsed="false">
      <c r="A14642" s="1" t="n">
        <f aca="false">IF(IFERROR((MATCH(G14642,$G$1:$G$12712,0)),0),INDEX($A$1:$A$12712,MATCH(G14642,$G$1:$G$12712,0)),MAX($A$2:$A14641)+1)</f>
        <v>1166</v>
      </c>
      <c r="B14642" s="1" t="n">
        <f aca="false">IF(COUNTIF($G$1:$G$12712,G14642&gt;0),0,INDEX($A$1:$A$12712,MATCH(G14642,$G$1:$G$12712,0)))</f>
        <v>1166</v>
      </c>
      <c r="C14642" s="1" t="str">
        <f aca="false">IF(H14642="",F14642,H14642)</f>
        <v>FirstEnergy Bruce Mansfield</v>
      </c>
      <c r="D14642" s="1" t="n">
        <v>177</v>
      </c>
      <c r="E14642" s="1" t="s">
        <v>19548</v>
      </c>
      <c r="F14642" s="5" t="s">
        <v>19549</v>
      </c>
      <c r="G14642" s="1" t="n">
        <v>6094</v>
      </c>
      <c r="H14642" s="1" t="s">
        <v>2887</v>
      </c>
      <c r="I14642" s="1" t="n">
        <v>6526</v>
      </c>
      <c r="J14642" s="1" t="s">
        <v>2888</v>
      </c>
      <c r="K14642" s="1" t="s">
        <v>17672</v>
      </c>
    </row>
    <row r="14643" customFormat="false" ht="15" hidden="false" customHeight="true" outlineLevel="0" collapsed="false">
      <c r="A14643" s="1" t="n">
        <f aca="false">IF(IFERROR((MATCH(G14643,$G$1:$G$12712,0)),0),INDEX($A$1:$A$12712,MATCH(G14643,$G$1:$G$12712,0)),MAX($A$2:$A14642)+1)</f>
        <v>1166</v>
      </c>
      <c r="B14643" s="1" t="n">
        <f aca="false">IF(COUNTIF($G$1:$G$12712,G14643&gt;0),0,INDEX($A$1:$A$12712,MATCH(G14643,$G$1:$G$12712,0)))</f>
        <v>1166</v>
      </c>
      <c r="C14643" s="1" t="str">
        <f aca="false">IF(H14643="",F14643,H14643)</f>
        <v>FirstEnergy Bruce Mansfield</v>
      </c>
      <c r="D14643" s="1" t="n">
        <v>177</v>
      </c>
      <c r="E14643" s="1" t="s">
        <v>19548</v>
      </c>
      <c r="F14643" s="5" t="s">
        <v>18069</v>
      </c>
      <c r="G14643" s="1" t="n">
        <v>6094</v>
      </c>
      <c r="H14643" s="1" t="s">
        <v>2887</v>
      </c>
      <c r="I14643" s="1" t="n">
        <v>6526</v>
      </c>
      <c r="J14643" s="1" t="s">
        <v>2888</v>
      </c>
      <c r="K14643" s="1" t="s">
        <v>17672</v>
      </c>
    </row>
    <row r="14644" customFormat="false" ht="15" hidden="false" customHeight="true" outlineLevel="0" collapsed="false">
      <c r="A14644" s="1" t="n">
        <f aca="false">IF(IFERROR((MATCH(G14644,$G$1:$G$12712,0)),0),INDEX($A$1:$A$12712,MATCH(G14644,$G$1:$G$12712,0)),MAX($A$2:$A14643)+1)</f>
        <v>11420</v>
      </c>
      <c r="B14644" s="1" t="e">
        <f aca="false">IF(COUNTIF($G$1:$G$12712,G14644&gt;0),0,INDEX($A$1:$A$12712,MATCH(G14644,$G$1:$G$12712,0)))</f>
        <v>#N/A</v>
      </c>
      <c r="C14644" s="1" t="str">
        <f aca="false">IF(H14644="",F14644,H14644)</f>
        <v>combustine turbine</v>
      </c>
      <c r="D14644" s="1" t="n">
        <v>177</v>
      </c>
      <c r="E14644" s="1" t="s">
        <v>19548</v>
      </c>
      <c r="F14644" s="5" t="s">
        <v>19550</v>
      </c>
      <c r="H14644" s="1"/>
      <c r="K14644" s="1" t="s">
        <v>17672</v>
      </c>
    </row>
    <row r="14645" customFormat="false" ht="15" hidden="false" customHeight="true" outlineLevel="0" collapsed="false">
      <c r="A14645" s="1" t="n">
        <f aca="false">A14644</f>
        <v>11420</v>
      </c>
      <c r="B14645" s="1" t="e">
        <f aca="false">IF(COUNTIF($G$1:$G$12712,G14645&gt;0),0,INDEX($A$1:$A$12712,MATCH(G14645,$G$1:$G$12712,0)))</f>
        <v>#N/A</v>
      </c>
      <c r="C14645" s="1" t="str">
        <f aca="false">IF(H14645="",F14645,H14645)</f>
        <v>combustion turbine</v>
      </c>
      <c r="D14645" s="1" t="n">
        <v>177</v>
      </c>
      <c r="E14645" s="1" t="s">
        <v>19548</v>
      </c>
      <c r="F14645" s="5" t="s">
        <v>18070</v>
      </c>
      <c r="H14645" s="1"/>
      <c r="K14645" s="1" t="s">
        <v>17672</v>
      </c>
    </row>
    <row r="14646" customFormat="false" ht="15" hidden="false" customHeight="true" outlineLevel="0" collapsed="false">
      <c r="A14646" s="1" t="n">
        <f aca="false">A8822</f>
        <v>7843</v>
      </c>
      <c r="B14646" s="1" t="e">
        <f aca="false">IF(COUNTIF($G$1:$G$12712,G14646&gt;0),0,INDEX($A$1:$A$12712,MATCH(G14646,$G$1:$G$12712,0)))</f>
        <v>#N/A</v>
      </c>
      <c r="C14646" s="1" t="str">
        <f aca="false">IF(H14646="",F14646,H14646)</f>
        <v>edgewater</v>
      </c>
      <c r="D14646" s="1" t="n">
        <v>177</v>
      </c>
      <c r="E14646" s="1" t="s">
        <v>19548</v>
      </c>
      <c r="F14646" s="5" t="s">
        <v>19246</v>
      </c>
      <c r="H14646" s="1"/>
      <c r="K14646" s="1" t="s">
        <v>17672</v>
      </c>
    </row>
    <row r="14647" customFormat="false" ht="15" hidden="false" customHeight="true" outlineLevel="0" collapsed="false">
      <c r="A14647" s="1" t="n">
        <f aca="false">IF(IFERROR((MATCH(G14647,$G$1:$G$12712,0)),0),INDEX($A$1:$A$12712,MATCH(G14647,$G$1:$G$12712,0)),MAX($A$2:$A14646)+1)</f>
        <v>11421</v>
      </c>
      <c r="B14647" s="1" t="e">
        <f aca="false">IF(COUNTIF($G$1:$G$12712,G14647&gt;0),0,INDEX($A$1:$A$12712,MATCH(G14647,$G$1:$G$12712,0)))</f>
        <v>#N/A</v>
      </c>
      <c r="C14647" s="1" t="str">
        <f aca="false">IF(H14647="",F14647,H14647)</f>
        <v>gas turbine</v>
      </c>
      <c r="D14647" s="1" t="n">
        <v>177</v>
      </c>
      <c r="E14647" s="1" t="s">
        <v>19548</v>
      </c>
      <c r="F14647" s="5" t="s">
        <v>18580</v>
      </c>
      <c r="H14647" s="1"/>
      <c r="K14647" s="1" t="s">
        <v>17672</v>
      </c>
    </row>
    <row r="14648" customFormat="false" ht="15" hidden="false" customHeight="true" outlineLevel="0" collapsed="false">
      <c r="A14648" s="1" t="n">
        <f aca="false">IF(IFERROR((MATCH(G14648,$G$1:$G$12712,0)),0),INDEX($A$1:$A$12712,MATCH(G14648,$G$1:$G$12712,0)),MAX($A$2:$A14647)+1)</f>
        <v>11422</v>
      </c>
      <c r="B14648" s="1" t="e">
        <f aca="false">IF(COUNTIF($G$1:$G$12712,G14648&gt;0),0,INDEX($A$1:$A$12712,MATCH(G14648,$G$1:$G$12712,0)))</f>
        <v>#N/A</v>
      </c>
      <c r="C14648" s="1" t="str">
        <f aca="false">IF(H14648="",F14648,H14648)</f>
        <v>internal combustion</v>
      </c>
      <c r="D14648" s="1" t="n">
        <v>177</v>
      </c>
      <c r="E14648" s="1" t="s">
        <v>19548</v>
      </c>
      <c r="F14648" s="5" t="s">
        <v>17766</v>
      </c>
      <c r="H14648" s="1"/>
      <c r="K14648" s="1" t="s">
        <v>17672</v>
      </c>
    </row>
    <row r="14649" customFormat="false" ht="15" hidden="false" customHeight="true" outlineLevel="0" collapsed="false">
      <c r="A14649" s="1" t="n">
        <f aca="false">IF(IFERROR((MATCH(G14649,$G$1:$G$12712,0)),0),INDEX($A$1:$A$12712,MATCH(G14649,$G$1:$G$12712,0)),MAX($A$2:$A14648)+1)</f>
        <v>7759</v>
      </c>
      <c r="B14649" s="1" t="n">
        <f aca="false">IF(COUNTIF($G$1:$G$12712,G14649&gt;0),0,INDEX($A$1:$A$12712,MATCH(G14649,$G$1:$G$12712,0)))</f>
        <v>7759</v>
      </c>
      <c r="C14649" s="1" t="str">
        <f aca="false">IF(H14649="",F14649,H14649)</f>
        <v>Mad River</v>
      </c>
      <c r="D14649" s="1" t="n">
        <v>177</v>
      </c>
      <c r="E14649" s="1" t="s">
        <v>19548</v>
      </c>
      <c r="F14649" s="5" t="s">
        <v>19248</v>
      </c>
      <c r="G14649" s="1" t="n">
        <v>2860</v>
      </c>
      <c r="H14649" s="1" t="s">
        <v>12977</v>
      </c>
      <c r="I14649" s="1" t="n">
        <v>6526</v>
      </c>
      <c r="J14649" s="1" t="s">
        <v>2888</v>
      </c>
      <c r="K14649" s="1" t="s">
        <v>17672</v>
      </c>
    </row>
    <row r="14650" customFormat="false" ht="15" hidden="false" customHeight="true" outlineLevel="0" collapsed="false">
      <c r="A14650" s="1" t="n">
        <f aca="false">IF(IFERROR((MATCH(G14650,$G$1:$G$12712,0)),0),INDEX($A$1:$A$12712,MATCH(G14650,$G$1:$G$12712,0)),MAX($A$2:$A14649)+1)</f>
        <v>2242</v>
      </c>
      <c r="B14650" s="1" t="n">
        <f aca="false">IF(COUNTIF($G$1:$G$12712,G14650&gt;0),0,INDEX($A$1:$A$12712,MATCH(G14650,$G$1:$G$12712,0)))</f>
        <v>2242</v>
      </c>
      <c r="C14650" s="1" t="str">
        <f aca="false">IF(H14650="",F14650,H14650)</f>
        <v>New Castle Plant</v>
      </c>
      <c r="D14650" s="1" t="n">
        <v>177</v>
      </c>
      <c r="E14650" s="1" t="s">
        <v>19548</v>
      </c>
      <c r="F14650" s="5" t="s">
        <v>19250</v>
      </c>
      <c r="G14650" s="1" t="n">
        <v>3138</v>
      </c>
      <c r="H14650" s="1" t="s">
        <v>4823</v>
      </c>
      <c r="I14650" s="1" t="n">
        <v>14165</v>
      </c>
      <c r="J14650" s="1" t="s">
        <v>4727</v>
      </c>
      <c r="K14650" s="1" t="s">
        <v>17672</v>
      </c>
    </row>
    <row r="14651" customFormat="false" ht="15" hidden="false" customHeight="true" outlineLevel="0" collapsed="false">
      <c r="A14651" s="1" t="n">
        <f aca="false">IF(IFERROR((MATCH(G14651,$G$1:$G$12712,0)),0),INDEX($A$1:$A$12712,MATCH(G14651,$G$1:$G$12712,0)),MAX($A$2:$A14650)+1)</f>
        <v>2172</v>
      </c>
      <c r="B14651" s="1" t="n">
        <f aca="false">IF(COUNTIF($G$1:$G$12712,G14651&gt;0),0,INDEX($A$1:$A$12712,MATCH(G14651,$G$1:$G$12712,0)))</f>
        <v>2172</v>
      </c>
      <c r="C14651" s="1" t="str">
        <f aca="false">IF(H14651="",F14651,H14651)</f>
        <v>Niles Power Plant</v>
      </c>
      <c r="D14651" s="1" t="n">
        <v>177</v>
      </c>
      <c r="E14651" s="1" t="s">
        <v>19548</v>
      </c>
      <c r="F14651" s="5" t="s">
        <v>19251</v>
      </c>
      <c r="G14651" s="1" t="n">
        <v>2861</v>
      </c>
      <c r="H14651" s="1" t="s">
        <v>4730</v>
      </c>
      <c r="I14651" s="1" t="n">
        <v>14165</v>
      </c>
      <c r="J14651" s="1" t="s">
        <v>4727</v>
      </c>
      <c r="K14651" s="1" t="s">
        <v>17672</v>
      </c>
    </row>
    <row r="14652" customFormat="false" ht="15" hidden="false" customHeight="true" outlineLevel="0" collapsed="false">
      <c r="A14652" s="1" t="n">
        <f aca="false">IF(IFERROR((MATCH(G14652,$G$1:$G$12712,0)),0),INDEX($A$1:$A$12712,MATCH(G14652,$G$1:$G$12712,0)),MAX($A$2:$A14651)+1)</f>
        <v>1198</v>
      </c>
      <c r="B14652" s="1" t="n">
        <f aca="false">IF(COUNTIF($G$1:$G$12712,G14652&gt;0),0,INDEX($A$1:$A$12712,MATCH(G14652,$G$1:$G$12712,0)))</f>
        <v>1198</v>
      </c>
      <c r="C14652" s="1" t="str">
        <f aca="false">IF(H14652="",F14652,H14652)</f>
        <v>Perry</v>
      </c>
      <c r="D14652" s="1" t="n">
        <v>177</v>
      </c>
      <c r="E14652" s="1" t="s">
        <v>19548</v>
      </c>
      <c r="F14652" s="5" t="s">
        <v>18082</v>
      </c>
      <c r="G14652" s="1" t="n">
        <v>6020</v>
      </c>
      <c r="H14652" s="1" t="s">
        <v>3012</v>
      </c>
      <c r="I14652" s="1" t="n">
        <v>50161</v>
      </c>
      <c r="J14652" s="1" t="s">
        <v>2390</v>
      </c>
      <c r="K14652" s="1" t="s">
        <v>17672</v>
      </c>
    </row>
    <row r="14653" customFormat="false" ht="15" hidden="false" customHeight="true" outlineLevel="0" collapsed="false">
      <c r="A14653" s="1" t="n">
        <f aca="false">IF(IFERROR((MATCH(G14653,$G$1:$G$12712,0)),0),INDEX($A$1:$A$12712,MATCH(G14653,$G$1:$G$12712,0)),MAX($A$2:$A14652)+1)</f>
        <v>2173</v>
      </c>
      <c r="B14653" s="1" t="n">
        <f aca="false">IF(COUNTIF($G$1:$G$12712,G14653&gt;0),0,INDEX($A$1:$A$12712,MATCH(G14653,$G$1:$G$12712,0)))</f>
        <v>2173</v>
      </c>
      <c r="C14653" s="1" t="str">
        <f aca="false">IF(H14653="",F14653,H14653)</f>
        <v>FirstEnergy R E Burger</v>
      </c>
      <c r="D14653" s="1" t="n">
        <v>177</v>
      </c>
      <c r="E14653" s="1" t="s">
        <v>19548</v>
      </c>
      <c r="F14653" s="5" t="s">
        <v>19253</v>
      </c>
      <c r="G14653" s="1" t="n">
        <v>2864</v>
      </c>
      <c r="H14653" s="1" t="s">
        <v>4731</v>
      </c>
      <c r="I14653" s="1" t="n">
        <v>6526</v>
      </c>
      <c r="J14653" s="1" t="s">
        <v>2888</v>
      </c>
      <c r="K14653" s="1" t="s">
        <v>17672</v>
      </c>
    </row>
    <row r="14654" customFormat="false" ht="15" hidden="false" customHeight="true" outlineLevel="0" collapsed="false">
      <c r="A14654" s="1" t="n">
        <f aca="false">IF(IFERROR((MATCH(G14654,$G$1:$G$12712,0)),0),INDEX($A$1:$A$12712,MATCH(G14654,$G$1:$G$12712,0)),MAX($A$2:$A14653)+1)</f>
        <v>2174</v>
      </c>
      <c r="B14654" s="1" t="n">
        <f aca="false">IF(COUNTIF($G$1:$G$12712,G14654&gt;0),0,INDEX($A$1:$A$12712,MATCH(G14654,$G$1:$G$12712,0)))</f>
        <v>2174</v>
      </c>
      <c r="C14654" s="1" t="n">
        <f aca="false">IF(H14654="",F14654,H14654)</f>
        <v>2866</v>
      </c>
      <c r="D14654" s="1" t="n">
        <v>177</v>
      </c>
      <c r="E14654" s="1" t="s">
        <v>19548</v>
      </c>
      <c r="F14654" s="5" t="s">
        <v>19256</v>
      </c>
      <c r="G14654" s="1" t="n">
        <v>2866</v>
      </c>
      <c r="H14654" s="1" t="n">
        <v>2866</v>
      </c>
      <c r="I14654" s="1" t="n">
        <v>2866</v>
      </c>
      <c r="J14654" s="1" t="n">
        <v>2866</v>
      </c>
      <c r="K14654" s="1" t="s">
        <v>17672</v>
      </c>
    </row>
    <row r="14655" customFormat="false" ht="15" hidden="false" customHeight="true" outlineLevel="0" collapsed="false">
      <c r="A14655" s="1" t="n">
        <f aca="false">IF(IFERROR((MATCH(G14655,$G$1:$G$12712,0)),0),INDEX($A$1:$A$12712,MATCH(G14655,$G$1:$G$12712,0)),MAX($A$2:$A14654)+1)</f>
        <v>2174</v>
      </c>
      <c r="B14655" s="1" t="n">
        <f aca="false">IF(COUNTIF($G$1:$G$12712,G14655&gt;0),0,INDEX($A$1:$A$12712,MATCH(G14655,$G$1:$G$12712,0)))</f>
        <v>2174</v>
      </c>
      <c r="C14655" s="1" t="n">
        <f aca="false">IF(H14655="",F14655,H14655)</f>
        <v>2866</v>
      </c>
      <c r="D14655" s="1" t="n">
        <v>177</v>
      </c>
      <c r="E14655" s="1" t="s">
        <v>19548</v>
      </c>
      <c r="F14655" s="5" t="s">
        <v>18085</v>
      </c>
      <c r="G14655" s="1" t="n">
        <v>2866</v>
      </c>
      <c r="H14655" s="1" t="n">
        <v>2866</v>
      </c>
      <c r="I14655" s="1" t="n">
        <v>2866</v>
      </c>
      <c r="J14655" s="1" t="n">
        <v>2866</v>
      </c>
      <c r="K14655" s="1" t="s">
        <v>17672</v>
      </c>
    </row>
    <row r="14656" customFormat="false" ht="15" hidden="false" customHeight="true" outlineLevel="0" collapsed="false">
      <c r="A14656" s="1" t="n">
        <f aca="false">IF(IFERROR((MATCH(G14656,$G$1:$G$12712,0)),0),INDEX($A$1:$A$12712,MATCH(G14656,$G$1:$G$12712,0)),MAX($A$2:$A14655)+1)</f>
        <v>11423</v>
      </c>
      <c r="B14656" s="1" t="e">
        <f aca="false">IF(COUNTIF($G$1:$G$12712,G14656&gt;0),0,INDEX($A$1:$A$12712,MATCH(G14656,$G$1:$G$12712,0)))</f>
        <v>#N/A</v>
      </c>
      <c r="C14656" s="1" t="str">
        <f aca="false">IF(H14656="",F14656,H14656)</f>
        <v>(a) amounts shown represent respondent's 12.34%</v>
      </c>
      <c r="D14656" s="1" t="n">
        <v>267</v>
      </c>
      <c r="E14656" s="1" t="s">
        <v>19551</v>
      </c>
      <c r="F14656" s="5" t="s">
        <v>19552</v>
      </c>
      <c r="H14656" s="1"/>
      <c r="K14656" s="1" t="s">
        <v>17672</v>
      </c>
    </row>
    <row r="14657" customFormat="false" ht="15" hidden="false" customHeight="true" outlineLevel="0" collapsed="false">
      <c r="A14657" s="1" t="n">
        <f aca="false">IF(IFERROR((MATCH(G14657,$G$1:$G$12712,0)),0),INDEX($A$1:$A$12712,MATCH(G14657,$G$1:$G$12712,0)),MAX($A$2:$A14656)+1)</f>
        <v>11424</v>
      </c>
      <c r="B14657" s="1" t="e">
        <f aca="false">IF(COUNTIF($G$1:$G$12712,G14657&gt;0),0,INDEX($A$1:$A$12712,MATCH(G14657,$G$1:$G$12712,0)))</f>
        <v>#N/A</v>
      </c>
      <c r="C14657" s="1" t="str">
        <f aca="false">IF(H14657="",F14657,H14657)</f>
        <v>(b) amounts shown represent respondent's 11.39%</v>
      </c>
      <c r="D14657" s="1" t="n">
        <v>267</v>
      </c>
      <c r="E14657" s="1" t="s">
        <v>19551</v>
      </c>
      <c r="F14657" s="5" t="s">
        <v>19553</v>
      </c>
      <c r="H14657" s="1"/>
      <c r="K14657" s="1" t="s">
        <v>17672</v>
      </c>
    </row>
    <row r="14658" customFormat="false" ht="15" hidden="false" customHeight="true" outlineLevel="0" collapsed="false">
      <c r="A14658" s="1" t="n">
        <f aca="false">IF(IFERROR((MATCH(G14658,$G$1:$G$12712,0)),0),INDEX($A$1:$A$12712,MATCH(G14658,$G$1:$G$12712,0)),MAX($A$2:$A14657)+1)</f>
        <v>11425</v>
      </c>
      <c r="B14658" s="1" t="e">
        <f aca="false">IF(COUNTIF($G$1:$G$12712,G14658&gt;0),0,INDEX($A$1:$A$12712,MATCH(G14658,$G$1:$G$12712,0)))</f>
        <v>#N/A</v>
      </c>
      <c r="C14658" s="1" t="str">
        <f aca="false">IF(H14658="",F14658,H14658)</f>
        <v>all hydro</v>
      </c>
      <c r="D14658" s="1" t="n">
        <v>267</v>
      </c>
      <c r="E14658" s="1" t="s">
        <v>19551</v>
      </c>
      <c r="F14658" s="5" t="s">
        <v>19554</v>
      </c>
      <c r="H14658" s="1"/>
      <c r="K14658" s="1" t="s">
        <v>17672</v>
      </c>
    </row>
    <row r="14659" customFormat="false" ht="15" hidden="false" customHeight="true" outlineLevel="0" collapsed="false">
      <c r="A14659" s="1" t="n">
        <f aca="false">IF(IFERROR((MATCH(G14659,$G$1:$G$12712,0)),0),INDEX($A$1:$A$12712,MATCH(G14659,$G$1:$G$12712,0)),MAX($A$2:$A14658)+1)</f>
        <v>2243</v>
      </c>
      <c r="B14659" s="1" t="n">
        <f aca="false">IF(COUNTIF($G$1:$G$12712,G14659&gt;0),0,INDEX($A$1:$A$12712,MATCH(G14659,$G$1:$G$12712,0)))</f>
        <v>2243</v>
      </c>
      <c r="C14659" s="1" t="str">
        <f aca="false">IF(H14659="",F14659,H14659)</f>
        <v>TalenEnergy Martin Creek LLC Allentown</v>
      </c>
      <c r="D14659" s="1" t="n">
        <v>267</v>
      </c>
      <c r="E14659" s="1" t="s">
        <v>19551</v>
      </c>
      <c r="F14659" s="5" t="s">
        <v>19555</v>
      </c>
      <c r="G14659" s="1" t="n">
        <v>3139</v>
      </c>
      <c r="H14659" s="1" t="s">
        <v>4824</v>
      </c>
      <c r="I14659" s="1" t="n">
        <v>15276</v>
      </c>
      <c r="J14659" s="1" t="s">
        <v>4825</v>
      </c>
      <c r="K14659" s="1" t="s">
        <v>17672</v>
      </c>
    </row>
    <row r="14660" customFormat="false" ht="15" hidden="false" customHeight="true" outlineLevel="0" collapsed="false">
      <c r="A14660" s="1" t="n">
        <f aca="false">IF(IFERROR((MATCH(G14660,$G$1:$G$12712,0)),0),INDEX($A$1:$A$12712,MATCH(G14660,$G$1:$G$12712,0)),MAX($A$2:$A14659)+1)</f>
        <v>2243</v>
      </c>
      <c r="B14660" s="1" t="n">
        <f aca="false">IF(COUNTIF($G$1:$G$12712,G14660&gt;0),0,INDEX($A$1:$A$12712,MATCH(G14660,$G$1:$G$12712,0)))</f>
        <v>2243</v>
      </c>
      <c r="C14660" s="1" t="str">
        <f aca="false">IF(H14660="",F14660,H14660)</f>
        <v>TalenEnergy Martin Creek LLC Allentown</v>
      </c>
      <c r="D14660" s="1" t="n">
        <v>267</v>
      </c>
      <c r="E14660" s="1" t="s">
        <v>19551</v>
      </c>
      <c r="F14660" s="5" t="s">
        <v>19556</v>
      </c>
      <c r="G14660" s="1" t="n">
        <v>3139</v>
      </c>
      <c r="H14660" s="1" t="s">
        <v>4824</v>
      </c>
      <c r="I14660" s="1" t="n">
        <v>15276</v>
      </c>
      <c r="J14660" s="1" t="s">
        <v>4825</v>
      </c>
      <c r="K14660" s="1" t="s">
        <v>17672</v>
      </c>
    </row>
    <row r="14661" customFormat="false" ht="15" hidden="false" customHeight="true" outlineLevel="0" collapsed="false">
      <c r="A14661" s="1" t="n">
        <f aca="false">IF(IFERROR((MATCH(G14661,$G$1:$G$12712,0)),0),INDEX($A$1:$A$12712,MATCH(G14661,$G$1:$G$12712,0)),MAX($A$2:$A14660)+1)</f>
        <v>2244</v>
      </c>
      <c r="B14661" s="1" t="n">
        <f aca="false">IF(COUNTIF($G$1:$G$12712,G14661&gt;0),0,INDEX($A$1:$A$12712,MATCH(G14661,$G$1:$G$12712,0)))</f>
        <v>2244</v>
      </c>
      <c r="C14661" s="1" t="str">
        <f aca="false">IF(H14661="",F14661,H14661)</f>
        <v>Brunner Island</v>
      </c>
      <c r="D14661" s="1" t="n">
        <v>267</v>
      </c>
      <c r="E14661" s="1" t="s">
        <v>19551</v>
      </c>
      <c r="F14661" s="5" t="s">
        <v>19557</v>
      </c>
      <c r="G14661" s="1" t="n">
        <v>3140</v>
      </c>
      <c r="H14661" s="1" t="s">
        <v>4826</v>
      </c>
      <c r="I14661" s="1" t="n">
        <v>15537</v>
      </c>
      <c r="J14661" s="1" t="s">
        <v>4827</v>
      </c>
      <c r="K14661" s="1" t="s">
        <v>17672</v>
      </c>
    </row>
    <row r="14662" customFormat="false" ht="15" hidden="false" customHeight="true" outlineLevel="0" collapsed="false">
      <c r="A14662" s="1" t="n">
        <f aca="false">IF(IFERROR((MATCH(G14662,$G$1:$G$12712,0)),0),INDEX($A$1:$A$12712,MATCH(G14662,$G$1:$G$12712,0)),MAX($A$2:$A14661)+1)</f>
        <v>11426</v>
      </c>
      <c r="B14662" s="1" t="e">
        <f aca="false">IF(COUNTIF($G$1:$G$12712,G14662&gt;0),0,INDEX($A$1:$A$12712,MATCH(G14662,$G$1:$G$12712,0)))</f>
        <v>#N/A</v>
      </c>
      <c r="C14662" s="1" t="str">
        <f aca="false">IF(H14662="",F14662,H14662)</f>
        <v>common exp.-hydro</v>
      </c>
      <c r="D14662" s="1" t="n">
        <v>267</v>
      </c>
      <c r="E14662" s="1" t="s">
        <v>19551</v>
      </c>
      <c r="F14662" s="5" t="s">
        <v>19558</v>
      </c>
      <c r="H14662" s="1"/>
      <c r="K14662" s="1" t="s">
        <v>17672</v>
      </c>
    </row>
    <row r="14663" customFormat="false" ht="15" hidden="false" customHeight="true" outlineLevel="0" collapsed="false">
      <c r="A14663" s="1" t="n">
        <f aca="false">IF(IFERROR((MATCH(G14663,$G$1:$G$12712,0)),0),INDEX($A$1:$A$12712,MATCH(G14663,$G$1:$G$12712,0)),MAX($A$2:$A14662)+1)</f>
        <v>11427</v>
      </c>
      <c r="B14663" s="1" t="e">
        <f aca="false">IF(COUNTIF($G$1:$G$12712,G14663&gt;0),0,INDEX($A$1:$A$12712,MATCH(G14663,$G$1:$G$12712,0)))</f>
        <v>#N/A</v>
      </c>
      <c r="C14663" s="1" t="str">
        <f aca="false">IF(H14663="",F14663,H14663)</f>
        <v>common plt. exps.</v>
      </c>
      <c r="D14663" s="1" t="n">
        <v>267</v>
      </c>
      <c r="E14663" s="1" t="s">
        <v>19551</v>
      </c>
      <c r="F14663" s="5" t="s">
        <v>19559</v>
      </c>
      <c r="H14663" s="1"/>
      <c r="K14663" s="1" t="s">
        <v>17672</v>
      </c>
    </row>
    <row r="14664" customFormat="false" ht="15" hidden="false" customHeight="true" outlineLevel="0" collapsed="false">
      <c r="A14664" s="1" t="n">
        <f aca="false">IF(IFERROR((MATCH(G14664,$G$1:$G$12712,0)),0),INDEX($A$1:$A$12712,MATCH(G14664,$G$1:$G$12712,0)),MAX($A$2:$A14663)+1)</f>
        <v>1094</v>
      </c>
      <c r="B14664" s="1" t="n">
        <f aca="false">IF(COUNTIF($G$1:$G$12712,G14664&gt;0),0,INDEX($A$1:$A$12712,MATCH(G14664,$G$1:$G$12712,0)))</f>
        <v>1094</v>
      </c>
      <c r="C14664" s="1" t="str">
        <f aca="false">IF(H14664="",F14664,H14664)</f>
        <v>Conemaugh</v>
      </c>
      <c r="D14664" s="1" t="n">
        <v>267</v>
      </c>
      <c r="E14664" s="1" t="s">
        <v>19551</v>
      </c>
      <c r="F14664" s="5" t="s">
        <v>17808</v>
      </c>
      <c r="G14664" s="1" t="n">
        <v>3118</v>
      </c>
      <c r="H14664" s="1" t="s">
        <v>2527</v>
      </c>
      <c r="I14664" s="1" t="n">
        <v>15873</v>
      </c>
      <c r="J14664" s="1" t="s">
        <v>2528</v>
      </c>
      <c r="K14664" s="1" t="s">
        <v>17672</v>
      </c>
    </row>
    <row r="14665" customFormat="false" ht="15" hidden="false" customHeight="true" outlineLevel="0" collapsed="false">
      <c r="A14665" s="1" t="n">
        <f aca="false">IF(IFERROR((MATCH(G14665,$G$1:$G$12712,0)),0),INDEX($A$1:$A$12712,MATCH(G14665,$G$1:$G$12712,0)),MAX($A$2:$A14664)+1)</f>
        <v>1094</v>
      </c>
      <c r="B14665" s="1" t="n">
        <f aca="false">IF(COUNTIF($G$1:$G$12712,G14665&gt;0),0,INDEX($A$1:$A$12712,MATCH(G14665,$G$1:$G$12712,0)))</f>
        <v>1094</v>
      </c>
      <c r="C14665" s="1" t="str">
        <f aca="false">IF(H14665="",F14665,H14665)</f>
        <v>Conemaugh</v>
      </c>
      <c r="D14665" s="1" t="n">
        <v>267</v>
      </c>
      <c r="E14665" s="1" t="s">
        <v>19551</v>
      </c>
      <c r="F14665" s="5" t="s">
        <v>19560</v>
      </c>
      <c r="G14665" s="1" t="n">
        <v>3118</v>
      </c>
      <c r="H14665" s="1" t="s">
        <v>2527</v>
      </c>
      <c r="I14665" s="1" t="n">
        <v>15873</v>
      </c>
      <c r="J14665" s="1" t="s">
        <v>2528</v>
      </c>
      <c r="K14665" s="1" t="s">
        <v>17672</v>
      </c>
    </row>
    <row r="14666" customFormat="false" ht="15" hidden="false" customHeight="true" outlineLevel="0" collapsed="false">
      <c r="A14666" s="1" t="n">
        <f aca="false">IF(IFERROR((MATCH(G14666,$G$1:$G$12712,0)),0),INDEX($A$1:$A$12712,MATCH(G14666,$G$1:$G$12712,0)),MAX($A$2:$A14665)+1)</f>
        <v>1094</v>
      </c>
      <c r="B14666" s="1" t="n">
        <f aca="false">IF(COUNTIF($G$1:$G$12712,G14666&gt;0),0,INDEX($A$1:$A$12712,MATCH(G14666,$G$1:$G$12712,0)))</f>
        <v>1094</v>
      </c>
      <c r="C14666" s="1" t="str">
        <f aca="false">IF(H14666="",F14666,H14666)</f>
        <v>Conemaugh</v>
      </c>
      <c r="D14666" s="1" t="n">
        <v>267</v>
      </c>
      <c r="E14666" s="1" t="s">
        <v>19551</v>
      </c>
      <c r="F14666" s="5" t="s">
        <v>19561</v>
      </c>
      <c r="G14666" s="1" t="n">
        <v>3118</v>
      </c>
      <c r="H14666" s="1" t="s">
        <v>2527</v>
      </c>
      <c r="I14666" s="1" t="n">
        <v>15873</v>
      </c>
      <c r="J14666" s="1" t="s">
        <v>2528</v>
      </c>
      <c r="K14666" s="1" t="s">
        <v>17672</v>
      </c>
    </row>
    <row r="14667" customFormat="false" ht="15" hidden="false" customHeight="true" outlineLevel="0" collapsed="false">
      <c r="A14667" s="1" t="n">
        <f aca="false">IF(IFERROR((MATCH(G14667,$G$1:$G$12712,0)),0),INDEX($A$1:$A$12712,MATCH(G14667,$G$1:$G$12712,0)),MAX($A$2:$A14666)+1)</f>
        <v>1094</v>
      </c>
      <c r="B14667" s="1" t="n">
        <f aca="false">IF(COUNTIF($G$1:$G$12712,G14667&gt;0),0,INDEX($A$1:$A$12712,MATCH(G14667,$G$1:$G$12712,0)))</f>
        <v>1094</v>
      </c>
      <c r="C14667" s="1" t="str">
        <f aca="false">IF(H14667="",F14667,H14667)</f>
        <v>Conemaugh</v>
      </c>
      <c r="D14667" s="1" t="n">
        <v>267</v>
      </c>
      <c r="E14667" s="1" t="s">
        <v>19551</v>
      </c>
      <c r="F14667" s="5" t="s">
        <v>19562</v>
      </c>
      <c r="G14667" s="1" t="n">
        <v>3118</v>
      </c>
      <c r="H14667" s="1" t="s">
        <v>2527</v>
      </c>
      <c r="I14667" s="1" t="n">
        <v>15873</v>
      </c>
      <c r="J14667" s="1" t="s">
        <v>2528</v>
      </c>
      <c r="K14667" s="1" t="s">
        <v>17672</v>
      </c>
    </row>
    <row r="14668" customFormat="false" ht="15" hidden="false" customHeight="true" outlineLevel="0" collapsed="false">
      <c r="A14668" s="1" t="n">
        <f aca="false">IF(IFERROR((MATCH(G14668,$G$1:$G$12712,0)),0),INDEX($A$1:$A$12712,MATCH(G14668,$G$1:$G$12712,0)),MAX($A$2:$A14667)+1)</f>
        <v>11428</v>
      </c>
      <c r="B14668" s="1" t="e">
        <f aca="false">IF(COUNTIF($G$1:$G$12712,G14668&gt;0),0,INDEX($A$1:$A$12712,MATCH(G14668,$G$1:$G$12712,0)))</f>
        <v>#N/A</v>
      </c>
      <c r="C14668" s="1" t="str">
        <f aca="false">IF(H14668="",F14668,H14668)</f>
        <v>confidential</v>
      </c>
      <c r="D14668" s="1" t="n">
        <v>267</v>
      </c>
      <c r="E14668" s="1" t="s">
        <v>19551</v>
      </c>
      <c r="F14668" s="5" t="s">
        <v>19563</v>
      </c>
      <c r="H14668" s="1"/>
      <c r="K14668" s="1" t="s">
        <v>17672</v>
      </c>
    </row>
    <row r="14669" customFormat="false" ht="15" hidden="false" customHeight="true" outlineLevel="0" collapsed="false">
      <c r="A14669" s="1" t="n">
        <f aca="false">IF(IFERROR((MATCH(G14669,$G$1:$G$12712,0)),0),INDEX($A$1:$A$12712,MATCH(G14669,$G$1:$G$12712,0)),MAX($A$2:$A14668)+1)</f>
        <v>11429</v>
      </c>
      <c r="B14669" s="1" t="e">
        <f aca="false">IF(COUNTIF($G$1:$G$12712,G14669&gt;0),0,INDEX($A$1:$A$12712,MATCH(G14669,$G$1:$G$12712,0)))</f>
        <v>#N/A</v>
      </c>
      <c r="C14669" s="1" t="str">
        <f aca="false">IF(H14669="",F14669,H14669)</f>
        <v>exp-all combustion</v>
      </c>
      <c r="D14669" s="1" t="n">
        <v>267</v>
      </c>
      <c r="E14669" s="1" t="s">
        <v>19551</v>
      </c>
      <c r="F14669" s="5" t="s">
        <v>19564</v>
      </c>
      <c r="H14669" s="1"/>
      <c r="K14669" s="1" t="s">
        <v>17672</v>
      </c>
    </row>
    <row r="14670" customFormat="false" ht="15" hidden="false" customHeight="true" outlineLevel="0" collapsed="false">
      <c r="A14670" s="1" t="n">
        <f aca="false">IF(IFERROR((MATCH(G14670,$G$1:$G$12712,0)),0),INDEX($A$1:$A$12712,MATCH(G14670,$G$1:$G$12712,0)),MAX($A$2:$A14669)+1)</f>
        <v>11430</v>
      </c>
      <c r="B14670" s="1" t="e">
        <f aca="false">IF(COUNTIF($G$1:$G$12712,G14670&gt;0),0,INDEX($A$1:$A$12712,MATCH(G14670,$G$1:$G$12712,0)))</f>
        <v>#N/A</v>
      </c>
      <c r="C14670" s="1" t="str">
        <f aca="false">IF(H14670="",F14670,H14670)</f>
        <v>exp-all fossil plts</v>
      </c>
      <c r="D14670" s="1" t="n">
        <v>267</v>
      </c>
      <c r="E14670" s="1" t="s">
        <v>19551</v>
      </c>
      <c r="F14670" s="5" t="s">
        <v>19565</v>
      </c>
      <c r="H14670" s="1"/>
      <c r="K14670" s="1" t="s">
        <v>17672</v>
      </c>
    </row>
    <row r="14671" customFormat="false" ht="15" hidden="false" customHeight="true" outlineLevel="0" collapsed="false">
      <c r="A14671" s="1" t="n">
        <f aca="false">IF(IFERROR((MATCH(G14671,$G$1:$G$12712,0)),0),INDEX($A$1:$A$12712,MATCH(G14671,$G$1:$G$12712,0)),MAX($A$2:$A14670)+1)</f>
        <v>11431</v>
      </c>
      <c r="B14671" s="1" t="e">
        <f aca="false">IF(COUNTIF($G$1:$G$12712,G14671&gt;0),0,INDEX($A$1:$A$12712,MATCH(G14671,$G$1:$G$12712,0)))</f>
        <v>#N/A</v>
      </c>
      <c r="C14671" s="1" t="str">
        <f aca="false">IF(H14671="",F14671,H14671)</f>
        <v>exp-allcts</v>
      </c>
      <c r="D14671" s="1" t="n">
        <v>267</v>
      </c>
      <c r="E14671" s="1" t="s">
        <v>19551</v>
      </c>
      <c r="F14671" s="5" t="s">
        <v>19566</v>
      </c>
      <c r="H14671" s="1"/>
      <c r="K14671" s="1" t="s">
        <v>17672</v>
      </c>
    </row>
    <row r="14672" customFormat="false" ht="15" hidden="false" customHeight="true" outlineLevel="0" collapsed="false">
      <c r="A14672" s="1" t="n">
        <f aca="false">IF(IFERROR((MATCH(G14672,$G$1:$G$12712,0)),0),INDEX($A$1:$A$12712,MATCH(G14672,$G$1:$G$12712,0)),MAX($A$2:$A14671)+1)</f>
        <v>11432</v>
      </c>
      <c r="B14672" s="1" t="e">
        <f aca="false">IF(COUNTIF($G$1:$G$12712,G14672&gt;0),0,INDEX($A$1:$A$12712,MATCH(G14672,$G$1:$G$12712,0)))</f>
        <v>#N/A</v>
      </c>
      <c r="C14672" s="1" t="str">
        <f aca="false">IF(H14672="",F14672,H14672)</f>
        <v>exps com-all hydro</v>
      </c>
      <c r="D14672" s="1" t="n">
        <v>267</v>
      </c>
      <c r="E14672" s="1" t="s">
        <v>19551</v>
      </c>
      <c r="F14672" s="5" t="s">
        <v>19567</v>
      </c>
      <c r="H14672" s="1"/>
      <c r="K14672" s="1" t="s">
        <v>17672</v>
      </c>
    </row>
    <row r="14673" customFormat="false" ht="15" hidden="false" customHeight="true" outlineLevel="0" collapsed="false">
      <c r="A14673" s="1" t="n">
        <f aca="false">IF(IFERROR((MATCH(G14673,$G$1:$G$12712,0)),0),INDEX($A$1:$A$12712,MATCH(G14673,$G$1:$G$12712,0)),MAX($A$2:$A14672)+1)</f>
        <v>11433</v>
      </c>
      <c r="B14673" s="1" t="e">
        <f aca="false">IF(COUNTIF($G$1:$G$12712,G14673&gt;0),0,INDEX($A$1:$A$12712,MATCH(G14673,$G$1:$G$12712,0)))</f>
        <v>#N/A</v>
      </c>
      <c r="C14673" s="1" t="str">
        <f aca="false">IF(H14673="",F14673,H14673)</f>
        <v>exps com.-all hydro</v>
      </c>
      <c r="D14673" s="1" t="n">
        <v>267</v>
      </c>
      <c r="E14673" s="1" t="s">
        <v>19551</v>
      </c>
      <c r="F14673" s="5" t="s">
        <v>19568</v>
      </c>
      <c r="H14673" s="1"/>
      <c r="K14673" s="1" t="s">
        <v>17672</v>
      </c>
    </row>
    <row r="14674" customFormat="false" ht="15" hidden="false" customHeight="true" outlineLevel="0" collapsed="false">
      <c r="A14674" s="1" t="n">
        <f aca="false">IF(IFERROR((MATCH(G14674,$G$1:$G$12712,0)),0),INDEX($A$1:$A$12712,MATCH(G14674,$G$1:$G$12712,0)),MAX($A$2:$A14673)+1)</f>
        <v>11434</v>
      </c>
      <c r="B14674" s="1" t="e">
        <f aca="false">IF(COUNTIF($G$1:$G$12712,G14674&gt;0),0,INDEX($A$1:$A$12712,MATCH(G14674,$G$1:$G$12712,0)))</f>
        <v>#N/A</v>
      </c>
      <c r="C14674" s="1" t="str">
        <f aca="false">IF(H14674="",F14674,H14674)</f>
        <v>exps common - all mc</v>
      </c>
      <c r="D14674" s="1" t="n">
        <v>267</v>
      </c>
      <c r="E14674" s="1" t="s">
        <v>19551</v>
      </c>
      <c r="F14674" s="5" t="s">
        <v>19569</v>
      </c>
      <c r="H14674" s="1"/>
      <c r="K14674" s="1" t="s">
        <v>17672</v>
      </c>
    </row>
    <row r="14675" customFormat="false" ht="15" hidden="false" customHeight="true" outlineLevel="0" collapsed="false">
      <c r="A14675" s="1" t="n">
        <f aca="false">IF(IFERROR((MATCH(G14675,$G$1:$G$12712,0)),0),INDEX($A$1:$A$12712,MATCH(G14675,$G$1:$G$12712,0)),MAX($A$2:$A14674)+1)</f>
        <v>11435</v>
      </c>
      <c r="B14675" s="1" t="e">
        <f aca="false">IF(COUNTIF($G$1:$G$12712,G14675&gt;0),0,INDEX($A$1:$A$12712,MATCH(G14675,$G$1:$G$12712,0)))</f>
        <v>#N/A</v>
      </c>
      <c r="C14675" s="1" t="str">
        <f aca="false">IF(H14675="",F14675,H14675)</f>
        <v>exps common all m.c.</v>
      </c>
      <c r="D14675" s="1" t="n">
        <v>267</v>
      </c>
      <c r="E14675" s="1" t="s">
        <v>19551</v>
      </c>
      <c r="F14675" s="5" t="s">
        <v>19570</v>
      </c>
      <c r="H14675" s="1"/>
      <c r="K14675" s="1" t="s">
        <v>17672</v>
      </c>
    </row>
    <row r="14676" customFormat="false" ht="15" hidden="false" customHeight="true" outlineLevel="0" collapsed="false">
      <c r="A14676" s="1" t="n">
        <f aca="false">IF(IFERROR((MATCH(G14676,$G$1:$G$12712,0)),0),INDEX($A$1:$A$12712,MATCH(G14676,$G$1:$G$12712,0)),MAX($A$2:$A14675)+1)</f>
        <v>11436</v>
      </c>
      <c r="B14676" s="1" t="e">
        <f aca="false">IF(COUNTIF($G$1:$G$12712,G14676&gt;0),0,INDEX($A$1:$A$12712,MATCH(G14676,$G$1:$G$12712,0)))</f>
        <v>#N/A</v>
      </c>
      <c r="C14676" s="1" t="str">
        <f aca="false">IF(H14676="",F14676,H14676)</f>
        <v>exps-all combustion</v>
      </c>
      <c r="D14676" s="1" t="n">
        <v>267</v>
      </c>
      <c r="E14676" s="1" t="s">
        <v>19551</v>
      </c>
      <c r="F14676" s="5" t="s">
        <v>19571</v>
      </c>
      <c r="H14676" s="1"/>
      <c r="K14676" s="1" t="s">
        <v>17672</v>
      </c>
    </row>
    <row r="14677" customFormat="false" ht="15" hidden="false" customHeight="true" outlineLevel="0" collapsed="false">
      <c r="A14677" s="1" t="n">
        <f aca="false">IF(IFERROR((MATCH(G14677,$G$1:$G$12712,0)),0),INDEX($A$1:$A$12712,MATCH(G14677,$G$1:$G$12712,0)),MAX($A$2:$A14676)+1)</f>
        <v>11437</v>
      </c>
      <c r="B14677" s="1" t="e">
        <f aca="false">IF(COUNTIF($G$1:$G$12712,G14677&gt;0),0,INDEX($A$1:$A$12712,MATCH(G14677,$G$1:$G$12712,0)))</f>
        <v>#N/A</v>
      </c>
      <c r="C14677" s="1" t="str">
        <f aca="false">IF(H14677="",F14677,H14677)</f>
        <v>exps-all fossil</v>
      </c>
      <c r="D14677" s="1" t="n">
        <v>267</v>
      </c>
      <c r="E14677" s="1" t="s">
        <v>19551</v>
      </c>
      <c r="F14677" s="5" t="s">
        <v>19572</v>
      </c>
      <c r="H14677" s="1"/>
      <c r="K14677" s="1" t="s">
        <v>17672</v>
      </c>
    </row>
    <row r="14678" customFormat="false" ht="15" hidden="false" customHeight="true" outlineLevel="0" collapsed="false">
      <c r="A14678" s="1" t="n">
        <f aca="false">IF(IFERROR((MATCH(G14678,$G$1:$G$12712,0)),0),INDEX($A$1:$A$12712,MATCH(G14678,$G$1:$G$12712,0)),MAX($A$2:$A14677)+1)</f>
        <v>11438</v>
      </c>
      <c r="B14678" s="1" t="e">
        <f aca="false">IF(COUNTIF($G$1:$G$12712,G14678&gt;0),0,INDEX($A$1:$A$12712,MATCH(G14678,$G$1:$G$12712,0)))</f>
        <v>#N/A</v>
      </c>
      <c r="C14678" s="1" t="str">
        <f aca="false">IF(H14678="",F14678,H14678)</f>
        <v>exps-all fossil plts</v>
      </c>
      <c r="D14678" s="1" t="n">
        <v>267</v>
      </c>
      <c r="E14678" s="1" t="s">
        <v>19551</v>
      </c>
      <c r="F14678" s="5" t="s">
        <v>19573</v>
      </c>
      <c r="H14678" s="1"/>
      <c r="K14678" s="1" t="s">
        <v>17672</v>
      </c>
    </row>
    <row r="14679" customFormat="false" ht="15" hidden="false" customHeight="true" outlineLevel="0" collapsed="false">
      <c r="A14679" s="1" t="n">
        <f aca="false">IF(IFERROR((MATCH(G14679,$G$1:$G$12712,0)),0),INDEX($A$1:$A$12712,MATCH(G14679,$G$1:$G$12712,0)),MAX($A$2:$A14678)+1)</f>
        <v>11439</v>
      </c>
      <c r="B14679" s="1" t="e">
        <f aca="false">IF(COUNTIF($G$1:$G$12712,G14679&gt;0),0,INDEX($A$1:$A$12712,MATCH(G14679,$G$1:$G$12712,0)))</f>
        <v>#N/A</v>
      </c>
      <c r="C14679" s="1" t="str">
        <f aca="false">IF(H14679="",F14679,H14679)</f>
        <v>exps.-all combustion</v>
      </c>
      <c r="D14679" s="1" t="n">
        <v>267</v>
      </c>
      <c r="E14679" s="1" t="s">
        <v>19551</v>
      </c>
      <c r="F14679" s="5" t="s">
        <v>19574</v>
      </c>
      <c r="H14679" s="1"/>
      <c r="K14679" s="1" t="s">
        <v>17672</v>
      </c>
    </row>
    <row r="14680" customFormat="false" ht="15" hidden="false" customHeight="true" outlineLevel="0" collapsed="false">
      <c r="A14680" s="1" t="n">
        <f aca="false">IF(IFERROR((MATCH(G14680,$G$1:$G$12712,0)),0),INDEX($A$1:$A$12712,MATCH(G14680,$G$1:$G$12712,0)),MAX($A$2:$A14679)+1)</f>
        <v>11440</v>
      </c>
      <c r="B14680" s="1" t="e">
        <f aca="false">IF(COUNTIF($G$1:$G$12712,G14680&gt;0),0,INDEX($A$1:$A$12712,MATCH(G14680,$G$1:$G$12712,0)))</f>
        <v>#N/A</v>
      </c>
      <c r="C14680" s="1" t="str">
        <f aca="false">IF(H14680="",F14680,H14680)</f>
        <v>exps.-all common</v>
      </c>
      <c r="D14680" s="1" t="n">
        <v>267</v>
      </c>
      <c r="E14680" s="1" t="s">
        <v>19551</v>
      </c>
      <c r="F14680" s="5" t="s">
        <v>19575</v>
      </c>
      <c r="H14680" s="1"/>
      <c r="K14680" s="1" t="s">
        <v>17672</v>
      </c>
    </row>
    <row r="14681" customFormat="false" ht="15" hidden="false" customHeight="true" outlineLevel="0" collapsed="false">
      <c r="A14681" s="1" t="n">
        <f aca="false">IF(IFERROR((MATCH(G14681,$G$1:$G$12712,0)),0),INDEX($A$1:$A$12712,MATCH(G14681,$G$1:$G$12712,0)),MAX($A$2:$A14680)+1)</f>
        <v>2245</v>
      </c>
      <c r="B14681" s="1" t="n">
        <f aca="false">IF(COUNTIF($G$1:$G$12712,G14681&gt;0),0,INDEX($A$1:$A$12712,MATCH(G14681,$G$1:$G$12712,0)))</f>
        <v>2245</v>
      </c>
      <c r="C14681" s="1" t="str">
        <f aca="false">IF(H14681="",F14681,H14681)</f>
        <v>TalenEnergy Martins Creek LLC Fishbach</v>
      </c>
      <c r="D14681" s="1" t="n">
        <v>267</v>
      </c>
      <c r="E14681" s="1" t="s">
        <v>19551</v>
      </c>
      <c r="F14681" s="5" t="s">
        <v>19576</v>
      </c>
      <c r="G14681" s="1" t="n">
        <v>3142</v>
      </c>
      <c r="H14681" s="1" t="s">
        <v>4828</v>
      </c>
      <c r="I14681" s="1" t="n">
        <v>15276</v>
      </c>
      <c r="J14681" s="1" t="s">
        <v>4825</v>
      </c>
      <c r="K14681" s="1" t="s">
        <v>17672</v>
      </c>
    </row>
    <row r="14682" customFormat="false" ht="15" hidden="false" customHeight="true" outlineLevel="0" collapsed="false">
      <c r="A14682" s="1" t="n">
        <f aca="false">IF(IFERROR((MATCH(G14682,$G$1:$G$12712,0)),0),INDEX($A$1:$A$12712,MATCH(G14682,$G$1:$G$12712,0)),MAX($A$2:$A14681)+1)</f>
        <v>2246</v>
      </c>
      <c r="B14682" s="1" t="n">
        <f aca="false">IF(COUNTIF($G$1:$G$12712,G14682&gt;0),0,INDEX($A$1:$A$12712,MATCH(G14682,$G$1:$G$12712,0)))</f>
        <v>2246</v>
      </c>
      <c r="C14682" s="1" t="str">
        <f aca="false">IF(H14682="",F14682,H14682)</f>
        <v>TalenEnergy Martins Creek LLC Harrisburg</v>
      </c>
      <c r="D14682" s="1" t="n">
        <v>267</v>
      </c>
      <c r="E14682" s="1" t="s">
        <v>19551</v>
      </c>
      <c r="F14682" s="5" t="s">
        <v>19577</v>
      </c>
      <c r="G14682" s="1" t="n">
        <v>3143</v>
      </c>
      <c r="H14682" s="1" t="s">
        <v>4829</v>
      </c>
      <c r="I14682" s="1" t="n">
        <v>15276</v>
      </c>
      <c r="J14682" s="1" t="s">
        <v>4825</v>
      </c>
      <c r="K14682" s="1" t="s">
        <v>17672</v>
      </c>
    </row>
    <row r="14683" customFormat="false" ht="15" hidden="false" customHeight="true" outlineLevel="0" collapsed="false">
      <c r="A14683" s="1" t="n">
        <f aca="false">IF(IFERROR((MATCH(G14683,$G$1:$G$12712,0)),0),INDEX($A$1:$A$12712,MATCH(G14683,$G$1:$G$12712,0)),MAX($A$2:$A14682)+1)</f>
        <v>2247</v>
      </c>
      <c r="B14683" s="1" t="n">
        <f aca="false">IF(COUNTIF($G$1:$G$12712,G14683&gt;0),0,INDEX($A$1:$A$12712,MATCH(G14683,$G$1:$G$12712,0)))</f>
        <v>2247</v>
      </c>
      <c r="C14683" s="1" t="str">
        <f aca="false">IF(H14683="",F14683,H14683)</f>
        <v>TalenEnergy Martins Creek LLC Harwood</v>
      </c>
      <c r="D14683" s="1" t="n">
        <v>267</v>
      </c>
      <c r="E14683" s="1" t="s">
        <v>19551</v>
      </c>
      <c r="F14683" s="5" t="s">
        <v>19578</v>
      </c>
      <c r="G14683" s="1" t="n">
        <v>3144</v>
      </c>
      <c r="H14683" s="1" t="s">
        <v>4830</v>
      </c>
      <c r="I14683" s="1" t="n">
        <v>15276</v>
      </c>
      <c r="J14683" s="1" t="s">
        <v>4825</v>
      </c>
      <c r="K14683" s="1" t="s">
        <v>17672</v>
      </c>
    </row>
    <row r="14684" customFormat="false" ht="15" hidden="false" customHeight="true" outlineLevel="0" collapsed="false">
      <c r="A14684" s="1" t="n">
        <f aca="false">IF(IFERROR((MATCH(G14684,$G$1:$G$12712,0)),0),INDEX($A$1:$A$12712,MATCH(G14684,$G$1:$G$12712,0)),MAX($A$2:$A14683)+1)</f>
        <v>2248</v>
      </c>
      <c r="B14684" s="1" t="n">
        <f aca="false">IF(COUNTIF($G$1:$G$12712,G14684&gt;0),0,INDEX($A$1:$A$12712,MATCH(G14684,$G$1:$G$12712,0)))</f>
        <v>2248</v>
      </c>
      <c r="C14684" s="1" t="str">
        <f aca="false">IF(H14684="",F14684,H14684)</f>
        <v>TalenEnergy Holtwood</v>
      </c>
      <c r="D14684" s="1" t="n">
        <v>267</v>
      </c>
      <c r="E14684" s="1" t="s">
        <v>19551</v>
      </c>
      <c r="F14684" s="5" t="s">
        <v>19579</v>
      </c>
      <c r="G14684" s="1" t="n">
        <v>3145</v>
      </c>
      <c r="H14684" s="1" t="s">
        <v>4831</v>
      </c>
      <c r="I14684" s="1" t="n">
        <v>15458</v>
      </c>
      <c r="J14684" s="1" t="s">
        <v>4832</v>
      </c>
      <c r="K14684" s="1" t="s">
        <v>17672</v>
      </c>
    </row>
    <row r="14685" customFormat="false" ht="15" hidden="false" customHeight="true" outlineLevel="0" collapsed="false">
      <c r="A14685" s="1" t="n">
        <f aca="false">IF(IFERROR((MATCH(G14685,$G$1:$G$12712,0)),0),INDEX($A$1:$A$12712,MATCH(G14685,$G$1:$G$12712,0)),MAX($A$2:$A14684)+1)</f>
        <v>11441</v>
      </c>
      <c r="B14685" s="1" t="e">
        <f aca="false">IF(COUNTIF($G$1:$G$12712,G14685&gt;0),0,INDEX($A$1:$A$12712,MATCH(G14685,$G$1:$G$12712,0)))</f>
        <v>#N/A</v>
      </c>
      <c r="C14685" s="1" t="str">
        <f aca="false">IF(H14685="",F14685,H14685)</f>
        <v>hydro gen plt expns</v>
      </c>
      <c r="D14685" s="1" t="n">
        <v>267</v>
      </c>
      <c r="E14685" s="1" t="s">
        <v>19551</v>
      </c>
      <c r="F14685" s="5" t="s">
        <v>19580</v>
      </c>
      <c r="H14685" s="1"/>
      <c r="K14685" s="1" t="s">
        <v>17672</v>
      </c>
    </row>
    <row r="14686" customFormat="false" ht="15" hidden="false" customHeight="true" outlineLevel="0" collapsed="false">
      <c r="A14686" s="1" t="n">
        <f aca="false">IF(IFERROR((MATCH(G14686,$G$1:$G$12712,0)),0),INDEX($A$1:$A$12712,MATCH(G14686,$G$1:$G$12712,0)),MAX($A$2:$A14685)+1)</f>
        <v>11442</v>
      </c>
      <c r="B14686" s="1" t="e">
        <f aca="false">IF(COUNTIF($G$1:$G$12712,G14686&gt;0),0,INDEX($A$1:$A$12712,MATCH(G14686,$G$1:$G$12712,0)))</f>
        <v>#N/A</v>
      </c>
      <c r="C14686" s="1" t="str">
        <f aca="false">IF(H14686="",F14686,H14686)</f>
        <v>internal combustion-diesel</v>
      </c>
      <c r="D14686" s="1" t="n">
        <v>267</v>
      </c>
      <c r="E14686" s="1" t="s">
        <v>19551</v>
      </c>
      <c r="F14686" s="5" t="s">
        <v>19581</v>
      </c>
      <c r="H14686" s="1"/>
      <c r="K14686" s="1" t="s">
        <v>17672</v>
      </c>
    </row>
    <row r="14687" customFormat="false" ht="15" hidden="false" customHeight="true" outlineLevel="0" collapsed="false">
      <c r="A14687" s="1" t="n">
        <f aca="false">IF(IFERROR((MATCH(G14687,$G$1:$G$12712,0)),0),INDEX($A$1:$A$12712,MATCH(G14687,$G$1:$G$12712,0)),MAX($A$2:$A14686)+1)</f>
        <v>2249</v>
      </c>
      <c r="B14687" s="1" t="n">
        <f aca="false">IF(COUNTIF($G$1:$G$12712,G14687&gt;0),0,INDEX($A$1:$A$12712,MATCH(G14687,$G$1:$G$12712,0)))</f>
        <v>2249</v>
      </c>
      <c r="C14687" s="1" t="str">
        <f aca="false">IF(H14687="",F14687,H14687)</f>
        <v>TalenEnergy Martins Creek LLC Jenkins</v>
      </c>
      <c r="D14687" s="1" t="n">
        <v>267</v>
      </c>
      <c r="E14687" s="1" t="s">
        <v>19551</v>
      </c>
      <c r="F14687" s="5" t="s">
        <v>19582</v>
      </c>
      <c r="G14687" s="1" t="n">
        <v>3146</v>
      </c>
      <c r="H14687" s="1" t="s">
        <v>4833</v>
      </c>
      <c r="I14687" s="1" t="n">
        <v>15276</v>
      </c>
      <c r="J14687" s="1" t="s">
        <v>4825</v>
      </c>
      <c r="K14687" s="1" t="s">
        <v>17672</v>
      </c>
    </row>
    <row r="14688" customFormat="false" ht="15" hidden="false" customHeight="true" outlineLevel="0" collapsed="false">
      <c r="A14688" s="1" t="n">
        <f aca="false">IF(IFERROR((MATCH(G14688,$G$1:$G$12712,0)),0),INDEX($A$1:$A$12712,MATCH(G14688,$G$1:$G$12712,0)),MAX($A$2:$A14687)+1)</f>
        <v>1155</v>
      </c>
      <c r="B14688" s="1" t="n">
        <f aca="false">IF(COUNTIF($G$1:$G$12712,G14688&gt;0),0,INDEX($A$1:$A$12712,MATCH(G14688,$G$1:$G$12712,0)))</f>
        <v>1155</v>
      </c>
      <c r="C14688" s="1" t="str">
        <f aca="false">IF(H14688="",F14688,H14688)</f>
        <v>Keystone</v>
      </c>
      <c r="D14688" s="1" t="n">
        <v>267</v>
      </c>
      <c r="E14688" s="1" t="s">
        <v>19551</v>
      </c>
      <c r="F14688" s="5" t="s">
        <v>18635</v>
      </c>
      <c r="G14688" s="1" t="n">
        <v>3136</v>
      </c>
      <c r="H14688" s="1" t="s">
        <v>2842</v>
      </c>
      <c r="I14688" s="1" t="n">
        <v>15873</v>
      </c>
      <c r="J14688" s="1" t="s">
        <v>2528</v>
      </c>
      <c r="K14688" s="1" t="s">
        <v>17672</v>
      </c>
    </row>
    <row r="14689" customFormat="false" ht="15" hidden="false" customHeight="true" outlineLevel="0" collapsed="false">
      <c r="A14689" s="1" t="n">
        <f aca="false">IF(IFERROR((MATCH(G14689,$G$1:$G$12712,0)),0),INDEX($A$1:$A$12712,MATCH(G14689,$G$1:$G$12712,0)),MAX($A$2:$A14688)+1)</f>
        <v>1155</v>
      </c>
      <c r="B14689" s="1" t="n">
        <f aca="false">IF(COUNTIF($G$1:$G$12712,G14689&gt;0),0,INDEX($A$1:$A$12712,MATCH(G14689,$G$1:$G$12712,0)))</f>
        <v>1155</v>
      </c>
      <c r="C14689" s="1" t="str">
        <f aca="false">IF(H14689="",F14689,H14689)</f>
        <v>Keystone</v>
      </c>
      <c r="D14689" s="1" t="n">
        <v>267</v>
      </c>
      <c r="E14689" s="1" t="s">
        <v>19551</v>
      </c>
      <c r="F14689" s="5" t="s">
        <v>19583</v>
      </c>
      <c r="G14689" s="1" t="n">
        <v>3136</v>
      </c>
      <c r="H14689" s="1" t="s">
        <v>2842</v>
      </c>
      <c r="I14689" s="1" t="n">
        <v>15873</v>
      </c>
      <c r="J14689" s="1" t="s">
        <v>2528</v>
      </c>
      <c r="K14689" s="1" t="s">
        <v>17672</v>
      </c>
    </row>
    <row r="14690" customFormat="false" ht="15" hidden="false" customHeight="true" outlineLevel="0" collapsed="false">
      <c r="A14690" s="1" t="n">
        <f aca="false">IF(IFERROR((MATCH(G14690,$G$1:$G$12712,0)),0),INDEX($A$1:$A$12712,MATCH(G14690,$G$1:$G$12712,0)),MAX($A$2:$A14689)+1)</f>
        <v>1155</v>
      </c>
      <c r="B14690" s="1" t="n">
        <f aca="false">IF(COUNTIF($G$1:$G$12712,G14690&gt;0),0,INDEX($A$1:$A$12712,MATCH(G14690,$G$1:$G$12712,0)))</f>
        <v>1155</v>
      </c>
      <c r="C14690" s="1" t="str">
        <f aca="false">IF(H14690="",F14690,H14690)</f>
        <v>Keystone</v>
      </c>
      <c r="D14690" s="1" t="n">
        <v>267</v>
      </c>
      <c r="E14690" s="1" t="s">
        <v>19551</v>
      </c>
      <c r="F14690" s="5" t="s">
        <v>19584</v>
      </c>
      <c r="G14690" s="1" t="n">
        <v>3136</v>
      </c>
      <c r="H14690" s="1" t="s">
        <v>2842</v>
      </c>
      <c r="I14690" s="1" t="n">
        <v>15873</v>
      </c>
      <c r="J14690" s="1" t="s">
        <v>2528</v>
      </c>
      <c r="K14690" s="1" t="s">
        <v>17672</v>
      </c>
    </row>
    <row r="14691" customFormat="false" ht="15" hidden="false" customHeight="true" outlineLevel="0" collapsed="false">
      <c r="A14691" s="1" t="n">
        <f aca="false">IF(IFERROR((MATCH(G14691,$G$1:$G$12712,0)),0),INDEX($A$1:$A$12712,MATCH(G14691,$G$1:$G$12712,0)),MAX($A$2:$A14690)+1)</f>
        <v>2250</v>
      </c>
      <c r="B14691" s="1" t="n">
        <f aca="false">IF(COUNTIF($G$1:$G$12712,G14691&gt;0),0,INDEX($A$1:$A$12712,MATCH(G14691,$G$1:$G$12712,0)))</f>
        <v>2250</v>
      </c>
      <c r="C14691" s="1" t="str">
        <f aca="false">IF(H14691="",F14691,H14691)</f>
        <v>TalenEnergy Martins Creek LLC Lock Haven</v>
      </c>
      <c r="D14691" s="1" t="n">
        <v>267</v>
      </c>
      <c r="E14691" s="1" t="s">
        <v>19551</v>
      </c>
      <c r="F14691" s="5" t="s">
        <v>19585</v>
      </c>
      <c r="G14691" s="1" t="n">
        <v>3147</v>
      </c>
      <c r="H14691" s="1" t="s">
        <v>4834</v>
      </c>
      <c r="I14691" s="1" t="n">
        <v>15276</v>
      </c>
      <c r="J14691" s="1" t="s">
        <v>4825</v>
      </c>
      <c r="K14691" s="1" t="s">
        <v>17672</v>
      </c>
    </row>
    <row r="14692" customFormat="false" ht="15" hidden="false" customHeight="true" outlineLevel="0" collapsed="false">
      <c r="A14692" s="1" t="n">
        <f aca="false">A14691</f>
        <v>2250</v>
      </c>
      <c r="B14692" s="1" t="e">
        <f aca="false">IF(COUNTIF($G$1:$G$12712,G14692&gt;0),0,INDEX($A$1:$A$12712,MATCH(G14692,$G$1:$G$12712,0)))</f>
        <v>#N/A</v>
      </c>
      <c r="C14692" s="1" t="str">
        <f aca="false">IF(H14692="",F14692,H14692)</f>
        <v>international paper-lock haven mill</v>
      </c>
      <c r="D14692" s="1" t="n">
        <v>267</v>
      </c>
      <c r="E14692" s="1" t="s">
        <v>19551</v>
      </c>
      <c r="F14692" s="5" t="s">
        <v>19585</v>
      </c>
      <c r="G14692" s="1" t="n">
        <v>54089</v>
      </c>
      <c r="H14692" s="1" t="s">
        <v>19586</v>
      </c>
    </row>
    <row r="14693" customFormat="false" ht="15" hidden="false" customHeight="true" outlineLevel="0" collapsed="false">
      <c r="A14693" s="1" t="n">
        <f aca="false">IF(IFERROR((MATCH(G14693,$G$1:$G$12712,0)),0),INDEX($A$1:$A$12712,MATCH(G14693,$G$1:$G$12712,0)),MAX($A$2:$A14691)+1)</f>
        <v>2251</v>
      </c>
      <c r="B14693" s="1" t="n">
        <f aca="false">IF(COUNTIF($G$1:$G$12712,G14693&gt;0),0,INDEX($A$1:$A$12712,MATCH(G14693,$G$1:$G$12712,0)))</f>
        <v>2251</v>
      </c>
      <c r="C14693" s="1" t="str">
        <f aca="false">IF(H14693="",F14693,H14693)</f>
        <v>TalenEnergy Martins Creek</v>
      </c>
      <c r="D14693" s="1" t="n">
        <v>267</v>
      </c>
      <c r="E14693" s="1" t="s">
        <v>19551</v>
      </c>
      <c r="F14693" s="5" t="s">
        <v>19587</v>
      </c>
      <c r="G14693" s="1" t="n">
        <v>3148</v>
      </c>
      <c r="H14693" s="1" t="s">
        <v>4835</v>
      </c>
      <c r="I14693" s="1" t="n">
        <v>15276</v>
      </c>
      <c r="J14693" s="1" t="s">
        <v>4825</v>
      </c>
      <c r="K14693" s="1" t="s">
        <v>17672</v>
      </c>
    </row>
    <row r="14694" customFormat="false" ht="15" hidden="false" customHeight="true" outlineLevel="0" collapsed="false">
      <c r="A14694" s="1" t="n">
        <f aca="false">IF(IFERROR((MATCH(G14694,$G$1:$G$12712,0)),0),INDEX($A$1:$A$12712,MATCH(G14694,$G$1:$G$12712,0)),MAX($A$2:$A14693)+1)</f>
        <v>2251</v>
      </c>
      <c r="B14694" s="1" t="n">
        <f aca="false">IF(COUNTIF($G$1:$G$12712,G14694&gt;0),0,INDEX($A$1:$A$12712,MATCH(G14694,$G$1:$G$12712,0)))</f>
        <v>2251</v>
      </c>
      <c r="C14694" s="1" t="str">
        <f aca="false">IF(H14694="",F14694,H14694)</f>
        <v>TalenEnergy Martins Creek</v>
      </c>
      <c r="D14694" s="1" t="n">
        <v>267</v>
      </c>
      <c r="E14694" s="1" t="s">
        <v>19551</v>
      </c>
      <c r="F14694" s="5" t="s">
        <v>19588</v>
      </c>
      <c r="G14694" s="1" t="n">
        <v>3148</v>
      </c>
      <c r="H14694" s="1" t="s">
        <v>4835</v>
      </c>
      <c r="I14694" s="1" t="n">
        <v>15276</v>
      </c>
      <c r="J14694" s="1" t="s">
        <v>4825</v>
      </c>
      <c r="K14694" s="1" t="s">
        <v>17672</v>
      </c>
    </row>
    <row r="14695" customFormat="false" ht="15" hidden="false" customHeight="true" outlineLevel="0" collapsed="false">
      <c r="A14695" s="1" t="n">
        <f aca="false">IF(IFERROR((MATCH(G14695,$G$1:$G$12712,0)),0),INDEX($A$1:$A$12712,MATCH(G14695,$G$1:$G$12712,0)),MAX($A$2:$A14694)+1)</f>
        <v>2251</v>
      </c>
      <c r="B14695" s="1" t="n">
        <f aca="false">IF(COUNTIF($G$1:$G$12712,G14695&gt;0),0,INDEX($A$1:$A$12712,MATCH(G14695,$G$1:$G$12712,0)))</f>
        <v>2251</v>
      </c>
      <c r="C14695" s="1" t="str">
        <f aca="false">IF(H14695="",F14695,H14695)</f>
        <v>TalenEnergy Martins Creek</v>
      </c>
      <c r="D14695" s="1" t="n">
        <v>267</v>
      </c>
      <c r="E14695" s="1" t="s">
        <v>19551</v>
      </c>
      <c r="F14695" s="5" t="s">
        <v>19589</v>
      </c>
      <c r="G14695" s="1" t="n">
        <v>3148</v>
      </c>
      <c r="H14695" s="1" t="s">
        <v>4835</v>
      </c>
      <c r="I14695" s="1" t="n">
        <v>15276</v>
      </c>
      <c r="J14695" s="1" t="s">
        <v>4825</v>
      </c>
      <c r="K14695" s="1" t="s">
        <v>17672</v>
      </c>
    </row>
    <row r="14696" customFormat="false" ht="15" hidden="false" customHeight="true" outlineLevel="0" collapsed="false">
      <c r="A14696" s="1" t="n">
        <f aca="false">IF(IFERROR((MATCH(G14696,$G$1:$G$12712,0)),0),INDEX($A$1:$A$12712,MATCH(G14696,$G$1:$G$12712,0)),MAX($A$2:$A14695)+1)</f>
        <v>2251</v>
      </c>
      <c r="B14696" s="1" t="n">
        <f aca="false">IF(COUNTIF($G$1:$G$12712,G14696&gt;0),0,INDEX($A$1:$A$12712,MATCH(G14696,$G$1:$G$12712,0)))</f>
        <v>2251</v>
      </c>
      <c r="C14696" s="1" t="str">
        <f aca="false">IF(H14696="",F14696,H14696)</f>
        <v>TalenEnergy Martins Creek</v>
      </c>
      <c r="D14696" s="1" t="n">
        <v>267</v>
      </c>
      <c r="E14696" s="1" t="s">
        <v>19551</v>
      </c>
      <c r="F14696" s="5" t="s">
        <v>19590</v>
      </c>
      <c r="G14696" s="1" t="n">
        <v>3148</v>
      </c>
      <c r="H14696" s="1" t="s">
        <v>4835</v>
      </c>
      <c r="I14696" s="1" t="n">
        <v>15276</v>
      </c>
      <c r="J14696" s="1" t="s">
        <v>4825</v>
      </c>
      <c r="K14696" s="1" t="s">
        <v>17672</v>
      </c>
    </row>
    <row r="14697" customFormat="false" ht="15" hidden="false" customHeight="true" outlineLevel="0" collapsed="false">
      <c r="A14697" s="1" t="n">
        <f aca="false">IF(IFERROR((MATCH(G14697,$G$1:$G$12712,0)),0),INDEX($A$1:$A$12712,MATCH(G14697,$G$1:$G$12712,0)),MAX($A$2:$A14696)+1)</f>
        <v>2251</v>
      </c>
      <c r="B14697" s="1" t="n">
        <f aca="false">IF(COUNTIF($G$1:$G$12712,G14697&gt;0),0,INDEX($A$1:$A$12712,MATCH(G14697,$G$1:$G$12712,0)))</f>
        <v>2251</v>
      </c>
      <c r="C14697" s="1" t="str">
        <f aca="false">IF(H14697="",F14697,H14697)</f>
        <v>TalenEnergy Martins Creek</v>
      </c>
      <c r="D14697" s="1" t="n">
        <v>267</v>
      </c>
      <c r="E14697" s="1" t="s">
        <v>19551</v>
      </c>
      <c r="F14697" s="5" t="s">
        <v>19591</v>
      </c>
      <c r="G14697" s="1" t="n">
        <v>3148</v>
      </c>
      <c r="H14697" s="1" t="s">
        <v>4835</v>
      </c>
      <c r="I14697" s="1" t="n">
        <v>15276</v>
      </c>
      <c r="J14697" s="1" t="s">
        <v>4825</v>
      </c>
      <c r="K14697" s="1" t="s">
        <v>17672</v>
      </c>
    </row>
    <row r="14698" customFormat="false" ht="15" hidden="false" customHeight="true" outlineLevel="0" collapsed="false">
      <c r="A14698" s="1" t="n">
        <f aca="false">IF(IFERROR((MATCH(G14698,$G$1:$G$12712,0)),0),INDEX($A$1:$A$12712,MATCH(G14698,$G$1:$G$12712,0)),MAX($A$2:$A14697)+1)</f>
        <v>2251</v>
      </c>
      <c r="B14698" s="1" t="n">
        <f aca="false">IF(COUNTIF($G$1:$G$12712,G14698&gt;0),0,INDEX($A$1:$A$12712,MATCH(G14698,$G$1:$G$12712,0)))</f>
        <v>2251</v>
      </c>
      <c r="C14698" s="1" t="str">
        <f aca="false">IF(H14698="",F14698,H14698)</f>
        <v>TalenEnergy Martins Creek</v>
      </c>
      <c r="D14698" s="1" t="n">
        <v>267</v>
      </c>
      <c r="E14698" s="1" t="s">
        <v>19551</v>
      </c>
      <c r="F14698" s="5" t="s">
        <v>19592</v>
      </c>
      <c r="G14698" s="1" t="n">
        <v>3148</v>
      </c>
      <c r="H14698" s="1" t="s">
        <v>4835</v>
      </c>
      <c r="I14698" s="1" t="n">
        <v>15276</v>
      </c>
      <c r="J14698" s="1" t="s">
        <v>4825</v>
      </c>
      <c r="K14698" s="1" t="s">
        <v>17672</v>
      </c>
    </row>
    <row r="14699" customFormat="false" ht="15" hidden="false" customHeight="true" outlineLevel="0" collapsed="false">
      <c r="A14699" s="1" t="n">
        <f aca="false">IF(IFERROR((MATCH(G14699,$G$1:$G$12712,0)),0),INDEX($A$1:$A$12712,MATCH(G14699,$G$1:$G$12712,0)),MAX($A$2:$A14698)+1)</f>
        <v>2251</v>
      </c>
      <c r="B14699" s="1" t="n">
        <f aca="false">IF(COUNTIF($G$1:$G$12712,G14699&gt;0),0,INDEX($A$1:$A$12712,MATCH(G14699,$G$1:$G$12712,0)))</f>
        <v>2251</v>
      </c>
      <c r="C14699" s="1" t="str">
        <f aca="false">IF(H14699="",F14699,H14699)</f>
        <v>TalenEnergy Martins Creek</v>
      </c>
      <c r="D14699" s="1" t="n">
        <v>267</v>
      </c>
      <c r="E14699" s="1" t="s">
        <v>19551</v>
      </c>
      <c r="F14699" s="5" t="s">
        <v>19593</v>
      </c>
      <c r="G14699" s="1" t="n">
        <v>3148</v>
      </c>
      <c r="H14699" s="1" t="s">
        <v>4835</v>
      </c>
      <c r="I14699" s="1" t="n">
        <v>15276</v>
      </c>
      <c r="J14699" s="1" t="s">
        <v>4825</v>
      </c>
      <c r="K14699" s="1" t="s">
        <v>17672</v>
      </c>
    </row>
    <row r="14700" customFormat="false" ht="15" hidden="false" customHeight="true" outlineLevel="0" collapsed="false">
      <c r="A14700" s="1" t="n">
        <f aca="false">IF(IFERROR((MATCH(G14700,$G$1:$G$12712,0)),0),INDEX($A$1:$A$12712,MATCH(G14700,$G$1:$G$12712,0)),MAX($A$2:$A14699)+1)</f>
        <v>2251</v>
      </c>
      <c r="B14700" s="1" t="n">
        <f aca="false">IF(COUNTIF($G$1:$G$12712,G14700&gt;0),0,INDEX($A$1:$A$12712,MATCH(G14700,$G$1:$G$12712,0)))</f>
        <v>2251</v>
      </c>
      <c r="C14700" s="1" t="str">
        <f aca="false">IF(H14700="",F14700,H14700)</f>
        <v>TalenEnergy Martins Creek</v>
      </c>
      <c r="D14700" s="1" t="n">
        <v>267</v>
      </c>
      <c r="E14700" s="1" t="s">
        <v>19551</v>
      </c>
      <c r="F14700" s="5" t="s">
        <v>19594</v>
      </c>
      <c r="G14700" s="1" t="n">
        <v>3148</v>
      </c>
      <c r="H14700" s="1" t="s">
        <v>4835</v>
      </c>
      <c r="I14700" s="1" t="n">
        <v>15276</v>
      </c>
      <c r="J14700" s="1" t="s">
        <v>4825</v>
      </c>
      <c r="K14700" s="1" t="s">
        <v>17672</v>
      </c>
    </row>
    <row r="14701" customFormat="false" ht="15" hidden="false" customHeight="true" outlineLevel="0" collapsed="false">
      <c r="A14701" s="1" t="n">
        <f aca="false">IF(IFERROR((MATCH(G14701,$G$1:$G$12712,0)),0),INDEX($A$1:$A$12712,MATCH(G14701,$G$1:$G$12712,0)),MAX($A$2:$A14700)+1)</f>
        <v>2251</v>
      </c>
      <c r="B14701" s="1" t="n">
        <f aca="false">IF(COUNTIF($G$1:$G$12712,G14701&gt;0),0,INDEX($A$1:$A$12712,MATCH(G14701,$G$1:$G$12712,0)))</f>
        <v>2251</v>
      </c>
      <c r="C14701" s="1" t="str">
        <f aca="false">IF(H14701="",F14701,H14701)</f>
        <v>TalenEnergy Martins Creek</v>
      </c>
      <c r="D14701" s="1" t="n">
        <v>267</v>
      </c>
      <c r="E14701" s="1" t="s">
        <v>19551</v>
      </c>
      <c r="F14701" s="5" t="s">
        <v>19595</v>
      </c>
      <c r="G14701" s="1" t="n">
        <v>3148</v>
      </c>
      <c r="H14701" s="1" t="s">
        <v>4835</v>
      </c>
      <c r="I14701" s="1" t="n">
        <v>15276</v>
      </c>
      <c r="J14701" s="1" t="s">
        <v>4825</v>
      </c>
      <c r="K14701" s="1" t="s">
        <v>17672</v>
      </c>
    </row>
    <row r="14702" customFormat="false" ht="15" hidden="false" customHeight="true" outlineLevel="0" collapsed="false">
      <c r="A14702" s="1" t="n">
        <f aca="false">IF(IFERROR((MATCH(G14702,$G$1:$G$12712,0)),0),INDEX($A$1:$A$12712,MATCH(G14702,$G$1:$G$12712,0)),MAX($A$2:$A14701)+1)</f>
        <v>2252</v>
      </c>
      <c r="B14702" s="1" t="n">
        <f aca="false">IF(COUNTIF($G$1:$G$12712,G14702&gt;0),0,INDEX($A$1:$A$12712,MATCH(G14702,$G$1:$G$12712,0)))</f>
        <v>2252</v>
      </c>
      <c r="C14702" s="1" t="str">
        <f aca="false">IF(H14702="",F14702,H14702)</f>
        <v>TalenEnergy Montour</v>
      </c>
      <c r="D14702" s="1" t="n">
        <v>267</v>
      </c>
      <c r="E14702" s="1" t="s">
        <v>19551</v>
      </c>
      <c r="F14702" s="5" t="s">
        <v>19596</v>
      </c>
      <c r="G14702" s="1" t="n">
        <v>3149</v>
      </c>
      <c r="H14702" s="1" t="s">
        <v>4836</v>
      </c>
      <c r="I14702" s="1" t="n">
        <v>15534</v>
      </c>
      <c r="J14702" s="1" t="s">
        <v>4837</v>
      </c>
      <c r="K14702" s="1" t="s">
        <v>17672</v>
      </c>
    </row>
    <row r="14703" customFormat="false" ht="15" hidden="false" customHeight="true" outlineLevel="0" collapsed="false">
      <c r="A14703" s="1" t="n">
        <f aca="false">IF(IFERROR((MATCH(G14703,$G$1:$G$12712,0)),0),INDEX($A$1:$A$12712,MATCH(G14703,$G$1:$G$12712,0)),MAX($A$2:$A14702)+1)</f>
        <v>11443</v>
      </c>
      <c r="B14703" s="1" t="e">
        <f aca="false">IF(COUNTIF($G$1:$G$12712,G14703&gt;0),0,INDEX($A$1:$A$12712,MATCH(G14703,$G$1:$G$12712,0)))</f>
        <v>#N/A</v>
      </c>
      <c r="C14703" s="1" t="str">
        <f aca="false">IF(H14703="",F14703,H14703)</f>
        <v>share of jointly-owned plant.</v>
      </c>
      <c r="D14703" s="1" t="n">
        <v>267</v>
      </c>
      <c r="E14703" s="1" t="s">
        <v>19551</v>
      </c>
      <c r="F14703" s="5" t="s">
        <v>19597</v>
      </c>
      <c r="H14703" s="1"/>
      <c r="K14703" s="1" t="s">
        <v>17672</v>
      </c>
    </row>
    <row r="14704" customFormat="false" ht="15" hidden="false" customHeight="true" outlineLevel="0" collapsed="false">
      <c r="A14704" s="1" t="n">
        <f aca="false">IF(IFERROR((MATCH(G14704,$G$1:$G$12712,0)),0),INDEX($A$1:$A$12712,MATCH(G14704,$G$1:$G$12712,0)),MAX($A$2:$A14703)+1)</f>
        <v>2253</v>
      </c>
      <c r="B14704" s="1" t="n">
        <f aca="false">IF(COUNTIF($G$1:$G$12712,G14704&gt;0),0,INDEX($A$1:$A$12712,MATCH(G14704,$G$1:$G$12712,0)))</f>
        <v>2253</v>
      </c>
      <c r="C14704" s="1" t="str">
        <f aca="false">IF(H14704="",F14704,H14704)</f>
        <v>Sunbury Generation LP</v>
      </c>
      <c r="D14704" s="1" t="n">
        <v>267</v>
      </c>
      <c r="E14704" s="1" t="s">
        <v>19551</v>
      </c>
      <c r="F14704" s="5" t="s">
        <v>19598</v>
      </c>
      <c r="G14704" s="1" t="n">
        <v>3152</v>
      </c>
      <c r="H14704" s="1" t="s">
        <v>4838</v>
      </c>
      <c r="I14704" s="1" t="n">
        <v>22001</v>
      </c>
      <c r="J14704" s="1" t="s">
        <v>4838</v>
      </c>
      <c r="K14704" s="1" t="s">
        <v>17672</v>
      </c>
    </row>
    <row r="14705" customFormat="false" ht="15" hidden="false" customHeight="true" outlineLevel="0" collapsed="false">
      <c r="A14705" s="1" t="n">
        <f aca="false">IF(IFERROR((MATCH(G14705,$G$1:$G$12712,0)),0),INDEX($A$1:$A$12712,MATCH(G14705,$G$1:$G$12712,0)),MAX($A$2:$A14704)+1)</f>
        <v>2499</v>
      </c>
      <c r="B14705" s="1" t="n">
        <f aca="false">IF(COUNTIF($G$1:$G$12712,G14705&gt;0),0,INDEX($A$1:$A$12712,MATCH(G14705,$G$1:$G$12712,0)))</f>
        <v>2499</v>
      </c>
      <c r="C14705" s="1" t="str">
        <f aca="false">IF(H14705="",F14705,H14705)</f>
        <v>TalenEnergy Susquehanna</v>
      </c>
      <c r="D14705" s="1" t="n">
        <v>267</v>
      </c>
      <c r="E14705" s="1" t="s">
        <v>19551</v>
      </c>
      <c r="F14705" s="5" t="s">
        <v>19599</v>
      </c>
      <c r="G14705" s="1" t="n">
        <v>6103</v>
      </c>
      <c r="H14705" s="1" t="s">
        <v>5147</v>
      </c>
      <c r="I14705" s="1" t="n">
        <v>14266</v>
      </c>
      <c r="J14705" s="1" t="s">
        <v>5148</v>
      </c>
      <c r="K14705" s="1" t="s">
        <v>17672</v>
      </c>
    </row>
    <row r="14706" customFormat="false" ht="15" hidden="false" customHeight="true" outlineLevel="0" collapsed="false">
      <c r="A14706" s="1" t="n">
        <f aca="false">IF(IFERROR((MATCH(G14706,$G$1:$G$12712,0)),0),INDEX($A$1:$A$12712,MATCH(G14706,$G$1:$G$12712,0)),MAX($A$2:$A14705)+1)</f>
        <v>2499</v>
      </c>
      <c r="B14706" s="1" t="n">
        <f aca="false">IF(COUNTIF($G$1:$G$12712,G14706&gt;0),0,INDEX($A$1:$A$12712,MATCH(G14706,$G$1:$G$12712,0)))</f>
        <v>2499</v>
      </c>
      <c r="C14706" s="1" t="str">
        <f aca="false">IF(H14706="",F14706,H14706)</f>
        <v>TalenEnergy Susquehanna</v>
      </c>
      <c r="D14706" s="1" t="n">
        <v>267</v>
      </c>
      <c r="E14706" s="1" t="s">
        <v>19551</v>
      </c>
      <c r="F14706" s="5" t="s">
        <v>19600</v>
      </c>
      <c r="G14706" s="1" t="n">
        <v>6103</v>
      </c>
      <c r="H14706" s="1" t="s">
        <v>5147</v>
      </c>
      <c r="I14706" s="1" t="n">
        <v>14266</v>
      </c>
      <c r="J14706" s="1" t="s">
        <v>5148</v>
      </c>
      <c r="K14706" s="1" t="s">
        <v>17672</v>
      </c>
    </row>
    <row r="14707" customFormat="false" ht="15" hidden="false" customHeight="true" outlineLevel="0" collapsed="false">
      <c r="A14707" s="1" t="n">
        <f aca="false">IF(IFERROR((MATCH(G14707,$G$1:$G$12712,0)),0),INDEX($A$1:$A$12712,MATCH(G14707,$G$1:$G$12712,0)),MAX($A$2:$A14706)+1)</f>
        <v>2251</v>
      </c>
      <c r="B14707" s="1" t="n">
        <f aca="false">IF(COUNTIF($G$1:$G$12712,G14707&gt;0),0,INDEX($A$1:$A$12712,MATCH(G14707,$G$1:$G$12712,0)))</f>
        <v>2251</v>
      </c>
      <c r="C14707" s="1" t="str">
        <f aca="false">IF(H14707="",F14707,H14707)</f>
        <v>TalenEnergy Martins Creek</v>
      </c>
      <c r="D14707" s="1" t="n">
        <v>267</v>
      </c>
      <c r="E14707" s="1" t="s">
        <v>19551</v>
      </c>
      <c r="F14707" s="5" t="s">
        <v>19601</v>
      </c>
      <c r="G14707" s="1" t="n">
        <v>3148</v>
      </c>
      <c r="H14707" s="1" t="s">
        <v>4835</v>
      </c>
      <c r="I14707" s="1" t="n">
        <v>15276</v>
      </c>
      <c r="J14707" s="1" t="s">
        <v>4825</v>
      </c>
      <c r="K14707" s="1" t="s">
        <v>17672</v>
      </c>
    </row>
    <row r="14708" customFormat="false" ht="15" hidden="false" customHeight="true" outlineLevel="0" collapsed="false">
      <c r="A14708" s="1" t="n">
        <f aca="false">IF(IFERROR((MATCH(G14708,$G$1:$G$12712,0)),0),INDEX($A$1:$A$12712,MATCH(G14708,$G$1:$G$12712,0)),MAX($A$2:$A14707)+1)</f>
        <v>2251</v>
      </c>
      <c r="B14708" s="1" t="n">
        <f aca="false">IF(COUNTIF($G$1:$G$12712,G14708&gt;0),0,INDEX($A$1:$A$12712,MATCH(G14708,$G$1:$G$12712,0)))</f>
        <v>2251</v>
      </c>
      <c r="C14708" s="1" t="str">
        <f aca="false">IF(H14708="",F14708,H14708)</f>
        <v>TalenEnergy Martins Creek</v>
      </c>
      <c r="D14708" s="1" t="n">
        <v>267</v>
      </c>
      <c r="E14708" s="1" t="s">
        <v>19551</v>
      </c>
      <c r="F14708" s="5" t="s">
        <v>19602</v>
      </c>
      <c r="G14708" s="1" t="n">
        <v>3148</v>
      </c>
      <c r="H14708" s="1" t="s">
        <v>4835</v>
      </c>
      <c r="I14708" s="1" t="n">
        <v>15276</v>
      </c>
      <c r="J14708" s="1" t="s">
        <v>4825</v>
      </c>
      <c r="K14708" s="1" t="s">
        <v>17672</v>
      </c>
    </row>
    <row r="14709" customFormat="false" ht="15" hidden="false" customHeight="true" outlineLevel="0" collapsed="false">
      <c r="A14709" s="1" t="n">
        <f aca="false">IF(IFERROR((MATCH(G14709,$G$1:$G$12712,0)),0),INDEX($A$1:$A$12712,MATCH(G14709,$G$1:$G$12712,0)),MAX($A$2:$A14708)+1)</f>
        <v>2254</v>
      </c>
      <c r="B14709" s="1" t="n">
        <f aca="false">IF(COUNTIF($G$1:$G$12712,G14709&gt;0),0,INDEX($A$1:$A$12712,MATCH(G14709,$G$1:$G$12712,0)))</f>
        <v>2254</v>
      </c>
      <c r="C14709" s="1" t="str">
        <f aca="false">IF(H14709="",F14709,H14709)</f>
        <v>TalenEnergy HW Wallenpaupack</v>
      </c>
      <c r="D14709" s="1" t="n">
        <v>267</v>
      </c>
      <c r="E14709" s="1" t="s">
        <v>19551</v>
      </c>
      <c r="F14709" s="5" t="s">
        <v>19603</v>
      </c>
      <c r="G14709" s="1" t="n">
        <v>3153</v>
      </c>
      <c r="H14709" s="1" t="s">
        <v>4839</v>
      </c>
      <c r="I14709" s="1" t="n">
        <v>15458</v>
      </c>
      <c r="J14709" s="1" t="s">
        <v>4832</v>
      </c>
      <c r="K14709" s="1" t="s">
        <v>17672</v>
      </c>
    </row>
    <row r="14710" customFormat="false" ht="15" hidden="false" customHeight="true" outlineLevel="0" collapsed="false">
      <c r="A14710" s="1" t="n">
        <f aca="false">IF(IFERROR((MATCH(G14710,$G$1:$G$12712,0)),0),INDEX($A$1:$A$12712,MATCH(G14710,$G$1:$G$12712,0)),MAX($A$2:$A14709)+1)</f>
        <v>2255</v>
      </c>
      <c r="B14710" s="1" t="n">
        <f aca="false">IF(COUNTIF($G$1:$G$12712,G14710&gt;0),0,INDEX($A$1:$A$12712,MATCH(G14710,$G$1:$G$12712,0)))</f>
        <v>2255</v>
      </c>
      <c r="C14710" s="1" t="str">
        <f aca="false">IF(H14710="",F14710,H14710)</f>
        <v>TalenEnergy Martins Creek LLC West Shore</v>
      </c>
      <c r="D14710" s="1" t="n">
        <v>267</v>
      </c>
      <c r="E14710" s="1" t="s">
        <v>19551</v>
      </c>
      <c r="F14710" s="5" t="s">
        <v>19604</v>
      </c>
      <c r="G14710" s="1" t="n">
        <v>3154</v>
      </c>
      <c r="H14710" s="1" t="s">
        <v>4840</v>
      </c>
      <c r="I14710" s="1" t="n">
        <v>15276</v>
      </c>
      <c r="J14710" s="1" t="s">
        <v>4825</v>
      </c>
      <c r="K14710" s="1" t="s">
        <v>17672</v>
      </c>
    </row>
    <row r="14711" customFormat="false" ht="15" hidden="false" customHeight="true" outlineLevel="0" collapsed="false">
      <c r="A14711" s="1" t="n">
        <f aca="false">IF(IFERROR((MATCH(G14711,$G$1:$G$12712,0)),0),INDEX($A$1:$A$12712,MATCH(G14711,$G$1:$G$12712,0)),MAX($A$2:$A14710)+1)</f>
        <v>2256</v>
      </c>
      <c r="B14711" s="1" t="n">
        <f aca="false">IF(COUNTIF($G$1:$G$12712,G14711&gt;0),0,INDEX($A$1:$A$12712,MATCH(G14711,$G$1:$G$12712,0)))</f>
        <v>2256</v>
      </c>
      <c r="C14711" s="1" t="str">
        <f aca="false">IF(H14711="",F14711,H14711)</f>
        <v>TalenEnergy Martins Creek LLC Williamsport</v>
      </c>
      <c r="D14711" s="1" t="n">
        <v>267</v>
      </c>
      <c r="E14711" s="1" t="s">
        <v>19551</v>
      </c>
      <c r="F14711" s="5" t="s">
        <v>19605</v>
      </c>
      <c r="G14711" s="1" t="n">
        <v>3155</v>
      </c>
      <c r="H14711" s="1" t="s">
        <v>4841</v>
      </c>
      <c r="I14711" s="1" t="n">
        <v>15276</v>
      </c>
      <c r="J14711" s="1" t="s">
        <v>4825</v>
      </c>
      <c r="K14711" s="1" t="s">
        <v>17672</v>
      </c>
    </row>
    <row r="14712" customFormat="false" ht="15" hidden="false" customHeight="true" outlineLevel="0" collapsed="false">
      <c r="A14712" s="1" t="n">
        <f aca="false">IF(IFERROR((MATCH(G14712,$G$1:$G$12712,0)),0),INDEX($A$1:$A$12712,MATCH(G14712,$G$1:$G$12712,0)),MAX($A$2:$A14711)+1)</f>
        <v>11444</v>
      </c>
      <c r="B14712" s="1" t="e">
        <f aca="false">IF(COUNTIF($G$1:$G$12712,G14712&gt;0),0,INDEX($A$1:$A$12712,MATCH(G14712,$G$1:$G$12712,0)))</f>
        <v>#N/A</v>
      </c>
      <c r="C14712" s="1" t="str">
        <f aca="false">IF(H14712="",F14712,H14712)</f>
        <v>bethel</v>
      </c>
      <c r="D14712" s="1" t="n">
        <v>250</v>
      </c>
      <c r="E14712" s="1" t="s">
        <v>17630</v>
      </c>
      <c r="F14712" s="5" t="s">
        <v>19606</v>
      </c>
      <c r="H14712" s="1"/>
      <c r="K14712" s="1" t="s">
        <v>17672</v>
      </c>
    </row>
    <row r="14713" customFormat="false" ht="15" hidden="false" customHeight="true" outlineLevel="0" collapsed="false">
      <c r="A14713" s="1" t="n">
        <f aca="false">IF(IFERROR((MATCH(G14713,$G$1:$G$12712,0)),0),INDEX($A$1:$A$12712,MATCH(G14713,$G$1:$G$12712,0)),MAX($A$2:$A14712)+1)</f>
        <v>2404</v>
      </c>
      <c r="B14713" s="1" t="n">
        <f aca="false">IF(COUNTIF($G$1:$G$12712,G14713&gt;0),0,INDEX($A$1:$A$12712,MATCH(G14713,$G$1:$G$12712,0)))</f>
        <v>2404</v>
      </c>
      <c r="C14713" s="1" t="str">
        <f aca="false">IF(H14713="",F14713,H14713)</f>
        <v>Transalta Centralia Generation</v>
      </c>
      <c r="D14713" s="1" t="n">
        <v>250</v>
      </c>
      <c r="E14713" s="1" t="s">
        <v>17630</v>
      </c>
      <c r="F14713" s="5" t="s">
        <v>19607</v>
      </c>
      <c r="G14713" s="1" t="n">
        <v>3845</v>
      </c>
      <c r="H14713" s="1" t="s">
        <v>5022</v>
      </c>
      <c r="I14713" s="1" t="n">
        <v>19099</v>
      </c>
      <c r="J14713" s="1" t="s">
        <v>5023</v>
      </c>
      <c r="K14713" s="1" t="s">
        <v>17672</v>
      </c>
    </row>
    <row r="14714" customFormat="false" ht="15" hidden="false" customHeight="true" outlineLevel="0" collapsed="false">
      <c r="A14714" s="1" t="n">
        <f aca="false">IF(IFERROR((MATCH(G14714,$G$1:$G$12712,0)),0),INDEX($A$1:$A$12712,MATCH(G14714,$G$1:$G$12712,0)),MAX($A$2:$A14713)+1)</f>
        <v>2404</v>
      </c>
      <c r="B14714" s="1" t="n">
        <f aca="false">IF(COUNTIF($G$1:$G$12712,G14714&gt;0),0,INDEX($A$1:$A$12712,MATCH(G14714,$G$1:$G$12712,0)))</f>
        <v>2404</v>
      </c>
      <c r="C14714" s="1" t="str">
        <f aca="false">IF(H14714="",F14714,H14714)</f>
        <v>Transalta Centralia Generation</v>
      </c>
      <c r="D14714" s="1" t="n">
        <v>250</v>
      </c>
      <c r="E14714" s="1" t="s">
        <v>17630</v>
      </c>
      <c r="F14714" s="5" t="s">
        <v>19608</v>
      </c>
      <c r="G14714" s="1" t="n">
        <v>3845</v>
      </c>
      <c r="H14714" s="1" t="s">
        <v>5022</v>
      </c>
      <c r="I14714" s="1" t="n">
        <v>19099</v>
      </c>
      <c r="J14714" s="1" t="s">
        <v>5023</v>
      </c>
      <c r="K14714" s="1" t="s">
        <v>17672</v>
      </c>
    </row>
    <row r="14715" customFormat="false" ht="15" hidden="false" customHeight="true" outlineLevel="0" collapsed="false">
      <c r="A14715" s="1" t="n">
        <f aca="false">IF(IFERROR((MATCH(G14715,$G$1:$G$12712,0)),0),INDEX($A$1:$A$12712,MATCH(G14715,$G$1:$G$12712,0)),MAX($A$2:$A14714)+1)</f>
        <v>11445</v>
      </c>
      <c r="B14715" s="1" t="e">
        <f aca="false">IF(COUNTIF($G$1:$G$12712,G14715&gt;0),0,INDEX($A$1:$A$12712,MATCH(G14715,$G$1:$G$12712,0)))</f>
        <v>#N/A</v>
      </c>
      <c r="C14715" s="1" t="str">
        <f aca="false">IF(H14715="",F14715,H14715)</f>
        <v>hydro plant:</v>
      </c>
      <c r="D14715" s="1" t="n">
        <v>250</v>
      </c>
      <c r="E14715" s="1" t="s">
        <v>17630</v>
      </c>
      <c r="F14715" s="5" t="s">
        <v>19609</v>
      </c>
      <c r="H14715" s="1"/>
      <c r="K14715" s="1" t="s">
        <v>17672</v>
      </c>
    </row>
    <row r="14716" customFormat="false" ht="15" hidden="false" customHeight="true" outlineLevel="0" collapsed="false">
      <c r="A14716" s="1" t="n">
        <f aca="false">A10026</f>
        <v>8721</v>
      </c>
      <c r="B14716" s="1" t="e">
        <f aca="false">IF(COUNTIF($G$1:$G$12712,G14716&gt;0),0,INDEX($A$1:$A$12712,MATCH(G14716,$G$1:$G$12712,0)))</f>
        <v>#N/A</v>
      </c>
      <c r="C14716" s="1" t="str">
        <f aca="false">IF(H14716="",F14716,H14716)</f>
        <v>oregon military dept./a.f.r.c.</v>
      </c>
      <c r="D14716" s="1" t="n">
        <v>250</v>
      </c>
      <c r="E14716" s="1" t="s">
        <v>17630</v>
      </c>
      <c r="F14716" s="5" t="s">
        <v>19610</v>
      </c>
      <c r="H14716" s="1"/>
      <c r="K14716" s="1" t="s">
        <v>17672</v>
      </c>
    </row>
    <row r="14717" customFormat="false" ht="15" hidden="false" customHeight="true" outlineLevel="0" collapsed="false">
      <c r="A14717" s="1" t="n">
        <f aca="false">IF(IFERROR((MATCH(G14717,$G$1:$G$12712,0)),0),INDEX($A$1:$A$12712,MATCH(G14717,$G$1:$G$12712,0)),MAX($A$2:$A14716)+1)</f>
        <v>11446</v>
      </c>
      <c r="B14717" s="1" t="e">
        <f aca="false">IF(COUNTIF($G$1:$G$12712,G14717&gt;0),0,INDEX($A$1:$A$12712,MATCH(G14717,$G$1:$G$12712,0)))</f>
        <v>#N/A</v>
      </c>
      <c r="C14717" s="1" t="str">
        <f aca="false">IF(H14717="",F14717,H14717)</f>
        <v>summit</v>
      </c>
      <c r="D14717" s="1" t="n">
        <v>250</v>
      </c>
      <c r="E14717" s="1" t="s">
        <v>17630</v>
      </c>
      <c r="F14717" s="5" t="s">
        <v>19611</v>
      </c>
      <c r="H14717" s="1"/>
      <c r="K14717" s="1" t="s">
        <v>17672</v>
      </c>
    </row>
    <row r="14718" customFormat="false" ht="15" hidden="false" customHeight="true" outlineLevel="0" collapsed="false">
      <c r="A14718" s="1" t="n">
        <f aca="false">A1180</f>
        <v>825</v>
      </c>
      <c r="B14718" s="1" t="e">
        <f aca="false">IF(COUNTIF($G$1:$G$12712,G14718&gt;0),0,INDEX($A$1:$A$12712,MATCH(G14718,$G$1:$G$12712,0)))</f>
        <v>#N/A</v>
      </c>
      <c r="C14718" s="1" t="str">
        <f aca="false">IF(H14718="",F14718,H14718)</f>
        <v>us bancorp</v>
      </c>
      <c r="D14718" s="1" t="n">
        <v>250</v>
      </c>
      <c r="E14718" s="1" t="s">
        <v>17630</v>
      </c>
      <c r="F14718" s="5" t="s">
        <v>19612</v>
      </c>
      <c r="H14718" s="1"/>
      <c r="K14718" s="1" t="s">
        <v>17672</v>
      </c>
    </row>
    <row r="14719" customFormat="false" ht="15" hidden="false" customHeight="true" outlineLevel="0" collapsed="false">
      <c r="A14719" s="1" t="n">
        <f aca="false">IF(IFERROR((MATCH(G14719,$G$1:$G$12712,0)),0),INDEX($A$1:$A$12712,MATCH(G14719,$G$1:$G$12712,0)),MAX($A$2:$A14718)+1)</f>
        <v>1061</v>
      </c>
      <c r="B14719" s="1" t="n">
        <f aca="false">IF(COUNTIF($G$1:$G$12712,G14719&gt;0),0,INDEX($A$1:$A$12712,MATCH(G14719,$G$1:$G$12712,0)))</f>
        <v>1061</v>
      </c>
      <c r="C14719" s="1" t="str">
        <f aca="false">IF(H14719="",F14719,H14719)</f>
        <v>Albright</v>
      </c>
      <c r="D14719" s="1" t="n">
        <v>240</v>
      </c>
      <c r="E14719" s="1" t="s">
        <v>19613</v>
      </c>
      <c r="F14719" s="5" t="s">
        <v>19614</v>
      </c>
      <c r="G14719" s="1" t="n">
        <v>3942</v>
      </c>
      <c r="H14719" s="1" t="s">
        <v>2343</v>
      </c>
      <c r="I14719" s="1" t="n">
        <v>12796</v>
      </c>
      <c r="J14719" s="1" t="s">
        <v>587</v>
      </c>
      <c r="K14719" s="1" t="s">
        <v>17672</v>
      </c>
    </row>
    <row r="14720" customFormat="false" ht="15" hidden="false" customHeight="true" outlineLevel="0" collapsed="false">
      <c r="A14720" s="1" t="n">
        <f aca="false">IF(IFERROR((MATCH(G14720,$G$1:$G$12712,0)),0),INDEX($A$1:$A$12712,MATCH(G14720,$G$1:$G$12712,0)),MAX($A$2:$A14719)+1)</f>
        <v>1201</v>
      </c>
      <c r="B14720" s="1" t="n">
        <f aca="false">IF(COUNTIF($G$1:$G$12712,G14720&gt;0),0,INDEX($A$1:$A$12712,MATCH(G14720,$G$1:$G$12712,0)))</f>
        <v>1201</v>
      </c>
      <c r="C14720" s="1" t="str">
        <f aca="false">IF(H14720="",F14720,H14720)</f>
        <v>FirstEnergy Pleasants Power Station</v>
      </c>
      <c r="D14720" s="1" t="n">
        <v>240</v>
      </c>
      <c r="E14720" s="1" t="s">
        <v>19613</v>
      </c>
      <c r="F14720" s="5" t="s">
        <v>19615</v>
      </c>
      <c r="G14720" s="1" t="n">
        <v>6004</v>
      </c>
      <c r="H14720" s="1" t="s">
        <v>3023</v>
      </c>
      <c r="I14720" s="1" t="n">
        <v>23279</v>
      </c>
      <c r="J14720" s="1" t="s">
        <v>692</v>
      </c>
      <c r="K14720" s="1" t="s">
        <v>17672</v>
      </c>
    </row>
    <row r="14721" customFormat="false" ht="15" hidden="false" customHeight="true" outlineLevel="0" collapsed="false">
      <c r="A14721" s="1" t="n">
        <f aca="false">IF(IFERROR((MATCH(G14721,$G$1:$G$12712,0)),0),INDEX($A$1:$A$12712,MATCH(G14721,$G$1:$G$12712,0)),MAX($A$2:$A14720)+1)</f>
        <v>1061</v>
      </c>
      <c r="B14721" s="1" t="n">
        <f aca="false">IF(COUNTIF($G$1:$G$12712,G14721&gt;0),0,INDEX($A$1:$A$12712,MATCH(G14721,$G$1:$G$12712,0)))</f>
        <v>1061</v>
      </c>
      <c r="C14721" s="1" t="str">
        <f aca="false">IF(H14721="",F14721,H14721)</f>
        <v>Albright</v>
      </c>
      <c r="D14721" s="1" t="n">
        <v>240</v>
      </c>
      <c r="E14721" s="1" t="s">
        <v>19613</v>
      </c>
      <c r="F14721" s="5" t="s">
        <v>19616</v>
      </c>
      <c r="G14721" s="1" t="n">
        <v>3942</v>
      </c>
      <c r="H14721" s="1" t="s">
        <v>2343</v>
      </c>
      <c r="I14721" s="1" t="n">
        <v>12796</v>
      </c>
      <c r="J14721" s="1" t="s">
        <v>587</v>
      </c>
      <c r="K14721" s="1" t="s">
        <v>17672</v>
      </c>
    </row>
    <row r="14722" customFormat="false" ht="15" hidden="false" customHeight="true" outlineLevel="0" collapsed="false">
      <c r="A14722" s="1" t="n">
        <f aca="false">IF(IFERROR((MATCH(G14722,$G$1:$G$12712,0)),0),INDEX($A$1:$A$12712,MATCH(G14722,$G$1:$G$12712,0)),MAX($A$2:$A14721)+1)</f>
        <v>2635</v>
      </c>
      <c r="B14722" s="1" t="n">
        <f aca="false">IF(COUNTIF($G$1:$G$12712,G14722&gt;0),0,INDEX($A$1:$A$12712,MATCH(G14722,$G$1:$G$12712,0)))</f>
        <v>2635</v>
      </c>
      <c r="C14722" s="1" t="str">
        <f aca="false">IF(H14722="",F14722,H14722)</f>
        <v>Dam No. 4 Hydro Station</v>
      </c>
      <c r="D14722" s="1" t="n">
        <v>240</v>
      </c>
      <c r="E14722" s="1" t="s">
        <v>19613</v>
      </c>
      <c r="F14722" s="5" t="s">
        <v>19617</v>
      </c>
      <c r="G14722" s="1" t="n">
        <v>6543</v>
      </c>
      <c r="H14722" s="1" t="s">
        <v>5314</v>
      </c>
      <c r="I14722" s="1" t="n">
        <v>59927</v>
      </c>
      <c r="J14722" s="1" t="s">
        <v>5009</v>
      </c>
      <c r="K14722" s="1" t="s">
        <v>17672</v>
      </c>
    </row>
    <row r="14723" customFormat="false" ht="15" hidden="false" customHeight="true" outlineLevel="0" collapsed="false">
      <c r="A14723" s="1" t="n">
        <f aca="false">IF(IFERROR((MATCH(G14723,$G$1:$G$12712,0)),0),INDEX($A$1:$A$12712,MATCH(G14723,$G$1:$G$12712,0)),MAX($A$2:$A14722)+1)</f>
        <v>2636</v>
      </c>
      <c r="B14723" s="1" t="n">
        <f aca="false">IF(COUNTIF($G$1:$G$12712,G14723&gt;0),0,INDEX($A$1:$A$12712,MATCH(G14723,$G$1:$G$12712,0)))</f>
        <v>2636</v>
      </c>
      <c r="C14723" s="1" t="str">
        <f aca="false">IF(H14723="",F14723,H14723)</f>
        <v>Dam No. 5 Hydro Station</v>
      </c>
      <c r="D14723" s="1" t="n">
        <v>240</v>
      </c>
      <c r="E14723" s="1" t="s">
        <v>19613</v>
      </c>
      <c r="F14723" s="5" t="s">
        <v>19618</v>
      </c>
      <c r="G14723" s="1" t="n">
        <v>6544</v>
      </c>
      <c r="H14723" s="1" t="s">
        <v>5315</v>
      </c>
      <c r="I14723" s="1" t="n">
        <v>59927</v>
      </c>
      <c r="J14723" s="1" t="s">
        <v>5009</v>
      </c>
      <c r="K14723" s="1" t="s">
        <v>17672</v>
      </c>
    </row>
    <row r="14724" customFormat="false" ht="15" hidden="false" customHeight="true" outlineLevel="0" collapsed="false">
      <c r="A14724" s="1" t="n">
        <f aca="false">IF(IFERROR((MATCH(G14724,$G$1:$G$12712,0)),0),INDEX($A$1:$A$12712,MATCH(G14724,$G$1:$G$12712,0)),MAX($A$2:$A14723)+1)</f>
        <v>204</v>
      </c>
      <c r="B14724" s="1" t="n">
        <f aca="false">IF(COUNTIF($G$1:$G$12712,G14724&gt;0),0,INDEX($A$1:$A$12712,MATCH(G14724,$G$1:$G$12712,0)))</f>
        <v>204</v>
      </c>
      <c r="C14724" s="1" t="str">
        <f aca="false">IF(H14724="",F14724,H14724)</f>
        <v>FirstEnergy Fort Martin Power Station</v>
      </c>
      <c r="D14724" s="1" t="n">
        <v>240</v>
      </c>
      <c r="E14724" s="1" t="s">
        <v>19613</v>
      </c>
      <c r="F14724" s="5" t="s">
        <v>19619</v>
      </c>
      <c r="G14724" s="1" t="n">
        <v>3943</v>
      </c>
      <c r="H14724" s="1" t="s">
        <v>586</v>
      </c>
      <c r="I14724" s="1" t="n">
        <v>12796</v>
      </c>
      <c r="J14724" s="1" t="s">
        <v>587</v>
      </c>
      <c r="K14724" s="1" t="s">
        <v>17672</v>
      </c>
    </row>
    <row r="14725" customFormat="false" ht="15" hidden="false" customHeight="true" outlineLevel="0" collapsed="false">
      <c r="A14725" s="1" t="n">
        <f aca="false">IF(IFERROR((MATCH(G14725,$G$1:$G$12712,0)),0),INDEX($A$1:$A$12712,MATCH(G14725,$G$1:$G$12712,0)),MAX($A$2:$A14724)+1)</f>
        <v>204</v>
      </c>
      <c r="B14725" s="1" t="n">
        <f aca="false">IF(COUNTIF($G$1:$G$12712,G14725&gt;0),0,INDEX($A$1:$A$12712,MATCH(G14725,$G$1:$G$12712,0)))</f>
        <v>204</v>
      </c>
      <c r="C14725" s="1" t="str">
        <f aca="false">IF(H14725="",F14725,H14725)</f>
        <v>FirstEnergy Fort Martin Power Station</v>
      </c>
      <c r="D14725" s="1" t="n">
        <v>240</v>
      </c>
      <c r="E14725" s="1" t="s">
        <v>19613</v>
      </c>
      <c r="F14725" s="5" t="s">
        <v>18333</v>
      </c>
      <c r="G14725" s="1" t="n">
        <v>3943</v>
      </c>
      <c r="H14725" s="1" t="s">
        <v>586</v>
      </c>
      <c r="I14725" s="1" t="n">
        <v>12796</v>
      </c>
      <c r="J14725" s="1" t="s">
        <v>587</v>
      </c>
      <c r="K14725" s="1" t="s">
        <v>17672</v>
      </c>
    </row>
    <row r="14726" customFormat="false" ht="15" hidden="false" customHeight="true" outlineLevel="0" collapsed="false">
      <c r="A14726" s="1" t="n">
        <f aca="false">IF(IFERROR((MATCH(G14726,$G$1:$G$12712,0)),0),INDEX($A$1:$A$12712,MATCH(G14726,$G$1:$G$12712,0)),MAX($A$2:$A14725)+1)</f>
        <v>11447</v>
      </c>
      <c r="B14726" s="1" t="e">
        <f aca="false">IF(COUNTIF($G$1:$G$12712,G14726&gt;0),0,INDEX($A$1:$A$12712,MATCH(G14726,$G$1:$G$12712,0)))</f>
        <v>#N/A</v>
      </c>
      <c r="C14726" s="1" t="str">
        <f aca="false">IF(H14726="",F14726,H14726)</f>
        <v>harpers ferry</v>
      </c>
      <c r="D14726" s="1" t="n">
        <v>240</v>
      </c>
      <c r="E14726" s="1" t="s">
        <v>19613</v>
      </c>
      <c r="F14726" s="5" t="s">
        <v>19620</v>
      </c>
      <c r="H14726" s="1"/>
      <c r="K14726" s="1" t="s">
        <v>17672</v>
      </c>
    </row>
    <row r="14727" customFormat="false" ht="15" hidden="false" customHeight="true" outlineLevel="0" collapsed="false">
      <c r="A14727" s="1" t="n">
        <f aca="false">IF(IFERROR((MATCH(G14727,$G$1:$G$12712,0)),0),INDEX($A$1:$A$12712,MATCH(G14727,$G$1:$G$12712,0)),MAX($A$2:$A14726)+1)</f>
        <v>253</v>
      </c>
      <c r="B14727" s="1" t="n">
        <f aca="false">IF(COUNTIF($G$1:$G$12712,G14727&gt;0),0,INDEX($A$1:$A$12712,MATCH(G14727,$G$1:$G$12712,0)))</f>
        <v>253</v>
      </c>
      <c r="C14727" s="1" t="str">
        <f aca="false">IF(H14727="",F14727,H14727)</f>
        <v>FirstEnergy Harrison Power Station</v>
      </c>
      <c r="D14727" s="1" t="n">
        <v>240</v>
      </c>
      <c r="E14727" s="1" t="s">
        <v>19613</v>
      </c>
      <c r="F14727" s="5" t="s">
        <v>19621</v>
      </c>
      <c r="G14727" s="1" t="n">
        <v>3944</v>
      </c>
      <c r="H14727" s="1" t="s">
        <v>691</v>
      </c>
      <c r="I14727" s="1" t="n">
        <v>23279</v>
      </c>
      <c r="J14727" s="1" t="s">
        <v>692</v>
      </c>
      <c r="K14727" s="1" t="s">
        <v>17672</v>
      </c>
    </row>
    <row r="14728" customFormat="false" ht="15" hidden="false" customHeight="true" outlineLevel="0" collapsed="false">
      <c r="A14728" s="1" t="n">
        <f aca="false">IF(IFERROR((MATCH(G14728,$G$1:$G$12712,0)),0),INDEX($A$1:$A$12712,MATCH(G14728,$G$1:$G$12712,0)),MAX($A$2:$A14727)+1)</f>
        <v>1135</v>
      </c>
      <c r="B14728" s="1" t="n">
        <f aca="false">IF(COUNTIF($G$1:$G$12712,G14728&gt;0),0,INDEX($A$1:$A$12712,MATCH(G14728,$G$1:$G$12712,0)))</f>
        <v>1135</v>
      </c>
      <c r="C14728" s="1" t="str">
        <f aca="false">IF(H14728="",F14728,H14728)</f>
        <v>Hatfields Ferry Power Station</v>
      </c>
      <c r="D14728" s="1" t="n">
        <v>240</v>
      </c>
      <c r="E14728" s="1" t="s">
        <v>19613</v>
      </c>
      <c r="F14728" s="5" t="s">
        <v>19622</v>
      </c>
      <c r="G14728" s="1" t="n">
        <v>3179</v>
      </c>
      <c r="H14728" s="1" t="s">
        <v>2745</v>
      </c>
      <c r="I14728" s="1" t="n">
        <v>23279</v>
      </c>
      <c r="J14728" s="1" t="s">
        <v>692</v>
      </c>
      <c r="K14728" s="1" t="s">
        <v>17672</v>
      </c>
    </row>
    <row r="14729" customFormat="false" ht="15" hidden="false" customHeight="true" outlineLevel="0" collapsed="false">
      <c r="A14729" s="1" t="n">
        <f aca="false">IF(IFERROR((MATCH(G14729,$G$1:$G$12712,0)),0),INDEX($A$1:$A$12712,MATCH(G14729,$G$1:$G$12712,0)),MAX($A$2:$A14728)+1)</f>
        <v>1135</v>
      </c>
      <c r="B14729" s="1" t="n">
        <f aca="false">IF(COUNTIF($G$1:$G$12712,G14729&gt;0),0,INDEX($A$1:$A$12712,MATCH(G14729,$G$1:$G$12712,0)))</f>
        <v>1135</v>
      </c>
      <c r="C14729" s="1" t="str">
        <f aca="false">IF(H14729="",F14729,H14729)</f>
        <v>Hatfields Ferry Power Station</v>
      </c>
      <c r="D14729" s="1" t="n">
        <v>240</v>
      </c>
      <c r="E14729" s="1" t="s">
        <v>19613</v>
      </c>
      <c r="F14729" s="5" t="s">
        <v>19623</v>
      </c>
      <c r="G14729" s="1" t="n">
        <v>3179</v>
      </c>
      <c r="H14729" s="1" t="s">
        <v>2745</v>
      </c>
      <c r="I14729" s="1" t="n">
        <v>23279</v>
      </c>
      <c r="J14729" s="1" t="s">
        <v>692</v>
      </c>
      <c r="K14729" s="1" t="s">
        <v>17672</v>
      </c>
    </row>
    <row r="14730" customFormat="false" ht="15" hidden="false" customHeight="true" outlineLevel="0" collapsed="false">
      <c r="A14730" s="1" t="n">
        <f aca="false">IF(IFERROR((MATCH(G14730,$G$1:$G$12712,0)),0),INDEX($A$1:$A$12712,MATCH(G14730,$G$1:$G$12712,0)),MAX($A$2:$A14729)+1)</f>
        <v>11448</v>
      </c>
      <c r="B14730" s="1" t="e">
        <f aca="false">IF(COUNTIF($G$1:$G$12712,G14730&gt;0),0,INDEX($A$1:$A$12712,MATCH(G14730,$G$1:$G$12712,0)))</f>
        <v>#N/A</v>
      </c>
      <c r="C14730" s="1" t="str">
        <f aca="false">IF(H14730="",F14730,H14730)</f>
        <v>hydro</v>
      </c>
      <c r="D14730" s="1" t="n">
        <v>240</v>
      </c>
      <c r="E14730" s="1" t="s">
        <v>19613</v>
      </c>
      <c r="F14730" s="5" t="s">
        <v>17831</v>
      </c>
      <c r="H14730" s="1"/>
      <c r="K14730" s="1" t="s">
        <v>17672</v>
      </c>
    </row>
    <row r="14731" customFormat="false" ht="15" hidden="false" customHeight="true" outlineLevel="0" collapsed="false">
      <c r="A14731" s="1" t="n">
        <f aca="false">IF(IFERROR((MATCH(G14731,$G$1:$G$12712,0)),0),INDEX($A$1:$A$12712,MATCH(G14731,$G$1:$G$12712,0)),MAX($A$2:$A14730)+1)</f>
        <v>2396</v>
      </c>
      <c r="B14731" s="1" t="n">
        <f aca="false">IF(COUNTIF($G$1:$G$12712,G14731&gt;0),0,INDEX($A$1:$A$12712,MATCH(G14731,$G$1:$G$12712,0)))</f>
        <v>2396</v>
      </c>
      <c r="C14731" s="1" t="str">
        <f aca="false">IF(H14731="",F14731,H14731)</f>
        <v>Luray Hydro Station</v>
      </c>
      <c r="D14731" s="1" t="n">
        <v>240</v>
      </c>
      <c r="E14731" s="1" t="s">
        <v>19613</v>
      </c>
      <c r="F14731" s="5" t="s">
        <v>19624</v>
      </c>
      <c r="G14731" s="1" t="n">
        <v>3789</v>
      </c>
      <c r="H14731" s="1" t="s">
        <v>5008</v>
      </c>
      <c r="I14731" s="1" t="n">
        <v>59927</v>
      </c>
      <c r="J14731" s="1" t="s">
        <v>5009</v>
      </c>
      <c r="K14731" s="1" t="s">
        <v>17672</v>
      </c>
    </row>
    <row r="14732" customFormat="false" ht="15" hidden="false" customHeight="true" outlineLevel="0" collapsed="false">
      <c r="A14732" s="1" t="n">
        <f aca="false">IF(IFERROR((MATCH(G14732,$G$1:$G$12712,0)),0),INDEX($A$1:$A$12712,MATCH(G14732,$G$1:$G$12712,0)),MAX($A$2:$A14731)+1)</f>
        <v>2637</v>
      </c>
      <c r="B14732" s="1" t="n">
        <f aca="false">IF(COUNTIF($G$1:$G$12712,G14732&gt;0),0,INDEX($A$1:$A$12712,MATCH(G14732,$G$1:$G$12712,0)))</f>
        <v>2637</v>
      </c>
      <c r="C14732" s="1" t="str">
        <f aca="false">IF(H14732="",F14732,H14732)</f>
        <v>Millville Hydro Station</v>
      </c>
      <c r="D14732" s="1" t="n">
        <v>240</v>
      </c>
      <c r="E14732" s="1" t="s">
        <v>19613</v>
      </c>
      <c r="F14732" s="5" t="s">
        <v>19625</v>
      </c>
      <c r="G14732" s="1" t="n">
        <v>6546</v>
      </c>
      <c r="H14732" s="1" t="s">
        <v>5316</v>
      </c>
      <c r="I14732" s="1" t="n">
        <v>59927</v>
      </c>
      <c r="J14732" s="1" t="s">
        <v>5009</v>
      </c>
      <c r="K14732" s="1" t="s">
        <v>17672</v>
      </c>
    </row>
    <row r="14733" customFormat="false" ht="15" hidden="false" customHeight="true" outlineLevel="0" collapsed="false">
      <c r="A14733" s="1" t="n">
        <f aca="false">IF(IFERROR((MATCH(G14733,$G$1:$G$12712,0)),0),INDEX($A$1:$A$12712,MATCH(G14733,$G$1:$G$12712,0)),MAX($A$2:$A14732)+1)</f>
        <v>2397</v>
      </c>
      <c r="B14733" s="1" t="n">
        <f aca="false">IF(COUNTIF($G$1:$G$12712,G14733&gt;0),0,INDEX($A$1:$A$12712,MATCH(G14733,$G$1:$G$12712,0)))</f>
        <v>2397</v>
      </c>
      <c r="C14733" s="1" t="str">
        <f aca="false">IF(H14733="",F14733,H14733)</f>
        <v>Newport Hydro Station</v>
      </c>
      <c r="D14733" s="1" t="n">
        <v>240</v>
      </c>
      <c r="E14733" s="1" t="s">
        <v>19613</v>
      </c>
      <c r="F14733" s="5" t="s">
        <v>19626</v>
      </c>
      <c r="G14733" s="1" t="n">
        <v>3790</v>
      </c>
      <c r="H14733" s="1" t="s">
        <v>5010</v>
      </c>
      <c r="I14733" s="1" t="n">
        <v>59927</v>
      </c>
      <c r="J14733" s="1" t="s">
        <v>5009</v>
      </c>
      <c r="K14733" s="1" t="s">
        <v>17672</v>
      </c>
    </row>
    <row r="14734" customFormat="false" ht="15" hidden="false" customHeight="true" outlineLevel="0" collapsed="false">
      <c r="A14734" s="1" t="n">
        <f aca="false">IF(IFERROR((MATCH(G14734,$G$1:$G$12712,0)),0),INDEX($A$1:$A$12712,MATCH(G14734,$G$1:$G$12712,0)),MAX($A$2:$A14733)+1)</f>
        <v>1201</v>
      </c>
      <c r="B14734" s="1" t="n">
        <f aca="false">IF(COUNTIF($G$1:$G$12712,G14734&gt;0),0,INDEX($A$1:$A$12712,MATCH(G14734,$G$1:$G$12712,0)))</f>
        <v>1201</v>
      </c>
      <c r="C14734" s="1" t="str">
        <f aca="false">IF(H14734="",F14734,H14734)</f>
        <v>FirstEnergy Pleasants Power Station</v>
      </c>
      <c r="D14734" s="1" t="n">
        <v>240</v>
      </c>
      <c r="E14734" s="1" t="s">
        <v>19613</v>
      </c>
      <c r="F14734" s="5" t="s">
        <v>19627</v>
      </c>
      <c r="G14734" s="1" t="n">
        <v>6004</v>
      </c>
      <c r="H14734" s="1" t="s">
        <v>3023</v>
      </c>
      <c r="I14734" s="1" t="n">
        <v>23279</v>
      </c>
      <c r="J14734" s="1" t="s">
        <v>692</v>
      </c>
      <c r="K14734" s="1" t="s">
        <v>17672</v>
      </c>
    </row>
    <row r="14735" customFormat="false" ht="15" hidden="false" customHeight="true" outlineLevel="0" collapsed="false">
      <c r="A14735" s="1" t="n">
        <f aca="false">IF(IFERROR((MATCH(G14735,$G$1:$G$12712,0)),0),INDEX($A$1:$A$12712,MATCH(G14735,$G$1:$G$12712,0)),MAX($A$2:$A14734)+1)</f>
        <v>7616</v>
      </c>
      <c r="B14735" s="1" t="n">
        <f aca="false">IF(COUNTIF($G$1:$G$12712,G14735&gt;0),0,INDEX($A$1:$A$12712,MATCH(G14735,$G$1:$G$12712,0)))</f>
        <v>7616</v>
      </c>
      <c r="C14735" s="1" t="str">
        <f aca="false">IF(H14735="",F14735,H14735)</f>
        <v>R Paul Smith Power Station</v>
      </c>
      <c r="D14735" s="1" t="n">
        <v>240</v>
      </c>
      <c r="E14735" s="1" t="s">
        <v>19613</v>
      </c>
      <c r="F14735" s="5" t="s">
        <v>19628</v>
      </c>
      <c r="G14735" s="1" t="n">
        <v>1570</v>
      </c>
      <c r="H14735" s="1" t="s">
        <v>12754</v>
      </c>
      <c r="I14735" s="1" t="n">
        <v>23279</v>
      </c>
      <c r="J14735" s="1" t="s">
        <v>692</v>
      </c>
      <c r="K14735" s="1" t="s">
        <v>17672</v>
      </c>
    </row>
    <row r="14736" customFormat="false" ht="15" hidden="false" customHeight="true" outlineLevel="0" collapsed="false">
      <c r="A14736" s="1" t="n">
        <f aca="false">IF(IFERROR((MATCH(G14736,$G$1:$G$12712,0)),0),INDEX($A$1:$A$12712,MATCH(G14736,$G$1:$G$12712,0)),MAX($A$2:$A14735)+1)</f>
        <v>11449</v>
      </c>
      <c r="B14736" s="1" t="e">
        <f aca="false">IF(COUNTIF($G$1:$G$12712,G14736&gt;0),0,INDEX($A$1:$A$12712,MATCH(G14736,$G$1:$G$12712,0)))</f>
        <v>#N/A</v>
      </c>
      <c r="C14736" s="1" t="str">
        <f aca="false">IF(H14736="",F14736,H14736)</f>
        <v>shenandoah</v>
      </c>
      <c r="D14736" s="1" t="n">
        <v>240</v>
      </c>
      <c r="E14736" s="1" t="s">
        <v>19613</v>
      </c>
      <c r="F14736" s="5" t="s">
        <v>19629</v>
      </c>
      <c r="H14736" s="1"/>
      <c r="K14736" s="1" t="s">
        <v>17672</v>
      </c>
    </row>
    <row r="14737" customFormat="false" ht="15" hidden="false" customHeight="true" outlineLevel="0" collapsed="false">
      <c r="A14737" s="1" t="n">
        <f aca="false">IF(IFERROR((MATCH(G14737,$G$1:$G$12712,0)),0),INDEX($A$1:$A$12712,MATCH(G14737,$G$1:$G$12712,0)),MAX($A$2:$A14736)+1)</f>
        <v>7616</v>
      </c>
      <c r="B14737" s="1" t="n">
        <f aca="false">IF(COUNTIF($G$1:$G$12712,G14737&gt;0),0,INDEX($A$1:$A$12712,MATCH(G14737,$G$1:$G$12712,0)))</f>
        <v>7616</v>
      </c>
      <c r="C14737" s="1" t="str">
        <f aca="false">IF(H14737="",F14737,H14737)</f>
        <v>R Paul Smith Power Station</v>
      </c>
      <c r="D14737" s="1" t="n">
        <v>240</v>
      </c>
      <c r="E14737" s="1" t="s">
        <v>19613</v>
      </c>
      <c r="F14737" s="5" t="s">
        <v>19630</v>
      </c>
      <c r="G14737" s="1" t="n">
        <v>1570</v>
      </c>
      <c r="H14737" s="1" t="s">
        <v>12754</v>
      </c>
      <c r="I14737" s="1" t="n">
        <v>23279</v>
      </c>
      <c r="J14737" s="1" t="s">
        <v>692</v>
      </c>
      <c r="K14737" s="1" t="s">
        <v>17672</v>
      </c>
    </row>
    <row r="14738" customFormat="false" ht="15" hidden="false" customHeight="true" outlineLevel="0" collapsed="false">
      <c r="A14738" s="1" t="n">
        <f aca="false">IF(IFERROR((MATCH(G14738,$G$1:$G$12712,0)),0),INDEX($A$1:$A$12712,MATCH(G14738,$G$1:$G$12712,0)),MAX($A$2:$A14737)+1)</f>
        <v>11450</v>
      </c>
      <c r="B14738" s="1" t="e">
        <f aca="false">IF(COUNTIF($G$1:$G$12712,G14738&gt;0),0,INDEX($A$1:$A$12712,MATCH(G14738,$G$1:$G$12712,0)))</f>
        <v>#N/A</v>
      </c>
      <c r="C14738" s="1" t="str">
        <f aca="false">IF(H14738="",F14738,H14738)</f>
        <v>total</v>
      </c>
      <c r="D14738" s="1" t="n">
        <v>240</v>
      </c>
      <c r="E14738" s="1" t="s">
        <v>19613</v>
      </c>
      <c r="F14738" s="5" t="s">
        <v>17821</v>
      </c>
      <c r="H14738" s="1"/>
      <c r="K14738" s="1" t="s">
        <v>17672</v>
      </c>
    </row>
    <row r="14739" customFormat="false" ht="15" hidden="false" customHeight="true" outlineLevel="0" collapsed="false">
      <c r="A14739" s="1" t="n">
        <f aca="false">IF(IFERROR((MATCH(G14739,$G$1:$G$12712,0)),0),INDEX($A$1:$A$12712,MATCH(G14739,$G$1:$G$12712,0)),MAX($A$2:$A14738)+1)</f>
        <v>11451</v>
      </c>
      <c r="B14739" s="1" t="e">
        <f aca="false">IF(COUNTIF($G$1:$G$12712,G14739&gt;0),0,INDEX($A$1:$A$12712,MATCH(G14739,$G$1:$G$12712,0)))</f>
        <v>#N/A</v>
      </c>
      <c r="C14739" s="1" t="str">
        <f aca="false">IF(H14739="",F14739,H14739)</f>
        <v>warren</v>
      </c>
      <c r="D14739" s="1" t="n">
        <v>240</v>
      </c>
      <c r="E14739" s="1" t="s">
        <v>19613</v>
      </c>
      <c r="F14739" s="5" t="s">
        <v>19546</v>
      </c>
      <c r="H14739" s="1"/>
      <c r="K14739" s="1" t="s">
        <v>17672</v>
      </c>
    </row>
    <row r="14740" customFormat="false" ht="15" hidden="false" customHeight="true" outlineLevel="0" collapsed="false">
      <c r="A14740" s="1" t="n">
        <f aca="false">IF(IFERROR((MATCH(G14740,$G$1:$G$12712,0)),0),INDEX($A$1:$A$12712,MATCH(G14740,$G$1:$G$12712,0)),MAX($A$2:$A14739)+1)</f>
        <v>11452</v>
      </c>
      <c r="B14740" s="1" t="e">
        <f aca="false">IF(COUNTIF($G$1:$G$12712,G14740&gt;0),0,INDEX($A$1:$A$12712,MATCH(G14740,$G$1:$G$12712,0)))</f>
        <v>#N/A</v>
      </c>
      <c r="C14740" s="1" t="str">
        <f aca="false">IF(H14740="",F14740,H14740)</f>
        <v>`</v>
      </c>
      <c r="D14740" s="1" t="n">
        <v>290</v>
      </c>
      <c r="E14740" s="1" t="s">
        <v>19631</v>
      </c>
      <c r="F14740" s="5" t="s">
        <v>19632</v>
      </c>
      <c r="H14740" s="1"/>
      <c r="K14740" s="1" t="s">
        <v>17672</v>
      </c>
    </row>
    <row r="14741" customFormat="false" ht="15" hidden="false" customHeight="true" outlineLevel="0" collapsed="false">
      <c r="A14741" s="1" t="n">
        <f aca="false">IF(IFERROR((MATCH(G14741,$G$1:$G$12712,0)),0),INDEX($A$1:$A$12712,MATCH(G14741,$G$1:$G$12712,0)),MAX($A$2:$A14740)+1)</f>
        <v>7581</v>
      </c>
      <c r="B14741" s="1" t="n">
        <f aca="false">IF(COUNTIF($G$1:$G$12712,G14741&gt;0),0,INDEX($A$1:$A$12712,MATCH(G14741,$G$1:$G$12712,0)))</f>
        <v>7581</v>
      </c>
      <c r="C14741" s="1" t="str">
        <f aca="false">IF(H14741="",F14741,H14741)</f>
        <v>Benning</v>
      </c>
      <c r="D14741" s="1" t="n">
        <v>290</v>
      </c>
      <c r="E14741" s="1" t="s">
        <v>19631</v>
      </c>
      <c r="F14741" s="5" t="s">
        <v>19633</v>
      </c>
      <c r="G14741" s="1" t="n">
        <v>603</v>
      </c>
      <c r="H14741" s="1" t="s">
        <v>12695</v>
      </c>
      <c r="I14741" s="1" t="n">
        <v>15274</v>
      </c>
      <c r="J14741" s="1" t="s">
        <v>12696</v>
      </c>
      <c r="K14741" s="1" t="s">
        <v>17672</v>
      </c>
    </row>
    <row r="14742" customFormat="false" ht="15" hidden="false" customHeight="true" outlineLevel="0" collapsed="false">
      <c r="A14742" s="1" t="n">
        <f aca="false">IF(IFERROR((MATCH(G14742,$G$1:$G$12712,0)),0),INDEX($A$1:$A$12712,MATCH(G14742,$G$1:$G$12712,0)),MAX($A$2:$A14741)+1)</f>
        <v>7790</v>
      </c>
      <c r="B14742" s="1" t="n">
        <f aca="false">IF(COUNTIF($G$1:$G$12712,G14742&gt;0),0,INDEX($A$1:$A$12712,MATCH(G14742,$G$1:$G$12712,0)))</f>
        <v>7790</v>
      </c>
      <c r="C14742" s="1" t="str">
        <f aca="false">IF(H14742="",F14742,H14742)</f>
        <v>Buzzard Point</v>
      </c>
      <c r="D14742" s="1" t="n">
        <v>290</v>
      </c>
      <c r="E14742" s="1" t="s">
        <v>19631</v>
      </c>
      <c r="F14742" s="5" t="s">
        <v>19634</v>
      </c>
      <c r="G14742" s="1" t="n">
        <v>604</v>
      </c>
      <c r="H14742" s="1" t="s">
        <v>13031</v>
      </c>
      <c r="I14742" s="1" t="n">
        <v>15274</v>
      </c>
      <c r="J14742" s="1" t="s">
        <v>12696</v>
      </c>
      <c r="K14742" s="1" t="s">
        <v>17672</v>
      </c>
    </row>
    <row r="14743" customFormat="false" ht="15" hidden="false" customHeight="true" outlineLevel="0" collapsed="false">
      <c r="A14743" s="1" t="n">
        <f aca="false">IF(IFERROR((MATCH(G14743,$G$1:$G$12712,0)),0),INDEX($A$1:$A$12712,MATCH(G14743,$G$1:$G$12712,0)),MAX($A$2:$A14742)+1)</f>
        <v>7790</v>
      </c>
      <c r="B14743" s="1" t="n">
        <f aca="false">IF(COUNTIF($G$1:$G$12712,G14743&gt;0),0,INDEX($A$1:$A$12712,MATCH(G14743,$G$1:$G$12712,0)))</f>
        <v>7790</v>
      </c>
      <c r="C14743" s="1" t="str">
        <f aca="false">IF(H14743="",F14743,H14743)</f>
        <v>Buzzard Point</v>
      </c>
      <c r="D14743" s="1" t="n">
        <v>290</v>
      </c>
      <c r="E14743" s="1" t="s">
        <v>19631</v>
      </c>
      <c r="F14743" s="5" t="s">
        <v>19635</v>
      </c>
      <c r="G14743" s="1" t="n">
        <v>604</v>
      </c>
      <c r="H14743" s="1" t="s">
        <v>13031</v>
      </c>
      <c r="I14743" s="1" t="n">
        <v>15274</v>
      </c>
      <c r="J14743" s="1" t="s">
        <v>12696</v>
      </c>
      <c r="K14743" s="1" t="s">
        <v>17672</v>
      </c>
    </row>
    <row r="14744" customFormat="false" ht="15" hidden="false" customHeight="true" outlineLevel="0" collapsed="false">
      <c r="A14744" s="1" t="n">
        <f aca="false">IF(IFERROR((MATCH(G14744,$G$1:$G$12712,0)),0),INDEX($A$1:$A$12712,MATCH(G14744,$G$1:$G$12712,0)),MAX($A$2:$A14743)+1)</f>
        <v>1811</v>
      </c>
      <c r="B14744" s="1" t="n">
        <f aca="false">IF(COUNTIF($G$1:$G$12712,G14744&gt;0),0,INDEX($A$1:$A$12712,MATCH(G14744,$G$1:$G$12712,0)))</f>
        <v>1811</v>
      </c>
      <c r="C14744" s="1" t="str">
        <f aca="false">IF(H14744="",F14744,H14744)</f>
        <v>Chalk Point LLC</v>
      </c>
      <c r="D14744" s="1" t="n">
        <v>290</v>
      </c>
      <c r="E14744" s="1" t="s">
        <v>19631</v>
      </c>
      <c r="F14744" s="5" t="s">
        <v>19636</v>
      </c>
      <c r="G14744" s="1" t="n">
        <v>1571</v>
      </c>
      <c r="H14744" s="1" t="s">
        <v>4183</v>
      </c>
      <c r="I14744" s="1" t="n">
        <v>12628</v>
      </c>
      <c r="J14744" s="1" t="s">
        <v>4184</v>
      </c>
      <c r="K14744" s="1" t="s">
        <v>17672</v>
      </c>
    </row>
    <row r="14745" customFormat="false" ht="15" hidden="false" customHeight="true" outlineLevel="0" collapsed="false">
      <c r="A14745" s="1" t="n">
        <f aca="false">IF(IFERROR((MATCH(G14745,$G$1:$G$12712,0)),0),INDEX($A$1:$A$12712,MATCH(G14745,$G$1:$G$12712,0)),MAX($A$2:$A14744)+1)</f>
        <v>1811</v>
      </c>
      <c r="B14745" s="1" t="n">
        <f aca="false">IF(COUNTIF($G$1:$G$12712,G14745&gt;0),0,INDEX($A$1:$A$12712,MATCH(G14745,$G$1:$G$12712,0)))</f>
        <v>1811</v>
      </c>
      <c r="C14745" s="1" t="str">
        <f aca="false">IF(H14745="",F14745,H14745)</f>
        <v>Chalk Point LLC</v>
      </c>
      <c r="D14745" s="1" t="n">
        <v>290</v>
      </c>
      <c r="E14745" s="1" t="s">
        <v>19631</v>
      </c>
      <c r="F14745" s="5" t="s">
        <v>19637</v>
      </c>
      <c r="G14745" s="1" t="n">
        <v>1571</v>
      </c>
      <c r="H14745" s="1" t="s">
        <v>4183</v>
      </c>
      <c r="I14745" s="1" t="n">
        <v>12628</v>
      </c>
      <c r="J14745" s="1" t="s">
        <v>4184</v>
      </c>
      <c r="K14745" s="1" t="s">
        <v>17672</v>
      </c>
    </row>
    <row r="14746" customFormat="false" ht="15" hidden="false" customHeight="true" outlineLevel="0" collapsed="false">
      <c r="A14746" s="1" t="n">
        <f aca="false">IF(IFERROR((MATCH(G14746,$G$1:$G$12712,0)),0),INDEX($A$1:$A$12712,MATCH(G14746,$G$1:$G$12712,0)),MAX($A$2:$A14745)+1)</f>
        <v>1811</v>
      </c>
      <c r="B14746" s="1" t="n">
        <f aca="false">IF(COUNTIF($G$1:$G$12712,G14746&gt;0),0,INDEX($A$1:$A$12712,MATCH(G14746,$G$1:$G$12712,0)))</f>
        <v>1811</v>
      </c>
      <c r="C14746" s="1" t="str">
        <f aca="false">IF(H14746="",F14746,H14746)</f>
        <v>Chalk Point LLC</v>
      </c>
      <c r="D14746" s="1" t="n">
        <v>290</v>
      </c>
      <c r="E14746" s="1" t="s">
        <v>19631</v>
      </c>
      <c r="F14746" s="5" t="s">
        <v>19638</v>
      </c>
      <c r="G14746" s="1" t="n">
        <v>1571</v>
      </c>
      <c r="H14746" s="1" t="s">
        <v>4183</v>
      </c>
      <c r="I14746" s="1" t="n">
        <v>12628</v>
      </c>
      <c r="J14746" s="1" t="s">
        <v>4184</v>
      </c>
      <c r="K14746" s="1" t="s">
        <v>17672</v>
      </c>
    </row>
    <row r="14747" customFormat="false" ht="15" hidden="false" customHeight="true" outlineLevel="0" collapsed="false">
      <c r="A14747" s="1" t="n">
        <f aca="false">A2733</f>
        <v>1811</v>
      </c>
      <c r="B14747" s="1" t="e">
        <f aca="false">IF(COUNTIF($G$1:$G$12712,G14747&gt;0),0,INDEX($A$1:$A$12712,MATCH(G14747,$G$1:$G$12712,0)))</f>
        <v>#N/A</v>
      </c>
      <c r="C14747" s="1" t="str">
        <f aca="false">IF(H14747="",F14747,H14747)</f>
        <v>nrg chalk point ct</v>
      </c>
      <c r="D14747" s="1" t="n">
        <v>290</v>
      </c>
      <c r="E14747" s="1" t="s">
        <v>19631</v>
      </c>
      <c r="F14747" s="5" t="s">
        <v>19636</v>
      </c>
      <c r="G14747" s="1" t="n">
        <v>61890</v>
      </c>
      <c r="H14747" s="1" t="s">
        <v>19639</v>
      </c>
      <c r="I14747" s="1" t="n">
        <v>0</v>
      </c>
      <c r="J14747" s="1" t="n">
        <v>0</v>
      </c>
      <c r="K14747" s="1" t="s">
        <v>17672</v>
      </c>
    </row>
    <row r="14748" customFormat="false" ht="15" hidden="false" customHeight="true" outlineLevel="0" collapsed="false">
      <c r="A14748" s="1" t="n">
        <f aca="false">A2733</f>
        <v>1811</v>
      </c>
      <c r="B14748" s="1" t="e">
        <f aca="false">IF(COUNTIF($G$1:$G$12712,G14748&gt;0),0,INDEX($A$1:$A$12712,MATCH(G14748,$G$1:$G$12712,0)))</f>
        <v>#N/A</v>
      </c>
      <c r="C14748" s="1" t="str">
        <f aca="false">IF(H14748="",F14748,H14748)</f>
        <v>nrg chalk point ct</v>
      </c>
      <c r="D14748" s="1" t="n">
        <v>290</v>
      </c>
      <c r="E14748" s="1" t="s">
        <v>19631</v>
      </c>
      <c r="F14748" s="5" t="s">
        <v>19637</v>
      </c>
      <c r="G14748" s="1" t="n">
        <v>61890</v>
      </c>
      <c r="H14748" s="1" t="s">
        <v>19639</v>
      </c>
      <c r="I14748" s="1" t="n">
        <v>0</v>
      </c>
      <c r="J14748" s="1" t="n">
        <v>0</v>
      </c>
      <c r="K14748" s="1" t="s">
        <v>17672</v>
      </c>
    </row>
    <row r="14749" customFormat="false" ht="15" hidden="false" customHeight="true" outlineLevel="0" collapsed="false">
      <c r="A14749" s="1" t="n">
        <f aca="false">A2733</f>
        <v>1811</v>
      </c>
      <c r="B14749" s="1" t="e">
        <f aca="false">IF(COUNTIF($G$1:$G$12712,G14749&gt;0),0,INDEX($A$1:$A$12712,MATCH(G14749,$G$1:$G$12712,0)))</f>
        <v>#N/A</v>
      </c>
      <c r="C14749" s="1" t="str">
        <f aca="false">IF(H14749="",F14749,H14749)</f>
        <v>nrg chalk point ct</v>
      </c>
      <c r="D14749" s="1" t="n">
        <v>290</v>
      </c>
      <c r="E14749" s="1" t="s">
        <v>19631</v>
      </c>
      <c r="F14749" s="5" t="s">
        <v>19638</v>
      </c>
      <c r="G14749" s="1" t="n">
        <v>61890</v>
      </c>
      <c r="H14749" s="1" t="s">
        <v>19639</v>
      </c>
      <c r="I14749" s="1" t="n">
        <v>0</v>
      </c>
      <c r="J14749" s="1" t="n">
        <v>0</v>
      </c>
      <c r="K14749" s="1" t="s">
        <v>17672</v>
      </c>
    </row>
    <row r="14750" customFormat="false" ht="15" hidden="false" customHeight="true" outlineLevel="0" collapsed="false">
      <c r="A14750" s="1" t="n">
        <f aca="false">IF(IFERROR((MATCH(G14750,$G$1:$G$12712,0)),0),INDEX($A$1:$A$12712,MATCH(G14750,$G$1:$G$12712,0)),MAX($A$2:$A14749)+1)</f>
        <v>1094</v>
      </c>
      <c r="B14750" s="1" t="n">
        <f aca="false">IF(COUNTIF($G$1:$G$12712,G14750&gt;0),0,INDEX($A$1:$A$12712,MATCH(G14750,$G$1:$G$12712,0)))</f>
        <v>1094</v>
      </c>
      <c r="C14750" s="1" t="str">
        <f aca="false">IF(H14750="",F14750,H14750)</f>
        <v>Conemaugh</v>
      </c>
      <c r="D14750" s="1" t="n">
        <v>290</v>
      </c>
      <c r="E14750" s="1" t="s">
        <v>19631</v>
      </c>
      <c r="F14750" s="5" t="s">
        <v>17808</v>
      </c>
      <c r="G14750" s="1" t="n">
        <v>3118</v>
      </c>
      <c r="H14750" s="1" t="s">
        <v>2527</v>
      </c>
      <c r="I14750" s="1" t="n">
        <v>15873</v>
      </c>
      <c r="J14750" s="1" t="s">
        <v>2528</v>
      </c>
      <c r="K14750" s="1" t="s">
        <v>17672</v>
      </c>
    </row>
    <row r="14751" customFormat="false" ht="15" hidden="false" customHeight="true" outlineLevel="0" collapsed="false">
      <c r="A14751" s="1" t="n">
        <f aca="false">IF(IFERROR((MATCH(G14751,$G$1:$G$12712,0)),0),INDEX($A$1:$A$12712,MATCH(G14751,$G$1:$G$12712,0)),MAX($A$2:$A14750)+1)</f>
        <v>1094</v>
      </c>
      <c r="B14751" s="1" t="n">
        <f aca="false">IF(COUNTIF($G$1:$G$12712,G14751&gt;0),0,INDEX($A$1:$A$12712,MATCH(G14751,$G$1:$G$12712,0)))</f>
        <v>1094</v>
      </c>
      <c r="C14751" s="1" t="str">
        <f aca="false">IF(H14751="",F14751,H14751)</f>
        <v>Conemaugh</v>
      </c>
      <c r="D14751" s="1" t="n">
        <v>290</v>
      </c>
      <c r="E14751" s="1" t="s">
        <v>19631</v>
      </c>
      <c r="F14751" s="5" t="s">
        <v>19640</v>
      </c>
      <c r="G14751" s="1" t="n">
        <v>3118</v>
      </c>
      <c r="H14751" s="1" t="s">
        <v>2527</v>
      </c>
      <c r="I14751" s="1" t="n">
        <v>15873</v>
      </c>
      <c r="J14751" s="1" t="s">
        <v>2528</v>
      </c>
      <c r="K14751" s="1" t="s">
        <v>17672</v>
      </c>
    </row>
    <row r="14752" customFormat="false" ht="15" hidden="false" customHeight="true" outlineLevel="0" collapsed="false">
      <c r="A14752" s="1" t="n">
        <f aca="false">IF(IFERROR((MATCH(G14752,$G$1:$G$12712,0)),0),INDEX($A$1:$A$12712,MATCH(G14752,$G$1:$G$12712,0)),MAX($A$2:$A14751)+1)</f>
        <v>1812</v>
      </c>
      <c r="B14752" s="1" t="n">
        <f aca="false">IF(COUNTIF($G$1:$G$12712,G14752&gt;0),0,INDEX($A$1:$A$12712,MATCH(G14752,$G$1:$G$12712,0)))</f>
        <v>1812</v>
      </c>
      <c r="C14752" s="1" t="str">
        <f aca="false">IF(H14752="",F14752,H14752)</f>
        <v>Dickerson</v>
      </c>
      <c r="D14752" s="1" t="n">
        <v>290</v>
      </c>
      <c r="E14752" s="1" t="s">
        <v>19631</v>
      </c>
      <c r="F14752" s="5" t="s">
        <v>19641</v>
      </c>
      <c r="G14752" s="1" t="n">
        <v>1572</v>
      </c>
      <c r="H14752" s="1" t="s">
        <v>4185</v>
      </c>
      <c r="I14752" s="1" t="n">
        <v>12653</v>
      </c>
      <c r="J14752" s="1" t="s">
        <v>4186</v>
      </c>
      <c r="K14752" s="1" t="s">
        <v>17672</v>
      </c>
    </row>
    <row r="14753" customFormat="false" ht="15" hidden="false" customHeight="true" outlineLevel="0" collapsed="false">
      <c r="A14753" s="1" t="n">
        <f aca="false">IF(IFERROR((MATCH(G14753,$G$1:$G$12712,0)),0),INDEX($A$1:$A$12712,MATCH(G14753,$G$1:$G$12712,0)),MAX($A$2:$A14752)+1)</f>
        <v>1812</v>
      </c>
      <c r="B14753" s="1" t="n">
        <f aca="false">IF(COUNTIF($G$1:$G$12712,G14753&gt;0),0,INDEX($A$1:$A$12712,MATCH(G14753,$G$1:$G$12712,0)))</f>
        <v>1812</v>
      </c>
      <c r="C14753" s="1" t="str">
        <f aca="false">IF(H14753="",F14753,H14753)</f>
        <v>Dickerson</v>
      </c>
      <c r="D14753" s="1" t="n">
        <v>290</v>
      </c>
      <c r="E14753" s="1" t="s">
        <v>19631</v>
      </c>
      <c r="F14753" s="5" t="s">
        <v>19642</v>
      </c>
      <c r="G14753" s="1" t="n">
        <v>1572</v>
      </c>
      <c r="H14753" s="1" t="s">
        <v>4185</v>
      </c>
      <c r="I14753" s="1" t="n">
        <v>12653</v>
      </c>
      <c r="J14753" s="1" t="s">
        <v>4186</v>
      </c>
      <c r="K14753" s="1" t="s">
        <v>17672</v>
      </c>
    </row>
    <row r="14754" customFormat="false" ht="15" hidden="false" customHeight="true" outlineLevel="0" collapsed="false">
      <c r="A14754" s="1" t="n">
        <f aca="false">IF(IFERROR((MATCH(G14754,$G$1:$G$12712,0)),0),INDEX($A$1:$A$12712,MATCH(G14754,$G$1:$G$12712,0)),MAX($A$2:$A14753)+1)</f>
        <v>1813</v>
      </c>
      <c r="B14754" s="1" t="n">
        <f aca="false">IF(COUNTIF($G$1:$G$12712,G14754&gt;0),0,INDEX($A$1:$A$12712,MATCH(G14754,$G$1:$G$12712,0)))</f>
        <v>1813</v>
      </c>
      <c r="C14754" s="1" t="str">
        <f aca="false">IF(H14754="",F14754,H14754)</f>
        <v>Morgantown Generating Plant</v>
      </c>
      <c r="D14754" s="1" t="n">
        <v>290</v>
      </c>
      <c r="E14754" s="1" t="s">
        <v>19631</v>
      </c>
      <c r="F14754" s="5" t="s">
        <v>19643</v>
      </c>
      <c r="G14754" s="1" t="n">
        <v>1573</v>
      </c>
      <c r="H14754" s="1" t="s">
        <v>4187</v>
      </c>
      <c r="I14754" s="1" t="n">
        <v>12653</v>
      </c>
      <c r="J14754" s="1" t="s">
        <v>4186</v>
      </c>
      <c r="K14754" s="1" t="s">
        <v>17672</v>
      </c>
    </row>
    <row r="14755" customFormat="false" ht="15" hidden="false" customHeight="true" outlineLevel="0" collapsed="false">
      <c r="A14755" s="1" t="n">
        <f aca="false">IF(IFERROR((MATCH(G14755,$G$1:$G$12712,0)),0),INDEX($A$1:$A$12712,MATCH(G14755,$G$1:$G$12712,0)),MAX($A$2:$A14754)+1)</f>
        <v>1813</v>
      </c>
      <c r="B14755" s="1" t="n">
        <f aca="false">IF(COUNTIF($G$1:$G$12712,G14755&gt;0),0,INDEX($A$1:$A$12712,MATCH(G14755,$G$1:$G$12712,0)))</f>
        <v>1813</v>
      </c>
      <c r="C14755" s="1" t="str">
        <f aca="false">IF(H14755="",F14755,H14755)</f>
        <v>Morgantown Generating Plant</v>
      </c>
      <c r="D14755" s="1" t="n">
        <v>290</v>
      </c>
      <c r="E14755" s="1" t="s">
        <v>19631</v>
      </c>
      <c r="F14755" s="5" t="s">
        <v>19644</v>
      </c>
      <c r="G14755" s="1" t="n">
        <v>1573</v>
      </c>
      <c r="H14755" s="1" t="s">
        <v>4187</v>
      </c>
      <c r="I14755" s="1" t="n">
        <v>12653</v>
      </c>
      <c r="J14755" s="1" t="s">
        <v>4186</v>
      </c>
      <c r="K14755" s="1" t="s">
        <v>17672</v>
      </c>
    </row>
    <row r="14756" customFormat="false" ht="15" hidden="false" customHeight="true" outlineLevel="0" collapsed="false">
      <c r="A14756" s="1" t="n">
        <f aca="false">IF(IFERROR((MATCH(G14756,$G$1:$G$12712,0)),0),INDEX($A$1:$A$12712,MATCH(G14756,$G$1:$G$12712,0)),MAX($A$2:$A14755)+1)</f>
        <v>7927</v>
      </c>
      <c r="B14756" s="1" t="n">
        <f aca="false">IF(COUNTIF($G$1:$G$12712,G14756&gt;0),0,INDEX($A$1:$A$12712,MATCH(G14756,$G$1:$G$12712,0)))</f>
        <v>7927</v>
      </c>
      <c r="C14756" s="1" t="str">
        <f aca="false">IF(H14756="",F14756,H14756)</f>
        <v>Potomac River</v>
      </c>
      <c r="D14756" s="1" t="n">
        <v>290</v>
      </c>
      <c r="E14756" s="1" t="s">
        <v>19631</v>
      </c>
      <c r="F14756" s="5" t="s">
        <v>19645</v>
      </c>
      <c r="G14756" s="1" t="n">
        <v>3788</v>
      </c>
      <c r="H14756" s="1" t="s">
        <v>13241</v>
      </c>
      <c r="I14756" s="1" t="n">
        <v>12588</v>
      </c>
      <c r="J14756" s="1" t="s">
        <v>13242</v>
      </c>
      <c r="K14756" s="1" t="s">
        <v>17672</v>
      </c>
    </row>
    <row r="14757" customFormat="false" ht="15" hidden="false" customHeight="true" outlineLevel="0" collapsed="false">
      <c r="A14757" s="1" t="n">
        <f aca="false">IF(IFERROR((MATCH(G14757,$G$1:$G$12712,0)),0),INDEX($A$1:$A$12712,MATCH(G14757,$G$1:$G$12712,0)),MAX($A$2:$A14756)+1)</f>
        <v>97</v>
      </c>
      <c r="B14757" s="1" t="n">
        <f aca="false">IF(COUNTIF($G$1:$G$12712,G14757&gt;0),0,INDEX($A$1:$A$12712,MATCH(G14757,$G$1:$G$12712,0)))</f>
        <v>97</v>
      </c>
      <c r="C14757" s="1" t="str">
        <f aca="false">IF(H14757="",F14757,H14757)</f>
        <v>Cayuga</v>
      </c>
      <c r="D14757" s="1" t="n">
        <v>169</v>
      </c>
      <c r="E14757" s="1" t="s">
        <v>19646</v>
      </c>
      <c r="F14757" s="5" t="s">
        <v>19647</v>
      </c>
      <c r="G14757" s="1" t="n">
        <v>1001</v>
      </c>
      <c r="H14757" s="1" t="s">
        <v>294</v>
      </c>
      <c r="I14757" s="1" t="n">
        <v>15470</v>
      </c>
      <c r="J14757" s="1" t="s">
        <v>255</v>
      </c>
      <c r="K14757" s="1" t="s">
        <v>17672</v>
      </c>
    </row>
    <row r="14758" customFormat="false" ht="15" hidden="false" customHeight="true" outlineLevel="0" collapsed="false">
      <c r="A14758" s="1" t="n">
        <f aca="false">IF(IFERROR((MATCH(G14758,$G$1:$G$12712,0)),0),INDEX($A$1:$A$12712,MATCH(G14758,$G$1:$G$12712,0)),MAX($A$2:$A14757)+1)</f>
        <v>130</v>
      </c>
      <c r="B14758" s="1" t="n">
        <f aca="false">IF(COUNTIF($G$1:$G$12712,G14758&gt;0),0,INDEX($A$1:$A$12712,MATCH(G14758,$G$1:$G$12712,0)))</f>
        <v>130</v>
      </c>
      <c r="C14758" s="1" t="str">
        <f aca="false">IF(H14758="",F14758,H14758)</f>
        <v>Connersville</v>
      </c>
      <c r="D14758" s="1" t="n">
        <v>169</v>
      </c>
      <c r="E14758" s="1" t="s">
        <v>19646</v>
      </c>
      <c r="F14758" s="5" t="s">
        <v>19648</v>
      </c>
      <c r="G14758" s="1" t="n">
        <v>1002</v>
      </c>
      <c r="H14758" s="1" t="s">
        <v>401</v>
      </c>
      <c r="I14758" s="1" t="n">
        <v>15470</v>
      </c>
      <c r="J14758" s="1" t="s">
        <v>255</v>
      </c>
      <c r="K14758" s="1" t="s">
        <v>17672</v>
      </c>
    </row>
    <row r="14759" customFormat="false" ht="15" hidden="false" customHeight="true" outlineLevel="0" collapsed="false">
      <c r="A14759" s="1" t="n">
        <f aca="false">IF(IFERROR((MATCH(G14759,$G$1:$G$12712,0)),0),INDEX($A$1:$A$12712,MATCH(G14759,$G$1:$G$12712,0)),MAX($A$2:$A14758)+1)</f>
        <v>2541</v>
      </c>
      <c r="B14759" s="1" t="n">
        <f aca="false">IF(COUNTIF($G$1:$G$12712,G14759&gt;0),0,INDEX($A$1:$A$12712,MATCH(G14759,$G$1:$G$12712,0)))</f>
        <v>2541</v>
      </c>
      <c r="C14759" s="1" t="str">
        <f aca="false">IF(H14759="",F14759,H14759)</f>
        <v>Ames Hydro</v>
      </c>
      <c r="D14759" s="1" t="n">
        <v>227</v>
      </c>
      <c r="E14759" s="1" t="s">
        <v>17594</v>
      </c>
      <c r="F14759" s="5" t="s">
        <v>18515</v>
      </c>
      <c r="G14759" s="1" t="n">
        <v>6207</v>
      </c>
      <c r="H14759" s="1" t="s">
        <v>5199</v>
      </c>
      <c r="I14759" s="1" t="n">
        <v>15466</v>
      </c>
      <c r="J14759" s="1" t="s">
        <v>64</v>
      </c>
      <c r="K14759" s="1" t="s">
        <v>17672</v>
      </c>
    </row>
    <row r="14760" customFormat="false" ht="15" hidden="false" customHeight="true" outlineLevel="0" collapsed="false">
      <c r="A14760" s="1" t="n">
        <f aca="false">IF(IFERROR((MATCH(G14760,$G$1:$G$12712,0)),0),INDEX($A$1:$A$12712,MATCH(G14760,$G$1:$G$12712,0)),MAX($A$2:$A14759)+1)</f>
        <v>194</v>
      </c>
      <c r="B14760" s="1" t="n">
        <f aca="false">IF(COUNTIF($G$1:$G$12712,G14760&gt;0),0,INDEX($A$1:$A$12712,MATCH(G14760,$G$1:$G$12712,0)))</f>
        <v>194</v>
      </c>
      <c r="C14760" s="1" t="str">
        <f aca="false">IF(H14760="",F14760,H14760)</f>
        <v>Fort Lupton</v>
      </c>
      <c r="D14760" s="1" t="n">
        <v>227</v>
      </c>
      <c r="E14760" s="1" t="s">
        <v>17594</v>
      </c>
      <c r="F14760" s="5" t="s">
        <v>19649</v>
      </c>
      <c r="G14760" s="1" t="n">
        <v>8067</v>
      </c>
      <c r="H14760" s="1" t="s">
        <v>554</v>
      </c>
      <c r="I14760" s="1" t="n">
        <v>15466</v>
      </c>
      <c r="J14760" s="1" t="s">
        <v>64</v>
      </c>
      <c r="K14760" s="1" t="s">
        <v>17672</v>
      </c>
    </row>
    <row r="14761" customFormat="false" ht="15" hidden="false" customHeight="true" outlineLevel="0" collapsed="false">
      <c r="A14761" s="1" t="n">
        <f aca="false">IF(IFERROR((MATCH(G14761,$G$1:$G$12712,0)),0),INDEX($A$1:$A$12712,MATCH(G14761,$G$1:$G$12712,0)),MAX($A$2:$A14760)+1)</f>
        <v>1455</v>
      </c>
      <c r="B14761" s="1" t="n">
        <f aca="false">IF(COUNTIF($G$1:$G$12712,G14761&gt;0),0,INDEX($A$1:$A$12712,MATCH(G14761,$G$1:$G$12712,0)))</f>
        <v>1455</v>
      </c>
      <c r="C14761" s="1" t="str">
        <f aca="false">IF(H14761="",F14761,H14761)</f>
        <v>Georgetown Hydro</v>
      </c>
      <c r="D14761" s="1" t="n">
        <v>227</v>
      </c>
      <c r="E14761" s="1" t="s">
        <v>17594</v>
      </c>
      <c r="F14761" s="5" t="s">
        <v>19650</v>
      </c>
      <c r="G14761" s="1" t="n">
        <v>472</v>
      </c>
      <c r="H14761" s="1" t="s">
        <v>3617</v>
      </c>
      <c r="I14761" s="1" t="n">
        <v>15466</v>
      </c>
      <c r="J14761" s="1" t="s">
        <v>64</v>
      </c>
      <c r="K14761" s="1" t="s">
        <v>17672</v>
      </c>
    </row>
    <row r="14762" customFormat="false" ht="15" hidden="false" customHeight="true" outlineLevel="0" collapsed="false">
      <c r="A14762" s="1" t="n">
        <f aca="false">A6032</f>
        <v>5077</v>
      </c>
      <c r="B14762" s="1" t="e">
        <f aca="false">IF(COUNTIF($G$1:$G$12712,G14762&gt;0),0,INDEX($A$1:$A$12712,MATCH(G14762,$G$1:$G$12712,0)))</f>
        <v>#N/A</v>
      </c>
      <c r="C14762" s="1" t="str">
        <f aca="false">IF(H14762="",F14762,H14762)</f>
        <v>peetz windfarm</v>
      </c>
      <c r="D14762" s="1" t="n">
        <v>227</v>
      </c>
      <c r="E14762" s="1" t="s">
        <v>17594</v>
      </c>
      <c r="F14762" s="5" t="s">
        <v>19651</v>
      </c>
      <c r="H14762" s="1"/>
      <c r="K14762" s="1" t="s">
        <v>17672</v>
      </c>
    </row>
    <row r="14763" customFormat="false" ht="15" hidden="false" customHeight="true" outlineLevel="0" collapsed="false">
      <c r="A14763" s="1" t="n">
        <f aca="false">IF(IFERROR((MATCH(G14763,$G$1:$G$12712,0)),0),INDEX($A$1:$A$12712,MATCH(G14763,$G$1:$G$12712,0)),MAX($A$2:$A14762)+1)</f>
        <v>1203</v>
      </c>
      <c r="B14763" s="1" t="n">
        <f aca="false">IF(COUNTIF($G$1:$G$12712,G14763&gt;0),0,INDEX($A$1:$A$12712,MATCH(G14763,$G$1:$G$12712,0)))</f>
        <v>1203</v>
      </c>
      <c r="C14763" s="1" t="str">
        <f aca="false">IF(H14763="",F14763,H14763)</f>
        <v>Ponnequin</v>
      </c>
      <c r="D14763" s="1" t="n">
        <v>227</v>
      </c>
      <c r="E14763" s="1" t="s">
        <v>17594</v>
      </c>
      <c r="F14763" s="5" t="s">
        <v>19652</v>
      </c>
      <c r="G14763" s="1" t="n">
        <v>7937</v>
      </c>
      <c r="H14763" s="1" t="s">
        <v>3033</v>
      </c>
      <c r="I14763" s="1" t="n">
        <v>15466</v>
      </c>
      <c r="J14763" s="1" t="s">
        <v>64</v>
      </c>
      <c r="K14763" s="1" t="s">
        <v>17672</v>
      </c>
    </row>
    <row r="14764" customFormat="false" ht="15" hidden="false" customHeight="true" outlineLevel="0" collapsed="false">
      <c r="A14764" s="1" t="n">
        <f aca="false">IF(IFERROR((MATCH(G14764,$G$1:$G$12712,0)),0),INDEX($A$1:$A$12712,MATCH(G14764,$G$1:$G$12712,0)),MAX($A$2:$A14763)+1)</f>
        <v>1203</v>
      </c>
      <c r="B14764" s="1" t="n">
        <f aca="false">IF(COUNTIF($G$1:$G$12712,G14764&gt;0),0,INDEX($A$1:$A$12712,MATCH(G14764,$G$1:$G$12712,0)))</f>
        <v>1203</v>
      </c>
      <c r="C14764" s="1" t="str">
        <f aca="false">IF(H14764="",F14764,H14764)</f>
        <v>Ponnequin</v>
      </c>
      <c r="D14764" s="1" t="n">
        <v>227</v>
      </c>
      <c r="E14764" s="1" t="s">
        <v>17594</v>
      </c>
      <c r="F14764" s="5" t="s">
        <v>19653</v>
      </c>
      <c r="G14764" s="1" t="n">
        <v>7937</v>
      </c>
      <c r="H14764" s="1" t="s">
        <v>3033</v>
      </c>
      <c r="I14764" s="1" t="n">
        <v>15466</v>
      </c>
      <c r="J14764" s="1" t="s">
        <v>64</v>
      </c>
      <c r="K14764" s="1" t="s">
        <v>17672</v>
      </c>
    </row>
    <row r="14765" customFormat="false" ht="15" hidden="false" customHeight="true" outlineLevel="0" collapsed="false">
      <c r="A14765" s="1" t="n">
        <f aca="false">IF(IFERROR((MATCH(G14765,$G$1:$G$12712,0)),0),INDEX($A$1:$A$12712,MATCH(G14765,$G$1:$G$12712,0)),MAX($A$2:$A14764)+1)</f>
        <v>1457</v>
      </c>
      <c r="B14765" s="1" t="n">
        <f aca="false">IF(COUNTIF($G$1:$G$12712,G14765&gt;0),0,INDEX($A$1:$A$12712,MATCH(G14765,$G$1:$G$12712,0)))</f>
        <v>1457</v>
      </c>
      <c r="C14765" s="1" t="str">
        <f aca="false">IF(H14765="",F14765,H14765)</f>
        <v>Salida</v>
      </c>
      <c r="D14765" s="1" t="n">
        <v>227</v>
      </c>
      <c r="E14765" s="1" t="s">
        <v>17594</v>
      </c>
      <c r="F14765" s="5" t="s">
        <v>19654</v>
      </c>
      <c r="G14765" s="1" t="n">
        <v>474</v>
      </c>
      <c r="H14765" s="1" t="s">
        <v>3620</v>
      </c>
      <c r="I14765" s="1" t="n">
        <v>15466</v>
      </c>
      <c r="J14765" s="1" t="s">
        <v>64</v>
      </c>
      <c r="K14765" s="1" t="s">
        <v>17672</v>
      </c>
    </row>
    <row r="14766" customFormat="false" ht="15" hidden="false" customHeight="true" outlineLevel="0" collapsed="false">
      <c r="A14766" s="1" t="n">
        <f aca="false">IF(IFERROR((MATCH(G14766,$G$1:$G$12712,0)),0),INDEX($A$1:$A$12712,MATCH(G14766,$G$1:$G$12712,0)),MAX($A$2:$A14765)+1)</f>
        <v>1231</v>
      </c>
      <c r="B14766" s="1" t="n">
        <f aca="false">IF(COUNTIF($G$1:$G$12712,G14766&gt;0),0,INDEX($A$1:$A$12712,MATCH(G14766,$G$1:$G$12712,0)))</f>
        <v>1231</v>
      </c>
      <c r="C14766" s="1" t="str">
        <f aca="false">IF(H14766="",F14766,H14766)</f>
        <v>Tacoma</v>
      </c>
      <c r="D14766" s="1" t="n">
        <v>227</v>
      </c>
      <c r="E14766" s="1" t="s">
        <v>17594</v>
      </c>
      <c r="F14766" s="5" t="s">
        <v>19655</v>
      </c>
      <c r="G14766" s="1" t="n">
        <v>6206</v>
      </c>
      <c r="H14766" s="1" t="s">
        <v>3225</v>
      </c>
      <c r="I14766" s="1" t="n">
        <v>15466</v>
      </c>
      <c r="J14766" s="1" t="s">
        <v>64</v>
      </c>
      <c r="K14766" s="1" t="s">
        <v>17672</v>
      </c>
    </row>
    <row r="14767" customFormat="false" ht="15" hidden="false" customHeight="true" outlineLevel="0" collapsed="false">
      <c r="A14767" s="1" t="n">
        <f aca="false">IF(IFERROR((MATCH(G14767,$G$1:$G$12712,0)),0),INDEX($A$1:$A$12712,MATCH(G14767,$G$1:$G$12712,0)),MAX($A$2:$A14766)+1)</f>
        <v>1203</v>
      </c>
      <c r="B14767" s="1" t="n">
        <f aca="false">IF(COUNTIF($G$1:$G$12712,G14767&gt;0),0,INDEX($A$1:$A$12712,MATCH(G14767,$G$1:$G$12712,0)))</f>
        <v>1203</v>
      </c>
      <c r="C14767" s="1" t="str">
        <f aca="false">IF(H14767="",F14767,H14767)</f>
        <v>Ponnequin</v>
      </c>
      <c r="D14767" s="1" t="n">
        <v>227</v>
      </c>
      <c r="E14767" s="1" t="s">
        <v>17594</v>
      </c>
      <c r="F14767" s="5" t="s">
        <v>19656</v>
      </c>
      <c r="G14767" s="1" t="n">
        <v>7937</v>
      </c>
      <c r="H14767" s="1" t="s">
        <v>3033</v>
      </c>
      <c r="I14767" s="1" t="n">
        <v>15466</v>
      </c>
      <c r="J14767" s="1" t="s">
        <v>64</v>
      </c>
      <c r="K14767" s="1" t="s">
        <v>17672</v>
      </c>
    </row>
    <row r="14768" customFormat="false" ht="15" hidden="false" customHeight="true" outlineLevel="0" collapsed="false">
      <c r="A14768" s="1" t="n">
        <f aca="false">IF(IFERROR((MATCH(G14768,$G$1:$G$12712,0)),0),INDEX($A$1:$A$12712,MATCH(G14768,$G$1:$G$12712,0)),MAX($A$2:$A14767)+1)</f>
        <v>11453</v>
      </c>
      <c r="B14768" s="1" t="e">
        <f aca="false">IF(COUNTIF($G$1:$G$12712,G14768&gt;0),0,INDEX($A$1:$A$12712,MATCH(G14768,$G$1:$G$12712,0)))</f>
        <v>#N/A</v>
      </c>
      <c r="C14768" s="1" t="str">
        <f aca="false">IF(H14768="",F14768,H14768)</f>
        <v>total wind</v>
      </c>
      <c r="D14768" s="1" t="n">
        <v>227</v>
      </c>
      <c r="E14768" s="1" t="s">
        <v>17594</v>
      </c>
      <c r="F14768" s="5" t="s">
        <v>19657</v>
      </c>
      <c r="H14768" s="1"/>
      <c r="K14768" s="1" t="s">
        <v>17672</v>
      </c>
    </row>
    <row r="14769" customFormat="false" ht="15" hidden="false" customHeight="true" outlineLevel="0" collapsed="false">
      <c r="A14769" s="1" t="n">
        <f aca="false">IF(IFERROR((MATCH(G14769,$G$1:$G$12712,0)),0),INDEX($A$1:$A$12712,MATCH(G14769,$G$1:$G$12712,0)),MAX($A$2:$A14768)+1)</f>
        <v>625</v>
      </c>
      <c r="B14769" s="1" t="n">
        <f aca="false">IF(COUNTIF($G$1:$G$12712,G14769&gt;0),0,INDEX($A$1:$A$12712,MATCH(G14769,$G$1:$G$12712,0)))</f>
        <v>625</v>
      </c>
      <c r="C14769" s="1" t="str">
        <f aca="false">IF(H14769="",F14769,H14769)</f>
        <v>Valmont</v>
      </c>
      <c r="D14769" s="1" t="n">
        <v>227</v>
      </c>
      <c r="E14769" s="1" t="s">
        <v>17594</v>
      </c>
      <c r="F14769" s="5" t="s">
        <v>19658</v>
      </c>
      <c r="G14769" s="1" t="n">
        <v>477</v>
      </c>
      <c r="H14769" s="1" t="s">
        <v>1489</v>
      </c>
      <c r="I14769" s="1" t="n">
        <v>15466</v>
      </c>
      <c r="J14769" s="1" t="s">
        <v>64</v>
      </c>
      <c r="K14769" s="1" t="s">
        <v>17672</v>
      </c>
    </row>
    <row r="14770" customFormat="false" ht="15" hidden="false" customHeight="true" outlineLevel="0" collapsed="false">
      <c r="A14770" s="1" t="n">
        <f aca="false">IF(IFERROR((MATCH(G14770,$G$1:$G$12712,0)),0),INDEX($A$1:$A$12712,MATCH(G14770,$G$1:$G$12712,0)),MAX($A$2:$A14769)+1)</f>
        <v>772</v>
      </c>
      <c r="B14770" s="1" t="n">
        <f aca="false">IF(COUNTIF($G$1:$G$12712,G14770&gt;0),0,INDEX($A$1:$A$12712,MATCH(G14770,$G$1:$G$12712,0)))</f>
        <v>772</v>
      </c>
      <c r="C14770" s="1" t="str">
        <f aca="false">IF(H14770="",F14770,H14770)</f>
        <v>Millstone</v>
      </c>
      <c r="D14770" s="1" t="n">
        <v>244</v>
      </c>
      <c r="E14770" s="1" t="s">
        <v>19659</v>
      </c>
      <c r="F14770" s="5" t="s">
        <v>17968</v>
      </c>
      <c r="G14770" s="1" t="n">
        <v>566</v>
      </c>
      <c r="H14770" s="1" t="s">
        <v>1799</v>
      </c>
      <c r="I14770" s="1" t="n">
        <v>5221</v>
      </c>
      <c r="J14770" s="1" t="s">
        <v>1800</v>
      </c>
      <c r="K14770" s="1" t="s">
        <v>17672</v>
      </c>
    </row>
    <row r="14771" customFormat="false" ht="15" hidden="false" customHeight="true" outlineLevel="0" collapsed="false">
      <c r="A14771" s="1" t="n">
        <f aca="false">IF(IFERROR((MATCH(G14771,$G$1:$G$12712,0)),0),INDEX($A$1:$A$12712,MATCH(G14771,$G$1:$G$12712,0)),MAX($A$2:$A14770)+1)</f>
        <v>772</v>
      </c>
      <c r="B14771" s="1" t="n">
        <f aca="false">IF(COUNTIF($G$1:$G$12712,G14771&gt;0),0,INDEX($A$1:$A$12712,MATCH(G14771,$G$1:$G$12712,0)))</f>
        <v>772</v>
      </c>
      <c r="C14771" s="1" t="str">
        <f aca="false">IF(H14771="",F14771,H14771)</f>
        <v>Millstone</v>
      </c>
      <c r="D14771" s="1" t="n">
        <v>244</v>
      </c>
      <c r="E14771" s="1" t="s">
        <v>19659</v>
      </c>
      <c r="F14771" s="5" t="s">
        <v>18183</v>
      </c>
      <c r="G14771" s="1" t="n">
        <v>566</v>
      </c>
      <c r="H14771" s="1" t="s">
        <v>1799</v>
      </c>
      <c r="I14771" s="1" t="n">
        <v>5221</v>
      </c>
      <c r="J14771" s="1" t="s">
        <v>1800</v>
      </c>
      <c r="K14771" s="1" t="s">
        <v>17672</v>
      </c>
    </row>
    <row r="14772" customFormat="false" ht="15" hidden="false" customHeight="true" outlineLevel="0" collapsed="false">
      <c r="A14772" s="1" t="n">
        <f aca="false">A11188</f>
        <v>9599</v>
      </c>
      <c r="B14772" s="1" t="e">
        <f aca="false">IF(COUNTIF($G$1:$G$12712,G14772&gt;0),0,INDEX($A$1:$A$12712,MATCH(G14772,$G$1:$G$12712,0)))</f>
        <v>#N/A</v>
      </c>
      <c r="C14772" s="1" t="str">
        <f aca="false">IF(H14772="",F14772,H14772)</f>
        <v>algodones (1)</v>
      </c>
      <c r="D14772" s="1" t="n">
        <v>263</v>
      </c>
      <c r="E14772" s="1" t="s">
        <v>19660</v>
      </c>
      <c r="F14772" s="5" t="s">
        <v>19661</v>
      </c>
      <c r="H14772" s="1"/>
      <c r="K14772" s="1" t="s">
        <v>17672</v>
      </c>
    </row>
    <row r="14773" customFormat="false" ht="15" hidden="false" customHeight="true" outlineLevel="0" collapsed="false">
      <c r="A14773" s="1" t="n">
        <f aca="false">IF(IFERROR((MATCH(G14773,$G$1:$G$12712,0)),0),INDEX($A$1:$A$12712,MATCH(G14773,$G$1:$G$12712,0)),MAX($A$2:$A14772)+1)</f>
        <v>197</v>
      </c>
      <c r="B14773" s="1" t="n">
        <f aca="false">IF(COUNTIF($G$1:$G$12712,G14773&gt;0),0,INDEX($A$1:$A$12712,MATCH(G14773,$G$1:$G$12712,0)))</f>
        <v>197</v>
      </c>
      <c r="C14773" s="1" t="str">
        <f aca="false">IF(H14773="",F14773,H14773)</f>
        <v>Four Corners</v>
      </c>
      <c r="D14773" s="1" t="n">
        <v>263</v>
      </c>
      <c r="E14773" s="1" t="s">
        <v>19660</v>
      </c>
      <c r="F14773" s="5" t="s">
        <v>19662</v>
      </c>
      <c r="G14773" s="1" t="n">
        <v>2442</v>
      </c>
      <c r="H14773" s="1" t="s">
        <v>566</v>
      </c>
      <c r="I14773" s="1" t="n">
        <v>803</v>
      </c>
      <c r="J14773" s="1" t="s">
        <v>326</v>
      </c>
      <c r="K14773" s="1" t="s">
        <v>17672</v>
      </c>
    </row>
    <row r="14774" customFormat="false" ht="15" hidden="false" customHeight="true" outlineLevel="0" collapsed="false">
      <c r="A14774" s="1" t="n">
        <f aca="false">IF(IFERROR((MATCH(G14774,$G$1:$G$12712,0)),0),INDEX($A$1:$A$12712,MATCH(G14774,$G$1:$G$12712,0)),MAX($A$2:$A14773)+1)</f>
        <v>11454</v>
      </c>
      <c r="B14774" s="1" t="e">
        <f aca="false">IF(COUNTIF($G$1:$G$12712,G14774&gt;0),0,INDEX($A$1:$A$12712,MATCH(G14774,$G$1:$G$12712,0)))</f>
        <v>#N/A</v>
      </c>
      <c r="C14774" s="1" t="str">
        <f aca="false">IF(H14774="",F14774,H14774)</f>
        <v>non-operational for 2001</v>
      </c>
      <c r="D14774" s="1" t="n">
        <v>263</v>
      </c>
      <c r="E14774" s="1" t="s">
        <v>19660</v>
      </c>
      <c r="F14774" s="5" t="s">
        <v>19663</v>
      </c>
      <c r="H14774" s="1"/>
      <c r="K14774" s="1" t="s">
        <v>17672</v>
      </c>
    </row>
    <row r="14775" customFormat="false" ht="15" hidden="false" customHeight="true" outlineLevel="0" collapsed="false">
      <c r="A14775" s="1" t="n">
        <f aca="false">IF(IFERROR((MATCH(G14775,$G$1:$G$12712,0)),0),INDEX($A$1:$A$12712,MATCH(G14775,$G$1:$G$12712,0)),MAX($A$2:$A14774)+1)</f>
        <v>437</v>
      </c>
      <c r="B14775" s="1" t="n">
        <f aca="false">IF(COUNTIF($G$1:$G$12712,G14775&gt;0),0,INDEX($A$1:$A$12712,MATCH(G14775,$G$1:$G$12712,0)))</f>
        <v>437</v>
      </c>
      <c r="C14775" s="1" t="str">
        <f aca="false">IF(H14775="",F14775,H14775)</f>
        <v>Palo Verde</v>
      </c>
      <c r="D14775" s="1" t="n">
        <v>263</v>
      </c>
      <c r="E14775" s="1" t="s">
        <v>19660</v>
      </c>
      <c r="F14775" s="5" t="s">
        <v>19664</v>
      </c>
      <c r="G14775" s="1" t="n">
        <v>6008</v>
      </c>
      <c r="H14775" s="1" t="s">
        <v>1078</v>
      </c>
      <c r="I14775" s="1" t="n">
        <v>803</v>
      </c>
      <c r="J14775" s="1" t="s">
        <v>326</v>
      </c>
      <c r="K14775" s="1" t="s">
        <v>17672</v>
      </c>
    </row>
    <row r="14776" customFormat="false" ht="15" hidden="false" customHeight="true" outlineLevel="0" collapsed="false">
      <c r="A14776" s="1" t="n">
        <f aca="false">A628</f>
        <v>431</v>
      </c>
      <c r="B14776" s="1" t="e">
        <f aca="false">IF(COUNTIF($G$1:$G$12712,G14776&gt;0),0,INDEX($A$1:$A$12712,MATCH(G14776,$G$1:$G$12712,0)))</f>
        <v>#N/A</v>
      </c>
      <c r="C14776" s="1" t="str">
        <f aca="false">IF(H14776="",F14776,H14776)</f>
        <v>*oklaunion</v>
      </c>
      <c r="D14776" s="1" t="n">
        <v>205</v>
      </c>
      <c r="E14776" s="1" t="s">
        <v>19665</v>
      </c>
      <c r="F14776" s="5" t="s">
        <v>17992</v>
      </c>
      <c r="H14776" s="1"/>
      <c r="K14776" s="1" t="s">
        <v>17672</v>
      </c>
    </row>
    <row r="14777" customFormat="false" ht="15" hidden="false" customHeight="true" outlineLevel="0" collapsed="false">
      <c r="A14777" s="1" t="n">
        <f aca="false">IF(IFERROR((MATCH(G14777,$G$1:$G$12712,0)),0),INDEX($A$1:$A$12712,MATCH(G14777,$G$1:$G$12712,0)),MAX($A$2:$A14776)+1)</f>
        <v>11455</v>
      </c>
      <c r="B14777" s="1" t="e">
        <f aca="false">IF(COUNTIF($G$1:$G$12712,G14777&gt;0),0,INDEX($A$1:$A$12712,MATCH(G14777,$G$1:$G$12712,0)))</f>
        <v>#N/A</v>
      </c>
      <c r="C14777" s="1" t="str">
        <f aca="false">IF(H14777="",F14777,H14777)</f>
        <v>available for specific diesel units.</v>
      </c>
      <c r="D14777" s="1" t="n">
        <v>205</v>
      </c>
      <c r="E14777" s="1" t="s">
        <v>19665</v>
      </c>
      <c r="F14777" s="5" t="s">
        <v>19666</v>
      </c>
      <c r="H14777" s="1"/>
      <c r="K14777" s="1" t="s">
        <v>17672</v>
      </c>
    </row>
    <row r="14778" customFormat="false" ht="15" hidden="false" customHeight="true" outlineLevel="0" collapsed="false">
      <c r="A14778" s="1" t="n">
        <f aca="false">IF(IFERROR((MATCH(G14778,$G$1:$G$12712,0)),0),INDEX($A$1:$A$12712,MATCH(G14778,$G$1:$G$12712,0)),MAX($A$2:$A14777)+1)</f>
        <v>127</v>
      </c>
      <c r="B14778" s="1" t="n">
        <f aca="false">IF(COUNTIF($G$1:$G$12712,G14778&gt;0),0,INDEX($A$1:$A$12712,MATCH(G14778,$G$1:$G$12712,0)))</f>
        <v>127</v>
      </c>
      <c r="C14778" s="1" t="str">
        <f aca="false">IF(H14778="",F14778,H14778)</f>
        <v>Comanche (OK)</v>
      </c>
      <c r="D14778" s="1" t="n">
        <v>205</v>
      </c>
      <c r="E14778" s="1" t="s">
        <v>19665</v>
      </c>
      <c r="F14778" s="5" t="s">
        <v>19667</v>
      </c>
      <c r="G14778" s="1" t="n">
        <v>8059</v>
      </c>
      <c r="H14778" s="1" t="s">
        <v>392</v>
      </c>
      <c r="I14778" s="1" t="n">
        <v>15474</v>
      </c>
      <c r="J14778" s="1" t="s">
        <v>393</v>
      </c>
      <c r="K14778" s="1" t="s">
        <v>17672</v>
      </c>
    </row>
    <row r="14779" customFormat="false" ht="15" hidden="false" customHeight="true" outlineLevel="0" collapsed="false">
      <c r="A14779" s="1" t="n">
        <f aca="false">IF(IFERROR((MATCH(G14779,$G$1:$G$12712,0)),0),INDEX($A$1:$A$12712,MATCH(G14779,$G$1:$G$12712,0)),MAX($A$2:$A14778)+1)</f>
        <v>11456</v>
      </c>
      <c r="B14779" s="1" t="e">
        <f aca="false">IF(COUNTIF($G$1:$G$12712,G14779&gt;0),0,INDEX($A$1:$A$12712,MATCH(G14779,$G$1:$G$12712,0)))</f>
        <v>#N/A</v>
      </c>
      <c r="C14779" s="1" t="str">
        <f aca="false">IF(H14779="",F14779,H14779)</f>
        <v>immaterial in nature and are no longer</v>
      </c>
      <c r="D14779" s="1" t="n">
        <v>205</v>
      </c>
      <c r="E14779" s="1" t="s">
        <v>19665</v>
      </c>
      <c r="F14779" s="5" t="s">
        <v>19668</v>
      </c>
      <c r="H14779" s="1"/>
      <c r="K14779" s="1" t="s">
        <v>17672</v>
      </c>
    </row>
    <row r="14780" customFormat="false" ht="15" hidden="false" customHeight="true" outlineLevel="0" collapsed="false">
      <c r="A14780" s="1" t="n">
        <f aca="false">IF(IFERROR((MATCH(G14780,$G$1:$G$12712,0)),0),INDEX($A$1:$A$12712,MATCH(G14780,$G$1:$G$12712,0)),MAX($A$2:$A14779)+1)</f>
        <v>11457</v>
      </c>
      <c r="B14780" s="1" t="e">
        <f aca="false">IF(COUNTIF($G$1:$G$12712,G14780&gt;0),0,INDEX($A$1:$A$12712,MATCH(G14780,$G$1:$G$12712,0)))</f>
        <v>#N/A</v>
      </c>
      <c r="C14780" s="1" t="str">
        <f aca="false">IF(H14780="",F14780,H14780)</f>
        <v>internal combustion</v>
      </c>
      <c r="D14780" s="1" t="n">
        <v>205</v>
      </c>
      <c r="E14780" s="1" t="s">
        <v>19665</v>
      </c>
      <c r="F14780" s="5" t="s">
        <v>17766</v>
      </c>
      <c r="H14780" s="1"/>
      <c r="K14780" s="1" t="s">
        <v>17672</v>
      </c>
    </row>
    <row r="14781" customFormat="false" ht="15" hidden="false" customHeight="true" outlineLevel="0" collapsed="false">
      <c r="A14781" s="1" t="n">
        <f aca="false">IF(IFERROR((MATCH(G14781,$G$1:$G$12712,0)),0),INDEX($A$1:$A$12712,MATCH(G14781,$G$1:$G$12712,0)),MAX($A$2:$A14780)+1)</f>
        <v>460</v>
      </c>
      <c r="B14781" s="1" t="n">
        <f aca="false">IF(COUNTIF($G$1:$G$12712,G14781&gt;0),0,INDEX($A$1:$A$12712,MATCH(G14781,$G$1:$G$12712,0)))</f>
        <v>460</v>
      </c>
      <c r="C14781" s="1" t="str">
        <f aca="false">IF(H14781="",F14781,H14781)</f>
        <v>Northeastern</v>
      </c>
      <c r="D14781" s="1" t="n">
        <v>205</v>
      </c>
      <c r="E14781" s="1" t="s">
        <v>19665</v>
      </c>
      <c r="F14781" s="5" t="s">
        <v>19669</v>
      </c>
      <c r="G14781" s="1" t="n">
        <v>2963</v>
      </c>
      <c r="H14781" s="1" t="s">
        <v>1126</v>
      </c>
      <c r="I14781" s="1" t="n">
        <v>15474</v>
      </c>
      <c r="J14781" s="1" t="s">
        <v>393</v>
      </c>
      <c r="K14781" s="1" t="s">
        <v>17672</v>
      </c>
    </row>
    <row r="14782" customFormat="false" ht="15" hidden="false" customHeight="true" outlineLevel="0" collapsed="false">
      <c r="A14782" s="1" t="n">
        <f aca="false">IF(IFERROR((MATCH(G14782,$G$1:$G$12712,0)),0),INDEX($A$1:$A$12712,MATCH(G14782,$G$1:$G$12712,0)),MAX($A$2:$A14781)+1)</f>
        <v>460</v>
      </c>
      <c r="B14782" s="1" t="n">
        <f aca="false">IF(COUNTIF($G$1:$G$12712,G14782&gt;0),0,INDEX($A$1:$A$12712,MATCH(G14782,$G$1:$G$12712,0)))</f>
        <v>460</v>
      </c>
      <c r="C14782" s="1" t="str">
        <f aca="false">IF(H14782="",F14782,H14782)</f>
        <v>Northeastern</v>
      </c>
      <c r="D14782" s="1" t="n">
        <v>205</v>
      </c>
      <c r="E14782" s="1" t="s">
        <v>19665</v>
      </c>
      <c r="F14782" s="5" t="s">
        <v>19670</v>
      </c>
      <c r="G14782" s="1" t="n">
        <v>2963</v>
      </c>
      <c r="H14782" s="1" t="s">
        <v>1126</v>
      </c>
      <c r="I14782" s="1" t="n">
        <v>15474</v>
      </c>
      <c r="J14782" s="1" t="s">
        <v>393</v>
      </c>
      <c r="K14782" s="1" t="s">
        <v>17672</v>
      </c>
    </row>
    <row r="14783" customFormat="false" ht="15" hidden="false" customHeight="true" outlineLevel="0" collapsed="false">
      <c r="A14783" s="1" t="n">
        <f aca="false">IF(IFERROR((MATCH(G14783,$G$1:$G$12712,0)),0),INDEX($A$1:$A$12712,MATCH(G14783,$G$1:$G$12712,0)),MAX($A$2:$A14782)+1)</f>
        <v>460</v>
      </c>
      <c r="B14783" s="1" t="n">
        <f aca="false">IF(COUNTIF($G$1:$G$12712,G14783&gt;0),0,INDEX($A$1:$A$12712,MATCH(G14783,$G$1:$G$12712,0)))</f>
        <v>460</v>
      </c>
      <c r="C14783" s="1" t="str">
        <f aca="false">IF(H14783="",F14783,H14783)</f>
        <v>Northeastern</v>
      </c>
      <c r="D14783" s="1" t="n">
        <v>205</v>
      </c>
      <c r="E14783" s="1" t="s">
        <v>19665</v>
      </c>
      <c r="F14783" s="5" t="s">
        <v>19671</v>
      </c>
      <c r="G14783" s="1" t="n">
        <v>2963</v>
      </c>
      <c r="H14783" s="1" t="s">
        <v>1126</v>
      </c>
      <c r="I14783" s="1" t="n">
        <v>15474</v>
      </c>
      <c r="J14783" s="1" t="s">
        <v>393</v>
      </c>
      <c r="K14783" s="1" t="s">
        <v>17672</v>
      </c>
    </row>
    <row r="14784" customFormat="false" ht="15" hidden="false" customHeight="true" outlineLevel="0" collapsed="false">
      <c r="A14784" s="1" t="n">
        <f aca="false">IF(IFERROR((MATCH(G14784,$G$1:$G$12712,0)),0),INDEX($A$1:$A$12712,MATCH(G14784,$G$1:$G$12712,0)),MAX($A$2:$A14783)+1)</f>
        <v>460</v>
      </c>
      <c r="B14784" s="1" t="n">
        <f aca="false">IF(COUNTIF($G$1:$G$12712,G14784&gt;0),0,INDEX($A$1:$A$12712,MATCH(G14784,$G$1:$G$12712,0)))</f>
        <v>460</v>
      </c>
      <c r="C14784" s="1" t="str">
        <f aca="false">IF(H14784="",F14784,H14784)</f>
        <v>Northeastern</v>
      </c>
      <c r="D14784" s="1" t="n">
        <v>205</v>
      </c>
      <c r="E14784" s="1" t="s">
        <v>19665</v>
      </c>
      <c r="F14784" s="5" t="s">
        <v>19672</v>
      </c>
      <c r="G14784" s="1" t="n">
        <v>2963</v>
      </c>
      <c r="H14784" s="1" t="s">
        <v>1126</v>
      </c>
      <c r="I14784" s="1" t="n">
        <v>15474</v>
      </c>
      <c r="J14784" s="1" t="s">
        <v>393</v>
      </c>
      <c r="K14784" s="1" t="s">
        <v>17672</v>
      </c>
    </row>
    <row r="14785" customFormat="false" ht="15" hidden="false" customHeight="true" outlineLevel="0" collapsed="false">
      <c r="A14785" s="1" t="n">
        <f aca="false">IF(IFERROR((MATCH(G14785,$G$1:$G$12712,0)),0),INDEX($A$1:$A$12712,MATCH(G14785,$G$1:$G$12712,0)),MAX($A$2:$A14784)+1)</f>
        <v>460</v>
      </c>
      <c r="B14785" s="1" t="n">
        <f aca="false">IF(COUNTIF($G$1:$G$12712,G14785&gt;0),0,INDEX($A$1:$A$12712,MATCH(G14785,$G$1:$G$12712,0)))</f>
        <v>460</v>
      </c>
      <c r="C14785" s="1" t="str">
        <f aca="false">IF(H14785="",F14785,H14785)</f>
        <v>Northeastern</v>
      </c>
      <c r="D14785" s="1" t="n">
        <v>205</v>
      </c>
      <c r="E14785" s="1" t="s">
        <v>19665</v>
      </c>
      <c r="F14785" s="5" t="s">
        <v>19673</v>
      </c>
      <c r="G14785" s="1" t="n">
        <v>2963</v>
      </c>
      <c r="H14785" s="1" t="s">
        <v>1126</v>
      </c>
      <c r="I14785" s="1" t="n">
        <v>15474</v>
      </c>
      <c r="J14785" s="1" t="s">
        <v>393</v>
      </c>
      <c r="K14785" s="1" t="s">
        <v>17672</v>
      </c>
    </row>
    <row r="14786" customFormat="false" ht="15" hidden="false" customHeight="true" outlineLevel="0" collapsed="false">
      <c r="A14786" s="1" t="n">
        <f aca="false">IF(IFERROR((MATCH(G14786,$G$1:$G$12712,0)),0),INDEX($A$1:$A$12712,MATCH(G14786,$G$1:$G$12712,0)),MAX($A$2:$A14785)+1)</f>
        <v>592</v>
      </c>
      <c r="B14786" s="1" t="n">
        <f aca="false">IF(COUNTIF($G$1:$G$12712,G14786&gt;0),0,INDEX($A$1:$A$12712,MATCH(G14786,$G$1:$G$12712,0)))</f>
        <v>592</v>
      </c>
      <c r="C14786" s="1" t="str">
        <f aca="false">IF(H14786="",F14786,H14786)</f>
        <v>Southwestern</v>
      </c>
      <c r="D14786" s="1" t="n">
        <v>205</v>
      </c>
      <c r="E14786" s="1" t="s">
        <v>19665</v>
      </c>
      <c r="F14786" s="5" t="s">
        <v>19674</v>
      </c>
      <c r="G14786" s="1" t="n">
        <v>2964</v>
      </c>
      <c r="H14786" s="1" t="s">
        <v>1408</v>
      </c>
      <c r="I14786" s="1" t="n">
        <v>15474</v>
      </c>
      <c r="J14786" s="1" t="s">
        <v>393</v>
      </c>
      <c r="K14786" s="1" t="s">
        <v>17672</v>
      </c>
    </row>
    <row r="14787" customFormat="false" ht="15" hidden="false" customHeight="true" outlineLevel="0" collapsed="false">
      <c r="A14787" s="1" t="n">
        <f aca="false">IF(IFERROR((MATCH(G14787,$G$1:$G$12712,0)),0),INDEX($A$1:$A$12712,MATCH(G14787,$G$1:$G$12712,0)),MAX($A$2:$A14786)+1)</f>
        <v>1069</v>
      </c>
      <c r="B14787" s="1" t="n">
        <f aca="false">IF(COUNTIF($G$1:$G$12712,G14787&gt;0),0,INDEX($A$1:$A$12712,MATCH(G14787,$G$1:$G$12712,0)))</f>
        <v>1069</v>
      </c>
      <c r="C14787" s="1" t="str">
        <f aca="false">IF(H14787="",F14787,H14787)</f>
        <v>Bergen Generating Station</v>
      </c>
      <c r="D14787" s="1" t="n">
        <v>260</v>
      </c>
      <c r="E14787" s="1" t="s">
        <v>17636</v>
      </c>
      <c r="F14787" s="5" t="s">
        <v>19675</v>
      </c>
      <c r="G14787" s="1" t="n">
        <v>2398</v>
      </c>
      <c r="H14787" s="1" t="s">
        <v>2417</v>
      </c>
      <c r="I14787" s="1" t="n">
        <v>15147</v>
      </c>
      <c r="J14787" s="1" t="s">
        <v>2379</v>
      </c>
      <c r="K14787" s="1" t="s">
        <v>17672</v>
      </c>
    </row>
    <row r="14788" customFormat="false" ht="15" hidden="false" customHeight="true" outlineLevel="0" collapsed="false">
      <c r="A14788" s="1" t="n">
        <f aca="false">IF(IFERROR((MATCH(G14788,$G$1:$G$12712,0)),0),INDEX($A$1:$A$12712,MATCH(G14788,$G$1:$G$12712,0)),MAX($A$2:$A14787)+1)</f>
        <v>3652</v>
      </c>
      <c r="B14788" s="1" t="n">
        <f aca="false">IF(COUNTIF($G$1:$G$12712,G14788&gt;0),0,INDEX($A$1:$A$12712,MATCH(G14788,$G$1:$G$12712,0)))</f>
        <v>3652</v>
      </c>
      <c r="C14788" s="1" t="str">
        <f aca="false">IF(H14788="",F14788,H14788)</f>
        <v>Bayonne Plant Holding LLC</v>
      </c>
      <c r="D14788" s="1" t="n">
        <v>260</v>
      </c>
      <c r="E14788" s="1" t="s">
        <v>17636</v>
      </c>
      <c r="F14788" s="5" t="s">
        <v>19676</v>
      </c>
      <c r="G14788" s="1" t="n">
        <v>50497</v>
      </c>
      <c r="H14788" s="1" t="s">
        <v>6906</v>
      </c>
      <c r="I14788" s="1" t="n">
        <v>56516</v>
      </c>
      <c r="J14788" s="1" t="s">
        <v>6395</v>
      </c>
      <c r="K14788" s="1" t="s">
        <v>17672</v>
      </c>
    </row>
    <row r="14789" customFormat="false" ht="15" hidden="false" customHeight="true" outlineLevel="0" collapsed="false">
      <c r="A14789" s="1" t="n">
        <f aca="false">IF(IFERROR((MATCH(G14789,$G$1:$G$12712,0)),0),INDEX($A$1:$A$12712,MATCH(G14789,$G$1:$G$12712,0)),MAX($A$2:$A14788)+1)</f>
        <v>11458</v>
      </c>
      <c r="B14789" s="1" t="e">
        <f aca="false">IF(COUNTIF($G$1:$G$12712,G14789&gt;0),0,INDEX($A$1:$A$12712,MATCH(G14789,$G$1:$G$12712,0)))</f>
        <v>#N/A</v>
      </c>
      <c r="C14789" s="1" t="n">
        <f aca="false">IF(H14789="",F14789,H14789)</f>
        <v>1</v>
      </c>
      <c r="D14789" s="1" t="n">
        <v>260</v>
      </c>
      <c r="E14789" s="1" t="s">
        <v>17636</v>
      </c>
      <c r="F14789" s="5" t="n">
        <v>1</v>
      </c>
      <c r="H14789" s="1"/>
      <c r="K14789" s="1" t="s">
        <v>17672</v>
      </c>
    </row>
    <row r="14790" customFormat="false" ht="15" hidden="false" customHeight="true" outlineLevel="0" collapsed="false">
      <c r="A14790" s="1" t="n">
        <f aca="false">A10451</f>
        <v>8975</v>
      </c>
      <c r="B14790" s="1" t="e">
        <f aca="false">IF(COUNTIF($G$1:$G$12712,G14790&gt;0),0,INDEX($A$1:$A$12712,MATCH(G14790,$G$1:$G$12712,0)))</f>
        <v>#N/A</v>
      </c>
      <c r="C14790" s="1" t="str">
        <f aca="false">IF(H14790="",F14790,H14790)</f>
        <v>albany (st)</v>
      </c>
      <c r="D14790" s="1" t="n">
        <v>260</v>
      </c>
      <c r="E14790" s="1" t="s">
        <v>17636</v>
      </c>
      <c r="F14790" s="5" t="s">
        <v>19677</v>
      </c>
      <c r="H14790" s="1"/>
      <c r="K14790" s="1" t="s">
        <v>17672</v>
      </c>
    </row>
    <row r="14791" customFormat="false" ht="15" hidden="false" customHeight="true" outlineLevel="0" collapsed="false">
      <c r="A14791" s="1" t="n">
        <f aca="false">IF(IFERROR((MATCH(G14791,$G$1:$G$12712,0)),0),INDEX($A$1:$A$12712,MATCH(G14791,$G$1:$G$12712,0)),MAX($A$2:$A14790)+1)</f>
        <v>3652</v>
      </c>
      <c r="B14791" s="1" t="n">
        <f aca="false">IF(COUNTIF($G$1:$G$12712,G14791&gt;0),0,INDEX($A$1:$A$12712,MATCH(G14791,$G$1:$G$12712,0)))</f>
        <v>3652</v>
      </c>
      <c r="C14791" s="1" t="str">
        <f aca="false">IF(H14791="",F14791,H14791)</f>
        <v>Bayonne Plant Holding LLC</v>
      </c>
      <c r="D14791" s="1" t="n">
        <v>260</v>
      </c>
      <c r="E14791" s="1" t="s">
        <v>17636</v>
      </c>
      <c r="F14791" s="5" t="s">
        <v>19678</v>
      </c>
      <c r="G14791" s="1" t="n">
        <v>50497</v>
      </c>
      <c r="H14791" s="1" t="s">
        <v>6906</v>
      </c>
      <c r="I14791" s="1" t="n">
        <v>56516</v>
      </c>
      <c r="J14791" s="1" t="s">
        <v>6395</v>
      </c>
      <c r="K14791" s="1" t="s">
        <v>17672</v>
      </c>
    </row>
    <row r="14792" customFormat="false" ht="15" hidden="false" customHeight="true" outlineLevel="0" collapsed="false">
      <c r="A14792" s="1" t="n">
        <f aca="false">IF(IFERROR((MATCH(G14792,$G$1:$G$12712,0)),0),INDEX($A$1:$A$12712,MATCH(G14792,$G$1:$G$12712,0)),MAX($A$2:$A14791)+1)</f>
        <v>3652</v>
      </c>
      <c r="B14792" s="1" t="n">
        <f aca="false">IF(COUNTIF($G$1:$G$12712,G14792&gt;0),0,INDEX($A$1:$A$12712,MATCH(G14792,$G$1:$G$12712,0)))</f>
        <v>3652</v>
      </c>
      <c r="C14792" s="1" t="str">
        <f aca="false">IF(H14792="",F14792,H14792)</f>
        <v>Bayonne Plant Holding LLC</v>
      </c>
      <c r="D14792" s="1" t="n">
        <v>260</v>
      </c>
      <c r="E14792" s="1" t="s">
        <v>17636</v>
      </c>
      <c r="F14792" s="5" t="s">
        <v>19679</v>
      </c>
      <c r="G14792" s="1" t="n">
        <v>50497</v>
      </c>
      <c r="H14792" s="1" t="s">
        <v>6906</v>
      </c>
      <c r="I14792" s="1" t="n">
        <v>56516</v>
      </c>
      <c r="J14792" s="1" t="s">
        <v>6395</v>
      </c>
      <c r="K14792" s="1" t="s">
        <v>17672</v>
      </c>
    </row>
    <row r="14793" customFormat="false" ht="15" hidden="false" customHeight="true" outlineLevel="0" collapsed="false">
      <c r="A14793" s="1" t="n">
        <f aca="false">IF(IFERROR((MATCH(G14793,$G$1:$G$12712,0)),0),INDEX($A$1:$A$12712,MATCH(G14793,$G$1:$G$12712,0)),MAX($A$2:$A14792)+1)</f>
        <v>1069</v>
      </c>
      <c r="B14793" s="1" t="n">
        <f aca="false">IF(COUNTIF($G$1:$G$12712,G14793&gt;0),0,INDEX($A$1:$A$12712,MATCH(G14793,$G$1:$G$12712,0)))</f>
        <v>1069</v>
      </c>
      <c r="C14793" s="1" t="str">
        <f aca="false">IF(H14793="",F14793,H14793)</f>
        <v>Bergen Generating Station</v>
      </c>
      <c r="D14793" s="1" t="n">
        <v>260</v>
      </c>
      <c r="E14793" s="1" t="s">
        <v>17636</v>
      </c>
      <c r="F14793" s="5" t="s">
        <v>19680</v>
      </c>
      <c r="G14793" s="1" t="n">
        <v>2398</v>
      </c>
      <c r="H14793" s="1" t="s">
        <v>2417</v>
      </c>
      <c r="I14793" s="1" t="n">
        <v>15147</v>
      </c>
      <c r="J14793" s="1" t="s">
        <v>2379</v>
      </c>
      <c r="K14793" s="1" t="s">
        <v>17672</v>
      </c>
    </row>
    <row r="14794" customFormat="false" ht="15" hidden="false" customHeight="true" outlineLevel="0" collapsed="false">
      <c r="A14794" s="1" t="n">
        <f aca="false">IF(IFERROR((MATCH(G14794,$G$1:$G$12712,0)),0),INDEX($A$1:$A$12712,MATCH(G14794,$G$1:$G$12712,0)),MAX($A$2:$A14793)+1)</f>
        <v>1069</v>
      </c>
      <c r="B14794" s="1" t="n">
        <f aca="false">IF(COUNTIF($G$1:$G$12712,G14794&gt;0),0,INDEX($A$1:$A$12712,MATCH(G14794,$G$1:$G$12712,0)))</f>
        <v>1069</v>
      </c>
      <c r="C14794" s="1" t="str">
        <f aca="false">IF(H14794="",F14794,H14794)</f>
        <v>Bergen Generating Station</v>
      </c>
      <c r="D14794" s="1" t="n">
        <v>260</v>
      </c>
      <c r="E14794" s="1" t="s">
        <v>17636</v>
      </c>
      <c r="F14794" s="5" t="s">
        <v>19681</v>
      </c>
      <c r="G14794" s="1" t="n">
        <v>2398</v>
      </c>
      <c r="H14794" s="1" t="s">
        <v>2417</v>
      </c>
      <c r="I14794" s="1" t="n">
        <v>15147</v>
      </c>
      <c r="J14794" s="1" t="s">
        <v>2379</v>
      </c>
      <c r="K14794" s="1" t="s">
        <v>17672</v>
      </c>
    </row>
    <row r="14795" customFormat="false" ht="15" hidden="false" customHeight="true" outlineLevel="0" collapsed="false">
      <c r="A14795" s="1" t="n">
        <f aca="false">IF(IFERROR((MATCH(G14795,$G$1:$G$12712,0)),0),INDEX($A$1:$A$12712,MATCH(G14795,$G$1:$G$12712,0)),MAX($A$2:$A14794)+1)</f>
        <v>1075</v>
      </c>
      <c r="B14795" s="1" t="n">
        <f aca="false">IF(COUNTIF($G$1:$G$12712,G14795&gt;0),0,INDEX($A$1:$A$12712,MATCH(G14795,$G$1:$G$12712,0)))</f>
        <v>1075</v>
      </c>
      <c r="C14795" s="1" t="str">
        <f aca="false">IF(H14795="",F14795,H14795)</f>
        <v>PSEG Burlington Generating Station</v>
      </c>
      <c r="D14795" s="1" t="n">
        <v>260</v>
      </c>
      <c r="E14795" s="1" t="s">
        <v>17636</v>
      </c>
      <c r="F14795" s="5" t="s">
        <v>18517</v>
      </c>
      <c r="G14795" s="1" t="n">
        <v>2399</v>
      </c>
      <c r="H14795" s="1" t="s">
        <v>2441</v>
      </c>
      <c r="I14795" s="1" t="n">
        <v>15147</v>
      </c>
      <c r="J14795" s="1" t="s">
        <v>2379</v>
      </c>
      <c r="K14795" s="1" t="s">
        <v>17672</v>
      </c>
    </row>
    <row r="14796" customFormat="false" ht="15" hidden="false" customHeight="true" outlineLevel="0" collapsed="false">
      <c r="A14796" s="1" t="n">
        <f aca="false">IF(IFERROR((MATCH(G14796,$G$1:$G$12712,0)),0),INDEX($A$1:$A$12712,MATCH(G14796,$G$1:$G$12712,0)),MAX($A$2:$A14795)+1)</f>
        <v>1075</v>
      </c>
      <c r="B14796" s="1" t="n">
        <f aca="false">IF(COUNTIF($G$1:$G$12712,G14796&gt;0),0,INDEX($A$1:$A$12712,MATCH(G14796,$G$1:$G$12712,0)))</f>
        <v>1075</v>
      </c>
      <c r="C14796" s="1" t="str">
        <f aca="false">IF(H14796="",F14796,H14796)</f>
        <v>PSEG Burlington Generating Station</v>
      </c>
      <c r="D14796" s="1" t="n">
        <v>260</v>
      </c>
      <c r="E14796" s="1" t="s">
        <v>17636</v>
      </c>
      <c r="F14796" s="5" t="s">
        <v>19682</v>
      </c>
      <c r="G14796" s="1" t="n">
        <v>2399</v>
      </c>
      <c r="H14796" s="1" t="s">
        <v>2441</v>
      </c>
      <c r="I14796" s="1" t="n">
        <v>15147</v>
      </c>
      <c r="J14796" s="1" t="s">
        <v>2379</v>
      </c>
      <c r="K14796" s="1" t="s">
        <v>17672</v>
      </c>
    </row>
    <row r="14797" customFormat="false" ht="15" hidden="false" customHeight="true" outlineLevel="0" collapsed="false">
      <c r="A14797" s="1" t="n">
        <f aca="false">IF(IFERROR((MATCH(G14797,$G$1:$G$12712,0)),0),INDEX($A$1:$A$12712,MATCH(G14797,$G$1:$G$12712,0)),MAX($A$2:$A14796)+1)</f>
        <v>1075</v>
      </c>
      <c r="B14797" s="1" t="n">
        <f aca="false">IF(COUNTIF($G$1:$G$12712,G14797&gt;0),0,INDEX($A$1:$A$12712,MATCH(G14797,$G$1:$G$12712,0)))</f>
        <v>1075</v>
      </c>
      <c r="C14797" s="1" t="str">
        <f aca="false">IF(H14797="",F14797,H14797)</f>
        <v>PSEG Burlington Generating Station</v>
      </c>
      <c r="D14797" s="1" t="n">
        <v>260</v>
      </c>
      <c r="E14797" s="1" t="s">
        <v>17636</v>
      </c>
      <c r="F14797" s="5" t="s">
        <v>19683</v>
      </c>
      <c r="G14797" s="1" t="n">
        <v>2399</v>
      </c>
      <c r="H14797" s="1" t="s">
        <v>2441</v>
      </c>
      <c r="I14797" s="1" t="n">
        <v>15147</v>
      </c>
      <c r="J14797" s="1" t="s">
        <v>2379</v>
      </c>
      <c r="K14797" s="1" t="s">
        <v>17672</v>
      </c>
    </row>
    <row r="14798" customFormat="false" ht="15" hidden="false" customHeight="true" outlineLevel="0" collapsed="false">
      <c r="A14798" s="1" t="n">
        <f aca="false">IF(IFERROR((MATCH(G14798,$G$1:$G$12712,0)),0),INDEX($A$1:$A$12712,MATCH(G14798,$G$1:$G$12712,0)),MAX($A$2:$A14797)+1)</f>
        <v>1094</v>
      </c>
      <c r="B14798" s="1" t="n">
        <f aca="false">IF(COUNTIF($G$1:$G$12712,G14798&gt;0),0,INDEX($A$1:$A$12712,MATCH(G14798,$G$1:$G$12712,0)))</f>
        <v>1094</v>
      </c>
      <c r="C14798" s="1" t="str">
        <f aca="false">IF(H14798="",F14798,H14798)</f>
        <v>Conemaugh</v>
      </c>
      <c r="D14798" s="1" t="n">
        <v>260</v>
      </c>
      <c r="E14798" s="1" t="s">
        <v>17636</v>
      </c>
      <c r="F14798" s="5" t="s">
        <v>17808</v>
      </c>
      <c r="G14798" s="1" t="n">
        <v>3118</v>
      </c>
      <c r="H14798" s="1" t="s">
        <v>2527</v>
      </c>
      <c r="I14798" s="1" t="n">
        <v>15873</v>
      </c>
      <c r="J14798" s="1" t="s">
        <v>2528</v>
      </c>
      <c r="K14798" s="1" t="s">
        <v>17672</v>
      </c>
    </row>
    <row r="14799" customFormat="false" ht="15" hidden="false" customHeight="true" outlineLevel="0" collapsed="false">
      <c r="A14799" s="1" t="n">
        <f aca="false">IF(IFERROR((MATCH(G14799,$G$1:$G$12712,0)),0),INDEX($A$1:$A$12712,MATCH(G14799,$G$1:$G$12712,0)),MAX($A$2:$A14798)+1)</f>
        <v>1094</v>
      </c>
      <c r="B14799" s="1" t="n">
        <f aca="false">IF(COUNTIF($G$1:$G$12712,G14799&gt;0),0,INDEX($A$1:$A$12712,MATCH(G14799,$G$1:$G$12712,0)))</f>
        <v>1094</v>
      </c>
      <c r="C14799" s="1" t="str">
        <f aca="false">IF(H14799="",F14799,H14799)</f>
        <v>Conemaugh</v>
      </c>
      <c r="D14799" s="1" t="n">
        <v>260</v>
      </c>
      <c r="E14799" s="1" t="s">
        <v>17636</v>
      </c>
      <c r="F14799" s="5" t="s">
        <v>19684</v>
      </c>
      <c r="G14799" s="1" t="n">
        <v>3118</v>
      </c>
      <c r="H14799" s="1" t="s">
        <v>2527</v>
      </c>
      <c r="I14799" s="1" t="n">
        <v>15873</v>
      </c>
      <c r="J14799" s="1" t="s">
        <v>2528</v>
      </c>
      <c r="K14799" s="1" t="s">
        <v>17672</v>
      </c>
    </row>
    <row r="14800" customFormat="false" ht="15" hidden="false" customHeight="true" outlineLevel="0" collapsed="false">
      <c r="A14800" s="1" t="n">
        <f aca="false">IF(IFERROR((MATCH(G14800,$G$1:$G$12712,0)),0),INDEX($A$1:$A$12712,MATCH(G14800,$G$1:$G$12712,0)),MAX($A$2:$A14799)+1)</f>
        <v>1094</v>
      </c>
      <c r="B14800" s="1" t="n">
        <f aca="false">IF(COUNTIF($G$1:$G$12712,G14800&gt;0),0,INDEX($A$1:$A$12712,MATCH(G14800,$G$1:$G$12712,0)))</f>
        <v>1094</v>
      </c>
      <c r="C14800" s="1" t="str">
        <f aca="false">IF(H14800="",F14800,H14800)</f>
        <v>Conemaugh</v>
      </c>
      <c r="D14800" s="1" t="n">
        <v>260</v>
      </c>
      <c r="E14800" s="1" t="s">
        <v>17636</v>
      </c>
      <c r="F14800" s="5" t="s">
        <v>19685</v>
      </c>
      <c r="G14800" s="1" t="n">
        <v>3118</v>
      </c>
      <c r="H14800" s="1" t="s">
        <v>2527</v>
      </c>
      <c r="I14800" s="1" t="n">
        <v>15873</v>
      </c>
      <c r="J14800" s="1" t="s">
        <v>2528</v>
      </c>
      <c r="K14800" s="1" t="s">
        <v>17672</v>
      </c>
    </row>
    <row r="14801" customFormat="false" ht="15" hidden="false" customHeight="true" outlineLevel="0" collapsed="false">
      <c r="A14801" s="1" t="n">
        <f aca="false">IF(IFERROR((MATCH(G14801,$G$1:$G$12712,0)),0),INDEX($A$1:$A$12712,MATCH(G14801,$G$1:$G$12712,0)),MAX($A$2:$A14800)+1)</f>
        <v>1108</v>
      </c>
      <c r="B14801" s="1" t="n">
        <f aca="false">IF(COUNTIF($G$1:$G$12712,G14801&gt;0),0,INDEX($A$1:$A$12712,MATCH(G14801,$G$1:$G$12712,0)))</f>
        <v>1108</v>
      </c>
      <c r="C14801" s="1" t="str">
        <f aca="false">IF(H14801="",F14801,H14801)</f>
        <v>PSEG Edison Generating Station</v>
      </c>
      <c r="D14801" s="1" t="n">
        <v>260</v>
      </c>
      <c r="E14801" s="1" t="s">
        <v>17636</v>
      </c>
      <c r="F14801" s="5" t="s">
        <v>19686</v>
      </c>
      <c r="G14801" s="1" t="n">
        <v>2400</v>
      </c>
      <c r="H14801" s="1" t="s">
        <v>2604</v>
      </c>
      <c r="I14801" s="1" t="n">
        <v>15147</v>
      </c>
      <c r="J14801" s="1" t="s">
        <v>2379</v>
      </c>
      <c r="K14801" s="1" t="s">
        <v>17672</v>
      </c>
    </row>
    <row r="14802" customFormat="false" ht="15" hidden="false" customHeight="true" outlineLevel="0" collapsed="false">
      <c r="A14802" s="1" t="n">
        <f aca="false">IF(IFERROR((MATCH(G14802,$G$1:$G$12712,0)),0),INDEX($A$1:$A$12712,MATCH(G14802,$G$1:$G$12712,0)),MAX($A$2:$A14801)+1)</f>
        <v>1108</v>
      </c>
      <c r="B14802" s="1" t="n">
        <f aca="false">IF(COUNTIF($G$1:$G$12712,G14802&gt;0),0,INDEX($A$1:$A$12712,MATCH(G14802,$G$1:$G$12712,0)))</f>
        <v>1108</v>
      </c>
      <c r="C14802" s="1" t="str">
        <f aca="false">IF(H14802="",F14802,H14802)</f>
        <v>PSEG Edison Generating Station</v>
      </c>
      <c r="D14802" s="1" t="n">
        <v>260</v>
      </c>
      <c r="E14802" s="1" t="s">
        <v>17636</v>
      </c>
      <c r="F14802" s="5" t="s">
        <v>19687</v>
      </c>
      <c r="G14802" s="1" t="n">
        <v>2400</v>
      </c>
      <c r="H14802" s="1" t="s">
        <v>2604</v>
      </c>
      <c r="I14802" s="1" t="n">
        <v>15147</v>
      </c>
      <c r="J14802" s="1" t="s">
        <v>2379</v>
      </c>
      <c r="K14802" s="1" t="s">
        <v>17672</v>
      </c>
    </row>
    <row r="14803" customFormat="false" ht="15" hidden="false" customHeight="true" outlineLevel="0" collapsed="false">
      <c r="A14803" s="1" t="n">
        <f aca="false">IF(IFERROR((MATCH(G14803,$G$1:$G$12712,0)),0),INDEX($A$1:$A$12712,MATCH(G14803,$G$1:$G$12712,0)),MAX($A$2:$A14802)+1)</f>
        <v>1115</v>
      </c>
      <c r="B14803" s="1" t="n">
        <f aca="false">IF(COUNTIF($G$1:$G$12712,G14803&gt;0),0,INDEX($A$1:$A$12712,MATCH(G14803,$G$1:$G$12712,0)))</f>
        <v>1115</v>
      </c>
      <c r="C14803" s="1" t="str">
        <f aca="false">IF(H14803="",F14803,H14803)</f>
        <v>PSEG Essex Generating Station</v>
      </c>
      <c r="D14803" s="1" t="n">
        <v>260</v>
      </c>
      <c r="E14803" s="1" t="s">
        <v>17636</v>
      </c>
      <c r="F14803" s="5" t="s">
        <v>19688</v>
      </c>
      <c r="G14803" s="1" t="n">
        <v>2401</v>
      </c>
      <c r="H14803" s="1" t="s">
        <v>2629</v>
      </c>
      <c r="I14803" s="1" t="n">
        <v>15147</v>
      </c>
      <c r="J14803" s="1" t="s">
        <v>2379</v>
      </c>
      <c r="K14803" s="1" t="s">
        <v>17672</v>
      </c>
    </row>
    <row r="14804" customFormat="false" ht="15" hidden="false" customHeight="true" outlineLevel="0" collapsed="false">
      <c r="A14804" s="1" t="n">
        <f aca="false">IF(IFERROR((MATCH(G14804,$G$1:$G$12712,0)),0),INDEX($A$1:$A$12712,MATCH(G14804,$G$1:$G$12712,0)),MAX($A$2:$A14803)+1)</f>
        <v>1115</v>
      </c>
      <c r="B14804" s="1" t="n">
        <f aca="false">IF(COUNTIF($G$1:$G$12712,G14804&gt;0),0,INDEX($A$1:$A$12712,MATCH(G14804,$G$1:$G$12712,0)))</f>
        <v>1115</v>
      </c>
      <c r="C14804" s="1" t="str">
        <f aca="false">IF(H14804="",F14804,H14804)</f>
        <v>PSEG Essex Generating Station</v>
      </c>
      <c r="D14804" s="1" t="n">
        <v>260</v>
      </c>
      <c r="E14804" s="1" t="s">
        <v>17636</v>
      </c>
      <c r="F14804" s="5" t="s">
        <v>19689</v>
      </c>
      <c r="G14804" s="1" t="n">
        <v>2401</v>
      </c>
      <c r="H14804" s="1" t="s">
        <v>2629</v>
      </c>
      <c r="I14804" s="1" t="n">
        <v>15147</v>
      </c>
      <c r="J14804" s="1" t="s">
        <v>2379</v>
      </c>
      <c r="K14804" s="1" t="s">
        <v>17672</v>
      </c>
    </row>
    <row r="14805" customFormat="false" ht="15" hidden="false" customHeight="true" outlineLevel="0" collapsed="false">
      <c r="A14805" s="1" t="n">
        <f aca="false">IF(IFERROR((MATCH(G14805,$G$1:$G$12712,0)),0),INDEX($A$1:$A$12712,MATCH(G14805,$G$1:$G$12712,0)),MAX($A$2:$A14804)+1)</f>
        <v>11459</v>
      </c>
      <c r="B14805" s="1" t="e">
        <f aca="false">IF(COUNTIF($G$1:$G$12712,G14805&gt;0),0,INDEX($A$1:$A$12712,MATCH(G14805,$G$1:$G$12712,0)))</f>
        <v>#N/A</v>
      </c>
      <c r="C14805" s="1" t="str">
        <f aca="false">IF(H14805="",F14805,H14805)</f>
        <v>g t indirect chgs.</v>
      </c>
      <c r="D14805" s="1" t="n">
        <v>260</v>
      </c>
      <c r="E14805" s="1" t="s">
        <v>17636</v>
      </c>
      <c r="F14805" s="5" t="s">
        <v>19690</v>
      </c>
      <c r="H14805" s="1"/>
      <c r="K14805" s="1" t="s">
        <v>17672</v>
      </c>
    </row>
    <row r="14806" customFormat="false" ht="15" hidden="false" customHeight="true" outlineLevel="0" collapsed="false">
      <c r="A14806" s="1" t="n">
        <f aca="false">IF(IFERROR((MATCH(G14806,$G$1:$G$12712,0)),0),INDEX($A$1:$A$12712,MATCH(G14806,$G$1:$G$12712,0)),MAX($A$2:$A14805)+1)</f>
        <v>11460</v>
      </c>
      <c r="B14806" s="1" t="e">
        <f aca="false">IF(COUNTIF($G$1:$G$12712,G14806&gt;0),0,INDEX($A$1:$A$12712,MATCH(G14806,$G$1:$G$12712,0)))</f>
        <v>#N/A</v>
      </c>
      <c r="C14806" s="1" t="str">
        <f aca="false">IF(H14806="",F14806,H14806)</f>
        <v>g.t-indirect chgs.</v>
      </c>
      <c r="D14806" s="1" t="n">
        <v>260</v>
      </c>
      <c r="E14806" s="1" t="s">
        <v>17636</v>
      </c>
      <c r="F14806" s="5" t="s">
        <v>19691</v>
      </c>
      <c r="H14806" s="1"/>
      <c r="K14806" s="1" t="s">
        <v>17672</v>
      </c>
    </row>
    <row r="14807" customFormat="false" ht="15" hidden="false" customHeight="true" outlineLevel="0" collapsed="false">
      <c r="A14807" s="1" t="n">
        <f aca="false">IF(IFERROR((MATCH(G14807,$G$1:$G$12712,0)),0),INDEX($A$1:$A$12712,MATCH(G14807,$G$1:$G$12712,0)),MAX($A$2:$A14806)+1)</f>
        <v>11461</v>
      </c>
      <c r="B14807" s="1" t="e">
        <f aca="false">IF(COUNTIF($G$1:$G$12712,G14807&gt;0),0,INDEX($A$1:$A$12712,MATCH(G14807,$G$1:$G$12712,0)))</f>
        <v>#N/A</v>
      </c>
      <c r="C14807" s="1" t="str">
        <f aca="false">IF(H14807="",F14807,H14807)</f>
        <v>gt-indirect chgs.</v>
      </c>
      <c r="D14807" s="1" t="n">
        <v>260</v>
      </c>
      <c r="E14807" s="1" t="s">
        <v>17636</v>
      </c>
      <c r="F14807" s="5" t="s">
        <v>19692</v>
      </c>
      <c r="H14807" s="1"/>
      <c r="K14807" s="1" t="s">
        <v>17672</v>
      </c>
    </row>
    <row r="14808" customFormat="false" ht="15" hidden="false" customHeight="true" outlineLevel="0" collapsed="false">
      <c r="A14808" s="1" t="n">
        <f aca="false">IF(IFERROR((MATCH(G14808,$G$1:$G$12712,0)),0),INDEX($A$1:$A$12712,MATCH(G14808,$G$1:$G$12712,0)),MAX($A$2:$A14807)+1)</f>
        <v>1138</v>
      </c>
      <c r="B14808" s="1" t="n">
        <f aca="false">IF(COUNTIF($G$1:$G$12712,G14808&gt;0),0,INDEX($A$1:$A$12712,MATCH(G14808,$G$1:$G$12712,0)))</f>
        <v>1138</v>
      </c>
      <c r="C14808" s="1" t="str">
        <f aca="false">IF(H14808="",F14808,H14808)</f>
        <v>PSEG Hope Creek Generating Station</v>
      </c>
      <c r="D14808" s="1" t="n">
        <v>260</v>
      </c>
      <c r="E14808" s="1" t="s">
        <v>17636</v>
      </c>
      <c r="F14808" s="5" t="s">
        <v>19693</v>
      </c>
      <c r="G14808" s="1" t="n">
        <v>6118</v>
      </c>
      <c r="H14808" s="1" t="s">
        <v>2763</v>
      </c>
      <c r="I14808" s="1" t="n">
        <v>15478</v>
      </c>
      <c r="J14808" s="1" t="s">
        <v>2761</v>
      </c>
      <c r="K14808" s="1" t="s">
        <v>17672</v>
      </c>
    </row>
    <row r="14809" customFormat="false" ht="15" hidden="false" customHeight="true" outlineLevel="0" collapsed="false">
      <c r="A14809" s="1" t="n">
        <f aca="false">IF(IFERROR((MATCH(G14809,$G$1:$G$12712,0)),0),INDEX($A$1:$A$12712,MATCH(G14809,$G$1:$G$12712,0)),MAX($A$2:$A14808)+1)</f>
        <v>1138</v>
      </c>
      <c r="B14809" s="1" t="n">
        <f aca="false">IF(COUNTIF($G$1:$G$12712,G14809&gt;0),0,INDEX($A$1:$A$12712,MATCH(G14809,$G$1:$G$12712,0)))</f>
        <v>1138</v>
      </c>
      <c r="C14809" s="1" t="str">
        <f aca="false">IF(H14809="",F14809,H14809)</f>
        <v>PSEG Hope Creek Generating Station</v>
      </c>
      <c r="D14809" s="1" t="n">
        <v>260</v>
      </c>
      <c r="E14809" s="1" t="s">
        <v>17636</v>
      </c>
      <c r="F14809" s="5" t="s">
        <v>19694</v>
      </c>
      <c r="G14809" s="1" t="n">
        <v>6118</v>
      </c>
      <c r="H14809" s="1" t="s">
        <v>2763</v>
      </c>
      <c r="I14809" s="1" t="n">
        <v>15478</v>
      </c>
      <c r="J14809" s="1" t="s">
        <v>2761</v>
      </c>
      <c r="K14809" s="1" t="s">
        <v>17672</v>
      </c>
    </row>
    <row r="14810" customFormat="false" ht="15" hidden="false" customHeight="true" outlineLevel="0" collapsed="false">
      <c r="A14810" s="1" t="n">
        <f aca="false">IF(IFERROR((MATCH(G14810,$G$1:$G$12712,0)),0),INDEX($A$1:$A$12712,MATCH(G14810,$G$1:$G$12712,0)),MAX($A$2:$A14809)+1)</f>
        <v>1140</v>
      </c>
      <c r="B14810" s="1" t="n">
        <f aca="false">IF(COUNTIF($G$1:$G$12712,G14810&gt;0),0,INDEX($A$1:$A$12712,MATCH(G14810,$G$1:$G$12712,0)))</f>
        <v>1140</v>
      </c>
      <c r="C14810" s="1" t="str">
        <f aca="false">IF(H14810="",F14810,H14810)</f>
        <v>PSEG Hudson Generating Station</v>
      </c>
      <c r="D14810" s="1" t="n">
        <v>260</v>
      </c>
      <c r="E14810" s="1" t="s">
        <v>17636</v>
      </c>
      <c r="F14810" s="5" t="s">
        <v>19695</v>
      </c>
      <c r="G14810" s="1" t="n">
        <v>2403</v>
      </c>
      <c r="H14810" s="1" t="s">
        <v>2769</v>
      </c>
      <c r="I14810" s="1" t="n">
        <v>15147</v>
      </c>
      <c r="J14810" s="1" t="s">
        <v>2379</v>
      </c>
      <c r="K14810" s="1" t="s">
        <v>17672</v>
      </c>
    </row>
    <row r="14811" customFormat="false" ht="15" hidden="false" customHeight="true" outlineLevel="0" collapsed="false">
      <c r="A14811" s="1" t="n">
        <f aca="false">IF(IFERROR((MATCH(G14811,$G$1:$G$12712,0)),0),INDEX($A$1:$A$12712,MATCH(G14811,$G$1:$G$12712,0)),MAX($A$2:$A14810)+1)</f>
        <v>1140</v>
      </c>
      <c r="B14811" s="1" t="n">
        <f aca="false">IF(COUNTIF($G$1:$G$12712,G14811&gt;0),0,INDEX($A$1:$A$12712,MATCH(G14811,$G$1:$G$12712,0)))</f>
        <v>1140</v>
      </c>
      <c r="C14811" s="1" t="str">
        <f aca="false">IF(H14811="",F14811,H14811)</f>
        <v>PSEG Hudson Generating Station</v>
      </c>
      <c r="D14811" s="1" t="n">
        <v>260</v>
      </c>
      <c r="E14811" s="1" t="s">
        <v>17636</v>
      </c>
      <c r="F14811" s="5" t="s">
        <v>19696</v>
      </c>
      <c r="G14811" s="1" t="n">
        <v>2403</v>
      </c>
      <c r="H14811" s="1" t="s">
        <v>2769</v>
      </c>
      <c r="I14811" s="1" t="n">
        <v>15147</v>
      </c>
      <c r="J14811" s="1" t="s">
        <v>2379</v>
      </c>
      <c r="K14811" s="1" t="s">
        <v>17672</v>
      </c>
    </row>
    <row r="14812" customFormat="false" ht="15" hidden="false" customHeight="true" outlineLevel="0" collapsed="false">
      <c r="A14812" s="1" t="n">
        <f aca="false">IF(IFERROR((MATCH(G14812,$G$1:$G$12712,0)),0),INDEX($A$1:$A$12712,MATCH(G14812,$G$1:$G$12712,0)),MAX($A$2:$A14811)+1)</f>
        <v>1140</v>
      </c>
      <c r="B14812" s="1" t="n">
        <f aca="false">IF(COUNTIF($G$1:$G$12712,G14812&gt;0),0,INDEX($A$1:$A$12712,MATCH(G14812,$G$1:$G$12712,0)))</f>
        <v>1140</v>
      </c>
      <c r="C14812" s="1" t="str">
        <f aca="false">IF(H14812="",F14812,H14812)</f>
        <v>PSEG Hudson Generating Station</v>
      </c>
      <c r="D14812" s="1" t="n">
        <v>260</v>
      </c>
      <c r="E14812" s="1" t="s">
        <v>17636</v>
      </c>
      <c r="F14812" s="5" t="s">
        <v>19697</v>
      </c>
      <c r="G14812" s="1" t="n">
        <v>2403</v>
      </c>
      <c r="H14812" s="1" t="s">
        <v>2769</v>
      </c>
      <c r="I14812" s="1" t="n">
        <v>15147</v>
      </c>
      <c r="J14812" s="1" t="s">
        <v>2379</v>
      </c>
      <c r="K14812" s="1" t="s">
        <v>17672</v>
      </c>
    </row>
    <row r="14813" customFormat="false" ht="15" hidden="false" customHeight="true" outlineLevel="0" collapsed="false">
      <c r="A14813" s="1" t="n">
        <f aca="false">IF(IFERROR((MATCH(G14813,$G$1:$G$12712,0)),0),INDEX($A$1:$A$12712,MATCH(G14813,$G$1:$G$12712,0)),MAX($A$2:$A14812)+1)</f>
        <v>1153</v>
      </c>
      <c r="B14813" s="1" t="n">
        <f aca="false">IF(COUNTIF($G$1:$G$12712,G14813&gt;0),0,INDEX($A$1:$A$12712,MATCH(G14813,$G$1:$G$12712,0)))</f>
        <v>1153</v>
      </c>
      <c r="C14813" s="1" t="str">
        <f aca="false">IF(H14813="",F14813,H14813)</f>
        <v>PSEG Kearny Generating Station</v>
      </c>
      <c r="D14813" s="1" t="n">
        <v>260</v>
      </c>
      <c r="E14813" s="1" t="s">
        <v>17636</v>
      </c>
      <c r="F14813" s="5" t="s">
        <v>19698</v>
      </c>
      <c r="G14813" s="1" t="n">
        <v>2404</v>
      </c>
      <c r="H14813" s="1" t="s">
        <v>2836</v>
      </c>
      <c r="I14813" s="1" t="n">
        <v>15147</v>
      </c>
      <c r="J14813" s="1" t="s">
        <v>2379</v>
      </c>
      <c r="K14813" s="1" t="s">
        <v>17672</v>
      </c>
    </row>
    <row r="14814" customFormat="false" ht="15" hidden="false" customHeight="true" outlineLevel="0" collapsed="false">
      <c r="A14814" s="1" t="n">
        <f aca="false">IF(IFERROR((MATCH(G14814,$G$1:$G$12712,0)),0),INDEX($A$1:$A$12712,MATCH(G14814,$G$1:$G$12712,0)),MAX($A$2:$A14813)+1)</f>
        <v>1153</v>
      </c>
      <c r="B14814" s="1" t="n">
        <f aca="false">IF(COUNTIF($G$1:$G$12712,G14814&gt;0),0,INDEX($A$1:$A$12712,MATCH(G14814,$G$1:$G$12712,0)))</f>
        <v>1153</v>
      </c>
      <c r="C14814" s="1" t="str">
        <f aca="false">IF(H14814="",F14814,H14814)</f>
        <v>PSEG Kearny Generating Station</v>
      </c>
      <c r="D14814" s="1" t="n">
        <v>260</v>
      </c>
      <c r="E14814" s="1" t="s">
        <v>17636</v>
      </c>
      <c r="F14814" s="5" t="s">
        <v>19699</v>
      </c>
      <c r="G14814" s="1" t="n">
        <v>2404</v>
      </c>
      <c r="H14814" s="1" t="s">
        <v>2836</v>
      </c>
      <c r="I14814" s="1" t="n">
        <v>15147</v>
      </c>
      <c r="J14814" s="1" t="s">
        <v>2379</v>
      </c>
      <c r="K14814" s="1" t="s">
        <v>17672</v>
      </c>
    </row>
    <row r="14815" customFormat="false" ht="15" hidden="false" customHeight="true" outlineLevel="0" collapsed="false">
      <c r="A14815" s="1" t="n">
        <f aca="false">IF(IFERROR((MATCH(G14815,$G$1:$G$12712,0)),0),INDEX($A$1:$A$12712,MATCH(G14815,$G$1:$G$12712,0)),MAX($A$2:$A14814)+1)</f>
        <v>1153</v>
      </c>
      <c r="B14815" s="1" t="n">
        <f aca="false">IF(COUNTIF($G$1:$G$12712,G14815&gt;0),0,INDEX($A$1:$A$12712,MATCH(G14815,$G$1:$G$12712,0)))</f>
        <v>1153</v>
      </c>
      <c r="C14815" s="1" t="str">
        <f aca="false">IF(H14815="",F14815,H14815)</f>
        <v>PSEG Kearny Generating Station</v>
      </c>
      <c r="D14815" s="1" t="n">
        <v>260</v>
      </c>
      <c r="E14815" s="1" t="s">
        <v>17636</v>
      </c>
      <c r="F14815" s="5" t="s">
        <v>19700</v>
      </c>
      <c r="G14815" s="1" t="n">
        <v>2404</v>
      </c>
      <c r="H14815" s="1" t="s">
        <v>2836</v>
      </c>
      <c r="I14815" s="1" t="n">
        <v>15147</v>
      </c>
      <c r="J14815" s="1" t="s">
        <v>2379</v>
      </c>
      <c r="K14815" s="1" t="s">
        <v>17672</v>
      </c>
    </row>
    <row r="14816" customFormat="false" ht="15" hidden="false" customHeight="true" outlineLevel="0" collapsed="false">
      <c r="A14816" s="1" t="n">
        <f aca="false">IF(IFERROR((MATCH(G14816,$G$1:$G$12712,0)),0),INDEX($A$1:$A$12712,MATCH(G14816,$G$1:$G$12712,0)),MAX($A$2:$A14815)+1)</f>
        <v>1155</v>
      </c>
      <c r="B14816" s="1" t="n">
        <f aca="false">IF(COUNTIF($G$1:$G$12712,G14816&gt;0),0,INDEX($A$1:$A$12712,MATCH(G14816,$G$1:$G$12712,0)))</f>
        <v>1155</v>
      </c>
      <c r="C14816" s="1" t="str">
        <f aca="false">IF(H14816="",F14816,H14816)</f>
        <v>Keystone</v>
      </c>
      <c r="D14816" s="1" t="n">
        <v>260</v>
      </c>
      <c r="E14816" s="1" t="s">
        <v>17636</v>
      </c>
      <c r="F14816" s="5" t="s">
        <v>18635</v>
      </c>
      <c r="G14816" s="1" t="n">
        <v>3136</v>
      </c>
      <c r="H14816" s="1" t="s">
        <v>2842</v>
      </c>
      <c r="I14816" s="1" t="n">
        <v>15873</v>
      </c>
      <c r="J14816" s="1" t="s">
        <v>2528</v>
      </c>
      <c r="K14816" s="1" t="s">
        <v>17672</v>
      </c>
    </row>
    <row r="14817" customFormat="false" ht="15" hidden="false" customHeight="true" outlineLevel="0" collapsed="false">
      <c r="A14817" s="1" t="n">
        <f aca="false">IF(IFERROR((MATCH(G14817,$G$1:$G$12712,0)),0),INDEX($A$1:$A$12712,MATCH(G14817,$G$1:$G$12712,0)),MAX($A$2:$A14816)+1)</f>
        <v>1155</v>
      </c>
      <c r="B14817" s="1" t="n">
        <f aca="false">IF(COUNTIF($G$1:$G$12712,G14817&gt;0),0,INDEX($A$1:$A$12712,MATCH(G14817,$G$1:$G$12712,0)))</f>
        <v>1155</v>
      </c>
      <c r="C14817" s="1" t="str">
        <f aca="false">IF(H14817="",F14817,H14817)</f>
        <v>Keystone</v>
      </c>
      <c r="D14817" s="1" t="n">
        <v>260</v>
      </c>
      <c r="E14817" s="1" t="s">
        <v>17636</v>
      </c>
      <c r="F14817" s="5" t="s">
        <v>19701</v>
      </c>
      <c r="G14817" s="1" t="n">
        <v>3136</v>
      </c>
      <c r="H14817" s="1" t="s">
        <v>2842</v>
      </c>
      <c r="I14817" s="1" t="n">
        <v>15873</v>
      </c>
      <c r="J14817" s="1" t="s">
        <v>2528</v>
      </c>
      <c r="K14817" s="1" t="s">
        <v>17672</v>
      </c>
    </row>
    <row r="14818" customFormat="false" ht="15" hidden="false" customHeight="true" outlineLevel="0" collapsed="false">
      <c r="A14818" s="1" t="n">
        <f aca="false">IF(IFERROR((MATCH(G14818,$G$1:$G$12712,0)),0),INDEX($A$1:$A$12712,MATCH(G14818,$G$1:$G$12712,0)),MAX($A$2:$A14817)+1)</f>
        <v>1155</v>
      </c>
      <c r="B14818" s="1" t="n">
        <f aca="false">IF(COUNTIF($G$1:$G$12712,G14818&gt;0),0,INDEX($A$1:$A$12712,MATCH(G14818,$G$1:$G$12712,0)))</f>
        <v>1155</v>
      </c>
      <c r="C14818" s="1" t="str">
        <f aca="false">IF(H14818="",F14818,H14818)</f>
        <v>Keystone</v>
      </c>
      <c r="D14818" s="1" t="n">
        <v>260</v>
      </c>
      <c r="E14818" s="1" t="s">
        <v>17636</v>
      </c>
      <c r="F14818" s="5" t="s">
        <v>19702</v>
      </c>
      <c r="G14818" s="1" t="n">
        <v>3136</v>
      </c>
      <c r="H14818" s="1" t="s">
        <v>2842</v>
      </c>
      <c r="I14818" s="1" t="n">
        <v>15873</v>
      </c>
      <c r="J14818" s="1" t="s">
        <v>2528</v>
      </c>
      <c r="K14818" s="1" t="s">
        <v>17672</v>
      </c>
    </row>
    <row r="14819" customFormat="false" ht="15" hidden="false" customHeight="true" outlineLevel="0" collapsed="false">
      <c r="A14819" s="1" t="n">
        <f aca="false">IF(IFERROR((MATCH(G14819,$G$1:$G$12712,0)),0),INDEX($A$1:$A$12712,MATCH(G14819,$G$1:$G$12712,0)),MAX($A$2:$A14818)+1)</f>
        <v>1161</v>
      </c>
      <c r="B14819" s="1" t="n">
        <f aca="false">IF(COUNTIF($G$1:$G$12712,G14819&gt;0),0,INDEX($A$1:$A$12712,MATCH(G14819,$G$1:$G$12712,0)))</f>
        <v>1161</v>
      </c>
      <c r="C14819" s="1" t="str">
        <f aca="false">IF(H14819="",F14819,H14819)</f>
        <v>PSEG Linden Generating Station</v>
      </c>
      <c r="D14819" s="1" t="n">
        <v>260</v>
      </c>
      <c r="E14819" s="1" t="s">
        <v>17636</v>
      </c>
      <c r="F14819" s="5" t="s">
        <v>19703</v>
      </c>
      <c r="G14819" s="1" t="n">
        <v>2406</v>
      </c>
      <c r="H14819" s="1" t="s">
        <v>2872</v>
      </c>
      <c r="I14819" s="1" t="n">
        <v>15147</v>
      </c>
      <c r="J14819" s="1" t="s">
        <v>2379</v>
      </c>
      <c r="K14819" s="1" t="s">
        <v>17672</v>
      </c>
    </row>
    <row r="14820" customFormat="false" ht="15" hidden="false" customHeight="true" outlineLevel="0" collapsed="false">
      <c r="A14820" s="1" t="n">
        <f aca="false">IF(IFERROR((MATCH(G14820,$G$1:$G$12712,0)),0),INDEX($A$1:$A$12712,MATCH(G14820,$G$1:$G$12712,0)),MAX($A$2:$A14819)+1)</f>
        <v>1161</v>
      </c>
      <c r="B14820" s="1" t="n">
        <f aca="false">IF(COUNTIF($G$1:$G$12712,G14820&gt;0),0,INDEX($A$1:$A$12712,MATCH(G14820,$G$1:$G$12712,0)))</f>
        <v>1161</v>
      </c>
      <c r="C14820" s="1" t="str">
        <f aca="false">IF(H14820="",F14820,H14820)</f>
        <v>PSEG Linden Generating Station</v>
      </c>
      <c r="D14820" s="1" t="n">
        <v>260</v>
      </c>
      <c r="E14820" s="1" t="s">
        <v>17636</v>
      </c>
      <c r="F14820" s="5" t="s">
        <v>19704</v>
      </c>
      <c r="G14820" s="1" t="n">
        <v>2406</v>
      </c>
      <c r="H14820" s="1" t="s">
        <v>2872</v>
      </c>
      <c r="I14820" s="1" t="n">
        <v>15147</v>
      </c>
      <c r="J14820" s="1" t="s">
        <v>2379</v>
      </c>
      <c r="K14820" s="1" t="s">
        <v>17672</v>
      </c>
    </row>
    <row r="14821" customFormat="false" ht="15" hidden="false" customHeight="true" outlineLevel="0" collapsed="false">
      <c r="A14821" s="1" t="n">
        <f aca="false">IF(IFERROR((MATCH(G14821,$G$1:$G$12712,0)),0),INDEX($A$1:$A$12712,MATCH(G14821,$G$1:$G$12712,0)),MAX($A$2:$A14820)+1)</f>
        <v>1161</v>
      </c>
      <c r="B14821" s="1" t="n">
        <f aca="false">IF(COUNTIF($G$1:$G$12712,G14821&gt;0),0,INDEX($A$1:$A$12712,MATCH(G14821,$G$1:$G$12712,0)))</f>
        <v>1161</v>
      </c>
      <c r="C14821" s="1" t="str">
        <f aca="false">IF(H14821="",F14821,H14821)</f>
        <v>PSEG Linden Generating Station</v>
      </c>
      <c r="D14821" s="1" t="n">
        <v>260</v>
      </c>
      <c r="E14821" s="1" t="s">
        <v>17636</v>
      </c>
      <c r="F14821" s="5" t="s">
        <v>19705</v>
      </c>
      <c r="G14821" s="1" t="n">
        <v>2406</v>
      </c>
      <c r="H14821" s="1" t="s">
        <v>2872</v>
      </c>
      <c r="I14821" s="1" t="n">
        <v>15147</v>
      </c>
      <c r="J14821" s="1" t="s">
        <v>2379</v>
      </c>
      <c r="K14821" s="1" t="s">
        <v>17672</v>
      </c>
    </row>
    <row r="14822" customFormat="false" ht="15" hidden="false" customHeight="true" outlineLevel="0" collapsed="false">
      <c r="A14822" s="1" t="n">
        <f aca="false">IF(IFERROR((MATCH(G14822,$G$1:$G$12712,0)),0),INDEX($A$1:$A$12712,MATCH(G14822,$G$1:$G$12712,0)),MAX($A$2:$A14821)+1)</f>
        <v>1170</v>
      </c>
      <c r="B14822" s="1" t="n">
        <f aca="false">IF(COUNTIF($G$1:$G$12712,G14822&gt;0),0,INDEX($A$1:$A$12712,MATCH(G14822,$G$1:$G$12712,0)))</f>
        <v>1170</v>
      </c>
      <c r="C14822" s="1" t="str">
        <f aca="false">IF(H14822="",F14822,H14822)</f>
        <v>PSEG Mercer Generating Station</v>
      </c>
      <c r="D14822" s="1" t="n">
        <v>260</v>
      </c>
      <c r="E14822" s="1" t="s">
        <v>17636</v>
      </c>
      <c r="F14822" s="5" t="s">
        <v>19706</v>
      </c>
      <c r="G14822" s="1" t="n">
        <v>2408</v>
      </c>
      <c r="H14822" s="1" t="s">
        <v>2901</v>
      </c>
      <c r="I14822" s="1" t="n">
        <v>15147</v>
      </c>
      <c r="J14822" s="1" t="s">
        <v>2379</v>
      </c>
      <c r="K14822" s="1" t="s">
        <v>17672</v>
      </c>
    </row>
    <row r="14823" customFormat="false" ht="15" hidden="false" customHeight="true" outlineLevel="0" collapsed="false">
      <c r="A14823" s="1" t="n">
        <f aca="false">IF(IFERROR((MATCH(G14823,$G$1:$G$12712,0)),0),INDEX($A$1:$A$12712,MATCH(G14823,$G$1:$G$12712,0)),MAX($A$2:$A14822)+1)</f>
        <v>1170</v>
      </c>
      <c r="B14823" s="1" t="n">
        <f aca="false">IF(COUNTIF($G$1:$G$12712,G14823&gt;0),0,INDEX($A$1:$A$12712,MATCH(G14823,$G$1:$G$12712,0)))</f>
        <v>1170</v>
      </c>
      <c r="C14823" s="1" t="str">
        <f aca="false">IF(H14823="",F14823,H14823)</f>
        <v>PSEG Mercer Generating Station</v>
      </c>
      <c r="D14823" s="1" t="n">
        <v>260</v>
      </c>
      <c r="E14823" s="1" t="s">
        <v>17636</v>
      </c>
      <c r="F14823" s="5" t="s">
        <v>19707</v>
      </c>
      <c r="G14823" s="1" t="n">
        <v>2408</v>
      </c>
      <c r="H14823" s="1" t="s">
        <v>2901</v>
      </c>
      <c r="I14823" s="1" t="n">
        <v>15147</v>
      </c>
      <c r="J14823" s="1" t="s">
        <v>2379</v>
      </c>
      <c r="K14823" s="1" t="s">
        <v>17672</v>
      </c>
    </row>
    <row r="14824" customFormat="false" ht="15" hidden="false" customHeight="true" outlineLevel="0" collapsed="false">
      <c r="A14824" s="1" t="n">
        <f aca="false">IF(IFERROR((MATCH(G14824,$G$1:$G$12712,0)),0),INDEX($A$1:$A$12712,MATCH(G14824,$G$1:$G$12712,0)),MAX($A$2:$A14823)+1)</f>
        <v>1170</v>
      </c>
      <c r="B14824" s="1" t="n">
        <f aca="false">IF(COUNTIF($G$1:$G$12712,G14824&gt;0),0,INDEX($A$1:$A$12712,MATCH(G14824,$G$1:$G$12712,0)))</f>
        <v>1170</v>
      </c>
      <c r="C14824" s="1" t="str">
        <f aca="false">IF(H14824="",F14824,H14824)</f>
        <v>PSEG Mercer Generating Station</v>
      </c>
      <c r="D14824" s="1" t="n">
        <v>260</v>
      </c>
      <c r="E14824" s="1" t="s">
        <v>17636</v>
      </c>
      <c r="F14824" s="5" t="s">
        <v>19708</v>
      </c>
      <c r="G14824" s="1" t="n">
        <v>2408</v>
      </c>
      <c r="H14824" s="1" t="s">
        <v>2901</v>
      </c>
      <c r="I14824" s="1" t="n">
        <v>15147</v>
      </c>
      <c r="J14824" s="1" t="s">
        <v>2379</v>
      </c>
      <c r="K14824" s="1" t="s">
        <v>17672</v>
      </c>
    </row>
    <row r="14825" customFormat="false" ht="15" hidden="false" customHeight="true" outlineLevel="0" collapsed="false">
      <c r="A14825" s="1" t="n">
        <f aca="false">IF(IFERROR((MATCH(G14825,$G$1:$G$12712,0)),0),INDEX($A$1:$A$12712,MATCH(G14825,$G$1:$G$12712,0)),MAX($A$2:$A14824)+1)</f>
        <v>1170</v>
      </c>
      <c r="B14825" s="1" t="n">
        <f aca="false">IF(COUNTIF($G$1:$G$12712,G14825&gt;0),0,INDEX($A$1:$A$12712,MATCH(G14825,$G$1:$G$12712,0)))</f>
        <v>1170</v>
      </c>
      <c r="C14825" s="1" t="str">
        <f aca="false">IF(H14825="",F14825,H14825)</f>
        <v>PSEG Mercer Generating Station</v>
      </c>
      <c r="D14825" s="1" t="n">
        <v>260</v>
      </c>
      <c r="E14825" s="1" t="s">
        <v>17636</v>
      </c>
      <c r="F14825" s="5" t="s">
        <v>19709</v>
      </c>
      <c r="G14825" s="1" t="n">
        <v>2408</v>
      </c>
      <c r="H14825" s="1" t="s">
        <v>2901</v>
      </c>
      <c r="I14825" s="1" t="n">
        <v>15147</v>
      </c>
      <c r="J14825" s="1" t="s">
        <v>2379</v>
      </c>
      <c r="K14825" s="1" t="s">
        <v>17672</v>
      </c>
    </row>
    <row r="14826" customFormat="false" ht="15" hidden="false" customHeight="true" outlineLevel="0" collapsed="false">
      <c r="A14826" s="1" t="n">
        <f aca="false">IF(IFERROR((MATCH(G14826,$G$1:$G$12712,0)),0),INDEX($A$1:$A$12712,MATCH(G14826,$G$1:$G$12712,0)),MAX($A$2:$A14825)+1)</f>
        <v>2054</v>
      </c>
      <c r="B14826" s="1" t="n">
        <f aca="false">IF(COUNTIF($G$1:$G$12712,G14826&gt;0),0,INDEX($A$1:$A$12712,MATCH(G14826,$G$1:$G$12712,0)))</f>
        <v>2054</v>
      </c>
      <c r="C14826" s="1" t="str">
        <f aca="false">IF(H14826="",F14826,H14826)</f>
        <v>PSEG National Park Generating Station</v>
      </c>
      <c r="D14826" s="1" t="n">
        <v>260</v>
      </c>
      <c r="E14826" s="1" t="s">
        <v>17636</v>
      </c>
      <c r="F14826" s="5" t="s">
        <v>19710</v>
      </c>
      <c r="G14826" s="1" t="n">
        <v>2409</v>
      </c>
      <c r="H14826" s="1" t="s">
        <v>4580</v>
      </c>
      <c r="I14826" s="1" t="n">
        <v>15147</v>
      </c>
      <c r="J14826" s="1" t="s">
        <v>2379</v>
      </c>
      <c r="K14826" s="1" t="s">
        <v>17672</v>
      </c>
    </row>
    <row r="14827" customFormat="false" ht="15" hidden="false" customHeight="true" outlineLevel="0" collapsed="false">
      <c r="A14827" s="1" t="n">
        <f aca="false">IF(IFERROR((MATCH(G14827,$G$1:$G$12712,0)),0),INDEX($A$1:$A$12712,MATCH(G14827,$G$1:$G$12712,0)),MAX($A$2:$A14826)+1)</f>
        <v>2054</v>
      </c>
      <c r="B14827" s="1" t="n">
        <f aca="false">IF(COUNTIF($G$1:$G$12712,G14827&gt;0),0,INDEX($A$1:$A$12712,MATCH(G14827,$G$1:$G$12712,0)))</f>
        <v>2054</v>
      </c>
      <c r="C14827" s="1" t="str">
        <f aca="false">IF(H14827="",F14827,H14827)</f>
        <v>PSEG National Park Generating Station</v>
      </c>
      <c r="D14827" s="1" t="n">
        <v>260</v>
      </c>
      <c r="E14827" s="1" t="s">
        <v>17636</v>
      </c>
      <c r="F14827" s="5" t="s">
        <v>19711</v>
      </c>
      <c r="G14827" s="1" t="n">
        <v>2409</v>
      </c>
      <c r="H14827" s="1" t="s">
        <v>4580</v>
      </c>
      <c r="I14827" s="1" t="n">
        <v>15147</v>
      </c>
      <c r="J14827" s="1" t="s">
        <v>2379</v>
      </c>
      <c r="K14827" s="1" t="s">
        <v>17672</v>
      </c>
    </row>
    <row r="14828" customFormat="false" ht="15" hidden="false" customHeight="true" outlineLevel="0" collapsed="false">
      <c r="A14828" s="1" t="n">
        <f aca="false">IF(IFERROR((MATCH(G14828,$G$1:$G$12712,0)),0),INDEX($A$1:$A$12712,MATCH(G14828,$G$1:$G$12712,0)),MAX($A$2:$A14827)+1)</f>
        <v>11462</v>
      </c>
      <c r="B14828" s="1" t="e">
        <f aca="false">IF(COUNTIF($G$1:$G$12712,G14828&gt;0),0,INDEX($A$1:$A$12712,MATCH(G14828,$G$1:$G$12712,0)))</f>
        <v>#N/A</v>
      </c>
      <c r="C14828" s="1" t="str">
        <f aca="false">IF(H14828="",F14828,H14828)</f>
        <v>notes (pg 402-403)</v>
      </c>
      <c r="D14828" s="1" t="n">
        <v>260</v>
      </c>
      <c r="E14828" s="1" t="s">
        <v>17636</v>
      </c>
      <c r="F14828" s="5" t="s">
        <v>19712</v>
      </c>
      <c r="H14828" s="1"/>
      <c r="K14828" s="1" t="s">
        <v>17672</v>
      </c>
    </row>
    <row r="14829" customFormat="false" ht="15" hidden="false" customHeight="true" outlineLevel="0" collapsed="false">
      <c r="A14829" s="1" t="n">
        <f aca="false">IF(IFERROR((MATCH(G14829,$G$1:$G$12712,0)),0),INDEX($A$1:$A$12712,MATCH(G14829,$G$1:$G$12712,0)),MAX($A$2:$A14828)+1)</f>
        <v>11463</v>
      </c>
      <c r="B14829" s="1" t="e">
        <f aca="false">IF(COUNTIF($G$1:$G$12712,G14829&gt;0),0,INDEX($A$1:$A$12712,MATCH(G14829,$G$1:$G$12712,0)))</f>
        <v>#N/A</v>
      </c>
      <c r="C14829" s="1" t="str">
        <f aca="false">IF(H14829="",F14829,H14829)</f>
        <v>notes: pages 402-403</v>
      </c>
      <c r="D14829" s="1" t="n">
        <v>260</v>
      </c>
      <c r="E14829" s="1" t="s">
        <v>17636</v>
      </c>
      <c r="F14829" s="5" t="s">
        <v>19713</v>
      </c>
      <c r="H14829" s="1"/>
      <c r="K14829" s="1" t="s">
        <v>17672</v>
      </c>
    </row>
    <row r="14830" customFormat="false" ht="15" hidden="false" customHeight="true" outlineLevel="0" collapsed="false">
      <c r="A14830" s="1" t="n">
        <f aca="false">IF(IFERROR((MATCH(G14830,$G$1:$G$12712,0)),0),INDEX($A$1:$A$12712,MATCH(G14830,$G$1:$G$12712,0)),MAX($A$2:$A14829)+1)</f>
        <v>1196</v>
      </c>
      <c r="B14830" s="1" t="n">
        <f aca="false">IF(COUNTIF($G$1:$G$12712,G14830&gt;0),0,INDEX($A$1:$A$12712,MATCH(G14830,$G$1:$G$12712,0)))</f>
        <v>1196</v>
      </c>
      <c r="C14830" s="1" t="str">
        <f aca="false">IF(H14830="",F14830,H14830)</f>
        <v>Peach Bottom</v>
      </c>
      <c r="D14830" s="1" t="n">
        <v>260</v>
      </c>
      <c r="E14830" s="1" t="s">
        <v>17636</v>
      </c>
      <c r="F14830" s="5" t="s">
        <v>19714</v>
      </c>
      <c r="G14830" s="1" t="n">
        <v>3166</v>
      </c>
      <c r="H14830" s="1" t="s">
        <v>3008</v>
      </c>
      <c r="I14830" s="1" t="n">
        <v>55951</v>
      </c>
      <c r="J14830" s="1" t="s">
        <v>1160</v>
      </c>
      <c r="K14830" s="1" t="s">
        <v>17672</v>
      </c>
    </row>
    <row r="14831" customFormat="false" ht="15" hidden="false" customHeight="true" outlineLevel="0" collapsed="false">
      <c r="A14831" s="1" t="n">
        <f aca="false">IF(IFERROR((MATCH(G14831,$G$1:$G$12712,0)),0),INDEX($A$1:$A$12712,MATCH(G14831,$G$1:$G$12712,0)),MAX($A$2:$A14830)+1)</f>
        <v>1196</v>
      </c>
      <c r="B14831" s="1" t="n">
        <f aca="false">IF(COUNTIF($G$1:$G$12712,G14831&gt;0),0,INDEX($A$1:$A$12712,MATCH(G14831,$G$1:$G$12712,0)))</f>
        <v>1196</v>
      </c>
      <c r="C14831" s="1" t="str">
        <f aca="false">IF(H14831="",F14831,H14831)</f>
        <v>Peach Bottom</v>
      </c>
      <c r="D14831" s="1" t="n">
        <v>260</v>
      </c>
      <c r="E14831" s="1" t="s">
        <v>17636</v>
      </c>
      <c r="F14831" s="5" t="s">
        <v>19715</v>
      </c>
      <c r="G14831" s="1" t="n">
        <v>3166</v>
      </c>
      <c r="H14831" s="1" t="s">
        <v>3008</v>
      </c>
      <c r="I14831" s="1" t="n">
        <v>55951</v>
      </c>
      <c r="J14831" s="1" t="s">
        <v>1160</v>
      </c>
      <c r="K14831" s="1" t="s">
        <v>17672</v>
      </c>
    </row>
    <row r="14832" customFormat="false" ht="15" hidden="false" customHeight="true" outlineLevel="0" collapsed="false">
      <c r="A14832" s="1" t="n">
        <f aca="false">IF(IFERROR((MATCH(G14832,$G$1:$G$12712,0)),0),INDEX($A$1:$A$12712,MATCH(G14832,$G$1:$G$12712,0)),MAX($A$2:$A14831)+1)</f>
        <v>1215</v>
      </c>
      <c r="B14832" s="1" t="n">
        <f aca="false">IF(COUNTIF($G$1:$G$12712,G14832&gt;0),0,INDEX($A$1:$A$12712,MATCH(G14832,$G$1:$G$12712,0)))</f>
        <v>1215</v>
      </c>
      <c r="C14832" s="1" t="str">
        <f aca="false">IF(H14832="",F14832,H14832)</f>
        <v>PSEG Salem Generating Station</v>
      </c>
      <c r="D14832" s="1" t="n">
        <v>260</v>
      </c>
      <c r="E14832" s="1" t="s">
        <v>17636</v>
      </c>
      <c r="F14832" s="5" t="s">
        <v>19522</v>
      </c>
      <c r="G14832" s="1" t="n">
        <v>2410</v>
      </c>
      <c r="H14832" s="1" t="s">
        <v>3132</v>
      </c>
      <c r="I14832" s="1" t="n">
        <v>15478</v>
      </c>
      <c r="J14832" s="1" t="s">
        <v>2761</v>
      </c>
      <c r="K14832" s="1" t="s">
        <v>17672</v>
      </c>
    </row>
    <row r="14833" customFormat="false" ht="15" hidden="false" customHeight="true" outlineLevel="0" collapsed="false">
      <c r="A14833" s="1" t="n">
        <f aca="false">IF(IFERROR((MATCH(G14833,$G$1:$G$12712,0)),0),INDEX($A$1:$A$12712,MATCH(G14833,$G$1:$G$12712,0)),MAX($A$2:$A14832)+1)</f>
        <v>1215</v>
      </c>
      <c r="B14833" s="1" t="n">
        <f aca="false">IF(COUNTIF($G$1:$G$12712,G14833&gt;0),0,INDEX($A$1:$A$12712,MATCH(G14833,$G$1:$G$12712,0)))</f>
        <v>1215</v>
      </c>
      <c r="C14833" s="1" t="str">
        <f aca="false">IF(H14833="",F14833,H14833)</f>
        <v>PSEG Salem Generating Station</v>
      </c>
      <c r="D14833" s="1" t="n">
        <v>260</v>
      </c>
      <c r="E14833" s="1" t="s">
        <v>17636</v>
      </c>
      <c r="F14833" s="5" t="s">
        <v>19716</v>
      </c>
      <c r="G14833" s="1" t="n">
        <v>2410</v>
      </c>
      <c r="H14833" s="1" t="s">
        <v>3132</v>
      </c>
      <c r="I14833" s="1" t="n">
        <v>15478</v>
      </c>
      <c r="J14833" s="1" t="s">
        <v>2761</v>
      </c>
      <c r="K14833" s="1" t="s">
        <v>17672</v>
      </c>
    </row>
    <row r="14834" customFormat="false" ht="15" hidden="false" customHeight="true" outlineLevel="0" collapsed="false">
      <c r="A14834" s="1" t="n">
        <f aca="false">IF(IFERROR((MATCH(G14834,$G$1:$G$12712,0)),0),INDEX($A$1:$A$12712,MATCH(G14834,$G$1:$G$12712,0)),MAX($A$2:$A14833)+1)</f>
        <v>1215</v>
      </c>
      <c r="B14834" s="1" t="n">
        <f aca="false">IF(COUNTIF($G$1:$G$12712,G14834&gt;0),0,INDEX($A$1:$A$12712,MATCH(G14834,$G$1:$G$12712,0)))</f>
        <v>1215</v>
      </c>
      <c r="C14834" s="1" t="str">
        <f aca="false">IF(H14834="",F14834,H14834)</f>
        <v>PSEG Salem Generating Station</v>
      </c>
      <c r="D14834" s="1" t="n">
        <v>260</v>
      </c>
      <c r="E14834" s="1" t="s">
        <v>17636</v>
      </c>
      <c r="F14834" s="5" t="s">
        <v>19717</v>
      </c>
      <c r="G14834" s="1" t="n">
        <v>2410</v>
      </c>
      <c r="H14834" s="1" t="s">
        <v>3132</v>
      </c>
      <c r="I14834" s="1" t="n">
        <v>15478</v>
      </c>
      <c r="J14834" s="1" t="s">
        <v>2761</v>
      </c>
      <c r="K14834" s="1" t="s">
        <v>17672</v>
      </c>
    </row>
    <row r="14835" customFormat="false" ht="15" hidden="false" customHeight="true" outlineLevel="0" collapsed="false">
      <c r="A14835" s="1" t="n">
        <f aca="false">IF(IFERROR((MATCH(G14835,$G$1:$G$12712,0)),0),INDEX($A$1:$A$12712,MATCH(G14835,$G$1:$G$12712,0)),MAX($A$2:$A14834)+1)</f>
        <v>1218</v>
      </c>
      <c r="B14835" s="1" t="n">
        <f aca="false">IF(COUNTIF($G$1:$G$12712,G14835&gt;0),0,INDEX($A$1:$A$12712,MATCH(G14835,$G$1:$G$12712,0)))</f>
        <v>1218</v>
      </c>
      <c r="C14835" s="1" t="str">
        <f aca="false">IF(H14835="",F14835,H14835)</f>
        <v>PSEG Sewaren Generating Station</v>
      </c>
      <c r="D14835" s="1" t="n">
        <v>260</v>
      </c>
      <c r="E14835" s="1" t="s">
        <v>17636</v>
      </c>
      <c r="F14835" s="5" t="s">
        <v>19718</v>
      </c>
      <c r="G14835" s="1" t="n">
        <v>2411</v>
      </c>
      <c r="H14835" s="1" t="s">
        <v>3148</v>
      </c>
      <c r="I14835" s="1" t="n">
        <v>15147</v>
      </c>
      <c r="J14835" s="1" t="s">
        <v>2379</v>
      </c>
      <c r="K14835" s="1" t="s">
        <v>17672</v>
      </c>
    </row>
    <row r="14836" customFormat="false" ht="15" hidden="false" customHeight="true" outlineLevel="0" collapsed="false">
      <c r="A14836" s="1" t="n">
        <f aca="false">IF(IFERROR((MATCH(G14836,$G$1:$G$12712,0)),0),INDEX($A$1:$A$12712,MATCH(G14836,$G$1:$G$12712,0)),MAX($A$2:$A14835)+1)</f>
        <v>1218</v>
      </c>
      <c r="B14836" s="1" t="n">
        <f aca="false">IF(COUNTIF($G$1:$G$12712,G14836&gt;0),0,INDEX($A$1:$A$12712,MATCH(G14836,$G$1:$G$12712,0)))</f>
        <v>1218</v>
      </c>
      <c r="C14836" s="1" t="str">
        <f aca="false">IF(H14836="",F14836,H14836)</f>
        <v>PSEG Sewaren Generating Station</v>
      </c>
      <c r="D14836" s="1" t="n">
        <v>260</v>
      </c>
      <c r="E14836" s="1" t="s">
        <v>17636</v>
      </c>
      <c r="F14836" s="5" t="s">
        <v>19719</v>
      </c>
      <c r="G14836" s="1" t="n">
        <v>2411</v>
      </c>
      <c r="H14836" s="1" t="s">
        <v>3148</v>
      </c>
      <c r="I14836" s="1" t="n">
        <v>15147</v>
      </c>
      <c r="J14836" s="1" t="s">
        <v>2379</v>
      </c>
      <c r="K14836" s="1" t="s">
        <v>17672</v>
      </c>
    </row>
    <row r="14837" customFormat="false" ht="15" hidden="false" customHeight="true" outlineLevel="0" collapsed="false">
      <c r="A14837" s="1" t="n">
        <f aca="false">IF(IFERROR((MATCH(G14837,$G$1:$G$12712,0)),0),INDEX($A$1:$A$12712,MATCH(G14837,$G$1:$G$12712,0)),MAX($A$2:$A14836)+1)</f>
        <v>1218</v>
      </c>
      <c r="B14837" s="1" t="n">
        <f aca="false">IF(COUNTIF($G$1:$G$12712,G14837&gt;0),0,INDEX($A$1:$A$12712,MATCH(G14837,$G$1:$G$12712,0)))</f>
        <v>1218</v>
      </c>
      <c r="C14837" s="1" t="str">
        <f aca="false">IF(H14837="",F14837,H14837)</f>
        <v>PSEG Sewaren Generating Station</v>
      </c>
      <c r="D14837" s="1" t="n">
        <v>260</v>
      </c>
      <c r="E14837" s="1" t="s">
        <v>17636</v>
      </c>
      <c r="F14837" s="5" t="s">
        <v>19720</v>
      </c>
      <c r="G14837" s="1" t="n">
        <v>2411</v>
      </c>
      <c r="H14837" s="1" t="s">
        <v>3148</v>
      </c>
      <c r="I14837" s="1" t="n">
        <v>15147</v>
      </c>
      <c r="J14837" s="1" t="s">
        <v>2379</v>
      </c>
      <c r="K14837" s="1" t="s">
        <v>17672</v>
      </c>
    </row>
    <row r="14838" customFormat="false" ht="15" hidden="false" customHeight="true" outlineLevel="0" collapsed="false">
      <c r="A14838" s="1" t="n">
        <f aca="false">IF(IFERROR((MATCH(G14838,$G$1:$G$12712,0)),0),INDEX($A$1:$A$12712,MATCH(G14838,$G$1:$G$12712,0)),MAX($A$2:$A14837)+1)</f>
        <v>1218</v>
      </c>
      <c r="B14838" s="1" t="n">
        <f aca="false">IF(COUNTIF($G$1:$G$12712,G14838&gt;0),0,INDEX($A$1:$A$12712,MATCH(G14838,$G$1:$G$12712,0)))</f>
        <v>1218</v>
      </c>
      <c r="C14838" s="1" t="str">
        <f aca="false">IF(H14838="",F14838,H14838)</f>
        <v>PSEG Sewaren Generating Station</v>
      </c>
      <c r="D14838" s="1" t="n">
        <v>260</v>
      </c>
      <c r="E14838" s="1" t="s">
        <v>17636</v>
      </c>
      <c r="F14838" s="5" t="s">
        <v>19721</v>
      </c>
      <c r="G14838" s="1" t="n">
        <v>2411</v>
      </c>
      <c r="H14838" s="1" t="s">
        <v>3148</v>
      </c>
      <c r="I14838" s="1" t="n">
        <v>15147</v>
      </c>
      <c r="J14838" s="1" t="s">
        <v>2379</v>
      </c>
      <c r="K14838" s="1" t="s">
        <v>17672</v>
      </c>
    </row>
    <row r="14839" customFormat="false" ht="15" hidden="false" customHeight="true" outlineLevel="0" collapsed="false">
      <c r="A14839" s="1" t="n">
        <f aca="false">IF(IFERROR((MATCH(G14839,$G$1:$G$12712,0)),0),INDEX($A$1:$A$12712,MATCH(G14839,$G$1:$G$12712,0)),MAX($A$2:$A14838)+1)</f>
        <v>11464</v>
      </c>
      <c r="B14839" s="1" t="e">
        <f aca="false">IF(COUNTIF($G$1:$G$12712,G14839&gt;0),0,INDEX($A$1:$A$12712,MATCH(G14839,$G$1:$G$12712,0)))</f>
        <v>#N/A</v>
      </c>
      <c r="C14839" s="1" t="str">
        <f aca="false">IF(H14839="",F14839,H14839)</f>
        <v>steam-indirect chgs.</v>
      </c>
      <c r="D14839" s="1" t="n">
        <v>260</v>
      </c>
      <c r="E14839" s="1" t="s">
        <v>17636</v>
      </c>
      <c r="F14839" s="5" t="s">
        <v>19722</v>
      </c>
      <c r="H14839" s="1"/>
      <c r="K14839" s="1" t="s">
        <v>17672</v>
      </c>
    </row>
    <row r="14840" customFormat="false" ht="15" hidden="false" customHeight="true" outlineLevel="0" collapsed="false">
      <c r="A14840" s="1" t="n">
        <f aca="false">IF(IFERROR((MATCH(G14840,$G$1:$G$12712,0)),0),INDEX($A$1:$A$12712,MATCH(G14840,$G$1:$G$12712,0)),MAX($A$2:$A14839)+1)</f>
        <v>931</v>
      </c>
      <c r="B14840" s="1" t="n">
        <f aca="false">IF(COUNTIF($G$1:$G$12712,G14840&gt;0),0,INDEX($A$1:$A$12712,MATCH(G14840,$G$1:$G$12712,0)))</f>
        <v>931</v>
      </c>
      <c r="C14840" s="1" t="str">
        <f aca="false">IF(H14840="",F14840,H14840)</f>
        <v>Yards Creek</v>
      </c>
      <c r="D14840" s="1" t="n">
        <v>260</v>
      </c>
      <c r="E14840" s="1" t="s">
        <v>17636</v>
      </c>
      <c r="F14840" s="5" t="s">
        <v>19723</v>
      </c>
      <c r="G14840" s="1" t="n">
        <v>6522</v>
      </c>
      <c r="H14840" s="1" t="s">
        <v>2078</v>
      </c>
      <c r="I14840" s="1" t="n">
        <v>9726</v>
      </c>
      <c r="J14840" s="1" t="s">
        <v>2079</v>
      </c>
      <c r="K14840" s="1" t="s">
        <v>17672</v>
      </c>
    </row>
    <row r="14841" customFormat="false" ht="15" hidden="false" customHeight="true" outlineLevel="0" collapsed="false">
      <c r="A14841" s="1" t="n">
        <f aca="false">IF(IFERROR((MATCH(G14841,$G$1:$G$12712,0)),0),INDEX($A$1:$A$12712,MATCH(G14841,$G$1:$G$12712,0)),MAX($A$2:$A14840)+1)</f>
        <v>931</v>
      </c>
      <c r="B14841" s="1" t="n">
        <f aca="false">IF(COUNTIF($G$1:$G$12712,G14841&gt;0),0,INDEX($A$1:$A$12712,MATCH(G14841,$G$1:$G$12712,0)))</f>
        <v>931</v>
      </c>
      <c r="C14841" s="1" t="str">
        <f aca="false">IF(H14841="",F14841,H14841)</f>
        <v>Yards Creek</v>
      </c>
      <c r="D14841" s="1" t="n">
        <v>260</v>
      </c>
      <c r="E14841" s="1" t="s">
        <v>17636</v>
      </c>
      <c r="F14841" s="5" t="s">
        <v>19724</v>
      </c>
      <c r="G14841" s="1" t="n">
        <v>6522</v>
      </c>
      <c r="H14841" s="1" t="s">
        <v>2078</v>
      </c>
      <c r="I14841" s="1" t="n">
        <v>9726</v>
      </c>
      <c r="J14841" s="1" t="s">
        <v>2079</v>
      </c>
      <c r="K14841" s="1" t="s">
        <v>17672</v>
      </c>
    </row>
    <row r="14842" customFormat="false" ht="15" hidden="false" customHeight="true" outlineLevel="0" collapsed="false">
      <c r="A14842" s="1" t="n">
        <f aca="false">IF(IFERROR((MATCH(G14842,$G$1:$G$12712,0)),0),INDEX($A$1:$A$12712,MATCH(G14842,$G$1:$G$12712,0)),MAX($A$2:$A14841)+1)</f>
        <v>2404</v>
      </c>
      <c r="B14842" s="1" t="n">
        <f aca="false">IF(COUNTIF($G$1:$G$12712,G14842&gt;0),0,INDEX($A$1:$A$12712,MATCH(G14842,$G$1:$G$12712,0)))</f>
        <v>2404</v>
      </c>
      <c r="C14842" s="1" t="str">
        <f aca="false">IF(H14842="",F14842,H14842)</f>
        <v>Transalta Centralia Generation</v>
      </c>
      <c r="D14842" s="1" t="n">
        <v>162</v>
      </c>
      <c r="E14842" s="1" t="s">
        <v>19725</v>
      </c>
      <c r="F14842" s="5" t="s">
        <v>19607</v>
      </c>
      <c r="G14842" s="1" t="n">
        <v>3845</v>
      </c>
      <c r="H14842" s="1" t="s">
        <v>5022</v>
      </c>
      <c r="I14842" s="1" t="n">
        <v>19099</v>
      </c>
      <c r="J14842" s="1" t="s">
        <v>5023</v>
      </c>
      <c r="K14842" s="1" t="s">
        <v>17672</v>
      </c>
    </row>
    <row r="14843" customFormat="false" ht="15" hidden="false" customHeight="true" outlineLevel="0" collapsed="false">
      <c r="A14843" s="1" t="n">
        <f aca="false">IF(IFERROR((MATCH(G14843,$G$1:$G$12712,0)),0),INDEX($A$1:$A$12712,MATCH(G14843,$G$1:$G$12712,0)),MAX($A$2:$A14842)+1)</f>
        <v>123</v>
      </c>
      <c r="B14843" s="1" t="n">
        <f aca="false">IF(COUNTIF($G$1:$G$12712,G14843&gt;0),0,INDEX($A$1:$A$12712,MATCH(G14843,$G$1:$G$12712,0)))</f>
        <v>123</v>
      </c>
      <c r="C14843" s="1" t="str">
        <f aca="false">IF(H14843="",F14843,H14843)</f>
        <v>Colstrip</v>
      </c>
      <c r="D14843" s="1" t="n">
        <v>162</v>
      </c>
      <c r="E14843" s="1" t="s">
        <v>19725</v>
      </c>
      <c r="F14843" s="5" t="s">
        <v>19726</v>
      </c>
      <c r="G14843" s="1" t="n">
        <v>6076</v>
      </c>
      <c r="H14843" s="1" t="s">
        <v>370</v>
      </c>
      <c r="I14843" s="1" t="n">
        <v>15298</v>
      </c>
      <c r="J14843" s="1" t="s">
        <v>371</v>
      </c>
      <c r="K14843" s="1" t="s">
        <v>17672</v>
      </c>
    </row>
    <row r="14844" customFormat="false" ht="15" hidden="false" customHeight="true" outlineLevel="0" collapsed="false">
      <c r="A14844" s="1" t="n">
        <f aca="false">IF(IFERROR((MATCH(G14844,$G$1:$G$12712,0)),0),INDEX($A$1:$A$12712,MATCH(G14844,$G$1:$G$12712,0)),MAX($A$2:$A14843)+1)</f>
        <v>123</v>
      </c>
      <c r="B14844" s="1" t="n">
        <f aca="false">IF(COUNTIF($G$1:$G$12712,G14844&gt;0),0,INDEX($A$1:$A$12712,MATCH(G14844,$G$1:$G$12712,0)))</f>
        <v>123</v>
      </c>
      <c r="C14844" s="1" t="str">
        <f aca="false">IF(H14844="",F14844,H14844)</f>
        <v>Colstrip</v>
      </c>
      <c r="D14844" s="1" t="n">
        <v>162</v>
      </c>
      <c r="E14844" s="1" t="s">
        <v>19725</v>
      </c>
      <c r="F14844" s="5" t="s">
        <v>19727</v>
      </c>
      <c r="G14844" s="1" t="n">
        <v>6076</v>
      </c>
      <c r="H14844" s="1" t="s">
        <v>370</v>
      </c>
      <c r="I14844" s="1" t="n">
        <v>15298</v>
      </c>
      <c r="J14844" s="1" t="s">
        <v>371</v>
      </c>
      <c r="K14844" s="1" t="s">
        <v>17672</v>
      </c>
    </row>
    <row r="14845" customFormat="false" ht="15" hidden="false" customHeight="true" outlineLevel="0" collapsed="false">
      <c r="A14845" s="1" t="n">
        <f aca="false">IF(IFERROR((MATCH(G14845,$G$1:$G$12712,0)),0),INDEX($A$1:$A$12712,MATCH(G14845,$G$1:$G$12712,0)),MAX($A$2:$A14844)+1)</f>
        <v>206</v>
      </c>
      <c r="B14845" s="1" t="n">
        <f aca="false">IF(COUNTIF($G$1:$G$12712,G14845&gt;0),0,INDEX($A$1:$A$12712,MATCH(G14845,$G$1:$G$12712,0)))</f>
        <v>206</v>
      </c>
      <c r="C14845" s="1" t="str">
        <f aca="false">IF(H14845="",F14845,H14845)</f>
        <v>Fredonia</v>
      </c>
      <c r="D14845" s="1" t="n">
        <v>162</v>
      </c>
      <c r="E14845" s="1" t="s">
        <v>19725</v>
      </c>
      <c r="F14845" s="5" t="s">
        <v>19728</v>
      </c>
      <c r="G14845" s="1" t="n">
        <v>607</v>
      </c>
      <c r="H14845" s="1" t="s">
        <v>592</v>
      </c>
      <c r="I14845" s="1" t="n">
        <v>15500</v>
      </c>
      <c r="J14845" s="1" t="s">
        <v>528</v>
      </c>
      <c r="K14845" s="1" t="s">
        <v>17672</v>
      </c>
    </row>
    <row r="14846" customFormat="false" ht="15" hidden="false" customHeight="true" outlineLevel="0" collapsed="false">
      <c r="A14846" s="1" t="n">
        <f aca="false">IF(IFERROR((MATCH(G14846,$G$1:$G$12712,0)),0),INDEX($A$1:$A$12712,MATCH(G14846,$G$1:$G$12712,0)),MAX($A$2:$A14845)+1)</f>
        <v>11465</v>
      </c>
      <c r="B14846" s="1" t="e">
        <f aca="false">IF(COUNTIF($G$1:$G$12712,G14846&gt;0),0,INDEX($A$1:$A$12712,MATCH(G14846,$G$1:$G$12712,0)))</f>
        <v>#N/A</v>
      </c>
      <c r="C14846" s="1" t="str">
        <f aca="false">IF(H14846="",F14846,H14846)</f>
        <v>international combustion</v>
      </c>
      <c r="D14846" s="1" t="n">
        <v>162</v>
      </c>
      <c r="E14846" s="1" t="s">
        <v>19725</v>
      </c>
      <c r="F14846" s="5" t="s">
        <v>19729</v>
      </c>
      <c r="H14846" s="1"/>
      <c r="K14846" s="1" t="s">
        <v>17672</v>
      </c>
    </row>
    <row r="14847" customFormat="false" ht="15" hidden="false" customHeight="true" outlineLevel="0" collapsed="false">
      <c r="A14847" s="1" t="n">
        <f aca="false">IF(IFERROR((MATCH(G14847,$G$1:$G$12712,0)),0),INDEX($A$1:$A$12712,MATCH(G14847,$G$1:$G$12712,0)),MAX($A$2:$A14846)+1)</f>
        <v>4097</v>
      </c>
      <c r="B14847" s="1" t="n">
        <f aca="false">IF(COUNTIF($G$1:$G$12712,G14847&gt;0),0,INDEX($A$1:$A$12712,MATCH(G14847,$G$1:$G$12712,0)))</f>
        <v>4097</v>
      </c>
      <c r="C14847" s="1" t="str">
        <f aca="false">IF(H14847="",F14847,H14847)</f>
        <v>Nooksack Hydro</v>
      </c>
      <c r="D14847" s="1" t="n">
        <v>162</v>
      </c>
      <c r="E14847" s="1" t="s">
        <v>19725</v>
      </c>
      <c r="F14847" s="5" t="s">
        <v>19730</v>
      </c>
      <c r="G14847" s="1" t="n">
        <v>58696</v>
      </c>
      <c r="H14847" s="1" t="s">
        <v>7638</v>
      </c>
      <c r="I14847" s="1" t="n">
        <v>58627</v>
      </c>
      <c r="J14847" s="1" t="s">
        <v>7639</v>
      </c>
      <c r="K14847" s="1" t="s">
        <v>17672</v>
      </c>
    </row>
    <row r="14848" customFormat="false" ht="15" hidden="false" customHeight="true" outlineLevel="0" collapsed="false">
      <c r="A14848" s="1" t="n">
        <f aca="false">IF(IFERROR((MATCH(G14848,$G$1:$G$12712,0)),0),INDEX($A$1:$A$12712,MATCH(G14848,$G$1:$G$12712,0)),MAX($A$2:$A14847)+1)</f>
        <v>11466</v>
      </c>
      <c r="B14848" s="1" t="e">
        <f aca="false">IF(COUNTIF($G$1:$G$12712,G14848&gt;0),0,INDEX($A$1:$A$12712,MATCH(G14848,$G$1:$G$12712,0)))</f>
        <v>#N/A</v>
      </c>
      <c r="C14848" s="1" t="str">
        <f aca="false">IF(H14848="",F14848,H14848)</f>
        <v>shuffleton</v>
      </c>
      <c r="D14848" s="1" t="n">
        <v>162</v>
      </c>
      <c r="E14848" s="1" t="s">
        <v>19725</v>
      </c>
      <c r="F14848" s="5" t="s">
        <v>19731</v>
      </c>
      <c r="H14848" s="1"/>
      <c r="K14848" s="1" t="s">
        <v>17672</v>
      </c>
    </row>
    <row r="14849" customFormat="false" ht="15" hidden="false" customHeight="true" outlineLevel="0" collapsed="false">
      <c r="A14849" s="1" t="n">
        <f aca="false">IF(IFERROR((MATCH(G14849,$G$1:$G$12712,0)),0),INDEX($A$1:$A$12712,MATCH(G14849,$G$1:$G$12712,0)),MAX($A$2:$A14848)+1)</f>
        <v>11467</v>
      </c>
      <c r="B14849" s="1" t="e">
        <f aca="false">IF(COUNTIF($G$1:$G$12712,G14849&gt;0),0,INDEX($A$1:$A$12712,MATCH(G14849,$G$1:$G$12712,0)))</f>
        <v>#N/A</v>
      </c>
      <c r="C14849" s="1" t="str">
        <f aca="false">IF(H14849="",F14849,H14849)</f>
        <v>south whidbey</v>
      </c>
      <c r="D14849" s="1" t="n">
        <v>162</v>
      </c>
      <c r="E14849" s="1" t="s">
        <v>19725</v>
      </c>
      <c r="F14849" s="5" t="s">
        <v>19732</v>
      </c>
      <c r="H14849" s="1"/>
      <c r="K14849" s="1" t="s">
        <v>17672</v>
      </c>
    </row>
    <row r="14850" customFormat="false" ht="15" hidden="false" customHeight="true" outlineLevel="0" collapsed="false">
      <c r="A14850" s="1" t="n">
        <f aca="false">IF(IFERROR((MATCH(G14850,$G$1:$G$12712,0)),0),INDEX($A$1:$A$12712,MATCH(G14850,$G$1:$G$12712,0)),MAX($A$2:$A14849)+1)</f>
        <v>634</v>
      </c>
      <c r="B14850" s="1" t="n">
        <f aca="false">IF(COUNTIF($G$1:$G$12712,G14850&gt;0),0,INDEX($A$1:$A$12712,MATCH(G14850,$G$1:$G$12712,0)))</f>
        <v>634</v>
      </c>
      <c r="C14850" s="1" t="str">
        <f aca="false">IF(H14850="",F14850,H14850)</f>
        <v>Whitehorn</v>
      </c>
      <c r="D14850" s="1" t="n">
        <v>162</v>
      </c>
      <c r="E14850" s="1" t="s">
        <v>19725</v>
      </c>
      <c r="F14850" s="5" t="s">
        <v>19733</v>
      </c>
      <c r="G14850" s="1" t="n">
        <v>6120</v>
      </c>
      <c r="H14850" s="1" t="s">
        <v>1511</v>
      </c>
      <c r="I14850" s="1" t="n">
        <v>15500</v>
      </c>
      <c r="J14850" s="1" t="s">
        <v>528</v>
      </c>
      <c r="K14850" s="1" t="s">
        <v>17672</v>
      </c>
    </row>
    <row r="14851" customFormat="false" ht="15" hidden="false" customHeight="true" outlineLevel="0" collapsed="false">
      <c r="A14851" s="1" t="n">
        <f aca="false">IF(IFERROR((MATCH(G14851,$G$1:$G$12712,0)),0),INDEX($A$1:$A$12712,MATCH(G14851,$G$1:$G$12712,0)),MAX($A$2:$A14850)+1)</f>
        <v>634</v>
      </c>
      <c r="B14851" s="1" t="n">
        <f aca="false">IF(COUNTIF($G$1:$G$12712,G14851&gt;0),0,INDEX($A$1:$A$12712,MATCH(G14851,$G$1:$G$12712,0)))</f>
        <v>634</v>
      </c>
      <c r="C14851" s="1" t="str">
        <f aca="false">IF(H14851="",F14851,H14851)</f>
        <v>Whitehorn</v>
      </c>
      <c r="D14851" s="1" t="n">
        <v>162</v>
      </c>
      <c r="E14851" s="1" t="s">
        <v>19725</v>
      </c>
      <c r="F14851" s="5" t="s">
        <v>19734</v>
      </c>
      <c r="G14851" s="1" t="n">
        <v>6120</v>
      </c>
      <c r="H14851" s="1" t="s">
        <v>1511</v>
      </c>
      <c r="I14851" s="1" t="n">
        <v>15500</v>
      </c>
      <c r="J14851" s="1" t="s">
        <v>528</v>
      </c>
      <c r="K14851" s="1" t="s">
        <v>17672</v>
      </c>
    </row>
    <row r="14852" customFormat="false" ht="15" hidden="false" customHeight="true" outlineLevel="0" collapsed="false">
      <c r="A14852" s="1" t="n">
        <f aca="false">IF(IFERROR((MATCH(G14852,$G$1:$G$12712,0)),0),INDEX($A$1:$A$12712,MATCH(G14852,$G$1:$G$12712,0)),MAX($A$2:$A14851)+1)</f>
        <v>634</v>
      </c>
      <c r="B14852" s="1" t="n">
        <f aca="false">IF(COUNTIF($G$1:$G$12712,G14852&gt;0),0,INDEX($A$1:$A$12712,MATCH(G14852,$G$1:$G$12712,0)))</f>
        <v>634</v>
      </c>
      <c r="C14852" s="1" t="str">
        <f aca="false">IF(H14852="",F14852,H14852)</f>
        <v>Whitehorn</v>
      </c>
      <c r="D14852" s="1" t="n">
        <v>162</v>
      </c>
      <c r="E14852" s="1" t="s">
        <v>19725</v>
      </c>
      <c r="F14852" s="5" t="s">
        <v>19735</v>
      </c>
      <c r="G14852" s="1" t="n">
        <v>6120</v>
      </c>
      <c r="H14852" s="1" t="s">
        <v>1511</v>
      </c>
      <c r="I14852" s="1" t="n">
        <v>15500</v>
      </c>
      <c r="J14852" s="1" t="s">
        <v>528</v>
      </c>
      <c r="K14852" s="1" t="s">
        <v>17672</v>
      </c>
    </row>
    <row r="14853" customFormat="false" ht="15" hidden="false" customHeight="true" outlineLevel="0" collapsed="false">
      <c r="A14853" s="1" t="n">
        <f aca="false">IF(IFERROR((MATCH(G14853,$G$1:$G$12712,0)),0),INDEX($A$1:$A$12712,MATCH(G14853,$G$1:$G$12712,0)),MAX($A$2:$A14852)+1)</f>
        <v>11468</v>
      </c>
      <c r="B14853" s="1" t="e">
        <f aca="false">IF(COUNTIF($G$1:$G$12712,G14853&gt;0),0,INDEX($A$1:$A$12712,MATCH(G14853,$G$1:$G$12712,0)))</f>
        <v>#N/A</v>
      </c>
      <c r="C14853" s="1" t="str">
        <f aca="false">IF(H14853="",F14853,H14853)</f>
        <v>(1)sta98</v>
      </c>
      <c r="D14853" s="1" t="n">
        <v>214</v>
      </c>
      <c r="E14853" s="1" t="s">
        <v>19736</v>
      </c>
      <c r="F14853" s="5" t="s">
        <v>19737</v>
      </c>
      <c r="H14853" s="1"/>
      <c r="K14853" s="1" t="s">
        <v>17672</v>
      </c>
    </row>
    <row r="14854" customFormat="false" ht="15" hidden="false" customHeight="true" outlineLevel="0" collapsed="false">
      <c r="A14854" s="1" t="n">
        <f aca="false">IF(IFERROR((MATCH(G14854,$G$1:$G$12712,0)),0),INDEX($A$1:$A$12712,MATCH(G14854,$G$1:$G$12712,0)),MAX($A$2:$A14853)+1)</f>
        <v>11469</v>
      </c>
      <c r="B14854" s="1" t="e">
        <f aca="false">IF(COUNTIF($G$1:$G$12712,G14854&gt;0),0,INDEX($A$1:$A$12712,MATCH(G14854,$G$1:$G$12712,0)))</f>
        <v>#N/A</v>
      </c>
      <c r="C14854" s="1" t="str">
        <f aca="false">IF(H14854="",F14854,H14854)</f>
        <v>(2) scriba sta. 99</v>
      </c>
      <c r="D14854" s="1" t="n">
        <v>214</v>
      </c>
      <c r="E14854" s="1" t="s">
        <v>19736</v>
      </c>
      <c r="F14854" s="5" t="s">
        <v>19738</v>
      </c>
      <c r="H14854" s="1"/>
      <c r="K14854" s="1" t="s">
        <v>17672</v>
      </c>
    </row>
    <row r="14855" customFormat="false" ht="15" hidden="false" customHeight="true" outlineLevel="0" collapsed="false">
      <c r="A14855" s="1" t="n">
        <f aca="false">IF(IFERROR((MATCH(G14855,$G$1:$G$12712,0)),0),INDEX($A$1:$A$12712,MATCH(G14855,$G$1:$G$12712,0)),MAX($A$2:$A14854)+1)</f>
        <v>11470</v>
      </c>
      <c r="B14855" s="1" t="e">
        <f aca="false">IF(COUNTIF($G$1:$G$12712,G14855&gt;0),0,INDEX($A$1:$A$12712,MATCH(G14855,$G$1:$G$12712,0)))</f>
        <v>#N/A</v>
      </c>
      <c r="C14855" s="1" t="str">
        <f aca="false">IF(H14855="",F14855,H14855)</f>
        <v>*(1) ferc licensed project no. 2582</v>
      </c>
      <c r="D14855" s="1" t="n">
        <v>214</v>
      </c>
      <c r="E14855" s="1" t="s">
        <v>19736</v>
      </c>
      <c r="F14855" s="5" t="s">
        <v>19739</v>
      </c>
      <c r="H14855" s="1"/>
      <c r="K14855" s="1" t="s">
        <v>17672</v>
      </c>
    </row>
    <row r="14856" customFormat="false" ht="15" hidden="false" customHeight="true" outlineLevel="0" collapsed="false">
      <c r="A14856" s="1" t="n">
        <f aca="false">IF(IFERROR((MATCH(G14856,$G$1:$G$12712,0)),0),INDEX($A$1:$A$12712,MATCH(G14856,$G$1:$G$12712,0)),MAX($A$2:$A14855)+1)</f>
        <v>11471</v>
      </c>
      <c r="B14856" s="1" t="e">
        <f aca="false">IF(COUNTIF($G$1:$G$12712,G14856&gt;0),0,INDEX($A$1:$A$12712,MATCH(G14856,$G$1:$G$12712,0)))</f>
        <v>#N/A</v>
      </c>
      <c r="C14856" s="1" t="str">
        <f aca="false">IF(H14856="",F14856,H14856)</f>
        <v>*(2) ferc licensed project no. 2584</v>
      </c>
      <c r="D14856" s="1" t="n">
        <v>214</v>
      </c>
      <c r="E14856" s="1" t="s">
        <v>19736</v>
      </c>
      <c r="F14856" s="5" t="s">
        <v>19740</v>
      </c>
      <c r="H14856" s="1"/>
      <c r="K14856" s="1" t="s">
        <v>17672</v>
      </c>
    </row>
    <row r="14857" customFormat="false" ht="15" hidden="false" customHeight="true" outlineLevel="0" collapsed="false">
      <c r="A14857" s="1" t="n">
        <f aca="false">IF(IFERROR((MATCH(G14857,$G$1:$G$12712,0)),0),INDEX($A$1:$A$12712,MATCH(G14857,$G$1:$G$12712,0)),MAX($A$2:$A14856)+1)</f>
        <v>11472</v>
      </c>
      <c r="B14857" s="1" t="e">
        <f aca="false">IF(COUNTIF($G$1:$G$12712,G14857&gt;0),0,INDEX($A$1:$A$12712,MATCH(G14857,$G$1:$G$12712,0)))</f>
        <v>#N/A</v>
      </c>
      <c r="C14857" s="1" t="str">
        <f aca="false">IF(H14857="",F14857,H14857)</f>
        <v>*(3) ferc licensed project no. 2596</v>
      </c>
      <c r="D14857" s="1" t="n">
        <v>214</v>
      </c>
      <c r="E14857" s="1" t="s">
        <v>19736</v>
      </c>
      <c r="F14857" s="5" t="s">
        <v>19741</v>
      </c>
      <c r="H14857" s="1"/>
      <c r="K14857" s="1" t="s">
        <v>17672</v>
      </c>
    </row>
    <row r="14858" customFormat="false" ht="15" hidden="false" customHeight="true" outlineLevel="0" collapsed="false">
      <c r="A14858" s="1" t="n">
        <f aca="false">IF(IFERROR((MATCH(G14858,$G$1:$G$12712,0)),0),INDEX($A$1:$A$12712,MATCH(G14858,$G$1:$G$12712,0)),MAX($A$2:$A14857)+1)</f>
        <v>11473</v>
      </c>
      <c r="B14858" s="1" t="e">
        <f aca="false">IF(COUNTIF($G$1:$G$12712,G14858&gt;0),0,INDEX($A$1:$A$12712,MATCH(G14858,$G$1:$G$12712,0)))</f>
        <v>#N/A</v>
      </c>
      <c r="C14858" s="1" t="str">
        <f aca="false">IF(H14858="",F14858,H14858)</f>
        <v>*(4) water for power</v>
      </c>
      <c r="D14858" s="1" t="n">
        <v>214</v>
      </c>
      <c r="E14858" s="1" t="s">
        <v>19736</v>
      </c>
      <c r="F14858" s="5" t="s">
        <v>19742</v>
      </c>
      <c r="H14858" s="1"/>
      <c r="K14858" s="1" t="s">
        <v>17672</v>
      </c>
    </row>
    <row r="14859" customFormat="false" ht="15" hidden="false" customHeight="true" outlineLevel="0" collapsed="false">
      <c r="A14859" s="1" t="n">
        <f aca="false">IF(IFERROR((MATCH(G14859,$G$1:$G$12712,0)),0),INDEX($A$1:$A$12712,MATCH(G14859,$G$1:$G$12712,0)),MAX($A$2:$A14858)+1)</f>
        <v>11474</v>
      </c>
      <c r="B14859" s="1" t="e">
        <f aca="false">IF(COUNTIF($G$1:$G$12712,G14859&gt;0),0,INDEX($A$1:$A$12712,MATCH(G14859,$G$1:$G$12712,0)))</f>
        <v>#N/A</v>
      </c>
      <c r="C14859" s="1" t="str">
        <f aca="false">IF(H14859="",F14859,H14859)</f>
        <v>additional hydro plant</v>
      </c>
      <c r="D14859" s="1" t="n">
        <v>214</v>
      </c>
      <c r="E14859" s="1" t="s">
        <v>19736</v>
      </c>
      <c r="F14859" s="5" t="s">
        <v>19743</v>
      </c>
      <c r="H14859" s="1"/>
      <c r="K14859" s="1" t="s">
        <v>17672</v>
      </c>
    </row>
    <row r="14860" customFormat="false" ht="15" hidden="false" customHeight="true" outlineLevel="0" collapsed="false">
      <c r="A14860" s="1" t="n">
        <f aca="false">A1461</f>
        <v>1062</v>
      </c>
      <c r="B14860" s="1" t="e">
        <f aca="false">IF(COUNTIF($G$1:$G$12712,G14860&gt;0),0,INDEX($A$1:$A$12712,MATCH(G14860,$G$1:$G$12712,0)))</f>
        <v>#N/A</v>
      </c>
      <c r="C14860" s="1" t="str">
        <f aca="false">IF(H14860="",F14860,H14860)</f>
        <v>allegany station no. 133</v>
      </c>
      <c r="D14860" s="1" t="n">
        <v>214</v>
      </c>
      <c r="E14860" s="1" t="s">
        <v>19736</v>
      </c>
      <c r="F14860" s="5" t="s">
        <v>19744</v>
      </c>
      <c r="G14860" s="9" t="n">
        <v>10619</v>
      </c>
      <c r="H14860" s="1" t="s">
        <v>19745</v>
      </c>
      <c r="K14860" s="1" t="s">
        <v>17672</v>
      </c>
    </row>
    <row r="14861" customFormat="false" ht="15" hidden="false" customHeight="true" outlineLevel="0" collapsed="false">
      <c r="A14861" s="1" t="n">
        <f aca="false">A1461</f>
        <v>1062</v>
      </c>
      <c r="B14861" s="1" t="e">
        <f aca="false">IF(COUNTIF($G$1:$G$12712,G14861&gt;0),0,INDEX($A$1:$A$12712,MATCH(G14861,$G$1:$G$12712,0)))</f>
        <v>#N/A</v>
      </c>
      <c r="C14861" s="1" t="str">
        <f aca="false">IF(H14861="",F14861,H14861)</f>
        <v>allegany station no. 133</v>
      </c>
      <c r="D14861" s="1" t="n">
        <v>214</v>
      </c>
      <c r="E14861" s="1" t="s">
        <v>19736</v>
      </c>
      <c r="F14861" s="5" t="s">
        <v>19746</v>
      </c>
      <c r="G14861" s="9" t="n">
        <v>10619</v>
      </c>
      <c r="H14861" s="1" t="s">
        <v>19745</v>
      </c>
      <c r="K14861" s="1" t="s">
        <v>17672</v>
      </c>
    </row>
    <row r="14862" customFormat="false" ht="15" hidden="false" customHeight="true" outlineLevel="0" collapsed="false">
      <c r="A14862" s="1" t="n">
        <f aca="false">A14860</f>
        <v>1062</v>
      </c>
      <c r="B14862" s="1" t="e">
        <f aca="false">IF(COUNTIF($G$1:$G$12712,G14862&gt;0),0,INDEX($A$1:$A$12712,MATCH(G14862,$G$1:$G$12712,0)))</f>
        <v>#N/A</v>
      </c>
      <c r="C14862" s="1" t="str">
        <f aca="false">IF(H14862="",F14862,H14862)</f>
        <v>allegany station no. 133</v>
      </c>
      <c r="D14862" s="1" t="n">
        <v>214</v>
      </c>
      <c r="E14862" s="1" t="s">
        <v>19736</v>
      </c>
      <c r="F14862" s="5" t="s">
        <v>19747</v>
      </c>
      <c r="G14862" s="9" t="n">
        <v>10619</v>
      </c>
      <c r="H14862" s="1" t="s">
        <v>19745</v>
      </c>
      <c r="K14862" s="1" t="s">
        <v>17672</v>
      </c>
    </row>
    <row r="14863" customFormat="false" ht="15" hidden="false" customHeight="true" outlineLevel="0" collapsed="false">
      <c r="A14863" s="1" t="n">
        <f aca="false">IF(IFERROR((MATCH(G14863,$G$1:$G$12712,0)),0),INDEX($A$1:$A$12712,MATCH(G14863,$G$1:$G$12712,0)),MAX($A$2:$A14862)+1)</f>
        <v>11475</v>
      </c>
      <c r="B14863" s="1" t="e">
        <f aca="false">IF(COUNTIF($G$1:$G$12712,G14863&gt;0),0,INDEX($A$1:$A$12712,MATCH(G14863,$G$1:$G$12712,0)))</f>
        <v>#N/A</v>
      </c>
      <c r="C14863" s="1" t="str">
        <f aca="false">IF(H14863="",F14863,H14863)</f>
        <v>mills mills station #172</v>
      </c>
      <c r="D14863" s="1" t="n">
        <v>214</v>
      </c>
      <c r="E14863" s="1" t="s">
        <v>19736</v>
      </c>
      <c r="F14863" s="5" t="s">
        <v>19748</v>
      </c>
      <c r="H14863" s="1"/>
      <c r="K14863" s="1" t="s">
        <v>17672</v>
      </c>
    </row>
    <row r="14864" customFormat="false" ht="15" hidden="false" customHeight="true" outlineLevel="0" collapsed="false">
      <c r="A14864" s="1" t="n">
        <f aca="false">A14863</f>
        <v>11475</v>
      </c>
      <c r="B14864" s="1" t="e">
        <f aca="false">IF(COUNTIF($G$1:$G$12712,G14864&gt;0),0,INDEX($A$1:$A$12712,MATCH(G14864,$G$1:$G$12712,0)))</f>
        <v>#N/A</v>
      </c>
      <c r="C14864" s="1" t="str">
        <f aca="false">IF(H14864="",F14864,H14864)</f>
        <v>mills mills station 172</v>
      </c>
      <c r="D14864" s="1" t="n">
        <v>214</v>
      </c>
      <c r="E14864" s="1" t="s">
        <v>19736</v>
      </c>
      <c r="F14864" s="5" t="s">
        <v>19749</v>
      </c>
      <c r="H14864" s="1"/>
      <c r="K14864" s="1" t="s">
        <v>17672</v>
      </c>
    </row>
    <row r="14865" customFormat="false" ht="15" hidden="false" customHeight="true" outlineLevel="0" collapsed="false">
      <c r="A14865" s="1" t="n">
        <f aca="false">A14863</f>
        <v>11475</v>
      </c>
      <c r="B14865" s="1" t="e">
        <f aca="false">IF(COUNTIF($G$1:$G$12712,G14865&gt;0),0,INDEX($A$1:$A$12712,MATCH(G14865,$G$1:$G$12712,0)))</f>
        <v>#N/A</v>
      </c>
      <c r="C14865" s="1" t="str">
        <f aca="false">IF(H14865="",F14865,H14865)</f>
        <v>mills mills, sta. #172</v>
      </c>
      <c r="D14865" s="1" t="n">
        <v>214</v>
      </c>
      <c r="E14865" s="1" t="s">
        <v>19736</v>
      </c>
      <c r="F14865" s="5" t="s">
        <v>19750</v>
      </c>
      <c r="H14865" s="1"/>
      <c r="K14865" s="1" t="s">
        <v>17672</v>
      </c>
    </row>
    <row r="14866" customFormat="false" ht="15" hidden="false" customHeight="true" outlineLevel="0" collapsed="false">
      <c r="A14866" s="1" t="n">
        <f aca="false">IF(IFERROR((MATCH(G14866,$G$1:$G$12712,0)),0),INDEX($A$1:$A$12712,MATCH(G14866,$G$1:$G$12712,0)),MAX($A$2:$A14865)+1)</f>
        <v>11476</v>
      </c>
      <c r="B14866" s="1" t="e">
        <f aca="false">IF(COUNTIF($G$1:$G$12712,G14866&gt;0),0,INDEX($A$1:$A$12712,MATCH(G14866,$G$1:$G$12712,0)))</f>
        <v>#N/A</v>
      </c>
      <c r="C14866" s="1" t="str">
        <f aca="false">IF(H14866="",F14866,H14866)</f>
        <v>mt. morris station #160</v>
      </c>
      <c r="D14866" s="1" t="n">
        <v>214</v>
      </c>
      <c r="E14866" s="1" t="s">
        <v>19736</v>
      </c>
      <c r="F14866" s="5" t="s">
        <v>19751</v>
      </c>
      <c r="H14866" s="1"/>
      <c r="K14866" s="1" t="s">
        <v>17672</v>
      </c>
    </row>
    <row r="14867" customFormat="false" ht="15" hidden="false" customHeight="true" outlineLevel="0" collapsed="false">
      <c r="A14867" s="1" t="n">
        <f aca="false">A14866</f>
        <v>11476</v>
      </c>
      <c r="B14867" s="1" t="e">
        <f aca="false">IF(COUNTIF($G$1:$G$12712,G14867&gt;0),0,INDEX($A$1:$A$12712,MATCH(G14867,$G$1:$G$12712,0)))</f>
        <v>#N/A</v>
      </c>
      <c r="C14867" s="1" t="str">
        <f aca="false">IF(H14867="",F14867,H14867)</f>
        <v>mt. morris station #160 (3)</v>
      </c>
      <c r="D14867" s="1" t="n">
        <v>214</v>
      </c>
      <c r="E14867" s="1" t="s">
        <v>19736</v>
      </c>
      <c r="F14867" s="5" t="s">
        <v>19752</v>
      </c>
      <c r="H14867" s="1"/>
      <c r="K14867" s="1" t="s">
        <v>17672</v>
      </c>
    </row>
    <row r="14868" customFormat="false" ht="15" hidden="false" customHeight="true" outlineLevel="0" collapsed="false">
      <c r="A14868" s="1" t="n">
        <f aca="false">A14866</f>
        <v>11476</v>
      </c>
      <c r="B14868" s="1" t="e">
        <f aca="false">IF(COUNTIF($G$1:$G$12712,G14868&gt;0),0,INDEX($A$1:$A$12712,MATCH(G14868,$G$1:$G$12712,0)))</f>
        <v>#N/A</v>
      </c>
      <c r="C14868" s="1" t="str">
        <f aca="false">IF(H14868="",F14868,H14868)</f>
        <v>mt. morris station #160 *(3)</v>
      </c>
      <c r="D14868" s="1" t="n">
        <v>214</v>
      </c>
      <c r="E14868" s="1" t="s">
        <v>19736</v>
      </c>
      <c r="F14868" s="5" t="s">
        <v>19753</v>
      </c>
      <c r="H14868" s="1"/>
      <c r="K14868" s="1" t="s">
        <v>17672</v>
      </c>
    </row>
    <row r="14869" customFormat="false" ht="15" hidden="false" customHeight="true" outlineLevel="0" collapsed="false">
      <c r="A14869" s="1" t="n">
        <f aca="false">A14866</f>
        <v>11476</v>
      </c>
      <c r="B14869" s="1" t="e">
        <f aca="false">IF(COUNTIF($G$1:$G$12712,G14869&gt;0),0,INDEX($A$1:$A$12712,MATCH(G14869,$G$1:$G$12712,0)))</f>
        <v>#N/A</v>
      </c>
      <c r="C14869" s="1" t="str">
        <f aca="false">IF(H14869="",F14869,H14869)</f>
        <v>mt. morris station 160</v>
      </c>
      <c r="D14869" s="1" t="n">
        <v>214</v>
      </c>
      <c r="E14869" s="1" t="s">
        <v>19736</v>
      </c>
      <c r="F14869" s="5" t="s">
        <v>19754</v>
      </c>
      <c r="H14869" s="1"/>
      <c r="K14869" s="1" t="s">
        <v>17672</v>
      </c>
    </row>
    <row r="14870" customFormat="false" ht="15" hidden="false" customHeight="true" outlineLevel="0" collapsed="false">
      <c r="A14870" s="1" t="n">
        <f aca="false">A1916</f>
        <v>1192</v>
      </c>
      <c r="B14870" s="1" t="e">
        <f aca="false">IF(COUNTIF($G$1:$G$12712,G14870&gt;0),0,INDEX($A$1:$A$12712,MATCH(G14870,$G$1:$G$12712,0)))</f>
        <v>#N/A</v>
      </c>
      <c r="C14870" s="1" t="str">
        <f aca="false">IF(H14870="",F14870,H14870)</f>
        <v>ontario sta. 13</v>
      </c>
      <c r="D14870" s="1" t="n">
        <v>214</v>
      </c>
      <c r="E14870" s="1" t="s">
        <v>19736</v>
      </c>
      <c r="F14870" s="5" t="s">
        <v>19755</v>
      </c>
      <c r="H14870" s="1"/>
      <c r="K14870" s="1" t="s">
        <v>17672</v>
      </c>
    </row>
    <row r="14871" customFormat="false" ht="15" hidden="false" customHeight="true" outlineLevel="0" collapsed="false">
      <c r="A14871" s="1" t="n">
        <f aca="false">IF(IFERROR((MATCH(G14871,$G$1:$G$12712,0)),0),INDEX($A$1:$A$12712,MATCH(G14871,$G$1:$G$12712,0)),MAX($A$2:$A14870)+1)</f>
        <v>11477</v>
      </c>
      <c r="B14871" s="1" t="e">
        <f aca="false">IF(COUNTIF($G$1:$G$12712,G14871&gt;0),0,INDEX($A$1:$A$12712,MATCH(G14871,$G$1:$G$12712,0)))</f>
        <v>#N/A</v>
      </c>
      <c r="C14871" s="1" t="str">
        <f aca="false">IF(H14871="",F14871,H14871)</f>
        <v>oswego sta. 98</v>
      </c>
      <c r="D14871" s="1" t="n">
        <v>214</v>
      </c>
      <c r="E14871" s="1" t="s">
        <v>19736</v>
      </c>
      <c r="F14871" s="5" t="s">
        <v>19756</v>
      </c>
      <c r="H14871" s="1"/>
      <c r="K14871" s="1" t="s">
        <v>17672</v>
      </c>
    </row>
    <row r="14872" customFormat="false" ht="15" hidden="false" customHeight="true" outlineLevel="0" collapsed="false">
      <c r="A14872" s="1" t="n">
        <f aca="false">A14871</f>
        <v>11477</v>
      </c>
      <c r="B14872" s="1" t="e">
        <f aca="false">IF(COUNTIF($G$1:$G$12712,G14872&gt;0),0,INDEX($A$1:$A$12712,MATCH(G14872,$G$1:$G$12712,0)))</f>
        <v>#N/A</v>
      </c>
      <c r="C14872" s="1" t="str">
        <f aca="false">IF(H14872="",F14872,H14872)</f>
        <v>oswego staion 98</v>
      </c>
      <c r="D14872" s="1" t="n">
        <v>214</v>
      </c>
      <c r="E14872" s="1" t="s">
        <v>19736</v>
      </c>
      <c r="F14872" s="5" t="s">
        <v>19757</v>
      </c>
      <c r="H14872" s="1"/>
      <c r="K14872" s="1" t="s">
        <v>17672</v>
      </c>
    </row>
    <row r="14873" customFormat="false" ht="15" hidden="false" customHeight="true" outlineLevel="0" collapsed="false">
      <c r="A14873" s="1" t="n">
        <f aca="false">A14871</f>
        <v>11477</v>
      </c>
      <c r="B14873" s="1" t="e">
        <f aca="false">IF(COUNTIF($G$1:$G$12712,G14873&gt;0),0,INDEX($A$1:$A$12712,MATCH(G14873,$G$1:$G$12712,0)))</f>
        <v>#N/A</v>
      </c>
      <c r="C14873" s="1" t="str">
        <f aca="false">IF(H14873="",F14873,H14873)</f>
        <v>oswego station 98</v>
      </c>
      <c r="D14873" s="1" t="n">
        <v>214</v>
      </c>
      <c r="E14873" s="1" t="s">
        <v>19736</v>
      </c>
      <c r="F14873" s="5" t="s">
        <v>19758</v>
      </c>
      <c r="H14873" s="1"/>
      <c r="K14873" s="1" t="s">
        <v>17672</v>
      </c>
    </row>
    <row r="14874" customFormat="false" ht="15" hidden="false" customHeight="true" outlineLevel="0" collapsed="false">
      <c r="A14874" s="1" t="n">
        <f aca="false">A10113</f>
        <v>8765</v>
      </c>
      <c r="B14874" s="1" t="e">
        <f aca="false">IF(COUNTIF($G$1:$G$12712,G14874&gt;0),0,INDEX($A$1:$A$12712,MATCH(G14874,$G$1:$G$12712,0)))</f>
        <v>#N/A</v>
      </c>
      <c r="C14874" s="1" t="str">
        <f aca="false">IF(H14874="",F14874,H14874)</f>
        <v>property 23 - riverbed land</v>
      </c>
      <c r="D14874" s="1" t="n">
        <v>214</v>
      </c>
      <c r="E14874" s="1" t="s">
        <v>19736</v>
      </c>
      <c r="F14874" s="5" t="s">
        <v>19759</v>
      </c>
      <c r="H14874" s="1"/>
      <c r="K14874" s="1" t="s">
        <v>17672</v>
      </c>
    </row>
    <row r="14875" customFormat="false" ht="15" hidden="false" customHeight="true" outlineLevel="0" collapsed="false">
      <c r="A14875" s="1" t="n">
        <f aca="false">A10114</f>
        <v>8766</v>
      </c>
      <c r="B14875" s="1" t="e">
        <f aca="false">IF(COUNTIF($G$1:$G$12712,G14875&gt;0),0,INDEX($A$1:$A$12712,MATCH(G14875,$G$1:$G$12712,0)))</f>
        <v>#N/A</v>
      </c>
      <c r="C14875" s="1" t="str">
        <f aca="false">IF(H14875="",F14875,H14875)</f>
        <v>property 3 - riverbed land</v>
      </c>
      <c r="D14875" s="1" t="n">
        <v>214</v>
      </c>
      <c r="E14875" s="1" t="s">
        <v>19736</v>
      </c>
      <c r="F14875" s="5" t="s">
        <v>19760</v>
      </c>
      <c r="H14875" s="1"/>
      <c r="K14875" s="1" t="s">
        <v>17672</v>
      </c>
    </row>
    <row r="14876" customFormat="false" ht="15" hidden="false" customHeight="true" outlineLevel="0" collapsed="false">
      <c r="A14876" s="1" t="n">
        <f aca="false">A10115</f>
        <v>8767</v>
      </c>
      <c r="B14876" s="1" t="e">
        <f aca="false">IF(COUNTIF($G$1:$G$12712,G14876&gt;0),0,INDEX($A$1:$A$12712,MATCH(G14876,$G$1:$G$12712,0)))</f>
        <v>#N/A</v>
      </c>
      <c r="C14876" s="1" t="str">
        <f aca="false">IF(H14876="",F14876,H14876)</f>
        <v>property 30 - riverbed land</v>
      </c>
      <c r="D14876" s="1" t="n">
        <v>214</v>
      </c>
      <c r="E14876" s="1" t="s">
        <v>19736</v>
      </c>
      <c r="F14876" s="5" t="s">
        <v>19761</v>
      </c>
      <c r="H14876" s="1"/>
      <c r="K14876" s="1" t="s">
        <v>17672</v>
      </c>
    </row>
    <row r="14877" customFormat="false" ht="15" hidden="false" customHeight="true" outlineLevel="0" collapsed="false">
      <c r="A14877" s="1" t="n">
        <f aca="false">A10116</f>
        <v>8768</v>
      </c>
      <c r="B14877" s="1" t="e">
        <f aca="false">IF(COUNTIF($G$1:$G$12712,G14877&gt;0),0,INDEX($A$1:$A$12712,MATCH(G14877,$G$1:$G$12712,0)))</f>
        <v>#N/A</v>
      </c>
      <c r="C14877" s="1" t="str">
        <f aca="false">IF(H14877="",F14877,H14877)</f>
        <v>property 34 - riverbed land</v>
      </c>
      <c r="D14877" s="1" t="n">
        <v>214</v>
      </c>
      <c r="E14877" s="1" t="s">
        <v>19736</v>
      </c>
      <c r="F14877" s="5" t="s">
        <v>19762</v>
      </c>
      <c r="H14877" s="1"/>
      <c r="K14877" s="1" t="s">
        <v>17672</v>
      </c>
    </row>
    <row r="14878" customFormat="false" ht="15" hidden="false" customHeight="true" outlineLevel="0" collapsed="false">
      <c r="A14878" s="1" t="n">
        <f aca="false">A10117</f>
        <v>8769</v>
      </c>
      <c r="B14878" s="1" t="e">
        <f aca="false">IF(COUNTIF($G$1:$G$12712,G14878&gt;0),0,INDEX($A$1:$A$12712,MATCH(G14878,$G$1:$G$12712,0)))</f>
        <v>#N/A</v>
      </c>
      <c r="C14878" s="1" t="str">
        <f aca="false">IF(H14878="",F14878,H14878)</f>
        <v>property 4 - riverbed land</v>
      </c>
      <c r="D14878" s="1" t="n">
        <v>214</v>
      </c>
      <c r="E14878" s="1" t="s">
        <v>19736</v>
      </c>
      <c r="F14878" s="5" t="s">
        <v>19763</v>
      </c>
      <c r="H14878" s="1"/>
      <c r="K14878" s="1" t="s">
        <v>17672</v>
      </c>
    </row>
    <row r="14879" customFormat="false" ht="15" hidden="false" customHeight="true" outlineLevel="0" collapsed="false">
      <c r="A14879" s="1" t="n">
        <f aca="false">A10118</f>
        <v>8770</v>
      </c>
      <c r="B14879" s="1" t="e">
        <f aca="false">IF(COUNTIF($G$1:$G$12712,G14879&gt;0),0,INDEX($A$1:$A$12712,MATCH(G14879,$G$1:$G$12712,0)))</f>
        <v>#N/A</v>
      </c>
      <c r="C14879" s="1" t="str">
        <f aca="false">IF(H14879="",F14879,H14879)</f>
        <v>property 6 - riverbed land</v>
      </c>
      <c r="D14879" s="1" t="n">
        <v>214</v>
      </c>
      <c r="E14879" s="1" t="s">
        <v>19736</v>
      </c>
      <c r="F14879" s="5" t="s">
        <v>19764</v>
      </c>
      <c r="H14879" s="1"/>
      <c r="K14879" s="1" t="s">
        <v>17672</v>
      </c>
    </row>
    <row r="14880" customFormat="false" ht="15" hidden="false" customHeight="true" outlineLevel="0" collapsed="false">
      <c r="A14880" s="1" t="n">
        <f aca="false">A1146</f>
        <v>41</v>
      </c>
      <c r="B14880" s="1" t="e">
        <f aca="false">IF(COUNTIF($G$1:$G$12712,G14880&gt;0),0,INDEX($A$1:$A$12712,MATCH(G14880,$G$1:$G$12712,0)))</f>
        <v>#N/A</v>
      </c>
      <c r="C14880" s="1" t="str">
        <f aca="false">IF(H14880="",F14880,H14880)</f>
        <v>roch. sta 5</v>
      </c>
      <c r="D14880" s="1" t="n">
        <v>214</v>
      </c>
      <c r="E14880" s="1" t="s">
        <v>19736</v>
      </c>
      <c r="F14880" s="5" t="s">
        <v>19765</v>
      </c>
      <c r="H14880" s="1"/>
      <c r="K14880" s="1" t="s">
        <v>17672</v>
      </c>
    </row>
    <row r="14881" customFormat="false" ht="15" hidden="false" customHeight="true" outlineLevel="0" collapsed="false">
      <c r="A14881" s="1" t="n">
        <f aca="false">A14880</f>
        <v>41</v>
      </c>
      <c r="B14881" s="1" t="e">
        <f aca="false">IF(COUNTIF($G$1:$G$12712,G14881&gt;0),0,INDEX($A$1:$A$12712,MATCH(G14881,$G$1:$G$12712,0)))</f>
        <v>#N/A</v>
      </c>
      <c r="C14881" s="1" t="str">
        <f aca="false">IF(H14881="",F14881,H14881)</f>
        <v>roch. sta.5</v>
      </c>
      <c r="D14881" s="1" t="n">
        <v>214</v>
      </c>
      <c r="E14881" s="1" t="s">
        <v>19736</v>
      </c>
      <c r="F14881" s="5" t="s">
        <v>19766</v>
      </c>
      <c r="H14881" s="1"/>
      <c r="K14881" s="1" t="s">
        <v>17672</v>
      </c>
    </row>
    <row r="14882" customFormat="false" ht="15" hidden="false" customHeight="true" outlineLevel="0" collapsed="false">
      <c r="A14882" s="1" t="n">
        <f aca="false">A1146</f>
        <v>41</v>
      </c>
      <c r="B14882" s="1" t="e">
        <f aca="false">IF(COUNTIF($G$1:$G$12712,G14882&gt;0),0,INDEX($A$1:$A$12712,MATCH(G14882,$G$1:$G$12712,0)))</f>
        <v>#N/A</v>
      </c>
      <c r="C14882" s="1" t="str">
        <f aca="false">IF(H14882="",F14882,H14882)</f>
        <v>rochester sta. 3</v>
      </c>
      <c r="D14882" s="1" t="n">
        <v>214</v>
      </c>
      <c r="E14882" s="1" t="s">
        <v>19736</v>
      </c>
      <c r="F14882" s="5" t="s">
        <v>19767</v>
      </c>
      <c r="H14882" s="1"/>
      <c r="K14882" s="1" t="s">
        <v>17672</v>
      </c>
    </row>
    <row r="14883" customFormat="false" ht="15" hidden="false" customHeight="true" outlineLevel="0" collapsed="false">
      <c r="A14883" s="1" t="n">
        <f aca="false">A1146</f>
        <v>41</v>
      </c>
      <c r="B14883" s="1" t="e">
        <f aca="false">IF(COUNTIF($G$1:$G$12712,G14883&gt;0),0,INDEX($A$1:$A$12712,MATCH(G14883,$G$1:$G$12712,0)))</f>
        <v>#N/A</v>
      </c>
      <c r="C14883" s="1" t="str">
        <f aca="false">IF(H14883="",F14883,H14883)</f>
        <v>rochester sta. 7</v>
      </c>
      <c r="D14883" s="1" t="n">
        <v>214</v>
      </c>
      <c r="E14883" s="1" t="s">
        <v>19736</v>
      </c>
      <c r="F14883" s="5" t="s">
        <v>19768</v>
      </c>
      <c r="H14883" s="1"/>
      <c r="K14883" s="1" t="s">
        <v>17672</v>
      </c>
    </row>
    <row r="14884" customFormat="false" ht="15" hidden="false" customHeight="true" outlineLevel="0" collapsed="false">
      <c r="A14884" s="1" t="n">
        <f aca="false">A1146</f>
        <v>41</v>
      </c>
      <c r="B14884" s="1" t="e">
        <f aca="false">IF(COUNTIF($G$1:$G$12712,G14884&gt;0),0,INDEX($A$1:$A$12712,MATCH(G14884,$G$1:$G$12712,0)))</f>
        <v>#N/A</v>
      </c>
      <c r="C14884" s="1" t="str">
        <f aca="false">IF(H14884="",F14884,H14884)</f>
        <v>rochester sta. 9</v>
      </c>
      <c r="D14884" s="1" t="n">
        <v>214</v>
      </c>
      <c r="E14884" s="1" t="s">
        <v>19736</v>
      </c>
      <c r="F14884" s="5" t="s">
        <v>19769</v>
      </c>
      <c r="H14884" s="1"/>
      <c r="K14884" s="1" t="s">
        <v>17672</v>
      </c>
    </row>
    <row r="14885" customFormat="false" ht="15" hidden="false" customHeight="true" outlineLevel="0" collapsed="false">
      <c r="A14885" s="1" t="n">
        <f aca="false">A1146</f>
        <v>41</v>
      </c>
      <c r="B14885" s="1" t="e">
        <f aca="false">IF(COUNTIF($G$1:$G$12712,G14885&gt;0),0,INDEX($A$1:$A$12712,MATCH(G14885,$G$1:$G$12712,0)))</f>
        <v>#N/A</v>
      </c>
      <c r="C14885" s="1" t="str">
        <f aca="false">IF(H14885="",F14885,H14885)</f>
        <v>rochester statioin #170</v>
      </c>
      <c r="D14885" s="1" t="n">
        <v>214</v>
      </c>
      <c r="E14885" s="1" t="s">
        <v>19736</v>
      </c>
      <c r="F14885" s="5" t="s">
        <v>19770</v>
      </c>
      <c r="H14885" s="1"/>
      <c r="K14885" s="1" t="s">
        <v>17672</v>
      </c>
    </row>
    <row r="14886" customFormat="false" ht="15" hidden="false" customHeight="true" outlineLevel="0" collapsed="false">
      <c r="A14886" s="1" t="n">
        <f aca="false">A1146</f>
        <v>41</v>
      </c>
      <c r="B14886" s="1" t="e">
        <f aca="false">IF(COUNTIF($G$1:$G$12712,G14886&gt;0),0,INDEX($A$1:$A$12712,MATCH(G14886,$G$1:$G$12712,0)))</f>
        <v>#N/A</v>
      </c>
      <c r="C14886" s="1" t="str">
        <f aca="false">IF(H14886="",F14886,H14886)</f>
        <v>rochester station #2</v>
      </c>
      <c r="D14886" s="1" t="n">
        <v>214</v>
      </c>
      <c r="E14886" s="1" t="s">
        <v>19736</v>
      </c>
      <c r="F14886" s="5" t="s">
        <v>19771</v>
      </c>
      <c r="H14886" s="1"/>
      <c r="K14886" s="1" t="s">
        <v>17672</v>
      </c>
    </row>
    <row r="14887" customFormat="false" ht="15" hidden="false" customHeight="true" outlineLevel="0" collapsed="false">
      <c r="A14887" s="1" t="n">
        <f aca="false">A1146</f>
        <v>41</v>
      </c>
      <c r="B14887" s="1" t="e">
        <f aca="false">IF(COUNTIF($G$1:$G$12712,G14887&gt;0),0,INDEX($A$1:$A$12712,MATCH(G14887,$G$1:$G$12712,0)))</f>
        <v>#N/A</v>
      </c>
      <c r="C14887" s="1" t="str">
        <f aca="false">IF(H14887="",F14887,H14887)</f>
        <v>rochester station #26</v>
      </c>
      <c r="D14887" s="1" t="n">
        <v>214</v>
      </c>
      <c r="E14887" s="1" t="s">
        <v>19736</v>
      </c>
      <c r="F14887" s="5" t="s">
        <v>19772</v>
      </c>
      <c r="H14887" s="1"/>
      <c r="K14887" s="1" t="s">
        <v>17672</v>
      </c>
    </row>
    <row r="14888" customFormat="false" ht="15" hidden="false" customHeight="true" outlineLevel="0" collapsed="false">
      <c r="A14888" s="1" t="n">
        <f aca="false">A14886</f>
        <v>41</v>
      </c>
      <c r="B14888" s="1" t="e">
        <f aca="false">IF(COUNTIF($G$1:$G$12712,G14888&gt;0),0,INDEX($A$1:$A$12712,MATCH(G14888,$G$1:$G$12712,0)))</f>
        <v>#N/A</v>
      </c>
      <c r="C14888" s="1" t="str">
        <f aca="false">IF(H14888="",F14888,H14888)</f>
        <v>rochester station 2</v>
      </c>
      <c r="D14888" s="1" t="n">
        <v>214</v>
      </c>
      <c r="E14888" s="1" t="s">
        <v>19736</v>
      </c>
      <c r="F14888" s="5" t="s">
        <v>19773</v>
      </c>
      <c r="H14888" s="1"/>
      <c r="K14888" s="1" t="s">
        <v>17672</v>
      </c>
    </row>
    <row r="14889" customFormat="false" ht="15" hidden="false" customHeight="true" outlineLevel="0" collapsed="false">
      <c r="A14889" s="1" t="n">
        <f aca="false">A1146</f>
        <v>41</v>
      </c>
      <c r="B14889" s="1" t="e">
        <f aca="false">IF(COUNTIF($G$1:$G$12712,G14889&gt;0),0,INDEX($A$1:$A$12712,MATCH(G14889,$G$1:$G$12712,0)))</f>
        <v>#N/A</v>
      </c>
      <c r="C14889" s="1" t="str">
        <f aca="false">IF(H14889="",F14889,H14889)</f>
        <v>rochester station 26</v>
      </c>
      <c r="D14889" s="1" t="n">
        <v>214</v>
      </c>
      <c r="E14889" s="1" t="s">
        <v>19736</v>
      </c>
      <c r="F14889" s="5" t="s">
        <v>19774</v>
      </c>
      <c r="H14889" s="1"/>
      <c r="K14889" s="1" t="s">
        <v>17672</v>
      </c>
    </row>
    <row r="14890" customFormat="false" ht="15" hidden="false" customHeight="true" outlineLevel="0" collapsed="false">
      <c r="A14890" s="1" t="n">
        <f aca="false">A1146</f>
        <v>41</v>
      </c>
      <c r="B14890" s="1" t="e">
        <f aca="false">IF(COUNTIF($G$1:$G$12712,G14890&gt;0),0,INDEX($A$1:$A$12712,MATCH(G14890,$G$1:$G$12712,0)))</f>
        <v>#N/A</v>
      </c>
      <c r="C14890" s="1" t="str">
        <f aca="false">IF(H14890="",F14890,H14890)</f>
        <v>rochester, sta. #2 *(1)</v>
      </c>
      <c r="D14890" s="1" t="n">
        <v>214</v>
      </c>
      <c r="E14890" s="1" t="s">
        <v>19736</v>
      </c>
      <c r="F14890" s="5" t="s">
        <v>19775</v>
      </c>
      <c r="H14890" s="1"/>
      <c r="K14890" s="1" t="s">
        <v>17672</v>
      </c>
    </row>
    <row r="14891" customFormat="false" ht="15" hidden="false" customHeight="true" outlineLevel="0" collapsed="false">
      <c r="A14891" s="1" t="n">
        <f aca="false">A1146</f>
        <v>41</v>
      </c>
      <c r="B14891" s="1" t="e">
        <f aca="false">IF(COUNTIF($G$1:$G$12712,G14891&gt;0),0,INDEX($A$1:$A$12712,MATCH(G14891,$G$1:$G$12712,0)))</f>
        <v>#N/A</v>
      </c>
      <c r="C14891" s="1" t="str">
        <f aca="false">IF(H14891="",F14891,H14891)</f>
        <v>rochester, sta. #26 *(2)</v>
      </c>
      <c r="D14891" s="1" t="n">
        <v>214</v>
      </c>
      <c r="E14891" s="1" t="s">
        <v>19736</v>
      </c>
      <c r="F14891" s="5" t="s">
        <v>19776</v>
      </c>
      <c r="H14891" s="1"/>
      <c r="K14891" s="1" t="s">
        <v>17672</v>
      </c>
    </row>
    <row r="14892" customFormat="false" ht="15" hidden="false" customHeight="true" outlineLevel="0" collapsed="false">
      <c r="A14892" s="1" t="n">
        <f aca="false">A14854</f>
        <v>11469</v>
      </c>
      <c r="B14892" s="1" t="e">
        <f aca="false">IF(COUNTIF($G$1:$G$12712,G14892&gt;0),0,INDEX($A$1:$A$12712,MATCH(G14892,$G$1:$G$12712,0)))</f>
        <v>#N/A</v>
      </c>
      <c r="C14892" s="1" t="str">
        <f aca="false">IF(H14892="",F14892,H14892)</f>
        <v>scriba sta. 99</v>
      </c>
      <c r="D14892" s="1" t="n">
        <v>214</v>
      </c>
      <c r="E14892" s="1" t="s">
        <v>19736</v>
      </c>
      <c r="F14892" s="5" t="s">
        <v>19777</v>
      </c>
      <c r="H14892" s="1"/>
      <c r="K14892" s="1" t="s">
        <v>17672</v>
      </c>
    </row>
    <row r="14893" customFormat="false" ht="15" hidden="false" customHeight="true" outlineLevel="0" collapsed="false">
      <c r="A14893" s="1" t="n">
        <f aca="false">A14854</f>
        <v>11469</v>
      </c>
      <c r="B14893" s="1" t="e">
        <f aca="false">IF(COUNTIF($G$1:$G$12712,G14893&gt;0),0,INDEX($A$1:$A$12712,MATCH(G14893,$G$1:$G$12712,0)))</f>
        <v>#N/A</v>
      </c>
      <c r="C14893" s="1" t="str">
        <f aca="false">IF(H14893="",F14893,H14893)</f>
        <v>scriba station 99</v>
      </c>
      <c r="D14893" s="1" t="n">
        <v>214</v>
      </c>
      <c r="E14893" s="1" t="s">
        <v>19736</v>
      </c>
      <c r="F14893" s="5" t="s">
        <v>19778</v>
      </c>
      <c r="H14893" s="1"/>
      <c r="K14893" s="1" t="s">
        <v>17672</v>
      </c>
    </row>
    <row r="14894" customFormat="false" ht="15" hidden="false" customHeight="true" outlineLevel="0" collapsed="false">
      <c r="A14894" s="1" t="n">
        <f aca="false">A1916</f>
        <v>1192</v>
      </c>
      <c r="B14894" s="1" t="e">
        <f aca="false">IF(COUNTIF($G$1:$G$12712,G14894&gt;0),0,INDEX($A$1:$A$12712,MATCH(G14894,$G$1:$G$12712,0)))</f>
        <v>#N/A</v>
      </c>
      <c r="C14894" s="1" t="str">
        <f aca="false">IF(H14894="",F14894,H14894)</f>
        <v>station 13</v>
      </c>
      <c r="D14894" s="1" t="n">
        <v>214</v>
      </c>
      <c r="E14894" s="1" t="s">
        <v>19736</v>
      </c>
      <c r="F14894" s="5" t="s">
        <v>19779</v>
      </c>
      <c r="H14894" s="1"/>
      <c r="K14894" s="1" t="s">
        <v>17672</v>
      </c>
    </row>
    <row r="14895" customFormat="false" ht="15" hidden="false" customHeight="true" outlineLevel="0" collapsed="false">
      <c r="A14895" s="1" t="n">
        <f aca="false">IF(IFERROR((MATCH(G14895,$G$1:$G$12712,0)),0),INDEX($A$1:$A$12712,MATCH(G14895,$G$1:$G$12712,0)),MAX($A$2:$A14894)+1)</f>
        <v>7659</v>
      </c>
      <c r="B14895" s="1" t="n">
        <f aca="false">IF(COUNTIF($G$1:$G$12712,G14895&gt;0),0,INDEX($A$1:$A$12712,MATCH(G14895,$G$1:$G$12712,0)))</f>
        <v>7659</v>
      </c>
      <c r="C14895" s="1" t="str">
        <f aca="false">IF(H14895="",F14895,H14895)</f>
        <v>Wiscoy 170</v>
      </c>
      <c r="D14895" s="1" t="n">
        <v>214</v>
      </c>
      <c r="E14895" s="1" t="s">
        <v>19736</v>
      </c>
      <c r="F14895" s="5" t="s">
        <v>19780</v>
      </c>
      <c r="G14895" s="1" t="n">
        <v>2646</v>
      </c>
      <c r="H14895" s="1" t="s">
        <v>12816</v>
      </c>
      <c r="I14895" s="1" t="n">
        <v>16183</v>
      </c>
      <c r="J14895" s="1" t="s">
        <v>1842</v>
      </c>
      <c r="K14895" s="1" t="s">
        <v>17672</v>
      </c>
    </row>
    <row r="14896" customFormat="false" ht="15" hidden="false" customHeight="true" outlineLevel="0" collapsed="false">
      <c r="A14896" s="1" t="n">
        <f aca="false">IF(IFERROR((MATCH(G14896,$G$1:$G$12712,0)),0),INDEX($A$1:$A$12712,MATCH(G14896,$G$1:$G$12712,0)),MAX($A$2:$A14895)+1)</f>
        <v>7659</v>
      </c>
      <c r="B14896" s="1" t="n">
        <f aca="false">IF(COUNTIF($G$1:$G$12712,G14896&gt;0),0,INDEX($A$1:$A$12712,MATCH(G14896,$G$1:$G$12712,0)))</f>
        <v>7659</v>
      </c>
      <c r="C14896" s="1" t="str">
        <f aca="false">IF(H14896="",F14896,H14896)</f>
        <v>Wiscoy 170</v>
      </c>
      <c r="D14896" s="1" t="n">
        <v>214</v>
      </c>
      <c r="E14896" s="1" t="s">
        <v>19736</v>
      </c>
      <c r="F14896" s="5" t="s">
        <v>19781</v>
      </c>
      <c r="G14896" s="1" t="n">
        <v>2646</v>
      </c>
      <c r="H14896" s="1" t="s">
        <v>12816</v>
      </c>
      <c r="I14896" s="1" t="n">
        <v>16183</v>
      </c>
      <c r="J14896" s="1" t="s">
        <v>1842</v>
      </c>
      <c r="K14896" s="1" t="s">
        <v>17672</v>
      </c>
    </row>
    <row r="14897" customFormat="false" ht="15" hidden="false" customHeight="true" outlineLevel="0" collapsed="false">
      <c r="A14897" s="1" t="n">
        <f aca="false">IF(IFERROR((MATCH(G14897,$G$1:$G$12712,0)),0),INDEX($A$1:$A$12712,MATCH(G14897,$G$1:$G$12712,0)),MAX($A$2:$A14896)+1)</f>
        <v>295</v>
      </c>
      <c r="B14897" s="1" t="n">
        <f aca="false">IF(COUNTIF($G$1:$G$12712,G14897&gt;0),0,INDEX($A$1:$A$12712,MATCH(G14897,$G$1:$G$12712,0)))</f>
        <v>295</v>
      </c>
      <c r="C14897" s="1" t="str">
        <f aca="false">IF(H14897="",F14897,H14897)</f>
        <v>Iatan</v>
      </c>
      <c r="D14897" s="1" t="n">
        <v>34</v>
      </c>
      <c r="E14897" s="1" t="s">
        <v>19782</v>
      </c>
      <c r="F14897" s="5" t="s">
        <v>19783</v>
      </c>
      <c r="G14897" s="1" t="n">
        <v>6065</v>
      </c>
      <c r="H14897" s="1" t="s">
        <v>789</v>
      </c>
      <c r="I14897" s="1" t="n">
        <v>10000</v>
      </c>
      <c r="J14897" s="1" t="s">
        <v>725</v>
      </c>
      <c r="K14897" s="1" t="s">
        <v>17672</v>
      </c>
    </row>
    <row r="14898" customFormat="false" ht="15" hidden="false" customHeight="true" outlineLevel="0" collapsed="false">
      <c r="A14898" s="1" t="n">
        <f aca="false">IF(IFERROR((MATCH(G14898,$G$1:$G$12712,0)),0),INDEX($A$1:$A$12712,MATCH(G14898,$G$1:$G$12712,0)),MAX($A$2:$A14897)+1)</f>
        <v>315</v>
      </c>
      <c r="B14898" s="1" t="n">
        <f aca="false">IF(COUNTIF($G$1:$G$12712,G14898&gt;0),0,INDEX($A$1:$A$12712,MATCH(G14898,$G$1:$G$12712,0)))</f>
        <v>315</v>
      </c>
      <c r="C14898" s="1" t="str">
        <f aca="false">IF(H14898="",F14898,H14898)</f>
        <v>Lake Road (MO)</v>
      </c>
      <c r="D14898" s="1" t="n">
        <v>34</v>
      </c>
      <c r="E14898" s="1" t="s">
        <v>19782</v>
      </c>
      <c r="F14898" s="5" t="s">
        <v>19784</v>
      </c>
      <c r="G14898" s="1" t="n">
        <v>2098</v>
      </c>
      <c r="H14898" s="1" t="s">
        <v>835</v>
      </c>
      <c r="I14898" s="1" t="n">
        <v>56211</v>
      </c>
      <c r="J14898" s="1" t="s">
        <v>663</v>
      </c>
      <c r="K14898" s="1" t="s">
        <v>17672</v>
      </c>
    </row>
    <row r="14899" customFormat="false" ht="15" hidden="false" customHeight="true" outlineLevel="0" collapsed="false">
      <c r="A14899" s="1" t="n">
        <f aca="false">IF(IFERROR((MATCH(G14899,$G$1:$G$12712,0)),0),INDEX($A$1:$A$12712,MATCH(G14899,$G$1:$G$12712,0)),MAX($A$2:$A14898)+1)</f>
        <v>11478</v>
      </c>
      <c r="B14899" s="1" t="e">
        <f aca="false">IF(COUNTIF($G$1:$G$12712,G14899&gt;0),0,INDEX($A$1:$A$12712,MATCH(G14899,$G$1:$G$12712,0)))</f>
        <v>#N/A</v>
      </c>
      <c r="C14899" s="1" t="str">
        <f aca="false">IF(H14899="",F14899,H14899)</f>
        <v>all others</v>
      </c>
      <c r="D14899" s="1" t="n">
        <v>218</v>
      </c>
      <c r="E14899" s="1" t="s">
        <v>19785</v>
      </c>
      <c r="F14899" s="5" t="s">
        <v>19786</v>
      </c>
      <c r="H14899" s="1"/>
      <c r="K14899" s="1" t="s">
        <v>17672</v>
      </c>
    </row>
    <row r="14900" customFormat="false" ht="15" hidden="false" customHeight="true" outlineLevel="0" collapsed="false">
      <c r="A14900" s="1" t="n">
        <f aca="false">IF(IFERROR((MATCH(G14900,$G$1:$G$12712,0)),0),INDEX($A$1:$A$12712,MATCH(G14900,$G$1:$G$12712,0)),MAX($A$2:$A14899)+1)</f>
        <v>11479</v>
      </c>
      <c r="B14900" s="1" t="e">
        <f aca="false">IF(COUNTIF($G$1:$G$12712,G14900&gt;0),0,INDEX($A$1:$A$12712,MATCH(G14900,$G$1:$G$12712,0)))</f>
        <v>#N/A</v>
      </c>
      <c r="C14900" s="1" t="str">
        <f aca="false">IF(H14900="",F14900,H14900)</f>
        <v>co-generater</v>
      </c>
      <c r="D14900" s="1" t="n">
        <v>218</v>
      </c>
      <c r="E14900" s="1" t="s">
        <v>19785</v>
      </c>
      <c r="F14900" s="5" t="s">
        <v>19787</v>
      </c>
      <c r="H14900" s="1"/>
      <c r="K14900" s="1" t="s">
        <v>17672</v>
      </c>
    </row>
    <row r="14901" customFormat="false" ht="15" hidden="false" customHeight="true" outlineLevel="0" collapsed="false">
      <c r="A14901" s="1" t="n">
        <f aca="false">A11168</f>
        <v>9579</v>
      </c>
      <c r="B14901" s="1" t="e">
        <f aca="false">IF(COUNTIF($G$1:$G$12712,G14901&gt;0),0,INDEX($A$1:$A$12712,MATCH(G14901,$G$1:$G$12712,0)))</f>
        <v>#N/A</v>
      </c>
      <c r="C14901" s="1" t="str">
        <f aca="false">IF(H14901="",F14901,H14901)</f>
        <v>division</v>
      </c>
      <c r="D14901" s="1" t="n">
        <v>218</v>
      </c>
      <c r="E14901" s="1" t="s">
        <v>19785</v>
      </c>
      <c r="F14901" s="5" t="s">
        <v>19788</v>
      </c>
      <c r="H14901" s="1"/>
      <c r="K14901" s="1" t="s">
        <v>17672</v>
      </c>
    </row>
    <row r="14902" customFormat="false" ht="15" hidden="false" customHeight="true" outlineLevel="0" collapsed="false">
      <c r="A14902" s="1" t="n">
        <f aca="false">A11168</f>
        <v>9579</v>
      </c>
      <c r="B14902" s="1" t="e">
        <f aca="false">IF(COUNTIF($G$1:$G$12712,G14902&gt;0),0,INDEX($A$1:$A$12712,MATCH(G14902,$G$1:$G$12712,0)))</f>
        <v>#N/A</v>
      </c>
      <c r="C14902" s="1" t="str">
        <f aca="false">IF(H14902="",F14902,H14902)</f>
        <v>division gt</v>
      </c>
      <c r="D14902" s="1" t="n">
        <v>218</v>
      </c>
      <c r="E14902" s="1" t="s">
        <v>19785</v>
      </c>
      <c r="F14902" s="5" t="s">
        <v>19789</v>
      </c>
      <c r="H14902" s="1"/>
      <c r="K14902" s="1" t="s">
        <v>17672</v>
      </c>
    </row>
    <row r="14903" customFormat="false" ht="15" hidden="false" customHeight="true" outlineLevel="0" collapsed="false">
      <c r="A14903" s="1" t="n">
        <f aca="false">IF(IFERROR((MATCH(G14903,$G$1:$G$12712,0)),0),INDEX($A$1:$A$12712,MATCH(G14903,$G$1:$G$12712,0)),MAX($A$2:$A14902)+1)</f>
        <v>1361</v>
      </c>
      <c r="B14903" s="1" t="n">
        <f aca="false">IF(COUNTIF($G$1:$G$12712,G14903&gt;0),0,INDEX($A$1:$A$12712,MATCH(G14903,$G$1:$G$12712,0)))</f>
        <v>1361</v>
      </c>
      <c r="C14903" s="1" t="str">
        <f aca="false">IF(H14903="",F14903,H14903)</f>
        <v>El Cajon</v>
      </c>
      <c r="D14903" s="1" t="n">
        <v>218</v>
      </c>
      <c r="E14903" s="1" t="s">
        <v>19785</v>
      </c>
      <c r="F14903" s="5" t="s">
        <v>19790</v>
      </c>
      <c r="G14903" s="1" t="n">
        <v>301</v>
      </c>
      <c r="H14903" s="1" t="s">
        <v>3501</v>
      </c>
      <c r="I14903" s="1" t="n">
        <v>13960</v>
      </c>
      <c r="J14903" s="1" t="s">
        <v>3502</v>
      </c>
      <c r="K14903" s="1" t="s">
        <v>17672</v>
      </c>
    </row>
    <row r="14904" customFormat="false" ht="15" hidden="false" customHeight="true" outlineLevel="0" collapsed="false">
      <c r="A14904" s="1" t="n">
        <f aca="false">IF(IFERROR((MATCH(G14904,$G$1:$G$12712,0)),0),INDEX($A$1:$A$12712,MATCH(G14904,$G$1:$G$12712,0)),MAX($A$2:$A14903)+1)</f>
        <v>1361</v>
      </c>
      <c r="B14904" s="1" t="n">
        <f aca="false">IF(COUNTIF($G$1:$G$12712,G14904&gt;0),0,INDEX($A$1:$A$12712,MATCH(G14904,$G$1:$G$12712,0)))</f>
        <v>1361</v>
      </c>
      <c r="C14904" s="1" t="str">
        <f aca="false">IF(H14904="",F14904,H14904)</f>
        <v>El Cajon</v>
      </c>
      <c r="D14904" s="1" t="n">
        <v>218</v>
      </c>
      <c r="E14904" s="1" t="s">
        <v>19785</v>
      </c>
      <c r="F14904" s="5" t="s">
        <v>19791</v>
      </c>
      <c r="G14904" s="1" t="n">
        <v>301</v>
      </c>
      <c r="H14904" s="1" t="s">
        <v>3501</v>
      </c>
      <c r="I14904" s="1" t="n">
        <v>13960</v>
      </c>
      <c r="J14904" s="1" t="s">
        <v>3502</v>
      </c>
      <c r="K14904" s="1" t="s">
        <v>17672</v>
      </c>
    </row>
    <row r="14905" customFormat="false" ht="15" hidden="false" customHeight="true" outlineLevel="0" collapsed="false">
      <c r="A14905" s="1" t="n">
        <f aca="false">IF(IFERROR((MATCH(G14905,$G$1:$G$12712,0)),0),INDEX($A$1:$A$12712,MATCH(G14905,$G$1:$G$12712,0)),MAX($A$2:$A14904)+1)</f>
        <v>1362</v>
      </c>
      <c r="B14905" s="1" t="n">
        <f aca="false">IF(COUNTIF($G$1:$G$12712,G14905&gt;0),0,INDEX($A$1:$A$12712,MATCH(G14905,$G$1:$G$12712,0)))</f>
        <v>1362</v>
      </c>
      <c r="C14905" s="1" t="str">
        <f aca="false">IF(H14905="",F14905,H14905)</f>
        <v>Encina</v>
      </c>
      <c r="D14905" s="1" t="n">
        <v>218</v>
      </c>
      <c r="E14905" s="1" t="s">
        <v>19785</v>
      </c>
      <c r="F14905" s="5" t="s">
        <v>19792</v>
      </c>
      <c r="G14905" s="1" t="n">
        <v>302</v>
      </c>
      <c r="H14905" s="1" t="s">
        <v>3503</v>
      </c>
      <c r="I14905" s="1" t="n">
        <v>13960</v>
      </c>
      <c r="J14905" s="1" t="s">
        <v>3502</v>
      </c>
      <c r="K14905" s="1" t="s">
        <v>17672</v>
      </c>
    </row>
    <row r="14906" customFormat="false" ht="15" hidden="false" customHeight="true" outlineLevel="0" collapsed="false">
      <c r="A14906" s="1" t="n">
        <f aca="false">IF(IFERROR((MATCH(G14906,$G$1:$G$12712,0)),0),INDEX($A$1:$A$12712,MATCH(G14906,$G$1:$G$12712,0)),MAX($A$2:$A14905)+1)</f>
        <v>1362</v>
      </c>
      <c r="B14906" s="1" t="n">
        <f aca="false">IF(COUNTIF($G$1:$G$12712,G14906&gt;0),0,INDEX($A$1:$A$12712,MATCH(G14906,$G$1:$G$12712,0)))</f>
        <v>1362</v>
      </c>
      <c r="C14906" s="1" t="str">
        <f aca="false">IF(H14906="",F14906,H14906)</f>
        <v>Encina</v>
      </c>
      <c r="D14906" s="1" t="n">
        <v>218</v>
      </c>
      <c r="E14906" s="1" t="s">
        <v>19785</v>
      </c>
      <c r="F14906" s="5" t="s">
        <v>19793</v>
      </c>
      <c r="G14906" s="1" t="n">
        <v>302</v>
      </c>
      <c r="H14906" s="1" t="s">
        <v>3503</v>
      </c>
      <c r="I14906" s="1" t="n">
        <v>13960</v>
      </c>
      <c r="J14906" s="1" t="s">
        <v>3502</v>
      </c>
      <c r="K14906" s="1" t="s">
        <v>17672</v>
      </c>
    </row>
    <row r="14907" customFormat="false" ht="15" hidden="false" customHeight="true" outlineLevel="0" collapsed="false">
      <c r="A14907" s="1" t="n">
        <f aca="false">IF(IFERROR((MATCH(G14907,$G$1:$G$12712,0)),0),INDEX($A$1:$A$12712,MATCH(G14907,$G$1:$G$12712,0)),MAX($A$2:$A14906)+1)</f>
        <v>11480</v>
      </c>
      <c r="B14907" s="1" t="e">
        <f aca="false">IF(COUNTIF($G$1:$G$12712,G14907&gt;0),0,INDEX($A$1:$A$12712,MATCH(G14907,$G$1:$G$12712,0)))</f>
        <v>#N/A</v>
      </c>
      <c r="C14907" s="1" t="str">
        <f aca="false">IF(H14907="",F14907,H14907)</f>
        <v>gas turbine:</v>
      </c>
      <c r="D14907" s="1" t="n">
        <v>218</v>
      </c>
      <c r="E14907" s="1" t="s">
        <v>19785</v>
      </c>
      <c r="F14907" s="5" t="s">
        <v>19794</v>
      </c>
      <c r="H14907" s="1"/>
      <c r="K14907" s="1" t="s">
        <v>17672</v>
      </c>
    </row>
    <row r="14908" customFormat="false" ht="15" hidden="false" customHeight="true" outlineLevel="0" collapsed="false">
      <c r="A14908" s="1" t="n">
        <f aca="false">IF(IFERROR((MATCH(G14908,$G$1:$G$12712,0)),0),INDEX($A$1:$A$12712,MATCH(G14908,$G$1:$G$12712,0)),MAX($A$2:$A14907)+1)</f>
        <v>11481</v>
      </c>
      <c r="B14908" s="1" t="e">
        <f aca="false">IF(COUNTIF($G$1:$G$12712,G14908&gt;0),0,INDEX($A$1:$A$12712,MATCH(G14908,$G$1:$G$12712,0)))</f>
        <v>#N/A</v>
      </c>
      <c r="C14908" s="1" t="str">
        <f aca="false">IF(H14908="",F14908,H14908)</f>
        <v>in conjunction with the sale</v>
      </c>
      <c r="D14908" s="1" t="n">
        <v>218</v>
      </c>
      <c r="E14908" s="1" t="s">
        <v>19785</v>
      </c>
      <c r="F14908" s="5" t="s">
        <v>19795</v>
      </c>
      <c r="H14908" s="1"/>
      <c r="K14908" s="1" t="s">
        <v>17672</v>
      </c>
    </row>
    <row r="14909" customFormat="false" ht="15" hidden="false" customHeight="true" outlineLevel="0" collapsed="false">
      <c r="A14909" s="1" t="n">
        <f aca="false">IF(IFERROR((MATCH(G14909,$G$1:$G$12712,0)),0),INDEX($A$1:$A$12712,MATCH(G14909,$G$1:$G$12712,0)),MAX($A$2:$A14908)+1)</f>
        <v>1363</v>
      </c>
      <c r="B14909" s="1" t="n">
        <f aca="false">IF(COUNTIF($G$1:$G$12712,G14909&gt;0),0,INDEX($A$1:$A$12712,MATCH(G14909,$G$1:$G$12712,0)))</f>
        <v>1363</v>
      </c>
      <c r="C14909" s="1" t="str">
        <f aca="false">IF(H14909="",F14909,H14909)</f>
        <v>Kearny</v>
      </c>
      <c r="D14909" s="1" t="n">
        <v>218</v>
      </c>
      <c r="E14909" s="1" t="s">
        <v>19785</v>
      </c>
      <c r="F14909" s="5" t="s">
        <v>19698</v>
      </c>
      <c r="G14909" s="1" t="n">
        <v>303</v>
      </c>
      <c r="H14909" s="1" t="s">
        <v>3504</v>
      </c>
      <c r="I14909" s="1" t="n">
        <v>13960</v>
      </c>
      <c r="J14909" s="1" t="s">
        <v>3502</v>
      </c>
      <c r="K14909" s="1" t="s">
        <v>17672</v>
      </c>
    </row>
    <row r="14910" customFormat="false" ht="15" hidden="false" customHeight="true" outlineLevel="0" collapsed="false">
      <c r="A14910" s="1" t="n">
        <f aca="false">IF(IFERROR((MATCH(G14910,$G$1:$G$12712,0)),0),INDEX($A$1:$A$12712,MATCH(G14910,$G$1:$G$12712,0)),MAX($A$2:$A14909)+1)</f>
        <v>1363</v>
      </c>
      <c r="B14910" s="1" t="n">
        <f aca="false">IF(COUNTIF($G$1:$G$12712,G14910&gt;0),0,INDEX($A$1:$A$12712,MATCH(G14910,$G$1:$G$12712,0)))</f>
        <v>1363</v>
      </c>
      <c r="C14910" s="1" t="str">
        <f aca="false">IF(H14910="",F14910,H14910)</f>
        <v>Kearny</v>
      </c>
      <c r="D14910" s="1" t="n">
        <v>218</v>
      </c>
      <c r="E14910" s="1" t="s">
        <v>19785</v>
      </c>
      <c r="F14910" s="5" t="s">
        <v>19796</v>
      </c>
      <c r="G14910" s="1" t="n">
        <v>303</v>
      </c>
      <c r="H14910" s="1" t="s">
        <v>3504</v>
      </c>
      <c r="I14910" s="1" t="n">
        <v>13960</v>
      </c>
      <c r="J14910" s="1" t="s">
        <v>3502</v>
      </c>
      <c r="K14910" s="1" t="s">
        <v>17672</v>
      </c>
    </row>
    <row r="14911" customFormat="false" ht="15" hidden="false" customHeight="true" outlineLevel="0" collapsed="false">
      <c r="A14911" s="1" t="n">
        <f aca="false">IF(IFERROR((MATCH(G14911,$G$1:$G$12712,0)),0),INDEX($A$1:$A$12712,MATCH(G14911,$G$1:$G$12712,0)),MAX($A$2:$A14910)+1)</f>
        <v>380</v>
      </c>
      <c r="B14911" s="1" t="n">
        <f aca="false">IF(COUNTIF($G$1:$G$12712,G14911&gt;0),0,INDEX($A$1:$A$12712,MATCH(G14911,$G$1:$G$12712,0)))</f>
        <v>380</v>
      </c>
      <c r="C14911" s="1" t="str">
        <f aca="false">IF(H14911="",F14911,H14911)</f>
        <v>Miramar</v>
      </c>
      <c r="D14911" s="1" t="n">
        <v>218</v>
      </c>
      <c r="E14911" s="1" t="s">
        <v>19785</v>
      </c>
      <c r="F14911" s="5" t="s">
        <v>19797</v>
      </c>
      <c r="G14911" s="1" t="n">
        <v>305</v>
      </c>
      <c r="H14911" s="1" t="s">
        <v>963</v>
      </c>
      <c r="I14911" s="1" t="n">
        <v>13960</v>
      </c>
      <c r="J14911" s="1" t="s">
        <v>3502</v>
      </c>
      <c r="K14911" s="1" t="s">
        <v>17672</v>
      </c>
    </row>
    <row r="14912" customFormat="false" ht="15" hidden="false" customHeight="true" outlineLevel="0" collapsed="false">
      <c r="A14912" s="1" t="n">
        <f aca="false">IF(IFERROR((MATCH(G14912,$G$1:$G$12712,0)),0),INDEX($A$1:$A$12712,MATCH(G14912,$G$1:$G$12712,0)),MAX($A$2:$A14911)+1)</f>
        <v>4351</v>
      </c>
      <c r="B14912" s="1" t="n">
        <f aca="false">IF(COUNTIF($G$1:$G$12712,G14912&gt;0),0,INDEX($A$1:$A$12712,MATCH(G14912,$G$1:$G$12712,0)))</f>
        <v>4351</v>
      </c>
      <c r="C14912" s="1" t="str">
        <f aca="false">IF(H14912="",F14912,H14912)</f>
        <v>MM San Diego-Miramar</v>
      </c>
      <c r="D14912" s="1" t="n">
        <v>218</v>
      </c>
      <c r="E14912" s="1" t="s">
        <v>19785</v>
      </c>
      <c r="F14912" s="5" t="s">
        <v>19797</v>
      </c>
      <c r="G14912" s="1" t="n">
        <v>55094</v>
      </c>
      <c r="H14912" s="1" t="s">
        <v>8047</v>
      </c>
      <c r="I14912" s="1" t="n">
        <v>57227</v>
      </c>
      <c r="J14912" s="1" t="s">
        <v>8048</v>
      </c>
      <c r="K14912" s="1" t="s">
        <v>17672</v>
      </c>
    </row>
    <row r="14913" customFormat="false" ht="15" hidden="false" customHeight="true" outlineLevel="0" collapsed="false">
      <c r="A14913" s="1" t="n">
        <f aca="false">IF(IFERROR((MATCH(G14913,$G$1:$G$12712,0)),0),INDEX($A$1:$A$12712,MATCH(G14913,$G$1:$G$12712,0)),MAX($A$2:$A14912)+1)</f>
        <v>380</v>
      </c>
      <c r="B14913" s="1" t="n">
        <f aca="false">IF(COUNTIF($G$1:$G$12712,G14913&gt;0),0,INDEX($A$1:$A$12712,MATCH(G14913,$G$1:$G$12712,0)))</f>
        <v>380</v>
      </c>
      <c r="C14913" s="1" t="str">
        <f aca="false">IF(H14913="",F14913,H14913)</f>
        <v>Miramar Energy Facility</v>
      </c>
      <c r="D14913" s="1" t="n">
        <v>218</v>
      </c>
      <c r="E14913" s="1" t="s">
        <v>19785</v>
      </c>
      <c r="F14913" s="5" t="s">
        <v>19797</v>
      </c>
      <c r="G14913" s="1" t="n">
        <v>56232</v>
      </c>
      <c r="H14913" s="1" t="s">
        <v>964</v>
      </c>
      <c r="I14913" s="1" t="n">
        <v>16609</v>
      </c>
      <c r="J14913" s="1" t="s">
        <v>439</v>
      </c>
      <c r="K14913" s="1" t="s">
        <v>17672</v>
      </c>
    </row>
    <row r="14914" customFormat="false" ht="15" hidden="false" customHeight="true" outlineLevel="0" collapsed="false">
      <c r="A14914" s="1" t="n">
        <f aca="false">IF(IFERROR((MATCH(G14914,$G$1:$G$12712,0)),0),INDEX($A$1:$A$12712,MATCH(G14914,$G$1:$G$12712,0)),MAX($A$2:$A14913)+1)</f>
        <v>7013</v>
      </c>
      <c r="B14914" s="1" t="n">
        <f aca="false">IF(COUNTIF($G$1:$G$12712,G14914&gt;0),0,INDEX($A$1:$A$12712,MATCH(G14914,$G$1:$G$12712,0)))</f>
        <v>7013</v>
      </c>
      <c r="C14914" s="1" t="str">
        <f aca="false">IF(H14914="",F14914,H14914)</f>
        <v>SDCCD - Miramar</v>
      </c>
      <c r="D14914" s="1" t="n">
        <v>218</v>
      </c>
      <c r="E14914" s="1" t="s">
        <v>19785</v>
      </c>
      <c r="F14914" s="5" t="s">
        <v>19797</v>
      </c>
      <c r="G14914" s="1" t="n">
        <v>59138</v>
      </c>
      <c r="H14914" s="1" t="s">
        <v>11882</v>
      </c>
      <c r="I14914" s="1" t="n">
        <v>57449</v>
      </c>
      <c r="J14914" s="1" t="s">
        <v>10687</v>
      </c>
      <c r="K14914" s="1" t="s">
        <v>17672</v>
      </c>
    </row>
    <row r="14915" customFormat="false" ht="15" hidden="false" customHeight="true" outlineLevel="0" collapsed="false">
      <c r="A14915" s="1" t="n">
        <f aca="false">IF(IFERROR((MATCH(G14915,$G$1:$G$12712,0)),0),INDEX($A$1:$A$12712,MATCH(G14915,$G$1:$G$12712,0)),MAX($A$2:$A14914)+1)</f>
        <v>11482</v>
      </c>
      <c r="B14915" s="1" t="e">
        <f aca="false">IF(COUNTIF($G$1:$G$12712,G14915&gt;0),0,INDEX($A$1:$A$12712,MATCH(G14915,$G$1:$G$12712,0)))</f>
        <v>#N/A</v>
      </c>
      <c r="C14915" s="1" t="str">
        <f aca="false">IF(H14915="",F14915,H14915)</f>
        <v>mobile generator</v>
      </c>
      <c r="D14915" s="1" t="n">
        <v>218</v>
      </c>
      <c r="E14915" s="1" t="s">
        <v>19785</v>
      </c>
      <c r="F14915" s="5" t="s">
        <v>19798</v>
      </c>
      <c r="H14915" s="1"/>
      <c r="K14915" s="1" t="s">
        <v>17672</v>
      </c>
    </row>
    <row r="14916" customFormat="false" ht="15" hidden="false" customHeight="true" outlineLevel="0" collapsed="false">
      <c r="A14916" s="1" t="n">
        <f aca="false">IF(IFERROR((MATCH(G14916,$G$1:$G$12712,0)),0),INDEX($A$1:$A$12712,MATCH(G14916,$G$1:$G$12712,0)),MAX($A$2:$A14915)+1)</f>
        <v>11483</v>
      </c>
      <c r="B14916" s="1" t="e">
        <f aca="false">IF(COUNTIF($G$1:$G$12712,G14916&gt;0),0,INDEX($A$1:$A$12712,MATCH(G14916,$G$1:$G$12712,0)))</f>
        <v>#N/A</v>
      </c>
      <c r="C14916" s="1" t="str">
        <f aca="false">IF(H14916="",F14916,H14916)</f>
        <v>n. t. c.</v>
      </c>
      <c r="D14916" s="1" t="n">
        <v>218</v>
      </c>
      <c r="E14916" s="1" t="s">
        <v>19785</v>
      </c>
      <c r="F14916" s="5" t="s">
        <v>19799</v>
      </c>
      <c r="H14916" s="1"/>
      <c r="K14916" s="1" t="s">
        <v>17672</v>
      </c>
    </row>
    <row r="14917" customFormat="false" ht="15" hidden="false" customHeight="true" outlineLevel="0" collapsed="false">
      <c r="A14917" s="1" t="n">
        <f aca="false">A14916</f>
        <v>11483</v>
      </c>
      <c r="B14917" s="1" t="e">
        <f aca="false">IF(COUNTIF($G$1:$G$12712,G14917&gt;0),0,INDEX($A$1:$A$12712,MATCH(G14917,$G$1:$G$12712,0)))</f>
        <v>#N/A</v>
      </c>
      <c r="C14917" s="1" t="str">
        <f aca="false">IF(H14917="",F14917,H14917)</f>
        <v>n.t.c.</v>
      </c>
      <c r="D14917" s="1" t="n">
        <v>218</v>
      </c>
      <c r="E14917" s="1" t="s">
        <v>19785</v>
      </c>
      <c r="F14917" s="5" t="s">
        <v>19800</v>
      </c>
      <c r="H14917" s="1"/>
      <c r="K14917" s="1" t="s">
        <v>17672</v>
      </c>
    </row>
    <row r="14918" customFormat="false" ht="15" hidden="false" customHeight="true" outlineLevel="0" collapsed="false">
      <c r="A14918" s="1" t="n">
        <f aca="false">A14916</f>
        <v>11483</v>
      </c>
      <c r="B14918" s="1" t="e">
        <f aca="false">IF(COUNTIF($G$1:$G$12712,G14918&gt;0),0,INDEX($A$1:$A$12712,MATCH(G14918,$G$1:$G$12712,0)))</f>
        <v>#N/A</v>
      </c>
      <c r="C14918" s="1" t="str">
        <f aca="false">IF(H14918="",F14918,H14918)</f>
        <v>n.t.c. gt</v>
      </c>
      <c r="D14918" s="1" t="n">
        <v>218</v>
      </c>
      <c r="E14918" s="1" t="s">
        <v>19785</v>
      </c>
      <c r="F14918" s="5" t="s">
        <v>19801</v>
      </c>
      <c r="H14918" s="1"/>
      <c r="K14918" s="1" t="s">
        <v>17672</v>
      </c>
    </row>
    <row r="14919" customFormat="false" ht="15" hidden="false" customHeight="true" outlineLevel="0" collapsed="false">
      <c r="A14919" s="1" t="n">
        <f aca="false">IF(IFERROR((MATCH(G14919,$G$1:$G$12712,0)),0),INDEX($A$1:$A$12712,MATCH(G14919,$G$1:$G$12712,0)),MAX($A$2:$A14918)+1)</f>
        <v>3379</v>
      </c>
      <c r="B14919" s="1" t="n">
        <f aca="false">IF(COUNTIF($G$1:$G$12712,G14919&gt;0),0,INDEX($A$1:$A$12712,MATCH(G14919,$G$1:$G$12712,0)))</f>
        <v>3379</v>
      </c>
      <c r="C14919" s="1" t="str">
        <f aca="false">IF(H14919="",F14919,H14919)</f>
        <v>Naval Station Energy Facility</v>
      </c>
      <c r="D14919" s="1" t="n">
        <v>218</v>
      </c>
      <c r="E14919" s="1" t="s">
        <v>19785</v>
      </c>
      <c r="F14919" s="5" t="s">
        <v>19802</v>
      </c>
      <c r="G14919" s="1" t="n">
        <v>10811</v>
      </c>
      <c r="H14919" s="1" t="s">
        <v>6436</v>
      </c>
      <c r="I14919" s="1" t="n">
        <v>745</v>
      </c>
      <c r="J14919" s="1" t="s">
        <v>6435</v>
      </c>
      <c r="K14919" s="1" t="s">
        <v>17672</v>
      </c>
    </row>
    <row r="14920" customFormat="false" ht="15" hidden="false" customHeight="true" outlineLevel="0" collapsed="false">
      <c r="A14920" s="1" t="n">
        <f aca="false">IF(IFERROR((MATCH(G14920,$G$1:$G$12712,0)),0),INDEX($A$1:$A$12712,MATCH(G14920,$G$1:$G$12712,0)),MAX($A$2:$A14919)+1)</f>
        <v>3379</v>
      </c>
      <c r="B14920" s="1" t="n">
        <f aca="false">IF(COUNTIF($G$1:$G$12712,G14920&gt;0),0,INDEX($A$1:$A$12712,MATCH(G14920,$G$1:$G$12712,0)))</f>
        <v>3379</v>
      </c>
      <c r="C14920" s="1" t="str">
        <f aca="false">IF(H14920="",F14920,H14920)</f>
        <v>Naval Station Energy Facility</v>
      </c>
      <c r="D14920" s="1" t="n">
        <v>218</v>
      </c>
      <c r="E14920" s="1" t="s">
        <v>19785</v>
      </c>
      <c r="F14920" s="5" t="s">
        <v>19803</v>
      </c>
      <c r="G14920" s="1" t="n">
        <v>10811</v>
      </c>
      <c r="H14920" s="1" t="s">
        <v>6436</v>
      </c>
      <c r="I14920" s="1" t="n">
        <v>745</v>
      </c>
      <c r="J14920" s="1" t="s">
        <v>6435</v>
      </c>
      <c r="K14920" s="1" t="s">
        <v>17672</v>
      </c>
    </row>
    <row r="14921" customFormat="false" ht="15" hidden="false" customHeight="true" outlineLevel="0" collapsed="false">
      <c r="A14921" s="1" t="n">
        <f aca="false">IF(IFERROR((MATCH(G14921,$G$1:$G$12712,0)),0),INDEX($A$1:$A$12712,MATCH(G14921,$G$1:$G$12712,0)),MAX($A$2:$A14920)+1)</f>
        <v>3379</v>
      </c>
      <c r="B14921" s="1" t="n">
        <f aca="false">IF(COUNTIF($G$1:$G$12712,G14921&gt;0),0,INDEX($A$1:$A$12712,MATCH(G14921,$G$1:$G$12712,0)))</f>
        <v>3379</v>
      </c>
      <c r="C14921" s="1" t="str">
        <f aca="false">IF(H14921="",F14921,H14921)</f>
        <v>Naval Station Energy Facility</v>
      </c>
      <c r="D14921" s="1" t="n">
        <v>218</v>
      </c>
      <c r="E14921" s="1" t="s">
        <v>19785</v>
      </c>
      <c r="F14921" s="5" t="s">
        <v>19804</v>
      </c>
      <c r="G14921" s="1" t="n">
        <v>10811</v>
      </c>
      <c r="H14921" s="1" t="s">
        <v>6436</v>
      </c>
      <c r="I14921" s="1" t="n">
        <v>745</v>
      </c>
      <c r="J14921" s="1" t="s">
        <v>6435</v>
      </c>
      <c r="K14921" s="1" t="s">
        <v>17672</v>
      </c>
    </row>
    <row r="14922" customFormat="false" ht="15" hidden="false" customHeight="true" outlineLevel="0" collapsed="false">
      <c r="A14922" s="1" t="n">
        <f aca="false">IF(IFERROR((MATCH(G14922,$G$1:$G$12712,0)),0),INDEX($A$1:$A$12712,MATCH(G14922,$G$1:$G$12712,0)),MAX($A$2:$A14921)+1)</f>
        <v>3380</v>
      </c>
      <c r="B14922" s="1" t="n">
        <f aca="false">IF(COUNTIF($G$1:$G$12712,G14922&gt;0),0,INDEX($A$1:$A$12712,MATCH(G14922,$G$1:$G$12712,0)))</f>
        <v>3380</v>
      </c>
      <c r="C14922" s="1" t="str">
        <f aca="false">IF(H14922="",F14922,H14922)</f>
        <v>North Island Energy Facility</v>
      </c>
      <c r="D14922" s="1" t="n">
        <v>218</v>
      </c>
      <c r="E14922" s="1" t="s">
        <v>19785</v>
      </c>
      <c r="F14922" s="5" t="s">
        <v>19805</v>
      </c>
      <c r="G14922" s="1" t="n">
        <v>10812</v>
      </c>
      <c r="H14922" s="1" t="s">
        <v>6437</v>
      </c>
      <c r="I14922" s="1" t="n">
        <v>745</v>
      </c>
      <c r="J14922" s="1" t="s">
        <v>6435</v>
      </c>
      <c r="K14922" s="1" t="s">
        <v>17672</v>
      </c>
    </row>
    <row r="14923" customFormat="false" ht="15" hidden="false" customHeight="true" outlineLevel="0" collapsed="false">
      <c r="A14923" s="1" t="n">
        <f aca="false">IF(IFERROR((MATCH(G14923,$G$1:$G$12712,0)),0),INDEX($A$1:$A$12712,MATCH(G14923,$G$1:$G$12712,0)),MAX($A$2:$A14922)+1)</f>
        <v>3380</v>
      </c>
      <c r="B14923" s="1" t="n">
        <f aca="false">IF(COUNTIF($G$1:$G$12712,G14923&gt;0),0,INDEX($A$1:$A$12712,MATCH(G14923,$G$1:$G$12712,0)))</f>
        <v>3380</v>
      </c>
      <c r="C14923" s="1" t="str">
        <f aca="false">IF(H14923="",F14923,H14923)</f>
        <v>North Island Energy Facility</v>
      </c>
      <c r="D14923" s="1" t="n">
        <v>218</v>
      </c>
      <c r="E14923" s="1" t="s">
        <v>19785</v>
      </c>
      <c r="F14923" s="5" t="s">
        <v>19806</v>
      </c>
      <c r="G14923" s="1" t="n">
        <v>10812</v>
      </c>
      <c r="H14923" s="1" t="s">
        <v>6437</v>
      </c>
      <c r="I14923" s="1" t="n">
        <v>745</v>
      </c>
      <c r="J14923" s="1" t="s">
        <v>6435</v>
      </c>
      <c r="K14923" s="1" t="s">
        <v>17672</v>
      </c>
    </row>
    <row r="14924" customFormat="false" ht="15" hidden="false" customHeight="true" outlineLevel="0" collapsed="false">
      <c r="A14924" s="1" t="n">
        <f aca="false">IF(IFERROR((MATCH(G14924,$G$1:$G$12712,0)),0),INDEX($A$1:$A$12712,MATCH(G14924,$G$1:$G$12712,0)),MAX($A$2:$A14923)+1)</f>
        <v>3380</v>
      </c>
      <c r="B14924" s="1" t="n">
        <f aca="false">IF(COUNTIF($G$1:$G$12712,G14924&gt;0),0,INDEX($A$1:$A$12712,MATCH(G14924,$G$1:$G$12712,0)))</f>
        <v>3380</v>
      </c>
      <c r="C14924" s="1" t="str">
        <f aca="false">IF(H14924="",F14924,H14924)</f>
        <v>North Island Energy Facility</v>
      </c>
      <c r="D14924" s="1" t="n">
        <v>218</v>
      </c>
      <c r="E14924" s="1" t="s">
        <v>19785</v>
      </c>
      <c r="F14924" s="5" t="s">
        <v>19807</v>
      </c>
      <c r="G14924" s="1" t="n">
        <v>10812</v>
      </c>
      <c r="H14924" s="1" t="s">
        <v>6437</v>
      </c>
      <c r="I14924" s="1" t="n">
        <v>745</v>
      </c>
      <c r="J14924" s="1" t="s">
        <v>6435</v>
      </c>
      <c r="K14924" s="1" t="s">
        <v>17672</v>
      </c>
    </row>
    <row r="14925" customFormat="false" ht="15" hidden="false" customHeight="true" outlineLevel="0" collapsed="false">
      <c r="A14925" s="1" t="n">
        <f aca="false">IF(IFERROR((MATCH(G14925,$G$1:$G$12712,0)),0),INDEX($A$1:$A$12712,MATCH(G14925,$G$1:$G$12712,0)),MAX($A$2:$A14924)+1)</f>
        <v>11484</v>
      </c>
      <c r="B14925" s="1" t="e">
        <f aca="false">IF(COUNTIF($G$1:$G$12712,G14925&gt;0),0,INDEX($A$1:$A$12712,MATCH(G14925,$G$1:$G$12712,0)))</f>
        <v>#N/A</v>
      </c>
      <c r="C14925" s="1" t="str">
        <f aca="false">IF(H14925="",F14925,H14925)</f>
        <v>of the south bay power plant.</v>
      </c>
      <c r="D14925" s="1" t="n">
        <v>218</v>
      </c>
      <c r="E14925" s="1" t="s">
        <v>19785</v>
      </c>
      <c r="F14925" s="5" t="s">
        <v>19808</v>
      </c>
      <c r="H14925" s="1"/>
      <c r="K14925" s="1" t="s">
        <v>17672</v>
      </c>
    </row>
    <row r="14926" customFormat="false" ht="15" hidden="false" customHeight="true" outlineLevel="0" collapsed="false">
      <c r="A14926" s="1" t="n">
        <f aca="false">IF(IFERROR((MATCH(G14926,$G$1:$G$12712,0)),0),INDEX($A$1:$A$12712,MATCH(G14926,$G$1:$G$12712,0)),MAX($A$2:$A14925)+1)</f>
        <v>11485</v>
      </c>
      <c r="B14926" s="1" t="e">
        <f aca="false">IF(COUNTIF($G$1:$G$12712,G14926&gt;0),0,INDEX($A$1:$A$12712,MATCH(G14926,$G$1:$G$12712,0)))</f>
        <v>#N/A</v>
      </c>
      <c r="C14926" s="1" t="str">
        <f aca="false">IF(H14926="",F14926,H14926)</f>
        <v>ramada inn</v>
      </c>
      <c r="D14926" s="1" t="n">
        <v>218</v>
      </c>
      <c r="E14926" s="1" t="s">
        <v>19785</v>
      </c>
      <c r="F14926" s="5" t="s">
        <v>19809</v>
      </c>
      <c r="H14926" s="1"/>
      <c r="K14926" s="1" t="s">
        <v>17672</v>
      </c>
    </row>
    <row r="14927" customFormat="false" ht="15" hidden="false" customHeight="true" outlineLevel="0" collapsed="false">
      <c r="A14927" s="1" t="n">
        <f aca="false">A14926</f>
        <v>11485</v>
      </c>
      <c r="B14927" s="1" t="e">
        <f aca="false">IF(COUNTIF($G$1:$G$12712,G14927&gt;0),0,INDEX($A$1:$A$12712,MATCH(G14927,$G$1:$G$12712,0)))</f>
        <v>#N/A</v>
      </c>
      <c r="C14927" s="1" t="str">
        <f aca="false">IF(H14927="",F14927,H14927)</f>
        <v>ramada inn cogen</v>
      </c>
      <c r="D14927" s="1" t="n">
        <v>218</v>
      </c>
      <c r="E14927" s="1" t="s">
        <v>19785</v>
      </c>
      <c r="F14927" s="5" t="s">
        <v>19810</v>
      </c>
      <c r="H14927" s="1"/>
      <c r="K14927" s="1" t="s">
        <v>17672</v>
      </c>
    </row>
    <row r="14928" customFormat="false" ht="15" hidden="false" customHeight="true" outlineLevel="0" collapsed="false">
      <c r="A14928" s="1" t="n">
        <f aca="false">A14927</f>
        <v>11485</v>
      </c>
      <c r="B14928" s="1" t="e">
        <f aca="false">IF(COUNTIF($G$1:$G$12712,G14928&gt;0),0,INDEX($A$1:$A$12712,MATCH(G14928,$G$1:$G$12712,0)))</f>
        <v>#N/A</v>
      </c>
      <c r="C14928" s="1" t="str">
        <f aca="false">IF(H14928="",F14928,H14928)</f>
        <v>ramada inn cogenerator</v>
      </c>
      <c r="D14928" s="1" t="n">
        <v>218</v>
      </c>
      <c r="E14928" s="1" t="s">
        <v>19785</v>
      </c>
      <c r="F14928" s="5" t="s">
        <v>19811</v>
      </c>
      <c r="H14928" s="1"/>
      <c r="K14928" s="1" t="s">
        <v>17672</v>
      </c>
    </row>
    <row r="14929" customFormat="false" ht="15" hidden="false" customHeight="true" outlineLevel="0" collapsed="false">
      <c r="A14929" s="1" t="n">
        <f aca="false">IF(IFERROR((MATCH(G14929,$G$1:$G$12712,0)),0),INDEX($A$1:$A$12712,MATCH(G14929,$G$1:$G$12712,0)),MAX($A$2:$A14928)+1)</f>
        <v>11486</v>
      </c>
      <c r="B14929" s="1" t="e">
        <f aca="false">IF(COUNTIF($G$1:$G$12712,G14929&gt;0),0,INDEX($A$1:$A$12712,MATCH(G14929,$G$1:$G$12712,0)))</f>
        <v>#N/A</v>
      </c>
      <c r="C14929" s="1" t="str">
        <f aca="false">IF(H14929="",F14929,H14929)</f>
        <v>reported was sold in april 1999</v>
      </c>
      <c r="D14929" s="1" t="n">
        <v>218</v>
      </c>
      <c r="E14929" s="1" t="s">
        <v>19785</v>
      </c>
      <c r="F14929" s="5" t="s">
        <v>19812</v>
      </c>
      <c r="H14929" s="1"/>
      <c r="K14929" s="1" t="s">
        <v>17672</v>
      </c>
    </row>
    <row r="14930" customFormat="false" ht="15" hidden="false" customHeight="true" outlineLevel="0" collapsed="false">
      <c r="A14930" s="1" t="n">
        <f aca="false">IF(IFERROR((MATCH(G14930,$G$1:$G$12712,0)),0),INDEX($A$1:$A$12712,MATCH(G14930,$G$1:$G$12712,0)),MAX($A$2:$A14929)+1)</f>
        <v>1216</v>
      </c>
      <c r="B14930" s="1" t="n">
        <f aca="false">IF(COUNTIF($G$1:$G$12712,G14930&gt;0),0,INDEX($A$1:$A$12712,MATCH(G14930,$G$1:$G$12712,0)))</f>
        <v>1216</v>
      </c>
      <c r="C14930" s="1" t="str">
        <f aca="false">IF(H14930="",F14930,H14930)</f>
        <v>San Onofre</v>
      </c>
      <c r="D14930" s="1" t="n">
        <v>218</v>
      </c>
      <c r="E14930" s="1" t="s">
        <v>19785</v>
      </c>
      <c r="F14930" s="5" t="s">
        <v>19813</v>
      </c>
      <c r="G14930" s="1" t="n">
        <v>360</v>
      </c>
      <c r="H14930" s="1" t="s">
        <v>3136</v>
      </c>
      <c r="I14930" s="1" t="n">
        <v>17609</v>
      </c>
      <c r="J14930" s="1" t="s">
        <v>114</v>
      </c>
      <c r="K14930" s="1" t="s">
        <v>17672</v>
      </c>
    </row>
    <row r="14931" customFormat="false" ht="15" hidden="false" customHeight="true" outlineLevel="0" collapsed="false">
      <c r="A14931" s="1" t="n">
        <f aca="false">IF(IFERROR((MATCH(G14931,$G$1:$G$12712,0)),0),INDEX($A$1:$A$12712,MATCH(G14931,$G$1:$G$12712,0)),MAX($A$2:$A14930)+1)</f>
        <v>1216</v>
      </c>
      <c r="B14931" s="1" t="n">
        <f aca="false">IF(COUNTIF($G$1:$G$12712,G14931&gt;0),0,INDEX($A$1:$A$12712,MATCH(G14931,$G$1:$G$12712,0)))</f>
        <v>1216</v>
      </c>
      <c r="C14931" s="1" t="str">
        <f aca="false">IF(H14931="",F14931,H14931)</f>
        <v>San Onofre</v>
      </c>
      <c r="D14931" s="1" t="n">
        <v>218</v>
      </c>
      <c r="E14931" s="1" t="s">
        <v>19785</v>
      </c>
      <c r="F14931" s="5" t="s">
        <v>19814</v>
      </c>
      <c r="G14931" s="1" t="n">
        <v>360</v>
      </c>
      <c r="H14931" s="1" t="s">
        <v>3136</v>
      </c>
      <c r="I14931" s="1" t="n">
        <v>17609</v>
      </c>
      <c r="J14931" s="1" t="s">
        <v>114</v>
      </c>
      <c r="K14931" s="1" t="s">
        <v>17672</v>
      </c>
    </row>
    <row r="14932" customFormat="false" ht="15" hidden="false" customHeight="true" outlineLevel="0" collapsed="false">
      <c r="A14932" s="1" t="n">
        <f aca="false">IF(IFERROR((MATCH(G14932,$G$1:$G$12712,0)),0),INDEX($A$1:$A$12712,MATCH(G14932,$G$1:$G$12712,0)),MAX($A$2:$A14931)+1)</f>
        <v>7789</v>
      </c>
      <c r="B14932" s="1" t="n">
        <f aca="false">IF(COUNTIF($G$1:$G$12712,G14932&gt;0),0,INDEX($A$1:$A$12712,MATCH(G14932,$G$1:$G$12712,0)))</f>
        <v>7789</v>
      </c>
      <c r="C14932" s="1" t="str">
        <f aca="false">IF(H14932="",F14932,H14932)</f>
        <v>Dynegy South Bay Power Plant</v>
      </c>
      <c r="D14932" s="1" t="n">
        <v>218</v>
      </c>
      <c r="E14932" s="1" t="s">
        <v>19785</v>
      </c>
      <c r="F14932" s="5" t="s">
        <v>19815</v>
      </c>
      <c r="G14932" s="1" t="n">
        <v>310</v>
      </c>
      <c r="H14932" s="1" t="s">
        <v>13029</v>
      </c>
      <c r="I14932" s="1" t="n">
        <v>56151</v>
      </c>
      <c r="J14932" s="1" t="s">
        <v>13030</v>
      </c>
      <c r="K14932" s="1" t="s">
        <v>17672</v>
      </c>
    </row>
    <row r="14933" customFormat="false" ht="15" hidden="false" customHeight="true" outlineLevel="0" collapsed="false">
      <c r="A14933" s="1" t="n">
        <f aca="false">IF(IFERROR((MATCH(G14933,$G$1:$G$12712,0)),0),INDEX($A$1:$A$12712,MATCH(G14933,$G$1:$G$12712,0)),MAX($A$2:$A14932)+1)</f>
        <v>7789</v>
      </c>
      <c r="B14933" s="1" t="n">
        <f aca="false">IF(COUNTIF($G$1:$G$12712,G14933&gt;0),0,INDEX($A$1:$A$12712,MATCH(G14933,$G$1:$G$12712,0)))</f>
        <v>7789</v>
      </c>
      <c r="C14933" s="1" t="str">
        <f aca="false">IF(H14933="",F14933,H14933)</f>
        <v>Dynegy South Bay Power Plant</v>
      </c>
      <c r="D14933" s="1" t="n">
        <v>218</v>
      </c>
      <c r="E14933" s="1" t="s">
        <v>19785</v>
      </c>
      <c r="F14933" s="5" t="s">
        <v>19816</v>
      </c>
      <c r="G14933" s="1" t="n">
        <v>310</v>
      </c>
      <c r="H14933" s="1" t="s">
        <v>13029</v>
      </c>
      <c r="I14933" s="1" t="n">
        <v>56151</v>
      </c>
      <c r="J14933" s="1" t="s">
        <v>13030</v>
      </c>
      <c r="K14933" s="1" t="s">
        <v>17672</v>
      </c>
    </row>
    <row r="14934" customFormat="false" ht="15" hidden="false" customHeight="true" outlineLevel="0" collapsed="false">
      <c r="A14934" s="1" t="n">
        <f aca="false">IF(IFERROR((MATCH(G14934,$G$1:$G$12712,0)),0),INDEX($A$1:$A$12712,MATCH(G14934,$G$1:$G$12712,0)),MAX($A$2:$A14933)+1)</f>
        <v>7789</v>
      </c>
      <c r="B14934" s="1" t="n">
        <f aca="false">IF(COUNTIF($G$1:$G$12712,G14934&gt;0),0,INDEX($A$1:$A$12712,MATCH(G14934,$G$1:$G$12712,0)))</f>
        <v>7789</v>
      </c>
      <c r="C14934" s="1" t="str">
        <f aca="false">IF(H14934="",F14934,H14934)</f>
        <v>Dynegy South Bay Power Plant</v>
      </c>
      <c r="D14934" s="1" t="n">
        <v>218</v>
      </c>
      <c r="E14934" s="1" t="s">
        <v>19785</v>
      </c>
      <c r="F14934" s="5" t="s">
        <v>19817</v>
      </c>
      <c r="G14934" s="1" t="n">
        <v>310</v>
      </c>
      <c r="H14934" s="1" t="s">
        <v>13029</v>
      </c>
      <c r="I14934" s="1" t="n">
        <v>56151</v>
      </c>
      <c r="J14934" s="1" t="s">
        <v>13030</v>
      </c>
      <c r="K14934" s="1" t="s">
        <v>17672</v>
      </c>
    </row>
    <row r="14935" customFormat="false" ht="15" hidden="false" customHeight="true" outlineLevel="0" collapsed="false">
      <c r="A14935" s="1" t="n">
        <f aca="false">IF(IFERROR((MATCH(G14935,$G$1:$G$12712,0)),0),INDEX($A$1:$A$12712,MATCH(G14935,$G$1:$G$12712,0)),MAX($A$2:$A14934)+1)</f>
        <v>11487</v>
      </c>
      <c r="B14935" s="1" t="e">
        <f aca="false">IF(COUNTIF($G$1:$G$12712,G14935&gt;0),0,INDEX($A$1:$A$12712,MATCH(G14935,$G$1:$G$12712,0)))</f>
        <v>#N/A</v>
      </c>
      <c r="C14935" s="1" t="str">
        <f aca="false">IF(H14935="",F14935,H14935)</f>
        <v>26' drop</v>
      </c>
      <c r="D14935" s="1" t="n">
        <v>300</v>
      </c>
      <c r="E14935" s="1" t="s">
        <v>19818</v>
      </c>
      <c r="F14935" s="5" t="s">
        <v>19819</v>
      </c>
      <c r="H14935" s="1"/>
      <c r="K14935" s="1" t="s">
        <v>17672</v>
      </c>
    </row>
    <row r="14936" customFormat="false" ht="15" hidden="false" customHeight="true" outlineLevel="0" collapsed="false">
      <c r="A14936" s="1" t="n">
        <f aca="false">A14935</f>
        <v>11487</v>
      </c>
      <c r="B14936" s="1" t="e">
        <f aca="false">IF(COUNTIF($G$1:$G$12712,G14936&gt;0),0,INDEX($A$1:$A$12712,MATCH(G14936,$G$1:$G$12712,0)))</f>
        <v>#N/A</v>
      </c>
      <c r="C14936" s="1" t="str">
        <f aca="false">IF(H14936="",F14936,H14936)</f>
        <v>26' drop (1)</v>
      </c>
      <c r="D14936" s="1" t="n">
        <v>300</v>
      </c>
      <c r="E14936" s="1" t="s">
        <v>19818</v>
      </c>
      <c r="F14936" s="5" t="s">
        <v>19820</v>
      </c>
      <c r="H14936" s="1"/>
      <c r="K14936" s="1" t="s">
        <v>17672</v>
      </c>
    </row>
    <row r="14937" customFormat="false" ht="15" hidden="false" customHeight="true" outlineLevel="0" collapsed="false">
      <c r="A14937" s="1" t="n">
        <f aca="false">A162</f>
        <v>117</v>
      </c>
      <c r="B14937" s="1" t="e">
        <f aca="false">IF(COUNTIF($G$1:$G$12712,G14937&gt;0),0,INDEX($A$1:$A$12712,MATCH(G14937,$G$1:$G$12712,0)))</f>
        <v>#N/A</v>
      </c>
      <c r="C14937" s="1" t="str">
        <f aca="false">IF(H14937="",F14937,H14937)</f>
        <v>clark mtn</v>
      </c>
      <c r="D14937" s="1" t="n">
        <v>300</v>
      </c>
      <c r="E14937" s="1" t="s">
        <v>19818</v>
      </c>
      <c r="F14937" s="5" t="s">
        <v>19821</v>
      </c>
      <c r="H14937" s="1"/>
      <c r="K14937" s="1" t="s">
        <v>17672</v>
      </c>
    </row>
    <row r="14938" customFormat="false" ht="15" hidden="false" customHeight="true" outlineLevel="0" collapsed="false">
      <c r="A14938" s="1" t="n">
        <f aca="false">A14937</f>
        <v>117</v>
      </c>
      <c r="B14938" s="1" t="e">
        <f aca="false">IF(COUNTIF($G$1:$G$12712,G14938&gt;0),0,INDEX($A$1:$A$12712,MATCH(G14938,$G$1:$G$12712,0)))</f>
        <v>#N/A</v>
      </c>
      <c r="C14938" s="1" t="str">
        <f aca="false">IF(H14938="",F14938,H14938)</f>
        <v>clark mtn.</v>
      </c>
      <c r="D14938" s="1" t="n">
        <v>300</v>
      </c>
      <c r="E14938" s="1" t="s">
        <v>19818</v>
      </c>
      <c r="F14938" s="5" t="s">
        <v>19822</v>
      </c>
      <c r="H14938" s="1"/>
      <c r="K14938" s="1" t="s">
        <v>17672</v>
      </c>
    </row>
    <row r="14939" customFormat="false" ht="15" hidden="false" customHeight="true" outlineLevel="0" collapsed="false">
      <c r="A14939" s="1" t="n">
        <f aca="false">IF(IFERROR((MATCH(G14939,$G$1:$G$12712,0)),0),INDEX($A$1:$A$12712,MATCH(G14939,$G$1:$G$12712,0)),MAX($A$2:$A14938)+1)</f>
        <v>203</v>
      </c>
      <c r="B14939" s="1" t="n">
        <f aca="false">IF(COUNTIF($G$1:$G$12712,G14939&gt;0),0,INDEX($A$1:$A$12712,MATCH(G14939,$G$1:$G$12712,0)))</f>
        <v>203</v>
      </c>
      <c r="C14939" s="1" t="str">
        <f aca="false">IF(H14939="",F14939,H14939)</f>
        <v>Fort Churchill</v>
      </c>
      <c r="D14939" s="1" t="n">
        <v>300</v>
      </c>
      <c r="E14939" s="1" t="s">
        <v>19818</v>
      </c>
      <c r="F14939" s="5" t="s">
        <v>19823</v>
      </c>
      <c r="G14939" s="1" t="n">
        <v>2330</v>
      </c>
      <c r="H14939" s="1" t="s">
        <v>582</v>
      </c>
      <c r="I14939" s="1" t="n">
        <v>17166</v>
      </c>
      <c r="J14939" s="1" t="s">
        <v>583</v>
      </c>
      <c r="K14939" s="1" t="s">
        <v>17672</v>
      </c>
    </row>
    <row r="14940" customFormat="false" ht="15" hidden="false" customHeight="true" outlineLevel="0" collapsed="false">
      <c r="A14940" s="1" t="n">
        <f aca="false">IF(IFERROR((MATCH(G14940,$G$1:$G$12712,0)),0),INDEX($A$1:$A$12712,MATCH(G14940,$G$1:$G$12712,0)),MAX($A$2:$A14939)+1)</f>
        <v>203</v>
      </c>
      <c r="B14940" s="1" t="n">
        <f aca="false">IF(COUNTIF($G$1:$G$12712,G14940&gt;0),0,INDEX($A$1:$A$12712,MATCH(G14940,$G$1:$G$12712,0)))</f>
        <v>203</v>
      </c>
      <c r="C14940" s="1" t="str">
        <f aca="false">IF(H14940="",F14940,H14940)</f>
        <v>Fort Churchill</v>
      </c>
      <c r="D14940" s="1" t="n">
        <v>300</v>
      </c>
      <c r="E14940" s="1" t="s">
        <v>19818</v>
      </c>
      <c r="F14940" s="5" t="s">
        <v>19824</v>
      </c>
      <c r="G14940" s="1" t="n">
        <v>2330</v>
      </c>
      <c r="H14940" s="1" t="s">
        <v>582</v>
      </c>
      <c r="I14940" s="1" t="n">
        <v>17166</v>
      </c>
      <c r="J14940" s="1" t="s">
        <v>583</v>
      </c>
      <c r="K14940" s="1" t="s">
        <v>17672</v>
      </c>
    </row>
    <row r="14941" customFormat="false" ht="15" hidden="false" customHeight="true" outlineLevel="0" collapsed="false">
      <c r="A14941" s="1" t="n">
        <f aca="false">IF(IFERROR((MATCH(G14941,$G$1:$G$12712,0)),0),INDEX($A$1:$A$12712,MATCH(G14941,$G$1:$G$12712,0)),MAX($A$2:$A14940)+1)</f>
        <v>203</v>
      </c>
      <c r="B14941" s="1" t="n">
        <f aca="false">IF(COUNTIF($G$1:$G$12712,G14941&gt;0),0,INDEX($A$1:$A$12712,MATCH(G14941,$G$1:$G$12712,0)))</f>
        <v>203</v>
      </c>
      <c r="C14941" s="1" t="str">
        <f aca="false">IF(H14941="",F14941,H14941)</f>
        <v>Fort Churchill</v>
      </c>
      <c r="D14941" s="1" t="n">
        <v>300</v>
      </c>
      <c r="E14941" s="1" t="s">
        <v>19818</v>
      </c>
      <c r="F14941" s="5" t="s">
        <v>19825</v>
      </c>
      <c r="G14941" s="1" t="n">
        <v>2330</v>
      </c>
      <c r="H14941" s="1" t="s">
        <v>582</v>
      </c>
      <c r="I14941" s="1" t="n">
        <v>17166</v>
      </c>
      <c r="J14941" s="1" t="s">
        <v>583</v>
      </c>
      <c r="K14941" s="1" t="s">
        <v>17672</v>
      </c>
    </row>
    <row r="14942" customFormat="false" ht="15" hidden="false" customHeight="true" outlineLevel="0" collapsed="false">
      <c r="A14942" s="1" t="n">
        <f aca="false">IF(IFERROR((MATCH(G14942,$G$1:$G$12712,0)),0),INDEX($A$1:$A$12712,MATCH(G14942,$G$1:$G$12712,0)),MAX($A$2:$A14941)+1)</f>
        <v>11488</v>
      </c>
      <c r="B14942" s="1" t="e">
        <f aca="false">IF(COUNTIF($G$1:$G$12712,G14942&gt;0),0,INDEX($A$1:$A$12712,MATCH(G14942,$G$1:$G$12712,0)))</f>
        <v>#N/A</v>
      </c>
      <c r="C14942" s="1" t="str">
        <f aca="false">IF(H14942="",F14942,H14942)</f>
        <v>hydro</v>
      </c>
      <c r="D14942" s="1" t="n">
        <v>300</v>
      </c>
      <c r="E14942" s="1" t="s">
        <v>19818</v>
      </c>
      <c r="F14942" s="5" t="s">
        <v>17831</v>
      </c>
      <c r="H14942" s="1"/>
      <c r="K14942" s="1" t="s">
        <v>17672</v>
      </c>
    </row>
    <row r="14943" customFormat="false" ht="15" hidden="false" customHeight="true" outlineLevel="0" collapsed="false">
      <c r="A14943" s="1" t="n">
        <f aca="false">IF(IFERROR((MATCH(G14943,$G$1:$G$12712,0)),0),INDEX($A$1:$A$12712,MATCH(G14943,$G$1:$G$12712,0)),MAX($A$2:$A14942)+1)</f>
        <v>11489</v>
      </c>
      <c r="B14943" s="1" t="e">
        <f aca="false">IF(COUNTIF($G$1:$G$12712,G14943&gt;0),0,INDEX($A$1:$A$12712,MATCH(G14943,$G$1:$G$12712,0)))</f>
        <v>#N/A</v>
      </c>
      <c r="C14943" s="1" t="str">
        <f aca="false">IF(H14943="",F14943,H14943)</f>
        <v>internal combustion</v>
      </c>
      <c r="D14943" s="1" t="n">
        <v>300</v>
      </c>
      <c r="E14943" s="1" t="s">
        <v>19818</v>
      </c>
      <c r="F14943" s="5" t="s">
        <v>17766</v>
      </c>
      <c r="H14943" s="1"/>
      <c r="K14943" s="1" t="s">
        <v>17672</v>
      </c>
    </row>
    <row r="14944" customFormat="false" ht="15" hidden="false" customHeight="true" outlineLevel="0" collapsed="false">
      <c r="A14944" s="1" t="n">
        <f aca="false">IF(IFERROR((MATCH(G14944,$G$1:$G$12712,0)),0),INDEX($A$1:$A$12712,MATCH(G14944,$G$1:$G$12712,0)),MAX($A$2:$A14943)+1)</f>
        <v>1157</v>
      </c>
      <c r="B14944" s="1" t="n">
        <f aca="false">IF(COUNTIF($G$1:$G$12712,G14944&gt;0),0,INDEX($A$1:$A$12712,MATCH(G14944,$G$1:$G$12712,0)))</f>
        <v>1157</v>
      </c>
      <c r="C14944" s="1" t="str">
        <f aca="false">IF(H14944="",F14944,H14944)</f>
        <v>Kings Beach</v>
      </c>
      <c r="D14944" s="1" t="n">
        <v>300</v>
      </c>
      <c r="E14944" s="1" t="s">
        <v>19818</v>
      </c>
      <c r="F14944" s="5" t="s">
        <v>19826</v>
      </c>
      <c r="G14944" s="1" t="n">
        <v>6518</v>
      </c>
      <c r="H14944" s="1" t="s">
        <v>2850</v>
      </c>
      <c r="I14944" s="1" t="n">
        <v>57222</v>
      </c>
      <c r="J14944" s="1" t="s">
        <v>2851</v>
      </c>
      <c r="K14944" s="1" t="s">
        <v>17672</v>
      </c>
    </row>
    <row r="14945" customFormat="false" ht="15" hidden="false" customHeight="true" outlineLevel="0" collapsed="false">
      <c r="A14945" s="1" t="n">
        <f aca="false">IF(IFERROR((MATCH(G14945,$G$1:$G$12712,0)),0),INDEX($A$1:$A$12712,MATCH(G14945,$G$1:$G$12712,0)),MAX($A$2:$A14944)+1)</f>
        <v>1157</v>
      </c>
      <c r="B14945" s="1" t="n">
        <f aca="false">IF(COUNTIF($G$1:$G$12712,G14945&gt;0),0,INDEX($A$1:$A$12712,MATCH(G14945,$G$1:$G$12712,0)))</f>
        <v>1157</v>
      </c>
      <c r="C14945" s="1" t="str">
        <f aca="false">IF(H14945="",F14945,H14945)</f>
        <v>Kings Beach</v>
      </c>
      <c r="D14945" s="1" t="n">
        <v>300</v>
      </c>
      <c r="E14945" s="1" t="s">
        <v>19818</v>
      </c>
      <c r="F14945" s="5" t="s">
        <v>19827</v>
      </c>
      <c r="G14945" s="1" t="n">
        <v>6518</v>
      </c>
      <c r="H14945" s="1" t="s">
        <v>2850</v>
      </c>
      <c r="I14945" s="1" t="n">
        <v>57222</v>
      </c>
      <c r="J14945" s="1" t="s">
        <v>2851</v>
      </c>
      <c r="K14945" s="1" t="s">
        <v>17672</v>
      </c>
    </row>
    <row r="14946" customFormat="false" ht="15" hidden="false" customHeight="true" outlineLevel="0" collapsed="false">
      <c r="A14946" s="1" t="n">
        <f aca="false">IF(IFERROR((MATCH(G14946,$G$1:$G$12712,0)),0),INDEX($A$1:$A$12712,MATCH(G14946,$G$1:$G$12712,0)),MAX($A$2:$A14945)+1)</f>
        <v>2629</v>
      </c>
      <c r="B14946" s="1" t="n">
        <f aca="false">IF(COUNTIF($G$1:$G$12712,G14946&gt;0),0,INDEX($A$1:$A$12712,MATCH(G14946,$G$1:$G$12712,0)))</f>
        <v>2629</v>
      </c>
      <c r="C14946" s="1" t="str">
        <f aca="false">IF(H14946="",F14946,H14946)</f>
        <v>Lahontan</v>
      </c>
      <c r="D14946" s="1" t="n">
        <v>300</v>
      </c>
      <c r="E14946" s="1" t="s">
        <v>19818</v>
      </c>
      <c r="F14946" s="5" t="s">
        <v>19828</v>
      </c>
      <c r="G14946" s="1" t="n">
        <v>6521</v>
      </c>
      <c r="H14946" s="1" t="s">
        <v>5305</v>
      </c>
      <c r="I14946" s="1" t="n">
        <v>40444</v>
      </c>
      <c r="J14946" s="1" t="s">
        <v>5306</v>
      </c>
      <c r="K14946" s="1" t="s">
        <v>17672</v>
      </c>
    </row>
    <row r="14947" customFormat="false" ht="15" hidden="false" customHeight="true" outlineLevel="0" collapsed="false">
      <c r="A14947" s="1" t="n">
        <f aca="false">IF(IFERROR((MATCH(G14947,$G$1:$G$12712,0)),0),INDEX($A$1:$A$12712,MATCH(G14947,$G$1:$G$12712,0)),MAX($A$2:$A14946)+1)</f>
        <v>2629</v>
      </c>
      <c r="B14947" s="1" t="n">
        <f aca="false">IF(COUNTIF($G$1:$G$12712,G14947&gt;0),0,INDEX($A$1:$A$12712,MATCH(G14947,$G$1:$G$12712,0)))</f>
        <v>2629</v>
      </c>
      <c r="C14947" s="1" t="str">
        <f aca="false">IF(H14947="",F14947,H14947)</f>
        <v>Lahontan</v>
      </c>
      <c r="D14947" s="1" t="n">
        <v>300</v>
      </c>
      <c r="E14947" s="1" t="s">
        <v>19818</v>
      </c>
      <c r="F14947" s="5" t="s">
        <v>19829</v>
      </c>
      <c r="G14947" s="1" t="n">
        <v>6521</v>
      </c>
      <c r="H14947" s="1" t="s">
        <v>5305</v>
      </c>
      <c r="I14947" s="1" t="n">
        <v>40444</v>
      </c>
      <c r="J14947" s="1" t="s">
        <v>5306</v>
      </c>
      <c r="K14947" s="1" t="s">
        <v>17672</v>
      </c>
    </row>
    <row r="14948" customFormat="false" ht="15" hidden="false" customHeight="true" outlineLevel="0" collapsed="false">
      <c r="A14948" s="1" t="n">
        <f aca="false">IF(IFERROR((MATCH(G14948,$G$1:$G$12712,0)),0),INDEX($A$1:$A$12712,MATCH(G14948,$G$1:$G$12712,0)),MAX($A$2:$A14947)+1)</f>
        <v>2629</v>
      </c>
      <c r="B14948" s="1" t="n">
        <f aca="false">IF(COUNTIF($G$1:$G$12712,G14948&gt;0),0,INDEX($A$1:$A$12712,MATCH(G14948,$G$1:$G$12712,0)))</f>
        <v>2629</v>
      </c>
      <c r="C14948" s="1" t="str">
        <f aca="false">IF(H14948="",F14948,H14948)</f>
        <v>Lahontan</v>
      </c>
      <c r="D14948" s="1" t="n">
        <v>300</v>
      </c>
      <c r="E14948" s="1" t="s">
        <v>19818</v>
      </c>
      <c r="F14948" s="5" t="s">
        <v>19830</v>
      </c>
      <c r="G14948" s="1" t="n">
        <v>6521</v>
      </c>
      <c r="H14948" s="1" t="s">
        <v>5305</v>
      </c>
      <c r="I14948" s="1" t="n">
        <v>40444</v>
      </c>
      <c r="J14948" s="1" t="s">
        <v>5306</v>
      </c>
      <c r="K14948" s="1" t="s">
        <v>17672</v>
      </c>
    </row>
    <row r="14949" customFormat="false" ht="15" hidden="false" customHeight="true" outlineLevel="0" collapsed="false">
      <c r="A14949" s="1" t="n">
        <f aca="false">IF(IFERROR((MATCH(G14949,$G$1:$G$12712,0)),0),INDEX($A$1:$A$12712,MATCH(G14949,$G$1:$G$12712,0)),MAX($A$2:$A14948)+1)</f>
        <v>608</v>
      </c>
      <c r="B14949" s="1" t="n">
        <f aca="false">IF(COUNTIF($G$1:$G$12712,G14949&gt;0),0,INDEX($A$1:$A$12712,MATCH(G14949,$G$1:$G$12712,0)))</f>
        <v>608</v>
      </c>
      <c r="C14949" s="1" t="str">
        <f aca="false">IF(H14949="",F14949,H14949)</f>
        <v>Tracy</v>
      </c>
      <c r="D14949" s="1" t="n">
        <v>300</v>
      </c>
      <c r="E14949" s="1" t="s">
        <v>19818</v>
      </c>
      <c r="F14949" s="5" t="s">
        <v>19831</v>
      </c>
      <c r="G14949" s="1" t="n">
        <v>2336</v>
      </c>
      <c r="H14949" s="1" t="s">
        <v>1451</v>
      </c>
      <c r="I14949" s="1" t="n">
        <v>17166</v>
      </c>
      <c r="J14949" s="1" t="s">
        <v>583</v>
      </c>
      <c r="K14949" s="1" t="s">
        <v>17672</v>
      </c>
    </row>
    <row r="14950" customFormat="false" ht="15" hidden="false" customHeight="true" outlineLevel="0" collapsed="false">
      <c r="A14950" s="1" t="n">
        <f aca="false">IF(IFERROR((MATCH(G14950,$G$1:$G$12712,0)),0),INDEX($A$1:$A$12712,MATCH(G14950,$G$1:$G$12712,0)),MAX($A$2:$A14949)+1)</f>
        <v>608</v>
      </c>
      <c r="B14950" s="1" t="n">
        <f aca="false">IF(COUNTIF($G$1:$G$12712,G14950&gt;0),0,INDEX($A$1:$A$12712,MATCH(G14950,$G$1:$G$12712,0)))</f>
        <v>608</v>
      </c>
      <c r="C14950" s="1" t="str">
        <f aca="false">IF(H14950="",F14950,H14950)</f>
        <v>Tracy</v>
      </c>
      <c r="D14950" s="1" t="n">
        <v>300</v>
      </c>
      <c r="E14950" s="1" t="s">
        <v>19818</v>
      </c>
      <c r="F14950" s="5" t="s">
        <v>19832</v>
      </c>
      <c r="G14950" s="1" t="n">
        <v>2336</v>
      </c>
      <c r="H14950" s="1" t="s">
        <v>1451</v>
      </c>
      <c r="I14950" s="1" t="n">
        <v>17166</v>
      </c>
      <c r="J14950" s="1" t="s">
        <v>583</v>
      </c>
      <c r="K14950" s="1" t="s">
        <v>17672</v>
      </c>
    </row>
    <row r="14951" customFormat="false" ht="15" hidden="false" customHeight="true" outlineLevel="0" collapsed="false">
      <c r="A14951" s="1" t="n">
        <f aca="false">IF(IFERROR((MATCH(G14951,$G$1:$G$12712,0)),0),INDEX($A$1:$A$12712,MATCH(G14951,$G$1:$G$12712,0)),MAX($A$2:$A14950)+1)</f>
        <v>11490</v>
      </c>
      <c r="B14951" s="1" t="e">
        <f aca="false">IF(COUNTIF($G$1:$G$12712,G14951&gt;0),0,INDEX($A$1:$A$12712,MATCH(G14951,$G$1:$G$12712,0)))</f>
        <v>#N/A</v>
      </c>
      <c r="C14951" s="1" t="str">
        <f aca="false">IF(H14951="",F14951,H14951)</f>
        <v>totall</v>
      </c>
      <c r="D14951" s="1" t="n">
        <v>300</v>
      </c>
      <c r="E14951" s="1" t="s">
        <v>19818</v>
      </c>
      <c r="F14951" s="5" t="s">
        <v>19833</v>
      </c>
      <c r="H14951" s="1"/>
      <c r="K14951" s="1" t="s">
        <v>17672</v>
      </c>
    </row>
    <row r="14952" customFormat="false" ht="15" hidden="false" customHeight="true" outlineLevel="0" collapsed="false">
      <c r="A14952" s="1" t="n">
        <f aca="false">IF(IFERROR((MATCH(G14952,$G$1:$G$12712,0)),0),INDEX($A$1:$A$12712,MATCH(G14952,$G$1:$G$12712,0)),MAX($A$2:$A14951)+1)</f>
        <v>608</v>
      </c>
      <c r="B14952" s="1" t="n">
        <f aca="false">IF(COUNTIF($G$1:$G$12712,G14952&gt;0),0,INDEX($A$1:$A$12712,MATCH(G14952,$G$1:$G$12712,0)))</f>
        <v>608</v>
      </c>
      <c r="C14952" s="1" t="str">
        <f aca="false">IF(H14952="",F14952,H14952)</f>
        <v>Tracy</v>
      </c>
      <c r="D14952" s="1" t="n">
        <v>300</v>
      </c>
      <c r="E14952" s="1" t="s">
        <v>19818</v>
      </c>
      <c r="F14952" s="5" t="s">
        <v>18207</v>
      </c>
      <c r="G14952" s="1" t="n">
        <v>2336</v>
      </c>
      <c r="H14952" s="1" t="s">
        <v>1451</v>
      </c>
      <c r="I14952" s="1" t="n">
        <v>17166</v>
      </c>
      <c r="J14952" s="1" t="s">
        <v>583</v>
      </c>
      <c r="K14952" s="1" t="s">
        <v>17672</v>
      </c>
    </row>
    <row r="14953" customFormat="false" ht="15" hidden="false" customHeight="true" outlineLevel="0" collapsed="false">
      <c r="A14953" s="1" t="n">
        <f aca="false">IF(IFERROR((MATCH(G14953,$G$1:$G$12712,0)),0),INDEX($A$1:$A$12712,MATCH(G14953,$G$1:$G$12712,0)),MAX($A$2:$A14952)+1)</f>
        <v>608</v>
      </c>
      <c r="B14953" s="1" t="n">
        <f aca="false">IF(COUNTIF($G$1:$G$12712,G14953&gt;0),0,INDEX($A$1:$A$12712,MATCH(G14953,$G$1:$G$12712,0)))</f>
        <v>608</v>
      </c>
      <c r="C14953" s="1" t="str">
        <f aca="false">IF(H14953="",F14953,H14953)</f>
        <v>Tracy</v>
      </c>
      <c r="D14953" s="1" t="n">
        <v>300</v>
      </c>
      <c r="E14953" s="1" t="s">
        <v>19818</v>
      </c>
      <c r="F14953" s="5" t="s">
        <v>19834</v>
      </c>
      <c r="G14953" s="1" t="n">
        <v>2336</v>
      </c>
      <c r="H14953" s="1" t="s">
        <v>1451</v>
      </c>
      <c r="I14953" s="1" t="n">
        <v>17166</v>
      </c>
      <c r="J14953" s="1" t="s">
        <v>583</v>
      </c>
      <c r="K14953" s="1" t="s">
        <v>17672</v>
      </c>
    </row>
    <row r="14954" customFormat="false" ht="15" hidden="false" customHeight="true" outlineLevel="0" collapsed="false">
      <c r="A14954" s="1" t="n">
        <f aca="false">IF(IFERROR((MATCH(G14954,$G$1:$G$12712,0)),0),INDEX($A$1:$A$12712,MATCH(G14954,$G$1:$G$12712,0)),MAX($A$2:$A14953)+1)</f>
        <v>599</v>
      </c>
      <c r="B14954" s="1" t="n">
        <f aca="false">IF(COUNTIF($G$1:$G$12712,G14954&gt;0),0,INDEX($A$1:$A$12712,MATCH(G14954,$G$1:$G$12712,0)))</f>
        <v>599</v>
      </c>
      <c r="C14954" s="1" t="str">
        <f aca="false">IF(H14954="",F14954,H14954)</f>
        <v>North Valmy</v>
      </c>
      <c r="D14954" s="1" t="n">
        <v>300</v>
      </c>
      <c r="E14954" s="1" t="s">
        <v>19818</v>
      </c>
      <c r="F14954" s="5" t="s">
        <v>19835</v>
      </c>
      <c r="G14954" s="1" t="n">
        <v>8224</v>
      </c>
      <c r="H14954" s="1" t="s">
        <v>1425</v>
      </c>
      <c r="I14954" s="1" t="n">
        <v>17166</v>
      </c>
      <c r="J14954" s="1" t="s">
        <v>583</v>
      </c>
      <c r="K14954" s="1" t="s">
        <v>17672</v>
      </c>
    </row>
    <row r="14955" customFormat="false" ht="15" hidden="false" customHeight="true" outlineLevel="0" collapsed="false">
      <c r="A14955" s="1" t="n">
        <f aca="false">IF(IFERROR((MATCH(G14955,$G$1:$G$12712,0)),0),INDEX($A$1:$A$12712,MATCH(G14955,$G$1:$G$12712,0)),MAX($A$2:$A14954)+1)</f>
        <v>1272</v>
      </c>
      <c r="B14955" s="1" t="n">
        <f aca="false">IF(COUNTIF($G$1:$G$12712,G14955&gt;0),0,INDEX($A$1:$A$12712,MATCH(G14955,$G$1:$G$12712,0)))</f>
        <v>1272</v>
      </c>
      <c r="C14955" s="1" t="str">
        <f aca="false">IF(H14955="",F14955,H14955)</f>
        <v>Winnemucca</v>
      </c>
      <c r="D14955" s="1" t="n">
        <v>300</v>
      </c>
      <c r="E14955" s="1" t="s">
        <v>19818</v>
      </c>
      <c r="F14955" s="5" t="s">
        <v>19836</v>
      </c>
      <c r="G14955" s="1" t="n">
        <v>6533</v>
      </c>
      <c r="H14955" s="1" t="s">
        <v>3347</v>
      </c>
      <c r="I14955" s="1" t="n">
        <v>17166</v>
      </c>
      <c r="J14955" s="1" t="s">
        <v>583</v>
      </c>
      <c r="K14955" s="1" t="s">
        <v>17672</v>
      </c>
    </row>
    <row r="14956" customFormat="false" ht="15" hidden="false" customHeight="true" outlineLevel="0" collapsed="false">
      <c r="A14956" s="1" t="n">
        <f aca="false">IF(IFERROR((MATCH(G14956,$G$1:$G$12712,0)),0),INDEX($A$1:$A$12712,MATCH(G14956,$G$1:$G$12712,0)),MAX($A$2:$A14955)+1)</f>
        <v>1272</v>
      </c>
      <c r="B14956" s="1" t="n">
        <f aca="false">IF(COUNTIF($G$1:$G$12712,G14956&gt;0),0,INDEX($A$1:$A$12712,MATCH(G14956,$G$1:$G$12712,0)))</f>
        <v>1272</v>
      </c>
      <c r="C14956" s="1" t="str">
        <f aca="false">IF(H14956="",F14956,H14956)</f>
        <v>Winnemucca</v>
      </c>
      <c r="D14956" s="1" t="n">
        <v>300</v>
      </c>
      <c r="E14956" s="1" t="s">
        <v>19818</v>
      </c>
      <c r="F14956" s="5" t="s">
        <v>19837</v>
      </c>
      <c r="G14956" s="1" t="n">
        <v>6533</v>
      </c>
      <c r="H14956" s="1" t="s">
        <v>3347</v>
      </c>
      <c r="I14956" s="1" t="n">
        <v>17166</v>
      </c>
      <c r="J14956" s="1" t="s">
        <v>583</v>
      </c>
      <c r="K14956" s="1" t="s">
        <v>17672</v>
      </c>
    </row>
    <row r="14957" customFormat="false" ht="15" hidden="false" customHeight="true" outlineLevel="0" collapsed="false">
      <c r="A14957" s="1" t="n">
        <f aca="false">A2519</f>
        <v>1598</v>
      </c>
      <c r="B14957" s="1" t="e">
        <f aca="false">IF(COUNTIF($G$1:$G$12712,G14957&gt;0),0,INDEX($A$1:$A$12712,MATCH(G14957,$G$1:$G$12712,0)))</f>
        <v>#N/A</v>
      </c>
      <c r="C14957" s="1" t="str">
        <f aca="false">IF(H14957="",F14957,H14957)</f>
        <v>license #2373</v>
      </c>
      <c r="D14957" s="1" t="n">
        <v>36</v>
      </c>
      <c r="E14957" s="1" t="s">
        <v>19838</v>
      </c>
      <c r="F14957" s="5" t="s">
        <v>19839</v>
      </c>
      <c r="H14957" s="1"/>
      <c r="K14957" s="1" t="s">
        <v>17672</v>
      </c>
    </row>
    <row r="14958" customFormat="false" ht="15" hidden="false" customHeight="true" outlineLevel="0" collapsed="false">
      <c r="A14958" s="1" t="n">
        <f aca="false">IF(IFERROR((MATCH(G14958,$G$1:$G$12712,0)),0),INDEX($A$1:$A$12712,MATCH(G14958,$G$1:$G$12712,0)),MAX($A$2:$A14957)+1)</f>
        <v>11491</v>
      </c>
      <c r="B14958" s="1" t="e">
        <f aca="false">IF(COUNTIF($G$1:$G$12712,G14958&gt;0),0,INDEX($A$1:$A$12712,MATCH(G14958,$G$1:$G$12712,0)))</f>
        <v>#N/A</v>
      </c>
      <c r="C14958" s="1" t="str">
        <f aca="false">IF(H14958="",F14958,H14958)</f>
        <v>n/a</v>
      </c>
      <c r="D14958" s="1" t="n">
        <v>277</v>
      </c>
      <c r="E14958" s="1" t="s">
        <v>19838</v>
      </c>
      <c r="F14958" s="5" t="s">
        <v>17635</v>
      </c>
      <c r="H14958" s="1"/>
      <c r="K14958" s="1" t="s">
        <v>17672</v>
      </c>
    </row>
    <row r="14959" customFormat="false" ht="15" hidden="false" customHeight="true" outlineLevel="0" collapsed="false">
      <c r="A14959" s="1" t="n">
        <f aca="false">IF(IFERROR((MATCH(G14959,$G$1:$G$12712,0)),0),INDEX($A$1:$A$12712,MATCH(G14959,$G$1:$G$12712,0)),MAX($A$2:$A14958)+1)</f>
        <v>1598</v>
      </c>
      <c r="B14959" s="1" t="n">
        <f aca="false">IF(COUNTIF($G$1:$G$12712,G14959&gt;0),0,INDEX($A$1:$A$12712,MATCH(G14959,$G$1:$G$12712,0)))</f>
        <v>1598</v>
      </c>
      <c r="C14959" s="1" t="str">
        <f aca="false">IF(H14959="",F14959,H14959)</f>
        <v>Rockton</v>
      </c>
      <c r="D14959" s="1" t="n">
        <v>36</v>
      </c>
      <c r="E14959" s="1" t="s">
        <v>19838</v>
      </c>
      <c r="F14959" s="5" t="s">
        <v>19840</v>
      </c>
      <c r="G14959" s="1" t="n">
        <v>903</v>
      </c>
      <c r="H14959" s="1" t="s">
        <v>3813</v>
      </c>
      <c r="I14959" s="1" t="n">
        <v>21581</v>
      </c>
      <c r="J14959" s="1" t="s">
        <v>3814</v>
      </c>
      <c r="K14959" s="1" t="s">
        <v>17672</v>
      </c>
    </row>
    <row r="14960" customFormat="false" ht="15" hidden="false" customHeight="true" outlineLevel="0" collapsed="false">
      <c r="A14960" s="1" t="n">
        <f aca="false">IF(IFERROR((MATCH(G14960,$G$1:$G$12712,0)),0),INDEX($A$1:$A$12712,MATCH(G14960,$G$1:$G$12712,0)),MAX($A$2:$A14959)+1)</f>
        <v>1598</v>
      </c>
      <c r="B14960" s="1" t="n">
        <f aca="false">IF(COUNTIF($G$1:$G$12712,G14960&gt;0),0,INDEX($A$1:$A$12712,MATCH(G14960,$G$1:$G$12712,0)))</f>
        <v>1598</v>
      </c>
      <c r="C14960" s="1" t="str">
        <f aca="false">IF(H14960="",F14960,H14960)</f>
        <v>Rockton</v>
      </c>
      <c r="D14960" s="1" t="n">
        <v>36</v>
      </c>
      <c r="E14960" s="1" t="s">
        <v>19838</v>
      </c>
      <c r="F14960" s="5" t="s">
        <v>19841</v>
      </c>
      <c r="G14960" s="1" t="n">
        <v>903</v>
      </c>
      <c r="H14960" s="1" t="s">
        <v>3813</v>
      </c>
      <c r="I14960" s="1" t="n">
        <v>21581</v>
      </c>
      <c r="J14960" s="1" t="s">
        <v>3814</v>
      </c>
      <c r="K14960" s="1" t="s">
        <v>17672</v>
      </c>
    </row>
    <row r="14961" customFormat="false" ht="15" hidden="false" customHeight="true" outlineLevel="0" collapsed="false">
      <c r="A14961" s="1" t="n">
        <f aca="false">IF(IFERROR((MATCH(G14961,$G$1:$G$12712,0)),0),INDEX($A$1:$A$12712,MATCH(G14961,$G$1:$G$12712,0)),MAX($A$2:$A14960)+1)</f>
        <v>11492</v>
      </c>
      <c r="B14961" s="1" t="e">
        <f aca="false">IF(COUNTIF($G$1:$G$12712,G14961&gt;0),0,INDEX($A$1:$A$12712,MATCH(G14961,$G$1:$G$12712,0)))</f>
        <v>#N/A</v>
      </c>
      <c r="C14961" s="1" t="str">
        <f aca="false">IF(H14961="",F14961,H14961)</f>
        <v>see note 3, page 109.</v>
      </c>
      <c r="D14961" s="1" t="n">
        <v>36</v>
      </c>
      <c r="E14961" s="1" t="s">
        <v>19838</v>
      </c>
      <c r="F14961" s="5" t="s">
        <v>19842</v>
      </c>
      <c r="H14961" s="1"/>
      <c r="K14961" s="1" t="s">
        <v>17672</v>
      </c>
    </row>
    <row r="14962" customFormat="false" ht="15" hidden="false" customHeight="true" outlineLevel="0" collapsed="false">
      <c r="A14962" s="1" t="n">
        <f aca="false">A10169</f>
        <v>8790</v>
      </c>
      <c r="B14962" s="1" t="e">
        <f aca="false">IF(COUNTIF($G$1:$G$12712,G14962&gt;0),0,INDEX($A$1:$A$12712,MATCH(G14962,$G$1:$G$12712,0)))</f>
        <v>#N/A</v>
      </c>
      <c r="C14962" s="1" t="str">
        <f aca="false">IF(H14962="",F14962,H14962)</f>
        <v>a - hydro license project no. 2315.</v>
      </c>
      <c r="D14962" s="1" t="n">
        <v>168</v>
      </c>
      <c r="E14962" s="1" t="s">
        <v>19843</v>
      </c>
      <c r="F14962" s="5" t="s">
        <v>19844</v>
      </c>
      <c r="H14962" s="1"/>
      <c r="K14962" s="1" t="s">
        <v>17672</v>
      </c>
    </row>
    <row r="14963" customFormat="false" ht="15" hidden="false" customHeight="true" outlineLevel="0" collapsed="false">
      <c r="A14963" s="1" t="n">
        <f aca="false">A10169</f>
        <v>8790</v>
      </c>
      <c r="B14963" s="1" t="e">
        <f aca="false">IF(COUNTIF($G$1:$G$12712,G14963&gt;0),0,INDEX($A$1:$A$12712,MATCH(G14963,$G$1:$G$12712,0)))</f>
        <v>#N/A</v>
      </c>
      <c r="C14963" s="1" t="str">
        <f aca="false">IF(H14963="",F14963,H14963)</f>
        <v>a-hydro license project no. 2315</v>
      </c>
      <c r="D14963" s="1" t="n">
        <v>168</v>
      </c>
      <c r="E14963" s="1" t="s">
        <v>19843</v>
      </c>
      <c r="F14963" s="5" t="s">
        <v>19845</v>
      </c>
      <c r="H14963" s="1"/>
      <c r="K14963" s="1" t="s">
        <v>17672</v>
      </c>
    </row>
    <row r="14964" customFormat="false" ht="15" hidden="false" customHeight="true" outlineLevel="0" collapsed="false">
      <c r="A14964" s="1" t="n">
        <f aca="false">IF(IFERROR((MATCH(G14964,$G$1:$G$12712,0)),0),INDEX($A$1:$A$12712,MATCH(G14964,$G$1:$G$12712,0)),MAX($A$2:$A14963)+1)</f>
        <v>1076</v>
      </c>
      <c r="B14964" s="1" t="n">
        <f aca="false">IF(COUNTIF($G$1:$G$12712,G14964&gt;0),0,INDEX($A$1:$A$12712,MATCH(G14964,$G$1:$G$12712,0)))</f>
        <v>1076</v>
      </c>
      <c r="C14964" s="1" t="str">
        <f aca="false">IF(H14964="",F14964,H14964)</f>
        <v>Burton</v>
      </c>
      <c r="D14964" s="1" t="n">
        <v>168</v>
      </c>
      <c r="E14964" s="1" t="s">
        <v>19843</v>
      </c>
      <c r="F14964" s="5" t="s">
        <v>19846</v>
      </c>
      <c r="G14964" s="1" t="n">
        <v>3277</v>
      </c>
      <c r="H14964" s="1" t="s">
        <v>2443</v>
      </c>
      <c r="I14964" s="1" t="n">
        <v>17539</v>
      </c>
      <c r="J14964" s="1" t="s">
        <v>2444</v>
      </c>
      <c r="K14964" s="1" t="s">
        <v>17672</v>
      </c>
    </row>
    <row r="14965" customFormat="false" ht="15" hidden="false" customHeight="true" outlineLevel="0" collapsed="false">
      <c r="A14965" s="1" t="n">
        <f aca="false">IF(IFERROR((MATCH(G14965,$G$1:$G$12712,0)),0),INDEX($A$1:$A$12712,MATCH(G14965,$G$1:$G$12712,0)),MAX($A$2:$A14964)+1)</f>
        <v>1076</v>
      </c>
      <c r="B14965" s="1" t="n">
        <f aca="false">IF(COUNTIF($G$1:$G$12712,G14965&gt;0),0,INDEX($A$1:$A$12712,MATCH(G14965,$G$1:$G$12712,0)))</f>
        <v>1076</v>
      </c>
      <c r="C14965" s="1" t="str">
        <f aca="false">IF(H14965="",F14965,H14965)</f>
        <v>Burton</v>
      </c>
      <c r="D14965" s="1" t="n">
        <v>168</v>
      </c>
      <c r="E14965" s="1" t="s">
        <v>19843</v>
      </c>
      <c r="F14965" s="5" t="s">
        <v>19847</v>
      </c>
      <c r="G14965" s="1" t="n">
        <v>3277</v>
      </c>
      <c r="H14965" s="1" t="s">
        <v>2443</v>
      </c>
      <c r="I14965" s="1" t="n">
        <v>17539</v>
      </c>
      <c r="J14965" s="1" t="s">
        <v>2444</v>
      </c>
      <c r="K14965" s="1" t="s">
        <v>17672</v>
      </c>
    </row>
    <row r="14966" customFormat="false" ht="15" hidden="false" customHeight="true" outlineLevel="0" collapsed="false">
      <c r="A14966" s="1" t="n">
        <f aca="false">IF(IFERROR((MATCH(G14966,$G$1:$G$12712,0)),0),INDEX($A$1:$A$12712,MATCH(G14966,$G$1:$G$12712,0)),MAX($A$2:$A14965)+1)</f>
        <v>1076</v>
      </c>
      <c r="B14966" s="1" t="n">
        <f aca="false">IF(COUNTIF($G$1:$G$12712,G14966&gt;0),0,INDEX($A$1:$A$12712,MATCH(G14966,$G$1:$G$12712,0)))</f>
        <v>1076</v>
      </c>
      <c r="C14966" s="1" t="str">
        <f aca="false">IF(H14966="",F14966,H14966)</f>
        <v>Burton</v>
      </c>
      <c r="D14966" s="1" t="n">
        <v>168</v>
      </c>
      <c r="E14966" s="1" t="s">
        <v>19843</v>
      </c>
      <c r="F14966" s="5" t="s">
        <v>19848</v>
      </c>
      <c r="G14966" s="1" t="n">
        <v>3277</v>
      </c>
      <c r="H14966" s="1" t="s">
        <v>2443</v>
      </c>
      <c r="I14966" s="1" t="n">
        <v>17539</v>
      </c>
      <c r="J14966" s="1" t="s">
        <v>2444</v>
      </c>
      <c r="K14966" s="1" t="s">
        <v>17672</v>
      </c>
    </row>
    <row r="14967" customFormat="false" ht="15" hidden="false" customHeight="true" outlineLevel="0" collapsed="false">
      <c r="A14967" s="1" t="n">
        <f aca="false">IF(IFERROR((MATCH(G14967,$G$1:$G$12712,0)),0),INDEX($A$1:$A$12712,MATCH(G14967,$G$1:$G$12712,0)),MAX($A$2:$A14966)+1)</f>
        <v>1076</v>
      </c>
      <c r="B14967" s="1" t="n">
        <f aca="false">IF(COUNTIF($G$1:$G$12712,G14967&gt;0),0,INDEX($A$1:$A$12712,MATCH(G14967,$G$1:$G$12712,0)))</f>
        <v>1076</v>
      </c>
      <c r="C14967" s="1" t="str">
        <f aca="false">IF(H14967="",F14967,H14967)</f>
        <v>Burton</v>
      </c>
      <c r="D14967" s="1" t="n">
        <v>168</v>
      </c>
      <c r="E14967" s="1" t="s">
        <v>19843</v>
      </c>
      <c r="F14967" s="5" t="s">
        <v>19849</v>
      </c>
      <c r="G14967" s="1" t="n">
        <v>3277</v>
      </c>
      <c r="H14967" s="1" t="s">
        <v>2443</v>
      </c>
      <c r="I14967" s="1" t="n">
        <v>17539</v>
      </c>
      <c r="J14967" s="1" t="s">
        <v>2444</v>
      </c>
      <c r="K14967" s="1" t="s">
        <v>17672</v>
      </c>
    </row>
    <row r="14968" customFormat="false" ht="15" hidden="false" customHeight="true" outlineLevel="0" collapsed="false">
      <c r="A14968" s="1" t="n">
        <f aca="false">IF(IFERROR((MATCH(G14968,$G$1:$G$12712,0)),0),INDEX($A$1:$A$12712,MATCH(G14968,$G$1:$G$12712,0)),MAX($A$2:$A14967)+1)</f>
        <v>1079</v>
      </c>
      <c r="B14968" s="1" t="n">
        <f aca="false">IF(COUNTIF($G$1:$G$12712,G14968&gt;0),0,INDEX($A$1:$A$12712,MATCH(G14968,$G$1:$G$12712,0)))</f>
        <v>1079</v>
      </c>
      <c r="C14968" s="1" t="str">
        <f aca="false">IF(H14968="",F14968,H14968)</f>
        <v>Canadys Steam</v>
      </c>
      <c r="D14968" s="1" t="n">
        <v>168</v>
      </c>
      <c r="E14968" s="1" t="s">
        <v>19843</v>
      </c>
      <c r="F14968" s="5" t="s">
        <v>19850</v>
      </c>
      <c r="G14968" s="1" t="n">
        <v>3280</v>
      </c>
      <c r="H14968" s="1" t="s">
        <v>2460</v>
      </c>
      <c r="I14968" s="1" t="n">
        <v>17539</v>
      </c>
      <c r="J14968" s="1" t="s">
        <v>2444</v>
      </c>
      <c r="K14968" s="1" t="s">
        <v>17672</v>
      </c>
    </row>
    <row r="14969" customFormat="false" ht="15" hidden="false" customHeight="true" outlineLevel="0" collapsed="false">
      <c r="A14969" s="1" t="n">
        <f aca="false">IF(IFERROR((MATCH(G14969,$G$1:$G$12712,0)),0),INDEX($A$1:$A$12712,MATCH(G14969,$G$1:$G$12712,0)),MAX($A$2:$A14968)+1)</f>
        <v>122</v>
      </c>
      <c r="B14969" s="1" t="n">
        <f aca="false">IF(COUNTIF($G$1:$G$12712,G14969&gt;0),0,INDEX($A$1:$A$12712,MATCH(G14969,$G$1:$G$12712,0)))</f>
        <v>122</v>
      </c>
      <c r="C14969" s="1" t="str">
        <f aca="false">IF(H14969="",F14969,H14969)</f>
        <v>Coit GT</v>
      </c>
      <c r="D14969" s="1" t="n">
        <v>168</v>
      </c>
      <c r="E14969" s="1" t="s">
        <v>19843</v>
      </c>
      <c r="F14969" s="5" t="s">
        <v>19851</v>
      </c>
      <c r="G14969" s="1" t="n">
        <v>3281</v>
      </c>
      <c r="H14969" s="1" t="s">
        <v>366</v>
      </c>
      <c r="I14969" s="1" t="n">
        <v>17539</v>
      </c>
      <c r="J14969" s="1" t="s">
        <v>367</v>
      </c>
      <c r="K14969" s="1" t="s">
        <v>17672</v>
      </c>
    </row>
    <row r="14970" customFormat="false" ht="15" hidden="false" customHeight="true" outlineLevel="0" collapsed="false">
      <c r="A14970" s="1" t="n">
        <f aca="false">IF(IFERROR((MATCH(G14970,$G$1:$G$12712,0)),0),INDEX($A$1:$A$12712,MATCH(G14970,$G$1:$G$12712,0)),MAX($A$2:$A14969)+1)</f>
        <v>122</v>
      </c>
      <c r="B14970" s="1" t="n">
        <f aca="false">IF(COUNTIF($G$1:$G$12712,G14970&gt;0),0,INDEX($A$1:$A$12712,MATCH(G14970,$G$1:$G$12712,0)))</f>
        <v>122</v>
      </c>
      <c r="C14970" s="1" t="str">
        <f aca="false">IF(H14970="",F14970,H14970)</f>
        <v>Coit GT</v>
      </c>
      <c r="D14970" s="1" t="n">
        <v>168</v>
      </c>
      <c r="E14970" s="1" t="s">
        <v>19843</v>
      </c>
      <c r="F14970" s="5" t="s">
        <v>19852</v>
      </c>
      <c r="G14970" s="1" t="n">
        <v>3281</v>
      </c>
      <c r="H14970" s="1" t="s">
        <v>366</v>
      </c>
      <c r="I14970" s="1" t="n">
        <v>17539</v>
      </c>
      <c r="J14970" s="1" t="s">
        <v>367</v>
      </c>
      <c r="K14970" s="1" t="s">
        <v>17672</v>
      </c>
    </row>
    <row r="14971" customFormat="false" ht="15" hidden="false" customHeight="true" outlineLevel="0" collapsed="false">
      <c r="A14971" s="1" t="n">
        <f aca="false">IF(IFERROR((MATCH(G14971,$G$1:$G$12712,0)),0),INDEX($A$1:$A$12712,MATCH(G14971,$G$1:$G$12712,0)),MAX($A$2:$A14970)+1)</f>
        <v>4503</v>
      </c>
      <c r="B14971" s="1" t="n">
        <f aca="false">IF(COUNTIF($G$1:$G$12712,G14971&gt;0),0,INDEX($A$1:$A$12712,MATCH(G14971,$G$1:$G$12712,0)))</f>
        <v>4503</v>
      </c>
      <c r="C14971" s="1" t="str">
        <f aca="false">IF(H14971="",F14971,H14971)</f>
        <v>Columbia Energy Center (SC)</v>
      </c>
      <c r="D14971" s="1" t="n">
        <v>187</v>
      </c>
      <c r="E14971" s="1" t="s">
        <v>19843</v>
      </c>
      <c r="F14971" s="5" t="s">
        <v>19853</v>
      </c>
      <c r="G14971" s="1" t="n">
        <v>55386</v>
      </c>
      <c r="H14971" s="1" t="s">
        <v>8304</v>
      </c>
      <c r="I14971" s="1" t="n">
        <v>4028</v>
      </c>
      <c r="J14971" s="1" t="s">
        <v>8305</v>
      </c>
      <c r="K14971" s="1" t="s">
        <v>17672</v>
      </c>
    </row>
    <row r="14972" customFormat="false" ht="15" hidden="false" customHeight="true" outlineLevel="0" collapsed="false">
      <c r="A14972" s="1" t="n">
        <f aca="false">IF(IFERROR((MATCH(G14972,$G$1:$G$12712,0)),0),INDEX($A$1:$A$12712,MATCH(G14972,$G$1:$G$12712,0)),MAX($A$2:$A14971)+1)</f>
        <v>1116</v>
      </c>
      <c r="B14972" s="1" t="n">
        <f aca="false">IF(COUNTIF($G$1:$G$12712,G14972&gt;0),0,INDEX($A$1:$A$12712,MATCH(G14972,$G$1:$G$12712,0)))</f>
        <v>1116</v>
      </c>
      <c r="C14972" s="1" t="str">
        <f aca="false">IF(H14972="",F14972,H14972)</f>
        <v>Faber Place</v>
      </c>
      <c r="D14972" s="1" t="n">
        <v>168</v>
      </c>
      <c r="E14972" s="1" t="s">
        <v>19843</v>
      </c>
      <c r="F14972" s="5" t="s">
        <v>19854</v>
      </c>
      <c r="G14972" s="1" t="n">
        <v>3284</v>
      </c>
      <c r="H14972" s="1" t="s">
        <v>2636</v>
      </c>
      <c r="I14972" s="1" t="n">
        <v>17539</v>
      </c>
      <c r="J14972" s="1" t="s">
        <v>2444</v>
      </c>
      <c r="K14972" s="1" t="s">
        <v>17672</v>
      </c>
    </row>
    <row r="14973" customFormat="false" ht="15" hidden="false" customHeight="true" outlineLevel="0" collapsed="false">
      <c r="A14973" s="1" t="n">
        <f aca="false">A365</f>
        <v>248</v>
      </c>
      <c r="B14973" s="1" t="e">
        <f aca="false">IF(COUNTIF($G$1:$G$12712,G14973&gt;0),0,INDEX($A$1:$A$12712,MATCH(G14973,$G$1:$G$12712,0)))</f>
        <v>#N/A</v>
      </c>
      <c r="C14973" s="1" t="str">
        <f aca="false">IF(H14973="",F14973,H14973)</f>
        <v>hardeville peaking</v>
      </c>
      <c r="D14973" s="1" t="n">
        <v>168</v>
      </c>
      <c r="E14973" s="1" t="s">
        <v>19843</v>
      </c>
      <c r="F14973" s="5" t="s">
        <v>19855</v>
      </c>
      <c r="H14973" s="1"/>
      <c r="K14973" s="1" t="s">
        <v>17672</v>
      </c>
    </row>
    <row r="14974" customFormat="false" ht="15" hidden="false" customHeight="true" outlineLevel="0" collapsed="false">
      <c r="A14974" s="1" t="n">
        <f aca="false">IF(IFERROR((MATCH(G14974,$G$1:$G$12712,0)),0),INDEX($A$1:$A$12712,MATCH(G14974,$G$1:$G$12712,0)),MAX($A$2:$A14973)+1)</f>
        <v>11493</v>
      </c>
      <c r="B14974" s="1" t="e">
        <f aca="false">IF(COUNTIF($G$1:$G$12712,G14974&gt;0),0,INDEX($A$1:$A$12712,MATCH(G14974,$G$1:$G$12712,0)))</f>
        <v>#N/A</v>
      </c>
      <c r="C14974" s="1" t="str">
        <f aca="false">IF(H14974="",F14974,H14974)</f>
        <v>hydro</v>
      </c>
      <c r="D14974" s="1" t="n">
        <v>168</v>
      </c>
      <c r="E14974" s="1" t="s">
        <v>19843</v>
      </c>
      <c r="F14974" s="5" t="s">
        <v>17831</v>
      </c>
      <c r="H14974" s="1"/>
      <c r="K14974" s="1" t="s">
        <v>17672</v>
      </c>
    </row>
    <row r="14975" customFormat="false" ht="15" hidden="false" customHeight="true" outlineLevel="0" collapsed="false">
      <c r="A14975" s="1" t="n">
        <f aca="false">IF(IFERROR((MATCH(G14975,$G$1:$G$12712,0)),0),INDEX($A$1:$A$12712,MATCH(G14975,$G$1:$G$12712,0)),MAX($A$2:$A14974)+1)</f>
        <v>2507</v>
      </c>
      <c r="B14975" s="1" t="n">
        <f aca="false">IF(COUNTIF($G$1:$G$12712,G14975&gt;0),0,INDEX($A$1:$A$12712,MATCH(G14975,$G$1:$G$12712,0)))</f>
        <v>2507</v>
      </c>
      <c r="C14975" s="1" t="str">
        <f aca="false">IF(H14975="",F14975,H14975)</f>
        <v>Neal Shoals</v>
      </c>
      <c r="D14975" s="1" t="n">
        <v>168</v>
      </c>
      <c r="E14975" s="1" t="s">
        <v>19843</v>
      </c>
      <c r="F14975" s="5" t="s">
        <v>19856</v>
      </c>
      <c r="G14975" s="1" t="n">
        <v>3289</v>
      </c>
      <c r="H14975" s="1" t="s">
        <v>5159</v>
      </c>
      <c r="I14975" s="1" t="n">
        <v>17539</v>
      </c>
      <c r="J14975" s="1" t="s">
        <v>367</v>
      </c>
      <c r="K14975" s="1" t="s">
        <v>17672</v>
      </c>
    </row>
    <row r="14976" customFormat="false" ht="15" hidden="false" customHeight="true" outlineLevel="0" collapsed="false">
      <c r="A14976" s="1" t="n">
        <f aca="false">IF(IFERROR((MATCH(G14976,$G$1:$G$12712,0)),0),INDEX($A$1:$A$12712,MATCH(G14976,$G$1:$G$12712,0)),MAX($A$2:$A14975)+1)</f>
        <v>2507</v>
      </c>
      <c r="B14976" s="1" t="n">
        <f aca="false">IF(COUNTIF($G$1:$G$12712,G14976&gt;0),0,INDEX($A$1:$A$12712,MATCH(G14976,$G$1:$G$12712,0)))</f>
        <v>2507</v>
      </c>
      <c r="C14976" s="1" t="str">
        <f aca="false">IF(H14976="",F14976,H14976)</f>
        <v>Neal Shoals</v>
      </c>
      <c r="D14976" s="1" t="n">
        <v>168</v>
      </c>
      <c r="E14976" s="1" t="s">
        <v>19843</v>
      </c>
      <c r="F14976" s="5" t="s">
        <v>19857</v>
      </c>
      <c r="G14976" s="1" t="n">
        <v>3289</v>
      </c>
      <c r="H14976" s="1" t="s">
        <v>5159</v>
      </c>
      <c r="I14976" s="1" t="n">
        <v>17539</v>
      </c>
      <c r="J14976" s="1" t="s">
        <v>367</v>
      </c>
      <c r="K14976" s="1" t="s">
        <v>17672</v>
      </c>
    </row>
    <row r="14977" customFormat="false" ht="15" hidden="false" customHeight="true" outlineLevel="0" collapsed="false">
      <c r="A14977" s="1" t="n">
        <f aca="false">IF(IFERROR((MATCH(G14977,$G$1:$G$12712,0)),0),INDEX($A$1:$A$12712,MATCH(G14977,$G$1:$G$12712,0)),MAX($A$2:$A14976)+1)</f>
        <v>2507</v>
      </c>
      <c r="B14977" s="1" t="n">
        <f aca="false">IF(COUNTIF($G$1:$G$12712,G14977&gt;0),0,INDEX($A$1:$A$12712,MATCH(G14977,$G$1:$G$12712,0)))</f>
        <v>2507</v>
      </c>
      <c r="C14977" s="1" t="str">
        <f aca="false">IF(H14977="",F14977,H14977)</f>
        <v>Neal Shoals</v>
      </c>
      <c r="D14977" s="1" t="n">
        <v>168</v>
      </c>
      <c r="E14977" s="1" t="s">
        <v>19843</v>
      </c>
      <c r="F14977" s="5" t="s">
        <v>19858</v>
      </c>
      <c r="G14977" s="1" t="n">
        <v>3289</v>
      </c>
      <c r="H14977" s="1" t="s">
        <v>5159</v>
      </c>
      <c r="I14977" s="1" t="n">
        <v>17539</v>
      </c>
      <c r="J14977" s="1" t="s">
        <v>367</v>
      </c>
      <c r="K14977" s="1" t="s">
        <v>17672</v>
      </c>
    </row>
    <row r="14978" customFormat="false" ht="15" hidden="false" customHeight="true" outlineLevel="0" collapsed="false">
      <c r="A14978" s="1" t="n">
        <f aca="false">IF(IFERROR((MATCH(G14978,$G$1:$G$12712,0)),0),INDEX($A$1:$A$12712,MATCH(G14978,$G$1:$G$12712,0)),MAX($A$2:$A14977)+1)</f>
        <v>468</v>
      </c>
      <c r="B14978" s="1" t="n">
        <f aca="false">IF(COUNTIF($G$1:$G$12712,G14978&gt;0),0,INDEX($A$1:$A$12712,MATCH(G14978,$G$1:$G$12712,0)))</f>
        <v>468</v>
      </c>
      <c r="C14978" s="1" t="str">
        <f aca="false">IF(H14978="",F14978,H14978)</f>
        <v>Parr GT</v>
      </c>
      <c r="D14978" s="1" t="n">
        <v>168</v>
      </c>
      <c r="E14978" s="1" t="s">
        <v>19843</v>
      </c>
      <c r="F14978" s="5" t="s">
        <v>19859</v>
      </c>
      <c r="G14978" s="1" t="n">
        <v>3291</v>
      </c>
      <c r="H14978" s="1" t="s">
        <v>1146</v>
      </c>
      <c r="I14978" s="1" t="n">
        <v>17539</v>
      </c>
      <c r="J14978" s="1" t="s">
        <v>367</v>
      </c>
      <c r="K14978" s="1" t="s">
        <v>17672</v>
      </c>
    </row>
    <row r="14979" customFormat="false" ht="15" hidden="false" customHeight="true" outlineLevel="0" collapsed="false">
      <c r="A14979" s="1" t="n">
        <f aca="false">IF(IFERROR((MATCH(G14979,$G$1:$G$12712,0)),0),INDEX($A$1:$A$12712,MATCH(G14979,$G$1:$G$12712,0)),MAX($A$2:$A14978)+1)</f>
        <v>468</v>
      </c>
      <c r="B14979" s="1" t="n">
        <f aca="false">IF(COUNTIF($G$1:$G$12712,G14979&gt;0),0,INDEX($A$1:$A$12712,MATCH(G14979,$G$1:$G$12712,0)))</f>
        <v>468</v>
      </c>
      <c r="C14979" s="1" t="str">
        <f aca="false">IF(H14979="",F14979,H14979)</f>
        <v>Parr GT</v>
      </c>
      <c r="D14979" s="1" t="n">
        <v>168</v>
      </c>
      <c r="E14979" s="1" t="s">
        <v>19843</v>
      </c>
      <c r="F14979" s="5" t="s">
        <v>19860</v>
      </c>
      <c r="G14979" s="1" t="n">
        <v>3291</v>
      </c>
      <c r="H14979" s="1" t="s">
        <v>1146</v>
      </c>
      <c r="I14979" s="1" t="n">
        <v>17539</v>
      </c>
      <c r="J14979" s="1" t="s">
        <v>367</v>
      </c>
      <c r="K14979" s="1" t="s">
        <v>17672</v>
      </c>
    </row>
    <row r="14980" customFormat="false" ht="15" hidden="false" customHeight="true" outlineLevel="0" collapsed="false">
      <c r="A14980" s="1" t="n">
        <f aca="false">IF(IFERROR((MATCH(G14980,$G$1:$G$12712,0)),0),INDEX($A$1:$A$12712,MATCH(G14980,$G$1:$G$12712,0)),MAX($A$2:$A14979)+1)</f>
        <v>468</v>
      </c>
      <c r="B14980" s="1" t="n">
        <f aca="false">IF(COUNTIF($G$1:$G$12712,G14980&gt;0),0,INDEX($A$1:$A$12712,MATCH(G14980,$G$1:$G$12712,0)))</f>
        <v>468</v>
      </c>
      <c r="C14980" s="1" t="str">
        <f aca="false">IF(H14980="",F14980,H14980)</f>
        <v>Parr GT</v>
      </c>
      <c r="D14980" s="1" t="n">
        <v>168</v>
      </c>
      <c r="E14980" s="1" t="s">
        <v>19843</v>
      </c>
      <c r="F14980" s="5" t="s">
        <v>19861</v>
      </c>
      <c r="G14980" s="1" t="n">
        <v>3291</v>
      </c>
      <c r="H14980" s="1" t="s">
        <v>1146</v>
      </c>
      <c r="I14980" s="1" t="n">
        <v>17539</v>
      </c>
      <c r="J14980" s="1" t="s">
        <v>367</v>
      </c>
      <c r="K14980" s="1" t="s">
        <v>17672</v>
      </c>
    </row>
    <row r="14981" customFormat="false" ht="15" hidden="false" customHeight="true" outlineLevel="0" collapsed="false">
      <c r="A14981" s="1" t="n">
        <f aca="false">IF(IFERROR((MATCH(G14981,$G$1:$G$12712,0)),0),INDEX($A$1:$A$12712,MATCH(G14981,$G$1:$G$12712,0)),MAX($A$2:$A14980)+1)</f>
        <v>468</v>
      </c>
      <c r="B14981" s="1" t="n">
        <f aca="false">IF(COUNTIF($G$1:$G$12712,G14981&gt;0),0,INDEX($A$1:$A$12712,MATCH(G14981,$G$1:$G$12712,0)))</f>
        <v>468</v>
      </c>
      <c r="C14981" s="1" t="str">
        <f aca="false">IF(H14981="",F14981,H14981)</f>
        <v>Parr GT</v>
      </c>
      <c r="D14981" s="1" t="n">
        <v>168</v>
      </c>
      <c r="E14981" s="1" t="s">
        <v>19843</v>
      </c>
      <c r="F14981" s="5" t="s">
        <v>19862</v>
      </c>
      <c r="G14981" s="1" t="n">
        <v>3291</v>
      </c>
      <c r="H14981" s="1" t="s">
        <v>1146</v>
      </c>
      <c r="I14981" s="1" t="n">
        <v>17539</v>
      </c>
      <c r="J14981" s="1" t="s">
        <v>367</v>
      </c>
      <c r="K14981" s="1" t="s">
        <v>17672</v>
      </c>
    </row>
    <row r="14982" customFormat="false" ht="15" hidden="false" customHeight="true" outlineLevel="0" collapsed="false">
      <c r="A14982" s="1" t="n">
        <f aca="false">IF(IFERROR((MATCH(G14982,$G$1:$G$12712,0)),0),INDEX($A$1:$A$12712,MATCH(G14982,$G$1:$G$12712,0)),MAX($A$2:$A14981)+1)</f>
        <v>468</v>
      </c>
      <c r="B14982" s="1" t="n">
        <f aca="false">IF(COUNTIF($G$1:$G$12712,G14982&gt;0),0,INDEX($A$1:$A$12712,MATCH(G14982,$G$1:$G$12712,0)))</f>
        <v>468</v>
      </c>
      <c r="C14982" s="1" t="str">
        <f aca="false">IF(H14982="",F14982,H14982)</f>
        <v>Parr GT</v>
      </c>
      <c r="D14982" s="1" t="n">
        <v>168</v>
      </c>
      <c r="E14982" s="1" t="s">
        <v>19843</v>
      </c>
      <c r="F14982" s="5" t="s">
        <v>19863</v>
      </c>
      <c r="G14982" s="1" t="n">
        <v>3291</v>
      </c>
      <c r="H14982" s="1" t="s">
        <v>1146</v>
      </c>
      <c r="I14982" s="1" t="n">
        <v>17539</v>
      </c>
      <c r="J14982" s="1" t="s">
        <v>367</v>
      </c>
      <c r="K14982" s="1" t="s">
        <v>17672</v>
      </c>
    </row>
    <row r="14983" customFormat="false" ht="15" hidden="false" customHeight="true" outlineLevel="0" collapsed="false">
      <c r="A14983" s="1" t="n">
        <f aca="false">IF(IFERROR((MATCH(G14983,$G$1:$G$12712,0)),0),INDEX($A$1:$A$12712,MATCH(G14983,$G$1:$G$12712,0)),MAX($A$2:$A14982)+1)</f>
        <v>468</v>
      </c>
      <c r="B14983" s="1" t="n">
        <f aca="false">IF(COUNTIF($G$1:$G$12712,G14983&gt;0),0,INDEX($A$1:$A$12712,MATCH(G14983,$G$1:$G$12712,0)))</f>
        <v>468</v>
      </c>
      <c r="C14983" s="1" t="str">
        <f aca="false">IF(H14983="",F14983,H14983)</f>
        <v>Parr GT</v>
      </c>
      <c r="D14983" s="1" t="n">
        <v>168</v>
      </c>
      <c r="E14983" s="1" t="s">
        <v>19843</v>
      </c>
      <c r="F14983" s="5" t="s">
        <v>19864</v>
      </c>
      <c r="G14983" s="1" t="n">
        <v>3291</v>
      </c>
      <c r="H14983" s="1" t="s">
        <v>1146</v>
      </c>
      <c r="I14983" s="1" t="n">
        <v>17539</v>
      </c>
      <c r="J14983" s="1" t="s">
        <v>367</v>
      </c>
      <c r="K14983" s="1" t="s">
        <v>17672</v>
      </c>
    </row>
    <row r="14984" customFormat="false" ht="15" hidden="false" customHeight="true" outlineLevel="0" collapsed="false">
      <c r="A14984" s="1" t="n">
        <f aca="false">IF(IFERROR((MATCH(G14984,$G$1:$G$12712,0)),0),INDEX($A$1:$A$12712,MATCH(G14984,$G$1:$G$12712,0)),MAX($A$2:$A14983)+1)</f>
        <v>468</v>
      </c>
      <c r="B14984" s="1" t="n">
        <f aca="false">IF(COUNTIF($G$1:$G$12712,G14984&gt;0),0,INDEX($A$1:$A$12712,MATCH(G14984,$G$1:$G$12712,0)))</f>
        <v>468</v>
      </c>
      <c r="C14984" s="1" t="str">
        <f aca="false">IF(H14984="",F14984,H14984)</f>
        <v>Parr GT</v>
      </c>
      <c r="D14984" s="1" t="n">
        <v>168</v>
      </c>
      <c r="E14984" s="1" t="s">
        <v>19843</v>
      </c>
      <c r="F14984" s="5" t="s">
        <v>19865</v>
      </c>
      <c r="G14984" s="1" t="n">
        <v>3291</v>
      </c>
      <c r="H14984" s="1" t="s">
        <v>1146</v>
      </c>
      <c r="I14984" s="1" t="n">
        <v>17539</v>
      </c>
      <c r="J14984" s="1" t="s">
        <v>367</v>
      </c>
      <c r="K14984" s="1" t="s">
        <v>17672</v>
      </c>
    </row>
    <row r="14985" customFormat="false" ht="15" hidden="false" customHeight="true" outlineLevel="0" collapsed="false">
      <c r="A14985" s="1" t="n">
        <f aca="false">IF(IFERROR((MATCH(G14985,$G$1:$G$12712,0)),0),INDEX($A$1:$A$12712,MATCH(G14985,$G$1:$G$12712,0)),MAX($A$2:$A14984)+1)</f>
        <v>468</v>
      </c>
      <c r="B14985" s="1" t="n">
        <f aca="false">IF(COUNTIF($G$1:$G$12712,G14985&gt;0),0,INDEX($A$1:$A$12712,MATCH(G14985,$G$1:$G$12712,0)))</f>
        <v>468</v>
      </c>
      <c r="C14985" s="1" t="str">
        <f aca="false">IF(H14985="",F14985,H14985)</f>
        <v>Parr GT</v>
      </c>
      <c r="D14985" s="1" t="n">
        <v>168</v>
      </c>
      <c r="E14985" s="1" t="s">
        <v>19843</v>
      </c>
      <c r="F14985" s="5" t="s">
        <v>19866</v>
      </c>
      <c r="G14985" s="1" t="n">
        <v>3291</v>
      </c>
      <c r="H14985" s="1" t="s">
        <v>1146</v>
      </c>
      <c r="I14985" s="1" t="n">
        <v>17539</v>
      </c>
      <c r="J14985" s="1" t="s">
        <v>367</v>
      </c>
      <c r="K14985" s="1" t="s">
        <v>17672</v>
      </c>
    </row>
    <row r="14986" customFormat="false" ht="15" hidden="false" customHeight="true" outlineLevel="0" collapsed="false">
      <c r="A14986" s="1" t="n">
        <f aca="false">IF(IFERROR((MATCH(G14986,$G$1:$G$12712,0)),0),INDEX($A$1:$A$12712,MATCH(G14986,$G$1:$G$12712,0)),MAX($A$2:$A14985)+1)</f>
        <v>617</v>
      </c>
      <c r="B14986" s="1" t="n">
        <f aca="false">IF(COUNTIF($G$1:$G$12712,G14986&gt;0),0,INDEX($A$1:$A$12712,MATCH(G14986,$G$1:$G$12712,0)))</f>
        <v>617</v>
      </c>
      <c r="C14986" s="1" t="str">
        <f aca="false">IF(H14986="",F14986,H14986)</f>
        <v>Urquhart</v>
      </c>
      <c r="D14986" s="1" t="n">
        <v>168</v>
      </c>
      <c r="E14986" s="1" t="s">
        <v>19843</v>
      </c>
      <c r="F14986" s="5" t="s">
        <v>19867</v>
      </c>
      <c r="G14986" s="1" t="n">
        <v>3295</v>
      </c>
      <c r="H14986" s="1" t="s">
        <v>1470</v>
      </c>
      <c r="I14986" s="1" t="n">
        <v>17539</v>
      </c>
      <c r="J14986" s="1" t="s">
        <v>367</v>
      </c>
      <c r="K14986" s="1" t="s">
        <v>17672</v>
      </c>
    </row>
    <row r="14987" customFormat="false" ht="15" hidden="false" customHeight="true" outlineLevel="0" collapsed="false">
      <c r="A14987" s="1" t="n">
        <f aca="false">IF(IFERROR((MATCH(G14987,$G$1:$G$12712,0)),0),INDEX($A$1:$A$12712,MATCH(G14987,$G$1:$G$12712,0)),MAX($A$2:$A14986)+1)</f>
        <v>617</v>
      </c>
      <c r="B14987" s="1" t="n">
        <f aca="false">IF(COUNTIF($G$1:$G$12712,G14987&gt;0),0,INDEX($A$1:$A$12712,MATCH(G14987,$G$1:$G$12712,0)))</f>
        <v>617</v>
      </c>
      <c r="C14987" s="1" t="str">
        <f aca="false">IF(H14987="",F14987,H14987)</f>
        <v>Urquhart</v>
      </c>
      <c r="D14987" s="1" t="n">
        <v>168</v>
      </c>
      <c r="E14987" s="1" t="s">
        <v>19843</v>
      </c>
      <c r="F14987" s="5" t="s">
        <v>19868</v>
      </c>
      <c r="G14987" s="1" t="n">
        <v>3295</v>
      </c>
      <c r="H14987" s="1" t="s">
        <v>1470</v>
      </c>
      <c r="I14987" s="1" t="n">
        <v>17539</v>
      </c>
      <c r="J14987" s="1" t="s">
        <v>367</v>
      </c>
      <c r="K14987" s="1" t="s">
        <v>17672</v>
      </c>
    </row>
    <row r="14988" customFormat="false" ht="15" hidden="false" customHeight="true" outlineLevel="0" collapsed="false">
      <c r="A14988" s="1" t="n">
        <f aca="false">IF(IFERROR((MATCH(G14988,$G$1:$G$12712,0)),0),INDEX($A$1:$A$12712,MATCH(G14988,$G$1:$G$12712,0)),MAX($A$2:$A14987)+1)</f>
        <v>617</v>
      </c>
      <c r="B14988" s="1" t="n">
        <f aca="false">IF(COUNTIF($G$1:$G$12712,G14988&gt;0),0,INDEX($A$1:$A$12712,MATCH(G14988,$G$1:$G$12712,0)))</f>
        <v>617</v>
      </c>
      <c r="C14988" s="1" t="str">
        <f aca="false">IF(H14988="",F14988,H14988)</f>
        <v>Urquhart</v>
      </c>
      <c r="D14988" s="1" t="n">
        <v>168</v>
      </c>
      <c r="E14988" s="1" t="s">
        <v>19843</v>
      </c>
      <c r="F14988" s="5" t="s">
        <v>19869</v>
      </c>
      <c r="G14988" s="1" t="n">
        <v>3295</v>
      </c>
      <c r="H14988" s="1" t="s">
        <v>1470</v>
      </c>
      <c r="I14988" s="1" t="n">
        <v>17539</v>
      </c>
      <c r="J14988" s="1" t="s">
        <v>367</v>
      </c>
      <c r="K14988" s="1" t="s">
        <v>17672</v>
      </c>
    </row>
    <row r="14989" customFormat="false" ht="15" hidden="false" customHeight="true" outlineLevel="0" collapsed="false">
      <c r="A14989" s="1" t="n">
        <f aca="false">IF(IFERROR((MATCH(G14989,$G$1:$G$12712,0)),0),INDEX($A$1:$A$12712,MATCH(G14989,$G$1:$G$12712,0)),MAX($A$2:$A14988)+1)</f>
        <v>617</v>
      </c>
      <c r="B14989" s="1" t="n">
        <f aca="false">IF(COUNTIF($G$1:$G$12712,G14989&gt;0),0,INDEX($A$1:$A$12712,MATCH(G14989,$G$1:$G$12712,0)))</f>
        <v>617</v>
      </c>
      <c r="C14989" s="1" t="str">
        <f aca="false">IF(H14989="",F14989,H14989)</f>
        <v>Urquhart</v>
      </c>
      <c r="D14989" s="1" t="n">
        <v>168</v>
      </c>
      <c r="E14989" s="1" t="s">
        <v>19843</v>
      </c>
      <c r="F14989" s="5" t="s">
        <v>19870</v>
      </c>
      <c r="G14989" s="1" t="n">
        <v>3295</v>
      </c>
      <c r="H14989" s="1" t="s">
        <v>1470</v>
      </c>
      <c r="I14989" s="1" t="n">
        <v>17539</v>
      </c>
      <c r="J14989" s="1" t="s">
        <v>367</v>
      </c>
      <c r="K14989" s="1" t="s">
        <v>17672</v>
      </c>
    </row>
    <row r="14990" customFormat="false" ht="15" hidden="false" customHeight="true" outlineLevel="0" collapsed="false">
      <c r="A14990" s="1" t="n">
        <f aca="false">IF(IFERROR((MATCH(G14990,$G$1:$G$12712,0)),0),INDEX($A$1:$A$12712,MATCH(G14990,$G$1:$G$12712,0)),MAX($A$2:$A14989)+1)</f>
        <v>595</v>
      </c>
      <c r="B14990" s="1" t="n">
        <f aca="false">IF(COUNTIF($G$1:$G$12712,G14990&gt;0),0,INDEX($A$1:$A$12712,MATCH(G14990,$G$1:$G$12712,0)))</f>
        <v>595</v>
      </c>
      <c r="C14990" s="1" t="str">
        <f aca="false">IF(H14990="",F14990,H14990)</f>
        <v>V C Summer</v>
      </c>
      <c r="D14990" s="1" t="n">
        <v>168</v>
      </c>
      <c r="E14990" s="1" t="s">
        <v>19843</v>
      </c>
      <c r="F14990" s="5" t="s">
        <v>19871</v>
      </c>
      <c r="G14990" s="1" t="n">
        <v>6127</v>
      </c>
      <c r="H14990" s="1" t="s">
        <v>1417</v>
      </c>
      <c r="I14990" s="1" t="n">
        <v>17539</v>
      </c>
      <c r="J14990" s="1" t="s">
        <v>367</v>
      </c>
      <c r="K14990" s="1" t="s">
        <v>17672</v>
      </c>
    </row>
    <row r="14991" customFormat="false" ht="15" hidden="false" customHeight="true" outlineLevel="0" collapsed="false">
      <c r="A14991" s="1" t="n">
        <f aca="false">IF(IFERROR((MATCH(G14991,$G$1:$G$12712,0)),0),INDEX($A$1:$A$12712,MATCH(G14991,$G$1:$G$12712,0)),MAX($A$2:$A14990)+1)</f>
        <v>638</v>
      </c>
      <c r="B14991" s="1" t="n">
        <f aca="false">IF(COUNTIF($G$1:$G$12712,G14991&gt;0),0,INDEX($A$1:$A$12712,MATCH(G14991,$G$1:$G$12712,0)))</f>
        <v>638</v>
      </c>
      <c r="C14991" s="1" t="str">
        <f aca="false">IF(H14991="",F14991,H14991)</f>
        <v>Williams</v>
      </c>
      <c r="D14991" s="1" t="n">
        <v>168</v>
      </c>
      <c r="E14991" s="1" t="s">
        <v>19843</v>
      </c>
      <c r="F14991" s="5" t="s">
        <v>19872</v>
      </c>
      <c r="G14991" s="1" t="n">
        <v>3298</v>
      </c>
      <c r="H14991" s="1" t="s">
        <v>1518</v>
      </c>
      <c r="I14991" s="1" t="n">
        <v>17554</v>
      </c>
      <c r="J14991" s="1" t="s">
        <v>1519</v>
      </c>
      <c r="K14991" s="1" t="s">
        <v>17672</v>
      </c>
    </row>
    <row r="14992" customFormat="false" ht="15" hidden="false" customHeight="true" outlineLevel="0" collapsed="false">
      <c r="A14992" s="1" t="n">
        <f aca="false">IF(IFERROR((MATCH(G14992,$G$1:$G$12712,0)),0),INDEX($A$1:$A$12712,MATCH(G14992,$G$1:$G$12712,0)),MAX($A$2:$A14991)+1)</f>
        <v>638</v>
      </c>
      <c r="B14992" s="1" t="n">
        <f aca="false">IF(COUNTIF($G$1:$G$12712,G14992&gt;0),0,INDEX($A$1:$A$12712,MATCH(G14992,$G$1:$G$12712,0)))</f>
        <v>638</v>
      </c>
      <c r="C14992" s="1" t="str">
        <f aca="false">IF(H14992="",F14992,H14992)</f>
        <v>Williams</v>
      </c>
      <c r="D14992" s="1" t="n">
        <v>168</v>
      </c>
      <c r="E14992" s="1" t="s">
        <v>19843</v>
      </c>
      <c r="F14992" s="5" t="s">
        <v>19873</v>
      </c>
      <c r="G14992" s="1" t="n">
        <v>3298</v>
      </c>
      <c r="H14992" s="1" t="s">
        <v>1518</v>
      </c>
      <c r="I14992" s="1" t="n">
        <v>17554</v>
      </c>
      <c r="J14992" s="1" t="s">
        <v>1519</v>
      </c>
      <c r="K14992" s="1" t="s">
        <v>17672</v>
      </c>
    </row>
    <row r="14993" customFormat="false" ht="15" hidden="false" customHeight="true" outlineLevel="0" collapsed="false">
      <c r="A14993" s="1" t="n">
        <f aca="false">IF(IFERROR((MATCH(G14993,$G$1:$G$12712,0)),0),INDEX($A$1:$A$12712,MATCH(G14993,$G$1:$G$12712,0)),MAX($A$2:$A14992)+1)</f>
        <v>11494</v>
      </c>
      <c r="B14993" s="1" t="e">
        <f aca="false">IF(COUNTIF($G$1:$G$12712,G14993&gt;0),0,INDEX($A$1:$A$12712,MATCH(G14993,$G$1:$G$12712,0)))</f>
        <v>#N/A</v>
      </c>
      <c r="C14993" s="1" t="str">
        <f aca="false">IF(H14993="",F14993,H14993)</f>
        <v>na</v>
      </c>
      <c r="D14993" s="1" t="n">
        <v>351</v>
      </c>
      <c r="E14993" s="1" t="s">
        <v>19874</v>
      </c>
      <c r="F14993" s="5" t="s">
        <v>18388</v>
      </c>
      <c r="H14993" s="1"/>
      <c r="K14993" s="1" t="s">
        <v>17672</v>
      </c>
    </row>
    <row r="14994" customFormat="false" ht="15" hidden="false" customHeight="true" outlineLevel="0" collapsed="false">
      <c r="A14994" s="1" t="n">
        <f aca="false">IF(IFERROR((MATCH(G14994,$G$1:$G$12712,0)),0),INDEX($A$1:$A$12712,MATCH(G14994,$G$1:$G$12712,0)),MAX($A$2:$A14993)+1)</f>
        <v>1036</v>
      </c>
      <c r="B14994" s="1" t="n">
        <f aca="false">IF(COUNTIF($G$1:$G$12712,G14994&gt;0),0,INDEX($A$1:$A$12712,MATCH(G14994,$G$1:$G$12712,0)))</f>
        <v>1036</v>
      </c>
      <c r="C14994" s="1" t="str">
        <f aca="false">IF(H14994="",F14994,H14994)</f>
        <v>Big Creek 4</v>
      </c>
      <c r="D14994" s="1" t="n">
        <v>155</v>
      </c>
      <c r="E14994" s="1" t="s">
        <v>17642</v>
      </c>
      <c r="F14994" s="5" t="s">
        <v>19875</v>
      </c>
      <c r="G14994" s="1" t="n">
        <v>320</v>
      </c>
      <c r="H14994" s="1" t="s">
        <v>2278</v>
      </c>
      <c r="I14994" s="1" t="n">
        <v>17609</v>
      </c>
      <c r="J14994" s="1" t="s">
        <v>114</v>
      </c>
      <c r="K14994" s="1" t="s">
        <v>17672</v>
      </c>
    </row>
    <row r="14995" customFormat="false" ht="15" hidden="false" customHeight="true" outlineLevel="0" collapsed="false">
      <c r="A14995" s="1" t="n">
        <f aca="false">IF(IFERROR((MATCH(G14995,$G$1:$G$12712,0)),0),INDEX($A$1:$A$12712,MATCH(G14995,$G$1:$G$12712,0)),MAX($A$2:$A14994)+1)</f>
        <v>677</v>
      </c>
      <c r="B14995" s="1" t="n">
        <f aca="false">IF(COUNTIF($G$1:$G$12712,G14995&gt;0),0,INDEX($A$1:$A$12712,MATCH(G14995,$G$1:$G$12712,0)))</f>
        <v>677</v>
      </c>
      <c r="C14995" s="1" t="str">
        <f aca="false">IF(H14995="",F14995,H14995)</f>
        <v>Bishop Creek 2</v>
      </c>
      <c r="D14995" s="1" t="n">
        <v>155</v>
      </c>
      <c r="E14995" s="1" t="s">
        <v>17642</v>
      </c>
      <c r="F14995" s="5" t="s">
        <v>19876</v>
      </c>
      <c r="G14995" s="1" t="n">
        <v>323</v>
      </c>
      <c r="H14995" s="1" t="s">
        <v>1612</v>
      </c>
      <c r="I14995" s="1" t="n">
        <v>17609</v>
      </c>
      <c r="J14995" s="1" t="s">
        <v>114</v>
      </c>
      <c r="K14995" s="1" t="s">
        <v>17672</v>
      </c>
    </row>
    <row r="14996" customFormat="false" ht="15" hidden="false" customHeight="true" outlineLevel="0" collapsed="false">
      <c r="A14996" s="1" t="n">
        <f aca="false">IF(IFERROR((MATCH(G14996,$G$1:$G$12712,0)),0),INDEX($A$1:$A$12712,MATCH(G14996,$G$1:$G$12712,0)),MAX($A$2:$A14995)+1)</f>
        <v>678</v>
      </c>
      <c r="B14996" s="1" t="n">
        <f aca="false">IF(COUNTIF($G$1:$G$12712,G14996&gt;0),0,INDEX($A$1:$A$12712,MATCH(G14996,$G$1:$G$12712,0)))</f>
        <v>678</v>
      </c>
      <c r="C14996" s="1" t="str">
        <f aca="false">IF(H14996="",F14996,H14996)</f>
        <v>Bishop Creek 3</v>
      </c>
      <c r="D14996" s="1" t="n">
        <v>155</v>
      </c>
      <c r="E14996" s="1" t="s">
        <v>17642</v>
      </c>
      <c r="F14996" s="5" t="s">
        <v>19877</v>
      </c>
      <c r="G14996" s="1" t="n">
        <v>324</v>
      </c>
      <c r="H14996" s="1" t="s">
        <v>1614</v>
      </c>
      <c r="I14996" s="1" t="n">
        <v>17609</v>
      </c>
      <c r="J14996" s="1" t="s">
        <v>114</v>
      </c>
      <c r="K14996" s="1" t="s">
        <v>17672</v>
      </c>
    </row>
    <row r="14997" customFormat="false" ht="15" hidden="false" customHeight="true" outlineLevel="0" collapsed="false">
      <c r="A14997" s="1" t="n">
        <f aca="false">IF(IFERROR((MATCH(G14997,$G$1:$G$12712,0)),0),INDEX($A$1:$A$12712,MATCH(G14997,$G$1:$G$12712,0)),MAX($A$2:$A14996)+1)</f>
        <v>679</v>
      </c>
      <c r="B14997" s="1" t="n">
        <f aca="false">IF(COUNTIF($G$1:$G$12712,G14997&gt;0),0,INDEX($A$1:$A$12712,MATCH(G14997,$G$1:$G$12712,0)))</f>
        <v>679</v>
      </c>
      <c r="C14997" s="1" t="str">
        <f aca="false">IF(H14997="",F14997,H14997)</f>
        <v>Bishop Creek 4</v>
      </c>
      <c r="D14997" s="1" t="n">
        <v>155</v>
      </c>
      <c r="E14997" s="1" t="s">
        <v>17642</v>
      </c>
      <c r="F14997" s="5" t="s">
        <v>19878</v>
      </c>
      <c r="G14997" s="1" t="n">
        <v>325</v>
      </c>
      <c r="H14997" s="1" t="s">
        <v>1616</v>
      </c>
      <c r="I14997" s="1" t="n">
        <v>17609</v>
      </c>
      <c r="J14997" s="1" t="s">
        <v>114</v>
      </c>
      <c r="K14997" s="1" t="s">
        <v>17672</v>
      </c>
    </row>
    <row r="14998" customFormat="false" ht="15" hidden="false" customHeight="true" outlineLevel="0" collapsed="false">
      <c r="A14998" s="1" t="n">
        <f aca="false">IF(IFERROR((MATCH(G14998,$G$1:$G$12712,0)),0),INDEX($A$1:$A$12712,MATCH(G14998,$G$1:$G$12712,0)),MAX($A$2:$A14997)+1)</f>
        <v>1368</v>
      </c>
      <c r="B14998" s="1" t="n">
        <f aca="false">IF(COUNTIF($G$1:$G$12712,G14998&gt;0),0,INDEX($A$1:$A$12712,MATCH(G14998,$G$1:$G$12712,0)))</f>
        <v>1368</v>
      </c>
      <c r="C14998" s="1" t="str">
        <f aca="false">IF(H14998="",F14998,H14998)</f>
        <v>Bishop Creek 5</v>
      </c>
      <c r="D14998" s="1" t="n">
        <v>155</v>
      </c>
      <c r="E14998" s="1" t="s">
        <v>17642</v>
      </c>
      <c r="F14998" s="5" t="s">
        <v>19879</v>
      </c>
      <c r="G14998" s="1" t="n">
        <v>326</v>
      </c>
      <c r="H14998" s="1" t="s">
        <v>3510</v>
      </c>
      <c r="I14998" s="1" t="n">
        <v>17609</v>
      </c>
      <c r="J14998" s="1" t="s">
        <v>114</v>
      </c>
      <c r="K14998" s="1" t="s">
        <v>17672</v>
      </c>
    </row>
    <row r="14999" customFormat="false" ht="15" hidden="false" customHeight="true" outlineLevel="0" collapsed="false">
      <c r="A14999" s="1" t="n">
        <f aca="false">IF(IFERROR((MATCH(G14999,$G$1:$G$12712,0)),0),INDEX($A$1:$A$12712,MATCH(G14999,$G$1:$G$12712,0)),MAX($A$2:$A14998)+1)</f>
        <v>1380</v>
      </c>
      <c r="B14999" s="1" t="n">
        <f aca="false">IF(COUNTIF($G$1:$G$12712,G14999&gt;0),0,INDEX($A$1:$A$12712,MATCH(G14999,$G$1:$G$12712,0)))</f>
        <v>1380</v>
      </c>
      <c r="C14999" s="1" t="str">
        <f aca="false">IF(H14999="",F14999,H14999)</f>
        <v>Lower Tule River</v>
      </c>
      <c r="D14999" s="1" t="n">
        <v>155</v>
      </c>
      <c r="E14999" s="1" t="s">
        <v>17642</v>
      </c>
      <c r="F14999" s="5" t="s">
        <v>19880</v>
      </c>
      <c r="G14999" s="1" t="n">
        <v>365</v>
      </c>
      <c r="H14999" s="1" t="s">
        <v>3526</v>
      </c>
      <c r="I14999" s="1" t="n">
        <v>17609</v>
      </c>
      <c r="J14999" s="1" t="s">
        <v>114</v>
      </c>
      <c r="K14999" s="1" t="s">
        <v>17672</v>
      </c>
    </row>
    <row r="15000" customFormat="false" ht="15" hidden="false" customHeight="true" outlineLevel="0" collapsed="false">
      <c r="A15000" s="1" t="n">
        <f aca="false">IF(IFERROR((MATCH(G15000,$G$1:$G$12712,0)),0),INDEX($A$1:$A$12712,MATCH(G15000,$G$1:$G$12712,0)),MAX($A$2:$A14999)+1)</f>
        <v>1381</v>
      </c>
      <c r="B15000" s="1" t="n">
        <f aca="false">IF(COUNTIF($G$1:$G$12712,G15000&gt;0),0,INDEX($A$1:$A$12712,MATCH(G15000,$G$1:$G$12712,0)))</f>
        <v>1381</v>
      </c>
      <c r="C15000" s="1" t="str">
        <f aca="false">IF(H15000="",F15000,H15000)</f>
        <v>Lundy</v>
      </c>
      <c r="D15000" s="1" t="n">
        <v>155</v>
      </c>
      <c r="E15000" s="1" t="s">
        <v>17642</v>
      </c>
      <c r="F15000" s="5" t="s">
        <v>19881</v>
      </c>
      <c r="G15000" s="1" t="n">
        <v>342</v>
      </c>
      <c r="H15000" s="1" t="s">
        <v>3527</v>
      </c>
      <c r="I15000" s="1" t="n">
        <v>17609</v>
      </c>
      <c r="J15000" s="1" t="s">
        <v>114</v>
      </c>
      <c r="K15000" s="1" t="s">
        <v>17672</v>
      </c>
    </row>
    <row r="15001" customFormat="false" ht="15" hidden="false" customHeight="true" outlineLevel="0" collapsed="false">
      <c r="A15001" s="1" t="n">
        <f aca="false">A10195</f>
        <v>8804</v>
      </c>
      <c r="B15001" s="1" t="e">
        <f aca="false">IF(COUNTIF($G$1:$G$12712,G15001&gt;0),0,INDEX($A$1:$A$12712,MATCH(G15001,$G$1:$G$12712,0)))</f>
        <v>#N/A</v>
      </c>
      <c r="C15001" s="1" t="str">
        <f aca="false">IF(H15001="",F15001,H15001)</f>
        <v>* lytle creek</v>
      </c>
      <c r="D15001" s="1" t="n">
        <v>155</v>
      </c>
      <c r="E15001" s="1" t="s">
        <v>17642</v>
      </c>
      <c r="F15001" s="5" t="s">
        <v>19882</v>
      </c>
      <c r="H15001" s="1"/>
      <c r="K15001" s="1" t="s">
        <v>17672</v>
      </c>
    </row>
    <row r="15002" customFormat="false" ht="15" hidden="false" customHeight="true" outlineLevel="0" collapsed="false">
      <c r="A15002" s="1" t="n">
        <f aca="false">IF(IFERROR((MATCH(G15002,$G$1:$G$12712,0)),0),INDEX($A$1:$A$12712,MATCH(G15002,$G$1:$G$12712,0)),MAX($A$2:$A15001)+1)</f>
        <v>1035</v>
      </c>
      <c r="B15002" s="1" t="n">
        <f aca="false">IF(COUNTIF($G$1:$G$12712,G15002&gt;0),0,INDEX($A$1:$A$12712,MATCH(G15002,$G$1:$G$12712,0)))</f>
        <v>1035</v>
      </c>
      <c r="C15002" s="1" t="str">
        <f aca="false">IF(H15002="",F15002,H15002)</f>
        <v>Mammoth Pool</v>
      </c>
      <c r="D15002" s="1" t="n">
        <v>155</v>
      </c>
      <c r="E15002" s="1" t="s">
        <v>17642</v>
      </c>
      <c r="F15002" s="5" t="s">
        <v>19883</v>
      </c>
      <c r="G15002" s="1" t="n">
        <v>344</v>
      </c>
      <c r="H15002" s="1" t="s">
        <v>2276</v>
      </c>
      <c r="I15002" s="1" t="n">
        <v>17609</v>
      </c>
      <c r="J15002" s="1" t="s">
        <v>114</v>
      </c>
      <c r="K15002" s="1" t="s">
        <v>17672</v>
      </c>
    </row>
    <row r="15003" customFormat="false" ht="15" hidden="false" customHeight="true" outlineLevel="0" collapsed="false">
      <c r="A15003" s="1" t="n">
        <f aca="false">IF(IFERROR((MATCH(G15003,$G$1:$G$12712,0)),0),INDEX($A$1:$A$12712,MATCH(G15003,$G$1:$G$12712,0)),MAX($A$2:$A15002)+1)</f>
        <v>1382</v>
      </c>
      <c r="B15003" s="1" t="n">
        <f aca="false">IF(COUNTIF($G$1:$G$12712,G15003&gt;0),0,INDEX($A$1:$A$12712,MATCH(G15003,$G$1:$G$12712,0)))</f>
        <v>1382</v>
      </c>
      <c r="C15003" s="1" t="str">
        <f aca="false">IF(H15003="",F15003,H15003)</f>
        <v>Mill Creek 3</v>
      </c>
      <c r="D15003" s="1" t="n">
        <v>155</v>
      </c>
      <c r="E15003" s="1" t="s">
        <v>17642</v>
      </c>
      <c r="F15003" s="5" t="s">
        <v>19884</v>
      </c>
      <c r="G15003" s="1" t="n">
        <v>7147</v>
      </c>
      <c r="H15003" s="1" t="s">
        <v>3528</v>
      </c>
      <c r="I15003" s="1" t="n">
        <v>17609</v>
      </c>
      <c r="J15003" s="1" t="s">
        <v>114</v>
      </c>
      <c r="K15003" s="1" t="s">
        <v>17672</v>
      </c>
    </row>
    <row r="15004" customFormat="false" ht="15" hidden="false" customHeight="true" outlineLevel="0" collapsed="false">
      <c r="A15004" s="1" t="n">
        <f aca="false">IF(IFERROR((MATCH(G15004,$G$1:$G$12712,0)),0),INDEX($A$1:$A$12712,MATCH(G15004,$G$1:$G$12712,0)),MAX($A$2:$A15003)+1)</f>
        <v>799</v>
      </c>
      <c r="B15004" s="1" t="n">
        <f aca="false">IF(COUNTIF($G$1:$G$12712,G15004&gt;0),0,INDEX($A$1:$A$12712,MATCH(G15004,$G$1:$G$12712,0)))</f>
        <v>799</v>
      </c>
      <c r="C15004" s="1" t="str">
        <f aca="false">IF(H15004="",F15004,H15004)</f>
        <v>Rush Creek</v>
      </c>
      <c r="D15004" s="1" t="n">
        <v>155</v>
      </c>
      <c r="E15004" s="1" t="s">
        <v>17642</v>
      </c>
      <c r="F15004" s="5" t="s">
        <v>19885</v>
      </c>
      <c r="G15004" s="1" t="n">
        <v>357</v>
      </c>
      <c r="H15004" s="1" t="s">
        <v>1848</v>
      </c>
      <c r="I15004" s="1" t="n">
        <v>17609</v>
      </c>
      <c r="J15004" s="1" t="s">
        <v>114</v>
      </c>
      <c r="K15004" s="1" t="s">
        <v>17672</v>
      </c>
    </row>
    <row r="15005" customFormat="false" ht="15" hidden="false" customHeight="true" outlineLevel="0" collapsed="false">
      <c r="A15005" s="1" t="n">
        <f aca="false">IF(IFERROR((MATCH(G15005,$G$1:$G$12712,0)),0),INDEX($A$1:$A$12712,MATCH(G15005,$G$1:$G$12712,0)),MAX($A$2:$A15004)+1)</f>
        <v>7815</v>
      </c>
      <c r="B15005" s="1" t="n">
        <f aca="false">IF(COUNTIF($G$1:$G$12712,G15005&gt;0),0,INDEX($A$1:$A$12712,MATCH(G15005,$G$1:$G$12712,0)))</f>
        <v>7815</v>
      </c>
      <c r="C15005" s="1" t="str">
        <f aca="false">IF(H15005="",F15005,H15005)</f>
        <v>San Gorgonio 1</v>
      </c>
      <c r="D15005" s="1" t="n">
        <v>155</v>
      </c>
      <c r="E15005" s="1" t="s">
        <v>17642</v>
      </c>
      <c r="F15005" s="5" t="s">
        <v>19886</v>
      </c>
      <c r="G15005" s="1" t="n">
        <v>7148</v>
      </c>
      <c r="H15005" s="1" t="s">
        <v>13072</v>
      </c>
      <c r="I15005" s="1" t="n">
        <v>17609</v>
      </c>
      <c r="J15005" s="1" t="s">
        <v>114</v>
      </c>
      <c r="K15005" s="1" t="s">
        <v>17672</v>
      </c>
    </row>
    <row r="15006" customFormat="false" ht="15" hidden="false" customHeight="true" outlineLevel="0" collapsed="false">
      <c r="A15006" s="1" t="n">
        <f aca="false">IF(IFERROR((MATCH(G15006,$G$1:$G$12712,0)),0),INDEX($A$1:$A$12712,MATCH(G15006,$G$1:$G$12712,0)),MAX($A$2:$A15005)+1)</f>
        <v>5005</v>
      </c>
      <c r="B15006" s="1" t="n">
        <f aca="false">IF(COUNTIF($G$1:$G$12712,G15006&gt;0),0,INDEX($A$1:$A$12712,MATCH(G15006,$G$1:$G$12712,0)))</f>
        <v>5005</v>
      </c>
      <c r="C15006" s="1" t="str">
        <f aca="false">IF(H15006="",F15006,H15006)</f>
        <v>Santa Ana 1</v>
      </c>
      <c r="D15006" s="1" t="n">
        <v>155</v>
      </c>
      <c r="E15006" s="1" t="s">
        <v>17642</v>
      </c>
      <c r="F15006" s="5" t="s">
        <v>19887</v>
      </c>
      <c r="G15006" s="1" t="n">
        <v>361</v>
      </c>
      <c r="H15006" s="1" t="s">
        <v>9027</v>
      </c>
      <c r="I15006" s="1" t="n">
        <v>17609</v>
      </c>
      <c r="J15006" s="1" t="s">
        <v>114</v>
      </c>
      <c r="K15006" s="1" t="s">
        <v>17672</v>
      </c>
    </row>
    <row r="15007" customFormat="false" ht="15" hidden="false" customHeight="true" outlineLevel="0" collapsed="false">
      <c r="A15007" s="1" t="n">
        <f aca="false">A5960</f>
        <v>5005</v>
      </c>
      <c r="B15007" s="1" t="e">
        <f aca="false">IF(COUNTIF($G$1:$G$12712,G15007&gt;0),0,INDEX($A$1:$A$12712,MATCH(G15007,$G$1:$G$12712,0)))</f>
        <v>#N/A</v>
      </c>
      <c r="C15007" s="1" t="str">
        <f aca="false">IF(H15007="",F15007,H15007)</f>
        <v>* santa ana no.2</v>
      </c>
      <c r="D15007" s="1" t="n">
        <v>155</v>
      </c>
      <c r="E15007" s="1" t="s">
        <v>17642</v>
      </c>
      <c r="F15007" s="5" t="s">
        <v>19888</v>
      </c>
      <c r="H15007" s="1"/>
      <c r="K15007" s="1" t="s">
        <v>17672</v>
      </c>
    </row>
    <row r="15008" customFormat="false" ht="15" hidden="false" customHeight="true" outlineLevel="0" collapsed="false">
      <c r="A15008" s="1" t="n">
        <f aca="false">A5960</f>
        <v>5005</v>
      </c>
      <c r="B15008" s="1" t="n">
        <f aca="false">IF(COUNTIF($G$1:$G$12712,G15008&gt;0),0,INDEX($A$1:$A$12712,MATCH(G15008,$G$1:$G$12712,0)))</f>
        <v>5369</v>
      </c>
      <c r="C15008" s="1" t="str">
        <f aca="false">IF(H15008="",F15008,H15008)</f>
        <v>Santa Ana 3</v>
      </c>
      <c r="D15008" s="1" t="n">
        <v>155</v>
      </c>
      <c r="E15008" s="1" t="s">
        <v>17642</v>
      </c>
      <c r="F15008" s="5" t="s">
        <v>19889</v>
      </c>
      <c r="G15008" s="1" t="n">
        <v>363</v>
      </c>
      <c r="H15008" s="1" t="s">
        <v>9518</v>
      </c>
      <c r="I15008" s="1" t="n">
        <v>17609</v>
      </c>
      <c r="J15008" s="1" t="s">
        <v>114</v>
      </c>
      <c r="K15008" s="1" t="s">
        <v>17672</v>
      </c>
    </row>
    <row r="15009" customFormat="false" ht="15" hidden="false" customHeight="true" outlineLevel="0" collapsed="false">
      <c r="A15009" s="1" t="n">
        <f aca="false">IF(IFERROR((MATCH(G15009,$G$1:$G$12712,0)),0),INDEX($A$1:$A$12712,MATCH(G15009,$G$1:$G$12712,0)),MAX($A$2:$A15008)+1)</f>
        <v>1366</v>
      </c>
      <c r="B15009" s="1" t="n">
        <f aca="false">IF(COUNTIF($G$1:$G$12712,G15009&gt;0),0,INDEX($A$1:$A$12712,MATCH(G15009,$G$1:$G$12712,0)))</f>
        <v>1366</v>
      </c>
      <c r="C15009" s="1" t="str">
        <f aca="false">IF(H15009="",F15009,H15009)</f>
        <v>AES Alamitos LLC</v>
      </c>
      <c r="D15009" s="1" t="n">
        <v>155</v>
      </c>
      <c r="E15009" s="1" t="s">
        <v>17642</v>
      </c>
      <c r="F15009" s="5" t="s">
        <v>19890</v>
      </c>
      <c r="G15009" s="1" t="n">
        <v>315</v>
      </c>
      <c r="H15009" s="1" t="s">
        <v>3508</v>
      </c>
      <c r="I15009" s="1" t="n">
        <v>22148</v>
      </c>
      <c r="J15009" s="1" t="s">
        <v>3508</v>
      </c>
      <c r="K15009" s="1" t="s">
        <v>17672</v>
      </c>
    </row>
    <row r="15010" customFormat="false" ht="15" hidden="false" customHeight="true" outlineLevel="0" collapsed="false">
      <c r="A15010" s="1" t="n">
        <f aca="false">IF(IFERROR((MATCH(G15010,$G$1:$G$12712,0)),0),INDEX($A$1:$A$12712,MATCH(G15010,$G$1:$G$12712,0)),MAX($A$2:$A15009)+1)</f>
        <v>11495</v>
      </c>
      <c r="B15010" s="1" t="e">
        <f aca="false">IF(COUNTIF($G$1:$G$12712,G15010&gt;0),0,INDEX($A$1:$A$12712,MATCH(G15010,$G$1:$G$12712,0)))</f>
        <v>#N/A</v>
      </c>
      <c r="C15010" s="1" t="str">
        <f aca="false">IF(H15010="",F15010,H15010)</f>
        <v>bg crk wtr clct fac</v>
      </c>
      <c r="D15010" s="1" t="n">
        <v>155</v>
      </c>
      <c r="E15010" s="1" t="s">
        <v>17642</v>
      </c>
      <c r="F15010" s="5" t="s">
        <v>19891</v>
      </c>
      <c r="H15010" s="1"/>
      <c r="K15010" s="1" t="s">
        <v>17672</v>
      </c>
    </row>
    <row r="15011" customFormat="false" ht="15" hidden="false" customHeight="true" outlineLevel="0" collapsed="false">
      <c r="A15011" s="1" t="n">
        <f aca="false">IF(IFERROR((MATCH(G15011,$G$1:$G$12712,0)),0),INDEX($A$1:$A$12712,MATCH(G15011,$G$1:$G$12712,0)),MAX($A$2:$A15010)+1)</f>
        <v>1032</v>
      </c>
      <c r="B15011" s="1" t="n">
        <f aca="false">IF(COUNTIF($G$1:$G$12712,G15011&gt;0),0,INDEX($A$1:$A$12712,MATCH(G15011,$G$1:$G$12712,0)))</f>
        <v>1032</v>
      </c>
      <c r="C15011" s="1" t="str">
        <f aca="false">IF(H15011="",F15011,H15011)</f>
        <v>Big Creek 2A</v>
      </c>
      <c r="D15011" s="1" t="n">
        <v>155</v>
      </c>
      <c r="E15011" s="1" t="s">
        <v>17642</v>
      </c>
      <c r="F15011" s="5" t="s">
        <v>19892</v>
      </c>
      <c r="G15011" s="1" t="n">
        <v>322</v>
      </c>
      <c r="H15011" s="1" t="s">
        <v>2269</v>
      </c>
      <c r="I15011" s="1" t="n">
        <v>17609</v>
      </c>
      <c r="J15011" s="1" t="s">
        <v>114</v>
      </c>
      <c r="K15011" s="1" t="s">
        <v>17672</v>
      </c>
    </row>
    <row r="15012" customFormat="false" ht="15" hidden="false" customHeight="true" outlineLevel="0" collapsed="false">
      <c r="A15012" s="1" t="n">
        <f aca="false">IF(IFERROR((MATCH(G15012,$G$1:$G$12712,0)),0),INDEX($A$1:$A$12712,MATCH(G15012,$G$1:$G$12712,0)),MAX($A$2:$A15011)+1)</f>
        <v>1038</v>
      </c>
      <c r="B15012" s="1" t="n">
        <f aca="false">IF(COUNTIF($G$1:$G$12712,G15012&gt;0),0,INDEX($A$1:$A$12712,MATCH(G15012,$G$1:$G$12712,0)))</f>
        <v>1038</v>
      </c>
      <c r="C15012" s="1" t="str">
        <f aca="false">IF(H15012="",F15012,H15012)</f>
        <v>Big Creek 3</v>
      </c>
      <c r="D15012" s="1" t="n">
        <v>155</v>
      </c>
      <c r="E15012" s="1" t="s">
        <v>17642</v>
      </c>
      <c r="F15012" s="5" t="s">
        <v>19893</v>
      </c>
      <c r="G15012" s="1" t="n">
        <v>319</v>
      </c>
      <c r="H15012" s="1" t="s">
        <v>2281</v>
      </c>
      <c r="I15012" s="1" t="n">
        <v>17609</v>
      </c>
      <c r="J15012" s="1" t="s">
        <v>114</v>
      </c>
      <c r="K15012" s="1" t="s">
        <v>17672</v>
      </c>
    </row>
    <row r="15013" customFormat="false" ht="15" hidden="false" customHeight="true" outlineLevel="0" collapsed="false">
      <c r="A15013" s="1" t="n">
        <f aca="false">IF(IFERROR((MATCH(G15013,$G$1:$G$12712,0)),0),INDEX($A$1:$A$12712,MATCH(G15013,$G$1:$G$12712,0)),MAX($A$2:$A15012)+1)</f>
        <v>1036</v>
      </c>
      <c r="B15013" s="1" t="n">
        <f aca="false">IF(COUNTIF($G$1:$G$12712,G15013&gt;0),0,INDEX($A$1:$A$12712,MATCH(G15013,$G$1:$G$12712,0)))</f>
        <v>1036</v>
      </c>
      <c r="C15013" s="1" t="str">
        <f aca="false">IF(H15013="",F15013,H15013)</f>
        <v>Big Creek 4</v>
      </c>
      <c r="D15013" s="1" t="n">
        <v>155</v>
      </c>
      <c r="E15013" s="1" t="s">
        <v>17642</v>
      </c>
      <c r="F15013" s="5" t="s">
        <v>19894</v>
      </c>
      <c r="G15013" s="1" t="n">
        <v>320</v>
      </c>
      <c r="H15013" s="1" t="s">
        <v>2278</v>
      </c>
      <c r="I15013" s="1" t="n">
        <v>17609</v>
      </c>
      <c r="J15013" s="1" t="s">
        <v>114</v>
      </c>
      <c r="K15013" s="1" t="s">
        <v>17672</v>
      </c>
    </row>
    <row r="15014" customFormat="false" ht="15" hidden="false" customHeight="true" outlineLevel="0" collapsed="false">
      <c r="A15014" s="1" t="n">
        <f aca="false">IF(IFERROR((MATCH(G15014,$G$1:$G$12712,0)),0),INDEX($A$1:$A$12712,MATCH(G15014,$G$1:$G$12712,0)),MAX($A$2:$A15013)+1)</f>
        <v>1036</v>
      </c>
      <c r="B15014" s="1" t="n">
        <f aca="false">IF(COUNTIF($G$1:$G$12712,G15014&gt;0),0,INDEX($A$1:$A$12712,MATCH(G15014,$G$1:$G$12712,0)))</f>
        <v>1036</v>
      </c>
      <c r="C15014" s="1" t="str">
        <f aca="false">IF(H15014="",F15014,H15014)</f>
        <v>Big Creek 4</v>
      </c>
      <c r="D15014" s="1" t="n">
        <v>155</v>
      </c>
      <c r="E15014" s="1" t="s">
        <v>17642</v>
      </c>
      <c r="F15014" s="5" t="s">
        <v>19895</v>
      </c>
      <c r="G15014" s="1" t="n">
        <v>320</v>
      </c>
      <c r="H15014" s="1" t="s">
        <v>2278</v>
      </c>
      <c r="I15014" s="1" t="n">
        <v>17609</v>
      </c>
      <c r="J15014" s="1" t="s">
        <v>114</v>
      </c>
      <c r="K15014" s="1" t="s">
        <v>17672</v>
      </c>
    </row>
    <row r="15015" customFormat="false" ht="15" hidden="false" customHeight="true" outlineLevel="0" collapsed="false">
      <c r="A15015" s="1" t="n">
        <f aca="false">IF(IFERROR((MATCH(G15015,$G$1:$G$12712,0)),0),INDEX($A$1:$A$12712,MATCH(G15015,$G$1:$G$12712,0)),MAX($A$2:$A15014)+1)</f>
        <v>1034</v>
      </c>
      <c r="B15015" s="1" t="n">
        <f aca="false">IF(COUNTIF($G$1:$G$12712,G15015&gt;0),0,INDEX($A$1:$A$12712,MATCH(G15015,$G$1:$G$12712,0)))</f>
        <v>1034</v>
      </c>
      <c r="C15015" s="1" t="str">
        <f aca="false">IF(H15015="",F15015,H15015)</f>
        <v>Big Creek 1</v>
      </c>
      <c r="D15015" s="1" t="n">
        <v>155</v>
      </c>
      <c r="E15015" s="1" t="s">
        <v>17642</v>
      </c>
      <c r="F15015" s="5" t="s">
        <v>19896</v>
      </c>
      <c r="G15015" s="1" t="n">
        <v>317</v>
      </c>
      <c r="H15015" s="1" t="s">
        <v>2273</v>
      </c>
      <c r="I15015" s="1" t="n">
        <v>17609</v>
      </c>
      <c r="J15015" s="1" t="s">
        <v>114</v>
      </c>
      <c r="K15015" s="1" t="s">
        <v>17672</v>
      </c>
    </row>
    <row r="15016" customFormat="false" ht="15" hidden="false" customHeight="true" outlineLevel="0" collapsed="false">
      <c r="A15016" s="1" t="n">
        <f aca="false">IF(IFERROR((MATCH(G15016,$G$1:$G$12712,0)),0),INDEX($A$1:$A$12712,MATCH(G15016,$G$1:$G$12712,0)),MAX($A$2:$A15015)+1)</f>
        <v>1033</v>
      </c>
      <c r="B15016" s="1" t="n">
        <f aca="false">IF(COUNTIF($G$1:$G$12712,G15016&gt;0),0,INDEX($A$1:$A$12712,MATCH(G15016,$G$1:$G$12712,0)))</f>
        <v>1033</v>
      </c>
      <c r="C15016" s="1" t="str">
        <f aca="false">IF(H15016="",F15016,H15016)</f>
        <v>Big Creek 2</v>
      </c>
      <c r="D15016" s="1" t="n">
        <v>155</v>
      </c>
      <c r="E15016" s="1" t="s">
        <v>17642</v>
      </c>
      <c r="F15016" s="5" t="s">
        <v>19897</v>
      </c>
      <c r="G15016" s="1" t="n">
        <v>318</v>
      </c>
      <c r="H15016" s="1" t="s">
        <v>2271</v>
      </c>
      <c r="I15016" s="1" t="n">
        <v>17609</v>
      </c>
      <c r="J15016" s="1" t="s">
        <v>114</v>
      </c>
      <c r="K15016" s="1" t="s">
        <v>17672</v>
      </c>
    </row>
    <row r="15017" customFormat="false" ht="15" hidden="false" customHeight="true" outlineLevel="0" collapsed="false">
      <c r="A15017" s="1" t="n">
        <f aca="false">IF(IFERROR((MATCH(G15017,$G$1:$G$12712,0)),0),INDEX($A$1:$A$12712,MATCH(G15017,$G$1:$G$12712,0)),MAX($A$2:$A15016)+1)</f>
        <v>1028</v>
      </c>
      <c r="B15017" s="1" t="n">
        <f aca="false">IF(COUNTIF($G$1:$G$12712,G15017&gt;0),0,INDEX($A$1:$A$12712,MATCH(G15017,$G$1:$G$12712,0)))</f>
        <v>1028</v>
      </c>
      <c r="C15017" s="1" t="str">
        <f aca="false">IF(H15017="",F15017,H15017)</f>
        <v>Big Creek 8</v>
      </c>
      <c r="D15017" s="1" t="n">
        <v>155</v>
      </c>
      <c r="E15017" s="1" t="s">
        <v>17642</v>
      </c>
      <c r="F15017" s="5" t="s">
        <v>19898</v>
      </c>
      <c r="G15017" s="1" t="n">
        <v>321</v>
      </c>
      <c r="H15017" s="1" t="s">
        <v>2261</v>
      </c>
      <c r="I15017" s="1" t="n">
        <v>17609</v>
      </c>
      <c r="J15017" s="1" t="s">
        <v>114</v>
      </c>
      <c r="K15017" s="1" t="s">
        <v>17672</v>
      </c>
    </row>
    <row r="15018" customFormat="false" ht="15" hidden="false" customHeight="true" outlineLevel="0" collapsed="false">
      <c r="A15018" s="1" t="n">
        <f aca="false">IF(IFERROR((MATCH(G15018,$G$1:$G$12712,0)),0),INDEX($A$1:$A$12712,MATCH(G15018,$G$1:$G$12712,0)),MAX($A$2:$A15017)+1)</f>
        <v>11496</v>
      </c>
      <c r="B15018" s="1" t="e">
        <f aca="false">IF(COUNTIF($G$1:$G$12712,G15018&gt;0),0,INDEX($A$1:$A$12712,MATCH(G15018,$G$1:$G$12712,0)))</f>
        <v>#N/A</v>
      </c>
      <c r="C15018" s="1" t="str">
        <f aca="false">IF(H15018="",F15018,H15018)</f>
        <v>bishop</v>
      </c>
      <c r="D15018" s="1" t="n">
        <v>155</v>
      </c>
      <c r="E15018" s="1" t="s">
        <v>17642</v>
      </c>
      <c r="F15018" s="5" t="s">
        <v>19899</v>
      </c>
      <c r="H15018" s="1"/>
      <c r="K15018" s="1" t="s">
        <v>17672</v>
      </c>
    </row>
    <row r="15019" customFormat="false" ht="15" hidden="false" customHeight="true" outlineLevel="0" collapsed="false">
      <c r="A15019" s="1" t="n">
        <f aca="false">IF(IFERROR((MATCH(G15019,$G$1:$G$12712,0)),0),INDEX($A$1:$A$12712,MATCH(G15019,$G$1:$G$12712,0)),MAX($A$2:$A15018)+1)</f>
        <v>11497</v>
      </c>
      <c r="B15019" s="1" t="e">
        <f aca="false">IF(COUNTIF($G$1:$G$12712,G15019&gt;0),0,INDEX($A$1:$A$12712,MATCH(G15019,$G$1:$G$12712,0)))</f>
        <v>#N/A</v>
      </c>
      <c r="C15019" s="1" t="str">
        <f aca="false">IF(H15019="",F15019,H15019)</f>
        <v>cool water</v>
      </c>
      <c r="D15019" s="1" t="n">
        <v>155</v>
      </c>
      <c r="E15019" s="1" t="s">
        <v>17642</v>
      </c>
      <c r="F15019" s="5" t="s">
        <v>19900</v>
      </c>
      <c r="H15019" s="1"/>
      <c r="K15019" s="1" t="s">
        <v>17672</v>
      </c>
    </row>
    <row r="15020" customFormat="false" ht="15" hidden="false" customHeight="true" outlineLevel="0" collapsed="false">
      <c r="A15020" s="1" t="n">
        <f aca="false">A2287</f>
        <v>1370</v>
      </c>
      <c r="B15020" s="1" t="n">
        <f aca="false">IF(COUNTIF($G$1:$G$12712,G15020&gt;0),0,INDEX($A$1:$A$12712,MATCH(G15020,$G$1:$G$12712,0)))</f>
        <v>1370</v>
      </c>
      <c r="C15020" s="1" t="str">
        <f aca="false">IF(H15020="",F15020,H15020)</f>
        <v>El Segundo Energy Center LLC</v>
      </c>
      <c r="D15020" s="1" t="n">
        <v>155</v>
      </c>
      <c r="E15020" s="1" t="s">
        <v>17642</v>
      </c>
      <c r="F15020" s="5" t="s">
        <v>19901</v>
      </c>
      <c r="G15020" s="1" t="n">
        <v>57901</v>
      </c>
      <c r="H15020" s="1" t="s">
        <v>10472</v>
      </c>
      <c r="I15020" s="1" t="n">
        <v>13584</v>
      </c>
      <c r="J15020" s="1" t="s">
        <v>3513</v>
      </c>
      <c r="K15020" s="1" t="s">
        <v>17672</v>
      </c>
    </row>
    <row r="15021" customFormat="false" ht="15" hidden="false" customHeight="true" outlineLevel="0" collapsed="false">
      <c r="A15021" s="1" t="n">
        <f aca="false">IF(IFERROR((MATCH(G15021,$G$1:$G$12712,0)),0),INDEX($A$1:$A$12712,MATCH(G15021,$G$1:$G$12712,0)),MAX($A$2:$A15020)+1)</f>
        <v>1370</v>
      </c>
      <c r="B15021" s="1" t="n">
        <f aca="false">IF(COUNTIF($G$1:$G$12712,G15021&gt;0),0,INDEX($A$1:$A$12712,MATCH(G15021,$G$1:$G$12712,0)))</f>
        <v>1370</v>
      </c>
      <c r="C15021" s="1" t="str">
        <f aca="false">IF(H15021="",F15021,H15021)</f>
        <v>El Segundo Power</v>
      </c>
      <c r="D15021" s="1" t="n">
        <v>155</v>
      </c>
      <c r="E15021" s="1" t="s">
        <v>17642</v>
      </c>
      <c r="F15021" s="5" t="s">
        <v>19901</v>
      </c>
      <c r="G15021" s="1" t="n">
        <v>330</v>
      </c>
      <c r="H15021" s="1" t="s">
        <v>3512</v>
      </c>
      <c r="I15021" s="1" t="n">
        <v>13584</v>
      </c>
      <c r="J15021" s="1" t="s">
        <v>3513</v>
      </c>
      <c r="K15021" s="1" t="s">
        <v>17672</v>
      </c>
    </row>
    <row r="15022" customFormat="false" ht="15" hidden="false" customHeight="true" outlineLevel="0" collapsed="false">
      <c r="A15022" s="1" t="n">
        <f aca="false">IF(IFERROR((MATCH(G15022,$G$1:$G$12712,0)),0),INDEX($A$1:$A$12712,MATCH(G15022,$G$1:$G$12712,0)),MAX($A$2:$A15021)+1)</f>
        <v>2990</v>
      </c>
      <c r="B15022" s="1" t="n">
        <f aca="false">IF(COUNTIF($G$1:$G$12712,G15022&gt;0),0,INDEX($A$1:$A$12712,MATCH(G15022,$G$1:$G$12712,0)))</f>
        <v>2990</v>
      </c>
      <c r="C15022" s="1" t="str">
        <f aca="false">IF(H15022="",F15022,H15022)</f>
        <v>Ellwood</v>
      </c>
      <c r="D15022" s="1" t="n">
        <v>155</v>
      </c>
      <c r="E15022" s="1" t="s">
        <v>17642</v>
      </c>
      <c r="F15022" s="5" t="s">
        <v>19902</v>
      </c>
      <c r="G15022" s="1" t="n">
        <v>8076</v>
      </c>
      <c r="H15022" s="1" t="s">
        <v>5786</v>
      </c>
      <c r="I15022" s="1" t="n">
        <v>15908</v>
      </c>
      <c r="J15022" s="1" t="s">
        <v>3515</v>
      </c>
      <c r="K15022" s="1" t="s">
        <v>17672</v>
      </c>
    </row>
    <row r="15023" customFormat="false" ht="15" hidden="false" customHeight="true" outlineLevel="0" collapsed="false">
      <c r="A15023" s="1" t="n">
        <f aca="false">IF(IFERROR((MATCH(G15023,$G$1:$G$12712,0)),0),INDEX($A$1:$A$12712,MATCH(G15023,$G$1:$G$12712,0)),MAX($A$2:$A15022)+1)</f>
        <v>11498</v>
      </c>
      <c r="B15023" s="1" t="e">
        <f aca="false">IF(COUNTIF($G$1:$G$12712,G15023&gt;0),0,INDEX($A$1:$A$12712,MATCH(G15023,$G$1:$G$12712,0)))</f>
        <v>#N/A</v>
      </c>
      <c r="C15023" s="1" t="str">
        <f aca="false">IF(H15023="",F15023,H15023)</f>
        <v>high grove</v>
      </c>
      <c r="D15023" s="1" t="n">
        <v>155</v>
      </c>
      <c r="E15023" s="1" t="s">
        <v>17642</v>
      </c>
      <c r="F15023" s="5" t="s">
        <v>19903</v>
      </c>
      <c r="H15023" s="1"/>
      <c r="K15023" s="1" t="s">
        <v>17672</v>
      </c>
    </row>
    <row r="15024" customFormat="false" ht="15" hidden="false" customHeight="true" outlineLevel="0" collapsed="false">
      <c r="A15024" s="1" t="n">
        <f aca="false">A15023</f>
        <v>11498</v>
      </c>
      <c r="B15024" s="1" t="e">
        <f aca="false">IF(COUNTIF($G$1:$G$12712,G15024&gt;0),0,INDEX($A$1:$A$12712,MATCH(G15024,$G$1:$G$12712,0)))</f>
        <v>#N/A</v>
      </c>
      <c r="C15024" s="1" t="str">
        <f aca="false">IF(H15024="",F15024,H15024)</f>
        <v>highgrove</v>
      </c>
      <c r="D15024" s="1" t="n">
        <v>155</v>
      </c>
      <c r="E15024" s="1" t="s">
        <v>17642</v>
      </c>
      <c r="F15024" s="5" t="s">
        <v>19904</v>
      </c>
      <c r="H15024" s="1"/>
      <c r="K15024" s="1" t="s">
        <v>17672</v>
      </c>
    </row>
    <row r="15025" customFormat="false" ht="15" hidden="false" customHeight="true" outlineLevel="0" collapsed="false">
      <c r="A15025" s="1" t="n">
        <f aca="false">IF(IFERROR((MATCH(G15025,$G$1:$G$12712,0)),0),INDEX($A$1:$A$12712,MATCH(G15025,$G$1:$G$12712,0)),MAX($A$2:$A15024)+1)</f>
        <v>1373</v>
      </c>
      <c r="B15025" s="1" t="n">
        <f aca="false">IF(COUNTIF($G$1:$G$12712,G15025&gt;0),0,INDEX($A$1:$A$12712,MATCH(G15025,$G$1:$G$12712,0)))</f>
        <v>1373</v>
      </c>
      <c r="C15025" s="1" t="str">
        <f aca="false">IF(H15025="",F15025,H15025)</f>
        <v>AES Huntington Beach LLC</v>
      </c>
      <c r="D15025" s="1" t="n">
        <v>155</v>
      </c>
      <c r="E15025" s="1" t="s">
        <v>17642</v>
      </c>
      <c r="F15025" s="5" t="s">
        <v>19905</v>
      </c>
      <c r="G15025" s="1" t="n">
        <v>335</v>
      </c>
      <c r="H15025" s="1" t="s">
        <v>3517</v>
      </c>
      <c r="I15025" s="1" t="n">
        <v>23693</v>
      </c>
      <c r="J15025" s="1" t="s">
        <v>3517</v>
      </c>
      <c r="K15025" s="1" t="s">
        <v>17672</v>
      </c>
    </row>
    <row r="15026" customFormat="false" ht="15" hidden="false" customHeight="true" outlineLevel="0" collapsed="false">
      <c r="A15026" s="1" t="n">
        <f aca="false">A15025</f>
        <v>1373</v>
      </c>
      <c r="C15026" s="1" t="str">
        <f aca="false">IF(H15026="",F15026,H15026)</f>
        <v>aes huntington beach energy project</v>
      </c>
      <c r="D15026" s="1" t="n">
        <v>155</v>
      </c>
      <c r="E15026" s="1" t="s">
        <v>17642</v>
      </c>
      <c r="F15026" s="5" t="s">
        <v>19905</v>
      </c>
      <c r="G15026" s="1" t="n">
        <v>62116</v>
      </c>
      <c r="H15026" s="1" t="s">
        <v>19906</v>
      </c>
      <c r="K15026" s="1" t="s">
        <v>17672</v>
      </c>
    </row>
    <row r="15027" customFormat="false" ht="15" hidden="false" customHeight="true" outlineLevel="0" collapsed="false">
      <c r="A15027" s="1" t="n">
        <f aca="false">A2292</f>
        <v>1375</v>
      </c>
      <c r="B15027" s="1" t="n">
        <f aca="false">IF(COUNTIF($G$1:$G$12712,G15027&gt;0),0,INDEX($A$1:$A$12712,MATCH(G15027,$G$1:$G$12712,0)))</f>
        <v>1375</v>
      </c>
      <c r="C15027" s="1" t="str">
        <f aca="false">IF(H15027="",F15027,H15027)</f>
        <v>Kaweah 1</v>
      </c>
      <c r="D15027" s="1" t="n">
        <v>155</v>
      </c>
      <c r="E15027" s="1" t="s">
        <v>17642</v>
      </c>
      <c r="F15027" s="5" t="s">
        <v>19907</v>
      </c>
      <c r="G15027" s="1" t="n">
        <v>337</v>
      </c>
      <c r="H15027" s="1" t="s">
        <v>3519</v>
      </c>
      <c r="I15027" s="1" t="n">
        <v>17609</v>
      </c>
      <c r="J15027" s="1" t="s">
        <v>114</v>
      </c>
      <c r="K15027" s="1" t="s">
        <v>17672</v>
      </c>
    </row>
    <row r="15028" customFormat="false" ht="15" hidden="false" customHeight="true" outlineLevel="0" collapsed="false">
      <c r="A15028" s="1" t="n">
        <f aca="false">A2292</f>
        <v>1375</v>
      </c>
      <c r="B15028" s="1" t="n">
        <f aca="false">IF(COUNTIF($G$1:$G$12712,G15028&gt;0),0,INDEX($A$1:$A$12712,MATCH(G15028,$G$1:$G$12712,0)))</f>
        <v>1375</v>
      </c>
      <c r="C15028" s="1" t="str">
        <f aca="false">IF(H15028="",F15028,H15028)</f>
        <v>Kaweah 2</v>
      </c>
      <c r="D15028" s="1" t="n">
        <v>155</v>
      </c>
      <c r="E15028" s="1" t="s">
        <v>17642</v>
      </c>
      <c r="F15028" s="5" t="s">
        <v>19908</v>
      </c>
      <c r="G15028" s="1" t="n">
        <v>336</v>
      </c>
      <c r="H15028" s="1" t="s">
        <v>3521</v>
      </c>
      <c r="I15028" s="1" t="n">
        <v>17609</v>
      </c>
      <c r="J15028" s="1" t="s">
        <v>114</v>
      </c>
      <c r="K15028" s="1" t="s">
        <v>17672</v>
      </c>
    </row>
    <row r="15029" customFormat="false" ht="15" hidden="false" customHeight="true" outlineLevel="0" collapsed="false">
      <c r="A15029" s="1" t="n">
        <f aca="false">A2292</f>
        <v>1375</v>
      </c>
      <c r="B15029" s="1" t="n">
        <f aca="false">IF(COUNTIF($G$1:$G$12712,G15029&gt;0),0,INDEX($A$1:$A$12712,MATCH(G15029,$G$1:$G$12712,0)))</f>
        <v>1375</v>
      </c>
      <c r="C15029" s="1" t="str">
        <f aca="false">IF(H15029="",F15029,H15029)</f>
        <v>Kaweah 3</v>
      </c>
      <c r="D15029" s="1" t="n">
        <v>155</v>
      </c>
      <c r="E15029" s="1" t="s">
        <v>17642</v>
      </c>
      <c r="F15029" s="5" t="s">
        <v>19909</v>
      </c>
      <c r="G15029" s="1" t="n">
        <v>338</v>
      </c>
      <c r="H15029" s="1" t="s">
        <v>3522</v>
      </c>
      <c r="I15029" s="1" t="n">
        <v>17609</v>
      </c>
      <c r="J15029" s="1" t="s">
        <v>114</v>
      </c>
      <c r="K15029" s="1" t="s">
        <v>17672</v>
      </c>
    </row>
    <row r="15030" customFormat="false" ht="15" hidden="false" customHeight="true" outlineLevel="0" collapsed="false">
      <c r="A15030" s="1" t="n">
        <f aca="false">IF(IFERROR((MATCH(G15030,$G$1:$G$12712,0)),0),INDEX($A$1:$A$12712,MATCH(G15030,$G$1:$G$12712,0)),MAX($A$2:$A15029)+1)</f>
        <v>1031</v>
      </c>
      <c r="B15030" s="1" t="n">
        <f aca="false">IF(COUNTIF($G$1:$G$12712,G15030&gt;0),0,INDEX($A$1:$A$12712,MATCH(G15030,$G$1:$G$12712,0)))</f>
        <v>1031</v>
      </c>
      <c r="C15030" s="1" t="str">
        <f aca="false">IF(H15030="",F15030,H15030)</f>
        <v>Kern River 1</v>
      </c>
      <c r="D15030" s="1" t="n">
        <v>155</v>
      </c>
      <c r="E15030" s="1" t="s">
        <v>17642</v>
      </c>
      <c r="F15030" s="5" t="s">
        <v>19910</v>
      </c>
      <c r="G15030" s="1" t="n">
        <v>340</v>
      </c>
      <c r="H15030" s="1" t="s">
        <v>2275</v>
      </c>
      <c r="I15030" s="1" t="n">
        <v>17609</v>
      </c>
      <c r="J15030" s="1" t="s">
        <v>114</v>
      </c>
      <c r="K15030" s="1" t="s">
        <v>17672</v>
      </c>
    </row>
    <row r="15031" customFormat="false" ht="15" hidden="false" customHeight="true" outlineLevel="0" collapsed="false">
      <c r="A15031" s="1" t="n">
        <f aca="false">IF(IFERROR((MATCH(G15031,$G$1:$G$12712,0)),0),INDEX($A$1:$A$12712,MATCH(G15031,$G$1:$G$12712,0)),MAX($A$2:$A15030)+1)</f>
        <v>1031</v>
      </c>
      <c r="B15031" s="1" t="n">
        <f aca="false">IF(COUNTIF($G$1:$G$12712,G15031&gt;0),0,INDEX($A$1:$A$12712,MATCH(G15031,$G$1:$G$12712,0)))</f>
        <v>1031</v>
      </c>
      <c r="C15031" s="1" t="str">
        <f aca="false">IF(H15031="",F15031,H15031)</f>
        <v>Kern River 3</v>
      </c>
      <c r="D15031" s="1" t="n">
        <v>155</v>
      </c>
      <c r="E15031" s="1" t="s">
        <v>17642</v>
      </c>
      <c r="F15031" s="5" t="s">
        <v>19911</v>
      </c>
      <c r="G15031" s="1" t="n">
        <v>339</v>
      </c>
      <c r="H15031" s="1" t="s">
        <v>2267</v>
      </c>
      <c r="I15031" s="1" t="n">
        <v>17609</v>
      </c>
      <c r="J15031" s="1" t="s">
        <v>114</v>
      </c>
      <c r="K15031" s="1" t="s">
        <v>17672</v>
      </c>
    </row>
    <row r="15032" customFormat="false" ht="15" hidden="false" customHeight="true" outlineLevel="0" collapsed="false">
      <c r="A15032" s="1" t="n">
        <f aca="false">IF(IFERROR((MATCH(G15032,$G$1:$G$12712,0)),0),INDEX($A$1:$A$12712,MATCH(G15032,$G$1:$G$12712,0)),MAX($A$2:$A15031)+1)</f>
        <v>1376</v>
      </c>
      <c r="B15032" s="1" t="n">
        <f aca="false">IF(COUNTIF($G$1:$G$12712,G15032&gt;0),0,INDEX($A$1:$A$12712,MATCH(G15032,$G$1:$G$12712,0)))</f>
        <v>1376</v>
      </c>
      <c r="C15032" s="1" t="str">
        <f aca="false">IF(H15032="",F15032,H15032)</f>
        <v>Long Beach Generation LLC</v>
      </c>
      <c r="D15032" s="1" t="n">
        <v>155</v>
      </c>
      <c r="E15032" s="1" t="s">
        <v>17642</v>
      </c>
      <c r="F15032" s="5" t="s">
        <v>19912</v>
      </c>
      <c r="G15032" s="1" t="n">
        <v>341</v>
      </c>
      <c r="H15032" s="1" t="s">
        <v>3520</v>
      </c>
      <c r="I15032" s="1" t="n">
        <v>13584</v>
      </c>
      <c r="J15032" s="1" t="s">
        <v>3513</v>
      </c>
      <c r="K15032" s="1" t="s">
        <v>17672</v>
      </c>
    </row>
    <row r="15033" customFormat="false" ht="15" hidden="false" customHeight="true" outlineLevel="0" collapsed="false">
      <c r="A15033" s="1" t="n">
        <f aca="false">IF(IFERROR((MATCH(G15033,$G$1:$G$12712,0)),0),INDEX($A$1:$A$12712,MATCH(G15033,$G$1:$G$12712,0)),MAX($A$2:$A15032)+1)</f>
        <v>1377</v>
      </c>
      <c r="B15033" s="1" t="n">
        <f aca="false">IF(COUNTIF($G$1:$G$12712,G15033&gt;0),0,INDEX($A$1:$A$12712,MATCH(G15033,$G$1:$G$12712,0)))</f>
        <v>1377</v>
      </c>
      <c r="C15033" s="1" t="str">
        <f aca="false">IF(H15033="",F15033,H15033)</f>
        <v>Mandalay</v>
      </c>
      <c r="D15033" s="1" t="n">
        <v>155</v>
      </c>
      <c r="E15033" s="1" t="s">
        <v>17642</v>
      </c>
      <c r="F15033" s="5" t="s">
        <v>19913</v>
      </c>
      <c r="G15033" s="1" t="n">
        <v>345</v>
      </c>
      <c r="H15033" s="1" t="s">
        <v>3523</v>
      </c>
      <c r="I15033" s="1" t="n">
        <v>15908</v>
      </c>
      <c r="J15033" s="1" t="s">
        <v>3515</v>
      </c>
      <c r="K15033" s="1" t="s">
        <v>17672</v>
      </c>
    </row>
    <row r="15034" customFormat="false" ht="15" hidden="false" customHeight="true" outlineLevel="0" collapsed="false">
      <c r="A15034" s="1" t="n">
        <f aca="false">A2301</f>
        <v>1382</v>
      </c>
      <c r="B15034" s="1" t="e">
        <f aca="false">IF(COUNTIF($G$1:$G$12712,G15034&gt;0),0,INDEX($A$1:$A$12712,MATCH(G15034,$G$1:$G$12712,0)))</f>
        <v>#N/A</v>
      </c>
      <c r="C15034" s="1" t="str">
        <f aca="false">IF(H15034="",F15034,H15034)</f>
        <v>mill creek no. 1</v>
      </c>
      <c r="D15034" s="1" t="n">
        <v>155</v>
      </c>
      <c r="E15034" s="1" t="s">
        <v>17642</v>
      </c>
      <c r="F15034" s="5" t="s">
        <v>19914</v>
      </c>
      <c r="H15034" s="1"/>
      <c r="K15034" s="1" t="s">
        <v>17672</v>
      </c>
    </row>
    <row r="15035" customFormat="false" ht="15" hidden="false" customHeight="true" outlineLevel="0" collapsed="false">
      <c r="A15035" s="1" t="n">
        <f aca="false">A10205</f>
        <v>8810</v>
      </c>
      <c r="B15035" s="1" t="e">
        <f aca="false">IF(COUNTIF($G$1:$G$12712,G15035&gt;0),0,INDEX($A$1:$A$12712,MATCH(G15035,$G$1:$G$12712,0)))</f>
        <v>#N/A</v>
      </c>
      <c r="C15035" s="1" t="str">
        <f aca="false">IF(H15035="",F15035,H15035)</f>
        <v>ontario no. 1</v>
      </c>
      <c r="D15035" s="1" t="n">
        <v>155</v>
      </c>
      <c r="E15035" s="1" t="s">
        <v>17642</v>
      </c>
      <c r="F15035" s="5" t="s">
        <v>19915</v>
      </c>
      <c r="H15035" s="1"/>
      <c r="K15035" s="1" t="s">
        <v>17672</v>
      </c>
    </row>
    <row r="15036" customFormat="false" ht="15" hidden="false" customHeight="true" outlineLevel="0" collapsed="false">
      <c r="A15036" s="1" t="n">
        <f aca="false">A10206</f>
        <v>8811</v>
      </c>
      <c r="B15036" s="1" t="e">
        <f aca="false">IF(COUNTIF($G$1:$G$12712,G15036&gt;0),0,INDEX($A$1:$A$12712,MATCH(G15036,$G$1:$G$12712,0)))</f>
        <v>#N/A</v>
      </c>
      <c r="C15036" s="1" t="str">
        <f aca="false">IF(H15036="",F15036,H15036)</f>
        <v>ontario no. 2</v>
      </c>
      <c r="D15036" s="1" t="n">
        <v>155</v>
      </c>
      <c r="E15036" s="1" t="s">
        <v>17642</v>
      </c>
      <c r="F15036" s="5" t="s">
        <v>19916</v>
      </c>
      <c r="H15036" s="1"/>
      <c r="K15036" s="1" t="s">
        <v>17672</v>
      </c>
    </row>
    <row r="15037" customFormat="false" ht="15" hidden="false" customHeight="true" outlineLevel="0" collapsed="false">
      <c r="A15037" s="1" t="n">
        <f aca="false">IF(IFERROR((MATCH(G15037,$G$1:$G$12712,0)),0),INDEX($A$1:$A$12712,MATCH(G15037,$G$1:$G$12712,0)),MAX($A$2:$A15036)+1)</f>
        <v>1378</v>
      </c>
      <c r="B15037" s="1" t="n">
        <f aca="false">IF(COUNTIF($G$1:$G$12712,G15037&gt;0),0,INDEX($A$1:$A$12712,MATCH(G15037,$G$1:$G$12712,0)))</f>
        <v>1378</v>
      </c>
      <c r="C15037" s="1" t="str">
        <f aca="false">IF(H15037="",F15037,H15037)</f>
        <v>Ormond Beach</v>
      </c>
      <c r="D15037" s="1" t="n">
        <v>155</v>
      </c>
      <c r="E15037" s="1" t="s">
        <v>17642</v>
      </c>
      <c r="F15037" s="5" t="s">
        <v>19917</v>
      </c>
      <c r="G15037" s="1" t="n">
        <v>350</v>
      </c>
      <c r="H15037" s="1" t="s">
        <v>3524</v>
      </c>
      <c r="I15037" s="1" t="n">
        <v>15908</v>
      </c>
      <c r="J15037" s="1" t="s">
        <v>3515</v>
      </c>
      <c r="K15037" s="1" t="s">
        <v>17672</v>
      </c>
    </row>
    <row r="15038" customFormat="false" ht="15" hidden="false" customHeight="true" outlineLevel="0" collapsed="false">
      <c r="A15038" s="1" t="n">
        <f aca="false">IF(IFERROR((MATCH(G15038,$G$1:$G$12712,0)),0),INDEX($A$1:$A$12712,MATCH(G15038,$G$1:$G$12712,0)),MAX($A$2:$A15037)+1)</f>
        <v>1029</v>
      </c>
      <c r="B15038" s="1" t="n">
        <f aca="false">IF(COUNTIF($G$1:$G$12712,G15038&gt;0),0,INDEX($A$1:$A$12712,MATCH(G15038,$G$1:$G$12712,0)))</f>
        <v>1029</v>
      </c>
      <c r="C15038" s="1" t="str">
        <f aca="false">IF(H15038="",F15038,H15038)</f>
        <v>Poole</v>
      </c>
      <c r="D15038" s="1" t="n">
        <v>155</v>
      </c>
      <c r="E15038" s="1" t="s">
        <v>17642</v>
      </c>
      <c r="F15038" s="5" t="s">
        <v>19918</v>
      </c>
      <c r="G15038" s="1" t="n">
        <v>353</v>
      </c>
      <c r="H15038" s="1" t="s">
        <v>2263</v>
      </c>
      <c r="I15038" s="1" t="n">
        <v>17609</v>
      </c>
      <c r="J15038" s="1" t="s">
        <v>114</v>
      </c>
      <c r="K15038" s="1" t="s">
        <v>17672</v>
      </c>
    </row>
    <row r="15039" customFormat="false" ht="15" hidden="false" customHeight="true" outlineLevel="0" collapsed="false">
      <c r="A15039" s="1" t="n">
        <f aca="false">IF(IFERROR((MATCH(G15039,$G$1:$G$12712,0)),0),INDEX($A$1:$A$12712,MATCH(G15039,$G$1:$G$12712,0)),MAX($A$2:$A15038)+1)</f>
        <v>11499</v>
      </c>
      <c r="B15039" s="1" t="e">
        <f aca="false">IF(COUNTIF($G$1:$G$12712,G15039&gt;0),0,INDEX($A$1:$A$12712,MATCH(G15039,$G$1:$G$12712,0)))</f>
        <v>#N/A</v>
      </c>
      <c r="C15039" s="1" t="str">
        <f aca="false">IF(H15039="",F15039,H15039)</f>
        <v>portal power pt</v>
      </c>
      <c r="D15039" s="1" t="n">
        <v>155</v>
      </c>
      <c r="E15039" s="1" t="s">
        <v>17642</v>
      </c>
      <c r="F15039" s="5" t="s">
        <v>19919</v>
      </c>
      <c r="H15039" s="1"/>
      <c r="K15039" s="1" t="s">
        <v>17672</v>
      </c>
    </row>
    <row r="15040" customFormat="false" ht="15" hidden="false" customHeight="true" outlineLevel="0" collapsed="false">
      <c r="A15040" s="1" t="n">
        <f aca="false">IF(IFERROR((MATCH(G15040,$G$1:$G$12712,0)),0),INDEX($A$1:$A$12712,MATCH(G15040,$G$1:$G$12712,0)),MAX($A$2:$A15039)+1)</f>
        <v>1379</v>
      </c>
      <c r="B15040" s="1" t="n">
        <f aca="false">IF(COUNTIF($G$1:$G$12712,G15040&gt;0),0,INDEX($A$1:$A$12712,MATCH(G15040,$G$1:$G$12712,0)))</f>
        <v>1379</v>
      </c>
      <c r="C15040" s="1" t="str">
        <f aca="false">IF(H15040="",F15040,H15040)</f>
        <v>AES Redondo Beach LLC</v>
      </c>
      <c r="D15040" s="1" t="n">
        <v>155</v>
      </c>
      <c r="E15040" s="1" t="s">
        <v>17642</v>
      </c>
      <c r="F15040" s="5" t="s">
        <v>19920</v>
      </c>
      <c r="G15040" s="1" t="n">
        <v>356</v>
      </c>
      <c r="H15040" s="1" t="s">
        <v>3525</v>
      </c>
      <c r="I15040" s="1" t="n">
        <v>22484</v>
      </c>
      <c r="J15040" s="1" t="s">
        <v>3525</v>
      </c>
      <c r="K15040" s="1" t="s">
        <v>17672</v>
      </c>
    </row>
    <row r="15041" customFormat="false" ht="15" hidden="false" customHeight="true" outlineLevel="0" collapsed="false">
      <c r="A15041" s="1" t="n">
        <f aca="false">IF(IFERROR((MATCH(G15041,$G$1:$G$12712,0)),0),INDEX($A$1:$A$12712,MATCH(G15041,$G$1:$G$12712,0)),MAX($A$2:$A15040)+1)</f>
        <v>1372</v>
      </c>
      <c r="B15041" s="1" t="n">
        <f aca="false">IF(COUNTIF($G$1:$G$12712,G15041&gt;0),0,INDEX($A$1:$A$12712,MATCH(G15041,$G$1:$G$12712,0)))</f>
        <v>1372</v>
      </c>
      <c r="C15041" s="1" t="str">
        <f aca="false">IF(H15041="",F15041,H15041)</f>
        <v>Cal State Univ San Bernardino FC01</v>
      </c>
      <c r="D15041" s="1" t="n">
        <v>155</v>
      </c>
      <c r="E15041" s="1" t="s">
        <v>17642</v>
      </c>
      <c r="F15041" s="5" t="s">
        <v>19921</v>
      </c>
      <c r="G15041" s="1" t="n">
        <v>57544</v>
      </c>
      <c r="H15041" s="1" t="s">
        <v>3516</v>
      </c>
      <c r="I15041" s="1" t="n">
        <v>17609</v>
      </c>
      <c r="J15041" s="1" t="s">
        <v>114</v>
      </c>
      <c r="K15041" s="1" t="s">
        <v>17672</v>
      </c>
    </row>
    <row r="15042" customFormat="false" ht="15" hidden="false" customHeight="true" outlineLevel="0" collapsed="false">
      <c r="A15042" s="1" t="n">
        <f aca="false">IF(IFERROR((MATCH(G15042,$G$1:$G$12712,0)),0),INDEX($A$1:$A$12712,MATCH(G15042,$G$1:$G$12712,0)),MAX($A$2:$A15041)+1)</f>
        <v>1216</v>
      </c>
      <c r="B15042" s="1" t="n">
        <f aca="false">IF(COUNTIF($G$1:$G$12712,G15042&gt;0),0,INDEX($A$1:$A$12712,MATCH(G15042,$G$1:$G$12712,0)))</f>
        <v>1216</v>
      </c>
      <c r="C15042" s="1" t="str">
        <f aca="false">IF(H15042="",F15042,H15042)</f>
        <v>San Onofre</v>
      </c>
      <c r="D15042" s="1" t="n">
        <v>155</v>
      </c>
      <c r="E15042" s="1" t="s">
        <v>17642</v>
      </c>
      <c r="F15042" s="5" t="s">
        <v>19922</v>
      </c>
      <c r="G15042" s="1" t="n">
        <v>360</v>
      </c>
      <c r="H15042" s="1" t="s">
        <v>3136</v>
      </c>
      <c r="I15042" s="1" t="n">
        <v>17609</v>
      </c>
      <c r="J15042" s="1" t="s">
        <v>114</v>
      </c>
      <c r="K15042" s="1" t="s">
        <v>17672</v>
      </c>
    </row>
    <row r="15043" customFormat="false" ht="15" hidden="false" customHeight="true" outlineLevel="0" collapsed="false">
      <c r="A15043" s="1" t="n">
        <f aca="false">IF(IFERROR((MATCH(G15043,$G$1:$G$12712,0)),0),INDEX($A$1:$A$12712,MATCH(G15043,$G$1:$G$12712,0)),MAX($A$2:$A15042)+1)</f>
        <v>1216</v>
      </c>
      <c r="B15043" s="1" t="n">
        <f aca="false">IF(COUNTIF($G$1:$G$12712,G15043&gt;0),0,INDEX($A$1:$A$12712,MATCH(G15043,$G$1:$G$12712,0)))</f>
        <v>1216</v>
      </c>
      <c r="C15043" s="1" t="str">
        <f aca="false">IF(H15043="",F15043,H15043)</f>
        <v>San Onofre</v>
      </c>
      <c r="D15043" s="1" t="n">
        <v>155</v>
      </c>
      <c r="E15043" s="1" t="s">
        <v>17642</v>
      </c>
      <c r="F15043" s="5" t="s">
        <v>19923</v>
      </c>
      <c r="G15043" s="1" t="n">
        <v>360</v>
      </c>
      <c r="H15043" s="1" t="s">
        <v>3136</v>
      </c>
      <c r="I15043" s="1" t="n">
        <v>17609</v>
      </c>
      <c r="J15043" s="1" t="s">
        <v>114</v>
      </c>
      <c r="K15043" s="1" t="s">
        <v>17672</v>
      </c>
    </row>
    <row r="15044" customFormat="false" ht="15" hidden="false" customHeight="true" outlineLevel="0" collapsed="false">
      <c r="A15044" s="1" t="n">
        <f aca="false">IF(IFERROR((MATCH(G15044,$G$1:$G$12712,0)),0),INDEX($A$1:$A$12712,MATCH(G15044,$G$1:$G$12712,0)),MAX($A$2:$A15043)+1)</f>
        <v>1216</v>
      </c>
      <c r="B15044" s="1" t="n">
        <f aca="false">IF(COUNTIF($G$1:$G$12712,G15044&gt;0),0,INDEX($A$1:$A$12712,MATCH(G15044,$G$1:$G$12712,0)))</f>
        <v>1216</v>
      </c>
      <c r="C15044" s="1" t="str">
        <f aca="false">IF(H15044="",F15044,H15044)</f>
        <v>San Onofre</v>
      </c>
      <c r="D15044" s="1" t="n">
        <v>155</v>
      </c>
      <c r="E15044" s="1" t="s">
        <v>17642</v>
      </c>
      <c r="F15044" s="5" t="s">
        <v>19924</v>
      </c>
      <c r="G15044" s="1" t="n">
        <v>360</v>
      </c>
      <c r="H15044" s="1" t="s">
        <v>3136</v>
      </c>
      <c r="I15044" s="1" t="n">
        <v>17609</v>
      </c>
      <c r="J15044" s="1" t="s">
        <v>114</v>
      </c>
      <c r="K15044" s="1" t="s">
        <v>17672</v>
      </c>
    </row>
    <row r="15045" customFormat="false" ht="15" hidden="false" customHeight="true" outlineLevel="0" collapsed="false">
      <c r="A15045" s="1" t="n">
        <f aca="false">IF(IFERROR((MATCH(G15045,$G$1:$G$12712,0)),0),INDEX($A$1:$A$12712,MATCH(G15045,$G$1:$G$12712,0)),MAX($A$2:$A15044)+1)</f>
        <v>1216</v>
      </c>
      <c r="B15045" s="1" t="n">
        <f aca="false">IF(COUNTIF($G$1:$G$12712,G15045&gt;0),0,INDEX($A$1:$A$12712,MATCH(G15045,$G$1:$G$12712,0)))</f>
        <v>1216</v>
      </c>
      <c r="C15045" s="1" t="str">
        <f aca="false">IF(H15045="",F15045,H15045)</f>
        <v>San Onofre</v>
      </c>
      <c r="D15045" s="1" t="n">
        <v>155</v>
      </c>
      <c r="E15045" s="1" t="s">
        <v>17642</v>
      </c>
      <c r="F15045" s="5" t="s">
        <v>19925</v>
      </c>
      <c r="G15045" s="1" t="n">
        <v>360</v>
      </c>
      <c r="H15045" s="1" t="s">
        <v>3136</v>
      </c>
      <c r="I15045" s="1" t="n">
        <v>17609</v>
      </c>
      <c r="J15045" s="1" t="s">
        <v>114</v>
      </c>
      <c r="K15045" s="1" t="s">
        <v>17672</v>
      </c>
    </row>
    <row r="15046" customFormat="false" ht="15" hidden="false" customHeight="true" outlineLevel="0" collapsed="false">
      <c r="A15046" s="1" t="n">
        <f aca="false">IF(IFERROR((MATCH(G15046,$G$1:$G$12712,0)),0),INDEX($A$1:$A$12712,MATCH(G15046,$G$1:$G$12712,0)),MAX($A$2:$A15045)+1)</f>
        <v>1216</v>
      </c>
      <c r="B15046" s="1" t="n">
        <f aca="false">IF(COUNTIF($G$1:$G$12712,G15046&gt;0),0,INDEX($A$1:$A$12712,MATCH(G15046,$G$1:$G$12712,0)))</f>
        <v>1216</v>
      </c>
      <c r="C15046" s="1" t="str">
        <f aca="false">IF(H15046="",F15046,H15046)</f>
        <v>San Onofre</v>
      </c>
      <c r="D15046" s="1" t="n">
        <v>155</v>
      </c>
      <c r="E15046" s="1" t="s">
        <v>17642</v>
      </c>
      <c r="F15046" s="5" t="s">
        <v>19926</v>
      </c>
      <c r="G15046" s="1" t="n">
        <v>360</v>
      </c>
      <c r="H15046" s="1" t="s">
        <v>3136</v>
      </c>
      <c r="I15046" s="1" t="n">
        <v>17609</v>
      </c>
      <c r="J15046" s="1" t="s">
        <v>114</v>
      </c>
      <c r="K15046" s="1" t="s">
        <v>17672</v>
      </c>
    </row>
    <row r="15047" customFormat="false" ht="15" hidden="false" customHeight="true" outlineLevel="0" collapsed="false">
      <c r="A15047" s="1" t="n">
        <f aca="false">IF(IFERROR((MATCH(G15047,$G$1:$G$12712,0)),0),INDEX($A$1:$A$12712,MATCH(G15047,$G$1:$G$12712,0)),MAX($A$2:$A15046)+1)</f>
        <v>5005</v>
      </c>
      <c r="B15047" s="1" t="n">
        <f aca="false">IF(COUNTIF($G$1:$G$12712,G15047&gt;0),0,INDEX($A$1:$A$12712,MATCH(G15047,$G$1:$G$12712,0)))</f>
        <v>5005</v>
      </c>
      <c r="C15047" s="1" t="str">
        <f aca="false">IF(H15047="",F15047,H15047)</f>
        <v>Santa Ana 1</v>
      </c>
      <c r="D15047" s="1" t="n">
        <v>155</v>
      </c>
      <c r="E15047" s="1" t="s">
        <v>17642</v>
      </c>
      <c r="F15047" s="5" t="s">
        <v>19927</v>
      </c>
      <c r="G15047" s="1" t="n">
        <v>361</v>
      </c>
      <c r="H15047" s="1" t="s">
        <v>9027</v>
      </c>
      <c r="I15047" s="1" t="n">
        <v>17609</v>
      </c>
      <c r="J15047" s="1" t="s">
        <v>114</v>
      </c>
      <c r="K15047" s="1" t="s">
        <v>17672</v>
      </c>
    </row>
    <row r="15048" customFormat="false" ht="15" hidden="false" customHeight="true" outlineLevel="0" collapsed="false">
      <c r="A15048" s="1" t="n">
        <f aca="false">A15007</f>
        <v>5005</v>
      </c>
      <c r="B15048" s="1" t="e">
        <f aca="false">IF(COUNTIF($G$1:$G$12712,G15048&gt;0),0,INDEX($A$1:$A$12712,MATCH(G15048,$G$1:$G$12712,0)))</f>
        <v>#N/A</v>
      </c>
      <c r="C15048" s="1" t="str">
        <f aca="false">IF(H15048="",F15048,H15048)</f>
        <v>santa ana no. 2</v>
      </c>
      <c r="D15048" s="1" t="n">
        <v>155</v>
      </c>
      <c r="E15048" s="1" t="s">
        <v>17642</v>
      </c>
      <c r="F15048" s="5" t="s">
        <v>19928</v>
      </c>
      <c r="H15048" s="1"/>
      <c r="K15048" s="1" t="s">
        <v>17672</v>
      </c>
    </row>
    <row r="15049" customFormat="false" ht="15" hidden="false" customHeight="true" outlineLevel="0" collapsed="false">
      <c r="A15049" s="1" t="n">
        <f aca="false">A5960</f>
        <v>5005</v>
      </c>
      <c r="B15049" s="1" t="n">
        <f aca="false">IF(COUNTIF($G$1:$G$12712,G15049&gt;0),0,INDEX($A$1:$A$12712,MATCH(G15049,$G$1:$G$12712,0)))</f>
        <v>5369</v>
      </c>
      <c r="C15049" s="1" t="str">
        <f aca="false">IF(H15049="",F15049,H15049)</f>
        <v>Santa Ana 3</v>
      </c>
      <c r="D15049" s="1" t="n">
        <v>155</v>
      </c>
      <c r="E15049" s="1" t="s">
        <v>17642</v>
      </c>
      <c r="F15049" s="5" t="s">
        <v>19929</v>
      </c>
      <c r="G15049" s="1" t="n">
        <v>363</v>
      </c>
      <c r="H15049" s="1" t="s">
        <v>9518</v>
      </c>
      <c r="I15049" s="1" t="n">
        <v>17609</v>
      </c>
      <c r="J15049" s="1" t="s">
        <v>114</v>
      </c>
      <c r="K15049" s="1" t="s">
        <v>17672</v>
      </c>
    </row>
    <row r="15050" customFormat="false" ht="15" hidden="false" customHeight="true" outlineLevel="0" collapsed="false">
      <c r="A15050" s="1" t="n">
        <f aca="false">A15007</f>
        <v>5005</v>
      </c>
      <c r="B15050" s="1" t="e">
        <f aca="false">IF(COUNTIF($G$1:$G$12712,G15050&gt;0),0,INDEX($A$1:$A$12712,MATCH(G15050,$G$1:$G$12712,0)))</f>
        <v>#N/A</v>
      </c>
      <c r="C15050" s="1" t="str">
        <f aca="false">IF(H15050="",F15050,H15050)</f>
        <v>santa ana no.2</v>
      </c>
      <c r="D15050" s="1" t="n">
        <v>155</v>
      </c>
      <c r="E15050" s="1" t="s">
        <v>17642</v>
      </c>
      <c r="F15050" s="5" t="s">
        <v>19930</v>
      </c>
      <c r="H15050" s="1"/>
      <c r="K15050" s="1" t="s">
        <v>17672</v>
      </c>
    </row>
    <row r="15051" customFormat="false" ht="15" hidden="false" customHeight="true" outlineLevel="0" collapsed="false">
      <c r="A15051" s="1" t="n">
        <f aca="false">IF(IFERROR((MATCH(G15051,$G$1:$G$12712,0)),0),INDEX($A$1:$A$12712,MATCH(G15051,$G$1:$G$12712,0)),MAX($A$2:$A15050)+1)</f>
        <v>11500</v>
      </c>
      <c r="B15051" s="1" t="e">
        <f aca="false">IF(COUNTIF($G$1:$G$12712,G15051&gt;0),0,INDEX($A$1:$A$12712,MATCH(G15051,$G$1:$G$12712,0)))</f>
        <v>#N/A</v>
      </c>
      <c r="C15051" s="1" t="str">
        <f aca="false">IF(H15051="",F15051,H15051)</f>
        <v>unit 11 diesel</v>
      </c>
      <c r="D15051" s="1" t="n">
        <v>155</v>
      </c>
      <c r="E15051" s="1" t="s">
        <v>17642</v>
      </c>
      <c r="F15051" s="5" t="s">
        <v>19931</v>
      </c>
      <c r="H15051" s="1"/>
      <c r="K15051" s="1" t="s">
        <v>17672</v>
      </c>
    </row>
    <row r="15052" customFormat="false" ht="15" hidden="false" customHeight="true" outlineLevel="0" collapsed="false">
      <c r="A15052" s="1" t="n">
        <f aca="false">IF(IFERROR((MATCH(G15052,$G$1:$G$12712,0)),0),INDEX($A$1:$A$12712,MATCH(G15052,$G$1:$G$12712,0)),MAX($A$2:$A15051)+1)</f>
        <v>179</v>
      </c>
      <c r="B15052" s="1" t="n">
        <f aca="false">IF(COUNTIF($G$1:$G$12712,G15052&gt;0),0,INDEX($A$1:$A$12712,MATCH(G15052,$G$1:$G$12712,0)))</f>
        <v>179</v>
      </c>
      <c r="C15052" s="1" t="str">
        <f aca="false">IF(H15052="",F15052,H15052)</f>
        <v>E C Gaston</v>
      </c>
      <c r="D15052" s="1" t="n">
        <v>298</v>
      </c>
      <c r="E15052" s="1" t="s">
        <v>19932</v>
      </c>
      <c r="F15052" s="5" t="s">
        <v>19933</v>
      </c>
      <c r="G15052" s="1" t="n">
        <v>26</v>
      </c>
      <c r="H15052" s="1" t="s">
        <v>518</v>
      </c>
      <c r="I15052" s="1" t="n">
        <v>195</v>
      </c>
      <c r="J15052" s="1" t="s">
        <v>119</v>
      </c>
      <c r="K15052" s="1" t="s">
        <v>17672</v>
      </c>
    </row>
    <row r="15053" customFormat="false" ht="15" hidden="false" customHeight="true" outlineLevel="0" collapsed="false">
      <c r="A15053" s="1" t="n">
        <f aca="false">IF(IFERROR((MATCH(G15053,$G$1:$G$12712,0)),0),INDEX($A$1:$A$12712,MATCH(G15053,$G$1:$G$12712,0)),MAX($A$2:$A15052)+1)</f>
        <v>8</v>
      </c>
      <c r="B15053" s="1" t="n">
        <f aca="false">IF(COUNTIF($G$1:$G$12712,G15053&gt;0),0,INDEX($A$1:$A$12712,MATCH(G15053,$G$1:$G$12712,0)))</f>
        <v>8</v>
      </c>
      <c r="C15053" s="1" t="str">
        <f aca="false">IF(H15053="",F15053,H15053)</f>
        <v>A B Brown</v>
      </c>
      <c r="D15053" s="1" t="n">
        <v>242</v>
      </c>
      <c r="E15053" s="1" t="s">
        <v>19934</v>
      </c>
      <c r="F15053" s="5" t="s">
        <v>19935</v>
      </c>
      <c r="G15053" s="1" t="n">
        <v>6137</v>
      </c>
      <c r="H15053" s="1" t="s">
        <v>41</v>
      </c>
      <c r="I15053" s="1" t="n">
        <v>17633</v>
      </c>
      <c r="J15053" s="1" t="s">
        <v>42</v>
      </c>
      <c r="K15053" s="1" t="s">
        <v>17672</v>
      </c>
    </row>
    <row r="15054" customFormat="false" ht="15" hidden="false" customHeight="true" outlineLevel="0" collapsed="false">
      <c r="A15054" s="1" t="n">
        <f aca="false">IF(IFERROR((MATCH(G15054,$G$1:$G$12712,0)),0),INDEX($A$1:$A$12712,MATCH(G15054,$G$1:$G$12712,0)),MAX($A$2:$A15053)+1)</f>
        <v>8</v>
      </c>
      <c r="B15054" s="1" t="n">
        <f aca="false">IF(COUNTIF($G$1:$G$12712,G15054&gt;0),0,INDEX($A$1:$A$12712,MATCH(G15054,$G$1:$G$12712,0)))</f>
        <v>8</v>
      </c>
      <c r="C15054" s="1" t="str">
        <f aca="false">IF(H15054="",F15054,H15054)</f>
        <v>A B Brown</v>
      </c>
      <c r="D15054" s="1" t="n">
        <v>242</v>
      </c>
      <c r="E15054" s="1" t="s">
        <v>19934</v>
      </c>
      <c r="F15054" s="5" t="s">
        <v>19936</v>
      </c>
      <c r="G15054" s="1" t="n">
        <v>6137</v>
      </c>
      <c r="H15054" s="1" t="s">
        <v>41</v>
      </c>
      <c r="I15054" s="1" t="n">
        <v>17633</v>
      </c>
      <c r="J15054" s="1" t="s">
        <v>42</v>
      </c>
      <c r="K15054" s="1" t="s">
        <v>17672</v>
      </c>
    </row>
    <row r="15055" customFormat="false" ht="15" hidden="false" customHeight="true" outlineLevel="0" collapsed="false">
      <c r="A15055" s="1" t="n">
        <f aca="false">IF(IFERROR((MATCH(G15055,$G$1:$G$12712,0)),0),INDEX($A$1:$A$12712,MATCH(G15055,$G$1:$G$12712,0)),MAX($A$2:$A15054)+1)</f>
        <v>186</v>
      </c>
      <c r="B15055" s="1" t="n">
        <f aca="false">IF(COUNTIF($G$1:$G$12712,G15055&gt;0),0,INDEX($A$1:$A$12712,MATCH(G15055,$G$1:$G$12712,0)))</f>
        <v>186</v>
      </c>
      <c r="C15055" s="1" t="str">
        <f aca="false">IF(H15055="",F15055,H15055)</f>
        <v>F B Culley</v>
      </c>
      <c r="D15055" s="1" t="n">
        <v>242</v>
      </c>
      <c r="E15055" s="1" t="s">
        <v>19934</v>
      </c>
      <c r="F15055" s="5" t="s">
        <v>19937</v>
      </c>
      <c r="G15055" s="1" t="n">
        <v>1012</v>
      </c>
      <c r="H15055" s="1" t="s">
        <v>539</v>
      </c>
      <c r="I15055" s="1" t="n">
        <v>17633</v>
      </c>
      <c r="J15055" s="1" t="s">
        <v>42</v>
      </c>
      <c r="K15055" s="1" t="s">
        <v>17672</v>
      </c>
    </row>
    <row r="15056" customFormat="false" ht="15" hidden="false" customHeight="true" outlineLevel="0" collapsed="false">
      <c r="A15056" s="1" t="n">
        <f aca="false">A617</f>
        <v>425</v>
      </c>
      <c r="B15056" s="1" t="e">
        <f aca="false">IF(COUNTIF($G$1:$G$12712,G15056&gt;0),0,INDEX($A$1:$A$12712,MATCH(G15056,$G$1:$G$12712,0)))</f>
        <v>#N/A</v>
      </c>
      <c r="C15056" s="1" t="str">
        <f aca="false">IF(H15056="",F15056,H15056)</f>
        <v>norheast turbines</v>
      </c>
      <c r="D15056" s="1" t="n">
        <v>242</v>
      </c>
      <c r="E15056" s="1" t="s">
        <v>19934</v>
      </c>
      <c r="F15056" s="5" t="s">
        <v>19938</v>
      </c>
      <c r="H15056" s="1"/>
      <c r="K15056" s="1" t="s">
        <v>17672</v>
      </c>
    </row>
    <row r="15057" customFormat="false" ht="15" hidden="false" customHeight="true" outlineLevel="0" collapsed="false">
      <c r="A15057" s="1" t="n">
        <f aca="false">A617</f>
        <v>425</v>
      </c>
      <c r="B15057" s="1" t="e">
        <f aca="false">IF(COUNTIF($G$1:$G$12712,G15057&gt;0),0,INDEX($A$1:$A$12712,MATCH(G15057,$G$1:$G$12712,0)))</f>
        <v>#N/A</v>
      </c>
      <c r="C15057" s="1" t="str">
        <f aca="false">IF(H15057="",F15057,H15057)</f>
        <v>northeast</v>
      </c>
      <c r="D15057" s="1" t="n">
        <v>242</v>
      </c>
      <c r="E15057" s="1" t="s">
        <v>19934</v>
      </c>
      <c r="F15057" s="5" t="s">
        <v>19939</v>
      </c>
      <c r="H15057" s="1"/>
      <c r="K15057" s="1" t="s">
        <v>17672</v>
      </c>
    </row>
    <row r="15058" customFormat="false" ht="15" hidden="false" customHeight="true" outlineLevel="0" collapsed="false">
      <c r="A15058" s="1" t="n">
        <f aca="false">IF(IFERROR((MATCH(G15058,$G$1:$G$12712,0)),0),INDEX($A$1:$A$12712,MATCH(G15058,$G$1:$G$12712,0)),MAX($A$2:$A15057)+1)</f>
        <v>612</v>
      </c>
      <c r="B15058" s="1" t="n">
        <f aca="false">IF(COUNTIF($G$1:$G$12712,G15058&gt;0),0,INDEX($A$1:$A$12712,MATCH(G15058,$G$1:$G$12712,0)))</f>
        <v>612</v>
      </c>
      <c r="C15058" s="1" t="str">
        <f aca="false">IF(H15058="",F15058,H15058)</f>
        <v>Warrick</v>
      </c>
      <c r="D15058" s="1" t="n">
        <v>242</v>
      </c>
      <c r="E15058" s="1" t="s">
        <v>19934</v>
      </c>
      <c r="F15058" s="5" t="s">
        <v>19940</v>
      </c>
      <c r="G15058" s="1" t="n">
        <v>6705</v>
      </c>
      <c r="H15058" s="1" t="s">
        <v>1461</v>
      </c>
      <c r="I15058" s="1" t="n">
        <v>261</v>
      </c>
      <c r="J15058" s="1" t="s">
        <v>1462</v>
      </c>
      <c r="K15058" s="1" t="s">
        <v>17672</v>
      </c>
    </row>
    <row r="15059" customFormat="false" ht="15" hidden="false" customHeight="true" outlineLevel="0" collapsed="false">
      <c r="A15059" s="1" t="n">
        <f aca="false">IF(IFERROR((MATCH(G15059,$G$1:$G$12712,0)),0),INDEX($A$1:$A$12712,MATCH(G15059,$G$1:$G$12712,0)),MAX($A$2:$A15058)+1)</f>
        <v>612</v>
      </c>
      <c r="B15059" s="1" t="n">
        <f aca="false">IF(COUNTIF($G$1:$G$12712,G15059&gt;0),0,INDEX($A$1:$A$12712,MATCH(G15059,$G$1:$G$12712,0)))</f>
        <v>612</v>
      </c>
      <c r="C15059" s="1" t="str">
        <f aca="false">IF(H15059="",F15059,H15059)</f>
        <v>Warrick</v>
      </c>
      <c r="D15059" s="1" t="n">
        <v>242</v>
      </c>
      <c r="E15059" s="1" t="s">
        <v>19934</v>
      </c>
      <c r="F15059" s="5" t="s">
        <v>19941</v>
      </c>
      <c r="G15059" s="1" t="n">
        <v>6705</v>
      </c>
      <c r="H15059" s="1" t="s">
        <v>1461</v>
      </c>
      <c r="I15059" s="1" t="n">
        <v>261</v>
      </c>
      <c r="J15059" s="1" t="s">
        <v>1462</v>
      </c>
      <c r="K15059" s="1" t="s">
        <v>17672</v>
      </c>
    </row>
    <row r="15060" customFormat="false" ht="15" hidden="false" customHeight="true" outlineLevel="0" collapsed="false">
      <c r="A15060" s="1" t="n">
        <f aca="false">IF(IFERROR((MATCH(G15060,$G$1:$G$12712,0)),0),INDEX($A$1:$A$12712,MATCH(G15060,$G$1:$G$12712,0)),MAX($A$2:$A15059)+1)</f>
        <v>22</v>
      </c>
      <c r="B15060" s="1" t="n">
        <f aca="false">IF(COUNTIF($G$1:$G$12712,G15060&gt;0),0,INDEX($A$1:$A$12712,MATCH(G15060,$G$1:$G$12712,0)))</f>
        <v>22</v>
      </c>
      <c r="C15060" s="1" t="str">
        <f aca="false">IF(H15060="",F15060,H15060)</f>
        <v>Arsenal Hill</v>
      </c>
      <c r="D15060" s="1" t="n">
        <v>206</v>
      </c>
      <c r="E15060" s="1" t="s">
        <v>19942</v>
      </c>
      <c r="F15060" s="5" t="s">
        <v>19943</v>
      </c>
      <c r="G15060" s="1" t="n">
        <v>1416</v>
      </c>
      <c r="H15060" s="1" t="s">
        <v>88</v>
      </c>
      <c r="I15060" s="1" t="n">
        <v>17698</v>
      </c>
      <c r="J15060" s="1" t="s">
        <v>18</v>
      </c>
      <c r="K15060" s="1" t="s">
        <v>17672</v>
      </c>
    </row>
    <row r="15061" customFormat="false" ht="15" hidden="false" customHeight="true" outlineLevel="0" collapsed="false">
      <c r="A15061" s="1" t="n">
        <f aca="false">IF(IFERROR((MATCH(G15061,$G$1:$G$12712,0)),0),INDEX($A$1:$A$12712,MATCH(G15061,$G$1:$G$12712,0)),MAX($A$2:$A15060)+1)</f>
        <v>1</v>
      </c>
      <c r="B15061" s="1" t="n">
        <f aca="false">IF(COUNTIF($G$1:$G$12712,G15061&gt;0),0,INDEX($A$1:$A$12712,MATCH(G15061,$G$1:$G$12712,0)))</f>
        <v>1</v>
      </c>
      <c r="C15061" s="1" t="str">
        <f aca="false">IF(H15061="",F15061,H15061)</f>
        <v>Dolet Hills</v>
      </c>
      <c r="D15061" s="1" t="n">
        <v>206</v>
      </c>
      <c r="E15061" s="1" t="s">
        <v>19942</v>
      </c>
      <c r="F15061" s="5" t="s">
        <v>19944</v>
      </c>
      <c r="G15061" s="1" t="n">
        <v>51</v>
      </c>
      <c r="H15061" s="1" t="s">
        <v>13</v>
      </c>
      <c r="I15061" s="1" t="n">
        <v>3265</v>
      </c>
      <c r="J15061" s="1" t="s">
        <v>14</v>
      </c>
      <c r="K15061" s="1" t="s">
        <v>17672</v>
      </c>
    </row>
    <row r="15062" customFormat="false" ht="15" hidden="false" customHeight="true" outlineLevel="0" collapsed="false">
      <c r="A15062" s="1" t="n">
        <f aca="false">IF(IFERROR((MATCH(G15062,$G$1:$G$12712,0)),0),INDEX($A$1:$A$12712,MATCH(G15062,$G$1:$G$12712,0)),MAX($A$2:$A15061)+1)</f>
        <v>1</v>
      </c>
      <c r="B15062" s="1" t="n">
        <f aca="false">IF(COUNTIF($G$1:$G$12712,G15062&gt;0),0,INDEX($A$1:$A$12712,MATCH(G15062,$G$1:$G$12712,0)))</f>
        <v>1</v>
      </c>
      <c r="C15062" s="1" t="str">
        <f aca="false">IF(H15062="",F15062,H15062)</f>
        <v>Dolet Hills</v>
      </c>
      <c r="D15062" s="1" t="n">
        <v>206</v>
      </c>
      <c r="E15062" s="1" t="s">
        <v>19942</v>
      </c>
      <c r="F15062" s="5" t="s">
        <v>19945</v>
      </c>
      <c r="G15062" s="1" t="n">
        <v>51</v>
      </c>
      <c r="H15062" s="1" t="s">
        <v>13</v>
      </c>
      <c r="I15062" s="1" t="n">
        <v>3265</v>
      </c>
      <c r="J15062" s="1" t="s">
        <v>14</v>
      </c>
      <c r="K15062" s="1" t="s">
        <v>17672</v>
      </c>
    </row>
    <row r="15063" customFormat="false" ht="15" hidden="false" customHeight="true" outlineLevel="0" collapsed="false">
      <c r="A15063" s="1" t="n">
        <f aca="false">A3</f>
        <v>2</v>
      </c>
      <c r="B15063" s="1" t="e">
        <f aca="false">IF(COUNTIF($G$1:$G$12712,G15063&gt;0),0,INDEX($A$1:$A$12712,MATCH(G15063,$G$1:$G$12712,0)))</f>
        <v>#N/A</v>
      </c>
      <c r="C15063" s="1" t="str">
        <f aca="false">IF(H15063="",F15063,H15063)</f>
        <v>flint creek (1)</v>
      </c>
      <c r="D15063" s="1" t="n">
        <v>206</v>
      </c>
      <c r="E15063" s="1" t="s">
        <v>19942</v>
      </c>
      <c r="F15063" s="5" t="s">
        <v>19946</v>
      </c>
      <c r="H15063" s="1"/>
      <c r="K15063" s="1" t="s">
        <v>17672</v>
      </c>
    </row>
    <row r="15064" customFormat="false" ht="15" hidden="false" customHeight="true" outlineLevel="0" collapsed="false">
      <c r="A15064" s="1" t="n">
        <f aca="false">A3</f>
        <v>2</v>
      </c>
      <c r="B15064" s="1" t="e">
        <f aca="false">IF(COUNTIF($G$1:$G$12712,G15064&gt;0),0,INDEX($A$1:$A$12712,MATCH(G15064,$G$1:$G$12712,0)))</f>
        <v>#N/A</v>
      </c>
      <c r="C15064" s="1" t="str">
        <f aca="false">IF(H15064="",F15064,H15064)</f>
        <v>flint creek 0007</v>
      </c>
      <c r="D15064" s="1" t="n">
        <v>206</v>
      </c>
      <c r="E15064" s="1" t="s">
        <v>19942</v>
      </c>
      <c r="F15064" s="5" t="s">
        <v>19947</v>
      </c>
      <c r="H15064" s="1"/>
      <c r="K15064" s="1" t="s">
        <v>17672</v>
      </c>
    </row>
    <row r="15065" customFormat="false" ht="15" hidden="false" customHeight="true" outlineLevel="0" collapsed="false">
      <c r="A15065" s="1" t="n">
        <f aca="false">IF(IFERROR((MATCH(G15065,$G$1:$G$12712,0)),0),INDEX($A$1:$A$12712,MATCH(G15065,$G$1:$G$12712,0)),MAX($A$2:$A15064)+1)</f>
        <v>304</v>
      </c>
      <c r="B15065" s="1" t="n">
        <f aca="false">IF(COUNTIF($G$1:$G$12712,G15065&gt;0),0,INDEX($A$1:$A$12712,MATCH(G15065,$G$1:$G$12712,0)))</f>
        <v>304</v>
      </c>
      <c r="C15065" s="1" t="str">
        <f aca="false">IF(H15065="",F15065,H15065)</f>
        <v>Knox Lee</v>
      </c>
      <c r="D15065" s="1" t="n">
        <v>206</v>
      </c>
      <c r="E15065" s="1" t="s">
        <v>19942</v>
      </c>
      <c r="F15065" s="5" t="s">
        <v>19948</v>
      </c>
      <c r="G15065" s="1" t="n">
        <v>3476</v>
      </c>
      <c r="H15065" s="1" t="s">
        <v>811</v>
      </c>
      <c r="I15065" s="1" t="n">
        <v>17698</v>
      </c>
      <c r="J15065" s="1" t="s">
        <v>18</v>
      </c>
      <c r="K15065" s="1" t="s">
        <v>17672</v>
      </c>
    </row>
    <row r="15066" customFormat="false" ht="15" hidden="false" customHeight="true" outlineLevel="0" collapsed="false">
      <c r="A15066" s="1" t="n">
        <f aca="false">IF(IFERROR((MATCH(G15066,$G$1:$G$12712,0)),0),INDEX($A$1:$A$12712,MATCH(G15066,$G$1:$G$12712,0)),MAX($A$2:$A15065)+1)</f>
        <v>304</v>
      </c>
      <c r="B15066" s="1" t="n">
        <f aca="false">IF(COUNTIF($G$1:$G$12712,G15066&gt;0),0,INDEX($A$1:$A$12712,MATCH(G15066,$G$1:$G$12712,0)))</f>
        <v>304</v>
      </c>
      <c r="C15066" s="1" t="str">
        <f aca="false">IF(H15066="",F15066,H15066)</f>
        <v>Knox Lee</v>
      </c>
      <c r="D15066" s="1" t="n">
        <v>206</v>
      </c>
      <c r="E15066" s="1" t="s">
        <v>19942</v>
      </c>
      <c r="F15066" s="5" t="s">
        <v>19949</v>
      </c>
      <c r="G15066" s="1" t="n">
        <v>3476</v>
      </c>
      <c r="H15066" s="1" t="s">
        <v>811</v>
      </c>
      <c r="I15066" s="1" t="n">
        <v>17698</v>
      </c>
      <c r="J15066" s="1" t="s">
        <v>18</v>
      </c>
      <c r="K15066" s="1" t="s">
        <v>17672</v>
      </c>
    </row>
    <row r="15067" customFormat="false" ht="15" hidden="false" customHeight="true" outlineLevel="0" collapsed="false">
      <c r="A15067" s="1" t="n">
        <f aca="false">IF(IFERROR((MATCH(G15067,$G$1:$G$12712,0)),0),INDEX($A$1:$A$12712,MATCH(G15067,$G$1:$G$12712,0)),MAX($A$2:$A15066)+1)</f>
        <v>328</v>
      </c>
      <c r="B15067" s="1" t="n">
        <f aca="false">IF(COUNTIF($G$1:$G$12712,G15067&gt;0),0,INDEX($A$1:$A$12712,MATCH(G15067,$G$1:$G$12712,0)))</f>
        <v>328</v>
      </c>
      <c r="C15067" s="1" t="str">
        <f aca="false">IF(H15067="",F15067,H15067)</f>
        <v>Lieberman</v>
      </c>
      <c r="D15067" s="1" t="n">
        <v>206</v>
      </c>
      <c r="E15067" s="1" t="s">
        <v>19942</v>
      </c>
      <c r="F15067" s="5" t="s">
        <v>19950</v>
      </c>
      <c r="G15067" s="1" t="n">
        <v>1417</v>
      </c>
      <c r="H15067" s="1" t="s">
        <v>862</v>
      </c>
      <c r="I15067" s="1" t="n">
        <v>17698</v>
      </c>
      <c r="J15067" s="1" t="s">
        <v>18</v>
      </c>
      <c r="K15067" s="1" t="s">
        <v>17672</v>
      </c>
    </row>
    <row r="15068" customFormat="false" ht="15" hidden="false" customHeight="true" outlineLevel="0" collapsed="false">
      <c r="A15068" s="1" t="n">
        <f aca="false">IF(IFERROR((MATCH(G15068,$G$1:$G$12712,0)),0),INDEX($A$1:$A$12712,MATCH(G15068,$G$1:$G$12712,0)),MAX($A$2:$A15067)+1)</f>
        <v>333</v>
      </c>
      <c r="B15068" s="1" t="n">
        <f aca="false">IF(COUNTIF($G$1:$G$12712,G15068&gt;0),0,INDEX($A$1:$A$12712,MATCH(G15068,$G$1:$G$12712,0)))</f>
        <v>333</v>
      </c>
      <c r="C15068" s="1" t="str">
        <f aca="false">IF(H15068="",F15068,H15068)</f>
        <v>Lone Star</v>
      </c>
      <c r="D15068" s="1" t="n">
        <v>206</v>
      </c>
      <c r="E15068" s="1" t="s">
        <v>19942</v>
      </c>
      <c r="F15068" s="5" t="s">
        <v>19951</v>
      </c>
      <c r="G15068" s="1" t="n">
        <v>3477</v>
      </c>
      <c r="H15068" s="1" t="s">
        <v>871</v>
      </c>
      <c r="I15068" s="1" t="n">
        <v>17698</v>
      </c>
      <c r="J15068" s="1" t="s">
        <v>18</v>
      </c>
      <c r="K15068" s="1" t="s">
        <v>17672</v>
      </c>
    </row>
    <row r="15069" customFormat="false" ht="15" hidden="false" customHeight="true" outlineLevel="0" collapsed="false">
      <c r="A15069" s="1" t="n">
        <f aca="false">IF(IFERROR((MATCH(G15069,$G$1:$G$12712,0)),0),INDEX($A$1:$A$12712,MATCH(G15069,$G$1:$G$12712,0)),MAX($A$2:$A15068)+1)</f>
        <v>3</v>
      </c>
      <c r="B15069" s="1" t="n">
        <f aca="false">IF(COUNTIF($G$1:$G$12712,G15069&gt;0),0,INDEX($A$1:$A$12712,MATCH(G15069,$G$1:$G$12712,0)))</f>
        <v>3</v>
      </c>
      <c r="C15069" s="1" t="str">
        <f aca="false">IF(H15069="",F15069,H15069)</f>
        <v>Pirkey</v>
      </c>
      <c r="D15069" s="1" t="n">
        <v>206</v>
      </c>
      <c r="E15069" s="1" t="s">
        <v>19942</v>
      </c>
      <c r="F15069" s="5" t="s">
        <v>19952</v>
      </c>
      <c r="G15069" s="1" t="n">
        <v>7902</v>
      </c>
      <c r="H15069" s="1" t="s">
        <v>20</v>
      </c>
      <c r="I15069" s="1" t="n">
        <v>17698</v>
      </c>
      <c r="J15069" s="1" t="s">
        <v>18</v>
      </c>
      <c r="K15069" s="1" t="s">
        <v>17672</v>
      </c>
    </row>
    <row r="15070" customFormat="false" ht="15" hidden="false" customHeight="true" outlineLevel="0" collapsed="false">
      <c r="A15070" s="1" t="n">
        <f aca="false">IF(IFERROR((MATCH(G15070,$G$1:$G$12712,0)),0),INDEX($A$1:$A$12712,MATCH(G15070,$G$1:$G$12712,0)),MAX($A$2:$A15069)+1)</f>
        <v>3</v>
      </c>
      <c r="B15070" s="1" t="n">
        <f aca="false">IF(COUNTIF($G$1:$G$12712,G15070&gt;0),0,INDEX($A$1:$A$12712,MATCH(G15070,$G$1:$G$12712,0)))</f>
        <v>3</v>
      </c>
      <c r="C15070" s="1" t="str">
        <f aca="false">IF(H15070="",F15070,H15070)</f>
        <v>Pirkey</v>
      </c>
      <c r="D15070" s="1" t="n">
        <v>206</v>
      </c>
      <c r="E15070" s="1" t="s">
        <v>19942</v>
      </c>
      <c r="F15070" s="5" t="s">
        <v>19953</v>
      </c>
      <c r="G15070" s="1" t="n">
        <v>7902</v>
      </c>
      <c r="H15070" s="1" t="s">
        <v>20</v>
      </c>
      <c r="I15070" s="1" t="n">
        <v>17698</v>
      </c>
      <c r="J15070" s="1" t="s">
        <v>18</v>
      </c>
      <c r="K15070" s="1" t="s">
        <v>17672</v>
      </c>
    </row>
    <row r="15071" customFormat="false" ht="15" hidden="false" customHeight="true" outlineLevel="0" collapsed="false">
      <c r="A15071" s="1" t="n">
        <f aca="false">IF(IFERROR((MATCH(G15071,$G$1:$G$12712,0)),0),INDEX($A$1:$A$12712,MATCH(G15071,$G$1:$G$12712,0)),MAX($A$2:$A15070)+1)</f>
        <v>3</v>
      </c>
      <c r="B15071" s="1" t="n">
        <f aca="false">IF(COUNTIF($G$1:$G$12712,G15071&gt;0),0,INDEX($A$1:$A$12712,MATCH(G15071,$G$1:$G$12712,0)))</f>
        <v>3</v>
      </c>
      <c r="C15071" s="1" t="str">
        <f aca="false">IF(H15071="",F15071,H15071)</f>
        <v>Pirkey</v>
      </c>
      <c r="D15071" s="1" t="n">
        <v>206</v>
      </c>
      <c r="E15071" s="1" t="s">
        <v>19942</v>
      </c>
      <c r="F15071" s="5" t="s">
        <v>19954</v>
      </c>
      <c r="G15071" s="1" t="n">
        <v>7902</v>
      </c>
      <c r="H15071" s="1" t="s">
        <v>20</v>
      </c>
      <c r="I15071" s="1" t="n">
        <v>17698</v>
      </c>
      <c r="J15071" s="1" t="s">
        <v>18</v>
      </c>
      <c r="K15071" s="1" t="s">
        <v>17672</v>
      </c>
    </row>
    <row r="15072" customFormat="false" ht="15" hidden="false" customHeight="true" outlineLevel="0" collapsed="false">
      <c r="A15072" s="1" t="n">
        <f aca="false">IF(IFERROR((MATCH(G15072,$G$1:$G$12712,0)),0),INDEX($A$1:$A$12712,MATCH(G15072,$G$1:$G$12712,0)),MAX($A$2:$A15071)+1)</f>
        <v>620</v>
      </c>
      <c r="B15072" s="1" t="n">
        <f aca="false">IF(COUNTIF($G$1:$G$12712,G15072&gt;0),0,INDEX($A$1:$A$12712,MATCH(G15072,$G$1:$G$12712,0)))</f>
        <v>620</v>
      </c>
      <c r="C15072" s="1" t="str">
        <f aca="false">IF(H15072="",F15072,H15072)</f>
        <v>Welsh</v>
      </c>
      <c r="D15072" s="1" t="n">
        <v>206</v>
      </c>
      <c r="E15072" s="1" t="s">
        <v>19942</v>
      </c>
      <c r="F15072" s="5" t="s">
        <v>19955</v>
      </c>
      <c r="G15072" s="1" t="n">
        <v>6139</v>
      </c>
      <c r="H15072" s="1" t="s">
        <v>1477</v>
      </c>
      <c r="I15072" s="1" t="n">
        <v>17698</v>
      </c>
      <c r="J15072" s="1" t="s">
        <v>18</v>
      </c>
      <c r="K15072" s="1" t="s">
        <v>17672</v>
      </c>
    </row>
    <row r="15073" customFormat="false" ht="15" hidden="false" customHeight="true" outlineLevel="0" collapsed="false">
      <c r="A15073" s="1" t="n">
        <f aca="false">IF(IFERROR((MATCH(G15073,$G$1:$G$12712,0)),0),INDEX($A$1:$A$12712,MATCH(G15073,$G$1:$G$12712,0)),MAX($A$2:$A15072)+1)</f>
        <v>637</v>
      </c>
      <c r="B15073" s="1" t="n">
        <f aca="false">IF(COUNTIF($G$1:$G$12712,G15073&gt;0),0,INDEX($A$1:$A$12712,MATCH(G15073,$G$1:$G$12712,0)))</f>
        <v>637</v>
      </c>
      <c r="C15073" s="1" t="str">
        <f aca="false">IF(H15073="",F15073,H15073)</f>
        <v>Wilkes</v>
      </c>
      <c r="D15073" s="1" t="n">
        <v>206</v>
      </c>
      <c r="E15073" s="1" t="s">
        <v>19942</v>
      </c>
      <c r="F15073" s="5" t="s">
        <v>19956</v>
      </c>
      <c r="G15073" s="1" t="n">
        <v>3478</v>
      </c>
      <c r="H15073" s="1" t="s">
        <v>1516</v>
      </c>
      <c r="I15073" s="1" t="n">
        <v>17698</v>
      </c>
      <c r="J15073" s="1" t="s">
        <v>18</v>
      </c>
      <c r="K15073" s="1" t="s">
        <v>17672</v>
      </c>
    </row>
    <row r="15074" customFormat="false" ht="15" hidden="false" customHeight="true" outlineLevel="0" collapsed="false">
      <c r="A15074" s="1" t="n">
        <f aca="false">IF(IFERROR((MATCH(G15074,$G$1:$G$12712,0)),0),INDEX($A$1:$A$12712,MATCH(G15074,$G$1:$G$12712,0)),MAX($A$2:$A15073)+1)</f>
        <v>95</v>
      </c>
      <c r="B15074" s="1" t="n">
        <f aca="false">IF(COUNTIF($G$1:$G$12712,G15074&gt;0),0,INDEX($A$1:$A$12712,MATCH(G15074,$G$1:$G$12712,0)))</f>
        <v>95</v>
      </c>
      <c r="C15074" s="1" t="str">
        <f aca="false">IF(H15074="",F15074,H15074)</f>
        <v>Carlsbad</v>
      </c>
      <c r="D15074" s="1" t="n">
        <v>230</v>
      </c>
      <c r="E15074" s="1" t="s">
        <v>19957</v>
      </c>
      <c r="F15074" s="5" t="s">
        <v>19958</v>
      </c>
      <c r="G15074" s="1" t="n">
        <v>2453</v>
      </c>
      <c r="H15074" s="1" t="s">
        <v>290</v>
      </c>
      <c r="I15074" s="1" t="n">
        <v>17718</v>
      </c>
      <c r="J15074" s="1" t="s">
        <v>291</v>
      </c>
      <c r="K15074" s="1" t="s">
        <v>17672</v>
      </c>
    </row>
    <row r="15075" customFormat="false" ht="15" hidden="false" customHeight="true" outlineLevel="0" collapsed="false">
      <c r="A15075" s="1" t="n">
        <f aca="false">IF(IFERROR((MATCH(G15075,$G$1:$G$12712,0)),0),INDEX($A$1:$A$12712,MATCH(G15075,$G$1:$G$12712,0)),MAX($A$2:$A15074)+1)</f>
        <v>166</v>
      </c>
      <c r="B15075" s="1" t="n">
        <f aca="false">IF(COUNTIF($G$1:$G$12712,G15075&gt;0),0,INDEX($A$1:$A$12712,MATCH(G15075,$G$1:$G$12712,0)))</f>
        <v>166</v>
      </c>
      <c r="C15075" s="1" t="str">
        <f aca="false">IF(H15075="",F15075,H15075)</f>
        <v>Cunningham</v>
      </c>
      <c r="D15075" s="1" t="n">
        <v>230</v>
      </c>
      <c r="E15075" s="1" t="s">
        <v>19957</v>
      </c>
      <c r="F15075" s="5" t="s">
        <v>19959</v>
      </c>
      <c r="G15075" s="1" t="n">
        <v>2454</v>
      </c>
      <c r="H15075" s="1" t="s">
        <v>488</v>
      </c>
      <c r="I15075" s="1" t="n">
        <v>17718</v>
      </c>
      <c r="J15075" s="1" t="s">
        <v>291</v>
      </c>
      <c r="K15075" s="1" t="s">
        <v>17672</v>
      </c>
    </row>
    <row r="15076" customFormat="false" ht="15" hidden="false" customHeight="true" outlineLevel="0" collapsed="false">
      <c r="A15076" s="1" t="n">
        <f aca="false">IF(IFERROR((MATCH(G15076,$G$1:$G$12712,0)),0),INDEX($A$1:$A$12712,MATCH(G15076,$G$1:$G$12712,0)),MAX($A$2:$A15075)+1)</f>
        <v>251</v>
      </c>
      <c r="B15076" s="1" t="n">
        <f aca="false">IF(COUNTIF($G$1:$G$12712,G15076&gt;0),0,INDEX($A$1:$A$12712,MATCH(G15076,$G$1:$G$12712,0)))</f>
        <v>251</v>
      </c>
      <c r="C15076" s="1" t="str">
        <f aca="false">IF(H15076="",F15076,H15076)</f>
        <v>Harrington</v>
      </c>
      <c r="D15076" s="1" t="n">
        <v>230</v>
      </c>
      <c r="E15076" s="1" t="s">
        <v>19957</v>
      </c>
      <c r="F15076" s="5" t="s">
        <v>19960</v>
      </c>
      <c r="G15076" s="1" t="n">
        <v>6193</v>
      </c>
      <c r="H15076" s="1" t="s">
        <v>688</v>
      </c>
      <c r="I15076" s="1" t="n">
        <v>17718</v>
      </c>
      <c r="J15076" s="1" t="s">
        <v>291</v>
      </c>
      <c r="K15076" s="1" t="s">
        <v>17672</v>
      </c>
    </row>
    <row r="15077" customFormat="false" ht="15" hidden="false" customHeight="true" outlineLevel="0" collapsed="false">
      <c r="A15077" s="1" t="n">
        <f aca="false">IF(IFERROR((MATCH(G15077,$G$1:$G$12712,0)),0),INDEX($A$1:$A$12712,MATCH(G15077,$G$1:$G$12712,0)),MAX($A$2:$A15076)+1)</f>
        <v>310</v>
      </c>
      <c r="B15077" s="1" t="n">
        <f aca="false">IF(COUNTIF($G$1:$G$12712,G15077&gt;0),0,INDEX($A$1:$A$12712,MATCH(G15077,$G$1:$G$12712,0)))</f>
        <v>310</v>
      </c>
      <c r="C15077" s="1" t="str">
        <f aca="false">IF(H15077="",F15077,H15077)</f>
        <v>Jones</v>
      </c>
      <c r="D15077" s="1" t="n">
        <v>230</v>
      </c>
      <c r="E15077" s="1" t="s">
        <v>19957</v>
      </c>
      <c r="F15077" s="5" t="s">
        <v>19961</v>
      </c>
      <c r="G15077" s="1" t="n">
        <v>3482</v>
      </c>
      <c r="H15077" s="1" t="s">
        <v>827</v>
      </c>
      <c r="I15077" s="1" t="n">
        <v>17718</v>
      </c>
      <c r="J15077" s="1" t="s">
        <v>291</v>
      </c>
      <c r="K15077" s="1" t="s">
        <v>17672</v>
      </c>
    </row>
    <row r="15078" customFormat="false" ht="15" hidden="false" customHeight="true" outlineLevel="0" collapsed="false">
      <c r="A15078" s="1" t="n">
        <f aca="false">IF(IFERROR((MATCH(G15078,$G$1:$G$12712,0)),0),INDEX($A$1:$A$12712,MATCH(G15078,$G$1:$G$12712,0)),MAX($A$2:$A15077)+1)</f>
        <v>365</v>
      </c>
      <c r="B15078" s="1" t="n">
        <f aca="false">IF(COUNTIF($G$1:$G$12712,G15078&gt;0),0,INDEX($A$1:$A$12712,MATCH(G15078,$G$1:$G$12712,0)))</f>
        <v>365</v>
      </c>
      <c r="C15078" s="1" t="str">
        <f aca="false">IF(H15078="",F15078,H15078)</f>
        <v>Maddox</v>
      </c>
      <c r="D15078" s="1" t="n">
        <v>230</v>
      </c>
      <c r="E15078" s="1" t="s">
        <v>19957</v>
      </c>
      <c r="F15078" s="5" t="s">
        <v>19962</v>
      </c>
      <c r="G15078" s="1" t="n">
        <v>2446</v>
      </c>
      <c r="H15078" s="1" t="s">
        <v>933</v>
      </c>
      <c r="I15078" s="1" t="n">
        <v>17718</v>
      </c>
      <c r="J15078" s="1" t="s">
        <v>291</v>
      </c>
      <c r="K15078" s="1" t="s">
        <v>17672</v>
      </c>
    </row>
    <row r="15079" customFormat="false" ht="15" hidden="false" customHeight="true" outlineLevel="0" collapsed="false">
      <c r="A15079" s="1" t="n">
        <f aca="false">IF(IFERROR((MATCH(G15079,$G$1:$G$12712,0)),0),INDEX($A$1:$A$12712,MATCH(G15079,$G$1:$G$12712,0)),MAX($A$2:$A15078)+1)</f>
        <v>365</v>
      </c>
      <c r="B15079" s="1" t="n">
        <f aca="false">IF(COUNTIF($G$1:$G$12712,G15079&gt;0),0,INDEX($A$1:$A$12712,MATCH(G15079,$G$1:$G$12712,0)))</f>
        <v>365</v>
      </c>
      <c r="C15079" s="1" t="str">
        <f aca="false">IF(H15079="",F15079,H15079)</f>
        <v>Maddox</v>
      </c>
      <c r="D15079" s="1" t="n">
        <v>230</v>
      </c>
      <c r="E15079" s="1" t="s">
        <v>19957</v>
      </c>
      <c r="F15079" s="5" t="s">
        <v>19963</v>
      </c>
      <c r="G15079" s="1" t="n">
        <v>2446</v>
      </c>
      <c r="H15079" s="1" t="s">
        <v>933</v>
      </c>
      <c r="I15079" s="1" t="n">
        <v>17718</v>
      </c>
      <c r="J15079" s="1" t="s">
        <v>291</v>
      </c>
      <c r="K15079" s="1" t="s">
        <v>17672</v>
      </c>
    </row>
    <row r="15080" customFormat="false" ht="15" hidden="false" customHeight="true" outlineLevel="0" collapsed="false">
      <c r="A15080" s="1" t="n">
        <f aca="false">IF(IFERROR((MATCH(G15080,$G$1:$G$12712,0)),0),INDEX($A$1:$A$12712,MATCH(G15080,$G$1:$G$12712,0)),MAX($A$2:$A15079)+1)</f>
        <v>417</v>
      </c>
      <c r="B15080" s="1" t="n">
        <f aca="false">IF(COUNTIF($G$1:$G$12712,G15080&gt;0),0,INDEX($A$1:$A$12712,MATCH(G15080,$G$1:$G$12712,0)))</f>
        <v>417</v>
      </c>
      <c r="C15080" s="1" t="str">
        <f aca="false">IF(H15080="",F15080,H15080)</f>
        <v>Nichols</v>
      </c>
      <c r="D15080" s="1" t="n">
        <v>230</v>
      </c>
      <c r="E15080" s="1" t="s">
        <v>19957</v>
      </c>
      <c r="F15080" s="5" t="s">
        <v>19964</v>
      </c>
      <c r="G15080" s="1" t="n">
        <v>3484</v>
      </c>
      <c r="H15080" s="1" t="s">
        <v>1037</v>
      </c>
      <c r="I15080" s="1" t="n">
        <v>17718</v>
      </c>
      <c r="J15080" s="1" t="s">
        <v>291</v>
      </c>
      <c r="K15080" s="1" t="s">
        <v>17672</v>
      </c>
    </row>
    <row r="15081" customFormat="false" ht="15" hidden="false" customHeight="true" outlineLevel="0" collapsed="false">
      <c r="A15081" s="1" t="n">
        <f aca="false">IF(IFERROR((MATCH(G15081,$G$1:$G$12712,0)),0),INDEX($A$1:$A$12712,MATCH(G15081,$G$1:$G$12712,0)),MAX($A$2:$A15080)+1)</f>
        <v>580</v>
      </c>
      <c r="B15081" s="1" t="n">
        <f aca="false">IF(COUNTIF($G$1:$G$12712,G15081&gt;0),0,INDEX($A$1:$A$12712,MATCH(G15081,$G$1:$G$12712,0)))</f>
        <v>580</v>
      </c>
      <c r="C15081" s="1" t="str">
        <f aca="false">IF(H15081="",F15081,H15081)</f>
        <v>Tolk</v>
      </c>
      <c r="D15081" s="1" t="n">
        <v>230</v>
      </c>
      <c r="E15081" s="1" t="s">
        <v>19957</v>
      </c>
      <c r="F15081" s="5" t="s">
        <v>19965</v>
      </c>
      <c r="G15081" s="1" t="n">
        <v>6194</v>
      </c>
      <c r="H15081" s="1" t="s">
        <v>1376</v>
      </c>
      <c r="I15081" s="1" t="n">
        <v>17718</v>
      </c>
      <c r="J15081" s="1" t="s">
        <v>291</v>
      </c>
      <c r="K15081" s="1" t="s">
        <v>17672</v>
      </c>
    </row>
    <row r="15082" customFormat="false" ht="15" hidden="false" customHeight="true" outlineLevel="0" collapsed="false">
      <c r="A15082" s="1" t="n">
        <f aca="false">IF(IFERROR((MATCH(G15082,$G$1:$G$12712,0)),0),INDEX($A$1:$A$12712,MATCH(G15082,$G$1:$G$12712,0)),MAX($A$2:$A15081)+1)</f>
        <v>11501</v>
      </c>
      <c r="B15082" s="1" t="e">
        <f aca="false">IF(COUNTIF($G$1:$G$12712,G15082&gt;0),0,INDEX($A$1:$A$12712,MATCH(G15082,$G$1:$G$12712,0)))</f>
        <v>#N/A</v>
      </c>
      <c r="C15082" s="1" t="n">
        <f aca="false">IF(H15082="",F15082,H15082)</f>
        <v>0</v>
      </c>
      <c r="E15082" s="1" t="s">
        <v>19966</v>
      </c>
      <c r="F15082" s="5"/>
      <c r="H15082" s="1"/>
      <c r="K15082" s="1" t="s">
        <v>19967</v>
      </c>
    </row>
    <row r="15083" customFormat="false" ht="15" hidden="false" customHeight="true" outlineLevel="0" collapsed="false">
      <c r="A15083" s="1" t="n">
        <f aca="false">A15082</f>
        <v>11501</v>
      </c>
      <c r="B15083" s="1" t="e">
        <f aca="false">IF(COUNTIF($G$1:$G$12712,G15083&gt;0),0,INDEX($A$1:$A$12712,MATCH(G15083,$G$1:$G$12712,0)))</f>
        <v>#N/A</v>
      </c>
      <c r="C15083" s="1" t="str">
        <f aca="false">IF(H15083="",F15083,H15083)</f>
        <v>winslow</v>
      </c>
      <c r="D15083" s="1" t="n">
        <v>395</v>
      </c>
      <c r="E15083" s="1" t="s">
        <v>19966</v>
      </c>
      <c r="F15083" s="5" t="s">
        <v>19968</v>
      </c>
      <c r="H15083" s="1"/>
      <c r="K15083" s="1" t="s">
        <v>17672</v>
      </c>
    </row>
    <row r="15084" customFormat="false" ht="15" hidden="false" customHeight="true" outlineLevel="0" collapsed="false">
      <c r="A15084" s="1" t="n">
        <f aca="false">IF(IFERROR((MATCH(G15084,$G$1:$G$12712,0)),0),INDEX($A$1:$A$12712,MATCH(G15084,$G$1:$G$12712,0)),MAX($A$2:$A15083)+1)</f>
        <v>11502</v>
      </c>
      <c r="B15084" s="1" t="e">
        <f aca="false">IF(COUNTIF($G$1:$G$12712,G15084&gt;0),0,INDEX($A$1:$A$12712,MATCH(G15084,$G$1:$G$12712,0)))</f>
        <v>#N/A</v>
      </c>
      <c r="C15084" s="1" t="n">
        <f aca="false">IF(H15084="",F15084,H15084)</f>
        <v>0</v>
      </c>
      <c r="E15084" s="1" t="s">
        <v>17597</v>
      </c>
      <c r="F15084" s="5"/>
      <c r="H15084" s="1"/>
      <c r="K15084" s="1" t="s">
        <v>19967</v>
      </c>
    </row>
    <row r="15085" customFormat="false" ht="15" hidden="false" customHeight="true" outlineLevel="0" collapsed="false">
      <c r="A15085" s="1" t="n">
        <f aca="false">IF(IFERROR((MATCH(G15085,$G$1:$G$12712,0)),0),INDEX($A$1:$A$12712,MATCH(G15085,$G$1:$G$12712,0)),MAX($A$2:$A15084)+1)</f>
        <v>39</v>
      </c>
      <c r="B15085" s="1" t="n">
        <f aca="false">IF(COUNTIF($G$1:$G$12712,G15085&gt;0),0,INDEX($A$1:$A$12712,MATCH(G15085,$G$1:$G$12712,0)))</f>
        <v>39</v>
      </c>
      <c r="C15085" s="1" t="str">
        <f aca="false">IF(H15085="",F15085,H15085)</f>
        <v>H L Culbreath Bayside Power Station</v>
      </c>
      <c r="D15085" s="1" t="n">
        <v>157</v>
      </c>
      <c r="E15085" s="1" t="s">
        <v>17597</v>
      </c>
      <c r="F15085" s="5" t="s">
        <v>19969</v>
      </c>
      <c r="G15085" s="1" t="n">
        <v>7873</v>
      </c>
      <c r="H15085" s="1" t="s">
        <v>134</v>
      </c>
      <c r="I15085" s="1" t="n">
        <v>18454</v>
      </c>
      <c r="J15085" s="1" t="s">
        <v>135</v>
      </c>
      <c r="K15085" s="1" t="s">
        <v>17672</v>
      </c>
    </row>
    <row r="15086" customFormat="false" ht="15" hidden="false" customHeight="true" outlineLevel="0" collapsed="false">
      <c r="A15086" s="1" t="n">
        <f aca="false">A11178</f>
        <v>9589</v>
      </c>
      <c r="B15086" s="1" t="e">
        <f aca="false">IF(COUNTIF($G$1:$G$12712,G15086&gt;0),0,INDEX($A$1:$A$12712,MATCH(G15086,$G$1:$G$12712,0)))</f>
        <v>#N/A</v>
      </c>
      <c r="C15086" s="1" t="str">
        <f aca="false">IF(H15086="",F15086,H15086)</f>
        <v>dinner lake - sebring</v>
      </c>
      <c r="D15086" s="1" t="n">
        <v>157</v>
      </c>
      <c r="E15086" s="1" t="s">
        <v>17597</v>
      </c>
      <c r="F15086" s="5" t="s">
        <v>19970</v>
      </c>
      <c r="H15086" s="1"/>
      <c r="K15086" s="1" t="s">
        <v>17672</v>
      </c>
    </row>
    <row r="15087" customFormat="false" ht="15" hidden="false" customHeight="true" outlineLevel="0" collapsed="false">
      <c r="A15087" s="1" t="n">
        <f aca="false">A11178</f>
        <v>9589</v>
      </c>
      <c r="B15087" s="1" t="e">
        <f aca="false">IF(COUNTIF($G$1:$G$12712,G15087&gt;0),0,INDEX($A$1:$A$12712,MATCH(G15087,$G$1:$G$12712,0)))</f>
        <v>#N/A</v>
      </c>
      <c r="C15087" s="1" t="str">
        <f aca="false">IF(H15087="",F15087,H15087)</f>
        <v>dinner lake gas</v>
      </c>
      <c r="D15087" s="1" t="n">
        <v>157</v>
      </c>
      <c r="E15087" s="1" t="s">
        <v>17597</v>
      </c>
      <c r="F15087" s="5" t="s">
        <v>19971</v>
      </c>
      <c r="H15087" s="1"/>
      <c r="K15087" s="1" t="s">
        <v>17672</v>
      </c>
    </row>
    <row r="15088" customFormat="false" ht="15" hidden="false" customHeight="true" outlineLevel="0" collapsed="false">
      <c r="A15088" s="1" t="n">
        <f aca="false">IF(IFERROR((MATCH(G15088,$G$1:$G$12712,0)),0),INDEX($A$1:$A$12712,MATCH(G15088,$G$1:$G$12712,0)),MAX($A$2:$A15087)+1)</f>
        <v>8229</v>
      </c>
      <c r="B15088" s="1" t="n">
        <f aca="false">IF(COUNTIF($G$1:$G$12712,G15088&gt;0),0,INDEX($A$1:$A$12712,MATCH(G15088,$G$1:$G$12712,0)))</f>
        <v>8229</v>
      </c>
      <c r="C15088" s="1" t="str">
        <f aca="false">IF(H15088="",F15088,H15088)</f>
        <v>F J Gannon</v>
      </c>
      <c r="D15088" s="1" t="n">
        <v>157</v>
      </c>
      <c r="E15088" s="1" t="s">
        <v>17597</v>
      </c>
      <c r="F15088" s="5" t="s">
        <v>19972</v>
      </c>
      <c r="G15088" s="1" t="n">
        <v>646</v>
      </c>
      <c r="H15088" s="1" t="s">
        <v>13693</v>
      </c>
      <c r="I15088" s="1" t="n">
        <v>18454</v>
      </c>
      <c r="J15088" s="1" t="s">
        <v>135</v>
      </c>
      <c r="K15088" s="1" t="s">
        <v>17672</v>
      </c>
    </row>
    <row r="15089" customFormat="false" ht="15" hidden="false" customHeight="true" outlineLevel="0" collapsed="false">
      <c r="A15089" s="1" t="n">
        <f aca="false">IF(IFERROR((MATCH(G15089,$G$1:$G$12712,0)),0),INDEX($A$1:$A$12712,MATCH(G15089,$G$1:$G$12712,0)),MAX($A$2:$A15088)+1)</f>
        <v>11503</v>
      </c>
      <c r="B15089" s="1" t="e">
        <f aca="false">IF(COUNTIF($G$1:$G$12712,G15089&gt;0),0,INDEX($A$1:$A$12712,MATCH(G15089,$G$1:$G$12712,0)))</f>
        <v>#N/A</v>
      </c>
      <c r="C15089" s="1" t="str">
        <f aca="false">IF(H15089="",F15089,H15089)</f>
        <v>hookers point</v>
      </c>
      <c r="D15089" s="1" t="n">
        <v>157</v>
      </c>
      <c r="E15089" s="1" t="s">
        <v>17597</v>
      </c>
      <c r="F15089" s="5" t="s">
        <v>19973</v>
      </c>
      <c r="H15089" s="1"/>
      <c r="K15089" s="1" t="s">
        <v>17672</v>
      </c>
    </row>
    <row r="15090" customFormat="false" ht="15" hidden="false" customHeight="true" outlineLevel="0" collapsed="false">
      <c r="A15090" s="1" t="n">
        <f aca="false">IF(IFERROR((MATCH(G15090,$G$1:$G$12712,0)),0),INDEX($A$1:$A$12712,MATCH(G15090,$G$1:$G$12712,0)),MAX($A$2:$A15089)+1)</f>
        <v>11504</v>
      </c>
      <c r="B15090" s="1" t="e">
        <f aca="false">IF(COUNTIF($G$1:$G$12712,G15090&gt;0),0,INDEX($A$1:$A$12712,MATCH(G15090,$G$1:$G$12712,0)))</f>
        <v>#N/A</v>
      </c>
      <c r="C15090" s="1" t="str">
        <f aca="false">IF(H15090="",F15090,H15090)</f>
        <v>oil</v>
      </c>
      <c r="D15090" s="1" t="n">
        <v>157</v>
      </c>
      <c r="E15090" s="1" t="s">
        <v>17597</v>
      </c>
      <c r="F15090" s="5" t="s">
        <v>19974</v>
      </c>
      <c r="H15090" s="1"/>
      <c r="K15090" s="1" t="s">
        <v>17672</v>
      </c>
    </row>
    <row r="15091" customFormat="false" ht="15" hidden="false" customHeight="true" outlineLevel="0" collapsed="false">
      <c r="A15091" s="1" t="n">
        <f aca="false">IF(IFERROR((MATCH(G15091,$G$1:$G$12712,0)),0),INDEX($A$1:$A$12712,MATCH(G15091,$G$1:$G$12712,0)),MAX($A$2:$A15090)+1)</f>
        <v>471</v>
      </c>
      <c r="B15091" s="1" t="n">
        <f aca="false">IF(COUNTIF($G$1:$G$12712,G15091&gt;0),0,INDEX($A$1:$A$12712,MATCH(G15091,$G$1:$G$12712,0)))</f>
        <v>471</v>
      </c>
      <c r="C15091" s="1" t="str">
        <f aca="false">IF(H15091="",F15091,H15091)</f>
        <v>Polk</v>
      </c>
      <c r="D15091" s="1" t="n">
        <v>157</v>
      </c>
      <c r="E15091" s="1" t="s">
        <v>17597</v>
      </c>
      <c r="F15091" s="5" t="s">
        <v>19975</v>
      </c>
      <c r="G15091" s="1" t="n">
        <v>7242</v>
      </c>
      <c r="H15091" s="1" t="s">
        <v>1155</v>
      </c>
      <c r="I15091" s="1" t="n">
        <v>18454</v>
      </c>
      <c r="J15091" s="1" t="s">
        <v>135</v>
      </c>
      <c r="K15091" s="1" t="s">
        <v>17672</v>
      </c>
    </row>
    <row r="15092" customFormat="false" ht="15" hidden="false" customHeight="true" outlineLevel="0" collapsed="false">
      <c r="A15092" s="1" t="n">
        <f aca="false">IF(IFERROR((MATCH(G15092,$G$1:$G$12712,0)),0),INDEX($A$1:$A$12712,MATCH(G15092,$G$1:$G$12712,0)),MAX($A$2:$A15091)+1)</f>
        <v>471</v>
      </c>
      <c r="B15092" s="1" t="n">
        <f aca="false">IF(COUNTIF($G$1:$G$12712,G15092&gt;0),0,INDEX($A$1:$A$12712,MATCH(G15092,$G$1:$G$12712,0)))</f>
        <v>471</v>
      </c>
      <c r="C15092" s="1" t="str">
        <f aca="false">IF(H15092="",F15092,H15092)</f>
        <v>Polk</v>
      </c>
      <c r="D15092" s="1" t="n">
        <v>157</v>
      </c>
      <c r="E15092" s="1" t="s">
        <v>17597</v>
      </c>
      <c r="F15092" s="5" t="s">
        <v>19976</v>
      </c>
      <c r="G15092" s="1" t="n">
        <v>7242</v>
      </c>
      <c r="H15092" s="1" t="s">
        <v>1155</v>
      </c>
      <c r="I15092" s="1" t="n">
        <v>18454</v>
      </c>
      <c r="J15092" s="1" t="s">
        <v>135</v>
      </c>
      <c r="K15092" s="1" t="s">
        <v>17672</v>
      </c>
    </row>
    <row r="15093" customFormat="false" ht="15" hidden="false" customHeight="true" outlineLevel="0" collapsed="false">
      <c r="A15093" s="1" t="n">
        <f aca="false">IF(IFERROR((MATCH(G15093,$G$1:$G$12712,0)),0),INDEX($A$1:$A$12712,MATCH(G15093,$G$1:$G$12712,0)),MAX($A$2:$A15092)+1)</f>
        <v>11505</v>
      </c>
      <c r="B15093" s="1" t="e">
        <f aca="false">IF(COUNTIF($G$1:$G$12712,G15093&gt;0),0,INDEX($A$1:$A$12712,MATCH(G15093,$G$1:$G$12712,0)))</f>
        <v>#N/A</v>
      </c>
      <c r="C15093" s="1" t="str">
        <f aca="false">IF(H15093="",F15093,H15093)</f>
        <v>polk-unit 1</v>
      </c>
      <c r="D15093" s="1" t="n">
        <v>157</v>
      </c>
      <c r="E15093" s="1" t="s">
        <v>17597</v>
      </c>
      <c r="F15093" s="5" t="s">
        <v>19977</v>
      </c>
      <c r="H15093" s="1"/>
      <c r="K15093" s="1" t="s">
        <v>17672</v>
      </c>
    </row>
    <row r="15094" customFormat="false" ht="15" hidden="false" customHeight="true" outlineLevel="0" collapsed="false">
      <c r="A15094" s="1" t="n">
        <f aca="false">IF(IFERROR((MATCH(G15094,$G$1:$G$12712,0)),0),INDEX($A$1:$A$12712,MATCH(G15094,$G$1:$G$12712,0)),MAX($A$2:$A15093)+1)</f>
        <v>11506</v>
      </c>
      <c r="B15094" s="1" t="e">
        <f aca="false">IF(COUNTIF($G$1:$G$12712,G15094&gt;0),0,INDEX($A$1:$A$12712,MATCH(G15094,$G$1:$G$12712,0)))</f>
        <v>#N/A</v>
      </c>
      <c r="C15094" s="1" t="str">
        <f aca="false">IF(H15094="",F15094,H15094)</f>
        <v>reserve standby march 1, 1994.</v>
      </c>
      <c r="D15094" s="1" t="n">
        <v>157</v>
      </c>
      <c r="E15094" s="1" t="s">
        <v>17597</v>
      </c>
      <c r="F15094" s="5" t="s">
        <v>19978</v>
      </c>
      <c r="H15094" s="1"/>
      <c r="K15094" s="1" t="s">
        <v>17672</v>
      </c>
    </row>
    <row r="15095" customFormat="false" ht="15" hidden="false" customHeight="true" outlineLevel="0" collapsed="false">
      <c r="A15095" s="1" t="n">
        <f aca="false">IF(IFERROR((MATCH(G15095,$G$1:$G$12712,0)),0),INDEX($A$1:$A$12712,MATCH(G15095,$G$1:$G$12712,0)),MAX($A$2:$A15094)+1)</f>
        <v>11507</v>
      </c>
      <c r="B15095" s="1" t="e">
        <f aca="false">IF(COUNTIF($G$1:$G$12712,G15095&gt;0),0,INDEX($A$1:$A$12712,MATCH(G15095,$G$1:$G$12712,0)))</f>
        <v>#N/A</v>
      </c>
      <c r="C15095" s="1" t="str">
        <f aca="false">IF(H15095="",F15095,H15095)</f>
        <v>total</v>
      </c>
      <c r="D15095" s="1" t="n">
        <v>157</v>
      </c>
      <c r="E15095" s="1" t="s">
        <v>17597</v>
      </c>
      <c r="F15095" s="5" t="s">
        <v>17821</v>
      </c>
      <c r="H15095" s="1"/>
      <c r="K15095" s="1" t="s">
        <v>17672</v>
      </c>
    </row>
    <row r="15096" customFormat="false" ht="15" hidden="false" customHeight="true" outlineLevel="0" collapsed="false">
      <c r="A15096" s="1" t="n">
        <f aca="false">IF(IFERROR((MATCH(G15096,$G$1:$G$12712,0)),0),INDEX($A$1:$A$12712,MATCH(G15096,$G$1:$G$12712,0)),MAX($A$2:$A15095)+1)</f>
        <v>1077</v>
      </c>
      <c r="B15096" s="1" t="n">
        <f aca="false">IF(COUNTIF($G$1:$G$12712,G15096&gt;0),0,INDEX($A$1:$A$12712,MATCH(G15096,$G$1:$G$12712,0)))</f>
        <v>1077</v>
      </c>
      <c r="C15096" s="1" t="str">
        <f aca="false">IF(H15096="",F15096,H15096)</f>
        <v>Calderwood</v>
      </c>
      <c r="D15096" s="1" t="n">
        <v>282</v>
      </c>
      <c r="E15096" s="1" t="s">
        <v>19979</v>
      </c>
      <c r="F15096" s="5" t="s">
        <v>19980</v>
      </c>
      <c r="G15096" s="1" t="n">
        <v>54900</v>
      </c>
      <c r="H15096" s="1" t="s">
        <v>2452</v>
      </c>
      <c r="I15096" s="1" t="n">
        <v>306</v>
      </c>
      <c r="J15096" s="1" t="s">
        <v>2453</v>
      </c>
      <c r="K15096" s="1" t="s">
        <v>17672</v>
      </c>
    </row>
    <row r="15097" customFormat="false" ht="15" hidden="false" customHeight="true" outlineLevel="0" collapsed="false">
      <c r="A15097" s="1" t="n">
        <f aca="false">IF(IFERROR((MATCH(G15097,$G$1:$G$12712,0)),0),INDEX($A$1:$A$12712,MATCH(G15097,$G$1:$G$12712,0)),MAX($A$2:$A15096)+1)</f>
        <v>1082</v>
      </c>
      <c r="B15097" s="1" t="n">
        <f aca="false">IF(COUNTIF($G$1:$G$12712,G15097&gt;0),0,INDEX($A$1:$A$12712,MATCH(G15097,$G$1:$G$12712,0)))</f>
        <v>1082</v>
      </c>
      <c r="C15097" s="1" t="str">
        <f aca="false">IF(H15097="",F15097,H15097)</f>
        <v>Cheoah</v>
      </c>
      <c r="D15097" s="1" t="n">
        <v>282</v>
      </c>
      <c r="E15097" s="1" t="s">
        <v>19979</v>
      </c>
      <c r="F15097" s="5" t="s">
        <v>19981</v>
      </c>
      <c r="G15097" s="1" t="n">
        <v>54899</v>
      </c>
      <c r="H15097" s="1" t="s">
        <v>2486</v>
      </c>
      <c r="I15097" s="1" t="n">
        <v>306</v>
      </c>
      <c r="J15097" s="1" t="s">
        <v>2453</v>
      </c>
      <c r="K15097" s="1" t="s">
        <v>17672</v>
      </c>
    </row>
    <row r="15098" customFormat="false" ht="15" hidden="false" customHeight="true" outlineLevel="0" collapsed="false">
      <c r="A15098" s="1" t="n">
        <f aca="false">IF(IFERROR((MATCH(G15098,$G$1:$G$12712,0)),0),INDEX($A$1:$A$12712,MATCH(G15098,$G$1:$G$12712,0)),MAX($A$2:$A15097)+1)</f>
        <v>1083</v>
      </c>
      <c r="B15098" s="1" t="n">
        <f aca="false">IF(COUNTIF($G$1:$G$12712,G15098&gt;0),0,INDEX($A$1:$A$12712,MATCH(G15098,$G$1:$G$12712,0)))</f>
        <v>1083</v>
      </c>
      <c r="C15098" s="1" t="str">
        <f aca="false">IF(H15098="",F15098,H15098)</f>
        <v>Chilhowee</v>
      </c>
      <c r="D15098" s="1" t="n">
        <v>282</v>
      </c>
      <c r="E15098" s="1" t="s">
        <v>19979</v>
      </c>
      <c r="F15098" s="5" t="s">
        <v>19982</v>
      </c>
      <c r="G15098" s="1" t="n">
        <v>54901</v>
      </c>
      <c r="H15098" s="1" t="s">
        <v>2488</v>
      </c>
      <c r="I15098" s="1" t="n">
        <v>306</v>
      </c>
      <c r="J15098" s="1" t="s">
        <v>2453</v>
      </c>
      <c r="K15098" s="1" t="s">
        <v>17672</v>
      </c>
    </row>
    <row r="15099" customFormat="false" ht="15" hidden="false" customHeight="true" outlineLevel="0" collapsed="false">
      <c r="A15099" s="1" t="n">
        <f aca="false">A2027</f>
        <v>1217</v>
      </c>
      <c r="B15099" s="1" t="e">
        <f aca="false">IF(COUNTIF($G$1:$G$12712,G15099&gt;0),0,INDEX($A$1:$A$12712,MATCH(G15099,$G$1:$G$12712,0)))</f>
        <v>#N/A</v>
      </c>
      <c r="C15099" s="1" t="str">
        <f aca="false">IF(H15099="",F15099,H15099)</f>
        <v>santeelah</v>
      </c>
      <c r="D15099" s="1" t="n">
        <v>282</v>
      </c>
      <c r="E15099" s="1" t="s">
        <v>19979</v>
      </c>
      <c r="F15099" s="5" t="s">
        <v>19983</v>
      </c>
      <c r="H15099" s="1"/>
      <c r="K15099" s="1" t="s">
        <v>17672</v>
      </c>
    </row>
    <row r="15100" customFormat="false" ht="15" hidden="false" customHeight="true" outlineLevel="0" collapsed="false">
      <c r="A15100" s="1" t="n">
        <f aca="false">A15099</f>
        <v>1217</v>
      </c>
      <c r="B15100" s="1" t="e">
        <f aca="false">IF(COUNTIF($G$1:$G$12712,G15100&gt;0),0,INDEX($A$1:$A$12712,MATCH(G15100,$G$1:$G$12712,0)))</f>
        <v>#N/A</v>
      </c>
      <c r="C15100" s="1" t="str">
        <f aca="false">IF(H15100="",F15100,H15100)</f>
        <v>santeetlah</v>
      </c>
      <c r="D15100" s="1" t="n">
        <v>282</v>
      </c>
      <c r="E15100" s="1" t="s">
        <v>19979</v>
      </c>
      <c r="F15100" s="5" t="s">
        <v>19984</v>
      </c>
      <c r="H15100" s="1"/>
      <c r="K15100" s="1" t="s">
        <v>17672</v>
      </c>
    </row>
    <row r="15101" customFormat="false" ht="15" hidden="false" customHeight="true" outlineLevel="0" collapsed="false">
      <c r="A15101" s="1" t="n">
        <f aca="false">A874</f>
        <v>590</v>
      </c>
      <c r="B15101" s="1" t="e">
        <f aca="false">IF(COUNTIF($G$1:$G$12712,G15101&gt;0),0,INDEX($A$1:$A$12712,MATCH(G15101,$G$1:$G$12712,0)))</f>
        <v>#N/A</v>
      </c>
      <c r="C15101" s="1" t="str">
        <f aca="false">IF(H15101="",F15101,H15101)</f>
        <v>unit 4 agc div</v>
      </c>
      <c r="D15101" s="1" t="n">
        <v>282</v>
      </c>
      <c r="E15101" s="1" t="s">
        <v>19979</v>
      </c>
      <c r="F15101" s="5" t="s">
        <v>19985</v>
      </c>
      <c r="H15101" s="1"/>
      <c r="K15101" s="1" t="s">
        <v>17672</v>
      </c>
    </row>
    <row r="15102" customFormat="false" ht="15" hidden="false" customHeight="true" outlineLevel="0" collapsed="false">
      <c r="A15102" s="1" t="n">
        <f aca="false">A874</f>
        <v>590</v>
      </c>
      <c r="B15102" s="1" t="e">
        <f aca="false">IF(COUNTIF($G$1:$G$12712,G15102&gt;0),0,INDEX($A$1:$A$12712,MATCH(G15102,$G$1:$G$12712,0)))</f>
        <v>#N/A</v>
      </c>
      <c r="C15102" s="1" t="str">
        <f aca="false">IF(H15102="",F15102,H15102)</f>
        <v>units 1 - 3 agc div</v>
      </c>
      <c r="D15102" s="1" t="n">
        <v>282</v>
      </c>
      <c r="E15102" s="1" t="s">
        <v>19979</v>
      </c>
      <c r="F15102" s="5" t="s">
        <v>19986</v>
      </c>
      <c r="H15102" s="1"/>
      <c r="K15102" s="1" t="s">
        <v>17672</v>
      </c>
    </row>
    <row r="15103" customFormat="false" ht="15" hidden="false" customHeight="true" outlineLevel="0" collapsed="false">
      <c r="A15103" s="1" t="n">
        <f aca="false">IF(IFERROR((MATCH(G15103,$G$1:$G$12712,0)),0),INDEX($A$1:$A$12712,MATCH(G15103,$G$1:$G$12712,0)),MAX($A$2:$A15102)+1)</f>
        <v>2987</v>
      </c>
      <c r="B15103" s="1" t="n">
        <f aca="false">IF(COUNTIF($G$1:$G$12712,G15103&gt;0),0,INDEX($A$1:$A$12712,MATCH(G15103,$G$1:$G$12712,0)))</f>
        <v>2987</v>
      </c>
      <c r="C15103" s="1" t="str">
        <f aca="false">IF(H15103="",F15103,H15103)</f>
        <v>DeCordova Steam Electric Station</v>
      </c>
      <c r="D15103" s="1" t="n">
        <v>40</v>
      </c>
      <c r="E15103" s="1" t="s">
        <v>19987</v>
      </c>
      <c r="F15103" s="5" t="s">
        <v>19988</v>
      </c>
      <c r="G15103" s="1" t="n">
        <v>8063</v>
      </c>
      <c r="H15103" s="1" t="s">
        <v>5783</v>
      </c>
      <c r="I15103" s="1" t="n">
        <v>55983</v>
      </c>
      <c r="J15103" s="1" t="s">
        <v>4911</v>
      </c>
      <c r="K15103" s="1" t="s">
        <v>17672</v>
      </c>
    </row>
    <row r="15104" customFormat="false" ht="15" hidden="false" customHeight="true" outlineLevel="0" collapsed="false">
      <c r="A15104" s="1" t="n">
        <f aca="false">IF(IFERROR((MATCH(G15104,$G$1:$G$12712,0)),0),INDEX($A$1:$A$12712,MATCH(G15104,$G$1:$G$12712,0)),MAX($A$2:$A15103)+1)</f>
        <v>2330</v>
      </c>
      <c r="B15104" s="1" t="n">
        <f aca="false">IF(COUNTIF($G$1:$G$12712,G15104&gt;0),0,INDEX($A$1:$A$12712,MATCH(G15104,$G$1:$G$12712,0)))</f>
        <v>2330</v>
      </c>
      <c r="C15104" s="1" t="str">
        <f aca="false">IF(H15104="",F15104,H15104)</f>
        <v>Morgan Creek</v>
      </c>
      <c r="D15104" s="1" t="n">
        <v>40</v>
      </c>
      <c r="E15104" s="1" t="s">
        <v>19987</v>
      </c>
      <c r="F15104" s="5" t="s">
        <v>19989</v>
      </c>
      <c r="G15104" s="1" t="n">
        <v>3492</v>
      </c>
      <c r="H15104" s="1" t="s">
        <v>4920</v>
      </c>
      <c r="I15104" s="1" t="n">
        <v>55983</v>
      </c>
      <c r="J15104" s="1" t="s">
        <v>4911</v>
      </c>
      <c r="K15104" s="1" t="s">
        <v>17672</v>
      </c>
    </row>
    <row r="15105" customFormat="false" ht="15" hidden="false" customHeight="true" outlineLevel="0" collapsed="false">
      <c r="A15105" s="1" t="n">
        <f aca="false">IF(IFERROR((MATCH(G15105,$G$1:$G$12712,0)),0),INDEX($A$1:$A$12712,MATCH(G15105,$G$1:$G$12712,0)),MAX($A$2:$A15104)+1)</f>
        <v>2331</v>
      </c>
      <c r="B15105" s="1" t="n">
        <f aca="false">IF(COUNTIF($G$1:$G$12712,G15105&gt;0),0,INDEX($A$1:$A$12712,MATCH(G15105,$G$1:$G$12712,0)))</f>
        <v>2331</v>
      </c>
      <c r="C15105" s="1" t="str">
        <f aca="false">IF(H15105="",F15105,H15105)</f>
        <v>Permian Basin</v>
      </c>
      <c r="D15105" s="1" t="n">
        <v>40</v>
      </c>
      <c r="E15105" s="1" t="s">
        <v>19987</v>
      </c>
      <c r="F15105" s="5" t="s">
        <v>19990</v>
      </c>
      <c r="G15105" s="1" t="n">
        <v>3494</v>
      </c>
      <c r="H15105" s="1" t="s">
        <v>4921</v>
      </c>
      <c r="I15105" s="1" t="n">
        <v>55983</v>
      </c>
      <c r="J15105" s="1" t="s">
        <v>4911</v>
      </c>
      <c r="K15105" s="1" t="s">
        <v>17672</v>
      </c>
    </row>
    <row r="15106" customFormat="false" ht="15" hidden="false" customHeight="true" outlineLevel="0" collapsed="false">
      <c r="A15106" s="1" t="n">
        <f aca="false">IF(IFERROR((MATCH(G15106,$G$1:$G$12712,0)),0),INDEX($A$1:$A$12712,MATCH(G15106,$G$1:$G$12712,0)),MAX($A$2:$A15105)+1)</f>
        <v>2332</v>
      </c>
      <c r="B15106" s="1" t="n">
        <f aca="false">IF(COUNTIF($G$1:$G$12712,G15106&gt;0),0,INDEX($A$1:$A$12712,MATCH(G15106,$G$1:$G$12712,0)))</f>
        <v>2332</v>
      </c>
      <c r="C15106" s="1" t="str">
        <f aca="false">IF(H15106="",F15106,H15106)</f>
        <v>Big Brown</v>
      </c>
      <c r="D15106" s="1" t="n">
        <v>40</v>
      </c>
      <c r="E15106" s="1" t="s">
        <v>19987</v>
      </c>
      <c r="F15106" s="5" t="s">
        <v>19991</v>
      </c>
      <c r="G15106" s="1" t="n">
        <v>3497</v>
      </c>
      <c r="H15106" s="1" t="s">
        <v>4922</v>
      </c>
      <c r="I15106" s="1" t="n">
        <v>56884</v>
      </c>
      <c r="J15106" s="1" t="s">
        <v>4923</v>
      </c>
      <c r="K15106" s="1" t="s">
        <v>17672</v>
      </c>
    </row>
    <row r="15107" customFormat="false" ht="15" hidden="false" customHeight="true" outlineLevel="0" collapsed="false">
      <c r="A15107" s="1" t="n">
        <f aca="false">IF(IFERROR((MATCH(G15107,$G$1:$G$12712,0)),0),INDEX($A$1:$A$12712,MATCH(G15107,$G$1:$G$12712,0)),MAX($A$2:$A15106)+1)</f>
        <v>8056</v>
      </c>
      <c r="B15107" s="1" t="n">
        <f aca="false">IF(COUNTIF($G$1:$G$12712,G15107&gt;0),0,INDEX($A$1:$A$12712,MATCH(G15107,$G$1:$G$12712,0)))</f>
        <v>8056</v>
      </c>
      <c r="C15107" s="1" t="str">
        <f aca="false">IF(H15107="",F15107,H15107)</f>
        <v>Collin</v>
      </c>
      <c r="D15107" s="1" t="n">
        <v>40</v>
      </c>
      <c r="E15107" s="1" t="s">
        <v>19987</v>
      </c>
      <c r="F15107" s="5" t="s">
        <v>19992</v>
      </c>
      <c r="G15107" s="1" t="n">
        <v>3500</v>
      </c>
      <c r="H15107" s="1" t="s">
        <v>13433</v>
      </c>
      <c r="I15107" s="1" t="n">
        <v>19323</v>
      </c>
      <c r="J15107" s="1" t="s">
        <v>12783</v>
      </c>
      <c r="K15107" s="1" t="s">
        <v>17672</v>
      </c>
    </row>
    <row r="15108" customFormat="false" ht="15" hidden="false" customHeight="true" outlineLevel="0" collapsed="false">
      <c r="A15108" s="1" t="n">
        <f aca="false">IF(IFERROR((MATCH(G15108,$G$1:$G$12712,0)),0),INDEX($A$1:$A$12712,MATCH(G15108,$G$1:$G$12712,0)),MAX($A$2:$A15107)+1)</f>
        <v>2517</v>
      </c>
      <c r="B15108" s="1" t="n">
        <f aca="false">IF(COUNTIF($G$1:$G$12712,G15108&gt;0),0,INDEX($A$1:$A$12712,MATCH(G15108,$G$1:$G$12712,0)))</f>
        <v>2517</v>
      </c>
      <c r="C15108" s="1" t="str">
        <f aca="false">IF(H15108="",F15108,H15108)</f>
        <v>Comanche Peak</v>
      </c>
      <c r="D15108" s="1" t="n">
        <v>40</v>
      </c>
      <c r="E15108" s="1" t="s">
        <v>19987</v>
      </c>
      <c r="F15108" s="5" t="s">
        <v>19993</v>
      </c>
      <c r="G15108" s="1" t="n">
        <v>6145</v>
      </c>
      <c r="H15108" s="1" t="s">
        <v>5172</v>
      </c>
      <c r="I15108" s="1" t="n">
        <v>55983</v>
      </c>
      <c r="J15108" s="1" t="s">
        <v>4911</v>
      </c>
      <c r="K15108" s="1" t="s">
        <v>17672</v>
      </c>
    </row>
    <row r="15109" customFormat="false" ht="15" hidden="false" customHeight="true" outlineLevel="0" collapsed="false">
      <c r="A15109" s="1" t="n">
        <f aca="false">IF(IFERROR((MATCH(G15109,$G$1:$G$12712,0)),0),INDEX($A$1:$A$12712,MATCH(G15109,$G$1:$G$12712,0)),MAX($A$2:$A15108)+1)</f>
        <v>11508</v>
      </c>
      <c r="B15109" s="1" t="e">
        <f aca="false">IF(COUNTIF($G$1:$G$12712,G15109&gt;0),0,INDEX($A$1:$A$12712,MATCH(G15109,$G$1:$G$12712,0)))</f>
        <v>#N/A</v>
      </c>
      <c r="C15109" s="1" t="str">
        <f aca="false">IF(H15109="",F15109,H15109)</f>
        <v>dallas</v>
      </c>
      <c r="D15109" s="1" t="n">
        <v>40</v>
      </c>
      <c r="E15109" s="1" t="s">
        <v>19987</v>
      </c>
      <c r="F15109" s="5" t="s">
        <v>19994</v>
      </c>
      <c r="G15109" s="1" t="n">
        <v>3451</v>
      </c>
      <c r="H15109" s="1" t="s">
        <v>19994</v>
      </c>
      <c r="K15109" s="1" t="s">
        <v>17672</v>
      </c>
    </row>
    <row r="15110" customFormat="false" ht="15" hidden="false" customHeight="true" outlineLevel="0" collapsed="false">
      <c r="A15110" s="1" t="n">
        <f aca="false">IF(IFERROR((MATCH(G15110,$G$1:$G$12712,0)),0),INDEX($A$1:$A$12712,MATCH(G15110,$G$1:$G$12712,0)),MAX($A$2:$A15109)+1)</f>
        <v>2987</v>
      </c>
      <c r="B15110" s="1" t="n">
        <f aca="false">IF(COUNTIF($G$1:$G$12712,G15110&gt;0),0,INDEX($A$1:$A$12712,MATCH(G15110,$G$1:$G$12712,0)))</f>
        <v>2987</v>
      </c>
      <c r="C15110" s="1" t="str">
        <f aca="false">IF(H15110="",F15110,H15110)</f>
        <v>DeCordova Steam Electric Station</v>
      </c>
      <c r="D15110" s="1" t="n">
        <v>40</v>
      </c>
      <c r="E15110" s="1" t="s">
        <v>19987</v>
      </c>
      <c r="F15110" s="5" t="s">
        <v>19995</v>
      </c>
      <c r="G15110" s="1" t="n">
        <v>8063</v>
      </c>
      <c r="H15110" s="1" t="s">
        <v>5783</v>
      </c>
      <c r="I15110" s="1" t="n">
        <v>55983</v>
      </c>
      <c r="J15110" s="1" t="s">
        <v>4911</v>
      </c>
      <c r="K15110" s="1" t="s">
        <v>17672</v>
      </c>
    </row>
    <row r="15111" customFormat="false" ht="15" hidden="false" customHeight="true" outlineLevel="0" collapsed="false">
      <c r="A15111" s="1" t="n">
        <f aca="false">IF(IFERROR((MATCH(G15111,$G$1:$G$12712,0)),0),INDEX($A$1:$A$12712,MATCH(G15111,$G$1:$G$12712,0)),MAX($A$2:$A15110)+1)</f>
        <v>2987</v>
      </c>
      <c r="B15111" s="1" t="n">
        <f aca="false">IF(COUNTIF($G$1:$G$12712,G15111&gt;0),0,INDEX($A$1:$A$12712,MATCH(G15111,$G$1:$G$12712,0)))</f>
        <v>2987</v>
      </c>
      <c r="C15111" s="1" t="str">
        <f aca="false">IF(H15111="",F15111,H15111)</f>
        <v>DeCordova Steam Electric Station</v>
      </c>
      <c r="D15111" s="1" t="n">
        <v>40</v>
      </c>
      <c r="E15111" s="1" t="s">
        <v>19987</v>
      </c>
      <c r="F15111" s="5" t="s">
        <v>19996</v>
      </c>
      <c r="G15111" s="1" t="n">
        <v>8063</v>
      </c>
      <c r="H15111" s="1" t="s">
        <v>5783</v>
      </c>
      <c r="I15111" s="1" t="n">
        <v>55983</v>
      </c>
      <c r="J15111" s="1" t="s">
        <v>4911</v>
      </c>
      <c r="K15111" s="1" t="s">
        <v>17672</v>
      </c>
    </row>
    <row r="15112" customFormat="false" ht="15" hidden="false" customHeight="true" outlineLevel="0" collapsed="false">
      <c r="A15112" s="1" t="n">
        <f aca="false">IF(IFERROR((MATCH(G15112,$G$1:$G$12712,0)),0),INDEX($A$1:$A$12712,MATCH(G15112,$G$1:$G$12712,0)),MAX($A$2:$A15111)+1)</f>
        <v>2987</v>
      </c>
      <c r="B15112" s="1" t="n">
        <f aca="false">IF(COUNTIF($G$1:$G$12712,G15112&gt;0),0,INDEX($A$1:$A$12712,MATCH(G15112,$G$1:$G$12712,0)))</f>
        <v>2987</v>
      </c>
      <c r="C15112" s="1" t="str">
        <f aca="false">IF(H15112="",F15112,H15112)</f>
        <v>DeCordova Steam Electric Station</v>
      </c>
      <c r="D15112" s="1" t="n">
        <v>40</v>
      </c>
      <c r="E15112" s="1" t="s">
        <v>19987</v>
      </c>
      <c r="F15112" s="5" t="s">
        <v>19997</v>
      </c>
      <c r="G15112" s="1" t="n">
        <v>8063</v>
      </c>
      <c r="H15112" s="1" t="s">
        <v>5783</v>
      </c>
      <c r="I15112" s="1" t="n">
        <v>55983</v>
      </c>
      <c r="J15112" s="1" t="s">
        <v>4911</v>
      </c>
      <c r="K15112" s="1" t="s">
        <v>17672</v>
      </c>
    </row>
    <row r="15113" customFormat="false" ht="15" hidden="false" customHeight="true" outlineLevel="0" collapsed="false">
      <c r="A15113" s="1" t="n">
        <f aca="false">IF(IFERROR((MATCH(G15113,$G$1:$G$12712,0)),0),INDEX($A$1:$A$12712,MATCH(G15113,$G$1:$G$12712,0)),MAX($A$2:$A15112)+1)</f>
        <v>7636</v>
      </c>
      <c r="B15113" s="1" t="n">
        <f aca="false">IF(COUNTIF($G$1:$G$12712,G15113&gt;0),0,INDEX($A$1:$A$12712,MATCH(G15113,$G$1:$G$12712,0)))</f>
        <v>7636</v>
      </c>
      <c r="C15113" s="1" t="str">
        <f aca="false">IF(H15113="",F15113,H15113)</f>
        <v>Eagle Mountain</v>
      </c>
      <c r="D15113" s="1" t="n">
        <v>40</v>
      </c>
      <c r="E15113" s="1" t="s">
        <v>19987</v>
      </c>
      <c r="F15113" s="5" t="s">
        <v>19998</v>
      </c>
      <c r="G15113" s="1" t="n">
        <v>3489</v>
      </c>
      <c r="H15113" s="1" t="s">
        <v>12782</v>
      </c>
      <c r="I15113" s="1" t="n">
        <v>19323</v>
      </c>
      <c r="J15113" s="1" t="s">
        <v>12783</v>
      </c>
      <c r="K15113" s="1" t="s">
        <v>17672</v>
      </c>
    </row>
    <row r="15114" customFormat="false" ht="15" hidden="false" customHeight="true" outlineLevel="0" collapsed="false">
      <c r="A15114" s="1" t="n">
        <f aca="false">IF(IFERROR((MATCH(G15114,$G$1:$G$12712,0)),0),INDEX($A$1:$A$12712,MATCH(G15114,$G$1:$G$12712,0)),MAX($A$2:$A15113)+1)</f>
        <v>2328</v>
      </c>
      <c r="B15114" s="1" t="n">
        <f aca="false">IF(COUNTIF($G$1:$G$12712,G15114&gt;0),0,INDEX($A$1:$A$12712,MATCH(G15114,$G$1:$G$12712,0)))</f>
        <v>2328</v>
      </c>
      <c r="C15114" s="1" t="str">
        <f aca="false">IF(H15114="",F15114,H15114)</f>
        <v>Graham</v>
      </c>
      <c r="D15114" s="1" t="n">
        <v>40</v>
      </c>
      <c r="E15114" s="1" t="s">
        <v>19987</v>
      </c>
      <c r="F15114" s="5" t="s">
        <v>19999</v>
      </c>
      <c r="G15114" s="1" t="n">
        <v>3490</v>
      </c>
      <c r="H15114" s="1" t="s">
        <v>4918</v>
      </c>
      <c r="I15114" s="1" t="n">
        <v>55983</v>
      </c>
      <c r="J15114" s="1" t="s">
        <v>4911</v>
      </c>
      <c r="K15114" s="1" t="s">
        <v>17672</v>
      </c>
    </row>
    <row r="15115" customFormat="false" ht="15" hidden="false" customHeight="true" outlineLevel="0" collapsed="false">
      <c r="A15115" s="1" t="n">
        <f aca="false">IF(IFERROR((MATCH(G15115,$G$1:$G$12712,0)),0),INDEX($A$1:$A$12712,MATCH(G15115,$G$1:$G$12712,0)),MAX($A$2:$A15114)+1)</f>
        <v>2329</v>
      </c>
      <c r="B15115" s="1" t="n">
        <f aca="false">IF(COUNTIF($G$1:$G$12712,G15115&gt;0),0,INDEX($A$1:$A$12712,MATCH(G15115,$G$1:$G$12712,0)))</f>
        <v>2329</v>
      </c>
      <c r="C15115" s="1" t="str">
        <f aca="false">IF(H15115="",F15115,H15115)</f>
        <v>Handley</v>
      </c>
      <c r="D15115" s="1" t="n">
        <v>40</v>
      </c>
      <c r="E15115" s="1" t="s">
        <v>19987</v>
      </c>
      <c r="F15115" s="5" t="s">
        <v>20000</v>
      </c>
      <c r="G15115" s="1" t="n">
        <v>3491</v>
      </c>
      <c r="H15115" s="1" t="s">
        <v>4919</v>
      </c>
      <c r="I15115" s="1" t="n">
        <v>6035</v>
      </c>
      <c r="J15115" s="1" t="s">
        <v>2548</v>
      </c>
      <c r="K15115" s="1" t="s">
        <v>17672</v>
      </c>
    </row>
    <row r="15116" customFormat="false" ht="15" hidden="false" customHeight="true" outlineLevel="0" collapsed="false">
      <c r="A15116" s="1" t="n">
        <f aca="false">IF(IFERROR((MATCH(G15116,$G$1:$G$12712,0)),0),INDEX($A$1:$A$12712,MATCH(G15116,$G$1:$G$12712,0)),MAX($A$2:$A15115)+1)</f>
        <v>7766</v>
      </c>
      <c r="B15116" s="1" t="n">
        <f aca="false">IF(COUNTIF($G$1:$G$12712,G15116&gt;0),0,INDEX($A$1:$A$12712,MATCH(G15116,$G$1:$G$12712,0)))</f>
        <v>7766</v>
      </c>
      <c r="C15116" s="1" t="str">
        <f aca="false">IF(H15116="",F15116,H15116)</f>
        <v>Lake Creek</v>
      </c>
      <c r="D15116" s="1" t="n">
        <v>40</v>
      </c>
      <c r="E15116" s="1" t="s">
        <v>19987</v>
      </c>
      <c r="F15116" s="5" t="s">
        <v>20001</v>
      </c>
      <c r="G15116" s="1" t="n">
        <v>3502</v>
      </c>
      <c r="H15116" s="1" t="s">
        <v>12989</v>
      </c>
      <c r="I15116" s="1" t="n">
        <v>55983</v>
      </c>
      <c r="J15116" s="1" t="s">
        <v>4911</v>
      </c>
      <c r="K15116" s="1" t="s">
        <v>17672</v>
      </c>
    </row>
    <row r="15117" customFormat="false" ht="15" hidden="false" customHeight="true" outlineLevel="0" collapsed="false">
      <c r="A15117" s="1" t="n">
        <f aca="false">IF(IFERROR((MATCH(G15117,$G$1:$G$12712,0)),0),INDEX($A$1:$A$12712,MATCH(G15117,$G$1:$G$12712,0)),MAX($A$2:$A15116)+1)</f>
        <v>2321</v>
      </c>
      <c r="B15117" s="1" t="n">
        <f aca="false">IF(COUNTIF($G$1:$G$12712,G15117&gt;0),0,INDEX($A$1:$A$12712,MATCH(G15117,$G$1:$G$12712,0)))</f>
        <v>2321</v>
      </c>
      <c r="C15117" s="1" t="str">
        <f aca="false">IF(H15117="",F15117,H15117)</f>
        <v>Lake Hubbard</v>
      </c>
      <c r="D15117" s="1" t="n">
        <v>40</v>
      </c>
      <c r="E15117" s="1" t="s">
        <v>19987</v>
      </c>
      <c r="F15117" s="5" t="s">
        <v>20002</v>
      </c>
      <c r="G15117" s="1" t="n">
        <v>3452</v>
      </c>
      <c r="H15117" s="1" t="s">
        <v>4910</v>
      </c>
      <c r="I15117" s="1" t="n">
        <v>55983</v>
      </c>
      <c r="J15117" s="1" t="s">
        <v>4911</v>
      </c>
      <c r="K15117" s="1" t="s">
        <v>17672</v>
      </c>
    </row>
    <row r="15118" customFormat="false" ht="15" hidden="false" customHeight="true" outlineLevel="0" collapsed="false">
      <c r="A15118" s="1" t="n">
        <f aca="false">IF(IFERROR((MATCH(G15118,$G$1:$G$12712,0)),0),INDEX($A$1:$A$12712,MATCH(G15118,$G$1:$G$12712,0)),MAX($A$2:$A15117)+1)</f>
        <v>2518</v>
      </c>
      <c r="B15118" s="1" t="n">
        <f aca="false">IF(COUNTIF($G$1:$G$12712,G15118&gt;0),0,INDEX($A$1:$A$12712,MATCH(G15118,$G$1:$G$12712,0)))</f>
        <v>2518</v>
      </c>
      <c r="C15118" s="1" t="str">
        <f aca="false">IF(H15118="",F15118,H15118)</f>
        <v>Martin Lake</v>
      </c>
      <c r="D15118" s="1" t="n">
        <v>40</v>
      </c>
      <c r="E15118" s="1" t="s">
        <v>19987</v>
      </c>
      <c r="F15118" s="5" t="s">
        <v>20003</v>
      </c>
      <c r="G15118" s="1" t="n">
        <v>6146</v>
      </c>
      <c r="H15118" s="1" t="s">
        <v>5173</v>
      </c>
      <c r="I15118" s="1" t="n">
        <v>55983</v>
      </c>
      <c r="J15118" s="1" t="s">
        <v>4911</v>
      </c>
      <c r="K15118" s="1" t="s">
        <v>17672</v>
      </c>
    </row>
    <row r="15119" customFormat="false" ht="15" hidden="false" customHeight="true" outlineLevel="0" collapsed="false">
      <c r="A15119" s="1" t="n">
        <f aca="false">IF(IFERROR((MATCH(G15119,$G$1:$G$12712,0)),0),INDEX($A$1:$A$12712,MATCH(G15119,$G$1:$G$12712,0)),MAX($A$2:$A15118)+1)</f>
        <v>2518</v>
      </c>
      <c r="B15119" s="1" t="n">
        <f aca="false">IF(COUNTIF($G$1:$G$12712,G15119&gt;0),0,INDEX($A$1:$A$12712,MATCH(G15119,$G$1:$G$12712,0)))</f>
        <v>2518</v>
      </c>
      <c r="C15119" s="1" t="str">
        <f aca="false">IF(H15119="",F15119,H15119)</f>
        <v>Martin Lake</v>
      </c>
      <c r="D15119" s="1" t="n">
        <v>40</v>
      </c>
      <c r="E15119" s="1" t="s">
        <v>19987</v>
      </c>
      <c r="F15119" s="5" t="s">
        <v>20004</v>
      </c>
      <c r="G15119" s="1" t="n">
        <v>6146</v>
      </c>
      <c r="H15119" s="1" t="s">
        <v>5173</v>
      </c>
      <c r="I15119" s="1" t="n">
        <v>55983</v>
      </c>
      <c r="J15119" s="1" t="s">
        <v>4911</v>
      </c>
      <c r="K15119" s="1" t="s">
        <v>17672</v>
      </c>
    </row>
    <row r="15120" customFormat="false" ht="15" hidden="false" customHeight="true" outlineLevel="0" collapsed="false">
      <c r="A15120" s="1" t="n">
        <f aca="false">IF(IFERROR((MATCH(G15120,$G$1:$G$12712,0)),0),INDEX($A$1:$A$12712,MATCH(G15120,$G$1:$G$12712,0)),MAX($A$2:$A15119)+1)</f>
        <v>2519</v>
      </c>
      <c r="B15120" s="1" t="n">
        <f aca="false">IF(COUNTIF($G$1:$G$12712,G15120&gt;0),0,INDEX($A$1:$A$12712,MATCH(G15120,$G$1:$G$12712,0)))</f>
        <v>2519</v>
      </c>
      <c r="C15120" s="1" t="str">
        <f aca="false">IF(H15120="",F15120,H15120)</f>
        <v>Monticello</v>
      </c>
      <c r="D15120" s="1" t="n">
        <v>40</v>
      </c>
      <c r="E15120" s="1" t="s">
        <v>19987</v>
      </c>
      <c r="F15120" s="5" t="s">
        <v>20005</v>
      </c>
      <c r="G15120" s="1" t="n">
        <v>6147</v>
      </c>
      <c r="H15120" s="1" t="s">
        <v>986</v>
      </c>
      <c r="I15120" s="1" t="n">
        <v>55983</v>
      </c>
      <c r="J15120" s="1" t="s">
        <v>4911</v>
      </c>
      <c r="K15120" s="1" t="s">
        <v>17672</v>
      </c>
    </row>
    <row r="15121" customFormat="false" ht="15" hidden="false" customHeight="true" outlineLevel="0" collapsed="false">
      <c r="A15121" s="1" t="n">
        <f aca="false">IF(IFERROR((MATCH(G15121,$G$1:$G$12712,0)),0),INDEX($A$1:$A$12712,MATCH(G15121,$G$1:$G$12712,0)),MAX($A$2:$A15120)+1)</f>
        <v>2330</v>
      </c>
      <c r="B15121" s="1" t="n">
        <f aca="false">IF(COUNTIF($G$1:$G$12712,G15121&gt;0),0,INDEX($A$1:$A$12712,MATCH(G15121,$G$1:$G$12712,0)))</f>
        <v>2330</v>
      </c>
      <c r="C15121" s="1" t="str">
        <f aca="false">IF(H15121="",F15121,H15121)</f>
        <v>Morgan Creek</v>
      </c>
      <c r="D15121" s="1" t="n">
        <v>40</v>
      </c>
      <c r="E15121" s="1" t="s">
        <v>19987</v>
      </c>
      <c r="F15121" s="5" t="s">
        <v>20006</v>
      </c>
      <c r="G15121" s="1" t="n">
        <v>3492</v>
      </c>
      <c r="H15121" s="1" t="s">
        <v>4920</v>
      </c>
      <c r="I15121" s="1" t="n">
        <v>55983</v>
      </c>
      <c r="J15121" s="1" t="s">
        <v>4911</v>
      </c>
      <c r="K15121" s="1" t="s">
        <v>17672</v>
      </c>
    </row>
    <row r="15122" customFormat="false" ht="15" hidden="false" customHeight="true" outlineLevel="0" collapsed="false">
      <c r="A15122" s="1" t="n">
        <f aca="false">IF(IFERROR((MATCH(G15122,$G$1:$G$12712,0)),0),INDEX($A$1:$A$12712,MATCH(G15122,$G$1:$G$12712,0)),MAX($A$2:$A15121)+1)</f>
        <v>2330</v>
      </c>
      <c r="B15122" s="1" t="n">
        <f aca="false">IF(COUNTIF($G$1:$G$12712,G15122&gt;0),0,INDEX($A$1:$A$12712,MATCH(G15122,$G$1:$G$12712,0)))</f>
        <v>2330</v>
      </c>
      <c r="C15122" s="1" t="str">
        <f aca="false">IF(H15122="",F15122,H15122)</f>
        <v>Morgan Creek</v>
      </c>
      <c r="D15122" s="1" t="n">
        <v>40</v>
      </c>
      <c r="E15122" s="1" t="s">
        <v>19987</v>
      </c>
      <c r="F15122" s="5" t="s">
        <v>20007</v>
      </c>
      <c r="G15122" s="1" t="n">
        <v>3492</v>
      </c>
      <c r="H15122" s="1" t="s">
        <v>4920</v>
      </c>
      <c r="I15122" s="1" t="n">
        <v>55983</v>
      </c>
      <c r="J15122" s="1" t="s">
        <v>4911</v>
      </c>
      <c r="K15122" s="1" t="s">
        <v>17672</v>
      </c>
    </row>
    <row r="15123" customFormat="false" ht="15" hidden="false" customHeight="true" outlineLevel="0" collapsed="false">
      <c r="A15123" s="1" t="n">
        <f aca="false">IF(IFERROR((MATCH(G15123,$G$1:$G$12712,0)),0),INDEX($A$1:$A$12712,MATCH(G15123,$G$1:$G$12712,0)),MAX($A$2:$A15122)+1)</f>
        <v>2330</v>
      </c>
      <c r="B15123" s="1" t="n">
        <f aca="false">IF(COUNTIF($G$1:$G$12712,G15123&gt;0),0,INDEX($A$1:$A$12712,MATCH(G15123,$G$1:$G$12712,0)))</f>
        <v>2330</v>
      </c>
      <c r="C15123" s="1" t="str">
        <f aca="false">IF(H15123="",F15123,H15123)</f>
        <v>Morgan Creek</v>
      </c>
      <c r="D15123" s="1" t="n">
        <v>40</v>
      </c>
      <c r="E15123" s="1" t="s">
        <v>19987</v>
      </c>
      <c r="F15123" s="5" t="s">
        <v>20008</v>
      </c>
      <c r="G15123" s="1" t="n">
        <v>3492</v>
      </c>
      <c r="H15123" s="1" t="s">
        <v>4920</v>
      </c>
      <c r="I15123" s="1" t="n">
        <v>55983</v>
      </c>
      <c r="J15123" s="1" t="s">
        <v>4911</v>
      </c>
      <c r="K15123" s="1" t="s">
        <v>17672</v>
      </c>
    </row>
    <row r="15124" customFormat="false" ht="15" hidden="false" customHeight="true" outlineLevel="0" collapsed="false">
      <c r="A15124" s="1" t="n">
        <f aca="false">IF(IFERROR((MATCH(G15124,$G$1:$G$12712,0)),0),INDEX($A$1:$A$12712,MATCH(G15124,$G$1:$G$12712,0)),MAX($A$2:$A15123)+1)</f>
        <v>2322</v>
      </c>
      <c r="B15124" s="1" t="n">
        <f aca="false">IF(COUNTIF($G$1:$G$12712,G15124&gt;0),0,INDEX($A$1:$A$12712,MATCH(G15124,$G$1:$G$12712,0)))</f>
        <v>2322</v>
      </c>
      <c r="C15124" s="1" t="str">
        <f aca="false">IF(H15124="",F15124,H15124)</f>
        <v>Mountain Creek</v>
      </c>
      <c r="D15124" s="1" t="n">
        <v>40</v>
      </c>
      <c r="E15124" s="1" t="s">
        <v>19987</v>
      </c>
      <c r="F15124" s="5" t="s">
        <v>20009</v>
      </c>
      <c r="G15124" s="1" t="n">
        <v>3453</v>
      </c>
      <c r="H15124" s="1" t="s">
        <v>4912</v>
      </c>
      <c r="I15124" s="1" t="n">
        <v>6035</v>
      </c>
      <c r="J15124" s="1" t="s">
        <v>2548</v>
      </c>
      <c r="K15124" s="1" t="s">
        <v>17672</v>
      </c>
    </row>
    <row r="15125" customFormat="false" ht="15" hidden="false" customHeight="true" outlineLevel="0" collapsed="false">
      <c r="A15125" s="1" t="n">
        <f aca="false">IF(IFERROR((MATCH(G15125,$G$1:$G$12712,0)),0),INDEX($A$1:$A$12712,MATCH(G15125,$G$1:$G$12712,0)),MAX($A$2:$A15124)+1)</f>
        <v>11509</v>
      </c>
      <c r="B15125" s="1" t="e">
        <f aca="false">IF(COUNTIF($G$1:$G$12712,G15125&gt;0),0,INDEX($A$1:$A$12712,MATCH(G15125,$G$1:$G$12712,0)))</f>
        <v>#N/A</v>
      </c>
      <c r="C15125" s="1" t="str">
        <f aca="false">IF(H15125="",F15125,H15125)</f>
        <v>n/a</v>
      </c>
      <c r="D15125" s="1" t="n">
        <v>277</v>
      </c>
      <c r="E15125" s="1" t="s">
        <v>19987</v>
      </c>
      <c r="F15125" s="5" t="s">
        <v>17635</v>
      </c>
      <c r="H15125" s="1"/>
      <c r="K15125" s="1" t="s">
        <v>17672</v>
      </c>
    </row>
    <row r="15126" customFormat="false" ht="15" hidden="false" customHeight="true" outlineLevel="0" collapsed="false">
      <c r="A15126" s="1" t="n">
        <f aca="false">IF(IFERROR((MATCH(G15126,$G$1:$G$12712,0)),0),INDEX($A$1:$A$12712,MATCH(G15126,$G$1:$G$12712,0)),MAX($A$2:$A15125)+1)</f>
        <v>7878</v>
      </c>
      <c r="B15126" s="1" t="n">
        <f aca="false">IF(COUNTIF($G$1:$G$12712,G15126&gt;0),0,INDEX($A$1:$A$12712,MATCH(G15126,$G$1:$G$12712,0)))</f>
        <v>7878</v>
      </c>
      <c r="C15126" s="1" t="str">
        <f aca="false">IF(H15126="",F15126,H15126)</f>
        <v>North Lake</v>
      </c>
      <c r="D15126" s="1" t="n">
        <v>40</v>
      </c>
      <c r="E15126" s="1" t="s">
        <v>19987</v>
      </c>
      <c r="F15126" s="5" t="s">
        <v>20010</v>
      </c>
      <c r="G15126" s="1" t="n">
        <v>3454</v>
      </c>
      <c r="H15126" s="1" t="s">
        <v>13168</v>
      </c>
      <c r="I15126" s="1" t="n">
        <v>19323</v>
      </c>
      <c r="J15126" s="1" t="s">
        <v>12783</v>
      </c>
      <c r="K15126" s="1" t="s">
        <v>17672</v>
      </c>
    </row>
    <row r="15127" customFormat="false" ht="15" hidden="false" customHeight="true" outlineLevel="0" collapsed="false">
      <c r="A15127" s="1" t="n">
        <f aca="false">IF(IFERROR((MATCH(G15127,$G$1:$G$12712,0)),0),INDEX($A$1:$A$12712,MATCH(G15127,$G$1:$G$12712,0)),MAX($A$2:$A15126)+1)</f>
        <v>7745</v>
      </c>
      <c r="B15127" s="1" t="n">
        <f aca="false">IF(COUNTIF($G$1:$G$12712,G15127&gt;0),0,INDEX($A$1:$A$12712,MATCH(G15127,$G$1:$G$12712,0)))</f>
        <v>7745</v>
      </c>
      <c r="C15127" s="1" t="str">
        <f aca="false">IF(H15127="",F15127,H15127)</f>
        <v>North Main</v>
      </c>
      <c r="D15127" s="1" t="n">
        <v>40</v>
      </c>
      <c r="E15127" s="1" t="s">
        <v>19987</v>
      </c>
      <c r="F15127" s="5" t="s">
        <v>20011</v>
      </c>
      <c r="G15127" s="1" t="n">
        <v>3493</v>
      </c>
      <c r="H15127" s="1" t="s">
        <v>12958</v>
      </c>
      <c r="I15127" s="1" t="n">
        <v>19323</v>
      </c>
      <c r="J15127" s="1" t="s">
        <v>12783</v>
      </c>
      <c r="K15127" s="1" t="s">
        <v>17672</v>
      </c>
    </row>
    <row r="15128" customFormat="false" ht="15" hidden="false" customHeight="true" outlineLevel="0" collapsed="false">
      <c r="A15128" s="1" t="n">
        <f aca="false">IF(IFERROR((MATCH(G15128,$G$1:$G$12712,0)),0),INDEX($A$1:$A$12712,MATCH(G15128,$G$1:$G$12712,0)),MAX($A$2:$A15127)+1)</f>
        <v>8084</v>
      </c>
      <c r="B15128" s="1" t="n">
        <f aca="false">IF(COUNTIF($G$1:$G$12712,G15128&gt;0),0,INDEX($A$1:$A$12712,MATCH(G15128,$G$1:$G$12712,0)))</f>
        <v>8084</v>
      </c>
      <c r="C15128" s="1" t="str">
        <f aca="false">IF(H15128="",F15128,H15128)</f>
        <v>Parkdale</v>
      </c>
      <c r="D15128" s="1" t="n">
        <v>40</v>
      </c>
      <c r="E15128" s="1" t="s">
        <v>19987</v>
      </c>
      <c r="F15128" s="5" t="s">
        <v>20012</v>
      </c>
      <c r="G15128" s="1" t="n">
        <v>3455</v>
      </c>
      <c r="H15128" s="1" t="s">
        <v>13475</v>
      </c>
      <c r="I15128" s="1" t="n">
        <v>19323</v>
      </c>
      <c r="J15128" s="1" t="s">
        <v>12783</v>
      </c>
      <c r="K15128" s="1" t="s">
        <v>17672</v>
      </c>
    </row>
    <row r="15129" customFormat="false" ht="15" hidden="false" customHeight="true" outlineLevel="0" collapsed="false">
      <c r="A15129" s="1" t="n">
        <f aca="false">IF(IFERROR((MATCH(G15129,$G$1:$G$12712,0)),0),INDEX($A$1:$A$12712,MATCH(G15129,$G$1:$G$12712,0)),MAX($A$2:$A15128)+1)</f>
        <v>2331</v>
      </c>
      <c r="B15129" s="1" t="n">
        <f aca="false">IF(COUNTIF($G$1:$G$12712,G15129&gt;0),0,INDEX($A$1:$A$12712,MATCH(G15129,$G$1:$G$12712,0)))</f>
        <v>2331</v>
      </c>
      <c r="C15129" s="1" t="str">
        <f aca="false">IF(H15129="",F15129,H15129)</f>
        <v>Permian Basin</v>
      </c>
      <c r="D15129" s="1" t="n">
        <v>40</v>
      </c>
      <c r="E15129" s="1" t="s">
        <v>19987</v>
      </c>
      <c r="F15129" s="5" t="s">
        <v>20013</v>
      </c>
      <c r="G15129" s="1" t="n">
        <v>3494</v>
      </c>
      <c r="H15129" s="1" t="s">
        <v>4921</v>
      </c>
      <c r="I15129" s="1" t="n">
        <v>55983</v>
      </c>
      <c r="J15129" s="1" t="s">
        <v>4911</v>
      </c>
      <c r="K15129" s="1" t="s">
        <v>17672</v>
      </c>
    </row>
    <row r="15130" customFormat="false" ht="15" hidden="false" customHeight="true" outlineLevel="0" collapsed="false">
      <c r="A15130" s="1" t="n">
        <f aca="false">IF(IFERROR((MATCH(G15130,$G$1:$G$12712,0)),0),INDEX($A$1:$A$12712,MATCH(G15130,$G$1:$G$12712,0)),MAX($A$2:$A15129)+1)</f>
        <v>2331</v>
      </c>
      <c r="B15130" s="1" t="n">
        <f aca="false">IF(COUNTIF($G$1:$G$12712,G15130&gt;0),0,INDEX($A$1:$A$12712,MATCH(G15130,$G$1:$G$12712,0)))</f>
        <v>2331</v>
      </c>
      <c r="C15130" s="1" t="str">
        <f aca="false">IF(H15130="",F15130,H15130)</f>
        <v>Permian Basin</v>
      </c>
      <c r="D15130" s="1" t="n">
        <v>40</v>
      </c>
      <c r="E15130" s="1" t="s">
        <v>19987</v>
      </c>
      <c r="F15130" s="5" t="s">
        <v>20014</v>
      </c>
      <c r="G15130" s="1" t="n">
        <v>3494</v>
      </c>
      <c r="H15130" s="1" t="s">
        <v>4921</v>
      </c>
      <c r="I15130" s="1" t="n">
        <v>55983</v>
      </c>
      <c r="J15130" s="1" t="s">
        <v>4911</v>
      </c>
      <c r="K15130" s="1" t="s">
        <v>17672</v>
      </c>
    </row>
    <row r="15131" customFormat="false" ht="15" hidden="false" customHeight="true" outlineLevel="0" collapsed="false">
      <c r="A15131" s="1" t="n">
        <f aca="false">IF(IFERROR((MATCH(G15131,$G$1:$G$12712,0)),0),INDEX($A$1:$A$12712,MATCH(G15131,$G$1:$G$12712,0)),MAX($A$2:$A15130)+1)</f>
        <v>7943</v>
      </c>
      <c r="B15131" s="1" t="n">
        <f aca="false">IF(COUNTIF($G$1:$G$12712,G15131&gt;0),0,INDEX($A$1:$A$12712,MATCH(G15131,$G$1:$G$12712,0)))</f>
        <v>7943</v>
      </c>
      <c r="C15131" s="1" t="str">
        <f aca="false">IF(H15131="",F15131,H15131)</f>
        <v>River Crest</v>
      </c>
      <c r="D15131" s="1" t="n">
        <v>40</v>
      </c>
      <c r="E15131" s="1" t="s">
        <v>19987</v>
      </c>
      <c r="F15131" s="5" t="s">
        <v>20015</v>
      </c>
      <c r="G15131" s="1" t="n">
        <v>3503</v>
      </c>
      <c r="H15131" s="1" t="s">
        <v>13265</v>
      </c>
      <c r="I15131" s="1" t="n">
        <v>19323</v>
      </c>
      <c r="J15131" s="1" t="s">
        <v>12783</v>
      </c>
      <c r="K15131" s="1" t="s">
        <v>17672</v>
      </c>
    </row>
    <row r="15132" customFormat="false" ht="15" hidden="false" customHeight="true" outlineLevel="0" collapsed="false">
      <c r="A15132" s="1" t="n">
        <f aca="false">IF(IFERROR((MATCH(G15132,$G$1:$G$12712,0)),0),INDEX($A$1:$A$12712,MATCH(G15132,$G$1:$G$12712,0)),MAX($A$2:$A15131)+1)</f>
        <v>7943</v>
      </c>
      <c r="B15132" s="1" t="n">
        <f aca="false">IF(COUNTIF($G$1:$G$12712,G15132&gt;0),0,INDEX($A$1:$A$12712,MATCH(G15132,$G$1:$G$12712,0)))</f>
        <v>7943</v>
      </c>
      <c r="C15132" s="1" t="str">
        <f aca="false">IF(H15132="",F15132,H15132)</f>
        <v>River Crest</v>
      </c>
      <c r="D15132" s="1" t="n">
        <v>40</v>
      </c>
      <c r="E15132" s="1" t="s">
        <v>19987</v>
      </c>
      <c r="F15132" s="5" t="s">
        <v>20016</v>
      </c>
      <c r="G15132" s="1" t="n">
        <v>3503</v>
      </c>
      <c r="H15132" s="1" t="s">
        <v>13265</v>
      </c>
      <c r="I15132" s="1" t="n">
        <v>19323</v>
      </c>
      <c r="J15132" s="1" t="s">
        <v>12783</v>
      </c>
      <c r="K15132" s="1" t="s">
        <v>17672</v>
      </c>
    </row>
    <row r="15133" customFormat="false" ht="15" hidden="false" customHeight="true" outlineLevel="0" collapsed="false">
      <c r="A15133" s="1" t="n">
        <f aca="false">IF(IFERROR((MATCH(G15133,$G$1:$G$12712,0)),0),INDEX($A$1:$A$12712,MATCH(G15133,$G$1:$G$12712,0)),MAX($A$2:$A15132)+1)</f>
        <v>2666</v>
      </c>
      <c r="B15133" s="1" t="n">
        <f aca="false">IF(COUNTIF($G$1:$G$12712,G15133&gt;0),0,INDEX($A$1:$A$12712,MATCH(G15133,$G$1:$G$12712,0)))</f>
        <v>2666</v>
      </c>
      <c r="C15133" s="1" t="str">
        <f aca="false">IF(H15133="",F15133,H15133)</f>
        <v>Sandow No 4</v>
      </c>
      <c r="D15133" s="1" t="n">
        <v>40</v>
      </c>
      <c r="E15133" s="1" t="s">
        <v>19987</v>
      </c>
      <c r="F15133" s="5" t="s">
        <v>20017</v>
      </c>
      <c r="G15133" s="1" t="n">
        <v>6648</v>
      </c>
      <c r="H15133" s="1" t="s">
        <v>5357</v>
      </c>
      <c r="I15133" s="1" t="n">
        <v>55983</v>
      </c>
      <c r="J15133" s="1" t="s">
        <v>4911</v>
      </c>
      <c r="K15133" s="1" t="s">
        <v>17672</v>
      </c>
    </row>
    <row r="15134" customFormat="false" ht="15" hidden="false" customHeight="true" outlineLevel="0" collapsed="false">
      <c r="A15134" s="1" t="n">
        <f aca="false">IF(IFERROR((MATCH(G15134,$G$1:$G$12712,0)),0),INDEX($A$1:$A$12712,MATCH(G15134,$G$1:$G$12712,0)),MAX($A$2:$A15133)+1)</f>
        <v>2666</v>
      </c>
      <c r="B15134" s="1" t="n">
        <f aca="false">IF(COUNTIF($G$1:$G$12712,G15134&gt;0),0,INDEX($A$1:$A$12712,MATCH(G15134,$G$1:$G$12712,0)))</f>
        <v>2666</v>
      </c>
      <c r="C15134" s="1" t="str">
        <f aca="false">IF(H15134="",F15134,H15134)</f>
        <v>Sandow No 4</v>
      </c>
      <c r="D15134" s="1" t="n">
        <v>40</v>
      </c>
      <c r="E15134" s="1" t="s">
        <v>19987</v>
      </c>
      <c r="F15134" s="5" t="s">
        <v>20018</v>
      </c>
      <c r="G15134" s="1" t="n">
        <v>6648</v>
      </c>
      <c r="H15134" s="1" t="s">
        <v>5357</v>
      </c>
      <c r="I15134" s="1" t="n">
        <v>55983</v>
      </c>
      <c r="J15134" s="1" t="s">
        <v>4911</v>
      </c>
      <c r="K15134" s="1" t="s">
        <v>17672</v>
      </c>
    </row>
    <row r="15135" customFormat="false" ht="15" hidden="false" customHeight="true" outlineLevel="0" collapsed="false">
      <c r="A15135" s="1" t="n">
        <f aca="false">IF(IFERROR((MATCH(G15135,$G$1:$G$12712,0)),0),INDEX($A$1:$A$12712,MATCH(G15135,$G$1:$G$12712,0)),MAX($A$2:$A15134)+1)</f>
        <v>2333</v>
      </c>
      <c r="B15135" s="1" t="n">
        <f aca="false">IF(COUNTIF($G$1:$G$12712,G15135&gt;0),0,INDEX($A$1:$A$12712,MATCH(G15135,$G$1:$G$12712,0)))</f>
        <v>2333</v>
      </c>
      <c r="C15135" s="1" t="str">
        <f aca="false">IF(H15135="",F15135,H15135)</f>
        <v>Stryker Creek</v>
      </c>
      <c r="D15135" s="1" t="n">
        <v>40</v>
      </c>
      <c r="E15135" s="1" t="s">
        <v>19987</v>
      </c>
      <c r="F15135" s="5" t="s">
        <v>20019</v>
      </c>
      <c r="G15135" s="1" t="n">
        <v>3504</v>
      </c>
      <c r="H15135" s="1" t="s">
        <v>4924</v>
      </c>
      <c r="I15135" s="1" t="n">
        <v>55983</v>
      </c>
      <c r="J15135" s="1" t="s">
        <v>4911</v>
      </c>
      <c r="K15135" s="1" t="s">
        <v>17672</v>
      </c>
    </row>
    <row r="15136" customFormat="false" ht="15" hidden="false" customHeight="true" outlineLevel="0" collapsed="false">
      <c r="A15136" s="1" t="n">
        <f aca="false">IF(IFERROR((MATCH(G15136,$G$1:$G$12712,0)),0),INDEX($A$1:$A$12712,MATCH(G15136,$G$1:$G$12712,0)),MAX($A$2:$A15135)+1)</f>
        <v>8181</v>
      </c>
      <c r="B15136" s="1" t="n">
        <f aca="false">IF(COUNTIF($G$1:$G$12712,G15136&gt;0),0,INDEX($A$1:$A$12712,MATCH(G15136,$G$1:$G$12712,0)))</f>
        <v>8181</v>
      </c>
      <c r="C15136" s="1" t="str">
        <f aca="false">IF(H15136="",F15136,H15136)</f>
        <v>Tradinghouse</v>
      </c>
      <c r="D15136" s="1" t="n">
        <v>40</v>
      </c>
      <c r="E15136" s="1" t="s">
        <v>19987</v>
      </c>
      <c r="F15136" s="5" t="s">
        <v>20020</v>
      </c>
      <c r="G15136" s="1" t="n">
        <v>3506</v>
      </c>
      <c r="H15136" s="1" t="s">
        <v>13625</v>
      </c>
      <c r="I15136" s="1" t="n">
        <v>55983</v>
      </c>
      <c r="J15136" s="1" t="s">
        <v>4911</v>
      </c>
      <c r="K15136" s="1" t="s">
        <v>17672</v>
      </c>
    </row>
    <row r="15137" customFormat="false" ht="15" hidden="false" customHeight="true" outlineLevel="0" collapsed="false">
      <c r="A15137" s="1" t="n">
        <f aca="false">IF(IFERROR((MATCH(G15137,$G$1:$G$12712,0)),0),INDEX($A$1:$A$12712,MATCH(G15137,$G$1:$G$12712,0)),MAX($A$2:$A15136)+1)</f>
        <v>8181</v>
      </c>
      <c r="B15137" s="1" t="n">
        <f aca="false">IF(COUNTIF($G$1:$G$12712,G15137&gt;0),0,INDEX($A$1:$A$12712,MATCH(G15137,$G$1:$G$12712,0)))</f>
        <v>8181</v>
      </c>
      <c r="C15137" s="1" t="str">
        <f aca="false">IF(H15137="",F15137,H15137)</f>
        <v>Tradinghouse</v>
      </c>
      <c r="D15137" s="1" t="n">
        <v>40</v>
      </c>
      <c r="E15137" s="1" t="s">
        <v>19987</v>
      </c>
      <c r="F15137" s="5" t="s">
        <v>20021</v>
      </c>
      <c r="G15137" s="1" t="n">
        <v>3506</v>
      </c>
      <c r="H15137" s="1" t="s">
        <v>13625</v>
      </c>
      <c r="I15137" s="1" t="n">
        <v>55983</v>
      </c>
      <c r="J15137" s="1" t="s">
        <v>4911</v>
      </c>
      <c r="K15137" s="1" t="s">
        <v>17672</v>
      </c>
    </row>
    <row r="15138" customFormat="false" ht="15" hidden="false" customHeight="true" outlineLevel="0" collapsed="false">
      <c r="A15138" s="1" t="n">
        <f aca="false">IF(IFERROR((MATCH(G15138,$G$1:$G$12712,0)),0),INDEX($A$1:$A$12712,MATCH(G15138,$G$1:$G$12712,0)),MAX($A$2:$A15137)+1)</f>
        <v>2334</v>
      </c>
      <c r="B15138" s="1" t="n">
        <f aca="false">IF(COUNTIF($G$1:$G$12712,G15138&gt;0),0,INDEX($A$1:$A$12712,MATCH(G15138,$G$1:$G$12712,0)))</f>
        <v>2334</v>
      </c>
      <c r="C15138" s="1" t="str">
        <f aca="false">IF(H15138="",F15138,H15138)</f>
        <v>Trinidad (TX)</v>
      </c>
      <c r="D15138" s="1" t="n">
        <v>40</v>
      </c>
      <c r="E15138" s="1" t="s">
        <v>19987</v>
      </c>
      <c r="F15138" s="5" t="s">
        <v>20022</v>
      </c>
      <c r="G15138" s="1" t="n">
        <v>3507</v>
      </c>
      <c r="H15138" s="1" t="s">
        <v>4925</v>
      </c>
      <c r="I15138" s="1" t="n">
        <v>55983</v>
      </c>
      <c r="J15138" s="1" t="s">
        <v>4911</v>
      </c>
      <c r="K15138" s="1" t="s">
        <v>17672</v>
      </c>
    </row>
    <row r="15139" customFormat="false" ht="15" hidden="false" customHeight="true" outlineLevel="0" collapsed="false">
      <c r="A15139" s="1" t="n">
        <f aca="false">IF(IFERROR((MATCH(G15139,$G$1:$G$12712,0)),0),INDEX($A$1:$A$12712,MATCH(G15139,$G$1:$G$12712,0)),MAX($A$2:$A15138)+1)</f>
        <v>7862</v>
      </c>
      <c r="B15139" s="1" t="n">
        <f aca="false">IF(COUNTIF($G$1:$G$12712,G15139&gt;0),0,INDEX($A$1:$A$12712,MATCH(G15139,$G$1:$G$12712,0)))</f>
        <v>7862</v>
      </c>
      <c r="C15139" s="1" t="str">
        <f aca="false">IF(H15139="",F15139,H15139)</f>
        <v>Valley</v>
      </c>
      <c r="D15139" s="1" t="n">
        <v>40</v>
      </c>
      <c r="E15139" s="1" t="s">
        <v>19987</v>
      </c>
      <c r="F15139" s="5" t="s">
        <v>20023</v>
      </c>
      <c r="G15139" s="1" t="n">
        <v>3508</v>
      </c>
      <c r="H15139" s="1" t="s">
        <v>13145</v>
      </c>
      <c r="I15139" s="1" t="n">
        <v>55983</v>
      </c>
      <c r="J15139" s="1" t="s">
        <v>4911</v>
      </c>
      <c r="K15139" s="1" t="s">
        <v>17672</v>
      </c>
    </row>
    <row r="15140" customFormat="false" ht="15" hidden="false" customHeight="true" outlineLevel="0" collapsed="false">
      <c r="A15140" s="1" t="n">
        <f aca="false">IF(IFERROR((MATCH(G15140,$G$1:$G$12712,0)),0),INDEX($A$1:$A$12712,MATCH(G15140,$G$1:$G$12712,0)),MAX($A$2:$A15139)+1)</f>
        <v>11510</v>
      </c>
      <c r="B15140" s="1" t="e">
        <f aca="false">IF(COUNTIF($G$1:$G$12712,G15140&gt;0),0,INDEX($A$1:$A$12712,MATCH(G15140,$G$1:$G$12712,0)))</f>
        <v>#N/A</v>
      </c>
      <c r="C15140" s="1" t="str">
        <f aca="false">IF(H15140="",F15140,H15140)</f>
        <v>tnp one - unit 1</v>
      </c>
      <c r="D15140" s="1" t="n">
        <v>41</v>
      </c>
      <c r="E15140" s="1" t="s">
        <v>20024</v>
      </c>
      <c r="F15140" s="5" t="s">
        <v>20025</v>
      </c>
      <c r="H15140" s="1"/>
      <c r="K15140" s="1" t="s">
        <v>17672</v>
      </c>
    </row>
    <row r="15141" customFormat="false" ht="15" hidden="false" customHeight="true" outlineLevel="0" collapsed="false">
      <c r="A15141" s="1" t="n">
        <f aca="false">A15140</f>
        <v>11510</v>
      </c>
      <c r="B15141" s="1" t="e">
        <f aca="false">IF(COUNTIF($G$1:$G$12712,G15141&gt;0),0,INDEX($A$1:$A$12712,MATCH(G15141,$G$1:$G$12712,0)))</f>
        <v>#N/A</v>
      </c>
      <c r="C15141" s="1" t="str">
        <f aca="false">IF(H15141="",F15141,H15141)</f>
        <v>tnp one - unit 2</v>
      </c>
      <c r="D15141" s="1" t="n">
        <v>41</v>
      </c>
      <c r="E15141" s="1" t="s">
        <v>20024</v>
      </c>
      <c r="F15141" s="5" t="s">
        <v>20026</v>
      </c>
      <c r="H15141" s="1"/>
      <c r="K15141" s="1" t="s">
        <v>17672</v>
      </c>
    </row>
    <row r="15142" customFormat="false" ht="15" hidden="false" customHeight="true" outlineLevel="0" collapsed="false">
      <c r="A15142" s="1" t="n">
        <f aca="false">A15140</f>
        <v>11510</v>
      </c>
      <c r="B15142" s="1" t="e">
        <f aca="false">IF(COUNTIF($G$1:$G$12712,G15142&gt;0),0,INDEX($A$1:$A$12712,MATCH(G15142,$G$1:$G$12712,0)))</f>
        <v>#N/A</v>
      </c>
      <c r="C15142" s="1" t="str">
        <f aca="false">IF(H15142="",F15142,H15142)</f>
        <v>tnp one unit 1</v>
      </c>
      <c r="D15142" s="1" t="n">
        <v>41</v>
      </c>
      <c r="E15142" s="1" t="s">
        <v>20024</v>
      </c>
      <c r="F15142" s="5" t="s">
        <v>20027</v>
      </c>
      <c r="H15142" s="1"/>
      <c r="K15142" s="1" t="s">
        <v>17672</v>
      </c>
    </row>
    <row r="15143" customFormat="false" ht="15" hidden="false" customHeight="true" outlineLevel="0" collapsed="false">
      <c r="A15143" s="1" t="n">
        <f aca="false">A15141</f>
        <v>11510</v>
      </c>
      <c r="B15143" s="1" t="e">
        <f aca="false">IF(COUNTIF($G$1:$G$12712,G15143&gt;0),0,INDEX($A$1:$A$12712,MATCH(G15143,$G$1:$G$12712,0)))</f>
        <v>#N/A</v>
      </c>
      <c r="C15143" s="1" t="str">
        <f aca="false">IF(H15143="",F15143,H15143)</f>
        <v>tnp one unit 2</v>
      </c>
      <c r="D15143" s="1" t="n">
        <v>41</v>
      </c>
      <c r="E15143" s="1" t="s">
        <v>20024</v>
      </c>
      <c r="F15143" s="5" t="s">
        <v>20028</v>
      </c>
      <c r="H15143" s="1"/>
      <c r="K15143" s="1" t="s">
        <v>17672</v>
      </c>
    </row>
    <row r="15144" customFormat="false" ht="15" hidden="false" customHeight="true" outlineLevel="0" collapsed="false">
      <c r="A15144" s="1" t="n">
        <f aca="false">A15140</f>
        <v>11510</v>
      </c>
      <c r="B15144" s="1" t="e">
        <f aca="false">IF(COUNTIF($G$1:$G$12712,G15144&gt;0),0,INDEX($A$1:$A$12712,MATCH(G15144,$G$1:$G$12712,0)))</f>
        <v>#N/A</v>
      </c>
      <c r="C15144" s="1" t="str">
        <f aca="false">IF(H15144="",F15144,H15144)</f>
        <v>tnp one, unit 1</v>
      </c>
      <c r="D15144" s="1" t="n">
        <v>41</v>
      </c>
      <c r="E15144" s="1" t="s">
        <v>20024</v>
      </c>
      <c r="F15144" s="5" t="s">
        <v>20029</v>
      </c>
      <c r="H15144" s="1"/>
      <c r="K15144" s="1" t="s">
        <v>17672</v>
      </c>
    </row>
    <row r="15145" customFormat="false" ht="15" hidden="false" customHeight="true" outlineLevel="0" collapsed="false">
      <c r="A15145" s="1" t="n">
        <f aca="false">A15141</f>
        <v>11510</v>
      </c>
      <c r="B15145" s="1" t="e">
        <f aca="false">IF(COUNTIF($G$1:$G$12712,G15145&gt;0),0,INDEX($A$1:$A$12712,MATCH(G15145,$G$1:$G$12712,0)))</f>
        <v>#N/A</v>
      </c>
      <c r="C15145" s="1" t="str">
        <f aca="false">IF(H15145="",F15145,H15145)</f>
        <v>tnp one, unit 2</v>
      </c>
      <c r="D15145" s="1" t="n">
        <v>41</v>
      </c>
      <c r="E15145" s="1" t="s">
        <v>20024</v>
      </c>
      <c r="F15145" s="5" t="s">
        <v>20030</v>
      </c>
      <c r="H15145" s="1"/>
      <c r="K15145" s="1" t="s">
        <v>17672</v>
      </c>
    </row>
    <row r="15146" customFormat="false" ht="15" hidden="false" customHeight="true" outlineLevel="0" collapsed="false">
      <c r="A15146" s="1" t="n">
        <f aca="false">IF(IFERROR((MATCH(G15146,$G$1:$G$12712,0)),0),INDEX($A$1:$A$12712,MATCH(G15146,$G$1:$G$12712,0)),MAX($A$2:$A15145)+1)</f>
        <v>11511</v>
      </c>
      <c r="B15146" s="1" t="e">
        <f aca="false">IF(COUNTIF($G$1:$G$12712,G15146&gt;0),0,INDEX($A$1:$A$12712,MATCH(G15146,$G$1:$G$12712,0)))</f>
        <v>#N/A</v>
      </c>
      <c r="C15146" s="1" t="str">
        <f aca="false">IF(H15146="",F15146,H15146)</f>
        <v>acme</v>
      </c>
      <c r="D15146" s="1" t="n">
        <v>176</v>
      </c>
      <c r="E15146" s="1" t="s">
        <v>20031</v>
      </c>
      <c r="F15146" s="5" t="s">
        <v>20032</v>
      </c>
      <c r="H15146" s="1"/>
      <c r="K15146" s="1" t="s">
        <v>17672</v>
      </c>
    </row>
    <row r="15147" customFormat="false" ht="15" hidden="false" customHeight="true" outlineLevel="0" collapsed="false">
      <c r="A15147" s="1" t="n">
        <f aca="false">IF(IFERROR((MATCH(G15147,$G$1:$G$12712,0)),0),INDEX($A$1:$A$12712,MATCH(G15147,$G$1:$G$12712,0)),MAX($A$2:$A15146)+1)</f>
        <v>2176</v>
      </c>
      <c r="B15147" s="1" t="n">
        <f aca="false">IF(COUNTIF($G$1:$G$12712,G15147&gt;0),0,INDEX($A$1:$A$12712,MATCH(G15147,$G$1:$G$12712,0)))</f>
        <v>2176</v>
      </c>
      <c r="C15147" s="1" t="str">
        <f aca="false">IF(H15147="",F15147,H15147)</f>
        <v>FirstEnergy Bay Shore</v>
      </c>
      <c r="D15147" s="1" t="n">
        <v>176</v>
      </c>
      <c r="E15147" s="1" t="s">
        <v>20031</v>
      </c>
      <c r="F15147" s="5" t="s">
        <v>20033</v>
      </c>
      <c r="G15147" s="1" t="n">
        <v>2878</v>
      </c>
      <c r="H15147" s="1" t="s">
        <v>4734</v>
      </c>
      <c r="I15147" s="1" t="n">
        <v>6526</v>
      </c>
      <c r="J15147" s="1" t="s">
        <v>2888</v>
      </c>
      <c r="K15147" s="1" t="s">
        <v>17672</v>
      </c>
    </row>
    <row r="15148" customFormat="false" ht="15" hidden="false" customHeight="true" outlineLevel="0" collapsed="false">
      <c r="A15148" s="1" t="n">
        <f aca="false">IF(IFERROR((MATCH(G15148,$G$1:$G$12712,0)),0),INDEX($A$1:$A$12712,MATCH(G15148,$G$1:$G$12712,0)),MAX($A$2:$A15147)+1)</f>
        <v>2176</v>
      </c>
      <c r="B15148" s="1" t="n">
        <f aca="false">IF(COUNTIF($G$1:$G$12712,G15148&gt;0),0,INDEX($A$1:$A$12712,MATCH(G15148,$G$1:$G$12712,0)))</f>
        <v>2176</v>
      </c>
      <c r="C15148" s="1" t="str">
        <f aca="false">IF(H15148="",F15148,H15148)</f>
        <v>FirstEnergy Bay Shore</v>
      </c>
      <c r="D15148" s="1" t="n">
        <v>176</v>
      </c>
      <c r="E15148" s="1" t="s">
        <v>20031</v>
      </c>
      <c r="F15148" s="5" t="s">
        <v>20034</v>
      </c>
      <c r="G15148" s="1" t="n">
        <v>2878</v>
      </c>
      <c r="H15148" s="1" t="s">
        <v>4734</v>
      </c>
      <c r="I15148" s="1" t="n">
        <v>6526</v>
      </c>
      <c r="J15148" s="1" t="s">
        <v>2888</v>
      </c>
      <c r="K15148" s="1" t="s">
        <v>17672</v>
      </c>
    </row>
    <row r="15149" customFormat="false" ht="15" hidden="false" customHeight="true" outlineLevel="0" collapsed="false">
      <c r="A15149" s="1" t="n">
        <f aca="false">IF(IFERROR((MATCH(G15149,$G$1:$G$12712,0)),0),INDEX($A$1:$A$12712,MATCH(G15149,$G$1:$G$12712,0)),MAX($A$2:$A15148)+1)</f>
        <v>1067</v>
      </c>
      <c r="B15149" s="1" t="n">
        <f aca="false">IF(COUNTIF($G$1:$G$12712,G15149&gt;0),0,INDEX($A$1:$A$12712,MATCH(G15149,$G$1:$G$12712,0)))</f>
        <v>1067</v>
      </c>
      <c r="C15149" s="1" t="str">
        <f aca="false">IF(H15149="",F15149,H15149)</f>
        <v>Beaver Valley</v>
      </c>
      <c r="D15149" s="1" t="n">
        <v>176</v>
      </c>
      <c r="E15149" s="1" t="s">
        <v>20031</v>
      </c>
      <c r="F15149" s="5" t="s">
        <v>18066</v>
      </c>
      <c r="G15149" s="1" t="n">
        <v>6040</v>
      </c>
      <c r="H15149" s="1" t="s">
        <v>2389</v>
      </c>
      <c r="I15149" s="1" t="n">
        <v>50161</v>
      </c>
      <c r="J15149" s="1" t="s">
        <v>2390</v>
      </c>
      <c r="K15149" s="1" t="s">
        <v>17672</v>
      </c>
    </row>
    <row r="15150" customFormat="false" ht="15" hidden="false" customHeight="true" outlineLevel="0" collapsed="false">
      <c r="A15150" s="1" t="n">
        <f aca="false">IF(IFERROR((MATCH(G15150,$G$1:$G$12712,0)),0),INDEX($A$1:$A$12712,MATCH(G15150,$G$1:$G$12712,0)),MAX($A$2:$A15149)+1)</f>
        <v>1067</v>
      </c>
      <c r="B15150" s="1" t="n">
        <f aca="false">IF(COUNTIF($G$1:$G$12712,G15150&gt;0),0,INDEX($A$1:$A$12712,MATCH(G15150,$G$1:$G$12712,0)))</f>
        <v>1067</v>
      </c>
      <c r="C15150" s="1" t="str">
        <f aca="false">IF(H15150="",F15150,H15150)</f>
        <v>Beaver Valley</v>
      </c>
      <c r="D15150" s="1" t="n">
        <v>176</v>
      </c>
      <c r="E15150" s="1" t="s">
        <v>20031</v>
      </c>
      <c r="F15150" s="5" t="s">
        <v>18067</v>
      </c>
      <c r="G15150" s="1" t="n">
        <v>6040</v>
      </c>
      <c r="H15150" s="1" t="s">
        <v>2389</v>
      </c>
      <c r="I15150" s="1" t="n">
        <v>50161</v>
      </c>
      <c r="J15150" s="1" t="s">
        <v>2390</v>
      </c>
      <c r="K15150" s="1" t="s">
        <v>17672</v>
      </c>
    </row>
    <row r="15151" customFormat="false" ht="15" hidden="false" customHeight="true" outlineLevel="0" collapsed="false">
      <c r="A15151" s="1" t="n">
        <f aca="false">IF(IFERROR((MATCH(G15151,$G$1:$G$12712,0)),0),INDEX($A$1:$A$12712,MATCH(G15151,$G$1:$G$12712,0)),MAX($A$2:$A15150)+1)</f>
        <v>1067</v>
      </c>
      <c r="B15151" s="1" t="n">
        <f aca="false">IF(COUNTIF($G$1:$G$12712,G15151&gt;0),0,INDEX($A$1:$A$12712,MATCH(G15151,$G$1:$G$12712,0)))</f>
        <v>1067</v>
      </c>
      <c r="C15151" s="1" t="str">
        <f aca="false">IF(H15151="",F15151,H15151)</f>
        <v>Beaver Valley</v>
      </c>
      <c r="D15151" s="1" t="n">
        <v>176</v>
      </c>
      <c r="E15151" s="1" t="s">
        <v>20031</v>
      </c>
      <c r="F15151" s="5" t="s">
        <v>18068</v>
      </c>
      <c r="G15151" s="1" t="n">
        <v>6040</v>
      </c>
      <c r="H15151" s="1" t="s">
        <v>2389</v>
      </c>
      <c r="I15151" s="1" t="n">
        <v>50161</v>
      </c>
      <c r="J15151" s="1" t="s">
        <v>2390</v>
      </c>
      <c r="K15151" s="1" t="s">
        <v>17672</v>
      </c>
    </row>
    <row r="15152" customFormat="false" ht="15" hidden="false" customHeight="true" outlineLevel="0" collapsed="false">
      <c r="A15152" s="1" t="n">
        <f aca="false">IF(IFERROR((MATCH(G15152,$G$1:$G$12712,0)),0),INDEX($A$1:$A$12712,MATCH(G15152,$G$1:$G$12712,0)),MAX($A$2:$A15151)+1)</f>
        <v>1166</v>
      </c>
      <c r="B15152" s="1" t="n">
        <f aca="false">IF(COUNTIF($G$1:$G$12712,G15152&gt;0),0,INDEX($A$1:$A$12712,MATCH(G15152,$G$1:$G$12712,0)))</f>
        <v>1166</v>
      </c>
      <c r="C15152" s="1" t="str">
        <f aca="false">IF(H15152="",F15152,H15152)</f>
        <v>FirstEnergy Bruce Mansfield</v>
      </c>
      <c r="D15152" s="1" t="n">
        <v>176</v>
      </c>
      <c r="E15152" s="1" t="s">
        <v>20031</v>
      </c>
      <c r="F15152" s="5" t="s">
        <v>20035</v>
      </c>
      <c r="G15152" s="1" t="n">
        <v>6094</v>
      </c>
      <c r="H15152" s="1" t="s">
        <v>2887</v>
      </c>
      <c r="I15152" s="1" t="n">
        <v>6526</v>
      </c>
      <c r="J15152" s="1" t="s">
        <v>2888</v>
      </c>
      <c r="K15152" s="1" t="s">
        <v>17672</v>
      </c>
    </row>
    <row r="15153" customFormat="false" ht="15" hidden="false" customHeight="true" outlineLevel="0" collapsed="false">
      <c r="A15153" s="1" t="n">
        <f aca="false">IF(IFERROR((MATCH(G15153,$G$1:$G$12712,0)),0),INDEX($A$1:$A$12712,MATCH(G15153,$G$1:$G$12712,0)),MAX($A$2:$A15152)+1)</f>
        <v>1166</v>
      </c>
      <c r="B15153" s="1" t="n">
        <f aca="false">IF(COUNTIF($G$1:$G$12712,G15153&gt;0),0,INDEX($A$1:$A$12712,MATCH(G15153,$G$1:$G$12712,0)))</f>
        <v>1166</v>
      </c>
      <c r="C15153" s="1" t="str">
        <f aca="false">IF(H15153="",F15153,H15153)</f>
        <v>FirstEnergy Bruce Mansfield</v>
      </c>
      <c r="D15153" s="1" t="n">
        <v>176</v>
      </c>
      <c r="E15153" s="1" t="s">
        <v>20031</v>
      </c>
      <c r="F15153" s="5" t="s">
        <v>18069</v>
      </c>
      <c r="G15153" s="1" t="n">
        <v>6094</v>
      </c>
      <c r="H15153" s="1" t="s">
        <v>2887</v>
      </c>
      <c r="I15153" s="1" t="n">
        <v>6526</v>
      </c>
      <c r="J15153" s="1" t="s">
        <v>2888</v>
      </c>
      <c r="K15153" s="1" t="s">
        <v>17672</v>
      </c>
    </row>
    <row r="15154" customFormat="false" ht="15" hidden="false" customHeight="true" outlineLevel="0" collapsed="false">
      <c r="A15154" s="1" t="n">
        <f aca="false">IF(IFERROR((MATCH(G15154,$G$1:$G$12712,0)),0),INDEX($A$1:$A$12712,MATCH(G15154,$G$1:$G$12712,0)),MAX($A$2:$A15153)+1)</f>
        <v>1166</v>
      </c>
      <c r="B15154" s="1" t="n">
        <f aca="false">IF(COUNTIF($G$1:$G$12712,G15154&gt;0),0,INDEX($A$1:$A$12712,MATCH(G15154,$G$1:$G$12712,0)))</f>
        <v>1166</v>
      </c>
      <c r="C15154" s="1" t="str">
        <f aca="false">IF(H15154="",F15154,H15154)</f>
        <v>FirstEnergy Bruce Mansfield</v>
      </c>
      <c r="D15154" s="1" t="n">
        <v>176</v>
      </c>
      <c r="E15154" s="1" t="s">
        <v>20031</v>
      </c>
      <c r="F15154" s="5" t="s">
        <v>20036</v>
      </c>
      <c r="G15154" s="1" t="n">
        <v>6094</v>
      </c>
      <c r="H15154" s="1" t="s">
        <v>2887</v>
      </c>
      <c r="I15154" s="1" t="n">
        <v>6526</v>
      </c>
      <c r="J15154" s="1" t="s">
        <v>2888</v>
      </c>
      <c r="K15154" s="1" t="s">
        <v>17672</v>
      </c>
    </row>
    <row r="15155" customFormat="false" ht="15" hidden="false" customHeight="true" outlineLevel="0" collapsed="false">
      <c r="A15155" s="1" t="n">
        <f aca="false">IF(IFERROR((MATCH(G15155,$G$1:$G$12712,0)),0),INDEX($A$1:$A$12712,MATCH(G15155,$G$1:$G$12712,0)),MAX($A$2:$A15154)+1)</f>
        <v>1104</v>
      </c>
      <c r="B15155" s="1" t="n">
        <f aca="false">IF(COUNTIF($G$1:$G$12712,G15155&gt;0),0,INDEX($A$1:$A$12712,MATCH(G15155,$G$1:$G$12712,0)))</f>
        <v>1104</v>
      </c>
      <c r="C15155" s="1" t="str">
        <f aca="false">IF(H15155="",F15155,H15155)</f>
        <v>Davis Besse</v>
      </c>
      <c r="D15155" s="1" t="n">
        <v>176</v>
      </c>
      <c r="E15155" s="1" t="s">
        <v>20031</v>
      </c>
      <c r="F15155" s="5" t="s">
        <v>18072</v>
      </c>
      <c r="G15155" s="1" t="n">
        <v>6149</v>
      </c>
      <c r="H15155" s="1" t="s">
        <v>2565</v>
      </c>
      <c r="I15155" s="1" t="n">
        <v>50161</v>
      </c>
      <c r="J15155" s="1" t="s">
        <v>2390</v>
      </c>
      <c r="K15155" s="1" t="s">
        <v>17672</v>
      </c>
    </row>
    <row r="15156" customFormat="false" ht="15" hidden="false" customHeight="true" outlineLevel="0" collapsed="false">
      <c r="A15156" s="1" t="n">
        <f aca="false">IF(IFERROR((MATCH(G15156,$G$1:$G$12712,0)),0),INDEX($A$1:$A$12712,MATCH(G15156,$G$1:$G$12712,0)),MAX($A$2:$A15155)+1)</f>
        <v>1198</v>
      </c>
      <c r="B15156" s="1" t="n">
        <f aca="false">IF(COUNTIF($G$1:$G$12712,G15156&gt;0),0,INDEX($A$1:$A$12712,MATCH(G15156,$G$1:$G$12712,0)))</f>
        <v>1198</v>
      </c>
      <c r="C15156" s="1" t="str">
        <f aca="false">IF(H15156="",F15156,H15156)</f>
        <v>Perry</v>
      </c>
      <c r="D15156" s="1" t="n">
        <v>176</v>
      </c>
      <c r="E15156" s="1" t="s">
        <v>20031</v>
      </c>
      <c r="F15156" s="5" t="s">
        <v>18082</v>
      </c>
      <c r="G15156" s="1" t="n">
        <v>6020</v>
      </c>
      <c r="H15156" s="1" t="s">
        <v>3012</v>
      </c>
      <c r="I15156" s="1" t="n">
        <v>50161</v>
      </c>
      <c r="J15156" s="1" t="s">
        <v>2390</v>
      </c>
      <c r="K15156" s="1" t="s">
        <v>17672</v>
      </c>
    </row>
    <row r="15157" customFormat="false" ht="15" hidden="false" customHeight="true" outlineLevel="0" collapsed="false">
      <c r="A15157" s="1" t="n">
        <f aca="false">IF(IFERROR((MATCH(G15157,$G$1:$G$12712,0)),0),INDEX($A$1:$A$12712,MATCH(G15157,$G$1:$G$12712,0)),MAX($A$2:$A15156)+1)</f>
        <v>2177</v>
      </c>
      <c r="B15157" s="1" t="n">
        <f aca="false">IF(COUNTIF($G$1:$G$12712,G15157&gt;0),0,INDEX($A$1:$A$12712,MATCH(G15157,$G$1:$G$12712,0)))</f>
        <v>2177</v>
      </c>
      <c r="C15157" s="1" t="str">
        <f aca="false">IF(H15157="",F15157,H15157)</f>
        <v>Richland</v>
      </c>
      <c r="D15157" s="1" t="n">
        <v>176</v>
      </c>
      <c r="E15157" s="1" t="s">
        <v>20031</v>
      </c>
      <c r="F15157" s="5" t="s">
        <v>20037</v>
      </c>
      <c r="G15157" s="1" t="n">
        <v>2880</v>
      </c>
      <c r="H15157" s="1" t="s">
        <v>4735</v>
      </c>
      <c r="I15157" s="1" t="n">
        <v>57359</v>
      </c>
      <c r="J15157" s="1" t="s">
        <v>4736</v>
      </c>
      <c r="K15157" s="1" t="s">
        <v>17672</v>
      </c>
    </row>
    <row r="15158" customFormat="false" ht="15" hidden="false" customHeight="true" outlineLevel="0" collapsed="false">
      <c r="A15158" s="1" t="n">
        <f aca="false">IF(IFERROR((MATCH(G15158,$G$1:$G$12712,0)),0),INDEX($A$1:$A$12712,MATCH(G15158,$G$1:$G$12712,0)),MAX($A$2:$A15157)+1)</f>
        <v>2177</v>
      </c>
      <c r="B15158" s="1" t="n">
        <f aca="false">IF(COUNTIF($G$1:$G$12712,G15158&gt;0),0,INDEX($A$1:$A$12712,MATCH(G15158,$G$1:$G$12712,0)))</f>
        <v>2177</v>
      </c>
      <c r="C15158" s="1" t="str">
        <f aca="false">IF(H15158="",F15158,H15158)</f>
        <v>Richland</v>
      </c>
      <c r="D15158" s="1" t="n">
        <v>176</v>
      </c>
      <c r="E15158" s="1" t="s">
        <v>20031</v>
      </c>
      <c r="F15158" s="5" t="s">
        <v>20038</v>
      </c>
      <c r="G15158" s="1" t="n">
        <v>2880</v>
      </c>
      <c r="H15158" s="1" t="s">
        <v>4735</v>
      </c>
      <c r="I15158" s="1" t="n">
        <v>57359</v>
      </c>
      <c r="J15158" s="1" t="s">
        <v>4736</v>
      </c>
      <c r="K15158" s="1" t="s">
        <v>17672</v>
      </c>
    </row>
    <row r="15159" customFormat="false" ht="15" hidden="false" customHeight="true" outlineLevel="0" collapsed="false">
      <c r="A15159" s="1" t="n">
        <f aca="false">IF(IFERROR((MATCH(G15159,$G$1:$G$12712,0)),0),INDEX($A$1:$A$12712,MATCH(G15159,$G$1:$G$12712,0)),MAX($A$2:$A15158)+1)</f>
        <v>2178</v>
      </c>
      <c r="B15159" s="1" t="n">
        <f aca="false">IF(COUNTIF($G$1:$G$12712,G15159&gt;0),0,INDEX($A$1:$A$12712,MATCH(G15159,$G$1:$G$12712,0)))</f>
        <v>2178</v>
      </c>
      <c r="C15159" s="1" t="str">
        <f aca="false">IF(H15159="",F15159,H15159)</f>
        <v>Stryker</v>
      </c>
      <c r="D15159" s="1" t="n">
        <v>176</v>
      </c>
      <c r="E15159" s="1" t="s">
        <v>20031</v>
      </c>
      <c r="F15159" s="5" t="s">
        <v>20039</v>
      </c>
      <c r="G15159" s="1" t="n">
        <v>2881</v>
      </c>
      <c r="H15159" s="1" t="s">
        <v>4737</v>
      </c>
      <c r="I15159" s="1" t="n">
        <v>57359</v>
      </c>
      <c r="J15159" s="1" t="s">
        <v>4736</v>
      </c>
      <c r="K15159" s="1" t="s">
        <v>17672</v>
      </c>
    </row>
    <row r="15160" customFormat="false" ht="15" hidden="false" customHeight="true" outlineLevel="0" collapsed="false">
      <c r="A15160" s="1" t="n">
        <f aca="false">IF(IFERROR((MATCH(G15160,$G$1:$G$12712,0)),0),INDEX($A$1:$A$12712,MATCH(G15160,$G$1:$G$12712,0)),MAX($A$2:$A15159)+1)</f>
        <v>2178</v>
      </c>
      <c r="B15160" s="1" t="n">
        <f aca="false">IF(COUNTIF($G$1:$G$12712,G15160&gt;0),0,INDEX($A$1:$A$12712,MATCH(G15160,$G$1:$G$12712,0)))</f>
        <v>2178</v>
      </c>
      <c r="C15160" s="1" t="str">
        <f aca="false">IF(H15160="",F15160,H15160)</f>
        <v>Stryker</v>
      </c>
      <c r="D15160" s="1" t="n">
        <v>176</v>
      </c>
      <c r="E15160" s="1" t="s">
        <v>20031</v>
      </c>
      <c r="F15160" s="5" t="s">
        <v>20040</v>
      </c>
      <c r="G15160" s="1" t="n">
        <v>2881</v>
      </c>
      <c r="H15160" s="1" t="s">
        <v>4737</v>
      </c>
      <c r="I15160" s="1" t="n">
        <v>57359</v>
      </c>
      <c r="J15160" s="1" t="s">
        <v>4736</v>
      </c>
      <c r="K15160" s="1" t="s">
        <v>17672</v>
      </c>
    </row>
    <row r="15161" customFormat="false" ht="15" hidden="false" customHeight="true" outlineLevel="0" collapsed="false">
      <c r="A15161" s="1" t="n">
        <f aca="false">IF(IFERROR((MATCH(G15161,$G$1:$G$12712,0)),0),INDEX($A$1:$A$12712,MATCH(G15161,$G$1:$G$12712,0)),MAX($A$2:$A15160)+1)</f>
        <v>197</v>
      </c>
      <c r="B15161" s="1" t="n">
        <f aca="false">IF(COUNTIF($G$1:$G$12712,G15161&gt;0),0,INDEX($A$1:$A$12712,MATCH(G15161,$G$1:$G$12712,0)))</f>
        <v>197</v>
      </c>
      <c r="C15161" s="1" t="str">
        <f aca="false">IF(H15161="",F15161,H15161)</f>
        <v>Four Corners</v>
      </c>
      <c r="D15161" s="1" t="n">
        <v>257</v>
      </c>
      <c r="E15161" s="1" t="s">
        <v>17645</v>
      </c>
      <c r="F15161" s="5" t="s">
        <v>20041</v>
      </c>
      <c r="G15161" s="1" t="n">
        <v>2442</v>
      </c>
      <c r="H15161" s="1" t="s">
        <v>566</v>
      </c>
      <c r="I15161" s="1" t="n">
        <v>803</v>
      </c>
      <c r="J15161" s="1" t="s">
        <v>326</v>
      </c>
      <c r="K15161" s="1" t="s">
        <v>17672</v>
      </c>
    </row>
    <row r="15162" customFormat="false" ht="15" hidden="false" customHeight="true" outlineLevel="0" collapsed="false">
      <c r="A15162" s="1" t="n">
        <f aca="false">IF(IFERROR((MATCH(G15162,$G$1:$G$12712,0)),0),INDEX($A$1:$A$12712,MATCH(G15162,$G$1:$G$12712,0)),MAX($A$2:$A15161)+1)</f>
        <v>155</v>
      </c>
      <c r="B15162" s="1" t="n">
        <f aca="false">IF(COUNTIF($G$1:$G$12712,G15162&gt;0),0,INDEX($A$1:$A$12712,MATCH(G15162,$G$1:$G$12712,0)))</f>
        <v>155</v>
      </c>
      <c r="C15162" s="1" t="str">
        <f aca="false">IF(H15162="",F15162,H15162)</f>
        <v>Demoss Petrie</v>
      </c>
      <c r="D15162" s="1" t="n">
        <v>257</v>
      </c>
      <c r="E15162" s="1" t="s">
        <v>17645</v>
      </c>
      <c r="F15162" s="5" t="s">
        <v>20042</v>
      </c>
      <c r="G15162" s="1" t="n">
        <v>124</v>
      </c>
      <c r="H15162" s="1" t="s">
        <v>461</v>
      </c>
      <c r="I15162" s="1" t="n">
        <v>24211</v>
      </c>
      <c r="J15162" s="1" t="s">
        <v>462</v>
      </c>
      <c r="K15162" s="1" t="s">
        <v>17672</v>
      </c>
    </row>
    <row r="15163" customFormat="false" ht="15" hidden="false" customHeight="true" outlineLevel="0" collapsed="false">
      <c r="A15163" s="1" t="n">
        <f aca="false">IF(IFERROR((MATCH(G15163,$G$1:$G$12712,0)),0),INDEX($A$1:$A$12712,MATCH(G15163,$G$1:$G$12712,0)),MAX($A$2:$A15162)+1)</f>
        <v>11512</v>
      </c>
      <c r="B15163" s="1" t="e">
        <f aca="false">IF(COUNTIF($G$1:$G$12712,G15163&gt;0),0,INDEX($A$1:$A$12712,MATCH(G15163,$G$1:$G$12712,0)))</f>
        <v>#N/A</v>
      </c>
      <c r="C15163" s="1" t="str">
        <f aca="false">IF(H15163="",F15163,H15163)</f>
        <v>irvington</v>
      </c>
      <c r="D15163" s="1" t="n">
        <v>257</v>
      </c>
      <c r="E15163" s="1" t="s">
        <v>17645</v>
      </c>
      <c r="F15163" s="5" t="s">
        <v>20043</v>
      </c>
      <c r="H15163" s="1"/>
      <c r="K15163" s="1" t="s">
        <v>17672</v>
      </c>
    </row>
    <row r="15164" customFormat="false" ht="15" hidden="false" customHeight="true" outlineLevel="0" collapsed="false">
      <c r="A15164" s="1" t="n">
        <f aca="false">IF(IFERROR((MATCH(G15164,$G$1:$G$12712,0)),0),INDEX($A$1:$A$12712,MATCH(G15164,$G$1:$G$12712,0)),MAX($A$2:$A15163)+1)</f>
        <v>422</v>
      </c>
      <c r="B15164" s="1" t="n">
        <f aca="false">IF(COUNTIF($G$1:$G$12712,G15164&gt;0),0,INDEX($A$1:$A$12712,MATCH(G15164,$G$1:$G$12712,0)))</f>
        <v>422</v>
      </c>
      <c r="C15164" s="1" t="str">
        <f aca="false">IF(H15164="",F15164,H15164)</f>
        <v>North Loop</v>
      </c>
      <c r="D15164" s="1" t="n">
        <v>257</v>
      </c>
      <c r="E15164" s="1" t="s">
        <v>17645</v>
      </c>
      <c r="F15164" s="5" t="s">
        <v>20044</v>
      </c>
      <c r="G15164" s="1" t="n">
        <v>6088</v>
      </c>
      <c r="H15164" s="1" t="s">
        <v>1046</v>
      </c>
      <c r="I15164" s="1" t="n">
        <v>24211</v>
      </c>
      <c r="J15164" s="1" t="s">
        <v>462</v>
      </c>
      <c r="K15164" s="1" t="s">
        <v>17672</v>
      </c>
    </row>
    <row r="15165" customFormat="false" ht="15" hidden="false" customHeight="true" outlineLevel="0" collapsed="false">
      <c r="A15165" s="1" t="n">
        <f aca="false">IF(IFERROR((MATCH(G15165,$G$1:$G$12712,0)),0),INDEX($A$1:$A$12712,MATCH(G15165,$G$1:$G$12712,0)),MAX($A$2:$A15164)+1)</f>
        <v>11513</v>
      </c>
      <c r="B15165" s="1" t="e">
        <f aca="false">IF(COUNTIF($G$1:$G$12712,G15165&gt;0),0,INDEX($A$1:$A$12712,MATCH(G15165,$G$1:$G$12712,0)))</f>
        <v>#N/A</v>
      </c>
      <c r="C15165" s="1" t="str">
        <f aca="false">IF(H15165="",F15165,H15165)</f>
        <v>canton</v>
      </c>
      <c r="D15165" s="1" t="n">
        <v>221</v>
      </c>
      <c r="E15165" s="1" t="s">
        <v>20045</v>
      </c>
      <c r="F15165" s="5" t="s">
        <v>20046</v>
      </c>
      <c r="H15165" s="1"/>
      <c r="K15165" s="1" t="s">
        <v>17672</v>
      </c>
    </row>
    <row r="15166" customFormat="false" ht="15" hidden="false" customHeight="true" outlineLevel="0" collapsed="false">
      <c r="A15166" s="1" t="n">
        <f aca="false">A15165</f>
        <v>11513</v>
      </c>
      <c r="B15166" s="1" t="e">
        <f aca="false">IF(COUNTIF($G$1:$G$12712,G15166&gt;0),0,INDEX($A$1:$A$12712,MATCH(G15166,$G$1:$G$12712,0)))</f>
        <v>#N/A</v>
      </c>
      <c r="C15166" s="1" t="str">
        <f aca="false">IF(H15166="",F15166,H15166)</f>
        <v>canton * retired 10/96</v>
      </c>
      <c r="D15166" s="1" t="n">
        <v>221</v>
      </c>
      <c r="E15166" s="1" t="s">
        <v>20045</v>
      </c>
      <c r="F15166" s="5" t="s">
        <v>20047</v>
      </c>
      <c r="H15166" s="1"/>
      <c r="K15166" s="1" t="s">
        <v>17672</v>
      </c>
    </row>
    <row r="15167" customFormat="false" ht="15" hidden="false" customHeight="true" outlineLevel="0" collapsed="false">
      <c r="A15167" s="1" t="n">
        <f aca="false">IF(IFERROR((MATCH(G15167,$G$1:$G$12712,0)),0),INDEX($A$1:$A$12712,MATCH(G15167,$G$1:$G$12712,0)),MAX($A$2:$A15166)+1)</f>
        <v>187</v>
      </c>
      <c r="B15167" s="1" t="n">
        <f aca="false">IF(COUNTIF($G$1:$G$12712,G15167&gt;0),0,INDEX($A$1:$A$12712,MATCH(G15167,$G$1:$G$12712,0)))</f>
        <v>187</v>
      </c>
      <c r="C15167" s="1" t="str">
        <f aca="false">IF(H15167="",F15167,H15167)</f>
        <v>Fairgrounds</v>
      </c>
      <c r="D15167" s="1" t="n">
        <v>221</v>
      </c>
      <c r="E15167" s="1" t="s">
        <v>20045</v>
      </c>
      <c r="F15167" s="5" t="s">
        <v>20048</v>
      </c>
      <c r="G15167" s="1" t="n">
        <v>2082</v>
      </c>
      <c r="H15167" s="1" t="s">
        <v>541</v>
      </c>
      <c r="I15167" s="1" t="n">
        <v>19436</v>
      </c>
      <c r="J15167" s="1" t="s">
        <v>104</v>
      </c>
      <c r="K15167" s="1" t="s">
        <v>17672</v>
      </c>
    </row>
    <row r="15168" customFormat="false" ht="15" hidden="false" customHeight="true" outlineLevel="0" collapsed="false">
      <c r="A15168" s="1" t="n">
        <f aca="false">IF(IFERROR((MATCH(G15168,$G$1:$G$12712,0)),0),INDEX($A$1:$A$12712,MATCH(G15168,$G$1:$G$12712,0)),MAX($A$2:$A15167)+1)</f>
        <v>187</v>
      </c>
      <c r="B15168" s="1" t="n">
        <f aca="false">IF(COUNTIF($G$1:$G$12712,G15168&gt;0),0,INDEX($A$1:$A$12712,MATCH(G15168,$G$1:$G$12712,0)))</f>
        <v>187</v>
      </c>
      <c r="C15168" s="1" t="str">
        <f aca="false">IF(H15168="",F15168,H15168)</f>
        <v>Fairgrounds</v>
      </c>
      <c r="D15168" s="1" t="n">
        <v>221</v>
      </c>
      <c r="E15168" s="1" t="s">
        <v>20045</v>
      </c>
      <c r="F15168" s="5" t="s">
        <v>20049</v>
      </c>
      <c r="G15168" s="1" t="n">
        <v>2082</v>
      </c>
      <c r="H15168" s="1" t="s">
        <v>541</v>
      </c>
      <c r="I15168" s="1" t="n">
        <v>19436</v>
      </c>
      <c r="J15168" s="1" t="s">
        <v>104</v>
      </c>
      <c r="K15168" s="1" t="s">
        <v>17672</v>
      </c>
    </row>
    <row r="15169" customFormat="false" ht="15" hidden="false" customHeight="true" outlineLevel="0" collapsed="false">
      <c r="A15169" s="1" t="n">
        <f aca="false">IF(IFERROR((MATCH(G15169,$G$1:$G$12712,0)),0),INDEX($A$1:$A$12712,MATCH(G15169,$G$1:$G$12712,0)),MAX($A$2:$A15168)+1)</f>
        <v>274</v>
      </c>
      <c r="B15169" s="1" t="n">
        <f aca="false">IF(COUNTIF($G$1:$G$12712,G15169&gt;0),0,INDEX($A$1:$A$12712,MATCH(G15169,$G$1:$G$12712,0)))</f>
        <v>274</v>
      </c>
      <c r="C15169" s="1" t="str">
        <f aca="false">IF(H15169="",F15169,H15169)</f>
        <v>Howard Bend</v>
      </c>
      <c r="D15169" s="1" t="n">
        <v>221</v>
      </c>
      <c r="E15169" s="1" t="s">
        <v>20045</v>
      </c>
      <c r="F15169" s="5" t="s">
        <v>20050</v>
      </c>
      <c r="G15169" s="1" t="n">
        <v>2102</v>
      </c>
      <c r="H15169" s="1" t="s">
        <v>745</v>
      </c>
      <c r="I15169" s="1" t="n">
        <v>19436</v>
      </c>
      <c r="J15169" s="1" t="s">
        <v>104</v>
      </c>
      <c r="K15169" s="1" t="s">
        <v>17672</v>
      </c>
    </row>
    <row r="15170" customFormat="false" ht="15" hidden="false" customHeight="true" outlineLevel="0" collapsed="false">
      <c r="A15170" s="1" t="n">
        <f aca="false">IF(IFERROR((MATCH(G15170,$G$1:$G$12712,0)),0),INDEX($A$1:$A$12712,MATCH(G15170,$G$1:$G$12712,0)),MAX($A$2:$A15169)+1)</f>
        <v>303</v>
      </c>
      <c r="B15170" s="1" t="n">
        <f aca="false">IF(COUNTIF($G$1:$G$12712,G15170&gt;0),0,INDEX($A$1:$A$12712,MATCH(G15170,$G$1:$G$12712,0)))</f>
        <v>303</v>
      </c>
      <c r="C15170" s="1" t="str">
        <f aca="false">IF(H15170="",F15170,H15170)</f>
        <v>Kirksville</v>
      </c>
      <c r="D15170" s="1" t="n">
        <v>221</v>
      </c>
      <c r="E15170" s="1" t="s">
        <v>20045</v>
      </c>
      <c r="F15170" s="5" t="s">
        <v>20051</v>
      </c>
      <c r="G15170" s="1" t="n">
        <v>2083</v>
      </c>
      <c r="H15170" s="1" t="s">
        <v>810</v>
      </c>
      <c r="I15170" s="1" t="n">
        <v>19436</v>
      </c>
      <c r="J15170" s="1" t="s">
        <v>104</v>
      </c>
      <c r="K15170" s="1" t="s">
        <v>17672</v>
      </c>
    </row>
    <row r="15171" customFormat="false" ht="15" hidden="false" customHeight="true" outlineLevel="0" collapsed="false">
      <c r="A15171" s="1" t="n">
        <f aca="false">IF(IFERROR((MATCH(G15171,$G$1:$G$12712,0)),0),INDEX($A$1:$A$12712,MATCH(G15171,$G$1:$G$12712,0)),MAX($A$2:$A15170)+1)</f>
        <v>368</v>
      </c>
      <c r="B15171" s="1" t="n">
        <f aca="false">IF(COUNTIF($G$1:$G$12712,G15171&gt;0),0,INDEX($A$1:$A$12712,MATCH(G15171,$G$1:$G$12712,0)))</f>
        <v>368</v>
      </c>
      <c r="C15171" s="1" t="str">
        <f aca="false">IF(H15171="",F15171,H15171)</f>
        <v>Mexico</v>
      </c>
      <c r="D15171" s="1" t="n">
        <v>221</v>
      </c>
      <c r="E15171" s="1" t="s">
        <v>20045</v>
      </c>
      <c r="F15171" s="5" t="s">
        <v>20052</v>
      </c>
      <c r="G15171" s="1" t="n">
        <v>6650</v>
      </c>
      <c r="H15171" s="1" t="s">
        <v>940</v>
      </c>
      <c r="I15171" s="1" t="n">
        <v>19436</v>
      </c>
      <c r="J15171" s="1" t="s">
        <v>104</v>
      </c>
      <c r="K15171" s="1" t="s">
        <v>17672</v>
      </c>
    </row>
    <row r="15172" customFormat="false" ht="15" hidden="false" customHeight="true" outlineLevel="0" collapsed="false">
      <c r="A15172" s="1" t="n">
        <f aca="false">IF(IFERROR((MATCH(G15172,$G$1:$G$12712,0)),0),INDEX($A$1:$A$12712,MATCH(G15172,$G$1:$G$12712,0)),MAX($A$2:$A15171)+1)</f>
        <v>384</v>
      </c>
      <c r="B15172" s="1" t="n">
        <f aca="false">IF(COUNTIF($G$1:$G$12712,G15172&gt;0),0,INDEX($A$1:$A$12712,MATCH(G15172,$G$1:$G$12712,0)))</f>
        <v>384</v>
      </c>
      <c r="C15172" s="1" t="str">
        <f aca="false">IF(H15172="",F15172,H15172)</f>
        <v>Moberly</v>
      </c>
      <c r="D15172" s="1" t="n">
        <v>221</v>
      </c>
      <c r="E15172" s="1" t="s">
        <v>20045</v>
      </c>
      <c r="F15172" s="5" t="s">
        <v>20053</v>
      </c>
      <c r="G15172" s="1" t="n">
        <v>6651</v>
      </c>
      <c r="H15172" s="1" t="s">
        <v>977</v>
      </c>
      <c r="I15172" s="1" t="n">
        <v>19436</v>
      </c>
      <c r="J15172" s="1" t="s">
        <v>104</v>
      </c>
      <c r="K15172" s="1" t="s">
        <v>17672</v>
      </c>
    </row>
    <row r="15173" customFormat="false" ht="15" hidden="false" customHeight="true" outlineLevel="0" collapsed="false">
      <c r="A15173" s="1" t="n">
        <f aca="false">IF(IFERROR((MATCH(G15173,$G$1:$G$12712,0)),0),INDEX($A$1:$A$12712,MATCH(G15173,$G$1:$G$12712,0)),MAX($A$2:$A15172)+1)</f>
        <v>11514</v>
      </c>
      <c r="B15173" s="1" t="e">
        <f aca="false">IF(COUNTIF($G$1:$G$12712,G15173&gt;0),0,INDEX($A$1:$A$12712,MATCH(G15173,$G$1:$G$12712,0)))</f>
        <v>#N/A</v>
      </c>
      <c r="C15173" s="1" t="str">
        <f aca="false">IF(H15173="",F15173,H15173)</f>
        <v>mobile trailer</v>
      </c>
      <c r="D15173" s="1" t="n">
        <v>221</v>
      </c>
      <c r="E15173" s="1" t="s">
        <v>20045</v>
      </c>
      <c r="F15173" s="5" t="s">
        <v>20054</v>
      </c>
      <c r="H15173" s="1"/>
      <c r="K15173" s="1" t="s">
        <v>17672</v>
      </c>
    </row>
    <row r="15174" customFormat="false" ht="15" hidden="false" customHeight="true" outlineLevel="0" collapsed="false">
      <c r="A15174" s="1" t="n">
        <f aca="false">A15173</f>
        <v>11514</v>
      </c>
      <c r="B15174" s="1" t="e">
        <f aca="false">IF(COUNTIF($G$1:$G$12712,G15174&gt;0),0,INDEX($A$1:$A$12712,MATCH(G15174,$G$1:$G$12712,0)))</f>
        <v>#N/A</v>
      </c>
      <c r="C15174" s="1" t="str">
        <f aca="false">IF(H15174="",F15174,H15174)</f>
        <v>mobile trailer * retired 9/96</v>
      </c>
      <c r="D15174" s="1" t="n">
        <v>221</v>
      </c>
      <c r="E15174" s="1" t="s">
        <v>20045</v>
      </c>
      <c r="F15174" s="5" t="s">
        <v>20055</v>
      </c>
      <c r="H15174" s="1"/>
      <c r="K15174" s="1" t="s">
        <v>17672</v>
      </c>
    </row>
    <row r="15175" customFormat="false" ht="15" hidden="false" customHeight="true" outlineLevel="0" collapsed="false">
      <c r="A15175" s="1" t="n">
        <f aca="false">IF(IFERROR((MATCH(G15175,$G$1:$G$12712,0)),0),INDEX($A$1:$A$12712,MATCH(G15175,$G$1:$G$12712,0)),MAX($A$2:$A15174)+1)</f>
        <v>394</v>
      </c>
      <c r="B15175" s="1" t="n">
        <f aca="false">IF(COUNTIF($G$1:$G$12712,G15175&gt;0),0,INDEX($A$1:$A$12712,MATCH(G15175,$G$1:$G$12712,0)))</f>
        <v>394</v>
      </c>
      <c r="C15175" s="1" t="str">
        <f aca="false">IF(H15175="",F15175,H15175)</f>
        <v>Moreau</v>
      </c>
      <c r="D15175" s="1" t="n">
        <v>221</v>
      </c>
      <c r="E15175" s="1" t="s">
        <v>20045</v>
      </c>
      <c r="F15175" s="5" t="s">
        <v>20056</v>
      </c>
      <c r="G15175" s="1" t="n">
        <v>6652</v>
      </c>
      <c r="H15175" s="1" t="s">
        <v>992</v>
      </c>
      <c r="I15175" s="1" t="n">
        <v>19436</v>
      </c>
      <c r="J15175" s="1" t="s">
        <v>104</v>
      </c>
      <c r="K15175" s="1" t="s">
        <v>17672</v>
      </c>
    </row>
    <row r="15176" customFormat="false" ht="15" hidden="false" customHeight="true" outlineLevel="0" collapsed="false">
      <c r="A15176" s="1" t="n">
        <f aca="false">IF(IFERROR((MATCH(G15176,$G$1:$G$12712,0)),0),INDEX($A$1:$A$12712,MATCH(G15176,$G$1:$G$12712,0)),MAX($A$2:$A15175)+1)</f>
        <v>626</v>
      </c>
      <c r="B15176" s="1" t="n">
        <f aca="false">IF(COUNTIF($G$1:$G$12712,G15176&gt;0),0,INDEX($A$1:$A$12712,MATCH(G15176,$G$1:$G$12712,0)))</f>
        <v>626</v>
      </c>
      <c r="C15176" s="1" t="str">
        <f aca="false">IF(H15176="",F15176,H15176)</f>
        <v>Venice</v>
      </c>
      <c r="D15176" s="1" t="n">
        <v>221</v>
      </c>
      <c r="E15176" s="1" t="s">
        <v>20045</v>
      </c>
      <c r="F15176" s="5" t="s">
        <v>20057</v>
      </c>
      <c r="G15176" s="1" t="n">
        <v>913</v>
      </c>
      <c r="H15176" s="1" t="s">
        <v>1491</v>
      </c>
      <c r="I15176" s="1" t="n">
        <v>19436</v>
      </c>
      <c r="J15176" s="1" t="s">
        <v>104</v>
      </c>
      <c r="K15176" s="1" t="s">
        <v>17672</v>
      </c>
    </row>
    <row r="15177" customFormat="false" ht="15" hidden="false" customHeight="true" outlineLevel="0" collapsed="false">
      <c r="A15177" s="1" t="n">
        <f aca="false">IF(IFERROR((MATCH(G15177,$G$1:$G$12712,0)),0),INDEX($A$1:$A$12712,MATCH(G15177,$G$1:$G$12712,0)),MAX($A$2:$A15176)+1)</f>
        <v>1254</v>
      </c>
      <c r="B15177" s="1" t="n">
        <f aca="false">IF(COUNTIF($G$1:$G$12712,G15177&gt;0),0,INDEX($A$1:$A$12712,MATCH(G15177,$G$1:$G$12712,0)))</f>
        <v>1254</v>
      </c>
      <c r="C15177" s="1" t="str">
        <f aca="false">IF(H15177="",F15177,H15177)</f>
        <v>Viaduct</v>
      </c>
      <c r="D15177" s="1" t="n">
        <v>221</v>
      </c>
      <c r="E15177" s="1" t="s">
        <v>20045</v>
      </c>
      <c r="F15177" s="5" t="s">
        <v>20058</v>
      </c>
      <c r="G15177" s="1" t="n">
        <v>2096</v>
      </c>
      <c r="H15177" s="1" t="s">
        <v>3266</v>
      </c>
      <c r="I15177" s="1" t="n">
        <v>19436</v>
      </c>
      <c r="J15177" s="1" t="s">
        <v>3267</v>
      </c>
      <c r="K15177" s="1" t="s">
        <v>17672</v>
      </c>
    </row>
    <row r="15178" customFormat="false" ht="15" hidden="false" customHeight="true" outlineLevel="0" collapsed="false">
      <c r="A15178" s="1" t="n">
        <f aca="false">A2433</f>
        <v>1514</v>
      </c>
      <c r="B15178" s="1" t="e">
        <f aca="false">IF(COUNTIF($G$1:$G$12712,G15178&gt;0),0,INDEX($A$1:$A$12712,MATCH(G15178,$G$1:$G$12712,0)))</f>
        <v>#N/A</v>
      </c>
      <c r="C15178" s="1" t="str">
        <f aca="false">IF(H15178="",F15178,H15178)</f>
        <v>*bridgeport harbor</v>
      </c>
      <c r="D15178" s="1" t="n">
        <v>299</v>
      </c>
      <c r="E15178" s="1" t="s">
        <v>20059</v>
      </c>
      <c r="F15178" s="5" t="s">
        <v>20060</v>
      </c>
      <c r="H15178" s="1"/>
      <c r="K15178" s="1" t="s">
        <v>17672</v>
      </c>
    </row>
    <row r="15179" customFormat="false" ht="15" hidden="false" customHeight="true" outlineLevel="0" collapsed="false">
      <c r="A15179" s="1" t="n">
        <f aca="false">IF(IFERROR((MATCH(G15179,$G$1:$G$12712,0)),0),INDEX($A$1:$A$12712,MATCH(G15179,$G$1:$G$12712,0)),MAX($A$2:$A15178)+1)</f>
        <v>2502</v>
      </c>
      <c r="B15179" s="1" t="n">
        <f aca="false">IF(COUNTIF($G$1:$G$12712,G15179&gt;0),0,INDEX($A$1:$A$12712,MATCH(G15179,$G$1:$G$12712,0)))</f>
        <v>2502</v>
      </c>
      <c r="C15179" s="1" t="str">
        <f aca="false">IF(H15179="",F15179,H15179)</f>
        <v>Seabrook</v>
      </c>
      <c r="D15179" s="1" t="n">
        <v>299</v>
      </c>
      <c r="E15179" s="1" t="s">
        <v>20059</v>
      </c>
      <c r="F15179" s="5" t="s">
        <v>20061</v>
      </c>
      <c r="G15179" s="1" t="n">
        <v>6115</v>
      </c>
      <c r="H15179" s="1" t="s">
        <v>5152</v>
      </c>
      <c r="I15179" s="1" t="n">
        <v>6854</v>
      </c>
      <c r="J15179" s="1" t="s">
        <v>5153</v>
      </c>
      <c r="K15179" s="1" t="s">
        <v>17672</v>
      </c>
    </row>
    <row r="15180" customFormat="false" ht="15" hidden="false" customHeight="true" outlineLevel="0" collapsed="false">
      <c r="A15180" s="1" t="n">
        <f aca="false">IF(IFERROR((MATCH(G15180,$G$1:$G$12712,0)),0),INDEX($A$1:$A$12712,MATCH(G15180,$G$1:$G$12712,0)),MAX($A$2:$A15179)+1)</f>
        <v>1514</v>
      </c>
      <c r="B15180" s="1" t="n">
        <f aca="false">IF(COUNTIF($G$1:$G$12712,G15180&gt;0),0,INDEX($A$1:$A$12712,MATCH(G15180,$G$1:$G$12712,0)))</f>
        <v>1514</v>
      </c>
      <c r="C15180" s="1" t="str">
        <f aca="false">IF(H15180="",F15180,H15180)</f>
        <v>Bridgeport Station</v>
      </c>
      <c r="D15180" s="1" t="n">
        <v>299</v>
      </c>
      <c r="E15180" s="1" t="s">
        <v>20059</v>
      </c>
      <c r="F15180" s="5" t="s">
        <v>20062</v>
      </c>
      <c r="G15180" s="1" t="n">
        <v>568</v>
      </c>
      <c r="H15180" s="1" t="s">
        <v>3694</v>
      </c>
      <c r="I15180" s="1" t="n">
        <v>15452</v>
      </c>
      <c r="J15180" s="1" t="s">
        <v>3695</v>
      </c>
      <c r="K15180" s="1" t="s">
        <v>17672</v>
      </c>
    </row>
    <row r="15181" customFormat="false" ht="15" hidden="false" customHeight="true" outlineLevel="0" collapsed="false">
      <c r="A15181" s="1" t="n">
        <f aca="false">IF(IFERROR((MATCH(G15181,$G$1:$G$12712,0)),0),INDEX($A$1:$A$12712,MATCH(G15181,$G$1:$G$12712,0)),MAX($A$2:$A15180)+1)</f>
        <v>1514</v>
      </c>
      <c r="B15181" s="1" t="n">
        <f aca="false">IF(COUNTIF($G$1:$G$12712,G15181&gt;0),0,INDEX($A$1:$A$12712,MATCH(G15181,$G$1:$G$12712,0)))</f>
        <v>1514</v>
      </c>
      <c r="C15181" s="1" t="str">
        <f aca="false">IF(H15181="",F15181,H15181)</f>
        <v>Bridgeport Station</v>
      </c>
      <c r="D15181" s="1" t="n">
        <v>299</v>
      </c>
      <c r="E15181" s="1" t="s">
        <v>20059</v>
      </c>
      <c r="F15181" s="5" t="s">
        <v>20063</v>
      </c>
      <c r="G15181" s="1" t="n">
        <v>568</v>
      </c>
      <c r="H15181" s="1" t="s">
        <v>3694</v>
      </c>
      <c r="I15181" s="1" t="n">
        <v>15452</v>
      </c>
      <c r="J15181" s="1" t="s">
        <v>3695</v>
      </c>
      <c r="K15181" s="1" t="s">
        <v>17672</v>
      </c>
    </row>
    <row r="15182" customFormat="false" ht="15" hidden="false" customHeight="true" outlineLevel="0" collapsed="false">
      <c r="A15182" s="1" t="n">
        <f aca="false">A2433</f>
        <v>1514</v>
      </c>
      <c r="B15182" s="1" t="e">
        <f aca="false">IF(COUNTIF($G$1:$G$12712,G15182&gt;0),0,INDEX($A$1:$A$12712,MATCH(G15182,$G$1:$G$12712,0)))</f>
        <v>#N/A</v>
      </c>
      <c r="C15182" s="1" t="str">
        <f aca="false">IF(H15182="",F15182,H15182)</f>
        <v>bpt harbor station</v>
      </c>
      <c r="D15182" s="1" t="n">
        <v>299</v>
      </c>
      <c r="E15182" s="1" t="s">
        <v>20059</v>
      </c>
      <c r="F15182" s="5" t="s">
        <v>20064</v>
      </c>
      <c r="H15182" s="1"/>
      <c r="K15182" s="1" t="s">
        <v>17672</v>
      </c>
    </row>
    <row r="15183" customFormat="false" ht="15" hidden="false" customHeight="true" outlineLevel="0" collapsed="false">
      <c r="A15183" s="1" t="n">
        <f aca="false">IF(IFERROR((MATCH(G15183,$G$1:$G$12712,0)),0),INDEX($A$1:$A$12712,MATCH(G15183,$G$1:$G$12712,0)),MAX($A$2:$A15182)+1)</f>
        <v>1514</v>
      </c>
      <c r="B15183" s="1" t="n">
        <f aca="false">IF(COUNTIF($G$1:$G$12712,G15183&gt;0),0,INDEX($A$1:$A$12712,MATCH(G15183,$G$1:$G$12712,0)))</f>
        <v>1514</v>
      </c>
      <c r="C15183" s="1" t="str">
        <f aca="false">IF(H15183="",F15183,H15183)</f>
        <v>Bridgeport Station</v>
      </c>
      <c r="D15183" s="1" t="n">
        <v>299</v>
      </c>
      <c r="E15183" s="1" t="s">
        <v>20059</v>
      </c>
      <c r="F15183" s="5" t="s">
        <v>20065</v>
      </c>
      <c r="G15183" s="1" t="n">
        <v>568</v>
      </c>
      <c r="H15183" s="1" t="s">
        <v>3694</v>
      </c>
      <c r="I15183" s="1" t="n">
        <v>15452</v>
      </c>
      <c r="J15183" s="1" t="s">
        <v>3695</v>
      </c>
      <c r="K15183" s="1" t="s">
        <v>17672</v>
      </c>
    </row>
    <row r="15184" customFormat="false" ht="15" hidden="false" customHeight="true" outlineLevel="0" collapsed="false">
      <c r="A15184" s="1" t="n">
        <f aca="false">IF(IFERROR((MATCH(G15184,$G$1:$G$12712,0)),0),INDEX($A$1:$A$12712,MATCH(G15184,$G$1:$G$12712,0)),MAX($A$2:$A15183)+1)</f>
        <v>772</v>
      </c>
      <c r="B15184" s="1" t="n">
        <f aca="false">IF(COUNTIF($G$1:$G$12712,G15184&gt;0),0,INDEX($A$1:$A$12712,MATCH(G15184,$G$1:$G$12712,0)))</f>
        <v>772</v>
      </c>
      <c r="C15184" s="1" t="str">
        <f aca="false">IF(H15184="",F15184,H15184)</f>
        <v>Millstone</v>
      </c>
      <c r="D15184" s="1" t="n">
        <v>299</v>
      </c>
      <c r="E15184" s="1" t="s">
        <v>20059</v>
      </c>
      <c r="F15184" s="5" t="s">
        <v>20066</v>
      </c>
      <c r="G15184" s="1" t="n">
        <v>566</v>
      </c>
      <c r="H15184" s="1" t="s">
        <v>1799</v>
      </c>
      <c r="I15184" s="1" t="n">
        <v>5221</v>
      </c>
      <c r="J15184" s="1" t="s">
        <v>1800</v>
      </c>
      <c r="K15184" s="1" t="s">
        <v>17672</v>
      </c>
    </row>
    <row r="15185" customFormat="false" ht="15" hidden="false" customHeight="true" outlineLevel="0" collapsed="false">
      <c r="A15185" s="1" t="n">
        <f aca="false">IF(IFERROR((MATCH(G15185,$G$1:$G$12712,0)),0),INDEX($A$1:$A$12712,MATCH(G15185,$G$1:$G$12712,0)),MAX($A$2:$A15184)+1)</f>
        <v>772</v>
      </c>
      <c r="B15185" s="1" t="n">
        <f aca="false">IF(COUNTIF($G$1:$G$12712,G15185&gt;0),0,INDEX($A$1:$A$12712,MATCH(G15185,$G$1:$G$12712,0)))</f>
        <v>772</v>
      </c>
      <c r="C15185" s="1" t="str">
        <f aca="false">IF(H15185="",F15185,H15185)</f>
        <v>Millstone</v>
      </c>
      <c r="D15185" s="1" t="n">
        <v>299</v>
      </c>
      <c r="E15185" s="1" t="s">
        <v>20059</v>
      </c>
      <c r="F15185" s="5" t="s">
        <v>20067</v>
      </c>
      <c r="G15185" s="1" t="n">
        <v>566</v>
      </c>
      <c r="H15185" s="1" t="s">
        <v>1799</v>
      </c>
      <c r="I15185" s="1" t="n">
        <v>5221</v>
      </c>
      <c r="J15185" s="1" t="s">
        <v>1800</v>
      </c>
      <c r="K15185" s="1" t="s">
        <v>17672</v>
      </c>
    </row>
    <row r="15186" customFormat="false" ht="15" hidden="false" customHeight="true" outlineLevel="0" collapsed="false">
      <c r="A15186" s="1" t="n">
        <f aca="false">IF(IFERROR((MATCH(G15186,$G$1:$G$12712,0)),0),INDEX($A$1:$A$12712,MATCH(G15186,$G$1:$G$12712,0)),MAX($A$2:$A15185)+1)</f>
        <v>772</v>
      </c>
      <c r="B15186" s="1" t="n">
        <f aca="false">IF(COUNTIF($G$1:$G$12712,G15186&gt;0),0,INDEX($A$1:$A$12712,MATCH(G15186,$G$1:$G$12712,0)))</f>
        <v>772</v>
      </c>
      <c r="C15186" s="1" t="str">
        <f aca="false">IF(H15186="",F15186,H15186)</f>
        <v>Millstone</v>
      </c>
      <c r="D15186" s="1" t="n">
        <v>299</v>
      </c>
      <c r="E15186" s="1" t="s">
        <v>20059</v>
      </c>
      <c r="F15186" s="5" t="s">
        <v>20068</v>
      </c>
      <c r="G15186" s="1" t="n">
        <v>566</v>
      </c>
      <c r="H15186" s="1" t="s">
        <v>1799</v>
      </c>
      <c r="I15186" s="1" t="n">
        <v>5221</v>
      </c>
      <c r="J15186" s="1" t="s">
        <v>1800</v>
      </c>
      <c r="K15186" s="1" t="s">
        <v>17672</v>
      </c>
    </row>
    <row r="15187" customFormat="false" ht="15" hidden="false" customHeight="true" outlineLevel="0" collapsed="false">
      <c r="A15187" s="1" t="n">
        <f aca="false">IF(IFERROR((MATCH(G15187,$G$1:$G$12712,0)),0),INDEX($A$1:$A$12712,MATCH(G15187,$G$1:$G$12712,0)),MAX($A$2:$A15186)+1)</f>
        <v>2522</v>
      </c>
      <c r="B15187" s="1" t="n">
        <f aca="false">IF(COUNTIF($G$1:$G$12712,G15187&gt;0),0,INDEX($A$1:$A$12712,MATCH(G15187,$G$1:$G$12712,0)))</f>
        <v>2522</v>
      </c>
      <c r="C15187" s="1" t="str">
        <f aca="false">IF(H15187="",F15187,H15187)</f>
        <v>New Haven Harbor</v>
      </c>
      <c r="D15187" s="1" t="n">
        <v>299</v>
      </c>
      <c r="E15187" s="1" t="s">
        <v>20059</v>
      </c>
      <c r="F15187" s="5" t="s">
        <v>18351</v>
      </c>
      <c r="G15187" s="1" t="n">
        <v>6156</v>
      </c>
      <c r="H15187" s="1" t="s">
        <v>5176</v>
      </c>
      <c r="I15187" s="1" t="n">
        <v>15452</v>
      </c>
      <c r="J15187" s="1" t="s">
        <v>3695</v>
      </c>
      <c r="K15187" s="1" t="s">
        <v>17672</v>
      </c>
    </row>
    <row r="15188" customFormat="false" ht="15" hidden="false" customHeight="true" outlineLevel="0" collapsed="false">
      <c r="A15188" s="1" t="n">
        <f aca="false">IF(IFERROR((MATCH(G15188,$G$1:$G$12712,0)),0),INDEX($A$1:$A$12712,MATCH(G15188,$G$1:$G$12712,0)),MAX($A$2:$A15187)+1)</f>
        <v>2522</v>
      </c>
      <c r="B15188" s="1" t="n">
        <f aca="false">IF(COUNTIF($G$1:$G$12712,G15188&gt;0),0,INDEX($A$1:$A$12712,MATCH(G15188,$G$1:$G$12712,0)))</f>
        <v>2522</v>
      </c>
      <c r="C15188" s="1" t="str">
        <f aca="false">IF(H15188="",F15188,H15188)</f>
        <v>New Haven Harbor</v>
      </c>
      <c r="D15188" s="1" t="n">
        <v>299</v>
      </c>
      <c r="E15188" s="1" t="s">
        <v>20059</v>
      </c>
      <c r="F15188" s="5" t="s">
        <v>20069</v>
      </c>
      <c r="G15188" s="1" t="n">
        <v>6156</v>
      </c>
      <c r="H15188" s="1" t="s">
        <v>5176</v>
      </c>
      <c r="I15188" s="1" t="n">
        <v>15452</v>
      </c>
      <c r="J15188" s="1" t="s">
        <v>3695</v>
      </c>
      <c r="K15188" s="1" t="s">
        <v>17672</v>
      </c>
    </row>
    <row r="15189" customFormat="false" ht="15" hidden="false" customHeight="true" outlineLevel="0" collapsed="false">
      <c r="A15189" s="1" t="n">
        <f aca="false">IF(IFERROR((MATCH(G15189,$G$1:$G$12712,0)),0),INDEX($A$1:$A$12712,MATCH(G15189,$G$1:$G$12712,0)),MAX($A$2:$A15188)+1)</f>
        <v>2502</v>
      </c>
      <c r="B15189" s="1" t="n">
        <f aca="false">IF(COUNTIF($G$1:$G$12712,G15189&gt;0),0,INDEX($A$1:$A$12712,MATCH(G15189,$G$1:$G$12712,0)))</f>
        <v>2502</v>
      </c>
      <c r="C15189" s="1" t="str">
        <f aca="false">IF(H15189="",F15189,H15189)</f>
        <v>Seabrook</v>
      </c>
      <c r="D15189" s="1" t="n">
        <v>299</v>
      </c>
      <c r="E15189" s="1" t="s">
        <v>20059</v>
      </c>
      <c r="F15189" s="5" t="s">
        <v>19214</v>
      </c>
      <c r="G15189" s="1" t="n">
        <v>6115</v>
      </c>
      <c r="H15189" s="1" t="s">
        <v>5152</v>
      </c>
      <c r="I15189" s="1" t="n">
        <v>6854</v>
      </c>
      <c r="J15189" s="1" t="s">
        <v>5153</v>
      </c>
      <c r="K15189" s="1" t="s">
        <v>17672</v>
      </c>
    </row>
    <row r="15190" customFormat="false" ht="15" hidden="false" customHeight="true" outlineLevel="0" collapsed="false">
      <c r="A15190" s="1" t="n">
        <f aca="false">IF(IFERROR((MATCH(G15190,$G$1:$G$12712,0)),0),INDEX($A$1:$A$12712,MATCH(G15190,$G$1:$G$12712,0)),MAX($A$2:$A15189)+1)</f>
        <v>11515</v>
      </c>
      <c r="B15190" s="1" t="e">
        <f aca="false">IF(COUNTIF($G$1:$G$12712,G15190&gt;0),0,INDEX($A$1:$A$12712,MATCH(G15190,$G$1:$G$12712,0)))</f>
        <v>#N/A</v>
      </c>
      <c r="C15190" s="1" t="str">
        <f aca="false">IF(H15190="",F15190,H15190)</f>
        <v>n/a</v>
      </c>
      <c r="D15190" s="1" t="n">
        <v>277</v>
      </c>
      <c r="E15190" s="1" t="s">
        <v>20070</v>
      </c>
      <c r="F15190" s="5" t="s">
        <v>17635</v>
      </c>
      <c r="H15190" s="1"/>
      <c r="K15190" s="1" t="s">
        <v>17672</v>
      </c>
    </row>
    <row r="15191" customFormat="false" ht="15" hidden="false" customHeight="true" outlineLevel="0" collapsed="false">
      <c r="A15191" s="1" t="n">
        <f aca="false">IF(IFERROR((MATCH(G15191,$G$1:$G$12712,0)),0),INDEX($A$1:$A$12712,MATCH(G15191,$G$1:$G$12712,0)),MAX($A$2:$A15190)+1)</f>
        <v>11516</v>
      </c>
      <c r="B15191" s="1" t="e">
        <f aca="false">IF(COUNTIF($G$1:$G$12712,G15191&gt;0),0,INDEX($A$1:$A$12712,MATCH(G15191,$G$1:$G$12712,0)))</f>
        <v>#N/A</v>
      </c>
      <c r="C15191" s="1" t="str">
        <f aca="false">IF(H15191="",F15191,H15191)</f>
        <v>*inc's silver lk</v>
      </c>
      <c r="D15191" s="1" t="n">
        <v>188</v>
      </c>
      <c r="E15191" s="1" t="s">
        <v>20071</v>
      </c>
      <c r="F15191" s="5" t="s">
        <v>20072</v>
      </c>
      <c r="H15191" s="1"/>
      <c r="K15191" s="1" t="s">
        <v>17672</v>
      </c>
    </row>
    <row r="15192" customFormat="false" ht="15" hidden="false" customHeight="true" outlineLevel="0" collapsed="false">
      <c r="A15192" s="1" t="n">
        <f aca="false">IF(IFERROR((MATCH(G15192,$G$1:$G$12712,0)),0),INDEX($A$1:$A$12712,MATCH(G15192,$G$1:$G$12712,0)),MAX($A$2:$A15191)+1)</f>
        <v>11517</v>
      </c>
      <c r="B15192" s="1" t="e">
        <f aca="false">IF(COUNTIF($G$1:$G$12712,G15192&gt;0),0,INDEX($A$1:$A$12712,MATCH(G15192,$G$1:$G$12712,0)))</f>
        <v>#N/A</v>
      </c>
      <c r="C15192" s="1" t="str">
        <f aca="false">IF(H15192="",F15192,H15192)</f>
        <v>*includes silver</v>
      </c>
      <c r="D15192" s="1" t="n">
        <v>188</v>
      </c>
      <c r="E15192" s="1" t="s">
        <v>20071</v>
      </c>
      <c r="F15192" s="5" t="s">
        <v>20073</v>
      </c>
      <c r="H15192" s="1"/>
      <c r="K15192" s="1" t="s">
        <v>17672</v>
      </c>
    </row>
    <row r="15193" customFormat="false" ht="15" hidden="false" customHeight="true" outlineLevel="0" collapsed="false">
      <c r="A15193" s="1" t="n">
        <f aca="false">IF(IFERROR((MATCH(G15193,$G$1:$G$12712,0)),0),INDEX($A$1:$A$12712,MATCH(G15193,$G$1:$G$12712,0)),MAX($A$2:$A15192)+1)</f>
        <v>11518</v>
      </c>
      <c r="B15193" s="1" t="e">
        <f aca="false">IF(COUNTIF($G$1:$G$12712,G15193&gt;0),0,INDEX($A$1:$A$12712,MATCH(G15193,$G$1:$G$12712,0)))</f>
        <v>#N/A</v>
      </c>
      <c r="C15193" s="1" t="str">
        <f aca="false">IF(H15193="",F15193,H15193)</f>
        <v>*includes silver lake</v>
      </c>
      <c r="D15193" s="1" t="n">
        <v>188</v>
      </c>
      <c r="E15193" s="1" t="s">
        <v>20071</v>
      </c>
      <c r="F15193" s="5" t="s">
        <v>20074</v>
      </c>
      <c r="H15193" s="1"/>
      <c r="K15193" s="1" t="s">
        <v>17672</v>
      </c>
    </row>
    <row r="15194" customFormat="false" ht="15" hidden="false" customHeight="true" outlineLevel="0" collapsed="false">
      <c r="A15194" s="1" t="n">
        <f aca="false">A3631</f>
        <v>2700</v>
      </c>
      <c r="B15194" s="1" t="n">
        <f aca="false">IF(COUNTIF($G$1:$G$12712,G15194&gt;0),0,INDEX($A$1:$A$12712,MATCH(G15194,$G$1:$G$12712,0)))</f>
        <v>2700</v>
      </c>
      <c r="C15194" s="1" t="str">
        <f aca="false">IF(H15194="",F15194,H15194)</f>
        <v>Cataract (MI)</v>
      </c>
      <c r="D15194" s="1" t="n">
        <v>188</v>
      </c>
      <c r="E15194" s="1" t="s">
        <v>20071</v>
      </c>
      <c r="F15194" s="5" t="s">
        <v>20075</v>
      </c>
      <c r="G15194" s="1" t="n">
        <v>7118</v>
      </c>
      <c r="H15194" s="1" t="s">
        <v>5400</v>
      </c>
      <c r="I15194" s="1" t="n">
        <v>58149</v>
      </c>
      <c r="J15194" s="1" t="s">
        <v>3887</v>
      </c>
      <c r="K15194" s="1" t="s">
        <v>17672</v>
      </c>
    </row>
    <row r="15195" customFormat="false" ht="15" hidden="false" customHeight="true" outlineLevel="0" collapsed="false">
      <c r="A15195" s="1" t="n">
        <f aca="false">IF(IFERROR((MATCH(G15195,$G$1:$G$12712,0)),0),INDEX($A$1:$A$12712,MATCH(G15195,$G$1:$G$12712,0)),MAX($A$2:$A15194)+1)</f>
        <v>11519</v>
      </c>
      <c r="B15195" s="1" t="e">
        <f aca="false">IF(COUNTIF($G$1:$G$12712,G15195&gt;0),0,INDEX($A$1:$A$12712,MATCH(G15195,$G$1:$G$12712,0)))</f>
        <v>#N/A</v>
      </c>
      <c r="C15195" s="1" t="str">
        <f aca="false">IF(H15195="",F15195,H15195)</f>
        <v>hydro</v>
      </c>
      <c r="D15195" s="1" t="n">
        <v>188</v>
      </c>
      <c r="E15195" s="1" t="s">
        <v>20071</v>
      </c>
      <c r="F15195" s="5" t="s">
        <v>17831</v>
      </c>
      <c r="H15195" s="1"/>
      <c r="K15195" s="1" t="s">
        <v>17672</v>
      </c>
    </row>
    <row r="15196" customFormat="false" ht="15" hidden="false" customHeight="true" outlineLevel="0" collapsed="false">
      <c r="A15196" s="1" t="n">
        <f aca="false">IF(IFERROR((MATCH(G15196,$G$1:$G$12712,0)),0),INDEX($A$1:$A$12712,MATCH(G15196,$G$1:$G$12712,0)),MAX($A$2:$A15195)+1)</f>
        <v>1257</v>
      </c>
      <c r="B15196" s="1" t="n">
        <f aca="false">IF(COUNTIF($G$1:$G$12712,G15196&gt;0),0,INDEX($A$1:$A$12712,MATCH(G15196,$G$1:$G$12712,0)))</f>
        <v>1257</v>
      </c>
      <c r="C15196" s="1" t="str">
        <f aca="false">IF(H15196="",F15196,H15196)</f>
        <v>John H Warden</v>
      </c>
      <c r="D15196" s="1" t="n">
        <v>188</v>
      </c>
      <c r="E15196" s="1" t="s">
        <v>20071</v>
      </c>
      <c r="F15196" s="5" t="s">
        <v>20076</v>
      </c>
      <c r="G15196" s="1" t="n">
        <v>1772</v>
      </c>
      <c r="H15196" s="1" t="s">
        <v>3289</v>
      </c>
      <c r="I15196" s="1" t="n">
        <v>56133</v>
      </c>
      <c r="J15196" s="1" t="s">
        <v>3290</v>
      </c>
      <c r="K15196" s="1" t="s">
        <v>17672</v>
      </c>
    </row>
    <row r="15197" customFormat="false" ht="15" hidden="false" customHeight="true" outlineLevel="0" collapsed="false">
      <c r="A15197" s="1" t="n">
        <f aca="false">IF(IFERROR((MATCH(G15197,$G$1:$G$12712,0)),0),INDEX($A$1:$A$12712,MATCH(G15197,$G$1:$G$12712,0)),MAX($A$2:$A15196)+1)</f>
        <v>11520</v>
      </c>
      <c r="B15197" s="1" t="e">
        <f aca="false">IF(COUNTIF($G$1:$G$12712,G15197&gt;0),0,INDEX($A$1:$A$12712,MATCH(G15197,$G$1:$G$12712,0)))</f>
        <v>#N/A</v>
      </c>
      <c r="C15197" s="1" t="str">
        <f aca="false">IF(H15197="",F15197,H15197)</f>
        <v>lake</v>
      </c>
      <c r="D15197" s="1" t="n">
        <v>188</v>
      </c>
      <c r="E15197" s="1" t="s">
        <v>20071</v>
      </c>
      <c r="F15197" s="5" t="s">
        <v>18833</v>
      </c>
      <c r="H15197" s="1"/>
      <c r="K15197" s="1" t="s">
        <v>17672</v>
      </c>
    </row>
    <row r="15198" customFormat="false" ht="15" hidden="false" customHeight="true" outlineLevel="0" collapsed="false">
      <c r="A15198" s="1" t="n">
        <f aca="false">IF(IFERROR((MATCH(G15198,$G$1:$G$12712,0)),0),INDEX($A$1:$A$12712,MATCH(G15198,$G$1:$G$12712,0)),MAX($A$2:$A15197)+1)</f>
        <v>1257</v>
      </c>
      <c r="B15198" s="1" t="n">
        <f aca="false">IF(COUNTIF($G$1:$G$12712,G15198&gt;0),0,INDEX($A$1:$A$12712,MATCH(G15198,$G$1:$G$12712,0)))</f>
        <v>1257</v>
      </c>
      <c r="C15198" s="1" t="str">
        <f aca="false">IF(H15198="",F15198,H15198)</f>
        <v>John H Warden</v>
      </c>
      <c r="D15198" s="1" t="n">
        <v>188</v>
      </c>
      <c r="E15198" s="1" t="s">
        <v>20071</v>
      </c>
      <c r="F15198" s="5" t="s">
        <v>20077</v>
      </c>
      <c r="G15198" s="1" t="n">
        <v>1772</v>
      </c>
      <c r="H15198" s="1" t="s">
        <v>3289</v>
      </c>
      <c r="I15198" s="1" t="n">
        <v>56133</v>
      </c>
      <c r="J15198" s="1" t="s">
        <v>3290</v>
      </c>
      <c r="K15198" s="1" t="s">
        <v>17672</v>
      </c>
    </row>
    <row r="15199" customFormat="false" ht="15" hidden="false" customHeight="true" outlineLevel="0" collapsed="false">
      <c r="A15199" s="1" t="n">
        <f aca="false">IF(IFERROR((MATCH(G15199,$G$1:$G$12712,0)),0),INDEX($A$1:$A$12712,MATCH(G15199,$G$1:$G$12712,0)),MAX($A$2:$A15198)+1)</f>
        <v>1084</v>
      </c>
      <c r="B15199" s="1" t="n">
        <f aca="false">IF(COUNTIF($G$1:$G$12712,G15199&gt;0),0,INDEX($A$1:$A$12712,MATCH(G15199,$G$1:$G$12712,0)))</f>
        <v>1084</v>
      </c>
      <c r="C15199" s="1" t="str">
        <f aca="false">IF(H15199="",F15199,H15199)</f>
        <v>Cimarron River</v>
      </c>
      <c r="D15199" s="1" t="n">
        <v>255</v>
      </c>
      <c r="E15199" s="1" t="s">
        <v>20078</v>
      </c>
      <c r="F15199" s="5" t="s">
        <v>20079</v>
      </c>
      <c r="G15199" s="1" t="n">
        <v>1230</v>
      </c>
      <c r="H15199" s="1" t="s">
        <v>2491</v>
      </c>
      <c r="I15199" s="1" t="n">
        <v>18315</v>
      </c>
      <c r="J15199" s="1" t="s">
        <v>2492</v>
      </c>
      <c r="K15199" s="1" t="s">
        <v>17672</v>
      </c>
    </row>
    <row r="15200" customFormat="false" ht="15" hidden="false" customHeight="true" outlineLevel="0" collapsed="false">
      <c r="A15200" s="1" t="n">
        <f aca="false">IF(IFERROR((MATCH(G15200,$G$1:$G$12712,0)),0),INDEX($A$1:$A$12712,MATCH(G15200,$G$1:$G$12712,0)),MAX($A$2:$A15199)+1)</f>
        <v>11521</v>
      </c>
      <c r="B15200" s="1" t="e">
        <f aca="false">IF(COUNTIF($G$1:$G$12712,G15200&gt;0),0,INDEX($A$1:$A$12712,MATCH(G15200,$G$1:$G$12712,0)))</f>
        <v>#N/A</v>
      </c>
      <c r="C15200" s="1" t="str">
        <f aca="false">IF(H15200="",F15200,H15200)</f>
        <v>generation expenses</v>
      </c>
      <c r="D15200" s="1" t="n">
        <v>255</v>
      </c>
      <c r="E15200" s="1" t="s">
        <v>20078</v>
      </c>
      <c r="F15200" s="5" t="s">
        <v>20080</v>
      </c>
      <c r="H15200" s="1"/>
      <c r="K15200" s="1" t="s">
        <v>17672</v>
      </c>
    </row>
    <row r="15201" customFormat="false" ht="15" hidden="false" customHeight="true" outlineLevel="0" collapsed="false">
      <c r="A15201" s="1" t="n">
        <f aca="false">IF(IFERROR((MATCH(G15201,$G$1:$G$12712,0)),0),INDEX($A$1:$A$12712,MATCH(G15201,$G$1:$G$12712,0)),MAX($A$2:$A15200)+1)</f>
        <v>307</v>
      </c>
      <c r="B15201" s="1" t="n">
        <f aca="false">IF(COUNTIF($G$1:$G$12712,G15201&gt;0),0,INDEX($A$1:$A$12712,MATCH(G15201,$G$1:$G$12712,0)))</f>
        <v>307</v>
      </c>
      <c r="C15201" s="1" t="str">
        <f aca="false">IF(H15201="",F15201,H15201)</f>
        <v>Jeffrey Energy Center</v>
      </c>
      <c r="D15201" s="1" t="n">
        <v>255</v>
      </c>
      <c r="E15201" s="1" t="s">
        <v>20078</v>
      </c>
      <c r="F15201" s="5" t="s">
        <v>20081</v>
      </c>
      <c r="G15201" s="1" t="n">
        <v>6068</v>
      </c>
      <c r="H15201" s="1" t="s">
        <v>819</v>
      </c>
      <c r="I15201" s="1" t="n">
        <v>22500</v>
      </c>
      <c r="J15201" s="1" t="s">
        <v>305</v>
      </c>
      <c r="K15201" s="1" t="s">
        <v>17672</v>
      </c>
    </row>
    <row r="15202" customFormat="false" ht="15" hidden="false" customHeight="true" outlineLevel="0" collapsed="false">
      <c r="A15202" s="1" t="n">
        <f aca="false">IF(IFERROR((MATCH(G15202,$G$1:$G$12712,0)),0),INDEX($A$1:$A$12712,MATCH(G15202,$G$1:$G$12712,0)),MAX($A$2:$A15201)+1)</f>
        <v>307</v>
      </c>
      <c r="B15202" s="1" t="n">
        <f aca="false">IF(COUNTIF($G$1:$G$12712,G15202&gt;0),0,INDEX($A$1:$A$12712,MATCH(G15202,$G$1:$G$12712,0)))</f>
        <v>307</v>
      </c>
      <c r="C15202" s="1" t="str">
        <f aca="false">IF(H15202="",F15202,H15202)</f>
        <v>Jeffrey Energy Center</v>
      </c>
      <c r="D15202" s="1" t="n">
        <v>255</v>
      </c>
      <c r="E15202" s="1" t="s">
        <v>20078</v>
      </c>
      <c r="F15202" s="5" t="s">
        <v>20082</v>
      </c>
      <c r="G15202" s="1" t="n">
        <v>6068</v>
      </c>
      <c r="H15202" s="1" t="s">
        <v>819</v>
      </c>
      <c r="I15202" s="1" t="n">
        <v>22500</v>
      </c>
      <c r="J15202" s="1" t="s">
        <v>305</v>
      </c>
      <c r="K15202" s="1" t="s">
        <v>17672</v>
      </c>
    </row>
    <row r="15203" customFormat="false" ht="15" hidden="false" customHeight="true" outlineLevel="0" collapsed="false">
      <c r="A15203" s="1" t="n">
        <f aca="false">IF(IFERROR((MATCH(G15203,$G$1:$G$12712,0)),0),INDEX($A$1:$A$12712,MATCH(G15203,$G$1:$G$12712,0)),MAX($A$2:$A15202)+1)</f>
        <v>307</v>
      </c>
      <c r="B15203" s="1" t="n">
        <f aca="false">IF(COUNTIF($G$1:$G$12712,G15203&gt;0),0,INDEX($A$1:$A$12712,MATCH(G15203,$G$1:$G$12712,0)))</f>
        <v>307</v>
      </c>
      <c r="C15203" s="1" t="str">
        <f aca="false">IF(H15203="",F15203,H15203)</f>
        <v>Jeffrey Energy Center</v>
      </c>
      <c r="D15203" s="1" t="n">
        <v>255</v>
      </c>
      <c r="E15203" s="1" t="s">
        <v>20078</v>
      </c>
      <c r="F15203" s="5" t="s">
        <v>20083</v>
      </c>
      <c r="G15203" s="1" t="n">
        <v>6068</v>
      </c>
      <c r="H15203" s="1" t="s">
        <v>819</v>
      </c>
      <c r="I15203" s="1" t="n">
        <v>22500</v>
      </c>
      <c r="J15203" s="1" t="s">
        <v>305</v>
      </c>
      <c r="K15203" s="1" t="s">
        <v>17672</v>
      </c>
    </row>
    <row r="15204" customFormat="false" ht="15" hidden="false" customHeight="true" outlineLevel="0" collapsed="false">
      <c r="A15204" s="1" t="n">
        <f aca="false">IF(IFERROR((MATCH(G15204,$G$1:$G$12712,0)),0),INDEX($A$1:$A$12712,MATCH(G15204,$G$1:$G$12712,0)),MAX($A$2:$A15203)+1)</f>
        <v>307</v>
      </c>
      <c r="B15204" s="1" t="n">
        <f aca="false">IF(COUNTIF($G$1:$G$12712,G15204&gt;0),0,INDEX($A$1:$A$12712,MATCH(G15204,$G$1:$G$12712,0)))</f>
        <v>307</v>
      </c>
      <c r="C15204" s="1" t="str">
        <f aca="false">IF(H15204="",F15204,H15204)</f>
        <v>Jeffrey Energy Center</v>
      </c>
      <c r="D15204" s="1" t="n">
        <v>255</v>
      </c>
      <c r="E15204" s="1" t="s">
        <v>20078</v>
      </c>
      <c r="F15204" s="5" t="s">
        <v>20084</v>
      </c>
      <c r="G15204" s="1" t="n">
        <v>6068</v>
      </c>
      <c r="H15204" s="1" t="s">
        <v>819</v>
      </c>
      <c r="I15204" s="1" t="n">
        <v>22500</v>
      </c>
      <c r="J15204" s="1" t="s">
        <v>305</v>
      </c>
      <c r="K15204" s="1" t="s">
        <v>17672</v>
      </c>
    </row>
    <row r="15205" customFormat="false" ht="15" hidden="false" customHeight="true" outlineLevel="0" collapsed="false">
      <c r="A15205" s="1" t="n">
        <f aca="false">IF(IFERROR((MATCH(G15205,$G$1:$G$12712,0)),0),INDEX($A$1:$A$12712,MATCH(G15205,$G$1:$G$12712,0)),MAX($A$2:$A15204)+1)</f>
        <v>11522</v>
      </c>
      <c r="B15205" s="1" t="e">
        <f aca="false">IF(COUNTIF($G$1:$G$12712,G15205&gt;0),0,INDEX($A$1:$A$12712,MATCH(G15205,$G$1:$G$12712,0)))</f>
        <v>#N/A</v>
      </c>
      <c r="C15205" s="1" t="str">
        <f aca="false">IF(H15205="",F15205,H15205)</f>
        <v>miscellaneous other power generation expense</v>
      </c>
      <c r="D15205" s="1" t="n">
        <v>255</v>
      </c>
      <c r="E15205" s="1" t="s">
        <v>20078</v>
      </c>
      <c r="F15205" s="5" t="s">
        <v>20085</v>
      </c>
      <c r="H15205" s="1"/>
      <c r="K15205" s="1" t="s">
        <v>17672</v>
      </c>
    </row>
    <row r="15206" customFormat="false" ht="15" hidden="false" customHeight="true" outlineLevel="0" collapsed="false">
      <c r="A15206" s="1" t="n">
        <f aca="false">A1446</f>
        <v>1056</v>
      </c>
      <c r="B15206" s="1" t="e">
        <f aca="false">IF(COUNTIF($G$1:$G$12712,G15206&gt;0),0,INDEX($A$1:$A$12712,MATCH(G15206,$G$1:$G$12712,0)))</f>
        <v>#N/A</v>
      </c>
      <c r="C15206" s="1" t="str">
        <f aca="false">IF(H15206="",F15206,H15206)</f>
        <v>mullergren</v>
      </c>
      <c r="D15206" s="1" t="n">
        <v>255</v>
      </c>
      <c r="E15206" s="1" t="s">
        <v>20078</v>
      </c>
      <c r="F15206" s="5" t="s">
        <v>20086</v>
      </c>
      <c r="H15206" s="1"/>
      <c r="K15206" s="1" t="s">
        <v>17672</v>
      </c>
    </row>
    <row r="15207" customFormat="false" ht="15" hidden="false" customHeight="true" outlineLevel="0" collapsed="false">
      <c r="A15207" s="1" t="n">
        <f aca="false">IF(IFERROR((MATCH(G15207,$G$1:$G$12712,0)),0),INDEX($A$1:$A$12712,MATCH(G15207,$G$1:$G$12712,0)),MAX($A$2:$A15206)+1)</f>
        <v>11523</v>
      </c>
      <c r="B15207" s="1" t="e">
        <f aca="false">IF(COUNTIF($G$1:$G$12712,G15207&gt;0),0,INDEX($A$1:$A$12712,MATCH(G15207,$G$1:$G$12712,0)))</f>
        <v>#N/A</v>
      </c>
      <c r="C15207" s="1" t="str">
        <f aca="false">IF(H15207="",F15207,H15207)</f>
        <v>operation supervision &amp; engineering</v>
      </c>
      <c r="D15207" s="1" t="n">
        <v>255</v>
      </c>
      <c r="E15207" s="1" t="s">
        <v>20078</v>
      </c>
      <c r="F15207" s="5" t="s">
        <v>20087</v>
      </c>
      <c r="H15207" s="1"/>
      <c r="K15207" s="1" t="s">
        <v>17672</v>
      </c>
    </row>
    <row r="15208" customFormat="false" ht="15" hidden="false" customHeight="true" outlineLevel="0" collapsed="false">
      <c r="A15208" s="1" t="n">
        <f aca="false">IF(IFERROR((MATCH(G15208,$G$1:$G$12712,0)),0),INDEX($A$1:$A$12712,MATCH(G15208,$G$1:$G$12712,0)),MAX($A$2:$A15207)+1)</f>
        <v>11524</v>
      </c>
      <c r="B15208" s="1" t="e">
        <f aca="false">IF(COUNTIF($G$1:$G$12712,G15208&gt;0),0,INDEX($A$1:$A$12712,MATCH(G15208,$G$1:$G$12712,0)))</f>
        <v>#N/A</v>
      </c>
      <c r="C15208" s="1" t="str">
        <f aca="false">IF(H15208="",F15208,H15208)</f>
        <v>other general maint. supervision &amp; engineering</v>
      </c>
      <c r="D15208" s="1" t="n">
        <v>255</v>
      </c>
      <c r="E15208" s="1" t="s">
        <v>20078</v>
      </c>
      <c r="F15208" s="5" t="s">
        <v>20088</v>
      </c>
      <c r="H15208" s="1"/>
      <c r="K15208" s="1" t="s">
        <v>17672</v>
      </c>
    </row>
    <row r="15209" customFormat="false" ht="15" hidden="false" customHeight="true" outlineLevel="0" collapsed="false">
      <c r="A15209" s="1" t="n">
        <f aca="false">IF(IFERROR((MATCH(G15209,$G$1:$G$12712,0)),0),INDEX($A$1:$A$12712,MATCH(G15209,$G$1:$G$12712,0)),MAX($A$2:$A15208)+1)</f>
        <v>11525</v>
      </c>
      <c r="B15209" s="1" t="e">
        <f aca="false">IF(COUNTIF($G$1:$G$12712,G15209&gt;0),0,INDEX($A$1:$A$12712,MATCH(G15209,$G$1:$G$12712,0)))</f>
        <v>#N/A</v>
      </c>
      <c r="C15209" s="1" t="str">
        <f aca="false">IF(H15209="",F15209,H15209)</f>
        <v>other general maintenance of generation plant</v>
      </c>
      <c r="D15209" s="1" t="n">
        <v>255</v>
      </c>
      <c r="E15209" s="1" t="s">
        <v>20078</v>
      </c>
      <c r="F15209" s="5" t="s">
        <v>20089</v>
      </c>
      <c r="H15209" s="1"/>
      <c r="K15209" s="1" t="s">
        <v>17672</v>
      </c>
    </row>
    <row r="15210" customFormat="false" ht="15" hidden="false" customHeight="true" outlineLevel="0" collapsed="false">
      <c r="A15210" s="1" t="n">
        <f aca="false">IF(IFERROR((MATCH(G15210,$G$1:$G$12712,0)),0),INDEX($A$1:$A$12712,MATCH(G15210,$G$1:$G$12712,0)),MAX($A$2:$A15209)+1)</f>
        <v>11526</v>
      </c>
      <c r="B15210" s="1" t="e">
        <f aca="false">IF(COUNTIF($G$1:$G$12712,G15210&gt;0),0,INDEX($A$1:$A$12712,MATCH(G15210,$G$1:$G$12712,0)))</f>
        <v>#N/A</v>
      </c>
      <c r="C15210" s="1" t="str">
        <f aca="false">IF(H15210="",F15210,H15210)</f>
        <v>other general maintenance of structures</v>
      </c>
      <c r="D15210" s="1" t="n">
        <v>255</v>
      </c>
      <c r="E15210" s="1" t="s">
        <v>20078</v>
      </c>
      <c r="F15210" s="5" t="s">
        <v>20090</v>
      </c>
      <c r="H15210" s="1"/>
      <c r="K15210" s="1" t="s">
        <v>17672</v>
      </c>
    </row>
    <row r="15211" customFormat="false" ht="15" hidden="false" customHeight="true" outlineLevel="0" collapsed="false">
      <c r="A15211" s="1" t="n">
        <f aca="false">IF(IFERROR((MATCH(G15211,$G$1:$G$12712,0)),0),INDEX($A$1:$A$12712,MATCH(G15211,$G$1:$G$12712,0)),MAX($A$2:$A15210)+1)</f>
        <v>499</v>
      </c>
      <c r="B15211" s="1" t="n">
        <f aca="false">IF(COUNTIF($G$1:$G$12712,G15211&gt;0),0,INDEX($A$1:$A$12712,MATCH(G15211,$G$1:$G$12712,0)))</f>
        <v>499</v>
      </c>
      <c r="C15211" s="1" t="str">
        <f aca="false">IF(H15211="",F15211,H15211)</f>
        <v>Pueblo</v>
      </c>
      <c r="D15211" s="1" t="n">
        <v>255</v>
      </c>
      <c r="E15211" s="1" t="s">
        <v>20078</v>
      </c>
      <c r="F15211" s="5" t="s">
        <v>20091</v>
      </c>
      <c r="G15211" s="1" t="n">
        <v>460</v>
      </c>
      <c r="H15211" s="1" t="s">
        <v>1203</v>
      </c>
      <c r="I15211" s="1" t="n">
        <v>56146</v>
      </c>
      <c r="J15211" s="1" t="s">
        <v>1204</v>
      </c>
      <c r="K15211" s="1" t="s">
        <v>17672</v>
      </c>
    </row>
    <row r="15212" customFormat="false" ht="15" hidden="false" customHeight="true" outlineLevel="0" collapsed="false">
      <c r="A15212" s="1" t="n">
        <f aca="false">IF(IFERROR((MATCH(G15212,$G$1:$G$12712,0)),0),INDEX($A$1:$A$12712,MATCH(G15212,$G$1:$G$12712,0)),MAX($A$2:$A15211)+1)</f>
        <v>11527</v>
      </c>
      <c r="B15212" s="1" t="e">
        <f aca="false">IF(COUNTIF($G$1:$G$12712,G15212&gt;0),0,INDEX($A$1:$A$12712,MATCH(G15212,$G$1:$G$12712,0)))</f>
        <v>#N/A</v>
      </c>
      <c r="C15212" s="1" t="str">
        <f aca="false">IF(H15212="",F15212,H15212)</f>
        <v>rents</v>
      </c>
      <c r="D15212" s="1" t="n">
        <v>255</v>
      </c>
      <c r="E15212" s="1" t="s">
        <v>20078</v>
      </c>
      <c r="F15212" s="5" t="s">
        <v>20092</v>
      </c>
      <c r="H15212" s="1"/>
      <c r="K15212" s="1" t="s">
        <v>17672</v>
      </c>
    </row>
    <row r="15213" customFormat="false" ht="15" hidden="false" customHeight="true" outlineLevel="0" collapsed="false">
      <c r="A15213" s="1" t="n">
        <f aca="false">IF(IFERROR((MATCH(G15213,$G$1:$G$12712,0)),0),INDEX($A$1:$A$12712,MATCH(G15213,$G$1:$G$12712,0)),MAX($A$2:$A15212)+1)</f>
        <v>1255</v>
      </c>
      <c r="B15213" s="1" t="n">
        <f aca="false">IF(COUNTIF($G$1:$G$12712,G15213&gt;0),0,INDEX($A$1:$A$12712,MATCH(G15213,$G$1:$G$12712,0)))</f>
        <v>1255</v>
      </c>
      <c r="C15213" s="1" t="str">
        <f aca="false">IF(H15213="",F15213,H15213)</f>
        <v>W N Clark</v>
      </c>
      <c r="D15213" s="1" t="n">
        <v>255</v>
      </c>
      <c r="E15213" s="1" t="s">
        <v>20078</v>
      </c>
      <c r="F15213" s="5" t="s">
        <v>20093</v>
      </c>
      <c r="G15213" s="1" t="n">
        <v>462</v>
      </c>
      <c r="H15213" s="1" t="s">
        <v>13454</v>
      </c>
      <c r="I15213" s="1" t="n">
        <v>56146</v>
      </c>
      <c r="J15213" s="1" t="s">
        <v>13455</v>
      </c>
      <c r="K15213" s="1" t="s">
        <v>17672</v>
      </c>
    </row>
    <row r="15214" customFormat="false" ht="15" hidden="false" customHeight="true" outlineLevel="0" collapsed="false">
      <c r="A15214" s="1" t="n">
        <f aca="false">IF(IFERROR((MATCH(G15214,$G$1:$G$12712,0)),0),INDEX($A$1:$A$12712,MATCH(G15214,$G$1:$G$12712,0)),MAX($A$2:$A15213)+1)</f>
        <v>11528</v>
      </c>
      <c r="B15214" s="1" t="e">
        <f aca="false">IF(COUNTIF($G$1:$G$12712,G15214&gt;0),0,INDEX($A$1:$A$12712,MATCH(G15214,$G$1:$G$12712,0)))</f>
        <v>#N/A</v>
      </c>
      <c r="C15214" s="1" t="str">
        <f aca="false">IF(H15214="",F15214,H15214)</f>
        <v>n/a</v>
      </c>
      <c r="D15214" s="1" t="n">
        <v>277</v>
      </c>
      <c r="E15214" s="1" t="s">
        <v>20094</v>
      </c>
      <c r="F15214" s="5" t="s">
        <v>17635</v>
      </c>
      <c r="H15214" s="1"/>
      <c r="K15214" s="1" t="s">
        <v>17672</v>
      </c>
    </row>
    <row r="15215" customFormat="false" ht="15" hidden="false" customHeight="true" outlineLevel="0" collapsed="false">
      <c r="A15215" s="1" t="n">
        <f aca="false">IF(IFERROR((MATCH(G15215,$G$1:$G$12712,0)),0),INDEX($A$1:$A$12712,MATCH(G15215,$G$1:$G$12712,0)),MAX($A$2:$A15214)+1)</f>
        <v>8042</v>
      </c>
      <c r="B15215" s="1" t="n">
        <f aca="false">IF(COUNTIF($G$1:$G$12712,G15215&gt;0),0,INDEX($A$1:$A$12712,MATCH(G15215,$G$1:$G$12712,0)))</f>
        <v>8042</v>
      </c>
      <c r="C15215" s="1" t="str">
        <f aca="false">IF(H15215="",F15215,H15215)</f>
        <v>Vermont Yankee</v>
      </c>
      <c r="D15215" s="1" t="n">
        <v>288</v>
      </c>
      <c r="E15215" s="1" t="s">
        <v>20094</v>
      </c>
      <c r="F15215" s="5" t="s">
        <v>20095</v>
      </c>
      <c r="G15215" s="1" t="n">
        <v>3751</v>
      </c>
      <c r="H15215" s="1" t="s">
        <v>13412</v>
      </c>
      <c r="I15215" s="1" t="n">
        <v>5956</v>
      </c>
      <c r="J15215" s="1" t="s">
        <v>13413</v>
      </c>
      <c r="K15215" s="1" t="s">
        <v>17672</v>
      </c>
    </row>
    <row r="15216" customFormat="false" ht="15" hidden="false" customHeight="true" outlineLevel="0" collapsed="false">
      <c r="A15216" s="1" t="n">
        <f aca="false">IF(IFERROR((MATCH(G15216,$G$1:$G$12712,0)),0),INDEX($A$1:$A$12712,MATCH(G15216,$G$1:$G$12712,0)),MAX($A$2:$A15215)+1)</f>
        <v>45</v>
      </c>
      <c r="B15216" s="1" t="n">
        <f aca="false">IF(COUNTIF($G$1:$G$12712,G15216&gt;0),0,INDEX($A$1:$A$12712,MATCH(G15216,$G$1:$G$12712,0)))</f>
        <v>45</v>
      </c>
      <c r="C15216" s="1" t="str">
        <f aca="false">IF(H15216="",F15216,H15216)</f>
        <v>Bellmeade Power Station</v>
      </c>
      <c r="D15216" s="1" t="n">
        <v>164</v>
      </c>
      <c r="E15216" s="1" t="s">
        <v>17600</v>
      </c>
      <c r="F15216" s="5" t="s">
        <v>20096</v>
      </c>
      <c r="G15216" s="1" t="n">
        <v>50966</v>
      </c>
      <c r="H15216" s="1" t="s">
        <v>155</v>
      </c>
      <c r="I15216" s="1" t="n">
        <v>19876</v>
      </c>
      <c r="J15216" s="1" t="s">
        <v>71</v>
      </c>
      <c r="K15216" s="1" t="s">
        <v>17672</v>
      </c>
    </row>
    <row r="15217" customFormat="false" ht="15" hidden="false" customHeight="true" outlineLevel="0" collapsed="false">
      <c r="A15217" s="1" t="n">
        <f aca="false">IF(IFERROR((MATCH(G15217,$G$1:$G$12712,0)),0),INDEX($A$1:$A$12712,MATCH(G15217,$G$1:$G$12712,0)),MAX($A$2:$A15216)+1)</f>
        <v>74</v>
      </c>
      <c r="B15217" s="1" t="n">
        <f aca="false">IF(COUNTIF($G$1:$G$12712,G15217&gt;0),0,INDEX($A$1:$A$12712,MATCH(G15217,$G$1:$G$12712,0)))</f>
        <v>74</v>
      </c>
      <c r="C15217" s="1" t="str">
        <f aca="false">IF(H15217="",F15217,H15217)</f>
        <v>Bremo Bluff</v>
      </c>
      <c r="D15217" s="1" t="n">
        <v>164</v>
      </c>
      <c r="E15217" s="1" t="s">
        <v>17600</v>
      </c>
      <c r="F15217" s="5" t="s">
        <v>20097</v>
      </c>
      <c r="G15217" s="1" t="n">
        <v>3796</v>
      </c>
      <c r="H15217" s="1" t="s">
        <v>233</v>
      </c>
      <c r="I15217" s="1" t="n">
        <v>19876</v>
      </c>
      <c r="J15217" s="1" t="s">
        <v>71</v>
      </c>
      <c r="K15217" s="1" t="s">
        <v>17672</v>
      </c>
    </row>
    <row r="15218" customFormat="false" ht="15" hidden="false" customHeight="true" outlineLevel="0" collapsed="false">
      <c r="A15218" s="1" t="n">
        <f aca="false">IF(IFERROR((MATCH(G15218,$G$1:$G$12712,0)),0),INDEX($A$1:$A$12712,MATCH(G15218,$G$1:$G$12712,0)),MAX($A$2:$A15217)+1)</f>
        <v>11529</v>
      </c>
      <c r="B15218" s="1" t="e">
        <f aca="false">IF(COUNTIF($G$1:$G$12712,G15218&gt;0),0,INDEX($A$1:$A$12712,MATCH(G15218,$G$1:$G$12712,0)))</f>
        <v>#N/A</v>
      </c>
      <c r="C15218" s="1" t="str">
        <f aca="false">IF(H15218="",F15218,H15218)</f>
        <v>combined cycle plant:</v>
      </c>
      <c r="D15218" s="1" t="n">
        <v>164</v>
      </c>
      <c r="E15218" s="1" t="s">
        <v>17600</v>
      </c>
      <c r="F15218" s="5" t="s">
        <v>20098</v>
      </c>
      <c r="H15218" s="1"/>
      <c r="K15218" s="1" t="s">
        <v>17672</v>
      </c>
    </row>
    <row r="15219" customFormat="false" ht="15" hidden="false" customHeight="true" outlineLevel="0" collapsed="false">
      <c r="A15219" s="1" t="n">
        <f aca="false">IF(IFERROR((MATCH(G15219,$G$1:$G$12712,0)),0),INDEX($A$1:$A$12712,MATCH(G15219,$G$1:$G$12712,0)),MAX($A$2:$A15218)+1)</f>
        <v>230</v>
      </c>
      <c r="B15219" s="1" t="n">
        <f aca="false">IF(COUNTIF($G$1:$G$12712,G15219&gt;0),0,INDEX($A$1:$A$12712,MATCH(G15219,$G$1:$G$12712,0)))</f>
        <v>230</v>
      </c>
      <c r="C15219" s="1" t="str">
        <f aca="false">IF(H15219="",F15219,H15219)</f>
        <v>Gordonsville Energy LP</v>
      </c>
      <c r="D15219" s="1" t="n">
        <v>164</v>
      </c>
      <c r="E15219" s="1" t="s">
        <v>17600</v>
      </c>
      <c r="F15219" s="5" t="s">
        <v>20099</v>
      </c>
      <c r="G15219" s="1" t="n">
        <v>54844</v>
      </c>
      <c r="H15219" s="1" t="s">
        <v>642</v>
      </c>
      <c r="I15219" s="1" t="n">
        <v>19876</v>
      </c>
      <c r="J15219" s="1" t="s">
        <v>71</v>
      </c>
      <c r="K15219" s="1" t="s">
        <v>17672</v>
      </c>
    </row>
    <row r="15220" customFormat="false" ht="15" hidden="false" customHeight="true" outlineLevel="0" collapsed="false">
      <c r="A15220" s="1" t="n">
        <f aca="false">IF(IFERROR((MATCH(G15220,$G$1:$G$12712,0)),0),INDEX($A$1:$A$12712,MATCH(G15220,$G$1:$G$12712,0)),MAX($A$2:$A15219)+1)</f>
        <v>1158</v>
      </c>
      <c r="B15220" s="1" t="n">
        <f aca="false">IF(COUNTIF($G$1:$G$12712,G15220&gt;0),0,INDEX($A$1:$A$12712,MATCH(G15220,$G$1:$G$12712,0)))</f>
        <v>1158</v>
      </c>
      <c r="C15220" s="1" t="str">
        <f aca="false">IF(H15220="",F15220,H15220)</f>
        <v>Kitty Hawk</v>
      </c>
      <c r="D15220" s="1" t="n">
        <v>164</v>
      </c>
      <c r="E15220" s="1" t="s">
        <v>17600</v>
      </c>
      <c r="F15220" s="5" t="s">
        <v>20100</v>
      </c>
      <c r="G15220" s="1" t="n">
        <v>2757</v>
      </c>
      <c r="H15220" s="1" t="s">
        <v>2853</v>
      </c>
      <c r="I15220" s="1" t="n">
        <v>19876</v>
      </c>
      <c r="J15220" s="1" t="s">
        <v>71</v>
      </c>
      <c r="K15220" s="1" t="s">
        <v>17672</v>
      </c>
    </row>
    <row r="15221" customFormat="false" ht="15" hidden="false" customHeight="true" outlineLevel="0" collapsed="false">
      <c r="A15221" s="1" t="n">
        <f aca="false">IF(IFERROR((MATCH(G15221,$G$1:$G$12712,0)),0),INDEX($A$1:$A$12712,MATCH(G15221,$G$1:$G$12712,0)),MAX($A$2:$A15220)+1)</f>
        <v>426</v>
      </c>
      <c r="B15221" s="1" t="n">
        <f aca="false">IF(COUNTIF($G$1:$G$12712,G15221&gt;0),0,INDEX($A$1:$A$12712,MATCH(G15221,$G$1:$G$12712,0)))</f>
        <v>426</v>
      </c>
      <c r="C15221" s="1" t="str">
        <f aca="false">IF(H15221="",F15221,H15221)</f>
        <v>Mt Storm</v>
      </c>
      <c r="D15221" s="1" t="n">
        <v>164</v>
      </c>
      <c r="E15221" s="1" t="s">
        <v>17600</v>
      </c>
      <c r="F15221" s="5" t="s">
        <v>20101</v>
      </c>
      <c r="G15221" s="1" t="n">
        <v>3954</v>
      </c>
      <c r="H15221" s="1" t="s">
        <v>1055</v>
      </c>
      <c r="I15221" s="1" t="n">
        <v>19876</v>
      </c>
      <c r="J15221" s="1" t="s">
        <v>71</v>
      </c>
      <c r="K15221" s="1" t="s">
        <v>17672</v>
      </c>
    </row>
    <row r="15222" customFormat="false" ht="15" hidden="false" customHeight="true" outlineLevel="0" collapsed="false">
      <c r="A15222" s="1" t="n">
        <f aca="false">IF(IFERROR((MATCH(G15222,$G$1:$G$12712,0)),0),INDEX($A$1:$A$12712,MATCH(G15222,$G$1:$G$12712,0)),MAX($A$2:$A15221)+1)</f>
        <v>1189</v>
      </c>
      <c r="B15222" s="1" t="n">
        <f aca="false">IF(COUNTIF($G$1:$G$12712,G15222&gt;0),0,INDEX($A$1:$A$12712,MATCH(G15222,$G$1:$G$12712,0)))</f>
        <v>1189</v>
      </c>
      <c r="C15222" s="1" t="str">
        <f aca="false">IF(H15222="",F15222,H15222)</f>
        <v>North Branch</v>
      </c>
      <c r="D15222" s="1" t="n">
        <v>164</v>
      </c>
      <c r="E15222" s="1" t="s">
        <v>17600</v>
      </c>
      <c r="F15222" s="5" t="s">
        <v>20102</v>
      </c>
      <c r="G15222" s="1" t="n">
        <v>7537</v>
      </c>
      <c r="H15222" s="1" t="s">
        <v>2979</v>
      </c>
      <c r="I15222" s="1" t="n">
        <v>19876</v>
      </c>
      <c r="J15222" s="1" t="s">
        <v>71</v>
      </c>
      <c r="K15222" s="1" t="s">
        <v>17672</v>
      </c>
    </row>
    <row r="15223" customFormat="false" ht="15" hidden="false" customHeight="true" outlineLevel="0" collapsed="false">
      <c r="A15223" s="1" t="n">
        <f aca="false">IF(IFERROR((MATCH(G15223,$G$1:$G$12712,0)),0),INDEX($A$1:$A$12712,MATCH(G15223,$G$1:$G$12712,0)),MAX($A$2:$A15222)+1)</f>
        <v>421</v>
      </c>
      <c r="B15223" s="1" t="n">
        <f aca="false">IF(COUNTIF($G$1:$G$12712,G15223&gt;0),0,INDEX($A$1:$A$12712,MATCH(G15223,$G$1:$G$12712,0)))</f>
        <v>421</v>
      </c>
      <c r="C15223" s="1" t="str">
        <f aca="false">IF(H15223="",F15223,H15223)</f>
        <v>North Anna</v>
      </c>
      <c r="D15223" s="1" t="n">
        <v>164</v>
      </c>
      <c r="E15223" s="1" t="s">
        <v>17600</v>
      </c>
      <c r="F15223" s="5" t="s">
        <v>20103</v>
      </c>
      <c r="G15223" s="1" t="n">
        <v>6168</v>
      </c>
      <c r="H15223" s="1" t="s">
        <v>1045</v>
      </c>
      <c r="I15223" s="1" t="n">
        <v>19876</v>
      </c>
      <c r="J15223" s="1" t="s">
        <v>71</v>
      </c>
      <c r="K15223" s="1" t="s">
        <v>17672</v>
      </c>
    </row>
    <row r="15224" customFormat="false" ht="15" hidden="false" customHeight="true" outlineLevel="0" collapsed="false">
      <c r="A15224" s="1" t="n">
        <f aca="false">IF(IFERROR((MATCH(G15224,$G$1:$G$12712,0)),0),INDEX($A$1:$A$12712,MATCH(G15224,$G$1:$G$12712,0)),MAX($A$2:$A15223)+1)</f>
        <v>11530</v>
      </c>
      <c r="B15224" s="1" t="e">
        <f aca="false">IF(COUNTIF($G$1:$G$12712,G15224&gt;0),0,INDEX($A$1:$A$12712,MATCH(G15224,$G$1:$G$12712,0)))</f>
        <v>#N/A</v>
      </c>
      <c r="C15224" s="1" t="str">
        <f aca="false">IF(H15224="",F15224,H15224)</f>
        <v>other production:</v>
      </c>
      <c r="D15224" s="1" t="n">
        <v>164</v>
      </c>
      <c r="E15224" s="1" t="s">
        <v>17600</v>
      </c>
      <c r="F15224" s="5" t="s">
        <v>20104</v>
      </c>
      <c r="H15224" s="1"/>
      <c r="K15224" s="1" t="s">
        <v>17672</v>
      </c>
    </row>
    <row r="15225" customFormat="false" ht="15" hidden="false" customHeight="true" outlineLevel="0" collapsed="false">
      <c r="A15225" s="1" t="n">
        <f aca="false">IF(IFERROR((MATCH(G15225,$G$1:$G$12712,0)),0),INDEX($A$1:$A$12712,MATCH(G15225,$G$1:$G$12712,0)),MAX($A$2:$A15224)+1)</f>
        <v>490</v>
      </c>
      <c r="B15225" s="1" t="n">
        <f aca="false">IF(COUNTIF($G$1:$G$12712,G15225&gt;0),0,INDEX($A$1:$A$12712,MATCH(G15225,$G$1:$G$12712,0)))</f>
        <v>490</v>
      </c>
      <c r="C15225" s="1" t="str">
        <f aca="false">IF(H15225="",F15225,H15225)</f>
        <v>Possum Point</v>
      </c>
      <c r="D15225" s="1" t="n">
        <v>164</v>
      </c>
      <c r="E15225" s="1" t="s">
        <v>17600</v>
      </c>
      <c r="F15225" s="5" t="s">
        <v>20105</v>
      </c>
      <c r="G15225" s="1" t="n">
        <v>3804</v>
      </c>
      <c r="H15225" s="1" t="s">
        <v>1188</v>
      </c>
      <c r="I15225" s="1" t="n">
        <v>19876</v>
      </c>
      <c r="J15225" s="1" t="s">
        <v>71</v>
      </c>
      <c r="K15225" s="1" t="s">
        <v>17672</v>
      </c>
    </row>
    <row r="15226" customFormat="false" ht="15" hidden="false" customHeight="true" outlineLevel="0" collapsed="false">
      <c r="A15226" s="1" t="n">
        <f aca="false">IF(IFERROR((MATCH(G15226,$G$1:$G$12712,0)),0),INDEX($A$1:$A$12712,MATCH(G15226,$G$1:$G$12712,0)),MAX($A$2:$A15225)+1)</f>
        <v>2404</v>
      </c>
      <c r="B15226" s="1" t="n">
        <f aca="false">IF(COUNTIF($G$1:$G$12712,G15226&gt;0),0,INDEX($A$1:$A$12712,MATCH(G15226,$G$1:$G$12712,0)))</f>
        <v>2404</v>
      </c>
      <c r="C15226" s="1" t="str">
        <f aca="false">IF(H15226="",F15226,H15226)</f>
        <v>Transalta Centralia Generation</v>
      </c>
      <c r="D15226" s="1" t="n">
        <v>182</v>
      </c>
      <c r="E15226" s="1" t="s">
        <v>20106</v>
      </c>
      <c r="F15226" s="5" t="s">
        <v>19607</v>
      </c>
      <c r="G15226" s="1" t="n">
        <v>3845</v>
      </c>
      <c r="H15226" s="1" t="s">
        <v>5022</v>
      </c>
      <c r="I15226" s="1" t="n">
        <v>19099</v>
      </c>
      <c r="J15226" s="1" t="s">
        <v>5023</v>
      </c>
      <c r="K15226" s="1" t="s">
        <v>17672</v>
      </c>
    </row>
    <row r="15227" customFormat="false" ht="15" hidden="false" customHeight="true" outlineLevel="0" collapsed="false">
      <c r="A15227" s="1" t="n">
        <f aca="false">IF(IFERROR((MATCH(G15227,$G$1:$G$12712,0)),0),INDEX($A$1:$A$12712,MATCH(G15227,$G$1:$G$12712,0)),MAX($A$2:$A15226)+1)</f>
        <v>11531</v>
      </c>
      <c r="B15227" s="1" t="e">
        <f aca="false">IF(COUNTIF($G$1:$G$12712,G15227&gt;0),0,INDEX($A$1:$A$12712,MATCH(G15227,$G$1:$G$12712,0)))</f>
        <v>#N/A</v>
      </c>
      <c r="C15227" s="1" t="str">
        <f aca="false">IF(H15227="",F15227,H15227)</f>
        <v>hydro</v>
      </c>
      <c r="D15227" s="1" t="n">
        <v>182</v>
      </c>
      <c r="E15227" s="1" t="s">
        <v>20106</v>
      </c>
      <c r="F15227" s="5" t="s">
        <v>17831</v>
      </c>
      <c r="H15227" s="1"/>
      <c r="K15227" s="1" t="s">
        <v>17672</v>
      </c>
    </row>
    <row r="15228" customFormat="false" ht="15" hidden="false" customHeight="true" outlineLevel="0" collapsed="false">
      <c r="A15228" s="1" t="n">
        <f aca="false">IF(IFERROR((MATCH(G15228,$G$1:$G$12712,0)),0),INDEX($A$1:$A$12712,MATCH(G15228,$G$1:$G$12712,0)),MAX($A$2:$A15227)+1)</f>
        <v>300</v>
      </c>
      <c r="B15228" s="1" t="n">
        <f aca="false">IF(COUNTIF($G$1:$G$12712,G15228&gt;0),0,INDEX($A$1:$A$12712,MATCH(G15228,$G$1:$G$12712,0)))</f>
        <v>300</v>
      </c>
      <c r="C15228" s="1" t="str">
        <f aca="false">IF(H15228="",F15228,H15228)</f>
        <v>Kettle Falls Generating Station</v>
      </c>
      <c r="D15228" s="1" t="n">
        <v>182</v>
      </c>
      <c r="E15228" s="1" t="s">
        <v>20106</v>
      </c>
      <c r="F15228" s="5" t="s">
        <v>20107</v>
      </c>
      <c r="G15228" s="1" t="n">
        <v>550</v>
      </c>
      <c r="H15228" s="1" t="s">
        <v>803</v>
      </c>
      <c r="I15228" s="1" t="n">
        <v>20169</v>
      </c>
      <c r="J15228" s="1" t="s">
        <v>226</v>
      </c>
      <c r="K15228" s="1" t="s">
        <v>17672</v>
      </c>
    </row>
    <row r="15229" customFormat="false" ht="15" hidden="false" customHeight="true" outlineLevel="0" collapsed="false">
      <c r="A15229" s="1" t="n">
        <f aca="false">IF(IFERROR((MATCH(G15229,$G$1:$G$12712,0)),0),INDEX($A$1:$A$12712,MATCH(G15229,$G$1:$G$12712,0)),MAX($A$2:$A15228)+1)</f>
        <v>300</v>
      </c>
      <c r="B15229" s="1" t="n">
        <f aca="false">IF(COUNTIF($G$1:$G$12712,G15229&gt;0),0,INDEX($A$1:$A$12712,MATCH(G15229,$G$1:$G$12712,0)))</f>
        <v>300</v>
      </c>
      <c r="C15229" s="1" t="str">
        <f aca="false">IF(H15229="",F15229,H15229)</f>
        <v>Kettle Falls Generating Station</v>
      </c>
      <c r="D15229" s="1" t="n">
        <v>182</v>
      </c>
      <c r="E15229" s="1" t="s">
        <v>20106</v>
      </c>
      <c r="F15229" s="5" t="s">
        <v>20108</v>
      </c>
      <c r="G15229" s="1" t="n">
        <v>550</v>
      </c>
      <c r="H15229" s="1" t="s">
        <v>803</v>
      </c>
      <c r="I15229" s="1" t="n">
        <v>20169</v>
      </c>
      <c r="J15229" s="1" t="s">
        <v>226</v>
      </c>
      <c r="K15229" s="1" t="s">
        <v>17672</v>
      </c>
    </row>
    <row r="15230" customFormat="false" ht="15" hidden="false" customHeight="true" outlineLevel="0" collapsed="false">
      <c r="A15230" s="1" t="n">
        <f aca="false">IF(IFERROR((MATCH(G15230,$G$1:$G$12712,0)),0),INDEX($A$1:$A$12712,MATCH(G15230,$G$1:$G$12712,0)),MAX($A$2:$A15229)+1)</f>
        <v>2405</v>
      </c>
      <c r="B15230" s="1" t="n">
        <f aca="false">IF(COUNTIF($G$1:$G$12712,G15230&gt;0),0,INDEX($A$1:$A$12712,MATCH(G15230,$G$1:$G$12712,0)))</f>
        <v>2405</v>
      </c>
      <c r="C15230" s="1" t="str">
        <f aca="false">IF(H15230="",F15230,H15230)</f>
        <v>Meyers Falls</v>
      </c>
      <c r="D15230" s="1" t="n">
        <v>182</v>
      </c>
      <c r="E15230" s="1" t="s">
        <v>20106</v>
      </c>
      <c r="F15230" s="5" t="s">
        <v>20109</v>
      </c>
      <c r="G15230" s="1" t="n">
        <v>3868</v>
      </c>
      <c r="H15230" s="1" t="s">
        <v>5024</v>
      </c>
      <c r="I15230" s="1" t="n">
        <v>9143</v>
      </c>
      <c r="J15230" s="1" t="s">
        <v>5025</v>
      </c>
      <c r="K15230" s="1" t="s">
        <v>17672</v>
      </c>
    </row>
    <row r="15231" customFormat="false" ht="15" hidden="false" customHeight="true" outlineLevel="0" collapsed="false">
      <c r="A15231" s="1" t="n">
        <f aca="false">IF(IFERROR((MATCH(G15231,$G$1:$G$12712,0)),0),INDEX($A$1:$A$12712,MATCH(G15231,$G$1:$G$12712,0)),MAX($A$2:$A15230)+1)</f>
        <v>871</v>
      </c>
      <c r="B15231" s="1" t="n">
        <f aca="false">IF(COUNTIF($G$1:$G$12712,G15231&gt;0),0,INDEX($A$1:$A$12712,MATCH(G15231,$G$1:$G$12712,0)))</f>
        <v>871</v>
      </c>
      <c r="C15231" s="1" t="str">
        <f aca="false">IF(H15231="",F15231,H15231)</f>
        <v>Nine Mile</v>
      </c>
      <c r="D15231" s="1" t="n">
        <v>182</v>
      </c>
      <c r="E15231" s="1" t="s">
        <v>20106</v>
      </c>
      <c r="F15231" s="5" t="s">
        <v>18701</v>
      </c>
      <c r="G15231" s="1" t="n">
        <v>3869</v>
      </c>
      <c r="H15231" s="1" t="s">
        <v>1977</v>
      </c>
      <c r="I15231" s="1" t="n">
        <v>20169</v>
      </c>
      <c r="J15231" s="1" t="s">
        <v>226</v>
      </c>
      <c r="K15231" s="1" t="s">
        <v>17672</v>
      </c>
    </row>
    <row r="15232" customFormat="false" ht="15" hidden="false" customHeight="true" outlineLevel="0" collapsed="false">
      <c r="A15232" s="1" t="n">
        <f aca="false">IF(IFERROR((MATCH(G15232,$G$1:$G$12712,0)),0),INDEX($A$1:$A$12712,MATCH(G15232,$G$1:$G$12712,0)),MAX($A$2:$A15231)+1)</f>
        <v>11532</v>
      </c>
      <c r="B15232" s="1" t="e">
        <f aca="false">IF(COUNTIF($G$1:$G$12712,G15232&gt;0),0,INDEX($A$1:$A$12712,MATCH(G15232,$G$1:$G$12712,0)))</f>
        <v>#N/A</v>
      </c>
      <c r="C15232" s="1" t="str">
        <f aca="false">IF(H15232="",F15232,H15232)</f>
        <v>spokane ne</v>
      </c>
      <c r="D15232" s="1" t="n">
        <v>182</v>
      </c>
      <c r="E15232" s="1" t="s">
        <v>20106</v>
      </c>
      <c r="F15232" s="5" t="s">
        <v>20110</v>
      </c>
      <c r="H15232" s="1"/>
      <c r="K15232" s="1" t="s">
        <v>17672</v>
      </c>
    </row>
    <row r="15233" customFormat="false" ht="15" hidden="false" customHeight="true" outlineLevel="0" collapsed="false">
      <c r="A15233" s="1" t="n">
        <f aca="false">IF(IFERROR((MATCH(G15233,$G$1:$G$12712,0)),0),INDEX($A$1:$A$12712,MATCH(G15233,$G$1:$G$12712,0)),MAX($A$2:$A15232)+1)</f>
        <v>253</v>
      </c>
      <c r="B15233" s="1" t="n">
        <f aca="false">IF(COUNTIF($G$1:$G$12712,G15233&gt;0),0,INDEX($A$1:$A$12712,MATCH(G15233,$G$1:$G$12712,0)))</f>
        <v>253</v>
      </c>
      <c r="C15233" s="1" t="str">
        <f aca="false">IF(H15233="",F15233,H15233)</f>
        <v>FirstEnergy Harrison Power Station</v>
      </c>
      <c r="D15233" s="1" t="n">
        <v>237</v>
      </c>
      <c r="E15233" s="1" t="s">
        <v>20111</v>
      </c>
      <c r="F15233" s="5" t="s">
        <v>20112</v>
      </c>
      <c r="G15233" s="1" t="n">
        <v>3944</v>
      </c>
      <c r="H15233" s="1" t="s">
        <v>691</v>
      </c>
      <c r="I15233" s="1" t="n">
        <v>23279</v>
      </c>
      <c r="J15233" s="1" t="s">
        <v>692</v>
      </c>
      <c r="K15233" s="1" t="s">
        <v>17672</v>
      </c>
    </row>
    <row r="15234" customFormat="false" ht="15" hidden="false" customHeight="true" outlineLevel="0" collapsed="false">
      <c r="A15234" s="1" t="n">
        <f aca="false">IF(IFERROR((MATCH(G15234,$G$1:$G$12712,0)),0),INDEX($A$1:$A$12712,MATCH(G15234,$G$1:$G$12712,0)),MAX($A$2:$A15233)+1)</f>
        <v>1201</v>
      </c>
      <c r="B15234" s="1" t="n">
        <f aca="false">IF(COUNTIF($G$1:$G$12712,G15234&gt;0),0,INDEX($A$1:$A$12712,MATCH(G15234,$G$1:$G$12712,0)))</f>
        <v>1201</v>
      </c>
      <c r="C15234" s="1" t="str">
        <f aca="false">IF(H15234="",F15234,H15234)</f>
        <v>FirstEnergy Pleasants Power Station</v>
      </c>
      <c r="D15234" s="1" t="n">
        <v>237</v>
      </c>
      <c r="E15234" s="1" t="s">
        <v>20111</v>
      </c>
      <c r="F15234" s="5" t="s">
        <v>20113</v>
      </c>
      <c r="G15234" s="1" t="n">
        <v>6004</v>
      </c>
      <c r="H15234" s="1" t="s">
        <v>3023</v>
      </c>
      <c r="I15234" s="1" t="n">
        <v>23279</v>
      </c>
      <c r="J15234" s="1" t="s">
        <v>692</v>
      </c>
      <c r="K15234" s="1" t="s">
        <v>17672</v>
      </c>
    </row>
    <row r="15235" customFormat="false" ht="15" hidden="false" customHeight="true" outlineLevel="0" collapsed="false">
      <c r="A15235" s="1" t="n">
        <f aca="false">IF(IFERROR((MATCH(G15235,$G$1:$G$12712,0)),0),INDEX($A$1:$A$12712,MATCH(G15235,$G$1:$G$12712,0)),MAX($A$2:$A15234)+1)</f>
        <v>253</v>
      </c>
      <c r="B15235" s="1" t="n">
        <f aca="false">IF(COUNTIF($G$1:$G$12712,G15235&gt;0),0,INDEX($A$1:$A$12712,MATCH(G15235,$G$1:$G$12712,0)))</f>
        <v>253</v>
      </c>
      <c r="C15235" s="1" t="str">
        <f aca="false">IF(H15235="",F15235,H15235)</f>
        <v>FirstEnergy Harrison Power Station</v>
      </c>
      <c r="D15235" s="1" t="n">
        <v>237</v>
      </c>
      <c r="E15235" s="1" t="s">
        <v>20111</v>
      </c>
      <c r="F15235" s="5" t="s">
        <v>20114</v>
      </c>
      <c r="G15235" s="1" t="n">
        <v>3944</v>
      </c>
      <c r="H15235" s="1" t="s">
        <v>691</v>
      </c>
      <c r="I15235" s="1" t="n">
        <v>23279</v>
      </c>
      <c r="J15235" s="1" t="s">
        <v>692</v>
      </c>
      <c r="K15235" s="1" t="s">
        <v>17672</v>
      </c>
    </row>
    <row r="15236" customFormat="false" ht="15" hidden="false" customHeight="true" outlineLevel="0" collapsed="false">
      <c r="A15236" s="1" t="n">
        <f aca="false">IF(IFERROR((MATCH(G15236,$G$1:$G$12712,0)),0),INDEX($A$1:$A$12712,MATCH(G15236,$G$1:$G$12712,0)),MAX($A$2:$A15235)+1)</f>
        <v>1135</v>
      </c>
      <c r="B15236" s="1" t="n">
        <f aca="false">IF(COUNTIF($G$1:$G$12712,G15236&gt;0),0,INDEX($A$1:$A$12712,MATCH(G15236,$G$1:$G$12712,0)))</f>
        <v>1135</v>
      </c>
      <c r="C15236" s="1" t="str">
        <f aca="false">IF(H15236="",F15236,H15236)</f>
        <v>Hatfields Ferry Power Station</v>
      </c>
      <c r="D15236" s="1" t="n">
        <v>237</v>
      </c>
      <c r="E15236" s="1" t="s">
        <v>20111</v>
      </c>
      <c r="F15236" s="5" t="s">
        <v>20115</v>
      </c>
      <c r="G15236" s="1" t="n">
        <v>3179</v>
      </c>
      <c r="H15236" s="1" t="s">
        <v>2745</v>
      </c>
      <c r="I15236" s="1" t="n">
        <v>23279</v>
      </c>
      <c r="J15236" s="1" t="s">
        <v>692</v>
      </c>
      <c r="K15236" s="1" t="s">
        <v>17672</v>
      </c>
    </row>
    <row r="15237" customFormat="false" ht="15" hidden="false" customHeight="true" outlineLevel="0" collapsed="false">
      <c r="A15237" s="1" t="n">
        <f aca="false">IF(IFERROR((MATCH(G15237,$G$1:$G$12712,0)),0),INDEX($A$1:$A$12712,MATCH(G15237,$G$1:$G$12712,0)),MAX($A$2:$A15236)+1)</f>
        <v>1201</v>
      </c>
      <c r="B15237" s="1" t="n">
        <f aca="false">IF(COUNTIF($G$1:$G$12712,G15237&gt;0),0,INDEX($A$1:$A$12712,MATCH(G15237,$G$1:$G$12712,0)))</f>
        <v>1201</v>
      </c>
      <c r="C15237" s="1" t="str">
        <f aca="false">IF(H15237="",F15237,H15237)</f>
        <v>FirstEnergy Pleasants Power Station</v>
      </c>
      <c r="D15237" s="1" t="n">
        <v>237</v>
      </c>
      <c r="E15237" s="1" t="s">
        <v>20111</v>
      </c>
      <c r="F15237" s="5" t="s">
        <v>20116</v>
      </c>
      <c r="G15237" s="1" t="n">
        <v>6004</v>
      </c>
      <c r="H15237" s="1" t="s">
        <v>3023</v>
      </c>
      <c r="I15237" s="1" t="n">
        <v>23279</v>
      </c>
      <c r="J15237" s="1" t="s">
        <v>692</v>
      </c>
      <c r="K15237" s="1" t="s">
        <v>17672</v>
      </c>
    </row>
    <row r="15238" customFormat="false" ht="15" hidden="false" customHeight="true" outlineLevel="0" collapsed="false">
      <c r="A15238" s="1" t="n">
        <f aca="false">IF(IFERROR((MATCH(G15238,$G$1:$G$12712,0)),0),INDEX($A$1:$A$12712,MATCH(G15238,$G$1:$G$12712,0)),MAX($A$2:$A15237)+1)</f>
        <v>4408</v>
      </c>
      <c r="B15238" s="1" t="n">
        <f aca="false">IF(COUNTIF($G$1:$G$12712,G15238&gt;0),0,INDEX($A$1:$A$12712,MATCH(G15238,$G$1:$G$12712,0)))</f>
        <v>4408</v>
      </c>
      <c r="C15238" s="1" t="str">
        <f aca="false">IF(H15238="",F15238,H15238)</f>
        <v>FirstEnergy Springdale 1 &amp; 2</v>
      </c>
      <c r="D15238" s="1" t="n">
        <v>237</v>
      </c>
      <c r="E15238" s="1" t="s">
        <v>20111</v>
      </c>
      <c r="F15238" s="5" t="s">
        <v>20117</v>
      </c>
      <c r="G15238" s="1" t="n">
        <v>55196</v>
      </c>
      <c r="H15238" s="1" t="s">
        <v>8148</v>
      </c>
      <c r="I15238" s="1" t="n">
        <v>23279</v>
      </c>
      <c r="J15238" s="1" t="s">
        <v>692</v>
      </c>
      <c r="K15238" s="1" t="s">
        <v>17672</v>
      </c>
    </row>
    <row r="15239" customFormat="false" ht="15" hidden="false" customHeight="true" outlineLevel="0" collapsed="false">
      <c r="A15239" s="1" t="n">
        <f aca="false">IF(IFERROR((MATCH(G15239,$G$1:$G$12712,0)),0),INDEX($A$1:$A$12712,MATCH(G15239,$G$1:$G$12712,0)),MAX($A$2:$A15238)+1)</f>
        <v>7975</v>
      </c>
      <c r="B15239" s="1" t="n">
        <f aca="false">IF(COUNTIF($G$1:$G$12712,G15239&gt;0),0,INDEX($A$1:$A$12712,MATCH(G15239,$G$1:$G$12712,0)))</f>
        <v>7975</v>
      </c>
      <c r="C15239" s="1" t="str">
        <f aca="false">IF(H15239="",F15239,H15239)</f>
        <v>Springdale Power Station</v>
      </c>
      <c r="D15239" s="1" t="n">
        <v>237</v>
      </c>
      <c r="E15239" s="1" t="s">
        <v>20111</v>
      </c>
      <c r="F15239" s="5" t="s">
        <v>20117</v>
      </c>
      <c r="G15239" s="1" t="n">
        <v>3182</v>
      </c>
      <c r="H15239" s="1" t="s">
        <v>13317</v>
      </c>
      <c r="I15239" s="1" t="n">
        <v>23279</v>
      </c>
      <c r="J15239" s="1" t="s">
        <v>692</v>
      </c>
      <c r="K15239" s="1" t="s">
        <v>17672</v>
      </c>
    </row>
    <row r="15240" customFormat="false" ht="15" hidden="false" customHeight="true" outlineLevel="0" collapsed="false">
      <c r="A15240" s="1" t="n">
        <f aca="false">IF(IFERROR((MATCH(G15240,$G$1:$G$12712,0)),0),INDEX($A$1:$A$12712,MATCH(G15240,$G$1:$G$12712,0)),MAX($A$2:$A15239)+1)</f>
        <v>4485</v>
      </c>
      <c r="B15240" s="1" t="n">
        <f aca="false">IF(COUNTIF($G$1:$G$12712,G15240&gt;0),0,INDEX($A$1:$A$12712,MATCH(G15240,$G$1:$G$12712,0)))</f>
        <v>4485</v>
      </c>
      <c r="C15240" s="1" t="str">
        <f aca="false">IF(H15240="",F15240,H15240)</f>
        <v>Armstrong</v>
      </c>
      <c r="D15240" s="1" t="n">
        <v>237</v>
      </c>
      <c r="E15240" s="1" t="s">
        <v>20111</v>
      </c>
      <c r="F15240" s="5" t="s">
        <v>20118</v>
      </c>
      <c r="G15240" s="1" t="n">
        <v>55347</v>
      </c>
      <c r="H15240" s="1" t="s">
        <v>8276</v>
      </c>
      <c r="I15240" s="1" t="n">
        <v>56412</v>
      </c>
      <c r="J15240" s="1" t="s">
        <v>8277</v>
      </c>
      <c r="K15240" s="1" t="s">
        <v>17672</v>
      </c>
    </row>
    <row r="15241" customFormat="false" ht="15" hidden="false" customHeight="true" outlineLevel="0" collapsed="false">
      <c r="A15241" s="1" t="n">
        <f aca="false">IF(IFERROR((MATCH(G15241,$G$1:$G$12712,0)),0),INDEX($A$1:$A$12712,MATCH(G15241,$G$1:$G$12712,0)),MAX($A$2:$A15240)+1)</f>
        <v>7888</v>
      </c>
      <c r="B15241" s="1" t="n">
        <f aca="false">IF(COUNTIF($G$1:$G$12712,G15241&gt;0),0,INDEX($A$1:$A$12712,MATCH(G15241,$G$1:$G$12712,0)))</f>
        <v>7888</v>
      </c>
      <c r="C15241" s="1" t="str">
        <f aca="false">IF(H15241="",F15241,H15241)</f>
        <v>Armstrong Power Station</v>
      </c>
      <c r="D15241" s="1" t="n">
        <v>237</v>
      </c>
      <c r="E15241" s="1" t="s">
        <v>20111</v>
      </c>
      <c r="F15241" s="5" t="s">
        <v>20118</v>
      </c>
      <c r="G15241" s="1" t="n">
        <v>3178</v>
      </c>
      <c r="H15241" s="1" t="s">
        <v>13184</v>
      </c>
      <c r="I15241" s="1" t="n">
        <v>23279</v>
      </c>
      <c r="J15241" s="1" t="s">
        <v>692</v>
      </c>
      <c r="K15241" s="1" t="s">
        <v>17672</v>
      </c>
    </row>
    <row r="15242" customFormat="false" ht="15" hidden="false" customHeight="true" outlineLevel="0" collapsed="false">
      <c r="A15242" s="1" t="n">
        <f aca="false">IF(IFERROR((MATCH(G15242,$G$1:$G$12712,0)),0),INDEX($A$1:$A$12712,MATCH(G15242,$G$1:$G$12712,0)),MAX($A$2:$A15241)+1)</f>
        <v>204</v>
      </c>
      <c r="B15242" s="1" t="n">
        <f aca="false">IF(COUNTIF($G$1:$G$12712,G15242&gt;0),0,INDEX($A$1:$A$12712,MATCH(G15242,$G$1:$G$12712,0)))</f>
        <v>204</v>
      </c>
      <c r="C15242" s="1" t="str">
        <f aca="false">IF(H15242="",F15242,H15242)</f>
        <v>FirstEnergy Fort Martin Power Station</v>
      </c>
      <c r="D15242" s="1" t="n">
        <v>237</v>
      </c>
      <c r="E15242" s="1" t="s">
        <v>20111</v>
      </c>
      <c r="F15242" s="5" t="s">
        <v>19619</v>
      </c>
      <c r="G15242" s="1" t="n">
        <v>3943</v>
      </c>
      <c r="H15242" s="1" t="s">
        <v>586</v>
      </c>
      <c r="I15242" s="1" t="n">
        <v>12796</v>
      </c>
      <c r="J15242" s="1" t="s">
        <v>587</v>
      </c>
      <c r="K15242" s="1" t="s">
        <v>17672</v>
      </c>
    </row>
    <row r="15243" customFormat="false" ht="15" hidden="false" customHeight="true" outlineLevel="0" collapsed="false">
      <c r="A15243" s="1" t="n">
        <f aca="false">IF(IFERROR((MATCH(G15243,$G$1:$G$12712,0)),0),INDEX($A$1:$A$12712,MATCH(G15243,$G$1:$G$12712,0)),MAX($A$2:$A15242)+1)</f>
        <v>204</v>
      </c>
      <c r="B15243" s="1" t="n">
        <f aca="false">IF(COUNTIF($G$1:$G$12712,G15243&gt;0),0,INDEX($A$1:$A$12712,MATCH(G15243,$G$1:$G$12712,0)))</f>
        <v>204</v>
      </c>
      <c r="C15243" s="1" t="str">
        <f aca="false">IF(H15243="",F15243,H15243)</f>
        <v>FirstEnergy Fort Martin Power Station</v>
      </c>
      <c r="D15243" s="1" t="n">
        <v>237</v>
      </c>
      <c r="E15243" s="1" t="s">
        <v>20111</v>
      </c>
      <c r="F15243" s="5" t="s">
        <v>20119</v>
      </c>
      <c r="G15243" s="1" t="n">
        <v>3943</v>
      </c>
      <c r="H15243" s="1" t="s">
        <v>586</v>
      </c>
      <c r="I15243" s="1" t="n">
        <v>12796</v>
      </c>
      <c r="J15243" s="1" t="s">
        <v>587</v>
      </c>
      <c r="K15243" s="1" t="s">
        <v>17672</v>
      </c>
    </row>
    <row r="15244" customFormat="false" ht="15" hidden="false" customHeight="true" outlineLevel="0" collapsed="false">
      <c r="A15244" s="1" t="n">
        <f aca="false">IF(IFERROR((MATCH(G15244,$G$1:$G$12712,0)),0),INDEX($A$1:$A$12712,MATCH(G15244,$G$1:$G$12712,0)),MAX($A$2:$A15243)+1)</f>
        <v>204</v>
      </c>
      <c r="B15244" s="1" t="n">
        <f aca="false">IF(COUNTIF($G$1:$G$12712,G15244&gt;0),0,INDEX($A$1:$A$12712,MATCH(G15244,$G$1:$G$12712,0)))</f>
        <v>204</v>
      </c>
      <c r="C15244" s="1" t="str">
        <f aca="false">IF(H15244="",F15244,H15244)</f>
        <v>FirstEnergy Fort Martin Power Station</v>
      </c>
      <c r="D15244" s="1" t="n">
        <v>237</v>
      </c>
      <c r="E15244" s="1" t="s">
        <v>20111</v>
      </c>
      <c r="F15244" s="5" t="s">
        <v>20120</v>
      </c>
      <c r="G15244" s="1" t="n">
        <v>3943</v>
      </c>
      <c r="H15244" s="1" t="s">
        <v>586</v>
      </c>
      <c r="I15244" s="1" t="n">
        <v>12796</v>
      </c>
      <c r="J15244" s="1" t="s">
        <v>587</v>
      </c>
      <c r="K15244" s="1" t="s">
        <v>17672</v>
      </c>
    </row>
    <row r="15245" customFormat="false" ht="15" hidden="false" customHeight="true" outlineLevel="0" collapsed="false">
      <c r="A15245" s="1" t="n">
        <f aca="false">IF(IFERROR((MATCH(G15245,$G$1:$G$12712,0)),0),INDEX($A$1:$A$12712,MATCH(G15245,$G$1:$G$12712,0)),MAX($A$2:$A15244)+1)</f>
        <v>204</v>
      </c>
      <c r="B15245" s="1" t="n">
        <f aca="false">IF(COUNTIF($G$1:$G$12712,G15245&gt;0),0,INDEX($A$1:$A$12712,MATCH(G15245,$G$1:$G$12712,0)))</f>
        <v>204</v>
      </c>
      <c r="C15245" s="1" t="str">
        <f aca="false">IF(H15245="",F15245,H15245)</f>
        <v>FirstEnergy Fort Martin Power Station</v>
      </c>
      <c r="D15245" s="1" t="n">
        <v>237</v>
      </c>
      <c r="E15245" s="1" t="s">
        <v>20111</v>
      </c>
      <c r="F15245" s="5" t="s">
        <v>20121</v>
      </c>
      <c r="G15245" s="1" t="n">
        <v>3943</v>
      </c>
      <c r="H15245" s="1" t="s">
        <v>586</v>
      </c>
      <c r="I15245" s="1" t="n">
        <v>12796</v>
      </c>
      <c r="J15245" s="1" t="s">
        <v>587</v>
      </c>
      <c r="K15245" s="1" t="s">
        <v>17672</v>
      </c>
    </row>
    <row r="15246" customFormat="false" ht="15" hidden="false" customHeight="true" outlineLevel="0" collapsed="false">
      <c r="A15246" s="1" t="n">
        <f aca="false">IF(IFERROR((MATCH(G15246,$G$1:$G$12712,0)),0),INDEX($A$1:$A$12712,MATCH(G15246,$G$1:$G$12712,0)),MAX($A$2:$A15245)+1)</f>
        <v>253</v>
      </c>
      <c r="B15246" s="1" t="n">
        <f aca="false">IF(COUNTIF($G$1:$G$12712,G15246&gt;0),0,INDEX($A$1:$A$12712,MATCH(G15246,$G$1:$G$12712,0)))</f>
        <v>253</v>
      </c>
      <c r="C15246" s="1" t="str">
        <f aca="false">IF(H15246="",F15246,H15246)</f>
        <v>FirstEnergy Harrison Power Station</v>
      </c>
      <c r="D15246" s="1" t="n">
        <v>237</v>
      </c>
      <c r="E15246" s="1" t="s">
        <v>20111</v>
      </c>
      <c r="F15246" s="5" t="s">
        <v>19621</v>
      </c>
      <c r="G15246" s="1" t="n">
        <v>3944</v>
      </c>
      <c r="H15246" s="1" t="s">
        <v>691</v>
      </c>
      <c r="I15246" s="1" t="n">
        <v>23279</v>
      </c>
      <c r="J15246" s="1" t="s">
        <v>692</v>
      </c>
      <c r="K15246" s="1" t="s">
        <v>17672</v>
      </c>
    </row>
    <row r="15247" customFormat="false" ht="15" hidden="false" customHeight="true" outlineLevel="0" collapsed="false">
      <c r="A15247" s="1" t="n">
        <f aca="false">IF(IFERROR((MATCH(G15247,$G$1:$G$12712,0)),0),INDEX($A$1:$A$12712,MATCH(G15247,$G$1:$G$12712,0)),MAX($A$2:$A15246)+1)</f>
        <v>1135</v>
      </c>
      <c r="B15247" s="1" t="n">
        <f aca="false">IF(COUNTIF($G$1:$G$12712,G15247&gt;0),0,INDEX($A$1:$A$12712,MATCH(G15247,$G$1:$G$12712,0)))</f>
        <v>1135</v>
      </c>
      <c r="C15247" s="1" t="str">
        <f aca="false">IF(H15247="",F15247,H15247)</f>
        <v>Hatfields Ferry Power Station</v>
      </c>
      <c r="D15247" s="1" t="n">
        <v>237</v>
      </c>
      <c r="E15247" s="1" t="s">
        <v>20111</v>
      </c>
      <c r="F15247" s="5" t="s">
        <v>20122</v>
      </c>
      <c r="G15247" s="1" t="n">
        <v>3179</v>
      </c>
      <c r="H15247" s="1" t="s">
        <v>2745</v>
      </c>
      <c r="I15247" s="1" t="n">
        <v>23279</v>
      </c>
      <c r="J15247" s="1" t="s">
        <v>692</v>
      </c>
      <c r="K15247" s="1" t="s">
        <v>17672</v>
      </c>
    </row>
    <row r="15248" customFormat="false" ht="15" hidden="false" customHeight="true" outlineLevel="0" collapsed="false">
      <c r="A15248" s="1" t="n">
        <f aca="false">IF(IFERROR((MATCH(G15248,$G$1:$G$12712,0)),0),INDEX($A$1:$A$12712,MATCH(G15248,$G$1:$G$12712,0)),MAX($A$2:$A15247)+1)</f>
        <v>1135</v>
      </c>
      <c r="B15248" s="1" t="n">
        <f aca="false">IF(COUNTIF($G$1:$G$12712,G15248&gt;0),0,INDEX($A$1:$A$12712,MATCH(G15248,$G$1:$G$12712,0)))</f>
        <v>1135</v>
      </c>
      <c r="C15248" s="1" t="str">
        <f aca="false">IF(H15248="",F15248,H15248)</f>
        <v>Hatfields Ferry Power Station</v>
      </c>
      <c r="D15248" s="1" t="n">
        <v>237</v>
      </c>
      <c r="E15248" s="1" t="s">
        <v>20111</v>
      </c>
      <c r="F15248" s="5" t="s">
        <v>19623</v>
      </c>
      <c r="G15248" s="1" t="n">
        <v>3179</v>
      </c>
      <c r="H15248" s="1" t="s">
        <v>2745</v>
      </c>
      <c r="I15248" s="1" t="n">
        <v>23279</v>
      </c>
      <c r="J15248" s="1" t="s">
        <v>692</v>
      </c>
      <c r="K15248" s="1" t="s">
        <v>17672</v>
      </c>
    </row>
    <row r="15249" customFormat="false" ht="15" hidden="false" customHeight="true" outlineLevel="0" collapsed="false">
      <c r="A15249" s="1" t="n">
        <f aca="false">IF(IFERROR((MATCH(G15249,$G$1:$G$12712,0)),0),INDEX($A$1:$A$12712,MATCH(G15249,$G$1:$G$12712,0)),MAX($A$2:$A15248)+1)</f>
        <v>2658</v>
      </c>
      <c r="B15249" s="1" t="n">
        <f aca="false">IF(COUNTIF($G$1:$G$12712,G15249&gt;0),0,INDEX($A$1:$A$12712,MATCH(G15249,$G$1:$G$12712,0)))</f>
        <v>2658</v>
      </c>
      <c r="C15249" s="1" t="str">
        <f aca="false">IF(H15249="",F15249,H15249)</f>
        <v>Lake Lynn Hydro Station</v>
      </c>
      <c r="D15249" s="1" t="n">
        <v>237</v>
      </c>
      <c r="E15249" s="1" t="s">
        <v>20111</v>
      </c>
      <c r="F15249" s="5" t="s">
        <v>20123</v>
      </c>
      <c r="G15249" s="1" t="n">
        <v>6636</v>
      </c>
      <c r="H15249" s="1" t="s">
        <v>5347</v>
      </c>
      <c r="I15249" s="1" t="n">
        <v>59926</v>
      </c>
      <c r="J15249" s="1" t="s">
        <v>5348</v>
      </c>
      <c r="K15249" s="1" t="s">
        <v>17672</v>
      </c>
    </row>
    <row r="15250" customFormat="false" ht="15" hidden="false" customHeight="true" outlineLevel="0" collapsed="false">
      <c r="A15250" s="1" t="n">
        <f aca="false">IF(IFERROR((MATCH(G15250,$G$1:$G$12712,0)),0),INDEX($A$1:$A$12712,MATCH(G15250,$G$1:$G$12712,0)),MAX($A$2:$A15249)+1)</f>
        <v>382</v>
      </c>
      <c r="B15250" s="1" t="n">
        <f aca="false">IF(COUNTIF($G$1:$G$12712,G15250&gt;0),0,INDEX($A$1:$A$12712,MATCH(G15250,$G$1:$G$12712,0)))</f>
        <v>382</v>
      </c>
      <c r="C15250" s="1" t="str">
        <f aca="false">IF(H15250="",F15250,H15250)</f>
        <v>Mitchell Power Station</v>
      </c>
      <c r="D15250" s="1" t="n">
        <v>237</v>
      </c>
      <c r="E15250" s="1" t="s">
        <v>20111</v>
      </c>
      <c r="F15250" s="5" t="s">
        <v>20124</v>
      </c>
      <c r="G15250" s="1" t="n">
        <v>3181</v>
      </c>
      <c r="H15250" s="1" t="s">
        <v>13037</v>
      </c>
      <c r="I15250" s="1" t="n">
        <v>23279</v>
      </c>
      <c r="J15250" s="1" t="s">
        <v>692</v>
      </c>
      <c r="K15250" s="1" t="s">
        <v>17672</v>
      </c>
    </row>
    <row r="15251" customFormat="false" ht="15" hidden="false" customHeight="true" outlineLevel="0" collapsed="false">
      <c r="A15251" s="1" t="n">
        <f aca="false">IF(IFERROR((MATCH(G15251,$G$1:$G$12712,0)),0),INDEX($A$1:$A$12712,MATCH(G15251,$G$1:$G$12712,0)),MAX($A$2:$A15250)+1)</f>
        <v>382</v>
      </c>
      <c r="B15251" s="1" t="n">
        <f aca="false">IF(COUNTIF($G$1:$G$12712,G15251&gt;0),0,INDEX($A$1:$A$12712,MATCH(G15251,$G$1:$G$12712,0)))</f>
        <v>382</v>
      </c>
      <c r="C15251" s="1" t="str">
        <f aca="false">IF(H15251="",F15251,H15251)</f>
        <v>Mitchell Power Station</v>
      </c>
      <c r="D15251" s="1" t="n">
        <v>237</v>
      </c>
      <c r="E15251" s="1" t="s">
        <v>20111</v>
      </c>
      <c r="F15251" s="5" t="s">
        <v>20125</v>
      </c>
      <c r="G15251" s="1" t="n">
        <v>3181</v>
      </c>
      <c r="H15251" s="1" t="s">
        <v>13037</v>
      </c>
      <c r="I15251" s="1" t="n">
        <v>23279</v>
      </c>
      <c r="J15251" s="1" t="s">
        <v>692</v>
      </c>
      <c r="K15251" s="1" t="s">
        <v>17672</v>
      </c>
    </row>
    <row r="15252" customFormat="false" ht="15" hidden="false" customHeight="true" outlineLevel="0" collapsed="false">
      <c r="A15252" s="1" t="n">
        <f aca="false">IF(IFERROR((MATCH(G15252,$G$1:$G$12712,0)),0),INDEX($A$1:$A$12712,MATCH(G15252,$G$1:$G$12712,0)),MAX($A$2:$A15251)+1)</f>
        <v>1201</v>
      </c>
      <c r="B15252" s="1" t="n">
        <f aca="false">IF(COUNTIF($G$1:$G$12712,G15252&gt;0),0,INDEX($A$1:$A$12712,MATCH(G15252,$G$1:$G$12712,0)))</f>
        <v>1201</v>
      </c>
      <c r="C15252" s="1" t="str">
        <f aca="false">IF(H15252="",F15252,H15252)</f>
        <v>FirstEnergy Pleasants Power Station</v>
      </c>
      <c r="D15252" s="1" t="n">
        <v>237</v>
      </c>
      <c r="E15252" s="1" t="s">
        <v>20111</v>
      </c>
      <c r="F15252" s="5" t="s">
        <v>19627</v>
      </c>
      <c r="G15252" s="1" t="n">
        <v>6004</v>
      </c>
      <c r="H15252" s="1" t="s">
        <v>3023</v>
      </c>
      <c r="I15252" s="1" t="n">
        <v>23279</v>
      </c>
      <c r="J15252" s="1" t="s">
        <v>692</v>
      </c>
      <c r="K15252" s="1" t="s">
        <v>17672</v>
      </c>
    </row>
    <row r="15253" customFormat="false" ht="15" hidden="false" customHeight="true" outlineLevel="0" collapsed="false">
      <c r="A15253" s="1" t="n">
        <f aca="false">IF(IFERROR((MATCH(G15253,$G$1:$G$12712,0)),0),INDEX($A$1:$A$12712,MATCH(G15253,$G$1:$G$12712,0)),MAX($A$2:$A15252)+1)</f>
        <v>4408</v>
      </c>
      <c r="B15253" s="1" t="n">
        <f aca="false">IF(COUNTIF($G$1:$G$12712,G15253&gt;0),0,INDEX($A$1:$A$12712,MATCH(G15253,$G$1:$G$12712,0)))</f>
        <v>4408</v>
      </c>
      <c r="C15253" s="1" t="str">
        <f aca="false">IF(H15253="",F15253,H15253)</f>
        <v>FirstEnergy Springdale 1 &amp; 2</v>
      </c>
      <c r="D15253" s="1" t="n">
        <v>237</v>
      </c>
      <c r="E15253" s="1" t="s">
        <v>20111</v>
      </c>
      <c r="F15253" s="5" t="s">
        <v>20126</v>
      </c>
      <c r="G15253" s="1" t="n">
        <v>55196</v>
      </c>
      <c r="H15253" s="1" t="s">
        <v>8148</v>
      </c>
      <c r="I15253" s="1" t="n">
        <v>23279</v>
      </c>
      <c r="J15253" s="1" t="s">
        <v>692</v>
      </c>
      <c r="K15253" s="1" t="s">
        <v>17672</v>
      </c>
    </row>
    <row r="15254" customFormat="false" ht="15" hidden="false" customHeight="true" outlineLevel="0" collapsed="false">
      <c r="A15254" s="1" t="n">
        <f aca="false">IF(IFERROR((MATCH(G15254,$G$1:$G$12712,0)),0),INDEX($A$1:$A$12712,MATCH(G15254,$G$1:$G$12712,0)),MAX($A$2:$A15253)+1)</f>
        <v>4408</v>
      </c>
      <c r="B15254" s="1" t="n">
        <f aca="false">IF(COUNTIF($G$1:$G$12712,G15254&gt;0),0,INDEX($A$1:$A$12712,MATCH(G15254,$G$1:$G$12712,0)))</f>
        <v>4408</v>
      </c>
      <c r="C15254" s="1" t="str">
        <f aca="false">IF(H15254="",F15254,H15254)</f>
        <v>FirstEnergy Springdale 1 &amp; 2</v>
      </c>
      <c r="D15254" s="1" t="n">
        <v>237</v>
      </c>
      <c r="E15254" s="1" t="s">
        <v>20111</v>
      </c>
      <c r="F15254" s="5" t="s">
        <v>20127</v>
      </c>
      <c r="G15254" s="1" t="n">
        <v>55196</v>
      </c>
      <c r="H15254" s="1" t="s">
        <v>8148</v>
      </c>
      <c r="I15254" s="1" t="n">
        <v>23279</v>
      </c>
      <c r="J15254" s="1" t="s">
        <v>692</v>
      </c>
      <c r="K15254" s="1" t="s">
        <v>17672</v>
      </c>
    </row>
    <row r="15255" customFormat="false" ht="15" hidden="false" customHeight="true" outlineLevel="0" collapsed="false">
      <c r="A15255" s="1" t="n">
        <f aca="false">IF(IFERROR((MATCH(G15255,$G$1:$G$12712,0)),0),INDEX($A$1:$A$12712,MATCH(G15255,$G$1:$G$12712,0)),MAX($A$2:$A15254)+1)</f>
        <v>7975</v>
      </c>
      <c r="B15255" s="1" t="n">
        <f aca="false">IF(COUNTIF($G$1:$G$12712,G15255&gt;0),0,INDEX($A$1:$A$12712,MATCH(G15255,$G$1:$G$12712,0)))</f>
        <v>7975</v>
      </c>
      <c r="C15255" s="1" t="str">
        <f aca="false">IF(H15255="",F15255,H15255)</f>
        <v>Springdale Power Station</v>
      </c>
      <c r="D15255" s="1" t="n">
        <v>237</v>
      </c>
      <c r="E15255" s="1" t="s">
        <v>20111</v>
      </c>
      <c r="F15255" s="5" t="s">
        <v>20126</v>
      </c>
      <c r="G15255" s="1" t="n">
        <v>3182</v>
      </c>
      <c r="H15255" s="1" t="s">
        <v>13317</v>
      </c>
      <c r="I15255" s="1" t="n">
        <v>23279</v>
      </c>
      <c r="J15255" s="1" t="s">
        <v>692</v>
      </c>
      <c r="K15255" s="1" t="s">
        <v>17672</v>
      </c>
    </row>
    <row r="15256" customFormat="false" ht="15" hidden="false" customHeight="true" outlineLevel="0" collapsed="false">
      <c r="A15256" s="1" t="n">
        <f aca="false">IF(IFERROR((MATCH(G15256,$G$1:$G$12712,0)),0),INDEX($A$1:$A$12712,MATCH(G15256,$G$1:$G$12712,0)),MAX($A$2:$A15255)+1)</f>
        <v>7975</v>
      </c>
      <c r="B15256" s="1" t="n">
        <f aca="false">IF(COUNTIF($G$1:$G$12712,G15256&gt;0),0,INDEX($A$1:$A$12712,MATCH(G15256,$G$1:$G$12712,0)))</f>
        <v>7975</v>
      </c>
      <c r="C15256" s="1" t="str">
        <f aca="false">IF(H15256="",F15256,H15256)</f>
        <v>Springdale Power Station</v>
      </c>
      <c r="D15256" s="1" t="n">
        <v>237</v>
      </c>
      <c r="E15256" s="1" t="s">
        <v>20111</v>
      </c>
      <c r="F15256" s="5" t="s">
        <v>20127</v>
      </c>
      <c r="G15256" s="1" t="n">
        <v>3182</v>
      </c>
      <c r="H15256" s="1" t="s">
        <v>13317</v>
      </c>
      <c r="I15256" s="1" t="n">
        <v>23279</v>
      </c>
      <c r="J15256" s="1" t="s">
        <v>692</v>
      </c>
      <c r="K15256" s="1" t="s">
        <v>17672</v>
      </c>
    </row>
    <row r="15257" customFormat="false" ht="15" hidden="false" customHeight="true" outlineLevel="0" collapsed="false">
      <c r="A15257" s="1" t="n">
        <f aca="false">IF(IFERROR((MATCH(G15257,$G$1:$G$12712,0)),0),INDEX($A$1:$A$12712,MATCH(G15257,$G$1:$G$12712,0)),MAX($A$2:$A15256)+1)</f>
        <v>11533</v>
      </c>
      <c r="B15257" s="1" t="e">
        <f aca="false">IF(COUNTIF($G$1:$G$12712,G15257&gt;0),0,INDEX($A$1:$A$12712,MATCH(G15257,$G$1:$G$12712,0)))</f>
        <v>#N/A</v>
      </c>
      <c r="C15257" s="1" t="str">
        <f aca="false">IF(H15257="",F15257,H15257)</f>
        <v>* fuel oil inventory adjustment</v>
      </c>
      <c r="D15257" s="1" t="n">
        <v>199</v>
      </c>
      <c r="E15257" s="1" t="s">
        <v>20128</v>
      </c>
      <c r="F15257" s="5" t="s">
        <v>20129</v>
      </c>
      <c r="H15257" s="1"/>
      <c r="K15257" s="1" t="s">
        <v>17672</v>
      </c>
    </row>
    <row r="15258" customFormat="false" ht="15" hidden="false" customHeight="true" outlineLevel="0" collapsed="false">
      <c r="A15258" s="1" t="n">
        <f aca="false">IF(IFERROR((MATCH(G15258,$G$1:$G$12712,0)),0),INDEX($A$1:$A$12712,MATCH(G15258,$G$1:$G$12712,0)),MAX($A$2:$A15257)+1)</f>
        <v>11534</v>
      </c>
      <c r="B15258" s="1" t="e">
        <f aca="false">IF(COUNTIF($G$1:$G$12712,G15258&gt;0),0,INDEX($A$1:$A$12712,MATCH(G15258,$G$1:$G$12712,0)))</f>
        <v>#N/A</v>
      </c>
      <c r="C15258" s="1" t="str">
        <f aca="false">IF(H15258="",F15258,H15258)</f>
        <v>* plants were inactivated and any remaining</v>
      </c>
      <c r="D15258" s="1" t="n">
        <v>199</v>
      </c>
      <c r="E15258" s="1" t="s">
        <v>20128</v>
      </c>
      <c r="F15258" s="5" t="s">
        <v>20130</v>
      </c>
      <c r="H15258" s="1"/>
      <c r="K15258" s="1" t="s">
        <v>17672</v>
      </c>
    </row>
    <row r="15259" customFormat="false" ht="15" hidden="false" customHeight="true" outlineLevel="0" collapsed="false">
      <c r="A15259" s="1" t="n">
        <f aca="false">IF(IFERROR((MATCH(G15259,$G$1:$G$12712,0)),0),INDEX($A$1:$A$12712,MATCH(G15259,$G$1:$G$12712,0)),MAX($A$2:$A15258)+1)</f>
        <v>11535</v>
      </c>
      <c r="B15259" s="1" t="e">
        <f aca="false">IF(COUNTIF($G$1:$G$12712,G15259&gt;0),0,INDEX($A$1:$A$12712,MATCH(G15259,$G$1:$G$12712,0)))</f>
        <v>#N/A</v>
      </c>
      <c r="C15259" s="1" t="str">
        <f aca="false">IF(H15259="",F15259,H15259)</f>
        <v>121, nonutility property.</v>
      </c>
      <c r="D15259" s="1" t="n">
        <v>199</v>
      </c>
      <c r="E15259" s="1" t="s">
        <v>20128</v>
      </c>
      <c r="F15259" s="5" t="s">
        <v>20131</v>
      </c>
      <c r="H15259" s="1"/>
      <c r="K15259" s="1" t="s">
        <v>17672</v>
      </c>
    </row>
    <row r="15260" customFormat="false" ht="15" hidden="false" customHeight="true" outlineLevel="0" collapsed="false">
      <c r="A15260" s="1" t="n">
        <f aca="false">IF(IFERROR((MATCH(G15260,$G$1:$G$12712,0)),0),INDEX($A$1:$A$12712,MATCH(G15260,$G$1:$G$12712,0)),MAX($A$2:$A15259)+1)</f>
        <v>1058</v>
      </c>
      <c r="B15260" s="1" t="n">
        <f aca="false">IF(COUNTIF($G$1:$G$12712,G15260&gt;0),0,INDEX($A$1:$A$12712,MATCH(G15260,$G$1:$G$12712,0)))</f>
        <v>1058</v>
      </c>
      <c r="C15260" s="1" t="str">
        <f aca="false">IF(H15260="",F15260,H15260)</f>
        <v>Abilene Energy Center Combustion Turbine</v>
      </c>
      <c r="D15260" s="1" t="n">
        <v>199</v>
      </c>
      <c r="E15260" s="1" t="s">
        <v>20128</v>
      </c>
      <c r="F15260" s="5" t="s">
        <v>20132</v>
      </c>
      <c r="G15260" s="1" t="n">
        <v>1251</v>
      </c>
      <c r="H15260" s="1" t="s">
        <v>2334</v>
      </c>
      <c r="I15260" s="1" t="n">
        <v>22500</v>
      </c>
      <c r="J15260" s="1" t="s">
        <v>305</v>
      </c>
      <c r="K15260" s="1" t="s">
        <v>17672</v>
      </c>
    </row>
    <row r="15261" customFormat="false" ht="15" hidden="false" customHeight="true" outlineLevel="0" collapsed="false">
      <c r="A15261" s="1" t="n">
        <f aca="false">A1673</f>
        <v>1121</v>
      </c>
      <c r="B15261" s="1" t="e">
        <f aca="false">IF(COUNTIF($G$1:$G$12712,G15261&gt;0),0,INDEX($A$1:$A$12712,MATCH(G15261,$G$1:$G$12712,0)))</f>
        <v>#N/A</v>
      </c>
      <c r="C15261" s="1" t="str">
        <f aca="false">IF(H15261="",F15261,H15261)</f>
        <v>fort stockton</v>
      </c>
      <c r="D15261" s="1" t="n">
        <v>199</v>
      </c>
      <c r="E15261" s="1" t="s">
        <v>20128</v>
      </c>
      <c r="F15261" s="5" t="s">
        <v>20133</v>
      </c>
      <c r="H15261" s="1"/>
      <c r="K15261" s="1" t="s">
        <v>17672</v>
      </c>
    </row>
    <row r="15262" customFormat="false" ht="15" hidden="false" customHeight="true" outlineLevel="0" collapsed="false">
      <c r="A15262" s="1" t="n">
        <f aca="false">IF(IFERROR((MATCH(G15262,$G$1:$G$12712,0)),0),INDEX($A$1:$A$12712,MATCH(G15262,$G$1:$G$12712,0)),MAX($A$2:$A15261)+1)</f>
        <v>11536</v>
      </c>
      <c r="B15262" s="1" t="e">
        <f aca="false">IF(COUNTIF($G$1:$G$12712,G15262&gt;0),0,INDEX($A$1:$A$12712,MATCH(G15262,$G$1:$G$12712,0)))</f>
        <v>#N/A</v>
      </c>
      <c r="C15262" s="1" t="str">
        <f aca="false">IF(H15262="",F15262,H15262)</f>
        <v>investment was transferred to account</v>
      </c>
      <c r="D15262" s="1" t="n">
        <v>199</v>
      </c>
      <c r="E15262" s="1" t="s">
        <v>20128</v>
      </c>
      <c r="F15262" s="5" t="s">
        <v>20134</v>
      </c>
      <c r="H15262" s="1"/>
      <c r="K15262" s="1" t="s">
        <v>17672</v>
      </c>
    </row>
    <row r="15263" customFormat="false" ht="15" hidden="false" customHeight="true" outlineLevel="0" collapsed="false">
      <c r="A15263" s="1" t="n">
        <f aca="false">IF(IFERROR((MATCH(G15263,$G$1:$G$12712,0)),0),INDEX($A$1:$A$12712,MATCH(G15263,$G$1:$G$12712,0)),MAX($A$2:$A15262)+1)</f>
        <v>11537</v>
      </c>
      <c r="B15263" s="1" t="e">
        <f aca="false">IF(COUNTIF($G$1:$G$12712,G15263&gt;0),0,INDEX($A$1:$A$12712,MATCH(G15263,$G$1:$G$12712,0)))</f>
        <v>#N/A</v>
      </c>
      <c r="C15263" s="1" t="str">
        <f aca="false">IF(H15263="",F15263,H15263)</f>
        <v>net book value of non-depreciable land</v>
      </c>
      <c r="D15263" s="1" t="n">
        <v>199</v>
      </c>
      <c r="E15263" s="1" t="s">
        <v>20128</v>
      </c>
      <c r="F15263" s="5" t="s">
        <v>20135</v>
      </c>
      <c r="H15263" s="1"/>
      <c r="K15263" s="1" t="s">
        <v>17672</v>
      </c>
    </row>
    <row r="15264" customFormat="false" ht="15" hidden="false" customHeight="true" outlineLevel="0" collapsed="false">
      <c r="A15264" s="1" t="n">
        <f aca="false">IF(IFERROR((MATCH(G15264,$G$1:$G$12712,0)),0),INDEX($A$1:$A$12712,MATCH(G15264,$G$1:$G$12712,0)),MAX($A$2:$A15263)+1)</f>
        <v>7705</v>
      </c>
      <c r="B15264" s="1" t="n">
        <f aca="false">IF(COUNTIF($G$1:$G$12712,G15264&gt;0),0,INDEX($A$1:$A$12712,MATCH(G15264,$G$1:$G$12712,0)))</f>
        <v>7705</v>
      </c>
      <c r="C15264" s="1" t="str">
        <f aca="false">IF(H15264="",F15264,H15264)</f>
        <v>Presidio</v>
      </c>
      <c r="D15264" s="1" t="n">
        <v>199</v>
      </c>
      <c r="E15264" s="1" t="s">
        <v>20128</v>
      </c>
      <c r="F15264" s="5" t="s">
        <v>20136</v>
      </c>
      <c r="G15264" s="1" t="n">
        <v>3525</v>
      </c>
      <c r="H15264" s="1" t="s">
        <v>12891</v>
      </c>
      <c r="I15264" s="1" t="n">
        <v>20404</v>
      </c>
      <c r="J15264" s="1" t="s">
        <v>1065</v>
      </c>
      <c r="K15264" s="1" t="s">
        <v>17672</v>
      </c>
    </row>
    <row r="15265" customFormat="false" ht="15" hidden="false" customHeight="true" outlineLevel="0" collapsed="false">
      <c r="A15265" s="1" t="n">
        <f aca="false">IF(IFERROR((MATCH(G15265,$G$1:$G$12712,0)),0),INDEX($A$1:$A$12712,MATCH(G15265,$G$1:$G$12712,0)),MAX($A$2:$A15264)+1)</f>
        <v>7902</v>
      </c>
      <c r="B15265" s="1" t="n">
        <f aca="false">IF(COUNTIF($G$1:$G$12712,G15265&gt;0),0,INDEX($A$1:$A$12712,MATCH(G15265,$G$1:$G$12712,0)))</f>
        <v>7902</v>
      </c>
      <c r="C15265" s="1" t="str">
        <f aca="false">IF(H15265="",F15265,H15265)</f>
        <v>Vernon</v>
      </c>
      <c r="D15265" s="1" t="n">
        <v>199</v>
      </c>
      <c r="E15265" s="1" t="s">
        <v>20128</v>
      </c>
      <c r="F15265" s="5" t="s">
        <v>18950</v>
      </c>
      <c r="G15265" s="1" t="n">
        <v>3623</v>
      </c>
      <c r="H15265" s="1" t="s">
        <v>3263</v>
      </c>
      <c r="I15265" s="1" t="n">
        <v>20404</v>
      </c>
      <c r="J15265" s="1" t="s">
        <v>1065</v>
      </c>
      <c r="K15265" s="1" t="s">
        <v>17672</v>
      </c>
    </row>
    <row r="15266" customFormat="false" ht="15" hidden="false" customHeight="true" outlineLevel="0" collapsed="false">
      <c r="A15266" s="1" t="n">
        <f aca="false">IF(IFERROR((MATCH(G15266,$G$1:$G$12712,0)),0),INDEX($A$1:$A$12712,MATCH(G15266,$G$1:$G$12712,0)),MAX($A$2:$A15265)+1)</f>
        <v>1828</v>
      </c>
      <c r="B15266" s="1" t="n">
        <f aca="false">IF(COUNTIF($G$1:$G$12712,G15266&gt;0),0,INDEX($A$1:$A$12712,MATCH(G15266,$G$1:$G$12712,0)))</f>
        <v>1828</v>
      </c>
      <c r="C15266" s="1" t="str">
        <f aca="false">IF(H15266="",F15266,H15266)</f>
        <v>Cabot</v>
      </c>
      <c r="D15266" s="1" t="n">
        <v>245</v>
      </c>
      <c r="E15266" s="1" t="s">
        <v>20137</v>
      </c>
      <c r="F15266" s="5" t="s">
        <v>20138</v>
      </c>
      <c r="G15266" s="1" t="n">
        <v>1629</v>
      </c>
      <c r="H15266" s="1" t="s">
        <v>4209</v>
      </c>
      <c r="I15266" s="1" t="n">
        <v>58185</v>
      </c>
      <c r="J15266" s="1" t="s">
        <v>3677</v>
      </c>
      <c r="K15266" s="1" t="s">
        <v>17672</v>
      </c>
    </row>
    <row r="15267" customFormat="false" ht="15" hidden="false" customHeight="true" outlineLevel="0" collapsed="false">
      <c r="A15267" s="1" t="n">
        <f aca="false">IF(IFERROR((MATCH(G15267,$G$1:$G$12712,0)),0),INDEX($A$1:$A$12712,MATCH(G15267,$G$1:$G$12712,0)),MAX($A$2:$A15266)+1)</f>
        <v>3034</v>
      </c>
      <c r="B15267" s="1" t="n">
        <f aca="false">IF(COUNTIF($G$1:$G$12712,G15267&gt;0),0,INDEX($A$1:$A$12712,MATCH(G15267,$G$1:$G$12712,0)))</f>
        <v>3034</v>
      </c>
      <c r="C15267" s="1" t="str">
        <f aca="false">IF(H15267="",F15267,H15267)</f>
        <v>Cabot Holyoke</v>
      </c>
      <c r="D15267" s="1" t="n">
        <v>245</v>
      </c>
      <c r="E15267" s="1" t="s">
        <v>20137</v>
      </c>
      <c r="F15267" s="5" t="s">
        <v>20138</v>
      </c>
      <c r="G15267" s="1" t="n">
        <v>9864</v>
      </c>
      <c r="H15267" s="1" t="s">
        <v>5840</v>
      </c>
      <c r="I15267" s="1" t="n">
        <v>8776</v>
      </c>
      <c r="J15267" s="1" t="s">
        <v>4203</v>
      </c>
      <c r="K15267" s="1" t="s">
        <v>17672</v>
      </c>
    </row>
    <row r="15268" customFormat="false" ht="15" hidden="false" customHeight="true" outlineLevel="0" collapsed="false">
      <c r="A15268" s="1" t="n">
        <f aca="false">IF(IFERROR((MATCH(G15268,$G$1:$G$12712,0)),0),INDEX($A$1:$A$12712,MATCH(G15268,$G$1:$G$12712,0)),MAX($A$2:$A15267)+1)</f>
        <v>1829</v>
      </c>
      <c r="B15268" s="1" t="n">
        <f aca="false">IF(COUNTIF($G$1:$G$12712,G15268&gt;0),0,INDEX($A$1:$A$12712,MATCH(G15268,$G$1:$G$12712,0)))</f>
        <v>1829</v>
      </c>
      <c r="C15268" s="1" t="str">
        <f aca="false">IF(H15268="",F15268,H15268)</f>
        <v>Cobble Mountain</v>
      </c>
      <c r="D15268" s="1" t="n">
        <v>245</v>
      </c>
      <c r="E15268" s="1" t="s">
        <v>20137</v>
      </c>
      <c r="F15268" s="5" t="s">
        <v>20139</v>
      </c>
      <c r="G15268" s="1" t="n">
        <v>1630</v>
      </c>
      <c r="H15268" s="1" t="s">
        <v>4210</v>
      </c>
      <c r="I15268" s="1" t="n">
        <v>8776</v>
      </c>
      <c r="J15268" s="1" t="s">
        <v>4203</v>
      </c>
      <c r="K15268" s="1" t="s">
        <v>17672</v>
      </c>
    </row>
    <row r="15269" customFormat="false" ht="15" hidden="false" customHeight="true" outlineLevel="0" collapsed="false">
      <c r="A15269" s="1" t="n">
        <f aca="false">IF(IFERROR((MATCH(G15269,$G$1:$G$12712,0)),0),INDEX($A$1:$A$12712,MATCH(G15269,$G$1:$G$12712,0)),MAX($A$2:$A15268)+1)</f>
        <v>1830</v>
      </c>
      <c r="B15269" s="1" t="n">
        <f aca="false">IF(COUNTIF($G$1:$G$12712,G15269&gt;0),0,INDEX($A$1:$A$12712,MATCH(G15269,$G$1:$G$12712,0)))</f>
        <v>1830</v>
      </c>
      <c r="C15269" s="1" t="str">
        <f aca="false">IF(H15269="",F15269,H15269)</f>
        <v>Doreen</v>
      </c>
      <c r="D15269" s="1" t="n">
        <v>245</v>
      </c>
      <c r="E15269" s="1" t="s">
        <v>20137</v>
      </c>
      <c r="F15269" s="5" t="s">
        <v>20140</v>
      </c>
      <c r="G15269" s="1" t="n">
        <v>1631</v>
      </c>
      <c r="H15269" s="1" t="s">
        <v>4211</v>
      </c>
      <c r="I15269" s="1" t="n">
        <v>56401</v>
      </c>
      <c r="J15269" s="1" t="s">
        <v>4212</v>
      </c>
      <c r="K15269" s="1" t="s">
        <v>17672</v>
      </c>
    </row>
    <row r="15270" customFormat="false" ht="15" hidden="false" customHeight="true" outlineLevel="0" collapsed="false">
      <c r="A15270" s="1" t="n">
        <f aca="false">IF(IFERROR((MATCH(G15270,$G$1:$G$12712,0)),0),INDEX($A$1:$A$12712,MATCH(G15270,$G$1:$G$12712,0)),MAX($A$2:$A15269)+1)</f>
        <v>2580</v>
      </c>
      <c r="B15270" s="1" t="n">
        <f aca="false">IF(COUNTIF($G$1:$G$12712,G15270&gt;0),0,INDEX($A$1:$A$12712,MATCH(G15270,$G$1:$G$12712,0)))</f>
        <v>2580</v>
      </c>
      <c r="C15270" s="1" t="str">
        <f aca="false">IF(H15270="",F15270,H15270)</f>
        <v>Dwight</v>
      </c>
      <c r="D15270" s="1" t="n">
        <v>245</v>
      </c>
      <c r="E15270" s="1" t="s">
        <v>20137</v>
      </c>
      <c r="F15270" s="5" t="s">
        <v>20141</v>
      </c>
      <c r="G15270" s="1" t="n">
        <v>6378</v>
      </c>
      <c r="H15270" s="1" t="s">
        <v>5248</v>
      </c>
      <c r="I15270" s="1" t="n">
        <v>56401</v>
      </c>
      <c r="J15270" s="1" t="s">
        <v>4212</v>
      </c>
      <c r="K15270" s="1" t="s">
        <v>17672</v>
      </c>
    </row>
    <row r="15271" customFormat="false" ht="15" hidden="false" customHeight="true" outlineLevel="0" collapsed="false">
      <c r="A15271" s="1" t="n">
        <f aca="false">IF(IFERROR((MATCH(G15271,$G$1:$G$12712,0)),0),INDEX($A$1:$A$12712,MATCH(G15271,$G$1:$G$12712,0)),MAX($A$2:$A15270)+1)</f>
        <v>11538</v>
      </c>
      <c r="B15271" s="1" t="e">
        <f aca="false">IF(COUNTIF($G$1:$G$12712,G15271&gt;0),0,INDEX($A$1:$A$12712,MATCH(G15271,$G$1:$G$12712,0)))</f>
        <v>#N/A</v>
      </c>
      <c r="C15271" s="1" t="str">
        <f aca="false">IF(H15271="",F15271,H15271)</f>
        <v>est springfield</v>
      </c>
      <c r="D15271" s="1" t="n">
        <v>245</v>
      </c>
      <c r="E15271" s="1" t="s">
        <v>20137</v>
      </c>
      <c r="F15271" s="5" t="s">
        <v>20142</v>
      </c>
      <c r="H15271" s="1"/>
      <c r="K15271" s="1" t="s">
        <v>17672</v>
      </c>
    </row>
    <row r="15272" customFormat="false" ht="15" hidden="false" customHeight="true" outlineLevel="0" collapsed="false">
      <c r="A15272" s="1" t="n">
        <f aca="false">IF(IFERROR((MATCH(G15272,$G$1:$G$12712,0)),0),INDEX($A$1:$A$12712,MATCH(G15272,$G$1:$G$12712,0)),MAX($A$2:$A15271)+1)</f>
        <v>1831</v>
      </c>
      <c r="B15272" s="1" t="n">
        <f aca="false">IF(COUNTIF($G$1:$G$12712,G15272&gt;0),0,INDEX($A$1:$A$12712,MATCH(G15272,$G$1:$G$12712,0)))</f>
        <v>1831</v>
      </c>
      <c r="C15272" s="1" t="str">
        <f aca="false">IF(H15272="",F15272,H15272)</f>
        <v>Gardners Falls</v>
      </c>
      <c r="D15272" s="1" t="n">
        <v>245</v>
      </c>
      <c r="E15272" s="1" t="s">
        <v>20137</v>
      </c>
      <c r="F15272" s="5" t="s">
        <v>20143</v>
      </c>
      <c r="G15272" s="1" t="n">
        <v>1634</v>
      </c>
      <c r="H15272" s="1" t="s">
        <v>4213</v>
      </c>
      <c r="I15272" s="1" t="n">
        <v>56401</v>
      </c>
      <c r="J15272" s="1" t="s">
        <v>4212</v>
      </c>
      <c r="K15272" s="1" t="s">
        <v>17672</v>
      </c>
    </row>
    <row r="15273" customFormat="false" ht="15" hidden="false" customHeight="true" outlineLevel="0" collapsed="false">
      <c r="A15273" s="1" t="n">
        <f aca="false">IF(IFERROR((MATCH(G15273,$G$1:$G$12712,0)),0),INDEX($A$1:$A$12712,MATCH(G15273,$G$1:$G$12712,0)),MAX($A$2:$A15272)+1)</f>
        <v>11539</v>
      </c>
      <c r="B15273" s="1" t="e">
        <f aca="false">IF(COUNTIF($G$1:$G$12712,G15273&gt;0),0,INDEX($A$1:$A$12712,MATCH(G15273,$G$1:$G$12712,0)))</f>
        <v>#N/A</v>
      </c>
      <c r="C15273" s="1" t="str">
        <f aca="false">IF(H15273="",F15273,H15273)</f>
        <v>hydro</v>
      </c>
      <c r="D15273" s="1" t="n">
        <v>245</v>
      </c>
      <c r="E15273" s="1" t="s">
        <v>20137</v>
      </c>
      <c r="F15273" s="5" t="s">
        <v>17831</v>
      </c>
      <c r="H15273" s="1"/>
      <c r="K15273" s="1" t="s">
        <v>17672</v>
      </c>
    </row>
    <row r="15274" customFormat="false" ht="15" hidden="false" customHeight="true" outlineLevel="0" collapsed="false">
      <c r="A15274" s="1" t="n">
        <f aca="false">IF(IFERROR((MATCH(G15274,$G$1:$G$12712,0)),0),INDEX($A$1:$A$12712,MATCH(G15274,$G$1:$G$12712,0)),MAX($A$2:$A15273)+1)</f>
        <v>2581</v>
      </c>
      <c r="B15274" s="1" t="n">
        <f aca="false">IF(COUNTIF($G$1:$G$12712,G15274&gt;0),0,INDEX($A$1:$A$12712,MATCH(G15274,$G$1:$G$12712,0)))</f>
        <v>2581</v>
      </c>
      <c r="C15274" s="1" t="str">
        <f aca="false">IF(H15274="",F15274,H15274)</f>
        <v>Indian Orchard</v>
      </c>
      <c r="D15274" s="1" t="n">
        <v>245</v>
      </c>
      <c r="E15274" s="1" t="s">
        <v>20137</v>
      </c>
      <c r="F15274" s="5" t="s">
        <v>20144</v>
      </c>
      <c r="G15274" s="1" t="n">
        <v>6379</v>
      </c>
      <c r="H15274" s="1" t="s">
        <v>5249</v>
      </c>
      <c r="I15274" s="1" t="n">
        <v>56401</v>
      </c>
      <c r="J15274" s="1" t="s">
        <v>4212</v>
      </c>
      <c r="K15274" s="1" t="s">
        <v>17672</v>
      </c>
    </row>
    <row r="15275" customFormat="false" ht="15" hidden="false" customHeight="true" outlineLevel="0" collapsed="false">
      <c r="A15275" s="1" t="n">
        <f aca="false">IF(IFERROR((MATCH(G15275,$G$1:$G$12712,0)),0),INDEX($A$1:$A$12712,MATCH(G15275,$G$1:$G$12712,0)),MAX($A$2:$A15274)+1)</f>
        <v>3203</v>
      </c>
      <c r="B15275" s="1" t="n">
        <f aca="false">IF(COUNTIF($G$1:$G$12712,G15275&gt;0),0,INDEX($A$1:$A$12712,MATCH(G15275,$G$1:$G$12712,0)))</f>
        <v>3203</v>
      </c>
      <c r="C15275" s="1" t="str">
        <f aca="false">IF(H15275="",F15275,H15275)</f>
        <v>Indian Orchard Plant 1</v>
      </c>
      <c r="D15275" s="1" t="n">
        <v>245</v>
      </c>
      <c r="E15275" s="1" t="s">
        <v>20137</v>
      </c>
      <c r="F15275" s="5" t="s">
        <v>20144</v>
      </c>
      <c r="G15275" s="1" t="n">
        <v>10417</v>
      </c>
      <c r="H15275" s="1" t="s">
        <v>6151</v>
      </c>
      <c r="I15275" s="1" t="n">
        <v>39878</v>
      </c>
      <c r="J15275" s="1" t="s">
        <v>6152</v>
      </c>
      <c r="K15275" s="1" t="s">
        <v>17672</v>
      </c>
    </row>
    <row r="15276" customFormat="false" ht="15" hidden="false" customHeight="true" outlineLevel="0" collapsed="false">
      <c r="A15276" s="1" t="n">
        <f aca="false">IF(IFERROR((MATCH(G15276,$G$1:$G$12712,0)),0),INDEX($A$1:$A$12712,MATCH(G15276,$G$1:$G$12712,0)),MAX($A$2:$A15275)+1)</f>
        <v>772</v>
      </c>
      <c r="B15276" s="1" t="n">
        <f aca="false">IF(COUNTIF($G$1:$G$12712,G15276&gt;0),0,INDEX($A$1:$A$12712,MATCH(G15276,$G$1:$G$12712,0)))</f>
        <v>772</v>
      </c>
      <c r="C15276" s="1" t="str">
        <f aca="false">IF(H15276="",F15276,H15276)</f>
        <v>Millstone</v>
      </c>
      <c r="D15276" s="1" t="n">
        <v>245</v>
      </c>
      <c r="E15276" s="1" t="s">
        <v>20137</v>
      </c>
      <c r="F15276" s="5" t="s">
        <v>20145</v>
      </c>
      <c r="G15276" s="1" t="n">
        <v>566</v>
      </c>
      <c r="H15276" s="1" t="s">
        <v>1799</v>
      </c>
      <c r="I15276" s="1" t="n">
        <v>5221</v>
      </c>
      <c r="J15276" s="1" t="s">
        <v>1800</v>
      </c>
      <c r="K15276" s="1" t="s">
        <v>17672</v>
      </c>
    </row>
    <row r="15277" customFormat="false" ht="15" hidden="false" customHeight="true" outlineLevel="0" collapsed="false">
      <c r="A15277" s="1" t="n">
        <f aca="false">IF(IFERROR((MATCH(G15277,$G$1:$G$12712,0)),0),INDEX($A$1:$A$12712,MATCH(G15277,$G$1:$G$12712,0)),MAX($A$2:$A15276)+1)</f>
        <v>772</v>
      </c>
      <c r="B15277" s="1" t="n">
        <f aca="false">IF(COUNTIF($G$1:$G$12712,G15277&gt;0),0,INDEX($A$1:$A$12712,MATCH(G15277,$G$1:$G$12712,0)))</f>
        <v>772</v>
      </c>
      <c r="C15277" s="1" t="str">
        <f aca="false">IF(H15277="",F15277,H15277)</f>
        <v>Millstone</v>
      </c>
      <c r="D15277" s="1" t="n">
        <v>245</v>
      </c>
      <c r="E15277" s="1" t="s">
        <v>20137</v>
      </c>
      <c r="F15277" s="5" t="s">
        <v>20146</v>
      </c>
      <c r="G15277" s="1" t="n">
        <v>566</v>
      </c>
      <c r="H15277" s="1" t="s">
        <v>1799</v>
      </c>
      <c r="I15277" s="1" t="n">
        <v>5221</v>
      </c>
      <c r="J15277" s="1" t="s">
        <v>1800</v>
      </c>
      <c r="K15277" s="1" t="s">
        <v>17672</v>
      </c>
    </row>
    <row r="15278" customFormat="false" ht="15" hidden="false" customHeight="true" outlineLevel="0" collapsed="false">
      <c r="A15278" s="1" t="n">
        <f aca="false">IF(IFERROR((MATCH(G15278,$G$1:$G$12712,0)),0),INDEX($A$1:$A$12712,MATCH(G15278,$G$1:$G$12712,0)),MAX($A$2:$A15277)+1)</f>
        <v>772</v>
      </c>
      <c r="B15278" s="1" t="n">
        <f aca="false">IF(COUNTIF($G$1:$G$12712,G15278&gt;0),0,INDEX($A$1:$A$12712,MATCH(G15278,$G$1:$G$12712,0)))</f>
        <v>772</v>
      </c>
      <c r="C15278" s="1" t="str">
        <f aca="false">IF(H15278="",F15278,H15278)</f>
        <v>Millstone</v>
      </c>
      <c r="D15278" s="1" t="n">
        <v>245</v>
      </c>
      <c r="E15278" s="1" t="s">
        <v>20137</v>
      </c>
      <c r="F15278" s="5" t="s">
        <v>17969</v>
      </c>
      <c r="G15278" s="1" t="n">
        <v>566</v>
      </c>
      <c r="H15278" s="1" t="s">
        <v>1799</v>
      </c>
      <c r="I15278" s="1" t="n">
        <v>5221</v>
      </c>
      <c r="J15278" s="1" t="s">
        <v>1800</v>
      </c>
      <c r="K15278" s="1" t="s">
        <v>17672</v>
      </c>
    </row>
    <row r="15279" customFormat="false" ht="15" hidden="false" customHeight="true" outlineLevel="0" collapsed="false">
      <c r="A15279" s="1" t="n">
        <f aca="false">IF(IFERROR((MATCH(G15279,$G$1:$G$12712,0)),0),INDEX($A$1:$A$12712,MATCH(G15279,$G$1:$G$12712,0)),MAX($A$2:$A15278)+1)</f>
        <v>772</v>
      </c>
      <c r="B15279" s="1" t="n">
        <f aca="false">IF(COUNTIF($G$1:$G$12712,G15279&gt;0),0,INDEX($A$1:$A$12712,MATCH(G15279,$G$1:$G$12712,0)))</f>
        <v>772</v>
      </c>
      <c r="C15279" s="1" t="str">
        <f aca="false">IF(H15279="",F15279,H15279)</f>
        <v>Millstone</v>
      </c>
      <c r="D15279" s="1" t="n">
        <v>245</v>
      </c>
      <c r="E15279" s="1" t="s">
        <v>20137</v>
      </c>
      <c r="F15279" s="5" t="s">
        <v>18180</v>
      </c>
      <c r="G15279" s="1" t="n">
        <v>566</v>
      </c>
      <c r="H15279" s="1" t="s">
        <v>1799</v>
      </c>
      <c r="I15279" s="1" t="n">
        <v>5221</v>
      </c>
      <c r="J15279" s="1" t="s">
        <v>1800</v>
      </c>
      <c r="K15279" s="1" t="s">
        <v>17672</v>
      </c>
    </row>
    <row r="15280" customFormat="false" ht="15" hidden="false" customHeight="true" outlineLevel="0" collapsed="false">
      <c r="A15280" s="1" t="n">
        <f aca="false">IF(IFERROR((MATCH(G15280,$G$1:$G$12712,0)),0),INDEX($A$1:$A$12712,MATCH(G15280,$G$1:$G$12712,0)),MAX($A$2:$A15279)+1)</f>
        <v>772</v>
      </c>
      <c r="B15280" s="1" t="n">
        <f aca="false">IF(COUNTIF($G$1:$G$12712,G15280&gt;0),0,INDEX($A$1:$A$12712,MATCH(G15280,$G$1:$G$12712,0)))</f>
        <v>772</v>
      </c>
      <c r="C15280" s="1" t="str">
        <f aca="false">IF(H15280="",F15280,H15280)</f>
        <v>Millstone</v>
      </c>
      <c r="D15280" s="1" t="n">
        <v>245</v>
      </c>
      <c r="E15280" s="1" t="s">
        <v>20137</v>
      </c>
      <c r="F15280" s="5" t="s">
        <v>18181</v>
      </c>
      <c r="G15280" s="1" t="n">
        <v>566</v>
      </c>
      <c r="H15280" s="1" t="s">
        <v>1799</v>
      </c>
      <c r="I15280" s="1" t="n">
        <v>5221</v>
      </c>
      <c r="J15280" s="1" t="s">
        <v>1800</v>
      </c>
      <c r="K15280" s="1" t="s">
        <v>17672</v>
      </c>
    </row>
    <row r="15281" customFormat="false" ht="15" hidden="false" customHeight="true" outlineLevel="0" collapsed="false">
      <c r="A15281" s="1" t="n">
        <f aca="false">IF(IFERROR((MATCH(G15281,$G$1:$G$12712,0)),0),INDEX($A$1:$A$12712,MATCH(G15281,$G$1:$G$12712,0)),MAX($A$2:$A15280)+1)</f>
        <v>772</v>
      </c>
      <c r="B15281" s="1" t="n">
        <f aca="false">IF(COUNTIF($G$1:$G$12712,G15281&gt;0),0,INDEX($A$1:$A$12712,MATCH(G15281,$G$1:$G$12712,0)))</f>
        <v>772</v>
      </c>
      <c r="C15281" s="1" t="str">
        <f aca="false">IF(H15281="",F15281,H15281)</f>
        <v>Millstone</v>
      </c>
      <c r="D15281" s="1" t="n">
        <v>245</v>
      </c>
      <c r="E15281" s="1" t="s">
        <v>20137</v>
      </c>
      <c r="F15281" s="5" t="s">
        <v>18182</v>
      </c>
      <c r="G15281" s="1" t="n">
        <v>566</v>
      </c>
      <c r="H15281" s="1" t="s">
        <v>1799</v>
      </c>
      <c r="I15281" s="1" t="n">
        <v>5221</v>
      </c>
      <c r="J15281" s="1" t="s">
        <v>1800</v>
      </c>
      <c r="K15281" s="1" t="s">
        <v>17672</v>
      </c>
    </row>
    <row r="15282" customFormat="false" ht="15" hidden="false" customHeight="true" outlineLevel="0" collapsed="false">
      <c r="A15282" s="1" t="n">
        <f aca="false">IF(IFERROR((MATCH(G15282,$G$1:$G$12712,0)),0),INDEX($A$1:$A$12712,MATCH(G15282,$G$1:$G$12712,0)),MAX($A$2:$A15281)+1)</f>
        <v>772</v>
      </c>
      <c r="B15282" s="1" t="n">
        <f aca="false">IF(COUNTIF($G$1:$G$12712,G15282&gt;0),0,INDEX($A$1:$A$12712,MATCH(G15282,$G$1:$G$12712,0)))</f>
        <v>772</v>
      </c>
      <c r="C15282" s="1" t="str">
        <f aca="false">IF(H15282="",F15282,H15282)</f>
        <v>Millstone</v>
      </c>
      <c r="D15282" s="1" t="n">
        <v>245</v>
      </c>
      <c r="E15282" s="1" t="s">
        <v>20137</v>
      </c>
      <c r="F15282" s="5" t="s">
        <v>18183</v>
      </c>
      <c r="G15282" s="1" t="n">
        <v>566</v>
      </c>
      <c r="H15282" s="1" t="s">
        <v>1799</v>
      </c>
      <c r="I15282" s="1" t="n">
        <v>5221</v>
      </c>
      <c r="J15282" s="1" t="s">
        <v>1800</v>
      </c>
      <c r="K15282" s="1" t="s">
        <v>17672</v>
      </c>
    </row>
    <row r="15283" customFormat="false" ht="15" hidden="false" customHeight="true" outlineLevel="0" collapsed="false">
      <c r="A15283" s="1" t="n">
        <f aca="false">IF(IFERROR((MATCH(G15283,$G$1:$G$12712,0)),0),INDEX($A$1:$A$12712,MATCH(G15283,$G$1:$G$12712,0)),MAX($A$2:$A15282)+1)</f>
        <v>1501</v>
      </c>
      <c r="B15283" s="1" t="n">
        <f aca="false">IF(COUNTIF($G$1:$G$12712,G15283&gt;0),0,INDEX($A$1:$A$12712,MATCH(G15283,$G$1:$G$12712,0)))</f>
        <v>1501</v>
      </c>
      <c r="C15283" s="1" t="str">
        <f aca="false">IF(H15283="",F15283,H15283)</f>
        <v>Northfield Mountain</v>
      </c>
      <c r="D15283" s="1" t="n">
        <v>245</v>
      </c>
      <c r="E15283" s="1" t="s">
        <v>20137</v>
      </c>
      <c r="F15283" s="5" t="s">
        <v>18187</v>
      </c>
      <c r="G15283" s="1" t="n">
        <v>547</v>
      </c>
      <c r="H15283" s="1" t="s">
        <v>3676</v>
      </c>
      <c r="I15283" s="1" t="n">
        <v>58185</v>
      </c>
      <c r="J15283" s="1" t="s">
        <v>3677</v>
      </c>
      <c r="K15283" s="1" t="s">
        <v>17672</v>
      </c>
    </row>
    <row r="15284" customFormat="false" ht="15" hidden="false" customHeight="true" outlineLevel="0" collapsed="false">
      <c r="A15284" s="1" t="n">
        <f aca="false">IF(IFERROR((MATCH(G15284,$G$1:$G$12712,0)),0),INDEX($A$1:$A$12712,MATCH(G15284,$G$1:$G$12712,0)),MAX($A$2:$A15283)+1)</f>
        <v>1832</v>
      </c>
      <c r="B15284" s="1" t="n">
        <f aca="false">IF(COUNTIF($G$1:$G$12712,G15284&gt;0),0,INDEX($A$1:$A$12712,MATCH(G15284,$G$1:$G$12712,0)))</f>
        <v>1832</v>
      </c>
      <c r="C15284" s="1" t="str">
        <f aca="false">IF(H15284="",F15284,H15284)</f>
        <v>Putts Bridge</v>
      </c>
      <c r="D15284" s="1" t="n">
        <v>245</v>
      </c>
      <c r="E15284" s="1" t="s">
        <v>20137</v>
      </c>
      <c r="F15284" s="5" t="s">
        <v>20147</v>
      </c>
      <c r="G15284" s="1" t="n">
        <v>1637</v>
      </c>
      <c r="H15284" s="1" t="s">
        <v>4214</v>
      </c>
      <c r="I15284" s="1" t="n">
        <v>56401</v>
      </c>
      <c r="J15284" s="1" t="s">
        <v>4212</v>
      </c>
      <c r="K15284" s="1" t="s">
        <v>17672</v>
      </c>
    </row>
    <row r="15285" customFormat="false" ht="15" hidden="false" customHeight="true" outlineLevel="0" collapsed="false">
      <c r="A15285" s="1" t="n">
        <f aca="false">IF(IFERROR((MATCH(G15285,$G$1:$G$12712,0)),0),INDEX($A$1:$A$12712,MATCH(G15285,$G$1:$G$12712,0)),MAX($A$2:$A15284)+1)</f>
        <v>11540</v>
      </c>
      <c r="B15285" s="1" t="e">
        <f aca="false">IF(COUNTIF($G$1:$G$12712,G15285&gt;0),0,INDEX($A$1:$A$12712,MATCH(G15285,$G$1:$G$12712,0)))</f>
        <v>#N/A</v>
      </c>
      <c r="C15285" s="1" t="str">
        <f aca="false">IF(H15285="",F15285,H15285)</f>
        <v>red bridge</v>
      </c>
      <c r="D15285" s="1" t="n">
        <v>245</v>
      </c>
      <c r="E15285" s="1" t="s">
        <v>20137</v>
      </c>
      <c r="F15285" s="5" t="s">
        <v>20148</v>
      </c>
      <c r="H15285" s="1"/>
      <c r="K15285" s="1" t="s">
        <v>17672</v>
      </c>
    </row>
    <row r="15286" customFormat="false" ht="15" hidden="false" customHeight="true" outlineLevel="0" collapsed="false">
      <c r="A15286" s="1" t="n">
        <f aca="false">IF(IFERROR((MATCH(G15286,$G$1:$G$12712,0)),0),INDEX($A$1:$A$12712,MATCH(G15286,$G$1:$G$12712,0)),MAX($A$2:$A15285)+1)</f>
        <v>11541</v>
      </c>
      <c r="B15286" s="1" t="e">
        <f aca="false">IF(COUNTIF($G$1:$G$12712,G15286&gt;0),0,INDEX($A$1:$A$12712,MATCH(G15286,$G$1:$G$12712,0)))</f>
        <v>#N/A</v>
      </c>
      <c r="C15286" s="1" t="str">
        <f aca="false">IF(H15286="",F15286,H15286)</f>
        <v>smith</v>
      </c>
      <c r="D15286" s="1" t="n">
        <v>245</v>
      </c>
      <c r="E15286" s="1" t="s">
        <v>20137</v>
      </c>
      <c r="F15286" s="5" t="s">
        <v>19630</v>
      </c>
      <c r="H15286" s="1"/>
      <c r="K15286" s="1" t="s">
        <v>17672</v>
      </c>
    </row>
    <row r="15287" customFormat="false" ht="15" hidden="false" customHeight="true" outlineLevel="0" collapsed="false">
      <c r="A15287" s="1" t="n">
        <f aca="false">IF(IFERROR((MATCH(G15287,$G$1:$G$12712,0)),0),INDEX($A$1:$A$12712,MATCH(G15287,$G$1:$G$12712,0)),MAX($A$2:$A15286)+1)</f>
        <v>2582</v>
      </c>
      <c r="B15287" s="1" t="n">
        <f aca="false">IF(COUNTIF($G$1:$G$12712,G15287&gt;0),0,INDEX($A$1:$A$12712,MATCH(G15287,$G$1:$G$12712,0)))</f>
        <v>2582</v>
      </c>
      <c r="C15287" s="1" t="str">
        <f aca="false">IF(H15287="",F15287,H15287)</f>
        <v>Turners Falls</v>
      </c>
      <c r="D15287" s="1" t="n">
        <v>245</v>
      </c>
      <c r="E15287" s="1" t="s">
        <v>20137</v>
      </c>
      <c r="F15287" s="5" t="s">
        <v>20149</v>
      </c>
      <c r="G15287" s="1" t="n">
        <v>6388</v>
      </c>
      <c r="H15287" s="1" t="s">
        <v>5250</v>
      </c>
      <c r="I15287" s="1" t="n">
        <v>58185</v>
      </c>
      <c r="J15287" s="1" t="s">
        <v>3677</v>
      </c>
      <c r="K15287" s="1" t="s">
        <v>17672</v>
      </c>
    </row>
    <row r="15288" customFormat="false" ht="15" hidden="false" customHeight="true" outlineLevel="0" collapsed="false">
      <c r="A15288" s="1" t="n">
        <f aca="false">A15271</f>
        <v>11538</v>
      </c>
      <c r="B15288" s="1" t="e">
        <f aca="false">IF(COUNTIF($G$1:$G$12712,G15288&gt;0),0,INDEX($A$1:$A$12712,MATCH(G15288,$G$1:$G$12712,0)))</f>
        <v>#N/A</v>
      </c>
      <c r="C15288" s="1" t="str">
        <f aca="false">IF(H15288="",F15288,H15288)</f>
        <v>west springfield</v>
      </c>
      <c r="D15288" s="1" t="n">
        <v>245</v>
      </c>
      <c r="E15288" s="1" t="s">
        <v>20137</v>
      </c>
      <c r="F15288" s="5" t="s">
        <v>20150</v>
      </c>
      <c r="H15288" s="1"/>
      <c r="K15288" s="1" t="s">
        <v>17672</v>
      </c>
    </row>
    <row r="15289" customFormat="false" ht="15" hidden="false" customHeight="true" outlineLevel="0" collapsed="false">
      <c r="A15289" s="1" t="n">
        <f aca="false">IF(IFERROR((MATCH(G15289,$G$1:$G$12712,0)),0),INDEX($A$1:$A$12712,MATCH(G15289,$G$1:$G$12712,0)),MAX($A$2:$A15288)+1)</f>
        <v>1835</v>
      </c>
      <c r="B15289" s="1" t="n">
        <f aca="false">IF(COUNTIF($G$1:$G$12712,G15289&gt;0),0,INDEX($A$1:$A$12712,MATCH(G15289,$G$1:$G$12712,0)))</f>
        <v>1835</v>
      </c>
      <c r="C15289" s="1" t="str">
        <f aca="false">IF(H15289="",F15289,H15289)</f>
        <v>Woodland Road</v>
      </c>
      <c r="D15289" s="1" t="n">
        <v>245</v>
      </c>
      <c r="E15289" s="1" t="s">
        <v>20137</v>
      </c>
      <c r="F15289" s="5" t="s">
        <v>20151</v>
      </c>
      <c r="G15289" s="1" t="n">
        <v>1643</v>
      </c>
      <c r="H15289" s="1" t="s">
        <v>4217</v>
      </c>
      <c r="I15289" s="1" t="n">
        <v>56401</v>
      </c>
      <c r="J15289" s="1" t="s">
        <v>4212</v>
      </c>
      <c r="K15289" s="1" t="s">
        <v>17672</v>
      </c>
    </row>
    <row r="15290" customFormat="false" ht="15" hidden="false" customHeight="true" outlineLevel="0" collapsed="false">
      <c r="A15290" s="1" t="n">
        <f aca="false">IF(IFERROR((MATCH(G15290,$G$1:$G$12712,0)),0),INDEX($A$1:$A$12712,MATCH(G15290,$G$1:$G$12712,0)),MAX($A$2:$A15289)+1)</f>
        <v>307</v>
      </c>
      <c r="B15290" s="1" t="n">
        <f aca="false">IF(COUNTIF($G$1:$G$12712,G15290&gt;0),0,INDEX($A$1:$A$12712,MATCH(G15290,$G$1:$G$12712,0)))</f>
        <v>307</v>
      </c>
      <c r="C15290" s="1" t="str">
        <f aca="false">IF(H15290="",F15290,H15290)</f>
        <v>Jeffrey Energy Center</v>
      </c>
      <c r="D15290" s="1" t="n">
        <v>225</v>
      </c>
      <c r="E15290" s="1" t="s">
        <v>17650</v>
      </c>
      <c r="F15290" s="5" t="s">
        <v>18656</v>
      </c>
      <c r="G15290" s="1" t="n">
        <v>6068</v>
      </c>
      <c r="H15290" s="1" t="s">
        <v>819</v>
      </c>
      <c r="I15290" s="1" t="n">
        <v>22500</v>
      </c>
      <c r="J15290" s="1" t="s">
        <v>305</v>
      </c>
      <c r="K15290" s="1" t="s">
        <v>17672</v>
      </c>
    </row>
    <row r="15291" customFormat="false" ht="15" hidden="false" customHeight="true" outlineLevel="0" collapsed="false">
      <c r="A15291" s="1" t="n">
        <f aca="false">IF(IFERROR((MATCH(G15291,$G$1:$G$12712,0)),0),INDEX($A$1:$A$12712,MATCH(G15291,$G$1:$G$12712,0)),MAX($A$2:$A15290)+1)</f>
        <v>307</v>
      </c>
      <c r="B15291" s="1" t="n">
        <f aca="false">IF(COUNTIF($G$1:$G$12712,G15291&gt;0),0,INDEX($A$1:$A$12712,MATCH(G15291,$G$1:$G$12712,0)))</f>
        <v>307</v>
      </c>
      <c r="C15291" s="1" t="str">
        <f aca="false">IF(H15291="",F15291,H15291)</f>
        <v>Jeffrey Energy Center</v>
      </c>
      <c r="D15291" s="1" t="n">
        <v>225</v>
      </c>
      <c r="E15291" s="1" t="s">
        <v>17650</v>
      </c>
      <c r="F15291" s="5" t="s">
        <v>20152</v>
      </c>
      <c r="G15291" s="1" t="n">
        <v>6068</v>
      </c>
      <c r="H15291" s="1" t="s">
        <v>819</v>
      </c>
      <c r="I15291" s="1" t="n">
        <v>22500</v>
      </c>
      <c r="J15291" s="1" t="s">
        <v>305</v>
      </c>
      <c r="K15291" s="1" t="s">
        <v>17672</v>
      </c>
    </row>
    <row r="15292" customFormat="false" ht="15" hidden="false" customHeight="true" outlineLevel="0" collapsed="false">
      <c r="A15292" s="1" t="n">
        <f aca="false">IF(IFERROR((MATCH(G15292,$G$1:$G$12712,0)),0),INDEX($A$1:$A$12712,MATCH(G15292,$G$1:$G$12712,0)),MAX($A$2:$A15291)+1)</f>
        <v>11542</v>
      </c>
      <c r="B15292" s="1" t="e">
        <f aca="false">IF(COUNTIF($G$1:$G$12712,G15292&gt;0),0,INDEX($A$1:$A$12712,MATCH(G15292,$G$1:$G$12712,0)))</f>
        <v>#N/A</v>
      </c>
      <c r="C15292" s="1" t="str">
        <f aca="false">IF(H15292="",F15292,H15292)</f>
        <v>(1) directly connected to plant auxiliary load.</v>
      </c>
      <c r="D15292" s="1" t="n">
        <v>280</v>
      </c>
      <c r="E15292" s="1" t="s">
        <v>17652</v>
      </c>
      <c r="F15292" s="5" t="s">
        <v>20153</v>
      </c>
      <c r="H15292" s="1"/>
      <c r="K15292" s="1" t="s">
        <v>17672</v>
      </c>
    </row>
    <row r="15293" customFormat="false" ht="15" hidden="false" customHeight="true" outlineLevel="0" collapsed="false">
      <c r="A15293" s="1" t="n">
        <f aca="false">IF(IFERROR((MATCH(G15293,$G$1:$G$12712,0)),0),INDEX($A$1:$A$12712,MATCH(G15293,$G$1:$G$12712,0)),MAX($A$2:$A15292)+1)</f>
        <v>11543</v>
      </c>
      <c r="B15293" s="1" t="e">
        <f aca="false">IF(COUNTIF($G$1:$G$12712,G15293&gt;0),0,INDEX($A$1:$A$12712,MATCH(G15293,$G$1:$G$12712,0)))</f>
        <v>#N/A</v>
      </c>
      <c r="C15293" s="1" t="str">
        <f aca="false">IF(H15293="",F15293,H15293)</f>
        <v>(2) a used 1929 model unit was purchassed and</v>
      </c>
      <c r="D15293" s="1" t="n">
        <v>280</v>
      </c>
      <c r="E15293" s="1" t="s">
        <v>17652</v>
      </c>
      <c r="F15293" s="5" t="s">
        <v>20154</v>
      </c>
      <c r="H15293" s="1"/>
      <c r="K15293" s="1" t="s">
        <v>17672</v>
      </c>
    </row>
    <row r="15294" customFormat="false" ht="15" hidden="false" customHeight="true" outlineLevel="0" collapsed="false">
      <c r="A15294" s="1" t="n">
        <f aca="false">IF(IFERROR((MATCH(G15294,$G$1:$G$12712,0)),0),INDEX($A$1:$A$12712,MATCH(G15294,$G$1:$G$12712,0)),MAX($A$2:$A15293)+1)</f>
        <v>11544</v>
      </c>
      <c r="B15294" s="1" t="e">
        <f aca="false">IF(COUNTIF($G$1:$G$12712,G15294&gt;0),0,INDEX($A$1:$A$12712,MATCH(G15294,$G$1:$G$12712,0)))</f>
        <v>#N/A</v>
      </c>
      <c r="C15294" s="1" t="str">
        <f aca="false">IF(H15294="",F15294,H15294)</f>
        <v>(4) f.e.r.c. licensed project number.</v>
      </c>
      <c r="D15294" s="1" t="n">
        <v>280</v>
      </c>
      <c r="E15294" s="1" t="s">
        <v>17652</v>
      </c>
      <c r="F15294" s="5" t="s">
        <v>20155</v>
      </c>
      <c r="H15294" s="1"/>
      <c r="K15294" s="1" t="s">
        <v>17672</v>
      </c>
    </row>
    <row r="15295" customFormat="false" ht="15" hidden="false" customHeight="true" outlineLevel="0" collapsed="false">
      <c r="A15295" s="1" t="n">
        <f aca="false">IF(IFERROR((MATCH(G15295,$G$1:$G$12712,0)),0),INDEX($A$1:$A$12712,MATCH(G15295,$G$1:$G$12712,0)),MAX($A$2:$A15294)+1)</f>
        <v>11545</v>
      </c>
      <c r="B15295" s="1" t="e">
        <f aca="false">IF(COUNTIF($G$1:$G$12712,G15295&gt;0),0,INDEX($A$1:$A$12712,MATCH(G15295,$G$1:$G$12712,0)))</f>
        <v>#N/A</v>
      </c>
      <c r="C15295" s="1" t="str">
        <f aca="false">IF(H15295="",F15295,H15295)</f>
        <v>(6) excludes portion allocated to other water</v>
      </c>
      <c r="D15295" s="1" t="n">
        <v>280</v>
      </c>
      <c r="E15295" s="1" t="s">
        <v>17652</v>
      </c>
      <c r="F15295" s="5" t="s">
        <v>20156</v>
      </c>
      <c r="H15295" s="1"/>
      <c r="K15295" s="1" t="s">
        <v>17672</v>
      </c>
    </row>
    <row r="15296" customFormat="false" ht="15" hidden="false" customHeight="true" outlineLevel="0" collapsed="false">
      <c r="A15296" s="1" t="n">
        <f aca="false">IF(IFERROR((MATCH(G15296,$G$1:$G$12712,0)),0),INDEX($A$1:$A$12712,MATCH(G15296,$G$1:$G$12712,0)),MAX($A$2:$A15295)+1)</f>
        <v>11546</v>
      </c>
      <c r="B15296" s="1" t="e">
        <f aca="false">IF(COUNTIF($G$1:$G$12712,G15296&gt;0),0,INDEX($A$1:$A$12712,MATCH(G15296,$G$1:$G$12712,0)))</f>
        <v>#N/A</v>
      </c>
      <c r="C15296" s="1" t="str">
        <f aca="false">IF(H15296="",F15296,H15296)</f>
        <v>(6) plant sold in september 1997.</v>
      </c>
      <c r="D15296" s="1" t="n">
        <v>280</v>
      </c>
      <c r="E15296" s="1" t="s">
        <v>17652</v>
      </c>
      <c r="F15296" s="5" t="s">
        <v>20157</v>
      </c>
      <c r="H15296" s="1"/>
      <c r="K15296" s="1" t="s">
        <v>17672</v>
      </c>
    </row>
    <row r="15297" customFormat="false" ht="15" hidden="false" customHeight="true" outlineLevel="0" collapsed="false">
      <c r="A15297" s="1" t="n">
        <f aca="false">IF(IFERROR((MATCH(G15297,$G$1:$G$12712,0)),0),INDEX($A$1:$A$12712,MATCH(G15297,$G$1:$G$12712,0)),MAX($A$2:$A15296)+1)</f>
        <v>11547</v>
      </c>
      <c r="B15297" s="1" t="e">
        <f aca="false">IF(COUNTIF($G$1:$G$12712,G15297&gt;0),0,INDEX($A$1:$A$12712,MATCH(G15297,$G$1:$G$12712,0)))</f>
        <v>#N/A</v>
      </c>
      <c r="C15297" s="1" t="str">
        <f aca="false">IF(H15297="",F15297,H15297)</f>
        <v>(7) oconto falls sold in 2000.</v>
      </c>
      <c r="D15297" s="1" t="n">
        <v>280</v>
      </c>
      <c r="E15297" s="1" t="s">
        <v>17652</v>
      </c>
      <c r="F15297" s="5" t="s">
        <v>20158</v>
      </c>
      <c r="H15297" s="1"/>
      <c r="K15297" s="1" t="s">
        <v>17672</v>
      </c>
    </row>
    <row r="15298" customFormat="false" ht="15" hidden="false" customHeight="true" outlineLevel="0" collapsed="false">
      <c r="A15298" s="1" t="n">
        <f aca="false">IF(IFERROR((MATCH(G15298,$G$1:$G$12712,0)),0),INDEX($A$1:$A$12712,MATCH(G15298,$G$1:$G$12712,0)),MAX($A$2:$A15297)+1)</f>
        <v>2430</v>
      </c>
      <c r="B15298" s="1" t="n">
        <f aca="false">IF(COUNTIF($G$1:$G$12712,G15298&gt;0),0,INDEX($A$1:$A$12712,MATCH(G15298,$G$1:$G$12712,0)))</f>
        <v>2430</v>
      </c>
      <c r="C15298" s="1" t="str">
        <f aca="false">IF(H15298="",F15298,H15298)</f>
        <v>Appleton</v>
      </c>
      <c r="D15298" s="1" t="n">
        <v>280</v>
      </c>
      <c r="E15298" s="1" t="s">
        <v>17652</v>
      </c>
      <c r="F15298" s="5" t="s">
        <v>20159</v>
      </c>
      <c r="G15298" s="1" t="n">
        <v>4043</v>
      </c>
      <c r="H15298" s="1" t="s">
        <v>5057</v>
      </c>
      <c r="I15298" s="1" t="n">
        <v>20847</v>
      </c>
      <c r="J15298" s="1" t="s">
        <v>188</v>
      </c>
      <c r="K15298" s="1" t="s">
        <v>17672</v>
      </c>
    </row>
    <row r="15299" customFormat="false" ht="15" hidden="false" customHeight="true" outlineLevel="0" collapsed="false">
      <c r="A15299" s="1" t="n">
        <f aca="false">IF(IFERROR((MATCH(G15299,$G$1:$G$12712,0)),0),INDEX($A$1:$A$12712,MATCH(G15299,$G$1:$G$12712,0)),MAX($A$2:$A15298)+1)</f>
        <v>683</v>
      </c>
      <c r="B15299" s="1" t="n">
        <f aca="false">IF(COUNTIF($G$1:$G$12712,G15299&gt;0),0,INDEX($A$1:$A$12712,MATCH(G15299,$G$1:$G$12712,0)))</f>
        <v>683</v>
      </c>
      <c r="C15299" s="1" t="str">
        <f aca="false">IF(H15299="",F15299,H15299)</f>
        <v>Brule</v>
      </c>
      <c r="D15299" s="1" t="n">
        <v>280</v>
      </c>
      <c r="E15299" s="1" t="s">
        <v>17652</v>
      </c>
      <c r="F15299" s="5" t="s">
        <v>20160</v>
      </c>
      <c r="G15299" s="1" t="n">
        <v>1775</v>
      </c>
      <c r="H15299" s="1" t="s">
        <v>1624</v>
      </c>
      <c r="I15299" s="1" t="n">
        <v>20847</v>
      </c>
      <c r="J15299" s="1" t="s">
        <v>188</v>
      </c>
      <c r="K15299" s="1" t="s">
        <v>17672</v>
      </c>
    </row>
    <row r="15300" customFormat="false" ht="15" hidden="false" customHeight="true" outlineLevel="0" collapsed="false">
      <c r="A15300" s="1" t="n">
        <f aca="false">IF(IFERROR((MATCH(G15300,$G$1:$G$12712,0)),0),INDEX($A$1:$A$12712,MATCH(G15300,$G$1:$G$12712,0)),MAX($A$2:$A15299)+1)</f>
        <v>11548</v>
      </c>
      <c r="B15300" s="1" t="e">
        <f aca="false">IF(COUNTIF($G$1:$G$12712,G15300&gt;0),0,INDEX($A$1:$A$12712,MATCH(G15300,$G$1:$G$12712,0)))</f>
        <v>#N/A</v>
      </c>
      <c r="C15300" s="1" t="str">
        <f aca="false">IF(H15300="",F15300,H15300)</f>
        <v>cc-unit 4</v>
      </c>
      <c r="D15300" s="1" t="n">
        <v>280</v>
      </c>
      <c r="E15300" s="1" t="s">
        <v>17652</v>
      </c>
      <c r="F15300" s="5" t="s">
        <v>20161</v>
      </c>
      <c r="H15300" s="1"/>
      <c r="K15300" s="1" t="s">
        <v>17672</v>
      </c>
    </row>
    <row r="15301" customFormat="false" ht="15" hidden="false" customHeight="true" outlineLevel="0" collapsed="false">
      <c r="A15301" s="1" t="n">
        <f aca="false">IF(IFERROR((MATCH(G15301,$G$1:$G$12712,0)),0),INDEX($A$1:$A$12712,MATCH(G15301,$G$1:$G$12712,0)),MAX($A$2:$A15300)+1)</f>
        <v>697</v>
      </c>
      <c r="B15301" s="1" t="n">
        <f aca="false">IF(COUNTIF($G$1:$G$12712,G15301&gt;0),0,INDEX($A$1:$A$12712,MATCH(G15301,$G$1:$G$12712,0)))</f>
        <v>697</v>
      </c>
      <c r="C15301" s="1" t="str">
        <f aca="false">IF(H15301="",F15301,H15301)</f>
        <v>Chalk Hill</v>
      </c>
      <c r="D15301" s="1" t="n">
        <v>280</v>
      </c>
      <c r="E15301" s="1" t="s">
        <v>17652</v>
      </c>
      <c r="F15301" s="5" t="s">
        <v>20162</v>
      </c>
      <c r="G15301" s="1" t="n">
        <v>1776</v>
      </c>
      <c r="H15301" s="1" t="s">
        <v>1648</v>
      </c>
      <c r="I15301" s="1" t="n">
        <v>20847</v>
      </c>
      <c r="J15301" s="1" t="s">
        <v>188</v>
      </c>
      <c r="K15301" s="1" t="s">
        <v>17672</v>
      </c>
    </row>
    <row r="15302" customFormat="false" ht="15" hidden="false" customHeight="true" outlineLevel="0" collapsed="false">
      <c r="A15302" s="1" t="n">
        <f aca="false">IF(IFERROR((MATCH(G15302,$G$1:$G$12712,0)),0),INDEX($A$1:$A$12712,MATCH(G15302,$G$1:$G$12712,0)),MAX($A$2:$A15301)+1)</f>
        <v>128</v>
      </c>
      <c r="B15302" s="1" t="n">
        <f aca="false">IF(COUNTIF($G$1:$G$12712,G15302&gt;0),0,INDEX($A$1:$A$12712,MATCH(G15302,$G$1:$G$12712,0)))</f>
        <v>128</v>
      </c>
      <c r="C15302" s="1" t="str">
        <f aca="false">IF(H15302="",F15302,H15302)</f>
        <v>Concord</v>
      </c>
      <c r="D15302" s="1" t="n">
        <v>280</v>
      </c>
      <c r="E15302" s="1" t="s">
        <v>17652</v>
      </c>
      <c r="F15302" s="5" t="s">
        <v>20163</v>
      </c>
      <c r="G15302" s="1" t="n">
        <v>7159</v>
      </c>
      <c r="H15302" s="1" t="s">
        <v>395</v>
      </c>
      <c r="I15302" s="1" t="n">
        <v>20847</v>
      </c>
      <c r="J15302" s="1" t="s">
        <v>188</v>
      </c>
      <c r="K15302" s="1" t="s">
        <v>17672</v>
      </c>
    </row>
    <row r="15303" customFormat="false" ht="15" hidden="false" customHeight="true" outlineLevel="0" collapsed="false">
      <c r="A15303" s="1" t="n">
        <f aca="false">IF(IFERROR((MATCH(G15303,$G$1:$G$12712,0)),0),INDEX($A$1:$A$12712,MATCH(G15303,$G$1:$G$12712,0)),MAX($A$2:$A15302)+1)</f>
        <v>128</v>
      </c>
      <c r="B15303" s="1" t="n">
        <f aca="false">IF(COUNTIF($G$1:$G$12712,G15303&gt;0),0,INDEX($A$1:$A$12712,MATCH(G15303,$G$1:$G$12712,0)))</f>
        <v>128</v>
      </c>
      <c r="C15303" s="1" t="str">
        <f aca="false">IF(H15303="",F15303,H15303)</f>
        <v>Concord</v>
      </c>
      <c r="D15303" s="1" t="n">
        <v>280</v>
      </c>
      <c r="E15303" s="1" t="s">
        <v>17652</v>
      </c>
      <c r="F15303" s="5" t="s">
        <v>20164</v>
      </c>
      <c r="G15303" s="1" t="n">
        <v>7159</v>
      </c>
      <c r="H15303" s="1" t="s">
        <v>395</v>
      </c>
      <c r="I15303" s="1" t="n">
        <v>20847</v>
      </c>
      <c r="J15303" s="1" t="s">
        <v>188</v>
      </c>
      <c r="K15303" s="1" t="s">
        <v>17672</v>
      </c>
    </row>
    <row r="15304" customFormat="false" ht="15" hidden="false" customHeight="true" outlineLevel="0" collapsed="false">
      <c r="A15304" s="1" t="n">
        <f aca="false">IF(IFERROR((MATCH(G15304,$G$1:$G$12712,0)),0),INDEX($A$1:$A$12712,MATCH(G15304,$G$1:$G$12712,0)),MAX($A$2:$A15303)+1)</f>
        <v>128</v>
      </c>
      <c r="B15304" s="1" t="n">
        <f aca="false">IF(COUNTIF($G$1:$G$12712,G15304&gt;0),0,INDEX($A$1:$A$12712,MATCH(G15304,$G$1:$G$12712,0)))</f>
        <v>128</v>
      </c>
      <c r="C15304" s="1" t="str">
        <f aca="false">IF(H15304="",F15304,H15304)</f>
        <v>Concord</v>
      </c>
      <c r="D15304" s="1" t="n">
        <v>280</v>
      </c>
      <c r="E15304" s="1" t="s">
        <v>17652</v>
      </c>
      <c r="F15304" s="5" t="s">
        <v>20165</v>
      </c>
      <c r="G15304" s="1" t="n">
        <v>7159</v>
      </c>
      <c r="H15304" s="1" t="s">
        <v>395</v>
      </c>
      <c r="I15304" s="1" t="n">
        <v>20847</v>
      </c>
      <c r="J15304" s="1" t="s">
        <v>188</v>
      </c>
      <c r="K15304" s="1" t="s">
        <v>17672</v>
      </c>
    </row>
    <row r="15305" customFormat="false" ht="15" hidden="false" customHeight="true" outlineLevel="0" collapsed="false">
      <c r="A15305" s="1" t="n">
        <f aca="false">IF(IFERROR((MATCH(G15305,$G$1:$G$12712,0)),0),INDEX($A$1:$A$12712,MATCH(G15305,$G$1:$G$12712,0)),MAX($A$2:$A15304)+1)</f>
        <v>128</v>
      </c>
      <c r="B15305" s="1" t="n">
        <f aca="false">IF(COUNTIF($G$1:$G$12712,G15305&gt;0),0,INDEX($A$1:$A$12712,MATCH(G15305,$G$1:$G$12712,0)))</f>
        <v>128</v>
      </c>
      <c r="C15305" s="1" t="str">
        <f aca="false">IF(H15305="",F15305,H15305)</f>
        <v>Concord</v>
      </c>
      <c r="D15305" s="1" t="n">
        <v>280</v>
      </c>
      <c r="E15305" s="1" t="s">
        <v>17652</v>
      </c>
      <c r="F15305" s="5" t="s">
        <v>20166</v>
      </c>
      <c r="G15305" s="1" t="n">
        <v>7159</v>
      </c>
      <c r="H15305" s="1" t="s">
        <v>395</v>
      </c>
      <c r="I15305" s="1" t="n">
        <v>20847</v>
      </c>
      <c r="J15305" s="1" t="s">
        <v>188</v>
      </c>
      <c r="K15305" s="1" t="s">
        <v>17672</v>
      </c>
    </row>
    <row r="15306" customFormat="false" ht="15" hidden="false" customHeight="true" outlineLevel="0" collapsed="false">
      <c r="A15306" s="1" t="n">
        <f aca="false">IF(IFERROR((MATCH(G15306,$G$1:$G$12712,0)),0),INDEX($A$1:$A$12712,MATCH(G15306,$G$1:$G$12712,0)),MAX($A$2:$A15305)+1)</f>
        <v>11549</v>
      </c>
      <c r="B15306" s="1" t="e">
        <f aca="false">IF(COUNTIF($G$1:$G$12712,G15306&gt;0),0,INDEX($A$1:$A$12712,MATCH(G15306,$G$1:$G$12712,0)))</f>
        <v>#N/A</v>
      </c>
      <c r="C15306" s="1" t="str">
        <f aca="false">IF(H15306="",F15306,H15306)</f>
        <v>ferc licensed project number</v>
      </c>
      <c r="D15306" s="1" t="n">
        <v>280</v>
      </c>
      <c r="E15306" s="1" t="s">
        <v>17652</v>
      </c>
      <c r="F15306" s="5" t="s">
        <v>20167</v>
      </c>
      <c r="H15306" s="1"/>
      <c r="K15306" s="1" t="s">
        <v>17672</v>
      </c>
    </row>
    <row r="15307" customFormat="false" ht="15" hidden="false" customHeight="true" outlineLevel="0" collapsed="false">
      <c r="A15307" s="1" t="n">
        <f aca="false">IF(IFERROR((MATCH(G15307,$G$1:$G$12712,0)),0),INDEX($A$1:$A$12712,MATCH(G15307,$G$1:$G$12712,0)),MAX($A$2:$A15306)+1)</f>
        <v>217</v>
      </c>
      <c r="B15307" s="1" t="n">
        <f aca="false">IF(COUNTIF($G$1:$G$12712,G15307&gt;0),0,INDEX($A$1:$A$12712,MATCH(G15307,$G$1:$G$12712,0)))</f>
        <v>217</v>
      </c>
      <c r="C15307" s="1" t="str">
        <f aca="false">IF(H15307="",F15307,H15307)</f>
        <v>Germantown</v>
      </c>
      <c r="D15307" s="1" t="n">
        <v>280</v>
      </c>
      <c r="E15307" s="1" t="s">
        <v>17652</v>
      </c>
      <c r="F15307" s="5" t="s">
        <v>20168</v>
      </c>
      <c r="G15307" s="1" t="n">
        <v>6253</v>
      </c>
      <c r="H15307" s="1" t="s">
        <v>612</v>
      </c>
      <c r="I15307" s="1" t="n">
        <v>20847</v>
      </c>
      <c r="J15307" s="1" t="s">
        <v>188</v>
      </c>
      <c r="K15307" s="1" t="s">
        <v>17672</v>
      </c>
    </row>
    <row r="15308" customFormat="false" ht="15" hidden="false" customHeight="true" outlineLevel="0" collapsed="false">
      <c r="A15308" s="1" t="n">
        <f aca="false">IF(IFERROR((MATCH(G15308,$G$1:$G$12712,0)),0),INDEX($A$1:$A$12712,MATCH(G15308,$G$1:$G$12712,0)),MAX($A$2:$A15307)+1)</f>
        <v>217</v>
      </c>
      <c r="B15308" s="1" t="n">
        <f aca="false">IF(COUNTIF($G$1:$G$12712,G15308&gt;0),0,INDEX($A$1:$A$12712,MATCH(G15308,$G$1:$G$12712,0)))</f>
        <v>217</v>
      </c>
      <c r="C15308" s="1" t="str">
        <f aca="false">IF(H15308="",F15308,H15308)</f>
        <v>Germantown</v>
      </c>
      <c r="D15308" s="1" t="n">
        <v>280</v>
      </c>
      <c r="E15308" s="1" t="s">
        <v>17652</v>
      </c>
      <c r="F15308" s="5" t="s">
        <v>20169</v>
      </c>
      <c r="G15308" s="1" t="n">
        <v>6253</v>
      </c>
      <c r="H15308" s="1" t="s">
        <v>612</v>
      </c>
      <c r="I15308" s="1" t="n">
        <v>20847</v>
      </c>
      <c r="J15308" s="1" t="s">
        <v>188</v>
      </c>
      <c r="K15308" s="1" t="s">
        <v>17672</v>
      </c>
    </row>
    <row r="15309" customFormat="false" ht="15" hidden="false" customHeight="true" outlineLevel="0" collapsed="false">
      <c r="A15309" s="1" t="n">
        <f aca="false">IF(IFERROR((MATCH(G15309,$G$1:$G$12712,0)),0),INDEX($A$1:$A$12712,MATCH(G15309,$G$1:$G$12712,0)),MAX($A$2:$A15308)+1)</f>
        <v>217</v>
      </c>
      <c r="B15309" s="1" t="n">
        <f aca="false">IF(COUNTIF($G$1:$G$12712,G15309&gt;0),0,INDEX($A$1:$A$12712,MATCH(G15309,$G$1:$G$12712,0)))</f>
        <v>217</v>
      </c>
      <c r="C15309" s="1" t="str">
        <f aca="false">IF(H15309="",F15309,H15309)</f>
        <v>Germantown</v>
      </c>
      <c r="D15309" s="1" t="n">
        <v>280</v>
      </c>
      <c r="E15309" s="1" t="s">
        <v>17652</v>
      </c>
      <c r="F15309" s="5" t="s">
        <v>20170</v>
      </c>
      <c r="G15309" s="1" t="n">
        <v>6253</v>
      </c>
      <c r="H15309" s="1" t="s">
        <v>612</v>
      </c>
      <c r="I15309" s="1" t="n">
        <v>20847</v>
      </c>
      <c r="J15309" s="1" t="s">
        <v>188</v>
      </c>
      <c r="K15309" s="1" t="s">
        <v>17672</v>
      </c>
    </row>
    <row r="15310" customFormat="false" ht="15" hidden="false" customHeight="true" outlineLevel="0" collapsed="false">
      <c r="A15310" s="1" t="n">
        <f aca="false">IF(IFERROR((MATCH(G15310,$G$1:$G$12712,0)),0),INDEX($A$1:$A$12712,MATCH(G15310,$G$1:$G$12712,0)),MAX($A$2:$A15309)+1)</f>
        <v>217</v>
      </c>
      <c r="B15310" s="1" t="n">
        <f aca="false">IF(COUNTIF($G$1:$G$12712,G15310&gt;0),0,INDEX($A$1:$A$12712,MATCH(G15310,$G$1:$G$12712,0)))</f>
        <v>217</v>
      </c>
      <c r="C15310" s="1" t="str">
        <f aca="false">IF(H15310="",F15310,H15310)</f>
        <v>Germantown</v>
      </c>
      <c r="D15310" s="1" t="n">
        <v>280</v>
      </c>
      <c r="E15310" s="1" t="s">
        <v>17652</v>
      </c>
      <c r="F15310" s="5" t="s">
        <v>20171</v>
      </c>
      <c r="G15310" s="1" t="n">
        <v>6253</v>
      </c>
      <c r="H15310" s="1" t="s">
        <v>612</v>
      </c>
      <c r="I15310" s="1" t="n">
        <v>20847</v>
      </c>
      <c r="J15310" s="1" t="s">
        <v>188</v>
      </c>
      <c r="K15310" s="1" t="s">
        <v>17672</v>
      </c>
    </row>
    <row r="15311" customFormat="false" ht="15" hidden="false" customHeight="true" outlineLevel="0" collapsed="false">
      <c r="A15311" s="1" t="n">
        <f aca="false">IF(IFERROR((MATCH(G15311,$G$1:$G$12712,0)),0),INDEX($A$1:$A$12712,MATCH(G15311,$G$1:$G$12712,0)),MAX($A$2:$A15310)+1)</f>
        <v>217</v>
      </c>
      <c r="B15311" s="1" t="n">
        <f aca="false">IF(COUNTIF($G$1:$G$12712,G15311&gt;0),0,INDEX($A$1:$A$12712,MATCH(G15311,$G$1:$G$12712,0)))</f>
        <v>217</v>
      </c>
      <c r="C15311" s="1" t="str">
        <f aca="false">IF(H15311="",F15311,H15311)</f>
        <v>Germantown</v>
      </c>
      <c r="D15311" s="1" t="n">
        <v>280</v>
      </c>
      <c r="E15311" s="1" t="s">
        <v>17652</v>
      </c>
      <c r="F15311" s="5" t="s">
        <v>20172</v>
      </c>
      <c r="G15311" s="1" t="n">
        <v>6253</v>
      </c>
      <c r="H15311" s="1" t="s">
        <v>612</v>
      </c>
      <c r="I15311" s="1" t="n">
        <v>20847</v>
      </c>
      <c r="J15311" s="1" t="s">
        <v>188</v>
      </c>
      <c r="K15311" s="1" t="s">
        <v>17672</v>
      </c>
    </row>
    <row r="15312" customFormat="false" ht="15" hidden="false" customHeight="true" outlineLevel="0" collapsed="false">
      <c r="A15312" s="1" t="n">
        <f aca="false">IF(IFERROR((MATCH(G15312,$G$1:$G$12712,0)),0),INDEX($A$1:$A$12712,MATCH(G15312,$G$1:$G$12712,0)),MAX($A$2:$A15311)+1)</f>
        <v>1851</v>
      </c>
      <c r="B15312" s="1" t="n">
        <f aca="false">IF(COUNTIF($G$1:$G$12712,G15312&gt;0),0,INDEX($A$1:$A$12712,MATCH(G15312,$G$1:$G$12712,0)))</f>
        <v>1851</v>
      </c>
      <c r="C15312" s="1" t="str">
        <f aca="false">IF(H15312="",F15312,H15312)</f>
        <v>Hemlock Falls</v>
      </c>
      <c r="D15312" s="1" t="n">
        <v>280</v>
      </c>
      <c r="E15312" s="1" t="s">
        <v>17652</v>
      </c>
      <c r="F15312" s="5" t="s">
        <v>20173</v>
      </c>
      <c r="G15312" s="1" t="n">
        <v>1777</v>
      </c>
      <c r="H15312" s="1" t="s">
        <v>4238</v>
      </c>
      <c r="I15312" s="1" t="n">
        <v>20847</v>
      </c>
      <c r="J15312" s="1" t="s">
        <v>188</v>
      </c>
      <c r="K15312" s="1" t="s">
        <v>17672</v>
      </c>
    </row>
    <row r="15313" customFormat="false" ht="15" hidden="false" customHeight="true" outlineLevel="0" collapsed="false">
      <c r="A15313" s="1" t="n">
        <f aca="false">IF(IFERROR((MATCH(G15313,$G$1:$G$12712,0)),0),INDEX($A$1:$A$12712,MATCH(G15313,$G$1:$G$12712,0)),MAX($A$2:$A15312)+1)</f>
        <v>751</v>
      </c>
      <c r="B15313" s="1" t="n">
        <f aca="false">IF(COUNTIF($G$1:$G$12712,G15313&gt;0),0,INDEX($A$1:$A$12712,MATCH(G15313,$G$1:$G$12712,0)))</f>
        <v>751</v>
      </c>
      <c r="C15313" s="1" t="str">
        <f aca="false">IF(H15313="",F15313,H15313)</f>
        <v>Kingsford</v>
      </c>
      <c r="D15313" s="1" t="n">
        <v>280</v>
      </c>
      <c r="E15313" s="1" t="s">
        <v>17652</v>
      </c>
      <c r="F15313" s="5" t="s">
        <v>20174</v>
      </c>
      <c r="G15313" s="1" t="n">
        <v>1778</v>
      </c>
      <c r="H15313" s="1" t="s">
        <v>1762</v>
      </c>
      <c r="I15313" s="1" t="n">
        <v>20847</v>
      </c>
      <c r="J15313" s="1" t="s">
        <v>188</v>
      </c>
      <c r="K15313" s="1" t="s">
        <v>17672</v>
      </c>
    </row>
    <row r="15314" customFormat="false" ht="15" hidden="false" customHeight="true" outlineLevel="0" collapsed="false">
      <c r="A15314" s="1" t="n">
        <f aca="false">A10348</f>
        <v>8913</v>
      </c>
      <c r="B15314" s="1" t="e">
        <f aca="false">IF(COUNTIF($G$1:$G$12712,G15314&gt;0),0,INDEX($A$1:$A$12712,MATCH(G15314,$G$1:$G$12712,0)))</f>
        <v>#N/A</v>
      </c>
      <c r="C15314" s="1" t="str">
        <f aca="false">IF(H15314="",F15314,H15314)</f>
        <v>lower paint - 2072</v>
      </c>
      <c r="D15314" s="1" t="n">
        <v>280</v>
      </c>
      <c r="E15314" s="1" t="s">
        <v>17652</v>
      </c>
      <c r="F15314" s="5" t="s">
        <v>20175</v>
      </c>
      <c r="H15314" s="1"/>
      <c r="K15314" s="1" t="s">
        <v>17672</v>
      </c>
    </row>
    <row r="15315" customFormat="false" ht="15" hidden="false" customHeight="true" outlineLevel="0" collapsed="false">
      <c r="A15315" s="1" t="n">
        <f aca="false">A10348</f>
        <v>8913</v>
      </c>
      <c r="B15315" s="1" t="e">
        <f aca="false">IF(COUNTIF($G$1:$G$12712,G15315&gt;0),0,INDEX($A$1:$A$12712,MATCH(G15315,$G$1:$G$12712,0)))</f>
        <v>#N/A</v>
      </c>
      <c r="C15315" s="1" t="str">
        <f aca="false">IF(H15315="",F15315,H15315)</f>
        <v>lower paint - 2072 (4)</v>
      </c>
      <c r="D15315" s="1" t="n">
        <v>280</v>
      </c>
      <c r="E15315" s="1" t="s">
        <v>17652</v>
      </c>
      <c r="F15315" s="5" t="s">
        <v>20176</v>
      </c>
      <c r="H15315" s="1"/>
      <c r="K15315" s="1" t="s">
        <v>17672</v>
      </c>
    </row>
    <row r="15316" customFormat="false" ht="15" hidden="false" customHeight="true" outlineLevel="0" collapsed="false">
      <c r="A15316" s="1" t="n">
        <f aca="false">A10348</f>
        <v>8913</v>
      </c>
      <c r="B15316" s="1" t="e">
        <f aca="false">IF(COUNTIF($G$1:$G$12712,G15316&gt;0),0,INDEX($A$1:$A$12712,MATCH(G15316,$G$1:$G$12712,0)))</f>
        <v>#N/A</v>
      </c>
      <c r="C15316" s="1" t="str">
        <f aca="false">IF(H15316="",F15316,H15316)</f>
        <v>lower paint diversion (3), (4)</v>
      </c>
      <c r="D15316" s="1" t="n">
        <v>280</v>
      </c>
      <c r="E15316" s="1" t="s">
        <v>17652</v>
      </c>
      <c r="F15316" s="5" t="s">
        <v>20177</v>
      </c>
      <c r="H15316" s="1"/>
      <c r="K15316" s="1" t="s">
        <v>17672</v>
      </c>
    </row>
    <row r="15317" customFormat="false" ht="15" hidden="false" customHeight="true" outlineLevel="0" collapsed="false">
      <c r="A15317" s="1" t="n">
        <f aca="false">A10348</f>
        <v>8913</v>
      </c>
      <c r="B15317" s="1" t="e">
        <f aca="false">IF(COUNTIF($G$1:$G$12712,G15317&gt;0),0,INDEX($A$1:$A$12712,MATCH(G15317,$G$1:$G$12712,0)))</f>
        <v>#N/A</v>
      </c>
      <c r="C15317" s="1" t="str">
        <f aca="false">IF(H15317="",F15317,H15317)</f>
        <v>lower paint diversion canal - 2072</v>
      </c>
      <c r="D15317" s="1" t="n">
        <v>280</v>
      </c>
      <c r="E15317" s="1" t="s">
        <v>17652</v>
      </c>
      <c r="F15317" s="5" t="s">
        <v>20178</v>
      </c>
      <c r="H15317" s="1"/>
      <c r="K15317" s="1" t="s">
        <v>17672</v>
      </c>
    </row>
    <row r="15318" customFormat="false" ht="15" hidden="false" customHeight="true" outlineLevel="0" collapsed="false">
      <c r="A15318" s="1" t="n">
        <f aca="false">A10348</f>
        <v>8913</v>
      </c>
      <c r="B15318" s="1" t="e">
        <f aca="false">IF(COUNTIF($G$1:$G$12712,G15318&gt;0),0,INDEX($A$1:$A$12712,MATCH(G15318,$G$1:$G$12712,0)))</f>
        <v>#N/A</v>
      </c>
      <c r="C15318" s="1" t="str">
        <f aca="false">IF(H15318="",F15318,H15318)</f>
        <v>lower paint diversion canal - 2072 (4)</v>
      </c>
      <c r="D15318" s="1" t="n">
        <v>280</v>
      </c>
      <c r="E15318" s="1" t="s">
        <v>17652</v>
      </c>
      <c r="F15318" s="5" t="s">
        <v>20179</v>
      </c>
      <c r="H15318" s="1"/>
      <c r="K15318" s="1" t="s">
        <v>17672</v>
      </c>
    </row>
    <row r="15319" customFormat="false" ht="15" hidden="false" customHeight="true" outlineLevel="0" collapsed="false">
      <c r="A15319" s="1" t="n">
        <f aca="false">IF(IFERROR((MATCH(G15319,$G$1:$G$12712,0)),0),INDEX($A$1:$A$12712,MATCH(G15319,$G$1:$G$12712,0)),MAX($A$2:$A15318)+1)</f>
        <v>770</v>
      </c>
      <c r="B15319" s="1" t="n">
        <f aca="false">IF(COUNTIF($G$1:$G$12712,G15319&gt;0),0,INDEX($A$1:$A$12712,MATCH(G15319,$G$1:$G$12712,0)))</f>
        <v>770</v>
      </c>
      <c r="C15319" s="1" t="str">
        <f aca="false">IF(H15319="",F15319,H15319)</f>
        <v>Michigamme Falls</v>
      </c>
      <c r="D15319" s="1" t="n">
        <v>280</v>
      </c>
      <c r="E15319" s="1" t="s">
        <v>17652</v>
      </c>
      <c r="F15319" s="5" t="s">
        <v>20180</v>
      </c>
      <c r="G15319" s="1" t="n">
        <v>1780</v>
      </c>
      <c r="H15319" s="1" t="s">
        <v>1795</v>
      </c>
      <c r="I15319" s="1" t="n">
        <v>20847</v>
      </c>
      <c r="J15319" s="1" t="s">
        <v>188</v>
      </c>
      <c r="K15319" s="1" t="s">
        <v>17672</v>
      </c>
    </row>
    <row r="15320" customFormat="false" ht="15" hidden="false" customHeight="true" outlineLevel="0" collapsed="false">
      <c r="A15320" s="1" t="n">
        <f aca="false">IF(IFERROR((MATCH(G15320,$G$1:$G$12712,0)),0),INDEX($A$1:$A$12712,MATCH(G15320,$G$1:$G$12712,0)),MAX($A$2:$A15319)+1)</f>
        <v>770</v>
      </c>
      <c r="B15320" s="1" t="n">
        <f aca="false">IF(COUNTIF($G$1:$G$12712,G15320&gt;0),0,INDEX($A$1:$A$12712,MATCH(G15320,$G$1:$G$12712,0)))</f>
        <v>770</v>
      </c>
      <c r="C15320" s="1" t="str">
        <f aca="false">IF(H15320="",F15320,H15320)</f>
        <v>Michigamme Falls</v>
      </c>
      <c r="D15320" s="1" t="n">
        <v>280</v>
      </c>
      <c r="E15320" s="1" t="s">
        <v>17652</v>
      </c>
      <c r="F15320" s="5" t="s">
        <v>20181</v>
      </c>
      <c r="G15320" s="1" t="n">
        <v>1780</v>
      </c>
      <c r="H15320" s="1" t="s">
        <v>1795</v>
      </c>
      <c r="I15320" s="1" t="n">
        <v>20847</v>
      </c>
      <c r="J15320" s="1" t="s">
        <v>188</v>
      </c>
      <c r="K15320" s="1" t="s">
        <v>17672</v>
      </c>
    </row>
    <row r="15321" customFormat="false" ht="15" hidden="false" customHeight="true" outlineLevel="0" collapsed="false">
      <c r="A15321" s="1" t="n">
        <f aca="false">IF(IFERROR((MATCH(G15321,$G$1:$G$12712,0)),0),INDEX($A$1:$A$12712,MATCH(G15321,$G$1:$G$12712,0)),MAX($A$2:$A15320)+1)</f>
        <v>770</v>
      </c>
      <c r="B15321" s="1" t="n">
        <f aca="false">IF(COUNTIF($G$1:$G$12712,G15321&gt;0),0,INDEX($A$1:$A$12712,MATCH(G15321,$G$1:$G$12712,0)))</f>
        <v>770</v>
      </c>
      <c r="C15321" s="1" t="str">
        <f aca="false">IF(H15321="",F15321,H15321)</f>
        <v>Michigamme Falls</v>
      </c>
      <c r="D15321" s="1" t="n">
        <v>280</v>
      </c>
      <c r="E15321" s="1" t="s">
        <v>17652</v>
      </c>
      <c r="F15321" s="5" t="s">
        <v>20182</v>
      </c>
      <c r="G15321" s="1" t="n">
        <v>1780</v>
      </c>
      <c r="H15321" s="1" t="s">
        <v>1795</v>
      </c>
      <c r="I15321" s="1" t="n">
        <v>20847</v>
      </c>
      <c r="J15321" s="1" t="s">
        <v>188</v>
      </c>
      <c r="K15321" s="1" t="s">
        <v>17672</v>
      </c>
    </row>
    <row r="15322" customFormat="false" ht="15" hidden="false" customHeight="true" outlineLevel="0" collapsed="false">
      <c r="A15322" s="1" t="n">
        <f aca="false">IF(IFERROR((MATCH(G15322,$G$1:$G$12712,0)),0),INDEX($A$1:$A$12712,MATCH(G15322,$G$1:$G$12712,0)),MAX($A$2:$A15321)+1)</f>
        <v>770</v>
      </c>
      <c r="B15322" s="1" t="n">
        <f aca="false">IF(COUNTIF($G$1:$G$12712,G15322&gt;0),0,INDEX($A$1:$A$12712,MATCH(G15322,$G$1:$G$12712,0)))</f>
        <v>770</v>
      </c>
      <c r="C15322" s="1" t="str">
        <f aca="false">IF(H15322="",F15322,H15322)</f>
        <v>Michigamme Falls</v>
      </c>
      <c r="D15322" s="1" t="n">
        <v>280</v>
      </c>
      <c r="E15322" s="1" t="s">
        <v>17652</v>
      </c>
      <c r="F15322" s="5" t="s">
        <v>20183</v>
      </c>
      <c r="G15322" s="1" t="n">
        <v>1780</v>
      </c>
      <c r="H15322" s="1" t="s">
        <v>1795</v>
      </c>
      <c r="I15322" s="1" t="n">
        <v>20847</v>
      </c>
      <c r="J15322" s="1" t="s">
        <v>188</v>
      </c>
      <c r="K15322" s="1" t="s">
        <v>17672</v>
      </c>
    </row>
    <row r="15323" customFormat="false" ht="15" hidden="false" customHeight="true" outlineLevel="0" collapsed="false">
      <c r="A15323" s="1" t="n">
        <f aca="false">IF(IFERROR((MATCH(G15323,$G$1:$G$12712,0)),0),INDEX($A$1:$A$12712,MATCH(G15323,$G$1:$G$12712,0)),MAX($A$2:$A15322)+1)</f>
        <v>770</v>
      </c>
      <c r="B15323" s="1" t="n">
        <f aca="false">IF(COUNTIF($G$1:$G$12712,G15323&gt;0),0,INDEX($A$1:$A$12712,MATCH(G15323,$G$1:$G$12712,0)))</f>
        <v>770</v>
      </c>
      <c r="C15323" s="1" t="str">
        <f aca="false">IF(H15323="",F15323,H15323)</f>
        <v>Michigamme Falls</v>
      </c>
      <c r="D15323" s="1" t="n">
        <v>280</v>
      </c>
      <c r="E15323" s="1" t="s">
        <v>17652</v>
      </c>
      <c r="F15323" s="5" t="s">
        <v>20184</v>
      </c>
      <c r="G15323" s="1" t="n">
        <v>1780</v>
      </c>
      <c r="H15323" s="1" t="s">
        <v>1795</v>
      </c>
      <c r="I15323" s="1" t="n">
        <v>20847</v>
      </c>
      <c r="J15323" s="1" t="s">
        <v>188</v>
      </c>
      <c r="K15323" s="1" t="s">
        <v>17672</v>
      </c>
    </row>
    <row r="15324" customFormat="false" ht="15" hidden="false" customHeight="true" outlineLevel="0" collapsed="false">
      <c r="A15324" s="1" t="n">
        <f aca="false">IF(IFERROR((MATCH(G15324,$G$1:$G$12712,0)),0),INDEX($A$1:$A$12712,MATCH(G15324,$G$1:$G$12712,0)),MAX($A$2:$A15323)+1)</f>
        <v>770</v>
      </c>
      <c r="B15324" s="1" t="n">
        <f aca="false">IF(COUNTIF($G$1:$G$12712,G15324&gt;0),0,INDEX($A$1:$A$12712,MATCH(G15324,$G$1:$G$12712,0)))</f>
        <v>770</v>
      </c>
      <c r="C15324" s="1" t="str">
        <f aca="false">IF(H15324="",F15324,H15324)</f>
        <v>Michigamme Falls</v>
      </c>
      <c r="D15324" s="1" t="n">
        <v>280</v>
      </c>
      <c r="E15324" s="1" t="s">
        <v>17652</v>
      </c>
      <c r="F15324" s="5" t="s">
        <v>20185</v>
      </c>
      <c r="G15324" s="1" t="n">
        <v>1780</v>
      </c>
      <c r="H15324" s="1" t="s">
        <v>1795</v>
      </c>
      <c r="I15324" s="1" t="n">
        <v>20847</v>
      </c>
      <c r="J15324" s="1" t="s">
        <v>188</v>
      </c>
      <c r="K15324" s="1" t="s">
        <v>17672</v>
      </c>
    </row>
    <row r="15325" customFormat="false" ht="15" hidden="false" customHeight="true" outlineLevel="0" collapsed="false">
      <c r="A15325" s="1" t="n">
        <f aca="false">IF(IFERROR((MATCH(G15325,$G$1:$G$12712,0)),0),INDEX($A$1:$A$12712,MATCH(G15325,$G$1:$G$12712,0)),MAX($A$2:$A15324)+1)</f>
        <v>774</v>
      </c>
      <c r="B15325" s="1" t="n">
        <f aca="false">IF(COUNTIF($G$1:$G$12712,G15325&gt;0),0,INDEX($A$1:$A$12712,MATCH(G15325,$G$1:$G$12712,0)))</f>
        <v>774</v>
      </c>
      <c r="C15325" s="1" t="str">
        <f aca="false">IF(H15325="",F15325,H15325)</f>
        <v>Milwaukee County</v>
      </c>
      <c r="D15325" s="1" t="n">
        <v>280</v>
      </c>
      <c r="E15325" s="1" t="s">
        <v>17652</v>
      </c>
      <c r="F15325" s="5" t="s">
        <v>20186</v>
      </c>
      <c r="G15325" s="1" t="n">
        <v>7549</v>
      </c>
      <c r="H15325" s="1" t="s">
        <v>1804</v>
      </c>
      <c r="I15325" s="1" t="n">
        <v>20847</v>
      </c>
      <c r="J15325" s="1" t="s">
        <v>188</v>
      </c>
      <c r="K15325" s="1" t="s">
        <v>17672</v>
      </c>
    </row>
    <row r="15326" customFormat="false" ht="15" hidden="false" customHeight="true" outlineLevel="0" collapsed="false">
      <c r="A15326" s="1" t="n">
        <f aca="false">IF(IFERROR((MATCH(G15326,$G$1:$G$12712,0)),0),INDEX($A$1:$A$12712,MATCH(G15326,$G$1:$G$12712,0)),MAX($A$2:$A15325)+1)</f>
        <v>774</v>
      </c>
      <c r="B15326" s="1" t="n">
        <f aca="false">IF(COUNTIF($G$1:$G$12712,G15326&gt;0),0,INDEX($A$1:$A$12712,MATCH(G15326,$G$1:$G$12712,0)))</f>
        <v>774</v>
      </c>
      <c r="C15326" s="1" t="str">
        <f aca="false">IF(H15326="",F15326,H15326)</f>
        <v>Milwaukee County</v>
      </c>
      <c r="D15326" s="1" t="n">
        <v>280</v>
      </c>
      <c r="E15326" s="1" t="s">
        <v>17652</v>
      </c>
      <c r="F15326" s="5" t="s">
        <v>20187</v>
      </c>
      <c r="G15326" s="1" t="n">
        <v>7549</v>
      </c>
      <c r="H15326" s="1" t="s">
        <v>1804</v>
      </c>
      <c r="I15326" s="1" t="n">
        <v>20847</v>
      </c>
      <c r="J15326" s="1" t="s">
        <v>188</v>
      </c>
      <c r="K15326" s="1" t="s">
        <v>17672</v>
      </c>
    </row>
    <row r="15327" customFormat="false" ht="15" hidden="false" customHeight="true" outlineLevel="0" collapsed="false">
      <c r="A15327" s="1" t="n">
        <f aca="false">IF(IFERROR((MATCH(G15327,$G$1:$G$12712,0)),0),INDEX($A$1:$A$12712,MATCH(G15327,$G$1:$G$12712,0)),MAX($A$2:$A15326)+1)</f>
        <v>11550</v>
      </c>
      <c r="B15327" s="1" t="e">
        <f aca="false">IF(COUNTIF($G$1:$G$12712,G15327&gt;0),0,INDEX($A$1:$A$12712,MATCH(G15327,$G$1:$G$12712,0)))</f>
        <v>#N/A</v>
      </c>
      <c r="C15327" s="1" t="str">
        <f aca="false">IF(H15327="",F15327,H15327)</f>
        <v>oc-1 unit</v>
      </c>
      <c r="D15327" s="1" t="n">
        <v>280</v>
      </c>
      <c r="E15327" s="1" t="s">
        <v>17652</v>
      </c>
      <c r="F15327" s="5" t="s">
        <v>20188</v>
      </c>
      <c r="H15327" s="1"/>
      <c r="K15327" s="1" t="s">
        <v>17672</v>
      </c>
    </row>
    <row r="15328" customFormat="false" ht="15" hidden="false" customHeight="true" outlineLevel="0" collapsed="false">
      <c r="A15328" s="1" t="n">
        <f aca="false">A15327</f>
        <v>11550</v>
      </c>
      <c r="B15328" s="1" t="e">
        <f aca="false">IF(COUNTIF($G$1:$G$12712,G15328&gt;0),0,INDEX($A$1:$A$12712,MATCH(G15328,$G$1:$G$12712,0)))</f>
        <v>#N/A</v>
      </c>
      <c r="C15328" s="1" t="str">
        <f aca="false">IF(H15328="",F15328,H15328)</f>
        <v>oconto falls - 2253 (4)</v>
      </c>
      <c r="D15328" s="1" t="n">
        <v>280</v>
      </c>
      <c r="E15328" s="1" t="s">
        <v>17652</v>
      </c>
      <c r="F15328" s="5" t="s">
        <v>20189</v>
      </c>
      <c r="H15328" s="1"/>
      <c r="K15328" s="1" t="s">
        <v>17672</v>
      </c>
    </row>
    <row r="15329" customFormat="false" ht="15" hidden="false" customHeight="true" outlineLevel="0" collapsed="false">
      <c r="A15329" s="1" t="n">
        <f aca="false">A15327</f>
        <v>11550</v>
      </c>
      <c r="B15329" s="1" t="e">
        <f aca="false">IF(COUNTIF($G$1:$G$12712,G15329&gt;0),0,INDEX($A$1:$A$12712,MATCH(G15329,$G$1:$G$12712,0)))</f>
        <v>#N/A</v>
      </c>
      <c r="C15329" s="1" t="str">
        <f aca="false">IF(H15329="",F15329,H15329)</f>
        <v>oconto falls - 2523</v>
      </c>
      <c r="D15329" s="1" t="n">
        <v>280</v>
      </c>
      <c r="E15329" s="1" t="s">
        <v>17652</v>
      </c>
      <c r="F15329" s="5" t="s">
        <v>20190</v>
      </c>
      <c r="H15329" s="1"/>
      <c r="K15329" s="1" t="s">
        <v>17672</v>
      </c>
    </row>
    <row r="15330" customFormat="false" ht="15" hidden="false" customHeight="true" outlineLevel="0" collapsed="false">
      <c r="A15330" s="1" t="n">
        <f aca="false">A15327</f>
        <v>11550</v>
      </c>
      <c r="B15330" s="1" t="e">
        <f aca="false">IF(COUNTIF($G$1:$G$12712,G15330&gt;0),0,INDEX($A$1:$A$12712,MATCH(G15330,$G$1:$G$12712,0)))</f>
        <v>#N/A</v>
      </c>
      <c r="C15330" s="1" t="str">
        <f aca="false">IF(H15330="",F15330,H15330)</f>
        <v>oconto falls - 2523 (4)</v>
      </c>
      <c r="D15330" s="1" t="n">
        <v>280</v>
      </c>
      <c r="E15330" s="1" t="s">
        <v>17652</v>
      </c>
      <c r="F15330" s="5" t="s">
        <v>20191</v>
      </c>
      <c r="H15330" s="1"/>
      <c r="K15330" s="1" t="s">
        <v>17672</v>
      </c>
    </row>
    <row r="15331" customFormat="false" ht="15" hidden="false" customHeight="true" outlineLevel="0" collapsed="false">
      <c r="A15331" s="1" t="n">
        <f aca="false">A15327</f>
        <v>11550</v>
      </c>
      <c r="B15331" s="1" t="e">
        <f aca="false">IF(COUNTIF($G$1:$G$12712,G15331&gt;0),0,INDEX($A$1:$A$12712,MATCH(G15331,$G$1:$G$12712,0)))</f>
        <v>#N/A</v>
      </c>
      <c r="C15331" s="1" t="str">
        <f aca="false">IF(H15331="",F15331,H15331)</f>
        <v>oconto falls - 2523 (4) (7)</v>
      </c>
      <c r="D15331" s="1" t="n">
        <v>280</v>
      </c>
      <c r="E15331" s="1" t="s">
        <v>17652</v>
      </c>
      <c r="F15331" s="5" t="s">
        <v>20192</v>
      </c>
      <c r="H15331" s="1"/>
      <c r="K15331" s="1" t="s">
        <v>17672</v>
      </c>
    </row>
    <row r="15332" customFormat="false" ht="15" hidden="false" customHeight="true" outlineLevel="0" collapsed="false">
      <c r="A15332" s="1" t="n">
        <f aca="false">IF(IFERROR((MATCH(G15332,$G$1:$G$12712,0)),0),INDEX($A$1:$A$12712,MATCH(G15332,$G$1:$G$12712,0)),MAX($A$2:$A15331)+1)</f>
        <v>440</v>
      </c>
      <c r="B15332" s="1" t="n">
        <f aca="false">IF(COUNTIF($G$1:$G$12712,G15332&gt;0),0,INDEX($A$1:$A$12712,MATCH(G15332,$G$1:$G$12712,0)))</f>
        <v>440</v>
      </c>
      <c r="C15332" s="1" t="str">
        <f aca="false">IF(H15332="",F15332,H15332)</f>
        <v>Paris (WI)</v>
      </c>
      <c r="D15332" s="1" t="n">
        <v>280</v>
      </c>
      <c r="E15332" s="1" t="s">
        <v>17652</v>
      </c>
      <c r="F15332" s="5" t="s">
        <v>20193</v>
      </c>
      <c r="G15332" s="1" t="n">
        <v>7270</v>
      </c>
      <c r="H15332" s="1" t="s">
        <v>1087</v>
      </c>
      <c r="I15332" s="1" t="n">
        <v>20847</v>
      </c>
      <c r="J15332" s="1" t="s">
        <v>188</v>
      </c>
      <c r="K15332" s="1" t="s">
        <v>17672</v>
      </c>
    </row>
    <row r="15333" customFormat="false" ht="15" hidden="false" customHeight="true" outlineLevel="0" collapsed="false">
      <c r="A15333" s="1" t="n">
        <f aca="false">IF(IFERROR((MATCH(G15333,$G$1:$G$12712,0)),0),INDEX($A$1:$A$12712,MATCH(G15333,$G$1:$G$12712,0)),MAX($A$2:$A15332)+1)</f>
        <v>440</v>
      </c>
      <c r="B15333" s="1" t="n">
        <f aca="false">IF(COUNTIF($G$1:$G$12712,G15333&gt;0),0,INDEX($A$1:$A$12712,MATCH(G15333,$G$1:$G$12712,0)))</f>
        <v>440</v>
      </c>
      <c r="C15333" s="1" t="str">
        <f aca="false">IF(H15333="",F15333,H15333)</f>
        <v>Paris (WI)</v>
      </c>
      <c r="D15333" s="1" t="n">
        <v>280</v>
      </c>
      <c r="E15333" s="1" t="s">
        <v>17652</v>
      </c>
      <c r="F15333" s="5" t="s">
        <v>20194</v>
      </c>
      <c r="G15333" s="1" t="n">
        <v>7270</v>
      </c>
      <c r="H15333" s="1" t="s">
        <v>1087</v>
      </c>
      <c r="I15333" s="1" t="n">
        <v>20847</v>
      </c>
      <c r="J15333" s="1" t="s">
        <v>188</v>
      </c>
      <c r="K15333" s="1" t="s">
        <v>17672</v>
      </c>
    </row>
    <row r="15334" customFormat="false" ht="15" hidden="false" customHeight="true" outlineLevel="0" collapsed="false">
      <c r="A15334" s="1" t="n">
        <f aca="false">IF(IFERROR((MATCH(G15334,$G$1:$G$12712,0)),0),INDEX($A$1:$A$12712,MATCH(G15334,$G$1:$G$12712,0)),MAX($A$2:$A15333)+1)</f>
        <v>440</v>
      </c>
      <c r="B15334" s="1" t="n">
        <f aca="false">IF(COUNTIF($G$1:$G$12712,G15334&gt;0),0,INDEX($A$1:$A$12712,MATCH(G15334,$G$1:$G$12712,0)))</f>
        <v>440</v>
      </c>
      <c r="C15334" s="1" t="str">
        <f aca="false">IF(H15334="",F15334,H15334)</f>
        <v>Paris (WI)</v>
      </c>
      <c r="D15334" s="1" t="n">
        <v>280</v>
      </c>
      <c r="E15334" s="1" t="s">
        <v>17652</v>
      </c>
      <c r="F15334" s="5" t="s">
        <v>20195</v>
      </c>
      <c r="G15334" s="1" t="n">
        <v>7270</v>
      </c>
      <c r="H15334" s="1" t="s">
        <v>1087</v>
      </c>
      <c r="I15334" s="1" t="n">
        <v>20847</v>
      </c>
      <c r="J15334" s="1" t="s">
        <v>188</v>
      </c>
      <c r="K15334" s="1" t="s">
        <v>17672</v>
      </c>
    </row>
    <row r="15335" customFormat="false" ht="15" hidden="false" customHeight="true" outlineLevel="0" collapsed="false">
      <c r="A15335" s="1" t="n">
        <f aca="false">IF(IFERROR((MATCH(G15335,$G$1:$G$12712,0)),0),INDEX($A$1:$A$12712,MATCH(G15335,$G$1:$G$12712,0)),MAX($A$2:$A15334)+1)</f>
        <v>440</v>
      </c>
      <c r="B15335" s="1" t="n">
        <f aca="false">IF(COUNTIF($G$1:$G$12712,G15335&gt;0),0,INDEX($A$1:$A$12712,MATCH(G15335,$G$1:$G$12712,0)))</f>
        <v>440</v>
      </c>
      <c r="C15335" s="1" t="str">
        <f aca="false">IF(H15335="",F15335,H15335)</f>
        <v>Paris (WI)</v>
      </c>
      <c r="D15335" s="1" t="n">
        <v>280</v>
      </c>
      <c r="E15335" s="1" t="s">
        <v>17652</v>
      </c>
      <c r="F15335" s="5" t="s">
        <v>20196</v>
      </c>
      <c r="G15335" s="1" t="n">
        <v>7270</v>
      </c>
      <c r="H15335" s="1" t="s">
        <v>1087</v>
      </c>
      <c r="I15335" s="1" t="n">
        <v>20847</v>
      </c>
      <c r="J15335" s="1" t="s">
        <v>188</v>
      </c>
      <c r="K15335" s="1" t="s">
        <v>17672</v>
      </c>
    </row>
    <row r="15336" customFormat="false" ht="15" hidden="false" customHeight="true" outlineLevel="0" collapsed="false">
      <c r="A15336" s="1" t="n">
        <f aca="false">IF(IFERROR((MATCH(G15336,$G$1:$G$12712,0)),0),INDEX($A$1:$A$12712,MATCH(G15336,$G$1:$G$12712,0)),MAX($A$2:$A15335)+1)</f>
        <v>466</v>
      </c>
      <c r="B15336" s="1" t="n">
        <f aca="false">IF(COUNTIF($G$1:$G$12712,G15336&gt;0),0,INDEX($A$1:$A$12712,MATCH(G15336,$G$1:$G$12712,0)))</f>
        <v>466</v>
      </c>
      <c r="C15336" s="1" t="str">
        <f aca="false">IF(H15336="",F15336,H15336)</f>
        <v>Presque Isle</v>
      </c>
      <c r="D15336" s="1" t="n">
        <v>280</v>
      </c>
      <c r="E15336" s="1" t="s">
        <v>17652</v>
      </c>
      <c r="F15336" s="5" t="s">
        <v>20197</v>
      </c>
      <c r="G15336" s="1" t="n">
        <v>1769</v>
      </c>
      <c r="H15336" s="1" t="s">
        <v>1141</v>
      </c>
      <c r="I15336" s="1" t="n">
        <v>20847</v>
      </c>
      <c r="J15336" s="1" t="s">
        <v>188</v>
      </c>
      <c r="K15336" s="1" t="s">
        <v>17672</v>
      </c>
    </row>
    <row r="15337" customFormat="false" ht="15" hidden="false" customHeight="true" outlineLevel="0" collapsed="false">
      <c r="A15337" s="1" t="n">
        <f aca="false">IF(IFERROR((MATCH(G15337,$G$1:$G$12712,0)),0),INDEX($A$1:$A$12712,MATCH(G15337,$G$1:$G$12712,0)),MAX($A$2:$A15336)+1)</f>
        <v>466</v>
      </c>
      <c r="B15337" s="1" t="n">
        <f aca="false">IF(COUNTIF($G$1:$G$12712,G15337&gt;0),0,INDEX($A$1:$A$12712,MATCH(G15337,$G$1:$G$12712,0)))</f>
        <v>466</v>
      </c>
      <c r="C15337" s="1" t="str">
        <f aca="false">IF(H15337="",F15337,H15337)</f>
        <v>Presque Isle</v>
      </c>
      <c r="D15337" s="1" t="n">
        <v>280</v>
      </c>
      <c r="E15337" s="1" t="s">
        <v>17652</v>
      </c>
      <c r="F15337" s="5" t="s">
        <v>20198</v>
      </c>
      <c r="G15337" s="1" t="n">
        <v>1769</v>
      </c>
      <c r="H15337" s="1" t="s">
        <v>1141</v>
      </c>
      <c r="I15337" s="1" t="n">
        <v>20847</v>
      </c>
      <c r="J15337" s="1" t="s">
        <v>188</v>
      </c>
      <c r="K15337" s="1" t="s">
        <v>17672</v>
      </c>
    </row>
    <row r="15338" customFormat="false" ht="15" hidden="false" customHeight="true" outlineLevel="0" collapsed="false">
      <c r="A15338" s="1" t="n">
        <f aca="false">IF(IFERROR((MATCH(G15338,$G$1:$G$12712,0)),0),INDEX($A$1:$A$12712,MATCH(G15338,$G$1:$G$12712,0)),MAX($A$2:$A15337)+1)</f>
        <v>2432</v>
      </c>
      <c r="B15338" s="1" t="n">
        <f aca="false">IF(COUNTIF($G$1:$G$12712,G15338&gt;0),0,INDEX($A$1:$A$12712,MATCH(G15338,$G$1:$G$12712,0)))</f>
        <v>2432</v>
      </c>
      <c r="C15338" s="1" t="str">
        <f aca="false">IF(H15338="",F15338,H15338)</f>
        <v>Pine</v>
      </c>
      <c r="D15338" s="1" t="n">
        <v>280</v>
      </c>
      <c r="E15338" s="1" t="s">
        <v>17652</v>
      </c>
      <c r="F15338" s="5" t="s">
        <v>20199</v>
      </c>
      <c r="G15338" s="1" t="n">
        <v>4045</v>
      </c>
      <c r="H15338" s="1" t="s">
        <v>5060</v>
      </c>
      <c r="I15338" s="1" t="n">
        <v>20847</v>
      </c>
      <c r="J15338" s="1" t="s">
        <v>188</v>
      </c>
      <c r="K15338" s="1" t="s">
        <v>17672</v>
      </c>
    </row>
    <row r="15339" customFormat="false" ht="15" hidden="false" customHeight="true" outlineLevel="0" collapsed="false">
      <c r="A15339" s="1" t="n">
        <f aca="false">IF(IFERROR((MATCH(G15339,$G$1:$G$12712,0)),0),INDEX($A$1:$A$12712,MATCH(G15339,$G$1:$G$12712,0)),MAX($A$2:$A15338)+1)</f>
        <v>2432</v>
      </c>
      <c r="B15339" s="1" t="n">
        <f aca="false">IF(COUNTIF($G$1:$G$12712,G15339&gt;0),0,INDEX($A$1:$A$12712,MATCH(G15339,$G$1:$G$12712,0)))</f>
        <v>2432</v>
      </c>
      <c r="C15339" s="1" t="str">
        <f aca="false">IF(H15339="",F15339,H15339)</f>
        <v>Pine</v>
      </c>
      <c r="D15339" s="1" t="n">
        <v>280</v>
      </c>
      <c r="E15339" s="1" t="s">
        <v>17652</v>
      </c>
      <c r="F15339" s="5" t="s">
        <v>20200</v>
      </c>
      <c r="G15339" s="1" t="n">
        <v>4045</v>
      </c>
      <c r="H15339" s="1" t="s">
        <v>5060</v>
      </c>
      <c r="I15339" s="1" t="n">
        <v>20847</v>
      </c>
      <c r="J15339" s="1" t="s">
        <v>188</v>
      </c>
      <c r="K15339" s="1" t="s">
        <v>17672</v>
      </c>
    </row>
    <row r="15340" customFormat="false" ht="15" hidden="false" customHeight="true" outlineLevel="0" collapsed="false">
      <c r="A15340" s="1" t="n">
        <f aca="false">IF(IFERROR((MATCH(G15340,$G$1:$G$12712,0)),0),INDEX($A$1:$A$12712,MATCH(G15340,$G$1:$G$12712,0)),MAX($A$2:$A15339)+1)</f>
        <v>455</v>
      </c>
      <c r="B15340" s="1" t="n">
        <f aca="false">IF(COUNTIF($G$1:$G$12712,G15340&gt;0),0,INDEX($A$1:$A$12712,MATCH(G15340,$G$1:$G$12712,0)))</f>
        <v>455</v>
      </c>
      <c r="C15340" s="1" t="str">
        <f aca="false">IF(H15340="",F15340,H15340)</f>
        <v>Pleasant Prairie</v>
      </c>
      <c r="D15340" s="1" t="n">
        <v>280</v>
      </c>
      <c r="E15340" s="1" t="s">
        <v>17652</v>
      </c>
      <c r="F15340" s="5" t="s">
        <v>20201</v>
      </c>
      <c r="G15340" s="1" t="n">
        <v>6170</v>
      </c>
      <c r="H15340" s="1" t="s">
        <v>1117</v>
      </c>
      <c r="I15340" s="1" t="n">
        <v>20847</v>
      </c>
      <c r="J15340" s="1" t="s">
        <v>188</v>
      </c>
      <c r="K15340" s="1" t="s">
        <v>17672</v>
      </c>
    </row>
    <row r="15341" customFormat="false" ht="15" hidden="false" customHeight="true" outlineLevel="0" collapsed="false">
      <c r="A15341" s="1" t="n">
        <f aca="false">IF(IFERROR((MATCH(G15341,$G$1:$G$12712,0)),0),INDEX($A$1:$A$12712,MATCH(G15341,$G$1:$G$12712,0)),MAX($A$2:$A15340)+1)</f>
        <v>455</v>
      </c>
      <c r="B15341" s="1" t="n">
        <f aca="false">IF(COUNTIF($G$1:$G$12712,G15341&gt;0),0,INDEX($A$1:$A$12712,MATCH(G15341,$G$1:$G$12712,0)))</f>
        <v>455</v>
      </c>
      <c r="C15341" s="1" t="str">
        <f aca="false">IF(H15341="",F15341,H15341)</f>
        <v>Pleasant Prairie</v>
      </c>
      <c r="D15341" s="1" t="n">
        <v>280</v>
      </c>
      <c r="E15341" s="1" t="s">
        <v>17652</v>
      </c>
      <c r="F15341" s="5" t="s">
        <v>20202</v>
      </c>
      <c r="G15341" s="1" t="n">
        <v>6170</v>
      </c>
      <c r="H15341" s="1" t="s">
        <v>1117</v>
      </c>
      <c r="I15341" s="1" t="n">
        <v>20847</v>
      </c>
      <c r="J15341" s="1" t="s">
        <v>188</v>
      </c>
      <c r="K15341" s="1" t="s">
        <v>17672</v>
      </c>
    </row>
    <row r="15342" customFormat="false" ht="15" hidden="false" customHeight="true" outlineLevel="0" collapsed="false">
      <c r="A15342" s="1" t="n">
        <f aca="false">IF(IFERROR((MATCH(G15342,$G$1:$G$12712,0)),0),INDEX($A$1:$A$12712,MATCH(G15342,$G$1:$G$12712,0)),MAX($A$2:$A15341)+1)</f>
        <v>455</v>
      </c>
      <c r="B15342" s="1" t="n">
        <f aca="false">IF(COUNTIF($G$1:$G$12712,G15342&gt;0),0,INDEX($A$1:$A$12712,MATCH(G15342,$G$1:$G$12712,0)))</f>
        <v>455</v>
      </c>
      <c r="C15342" s="1" t="str">
        <f aca="false">IF(H15342="",F15342,H15342)</f>
        <v>Pleasant Prairie</v>
      </c>
      <c r="D15342" s="1" t="n">
        <v>280</v>
      </c>
      <c r="E15342" s="1" t="s">
        <v>17652</v>
      </c>
      <c r="F15342" s="5" t="s">
        <v>20203</v>
      </c>
      <c r="G15342" s="1" t="n">
        <v>6170</v>
      </c>
      <c r="H15342" s="1" t="s">
        <v>1117</v>
      </c>
      <c r="I15342" s="1" t="n">
        <v>20847</v>
      </c>
      <c r="J15342" s="1" t="s">
        <v>188</v>
      </c>
      <c r="K15342" s="1" t="s">
        <v>17672</v>
      </c>
    </row>
    <row r="15343" customFormat="false" ht="15" hidden="false" customHeight="true" outlineLevel="0" collapsed="false">
      <c r="A15343" s="1" t="n">
        <f aca="false">IF(IFERROR((MATCH(G15343,$G$1:$G$12712,0)),0),INDEX($A$1:$A$12712,MATCH(G15343,$G$1:$G$12712,0)),MAX($A$2:$A15342)+1)</f>
        <v>455</v>
      </c>
      <c r="B15343" s="1" t="n">
        <f aca="false">IF(COUNTIF($G$1:$G$12712,G15343&gt;0),0,INDEX($A$1:$A$12712,MATCH(G15343,$G$1:$G$12712,0)))</f>
        <v>455</v>
      </c>
      <c r="C15343" s="1" t="str">
        <f aca="false">IF(H15343="",F15343,H15343)</f>
        <v>Pleasant Prairie</v>
      </c>
      <c r="D15343" s="1" t="n">
        <v>280</v>
      </c>
      <c r="E15343" s="1" t="s">
        <v>17652</v>
      </c>
      <c r="F15343" s="5" t="s">
        <v>20204</v>
      </c>
      <c r="G15343" s="1" t="n">
        <v>6170</v>
      </c>
      <c r="H15343" s="1" t="s">
        <v>1117</v>
      </c>
      <c r="I15343" s="1" t="n">
        <v>20847</v>
      </c>
      <c r="J15343" s="1" t="s">
        <v>188</v>
      </c>
      <c r="K15343" s="1" t="s">
        <v>17672</v>
      </c>
    </row>
    <row r="15344" customFormat="false" ht="15" hidden="false" customHeight="true" outlineLevel="0" collapsed="false">
      <c r="A15344" s="1" t="n">
        <f aca="false">IF(IFERROR((MATCH(G15344,$G$1:$G$12712,0)),0),INDEX($A$1:$A$12712,MATCH(G15344,$G$1:$G$12712,0)),MAX($A$2:$A15343)+1)</f>
        <v>455</v>
      </c>
      <c r="B15344" s="1" t="n">
        <f aca="false">IF(COUNTIF($G$1:$G$12712,G15344&gt;0),0,INDEX($A$1:$A$12712,MATCH(G15344,$G$1:$G$12712,0)))</f>
        <v>455</v>
      </c>
      <c r="C15344" s="1" t="str">
        <f aca="false">IF(H15344="",F15344,H15344)</f>
        <v>Pleasant Prairie</v>
      </c>
      <c r="D15344" s="1" t="n">
        <v>280</v>
      </c>
      <c r="E15344" s="1" t="s">
        <v>17652</v>
      </c>
      <c r="F15344" s="5" t="s">
        <v>20205</v>
      </c>
      <c r="G15344" s="1" t="n">
        <v>6170</v>
      </c>
      <c r="H15344" s="1" t="s">
        <v>1117</v>
      </c>
      <c r="I15344" s="1" t="n">
        <v>20847</v>
      </c>
      <c r="J15344" s="1" t="s">
        <v>188</v>
      </c>
      <c r="K15344" s="1" t="s">
        <v>17672</v>
      </c>
    </row>
    <row r="15345" customFormat="false" ht="15" hidden="false" customHeight="true" outlineLevel="0" collapsed="false">
      <c r="A15345" s="1" t="n">
        <f aca="false">IF(IFERROR((MATCH(G15345,$G$1:$G$12712,0)),0),INDEX($A$1:$A$12712,MATCH(G15345,$G$1:$G$12712,0)),MAX($A$2:$A15344)+1)</f>
        <v>1202</v>
      </c>
      <c r="B15345" s="1" t="n">
        <f aca="false">IF(COUNTIF($G$1:$G$12712,G15345&gt;0),0,INDEX($A$1:$A$12712,MATCH(G15345,$G$1:$G$12712,0)))</f>
        <v>1202</v>
      </c>
      <c r="C15345" s="1" t="str">
        <f aca="false">IF(H15345="",F15345,H15345)</f>
        <v>Point Beach Nuclear Plant</v>
      </c>
      <c r="D15345" s="1" t="n">
        <v>280</v>
      </c>
      <c r="E15345" s="1" t="s">
        <v>17652</v>
      </c>
      <c r="F15345" s="5" t="s">
        <v>20206</v>
      </c>
      <c r="G15345" s="1" t="n">
        <v>4046</v>
      </c>
      <c r="H15345" s="1" t="s">
        <v>3025</v>
      </c>
      <c r="I15345" s="1" t="n">
        <v>55906</v>
      </c>
      <c r="J15345" s="1" t="s">
        <v>3026</v>
      </c>
      <c r="K15345" s="1" t="s">
        <v>17672</v>
      </c>
    </row>
    <row r="15346" customFormat="false" ht="15" hidden="false" customHeight="true" outlineLevel="0" collapsed="false">
      <c r="A15346" s="1" t="n">
        <f aca="false">IF(IFERROR((MATCH(G15346,$G$1:$G$12712,0)),0),INDEX($A$1:$A$12712,MATCH(G15346,$G$1:$G$12712,0)),MAX($A$2:$A15345)+1)</f>
        <v>1202</v>
      </c>
      <c r="B15346" s="1" t="n">
        <f aca="false">IF(COUNTIF($G$1:$G$12712,G15346&gt;0),0,INDEX($A$1:$A$12712,MATCH(G15346,$G$1:$G$12712,0)))</f>
        <v>1202</v>
      </c>
      <c r="C15346" s="1" t="str">
        <f aca="false">IF(H15346="",F15346,H15346)</f>
        <v>Point Beach Nuclear Plant</v>
      </c>
      <c r="D15346" s="1" t="n">
        <v>280</v>
      </c>
      <c r="E15346" s="1" t="s">
        <v>17652</v>
      </c>
      <c r="F15346" s="5" t="s">
        <v>20207</v>
      </c>
      <c r="G15346" s="1" t="n">
        <v>4046</v>
      </c>
      <c r="H15346" s="1" t="s">
        <v>3025</v>
      </c>
      <c r="I15346" s="1" t="n">
        <v>55906</v>
      </c>
      <c r="J15346" s="1" t="s">
        <v>3026</v>
      </c>
      <c r="K15346" s="1" t="s">
        <v>17672</v>
      </c>
    </row>
    <row r="15347" customFormat="false" ht="15" hidden="false" customHeight="true" outlineLevel="0" collapsed="false">
      <c r="A15347" s="1" t="n">
        <f aca="false">IF(IFERROR((MATCH(G15347,$G$1:$G$12712,0)),0),INDEX($A$1:$A$12712,MATCH(G15347,$G$1:$G$12712,0)),MAX($A$2:$A15346)+1)</f>
        <v>455</v>
      </c>
      <c r="B15347" s="1" t="n">
        <f aca="false">IF(COUNTIF($G$1:$G$12712,G15347&gt;0),0,INDEX($A$1:$A$12712,MATCH(G15347,$G$1:$G$12712,0)))</f>
        <v>455</v>
      </c>
      <c r="C15347" s="1" t="str">
        <f aca="false">IF(H15347="",F15347,H15347)</f>
        <v>Pleasant Prairie</v>
      </c>
      <c r="D15347" s="1" t="n">
        <v>280</v>
      </c>
      <c r="E15347" s="1" t="s">
        <v>17652</v>
      </c>
      <c r="F15347" s="5" t="s">
        <v>20208</v>
      </c>
      <c r="G15347" s="1" t="n">
        <v>6170</v>
      </c>
      <c r="H15347" s="1" t="s">
        <v>1117</v>
      </c>
      <c r="I15347" s="1" t="n">
        <v>20847</v>
      </c>
      <c r="J15347" s="1" t="s">
        <v>188</v>
      </c>
      <c r="K15347" s="1" t="s">
        <v>17672</v>
      </c>
    </row>
    <row r="15348" customFormat="false" ht="15" hidden="false" customHeight="true" outlineLevel="0" collapsed="false">
      <c r="A15348" s="1" t="n">
        <f aca="false">IF(IFERROR((MATCH(G15348,$G$1:$G$12712,0)),0),INDEX($A$1:$A$12712,MATCH(G15348,$G$1:$G$12712,0)),MAX($A$2:$A15347)+1)</f>
        <v>466</v>
      </c>
      <c r="B15348" s="1" t="n">
        <f aca="false">IF(COUNTIF($G$1:$G$12712,G15348&gt;0),0,INDEX($A$1:$A$12712,MATCH(G15348,$G$1:$G$12712,0)))</f>
        <v>466</v>
      </c>
      <c r="C15348" s="1" t="str">
        <f aca="false">IF(H15348="",F15348,H15348)</f>
        <v>Presque Isle</v>
      </c>
      <c r="D15348" s="1" t="n">
        <v>280</v>
      </c>
      <c r="E15348" s="1" t="s">
        <v>17652</v>
      </c>
      <c r="F15348" s="5" t="s">
        <v>20209</v>
      </c>
      <c r="G15348" s="1" t="n">
        <v>1769</v>
      </c>
      <c r="H15348" s="1" t="s">
        <v>1141</v>
      </c>
      <c r="I15348" s="1" t="n">
        <v>20847</v>
      </c>
      <c r="J15348" s="1" t="s">
        <v>188</v>
      </c>
      <c r="K15348" s="1" t="s">
        <v>17672</v>
      </c>
    </row>
    <row r="15349" customFormat="false" ht="15" hidden="false" customHeight="true" outlineLevel="0" collapsed="false">
      <c r="A15349" s="1" t="n">
        <f aca="false">IF(IFERROR((MATCH(G15349,$G$1:$G$12712,0)),0),INDEX($A$1:$A$12712,MATCH(G15349,$G$1:$G$12712,0)),MAX($A$2:$A15348)+1)</f>
        <v>466</v>
      </c>
      <c r="B15349" s="1" t="n">
        <f aca="false">IF(COUNTIF($G$1:$G$12712,G15349&gt;0),0,INDEX($A$1:$A$12712,MATCH(G15349,$G$1:$G$12712,0)))</f>
        <v>466</v>
      </c>
      <c r="C15349" s="1" t="str">
        <f aca="false">IF(H15349="",F15349,H15349)</f>
        <v>Presque Isle</v>
      </c>
      <c r="D15349" s="1" t="n">
        <v>280</v>
      </c>
      <c r="E15349" s="1" t="s">
        <v>17652</v>
      </c>
      <c r="F15349" s="5" t="s">
        <v>20210</v>
      </c>
      <c r="G15349" s="1" t="n">
        <v>1769</v>
      </c>
      <c r="H15349" s="1" t="s">
        <v>1141</v>
      </c>
      <c r="I15349" s="1" t="n">
        <v>20847</v>
      </c>
      <c r="J15349" s="1" t="s">
        <v>188</v>
      </c>
      <c r="K15349" s="1" t="s">
        <v>17672</v>
      </c>
    </row>
    <row r="15350" customFormat="false" ht="15" hidden="false" customHeight="true" outlineLevel="0" collapsed="false">
      <c r="A15350" s="1" t="n">
        <f aca="false">IF(IFERROR((MATCH(G15350,$G$1:$G$12712,0)),0),INDEX($A$1:$A$12712,MATCH(G15350,$G$1:$G$12712,0)),MAX($A$2:$A15349)+1)</f>
        <v>466</v>
      </c>
      <c r="B15350" s="1" t="n">
        <f aca="false">IF(COUNTIF($G$1:$G$12712,G15350&gt;0),0,INDEX($A$1:$A$12712,MATCH(G15350,$G$1:$G$12712,0)))</f>
        <v>466</v>
      </c>
      <c r="C15350" s="1" t="str">
        <f aca="false">IF(H15350="",F15350,H15350)</f>
        <v>Presque Isle</v>
      </c>
      <c r="D15350" s="1" t="n">
        <v>280</v>
      </c>
      <c r="E15350" s="1" t="s">
        <v>17652</v>
      </c>
      <c r="F15350" s="5" t="s">
        <v>20211</v>
      </c>
      <c r="G15350" s="1" t="n">
        <v>1769</v>
      </c>
      <c r="H15350" s="1" t="s">
        <v>1141</v>
      </c>
      <c r="I15350" s="1" t="n">
        <v>20847</v>
      </c>
      <c r="J15350" s="1" t="s">
        <v>188</v>
      </c>
      <c r="K15350" s="1" t="s">
        <v>17672</v>
      </c>
    </row>
    <row r="15351" customFormat="false" ht="15" hidden="false" customHeight="true" outlineLevel="0" collapsed="false">
      <c r="A15351" s="1" t="n">
        <f aca="false">IF(IFERROR((MATCH(G15351,$G$1:$G$12712,0)),0),INDEX($A$1:$A$12712,MATCH(G15351,$G$1:$G$12712,0)),MAX($A$2:$A15350)+1)</f>
        <v>466</v>
      </c>
      <c r="B15351" s="1" t="n">
        <f aca="false">IF(COUNTIF($G$1:$G$12712,G15351&gt;0),0,INDEX($A$1:$A$12712,MATCH(G15351,$G$1:$G$12712,0)))</f>
        <v>466</v>
      </c>
      <c r="C15351" s="1" t="str">
        <f aca="false">IF(H15351="",F15351,H15351)</f>
        <v>Presque Isle</v>
      </c>
      <c r="D15351" s="1" t="n">
        <v>280</v>
      </c>
      <c r="E15351" s="1" t="s">
        <v>17652</v>
      </c>
      <c r="F15351" s="5" t="s">
        <v>20212</v>
      </c>
      <c r="G15351" s="1" t="n">
        <v>1769</v>
      </c>
      <c r="H15351" s="1" t="s">
        <v>1141</v>
      </c>
      <c r="I15351" s="1" t="n">
        <v>20847</v>
      </c>
      <c r="J15351" s="1" t="s">
        <v>188</v>
      </c>
      <c r="K15351" s="1" t="s">
        <v>17672</v>
      </c>
    </row>
    <row r="15352" customFormat="false" ht="15" hidden="false" customHeight="true" outlineLevel="0" collapsed="false">
      <c r="A15352" s="1" t="n">
        <f aca="false">IF(IFERROR((MATCH(G15352,$G$1:$G$12712,0)),0),INDEX($A$1:$A$12712,MATCH(G15352,$G$1:$G$12712,0)),MAX($A$2:$A15351)+1)</f>
        <v>466</v>
      </c>
      <c r="B15352" s="1" t="n">
        <f aca="false">IF(COUNTIF($G$1:$G$12712,G15352&gt;0),0,INDEX($A$1:$A$12712,MATCH(G15352,$G$1:$G$12712,0)))</f>
        <v>466</v>
      </c>
      <c r="C15352" s="1" t="str">
        <f aca="false">IF(H15352="",F15352,H15352)</f>
        <v>Presque Isle</v>
      </c>
      <c r="D15352" s="1" t="n">
        <v>280</v>
      </c>
      <c r="E15352" s="1" t="s">
        <v>17652</v>
      </c>
      <c r="F15352" s="5" t="s">
        <v>20213</v>
      </c>
      <c r="G15352" s="1" t="n">
        <v>1769</v>
      </c>
      <c r="H15352" s="1" t="s">
        <v>1141</v>
      </c>
      <c r="I15352" s="1" t="n">
        <v>20847</v>
      </c>
      <c r="J15352" s="1" t="s">
        <v>188</v>
      </c>
      <c r="K15352" s="1" t="s">
        <v>17672</v>
      </c>
    </row>
    <row r="15353" customFormat="false" ht="15" hidden="false" customHeight="true" outlineLevel="0" collapsed="false">
      <c r="A15353" s="1" t="n">
        <f aca="false">IF(IFERROR((MATCH(G15353,$G$1:$G$12712,0)),0),INDEX($A$1:$A$12712,MATCH(G15353,$G$1:$G$12712,0)),MAX($A$2:$A15352)+1)</f>
        <v>466</v>
      </c>
      <c r="B15353" s="1" t="n">
        <f aca="false">IF(COUNTIF($G$1:$G$12712,G15353&gt;0),0,INDEX($A$1:$A$12712,MATCH(G15353,$G$1:$G$12712,0)))</f>
        <v>466</v>
      </c>
      <c r="C15353" s="1" t="str">
        <f aca="false">IF(H15353="",F15353,H15353)</f>
        <v>Presque Isle</v>
      </c>
      <c r="D15353" s="1" t="n">
        <v>280</v>
      </c>
      <c r="E15353" s="1" t="s">
        <v>17652</v>
      </c>
      <c r="F15353" s="5" t="s">
        <v>20214</v>
      </c>
      <c r="G15353" s="1" t="n">
        <v>1769</v>
      </c>
      <c r="H15353" s="1" t="s">
        <v>1141</v>
      </c>
      <c r="I15353" s="1" t="n">
        <v>20847</v>
      </c>
      <c r="J15353" s="1" t="s">
        <v>188</v>
      </c>
      <c r="K15353" s="1" t="s">
        <v>17672</v>
      </c>
    </row>
    <row r="15354" customFormat="false" ht="15" hidden="false" customHeight="true" outlineLevel="0" collapsed="false">
      <c r="A15354" s="1" t="n">
        <f aca="false">IF(IFERROR((MATCH(G15354,$G$1:$G$12712,0)),0),INDEX($A$1:$A$12712,MATCH(G15354,$G$1:$G$12712,0)),MAX($A$2:$A15353)+1)</f>
        <v>466</v>
      </c>
      <c r="B15354" s="1" t="n">
        <f aca="false">IF(COUNTIF($G$1:$G$12712,G15354&gt;0),0,INDEX($A$1:$A$12712,MATCH(G15354,$G$1:$G$12712,0)))</f>
        <v>466</v>
      </c>
      <c r="C15354" s="1" t="str">
        <f aca="false">IF(H15354="",F15354,H15354)</f>
        <v>Presque Isle</v>
      </c>
      <c r="D15354" s="1" t="n">
        <v>280</v>
      </c>
      <c r="E15354" s="1" t="s">
        <v>17652</v>
      </c>
      <c r="F15354" s="5" t="s">
        <v>20215</v>
      </c>
      <c r="G15354" s="1" t="n">
        <v>1769</v>
      </c>
      <c r="H15354" s="1" t="s">
        <v>1141</v>
      </c>
      <c r="I15354" s="1" t="n">
        <v>20847</v>
      </c>
      <c r="J15354" s="1" t="s">
        <v>188</v>
      </c>
      <c r="K15354" s="1" t="s">
        <v>17672</v>
      </c>
    </row>
    <row r="15355" customFormat="false" ht="15" hidden="false" customHeight="true" outlineLevel="0" collapsed="false">
      <c r="A15355" s="1" t="n">
        <f aca="false">IF(IFERROR((MATCH(G15355,$G$1:$G$12712,0)),0),INDEX($A$1:$A$12712,MATCH(G15355,$G$1:$G$12712,0)),MAX($A$2:$A15354)+1)</f>
        <v>466</v>
      </c>
      <c r="B15355" s="1" t="n">
        <f aca="false">IF(COUNTIF($G$1:$G$12712,G15355&gt;0),0,INDEX($A$1:$A$12712,MATCH(G15355,$G$1:$G$12712,0)))</f>
        <v>466</v>
      </c>
      <c r="C15355" s="1" t="str">
        <f aca="false">IF(H15355="",F15355,H15355)</f>
        <v>Presque Isle</v>
      </c>
      <c r="D15355" s="1" t="n">
        <v>280</v>
      </c>
      <c r="E15355" s="1" t="s">
        <v>17652</v>
      </c>
      <c r="F15355" s="5" t="s">
        <v>20216</v>
      </c>
      <c r="G15355" s="1" t="n">
        <v>1769</v>
      </c>
      <c r="H15355" s="1" t="s">
        <v>1141</v>
      </c>
      <c r="I15355" s="1" t="n">
        <v>20847</v>
      </c>
      <c r="J15355" s="1" t="s">
        <v>188</v>
      </c>
      <c r="K15355" s="1" t="s">
        <v>17672</v>
      </c>
    </row>
    <row r="15356" customFormat="false" ht="15" hidden="false" customHeight="true" outlineLevel="0" collapsed="false">
      <c r="A15356" s="1" t="n">
        <f aca="false">IF(IFERROR((MATCH(G15356,$G$1:$G$12712,0)),0),INDEX($A$1:$A$12712,MATCH(G15356,$G$1:$G$12712,0)),MAX($A$2:$A15355)+1)</f>
        <v>466</v>
      </c>
      <c r="B15356" s="1" t="n">
        <f aca="false">IF(COUNTIF($G$1:$G$12712,G15356&gt;0),0,INDEX($A$1:$A$12712,MATCH(G15356,$G$1:$G$12712,0)))</f>
        <v>466</v>
      </c>
      <c r="C15356" s="1" t="str">
        <f aca="false">IF(H15356="",F15356,H15356)</f>
        <v>Presque Isle</v>
      </c>
      <c r="D15356" s="1" t="n">
        <v>280</v>
      </c>
      <c r="E15356" s="1" t="s">
        <v>17652</v>
      </c>
      <c r="F15356" s="5" t="s">
        <v>20217</v>
      </c>
      <c r="G15356" s="1" t="n">
        <v>1769</v>
      </c>
      <c r="H15356" s="1" t="s">
        <v>1141</v>
      </c>
      <c r="I15356" s="1" t="n">
        <v>20847</v>
      </c>
      <c r="J15356" s="1" t="s">
        <v>188</v>
      </c>
      <c r="K15356" s="1" t="s">
        <v>17672</v>
      </c>
    </row>
    <row r="15357" customFormat="false" ht="15" hidden="false" customHeight="true" outlineLevel="0" collapsed="false">
      <c r="A15357" s="1" t="n">
        <f aca="false">IF(IFERROR((MATCH(G15357,$G$1:$G$12712,0)),0),INDEX($A$1:$A$12712,MATCH(G15357,$G$1:$G$12712,0)),MAX($A$2:$A15356)+1)</f>
        <v>1202</v>
      </c>
      <c r="B15357" s="1" t="n">
        <f aca="false">IF(COUNTIF($G$1:$G$12712,G15357&gt;0),0,INDEX($A$1:$A$12712,MATCH(G15357,$G$1:$G$12712,0)))</f>
        <v>1202</v>
      </c>
      <c r="C15357" s="1" t="str">
        <f aca="false">IF(H15357="",F15357,H15357)</f>
        <v>Point Beach Nuclear Plant</v>
      </c>
      <c r="D15357" s="1" t="n">
        <v>280</v>
      </c>
      <c r="E15357" s="1" t="s">
        <v>17652</v>
      </c>
      <c r="F15357" s="5" t="s">
        <v>20218</v>
      </c>
      <c r="G15357" s="1" t="n">
        <v>4046</v>
      </c>
      <c r="H15357" s="1" t="s">
        <v>3025</v>
      </c>
      <c r="I15357" s="1" t="n">
        <v>55906</v>
      </c>
      <c r="J15357" s="1" t="s">
        <v>3026</v>
      </c>
      <c r="K15357" s="1" t="s">
        <v>17672</v>
      </c>
    </row>
    <row r="15358" customFormat="false" ht="15" hidden="false" customHeight="true" outlineLevel="0" collapsed="false">
      <c r="A15358" s="1" t="n">
        <f aca="false">IF(IFERROR((MATCH(G15358,$G$1:$G$12712,0)),0),INDEX($A$1:$A$12712,MATCH(G15358,$G$1:$G$12712,0)),MAX($A$2:$A15357)+1)</f>
        <v>467</v>
      </c>
      <c r="B15358" s="1" t="n">
        <f aca="false">IF(COUNTIF($G$1:$G$12712,G15358&gt;0),0,INDEX($A$1:$A$12712,MATCH(G15358,$G$1:$G$12712,0)))</f>
        <v>467</v>
      </c>
      <c r="C15358" s="1" t="str">
        <f aca="false">IF(H15358="",F15358,H15358)</f>
        <v>Port Washington Generating Station</v>
      </c>
      <c r="D15358" s="1" t="n">
        <v>280</v>
      </c>
      <c r="E15358" s="1" t="s">
        <v>17652</v>
      </c>
      <c r="F15358" s="5" t="s">
        <v>20219</v>
      </c>
      <c r="G15358" s="1" t="n">
        <v>4040</v>
      </c>
      <c r="H15358" s="1" t="s">
        <v>1143</v>
      </c>
      <c r="I15358" s="1" t="n">
        <v>20847</v>
      </c>
      <c r="J15358" s="1" t="s">
        <v>188</v>
      </c>
      <c r="K15358" s="1" t="s">
        <v>17672</v>
      </c>
    </row>
    <row r="15359" customFormat="false" ht="15" hidden="false" customHeight="true" outlineLevel="0" collapsed="false">
      <c r="A15359" s="1" t="n">
        <f aca="false">IF(IFERROR((MATCH(G15359,$G$1:$G$12712,0)),0),INDEX($A$1:$A$12712,MATCH(G15359,$G$1:$G$12712,0)),MAX($A$2:$A15358)+1)</f>
        <v>467</v>
      </c>
      <c r="B15359" s="1" t="n">
        <f aca="false">IF(COUNTIF($G$1:$G$12712,G15359&gt;0),0,INDEX($A$1:$A$12712,MATCH(G15359,$G$1:$G$12712,0)))</f>
        <v>467</v>
      </c>
      <c r="C15359" s="1" t="str">
        <f aca="false">IF(H15359="",F15359,H15359)</f>
        <v>Port Washington Generating Station</v>
      </c>
      <c r="D15359" s="1" t="n">
        <v>280</v>
      </c>
      <c r="E15359" s="1" t="s">
        <v>17652</v>
      </c>
      <c r="F15359" s="5" t="s">
        <v>20220</v>
      </c>
      <c r="G15359" s="1" t="n">
        <v>4040</v>
      </c>
      <c r="H15359" s="1" t="s">
        <v>1143</v>
      </c>
      <c r="I15359" s="1" t="n">
        <v>20847</v>
      </c>
      <c r="J15359" s="1" t="s">
        <v>188</v>
      </c>
      <c r="K15359" s="1" t="s">
        <v>17672</v>
      </c>
    </row>
    <row r="15360" customFormat="false" ht="15" hidden="false" customHeight="true" outlineLevel="0" collapsed="false">
      <c r="A15360" s="1" t="n">
        <f aca="false">IF(IFERROR((MATCH(G15360,$G$1:$G$12712,0)),0),INDEX($A$1:$A$12712,MATCH(G15360,$G$1:$G$12712,0)),MAX($A$2:$A15359)+1)</f>
        <v>1202</v>
      </c>
      <c r="B15360" s="1" t="n">
        <f aca="false">IF(COUNTIF($G$1:$G$12712,G15360&gt;0),0,INDEX($A$1:$A$12712,MATCH(G15360,$G$1:$G$12712,0)))</f>
        <v>1202</v>
      </c>
      <c r="C15360" s="1" t="str">
        <f aca="false">IF(H15360="",F15360,H15360)</f>
        <v>Point Beach Nuclear Plant</v>
      </c>
      <c r="D15360" s="1" t="n">
        <v>280</v>
      </c>
      <c r="E15360" s="1" t="s">
        <v>17652</v>
      </c>
      <c r="F15360" s="5" t="s">
        <v>20221</v>
      </c>
      <c r="G15360" s="1" t="n">
        <v>4046</v>
      </c>
      <c r="H15360" s="1" t="s">
        <v>3025</v>
      </c>
      <c r="I15360" s="1" t="n">
        <v>55906</v>
      </c>
      <c r="J15360" s="1" t="s">
        <v>3026</v>
      </c>
      <c r="K15360" s="1" t="s">
        <v>17672</v>
      </c>
    </row>
    <row r="15361" customFormat="false" ht="15" hidden="false" customHeight="true" outlineLevel="0" collapsed="false">
      <c r="A15361" s="1" t="n">
        <f aca="false">IF(IFERROR((MATCH(G15361,$G$1:$G$12712,0)),0),INDEX($A$1:$A$12712,MATCH(G15361,$G$1:$G$12712,0)),MAX($A$2:$A15360)+1)</f>
        <v>1202</v>
      </c>
      <c r="B15361" s="1" t="n">
        <f aca="false">IF(COUNTIF($G$1:$G$12712,G15361&gt;0),0,INDEX($A$1:$A$12712,MATCH(G15361,$G$1:$G$12712,0)))</f>
        <v>1202</v>
      </c>
      <c r="C15361" s="1" t="str">
        <f aca="false">IF(H15361="",F15361,H15361)</f>
        <v>Point Beach Nuclear Plant</v>
      </c>
      <c r="D15361" s="1" t="n">
        <v>280</v>
      </c>
      <c r="E15361" s="1" t="s">
        <v>17652</v>
      </c>
      <c r="F15361" s="5" t="s">
        <v>20222</v>
      </c>
      <c r="G15361" s="1" t="n">
        <v>4046</v>
      </c>
      <c r="H15361" s="1" t="s">
        <v>3025</v>
      </c>
      <c r="I15361" s="1" t="n">
        <v>55906</v>
      </c>
      <c r="J15361" s="1" t="s">
        <v>3026</v>
      </c>
      <c r="K15361" s="1" t="s">
        <v>17672</v>
      </c>
    </row>
    <row r="15362" customFormat="false" ht="15" hidden="false" customHeight="true" outlineLevel="0" collapsed="false">
      <c r="A15362" s="1" t="n">
        <f aca="false">IF(IFERROR((MATCH(G15362,$G$1:$G$12712,0)),0),INDEX($A$1:$A$12712,MATCH(G15362,$G$1:$G$12712,0)),MAX($A$2:$A15361)+1)</f>
        <v>1202</v>
      </c>
      <c r="B15362" s="1" t="n">
        <f aca="false">IF(COUNTIF($G$1:$G$12712,G15362&gt;0),0,INDEX($A$1:$A$12712,MATCH(G15362,$G$1:$G$12712,0)))</f>
        <v>1202</v>
      </c>
      <c r="C15362" s="1" t="str">
        <f aca="false">IF(H15362="",F15362,H15362)</f>
        <v>Point Beach Nuclear Plant</v>
      </c>
      <c r="D15362" s="1" t="n">
        <v>280</v>
      </c>
      <c r="E15362" s="1" t="s">
        <v>17652</v>
      </c>
      <c r="F15362" s="5" t="s">
        <v>20223</v>
      </c>
      <c r="G15362" s="1" t="n">
        <v>4046</v>
      </c>
      <c r="H15362" s="1" t="s">
        <v>3025</v>
      </c>
      <c r="I15362" s="1" t="n">
        <v>55906</v>
      </c>
      <c r="J15362" s="1" t="s">
        <v>3026</v>
      </c>
      <c r="K15362" s="1" t="s">
        <v>17672</v>
      </c>
    </row>
    <row r="15363" customFormat="false" ht="15" hidden="false" customHeight="true" outlineLevel="0" collapsed="false">
      <c r="A15363" s="1" t="n">
        <f aca="false">IF(IFERROR((MATCH(G15363,$G$1:$G$12712,0)),0),INDEX($A$1:$A$12712,MATCH(G15363,$G$1:$G$12712,0)),MAX($A$2:$A15362)+1)</f>
        <v>467</v>
      </c>
      <c r="B15363" s="1" t="n">
        <f aca="false">IF(COUNTIF($G$1:$G$12712,G15363&gt;0),0,INDEX($A$1:$A$12712,MATCH(G15363,$G$1:$G$12712,0)))</f>
        <v>467</v>
      </c>
      <c r="C15363" s="1" t="str">
        <f aca="false">IF(H15363="",F15363,H15363)</f>
        <v>Port Washington Generating Station</v>
      </c>
      <c r="D15363" s="1" t="n">
        <v>280</v>
      </c>
      <c r="E15363" s="1" t="s">
        <v>17652</v>
      </c>
      <c r="F15363" s="5" t="s">
        <v>20224</v>
      </c>
      <c r="G15363" s="1" t="n">
        <v>4040</v>
      </c>
      <c r="H15363" s="1" t="s">
        <v>1143</v>
      </c>
      <c r="I15363" s="1" t="n">
        <v>20847</v>
      </c>
      <c r="J15363" s="1" t="s">
        <v>188</v>
      </c>
      <c r="K15363" s="1" t="s">
        <v>17672</v>
      </c>
    </row>
    <row r="15364" customFormat="false" ht="15" hidden="false" customHeight="true" outlineLevel="0" collapsed="false">
      <c r="A15364" s="1" t="n">
        <f aca="false">IF(IFERROR((MATCH(G15364,$G$1:$G$12712,0)),0),INDEX($A$1:$A$12712,MATCH(G15364,$G$1:$G$12712,0)),MAX($A$2:$A15363)+1)</f>
        <v>467</v>
      </c>
      <c r="B15364" s="1" t="n">
        <f aca="false">IF(COUNTIF($G$1:$G$12712,G15364&gt;0),0,INDEX($A$1:$A$12712,MATCH(G15364,$G$1:$G$12712,0)))</f>
        <v>467</v>
      </c>
      <c r="C15364" s="1" t="str">
        <f aca="false">IF(H15364="",F15364,H15364)</f>
        <v>Port Washington Generating Station</v>
      </c>
      <c r="D15364" s="1" t="n">
        <v>280</v>
      </c>
      <c r="E15364" s="1" t="s">
        <v>17652</v>
      </c>
      <c r="F15364" s="5" t="s">
        <v>20225</v>
      </c>
      <c r="G15364" s="1" t="n">
        <v>4040</v>
      </c>
      <c r="H15364" s="1" t="s">
        <v>1143</v>
      </c>
      <c r="I15364" s="1" t="n">
        <v>20847</v>
      </c>
      <c r="J15364" s="1" t="s">
        <v>188</v>
      </c>
      <c r="K15364" s="1" t="s">
        <v>17672</v>
      </c>
    </row>
    <row r="15365" customFormat="false" ht="15" hidden="false" customHeight="true" outlineLevel="0" collapsed="false">
      <c r="A15365" s="1" t="n">
        <f aca="false">IF(IFERROR((MATCH(G15365,$G$1:$G$12712,0)),0),INDEX($A$1:$A$12712,MATCH(G15365,$G$1:$G$12712,0)),MAX($A$2:$A15364)+1)</f>
        <v>467</v>
      </c>
      <c r="B15365" s="1" t="n">
        <f aca="false">IF(COUNTIF($G$1:$G$12712,G15365&gt;0),0,INDEX($A$1:$A$12712,MATCH(G15365,$G$1:$G$12712,0)))</f>
        <v>467</v>
      </c>
      <c r="C15365" s="1" t="str">
        <f aca="false">IF(H15365="",F15365,H15365)</f>
        <v>Port Washington Generating Station</v>
      </c>
      <c r="D15365" s="1" t="n">
        <v>280</v>
      </c>
      <c r="E15365" s="1" t="s">
        <v>17652</v>
      </c>
      <c r="F15365" s="5" t="s">
        <v>20226</v>
      </c>
      <c r="G15365" s="1" t="n">
        <v>4040</v>
      </c>
      <c r="H15365" s="1" t="s">
        <v>1143</v>
      </c>
      <c r="I15365" s="1" t="n">
        <v>20847</v>
      </c>
      <c r="J15365" s="1" t="s">
        <v>188</v>
      </c>
      <c r="K15365" s="1" t="s">
        <v>17672</v>
      </c>
    </row>
    <row r="15366" customFormat="false" ht="15" hidden="false" customHeight="true" outlineLevel="0" collapsed="false">
      <c r="A15366" s="1" t="n">
        <f aca="false">IF(IFERROR((MATCH(G15366,$G$1:$G$12712,0)),0),INDEX($A$1:$A$12712,MATCH(G15366,$G$1:$G$12712,0)),MAX($A$2:$A15365)+1)</f>
        <v>467</v>
      </c>
      <c r="B15366" s="1" t="n">
        <f aca="false">IF(COUNTIF($G$1:$G$12712,G15366&gt;0),0,INDEX($A$1:$A$12712,MATCH(G15366,$G$1:$G$12712,0)))</f>
        <v>467</v>
      </c>
      <c r="C15366" s="1" t="str">
        <f aca="false">IF(H15366="",F15366,H15366)</f>
        <v>Port Washington Generating Station</v>
      </c>
      <c r="D15366" s="1" t="n">
        <v>280</v>
      </c>
      <c r="E15366" s="1" t="s">
        <v>17652</v>
      </c>
      <c r="F15366" s="5" t="s">
        <v>20227</v>
      </c>
      <c r="G15366" s="1" t="n">
        <v>4040</v>
      </c>
      <c r="H15366" s="1" t="s">
        <v>1143</v>
      </c>
      <c r="I15366" s="1" t="n">
        <v>20847</v>
      </c>
      <c r="J15366" s="1" t="s">
        <v>188</v>
      </c>
      <c r="K15366" s="1" t="s">
        <v>17672</v>
      </c>
    </row>
    <row r="15367" customFormat="false" ht="15" hidden="false" customHeight="true" outlineLevel="0" collapsed="false">
      <c r="A15367" s="1" t="n">
        <f aca="false">IF(IFERROR((MATCH(G15367,$G$1:$G$12712,0)),0),INDEX($A$1:$A$12712,MATCH(G15367,$G$1:$G$12712,0)),MAX($A$2:$A15366)+1)</f>
        <v>467</v>
      </c>
      <c r="B15367" s="1" t="n">
        <f aca="false">IF(COUNTIF($G$1:$G$12712,G15367&gt;0),0,INDEX($A$1:$A$12712,MATCH(G15367,$G$1:$G$12712,0)))</f>
        <v>467</v>
      </c>
      <c r="C15367" s="1" t="str">
        <f aca="false">IF(H15367="",F15367,H15367)</f>
        <v>Port Washington Generating Station</v>
      </c>
      <c r="D15367" s="1" t="n">
        <v>280</v>
      </c>
      <c r="E15367" s="1" t="s">
        <v>17652</v>
      </c>
      <c r="F15367" s="5" t="s">
        <v>20228</v>
      </c>
      <c r="G15367" s="1" t="n">
        <v>4040</v>
      </c>
      <c r="H15367" s="1" t="s">
        <v>1143</v>
      </c>
      <c r="I15367" s="1" t="n">
        <v>20847</v>
      </c>
      <c r="J15367" s="1" t="s">
        <v>188</v>
      </c>
      <c r="K15367" s="1" t="s">
        <v>17672</v>
      </c>
    </row>
    <row r="15368" customFormat="false" ht="15" hidden="false" customHeight="true" outlineLevel="0" collapsed="false">
      <c r="A15368" s="1" t="n">
        <f aca="false">IF(IFERROR((MATCH(G15368,$G$1:$G$12712,0)),0),INDEX($A$1:$A$12712,MATCH(G15368,$G$1:$G$12712,0)),MAX($A$2:$A15367)+1)</f>
        <v>467</v>
      </c>
      <c r="B15368" s="1" t="n">
        <f aca="false">IF(COUNTIF($G$1:$G$12712,G15368&gt;0),0,INDEX($A$1:$A$12712,MATCH(G15368,$G$1:$G$12712,0)))</f>
        <v>467</v>
      </c>
      <c r="C15368" s="1" t="str">
        <f aca="false">IF(H15368="",F15368,H15368)</f>
        <v>Port Washington Generating Station</v>
      </c>
      <c r="D15368" s="1" t="n">
        <v>280</v>
      </c>
      <c r="E15368" s="1" t="s">
        <v>17652</v>
      </c>
      <c r="F15368" s="5" t="s">
        <v>20229</v>
      </c>
      <c r="G15368" s="1" t="n">
        <v>4040</v>
      </c>
      <c r="H15368" s="1" t="s">
        <v>1143</v>
      </c>
      <c r="I15368" s="1" t="n">
        <v>20847</v>
      </c>
      <c r="J15368" s="1" t="s">
        <v>188</v>
      </c>
      <c r="K15368" s="1" t="s">
        <v>17672</v>
      </c>
    </row>
    <row r="15369" customFormat="false" ht="15" hidden="false" customHeight="true" outlineLevel="0" collapsed="false">
      <c r="A15369" s="1" t="n">
        <f aca="false">IF(IFERROR((MATCH(G15369,$G$1:$G$12712,0)),0),INDEX($A$1:$A$12712,MATCH(G15369,$G$1:$G$12712,0)),MAX($A$2:$A15368)+1)</f>
        <v>467</v>
      </c>
      <c r="B15369" s="1" t="n">
        <f aca="false">IF(COUNTIF($G$1:$G$12712,G15369&gt;0),0,INDEX($A$1:$A$12712,MATCH(G15369,$G$1:$G$12712,0)))</f>
        <v>467</v>
      </c>
      <c r="C15369" s="1" t="str">
        <f aca="false">IF(H15369="",F15369,H15369)</f>
        <v>Port Washington Generating Station</v>
      </c>
      <c r="D15369" s="1" t="n">
        <v>280</v>
      </c>
      <c r="E15369" s="1" t="s">
        <v>17652</v>
      </c>
      <c r="F15369" s="5" t="s">
        <v>20230</v>
      </c>
      <c r="G15369" s="1" t="n">
        <v>4040</v>
      </c>
      <c r="H15369" s="1" t="s">
        <v>1143</v>
      </c>
      <c r="I15369" s="1" t="n">
        <v>20847</v>
      </c>
      <c r="J15369" s="1" t="s">
        <v>188</v>
      </c>
      <c r="K15369" s="1" t="s">
        <v>17672</v>
      </c>
    </row>
    <row r="15370" customFormat="false" ht="15" hidden="false" customHeight="true" outlineLevel="0" collapsed="false">
      <c r="A15370" s="1" t="n">
        <f aca="false">IF(IFERROR((MATCH(G15370,$G$1:$G$12712,0)),0),INDEX($A$1:$A$12712,MATCH(G15370,$G$1:$G$12712,0)),MAX($A$2:$A15369)+1)</f>
        <v>467</v>
      </c>
      <c r="B15370" s="1" t="n">
        <f aca="false">IF(COUNTIF($G$1:$G$12712,G15370&gt;0),0,INDEX($A$1:$A$12712,MATCH(G15370,$G$1:$G$12712,0)))</f>
        <v>467</v>
      </c>
      <c r="C15370" s="1" t="str">
        <f aca="false">IF(H15370="",F15370,H15370)</f>
        <v>Port Washington Generating Station</v>
      </c>
      <c r="D15370" s="1" t="n">
        <v>280</v>
      </c>
      <c r="E15370" s="1" t="s">
        <v>17652</v>
      </c>
      <c r="F15370" s="5" t="s">
        <v>20231</v>
      </c>
      <c r="G15370" s="1" t="n">
        <v>4040</v>
      </c>
      <c r="H15370" s="1" t="s">
        <v>1143</v>
      </c>
      <c r="I15370" s="1" t="n">
        <v>20847</v>
      </c>
      <c r="J15370" s="1" t="s">
        <v>188</v>
      </c>
      <c r="K15370" s="1" t="s">
        <v>17672</v>
      </c>
    </row>
    <row r="15371" customFormat="false" ht="15" hidden="false" customHeight="true" outlineLevel="0" collapsed="false">
      <c r="A15371" s="1" t="n">
        <f aca="false">IF(IFERROR((MATCH(G15371,$G$1:$G$12712,0)),0),INDEX($A$1:$A$12712,MATCH(G15371,$G$1:$G$12712,0)),MAX($A$2:$A15370)+1)</f>
        <v>467</v>
      </c>
      <c r="B15371" s="1" t="n">
        <f aca="false">IF(COUNTIF($G$1:$G$12712,G15371&gt;0),0,INDEX($A$1:$A$12712,MATCH(G15371,$G$1:$G$12712,0)))</f>
        <v>467</v>
      </c>
      <c r="C15371" s="1" t="str">
        <f aca="false">IF(H15371="",F15371,H15371)</f>
        <v>Port Washington Generating Station</v>
      </c>
      <c r="D15371" s="1" t="n">
        <v>280</v>
      </c>
      <c r="E15371" s="1" t="s">
        <v>17652</v>
      </c>
      <c r="F15371" s="5" t="s">
        <v>20232</v>
      </c>
      <c r="G15371" s="1" t="n">
        <v>4040</v>
      </c>
      <c r="H15371" s="1" t="s">
        <v>1143</v>
      </c>
      <c r="I15371" s="1" t="n">
        <v>20847</v>
      </c>
      <c r="J15371" s="1" t="s">
        <v>188</v>
      </c>
      <c r="K15371" s="1" t="s">
        <v>17672</v>
      </c>
    </row>
    <row r="15372" customFormat="false" ht="15" hidden="false" customHeight="true" outlineLevel="0" collapsed="false">
      <c r="A15372" s="1" t="n">
        <f aca="false">IF(IFERROR((MATCH(G15372,$G$1:$G$12712,0)),0),INDEX($A$1:$A$12712,MATCH(G15372,$G$1:$G$12712,0)),MAX($A$2:$A15371)+1)</f>
        <v>467</v>
      </c>
      <c r="B15372" s="1" t="n">
        <f aca="false">IF(COUNTIF($G$1:$G$12712,G15372&gt;0),0,INDEX($A$1:$A$12712,MATCH(G15372,$G$1:$G$12712,0)))</f>
        <v>467</v>
      </c>
      <c r="C15372" s="1" t="str">
        <f aca="false">IF(H15372="",F15372,H15372)</f>
        <v>Port Washington Generating Station</v>
      </c>
      <c r="D15372" s="1" t="n">
        <v>280</v>
      </c>
      <c r="E15372" s="1" t="s">
        <v>17652</v>
      </c>
      <c r="F15372" s="5" t="s">
        <v>20233</v>
      </c>
      <c r="G15372" s="1" t="n">
        <v>4040</v>
      </c>
      <c r="H15372" s="1" t="s">
        <v>1143</v>
      </c>
      <c r="I15372" s="1" t="n">
        <v>20847</v>
      </c>
      <c r="J15372" s="1" t="s">
        <v>188</v>
      </c>
      <c r="K15372" s="1" t="s">
        <v>17672</v>
      </c>
    </row>
    <row r="15373" customFormat="false" ht="15" hidden="false" customHeight="true" outlineLevel="0" collapsed="false">
      <c r="A15373" s="1" t="n">
        <f aca="false">IF(IFERROR((MATCH(G15373,$G$1:$G$12712,0)),0),INDEX($A$1:$A$12712,MATCH(G15373,$G$1:$G$12712,0)),MAX($A$2:$A15372)+1)</f>
        <v>467</v>
      </c>
      <c r="B15373" s="1" t="n">
        <f aca="false">IF(COUNTIF($G$1:$G$12712,G15373&gt;0),0,INDEX($A$1:$A$12712,MATCH(G15373,$G$1:$G$12712,0)))</f>
        <v>467</v>
      </c>
      <c r="C15373" s="1" t="str">
        <f aca="false">IF(H15373="",F15373,H15373)</f>
        <v>Port Washington Generating Station</v>
      </c>
      <c r="D15373" s="1" t="n">
        <v>280</v>
      </c>
      <c r="E15373" s="1" t="s">
        <v>17652</v>
      </c>
      <c r="F15373" s="5" t="s">
        <v>20234</v>
      </c>
      <c r="G15373" s="1" t="n">
        <v>4040</v>
      </c>
      <c r="H15373" s="1" t="s">
        <v>1143</v>
      </c>
      <c r="I15373" s="1" t="n">
        <v>20847</v>
      </c>
      <c r="J15373" s="1" t="s">
        <v>188</v>
      </c>
      <c r="K15373" s="1" t="s">
        <v>17672</v>
      </c>
    </row>
    <row r="15374" customFormat="false" ht="15" hidden="false" customHeight="true" outlineLevel="0" collapsed="false">
      <c r="A15374" s="1" t="n">
        <f aca="false">IF(IFERROR((MATCH(G15374,$G$1:$G$12712,0)),0),INDEX($A$1:$A$12712,MATCH(G15374,$G$1:$G$12712,0)),MAX($A$2:$A15373)+1)</f>
        <v>467</v>
      </c>
      <c r="B15374" s="1" t="n">
        <f aca="false">IF(COUNTIF($G$1:$G$12712,G15374&gt;0),0,INDEX($A$1:$A$12712,MATCH(G15374,$G$1:$G$12712,0)))</f>
        <v>467</v>
      </c>
      <c r="C15374" s="1" t="str">
        <f aca="false">IF(H15374="",F15374,H15374)</f>
        <v>Port Washington Generating Station</v>
      </c>
      <c r="D15374" s="1" t="n">
        <v>280</v>
      </c>
      <c r="E15374" s="1" t="s">
        <v>17652</v>
      </c>
      <c r="F15374" s="5" t="s">
        <v>20235</v>
      </c>
      <c r="G15374" s="1" t="n">
        <v>4040</v>
      </c>
      <c r="H15374" s="1" t="s">
        <v>1143</v>
      </c>
      <c r="I15374" s="1" t="n">
        <v>20847</v>
      </c>
      <c r="J15374" s="1" t="s">
        <v>188</v>
      </c>
      <c r="K15374" s="1" t="s">
        <v>17672</v>
      </c>
    </row>
    <row r="15375" customFormat="false" ht="15" hidden="false" customHeight="true" outlineLevel="0" collapsed="false">
      <c r="A15375" s="1" t="n">
        <f aca="false">IF(IFERROR((MATCH(G15375,$G$1:$G$12712,0)),0),INDEX($A$1:$A$12712,MATCH(G15375,$G$1:$G$12712,0)),MAX($A$2:$A15374)+1)</f>
        <v>467</v>
      </c>
      <c r="B15375" s="1" t="n">
        <f aca="false">IF(COUNTIF($G$1:$G$12712,G15375&gt;0),0,INDEX($A$1:$A$12712,MATCH(G15375,$G$1:$G$12712,0)))</f>
        <v>467</v>
      </c>
      <c r="C15375" s="1" t="str">
        <f aca="false">IF(H15375="",F15375,H15375)</f>
        <v>Port Washington Generating Station</v>
      </c>
      <c r="D15375" s="1" t="n">
        <v>280</v>
      </c>
      <c r="E15375" s="1" t="s">
        <v>17652</v>
      </c>
      <c r="F15375" s="5" t="s">
        <v>20236</v>
      </c>
      <c r="G15375" s="1" t="n">
        <v>4040</v>
      </c>
      <c r="H15375" s="1" t="s">
        <v>1143</v>
      </c>
      <c r="I15375" s="1" t="n">
        <v>20847</v>
      </c>
      <c r="J15375" s="1" t="s">
        <v>188</v>
      </c>
      <c r="K15375" s="1" t="s">
        <v>17672</v>
      </c>
    </row>
    <row r="15376" customFormat="false" ht="15" hidden="false" customHeight="true" outlineLevel="0" collapsed="false">
      <c r="A15376" s="1" t="n">
        <f aca="false">IF(IFERROR((MATCH(G15376,$G$1:$G$12712,0)),0),INDEX($A$1:$A$12712,MATCH(G15376,$G$1:$G$12712,0)),MAX($A$2:$A15375)+1)</f>
        <v>11551</v>
      </c>
      <c r="B15376" s="1" t="e">
        <f aca="false">IF(COUNTIF($G$1:$G$12712,G15376&gt;0),0,INDEX($A$1:$A$12712,MATCH(G15376,$G$1:$G$12712,0)))</f>
        <v>#N/A</v>
      </c>
      <c r="C15376" s="1" t="str">
        <f aca="false">IF(H15376="",F15376,H15376)</f>
        <v>rebuilt. rating recaculated from 21' head to</v>
      </c>
      <c r="D15376" s="1" t="n">
        <v>280</v>
      </c>
      <c r="E15376" s="1" t="s">
        <v>17652</v>
      </c>
      <c r="F15376" s="5" t="s">
        <v>20237</v>
      </c>
      <c r="H15376" s="1"/>
      <c r="K15376" s="1" t="s">
        <v>17672</v>
      </c>
    </row>
    <row r="15377" customFormat="false" ht="15" hidden="false" customHeight="true" outlineLevel="0" collapsed="false">
      <c r="A15377" s="1" t="n">
        <f aca="false">IF(IFERROR((MATCH(G15377,$G$1:$G$12712,0)),0),INDEX($A$1:$A$12712,MATCH(G15377,$G$1:$G$12712,0)),MAX($A$2:$A15376)+1)</f>
        <v>11552</v>
      </c>
      <c r="B15377" s="1" t="e">
        <f aca="false">IF(COUNTIF($G$1:$G$12712,G15377&gt;0),0,INDEX($A$1:$A$12712,MATCH(G15377,$G$1:$G$12712,0)))</f>
        <v>#N/A</v>
      </c>
      <c r="C15377" s="1" t="str">
        <f aca="false">IF(H15377="",F15377,H15377)</f>
        <v>rebuilt. rating recalculated from 21' head t</v>
      </c>
      <c r="D15377" s="1" t="n">
        <v>280</v>
      </c>
      <c r="E15377" s="1" t="s">
        <v>17652</v>
      </c>
      <c r="F15377" s="5" t="s">
        <v>20238</v>
      </c>
      <c r="H15377" s="1"/>
      <c r="K15377" s="1" t="s">
        <v>17672</v>
      </c>
    </row>
    <row r="15378" customFormat="false" ht="15" hidden="false" customHeight="true" outlineLevel="0" collapsed="false">
      <c r="A15378" s="1" t="n">
        <f aca="false">IF(IFERROR((MATCH(G15378,$G$1:$G$12712,0)),0),INDEX($A$1:$A$12712,MATCH(G15378,$G$1:$G$12712,0)),MAX($A$2:$A15377)+1)</f>
        <v>538</v>
      </c>
      <c r="B15378" s="1" t="n">
        <f aca="false">IF(COUNTIF($G$1:$G$12712,G15378&gt;0),0,INDEX($A$1:$A$12712,MATCH(G15378,$G$1:$G$12712,0)))</f>
        <v>538</v>
      </c>
      <c r="C15378" s="1" t="str">
        <f aca="false">IF(H15378="",F15378,H15378)</f>
        <v>South Oak Creek</v>
      </c>
      <c r="D15378" s="1" t="n">
        <v>280</v>
      </c>
      <c r="E15378" s="1" t="s">
        <v>17652</v>
      </c>
      <c r="F15378" s="5" t="s">
        <v>20239</v>
      </c>
      <c r="G15378" s="1" t="n">
        <v>4041</v>
      </c>
      <c r="H15378" s="1" t="s">
        <v>1292</v>
      </c>
      <c r="I15378" s="1" t="n">
        <v>20847</v>
      </c>
      <c r="J15378" s="1" t="s">
        <v>188</v>
      </c>
      <c r="K15378" s="1" t="s">
        <v>17672</v>
      </c>
    </row>
    <row r="15379" customFormat="false" ht="15" hidden="false" customHeight="true" outlineLevel="0" collapsed="false">
      <c r="A15379" s="1" t="n">
        <f aca="false">IF(IFERROR((MATCH(G15379,$G$1:$G$12712,0)),0),INDEX($A$1:$A$12712,MATCH(G15379,$G$1:$G$12712,0)),MAX($A$2:$A15378)+1)</f>
        <v>538</v>
      </c>
      <c r="B15379" s="1" t="n">
        <f aca="false">IF(COUNTIF($G$1:$G$12712,G15379&gt;0),0,INDEX($A$1:$A$12712,MATCH(G15379,$G$1:$G$12712,0)))</f>
        <v>538</v>
      </c>
      <c r="C15379" s="1" t="str">
        <f aca="false">IF(H15379="",F15379,H15379)</f>
        <v>South Oak Creek</v>
      </c>
      <c r="D15379" s="1" t="n">
        <v>280</v>
      </c>
      <c r="E15379" s="1" t="s">
        <v>17652</v>
      </c>
      <c r="F15379" s="5" t="s">
        <v>20240</v>
      </c>
      <c r="G15379" s="1" t="n">
        <v>4041</v>
      </c>
      <c r="H15379" s="1" t="s">
        <v>1292</v>
      </c>
      <c r="I15379" s="1" t="n">
        <v>20847</v>
      </c>
      <c r="J15379" s="1" t="s">
        <v>188</v>
      </c>
      <c r="K15379" s="1" t="s">
        <v>17672</v>
      </c>
    </row>
    <row r="15380" customFormat="false" ht="15" hidden="false" customHeight="true" outlineLevel="0" collapsed="false">
      <c r="A15380" s="1" t="n">
        <f aca="false">IF(IFERROR((MATCH(G15380,$G$1:$G$12712,0)),0),INDEX($A$1:$A$12712,MATCH(G15380,$G$1:$G$12712,0)),MAX($A$2:$A15379)+1)</f>
        <v>538</v>
      </c>
      <c r="B15380" s="1" t="n">
        <f aca="false">IF(COUNTIF($G$1:$G$12712,G15380&gt;0),0,INDEX($A$1:$A$12712,MATCH(G15380,$G$1:$G$12712,0)))</f>
        <v>538</v>
      </c>
      <c r="C15380" s="1" t="str">
        <f aca="false">IF(H15380="",F15380,H15380)</f>
        <v>South Oak Creek</v>
      </c>
      <c r="D15380" s="1" t="n">
        <v>280</v>
      </c>
      <c r="E15380" s="1" t="s">
        <v>17652</v>
      </c>
      <c r="F15380" s="5" t="s">
        <v>20241</v>
      </c>
      <c r="G15380" s="1" t="n">
        <v>4041</v>
      </c>
      <c r="H15380" s="1" t="s">
        <v>1292</v>
      </c>
      <c r="I15380" s="1" t="n">
        <v>20847</v>
      </c>
      <c r="J15380" s="1" t="s">
        <v>188</v>
      </c>
      <c r="K15380" s="1" t="s">
        <v>17672</v>
      </c>
    </row>
    <row r="15381" customFormat="false" ht="15" hidden="false" customHeight="true" outlineLevel="0" collapsed="false">
      <c r="A15381" s="1" t="n">
        <f aca="false">IF(IFERROR((MATCH(G15381,$G$1:$G$12712,0)),0),INDEX($A$1:$A$12712,MATCH(G15381,$G$1:$G$12712,0)),MAX($A$2:$A15380)+1)</f>
        <v>538</v>
      </c>
      <c r="B15381" s="1" t="n">
        <f aca="false">IF(COUNTIF($G$1:$G$12712,G15381&gt;0),0,INDEX($A$1:$A$12712,MATCH(G15381,$G$1:$G$12712,0)))</f>
        <v>538</v>
      </c>
      <c r="C15381" s="1" t="str">
        <f aca="false">IF(H15381="",F15381,H15381)</f>
        <v>South Oak Creek</v>
      </c>
      <c r="D15381" s="1" t="n">
        <v>280</v>
      </c>
      <c r="E15381" s="1" t="s">
        <v>17652</v>
      </c>
      <c r="F15381" s="5" t="s">
        <v>20242</v>
      </c>
      <c r="G15381" s="1" t="n">
        <v>4041</v>
      </c>
      <c r="H15381" s="1" t="s">
        <v>1292</v>
      </c>
      <c r="I15381" s="1" t="n">
        <v>20847</v>
      </c>
      <c r="J15381" s="1" t="s">
        <v>188</v>
      </c>
      <c r="K15381" s="1" t="s">
        <v>17672</v>
      </c>
    </row>
    <row r="15382" customFormat="false" ht="15" hidden="false" customHeight="true" outlineLevel="0" collapsed="false">
      <c r="A15382" s="1" t="n">
        <f aca="false">IF(IFERROR((MATCH(G15382,$G$1:$G$12712,0)),0),INDEX($A$1:$A$12712,MATCH(G15382,$G$1:$G$12712,0)),MAX($A$2:$A15381)+1)</f>
        <v>538</v>
      </c>
      <c r="B15382" s="1" t="n">
        <f aca="false">IF(COUNTIF($G$1:$G$12712,G15382&gt;0),0,INDEX($A$1:$A$12712,MATCH(G15382,$G$1:$G$12712,0)))</f>
        <v>538</v>
      </c>
      <c r="C15382" s="1" t="str">
        <f aca="false">IF(H15382="",F15382,H15382)</f>
        <v>South Oak Creek</v>
      </c>
      <c r="D15382" s="1" t="n">
        <v>280</v>
      </c>
      <c r="E15382" s="1" t="s">
        <v>17652</v>
      </c>
      <c r="F15382" s="5" t="s">
        <v>20243</v>
      </c>
      <c r="G15382" s="1" t="n">
        <v>4041</v>
      </c>
      <c r="H15382" s="1" t="s">
        <v>1292</v>
      </c>
      <c r="I15382" s="1" t="n">
        <v>20847</v>
      </c>
      <c r="J15382" s="1" t="s">
        <v>188</v>
      </c>
      <c r="K15382" s="1" t="s">
        <v>17672</v>
      </c>
    </row>
    <row r="15383" customFormat="false" ht="15" hidden="false" customHeight="true" outlineLevel="0" collapsed="false">
      <c r="A15383" s="1" t="n">
        <f aca="false">IF(IFERROR((MATCH(G15383,$G$1:$G$12712,0)),0),INDEX($A$1:$A$12712,MATCH(G15383,$G$1:$G$12712,0)),MAX($A$2:$A15382)+1)</f>
        <v>538</v>
      </c>
      <c r="B15383" s="1" t="n">
        <f aca="false">IF(COUNTIF($G$1:$G$12712,G15383&gt;0),0,INDEX($A$1:$A$12712,MATCH(G15383,$G$1:$G$12712,0)))</f>
        <v>538</v>
      </c>
      <c r="C15383" s="1" t="str">
        <f aca="false">IF(H15383="",F15383,H15383)</f>
        <v>South Oak Creek</v>
      </c>
      <c r="D15383" s="1" t="n">
        <v>280</v>
      </c>
      <c r="E15383" s="1" t="s">
        <v>17652</v>
      </c>
      <c r="F15383" s="5" t="s">
        <v>20244</v>
      </c>
      <c r="G15383" s="1" t="n">
        <v>4041</v>
      </c>
      <c r="H15383" s="1" t="s">
        <v>1292</v>
      </c>
      <c r="I15383" s="1" t="n">
        <v>20847</v>
      </c>
      <c r="J15383" s="1" t="s">
        <v>188</v>
      </c>
      <c r="K15383" s="1" t="s">
        <v>17672</v>
      </c>
    </row>
    <row r="15384" customFormat="false" ht="15" hidden="false" customHeight="true" outlineLevel="0" collapsed="false">
      <c r="A15384" s="1" t="n">
        <f aca="false">IF(IFERROR((MATCH(G15384,$G$1:$G$12712,0)),0),INDEX($A$1:$A$12712,MATCH(G15384,$G$1:$G$12712,0)),MAX($A$2:$A15383)+1)</f>
        <v>1229</v>
      </c>
      <c r="B15384" s="1" t="n">
        <f aca="false">IF(COUNTIF($G$1:$G$12712,G15384&gt;0),0,INDEX($A$1:$A$12712,MATCH(G15384,$G$1:$G$12712,0)))</f>
        <v>1229</v>
      </c>
      <c r="C15384" s="1" t="str">
        <f aca="false">IF(H15384="",F15384,H15384)</f>
        <v>Sturgeon</v>
      </c>
      <c r="D15384" s="1" t="n">
        <v>280</v>
      </c>
      <c r="E15384" s="1" t="s">
        <v>17652</v>
      </c>
      <c r="F15384" s="5" t="s">
        <v>20245</v>
      </c>
      <c r="G15384" s="1" t="n">
        <v>2486</v>
      </c>
      <c r="H15384" s="1" t="s">
        <v>3209</v>
      </c>
      <c r="I15384" s="1" t="n">
        <v>3249</v>
      </c>
      <c r="J15384" s="1" t="s">
        <v>415</v>
      </c>
      <c r="K15384" s="1" t="s">
        <v>17672</v>
      </c>
    </row>
    <row r="15385" customFormat="false" ht="15" hidden="false" customHeight="true" outlineLevel="0" collapsed="false">
      <c r="A15385" s="1" t="n">
        <f aca="false">IF(IFERROR((MATCH(G15385,$G$1:$G$12712,0)),0),INDEX($A$1:$A$12712,MATCH(G15385,$G$1:$G$12712,0)),MAX($A$2:$A15384)+1)</f>
        <v>1229</v>
      </c>
      <c r="B15385" s="1" t="n">
        <f aca="false">IF(COUNTIF($G$1:$G$12712,G15385&gt;0),0,INDEX($A$1:$A$12712,MATCH(G15385,$G$1:$G$12712,0)))</f>
        <v>1229</v>
      </c>
      <c r="C15385" s="1" t="str">
        <f aca="false">IF(H15385="",F15385,H15385)</f>
        <v>Sturgeon</v>
      </c>
      <c r="D15385" s="1" t="n">
        <v>280</v>
      </c>
      <c r="E15385" s="1" t="s">
        <v>17652</v>
      </c>
      <c r="F15385" s="5" t="s">
        <v>20246</v>
      </c>
      <c r="G15385" s="1" t="n">
        <v>2486</v>
      </c>
      <c r="H15385" s="1" t="s">
        <v>3209</v>
      </c>
      <c r="I15385" s="1" t="n">
        <v>3249</v>
      </c>
      <c r="J15385" s="1" t="s">
        <v>415</v>
      </c>
      <c r="K15385" s="1" t="s">
        <v>17672</v>
      </c>
    </row>
    <row r="15386" customFormat="false" ht="15" hidden="false" customHeight="true" outlineLevel="0" collapsed="false">
      <c r="A15386" s="1" t="n">
        <f aca="false">IF(IFERROR((MATCH(G15386,$G$1:$G$12712,0)),0),INDEX($A$1:$A$12712,MATCH(G15386,$G$1:$G$12712,0)),MAX($A$2:$A15385)+1)</f>
        <v>9351</v>
      </c>
      <c r="B15386" s="1" t="n">
        <f aca="false">IF(COUNTIF($G$1:$G$12712,G15386&gt;0),0,INDEX($A$1:$A$12712,MATCH(G15386,$G$1:$G$12712,0)))</f>
        <v>9351</v>
      </c>
      <c r="C15386" s="1" t="str">
        <f aca="false">IF(H15386="",F15386,H15386)</f>
        <v>Twin Falls (WI)</v>
      </c>
      <c r="D15386" s="1" t="n">
        <v>280</v>
      </c>
      <c r="E15386" s="1" t="s">
        <v>17652</v>
      </c>
      <c r="F15386" s="5" t="s">
        <v>20247</v>
      </c>
      <c r="G15386" s="1" t="n">
        <v>59836</v>
      </c>
      <c r="H15386" s="1" t="s">
        <v>15184</v>
      </c>
      <c r="I15386" s="1" t="n">
        <v>0</v>
      </c>
      <c r="J15386" s="1" t="n">
        <v>0</v>
      </c>
      <c r="K15386" s="1" t="s">
        <v>17672</v>
      </c>
    </row>
    <row r="15387" customFormat="false" ht="15" hidden="false" customHeight="true" outlineLevel="0" collapsed="false">
      <c r="A15387" s="1" t="n">
        <f aca="false">IF(IFERROR((MATCH(G15387,$G$1:$G$12712,0)),0),INDEX($A$1:$A$12712,MATCH(G15387,$G$1:$G$12712,0)),MAX($A$2:$A15386)+1)</f>
        <v>9351</v>
      </c>
      <c r="B15387" s="1" t="n">
        <f aca="false">IF(COUNTIF($G$1:$G$12712,G15387&gt;0),0,INDEX($A$1:$A$12712,MATCH(G15387,$G$1:$G$12712,0)))</f>
        <v>9351</v>
      </c>
      <c r="C15387" s="1" t="str">
        <f aca="false">IF(H15387="",F15387,H15387)</f>
        <v>Twin Falls (WI)</v>
      </c>
      <c r="D15387" s="1" t="n">
        <v>280</v>
      </c>
      <c r="E15387" s="1" t="s">
        <v>17652</v>
      </c>
      <c r="F15387" s="5" t="s">
        <v>20248</v>
      </c>
      <c r="G15387" s="1" t="n">
        <v>59836</v>
      </c>
      <c r="H15387" s="1" t="s">
        <v>15184</v>
      </c>
      <c r="I15387" s="1" t="n">
        <v>0</v>
      </c>
      <c r="J15387" s="1" t="n">
        <v>0</v>
      </c>
      <c r="K15387" s="1" t="s">
        <v>17672</v>
      </c>
    </row>
    <row r="15388" customFormat="false" ht="15" hidden="false" customHeight="true" outlineLevel="0" collapsed="false">
      <c r="A15388" s="1" t="n">
        <f aca="false">IF(IFERROR((MATCH(G15388,$G$1:$G$12712,0)),0),INDEX($A$1:$A$12712,MATCH(G15388,$G$1:$G$12712,0)),MAX($A$2:$A15387)+1)</f>
        <v>11553</v>
      </c>
      <c r="B15388" s="1" t="e">
        <f aca="false">IF(COUNTIF($G$1:$G$12712,G15388&gt;0),0,INDEX($A$1:$A$12712,MATCH(G15388,$G$1:$G$12712,0)))</f>
        <v>#N/A</v>
      </c>
      <c r="C15388" s="1" t="str">
        <f aca="false">IF(H15388="",F15388,H15388)</f>
        <v>users benefitting from this project.</v>
      </c>
      <c r="D15388" s="1" t="n">
        <v>280</v>
      </c>
      <c r="E15388" s="1" t="s">
        <v>17652</v>
      </c>
      <c r="F15388" s="5" t="s">
        <v>20249</v>
      </c>
      <c r="H15388" s="1"/>
      <c r="K15388" s="1" t="s">
        <v>17672</v>
      </c>
    </row>
    <row r="15389" customFormat="false" ht="15" hidden="false" customHeight="true" outlineLevel="0" collapsed="false">
      <c r="A15389" s="1" t="n">
        <f aca="false">IF(IFERROR((MATCH(G15389,$G$1:$G$12712,0)),0),INDEX($A$1:$A$12712,MATCH(G15389,$G$1:$G$12712,0)),MAX($A$2:$A15388)+1)</f>
        <v>597</v>
      </c>
      <c r="B15389" s="1" t="n">
        <f aca="false">IF(COUNTIF($G$1:$G$12712,G15389&gt;0),0,INDEX($A$1:$A$12712,MATCH(G15389,$G$1:$G$12712,0)))</f>
        <v>597</v>
      </c>
      <c r="C15389" s="1" t="str">
        <f aca="false">IF(H15389="",F15389,H15389)</f>
        <v>Valley (WI)</v>
      </c>
      <c r="D15389" s="1" t="n">
        <v>280</v>
      </c>
      <c r="E15389" s="1" t="s">
        <v>17652</v>
      </c>
      <c r="F15389" s="5" t="s">
        <v>20250</v>
      </c>
      <c r="G15389" s="1" t="n">
        <v>4042</v>
      </c>
      <c r="H15389" s="1" t="s">
        <v>1420</v>
      </c>
      <c r="I15389" s="1" t="n">
        <v>20847</v>
      </c>
      <c r="J15389" s="1" t="s">
        <v>188</v>
      </c>
      <c r="K15389" s="1" t="s">
        <v>17672</v>
      </c>
    </row>
    <row r="15390" customFormat="false" ht="15" hidden="false" customHeight="true" outlineLevel="0" collapsed="false">
      <c r="A15390" s="1" t="n">
        <f aca="false">IF(IFERROR((MATCH(G15390,$G$1:$G$12712,0)),0),INDEX($A$1:$A$12712,MATCH(G15390,$G$1:$G$12712,0)),MAX($A$2:$A15389)+1)</f>
        <v>597</v>
      </c>
      <c r="B15390" s="1" t="n">
        <f aca="false">IF(COUNTIF($G$1:$G$12712,G15390&gt;0),0,INDEX($A$1:$A$12712,MATCH(G15390,$G$1:$G$12712,0)))</f>
        <v>597</v>
      </c>
      <c r="C15390" s="1" t="str">
        <f aca="false">IF(H15390="",F15390,H15390)</f>
        <v>Valley (WI)</v>
      </c>
      <c r="D15390" s="1" t="n">
        <v>280</v>
      </c>
      <c r="E15390" s="1" t="s">
        <v>17652</v>
      </c>
      <c r="F15390" s="5" t="s">
        <v>20251</v>
      </c>
      <c r="G15390" s="1" t="n">
        <v>4042</v>
      </c>
      <c r="H15390" s="1" t="s">
        <v>1420</v>
      </c>
      <c r="I15390" s="1" t="n">
        <v>20847</v>
      </c>
      <c r="J15390" s="1" t="s">
        <v>188</v>
      </c>
      <c r="K15390" s="1" t="s">
        <v>17672</v>
      </c>
    </row>
    <row r="15391" customFormat="false" ht="15" hidden="false" customHeight="true" outlineLevel="0" collapsed="false">
      <c r="A15391" s="1" t="n">
        <f aca="false">IF(IFERROR((MATCH(G15391,$G$1:$G$12712,0)),0),INDEX($A$1:$A$12712,MATCH(G15391,$G$1:$G$12712,0)),MAX($A$2:$A15390)+1)</f>
        <v>597</v>
      </c>
      <c r="B15391" s="1" t="n">
        <f aca="false">IF(COUNTIF($G$1:$G$12712,G15391&gt;0),0,INDEX($A$1:$A$12712,MATCH(G15391,$G$1:$G$12712,0)))</f>
        <v>597</v>
      </c>
      <c r="C15391" s="1" t="str">
        <f aca="false">IF(H15391="",F15391,H15391)</f>
        <v>Valley (WI)</v>
      </c>
      <c r="D15391" s="1" t="n">
        <v>280</v>
      </c>
      <c r="E15391" s="1" t="s">
        <v>17652</v>
      </c>
      <c r="F15391" s="5" t="s">
        <v>20252</v>
      </c>
      <c r="G15391" s="1" t="n">
        <v>4042</v>
      </c>
      <c r="H15391" s="1" t="s">
        <v>1420</v>
      </c>
      <c r="I15391" s="1" t="n">
        <v>20847</v>
      </c>
      <c r="J15391" s="1" t="s">
        <v>188</v>
      </c>
      <c r="K15391" s="1" t="s">
        <v>17672</v>
      </c>
    </row>
    <row r="15392" customFormat="false" ht="15" hidden="false" customHeight="true" outlineLevel="0" collapsed="false">
      <c r="A15392" s="1" t="n">
        <f aca="false">IF(IFERROR((MATCH(G15392,$G$1:$G$12712,0)),0),INDEX($A$1:$A$12712,MATCH(G15392,$G$1:$G$12712,0)),MAX($A$2:$A15391)+1)</f>
        <v>597</v>
      </c>
      <c r="B15392" s="1" t="n">
        <f aca="false">IF(COUNTIF($G$1:$G$12712,G15392&gt;0),0,INDEX($A$1:$A$12712,MATCH(G15392,$G$1:$G$12712,0)))</f>
        <v>597</v>
      </c>
      <c r="C15392" s="1" t="str">
        <f aca="false">IF(H15392="",F15392,H15392)</f>
        <v>Valley (WI)</v>
      </c>
      <c r="D15392" s="1" t="n">
        <v>280</v>
      </c>
      <c r="E15392" s="1" t="s">
        <v>17652</v>
      </c>
      <c r="F15392" s="5" t="s">
        <v>20253</v>
      </c>
      <c r="G15392" s="1" t="n">
        <v>4042</v>
      </c>
      <c r="H15392" s="1" t="s">
        <v>1420</v>
      </c>
      <c r="I15392" s="1" t="n">
        <v>20847</v>
      </c>
      <c r="J15392" s="1" t="s">
        <v>188</v>
      </c>
      <c r="K15392" s="1" t="s">
        <v>17672</v>
      </c>
    </row>
    <row r="15393" customFormat="false" ht="15" hidden="false" customHeight="true" outlineLevel="0" collapsed="false">
      <c r="A15393" s="1" t="n">
        <f aca="false">IF(IFERROR((MATCH(G15393,$G$1:$G$12712,0)),0),INDEX($A$1:$A$12712,MATCH(G15393,$G$1:$G$12712,0)),MAX($A$2:$A15392)+1)</f>
        <v>597</v>
      </c>
      <c r="B15393" s="1" t="n">
        <f aca="false">IF(COUNTIF($G$1:$G$12712,G15393&gt;0),0,INDEX($A$1:$A$12712,MATCH(G15393,$G$1:$G$12712,0)))</f>
        <v>597</v>
      </c>
      <c r="C15393" s="1" t="str">
        <f aca="false">IF(H15393="",F15393,H15393)</f>
        <v>Valley (WI)</v>
      </c>
      <c r="D15393" s="1" t="n">
        <v>280</v>
      </c>
      <c r="E15393" s="1" t="s">
        <v>17652</v>
      </c>
      <c r="F15393" s="5" t="s">
        <v>20254</v>
      </c>
      <c r="G15393" s="1" t="n">
        <v>4042</v>
      </c>
      <c r="H15393" s="1" t="s">
        <v>1420</v>
      </c>
      <c r="I15393" s="1" t="n">
        <v>20847</v>
      </c>
      <c r="J15393" s="1" t="s">
        <v>188</v>
      </c>
      <c r="K15393" s="1" t="s">
        <v>17672</v>
      </c>
    </row>
    <row r="15394" customFormat="false" ht="15" hidden="false" customHeight="true" outlineLevel="0" collapsed="false">
      <c r="A15394" s="1" t="n">
        <f aca="false">IF(IFERROR((MATCH(G15394,$G$1:$G$12712,0)),0),INDEX($A$1:$A$12712,MATCH(G15394,$G$1:$G$12712,0)),MAX($A$2:$A15393)+1)</f>
        <v>597</v>
      </c>
      <c r="B15394" s="1" t="n">
        <f aca="false">IF(COUNTIF($G$1:$G$12712,G15394&gt;0),0,INDEX($A$1:$A$12712,MATCH(G15394,$G$1:$G$12712,0)))</f>
        <v>597</v>
      </c>
      <c r="C15394" s="1" t="str">
        <f aca="false">IF(H15394="",F15394,H15394)</f>
        <v>Valley (WI)</v>
      </c>
      <c r="D15394" s="1" t="n">
        <v>280</v>
      </c>
      <c r="E15394" s="1" t="s">
        <v>17652</v>
      </c>
      <c r="F15394" s="5" t="s">
        <v>20255</v>
      </c>
      <c r="G15394" s="1" t="n">
        <v>4042</v>
      </c>
      <c r="H15394" s="1" t="s">
        <v>1420</v>
      </c>
      <c r="I15394" s="1" t="n">
        <v>20847</v>
      </c>
      <c r="J15394" s="1" t="s">
        <v>188</v>
      </c>
      <c r="K15394" s="1" t="s">
        <v>17672</v>
      </c>
    </row>
    <row r="15395" customFormat="false" ht="15" hidden="false" customHeight="true" outlineLevel="0" collapsed="false">
      <c r="A15395" s="1" t="n">
        <f aca="false">IF(IFERROR((MATCH(G15395,$G$1:$G$12712,0)),0),INDEX($A$1:$A$12712,MATCH(G15395,$G$1:$G$12712,0)),MAX($A$2:$A15394)+1)</f>
        <v>1852</v>
      </c>
      <c r="B15395" s="1" t="n">
        <f aca="false">IF(COUNTIF($G$1:$G$12712,G15395&gt;0),0,INDEX($A$1:$A$12712,MATCH(G15395,$G$1:$G$12712,0)))</f>
        <v>1852</v>
      </c>
      <c r="C15395" s="1" t="str">
        <f aca="false">IF(H15395="",F15395,H15395)</f>
        <v>Way Dam</v>
      </c>
      <c r="D15395" s="1" t="n">
        <v>280</v>
      </c>
      <c r="E15395" s="1" t="s">
        <v>17652</v>
      </c>
      <c r="F15395" s="5" t="s">
        <v>20256</v>
      </c>
      <c r="G15395" s="1" t="n">
        <v>1785</v>
      </c>
      <c r="H15395" s="1" t="s">
        <v>4239</v>
      </c>
      <c r="I15395" s="1" t="n">
        <v>20847</v>
      </c>
      <c r="J15395" s="1" t="s">
        <v>188</v>
      </c>
      <c r="K15395" s="1" t="s">
        <v>17672</v>
      </c>
    </row>
    <row r="15396" customFormat="false" ht="15" hidden="false" customHeight="true" outlineLevel="0" collapsed="false">
      <c r="A15396" s="1" t="n">
        <f aca="false">IF(IFERROR((MATCH(G15396,$G$1:$G$12712,0)),0),INDEX($A$1:$A$12712,MATCH(G15396,$G$1:$G$12712,0)),MAX($A$2:$A15395)+1)</f>
        <v>11554</v>
      </c>
      <c r="B15396" s="1" t="e">
        <f aca="false">IF(COUNTIF($G$1:$G$12712,G15396&gt;0),0,INDEX($A$1:$A$12712,MATCH(G15396,$G$1:$G$12712,0)))</f>
        <v>#N/A</v>
      </c>
      <c r="C15396" s="1" t="str">
        <f aca="false">IF(H15396="",F15396,H15396)</f>
        <v>weyauwega - 1550 (4), (6)</v>
      </c>
      <c r="D15396" s="1" t="n">
        <v>280</v>
      </c>
      <c r="E15396" s="1" t="s">
        <v>17652</v>
      </c>
      <c r="F15396" s="5" t="s">
        <v>20257</v>
      </c>
      <c r="H15396" s="1"/>
      <c r="K15396" s="1" t="s">
        <v>17672</v>
      </c>
    </row>
    <row r="15397" customFormat="false" ht="15" hidden="false" customHeight="true" outlineLevel="0" collapsed="false">
      <c r="A15397" s="1" t="n">
        <f aca="false">A15396</f>
        <v>11554</v>
      </c>
      <c r="B15397" s="1" t="e">
        <f aca="false">IF(COUNTIF($G$1:$G$12712,G15397&gt;0),0,INDEX($A$1:$A$12712,MATCH(G15397,$G$1:$G$12712,0)))</f>
        <v>#N/A</v>
      </c>
      <c r="C15397" s="1" t="str">
        <f aca="false">IF(H15397="",F15397,H15397)</f>
        <v>weyauwega - 225- (4)</v>
      </c>
      <c r="D15397" s="1" t="n">
        <v>280</v>
      </c>
      <c r="E15397" s="1" t="s">
        <v>17652</v>
      </c>
      <c r="F15397" s="5" t="s">
        <v>20258</v>
      </c>
      <c r="H15397" s="1"/>
      <c r="K15397" s="1" t="s">
        <v>17672</v>
      </c>
    </row>
    <row r="15398" customFormat="false" ht="15" hidden="false" customHeight="true" outlineLevel="0" collapsed="false">
      <c r="A15398" s="1" t="n">
        <f aca="false">A15396</f>
        <v>11554</v>
      </c>
      <c r="B15398" s="1" t="e">
        <f aca="false">IF(COUNTIF($G$1:$G$12712,G15398&gt;0),0,INDEX($A$1:$A$12712,MATCH(G15398,$G$1:$G$12712,0)))</f>
        <v>#N/A</v>
      </c>
      <c r="C15398" s="1" t="str">
        <f aca="false">IF(H15398="",F15398,H15398)</f>
        <v>weyauwega - 2550</v>
      </c>
      <c r="D15398" s="1" t="n">
        <v>280</v>
      </c>
      <c r="E15398" s="1" t="s">
        <v>17652</v>
      </c>
      <c r="F15398" s="5" t="s">
        <v>20259</v>
      </c>
      <c r="H15398" s="1"/>
      <c r="K15398" s="1" t="s">
        <v>17672</v>
      </c>
    </row>
    <row r="15399" customFormat="false" ht="15" hidden="false" customHeight="true" outlineLevel="0" collapsed="false">
      <c r="A15399" s="1" t="n">
        <f aca="false">A15396</f>
        <v>11554</v>
      </c>
      <c r="B15399" s="1" t="e">
        <f aca="false">IF(COUNTIF($G$1:$G$12712,G15399&gt;0),0,INDEX($A$1:$A$12712,MATCH(G15399,$G$1:$G$12712,0)))</f>
        <v>#N/A</v>
      </c>
      <c r="C15399" s="1" t="str">
        <f aca="false">IF(H15399="",F15399,H15399)</f>
        <v>weyauwega - 2550 (4)</v>
      </c>
      <c r="D15399" s="1" t="n">
        <v>280</v>
      </c>
      <c r="E15399" s="1" t="s">
        <v>17652</v>
      </c>
      <c r="F15399" s="5" t="s">
        <v>20260</v>
      </c>
      <c r="H15399" s="1"/>
      <c r="K15399" s="1" t="s">
        <v>17672</v>
      </c>
    </row>
    <row r="15400" customFormat="false" ht="15" hidden="false" customHeight="true" outlineLevel="0" collapsed="false">
      <c r="A15400" s="1" t="n">
        <f aca="false">IF(IFERROR((MATCH(G15400,$G$1:$G$12712,0)),0),INDEX($A$1:$A$12712,MATCH(G15400,$G$1:$G$12712,0)),MAX($A$2:$A15399)+1)</f>
        <v>834</v>
      </c>
      <c r="B15400" s="1" t="n">
        <f aca="false">IF(COUNTIF($G$1:$G$12712,G15400&gt;0),0,INDEX($A$1:$A$12712,MATCH(G15400,$G$1:$G$12712,0)))</f>
        <v>834</v>
      </c>
      <c r="C15400" s="1" t="str">
        <f aca="false">IF(H15400="",F15400,H15400)</f>
        <v>White Rapids</v>
      </c>
      <c r="D15400" s="1" t="n">
        <v>280</v>
      </c>
      <c r="E15400" s="1" t="s">
        <v>17652</v>
      </c>
      <c r="F15400" s="5" t="s">
        <v>20261</v>
      </c>
      <c r="G15400" s="1" t="n">
        <v>1786</v>
      </c>
      <c r="H15400" s="1" t="s">
        <v>1914</v>
      </c>
      <c r="I15400" s="1" t="n">
        <v>20847</v>
      </c>
      <c r="J15400" s="1" t="s">
        <v>188</v>
      </c>
      <c r="K15400" s="1" t="s">
        <v>17672</v>
      </c>
    </row>
    <row r="15401" customFormat="false" ht="15" hidden="false" customHeight="true" outlineLevel="0" collapsed="false">
      <c r="A15401" s="1" t="n">
        <f aca="false">IF(IFERROR((MATCH(G15401,$G$1:$G$12712,0)),0),INDEX($A$1:$A$12712,MATCH(G15401,$G$1:$G$12712,0)),MAX($A$2:$A15400)+1)</f>
        <v>1073</v>
      </c>
      <c r="B15401" s="1" t="n">
        <f aca="false">IF(COUNTIF($G$1:$G$12712,G15401&gt;0),0,INDEX($A$1:$A$12712,MATCH(G15401,$G$1:$G$12712,0)))</f>
        <v>1073</v>
      </c>
      <c r="C15401" s="1" t="str">
        <f aca="false">IF(H15401="",F15401,H15401)</f>
        <v>Blackhawk</v>
      </c>
      <c r="D15401" s="1" t="n">
        <v>219</v>
      </c>
      <c r="E15401" s="1" t="s">
        <v>20262</v>
      </c>
      <c r="F15401" s="5" t="s">
        <v>20263</v>
      </c>
      <c r="G15401" s="1" t="n">
        <v>4048</v>
      </c>
      <c r="H15401" s="1" t="s">
        <v>2430</v>
      </c>
      <c r="I15401" s="1" t="n">
        <v>20856</v>
      </c>
      <c r="J15401" s="1" t="s">
        <v>167</v>
      </c>
      <c r="K15401" s="1" t="s">
        <v>17672</v>
      </c>
    </row>
    <row r="15402" customFormat="false" ht="15" hidden="false" customHeight="true" outlineLevel="0" collapsed="false">
      <c r="A15402" s="1" t="n">
        <f aca="false">IF(IFERROR((MATCH(G15402,$G$1:$G$12712,0)),0),INDEX($A$1:$A$12712,MATCH(G15402,$G$1:$G$12712,0)),MAX($A$2:$A15401)+1)</f>
        <v>1073</v>
      </c>
      <c r="B15402" s="1" t="n">
        <f aca="false">IF(COUNTIF($G$1:$G$12712,G15402&gt;0),0,INDEX($A$1:$A$12712,MATCH(G15402,$G$1:$G$12712,0)))</f>
        <v>1073</v>
      </c>
      <c r="C15402" s="1" t="str">
        <f aca="false">IF(H15402="",F15402,H15402)</f>
        <v>Blackhawk</v>
      </c>
      <c r="D15402" s="1" t="n">
        <v>219</v>
      </c>
      <c r="E15402" s="1" t="s">
        <v>20262</v>
      </c>
      <c r="F15402" s="5" t="s">
        <v>20264</v>
      </c>
      <c r="G15402" s="1" t="n">
        <v>4048</v>
      </c>
      <c r="H15402" s="1" t="s">
        <v>2430</v>
      </c>
      <c r="I15402" s="1" t="n">
        <v>20856</v>
      </c>
      <c r="J15402" s="1" t="s">
        <v>167</v>
      </c>
      <c r="K15402" s="1" t="s">
        <v>17672</v>
      </c>
    </row>
    <row r="15403" customFormat="false" ht="15" hidden="false" customHeight="true" outlineLevel="0" collapsed="false">
      <c r="A15403" s="1" t="n">
        <f aca="false">IF(IFERROR((MATCH(G15403,$G$1:$G$12712,0)),0),INDEX($A$1:$A$12712,MATCH(G15403,$G$1:$G$12712,0)),MAX($A$2:$A15402)+1)</f>
        <v>124</v>
      </c>
      <c r="B15403" s="1" t="n">
        <f aca="false">IF(COUNTIF($G$1:$G$12712,G15403&gt;0),0,INDEX($A$1:$A$12712,MATCH(G15403,$G$1:$G$12712,0)))</f>
        <v>124</v>
      </c>
      <c r="C15403" s="1" t="str">
        <f aca="false">IF(H15403="",F15403,H15403)</f>
        <v>Columbia (WI)</v>
      </c>
      <c r="D15403" s="1" t="n">
        <v>219</v>
      </c>
      <c r="E15403" s="1" t="s">
        <v>20262</v>
      </c>
      <c r="F15403" s="5" t="s">
        <v>20265</v>
      </c>
      <c r="G15403" s="1" t="n">
        <v>8023</v>
      </c>
      <c r="H15403" s="1" t="s">
        <v>379</v>
      </c>
      <c r="I15403" s="1" t="n">
        <v>20856</v>
      </c>
      <c r="J15403" s="1" t="s">
        <v>167</v>
      </c>
      <c r="K15403" s="1" t="s">
        <v>17672</v>
      </c>
    </row>
    <row r="15404" customFormat="false" ht="15" hidden="false" customHeight="true" outlineLevel="0" collapsed="false">
      <c r="A15404" s="1" t="n">
        <f aca="false">IF(IFERROR((MATCH(G15404,$G$1:$G$12712,0)),0),INDEX($A$1:$A$12712,MATCH(G15404,$G$1:$G$12712,0)),MAX($A$2:$A15403)+1)</f>
        <v>124</v>
      </c>
      <c r="B15404" s="1" t="n">
        <f aca="false">IF(COUNTIF($G$1:$G$12712,G15404&gt;0),0,INDEX($A$1:$A$12712,MATCH(G15404,$G$1:$G$12712,0)))</f>
        <v>124</v>
      </c>
      <c r="C15404" s="1" t="str">
        <f aca="false">IF(H15404="",F15404,H15404)</f>
        <v>Columbia (WI)</v>
      </c>
      <c r="D15404" s="1" t="n">
        <v>219</v>
      </c>
      <c r="E15404" s="1" t="s">
        <v>20262</v>
      </c>
      <c r="F15404" s="5" t="s">
        <v>20266</v>
      </c>
      <c r="G15404" s="1" t="n">
        <v>8023</v>
      </c>
      <c r="H15404" s="1" t="s">
        <v>379</v>
      </c>
      <c r="I15404" s="1" t="n">
        <v>20856</v>
      </c>
      <c r="J15404" s="1" t="s">
        <v>167</v>
      </c>
      <c r="K15404" s="1" t="s">
        <v>17672</v>
      </c>
    </row>
    <row r="15405" customFormat="false" ht="15" hidden="false" customHeight="true" outlineLevel="0" collapsed="false">
      <c r="A15405" s="1" t="n">
        <f aca="false">IF(IFERROR((MATCH(G15405,$G$1:$G$12712,0)),0),INDEX($A$1:$A$12712,MATCH(G15405,$G$1:$G$12712,0)),MAX($A$2:$A15404)+1)</f>
        <v>124</v>
      </c>
      <c r="B15405" s="1" t="n">
        <f aca="false">IF(COUNTIF($G$1:$G$12712,G15405&gt;0),0,INDEX($A$1:$A$12712,MATCH(G15405,$G$1:$G$12712,0)))</f>
        <v>124</v>
      </c>
      <c r="C15405" s="1" t="str">
        <f aca="false">IF(H15405="",F15405,H15405)</f>
        <v>Columbia (WI)</v>
      </c>
      <c r="D15405" s="1" t="n">
        <v>219</v>
      </c>
      <c r="E15405" s="1" t="s">
        <v>20262</v>
      </c>
      <c r="F15405" s="5" t="s">
        <v>20267</v>
      </c>
      <c r="G15405" s="1" t="n">
        <v>8023</v>
      </c>
      <c r="H15405" s="1" t="s">
        <v>379</v>
      </c>
      <c r="I15405" s="1" t="n">
        <v>20856</v>
      </c>
      <c r="J15405" s="1" t="s">
        <v>167</v>
      </c>
      <c r="K15405" s="1" t="s">
        <v>17672</v>
      </c>
    </row>
    <row r="15406" customFormat="false" ht="15" hidden="false" customHeight="true" outlineLevel="0" collapsed="false">
      <c r="A15406" s="1" t="n">
        <f aca="false">IF(IFERROR((MATCH(G15406,$G$1:$G$12712,0)),0),INDEX($A$1:$A$12712,MATCH(G15406,$G$1:$G$12712,0)),MAX($A$2:$A15405)+1)</f>
        <v>124</v>
      </c>
      <c r="B15406" s="1" t="n">
        <f aca="false">IF(COUNTIF($G$1:$G$12712,G15406&gt;0),0,INDEX($A$1:$A$12712,MATCH(G15406,$G$1:$G$12712,0)))</f>
        <v>124</v>
      </c>
      <c r="C15406" s="1" t="str">
        <f aca="false">IF(H15406="",F15406,H15406)</f>
        <v>Columbia (WI)</v>
      </c>
      <c r="D15406" s="1" t="n">
        <v>219</v>
      </c>
      <c r="E15406" s="1" t="s">
        <v>20262</v>
      </c>
      <c r="F15406" s="5" t="s">
        <v>20268</v>
      </c>
      <c r="G15406" s="1" t="n">
        <v>8023</v>
      </c>
      <c r="H15406" s="1" t="s">
        <v>379</v>
      </c>
      <c r="I15406" s="1" t="n">
        <v>20856</v>
      </c>
      <c r="J15406" s="1" t="s">
        <v>167</v>
      </c>
      <c r="K15406" s="1" t="s">
        <v>17672</v>
      </c>
    </row>
    <row r="15407" customFormat="false" ht="15" hidden="false" customHeight="true" outlineLevel="0" collapsed="false">
      <c r="A15407" s="1" t="n">
        <f aca="false">IF(IFERROR((MATCH(G15407,$G$1:$G$12712,0)),0),INDEX($A$1:$A$12712,MATCH(G15407,$G$1:$G$12712,0)),MAX($A$2:$A15406)+1)</f>
        <v>124</v>
      </c>
      <c r="B15407" s="1" t="n">
        <f aca="false">IF(COUNTIF($G$1:$G$12712,G15407&gt;0),0,INDEX($A$1:$A$12712,MATCH(G15407,$G$1:$G$12712,0)))</f>
        <v>124</v>
      </c>
      <c r="C15407" s="1" t="str">
        <f aca="false">IF(H15407="",F15407,H15407)</f>
        <v>Columbia (WI)</v>
      </c>
      <c r="D15407" s="1" t="n">
        <v>219</v>
      </c>
      <c r="E15407" s="1" t="s">
        <v>20262</v>
      </c>
      <c r="F15407" s="5" t="s">
        <v>20269</v>
      </c>
      <c r="G15407" s="1" t="n">
        <v>8023</v>
      </c>
      <c r="H15407" s="1" t="s">
        <v>379</v>
      </c>
      <c r="I15407" s="1" t="n">
        <v>20856</v>
      </c>
      <c r="J15407" s="1" t="s">
        <v>167</v>
      </c>
      <c r="K15407" s="1" t="s">
        <v>17672</v>
      </c>
    </row>
    <row r="15408" customFormat="false" ht="15" hidden="false" customHeight="true" outlineLevel="0" collapsed="false">
      <c r="A15408" s="1" t="n">
        <f aca="false">IF(IFERROR((MATCH(G15408,$G$1:$G$12712,0)),0),INDEX($A$1:$A$12712,MATCH(G15408,$G$1:$G$12712,0)),MAX($A$2:$A15407)+1)</f>
        <v>124</v>
      </c>
      <c r="B15408" s="1" t="n">
        <f aca="false">IF(COUNTIF($G$1:$G$12712,G15408&gt;0),0,INDEX($A$1:$A$12712,MATCH(G15408,$G$1:$G$12712,0)))</f>
        <v>124</v>
      </c>
      <c r="C15408" s="1" t="str">
        <f aca="false">IF(H15408="",F15408,H15408)</f>
        <v>Columbia (WI)</v>
      </c>
      <c r="D15408" s="1" t="n">
        <v>219</v>
      </c>
      <c r="E15408" s="1" t="s">
        <v>20262</v>
      </c>
      <c r="F15408" s="5" t="s">
        <v>20270</v>
      </c>
      <c r="G15408" s="1" t="n">
        <v>8023</v>
      </c>
      <c r="H15408" s="1" t="s">
        <v>379</v>
      </c>
      <c r="I15408" s="1" t="n">
        <v>20856</v>
      </c>
      <c r="J15408" s="1" t="s">
        <v>167</v>
      </c>
      <c r="K15408" s="1" t="s">
        <v>17672</v>
      </c>
    </row>
    <row r="15409" customFormat="false" ht="15" hidden="false" customHeight="true" outlineLevel="0" collapsed="false">
      <c r="A15409" s="1" t="n">
        <f aca="false">IF(IFERROR((MATCH(G15409,$G$1:$G$12712,0)),0),INDEX($A$1:$A$12712,MATCH(G15409,$G$1:$G$12712,0)),MAX($A$2:$A15408)+1)</f>
        <v>124</v>
      </c>
      <c r="B15409" s="1" t="n">
        <f aca="false">IF(COUNTIF($G$1:$G$12712,G15409&gt;0),0,INDEX($A$1:$A$12712,MATCH(G15409,$G$1:$G$12712,0)))</f>
        <v>124</v>
      </c>
      <c r="C15409" s="1" t="str">
        <f aca="false">IF(H15409="",F15409,H15409)</f>
        <v>Columbia (WI)</v>
      </c>
      <c r="D15409" s="1" t="n">
        <v>219</v>
      </c>
      <c r="E15409" s="1" t="s">
        <v>20262</v>
      </c>
      <c r="F15409" s="5" t="s">
        <v>20271</v>
      </c>
      <c r="G15409" s="1" t="n">
        <v>8023</v>
      </c>
      <c r="H15409" s="1" t="s">
        <v>379</v>
      </c>
      <c r="I15409" s="1" t="n">
        <v>20856</v>
      </c>
      <c r="J15409" s="1" t="s">
        <v>167</v>
      </c>
      <c r="K15409" s="1" t="s">
        <v>17672</v>
      </c>
    </row>
    <row r="15410" customFormat="false" ht="15" hidden="false" customHeight="true" outlineLevel="0" collapsed="false">
      <c r="A15410" s="1" t="n">
        <f aca="false">IF(IFERROR((MATCH(G15410,$G$1:$G$12712,0)),0),INDEX($A$1:$A$12712,MATCH(G15410,$G$1:$G$12712,0)),MAX($A$2:$A15409)+1)</f>
        <v>124</v>
      </c>
      <c r="B15410" s="1" t="n">
        <f aca="false">IF(COUNTIF($G$1:$G$12712,G15410&gt;0),0,INDEX($A$1:$A$12712,MATCH(G15410,$G$1:$G$12712,0)))</f>
        <v>124</v>
      </c>
      <c r="C15410" s="1" t="str">
        <f aca="false">IF(H15410="",F15410,H15410)</f>
        <v>Columbia (WI)</v>
      </c>
      <c r="D15410" s="1" t="n">
        <v>219</v>
      </c>
      <c r="E15410" s="1" t="s">
        <v>20262</v>
      </c>
      <c r="F15410" s="5" t="s">
        <v>20272</v>
      </c>
      <c r="G15410" s="1" t="n">
        <v>8023</v>
      </c>
      <c r="H15410" s="1" t="s">
        <v>379</v>
      </c>
      <c r="I15410" s="1" t="n">
        <v>20856</v>
      </c>
      <c r="J15410" s="1" t="s">
        <v>167</v>
      </c>
      <c r="K15410" s="1" t="s">
        <v>17672</v>
      </c>
    </row>
    <row r="15411" customFormat="false" ht="15" hidden="false" customHeight="true" outlineLevel="0" collapsed="false">
      <c r="A15411" s="1" t="n">
        <f aca="false">IF(IFERROR((MATCH(G15411,$G$1:$G$12712,0)),0),INDEX($A$1:$A$12712,MATCH(G15411,$G$1:$G$12712,0)),MAX($A$2:$A15410)+1)</f>
        <v>124</v>
      </c>
      <c r="B15411" s="1" t="n">
        <f aca="false">IF(COUNTIF($G$1:$G$12712,G15411&gt;0),0,INDEX($A$1:$A$12712,MATCH(G15411,$G$1:$G$12712,0)))</f>
        <v>124</v>
      </c>
      <c r="C15411" s="1" t="str">
        <f aca="false">IF(H15411="",F15411,H15411)</f>
        <v>Columbia (WI)</v>
      </c>
      <c r="D15411" s="1" t="n">
        <v>219</v>
      </c>
      <c r="E15411" s="1" t="s">
        <v>20262</v>
      </c>
      <c r="F15411" s="5" t="s">
        <v>19853</v>
      </c>
      <c r="G15411" s="1" t="n">
        <v>8023</v>
      </c>
      <c r="H15411" s="1" t="s">
        <v>379</v>
      </c>
      <c r="I15411" s="1" t="n">
        <v>20856</v>
      </c>
      <c r="J15411" s="1" t="s">
        <v>167</v>
      </c>
      <c r="K15411" s="1" t="s">
        <v>17672</v>
      </c>
    </row>
    <row r="15412" customFormat="false" ht="15" hidden="false" customHeight="true" outlineLevel="0" collapsed="false">
      <c r="A15412" s="1" t="n">
        <f aca="false">IF(IFERROR((MATCH(G15412,$G$1:$G$12712,0)),0),INDEX($A$1:$A$12712,MATCH(G15412,$G$1:$G$12712,0)),MAX($A$2:$A15411)+1)</f>
        <v>124</v>
      </c>
      <c r="B15412" s="1" t="n">
        <f aca="false">IF(COUNTIF($G$1:$G$12712,G15412&gt;0),0,INDEX($A$1:$A$12712,MATCH(G15412,$G$1:$G$12712,0)))</f>
        <v>124</v>
      </c>
      <c r="C15412" s="1" t="str">
        <f aca="false">IF(H15412="",F15412,H15412)</f>
        <v>Columbia (WI)</v>
      </c>
      <c r="D15412" s="1" t="n">
        <v>219</v>
      </c>
      <c r="E15412" s="1" t="s">
        <v>20262</v>
      </c>
      <c r="F15412" s="5" t="s">
        <v>20273</v>
      </c>
      <c r="G15412" s="1" t="n">
        <v>8023</v>
      </c>
      <c r="H15412" s="1" t="s">
        <v>379</v>
      </c>
      <c r="I15412" s="1" t="n">
        <v>20856</v>
      </c>
      <c r="J15412" s="1" t="s">
        <v>167</v>
      </c>
      <c r="K15412" s="1" t="s">
        <v>17672</v>
      </c>
    </row>
    <row r="15413" customFormat="false" ht="15" hidden="false" customHeight="true" outlineLevel="0" collapsed="false">
      <c r="A15413" s="1" t="n">
        <f aca="false">IF(IFERROR((MATCH(G15413,$G$1:$G$12712,0)),0),INDEX($A$1:$A$12712,MATCH(G15413,$G$1:$G$12712,0)),MAX($A$2:$A15412)+1)</f>
        <v>124</v>
      </c>
      <c r="B15413" s="1" t="n">
        <f aca="false">IF(COUNTIF($G$1:$G$12712,G15413&gt;0),0,INDEX($A$1:$A$12712,MATCH(G15413,$G$1:$G$12712,0)))</f>
        <v>124</v>
      </c>
      <c r="C15413" s="1" t="str">
        <f aca="false">IF(H15413="",F15413,H15413)</f>
        <v>Columbia (WI)</v>
      </c>
      <c r="D15413" s="1" t="n">
        <v>219</v>
      </c>
      <c r="E15413" s="1" t="s">
        <v>20262</v>
      </c>
      <c r="F15413" s="5" t="s">
        <v>20274</v>
      </c>
      <c r="G15413" s="1" t="n">
        <v>8023</v>
      </c>
      <c r="H15413" s="1" t="s">
        <v>379</v>
      </c>
      <c r="I15413" s="1" t="n">
        <v>20856</v>
      </c>
      <c r="J15413" s="1" t="s">
        <v>167</v>
      </c>
      <c r="K15413" s="1" t="s">
        <v>17672</v>
      </c>
    </row>
    <row r="15414" customFormat="false" ht="15" hidden="false" customHeight="true" outlineLevel="0" collapsed="false">
      <c r="A15414" s="1" t="n">
        <f aca="false">IF(IFERROR((MATCH(G15414,$G$1:$G$12712,0)),0),INDEX($A$1:$A$12712,MATCH(G15414,$G$1:$G$12712,0)),MAX($A$2:$A15413)+1)</f>
        <v>124</v>
      </c>
      <c r="B15414" s="1" t="n">
        <f aca="false">IF(COUNTIF($G$1:$G$12712,G15414&gt;0),0,INDEX($A$1:$A$12712,MATCH(G15414,$G$1:$G$12712,0)))</f>
        <v>124</v>
      </c>
      <c r="C15414" s="1" t="str">
        <f aca="false">IF(H15414="",F15414,H15414)</f>
        <v>Columbia (WI)</v>
      </c>
      <c r="D15414" s="1" t="n">
        <v>219</v>
      </c>
      <c r="E15414" s="1" t="s">
        <v>20262</v>
      </c>
      <c r="F15414" s="5" t="s">
        <v>20275</v>
      </c>
      <c r="G15414" s="1" t="n">
        <v>8023</v>
      </c>
      <c r="H15414" s="1" t="s">
        <v>379</v>
      </c>
      <c r="I15414" s="1" t="n">
        <v>20856</v>
      </c>
      <c r="J15414" s="1" t="s">
        <v>167</v>
      </c>
      <c r="K15414" s="1" t="s">
        <v>17672</v>
      </c>
    </row>
    <row r="15415" customFormat="false" ht="15" hidden="false" customHeight="true" outlineLevel="0" collapsed="false">
      <c r="A15415" s="1" t="n">
        <f aca="false">IF(IFERROR((MATCH(G15415,$G$1:$G$12712,0)),0),INDEX($A$1:$A$12712,MATCH(G15415,$G$1:$G$12712,0)),MAX($A$2:$A15414)+1)</f>
        <v>124</v>
      </c>
      <c r="B15415" s="1" t="n">
        <f aca="false">IF(COUNTIF($G$1:$G$12712,G15415&gt;0),0,INDEX($A$1:$A$12712,MATCH(G15415,$G$1:$G$12712,0)))</f>
        <v>124</v>
      </c>
      <c r="C15415" s="1" t="str">
        <f aca="false">IF(H15415="",F15415,H15415)</f>
        <v>Columbia (WI)</v>
      </c>
      <c r="D15415" s="1" t="n">
        <v>219</v>
      </c>
      <c r="E15415" s="1" t="s">
        <v>20262</v>
      </c>
      <c r="F15415" s="5" t="s">
        <v>20276</v>
      </c>
      <c r="G15415" s="1" t="n">
        <v>8023</v>
      </c>
      <c r="H15415" s="1" t="s">
        <v>379</v>
      </c>
      <c r="I15415" s="1" t="n">
        <v>20856</v>
      </c>
      <c r="J15415" s="1" t="s">
        <v>167</v>
      </c>
      <c r="K15415" s="1" t="s">
        <v>17672</v>
      </c>
    </row>
    <row r="15416" customFormat="false" ht="15" hidden="false" customHeight="true" outlineLevel="0" collapsed="false">
      <c r="A15416" s="1" t="n">
        <f aca="false">IF(IFERROR((MATCH(G15416,$G$1:$G$12712,0)),0),INDEX($A$1:$A$12712,MATCH(G15416,$G$1:$G$12712,0)),MAX($A$2:$A15415)+1)</f>
        <v>124</v>
      </c>
      <c r="B15416" s="1" t="n">
        <f aca="false">IF(COUNTIF($G$1:$G$12712,G15416&gt;0),0,INDEX($A$1:$A$12712,MATCH(G15416,$G$1:$G$12712,0)))</f>
        <v>124</v>
      </c>
      <c r="C15416" s="1" t="str">
        <f aca="false">IF(H15416="",F15416,H15416)</f>
        <v>Columbia (WI)</v>
      </c>
      <c r="D15416" s="1" t="n">
        <v>219</v>
      </c>
      <c r="E15416" s="1" t="s">
        <v>20262</v>
      </c>
      <c r="F15416" s="5" t="s">
        <v>20277</v>
      </c>
      <c r="G15416" s="1" t="n">
        <v>8023</v>
      </c>
      <c r="H15416" s="1" t="s">
        <v>379</v>
      </c>
      <c r="I15416" s="1" t="n">
        <v>20856</v>
      </c>
      <c r="J15416" s="1" t="s">
        <v>167</v>
      </c>
      <c r="K15416" s="1" t="s">
        <v>17672</v>
      </c>
    </row>
    <row r="15417" customFormat="false" ht="15" hidden="false" customHeight="true" outlineLevel="0" collapsed="false">
      <c r="A15417" s="1" t="n">
        <f aca="false">IF(IFERROR((MATCH(G15417,$G$1:$G$12712,0)),0),INDEX($A$1:$A$12712,MATCH(G15417,$G$1:$G$12712,0)),MAX($A$2:$A15416)+1)</f>
        <v>124</v>
      </c>
      <c r="B15417" s="1" t="n">
        <f aca="false">IF(COUNTIF($G$1:$G$12712,G15417&gt;0),0,INDEX($A$1:$A$12712,MATCH(G15417,$G$1:$G$12712,0)))</f>
        <v>124</v>
      </c>
      <c r="C15417" s="1" t="str">
        <f aca="false">IF(H15417="",F15417,H15417)</f>
        <v>Columbia (WI)</v>
      </c>
      <c r="D15417" s="1" t="n">
        <v>219</v>
      </c>
      <c r="E15417" s="1" t="s">
        <v>20262</v>
      </c>
      <c r="F15417" s="5" t="s">
        <v>20278</v>
      </c>
      <c r="G15417" s="1" t="n">
        <v>8023</v>
      </c>
      <c r="H15417" s="1" t="s">
        <v>379</v>
      </c>
      <c r="I15417" s="1" t="n">
        <v>20856</v>
      </c>
      <c r="J15417" s="1" t="s">
        <v>167</v>
      </c>
      <c r="K15417" s="1" t="s">
        <v>17672</v>
      </c>
    </row>
    <row r="15418" customFormat="false" ht="15" hidden="false" customHeight="true" outlineLevel="0" collapsed="false">
      <c r="A15418" s="1" t="n">
        <f aca="false">IF(IFERROR((MATCH(G15418,$G$1:$G$12712,0)),0),INDEX($A$1:$A$12712,MATCH(G15418,$G$1:$G$12712,0)),MAX($A$2:$A15417)+1)</f>
        <v>124</v>
      </c>
      <c r="B15418" s="1" t="n">
        <f aca="false">IF(COUNTIF($G$1:$G$12712,G15418&gt;0),0,INDEX($A$1:$A$12712,MATCH(G15418,$G$1:$G$12712,0)))</f>
        <v>124</v>
      </c>
      <c r="C15418" s="1" t="str">
        <f aca="false">IF(H15418="",F15418,H15418)</f>
        <v>Columbia (WI)</v>
      </c>
      <c r="D15418" s="1" t="n">
        <v>219</v>
      </c>
      <c r="E15418" s="1" t="s">
        <v>20262</v>
      </c>
      <c r="F15418" s="5" t="s">
        <v>20279</v>
      </c>
      <c r="G15418" s="1" t="n">
        <v>8023</v>
      </c>
      <c r="H15418" s="1" t="s">
        <v>379</v>
      </c>
      <c r="I15418" s="1" t="n">
        <v>20856</v>
      </c>
      <c r="J15418" s="1" t="s">
        <v>167</v>
      </c>
      <c r="K15418" s="1" t="s">
        <v>17672</v>
      </c>
    </row>
    <row r="15419" customFormat="false" ht="15" hidden="false" customHeight="true" outlineLevel="0" collapsed="false">
      <c r="A15419" s="1" t="n">
        <f aca="false">IF(IFERROR((MATCH(G15419,$G$1:$G$12712,0)),0),INDEX($A$1:$A$12712,MATCH(G15419,$G$1:$G$12712,0)),MAX($A$2:$A15418)+1)</f>
        <v>124</v>
      </c>
      <c r="B15419" s="1" t="n">
        <f aca="false">IF(COUNTIF($G$1:$G$12712,G15419&gt;0),0,INDEX($A$1:$A$12712,MATCH(G15419,$G$1:$G$12712,0)))</f>
        <v>124</v>
      </c>
      <c r="C15419" s="1" t="str">
        <f aca="false">IF(H15419="",F15419,H15419)</f>
        <v>Columbia (WI)</v>
      </c>
      <c r="D15419" s="1" t="n">
        <v>219</v>
      </c>
      <c r="E15419" s="1" t="s">
        <v>20262</v>
      </c>
      <c r="F15419" s="5" t="s">
        <v>20280</v>
      </c>
      <c r="G15419" s="1" t="n">
        <v>8023</v>
      </c>
      <c r="H15419" s="1" t="s">
        <v>379</v>
      </c>
      <c r="I15419" s="1" t="n">
        <v>20856</v>
      </c>
      <c r="J15419" s="1" t="s">
        <v>167</v>
      </c>
      <c r="K15419" s="1" t="s">
        <v>17672</v>
      </c>
    </row>
    <row r="15420" customFormat="false" ht="15" hidden="false" customHeight="true" outlineLevel="0" collapsed="false">
      <c r="A15420" s="1" t="n">
        <f aca="false">IF(IFERROR((MATCH(G15420,$G$1:$G$12712,0)),0),INDEX($A$1:$A$12712,MATCH(G15420,$G$1:$G$12712,0)),MAX($A$2:$A15419)+1)</f>
        <v>124</v>
      </c>
      <c r="B15420" s="1" t="n">
        <f aca="false">IF(COUNTIF($G$1:$G$12712,G15420&gt;0),0,INDEX($A$1:$A$12712,MATCH(G15420,$G$1:$G$12712,0)))</f>
        <v>124</v>
      </c>
      <c r="C15420" s="1" t="str">
        <f aca="false">IF(H15420="",F15420,H15420)</f>
        <v>Columbia (WI)</v>
      </c>
      <c r="D15420" s="1" t="n">
        <v>219</v>
      </c>
      <c r="E15420" s="1" t="s">
        <v>20262</v>
      </c>
      <c r="F15420" s="5" t="s">
        <v>20281</v>
      </c>
      <c r="G15420" s="1" t="n">
        <v>8023</v>
      </c>
      <c r="H15420" s="1" t="s">
        <v>379</v>
      </c>
      <c r="I15420" s="1" t="n">
        <v>20856</v>
      </c>
      <c r="J15420" s="1" t="s">
        <v>167</v>
      </c>
      <c r="K15420" s="1" t="s">
        <v>17672</v>
      </c>
    </row>
    <row r="15421" customFormat="false" ht="15" hidden="false" customHeight="true" outlineLevel="0" collapsed="false">
      <c r="A15421" s="1" t="n">
        <f aca="false">IF(IFERROR((MATCH(G15421,$G$1:$G$12712,0)),0),INDEX($A$1:$A$12712,MATCH(G15421,$G$1:$G$12712,0)),MAX($A$2:$A15420)+1)</f>
        <v>124</v>
      </c>
      <c r="B15421" s="1" t="n">
        <f aca="false">IF(COUNTIF($G$1:$G$12712,G15421&gt;0),0,INDEX($A$1:$A$12712,MATCH(G15421,$G$1:$G$12712,0)))</f>
        <v>124</v>
      </c>
      <c r="C15421" s="1" t="str">
        <f aca="false">IF(H15421="",F15421,H15421)</f>
        <v>Columbia (WI)</v>
      </c>
      <c r="D15421" s="1" t="n">
        <v>219</v>
      </c>
      <c r="E15421" s="1" t="s">
        <v>20262</v>
      </c>
      <c r="F15421" s="5" t="s">
        <v>20282</v>
      </c>
      <c r="G15421" s="1" t="n">
        <v>8023</v>
      </c>
      <c r="H15421" s="1" t="s">
        <v>379</v>
      </c>
      <c r="I15421" s="1" t="n">
        <v>20856</v>
      </c>
      <c r="J15421" s="1" t="s">
        <v>167</v>
      </c>
      <c r="K15421" s="1" t="s">
        <v>17672</v>
      </c>
    </row>
    <row r="15422" customFormat="false" ht="15" hidden="false" customHeight="true" outlineLevel="0" collapsed="false">
      <c r="A15422" s="1" t="n">
        <f aca="false">IF(IFERROR((MATCH(G15422,$G$1:$G$12712,0)),0),INDEX($A$1:$A$12712,MATCH(G15422,$G$1:$G$12712,0)),MAX($A$2:$A15421)+1)</f>
        <v>124</v>
      </c>
      <c r="B15422" s="1" t="n">
        <f aca="false">IF(COUNTIF($G$1:$G$12712,G15422&gt;0),0,INDEX($A$1:$A$12712,MATCH(G15422,$G$1:$G$12712,0)))</f>
        <v>124</v>
      </c>
      <c r="C15422" s="1" t="str">
        <f aca="false">IF(H15422="",F15422,H15422)</f>
        <v>Columbia (WI)</v>
      </c>
      <c r="D15422" s="1" t="n">
        <v>219</v>
      </c>
      <c r="E15422" s="1" t="s">
        <v>20262</v>
      </c>
      <c r="F15422" s="5" t="s">
        <v>20283</v>
      </c>
      <c r="G15422" s="1" t="n">
        <v>8023</v>
      </c>
      <c r="H15422" s="1" t="s">
        <v>379</v>
      </c>
      <c r="I15422" s="1" t="n">
        <v>20856</v>
      </c>
      <c r="J15422" s="1" t="s">
        <v>167</v>
      </c>
      <c r="K15422" s="1" t="s">
        <v>17672</v>
      </c>
    </row>
    <row r="15423" customFormat="false" ht="15" hidden="false" customHeight="true" outlineLevel="0" collapsed="false">
      <c r="A15423" s="1" t="n">
        <f aca="false">IF(IFERROR((MATCH(G15423,$G$1:$G$12712,0)),0),INDEX($A$1:$A$12712,MATCH(G15423,$G$1:$G$12712,0)),MAX($A$2:$A15422)+1)</f>
        <v>124</v>
      </c>
      <c r="B15423" s="1" t="n">
        <f aca="false">IF(COUNTIF($G$1:$G$12712,G15423&gt;0),0,INDEX($A$1:$A$12712,MATCH(G15423,$G$1:$G$12712,0)))</f>
        <v>124</v>
      </c>
      <c r="C15423" s="1" t="str">
        <f aca="false">IF(H15423="",F15423,H15423)</f>
        <v>Columbia (WI)</v>
      </c>
      <c r="D15423" s="1" t="n">
        <v>219</v>
      </c>
      <c r="E15423" s="1" t="s">
        <v>20262</v>
      </c>
      <c r="F15423" s="5" t="s">
        <v>20284</v>
      </c>
      <c r="G15423" s="1" t="n">
        <v>8023</v>
      </c>
      <c r="H15423" s="1" t="s">
        <v>379</v>
      </c>
      <c r="I15423" s="1" t="n">
        <v>20856</v>
      </c>
      <c r="J15423" s="1" t="s">
        <v>167</v>
      </c>
      <c r="K15423" s="1" t="s">
        <v>17672</v>
      </c>
    </row>
    <row r="15424" customFormat="false" ht="15" hidden="false" customHeight="true" outlineLevel="0" collapsed="false">
      <c r="A15424" s="1" t="n">
        <f aca="false">IF(IFERROR((MATCH(G15424,$G$1:$G$12712,0)),0),INDEX($A$1:$A$12712,MATCH(G15424,$G$1:$G$12712,0)),MAX($A$2:$A15423)+1)</f>
        <v>124</v>
      </c>
      <c r="B15424" s="1" t="n">
        <f aca="false">IF(COUNTIF($G$1:$G$12712,G15424&gt;0),0,INDEX($A$1:$A$12712,MATCH(G15424,$G$1:$G$12712,0)))</f>
        <v>124</v>
      </c>
      <c r="C15424" s="1" t="str">
        <f aca="false">IF(H15424="",F15424,H15424)</f>
        <v>Columbia (WI)</v>
      </c>
      <c r="D15424" s="1" t="n">
        <v>219</v>
      </c>
      <c r="E15424" s="1" t="s">
        <v>20262</v>
      </c>
      <c r="F15424" s="5" t="s">
        <v>20285</v>
      </c>
      <c r="G15424" s="1" t="n">
        <v>8023</v>
      </c>
      <c r="H15424" s="1" t="s">
        <v>379</v>
      </c>
      <c r="I15424" s="1" t="n">
        <v>20856</v>
      </c>
      <c r="J15424" s="1" t="s">
        <v>167</v>
      </c>
      <c r="K15424" s="1" t="s">
        <v>17672</v>
      </c>
    </row>
    <row r="15425" customFormat="false" ht="15" hidden="false" customHeight="true" outlineLevel="0" collapsed="false">
      <c r="A15425" s="1" t="n">
        <f aca="false">IF(IFERROR((MATCH(G15425,$G$1:$G$12712,0)),0),INDEX($A$1:$A$12712,MATCH(G15425,$G$1:$G$12712,0)),MAX($A$2:$A15424)+1)</f>
        <v>172</v>
      </c>
      <c r="B15425" s="1" t="n">
        <f aca="false">IF(COUNTIF($G$1:$G$12712,G15425&gt;0),0,INDEX($A$1:$A$12712,MATCH(G15425,$G$1:$G$12712,0)))</f>
        <v>172</v>
      </c>
      <c r="C15425" s="1" t="str">
        <f aca="false">IF(H15425="",F15425,H15425)</f>
        <v>Edgewater</v>
      </c>
      <c r="D15425" s="1" t="n">
        <v>219</v>
      </c>
      <c r="E15425" s="1" t="s">
        <v>20262</v>
      </c>
      <c r="F15425" s="5" t="s">
        <v>20286</v>
      </c>
      <c r="G15425" s="1" t="n">
        <v>4050</v>
      </c>
      <c r="H15425" s="1" t="s">
        <v>502</v>
      </c>
      <c r="I15425" s="1" t="n">
        <v>20856</v>
      </c>
      <c r="J15425" s="1" t="s">
        <v>167</v>
      </c>
      <c r="K15425" s="1" t="s">
        <v>17672</v>
      </c>
    </row>
    <row r="15426" customFormat="false" ht="15" hidden="false" customHeight="true" outlineLevel="0" collapsed="false">
      <c r="A15426" s="1" t="n">
        <f aca="false">IF(IFERROR((MATCH(G15426,$G$1:$G$12712,0)),0),INDEX($A$1:$A$12712,MATCH(G15426,$G$1:$G$12712,0)),MAX($A$2:$A15425)+1)</f>
        <v>172</v>
      </c>
      <c r="B15426" s="1" t="n">
        <f aca="false">IF(COUNTIF($G$1:$G$12712,G15426&gt;0),0,INDEX($A$1:$A$12712,MATCH(G15426,$G$1:$G$12712,0)))</f>
        <v>172</v>
      </c>
      <c r="C15426" s="1" t="str">
        <f aca="false">IF(H15426="",F15426,H15426)</f>
        <v>Edgewater</v>
      </c>
      <c r="D15426" s="1" t="n">
        <v>219</v>
      </c>
      <c r="E15426" s="1" t="s">
        <v>20262</v>
      </c>
      <c r="F15426" s="5" t="s">
        <v>20287</v>
      </c>
      <c r="G15426" s="1" t="n">
        <v>4050</v>
      </c>
      <c r="H15426" s="1" t="s">
        <v>502</v>
      </c>
      <c r="I15426" s="1" t="n">
        <v>20856</v>
      </c>
      <c r="J15426" s="1" t="s">
        <v>167</v>
      </c>
      <c r="K15426" s="1" t="s">
        <v>17672</v>
      </c>
    </row>
    <row r="15427" customFormat="false" ht="15" hidden="false" customHeight="true" outlineLevel="0" collapsed="false">
      <c r="A15427" s="1" t="n">
        <f aca="false">IF(IFERROR((MATCH(G15427,$G$1:$G$12712,0)),0),INDEX($A$1:$A$12712,MATCH(G15427,$G$1:$G$12712,0)),MAX($A$2:$A15426)+1)</f>
        <v>172</v>
      </c>
      <c r="B15427" s="1" t="n">
        <f aca="false">IF(COUNTIF($G$1:$G$12712,G15427&gt;0),0,INDEX($A$1:$A$12712,MATCH(G15427,$G$1:$G$12712,0)))</f>
        <v>172</v>
      </c>
      <c r="C15427" s="1" t="str">
        <f aca="false">IF(H15427="",F15427,H15427)</f>
        <v>Edgewater</v>
      </c>
      <c r="D15427" s="1" t="n">
        <v>219</v>
      </c>
      <c r="E15427" s="1" t="s">
        <v>20262</v>
      </c>
      <c r="F15427" s="5" t="s">
        <v>20288</v>
      </c>
      <c r="G15427" s="1" t="n">
        <v>4050</v>
      </c>
      <c r="H15427" s="1" t="s">
        <v>502</v>
      </c>
      <c r="I15427" s="1" t="n">
        <v>20856</v>
      </c>
      <c r="J15427" s="1" t="s">
        <v>167</v>
      </c>
      <c r="K15427" s="1" t="s">
        <v>17672</v>
      </c>
    </row>
    <row r="15428" customFormat="false" ht="15" hidden="false" customHeight="true" outlineLevel="0" collapsed="false">
      <c r="A15428" s="1" t="n">
        <f aca="false">IF(IFERROR((MATCH(G15428,$G$1:$G$12712,0)),0),INDEX($A$1:$A$12712,MATCH(G15428,$G$1:$G$12712,0)),MAX($A$2:$A15427)+1)</f>
        <v>172</v>
      </c>
      <c r="B15428" s="1" t="n">
        <f aca="false">IF(COUNTIF($G$1:$G$12712,G15428&gt;0),0,INDEX($A$1:$A$12712,MATCH(G15428,$G$1:$G$12712,0)))</f>
        <v>172</v>
      </c>
      <c r="C15428" s="1" t="str">
        <f aca="false">IF(H15428="",F15428,H15428)</f>
        <v>Edgewater</v>
      </c>
      <c r="D15428" s="1" t="n">
        <v>219</v>
      </c>
      <c r="E15428" s="1" t="s">
        <v>20262</v>
      </c>
      <c r="F15428" s="5" t="s">
        <v>20289</v>
      </c>
      <c r="G15428" s="1" t="n">
        <v>4050</v>
      </c>
      <c r="H15428" s="1" t="s">
        <v>502</v>
      </c>
      <c r="I15428" s="1" t="n">
        <v>20856</v>
      </c>
      <c r="J15428" s="1" t="s">
        <v>167</v>
      </c>
      <c r="K15428" s="1" t="s">
        <v>17672</v>
      </c>
    </row>
    <row r="15429" customFormat="false" ht="15" hidden="false" customHeight="true" outlineLevel="0" collapsed="false">
      <c r="A15429" s="1" t="n">
        <f aca="false">IF(IFERROR((MATCH(G15429,$G$1:$G$12712,0)),0),INDEX($A$1:$A$12712,MATCH(G15429,$G$1:$G$12712,0)),MAX($A$2:$A15428)+1)</f>
        <v>172</v>
      </c>
      <c r="B15429" s="1" t="n">
        <f aca="false">IF(COUNTIF($G$1:$G$12712,G15429&gt;0),0,INDEX($A$1:$A$12712,MATCH(G15429,$G$1:$G$12712,0)))</f>
        <v>172</v>
      </c>
      <c r="C15429" s="1" t="str">
        <f aca="false">IF(H15429="",F15429,H15429)</f>
        <v>Edgewater</v>
      </c>
      <c r="D15429" s="1" t="n">
        <v>219</v>
      </c>
      <c r="E15429" s="1" t="s">
        <v>20262</v>
      </c>
      <c r="F15429" s="5" t="s">
        <v>20290</v>
      </c>
      <c r="G15429" s="1" t="n">
        <v>4050</v>
      </c>
      <c r="H15429" s="1" t="s">
        <v>502</v>
      </c>
      <c r="I15429" s="1" t="n">
        <v>20856</v>
      </c>
      <c r="J15429" s="1" t="s">
        <v>167</v>
      </c>
      <c r="K15429" s="1" t="s">
        <v>17672</v>
      </c>
    </row>
    <row r="15430" customFormat="false" ht="15" hidden="false" customHeight="true" outlineLevel="0" collapsed="false">
      <c r="A15430" s="1" t="n">
        <f aca="false">IF(IFERROR((MATCH(G15430,$G$1:$G$12712,0)),0),INDEX($A$1:$A$12712,MATCH(G15430,$G$1:$G$12712,0)),MAX($A$2:$A15429)+1)</f>
        <v>172</v>
      </c>
      <c r="B15430" s="1" t="n">
        <f aca="false">IF(COUNTIF($G$1:$G$12712,G15430&gt;0),0,INDEX($A$1:$A$12712,MATCH(G15430,$G$1:$G$12712,0)))</f>
        <v>172</v>
      </c>
      <c r="C15430" s="1" t="str">
        <f aca="false">IF(H15430="",F15430,H15430)</f>
        <v>Edgewater</v>
      </c>
      <c r="D15430" s="1" t="n">
        <v>219</v>
      </c>
      <c r="E15430" s="1" t="s">
        <v>20262</v>
      </c>
      <c r="F15430" s="5" t="s">
        <v>20291</v>
      </c>
      <c r="G15430" s="1" t="n">
        <v>4050</v>
      </c>
      <c r="H15430" s="1" t="s">
        <v>502</v>
      </c>
      <c r="I15430" s="1" t="n">
        <v>20856</v>
      </c>
      <c r="J15430" s="1" t="s">
        <v>167</v>
      </c>
      <c r="K15430" s="1" t="s">
        <v>17672</v>
      </c>
    </row>
    <row r="15431" customFormat="false" ht="15" hidden="false" customHeight="true" outlineLevel="0" collapsed="false">
      <c r="A15431" s="1" t="n">
        <f aca="false">IF(IFERROR((MATCH(G15431,$G$1:$G$12712,0)),0),INDEX($A$1:$A$12712,MATCH(G15431,$G$1:$G$12712,0)),MAX($A$2:$A15430)+1)</f>
        <v>172</v>
      </c>
      <c r="B15431" s="1" t="n">
        <f aca="false">IF(COUNTIF($G$1:$G$12712,G15431&gt;0),0,INDEX($A$1:$A$12712,MATCH(G15431,$G$1:$G$12712,0)))</f>
        <v>172</v>
      </c>
      <c r="C15431" s="1" t="str">
        <f aca="false">IF(H15431="",F15431,H15431)</f>
        <v>Edgewater</v>
      </c>
      <c r="D15431" s="1" t="n">
        <v>219</v>
      </c>
      <c r="E15431" s="1" t="s">
        <v>20262</v>
      </c>
      <c r="F15431" s="5" t="s">
        <v>20292</v>
      </c>
      <c r="G15431" s="1" t="n">
        <v>4050</v>
      </c>
      <c r="H15431" s="1" t="s">
        <v>502</v>
      </c>
      <c r="I15431" s="1" t="n">
        <v>20856</v>
      </c>
      <c r="J15431" s="1" t="s">
        <v>167</v>
      </c>
      <c r="K15431" s="1" t="s">
        <v>17672</v>
      </c>
    </row>
    <row r="15432" customFormat="false" ht="15" hidden="false" customHeight="true" outlineLevel="0" collapsed="false">
      <c r="A15432" s="1" t="n">
        <f aca="false">IF(IFERROR((MATCH(G15432,$G$1:$G$12712,0)),0),INDEX($A$1:$A$12712,MATCH(G15432,$G$1:$G$12712,0)),MAX($A$2:$A15431)+1)</f>
        <v>172</v>
      </c>
      <c r="B15432" s="1" t="n">
        <f aca="false">IF(COUNTIF($G$1:$G$12712,G15432&gt;0),0,INDEX($A$1:$A$12712,MATCH(G15432,$G$1:$G$12712,0)))</f>
        <v>172</v>
      </c>
      <c r="C15432" s="1" t="str">
        <f aca="false">IF(H15432="",F15432,H15432)</f>
        <v>Edgewater</v>
      </c>
      <c r="D15432" s="1" t="n">
        <v>219</v>
      </c>
      <c r="E15432" s="1" t="s">
        <v>20262</v>
      </c>
      <c r="F15432" s="5" t="s">
        <v>20293</v>
      </c>
      <c r="G15432" s="1" t="n">
        <v>4050</v>
      </c>
      <c r="H15432" s="1" t="s">
        <v>502</v>
      </c>
      <c r="I15432" s="1" t="n">
        <v>20856</v>
      </c>
      <c r="J15432" s="1" t="s">
        <v>167</v>
      </c>
      <c r="K15432" s="1" t="s">
        <v>17672</v>
      </c>
    </row>
    <row r="15433" customFormat="false" ht="15" hidden="false" customHeight="true" outlineLevel="0" collapsed="false">
      <c r="A15433" s="1" t="n">
        <f aca="false">IF(IFERROR((MATCH(G15433,$G$1:$G$12712,0)),0),INDEX($A$1:$A$12712,MATCH(G15433,$G$1:$G$12712,0)),MAX($A$2:$A15432)+1)</f>
        <v>172</v>
      </c>
      <c r="B15433" s="1" t="n">
        <f aca="false">IF(COUNTIF($G$1:$G$12712,G15433&gt;0),0,INDEX($A$1:$A$12712,MATCH(G15433,$G$1:$G$12712,0)))</f>
        <v>172</v>
      </c>
      <c r="C15433" s="1" t="str">
        <f aca="false">IF(H15433="",F15433,H15433)</f>
        <v>Edgewater</v>
      </c>
      <c r="D15433" s="1" t="n">
        <v>219</v>
      </c>
      <c r="E15433" s="1" t="s">
        <v>20262</v>
      </c>
      <c r="F15433" s="5" t="s">
        <v>20294</v>
      </c>
      <c r="G15433" s="1" t="n">
        <v>4050</v>
      </c>
      <c r="H15433" s="1" t="s">
        <v>502</v>
      </c>
      <c r="I15433" s="1" t="n">
        <v>20856</v>
      </c>
      <c r="J15433" s="1" t="s">
        <v>167</v>
      </c>
      <c r="K15433" s="1" t="s">
        <v>17672</v>
      </c>
    </row>
    <row r="15434" customFormat="false" ht="15" hidden="false" customHeight="true" outlineLevel="0" collapsed="false">
      <c r="A15434" s="1" t="n">
        <f aca="false">IF(IFERROR((MATCH(G15434,$G$1:$G$12712,0)),0),INDEX($A$1:$A$12712,MATCH(G15434,$G$1:$G$12712,0)),MAX($A$2:$A15433)+1)</f>
        <v>172</v>
      </c>
      <c r="B15434" s="1" t="n">
        <f aca="false">IF(COUNTIF($G$1:$G$12712,G15434&gt;0),0,INDEX($A$1:$A$12712,MATCH(G15434,$G$1:$G$12712,0)))</f>
        <v>172</v>
      </c>
      <c r="C15434" s="1" t="str">
        <f aca="false">IF(H15434="",F15434,H15434)</f>
        <v>Edgewater</v>
      </c>
      <c r="D15434" s="1" t="n">
        <v>219</v>
      </c>
      <c r="E15434" s="1" t="s">
        <v>20262</v>
      </c>
      <c r="F15434" s="5" t="s">
        <v>20295</v>
      </c>
      <c r="G15434" s="1" t="n">
        <v>4050</v>
      </c>
      <c r="H15434" s="1" t="s">
        <v>502</v>
      </c>
      <c r="I15434" s="1" t="n">
        <v>20856</v>
      </c>
      <c r="J15434" s="1" t="s">
        <v>167</v>
      </c>
      <c r="K15434" s="1" t="s">
        <v>17672</v>
      </c>
    </row>
    <row r="15435" customFormat="false" ht="15" hidden="false" customHeight="true" outlineLevel="0" collapsed="false">
      <c r="A15435" s="1" t="n">
        <f aca="false">IF(IFERROR((MATCH(G15435,$G$1:$G$12712,0)),0),INDEX($A$1:$A$12712,MATCH(G15435,$G$1:$G$12712,0)),MAX($A$2:$A15434)+1)</f>
        <v>172</v>
      </c>
      <c r="B15435" s="1" t="n">
        <f aca="false">IF(COUNTIF($G$1:$G$12712,G15435&gt;0),0,INDEX($A$1:$A$12712,MATCH(G15435,$G$1:$G$12712,0)))</f>
        <v>172</v>
      </c>
      <c r="C15435" s="1" t="str">
        <f aca="false">IF(H15435="",F15435,H15435)</f>
        <v>Edgewater</v>
      </c>
      <c r="D15435" s="1" t="n">
        <v>219</v>
      </c>
      <c r="E15435" s="1" t="s">
        <v>20262</v>
      </c>
      <c r="F15435" s="5" t="s">
        <v>20296</v>
      </c>
      <c r="G15435" s="1" t="n">
        <v>4050</v>
      </c>
      <c r="H15435" s="1" t="s">
        <v>502</v>
      </c>
      <c r="I15435" s="1" t="n">
        <v>20856</v>
      </c>
      <c r="J15435" s="1" t="s">
        <v>167</v>
      </c>
      <c r="K15435" s="1" t="s">
        <v>17672</v>
      </c>
    </row>
    <row r="15436" customFormat="false" ht="15" hidden="false" customHeight="true" outlineLevel="0" collapsed="false">
      <c r="A15436" s="1" t="n">
        <f aca="false">IF(IFERROR((MATCH(G15436,$G$1:$G$12712,0)),0),INDEX($A$1:$A$12712,MATCH(G15436,$G$1:$G$12712,0)),MAX($A$2:$A15435)+1)</f>
        <v>172</v>
      </c>
      <c r="B15436" s="1" t="n">
        <f aca="false">IF(COUNTIF($G$1:$G$12712,G15436&gt;0),0,INDEX($A$1:$A$12712,MATCH(G15436,$G$1:$G$12712,0)))</f>
        <v>172</v>
      </c>
      <c r="C15436" s="1" t="str">
        <f aca="false">IF(H15436="",F15436,H15436)</f>
        <v>Edgewater</v>
      </c>
      <c r="D15436" s="1" t="n">
        <v>219</v>
      </c>
      <c r="E15436" s="1" t="s">
        <v>20262</v>
      </c>
      <c r="F15436" s="5" t="s">
        <v>19246</v>
      </c>
      <c r="G15436" s="1" t="n">
        <v>4050</v>
      </c>
      <c r="H15436" s="1" t="s">
        <v>502</v>
      </c>
      <c r="I15436" s="1" t="n">
        <v>20856</v>
      </c>
      <c r="J15436" s="1" t="s">
        <v>167</v>
      </c>
      <c r="K15436" s="1" t="s">
        <v>17672</v>
      </c>
    </row>
    <row r="15437" customFormat="false" ht="15" hidden="false" customHeight="true" outlineLevel="0" collapsed="false">
      <c r="A15437" s="1" t="n">
        <f aca="false">IF(IFERROR((MATCH(G15437,$G$1:$G$12712,0)),0),INDEX($A$1:$A$12712,MATCH(G15437,$G$1:$G$12712,0)),MAX($A$2:$A15436)+1)</f>
        <v>172</v>
      </c>
      <c r="B15437" s="1" t="n">
        <f aca="false">IF(COUNTIF($G$1:$G$12712,G15437&gt;0),0,INDEX($A$1:$A$12712,MATCH(G15437,$G$1:$G$12712,0)))</f>
        <v>172</v>
      </c>
      <c r="C15437" s="1" t="str">
        <f aca="false">IF(H15437="",F15437,H15437)</f>
        <v>Edgewater</v>
      </c>
      <c r="D15437" s="1" t="n">
        <v>219</v>
      </c>
      <c r="E15437" s="1" t="s">
        <v>20262</v>
      </c>
      <c r="F15437" s="5" t="s">
        <v>20297</v>
      </c>
      <c r="G15437" s="1" t="n">
        <v>4050</v>
      </c>
      <c r="H15437" s="1" t="s">
        <v>502</v>
      </c>
      <c r="I15437" s="1" t="n">
        <v>20856</v>
      </c>
      <c r="J15437" s="1" t="s">
        <v>167</v>
      </c>
      <c r="K15437" s="1" t="s">
        <v>17672</v>
      </c>
    </row>
    <row r="15438" customFormat="false" ht="15" hidden="false" customHeight="true" outlineLevel="0" collapsed="false">
      <c r="A15438" s="1" t="n">
        <f aca="false">IF(IFERROR((MATCH(G15438,$G$1:$G$12712,0)),0),INDEX($A$1:$A$12712,MATCH(G15438,$G$1:$G$12712,0)),MAX($A$2:$A15437)+1)</f>
        <v>172</v>
      </c>
      <c r="B15438" s="1" t="n">
        <f aca="false">IF(COUNTIF($G$1:$G$12712,G15438&gt;0),0,INDEX($A$1:$A$12712,MATCH(G15438,$G$1:$G$12712,0)))</f>
        <v>172</v>
      </c>
      <c r="C15438" s="1" t="str">
        <f aca="false">IF(H15438="",F15438,H15438)</f>
        <v>Edgewater</v>
      </c>
      <c r="D15438" s="1" t="n">
        <v>219</v>
      </c>
      <c r="E15438" s="1" t="s">
        <v>20262</v>
      </c>
      <c r="F15438" s="5" t="s">
        <v>20298</v>
      </c>
      <c r="G15438" s="1" t="n">
        <v>4050</v>
      </c>
      <c r="H15438" s="1" t="s">
        <v>502</v>
      </c>
      <c r="I15438" s="1" t="n">
        <v>20856</v>
      </c>
      <c r="J15438" s="1" t="s">
        <v>167</v>
      </c>
      <c r="K15438" s="1" t="s">
        <v>17672</v>
      </c>
    </row>
    <row r="15439" customFormat="false" ht="15" hidden="false" customHeight="true" outlineLevel="0" collapsed="false">
      <c r="A15439" s="1" t="n">
        <f aca="false">IF(IFERROR((MATCH(G15439,$G$1:$G$12712,0)),0),INDEX($A$1:$A$12712,MATCH(G15439,$G$1:$G$12712,0)),MAX($A$2:$A15438)+1)</f>
        <v>172</v>
      </c>
      <c r="B15439" s="1" t="n">
        <f aca="false">IF(COUNTIF($G$1:$G$12712,G15439&gt;0),0,INDEX($A$1:$A$12712,MATCH(G15439,$G$1:$G$12712,0)))</f>
        <v>172</v>
      </c>
      <c r="C15439" s="1" t="str">
        <f aca="false">IF(H15439="",F15439,H15439)</f>
        <v>Edgewater</v>
      </c>
      <c r="D15439" s="1" t="n">
        <v>219</v>
      </c>
      <c r="E15439" s="1" t="s">
        <v>20262</v>
      </c>
      <c r="F15439" s="5" t="s">
        <v>20299</v>
      </c>
      <c r="G15439" s="1" t="n">
        <v>4050</v>
      </c>
      <c r="H15439" s="1" t="s">
        <v>502</v>
      </c>
      <c r="I15439" s="1" t="n">
        <v>20856</v>
      </c>
      <c r="J15439" s="1" t="s">
        <v>167</v>
      </c>
      <c r="K15439" s="1" t="s">
        <v>17672</v>
      </c>
    </row>
    <row r="15440" customFormat="false" ht="15" hidden="false" customHeight="true" outlineLevel="0" collapsed="false">
      <c r="A15440" s="1" t="n">
        <f aca="false">IF(IFERROR((MATCH(G15440,$G$1:$G$12712,0)),0),INDEX($A$1:$A$12712,MATCH(G15440,$G$1:$G$12712,0)),MAX($A$2:$A15439)+1)</f>
        <v>11555</v>
      </c>
      <c r="B15440" s="1" t="e">
        <f aca="false">IF(COUNTIF($G$1:$G$12712,G15440&gt;0),0,INDEX($A$1:$A$12712,MATCH(G15440,$G$1:$G$12712,0)))</f>
        <v>#N/A</v>
      </c>
      <c r="C15440" s="1" t="str">
        <f aca="false">IF(H15440="",F15440,H15440)</f>
        <v>hydro plants</v>
      </c>
      <c r="D15440" s="1" t="n">
        <v>219</v>
      </c>
      <c r="E15440" s="1" t="s">
        <v>20262</v>
      </c>
      <c r="F15440" s="5" t="s">
        <v>18211</v>
      </c>
      <c r="H15440" s="1"/>
      <c r="K15440" s="1" t="s">
        <v>17672</v>
      </c>
    </row>
    <row r="15441" customFormat="false" ht="15" hidden="false" customHeight="true" outlineLevel="0" collapsed="false">
      <c r="A15441" s="1" t="n">
        <f aca="false">IF(IFERROR((MATCH(G15441,$G$1:$G$12712,0)),0),INDEX($A$1:$A$12712,MATCH(G15441,$G$1:$G$12712,0)),MAX($A$2:$A15440)+1)</f>
        <v>11556</v>
      </c>
      <c r="B15441" s="1" t="e">
        <f aca="false">IF(COUNTIF($G$1:$G$12712,G15441&gt;0),0,INDEX($A$1:$A$12712,MATCH(G15441,$G$1:$G$12712,0)))</f>
        <v>#N/A</v>
      </c>
      <c r="C15441" s="1" t="str">
        <f aca="false">IF(H15441="",F15441,H15441)</f>
        <v>hydro plants:</v>
      </c>
      <c r="D15441" s="1" t="n">
        <v>219</v>
      </c>
      <c r="E15441" s="1" t="s">
        <v>20262</v>
      </c>
      <c r="F15441" s="5" t="s">
        <v>18527</v>
      </c>
      <c r="H15441" s="1"/>
      <c r="K15441" s="1" t="s">
        <v>17672</v>
      </c>
    </row>
    <row r="15442" customFormat="false" ht="15" hidden="false" customHeight="true" outlineLevel="0" collapsed="false">
      <c r="A15442" s="1" t="n">
        <f aca="false">IF(IFERROR((MATCH(G15442,$G$1:$G$12712,0)),0),INDEX($A$1:$A$12712,MATCH(G15442,$G$1:$G$12712,0)),MAX($A$2:$A15441)+1)</f>
        <v>11557</v>
      </c>
      <c r="B15442" s="1" t="e">
        <f aca="false">IF(COUNTIF($G$1:$G$12712,G15442&gt;0),0,INDEX($A$1:$A$12712,MATCH(G15442,$G$1:$G$12712,0)))</f>
        <v>#N/A</v>
      </c>
      <c r="C15442" s="1" t="str">
        <f aca="false">IF(H15442="",F15442,H15442)</f>
        <v>internal combustion</v>
      </c>
      <c r="D15442" s="1" t="n">
        <v>219</v>
      </c>
      <c r="E15442" s="1" t="s">
        <v>20262</v>
      </c>
      <c r="F15442" s="5" t="s">
        <v>17766</v>
      </c>
      <c r="H15442" s="1"/>
      <c r="K15442" s="1" t="s">
        <v>17672</v>
      </c>
    </row>
    <row r="15443" customFormat="false" ht="15" hidden="false" customHeight="true" outlineLevel="0" collapsed="false">
      <c r="A15443" s="1" t="n">
        <f aca="false">IF(IFERROR((MATCH(G15443,$G$1:$G$12712,0)),0),INDEX($A$1:$A$12712,MATCH(G15443,$G$1:$G$12712,0)),MAX($A$2:$A15442)+1)</f>
        <v>4971</v>
      </c>
      <c r="B15443" s="1" t="n">
        <f aca="false">IF(COUNTIF($G$1:$G$12712,G15443&gt;0),0,INDEX($A$1:$A$12712,MATCH(G15443,$G$1:$G$12712,0)))</f>
        <v>4971</v>
      </c>
      <c r="C15443" s="1" t="str">
        <f aca="false">IF(H15443="",F15443,H15443)</f>
        <v>Ameresco Janesville</v>
      </c>
      <c r="D15443" s="1" t="n">
        <v>219</v>
      </c>
      <c r="E15443" s="1" t="s">
        <v>20262</v>
      </c>
      <c r="F15443" s="5" t="s">
        <v>20300</v>
      </c>
      <c r="G15443" s="1" t="n">
        <v>56427</v>
      </c>
      <c r="H15443" s="1" t="s">
        <v>8982</v>
      </c>
      <c r="I15443" s="1" t="n">
        <v>54813</v>
      </c>
      <c r="J15443" s="1" t="s">
        <v>8983</v>
      </c>
      <c r="K15443" s="1" t="s">
        <v>17672</v>
      </c>
    </row>
    <row r="15444" customFormat="false" ht="15" hidden="false" customHeight="true" outlineLevel="0" collapsed="false">
      <c r="A15444" s="1" t="n">
        <f aca="false">IF(IFERROR((MATCH(G15444,$G$1:$G$12712,0)),0),INDEX($A$1:$A$12712,MATCH(G15444,$G$1:$G$12712,0)),MAX($A$2:$A15443)+1)</f>
        <v>4971</v>
      </c>
      <c r="B15444" s="1" t="n">
        <f aca="false">IF(COUNTIF($G$1:$G$12712,G15444&gt;0),0,INDEX($A$1:$A$12712,MATCH(G15444,$G$1:$G$12712,0)))</f>
        <v>4971</v>
      </c>
      <c r="C15444" s="1" t="str">
        <f aca="false">IF(H15444="",F15444,H15444)</f>
        <v>Ameresco Janesville</v>
      </c>
      <c r="D15444" s="1" t="n">
        <v>219</v>
      </c>
      <c r="E15444" s="1" t="s">
        <v>20262</v>
      </c>
      <c r="F15444" s="5" t="s">
        <v>20301</v>
      </c>
      <c r="G15444" s="1" t="n">
        <v>56427</v>
      </c>
      <c r="H15444" s="1" t="s">
        <v>8982</v>
      </c>
      <c r="I15444" s="1" t="n">
        <v>54813</v>
      </c>
      <c r="J15444" s="1" t="s">
        <v>8983</v>
      </c>
      <c r="K15444" s="1" t="s">
        <v>17672</v>
      </c>
    </row>
    <row r="15445" customFormat="false" ht="15" hidden="false" customHeight="true" outlineLevel="0" collapsed="false">
      <c r="A15445" s="1" t="n">
        <f aca="false">IF(IFERROR((MATCH(G15445,$G$1:$G$12712,0)),0),INDEX($A$1:$A$12712,MATCH(G15445,$G$1:$G$12712,0)),MAX($A$2:$A15444)+1)</f>
        <v>1154</v>
      </c>
      <c r="B15445" s="1" t="n">
        <f aca="false">IF(COUNTIF($G$1:$G$12712,G15445&gt;0),0,INDEX($A$1:$A$12712,MATCH(G15445,$G$1:$G$12712,0)))</f>
        <v>1154</v>
      </c>
      <c r="C15445" s="1" t="str">
        <f aca="false">IF(H15445="",F15445,H15445)</f>
        <v>Kewaunee</v>
      </c>
      <c r="D15445" s="1" t="n">
        <v>219</v>
      </c>
      <c r="E15445" s="1" t="s">
        <v>20262</v>
      </c>
      <c r="F15445" s="5" t="s">
        <v>20302</v>
      </c>
      <c r="G15445" s="1" t="n">
        <v>8024</v>
      </c>
      <c r="H15445" s="1" t="s">
        <v>2839</v>
      </c>
      <c r="I15445" s="1" t="n">
        <v>54718</v>
      </c>
      <c r="J15445" s="1" t="s">
        <v>2840</v>
      </c>
      <c r="K15445" s="1" t="s">
        <v>17672</v>
      </c>
    </row>
    <row r="15446" customFormat="false" ht="15" hidden="false" customHeight="true" outlineLevel="0" collapsed="false">
      <c r="A15446" s="1" t="n">
        <f aca="false">IF(IFERROR((MATCH(G15446,$G$1:$G$12712,0)),0),INDEX($A$1:$A$12712,MATCH(G15446,$G$1:$G$12712,0)),MAX($A$2:$A15445)+1)</f>
        <v>1154</v>
      </c>
      <c r="B15446" s="1" t="n">
        <f aca="false">IF(COUNTIF($G$1:$G$12712,G15446&gt;0),0,INDEX($A$1:$A$12712,MATCH(G15446,$G$1:$G$12712,0)))</f>
        <v>1154</v>
      </c>
      <c r="C15446" s="1" t="str">
        <f aca="false">IF(H15446="",F15446,H15446)</f>
        <v>Kewaunee</v>
      </c>
      <c r="D15446" s="1" t="n">
        <v>219</v>
      </c>
      <c r="E15446" s="1" t="s">
        <v>20262</v>
      </c>
      <c r="F15446" s="5" t="s">
        <v>20303</v>
      </c>
      <c r="G15446" s="1" t="n">
        <v>8024</v>
      </c>
      <c r="H15446" s="1" t="s">
        <v>2839</v>
      </c>
      <c r="I15446" s="1" t="n">
        <v>54718</v>
      </c>
      <c r="J15446" s="1" t="s">
        <v>2840</v>
      </c>
      <c r="K15446" s="1" t="s">
        <v>17672</v>
      </c>
    </row>
    <row r="15447" customFormat="false" ht="15" hidden="false" customHeight="true" outlineLevel="0" collapsed="false">
      <c r="A15447" s="1" t="n">
        <f aca="false">IF(IFERROR((MATCH(G15447,$G$1:$G$12712,0)),0),INDEX($A$1:$A$12712,MATCH(G15447,$G$1:$G$12712,0)),MAX($A$2:$A15446)+1)</f>
        <v>441</v>
      </c>
      <c r="B15447" s="1" t="n">
        <f aca="false">IF(COUNTIF($G$1:$G$12712,G15447&gt;0),0,INDEX($A$1:$A$12712,MATCH(G15447,$G$1:$G$12712,0)))</f>
        <v>441</v>
      </c>
      <c r="C15447" s="1" t="str">
        <f aca="false">IF(H15447="",F15447,H15447)</f>
        <v>Nelson Dewey Generating Station</v>
      </c>
      <c r="D15447" s="1" t="n">
        <v>219</v>
      </c>
      <c r="E15447" s="1" t="s">
        <v>20262</v>
      </c>
      <c r="F15447" s="5" t="s">
        <v>20304</v>
      </c>
      <c r="G15447" s="1" t="n">
        <v>4054</v>
      </c>
      <c r="H15447" s="1" t="s">
        <v>1090</v>
      </c>
      <c r="I15447" s="1" t="n">
        <v>20856</v>
      </c>
      <c r="J15447" s="1" t="s">
        <v>167</v>
      </c>
      <c r="K15447" s="1" t="s">
        <v>17672</v>
      </c>
    </row>
    <row r="15448" customFormat="false" ht="15" hidden="false" customHeight="true" outlineLevel="0" collapsed="false">
      <c r="A15448" s="1" t="n">
        <f aca="false">IF(IFERROR((MATCH(G15448,$G$1:$G$12712,0)),0),INDEX($A$1:$A$12712,MATCH(G15448,$G$1:$G$12712,0)),MAX($A$2:$A15447)+1)</f>
        <v>441</v>
      </c>
      <c r="B15448" s="1" t="n">
        <f aca="false">IF(COUNTIF($G$1:$G$12712,G15448&gt;0),0,INDEX($A$1:$A$12712,MATCH(G15448,$G$1:$G$12712,0)))</f>
        <v>441</v>
      </c>
      <c r="C15448" s="1" t="str">
        <f aca="false">IF(H15448="",F15448,H15448)</f>
        <v>Nelson Dewey Generating Station</v>
      </c>
      <c r="D15448" s="1" t="n">
        <v>219</v>
      </c>
      <c r="E15448" s="1" t="s">
        <v>20262</v>
      </c>
      <c r="F15448" s="5" t="s">
        <v>20305</v>
      </c>
      <c r="G15448" s="1" t="n">
        <v>4054</v>
      </c>
      <c r="H15448" s="1" t="s">
        <v>1090</v>
      </c>
      <c r="I15448" s="1" t="n">
        <v>20856</v>
      </c>
      <c r="J15448" s="1" t="s">
        <v>167</v>
      </c>
      <c r="K15448" s="1" t="s">
        <v>17672</v>
      </c>
    </row>
    <row r="15449" customFormat="false" ht="15" hidden="false" customHeight="true" outlineLevel="0" collapsed="false">
      <c r="A15449" s="1" t="n">
        <f aca="false">IF(IFERROR((MATCH(G15449,$G$1:$G$12712,0)),0),INDEX($A$1:$A$12712,MATCH(G15449,$G$1:$G$12712,0)),MAX($A$2:$A15448)+1)</f>
        <v>441</v>
      </c>
      <c r="B15449" s="1" t="n">
        <f aca="false">IF(COUNTIF($G$1:$G$12712,G15449&gt;0),0,INDEX($A$1:$A$12712,MATCH(G15449,$G$1:$G$12712,0)))</f>
        <v>441</v>
      </c>
      <c r="C15449" s="1" t="str">
        <f aca="false">IF(H15449="",F15449,H15449)</f>
        <v>Nelson Dewey Generating Station</v>
      </c>
      <c r="D15449" s="1" t="n">
        <v>219</v>
      </c>
      <c r="E15449" s="1" t="s">
        <v>20262</v>
      </c>
      <c r="F15449" s="5" t="s">
        <v>20306</v>
      </c>
      <c r="G15449" s="1" t="n">
        <v>4054</v>
      </c>
      <c r="H15449" s="1" t="s">
        <v>1090</v>
      </c>
      <c r="I15449" s="1" t="n">
        <v>20856</v>
      </c>
      <c r="J15449" s="1" t="s">
        <v>167</v>
      </c>
      <c r="K15449" s="1" t="s">
        <v>17672</v>
      </c>
    </row>
    <row r="15450" customFormat="false" ht="15" hidden="false" customHeight="true" outlineLevel="0" collapsed="false">
      <c r="A15450" s="1" t="n">
        <f aca="false">IF(IFERROR((MATCH(G15450,$G$1:$G$12712,0)),0),INDEX($A$1:$A$12712,MATCH(G15450,$G$1:$G$12712,0)),MAX($A$2:$A15449)+1)</f>
        <v>441</v>
      </c>
      <c r="B15450" s="1" t="n">
        <f aca="false">IF(COUNTIF($G$1:$G$12712,G15450&gt;0),0,INDEX($A$1:$A$12712,MATCH(G15450,$G$1:$G$12712,0)))</f>
        <v>441</v>
      </c>
      <c r="C15450" s="1" t="str">
        <f aca="false">IF(H15450="",F15450,H15450)</f>
        <v>Nelson Dewey Generating Station</v>
      </c>
      <c r="D15450" s="1" t="n">
        <v>219</v>
      </c>
      <c r="E15450" s="1" t="s">
        <v>20262</v>
      </c>
      <c r="F15450" s="5" t="s">
        <v>20307</v>
      </c>
      <c r="G15450" s="1" t="n">
        <v>4054</v>
      </c>
      <c r="H15450" s="1" t="s">
        <v>1090</v>
      </c>
      <c r="I15450" s="1" t="n">
        <v>20856</v>
      </c>
      <c r="J15450" s="1" t="s">
        <v>167</v>
      </c>
      <c r="K15450" s="1" t="s">
        <v>17672</v>
      </c>
    </row>
    <row r="15451" customFormat="false" ht="15" hidden="false" customHeight="true" outlineLevel="0" collapsed="false">
      <c r="A15451" s="1" t="n">
        <f aca="false">IF(IFERROR((MATCH(G15451,$G$1:$G$12712,0)),0),INDEX($A$1:$A$12712,MATCH(G15451,$G$1:$G$12712,0)),MAX($A$2:$A15450)+1)</f>
        <v>11558</v>
      </c>
      <c r="B15451" s="1" t="e">
        <f aca="false">IF(COUNTIF($G$1:$G$12712,G15451&gt;0),0,INDEX($A$1:$A$12712,MATCH(G15451,$G$1:$G$12712,0)))</f>
        <v>#N/A</v>
      </c>
      <c r="C15451" s="1" t="str">
        <f aca="false">IF(H15451="",F15451,H15451)</f>
        <v>portable generation:</v>
      </c>
      <c r="D15451" s="1" t="n">
        <v>219</v>
      </c>
      <c r="E15451" s="1" t="s">
        <v>20262</v>
      </c>
      <c r="F15451" s="5" t="s">
        <v>20308</v>
      </c>
      <c r="H15451" s="1"/>
      <c r="K15451" s="1" t="s">
        <v>17672</v>
      </c>
    </row>
    <row r="15452" customFormat="false" ht="15" hidden="false" customHeight="true" outlineLevel="0" collapsed="false">
      <c r="A15452" s="1" t="n">
        <f aca="false">A15451</f>
        <v>11558</v>
      </c>
      <c r="B15452" s="1" t="e">
        <f aca="false">IF(COUNTIF($G$1:$G$12712,G15452&gt;0),0,INDEX($A$1:$A$12712,MATCH(G15452,$G$1:$G$12712,0)))</f>
        <v>#N/A</v>
      </c>
      <c r="C15452" s="1" t="str">
        <f aca="false">IF(H15452="",F15452,H15452)</f>
        <v>portable generator</v>
      </c>
      <c r="D15452" s="1" t="n">
        <v>219</v>
      </c>
      <c r="E15452" s="1" t="s">
        <v>20262</v>
      </c>
      <c r="F15452" s="5" t="s">
        <v>20309</v>
      </c>
      <c r="H15452" s="1"/>
      <c r="K15452" s="1" t="s">
        <v>17672</v>
      </c>
    </row>
    <row r="15453" customFormat="false" ht="15" hidden="false" customHeight="true" outlineLevel="0" collapsed="false">
      <c r="A15453" s="1" t="n">
        <f aca="false">IF(IFERROR((MATCH(G15453,$G$1:$G$12712,0)),0),INDEX($A$1:$A$12712,MATCH(G15453,$G$1:$G$12712,0)),MAX($A$2:$A15452)+1)</f>
        <v>521</v>
      </c>
      <c r="B15453" s="1" t="n">
        <f aca="false">IF(COUNTIF($G$1:$G$12712,G15453&gt;0),0,INDEX($A$1:$A$12712,MATCH(G15453,$G$1:$G$12712,0)))</f>
        <v>521</v>
      </c>
      <c r="C15453" s="1" t="str">
        <f aca="false">IF(H15453="",F15453,H15453)</f>
        <v>Rock River</v>
      </c>
      <c r="D15453" s="1" t="n">
        <v>219</v>
      </c>
      <c r="E15453" s="1" t="s">
        <v>20262</v>
      </c>
      <c r="F15453" s="5" t="s">
        <v>20310</v>
      </c>
      <c r="G15453" s="1" t="n">
        <v>4057</v>
      </c>
      <c r="H15453" s="1" t="s">
        <v>1258</v>
      </c>
      <c r="I15453" s="1" t="n">
        <v>20856</v>
      </c>
      <c r="J15453" s="1" t="s">
        <v>167</v>
      </c>
      <c r="K15453" s="1" t="s">
        <v>17672</v>
      </c>
    </row>
    <row r="15454" customFormat="false" ht="15" hidden="false" customHeight="true" outlineLevel="0" collapsed="false">
      <c r="A15454" s="1" t="n">
        <f aca="false">IF(IFERROR((MATCH(G15454,$G$1:$G$12712,0)),0),INDEX($A$1:$A$12712,MATCH(G15454,$G$1:$G$12712,0)),MAX($A$2:$A15453)+1)</f>
        <v>521</v>
      </c>
      <c r="B15454" s="1" t="n">
        <f aca="false">IF(COUNTIF($G$1:$G$12712,G15454&gt;0),0,INDEX($A$1:$A$12712,MATCH(G15454,$G$1:$G$12712,0)))</f>
        <v>521</v>
      </c>
      <c r="C15454" s="1" t="str">
        <f aca="false">IF(H15454="",F15454,H15454)</f>
        <v>Rock River</v>
      </c>
      <c r="D15454" s="1" t="n">
        <v>219</v>
      </c>
      <c r="E15454" s="1" t="s">
        <v>20262</v>
      </c>
      <c r="F15454" s="5" t="s">
        <v>20311</v>
      </c>
      <c r="G15454" s="1" t="n">
        <v>4057</v>
      </c>
      <c r="H15454" s="1" t="s">
        <v>1258</v>
      </c>
      <c r="I15454" s="1" t="n">
        <v>20856</v>
      </c>
      <c r="J15454" s="1" t="s">
        <v>167</v>
      </c>
      <c r="K15454" s="1" t="s">
        <v>17672</v>
      </c>
    </row>
    <row r="15455" customFormat="false" ht="15" hidden="false" customHeight="true" outlineLevel="0" collapsed="false">
      <c r="A15455" s="1" t="n">
        <f aca="false">IF(IFERROR((MATCH(G15455,$G$1:$G$12712,0)),0),INDEX($A$1:$A$12712,MATCH(G15455,$G$1:$G$12712,0)),MAX($A$2:$A15454)+1)</f>
        <v>521</v>
      </c>
      <c r="B15455" s="1" t="n">
        <f aca="false">IF(COUNTIF($G$1:$G$12712,G15455&gt;0),0,INDEX($A$1:$A$12712,MATCH(G15455,$G$1:$G$12712,0)))</f>
        <v>521</v>
      </c>
      <c r="C15455" s="1" t="str">
        <f aca="false">IF(H15455="",F15455,H15455)</f>
        <v>Rock River</v>
      </c>
      <c r="D15455" s="1" t="n">
        <v>219</v>
      </c>
      <c r="E15455" s="1" t="s">
        <v>20262</v>
      </c>
      <c r="F15455" s="5" t="s">
        <v>20312</v>
      </c>
      <c r="G15455" s="1" t="n">
        <v>4057</v>
      </c>
      <c r="H15455" s="1" t="s">
        <v>1258</v>
      </c>
      <c r="I15455" s="1" t="n">
        <v>20856</v>
      </c>
      <c r="J15455" s="1" t="s">
        <v>167</v>
      </c>
      <c r="K15455" s="1" t="s">
        <v>17672</v>
      </c>
    </row>
    <row r="15456" customFormat="false" ht="15" hidden="false" customHeight="true" outlineLevel="0" collapsed="false">
      <c r="A15456" s="1" t="n">
        <f aca="false">IF(IFERROR((MATCH(G15456,$G$1:$G$12712,0)),0),INDEX($A$1:$A$12712,MATCH(G15456,$G$1:$G$12712,0)),MAX($A$2:$A15455)+1)</f>
        <v>552</v>
      </c>
      <c r="B15456" s="1" t="n">
        <f aca="false">IF(COUNTIF($G$1:$G$12712,G15456&gt;0),0,INDEX($A$1:$A$12712,MATCH(G15456,$G$1:$G$12712,0)))</f>
        <v>552</v>
      </c>
      <c r="C15456" s="1" t="str">
        <f aca="false">IF(H15456="",F15456,H15456)</f>
        <v>South Fond Du Lac</v>
      </c>
      <c r="D15456" s="1" t="n">
        <v>219</v>
      </c>
      <c r="E15456" s="1" t="s">
        <v>20262</v>
      </c>
      <c r="F15456" s="5" t="s">
        <v>20313</v>
      </c>
      <c r="G15456" s="1" t="n">
        <v>7203</v>
      </c>
      <c r="H15456" s="1" t="s">
        <v>1317</v>
      </c>
      <c r="I15456" s="1" t="n">
        <v>20856</v>
      </c>
      <c r="J15456" s="1" t="s">
        <v>167</v>
      </c>
      <c r="K15456" s="1" t="s">
        <v>17672</v>
      </c>
    </row>
    <row r="15457" customFormat="false" ht="15" hidden="false" customHeight="true" outlineLevel="0" collapsed="false">
      <c r="A15457" s="1" t="n">
        <f aca="false">IF(IFERROR((MATCH(G15457,$G$1:$G$12712,0)),0),INDEX($A$1:$A$12712,MATCH(G15457,$G$1:$G$12712,0)),MAX($A$2:$A15456)+1)</f>
        <v>552</v>
      </c>
      <c r="B15457" s="1" t="n">
        <f aca="false">IF(COUNTIF($G$1:$G$12712,G15457&gt;0),0,INDEX($A$1:$A$12712,MATCH(G15457,$G$1:$G$12712,0)))</f>
        <v>552</v>
      </c>
      <c r="C15457" s="1" t="str">
        <f aca="false">IF(H15457="",F15457,H15457)</f>
        <v>South Fond Du Lac</v>
      </c>
      <c r="D15457" s="1" t="n">
        <v>219</v>
      </c>
      <c r="E15457" s="1" t="s">
        <v>20262</v>
      </c>
      <c r="F15457" s="5" t="s">
        <v>20314</v>
      </c>
      <c r="G15457" s="1" t="n">
        <v>7203</v>
      </c>
      <c r="H15457" s="1" t="s">
        <v>1317</v>
      </c>
      <c r="I15457" s="1" t="n">
        <v>20856</v>
      </c>
      <c r="J15457" s="1" t="s">
        <v>167</v>
      </c>
      <c r="K15457" s="1" t="s">
        <v>17672</v>
      </c>
    </row>
    <row r="15458" customFormat="false" ht="15" hidden="false" customHeight="true" outlineLevel="0" collapsed="false">
      <c r="A15458" s="1" t="n">
        <f aca="false">IF(IFERROR((MATCH(G15458,$G$1:$G$12712,0)),0),INDEX($A$1:$A$12712,MATCH(G15458,$G$1:$G$12712,0)),MAX($A$2:$A15457)+1)</f>
        <v>552</v>
      </c>
      <c r="B15458" s="1" t="n">
        <f aca="false">IF(COUNTIF($G$1:$G$12712,G15458&gt;0),0,INDEX($A$1:$A$12712,MATCH(G15458,$G$1:$G$12712,0)))</f>
        <v>552</v>
      </c>
      <c r="C15458" s="1" t="str">
        <f aca="false">IF(H15458="",F15458,H15458)</f>
        <v>South Fond Du Lac</v>
      </c>
      <c r="D15458" s="1" t="n">
        <v>219</v>
      </c>
      <c r="E15458" s="1" t="s">
        <v>20262</v>
      </c>
      <c r="F15458" s="5" t="s">
        <v>20315</v>
      </c>
      <c r="G15458" s="1" t="n">
        <v>7203</v>
      </c>
      <c r="H15458" s="1" t="s">
        <v>1317</v>
      </c>
      <c r="I15458" s="1" t="n">
        <v>20856</v>
      </c>
      <c r="J15458" s="1" t="s">
        <v>167</v>
      </c>
      <c r="K15458" s="1" t="s">
        <v>17672</v>
      </c>
    </row>
    <row r="15459" customFormat="false" ht="15" hidden="false" customHeight="true" outlineLevel="0" collapsed="false">
      <c r="A15459" s="1" t="n">
        <f aca="false">IF(IFERROR((MATCH(G15459,$G$1:$G$12712,0)),0),INDEX($A$1:$A$12712,MATCH(G15459,$G$1:$G$12712,0)),MAX($A$2:$A15458)+1)</f>
        <v>552</v>
      </c>
      <c r="B15459" s="1" t="n">
        <f aca="false">IF(COUNTIF($G$1:$G$12712,G15459&gt;0),0,INDEX($A$1:$A$12712,MATCH(G15459,$G$1:$G$12712,0)))</f>
        <v>552</v>
      </c>
      <c r="C15459" s="1" t="str">
        <f aca="false">IF(H15459="",F15459,H15459)</f>
        <v>South Fond Du Lac</v>
      </c>
      <c r="D15459" s="1" t="n">
        <v>219</v>
      </c>
      <c r="E15459" s="1" t="s">
        <v>20262</v>
      </c>
      <c r="F15459" s="5" t="s">
        <v>20316</v>
      </c>
      <c r="G15459" s="1" t="n">
        <v>7203</v>
      </c>
      <c r="H15459" s="1" t="s">
        <v>1317</v>
      </c>
      <c r="I15459" s="1" t="n">
        <v>20856</v>
      </c>
      <c r="J15459" s="1" t="s">
        <v>167</v>
      </c>
      <c r="K15459" s="1" t="s">
        <v>17672</v>
      </c>
    </row>
    <row r="15460" customFormat="false" ht="15" hidden="false" customHeight="true" outlineLevel="0" collapsed="false">
      <c r="A15460" s="1" t="n">
        <f aca="false">IF(IFERROR((MATCH(G15460,$G$1:$G$12712,0)),0),INDEX($A$1:$A$12712,MATCH(G15460,$G$1:$G$12712,0)),MAX($A$2:$A15459)+1)</f>
        <v>552</v>
      </c>
      <c r="B15460" s="1" t="n">
        <f aca="false">IF(COUNTIF($G$1:$G$12712,G15460&gt;0),0,INDEX($A$1:$A$12712,MATCH(G15460,$G$1:$G$12712,0)))</f>
        <v>552</v>
      </c>
      <c r="C15460" s="1" t="str">
        <f aca="false">IF(H15460="",F15460,H15460)</f>
        <v>South Fond Du Lac</v>
      </c>
      <c r="D15460" s="1" t="n">
        <v>219</v>
      </c>
      <c r="E15460" s="1" t="s">
        <v>20262</v>
      </c>
      <c r="F15460" s="5" t="s">
        <v>20317</v>
      </c>
      <c r="G15460" s="1" t="n">
        <v>7203</v>
      </c>
      <c r="H15460" s="1" t="s">
        <v>1317</v>
      </c>
      <c r="I15460" s="1" t="n">
        <v>20856</v>
      </c>
      <c r="J15460" s="1" t="s">
        <v>167</v>
      </c>
      <c r="K15460" s="1" t="s">
        <v>17672</v>
      </c>
    </row>
    <row r="15461" customFormat="false" ht="15" hidden="false" customHeight="true" outlineLevel="0" collapsed="false">
      <c r="A15461" s="1" t="n">
        <f aca="false">IF(IFERROR((MATCH(G15461,$G$1:$G$12712,0)),0),INDEX($A$1:$A$12712,MATCH(G15461,$G$1:$G$12712,0)),MAX($A$2:$A15460)+1)</f>
        <v>552</v>
      </c>
      <c r="B15461" s="1" t="n">
        <f aca="false">IF(COUNTIF($G$1:$G$12712,G15461&gt;0),0,INDEX($A$1:$A$12712,MATCH(G15461,$G$1:$G$12712,0)))</f>
        <v>552</v>
      </c>
      <c r="C15461" s="1" t="str">
        <f aca="false">IF(H15461="",F15461,H15461)</f>
        <v>South Fond Du Lac</v>
      </c>
      <c r="D15461" s="1" t="n">
        <v>219</v>
      </c>
      <c r="E15461" s="1" t="s">
        <v>20262</v>
      </c>
      <c r="F15461" s="5" t="s">
        <v>20318</v>
      </c>
      <c r="G15461" s="1" t="n">
        <v>7203</v>
      </c>
      <c r="H15461" s="1" t="s">
        <v>1317</v>
      </c>
      <c r="I15461" s="1" t="n">
        <v>20856</v>
      </c>
      <c r="J15461" s="1" t="s">
        <v>167</v>
      </c>
      <c r="K15461" s="1" t="s">
        <v>17672</v>
      </c>
    </row>
    <row r="15462" customFormat="false" ht="15" hidden="false" customHeight="true" outlineLevel="0" collapsed="false">
      <c r="A15462" s="1" t="n">
        <f aca="false">IF(IFERROR((MATCH(G15462,$G$1:$G$12712,0)),0),INDEX($A$1:$A$12712,MATCH(G15462,$G$1:$G$12712,0)),MAX($A$2:$A15461)+1)</f>
        <v>552</v>
      </c>
      <c r="B15462" s="1" t="n">
        <f aca="false">IF(COUNTIF($G$1:$G$12712,G15462&gt;0),0,INDEX($A$1:$A$12712,MATCH(G15462,$G$1:$G$12712,0)))</f>
        <v>552</v>
      </c>
      <c r="C15462" s="1" t="str">
        <f aca="false">IF(H15462="",F15462,H15462)</f>
        <v>South Fond Du Lac</v>
      </c>
      <c r="D15462" s="1" t="n">
        <v>219</v>
      </c>
      <c r="E15462" s="1" t="s">
        <v>20262</v>
      </c>
      <c r="F15462" s="5" t="s">
        <v>20319</v>
      </c>
      <c r="G15462" s="1" t="n">
        <v>7203</v>
      </c>
      <c r="H15462" s="1" t="s">
        <v>1317</v>
      </c>
      <c r="I15462" s="1" t="n">
        <v>20856</v>
      </c>
      <c r="J15462" s="1" t="s">
        <v>167</v>
      </c>
      <c r="K15462" s="1" t="s">
        <v>17672</v>
      </c>
    </row>
    <row r="15463" customFormat="false" ht="15" hidden="false" customHeight="true" outlineLevel="0" collapsed="false">
      <c r="A15463" s="1" t="n">
        <f aca="false">IF(IFERROR((MATCH(G15463,$G$1:$G$12712,0)),0),INDEX($A$1:$A$12712,MATCH(G15463,$G$1:$G$12712,0)),MAX($A$2:$A15462)+1)</f>
        <v>552</v>
      </c>
      <c r="B15463" s="1" t="n">
        <f aca="false">IF(COUNTIF($G$1:$G$12712,G15463&gt;0),0,INDEX($A$1:$A$12712,MATCH(G15463,$G$1:$G$12712,0)))</f>
        <v>552</v>
      </c>
      <c r="C15463" s="1" t="str">
        <f aca="false">IF(H15463="",F15463,H15463)</f>
        <v>South Fond Du Lac</v>
      </c>
      <c r="D15463" s="1" t="n">
        <v>219</v>
      </c>
      <c r="E15463" s="1" t="s">
        <v>20262</v>
      </c>
      <c r="F15463" s="5" t="s">
        <v>20320</v>
      </c>
      <c r="G15463" s="1" t="n">
        <v>7203</v>
      </c>
      <c r="H15463" s="1" t="s">
        <v>1317</v>
      </c>
      <c r="I15463" s="1" t="n">
        <v>20856</v>
      </c>
      <c r="J15463" s="1" t="s">
        <v>167</v>
      </c>
      <c r="K15463" s="1" t="s">
        <v>17672</v>
      </c>
    </row>
    <row r="15464" customFormat="false" ht="15" hidden="false" customHeight="true" outlineLevel="0" collapsed="false">
      <c r="A15464" s="1" t="n">
        <f aca="false">IF(IFERROR((MATCH(G15464,$G$1:$G$12712,0)),0),INDEX($A$1:$A$12712,MATCH(G15464,$G$1:$G$12712,0)),MAX($A$2:$A15463)+1)</f>
        <v>552</v>
      </c>
      <c r="B15464" s="1" t="n">
        <f aca="false">IF(COUNTIF($G$1:$G$12712,G15464&gt;0),0,INDEX($A$1:$A$12712,MATCH(G15464,$G$1:$G$12712,0)))</f>
        <v>552</v>
      </c>
      <c r="C15464" s="1" t="str">
        <f aca="false">IF(H15464="",F15464,H15464)</f>
        <v>South Fond Du Lac</v>
      </c>
      <c r="D15464" s="1" t="n">
        <v>219</v>
      </c>
      <c r="E15464" s="1" t="s">
        <v>20262</v>
      </c>
      <c r="F15464" s="5" t="s">
        <v>20321</v>
      </c>
      <c r="G15464" s="1" t="n">
        <v>7203</v>
      </c>
      <c r="H15464" s="1" t="s">
        <v>1317</v>
      </c>
      <c r="I15464" s="1" t="n">
        <v>20856</v>
      </c>
      <c r="J15464" s="1" t="s">
        <v>167</v>
      </c>
      <c r="K15464" s="1" t="s">
        <v>17672</v>
      </c>
    </row>
    <row r="15465" customFormat="false" ht="15" hidden="false" customHeight="true" outlineLevel="0" collapsed="false">
      <c r="A15465" s="1" t="n">
        <f aca="false">IF(IFERROR((MATCH(G15465,$G$1:$G$12712,0)),0),INDEX($A$1:$A$12712,MATCH(G15465,$G$1:$G$12712,0)),MAX($A$2:$A15464)+1)</f>
        <v>552</v>
      </c>
      <c r="B15465" s="1" t="n">
        <f aca="false">IF(COUNTIF($G$1:$G$12712,G15465&gt;0),0,INDEX($A$1:$A$12712,MATCH(G15465,$G$1:$G$12712,0)))</f>
        <v>552</v>
      </c>
      <c r="C15465" s="1" t="str">
        <f aca="false">IF(H15465="",F15465,H15465)</f>
        <v>South Fond Du Lac</v>
      </c>
      <c r="D15465" s="1" t="n">
        <v>219</v>
      </c>
      <c r="E15465" s="1" t="s">
        <v>20262</v>
      </c>
      <c r="F15465" s="5" t="s">
        <v>20322</v>
      </c>
      <c r="G15465" s="1" t="n">
        <v>7203</v>
      </c>
      <c r="H15465" s="1" t="s">
        <v>1317</v>
      </c>
      <c r="I15465" s="1" t="n">
        <v>20856</v>
      </c>
      <c r="J15465" s="1" t="s">
        <v>167</v>
      </c>
      <c r="K15465" s="1" t="s">
        <v>17672</v>
      </c>
    </row>
    <row r="15466" customFormat="false" ht="15" hidden="false" customHeight="true" outlineLevel="0" collapsed="false">
      <c r="A15466" s="1" t="n">
        <f aca="false">IF(IFERROR((MATCH(G15466,$G$1:$G$12712,0)),0),INDEX($A$1:$A$12712,MATCH(G15466,$G$1:$G$12712,0)),MAX($A$2:$A15465)+1)</f>
        <v>552</v>
      </c>
      <c r="B15466" s="1" t="n">
        <f aca="false">IF(COUNTIF($G$1:$G$12712,G15466&gt;0),0,INDEX($A$1:$A$12712,MATCH(G15466,$G$1:$G$12712,0)))</f>
        <v>552</v>
      </c>
      <c r="C15466" s="1" t="str">
        <f aca="false">IF(H15466="",F15466,H15466)</f>
        <v>South Fond Du Lac</v>
      </c>
      <c r="D15466" s="1" t="n">
        <v>219</v>
      </c>
      <c r="E15466" s="1" t="s">
        <v>20262</v>
      </c>
      <c r="F15466" s="5" t="s">
        <v>20323</v>
      </c>
      <c r="G15466" s="1" t="n">
        <v>7203</v>
      </c>
      <c r="H15466" s="1" t="s">
        <v>1317</v>
      </c>
      <c r="I15466" s="1" t="n">
        <v>20856</v>
      </c>
      <c r="J15466" s="1" t="s">
        <v>167</v>
      </c>
      <c r="K15466" s="1" t="s">
        <v>17672</v>
      </c>
    </row>
    <row r="15467" customFormat="false" ht="15" hidden="false" customHeight="true" outlineLevel="0" collapsed="false">
      <c r="A15467" s="1" t="n">
        <f aca="false">IF(IFERROR((MATCH(G15467,$G$1:$G$12712,0)),0),INDEX($A$1:$A$12712,MATCH(G15467,$G$1:$G$12712,0)),MAX($A$2:$A15466)+1)</f>
        <v>552</v>
      </c>
      <c r="B15467" s="1" t="n">
        <f aca="false">IF(COUNTIF($G$1:$G$12712,G15467&gt;0),0,INDEX($A$1:$A$12712,MATCH(G15467,$G$1:$G$12712,0)))</f>
        <v>552</v>
      </c>
      <c r="C15467" s="1" t="str">
        <f aca="false">IF(H15467="",F15467,H15467)</f>
        <v>South Fond Du Lac</v>
      </c>
      <c r="D15467" s="1" t="n">
        <v>219</v>
      </c>
      <c r="E15467" s="1" t="s">
        <v>20262</v>
      </c>
      <c r="F15467" s="5" t="s">
        <v>20324</v>
      </c>
      <c r="G15467" s="1" t="n">
        <v>7203</v>
      </c>
      <c r="H15467" s="1" t="s">
        <v>1317</v>
      </c>
      <c r="I15467" s="1" t="n">
        <v>20856</v>
      </c>
      <c r="J15467" s="1" t="s">
        <v>167</v>
      </c>
      <c r="K15467" s="1" t="s">
        <v>17672</v>
      </c>
    </row>
    <row r="15468" customFormat="false" ht="15" hidden="false" customHeight="true" outlineLevel="0" collapsed="false">
      <c r="A15468" s="1" t="n">
        <f aca="false">IF(IFERROR((MATCH(G15468,$G$1:$G$12712,0)),0),INDEX($A$1:$A$12712,MATCH(G15468,$G$1:$G$12712,0)),MAX($A$2:$A15467)+1)</f>
        <v>552</v>
      </c>
      <c r="B15468" s="1" t="n">
        <f aca="false">IF(COUNTIF($G$1:$G$12712,G15468&gt;0),0,INDEX($A$1:$A$12712,MATCH(G15468,$G$1:$G$12712,0)))</f>
        <v>552</v>
      </c>
      <c r="C15468" s="1" t="str">
        <f aca="false">IF(H15468="",F15468,H15468)</f>
        <v>South Fond Du Lac</v>
      </c>
      <c r="D15468" s="1" t="n">
        <v>219</v>
      </c>
      <c r="E15468" s="1" t="s">
        <v>20262</v>
      </c>
      <c r="F15468" s="5" t="s">
        <v>20325</v>
      </c>
      <c r="G15468" s="1" t="n">
        <v>7203</v>
      </c>
      <c r="H15468" s="1" t="s">
        <v>1317</v>
      </c>
      <c r="I15468" s="1" t="n">
        <v>20856</v>
      </c>
      <c r="J15468" s="1" t="s">
        <v>167</v>
      </c>
      <c r="K15468" s="1" t="s">
        <v>17672</v>
      </c>
    </row>
    <row r="15469" customFormat="false" ht="15" hidden="false" customHeight="true" outlineLevel="0" collapsed="false">
      <c r="A15469" s="1" t="n">
        <f aca="false">IF(IFERROR((MATCH(G15469,$G$1:$G$12712,0)),0),INDEX($A$1:$A$12712,MATCH(G15469,$G$1:$G$12712,0)),MAX($A$2:$A15468)+1)</f>
        <v>11559</v>
      </c>
      <c r="B15469" s="1" t="e">
        <f aca="false">IF(COUNTIF($G$1:$G$12712,G15469&gt;0),0,INDEX($A$1:$A$12712,MATCH(G15469,$G$1:$G$12712,0)))</f>
        <v>#N/A</v>
      </c>
      <c r="C15469" s="1" t="str">
        <f aca="false">IF(H15469="",F15469,H15469)</f>
        <v>shawano</v>
      </c>
      <c r="D15469" s="1" t="n">
        <v>219</v>
      </c>
      <c r="E15469" s="1" t="s">
        <v>20262</v>
      </c>
      <c r="F15469" s="5" t="s">
        <v>20326</v>
      </c>
      <c r="H15469" s="1"/>
      <c r="K15469" s="1" t="s">
        <v>17672</v>
      </c>
    </row>
    <row r="15470" customFormat="false" ht="15" hidden="false" customHeight="true" outlineLevel="0" collapsed="false">
      <c r="A15470" s="1" t="n">
        <f aca="false">IF(IFERROR((MATCH(G15470,$G$1:$G$12712,0)),0),INDEX($A$1:$A$12712,MATCH(G15470,$G$1:$G$12712,0)),MAX($A$2:$A15469)+1)</f>
        <v>11560</v>
      </c>
      <c r="B15470" s="1" t="e">
        <f aca="false">IF(COUNTIF($G$1:$G$12712,G15470&gt;0),0,INDEX($A$1:$A$12712,MATCH(G15470,$G$1:$G$12712,0)))</f>
        <v>#N/A</v>
      </c>
      <c r="C15470" s="1" t="str">
        <f aca="false">IF(H15470="",F15470,H15470)</f>
        <v>sold during the year; see note 3, page 109</v>
      </c>
      <c r="D15470" s="1" t="n">
        <v>219</v>
      </c>
      <c r="E15470" s="1" t="s">
        <v>20262</v>
      </c>
      <c r="F15470" s="5" t="s">
        <v>20327</v>
      </c>
      <c r="H15470" s="1"/>
      <c r="K15470" s="1" t="s">
        <v>17672</v>
      </c>
    </row>
    <row r="15471" customFormat="false" ht="15" hidden="false" customHeight="true" outlineLevel="0" collapsed="false">
      <c r="A15471" s="1" t="n">
        <f aca="false">IF(IFERROR((MATCH(G15471,$G$1:$G$12712,0)),0),INDEX($A$1:$A$12712,MATCH(G15471,$G$1:$G$12712,0)),MAX($A$2:$A15470)+1)</f>
        <v>11561</v>
      </c>
      <c r="B15471" s="1" t="e">
        <f aca="false">IF(COUNTIF($G$1:$G$12712,G15471&gt;0),0,INDEX($A$1:$A$12712,MATCH(G15471,$G$1:$G$12712,0)))</f>
        <v>#N/A</v>
      </c>
      <c r="C15471" s="1" t="str">
        <f aca="false">IF(H15471="",F15471,H15471)</f>
        <v>9mw low wind speed plan</v>
      </c>
      <c r="D15471" s="1" t="n">
        <v>187</v>
      </c>
      <c r="E15471" s="1" t="s">
        <v>17602</v>
      </c>
      <c r="F15471" s="5" t="s">
        <v>20328</v>
      </c>
      <c r="H15471" s="1"/>
      <c r="K15471" s="1" t="s">
        <v>17672</v>
      </c>
    </row>
    <row r="15472" customFormat="false" ht="15" hidden="false" customHeight="true" outlineLevel="0" collapsed="false">
      <c r="A15472" s="1" t="n">
        <f aca="false">A15471</f>
        <v>11561</v>
      </c>
      <c r="B15472" s="1" t="e">
        <f aca="false">IF(COUNTIF($G$1:$G$12712,G15472&gt;0),0,INDEX($A$1:$A$12712,MATCH(G15472,$G$1:$G$12712,0)))</f>
        <v>#N/A</v>
      </c>
      <c r="C15472" s="1" t="str">
        <f aca="false">IF(H15472="",F15472,H15472)</f>
        <v>amw low wind speed plan</v>
      </c>
      <c r="D15472" s="1" t="n">
        <v>187</v>
      </c>
      <c r="E15472" s="1" t="s">
        <v>17602</v>
      </c>
      <c r="F15472" s="5" t="s">
        <v>20329</v>
      </c>
      <c r="H15472" s="1"/>
      <c r="K15472" s="1" t="s">
        <v>17672</v>
      </c>
    </row>
    <row r="15473" customFormat="false" ht="15" hidden="false" customHeight="true" outlineLevel="0" collapsed="false">
      <c r="A15473" s="1" t="n">
        <f aca="false">IF(IFERROR((MATCH(G15473,$G$1:$G$12712,0)),0),INDEX($A$1:$A$12712,MATCH(G15473,$G$1:$G$12712,0)),MAX($A$2:$A15472)+1)</f>
        <v>124</v>
      </c>
      <c r="B15473" s="1" t="n">
        <f aca="false">IF(COUNTIF($G$1:$G$12712,G15473&gt;0),0,INDEX($A$1:$A$12712,MATCH(G15473,$G$1:$G$12712,0)))</f>
        <v>124</v>
      </c>
      <c r="C15473" s="1" t="str">
        <f aca="false">IF(H15473="",F15473,H15473)</f>
        <v>Columbia (WI)</v>
      </c>
      <c r="D15473" s="1" t="n">
        <v>187</v>
      </c>
      <c r="E15473" s="1" t="s">
        <v>17602</v>
      </c>
      <c r="F15473" s="5" t="s">
        <v>20330</v>
      </c>
      <c r="G15473" s="1" t="n">
        <v>8023</v>
      </c>
      <c r="H15473" s="1" t="s">
        <v>379</v>
      </c>
      <c r="I15473" s="1" t="n">
        <v>20856</v>
      </c>
      <c r="J15473" s="1" t="s">
        <v>167</v>
      </c>
      <c r="K15473" s="1" t="s">
        <v>17672</v>
      </c>
    </row>
    <row r="15474" customFormat="false" ht="15" hidden="false" customHeight="true" outlineLevel="0" collapsed="false">
      <c r="A15474" s="1" t="n">
        <f aca="false">IF(IFERROR((MATCH(G15474,$G$1:$G$12712,0)),0),INDEX($A$1:$A$12712,MATCH(G15474,$G$1:$G$12712,0)),MAX($A$2:$A15473)+1)</f>
        <v>124</v>
      </c>
      <c r="B15474" s="1" t="n">
        <f aca="false">IF(COUNTIF($G$1:$G$12712,G15474&gt;0),0,INDEX($A$1:$A$12712,MATCH(G15474,$G$1:$G$12712,0)))</f>
        <v>124</v>
      </c>
      <c r="C15474" s="1" t="str">
        <f aca="false">IF(H15474="",F15474,H15474)</f>
        <v>Columbia (WI)</v>
      </c>
      <c r="D15474" s="1" t="n">
        <v>187</v>
      </c>
      <c r="E15474" s="1" t="s">
        <v>17602</v>
      </c>
      <c r="F15474" s="5" t="s">
        <v>20331</v>
      </c>
      <c r="G15474" s="1" t="n">
        <v>8023</v>
      </c>
      <c r="H15474" s="1" t="s">
        <v>379</v>
      </c>
      <c r="I15474" s="1" t="n">
        <v>20856</v>
      </c>
      <c r="J15474" s="1" t="s">
        <v>167</v>
      </c>
      <c r="K15474" s="1" t="s">
        <v>17672</v>
      </c>
    </row>
    <row r="15475" customFormat="false" ht="15" hidden="false" customHeight="true" outlineLevel="0" collapsed="false">
      <c r="A15475" s="1" t="n">
        <f aca="false">IF(IFERROR((MATCH(G15475,$G$1:$G$12712,0)),0),INDEX($A$1:$A$12712,MATCH(G15475,$G$1:$G$12712,0)),MAX($A$2:$A15474)+1)</f>
        <v>124</v>
      </c>
      <c r="B15475" s="1" t="n">
        <f aca="false">IF(COUNTIF($G$1:$G$12712,G15475&gt;0),0,INDEX($A$1:$A$12712,MATCH(G15475,$G$1:$G$12712,0)))</f>
        <v>124</v>
      </c>
      <c r="C15475" s="1" t="str">
        <f aca="false">IF(H15475="",F15475,H15475)</f>
        <v>Columbia (WI)</v>
      </c>
      <c r="D15475" s="1" t="n">
        <v>187</v>
      </c>
      <c r="E15475" s="1" t="s">
        <v>17602</v>
      </c>
      <c r="F15475" s="5" t="s">
        <v>20332</v>
      </c>
      <c r="G15475" s="1" t="n">
        <v>8023</v>
      </c>
      <c r="H15475" s="1" t="s">
        <v>379</v>
      </c>
      <c r="I15475" s="1" t="n">
        <v>20856</v>
      </c>
      <c r="J15475" s="1" t="s">
        <v>167</v>
      </c>
      <c r="K15475" s="1" t="s">
        <v>17672</v>
      </c>
    </row>
    <row r="15476" customFormat="false" ht="15" hidden="false" customHeight="true" outlineLevel="0" collapsed="false">
      <c r="A15476" s="1" t="n">
        <f aca="false">IF(IFERROR((MATCH(G15476,$G$1:$G$12712,0)),0),INDEX($A$1:$A$12712,MATCH(G15476,$G$1:$G$12712,0)),MAX($A$2:$A15475)+1)</f>
        <v>124</v>
      </c>
      <c r="B15476" s="1" t="n">
        <f aca="false">IF(COUNTIF($G$1:$G$12712,G15476&gt;0),0,INDEX($A$1:$A$12712,MATCH(G15476,$G$1:$G$12712,0)))</f>
        <v>124</v>
      </c>
      <c r="C15476" s="1" t="str">
        <f aca="false">IF(H15476="",F15476,H15476)</f>
        <v>Columbia (WI)</v>
      </c>
      <c r="D15476" s="1" t="n">
        <v>187</v>
      </c>
      <c r="E15476" s="1" t="s">
        <v>17602</v>
      </c>
      <c r="F15476" s="5" t="s">
        <v>20333</v>
      </c>
      <c r="G15476" s="1" t="n">
        <v>8023</v>
      </c>
      <c r="H15476" s="1" t="s">
        <v>379</v>
      </c>
      <c r="I15476" s="1" t="n">
        <v>20856</v>
      </c>
      <c r="J15476" s="1" t="s">
        <v>167</v>
      </c>
      <c r="K15476" s="1" t="s">
        <v>17672</v>
      </c>
    </row>
    <row r="15477" customFormat="false" ht="15" hidden="false" customHeight="true" outlineLevel="0" collapsed="false">
      <c r="A15477" s="1" t="n">
        <f aca="false">IF(IFERROR((MATCH(G15477,$G$1:$G$12712,0)),0),INDEX($A$1:$A$12712,MATCH(G15477,$G$1:$G$12712,0)),MAX($A$2:$A15476)+1)</f>
        <v>156</v>
      </c>
      <c r="B15477" s="1" t="n">
        <f aca="false">IF(COUNTIF($G$1:$G$12712,G15477&gt;0),0,INDEX($A$1:$A$12712,MATCH(G15477,$G$1:$G$12712,0)))</f>
        <v>156</v>
      </c>
      <c r="C15477" s="1" t="str">
        <f aca="false">IF(H15477="",F15477,H15477)</f>
        <v>De Pere Energy Center</v>
      </c>
      <c r="D15477" s="1" t="n">
        <v>187</v>
      </c>
      <c r="E15477" s="1" t="s">
        <v>17602</v>
      </c>
      <c r="F15477" s="5" t="s">
        <v>20334</v>
      </c>
      <c r="G15477" s="1" t="n">
        <v>55029</v>
      </c>
      <c r="H15477" s="1" t="s">
        <v>464</v>
      </c>
      <c r="I15477" s="1" t="n">
        <v>20860</v>
      </c>
      <c r="J15477" s="1" t="s">
        <v>465</v>
      </c>
      <c r="K15477" s="1" t="s">
        <v>17672</v>
      </c>
    </row>
    <row r="15478" customFormat="false" ht="15" hidden="false" customHeight="true" outlineLevel="0" collapsed="false">
      <c r="A15478" s="1" t="n">
        <f aca="false">IF(IFERROR((MATCH(G15478,$G$1:$G$12712,0)),0),INDEX($A$1:$A$12712,MATCH(G15478,$G$1:$G$12712,0)),MAX($A$2:$A15477)+1)</f>
        <v>172</v>
      </c>
      <c r="B15478" s="1" t="n">
        <f aca="false">IF(COUNTIF($G$1:$G$12712,G15478&gt;0),0,INDEX($A$1:$A$12712,MATCH(G15478,$G$1:$G$12712,0)))</f>
        <v>172</v>
      </c>
      <c r="C15478" s="1" t="str">
        <f aca="false">IF(H15478="",F15478,H15478)</f>
        <v>Edgewater</v>
      </c>
      <c r="D15478" s="1" t="n">
        <v>187</v>
      </c>
      <c r="E15478" s="1" t="s">
        <v>17602</v>
      </c>
      <c r="F15478" s="5" t="s">
        <v>20335</v>
      </c>
      <c r="G15478" s="1" t="n">
        <v>4050</v>
      </c>
      <c r="H15478" s="1" t="s">
        <v>502</v>
      </c>
      <c r="I15478" s="1" t="n">
        <v>20856</v>
      </c>
      <c r="J15478" s="1" t="s">
        <v>167</v>
      </c>
      <c r="K15478" s="1" t="s">
        <v>17672</v>
      </c>
    </row>
    <row r="15479" customFormat="false" ht="15" hidden="false" customHeight="true" outlineLevel="0" collapsed="false">
      <c r="A15479" s="1" t="n">
        <f aca="false">A9236</f>
        <v>8242</v>
      </c>
      <c r="B15479" s="1" t="e">
        <f aca="false">IF(COUNTIF($G$1:$G$12712,G15479&gt;0),0,INDEX($A$1:$A$12712,MATCH(G15479,$G$1:$G$12712,0)))</f>
        <v>#N/A</v>
      </c>
      <c r="C15479" s="1" t="str">
        <f aca="false">IF(H15479="",F15479,H15479)</f>
        <v>glenmore wind turbines</v>
      </c>
      <c r="D15479" s="1" t="n">
        <v>187</v>
      </c>
      <c r="E15479" s="1" t="s">
        <v>17602</v>
      </c>
      <c r="F15479" s="5" t="s">
        <v>20336</v>
      </c>
      <c r="H15479" s="1"/>
      <c r="K15479" s="1" t="s">
        <v>17672</v>
      </c>
    </row>
    <row r="15480" customFormat="false" ht="15" hidden="false" customHeight="true" outlineLevel="0" collapsed="false">
      <c r="A15480" s="1" t="n">
        <f aca="false">A3360</f>
        <v>2434</v>
      </c>
      <c r="B15480" s="1" t="e">
        <f aca="false">IF(COUNTIF($G$1:$G$12712,G15480&gt;0),0,INDEX($A$1:$A$12712,MATCH(G15480,$G$1:$G$12712,0)))</f>
        <v>#N/A</v>
      </c>
      <c r="C15480" s="1" t="str">
        <f aca="false">IF(H15480="",F15480,H15480)</f>
        <v>hat rapids **</v>
      </c>
      <c r="D15480" s="1" t="n">
        <v>187</v>
      </c>
      <c r="E15480" s="1" t="s">
        <v>17602</v>
      </c>
      <c r="F15480" s="5" t="s">
        <v>20337</v>
      </c>
      <c r="H15480" s="1"/>
      <c r="K15480" s="1" t="s">
        <v>17672</v>
      </c>
    </row>
    <row r="15481" customFormat="false" ht="15" hidden="false" customHeight="true" outlineLevel="0" collapsed="false">
      <c r="A15481" s="1" t="n">
        <f aca="false">IF(IFERROR((MATCH(G15481,$G$1:$G$12712,0)),0),INDEX($A$1:$A$12712,MATCH(G15481,$G$1:$G$12712,0)),MAX($A$2:$A15480)+1)</f>
        <v>11562</v>
      </c>
      <c r="B15481" s="1" t="e">
        <f aca="false">IF(COUNTIF($G$1:$G$12712,G15481&gt;0),0,INDEX($A$1:$A$12712,MATCH(G15481,$G$1:$G$12712,0)))</f>
        <v>#N/A</v>
      </c>
      <c r="C15481" s="1" t="str">
        <f aca="false">IF(H15481="",F15481,H15481)</f>
        <v>hydro lic. project no.</v>
      </c>
      <c r="D15481" s="1" t="n">
        <v>187</v>
      </c>
      <c r="E15481" s="1" t="s">
        <v>17602</v>
      </c>
      <c r="F15481" s="5" t="s">
        <v>20338</v>
      </c>
      <c r="H15481" s="1"/>
      <c r="K15481" s="1" t="s">
        <v>17672</v>
      </c>
    </row>
    <row r="15482" customFormat="false" ht="15" hidden="false" customHeight="true" outlineLevel="0" collapsed="false">
      <c r="A15482" s="1" t="n">
        <f aca="false">IF(IFERROR((MATCH(G15482,$G$1:$G$12712,0)),0),INDEX($A$1:$A$12712,MATCH(G15482,$G$1:$G$12712,0)),MAX($A$2:$A15481)+1)</f>
        <v>1154</v>
      </c>
      <c r="B15482" s="1" t="n">
        <f aca="false">IF(COUNTIF($G$1:$G$12712,G15482&gt;0),0,INDEX($A$1:$A$12712,MATCH(G15482,$G$1:$G$12712,0)))</f>
        <v>1154</v>
      </c>
      <c r="C15482" s="1" t="str">
        <f aca="false">IF(H15482="",F15482,H15482)</f>
        <v>Kewaunee</v>
      </c>
      <c r="D15482" s="1" t="n">
        <v>187</v>
      </c>
      <c r="E15482" s="1" t="s">
        <v>17602</v>
      </c>
      <c r="F15482" s="5" t="s">
        <v>20339</v>
      </c>
      <c r="G15482" s="1" t="n">
        <v>8024</v>
      </c>
      <c r="H15482" s="1" t="s">
        <v>2839</v>
      </c>
      <c r="I15482" s="1" t="n">
        <v>54718</v>
      </c>
      <c r="J15482" s="1" t="s">
        <v>2840</v>
      </c>
      <c r="K15482" s="1" t="s">
        <v>17672</v>
      </c>
    </row>
    <row r="15483" customFormat="false" ht="15" hidden="false" customHeight="true" outlineLevel="0" collapsed="false">
      <c r="A15483" s="1" t="n">
        <f aca="false">IF(IFERROR((MATCH(G15483,$G$1:$G$12712,0)),0),INDEX($A$1:$A$12712,MATCH(G15483,$G$1:$G$12712,0)),MAX($A$2:$A15482)+1)</f>
        <v>1154</v>
      </c>
      <c r="B15483" s="1" t="n">
        <f aca="false">IF(COUNTIF($G$1:$G$12712,G15483&gt;0),0,INDEX($A$1:$A$12712,MATCH(G15483,$G$1:$G$12712,0)))</f>
        <v>1154</v>
      </c>
      <c r="C15483" s="1" t="str">
        <f aca="false">IF(H15483="",F15483,H15483)</f>
        <v>Kewaunee</v>
      </c>
      <c r="D15483" s="1" t="n">
        <v>187</v>
      </c>
      <c r="E15483" s="1" t="s">
        <v>17602</v>
      </c>
      <c r="F15483" s="5" t="s">
        <v>20340</v>
      </c>
      <c r="G15483" s="1" t="n">
        <v>8024</v>
      </c>
      <c r="H15483" s="1" t="s">
        <v>2839</v>
      </c>
      <c r="I15483" s="1" t="n">
        <v>54718</v>
      </c>
      <c r="J15483" s="1" t="s">
        <v>2840</v>
      </c>
      <c r="K15483" s="1" t="s">
        <v>17672</v>
      </c>
    </row>
    <row r="15484" customFormat="false" ht="15" hidden="false" customHeight="true" outlineLevel="0" collapsed="false">
      <c r="A15484" s="1" t="n">
        <f aca="false">IF(IFERROR((MATCH(G15484,$G$1:$G$12712,0)),0),INDEX($A$1:$A$12712,MATCH(G15484,$G$1:$G$12712,0)),MAX($A$2:$A15483)+1)</f>
        <v>1154</v>
      </c>
      <c r="B15484" s="1" t="n">
        <f aca="false">IF(COUNTIF($G$1:$G$12712,G15484&gt;0),0,INDEX($A$1:$A$12712,MATCH(G15484,$G$1:$G$12712,0)))</f>
        <v>1154</v>
      </c>
      <c r="C15484" s="1" t="str">
        <f aca="false">IF(H15484="",F15484,H15484)</f>
        <v>Kewaunee</v>
      </c>
      <c r="D15484" s="1" t="n">
        <v>187</v>
      </c>
      <c r="E15484" s="1" t="s">
        <v>17602</v>
      </c>
      <c r="F15484" s="5" t="s">
        <v>20341</v>
      </c>
      <c r="G15484" s="1" t="n">
        <v>8024</v>
      </c>
      <c r="H15484" s="1" t="s">
        <v>2839</v>
      </c>
      <c r="I15484" s="1" t="n">
        <v>54718</v>
      </c>
      <c r="J15484" s="1" t="s">
        <v>2840</v>
      </c>
      <c r="K15484" s="1" t="s">
        <v>17672</v>
      </c>
    </row>
    <row r="15485" customFormat="false" ht="15" hidden="false" customHeight="true" outlineLevel="0" collapsed="false">
      <c r="A15485" s="1" t="n">
        <f aca="false">IF(IFERROR((MATCH(G15485,$G$1:$G$12712,0)),0),INDEX($A$1:$A$12712,MATCH(G15485,$G$1:$G$12712,0)),MAX($A$2:$A15484)+1)</f>
        <v>1154</v>
      </c>
      <c r="B15485" s="1" t="n">
        <f aca="false">IF(COUNTIF($G$1:$G$12712,G15485&gt;0),0,INDEX($A$1:$A$12712,MATCH(G15485,$G$1:$G$12712,0)))</f>
        <v>1154</v>
      </c>
      <c r="C15485" s="1" t="str">
        <f aca="false">IF(H15485="",F15485,H15485)</f>
        <v>Kewaunee</v>
      </c>
      <c r="D15485" s="1" t="n">
        <v>187</v>
      </c>
      <c r="E15485" s="1" t="s">
        <v>17602</v>
      </c>
      <c r="F15485" s="5" t="s">
        <v>20342</v>
      </c>
      <c r="G15485" s="1" t="n">
        <v>8024</v>
      </c>
      <c r="H15485" s="1" t="s">
        <v>2839</v>
      </c>
      <c r="I15485" s="1" t="n">
        <v>54718</v>
      </c>
      <c r="J15485" s="1" t="s">
        <v>2840</v>
      </c>
      <c r="K15485" s="1" t="s">
        <v>17672</v>
      </c>
    </row>
    <row r="15486" customFormat="false" ht="15" hidden="false" customHeight="true" outlineLevel="0" collapsed="false">
      <c r="A15486" s="1" t="n">
        <f aca="false">IF(IFERROR((MATCH(G15486,$G$1:$G$12712,0)),0),INDEX($A$1:$A$12712,MATCH(G15486,$G$1:$G$12712,0)),MAX($A$2:$A15485)+1)</f>
        <v>2436</v>
      </c>
      <c r="B15486" s="1" t="n">
        <f aca="false">IF(COUNTIF($G$1:$G$12712,G15486&gt;0),0,INDEX($A$1:$A$12712,MATCH(G15486,$G$1:$G$12712,0)))</f>
        <v>2436</v>
      </c>
      <c r="C15486" s="1" t="str">
        <f aca="false">IF(H15486="",F15486,H15486)</f>
        <v>Merrill</v>
      </c>
      <c r="D15486" s="1" t="n">
        <v>187</v>
      </c>
      <c r="E15486" s="1" t="s">
        <v>17602</v>
      </c>
      <c r="F15486" s="5" t="s">
        <v>20343</v>
      </c>
      <c r="G15486" s="1" t="n">
        <v>4068</v>
      </c>
      <c r="H15486" s="1" t="s">
        <v>5064</v>
      </c>
      <c r="I15486" s="1" t="n">
        <v>20860</v>
      </c>
      <c r="J15486" s="1" t="s">
        <v>465</v>
      </c>
      <c r="K15486" s="1" t="s">
        <v>17672</v>
      </c>
    </row>
    <row r="15487" customFormat="false" ht="15" hidden="false" customHeight="true" outlineLevel="0" collapsed="false">
      <c r="A15487" s="1" t="n">
        <f aca="false">IF(IFERROR((MATCH(G15487,$G$1:$G$12712,0)),0),INDEX($A$1:$A$12712,MATCH(G15487,$G$1:$G$12712,0)),MAX($A$2:$A15486)+1)</f>
        <v>11563</v>
      </c>
      <c r="B15487" s="1" t="e">
        <f aca="false">IF(COUNTIF($G$1:$G$12712,G15487&gt;0),0,INDEX($A$1:$A$12712,MATCH(G15487,$G$1:$G$12712,0)))</f>
        <v>#N/A</v>
      </c>
      <c r="C15487" s="1" t="str">
        <f aca="false">IF(H15487="",F15487,H15487)</f>
        <v>na = not available</v>
      </c>
      <c r="D15487" s="1" t="n">
        <v>187</v>
      </c>
      <c r="E15487" s="1" t="s">
        <v>17602</v>
      </c>
      <c r="F15487" s="5" t="s">
        <v>20344</v>
      </c>
      <c r="H15487" s="1"/>
      <c r="K15487" s="1" t="s">
        <v>17672</v>
      </c>
    </row>
    <row r="15488" customFormat="false" ht="15" hidden="false" customHeight="true" outlineLevel="0" collapsed="false">
      <c r="A15488" s="1" t="n">
        <f aca="false">IF(IFERROR((MATCH(G15488,$G$1:$G$12712,0)),0),INDEX($A$1:$A$12712,MATCH(G15488,$G$1:$G$12712,0)),MAX($A$2:$A15487)+1)</f>
        <v>500</v>
      </c>
      <c r="B15488" s="1" t="n">
        <f aca="false">IF(COUNTIF($G$1:$G$12712,G15488&gt;0),0,INDEX($A$1:$A$12712,MATCH(G15488,$G$1:$G$12712,0)))</f>
        <v>500</v>
      </c>
      <c r="C15488" s="1" t="str">
        <f aca="false">IF(H15488="",F15488,H15488)</f>
        <v>Pulliam</v>
      </c>
      <c r="D15488" s="1" t="n">
        <v>187</v>
      </c>
      <c r="E15488" s="1" t="s">
        <v>17602</v>
      </c>
      <c r="F15488" s="5" t="s">
        <v>20345</v>
      </c>
      <c r="G15488" s="1" t="n">
        <v>4072</v>
      </c>
      <c r="H15488" s="1" t="s">
        <v>1207</v>
      </c>
      <c r="I15488" s="1" t="n">
        <v>20860</v>
      </c>
      <c r="J15488" s="1" t="s">
        <v>465</v>
      </c>
      <c r="K15488" s="1" t="s">
        <v>17672</v>
      </c>
    </row>
    <row r="15489" customFormat="false" ht="15" hidden="false" customHeight="true" outlineLevel="0" collapsed="false">
      <c r="A15489" s="1" t="n">
        <f aca="false">IF(IFERROR((MATCH(G15489,$G$1:$G$12712,0)),0),INDEX($A$1:$A$12712,MATCH(G15489,$G$1:$G$12712,0)),MAX($A$2:$A15488)+1)</f>
        <v>11564</v>
      </c>
      <c r="B15489" s="1" t="e">
        <f aca="false">IF(COUNTIF($G$1:$G$12712,G15489&gt;0),0,INDEX($A$1:$A$12712,MATCH(G15489,$G$1:$G$12712,0)))</f>
        <v>#N/A</v>
      </c>
      <c r="C15489" s="1" t="str">
        <f aca="false">IF(H15489="",F15489,H15489)</f>
        <v>rosiere wind turbines</v>
      </c>
      <c r="D15489" s="1" t="n">
        <v>187</v>
      </c>
      <c r="E15489" s="1" t="s">
        <v>17602</v>
      </c>
      <c r="F15489" s="5" t="s">
        <v>20346</v>
      </c>
      <c r="H15489" s="1"/>
      <c r="K15489" s="1" t="s">
        <v>17672</v>
      </c>
    </row>
    <row r="15490" customFormat="false" ht="15" hidden="false" customHeight="true" outlineLevel="0" collapsed="false">
      <c r="A15490" s="1" t="n">
        <f aca="false">IF(IFERROR((MATCH(G15490,$G$1:$G$12712,0)),0),INDEX($A$1:$A$12712,MATCH(G15490,$G$1:$G$12712,0)),MAX($A$2:$A15489)+1)</f>
        <v>11565</v>
      </c>
      <c r="B15490" s="1" t="e">
        <f aca="false">IF(COUNTIF($G$1:$G$12712,G15490&gt;0),0,INDEX($A$1:$A$12712,MATCH(G15490,$G$1:$G$12712,0)))</f>
        <v>#N/A</v>
      </c>
      <c r="C15490" s="1" t="str">
        <f aca="false">IF(H15490="",F15490,H15490)</f>
        <v>total</v>
      </c>
      <c r="D15490" s="1" t="n">
        <v>187</v>
      </c>
      <c r="E15490" s="1" t="s">
        <v>17602</v>
      </c>
      <c r="F15490" s="5" t="s">
        <v>17821</v>
      </c>
      <c r="H15490" s="1"/>
      <c r="K15490" s="1" t="s">
        <v>17672</v>
      </c>
    </row>
    <row r="15491" customFormat="false" ht="15" hidden="false" customHeight="true" outlineLevel="0" collapsed="false">
      <c r="A15491" s="1" t="n">
        <f aca="false">IF(IFERROR((MATCH(G15491,$G$1:$G$12712,0)),0),INDEX($A$1:$A$12712,MATCH(G15491,$G$1:$G$12712,0)),MAX($A$2:$A15490)+1)</f>
        <v>343</v>
      </c>
      <c r="B15491" s="1" t="n">
        <f aca="false">IF(COUNTIF($G$1:$G$12712,G15491&gt;0),0,INDEX($A$1:$A$12712,MATCH(G15491,$G$1:$G$12712,0)))</f>
        <v>343</v>
      </c>
      <c r="C15491" s="1" t="str">
        <f aca="false">IF(H15491="",F15491,H15491)</f>
        <v>West Marinette</v>
      </c>
      <c r="D15491" s="1" t="n">
        <v>187</v>
      </c>
      <c r="E15491" s="1" t="s">
        <v>17602</v>
      </c>
      <c r="F15491" s="5" t="s">
        <v>20347</v>
      </c>
      <c r="G15491" s="1" t="n">
        <v>4076</v>
      </c>
      <c r="H15491" s="1" t="s">
        <v>1494</v>
      </c>
      <c r="I15491" s="1" t="n">
        <v>20860</v>
      </c>
      <c r="J15491" s="1" t="s">
        <v>465</v>
      </c>
      <c r="K15491" s="1" t="s">
        <v>17672</v>
      </c>
    </row>
    <row r="15492" customFormat="false" ht="15" hidden="false" customHeight="true" outlineLevel="0" collapsed="false">
      <c r="A15492" s="1" t="n">
        <f aca="false">IF(IFERROR((MATCH(G15492,$G$1:$G$12712,0)),0),INDEX($A$1:$A$12712,MATCH(G15492,$G$1:$G$12712,0)),MAX($A$2:$A15491)+1)</f>
        <v>343</v>
      </c>
      <c r="B15492" s="1" t="n">
        <f aca="false">IF(COUNTIF($G$1:$G$12712,G15492&gt;0),0,INDEX($A$1:$A$12712,MATCH(G15492,$G$1:$G$12712,0)))</f>
        <v>343</v>
      </c>
      <c r="C15492" s="1" t="str">
        <f aca="false">IF(H15492="",F15492,H15492)</f>
        <v>West Marinette</v>
      </c>
      <c r="D15492" s="1" t="n">
        <v>187</v>
      </c>
      <c r="E15492" s="1" t="s">
        <v>17602</v>
      </c>
      <c r="F15492" s="5" t="s">
        <v>20348</v>
      </c>
      <c r="G15492" s="1" t="n">
        <v>4076</v>
      </c>
      <c r="H15492" s="1" t="s">
        <v>1494</v>
      </c>
      <c r="I15492" s="1" t="n">
        <v>20860</v>
      </c>
      <c r="J15492" s="1" t="s">
        <v>465</v>
      </c>
      <c r="K15492" s="1" t="s">
        <v>17672</v>
      </c>
    </row>
    <row r="15493" customFormat="false" ht="15" hidden="false" customHeight="true" outlineLevel="0" collapsed="false">
      <c r="A15493" s="1" t="n">
        <f aca="false">IF(IFERROR((MATCH(G15493,$G$1:$G$12712,0)),0),INDEX($A$1:$A$12712,MATCH(G15493,$G$1:$G$12712,0)),MAX($A$2:$A15492)+1)</f>
        <v>343</v>
      </c>
      <c r="B15493" s="1" t="n">
        <f aca="false">IF(COUNTIF($G$1:$G$12712,G15493&gt;0),0,INDEX($A$1:$A$12712,MATCH(G15493,$G$1:$G$12712,0)))</f>
        <v>343</v>
      </c>
      <c r="C15493" s="1" t="str">
        <f aca="false">IF(H15493="",F15493,H15493)</f>
        <v>West Marinette</v>
      </c>
      <c r="D15493" s="1" t="n">
        <v>187</v>
      </c>
      <c r="E15493" s="1" t="s">
        <v>17602</v>
      </c>
      <c r="F15493" s="5" t="s">
        <v>20349</v>
      </c>
      <c r="G15493" s="1" t="n">
        <v>4076</v>
      </c>
      <c r="H15493" s="1" t="s">
        <v>1494</v>
      </c>
      <c r="I15493" s="1" t="n">
        <v>20860</v>
      </c>
      <c r="J15493" s="1" t="s">
        <v>465</v>
      </c>
      <c r="K15493" s="1" t="s">
        <v>17672</v>
      </c>
    </row>
    <row r="15494" customFormat="false" ht="15" hidden="false" customHeight="true" outlineLevel="0" collapsed="false">
      <c r="A15494" s="1" t="n">
        <f aca="false">IF(IFERROR((MATCH(G15494,$G$1:$G$12712,0)),0),INDEX($A$1:$A$12712,MATCH(G15494,$G$1:$G$12712,0)),MAX($A$2:$A15493)+1)</f>
        <v>470</v>
      </c>
      <c r="B15494" s="1" t="n">
        <f aca="false">IF(COUNTIF($G$1:$G$12712,G15494&gt;0),0,INDEX($A$1:$A$12712,MATCH(G15494,$G$1:$G$12712,0)))</f>
        <v>470</v>
      </c>
      <c r="C15494" s="1" t="str">
        <f aca="false">IF(H15494="",F15494,H15494)</f>
        <v>Weston</v>
      </c>
      <c r="D15494" s="1" t="n">
        <v>187</v>
      </c>
      <c r="E15494" s="1" t="s">
        <v>17602</v>
      </c>
      <c r="F15494" s="5" t="s">
        <v>17988</v>
      </c>
      <c r="G15494" s="1" t="n">
        <v>4078</v>
      </c>
      <c r="H15494" s="1" t="s">
        <v>1152</v>
      </c>
      <c r="I15494" s="1" t="n">
        <v>20860</v>
      </c>
      <c r="J15494" s="1" t="s">
        <v>465</v>
      </c>
      <c r="K15494" s="1" t="s">
        <v>17672</v>
      </c>
    </row>
    <row r="15495" customFormat="false" ht="15" hidden="false" customHeight="true" outlineLevel="0" collapsed="false">
      <c r="A15495" s="1" t="n">
        <f aca="false">IF(IFERROR((MATCH(G15495,$G$1:$G$12712,0)),0),INDEX($A$1:$A$12712,MATCH(G15495,$G$1:$G$12712,0)),MAX($A$2:$A15494)+1)</f>
        <v>470</v>
      </c>
      <c r="B15495" s="1" t="n">
        <f aca="false">IF(COUNTIF($G$1:$G$12712,G15495&gt;0),0,INDEX($A$1:$A$12712,MATCH(G15495,$G$1:$G$12712,0)))</f>
        <v>470</v>
      </c>
      <c r="C15495" s="1" t="str">
        <f aca="false">IF(H15495="",F15495,H15495)</f>
        <v>Weston</v>
      </c>
      <c r="D15495" s="1" t="n">
        <v>187</v>
      </c>
      <c r="E15495" s="1" t="s">
        <v>17602</v>
      </c>
      <c r="F15495" s="5" t="s">
        <v>20350</v>
      </c>
      <c r="G15495" s="1" t="n">
        <v>4078</v>
      </c>
      <c r="H15495" s="1" t="s">
        <v>1152</v>
      </c>
      <c r="I15495" s="1" t="n">
        <v>20860</v>
      </c>
      <c r="J15495" s="1" t="s">
        <v>465</v>
      </c>
      <c r="K15495" s="1" t="s">
        <v>17672</v>
      </c>
    </row>
    <row r="15496" customFormat="false" ht="15" hidden="false" customHeight="true" outlineLevel="0" collapsed="false">
      <c r="A15496" s="1" t="n">
        <f aca="false">IF(IFERROR((MATCH(G15496,$G$1:$G$12712,0)),0),INDEX($A$1:$A$12712,MATCH(G15496,$G$1:$G$12712,0)),MAX($A$2:$A15495)+1)</f>
        <v>11566</v>
      </c>
      <c r="B15496" s="1" t="e">
        <f aca="false">IF(COUNTIF($G$1:$G$12712,G15496&gt;0),0,INDEX($A$1:$A$12712,MATCH(G15496,$G$1:$G$12712,0)))</f>
        <v>#N/A</v>
      </c>
      <c r="C15496" s="1" t="str">
        <f aca="false">IF(H15496="",F15496,H15496)</f>
        <v>wind turbine</v>
      </c>
      <c r="D15496" s="1" t="n">
        <v>187</v>
      </c>
      <c r="E15496" s="1" t="s">
        <v>17602</v>
      </c>
      <c r="F15496" s="5" t="s">
        <v>20351</v>
      </c>
      <c r="H15496" s="1"/>
      <c r="K15496" s="1" t="s">
        <v>17672</v>
      </c>
    </row>
    <row r="15497" customFormat="false" ht="15" hidden="false" customHeight="true" outlineLevel="0" collapsed="false">
      <c r="A15497" s="1" t="n">
        <f aca="false">IF(IFERROR((MATCH(G15497,$G$1:$G$12712,0)),0),INDEX($A$1:$A$12712,MATCH(G15497,$G$1:$G$12712,0)),MAX($A$2:$A15496)+1)</f>
        <v>297</v>
      </c>
      <c r="B15497" s="1" t="n">
        <f aca="false">IF(COUNTIF($G$1:$G$12712,G15497&gt;0),0,INDEX($A$1:$A$12712,MATCH(G15497,$G$1:$G$12712,0)))</f>
        <v>297</v>
      </c>
      <c r="C15497" s="1" t="str">
        <f aca="false">IF(H15497="",F15497,H15497)</f>
        <v>Juneau</v>
      </c>
      <c r="D15497" s="1" t="n">
        <v>189</v>
      </c>
      <c r="E15497" s="1" t="s">
        <v>20352</v>
      </c>
      <c r="F15497" s="5" t="s">
        <v>20353</v>
      </c>
      <c r="G15497" s="1" t="n">
        <v>8050</v>
      </c>
      <c r="H15497" s="1" t="s">
        <v>796</v>
      </c>
      <c r="I15497" s="1" t="n">
        <v>20863</v>
      </c>
      <c r="J15497" s="1" t="s">
        <v>794</v>
      </c>
      <c r="K15497" s="1" t="s">
        <v>17672</v>
      </c>
    </row>
    <row r="15498" customFormat="false" ht="15" hidden="false" customHeight="true" outlineLevel="0" collapsed="false">
      <c r="A15498" s="1" t="n">
        <f aca="false">IF(IFERROR((MATCH(G15498,$G$1:$G$12712,0)),0),INDEX($A$1:$A$12712,MATCH(G15498,$G$1:$G$12712,0)),MAX($A$2:$A15497)+1)</f>
        <v>854</v>
      </c>
      <c r="B15498" s="1" t="n">
        <f aca="false">IF(COUNTIF($G$1:$G$12712,G15498&gt;0),0,INDEX($A$1:$A$12712,MATCH(G15498,$G$1:$G$12712,0)))</f>
        <v>854</v>
      </c>
      <c r="C15498" s="1" t="str">
        <f aca="false">IF(H15498="",F15498,H15498)</f>
        <v>Falls Hydro</v>
      </c>
      <c r="D15498" s="1" t="n">
        <v>44</v>
      </c>
      <c r="E15498" s="1" t="s">
        <v>20354</v>
      </c>
      <c r="F15498" s="5" t="s">
        <v>19508</v>
      </c>
      <c r="G15498" s="1" t="n">
        <v>54895</v>
      </c>
      <c r="H15498" s="1" t="s">
        <v>1950</v>
      </c>
      <c r="I15498" s="1" t="n">
        <v>317</v>
      </c>
      <c r="J15498" s="1" t="s">
        <v>1946</v>
      </c>
      <c r="K15498" s="1" t="s">
        <v>17672</v>
      </c>
    </row>
    <row r="15499" customFormat="false" ht="15" hidden="false" customHeight="true" outlineLevel="0" collapsed="false">
      <c r="A15499" s="1" t="n">
        <f aca="false">IF(IFERROR((MATCH(G15499,$G$1:$G$12712,0)),0),INDEX($A$1:$A$12712,MATCH(G15499,$G$1:$G$12712,0)),MAX($A$2:$A15498)+1)</f>
        <v>855</v>
      </c>
      <c r="B15499" s="1" t="n">
        <f aca="false">IF(COUNTIF($G$1:$G$12712,G15499&gt;0),0,INDEX($A$1:$A$12712,MATCH(G15499,$G$1:$G$12712,0)))</f>
        <v>855</v>
      </c>
      <c r="C15499" s="1" t="str">
        <f aca="false">IF(H15499="",F15499,H15499)</f>
        <v>High Rock Hydro</v>
      </c>
      <c r="D15499" s="1" t="n">
        <v>44</v>
      </c>
      <c r="E15499" s="1" t="s">
        <v>20354</v>
      </c>
      <c r="F15499" s="5" t="s">
        <v>20355</v>
      </c>
      <c r="G15499" s="1" t="n">
        <v>54896</v>
      </c>
      <c r="H15499" s="1" t="s">
        <v>1952</v>
      </c>
      <c r="I15499" s="1" t="n">
        <v>317</v>
      </c>
      <c r="J15499" s="1" t="s">
        <v>1946</v>
      </c>
      <c r="K15499" s="1" t="s">
        <v>17672</v>
      </c>
    </row>
    <row r="15500" customFormat="false" ht="15" hidden="false" customHeight="true" outlineLevel="0" collapsed="false">
      <c r="A15500" s="1" t="n">
        <f aca="false">IF(IFERROR((MATCH(G15500,$G$1:$G$12712,0)),0),INDEX($A$1:$A$12712,MATCH(G15500,$G$1:$G$12712,0)),MAX($A$2:$A15499)+1)</f>
        <v>11567</v>
      </c>
      <c r="B15500" s="1" t="e">
        <f aca="false">IF(COUNTIF($G$1:$G$12712,G15500&gt;0),0,INDEX($A$1:$A$12712,MATCH(G15500,$G$1:$G$12712,0)))</f>
        <v>#N/A</v>
      </c>
      <c r="C15500" s="1" t="str">
        <f aca="false">IF(H15500="",F15500,H15500)</f>
        <v>n/a</v>
      </c>
      <c r="D15500" s="1" t="n">
        <v>277</v>
      </c>
      <c r="E15500" s="1" t="s">
        <v>20354</v>
      </c>
      <c r="F15500" s="5" t="s">
        <v>17635</v>
      </c>
      <c r="H15500" s="1"/>
      <c r="K15500" s="1" t="s">
        <v>17672</v>
      </c>
    </row>
    <row r="15501" customFormat="false" ht="15" hidden="false" customHeight="true" outlineLevel="0" collapsed="false">
      <c r="A15501" s="1" t="n">
        <f aca="false">IF(IFERROR((MATCH(G15501,$G$1:$G$12712,0)),0),INDEX($A$1:$A$12712,MATCH(G15501,$G$1:$G$12712,0)),MAX($A$2:$A15500)+1)</f>
        <v>852</v>
      </c>
      <c r="B15501" s="1" t="n">
        <f aca="false">IF(COUNTIF($G$1:$G$12712,G15501&gt;0),0,INDEX($A$1:$A$12712,MATCH(G15501,$G$1:$G$12712,0)))</f>
        <v>852</v>
      </c>
      <c r="C15501" s="1" t="str">
        <f aca="false">IF(H15501="",F15501,H15501)</f>
        <v>Narrows (NC)</v>
      </c>
      <c r="D15501" s="1" t="n">
        <v>44</v>
      </c>
      <c r="E15501" s="1" t="s">
        <v>20354</v>
      </c>
      <c r="F15501" s="5" t="s">
        <v>18156</v>
      </c>
      <c r="G15501" s="1" t="n">
        <v>54894</v>
      </c>
      <c r="H15501" s="1" t="s">
        <v>1945</v>
      </c>
      <c r="I15501" s="1" t="n">
        <v>317</v>
      </c>
      <c r="J15501" s="1" t="s">
        <v>1946</v>
      </c>
      <c r="K15501" s="1" t="s">
        <v>17672</v>
      </c>
    </row>
    <row r="15502" customFormat="false" ht="15" hidden="false" customHeight="true" outlineLevel="0" collapsed="false">
      <c r="A15502" s="1" t="n">
        <f aca="false">IF(IFERROR((MATCH(G15502,$G$1:$G$12712,0)),0),INDEX($A$1:$A$12712,MATCH(G15502,$G$1:$G$12712,0)),MAX($A$2:$A15501)+1)</f>
        <v>853</v>
      </c>
      <c r="B15502" s="1" t="n">
        <f aca="false">IF(COUNTIF($G$1:$G$12712,G15502&gt;0),0,INDEX($A$1:$A$12712,MATCH(G15502,$G$1:$G$12712,0)))</f>
        <v>853</v>
      </c>
      <c r="C15502" s="1" t="str">
        <f aca="false">IF(H15502="",F15502,H15502)</f>
        <v>Tuckertown Hydro</v>
      </c>
      <c r="D15502" s="1" t="n">
        <v>44</v>
      </c>
      <c r="E15502" s="1" t="s">
        <v>20354</v>
      </c>
      <c r="F15502" s="5" t="s">
        <v>20356</v>
      </c>
      <c r="G15502" s="1" t="n">
        <v>54897</v>
      </c>
      <c r="H15502" s="1" t="s">
        <v>1948</v>
      </c>
      <c r="I15502" s="1" t="n">
        <v>317</v>
      </c>
      <c r="J15502" s="1" t="s">
        <v>1946</v>
      </c>
      <c r="K15502" s="1" t="s">
        <v>17672</v>
      </c>
    </row>
    <row r="15503" customFormat="false" ht="15" hidden="false" customHeight="true" outlineLevel="0" collapsed="false">
      <c r="A15503" s="1" t="n">
        <f aca="false">IF(IFERROR((MATCH(G15503,$G$1:$G$12712,0)),0),INDEX($A$1:$A$12712,MATCH(G15503,$G$1:$G$12712,0)),MAX($A$2:$A15502)+1)</f>
        <v>11568</v>
      </c>
      <c r="B15503" s="1" t="e">
        <f aca="false">IF(COUNTIF($G$1:$G$12712,G15503&gt;0),0,INDEX($A$1:$A$12712,MATCH(G15503,$G$1:$G$12712,0)))</f>
        <v>#N/A</v>
      </c>
      <c r="C15503" s="1" t="str">
        <f aca="false">IF(H15503="",F15503,H15503)</f>
        <v>n/a</v>
      </c>
      <c r="D15503" s="1" t="n">
        <v>277</v>
      </c>
      <c r="E15503" s="1" t="s">
        <v>20357</v>
      </c>
      <c r="F15503" s="5" t="s">
        <v>17635</v>
      </c>
      <c r="H15503" s="1"/>
      <c r="K15503" s="1" t="s">
        <v>17672</v>
      </c>
    </row>
    <row r="15504" customFormat="false" ht="15" hidden="false" customHeight="true" outlineLevel="0" collapsed="false">
      <c r="A15504" s="1" t="n">
        <f aca="false">IF(IFERROR((MATCH(G15504,$G$1:$G$12712,0)),0),INDEX($A$1:$A$12712,MATCH(G15504,$G$1:$G$12712,0)),MAX($A$2:$A15503)+1)</f>
        <v>1274</v>
      </c>
      <c r="B15504" s="1" t="n">
        <f aca="false">IF(COUNTIF($G$1:$G$12712,G15504&gt;0),0,INDEX($A$1:$A$12712,MATCH(G15504,$G$1:$G$12712,0)))</f>
        <v>1274</v>
      </c>
      <c r="C15504" s="1" t="str">
        <f aca="false">IF(H15504="",F15504,H15504)</f>
        <v>York Haven</v>
      </c>
      <c r="D15504" s="1" t="n">
        <v>379</v>
      </c>
      <c r="E15504" s="1" t="s">
        <v>20357</v>
      </c>
      <c r="F15504" s="5" t="s">
        <v>20358</v>
      </c>
      <c r="G15504" s="1" t="n">
        <v>3117</v>
      </c>
      <c r="H15504" s="1" t="s">
        <v>3368</v>
      </c>
      <c r="I15504" s="1" t="n">
        <v>56065</v>
      </c>
      <c r="J15504" s="1" t="s">
        <v>3369</v>
      </c>
      <c r="K15504" s="1" t="s">
        <v>17672</v>
      </c>
    </row>
    <row r="15505" customFormat="false" ht="15" hidden="false" customHeight="true" outlineLevel="0" collapsed="false">
      <c r="A15505" s="1" t="n">
        <f aca="false">IF(IFERROR((MATCH(G15505,$G$1:$G$12712,0)),0),INDEX($A$1:$A$12712,MATCH(G15505,$G$1:$G$12712,0)),MAX($A$2:$A15504)+1)</f>
        <v>11569</v>
      </c>
      <c r="B15505" s="1" t="e">
        <f aca="false">IF(COUNTIF($G$1:$G$12712,G15505&gt;0),0,INDEX($A$1:$A$12712,MATCH(G15505,$G$1:$G$12712,0)))</f>
        <v>#N/A</v>
      </c>
      <c r="C15505" s="1" t="str">
        <f aca="false">IF(H15505="",F15505,H15505)</f>
        <v>aroostook valley</v>
      </c>
      <c r="D15505" s="1" t="n">
        <v>45</v>
      </c>
      <c r="E15505" s="1" t="s">
        <v>20359</v>
      </c>
      <c r="F15505" s="5" t="s">
        <v>20360</v>
      </c>
      <c r="H15505" s="1"/>
      <c r="K15505" s="1" t="s">
        <v>17672</v>
      </c>
    </row>
    <row r="15506" customFormat="false" ht="15" hidden="false" customHeight="true" outlineLevel="0" collapsed="false">
      <c r="A15506" s="1" t="n">
        <f aca="false">IF(IFERROR((MATCH(G15506,$G$1:$G$12712,0)),0),INDEX($A$1:$A$12712,MATCH(G15506,$G$1:$G$12712,0)),MAX($A$2:$A15505)+1)</f>
        <v>1763</v>
      </c>
      <c r="B15506" s="1" t="n">
        <f aca="false">IF(COUNTIF($G$1:$G$12712,G15506&gt;0),0,INDEX($A$1:$A$12712,MATCH(G15506,$G$1:$G$12712,0)))</f>
        <v>1763</v>
      </c>
      <c r="C15506" s="1" t="str">
        <f aca="false">IF(H15506="",F15506,H15506)</f>
        <v>Kenneth C Coleman</v>
      </c>
      <c r="D15506" s="1" t="n">
        <v>46</v>
      </c>
      <c r="E15506" s="1" t="s">
        <v>20361</v>
      </c>
      <c r="F15506" s="5" t="s">
        <v>20362</v>
      </c>
      <c r="G15506" s="1" t="n">
        <v>1381</v>
      </c>
      <c r="H15506" s="1" t="s">
        <v>4122</v>
      </c>
      <c r="I15506" s="1" t="n">
        <v>1692</v>
      </c>
      <c r="J15506" s="1" t="s">
        <v>4123</v>
      </c>
      <c r="K15506" s="1" t="s">
        <v>17672</v>
      </c>
    </row>
    <row r="15507" customFormat="false" ht="15" hidden="false" customHeight="true" outlineLevel="0" collapsed="false">
      <c r="A15507" s="1" t="n">
        <f aca="false">IF(IFERROR((MATCH(G15507,$G$1:$G$12712,0)),0),INDEX($A$1:$A$12712,MATCH(G15507,$G$1:$G$12712,0)),MAX($A$2:$A15506)+1)</f>
        <v>2660</v>
      </c>
      <c r="B15507" s="1" t="n">
        <f aca="false">IF(COUNTIF($G$1:$G$12712,G15507&gt;0),0,INDEX($A$1:$A$12712,MATCH(G15507,$G$1:$G$12712,0)))</f>
        <v>2660</v>
      </c>
      <c r="C15507" s="1" t="str">
        <f aca="false">IF(H15507="",F15507,H15507)</f>
        <v>R D Green</v>
      </c>
      <c r="D15507" s="1" t="n">
        <v>46</v>
      </c>
      <c r="E15507" s="1" t="s">
        <v>20361</v>
      </c>
      <c r="F15507" s="5" t="s">
        <v>20363</v>
      </c>
      <c r="G15507" s="1" t="n">
        <v>6639</v>
      </c>
      <c r="H15507" s="1" t="s">
        <v>5351</v>
      </c>
      <c r="I15507" s="1" t="n">
        <v>1692</v>
      </c>
      <c r="J15507" s="1" t="s">
        <v>4123</v>
      </c>
      <c r="K15507" s="1" t="s">
        <v>17672</v>
      </c>
    </row>
    <row r="15508" customFormat="false" ht="15" hidden="false" customHeight="true" outlineLevel="0" collapsed="false">
      <c r="A15508" s="1" t="n">
        <f aca="false">IF(IFERROR((MATCH(G15508,$G$1:$G$12712,0)),0),INDEX($A$1:$A$12712,MATCH(G15508,$G$1:$G$12712,0)),MAX($A$2:$A15507)+1)</f>
        <v>1764</v>
      </c>
      <c r="B15508" s="1" t="n">
        <f aca="false">IF(COUNTIF($G$1:$G$12712,G15508&gt;0),0,INDEX($A$1:$A$12712,MATCH(G15508,$G$1:$G$12712,0)))</f>
        <v>1764</v>
      </c>
      <c r="C15508" s="1" t="str">
        <f aca="false">IF(H15508="",F15508,H15508)</f>
        <v>HMP&amp;L Station Two Henderson</v>
      </c>
      <c r="D15508" s="1" t="n">
        <v>46</v>
      </c>
      <c r="E15508" s="1" t="s">
        <v>20361</v>
      </c>
      <c r="F15508" s="5" t="s">
        <v>20364</v>
      </c>
      <c r="G15508" s="1" t="n">
        <v>1382</v>
      </c>
      <c r="H15508" s="1" t="s">
        <v>4124</v>
      </c>
      <c r="I15508" s="1" t="n">
        <v>1692</v>
      </c>
      <c r="J15508" s="1" t="s">
        <v>4123</v>
      </c>
      <c r="K15508" s="1" t="s">
        <v>17672</v>
      </c>
    </row>
    <row r="15509" customFormat="false" ht="15" hidden="false" customHeight="true" outlineLevel="0" collapsed="false">
      <c r="A15509" s="1" t="n">
        <f aca="false">IF(IFERROR((MATCH(G15509,$G$1:$G$12712,0)),0),INDEX($A$1:$A$12712,MATCH(G15509,$G$1:$G$12712,0)),MAX($A$2:$A15508)+1)</f>
        <v>1764</v>
      </c>
      <c r="B15509" s="1" t="n">
        <f aca="false">IF(COUNTIF($G$1:$G$12712,G15509&gt;0),0,INDEX($A$1:$A$12712,MATCH(G15509,$G$1:$G$12712,0)))</f>
        <v>1764</v>
      </c>
      <c r="C15509" s="1" t="str">
        <f aca="false">IF(H15509="",F15509,H15509)</f>
        <v>HMP&amp;L Station Two Henderson</v>
      </c>
      <c r="D15509" s="1" t="n">
        <v>46</v>
      </c>
      <c r="E15509" s="1" t="s">
        <v>20361</v>
      </c>
      <c r="F15509" s="5" t="s">
        <v>20365</v>
      </c>
      <c r="G15509" s="1" t="n">
        <v>1382</v>
      </c>
      <c r="H15509" s="1" t="s">
        <v>4124</v>
      </c>
      <c r="I15509" s="1" t="n">
        <v>1692</v>
      </c>
      <c r="J15509" s="1" t="s">
        <v>4123</v>
      </c>
      <c r="K15509" s="1" t="s">
        <v>17672</v>
      </c>
    </row>
    <row r="15510" customFormat="false" ht="15" hidden="false" customHeight="true" outlineLevel="0" collapsed="false">
      <c r="A15510" s="1" t="n">
        <f aca="false">IF(IFERROR((MATCH(G15510,$G$1:$G$12712,0)),0),INDEX($A$1:$A$12712,MATCH(G15510,$G$1:$G$12712,0)),MAX($A$2:$A15509)+1)</f>
        <v>1764</v>
      </c>
      <c r="B15510" s="1" t="n">
        <f aca="false">IF(COUNTIF($G$1:$G$12712,G15510&gt;0),0,INDEX($A$1:$A$12712,MATCH(G15510,$G$1:$G$12712,0)))</f>
        <v>1764</v>
      </c>
      <c r="C15510" s="1" t="str">
        <f aca="false">IF(H15510="",F15510,H15510)</f>
        <v>HMP&amp;L Station Two Henderson</v>
      </c>
      <c r="D15510" s="1" t="n">
        <v>46</v>
      </c>
      <c r="E15510" s="1" t="s">
        <v>20361</v>
      </c>
      <c r="F15510" s="5" t="s">
        <v>20366</v>
      </c>
      <c r="G15510" s="1" t="n">
        <v>1382</v>
      </c>
      <c r="H15510" s="1" t="s">
        <v>4124</v>
      </c>
      <c r="I15510" s="1" t="n">
        <v>1692</v>
      </c>
      <c r="J15510" s="1" t="s">
        <v>4123</v>
      </c>
      <c r="K15510" s="1" t="s">
        <v>17672</v>
      </c>
    </row>
    <row r="15511" customFormat="false" ht="15" hidden="false" customHeight="true" outlineLevel="0" collapsed="false">
      <c r="A15511" s="1" t="n">
        <f aca="false">IF(IFERROR((MATCH(G15511,$G$1:$G$12712,0)),0),INDEX($A$1:$A$12712,MATCH(G15511,$G$1:$G$12712,0)),MAX($A$2:$A15510)+1)</f>
        <v>1764</v>
      </c>
      <c r="B15511" s="1" t="n">
        <f aca="false">IF(COUNTIF($G$1:$G$12712,G15511&gt;0),0,INDEX($A$1:$A$12712,MATCH(G15511,$G$1:$G$12712,0)))</f>
        <v>1764</v>
      </c>
      <c r="C15511" s="1" t="str">
        <f aca="false">IF(H15511="",F15511,H15511)</f>
        <v>HMP&amp;L Station Two Henderson</v>
      </c>
      <c r="D15511" s="1" t="n">
        <v>46</v>
      </c>
      <c r="E15511" s="1" t="s">
        <v>20361</v>
      </c>
      <c r="F15511" s="5" t="s">
        <v>20367</v>
      </c>
      <c r="G15511" s="1" t="n">
        <v>1382</v>
      </c>
      <c r="H15511" s="1" t="s">
        <v>4124</v>
      </c>
      <c r="I15511" s="1" t="n">
        <v>1692</v>
      </c>
      <c r="J15511" s="1" t="s">
        <v>4123</v>
      </c>
      <c r="K15511" s="1" t="s">
        <v>17672</v>
      </c>
    </row>
    <row r="15512" customFormat="false" ht="15" hidden="false" customHeight="true" outlineLevel="0" collapsed="false">
      <c r="A15512" s="1" t="n">
        <f aca="false">IF(IFERROR((MATCH(G15512,$G$1:$G$12712,0)),0),INDEX($A$1:$A$12712,MATCH(G15512,$G$1:$G$12712,0)),MAX($A$2:$A15511)+1)</f>
        <v>1764</v>
      </c>
      <c r="B15512" s="1" t="n">
        <f aca="false">IF(COUNTIF($G$1:$G$12712,G15512&gt;0),0,INDEX($A$1:$A$12712,MATCH(G15512,$G$1:$G$12712,0)))</f>
        <v>1764</v>
      </c>
      <c r="C15512" s="1" t="str">
        <f aca="false">IF(H15512="",F15512,H15512)</f>
        <v>HMP&amp;L Station Two Henderson</v>
      </c>
      <c r="D15512" s="1" t="n">
        <v>46</v>
      </c>
      <c r="E15512" s="1" t="s">
        <v>20361</v>
      </c>
      <c r="F15512" s="5" t="s">
        <v>20368</v>
      </c>
      <c r="G15512" s="1" t="n">
        <v>1382</v>
      </c>
      <c r="H15512" s="1" t="s">
        <v>4124</v>
      </c>
      <c r="I15512" s="1" t="n">
        <v>1692</v>
      </c>
      <c r="J15512" s="1" t="s">
        <v>4123</v>
      </c>
      <c r="K15512" s="1" t="s">
        <v>17672</v>
      </c>
    </row>
    <row r="15513" customFormat="false" ht="15" hidden="false" customHeight="true" outlineLevel="0" collapsed="false">
      <c r="A15513" s="1" t="n">
        <f aca="false">IF(IFERROR((MATCH(G15513,$G$1:$G$12712,0)),0),INDEX($A$1:$A$12712,MATCH(G15513,$G$1:$G$12712,0)),MAX($A$2:$A15512)+1)</f>
        <v>11570</v>
      </c>
      <c r="B15513" s="1" t="e">
        <f aca="false">IF(COUNTIF($G$1:$G$12712,G15513&gt;0),0,INDEX($A$1:$A$12712,MATCH(G15513,$G$1:$G$12712,0)))</f>
        <v>#N/A</v>
      </c>
      <c r="C15513" s="1" t="str">
        <f aca="false">IF(H15513="",F15513,H15513)</f>
        <v>n/a</v>
      </c>
      <c r="D15513" s="1" t="n">
        <v>277</v>
      </c>
      <c r="E15513" s="1" t="s">
        <v>20361</v>
      </c>
      <c r="F15513" s="5" t="s">
        <v>17635</v>
      </c>
      <c r="H15513" s="1"/>
      <c r="K15513" s="1" t="s">
        <v>17672</v>
      </c>
    </row>
    <row r="15514" customFormat="false" ht="15" hidden="false" customHeight="true" outlineLevel="0" collapsed="false">
      <c r="A15514" s="1" t="n">
        <f aca="false">IF(IFERROR((MATCH(G15514,$G$1:$G$12712,0)),0),INDEX($A$1:$A$12712,MATCH(G15514,$G$1:$G$12712,0)),MAX($A$2:$A15513)+1)</f>
        <v>1765</v>
      </c>
      <c r="B15514" s="1" t="n">
        <f aca="false">IF(COUNTIF($G$1:$G$12712,G15514&gt;0),0,INDEX($A$1:$A$12712,MATCH(G15514,$G$1:$G$12712,0)))</f>
        <v>1765</v>
      </c>
      <c r="C15514" s="1" t="str">
        <f aca="false">IF(H15514="",F15514,H15514)</f>
        <v>Robert A Reid</v>
      </c>
      <c r="D15514" s="1" t="n">
        <v>46</v>
      </c>
      <c r="E15514" s="1" t="s">
        <v>20361</v>
      </c>
      <c r="F15514" s="5" t="s">
        <v>20369</v>
      </c>
      <c r="G15514" s="1" t="n">
        <v>1383</v>
      </c>
      <c r="H15514" s="1" t="s">
        <v>4125</v>
      </c>
      <c r="I15514" s="1" t="n">
        <v>1692</v>
      </c>
      <c r="J15514" s="1" t="s">
        <v>4123</v>
      </c>
      <c r="K15514" s="1" t="s">
        <v>17672</v>
      </c>
    </row>
    <row r="15515" customFormat="false" ht="15" hidden="false" customHeight="true" outlineLevel="0" collapsed="false">
      <c r="A15515" s="1" t="n">
        <f aca="false">IF(IFERROR((MATCH(G15515,$G$1:$G$12712,0)),0),INDEX($A$1:$A$12712,MATCH(G15515,$G$1:$G$12712,0)),MAX($A$2:$A15514)+1)</f>
        <v>2676</v>
      </c>
      <c r="B15515" s="1" t="n">
        <f aca="false">IF(COUNTIF($G$1:$G$12712,G15515&gt;0),0,INDEX($A$1:$A$12712,MATCH(G15515,$G$1:$G$12712,0)))</f>
        <v>2676</v>
      </c>
      <c r="C15515" s="1" t="str">
        <f aca="false">IF(H15515="",F15515,H15515)</f>
        <v>D B Wilson</v>
      </c>
      <c r="D15515" s="1" t="n">
        <v>46</v>
      </c>
      <c r="E15515" s="1" t="s">
        <v>20361</v>
      </c>
      <c r="F15515" s="5" t="s">
        <v>20370</v>
      </c>
      <c r="G15515" s="1" t="n">
        <v>6823</v>
      </c>
      <c r="H15515" s="1" t="s">
        <v>5371</v>
      </c>
      <c r="I15515" s="1" t="n">
        <v>1692</v>
      </c>
      <c r="J15515" s="1" t="s">
        <v>4123</v>
      </c>
      <c r="K15515" s="1" t="s">
        <v>17672</v>
      </c>
    </row>
    <row r="15516" customFormat="false" ht="15" hidden="false" customHeight="true" outlineLevel="0" collapsed="false">
      <c r="A15516" s="1" t="n">
        <f aca="false">IF(IFERROR((MATCH(G15516,$G$1:$G$12712,0)),0),INDEX($A$1:$A$12712,MATCH(G15516,$G$1:$G$12712,0)),MAX($A$2:$A15515)+1)</f>
        <v>11571</v>
      </c>
      <c r="B15516" s="1" t="e">
        <f aca="false">IF(COUNTIF($G$1:$G$12712,G15516&gt;0),0,INDEX($A$1:$A$12712,MATCH(G15516,$G$1:$G$12712,0)))</f>
        <v>#N/A</v>
      </c>
      <c r="C15516" s="1" t="str">
        <f aca="false">IF(H15516="",F15516,H15516)</f>
        <v>fuel cell</v>
      </c>
      <c r="D15516" s="1" t="n">
        <v>393</v>
      </c>
      <c r="E15516" s="1" t="s">
        <v>20371</v>
      </c>
      <c r="F15516" s="5" t="s">
        <v>20372</v>
      </c>
      <c r="H15516" s="1"/>
      <c r="K15516" s="1" t="s">
        <v>17672</v>
      </c>
    </row>
    <row r="15517" customFormat="false" ht="15" hidden="false" customHeight="true" outlineLevel="0" collapsed="false">
      <c r="A15517" s="1" t="n">
        <f aca="false">IF(IFERROR((MATCH(G15517,$G$1:$G$12712,0)),0),INDEX($A$1:$A$12712,MATCH(G15517,$G$1:$G$12712,0)),MAX($A$2:$A15516)+1)</f>
        <v>11572</v>
      </c>
      <c r="B15517" s="1" t="e">
        <f aca="false">IF(COUNTIF($G$1:$G$12712,G15517&gt;0),0,INDEX($A$1:$A$12712,MATCH(G15517,$G$1:$G$12712,0)))</f>
        <v>#N/A</v>
      </c>
      <c r="C15517" s="1" t="str">
        <f aca="false">IF(H15517="",F15517,H15517)</f>
        <v>n/a</v>
      </c>
      <c r="D15517" s="1" t="n">
        <v>277</v>
      </c>
      <c r="E15517" s="1" t="s">
        <v>20371</v>
      </c>
      <c r="F15517" s="5" t="s">
        <v>17635</v>
      </c>
      <c r="H15517" s="1"/>
      <c r="K15517" s="1" t="s">
        <v>17672</v>
      </c>
    </row>
    <row r="15518" customFormat="false" ht="15" hidden="false" customHeight="true" outlineLevel="0" collapsed="false">
      <c r="A15518" s="1" t="n">
        <f aca="false">IF(IFERROR((MATCH(G15518,$G$1:$G$12712,0)),0),INDEX($A$1:$A$12712,MATCH(G15518,$G$1:$G$12712,0)),MAX($A$2:$A15517)+1)</f>
        <v>283</v>
      </c>
      <c r="B15518" s="1" t="n">
        <f aca="false">IF(COUNTIF($G$1:$G$12712,G15518&gt;0),0,INDEX($A$1:$A$12712,MATCH(G15518,$G$1:$G$12712,0)))</f>
        <v>283</v>
      </c>
      <c r="C15518" s="1" t="str">
        <f aca="false">IF(H15518="",F15518,H15518)</f>
        <v>Independence Steam Electric Station</v>
      </c>
      <c r="D15518" s="1" t="n">
        <v>402</v>
      </c>
      <c r="E15518" s="1" t="s">
        <v>20373</v>
      </c>
      <c r="F15518" s="5" t="s">
        <v>20374</v>
      </c>
      <c r="G15518" s="1" t="n">
        <v>6641</v>
      </c>
      <c r="H15518" s="1" t="s">
        <v>768</v>
      </c>
      <c r="I15518" s="1" t="n">
        <v>814</v>
      </c>
      <c r="J15518" s="1" t="s">
        <v>87</v>
      </c>
      <c r="K15518" s="1" t="s">
        <v>17672</v>
      </c>
    </row>
    <row r="15519" customFormat="false" ht="15" hidden="false" customHeight="true" outlineLevel="0" collapsed="false">
      <c r="A15519" s="1" t="n">
        <f aca="false">IF(IFERROR((MATCH(G15519,$G$1:$G$12712,0)),0),INDEX($A$1:$A$12712,MATCH(G15519,$G$1:$G$12712,0)),MAX($A$2:$A15518)+1)</f>
        <v>11573</v>
      </c>
      <c r="B15519" s="1" t="e">
        <f aca="false">IF(COUNTIF($G$1:$G$12712,G15519&gt;0),0,INDEX($A$1:$A$12712,MATCH(G15519,$G$1:$G$12712,0)))</f>
        <v>#N/A</v>
      </c>
      <c r="C15519" s="1" t="str">
        <f aca="false">IF(H15519="",F15519,H15519)</f>
        <v>not applic</v>
      </c>
      <c r="D15519" s="1" t="n">
        <v>402</v>
      </c>
      <c r="E15519" s="1" t="s">
        <v>20373</v>
      </c>
      <c r="F15519" s="5" t="s">
        <v>20375</v>
      </c>
      <c r="H15519" s="1"/>
      <c r="K15519" s="1" t="s">
        <v>17672</v>
      </c>
    </row>
    <row r="15520" customFormat="false" ht="15" hidden="false" customHeight="true" outlineLevel="0" collapsed="false">
      <c r="A15520" s="1" t="n">
        <f aca="false">IF(IFERROR((MATCH(G15520,$G$1:$G$12712,0)),0),INDEX($A$1:$A$12712,MATCH(G15520,$G$1:$G$12712,0)),MAX($A$2:$A15519)+1)</f>
        <v>2502</v>
      </c>
      <c r="B15520" s="1" t="n">
        <f aca="false">IF(COUNTIF($G$1:$G$12712,G15520&gt;0),0,INDEX($A$1:$A$12712,MATCH(G15520,$G$1:$G$12712,0)))</f>
        <v>2502</v>
      </c>
      <c r="C15520" s="1" t="str">
        <f aca="false">IF(H15520="",F15520,H15520)</f>
        <v>Seabrook</v>
      </c>
      <c r="D15520" s="1" t="n">
        <v>47</v>
      </c>
      <c r="E15520" s="1" t="s">
        <v>20376</v>
      </c>
      <c r="F15520" s="5" t="s">
        <v>19214</v>
      </c>
      <c r="G15520" s="1" t="n">
        <v>6115</v>
      </c>
      <c r="H15520" s="1" t="s">
        <v>5152</v>
      </c>
      <c r="I15520" s="1" t="n">
        <v>6854</v>
      </c>
      <c r="J15520" s="1" t="s">
        <v>5153</v>
      </c>
      <c r="K15520" s="1" t="s">
        <v>17672</v>
      </c>
    </row>
    <row r="15521" customFormat="false" ht="15" hidden="false" customHeight="true" outlineLevel="0" collapsed="false">
      <c r="A15521" s="1" t="n">
        <f aca="false">IF(IFERROR((MATCH(G15521,$G$1:$G$12712,0)),0),INDEX($A$1:$A$12712,MATCH(G15521,$G$1:$G$12712,0)),MAX($A$2:$A15520)+1)</f>
        <v>2457</v>
      </c>
      <c r="B15521" s="1" t="n">
        <f aca="false">IF(COUNTIF($G$1:$G$12712,G15521&gt;0),0,INDEX($A$1:$A$12712,MATCH(G15521,$G$1:$G$12712,0)))</f>
        <v>2457</v>
      </c>
      <c r="C15521" s="1" t="str">
        <f aca="false">IF(H15521="",F15521,H15521)</f>
        <v>Stiles</v>
      </c>
      <c r="D15521" s="1" t="n">
        <v>48</v>
      </c>
      <c r="E15521" s="1" t="s">
        <v>20377</v>
      </c>
      <c r="F15521" s="5" t="s">
        <v>20378</v>
      </c>
      <c r="G15521" s="1" t="n">
        <v>4147</v>
      </c>
      <c r="H15521" s="1" t="s">
        <v>5098</v>
      </c>
      <c r="I15521" s="1" t="n">
        <v>13964</v>
      </c>
      <c r="J15521" s="1" t="s">
        <v>5099</v>
      </c>
      <c r="K15521" s="1" t="s">
        <v>17672</v>
      </c>
    </row>
    <row r="15522" customFormat="false" ht="15" hidden="false" customHeight="true" outlineLevel="0" collapsed="false">
      <c r="A15522" s="1" t="n">
        <f aca="false">IF(IFERROR((MATCH(G15522,$G$1:$G$12712,0)),0),INDEX($A$1:$A$12712,MATCH(G15522,$G$1:$G$12712,0)),MAX($A$2:$A15521)+1)</f>
        <v>11574</v>
      </c>
      <c r="B15522" s="1" t="e">
        <f aca="false">IF(COUNTIF($G$1:$G$12712,G15522&gt;0),0,INDEX($A$1:$A$12712,MATCH(G15522,$G$1:$G$12712,0)))</f>
        <v>#N/A</v>
      </c>
      <c r="C15522" s="1" t="str">
        <f aca="false">IF(H15522="",F15522,H15522)</f>
        <v>androscoggin lower</v>
      </c>
      <c r="D15522" s="1" t="n">
        <v>51</v>
      </c>
      <c r="E15522" s="1" t="s">
        <v>20379</v>
      </c>
      <c r="F15522" s="5" t="s">
        <v>20380</v>
      </c>
      <c r="H15522" s="1"/>
      <c r="K15522" s="1" t="s">
        <v>17672</v>
      </c>
    </row>
    <row r="15523" customFormat="false" ht="15" hidden="false" customHeight="true" outlineLevel="0" collapsed="false">
      <c r="A15523" s="1" t="n">
        <f aca="false">IF(IFERROR((MATCH(G15523,$G$1:$G$12712,0)),0),INDEX($A$1:$A$12712,MATCH(G15523,$G$1:$G$12712,0)),MAX($A$2:$A15522)+1)</f>
        <v>1778</v>
      </c>
      <c r="B15523" s="1" t="n">
        <f aca="false">IF(COUNTIF($G$1:$G$12712,G15523&gt;0),0,INDEX($A$1:$A$12712,MATCH(G15523,$G$1:$G$12712,0)))</f>
        <v>1778</v>
      </c>
      <c r="C15523" s="1" t="str">
        <f aca="false">IF(H15523="",F15523,H15523)</f>
        <v>Androscoggin 3</v>
      </c>
      <c r="D15523" s="1" t="n">
        <v>51</v>
      </c>
      <c r="E15523" s="1" t="s">
        <v>20379</v>
      </c>
      <c r="F15523" s="5" t="s">
        <v>17933</v>
      </c>
      <c r="G15523" s="1" t="n">
        <v>1480</v>
      </c>
      <c r="H15523" s="1" t="s">
        <v>4143</v>
      </c>
      <c r="I15523" s="1" t="n">
        <v>39006</v>
      </c>
      <c r="J15523" s="1" t="s">
        <v>3783</v>
      </c>
      <c r="K15523" s="1" t="s">
        <v>17672</v>
      </c>
    </row>
    <row r="15524" customFormat="false" ht="15" hidden="false" customHeight="true" outlineLevel="0" collapsed="false">
      <c r="A15524" s="1" t="n">
        <f aca="false">IF(IFERROR((MATCH(G15524,$G$1:$G$12712,0)),0),INDEX($A$1:$A$12712,MATCH(G15524,$G$1:$G$12712,0)),MAX($A$2:$A15523)+1)</f>
        <v>1779</v>
      </c>
      <c r="B15524" s="1" t="n">
        <f aca="false">IF(COUNTIF($G$1:$G$12712,G15524&gt;0),0,INDEX($A$1:$A$12712,MATCH(G15524,$G$1:$G$12712,0)))</f>
        <v>1779</v>
      </c>
      <c r="C15524" s="1" t="str">
        <f aca="false">IF(H15524="",F15524,H15524)</f>
        <v>Bar Mills</v>
      </c>
      <c r="D15524" s="1" t="n">
        <v>51</v>
      </c>
      <c r="E15524" s="1" t="s">
        <v>20379</v>
      </c>
      <c r="F15524" s="5" t="s">
        <v>17934</v>
      </c>
      <c r="G15524" s="1" t="n">
        <v>1481</v>
      </c>
      <c r="H15524" s="1" t="s">
        <v>4144</v>
      </c>
      <c r="I15524" s="1" t="n">
        <v>39006</v>
      </c>
      <c r="J15524" s="1" t="s">
        <v>3783</v>
      </c>
      <c r="K15524" s="1" t="s">
        <v>17672</v>
      </c>
    </row>
    <row r="15525" customFormat="false" ht="15" hidden="false" customHeight="true" outlineLevel="0" collapsed="false">
      <c r="A15525" s="1" t="n">
        <f aca="false">A12960</f>
        <v>11108</v>
      </c>
      <c r="B15525" s="1" t="e">
        <f aca="false">IF(COUNTIF($G$1:$G$12712,G15525&gt;0),0,INDEX($A$1:$A$12712,MATCH(G15525,$G$1:$G$12712,0)))</f>
        <v>#N/A</v>
      </c>
      <c r="C15525" s="1" t="str">
        <f aca="false">IF(H15525="",F15525,H15525)</f>
        <v>bates lower</v>
      </c>
      <c r="D15525" s="1" t="n">
        <v>51</v>
      </c>
      <c r="E15525" s="1" t="s">
        <v>20379</v>
      </c>
      <c r="F15525" s="5" t="s">
        <v>20381</v>
      </c>
      <c r="H15525" s="1"/>
      <c r="K15525" s="1" t="s">
        <v>17672</v>
      </c>
    </row>
    <row r="15526" customFormat="false" ht="15" hidden="false" customHeight="true" outlineLevel="0" collapsed="false">
      <c r="A15526" s="1" t="n">
        <f aca="false">IF(IFERROR((MATCH(G15526,$G$1:$G$12712,0)),0),INDEX($A$1:$A$12712,MATCH(G15526,$G$1:$G$12712,0)),MAX($A$2:$A15525)+1)</f>
        <v>8099</v>
      </c>
      <c r="B15526" s="1" t="n">
        <f aca="false">IF(COUNTIF($G$1:$G$12712,G15526&gt;0),0,INDEX($A$1:$A$12712,MATCH(G15526,$G$1:$G$12712,0)))</f>
        <v>8099</v>
      </c>
      <c r="C15526" s="1" t="str">
        <f aca="false">IF(H15526="",F15526,H15526)</f>
        <v>Bates Mill Upper</v>
      </c>
      <c r="D15526" s="1" t="n">
        <v>51</v>
      </c>
      <c r="E15526" s="1" t="s">
        <v>20379</v>
      </c>
      <c r="F15526" s="5" t="s">
        <v>20382</v>
      </c>
      <c r="G15526" s="1" t="n">
        <v>7044</v>
      </c>
      <c r="H15526" s="1" t="s">
        <v>13496</v>
      </c>
      <c r="I15526" s="1" t="n">
        <v>39006</v>
      </c>
      <c r="J15526" s="1" t="s">
        <v>13079</v>
      </c>
      <c r="K15526" s="1" t="s">
        <v>17672</v>
      </c>
    </row>
    <row r="15527" customFormat="false" ht="15" hidden="false" customHeight="true" outlineLevel="0" collapsed="false">
      <c r="A15527" s="1" t="n">
        <f aca="false">IF(IFERROR((MATCH(G15527,$G$1:$G$12712,0)),0),INDEX($A$1:$A$12712,MATCH(G15527,$G$1:$G$12712,0)),MAX($A$2:$A15526)+1)</f>
        <v>1780</v>
      </c>
      <c r="B15527" s="1" t="n">
        <f aca="false">IF(COUNTIF($G$1:$G$12712,G15527&gt;0),0,INDEX($A$1:$A$12712,MATCH(G15527,$G$1:$G$12712,0)))</f>
        <v>1780</v>
      </c>
      <c r="C15527" s="1" t="str">
        <f aca="false">IF(H15527="",F15527,H15527)</f>
        <v>Bonny Eagle</v>
      </c>
      <c r="D15527" s="1" t="n">
        <v>51</v>
      </c>
      <c r="E15527" s="1" t="s">
        <v>20379</v>
      </c>
      <c r="F15527" s="5" t="s">
        <v>17938</v>
      </c>
      <c r="G15527" s="1" t="n">
        <v>1482</v>
      </c>
      <c r="H15527" s="1" t="s">
        <v>4145</v>
      </c>
      <c r="I15527" s="1" t="n">
        <v>39006</v>
      </c>
      <c r="J15527" s="1" t="s">
        <v>3783</v>
      </c>
      <c r="K15527" s="1" t="s">
        <v>17672</v>
      </c>
    </row>
    <row r="15528" customFormat="false" ht="15" hidden="false" customHeight="true" outlineLevel="0" collapsed="false">
      <c r="A15528" s="1" t="n">
        <f aca="false">IF(IFERROR((MATCH(G15528,$G$1:$G$12712,0)),0),INDEX($A$1:$A$12712,MATCH(G15528,$G$1:$G$12712,0)),MAX($A$2:$A15527)+1)</f>
        <v>1781</v>
      </c>
      <c r="B15528" s="1" t="n">
        <f aca="false">IF(COUNTIF($G$1:$G$12712,G15528&gt;0),0,INDEX($A$1:$A$12712,MATCH(G15528,$G$1:$G$12712,0)))</f>
        <v>1781</v>
      </c>
      <c r="C15528" s="1" t="str">
        <f aca="false">IF(H15528="",F15528,H15528)</f>
        <v>Brunswick Hydro</v>
      </c>
      <c r="D15528" s="1" t="n">
        <v>51</v>
      </c>
      <c r="E15528" s="1" t="s">
        <v>20379</v>
      </c>
      <c r="F15528" s="5" t="s">
        <v>17939</v>
      </c>
      <c r="G15528" s="1" t="n">
        <v>1483</v>
      </c>
      <c r="H15528" s="1" t="s">
        <v>4146</v>
      </c>
      <c r="I15528" s="1" t="n">
        <v>39006</v>
      </c>
      <c r="J15528" s="1" t="s">
        <v>3783</v>
      </c>
      <c r="K15528" s="1" t="s">
        <v>17672</v>
      </c>
    </row>
    <row r="15529" customFormat="false" ht="15" hidden="false" customHeight="true" outlineLevel="0" collapsed="false">
      <c r="A15529" s="1" t="n">
        <f aca="false">IF(IFERROR((MATCH(G15529,$G$1:$G$12712,0)),0),INDEX($A$1:$A$12712,MATCH(G15529,$G$1:$G$12712,0)),MAX($A$2:$A15528)+1)</f>
        <v>1783</v>
      </c>
      <c r="B15529" s="1" t="n">
        <f aca="false">IF(COUNTIF($G$1:$G$12712,G15529&gt;0),0,INDEX($A$1:$A$12712,MATCH(G15529,$G$1:$G$12712,0)))</f>
        <v>1783</v>
      </c>
      <c r="C15529" s="1" t="str">
        <f aca="false">IF(H15529="",F15529,H15529)</f>
        <v>Cataract Hydro</v>
      </c>
      <c r="D15529" s="1" t="n">
        <v>51</v>
      </c>
      <c r="E15529" s="1" t="s">
        <v>20379</v>
      </c>
      <c r="F15529" s="5" t="s">
        <v>17941</v>
      </c>
      <c r="G15529" s="1" t="n">
        <v>1486</v>
      </c>
      <c r="H15529" s="1" t="s">
        <v>4149</v>
      </c>
      <c r="I15529" s="1" t="n">
        <v>39006</v>
      </c>
      <c r="J15529" s="1" t="s">
        <v>3783</v>
      </c>
      <c r="K15529" s="1" t="s">
        <v>17672</v>
      </c>
    </row>
    <row r="15530" customFormat="false" ht="15" hidden="false" customHeight="true" outlineLevel="0" collapsed="false">
      <c r="A15530" s="1" t="n">
        <f aca="false">IF(IFERROR((MATCH(G15530,$G$1:$G$12712,0)),0),INDEX($A$1:$A$12712,MATCH(G15530,$G$1:$G$12712,0)),MAX($A$2:$A15529)+1)</f>
        <v>1783</v>
      </c>
      <c r="B15530" s="1" t="n">
        <f aca="false">IF(COUNTIF($G$1:$G$12712,G15530&gt;0),0,INDEX($A$1:$A$12712,MATCH(G15530,$G$1:$G$12712,0)))</f>
        <v>1783</v>
      </c>
      <c r="C15530" s="1" t="str">
        <f aca="false">IF(H15530="",F15530,H15530)</f>
        <v>Cataract Hydro</v>
      </c>
      <c r="D15530" s="1" t="n">
        <v>51</v>
      </c>
      <c r="E15530" s="1" t="s">
        <v>20379</v>
      </c>
      <c r="F15530" s="5" t="s">
        <v>17943</v>
      </c>
      <c r="G15530" s="1" t="n">
        <v>1486</v>
      </c>
      <c r="H15530" s="1" t="s">
        <v>4149</v>
      </c>
      <c r="I15530" s="1" t="n">
        <v>39006</v>
      </c>
      <c r="J15530" s="1" t="s">
        <v>3783</v>
      </c>
      <c r="K15530" s="1" t="s">
        <v>17672</v>
      </c>
    </row>
    <row r="15531" customFormat="false" ht="15" hidden="false" customHeight="true" outlineLevel="0" collapsed="false">
      <c r="A15531" s="1" t="n">
        <f aca="false">IF(IFERROR((MATCH(G15531,$G$1:$G$12712,0)),0),INDEX($A$1:$A$12712,MATCH(G15531,$G$1:$G$12712,0)),MAX($A$2:$A15530)+1)</f>
        <v>7908</v>
      </c>
      <c r="B15531" s="1" t="n">
        <f aca="false">IF(COUNTIF($G$1:$G$12712,G15531&gt;0),0,INDEX($A$1:$A$12712,MATCH(G15531,$G$1:$G$12712,0)))</f>
        <v>7908</v>
      </c>
      <c r="C15531" s="1" t="str">
        <f aca="false">IF(H15531="",F15531,H15531)</f>
        <v>Continental Mills</v>
      </c>
      <c r="D15531" s="1" t="n">
        <v>51</v>
      </c>
      <c r="E15531" s="1" t="s">
        <v>20379</v>
      </c>
      <c r="F15531" s="5" t="s">
        <v>17944</v>
      </c>
      <c r="G15531" s="1" t="n">
        <v>1487</v>
      </c>
      <c r="H15531" s="1" t="s">
        <v>13212</v>
      </c>
      <c r="I15531" s="1" t="n">
        <v>39006</v>
      </c>
      <c r="J15531" s="1" t="s">
        <v>13079</v>
      </c>
      <c r="K15531" s="1" t="s">
        <v>17672</v>
      </c>
    </row>
    <row r="15532" customFormat="false" ht="15" hidden="false" customHeight="true" outlineLevel="0" collapsed="false">
      <c r="A15532" s="1" t="n">
        <f aca="false">IF(IFERROR((MATCH(G15532,$G$1:$G$12712,0)),0),INDEX($A$1:$A$12712,MATCH(G15532,$G$1:$G$12712,0)),MAX($A$2:$A15531)+1)</f>
        <v>1784</v>
      </c>
      <c r="B15532" s="1" t="n">
        <f aca="false">IF(COUNTIF($G$1:$G$12712,G15532&gt;0),0,INDEX($A$1:$A$12712,MATCH(G15532,$G$1:$G$12712,0)))</f>
        <v>1784</v>
      </c>
      <c r="C15532" s="1" t="str">
        <f aca="false">IF(H15532="",F15532,H15532)</f>
        <v>Deer Rips</v>
      </c>
      <c r="D15532" s="1" t="n">
        <v>51</v>
      </c>
      <c r="E15532" s="1" t="s">
        <v>20379</v>
      </c>
      <c r="F15532" s="5" t="s">
        <v>17945</v>
      </c>
      <c r="G15532" s="1" t="n">
        <v>1488</v>
      </c>
      <c r="H15532" s="1" t="s">
        <v>4150</v>
      </c>
      <c r="I15532" s="1" t="n">
        <v>39006</v>
      </c>
      <c r="J15532" s="1" t="s">
        <v>3783</v>
      </c>
      <c r="K15532" s="1" t="s">
        <v>17672</v>
      </c>
    </row>
    <row r="15533" customFormat="false" ht="15" hidden="false" customHeight="true" outlineLevel="0" collapsed="false">
      <c r="A15533" s="1" t="n">
        <f aca="false">IF(IFERROR((MATCH(G15533,$G$1:$G$12712,0)),0),INDEX($A$1:$A$12712,MATCH(G15533,$G$1:$G$12712,0)),MAX($A$2:$A15532)+1)</f>
        <v>1785</v>
      </c>
      <c r="B15533" s="1" t="n">
        <f aca="false">IF(COUNTIF($G$1:$G$12712,G15533&gt;0),0,INDEX($A$1:$A$12712,MATCH(G15533,$G$1:$G$12712,0)))</f>
        <v>1785</v>
      </c>
      <c r="C15533" s="1" t="str">
        <f aca="false">IF(H15533="",F15533,H15533)</f>
        <v>Gulf Island</v>
      </c>
      <c r="D15533" s="1" t="n">
        <v>51</v>
      </c>
      <c r="E15533" s="1" t="s">
        <v>20379</v>
      </c>
      <c r="F15533" s="5" t="s">
        <v>17946</v>
      </c>
      <c r="G15533" s="1" t="n">
        <v>1491</v>
      </c>
      <c r="H15533" s="1" t="s">
        <v>4151</v>
      </c>
      <c r="I15533" s="1" t="n">
        <v>39006</v>
      </c>
      <c r="J15533" s="1" t="s">
        <v>3783</v>
      </c>
      <c r="K15533" s="1" t="s">
        <v>17672</v>
      </c>
    </row>
    <row r="15534" customFormat="false" ht="15" hidden="false" customHeight="true" outlineLevel="0" collapsed="false">
      <c r="A15534" s="1" t="n">
        <f aca="false">IF(IFERROR((MATCH(G15534,$G$1:$G$12712,0)),0),INDEX($A$1:$A$12712,MATCH(G15534,$G$1:$G$12712,0)),MAX($A$2:$A15533)+1)</f>
        <v>1786</v>
      </c>
      <c r="B15534" s="1" t="n">
        <f aca="false">IF(COUNTIF($G$1:$G$12712,G15534&gt;0),0,INDEX($A$1:$A$12712,MATCH(G15534,$G$1:$G$12712,0)))</f>
        <v>1786</v>
      </c>
      <c r="C15534" s="1" t="str">
        <f aca="false">IF(H15534="",F15534,H15534)</f>
        <v>Harris Hydro</v>
      </c>
      <c r="D15534" s="1" t="n">
        <v>51</v>
      </c>
      <c r="E15534" s="1" t="s">
        <v>20379</v>
      </c>
      <c r="F15534" s="5" t="s">
        <v>17947</v>
      </c>
      <c r="G15534" s="1" t="n">
        <v>1492</v>
      </c>
      <c r="H15534" s="1" t="s">
        <v>4152</v>
      </c>
      <c r="I15534" s="1" t="n">
        <v>39006</v>
      </c>
      <c r="J15534" s="1" t="s">
        <v>3783</v>
      </c>
      <c r="K15534" s="1" t="s">
        <v>17672</v>
      </c>
    </row>
    <row r="15535" customFormat="false" ht="15" hidden="false" customHeight="true" outlineLevel="0" collapsed="false">
      <c r="A15535" s="1" t="n">
        <f aca="false">IF(IFERROR((MATCH(G15535,$G$1:$G$12712,0)),0),INDEX($A$1:$A$12712,MATCH(G15535,$G$1:$G$12712,0)),MAX($A$2:$A15534)+1)</f>
        <v>7819</v>
      </c>
      <c r="B15535" s="1" t="n">
        <f aca="false">IF(COUNTIF($G$1:$G$12712,G15535&gt;0),0,INDEX($A$1:$A$12712,MATCH(G15535,$G$1:$G$12712,0)))</f>
        <v>7819</v>
      </c>
      <c r="C15535" s="1" t="str">
        <f aca="false">IF(H15535="",F15535,H15535)</f>
        <v>Hill Mill</v>
      </c>
      <c r="D15535" s="1" t="n">
        <v>51</v>
      </c>
      <c r="E15535" s="1" t="s">
        <v>20379</v>
      </c>
      <c r="F15535" s="5" t="s">
        <v>17948</v>
      </c>
      <c r="G15535" s="1" t="n">
        <v>7048</v>
      </c>
      <c r="H15535" s="1" t="s">
        <v>13078</v>
      </c>
      <c r="I15535" s="1" t="n">
        <v>39006</v>
      </c>
      <c r="J15535" s="1" t="s">
        <v>13079</v>
      </c>
      <c r="K15535" s="1" t="s">
        <v>17672</v>
      </c>
    </row>
    <row r="15536" customFormat="false" ht="15" hidden="false" customHeight="true" outlineLevel="0" collapsed="false">
      <c r="A15536" s="1" t="n">
        <f aca="false">IF(IFERROR((MATCH(G15536,$G$1:$G$12712,0)),0),INDEX($A$1:$A$12712,MATCH(G15536,$G$1:$G$12712,0)),MAX($A$2:$A15535)+1)</f>
        <v>1787</v>
      </c>
      <c r="B15536" s="1" t="n">
        <f aca="false">IF(COUNTIF($G$1:$G$12712,G15536&gt;0),0,INDEX($A$1:$A$12712,MATCH(G15536,$G$1:$G$12712,0)))</f>
        <v>1787</v>
      </c>
      <c r="C15536" s="1" t="str">
        <f aca="false">IF(H15536="",F15536,H15536)</f>
        <v>Hiram</v>
      </c>
      <c r="D15536" s="1" t="n">
        <v>51</v>
      </c>
      <c r="E15536" s="1" t="s">
        <v>20379</v>
      </c>
      <c r="F15536" s="5" t="s">
        <v>17949</v>
      </c>
      <c r="G15536" s="1" t="n">
        <v>1493</v>
      </c>
      <c r="H15536" s="1" t="s">
        <v>4153</v>
      </c>
      <c r="I15536" s="1" t="n">
        <v>39006</v>
      </c>
      <c r="J15536" s="1" t="s">
        <v>3783</v>
      </c>
      <c r="K15536" s="1" t="s">
        <v>17672</v>
      </c>
    </row>
    <row r="15537" customFormat="false" ht="15" hidden="false" customHeight="true" outlineLevel="0" collapsed="false">
      <c r="A15537" s="1" t="n">
        <f aca="false">A12975</f>
        <v>11109</v>
      </c>
      <c r="B15537" s="1" t="e">
        <f aca="false">IF(COUNTIF($G$1:$G$12712,G15537&gt;0),0,INDEX($A$1:$A$12712,MATCH(G15537,$G$1:$G$12712,0)))</f>
        <v>#N/A</v>
      </c>
      <c r="C15537" s="1" t="str">
        <f aca="false">IF(H15537="",F15537,H15537)</f>
        <v>islesboro</v>
      </c>
      <c r="D15537" s="1" t="n">
        <v>51</v>
      </c>
      <c r="E15537" s="1" t="s">
        <v>20379</v>
      </c>
      <c r="F15537" s="5" t="s">
        <v>17950</v>
      </c>
      <c r="H15537" s="1"/>
      <c r="K15537" s="1" t="s">
        <v>17672</v>
      </c>
    </row>
    <row r="15538" customFormat="false" ht="15" hidden="false" customHeight="true" outlineLevel="0" collapsed="false">
      <c r="A15538" s="1" t="n">
        <f aca="false">A12979</f>
        <v>11113</v>
      </c>
      <c r="B15538" s="1" t="e">
        <f aca="false">IF(COUNTIF($G$1:$G$12712,G15538&gt;0),0,INDEX($A$1:$A$12712,MATCH(G15538,$G$1:$G$12712,0)))</f>
        <v>#N/A</v>
      </c>
      <c r="C15538" s="1" t="str">
        <f aca="false">IF(H15538="",F15538,H15538)</f>
        <v>lewiston canal facilities:</v>
      </c>
      <c r="D15538" s="1" t="n">
        <v>51</v>
      </c>
      <c r="E15538" s="1" t="s">
        <v>20379</v>
      </c>
      <c r="F15538" s="5" t="s">
        <v>17954</v>
      </c>
      <c r="H15538" s="1"/>
      <c r="K15538" s="1" t="s">
        <v>17672</v>
      </c>
    </row>
    <row r="15539" customFormat="false" ht="15" hidden="false" customHeight="true" outlineLevel="0" collapsed="false">
      <c r="A15539" s="1" t="n">
        <f aca="false">IF(IFERROR((MATCH(G15539,$G$1:$G$12712,0)),0),INDEX($A$1:$A$12712,MATCH(G15539,$G$1:$G$12712,0)),MAX($A$2:$A15538)+1)</f>
        <v>1788</v>
      </c>
      <c r="B15539" s="1" t="n">
        <f aca="false">IF(COUNTIF($G$1:$G$12712,G15539&gt;0),0,INDEX($A$1:$A$12712,MATCH(G15539,$G$1:$G$12712,0)))</f>
        <v>1788</v>
      </c>
      <c r="C15539" s="1" t="str">
        <f aca="false">IF(H15539="",F15539,H15539)</f>
        <v>Messalonskee 2 (Oakland)</v>
      </c>
      <c r="D15539" s="1" t="n">
        <v>51</v>
      </c>
      <c r="E15539" s="1" t="s">
        <v>20379</v>
      </c>
      <c r="F15539" s="5" t="s">
        <v>17960</v>
      </c>
      <c r="G15539" s="1" t="n">
        <v>1497</v>
      </c>
      <c r="H15539" s="1" t="s">
        <v>4154</v>
      </c>
      <c r="I15539" s="1" t="n">
        <v>56854</v>
      </c>
      <c r="J15539" s="1" t="s">
        <v>4155</v>
      </c>
      <c r="K15539" s="1" t="s">
        <v>17672</v>
      </c>
    </row>
    <row r="15540" customFormat="false" ht="15" hidden="false" customHeight="true" outlineLevel="0" collapsed="false">
      <c r="A15540" s="1" t="n">
        <f aca="false">IF(IFERROR((MATCH(G15540,$G$1:$G$12712,0)),0),INDEX($A$1:$A$12712,MATCH(G15540,$G$1:$G$12712,0)),MAX($A$2:$A15539)+1)</f>
        <v>1789</v>
      </c>
      <c r="B15540" s="1" t="n">
        <f aca="false">IF(COUNTIF($G$1:$G$12712,G15540&gt;0),0,INDEX($A$1:$A$12712,MATCH(G15540,$G$1:$G$12712,0)))</f>
        <v>1789</v>
      </c>
      <c r="C15540" s="1" t="str">
        <f aca="false">IF(H15540="",F15540,H15540)</f>
        <v>Messalonskee 3</v>
      </c>
      <c r="D15540" s="1" t="n">
        <v>51</v>
      </c>
      <c r="E15540" s="1" t="s">
        <v>20379</v>
      </c>
      <c r="F15540" s="5" t="s">
        <v>17961</v>
      </c>
      <c r="G15540" s="1" t="n">
        <v>1498</v>
      </c>
      <c r="H15540" s="1" t="s">
        <v>4156</v>
      </c>
      <c r="I15540" s="1" t="n">
        <v>56854</v>
      </c>
      <c r="J15540" s="1" t="s">
        <v>4155</v>
      </c>
      <c r="K15540" s="1" t="s">
        <v>17672</v>
      </c>
    </row>
    <row r="15541" customFormat="false" ht="15" hidden="false" customHeight="true" outlineLevel="0" collapsed="false">
      <c r="A15541" s="1" t="n">
        <f aca="false">A12983</f>
        <v>11114</v>
      </c>
      <c r="B15541" s="1" t="e">
        <f aca="false">IF(COUNTIF($G$1:$G$12712,G15541&gt;0),0,INDEX($A$1:$A$12712,MATCH(G15541,$G$1:$G$12712,0)))</f>
        <v>#N/A</v>
      </c>
      <c r="C15541" s="1" t="str">
        <f aca="false">IF(H15541="",F15541,H15541)</f>
        <v>mess. no. 4 - automatic</v>
      </c>
      <c r="D15541" s="1" t="n">
        <v>51</v>
      </c>
      <c r="E15541" s="1" t="s">
        <v>20379</v>
      </c>
      <c r="F15541" s="5" t="s">
        <v>17962</v>
      </c>
      <c r="H15541" s="1"/>
      <c r="K15541" s="1" t="s">
        <v>17672</v>
      </c>
    </row>
    <row r="15542" customFormat="false" ht="15" hidden="false" customHeight="true" outlineLevel="0" collapsed="false">
      <c r="A15542" s="1" t="n">
        <f aca="false">IF(IFERROR((MATCH(G15542,$G$1:$G$12712,0)),0),INDEX($A$1:$A$12712,MATCH(G15542,$G$1:$G$12712,0)),MAX($A$2:$A15541)+1)</f>
        <v>1790</v>
      </c>
      <c r="B15542" s="1" t="n">
        <f aca="false">IF(COUNTIF($G$1:$G$12712,G15542&gt;0),0,INDEX($A$1:$A$12712,MATCH(G15542,$G$1:$G$12712,0)))</f>
        <v>1790</v>
      </c>
      <c r="C15542" s="1" t="str">
        <f aca="false">IF(H15542="",F15542,H15542)</f>
        <v>Messalonskee 5</v>
      </c>
      <c r="D15542" s="1" t="n">
        <v>51</v>
      </c>
      <c r="E15542" s="1" t="s">
        <v>20379</v>
      </c>
      <c r="F15542" s="5" t="s">
        <v>17963</v>
      </c>
      <c r="G15542" s="1" t="n">
        <v>1500</v>
      </c>
      <c r="H15542" s="1" t="s">
        <v>4157</v>
      </c>
      <c r="I15542" s="1" t="n">
        <v>56854</v>
      </c>
      <c r="J15542" s="1" t="s">
        <v>4155</v>
      </c>
      <c r="K15542" s="1" t="s">
        <v>17672</v>
      </c>
    </row>
    <row r="15543" customFormat="false" ht="15" hidden="false" customHeight="true" outlineLevel="0" collapsed="false">
      <c r="A15543" s="1" t="n">
        <f aca="false">IF(IFERROR((MATCH(G15543,$G$1:$G$12712,0)),0),INDEX($A$1:$A$12712,MATCH(G15543,$G$1:$G$12712,0)),MAX($A$2:$A15542)+1)</f>
        <v>1572</v>
      </c>
      <c r="B15543" s="1" t="n">
        <f aca="false">IF(COUNTIF($G$1:$G$12712,G15543&gt;0),0,INDEX($A$1:$A$12712,MATCH(G15543,$G$1:$G$12712,0)))</f>
        <v>1572</v>
      </c>
      <c r="C15543" s="1" t="str">
        <f aca="false">IF(H15543="",F15543,H15543)</f>
        <v>Charles E Monty</v>
      </c>
      <c r="D15543" s="1" t="n">
        <v>51</v>
      </c>
      <c r="E15543" s="1" t="s">
        <v>20379</v>
      </c>
      <c r="F15543" s="5" t="s">
        <v>17973</v>
      </c>
      <c r="G15543" s="1" t="n">
        <v>805</v>
      </c>
      <c r="H15543" s="1" t="s">
        <v>3782</v>
      </c>
      <c r="I15543" s="1" t="n">
        <v>39006</v>
      </c>
      <c r="J15543" s="1" t="s">
        <v>3783</v>
      </c>
      <c r="K15543" s="1" t="s">
        <v>17672</v>
      </c>
    </row>
    <row r="15544" customFormat="false" ht="15" hidden="false" customHeight="true" outlineLevel="0" collapsed="false">
      <c r="A15544" s="1" t="n">
        <f aca="false">IF(IFERROR((MATCH(G15544,$G$1:$G$12712,0)),0),INDEX($A$1:$A$12712,MATCH(G15544,$G$1:$G$12712,0)),MAX($A$2:$A15543)+1)</f>
        <v>1791</v>
      </c>
      <c r="B15544" s="1" t="n">
        <f aca="false">IF(COUNTIF($G$1:$G$12712,G15544&gt;0),0,INDEX($A$1:$A$12712,MATCH(G15544,$G$1:$G$12712,0)))</f>
        <v>1791</v>
      </c>
      <c r="C15544" s="1" t="str">
        <f aca="false">IF(H15544="",F15544,H15544)</f>
        <v>North Gorham</v>
      </c>
      <c r="D15544" s="1" t="n">
        <v>51</v>
      </c>
      <c r="E15544" s="1" t="s">
        <v>20379</v>
      </c>
      <c r="F15544" s="5" t="s">
        <v>17974</v>
      </c>
      <c r="G15544" s="1" t="n">
        <v>1501</v>
      </c>
      <c r="H15544" s="1" t="s">
        <v>4158</v>
      </c>
      <c r="I15544" s="1" t="n">
        <v>39006</v>
      </c>
      <c r="J15544" s="1" t="s">
        <v>3783</v>
      </c>
      <c r="K15544" s="1" t="s">
        <v>17672</v>
      </c>
    </row>
    <row r="15545" customFormat="false" ht="15" hidden="false" customHeight="true" outlineLevel="0" collapsed="false">
      <c r="A15545" s="1" t="n">
        <f aca="false">A13000</f>
        <v>11115</v>
      </c>
      <c r="B15545" s="1" t="e">
        <f aca="false">IF(COUNTIF($G$1:$G$12712,G15545&gt;0),0,INDEX($A$1:$A$12712,MATCH(G15545,$G$1:$G$12712,0)))</f>
        <v>#N/A</v>
      </c>
      <c r="C15545" s="1" t="str">
        <f aca="false">IF(H15545="",F15545,H15545)</f>
        <v>peaks island</v>
      </c>
      <c r="D15545" s="1" t="n">
        <v>51</v>
      </c>
      <c r="E15545" s="1" t="s">
        <v>20379</v>
      </c>
      <c r="F15545" s="5" t="s">
        <v>17975</v>
      </c>
      <c r="H15545" s="1"/>
      <c r="K15545" s="1" t="s">
        <v>17672</v>
      </c>
    </row>
    <row r="15546" customFormat="false" ht="15" hidden="false" customHeight="true" outlineLevel="0" collapsed="false">
      <c r="A15546" s="1" t="n">
        <f aca="false">A13001</f>
        <v>11116</v>
      </c>
      <c r="B15546" s="1" t="e">
        <f aca="false">IF(COUNTIF($G$1:$G$12712,G15546&gt;0),0,INDEX($A$1:$A$12712,MATCH(G15546,$G$1:$G$12712,0)))</f>
        <v>#N/A</v>
      </c>
      <c r="C15546" s="1" t="str">
        <f aca="false">IF(H15546="",F15546,H15546)</f>
        <v>seb. no. 4 - ft. halifax</v>
      </c>
      <c r="D15546" s="1" t="n">
        <v>51</v>
      </c>
      <c r="E15546" s="1" t="s">
        <v>20379</v>
      </c>
      <c r="F15546" s="5" t="s">
        <v>17977</v>
      </c>
      <c r="H15546" s="1"/>
      <c r="K15546" s="1" t="s">
        <v>17672</v>
      </c>
    </row>
    <row r="15547" customFormat="false" ht="15" hidden="false" customHeight="true" outlineLevel="0" collapsed="false">
      <c r="A15547" s="1" t="n">
        <f aca="false">IF(IFERROR((MATCH(G15547,$G$1:$G$12712,0)),0),INDEX($A$1:$A$12712,MATCH(G15547,$G$1:$G$12712,0)),MAX($A$2:$A15546)+1)</f>
        <v>1792</v>
      </c>
      <c r="B15547" s="1" t="n">
        <f aca="false">IF(COUNTIF($G$1:$G$12712,G15547&gt;0),0,INDEX($A$1:$A$12712,MATCH(G15547,$G$1:$G$12712,0)))</f>
        <v>1792</v>
      </c>
      <c r="C15547" s="1" t="str">
        <f aca="false">IF(H15547="",F15547,H15547)</f>
        <v>Shawmut</v>
      </c>
      <c r="D15547" s="1" t="n">
        <v>51</v>
      </c>
      <c r="E15547" s="1" t="s">
        <v>20379</v>
      </c>
      <c r="F15547" s="5" t="s">
        <v>17979</v>
      </c>
      <c r="G15547" s="1" t="n">
        <v>1504</v>
      </c>
      <c r="H15547" s="1" t="s">
        <v>4159</v>
      </c>
      <c r="I15547" s="1" t="n">
        <v>39006</v>
      </c>
      <c r="J15547" s="1" t="s">
        <v>3783</v>
      </c>
      <c r="K15547" s="1" t="s">
        <v>17672</v>
      </c>
    </row>
    <row r="15548" customFormat="false" ht="15" hidden="false" customHeight="true" outlineLevel="0" collapsed="false">
      <c r="A15548" s="1" t="n">
        <f aca="false">IF(IFERROR((MATCH(G15548,$G$1:$G$12712,0)),0),INDEX($A$1:$A$12712,MATCH(G15548,$G$1:$G$12712,0)),MAX($A$2:$A15547)+1)</f>
        <v>1793</v>
      </c>
      <c r="B15548" s="1" t="n">
        <f aca="false">IF(COUNTIF($G$1:$G$12712,G15548&gt;0),0,INDEX($A$1:$A$12712,MATCH(G15548,$G$1:$G$12712,0)))</f>
        <v>1793</v>
      </c>
      <c r="C15548" s="1" t="str">
        <f aca="false">IF(H15548="",F15548,H15548)</f>
        <v>Skelton</v>
      </c>
      <c r="D15548" s="1" t="n">
        <v>51</v>
      </c>
      <c r="E15548" s="1" t="s">
        <v>20379</v>
      </c>
      <c r="F15548" s="5" t="s">
        <v>17980</v>
      </c>
      <c r="G15548" s="1" t="n">
        <v>1505</v>
      </c>
      <c r="H15548" s="1" t="s">
        <v>4160</v>
      </c>
      <c r="I15548" s="1" t="n">
        <v>39006</v>
      </c>
      <c r="J15548" s="1" t="s">
        <v>3783</v>
      </c>
      <c r="K15548" s="1" t="s">
        <v>17672</v>
      </c>
    </row>
    <row r="15549" customFormat="false" ht="15" hidden="false" customHeight="true" outlineLevel="0" collapsed="false">
      <c r="A15549" s="1" t="n">
        <f aca="false">A13006</f>
        <v>11117</v>
      </c>
      <c r="B15549" s="1" t="e">
        <f aca="false">IF(COUNTIF($G$1:$G$12712,G15549&gt;0),0,INDEX($A$1:$A$12712,MATCH(G15549,$G$1:$G$12712,0)))</f>
        <v>#N/A</v>
      </c>
      <c r="C15549" s="1" t="str">
        <f aca="false">IF(H15549="",F15549,H15549)</f>
        <v>smelt hill</v>
      </c>
      <c r="D15549" s="1" t="n">
        <v>51</v>
      </c>
      <c r="E15549" s="1" t="s">
        <v>20379</v>
      </c>
      <c r="F15549" s="5" t="s">
        <v>17981</v>
      </c>
      <c r="H15549" s="1"/>
      <c r="K15549" s="1" t="s">
        <v>17672</v>
      </c>
    </row>
    <row r="15550" customFormat="false" ht="15" hidden="false" customHeight="true" outlineLevel="0" collapsed="false">
      <c r="A15550" s="1" t="n">
        <f aca="false">IF(IFERROR((MATCH(G15550,$G$1:$G$12712,0)),0),INDEX($A$1:$A$12712,MATCH(G15550,$G$1:$G$12712,0)),MAX($A$2:$A15549)+1)</f>
        <v>649</v>
      </c>
      <c r="B15550" s="1" t="n">
        <f aca="false">IF(COUNTIF($G$1:$G$12712,G15550&gt;0),0,INDEX($A$1:$A$12712,MATCH(G15550,$G$1:$G$12712,0)))</f>
        <v>649</v>
      </c>
      <c r="C15550" s="1" t="str">
        <f aca="false">IF(H15550="",F15550,H15550)</f>
        <v>William F Wyman</v>
      </c>
      <c r="D15550" s="1" t="n">
        <v>51</v>
      </c>
      <c r="E15550" s="1" t="s">
        <v>20379</v>
      </c>
      <c r="F15550" s="5" t="s">
        <v>19006</v>
      </c>
      <c r="G15550" s="1" t="n">
        <v>1507</v>
      </c>
      <c r="H15550" s="1" t="s">
        <v>1546</v>
      </c>
      <c r="I15550" s="1" t="n">
        <v>31719</v>
      </c>
      <c r="J15550" s="1" t="s">
        <v>1547</v>
      </c>
      <c r="K15550" s="1" t="s">
        <v>17672</v>
      </c>
    </row>
    <row r="15551" customFormat="false" ht="15" hidden="false" customHeight="true" outlineLevel="0" collapsed="false">
      <c r="A15551" s="1" t="n">
        <f aca="false">IF(IFERROR((MATCH(G15551,$G$1:$G$12712,0)),0),INDEX($A$1:$A$12712,MATCH(G15551,$G$1:$G$12712,0)),MAX($A$2:$A15550)+1)</f>
        <v>649</v>
      </c>
      <c r="B15551" s="1" t="n">
        <f aca="false">IF(COUNTIF($G$1:$G$12712,G15551&gt;0),0,INDEX($A$1:$A$12712,MATCH(G15551,$G$1:$G$12712,0)))</f>
        <v>649</v>
      </c>
      <c r="C15551" s="1" t="str">
        <f aca="false">IF(H15551="",F15551,H15551)</f>
        <v>William F Wyman</v>
      </c>
      <c r="D15551" s="1" t="n">
        <v>51</v>
      </c>
      <c r="E15551" s="1" t="s">
        <v>20379</v>
      </c>
      <c r="F15551" s="5" t="s">
        <v>18355</v>
      </c>
      <c r="G15551" s="1" t="n">
        <v>1507</v>
      </c>
      <c r="H15551" s="1" t="s">
        <v>1546</v>
      </c>
      <c r="I15551" s="1" t="n">
        <v>31719</v>
      </c>
      <c r="J15551" s="1" t="s">
        <v>1547</v>
      </c>
      <c r="K15551" s="1" t="s">
        <v>17672</v>
      </c>
    </row>
    <row r="15552" customFormat="false" ht="15" hidden="false" customHeight="true" outlineLevel="0" collapsed="false">
      <c r="A15552" s="1" t="n">
        <f aca="false">IF(IFERROR((MATCH(G15552,$G$1:$G$12712,0)),0),INDEX($A$1:$A$12712,MATCH(G15552,$G$1:$G$12712,0)),MAX($A$2:$A15551)+1)</f>
        <v>1794</v>
      </c>
      <c r="B15552" s="1" t="n">
        <f aca="false">IF(COUNTIF($G$1:$G$12712,G15552&gt;0),0,INDEX($A$1:$A$12712,MATCH(G15552,$G$1:$G$12712,0)))</f>
        <v>1794</v>
      </c>
      <c r="C15552" s="1" t="str">
        <f aca="false">IF(H15552="",F15552,H15552)</f>
        <v>West Buxton</v>
      </c>
      <c r="D15552" s="1" t="n">
        <v>51</v>
      </c>
      <c r="E15552" s="1" t="s">
        <v>20379</v>
      </c>
      <c r="F15552" s="5" t="s">
        <v>17987</v>
      </c>
      <c r="G15552" s="1" t="n">
        <v>1508</v>
      </c>
      <c r="H15552" s="1" t="s">
        <v>4161</v>
      </c>
      <c r="I15552" s="1" t="n">
        <v>39006</v>
      </c>
      <c r="J15552" s="1" t="s">
        <v>3783</v>
      </c>
      <c r="K15552" s="1" t="s">
        <v>17672</v>
      </c>
    </row>
    <row r="15553" customFormat="false" ht="15" hidden="false" customHeight="true" outlineLevel="0" collapsed="false">
      <c r="A15553" s="1" t="n">
        <f aca="false">IF(IFERROR((MATCH(G15553,$G$1:$G$12712,0)),0),INDEX($A$1:$A$12712,MATCH(G15553,$G$1:$G$12712,0)),MAX($A$2:$A15552)+1)</f>
        <v>1795</v>
      </c>
      <c r="B15553" s="1" t="n">
        <f aca="false">IF(COUNTIF($G$1:$G$12712,G15553&gt;0),0,INDEX($A$1:$A$12712,MATCH(G15553,$G$1:$G$12712,0)))</f>
        <v>1795</v>
      </c>
      <c r="C15553" s="1" t="str">
        <f aca="false">IF(H15553="",F15553,H15553)</f>
        <v>Weston Hydro</v>
      </c>
      <c r="D15553" s="1" t="n">
        <v>51</v>
      </c>
      <c r="E15553" s="1" t="s">
        <v>20379</v>
      </c>
      <c r="F15553" s="5" t="s">
        <v>17988</v>
      </c>
      <c r="G15553" s="1" t="n">
        <v>1509</v>
      </c>
      <c r="H15553" s="1" t="s">
        <v>4162</v>
      </c>
      <c r="I15553" s="1" t="n">
        <v>39006</v>
      </c>
      <c r="J15553" s="1" t="s">
        <v>3783</v>
      </c>
      <c r="K15553" s="1" t="s">
        <v>17672</v>
      </c>
    </row>
    <row r="15554" customFormat="false" ht="15" hidden="false" customHeight="true" outlineLevel="0" collapsed="false">
      <c r="A15554" s="1" t="n">
        <f aca="false">IF(IFERROR((MATCH(G15554,$G$1:$G$12712,0)),0),INDEX($A$1:$A$12712,MATCH(G15554,$G$1:$G$12712,0)),MAX($A$2:$A15553)+1)</f>
        <v>1796</v>
      </c>
      <c r="B15554" s="1" t="n">
        <f aca="false">IF(COUNTIF($G$1:$G$12712,G15554&gt;0),0,INDEX($A$1:$A$12712,MATCH(G15554,$G$1:$G$12712,0)))</f>
        <v>1796</v>
      </c>
      <c r="C15554" s="1" t="str">
        <f aca="false">IF(H15554="",F15554,H15554)</f>
        <v>Williams Hydro</v>
      </c>
      <c r="D15554" s="1" t="n">
        <v>351</v>
      </c>
      <c r="E15554" s="16" t="s">
        <v>1517</v>
      </c>
      <c r="F15554" s="5" t="s">
        <v>17989</v>
      </c>
      <c r="G15554" s="1" t="n">
        <v>1510</v>
      </c>
      <c r="H15554" s="1" t="s">
        <v>4163</v>
      </c>
      <c r="I15554" s="1" t="n">
        <v>39006</v>
      </c>
      <c r="J15554" s="1" t="s">
        <v>3783</v>
      </c>
      <c r="K15554" s="1" t="s">
        <v>17672</v>
      </c>
    </row>
    <row r="15555" customFormat="false" ht="15" hidden="false" customHeight="true" outlineLevel="0" collapsed="false">
      <c r="A15555" s="1" t="n">
        <f aca="false">IF(IFERROR((MATCH(G15555,$G$1:$G$12712,0)),0),INDEX($A$1:$A$12712,MATCH(G15555,$G$1:$G$12712,0)),MAX($A$2:$A15554)+1)</f>
        <v>649</v>
      </c>
      <c r="B15555" s="1" t="n">
        <f aca="false">IF(COUNTIF($G$1:$G$12712,G15555&gt;0),0,INDEX($A$1:$A$12712,MATCH(G15555,$G$1:$G$12712,0)))</f>
        <v>649</v>
      </c>
      <c r="C15555" s="1" t="str">
        <f aca="false">IF(H15555="",F15555,H15555)</f>
        <v>William F Wyman</v>
      </c>
      <c r="D15555" s="1" t="n">
        <v>51</v>
      </c>
      <c r="E15555" s="1" t="s">
        <v>20379</v>
      </c>
      <c r="F15555" s="5" t="s">
        <v>17990</v>
      </c>
      <c r="G15555" s="1" t="n">
        <v>1507</v>
      </c>
      <c r="H15555" s="1" t="s">
        <v>1546</v>
      </c>
      <c r="I15555" s="1" t="n">
        <v>31719</v>
      </c>
      <c r="J15555" s="1" t="s">
        <v>1547</v>
      </c>
      <c r="K15555" s="1" t="s">
        <v>17672</v>
      </c>
    </row>
    <row r="15556" customFormat="false" ht="15" hidden="false" customHeight="true" outlineLevel="0" collapsed="false">
      <c r="A15556" s="1" t="n">
        <f aca="false">IF(IFERROR((MATCH(G15556,$G$1:$G$12712,0)),0),INDEX($A$1:$A$12712,MATCH(G15556,$G$1:$G$12712,0)),MAX($A$2:$A15555)+1)</f>
        <v>236</v>
      </c>
      <c r="B15556" s="1" t="n">
        <f aca="false">IF(COUNTIF($G$1:$G$12712,G15556&gt;0),0,INDEX($A$1:$A$12712,MATCH(G15556,$G$1:$G$12712,0)))</f>
        <v>236</v>
      </c>
      <c r="C15556" s="1" t="str">
        <f aca="false">IF(H15556="",F15556,H15556)</f>
        <v>Greater Des Moines</v>
      </c>
      <c r="D15556" s="1" t="n">
        <v>251</v>
      </c>
      <c r="E15556" s="1" t="s">
        <v>17605</v>
      </c>
      <c r="F15556" s="5" t="s">
        <v>20383</v>
      </c>
      <c r="G15556" s="1" t="n">
        <v>7985</v>
      </c>
      <c r="H15556" s="1" t="s">
        <v>651</v>
      </c>
      <c r="I15556" s="1" t="n">
        <v>12341</v>
      </c>
      <c r="J15556" s="1" t="s">
        <v>409</v>
      </c>
      <c r="K15556" s="1" t="s">
        <v>17672</v>
      </c>
    </row>
    <row r="15557" customFormat="false" ht="15" hidden="false" customHeight="true" outlineLevel="0" collapsed="false">
      <c r="A15557" s="1" t="n">
        <f aca="false">IF(IFERROR((MATCH(G15557,$G$1:$G$12712,0)),0),INDEX($A$1:$A$12712,MATCH(G15557,$G$1:$G$12712,0)),MAX($A$2:$A15556)+1)</f>
        <v>386</v>
      </c>
      <c r="B15557" s="1" t="n">
        <f aca="false">IF(COUNTIF($G$1:$G$12712,G15557&gt;0),0,INDEX($A$1:$A$12712,MATCH(G15557,$G$1:$G$12712,0)))</f>
        <v>386</v>
      </c>
      <c r="C15557" s="1" t="str">
        <f aca="false">IF(H15557="",F15557,H15557)</f>
        <v>Moline</v>
      </c>
      <c r="D15557" s="1" t="n">
        <v>251</v>
      </c>
      <c r="E15557" s="1" t="s">
        <v>17605</v>
      </c>
      <c r="F15557" s="5" t="s">
        <v>18622</v>
      </c>
      <c r="G15557" s="1" t="n">
        <v>899</v>
      </c>
      <c r="H15557" s="1" t="s">
        <v>979</v>
      </c>
      <c r="I15557" s="1" t="n">
        <v>12341</v>
      </c>
      <c r="J15557" s="1" t="s">
        <v>409</v>
      </c>
      <c r="K15557" s="1" t="s">
        <v>17672</v>
      </c>
    </row>
    <row r="15558" customFormat="false" ht="15" hidden="false" customHeight="true" outlineLevel="0" collapsed="false">
      <c r="A15558" s="1" t="n">
        <f aca="false">IF(IFERROR((MATCH(G15558,$G$1:$G$12712,0)),0),INDEX($A$1:$A$12712,MATCH(G15558,$G$1:$G$12712,0)),MAX($A$2:$A15557)+1)</f>
        <v>473</v>
      </c>
      <c r="B15558" s="1" t="n">
        <f aca="false">IF(COUNTIF($G$1:$G$12712,G15558&gt;0),0,INDEX($A$1:$A$12712,MATCH(G15558,$G$1:$G$12712,0)))</f>
        <v>473</v>
      </c>
      <c r="C15558" s="1" t="str">
        <f aca="false">IF(H15558="",F15558,H15558)</f>
        <v>Quad Cities Generating Station</v>
      </c>
      <c r="D15558" s="1" t="n">
        <v>251</v>
      </c>
      <c r="E15558" s="1" t="s">
        <v>17605</v>
      </c>
      <c r="F15558" s="5" t="s">
        <v>18121</v>
      </c>
      <c r="G15558" s="1" t="n">
        <v>880</v>
      </c>
      <c r="H15558" s="1" t="s">
        <v>1159</v>
      </c>
      <c r="I15558" s="1" t="n">
        <v>55951</v>
      </c>
      <c r="J15558" s="1" t="s">
        <v>1160</v>
      </c>
      <c r="K15558" s="1" t="s">
        <v>17672</v>
      </c>
    </row>
    <row r="15559" customFormat="false" ht="15" hidden="false" customHeight="true" outlineLevel="0" collapsed="false">
      <c r="A15559" s="1" t="n">
        <f aca="false">IF(IFERROR((MATCH(G15559,$G$1:$G$12712,0)),0),INDEX($A$1:$A$12712,MATCH(G15559,$G$1:$G$12712,0)),MAX($A$2:$A15558)+1)</f>
        <v>11575</v>
      </c>
      <c r="B15559" s="1" t="e">
        <f aca="false">IF(COUNTIF($G$1:$G$12712,G15559&gt;0),0,INDEX($A$1:$A$12712,MATCH(G15559,$G$1:$G$12712,0)))</f>
        <v>#N/A</v>
      </c>
      <c r="C15559" s="1" t="str">
        <f aca="false">IF(H15559="",F15559,H15559)</f>
        <v>(1) ferc project # 6221</v>
      </c>
      <c r="D15559" s="1" t="n">
        <v>53</v>
      </c>
      <c r="E15559" s="1" t="s">
        <v>20384</v>
      </c>
      <c r="F15559" s="5" t="s">
        <v>20385</v>
      </c>
      <c r="H15559" s="1"/>
      <c r="K15559" s="1" t="s">
        <v>17672</v>
      </c>
    </row>
    <row r="15560" customFormat="false" ht="15" hidden="false" customHeight="true" outlineLevel="0" collapsed="false">
      <c r="A15560" s="1" t="n">
        <f aca="false">A15559</f>
        <v>11575</v>
      </c>
      <c r="B15560" s="1" t="e">
        <f aca="false">IF(COUNTIF($G$1:$G$12712,G15560&gt;0),0,INDEX($A$1:$A$12712,MATCH(G15560,$G$1:$G$12712,0)))</f>
        <v>#N/A</v>
      </c>
      <c r="C15560" s="1" t="str">
        <f aca="false">IF(H15560="",F15560,H15560)</f>
        <v>(1) ferc project #6221</v>
      </c>
      <c r="D15560" s="1" t="n">
        <v>53</v>
      </c>
      <c r="E15560" s="1" t="s">
        <v>20384</v>
      </c>
      <c r="F15560" s="5" t="s">
        <v>20386</v>
      </c>
      <c r="H15560" s="1"/>
      <c r="K15560" s="1" t="s">
        <v>17672</v>
      </c>
    </row>
    <row r="15561" customFormat="false" ht="15" hidden="false" customHeight="true" outlineLevel="0" collapsed="false">
      <c r="A15561" s="1" t="n">
        <f aca="false">IF(IFERROR((MATCH(G15561,$G$1:$G$12712,0)),0),INDEX($A$1:$A$12712,MATCH(G15561,$G$1:$G$12712,0)),MAX($A$2:$A15560)+1)</f>
        <v>4248</v>
      </c>
      <c r="B15561" s="1" t="n">
        <f aca="false">IF(COUNTIF($G$1:$G$12712,G15561&gt;0),0,INDEX($A$1:$A$12712,MATCH(G15561,$G$1:$G$12712,0)))</f>
        <v>4248</v>
      </c>
      <c r="C15561" s="1" t="str">
        <f aca="false">IF(H15561="",F15561,H15561)</f>
        <v>Black Creek</v>
      </c>
      <c r="D15561" s="1" t="n">
        <v>53</v>
      </c>
      <c r="E15561" s="1" t="s">
        <v>20384</v>
      </c>
      <c r="F15561" s="5" t="s">
        <v>20387</v>
      </c>
      <c r="G15561" s="1" t="n">
        <v>54860</v>
      </c>
      <c r="H15561" s="1" t="s">
        <v>7879</v>
      </c>
      <c r="I15561" s="1" t="n">
        <v>1784</v>
      </c>
      <c r="J15561" s="1" t="s">
        <v>7880</v>
      </c>
      <c r="K15561" s="1" t="s">
        <v>17672</v>
      </c>
    </row>
    <row r="15562" customFormat="false" ht="15" hidden="false" customHeight="true" outlineLevel="0" collapsed="false">
      <c r="A15562" s="1" t="n">
        <f aca="false">A14088</f>
        <v>11327</v>
      </c>
      <c r="B15562" s="1" t="e">
        <f aca="false">IF(COUNTIF($G$1:$G$12712,G15562&gt;0),0,INDEX($A$1:$A$12712,MATCH(G15562,$G$1:$G$12712,0)))</f>
        <v>#N/A</v>
      </c>
      <c r="C15562" s="1" t="str">
        <f aca="false">IF(H15562="",F15562,H15562)</f>
        <v>Beebee Island Hydro Plant</v>
      </c>
      <c r="D15562" s="1" t="n">
        <v>54</v>
      </c>
      <c r="E15562" s="1" t="s">
        <v>20388</v>
      </c>
      <c r="F15562" s="5" t="s">
        <v>19027</v>
      </c>
      <c r="G15562" s="1" t="n">
        <v>10531</v>
      </c>
      <c r="H15562" s="1" t="s">
        <v>19026</v>
      </c>
      <c r="I15562" s="1" t="n">
        <v>5914</v>
      </c>
      <c r="J15562" s="1" t="s">
        <v>4604</v>
      </c>
      <c r="K15562" s="1" t="s">
        <v>17672</v>
      </c>
    </row>
    <row r="15563" customFormat="false" ht="15" hidden="false" customHeight="true" outlineLevel="0" collapsed="false">
      <c r="A15563" s="1" t="n">
        <f aca="false">IF(IFERROR((MATCH(G15563,$G$1:$G$12712,0)),0),INDEX($A$1:$A$12712,MATCH(G15563,$G$1:$G$12712,0)),MAX($A$2:$A15562)+1)</f>
        <v>1089</v>
      </c>
      <c r="B15563" s="1" t="n">
        <f aca="false">IF(COUNTIF($G$1:$G$12712,G15563&gt;0),0,INDEX($A$1:$A$12712,MATCH(G15563,$G$1:$G$12712,0)))</f>
        <v>1089</v>
      </c>
      <c r="C15563" s="1" t="str">
        <f aca="false">IF(H15563="",F15563,H15563)</f>
        <v>Colby</v>
      </c>
      <c r="D15563" s="1" t="n">
        <v>401</v>
      </c>
      <c r="E15563" s="1" t="s">
        <v>20389</v>
      </c>
      <c r="F15563" s="5" t="s">
        <v>20390</v>
      </c>
      <c r="G15563" s="1" t="n">
        <v>1225</v>
      </c>
      <c r="H15563" s="1" t="s">
        <v>2514</v>
      </c>
      <c r="I15563" s="1" t="n">
        <v>12524</v>
      </c>
      <c r="J15563" s="1" t="s">
        <v>2515</v>
      </c>
      <c r="K15563" s="1" t="s">
        <v>17672</v>
      </c>
    </row>
    <row r="15564" customFormat="false" ht="15" hidden="false" customHeight="true" outlineLevel="0" collapsed="false">
      <c r="A15564" s="1" t="n">
        <f aca="false">IF(IFERROR((MATCH(G15564,$G$1:$G$12712,0)),0),INDEX($A$1:$A$12712,MATCH(G15564,$G$1:$G$12712,0)),MAX($A$2:$A15563)+1)</f>
        <v>4380</v>
      </c>
      <c r="B15564" s="1" t="n">
        <f aca="false">IF(COUNTIF($G$1:$G$12712,G15564&gt;0),0,INDEX($A$1:$A$12712,MATCH(G15564,$G$1:$G$12712,0)))</f>
        <v>4380</v>
      </c>
      <c r="C15564" s="1" t="str">
        <f aca="false">IF(H15564="",F15564,H15564)</f>
        <v>Hays Energy Project</v>
      </c>
      <c r="D15564" s="1" t="n">
        <v>401</v>
      </c>
      <c r="E15564" s="1" t="s">
        <v>20389</v>
      </c>
      <c r="F15564" s="5" t="s">
        <v>20391</v>
      </c>
      <c r="G15564" s="1" t="n">
        <v>55144</v>
      </c>
      <c r="H15564" s="1" t="s">
        <v>8097</v>
      </c>
      <c r="I15564" s="1" t="n">
        <v>1074</v>
      </c>
      <c r="J15564" s="1" t="s">
        <v>8098</v>
      </c>
      <c r="K15564" s="1" t="s">
        <v>17672</v>
      </c>
    </row>
    <row r="15565" customFormat="false" ht="15" hidden="false" customHeight="true" outlineLevel="0" collapsed="false">
      <c r="A15565" s="1" t="n">
        <f aca="false">IF(IFERROR((MATCH(G15565,$G$1:$G$12712,0)),0),INDEX($A$1:$A$12712,MATCH(G15565,$G$1:$G$12712,0)),MAX($A$2:$A15564)+1)</f>
        <v>11576</v>
      </c>
      <c r="B15565" s="1" t="e">
        <f aca="false">IF(COUNTIF($G$1:$G$12712,G15565&gt;0),0,INDEX($A$1:$A$12712,MATCH(G15565,$G$1:$G$12712,0)))</f>
        <v>#N/A</v>
      </c>
      <c r="C15565" s="1" t="str">
        <f aca="false">IF(H15565="",F15565,H15565)</f>
        <v>hoxie</v>
      </c>
      <c r="D15565" s="1" t="n">
        <v>401</v>
      </c>
      <c r="E15565" s="1" t="s">
        <v>20389</v>
      </c>
      <c r="F15565" s="5" t="s">
        <v>20392</v>
      </c>
      <c r="H15565" s="1"/>
      <c r="K15565" s="1" t="s">
        <v>17672</v>
      </c>
    </row>
    <row r="15566" customFormat="false" ht="15" hidden="false" customHeight="true" outlineLevel="0" collapsed="false">
      <c r="A15566" s="1" t="n">
        <f aca="false">IF(IFERROR((MATCH(G15566,$G$1:$G$12712,0)),0),INDEX($A$1:$A$12712,MATCH(G15566,$G$1:$G$12712,0)),MAX($A$2:$A15565)+1)</f>
        <v>11577</v>
      </c>
      <c r="B15566" s="1" t="e">
        <f aca="false">IF(COUNTIF($G$1:$G$12712,G15566&gt;0),0,INDEX($A$1:$A$12712,MATCH(G15566,$G$1:$G$12712,0)))</f>
        <v>#N/A</v>
      </c>
      <c r="C15566" s="1" t="str">
        <f aca="false">IF(H15566="",F15566,H15566)</f>
        <v>ross beach</v>
      </c>
      <c r="D15566" s="1" t="n">
        <v>401</v>
      </c>
      <c r="E15566" s="1" t="s">
        <v>20389</v>
      </c>
      <c r="F15566" s="5" t="s">
        <v>20393</v>
      </c>
      <c r="H15566" s="1"/>
      <c r="K15566" s="1" t="s">
        <v>17672</v>
      </c>
    </row>
    <row r="15567" customFormat="false" ht="15" hidden="false" customHeight="true" outlineLevel="0" collapsed="false">
      <c r="A15567" s="1" t="n">
        <f aca="false">IF(IFERROR((MATCH(G15567,$G$1:$G$12712,0)),0),INDEX($A$1:$A$12712,MATCH(G15567,$G$1:$G$12712,0)),MAX($A$2:$A15566)+1)</f>
        <v>11578</v>
      </c>
      <c r="B15567" s="1" t="e">
        <f aca="false">IF(COUNTIF($G$1:$G$12712,G15567&gt;0),0,INDEX($A$1:$A$12712,MATCH(G15567,$G$1:$G$12712,0)))</f>
        <v>#N/A</v>
      </c>
      <c r="C15567" s="1" t="str">
        <f aca="false">IF(H15567="",F15567,H15567)</f>
        <v>wakeeney</v>
      </c>
      <c r="D15567" s="1" t="n">
        <v>401</v>
      </c>
      <c r="E15567" s="1" t="s">
        <v>20389</v>
      </c>
      <c r="F15567" s="5" t="s">
        <v>20394</v>
      </c>
      <c r="H15567" s="1"/>
      <c r="K15567" s="1" t="s">
        <v>17672</v>
      </c>
    </row>
    <row r="15568" customFormat="false" ht="15" hidden="false" customHeight="true" outlineLevel="0" collapsed="false">
      <c r="A15568" s="1" t="n">
        <f aca="false">A4197</f>
        <v>3258</v>
      </c>
      <c r="B15568" s="1" t="e">
        <f aca="false">IF(COUNTIF($G$1:$G$12712,G15568&gt;0),0,INDEX($A$1:$A$12712,MATCH(G15568,$G$1:$G$12712,0)))</f>
        <v>#N/A</v>
      </c>
      <c r="C15568" s="1" t="str">
        <f aca="false">IF(H15568="",F15568,H15568)</f>
        <v>feeder dam (project no. 2554)</v>
      </c>
      <c r="D15568" s="1" t="n">
        <v>55</v>
      </c>
      <c r="E15568" s="1" t="s">
        <v>20395</v>
      </c>
      <c r="F15568" s="5" t="s">
        <v>19061</v>
      </c>
      <c r="H15568" s="1"/>
      <c r="K15568" s="1" t="s">
        <v>17672</v>
      </c>
    </row>
    <row r="15569" customFormat="false" ht="15" hidden="false" customHeight="true" outlineLevel="0" collapsed="false">
      <c r="A15569" s="1" t="n">
        <f aca="false">IF(IFERROR((MATCH(G15569,$G$1:$G$12712,0)),0),INDEX($A$1:$A$12712,MATCH(G15569,$G$1:$G$12712,0)),MAX($A$2:$A15568)+1)</f>
        <v>1063</v>
      </c>
      <c r="B15569" s="1" t="n">
        <f aca="false">IF(COUNTIF($G$1:$G$12712,G15569&gt;0),0,INDEX($A$1:$A$12712,MATCH(G15569,$G$1:$G$12712,0)))</f>
        <v>1063</v>
      </c>
      <c r="C15569" s="1" t="str">
        <f aca="false">IF(H15569="",F15569,H15569)</f>
        <v>Alsey</v>
      </c>
      <c r="D15569" s="1" t="n">
        <v>58</v>
      </c>
      <c r="E15569" s="1" t="s">
        <v>20396</v>
      </c>
      <c r="F15569" s="5" t="s">
        <v>20397</v>
      </c>
      <c r="G15569" s="1" t="n">
        <v>7818</v>
      </c>
      <c r="H15569" s="1" t="s">
        <v>2349</v>
      </c>
      <c r="I15569" s="1" t="n">
        <v>40307</v>
      </c>
      <c r="J15569" s="1" t="s">
        <v>2350</v>
      </c>
      <c r="K15569" s="1" t="s">
        <v>17672</v>
      </c>
    </row>
    <row r="15570" customFormat="false" ht="15" hidden="false" customHeight="true" outlineLevel="0" collapsed="false">
      <c r="A15570" s="1" t="n">
        <f aca="false">IF(IFERROR((MATCH(G15570,$G$1:$G$12712,0)),0),INDEX($A$1:$A$12712,MATCH(G15570,$G$1:$G$12712,0)),MAX($A$2:$A15569)+1)</f>
        <v>1063</v>
      </c>
      <c r="B15570" s="1" t="n">
        <f aca="false">IF(COUNTIF($G$1:$G$12712,G15570&gt;0),0,INDEX($A$1:$A$12712,MATCH(G15570,$G$1:$G$12712,0)))</f>
        <v>1063</v>
      </c>
      <c r="C15570" s="1" t="str">
        <f aca="false">IF(H15570="",F15570,H15570)</f>
        <v>Alsey</v>
      </c>
      <c r="D15570" s="1" t="n">
        <v>58</v>
      </c>
      <c r="E15570" s="1" t="s">
        <v>20396</v>
      </c>
      <c r="F15570" s="5" t="s">
        <v>20398</v>
      </c>
      <c r="G15570" s="1" t="n">
        <v>7818</v>
      </c>
      <c r="H15570" s="1" t="s">
        <v>2349</v>
      </c>
      <c r="I15570" s="1" t="n">
        <v>40307</v>
      </c>
      <c r="J15570" s="1" t="s">
        <v>2350</v>
      </c>
      <c r="K15570" s="1" t="s">
        <v>17672</v>
      </c>
    </row>
    <row r="15571" customFormat="false" ht="15" hidden="false" customHeight="true" outlineLevel="0" collapsed="false">
      <c r="A15571" s="1" t="n">
        <f aca="false">IF(IFERROR((MATCH(G15571,$G$1:$G$12712,0)),0),INDEX($A$1:$A$12712,MATCH(G15571,$G$1:$G$12712,0)),MAX($A$2:$A15570)+1)</f>
        <v>1063</v>
      </c>
      <c r="B15571" s="1" t="n">
        <f aca="false">IF(COUNTIF($G$1:$G$12712,G15571&gt;0),0,INDEX($A$1:$A$12712,MATCH(G15571,$G$1:$G$12712,0)))</f>
        <v>1063</v>
      </c>
      <c r="C15571" s="1" t="str">
        <f aca="false">IF(H15571="",F15571,H15571)</f>
        <v>Alsey</v>
      </c>
      <c r="D15571" s="1" t="n">
        <v>58</v>
      </c>
      <c r="E15571" s="1" t="s">
        <v>20396</v>
      </c>
      <c r="F15571" s="5" t="s">
        <v>20399</v>
      </c>
      <c r="G15571" s="1" t="n">
        <v>7818</v>
      </c>
      <c r="H15571" s="1" t="s">
        <v>2349</v>
      </c>
      <c r="I15571" s="1" t="n">
        <v>40307</v>
      </c>
      <c r="J15571" s="1" t="s">
        <v>2350</v>
      </c>
      <c r="K15571" s="1" t="s">
        <v>17672</v>
      </c>
    </row>
    <row r="15572" customFormat="false" ht="15" hidden="false" customHeight="true" outlineLevel="0" collapsed="false">
      <c r="A15572" s="1" t="n">
        <f aca="false">IF(IFERROR((MATCH(G15572,$G$1:$G$12712,0)),0),INDEX($A$1:$A$12712,MATCH(G15572,$G$1:$G$12712,0)),MAX($A$2:$A15571)+1)</f>
        <v>1063</v>
      </c>
      <c r="B15572" s="1" t="n">
        <f aca="false">IF(COUNTIF($G$1:$G$12712,G15572&gt;0),0,INDEX($A$1:$A$12712,MATCH(G15572,$G$1:$G$12712,0)))</f>
        <v>1063</v>
      </c>
      <c r="C15572" s="1" t="str">
        <f aca="false">IF(H15572="",F15572,H15572)</f>
        <v>Alsey</v>
      </c>
      <c r="D15572" s="1" t="n">
        <v>58</v>
      </c>
      <c r="E15572" s="1" t="s">
        <v>20396</v>
      </c>
      <c r="F15572" s="5" t="s">
        <v>20400</v>
      </c>
      <c r="G15572" s="1" t="n">
        <v>7818</v>
      </c>
      <c r="H15572" s="1" t="s">
        <v>2349</v>
      </c>
      <c r="I15572" s="1" t="n">
        <v>40307</v>
      </c>
      <c r="J15572" s="1" t="s">
        <v>2350</v>
      </c>
      <c r="K15572" s="1" t="s">
        <v>17672</v>
      </c>
    </row>
    <row r="15573" customFormat="false" ht="15" hidden="false" customHeight="true" outlineLevel="0" collapsed="false">
      <c r="A15573" s="1" t="n">
        <f aca="false">IF(IFERROR((MATCH(G15573,$G$1:$G$12712,0)),0),INDEX($A$1:$A$12712,MATCH(G15573,$G$1:$G$12712,0)),MAX($A$2:$A15572)+1)</f>
        <v>1063</v>
      </c>
      <c r="B15573" s="1" t="n">
        <f aca="false">IF(COUNTIF($G$1:$G$12712,G15573&gt;0),0,INDEX($A$1:$A$12712,MATCH(G15573,$G$1:$G$12712,0)))</f>
        <v>1063</v>
      </c>
      <c r="C15573" s="1" t="str">
        <f aca="false">IF(H15573="",F15573,H15573)</f>
        <v>Alsey</v>
      </c>
      <c r="D15573" s="1" t="n">
        <v>58</v>
      </c>
      <c r="E15573" s="1" t="s">
        <v>20396</v>
      </c>
      <c r="F15573" s="5" t="s">
        <v>20401</v>
      </c>
      <c r="G15573" s="1" t="n">
        <v>7818</v>
      </c>
      <c r="H15573" s="1" t="s">
        <v>2349</v>
      </c>
      <c r="I15573" s="1" t="n">
        <v>40307</v>
      </c>
      <c r="J15573" s="1" t="s">
        <v>2350</v>
      </c>
      <c r="K15573" s="1" t="s">
        <v>17672</v>
      </c>
    </row>
    <row r="15574" customFormat="false" ht="15" hidden="false" customHeight="true" outlineLevel="0" collapsed="false">
      <c r="A15574" s="1" t="n">
        <f aca="false">IF(IFERROR((MATCH(G15574,$G$1:$G$12712,0)),0),INDEX($A$1:$A$12712,MATCH(G15574,$G$1:$G$12712,0)),MAX($A$2:$A15573)+1)</f>
        <v>1342</v>
      </c>
      <c r="B15574" s="1" t="n">
        <f aca="false">IF(COUNTIF($G$1:$G$12712,G15574&gt;0),0,INDEX($A$1:$A$12712,MATCH(G15574,$G$1:$G$12712,0)))</f>
        <v>1342</v>
      </c>
      <c r="C15574" s="1" t="str">
        <f aca="false">IF(H15574="",F15574,H15574)</f>
        <v>Clinton Power Station</v>
      </c>
      <c r="D15574" s="1" t="n">
        <v>58</v>
      </c>
      <c r="E15574" s="1" t="s">
        <v>20396</v>
      </c>
      <c r="F15574" s="5" t="s">
        <v>18551</v>
      </c>
      <c r="G15574" s="1" t="n">
        <v>204</v>
      </c>
      <c r="H15574" s="1" t="s">
        <v>3476</v>
      </c>
      <c r="I15574" s="1" t="n">
        <v>55951</v>
      </c>
      <c r="J15574" s="1" t="s">
        <v>1160</v>
      </c>
      <c r="K15574" s="1" t="s">
        <v>17672</v>
      </c>
    </row>
    <row r="15575" customFormat="false" ht="15" hidden="false" customHeight="true" outlineLevel="0" collapsed="false">
      <c r="A15575" s="1" t="n">
        <f aca="false">IF(IFERROR((MATCH(G15575,$G$1:$G$12712,0)),0),INDEX($A$1:$A$12712,MATCH(G15575,$G$1:$G$12712,0)),MAX($A$2:$A15574)+1)</f>
        <v>11579</v>
      </c>
      <c r="B15575" s="1" t="e">
        <f aca="false">IF(COUNTIF($G$1:$G$12712,G15575&gt;0),0,INDEX($A$1:$A$12712,MATCH(G15575,$G$1:$G$12712,0)))</f>
        <v>#N/A</v>
      </c>
      <c r="C15575" s="1" t="str">
        <f aca="false">IF(H15575="",F15575,H15575)</f>
        <v>winchester diesel gen</v>
      </c>
      <c r="D15575" s="1" t="n">
        <v>58</v>
      </c>
      <c r="E15575" s="1" t="s">
        <v>20396</v>
      </c>
      <c r="F15575" s="5" t="s">
        <v>20402</v>
      </c>
      <c r="H15575" s="1"/>
      <c r="K15575" s="1" t="s">
        <v>17672</v>
      </c>
    </row>
    <row r="15576" customFormat="false" ht="15" hidden="false" customHeight="true" outlineLevel="0" collapsed="false">
      <c r="A15576" s="1" t="n">
        <f aca="false">IF(IFERROR((MATCH(G15576,$G$1:$G$12712,0)),0),INDEX($A$1:$A$12712,MATCH(G15576,$G$1:$G$12712,0)),MAX($A$2:$A15575)+1)</f>
        <v>11580</v>
      </c>
      <c r="B15576" s="1" t="e">
        <f aca="false">IF(COUNTIF($G$1:$G$12712,G15576&gt;0),0,INDEX($A$1:$A$12712,MATCH(G15576,$G$1:$G$12712,0)))</f>
        <v>#N/A</v>
      </c>
      <c r="C15576" s="1" t="str">
        <f aca="false">IF(H15576="",F15576,H15576)</f>
        <v>as the generation</v>
      </c>
      <c r="D15576" s="1" t="n">
        <v>60</v>
      </c>
      <c r="E15576" s="1" t="s">
        <v>20403</v>
      </c>
      <c r="F15576" s="5" t="s">
        <v>20404</v>
      </c>
      <c r="H15576" s="1"/>
      <c r="K15576" s="1" t="s">
        <v>17672</v>
      </c>
    </row>
    <row r="15577" customFormat="false" ht="15" hidden="false" customHeight="true" outlineLevel="0" collapsed="false">
      <c r="A15577" s="1" t="n">
        <f aca="false">IF(IFERROR((MATCH(G15577,$G$1:$G$12712,0)),0),INDEX($A$1:$A$12712,MATCH(G15577,$G$1:$G$12712,0)),MAX($A$2:$A15576)+1)</f>
        <v>11581</v>
      </c>
      <c r="B15577" s="1" t="e">
        <f aca="false">IF(COUNTIF($G$1:$G$12712,G15577&gt;0),0,INDEX($A$1:$A$12712,MATCH(G15577,$G$1:$G$12712,0)))</f>
        <v>#N/A</v>
      </c>
      <c r="C15577" s="1" t="str">
        <f aca="false">IF(H15577="",F15577,H15577)</f>
        <v>associated</v>
      </c>
      <c r="D15577" s="1" t="n">
        <v>60</v>
      </c>
      <c r="E15577" s="1" t="s">
        <v>20403</v>
      </c>
      <c r="F15577" s="5" t="s">
        <v>20405</v>
      </c>
      <c r="H15577" s="1"/>
      <c r="K15577" s="1" t="s">
        <v>17672</v>
      </c>
    </row>
    <row r="15578" customFormat="false" ht="15" hidden="false" customHeight="true" outlineLevel="0" collapsed="false">
      <c r="A15578" s="1" t="n">
        <f aca="false">IF(IFERROR((MATCH(G15578,$G$1:$G$12712,0)),0),INDEX($A$1:$A$12712,MATCH(G15578,$G$1:$G$12712,0)),MAX($A$2:$A15577)+1)</f>
        <v>2392</v>
      </c>
      <c r="B15578" s="1" t="n">
        <f aca="false">IF(COUNTIF($G$1:$G$12712,G15578&gt;0),0,INDEX($A$1:$A$12712,MATCH(G15578,$G$1:$G$12712,0)))</f>
        <v>2392</v>
      </c>
      <c r="C15578" s="1" t="str">
        <f aca="false">IF(H15578="",F15578,H15578)</f>
        <v>Cadys Falls</v>
      </c>
      <c r="D15578" s="1" t="n">
        <v>60</v>
      </c>
      <c r="E15578" s="1" t="s">
        <v>20403</v>
      </c>
      <c r="F15578" s="5" t="s">
        <v>20406</v>
      </c>
      <c r="G15578" s="1" t="n">
        <v>3765</v>
      </c>
      <c r="H15578" s="1" t="s">
        <v>5004</v>
      </c>
      <c r="I15578" s="1" t="n">
        <v>12989</v>
      </c>
      <c r="J15578" s="1" t="s">
        <v>3731</v>
      </c>
      <c r="K15578" s="1" t="s">
        <v>17672</v>
      </c>
    </row>
    <row r="15579" customFormat="false" ht="15" hidden="false" customHeight="true" outlineLevel="0" collapsed="false">
      <c r="A15579" s="1" t="n">
        <f aca="false">IF(IFERROR((MATCH(G15579,$G$1:$G$12712,0)),0),INDEX($A$1:$A$12712,MATCH(G15579,$G$1:$G$12712,0)),MAX($A$2:$A15578)+1)</f>
        <v>2392</v>
      </c>
      <c r="B15579" s="1" t="n">
        <f aca="false">IF(COUNTIF($G$1:$G$12712,G15579&gt;0),0,INDEX($A$1:$A$12712,MATCH(G15579,$G$1:$G$12712,0)))</f>
        <v>2392</v>
      </c>
      <c r="C15579" s="1" t="str">
        <f aca="false">IF(H15579="",F15579,H15579)</f>
        <v>Cadys Falls</v>
      </c>
      <c r="D15579" s="1" t="n">
        <v>60</v>
      </c>
      <c r="E15579" s="1" t="s">
        <v>20403</v>
      </c>
      <c r="F15579" s="5" t="s">
        <v>20407</v>
      </c>
      <c r="G15579" s="1" t="n">
        <v>3765</v>
      </c>
      <c r="H15579" s="1" t="s">
        <v>5004</v>
      </c>
      <c r="I15579" s="1" t="n">
        <v>12989</v>
      </c>
      <c r="J15579" s="1" t="s">
        <v>3731</v>
      </c>
      <c r="K15579" s="1" t="s">
        <v>17672</v>
      </c>
    </row>
    <row r="15580" customFormat="false" ht="15" hidden="false" customHeight="true" outlineLevel="0" collapsed="false">
      <c r="A15580" s="1" t="n">
        <f aca="false">IF(IFERROR((MATCH(G15580,$G$1:$G$12712,0)),0),INDEX($A$1:$A$12712,MATCH(G15580,$G$1:$G$12712,0)),MAX($A$2:$A15579)+1)</f>
        <v>11582</v>
      </c>
      <c r="B15580" s="1" t="e">
        <f aca="false">IF(COUNTIF($G$1:$G$12712,G15580&gt;0),0,INDEX($A$1:$A$12712,MATCH(G15580,$G$1:$G$12712,0)))</f>
        <v>#N/A</v>
      </c>
      <c r="C15580" s="1" t="str">
        <f aca="false">IF(H15580="",F15580,H15580)</f>
        <v>elmore</v>
      </c>
      <c r="D15580" s="1" t="n">
        <v>60</v>
      </c>
      <c r="E15580" s="1" t="s">
        <v>20403</v>
      </c>
      <c r="F15580" s="5" t="s">
        <v>20408</v>
      </c>
      <c r="H15580" s="1"/>
      <c r="K15580" s="1" t="s">
        <v>17672</v>
      </c>
    </row>
    <row r="15581" customFormat="false" ht="15" hidden="false" customHeight="true" outlineLevel="0" collapsed="false">
      <c r="A15581" s="1" t="n">
        <f aca="false">IF(IFERROR((MATCH(G15581,$G$1:$G$12712,0)),0),INDEX($A$1:$A$12712,MATCH(G15581,$G$1:$G$12712,0)),MAX($A$2:$A15580)+1)</f>
        <v>11583</v>
      </c>
      <c r="B15581" s="1" t="e">
        <f aca="false">IF(COUNTIF($G$1:$G$12712,G15581&gt;0),0,INDEX($A$1:$A$12712,MATCH(G15581,$G$1:$G$12712,0)))</f>
        <v>#N/A</v>
      </c>
      <c r="C15581" s="1" t="str">
        <f aca="false">IF(H15581="",F15581,H15581)</f>
        <v>elmore (dam only-</v>
      </c>
      <c r="D15581" s="1" t="n">
        <v>60</v>
      </c>
      <c r="E15581" s="1" t="s">
        <v>20403</v>
      </c>
      <c r="F15581" s="5" t="s">
        <v>20409</v>
      </c>
      <c r="H15581" s="1"/>
      <c r="K15581" s="1" t="s">
        <v>17672</v>
      </c>
    </row>
    <row r="15582" customFormat="false" ht="15" hidden="false" customHeight="true" outlineLevel="0" collapsed="false">
      <c r="A15582" s="1" t="n">
        <f aca="false">IF(IFERROR((MATCH(G15582,$G$1:$G$12712,0)),0),INDEX($A$1:$A$12712,MATCH(G15582,$G$1:$G$12712,0)),MAX($A$2:$A15581)+1)</f>
        <v>11584</v>
      </c>
      <c r="B15582" s="1" t="e">
        <f aca="false">IF(COUNTIF($G$1:$G$12712,G15582&gt;0),0,INDEX($A$1:$A$12712,MATCH(G15582,$G$1:$G$12712,0)))</f>
        <v>#N/A</v>
      </c>
      <c r="C15582" s="1" t="str">
        <f aca="false">IF(H15582="",F15582,H15582)</f>
        <v>expenses also</v>
      </c>
      <c r="D15582" s="1" t="n">
        <v>60</v>
      </c>
      <c r="E15582" s="1" t="s">
        <v>20403</v>
      </c>
      <c r="F15582" s="5" t="s">
        <v>20410</v>
      </c>
      <c r="H15582" s="1"/>
      <c r="K15582" s="1" t="s">
        <v>17672</v>
      </c>
    </row>
    <row r="15583" customFormat="false" ht="15" hidden="false" customHeight="true" outlineLevel="0" collapsed="false">
      <c r="A15583" s="1" t="n">
        <f aca="false">IF(IFERROR((MATCH(G15583,$G$1:$G$12712,0)),0),INDEX($A$1:$A$12712,MATCH(G15583,$G$1:$G$12712,0)),MAX($A$2:$A15582)+1)</f>
        <v>11585</v>
      </c>
      <c r="B15583" s="1" t="e">
        <f aca="false">IF(COUNTIF($G$1:$G$12712,G15583&gt;0),0,INDEX($A$1:$A$12712,MATCH(G15583,$G$1:$G$12712,0)))</f>
        <v>#N/A</v>
      </c>
      <c r="C15583" s="1" t="str">
        <f aca="false">IF(H15583="",F15583,H15583)</f>
        <v>include dams and</v>
      </c>
      <c r="D15583" s="1" t="n">
        <v>60</v>
      </c>
      <c r="E15583" s="1" t="s">
        <v>20403</v>
      </c>
      <c r="F15583" s="5" t="s">
        <v>20411</v>
      </c>
      <c r="H15583" s="1"/>
      <c r="K15583" s="1" t="s">
        <v>17672</v>
      </c>
    </row>
    <row r="15584" customFormat="false" ht="15" hidden="false" customHeight="true" outlineLevel="0" collapsed="false">
      <c r="A15584" s="1" t="n">
        <f aca="false">IF(IFERROR((MATCH(G15584,$G$1:$G$12712,0)),0),INDEX($A$1:$A$12712,MATCH(G15584,$G$1:$G$12712,0)),MAX($A$2:$A15583)+1)</f>
        <v>2391</v>
      </c>
      <c r="B15584" s="1" t="n">
        <f aca="false">IF(COUNTIF($G$1:$G$12712,G15584&gt;0),0,INDEX($A$1:$A$12712,MATCH(G15584,$G$1:$G$12712,0)))</f>
        <v>2391</v>
      </c>
      <c r="C15584" s="1" t="str">
        <f aca="false">IF(H15584="",F15584,H15584)</f>
        <v>Morrisville</v>
      </c>
      <c r="D15584" s="1" t="n">
        <v>60</v>
      </c>
      <c r="E15584" s="1" t="s">
        <v>20403</v>
      </c>
      <c r="F15584" s="5" t="s">
        <v>20412</v>
      </c>
      <c r="G15584" s="1" t="n">
        <v>3764</v>
      </c>
      <c r="H15584" s="1" t="s">
        <v>5003</v>
      </c>
      <c r="I15584" s="1" t="n">
        <v>12989</v>
      </c>
      <c r="J15584" s="1" t="s">
        <v>3731</v>
      </c>
      <c r="K15584" s="1" t="s">
        <v>17672</v>
      </c>
    </row>
    <row r="15585" customFormat="false" ht="15" hidden="false" customHeight="true" outlineLevel="0" collapsed="false">
      <c r="A15585" s="1" t="n">
        <f aca="false">IF(IFERROR((MATCH(G15585,$G$1:$G$12712,0)),0),INDEX($A$1:$A$12712,MATCH(G15585,$G$1:$G$12712,0)),MAX($A$2:$A15584)+1)</f>
        <v>2391</v>
      </c>
      <c r="B15585" s="1" t="n">
        <f aca="false">IF(COUNTIF($G$1:$G$12712,G15585&gt;0),0,INDEX($A$1:$A$12712,MATCH(G15585,$G$1:$G$12712,0)))</f>
        <v>2391</v>
      </c>
      <c r="C15585" s="1" t="str">
        <f aca="false">IF(H15585="",F15585,H15585)</f>
        <v>Morrisville</v>
      </c>
      <c r="D15585" s="1" t="n">
        <v>60</v>
      </c>
      <c r="E15585" s="1" t="s">
        <v>20403</v>
      </c>
      <c r="F15585" s="5" t="s">
        <v>20413</v>
      </c>
      <c r="G15585" s="1" t="n">
        <v>3764</v>
      </c>
      <c r="H15585" s="1" t="s">
        <v>5003</v>
      </c>
      <c r="I15585" s="1" t="n">
        <v>12989</v>
      </c>
      <c r="J15585" s="1" t="s">
        <v>3731</v>
      </c>
      <c r="K15585" s="1" t="s">
        <v>17672</v>
      </c>
    </row>
    <row r="15586" customFormat="false" ht="15" hidden="false" customHeight="true" outlineLevel="0" collapsed="false">
      <c r="A15586" s="1" t="n">
        <f aca="false">IF(IFERROR((MATCH(G15586,$G$1:$G$12712,0)),0),INDEX($A$1:$A$12712,MATCH(G15586,$G$1:$G$12712,0)),MAX($A$2:$A15585)+1)</f>
        <v>11586</v>
      </c>
      <c r="B15586" s="1" t="e">
        <f aca="false">IF(COUNTIF($G$1:$G$12712,G15586&gt;0),0,INDEX($A$1:$A$12712,MATCH(G15586,$G$1:$G$12712,0)))</f>
        <v>#N/A</v>
      </c>
      <c r="C15586" s="1" t="str">
        <f aca="false">IF(H15586="",F15586,H15586)</f>
        <v>n/a</v>
      </c>
      <c r="D15586" s="1" t="n">
        <v>277</v>
      </c>
      <c r="E15586" s="1" t="s">
        <v>20403</v>
      </c>
      <c r="F15586" s="5" t="s">
        <v>17635</v>
      </c>
      <c r="H15586" s="1"/>
      <c r="K15586" s="1" t="s">
        <v>17672</v>
      </c>
    </row>
    <row r="15587" customFormat="false" ht="15" hidden="false" customHeight="true" outlineLevel="0" collapsed="false">
      <c r="A15587" s="1" t="n">
        <f aca="false">IF(IFERROR((MATCH(G15587,$G$1:$G$12712,0)),0),INDEX($A$1:$A$12712,MATCH(G15587,$G$1:$G$12712,0)),MAX($A$2:$A15586)+1)</f>
        <v>11587</v>
      </c>
      <c r="B15587" s="1" t="e">
        <f aca="false">IF(COUNTIF($G$1:$G$12712,G15587&gt;0),0,INDEX($A$1:$A$12712,MATCH(G15587,$G$1:$G$12712,0)))</f>
        <v>#N/A</v>
      </c>
      <c r="C15587" s="1" t="str">
        <f aca="false">IF(H15587="",F15587,H15587)</f>
        <v>no generation)</v>
      </c>
      <c r="D15587" s="1" t="n">
        <v>60</v>
      </c>
      <c r="E15587" s="1" t="s">
        <v>20403</v>
      </c>
      <c r="F15587" s="5" t="s">
        <v>20414</v>
      </c>
      <c r="H15587" s="1"/>
      <c r="K15587" s="1" t="s">
        <v>17672</v>
      </c>
    </row>
    <row r="15588" customFormat="false" ht="15" hidden="false" customHeight="true" outlineLevel="0" collapsed="false">
      <c r="A15588" s="1" t="n">
        <f aca="false">IF(IFERROR((MATCH(G15588,$G$1:$G$12712,0)),0),INDEX($A$1:$A$12712,MATCH(G15588,$G$1:$G$12712,0)),MAX($A$2:$A15587)+1)</f>
        <v>11588</v>
      </c>
      <c r="B15588" s="1" t="e">
        <f aca="false">IF(COUNTIF($G$1:$G$12712,G15588&gt;0),0,INDEX($A$1:$A$12712,MATCH(G15588,$G$1:$G$12712,0)))</f>
        <v>#N/A</v>
      </c>
      <c r="C15588" s="1" t="str">
        <f aca="false">IF(H15588="",F15588,H15588)</f>
        <v>plant themselves.</v>
      </c>
      <c r="D15588" s="1" t="n">
        <v>60</v>
      </c>
      <c r="E15588" s="1" t="s">
        <v>20403</v>
      </c>
      <c r="F15588" s="5" t="s">
        <v>20415</v>
      </c>
      <c r="H15588" s="1"/>
      <c r="K15588" s="1" t="s">
        <v>17672</v>
      </c>
    </row>
    <row r="15589" customFormat="false" ht="15" hidden="false" customHeight="true" outlineLevel="0" collapsed="false">
      <c r="A15589" s="1" t="n">
        <f aca="false">IF(IFERROR((MATCH(G15589,$G$1:$G$12712,0)),0),INDEX($A$1:$A$12712,MATCH(G15589,$G$1:$G$12712,0)),MAX($A$2:$A15588)+1)</f>
        <v>11589</v>
      </c>
      <c r="B15589" s="1" t="e">
        <f aca="false">IF(COUNTIF($G$1:$G$12712,G15589&gt;0),0,INDEX($A$1:$A$12712,MATCH(G15589,$G$1:$G$12712,0)))</f>
        <v>#N/A</v>
      </c>
      <c r="C15589" s="1" t="str">
        <f aca="false">IF(H15589="",F15589,H15589)</f>
        <v>river)</v>
      </c>
      <c r="D15589" s="1" t="n">
        <v>60</v>
      </c>
      <c r="E15589" s="1" t="s">
        <v>20403</v>
      </c>
      <c r="F15589" s="5" t="s">
        <v>20416</v>
      </c>
      <c r="H15589" s="1"/>
      <c r="K15589" s="1" t="s">
        <v>17672</v>
      </c>
    </row>
    <row r="15590" customFormat="false" ht="15" hidden="false" customHeight="true" outlineLevel="0" collapsed="false">
      <c r="A15590" s="1" t="n">
        <f aca="false">IF(IFERROR((MATCH(G15590,$G$1:$G$12712,0)),0),INDEX($A$1:$A$12712,MATCH(G15590,$G$1:$G$12712,0)),MAX($A$2:$A15589)+1)</f>
        <v>1538</v>
      </c>
      <c r="B15590" s="1" t="n">
        <f aca="false">IF(COUNTIF($G$1:$G$12712,G15590&gt;0),0,INDEX($A$1:$A$12712,MATCH(G15590,$G$1:$G$12712,0)))</f>
        <v>1538</v>
      </c>
      <c r="C15590" s="1" t="str">
        <f aca="false">IF(H15590="",F15590,H15590)</f>
        <v>W K Sanders</v>
      </c>
      <c r="D15590" s="1" t="n">
        <v>60</v>
      </c>
      <c r="E15590" s="1" t="s">
        <v>20403</v>
      </c>
      <c r="F15590" s="5" t="s">
        <v>20417</v>
      </c>
      <c r="G15590" s="1" t="n">
        <v>678</v>
      </c>
      <c r="H15590" s="1" t="s">
        <v>3730</v>
      </c>
      <c r="I15590" s="1" t="n">
        <v>12989</v>
      </c>
      <c r="J15590" s="1" t="s">
        <v>3731</v>
      </c>
      <c r="K15590" s="1" t="s">
        <v>17672</v>
      </c>
    </row>
    <row r="15591" customFormat="false" ht="15" hidden="false" customHeight="true" outlineLevel="0" collapsed="false">
      <c r="A15591" s="1" t="n">
        <f aca="false">IF(IFERROR((MATCH(G15591,$G$1:$G$12712,0)),0),INDEX($A$1:$A$12712,MATCH(G15591,$G$1:$G$12712,0)),MAX($A$2:$A15590)+1)</f>
        <v>1538</v>
      </c>
      <c r="B15591" s="1" t="n">
        <f aca="false">IF(COUNTIF($G$1:$G$12712,G15591&gt;0),0,INDEX($A$1:$A$12712,MATCH(G15591,$G$1:$G$12712,0)))</f>
        <v>1538</v>
      </c>
      <c r="C15591" s="1" t="str">
        <f aca="false">IF(H15591="",F15591,H15591)</f>
        <v>W K Sanders</v>
      </c>
      <c r="D15591" s="1" t="n">
        <v>60</v>
      </c>
      <c r="E15591" s="1" t="s">
        <v>20403</v>
      </c>
      <c r="F15591" s="5" t="s">
        <v>20418</v>
      </c>
      <c r="G15591" s="1" t="n">
        <v>678</v>
      </c>
      <c r="H15591" s="1" t="s">
        <v>3730</v>
      </c>
      <c r="I15591" s="1" t="n">
        <v>12989</v>
      </c>
      <c r="J15591" s="1" t="s">
        <v>3731</v>
      </c>
      <c r="K15591" s="1" t="s">
        <v>17672</v>
      </c>
    </row>
    <row r="15592" customFormat="false" ht="15" hidden="false" customHeight="true" outlineLevel="0" collapsed="false">
      <c r="A15592" s="1" t="n">
        <f aca="false">IF(IFERROR((MATCH(G15592,$G$1:$G$12712,0)),0),INDEX($A$1:$A$12712,MATCH(G15592,$G$1:$G$12712,0)),MAX($A$2:$A15591)+1)</f>
        <v>11590</v>
      </c>
      <c r="B15592" s="1" t="e">
        <f aca="false">IF(COUNTIF($G$1:$G$12712,G15592&gt;0),0,INDEX($A$1:$A$12712,MATCH(G15592,$G$1:$G$12712,0)))</f>
        <v>#N/A</v>
      </c>
      <c r="C15592" s="1" t="str">
        <f aca="false">IF(H15592="",F15592,H15592)</f>
        <v>structures as well</v>
      </c>
      <c r="D15592" s="1" t="n">
        <v>60</v>
      </c>
      <c r="E15592" s="1" t="s">
        <v>20403</v>
      </c>
      <c r="F15592" s="5" t="s">
        <v>20419</v>
      </c>
      <c r="H15592" s="1"/>
      <c r="K15592" s="1" t="s">
        <v>17672</v>
      </c>
    </row>
    <row r="15593" customFormat="false" ht="15" hidden="false" customHeight="true" outlineLevel="0" collapsed="false">
      <c r="A15593" s="1" t="n">
        <f aca="false">IF(IFERROR((MATCH(G15593,$G$1:$G$12712,0)),0),INDEX($A$1:$A$12712,MATCH(G15593,$G$1:$G$12712,0)),MAX($A$2:$A15592)+1)</f>
        <v>2886</v>
      </c>
      <c r="B15593" s="1" t="n">
        <f aca="false">IF(COUNTIF($G$1:$G$12712,G15593&gt;0),0,INDEX($A$1:$A$12712,MATCH(G15593,$G$1:$G$12712,0)))</f>
        <v>2886</v>
      </c>
      <c r="C15593" s="1" t="str">
        <f aca="false">IF(H15593="",F15593,H15593)</f>
        <v>Beaver Island</v>
      </c>
      <c r="D15593" s="1" t="n">
        <v>259</v>
      </c>
      <c r="E15593" s="1" t="s">
        <v>20420</v>
      </c>
      <c r="F15593" s="5" t="s">
        <v>20421</v>
      </c>
      <c r="G15593" s="1" t="n">
        <v>7831</v>
      </c>
      <c r="H15593" s="1" t="s">
        <v>5654</v>
      </c>
      <c r="I15593" s="1" t="n">
        <v>38084</v>
      </c>
      <c r="J15593" s="1" t="s">
        <v>5655</v>
      </c>
      <c r="K15593" s="1" t="s">
        <v>17672</v>
      </c>
    </row>
    <row r="15594" customFormat="false" ht="15" hidden="false" customHeight="true" outlineLevel="0" collapsed="false">
      <c r="A15594" s="1" t="n">
        <f aca="false">IF(IFERROR((MATCH(G15594,$G$1:$G$12712,0)),0),INDEX($A$1:$A$12712,MATCH(G15594,$G$1:$G$12712,0)),MAX($A$2:$A15593)+1)</f>
        <v>1877</v>
      </c>
      <c r="B15594" s="1" t="n">
        <f aca="false">IF(COUNTIF($G$1:$G$12712,G15594&gt;0),0,INDEX($A$1:$A$12712,MATCH(G15594,$G$1:$G$12712,0)))</f>
        <v>1877</v>
      </c>
      <c r="C15594" s="1" t="str">
        <f aca="false">IF(H15594="",F15594,H15594)</f>
        <v>Kleber</v>
      </c>
      <c r="D15594" s="1" t="n">
        <v>259</v>
      </c>
      <c r="E15594" s="1" t="s">
        <v>20420</v>
      </c>
      <c r="F15594" s="5" t="s">
        <v>20422</v>
      </c>
      <c r="G15594" s="1" t="n">
        <v>1871</v>
      </c>
      <c r="H15594" s="1" t="s">
        <v>4281</v>
      </c>
      <c r="I15594" s="1" t="n">
        <v>19037</v>
      </c>
      <c r="J15594" s="1" t="s">
        <v>4282</v>
      </c>
      <c r="K15594" s="1" t="s">
        <v>17672</v>
      </c>
    </row>
    <row r="15595" customFormat="false" ht="15" hidden="false" customHeight="true" outlineLevel="0" collapsed="false">
      <c r="A15595" s="1" t="n">
        <f aca="false">A11186</f>
        <v>9597</v>
      </c>
      <c r="B15595" s="1" t="e">
        <f aca="false">IF(COUNTIF($G$1:$G$12712,G15595&gt;0),0,INDEX($A$1:$A$12712,MATCH(G15595,$G$1:$G$12712,0)))</f>
        <v>#N/A</v>
      </c>
      <c r="C15595" s="1" t="str">
        <f aca="false">IF(H15595="",F15595,H15595)</f>
        <v>scottville</v>
      </c>
      <c r="D15595" s="1" t="n">
        <v>259</v>
      </c>
      <c r="E15595" s="1" t="s">
        <v>20420</v>
      </c>
      <c r="F15595" s="5" t="s">
        <v>20423</v>
      </c>
      <c r="H15595" s="1"/>
      <c r="K15595" s="1" t="s">
        <v>17672</v>
      </c>
    </row>
    <row r="15596" customFormat="false" ht="15" hidden="false" customHeight="true" outlineLevel="0" collapsed="false">
      <c r="A15596" s="1" t="n">
        <f aca="false">IF(IFERROR((MATCH(G15596,$G$1:$G$12712,0)),0),INDEX($A$1:$A$12712,MATCH(G15596,$G$1:$G$12712,0)),MAX($A$2:$A15595)+1)</f>
        <v>11591</v>
      </c>
      <c r="B15596" s="1" t="e">
        <f aca="false">IF(COUNTIF($G$1:$G$12712,G15596&gt;0),0,INDEX($A$1:$A$12712,MATCH(G15596,$G$1:$G$12712,0)))</f>
        <v>#N/A</v>
      </c>
      <c r="C15596" s="1" t="str">
        <f aca="false">IF(H15596="",F15596,H15596)</f>
        <v>tower hydro</v>
      </c>
      <c r="D15596" s="1" t="n">
        <v>259</v>
      </c>
      <c r="E15596" s="1" t="s">
        <v>20420</v>
      </c>
      <c r="F15596" s="5" t="s">
        <v>20424</v>
      </c>
      <c r="H15596" s="1"/>
      <c r="K15596" s="1" t="s">
        <v>17672</v>
      </c>
    </row>
    <row r="15597" customFormat="false" ht="15" hidden="false" customHeight="true" outlineLevel="0" collapsed="false">
      <c r="A15597" s="1" t="n">
        <f aca="false">IF(IFERROR((MATCH(G15597,$G$1:$G$12712,0)),0),INDEX($A$1:$A$12712,MATCH(G15597,$G$1:$G$12712,0)),MAX($A$2:$A15596)+1)</f>
        <v>11592</v>
      </c>
      <c r="B15597" s="1" t="e">
        <f aca="false">IF(COUNTIF($G$1:$G$12712,G15597&gt;0),0,INDEX($A$1:$A$12712,MATCH(G15597,$G$1:$G$12712,0)))</f>
        <v>#N/A</v>
      </c>
      <c r="C15597" s="1" t="str">
        <f aca="false">IF(H15597="",F15597,H15597)</f>
        <v>n/a</v>
      </c>
      <c r="D15597" s="1" t="n">
        <v>277</v>
      </c>
      <c r="E15597" s="1" t="s">
        <v>20425</v>
      </c>
      <c r="F15597" s="5" t="s">
        <v>17635</v>
      </c>
      <c r="H15597" s="1"/>
      <c r="K15597" s="1" t="s">
        <v>17672</v>
      </c>
    </row>
    <row r="15598" customFormat="false" ht="15" hidden="false" customHeight="true" outlineLevel="0" collapsed="false">
      <c r="A15598" s="1" t="n">
        <f aca="false">IF(IFERROR((MATCH(G15598,$G$1:$G$12712,0)),0),INDEX($A$1:$A$12712,MATCH(G15598,$G$1:$G$12712,0)),MAX($A$2:$A15597)+1)</f>
        <v>11593</v>
      </c>
      <c r="B15598" s="1" t="e">
        <f aca="false">IF(COUNTIF($G$1:$G$12712,G15598&gt;0),0,INDEX($A$1:$A$12712,MATCH(G15598,$G$1:$G$12712,0)))</f>
        <v>#N/A</v>
      </c>
      <c r="C15598" s="1" t="str">
        <f aca="false">IF(H15598="",F15598,H15598)</f>
        <v>n/a</v>
      </c>
      <c r="D15598" s="1" t="n">
        <v>277</v>
      </c>
      <c r="E15598" s="1" t="s">
        <v>20426</v>
      </c>
      <c r="F15598" s="5" t="s">
        <v>17635</v>
      </c>
      <c r="H15598" s="1"/>
      <c r="K15598" s="1" t="s">
        <v>17672</v>
      </c>
    </row>
    <row r="15599" customFormat="false" ht="15" hidden="false" customHeight="true" outlineLevel="0" collapsed="false">
      <c r="A15599" s="1" t="n">
        <f aca="false">IF(IFERROR((MATCH(G15599,$G$1:$G$12712,0)),0),INDEX($A$1:$A$12712,MATCH(G15599,$G$1:$G$12712,0)),MAX($A$2:$A15598)+1)</f>
        <v>175</v>
      </c>
      <c r="B15599" s="1" t="n">
        <f aca="false">IF(COUNTIF($G$1:$G$12712,G15599&gt;0),0,INDEX($A$1:$A$12712,MATCH(G15599,$G$1:$G$12712,0)))</f>
        <v>175</v>
      </c>
      <c r="C15599" s="1" t="str">
        <f aca="false">IF(H15599="",F15599,H15599)</f>
        <v>E F Barrett</v>
      </c>
      <c r="D15599" s="1" t="n">
        <v>69</v>
      </c>
      <c r="E15599" s="1" t="s">
        <v>20427</v>
      </c>
      <c r="F15599" s="5" t="s">
        <v>18695</v>
      </c>
      <c r="G15599" s="1" t="n">
        <v>2511</v>
      </c>
      <c r="H15599" s="1" t="s">
        <v>512</v>
      </c>
      <c r="I15599" s="1" t="n">
        <v>56505</v>
      </c>
      <c r="J15599" s="1" t="s">
        <v>237</v>
      </c>
      <c r="K15599" s="1" t="s">
        <v>17672</v>
      </c>
    </row>
    <row r="15600" customFormat="false" ht="15" hidden="false" customHeight="true" outlineLevel="0" collapsed="false">
      <c r="A15600" s="1" t="n">
        <f aca="false">IF(IFERROR((MATCH(G15600,$G$1:$G$12712,0)),0),INDEX($A$1:$A$12712,MATCH(G15600,$G$1:$G$12712,0)),MAX($A$2:$A15599)+1)</f>
        <v>169</v>
      </c>
      <c r="B15600" s="1" t="n">
        <f aca="false">IF(COUNTIF($G$1:$G$12712,G15600&gt;0),0,INDEX($A$1:$A$12712,MATCH(G15600,$G$1:$G$12712,0)))</f>
        <v>169</v>
      </c>
      <c r="C15600" s="1" t="str">
        <f aca="false">IF(H15600="",F15600,H15600)</f>
        <v>East Hampton</v>
      </c>
      <c r="D15600" s="1" t="n">
        <v>69</v>
      </c>
      <c r="E15600" s="1" t="s">
        <v>20427</v>
      </c>
      <c r="F15600" s="5" t="s">
        <v>20428</v>
      </c>
      <c r="G15600" s="1" t="n">
        <v>2512</v>
      </c>
      <c r="H15600" s="1" t="s">
        <v>497</v>
      </c>
      <c r="I15600" s="1" t="n">
        <v>56505</v>
      </c>
      <c r="J15600" s="1" t="s">
        <v>237</v>
      </c>
      <c r="K15600" s="1" t="s">
        <v>17672</v>
      </c>
    </row>
    <row r="15601" customFormat="false" ht="15" hidden="false" customHeight="true" outlineLevel="0" collapsed="false">
      <c r="A15601" s="1" t="n">
        <f aca="false">IF(IFERROR((MATCH(G15601,$G$1:$G$12712,0)),0),INDEX($A$1:$A$12712,MATCH(G15601,$G$1:$G$12712,0)),MAX($A$2:$A15600)+1)</f>
        <v>1117</v>
      </c>
      <c r="B15601" s="1" t="n">
        <f aca="false">IF(COUNTIF($G$1:$G$12712,G15601&gt;0),0,INDEX($A$1:$A$12712,MATCH(G15601,$G$1:$G$12712,0)))</f>
        <v>1117</v>
      </c>
      <c r="C15601" s="1" t="str">
        <f aca="false">IF(H15601="",F15601,H15601)</f>
        <v>Far Rockaway</v>
      </c>
      <c r="D15601" s="1" t="n">
        <v>69</v>
      </c>
      <c r="E15601" s="1" t="s">
        <v>20427</v>
      </c>
      <c r="F15601" s="5" t="s">
        <v>20429</v>
      </c>
      <c r="G15601" s="1" t="n">
        <v>2513</v>
      </c>
      <c r="H15601" s="1" t="s">
        <v>542</v>
      </c>
      <c r="I15601" s="1" t="n">
        <v>56505</v>
      </c>
      <c r="J15601" s="1" t="s">
        <v>237</v>
      </c>
      <c r="K15601" s="1" t="s">
        <v>17672</v>
      </c>
    </row>
    <row r="15602" customFormat="false" ht="15" hidden="false" customHeight="true" outlineLevel="0" collapsed="false">
      <c r="A15602" s="1" t="n">
        <f aca="false">IF(IFERROR((MATCH(G15602,$G$1:$G$12712,0)),0),INDEX($A$1:$A$12712,MATCH(G15602,$G$1:$G$12712,0)),MAX($A$2:$A15601)+1)</f>
        <v>11594</v>
      </c>
      <c r="B15602" s="1" t="e">
        <f aca="false">IF(COUNTIF($G$1:$G$12712,G15602&gt;0),0,INDEX($A$1:$A$12712,MATCH(G15602,$G$1:$G$12712,0)))</f>
        <v>#N/A</v>
      </c>
      <c r="C15602" s="1" t="str">
        <f aca="false">IF(H15602="",F15602,H15602)</f>
        <v>for columns (i) and (l) fuel costs incurred</v>
      </c>
      <c r="D15602" s="1" t="n">
        <v>69</v>
      </c>
      <c r="E15602" s="1" t="s">
        <v>20427</v>
      </c>
      <c r="F15602" s="5" t="s">
        <v>20430</v>
      </c>
      <c r="H15602" s="1"/>
      <c r="K15602" s="1" t="s">
        <v>17672</v>
      </c>
    </row>
    <row r="15603" customFormat="false" ht="15" hidden="false" customHeight="true" outlineLevel="0" collapsed="false">
      <c r="A15603" s="1" t="n">
        <f aca="false">IF(IFERROR((MATCH(G15603,$G$1:$G$12712,0)),0),INDEX($A$1:$A$12712,MATCH(G15603,$G$1:$G$12712,0)),MAX($A$2:$A15602)+1)</f>
        <v>226</v>
      </c>
      <c r="B15603" s="1" t="n">
        <f aca="false">IF(COUNTIF($G$1:$G$12712,G15603&gt;0),0,INDEX($A$1:$A$12712,MATCH(G15603,$G$1:$G$12712,0)))</f>
        <v>226</v>
      </c>
      <c r="C15603" s="1" t="str">
        <f aca="false">IF(H15603="",F15603,H15603)</f>
        <v>Glenwood</v>
      </c>
      <c r="D15603" s="1" t="n">
        <v>69</v>
      </c>
      <c r="E15603" s="1" t="s">
        <v>20427</v>
      </c>
      <c r="F15603" s="5" t="s">
        <v>20431</v>
      </c>
      <c r="G15603" s="1" t="n">
        <v>2514</v>
      </c>
      <c r="H15603" s="1" t="s">
        <v>631</v>
      </c>
      <c r="I15603" s="1" t="n">
        <v>56505</v>
      </c>
      <c r="J15603" s="1" t="s">
        <v>237</v>
      </c>
      <c r="K15603" s="1" t="s">
        <v>17672</v>
      </c>
    </row>
    <row r="15604" customFormat="false" ht="15" hidden="false" customHeight="true" outlineLevel="0" collapsed="false">
      <c r="A15604" s="1" t="n">
        <f aca="false">IF(IFERROR((MATCH(G15604,$G$1:$G$12712,0)),0),INDEX($A$1:$A$12712,MATCH(G15604,$G$1:$G$12712,0)),MAX($A$2:$A15603)+1)</f>
        <v>11595</v>
      </c>
      <c r="B15604" s="1" t="e">
        <f aca="false">IF(COUNTIF($G$1:$G$12712,G15604&gt;0),0,INDEX($A$1:$A$12712,MATCH(G15604,$G$1:$G$12712,0)))</f>
        <v>#N/A</v>
      </c>
      <c r="C15604" s="1" t="str">
        <f aca="false">IF(H15604="",F15604,H15604)</f>
        <v>include only fuel handling costs.</v>
      </c>
      <c r="D15604" s="1" t="n">
        <v>69</v>
      </c>
      <c r="E15604" s="1" t="s">
        <v>20427</v>
      </c>
      <c r="F15604" s="5" t="s">
        <v>20432</v>
      </c>
      <c r="H15604" s="1"/>
      <c r="K15604" s="1" t="s">
        <v>17672</v>
      </c>
    </row>
    <row r="15605" customFormat="false" ht="15" hidden="false" customHeight="true" outlineLevel="0" collapsed="false">
      <c r="A15605" s="1" t="n">
        <f aca="false">IF(IFERROR((MATCH(G15605,$G$1:$G$12712,0)),0),INDEX($A$1:$A$12712,MATCH(G15605,$G$1:$G$12712,0)),MAX($A$2:$A15604)+1)</f>
        <v>11596</v>
      </c>
      <c r="B15605" s="1" t="e">
        <f aca="false">IF(COUNTIF($G$1:$G$12712,G15605&gt;0),0,INDEX($A$1:$A$12712,MATCH(G15605,$G$1:$G$12712,0)))</f>
        <v>#N/A</v>
      </c>
      <c r="C15605" s="1" t="str">
        <f aca="false">IF(H15605="",F15605,H15605)</f>
        <v>information for columns (h) - (l) is combined</v>
      </c>
      <c r="D15605" s="1" t="n">
        <v>69</v>
      </c>
      <c r="E15605" s="1" t="s">
        <v>20427</v>
      </c>
      <c r="F15605" s="5" t="s">
        <v>20433</v>
      </c>
      <c r="H15605" s="1"/>
      <c r="K15605" s="1" t="s">
        <v>17672</v>
      </c>
    </row>
    <row r="15606" customFormat="false" ht="15" hidden="false" customHeight="true" outlineLevel="0" collapsed="false">
      <c r="A15606" s="1" t="n">
        <f aca="false">IF(IFERROR((MATCH(G15606,$G$1:$G$12712,0)),0),INDEX($A$1:$A$12712,MATCH(G15606,$G$1:$G$12712,0)),MAX($A$2:$A15605)+1)</f>
        <v>1177</v>
      </c>
      <c r="B15606" s="1" t="n">
        <f aca="false">IF(COUNTIF($G$1:$G$12712,G15606&gt;0),0,INDEX($A$1:$A$12712,MATCH(G15606,$G$1:$G$12712,0)))</f>
        <v>1177</v>
      </c>
      <c r="C15606" s="1" t="str">
        <f aca="false">IF(H15606="",F15606,H15606)</f>
        <v>Montauk</v>
      </c>
      <c r="D15606" s="1" t="n">
        <v>69</v>
      </c>
      <c r="E15606" s="1" t="s">
        <v>20427</v>
      </c>
      <c r="F15606" s="5" t="s">
        <v>20434</v>
      </c>
      <c r="G15606" s="1" t="n">
        <v>2515</v>
      </c>
      <c r="H15606" s="1" t="s">
        <v>2936</v>
      </c>
      <c r="I15606" s="1" t="n">
        <v>56505</v>
      </c>
      <c r="J15606" s="1" t="s">
        <v>237</v>
      </c>
      <c r="K15606" s="1" t="s">
        <v>17672</v>
      </c>
    </row>
    <row r="15607" customFormat="false" ht="15" hidden="false" customHeight="true" outlineLevel="0" collapsed="false">
      <c r="A15607" s="1" t="n">
        <f aca="false">IF(IFERROR((MATCH(G15607,$G$1:$G$12712,0)),0),INDEX($A$1:$A$12712,MATCH(G15607,$G$1:$G$12712,0)),MAX($A$2:$A15606)+1)</f>
        <v>428</v>
      </c>
      <c r="B15607" s="1" t="n">
        <f aca="false">IF(COUNTIF($G$1:$G$12712,G15607&gt;0),0,INDEX($A$1:$A$12712,MATCH(G15607,$G$1:$G$12712,0)))</f>
        <v>428</v>
      </c>
      <c r="C15607" s="1" t="str">
        <f aca="false">IF(H15607="",F15607,H15607)</f>
        <v>Northport</v>
      </c>
      <c r="D15607" s="1" t="n">
        <v>69</v>
      </c>
      <c r="E15607" s="1" t="s">
        <v>20427</v>
      </c>
      <c r="F15607" s="5" t="s">
        <v>20435</v>
      </c>
      <c r="G15607" s="1" t="n">
        <v>2516</v>
      </c>
      <c r="H15607" s="1" t="s">
        <v>1057</v>
      </c>
      <c r="I15607" s="1" t="n">
        <v>56505</v>
      </c>
      <c r="J15607" s="1" t="s">
        <v>237</v>
      </c>
      <c r="K15607" s="1" t="s">
        <v>17672</v>
      </c>
    </row>
    <row r="15608" customFormat="false" ht="15" hidden="false" customHeight="true" outlineLevel="0" collapsed="false">
      <c r="A15608" s="1" t="n">
        <f aca="false">IF(IFERROR((MATCH(G15608,$G$1:$G$12712,0)),0),INDEX($A$1:$A$12712,MATCH(G15608,$G$1:$G$12712,0)),MAX($A$2:$A15607)+1)</f>
        <v>459</v>
      </c>
      <c r="B15608" s="1" t="n">
        <f aca="false">IF(COUNTIF($G$1:$G$12712,G15608&gt;0),0,INDEX($A$1:$A$12712,MATCH(G15608,$G$1:$G$12712,0)))</f>
        <v>459</v>
      </c>
      <c r="C15608" s="1" t="str">
        <f aca="false">IF(H15608="",F15608,H15608)</f>
        <v>Port Jefferson</v>
      </c>
      <c r="D15608" s="1" t="n">
        <v>69</v>
      </c>
      <c r="E15608" s="1" t="s">
        <v>20427</v>
      </c>
      <c r="F15608" s="5" t="s">
        <v>20436</v>
      </c>
      <c r="G15608" s="1" t="n">
        <v>2517</v>
      </c>
      <c r="H15608" s="1" t="s">
        <v>1124</v>
      </c>
      <c r="I15608" s="1" t="n">
        <v>56505</v>
      </c>
      <c r="J15608" s="1" t="s">
        <v>237</v>
      </c>
      <c r="K15608" s="1" t="s">
        <v>17672</v>
      </c>
    </row>
    <row r="15609" customFormat="false" ht="15" hidden="false" customHeight="true" outlineLevel="0" collapsed="false">
      <c r="A15609" s="1" t="n">
        <f aca="false">IF(IFERROR((MATCH(G15609,$G$1:$G$12712,0)),0),INDEX($A$1:$A$12712,MATCH(G15609,$G$1:$G$12712,0)),MAX($A$2:$A15608)+1)</f>
        <v>11597</v>
      </c>
      <c r="B15609" s="1" t="e">
        <f aca="false">IF(COUNTIF($G$1:$G$12712,G15609&gt;0),0,INDEX($A$1:$A$12712,MATCH(G15609,$G$1:$G$12712,0)))</f>
        <v>#N/A</v>
      </c>
      <c r="C15609" s="1" t="str">
        <f aca="false">IF(H15609="",F15609,H15609)</f>
        <v>with east hampton gas turbine on pg 403-b</v>
      </c>
      <c r="D15609" s="1" t="n">
        <v>69</v>
      </c>
      <c r="E15609" s="1" t="s">
        <v>20427</v>
      </c>
      <c r="F15609" s="5" t="s">
        <v>20437</v>
      </c>
      <c r="H15609" s="1"/>
      <c r="K15609" s="1" t="s">
        <v>17672</v>
      </c>
    </row>
    <row r="15610" customFormat="false" ht="15" hidden="false" customHeight="true" outlineLevel="0" collapsed="false">
      <c r="A15610" s="1" t="n">
        <f aca="false">IF(IFERROR((MATCH(G15610,$G$1:$G$12712,0)),0),INDEX($A$1:$A$12712,MATCH(G15610,$G$1:$G$12712,0)),MAX($A$2:$A15609)+1)</f>
        <v>11598</v>
      </c>
      <c r="B15610" s="1" t="e">
        <f aca="false">IF(COUNTIF($G$1:$G$12712,G15610&gt;0),0,INDEX($A$1:$A$12712,MATCH(G15610,$G$1:$G$12712,0)))</f>
        <v>#N/A</v>
      </c>
      <c r="C15610" s="1" t="str">
        <f aca="false">IF(H15610="",F15610,H15610)</f>
        <v>n/a</v>
      </c>
      <c r="D15610" s="1" t="n">
        <v>277</v>
      </c>
      <c r="E15610" s="1" t="s">
        <v>20438</v>
      </c>
      <c r="F15610" s="5" t="s">
        <v>17635</v>
      </c>
      <c r="H15610" s="1"/>
      <c r="K15610" s="1" t="s">
        <v>17672</v>
      </c>
    </row>
    <row r="15611" customFormat="false" ht="15" hidden="false" customHeight="true" outlineLevel="0" collapsed="false">
      <c r="A15611" s="1" t="n">
        <f aca="false">IF(IFERROR((MATCH(G15611,$G$1:$G$12712,0)),0),INDEX($A$1:$A$12712,MATCH(G15611,$G$1:$G$12712,0)),MAX($A$2:$A15610)+1)</f>
        <v>11599</v>
      </c>
      <c r="B15611" s="1" t="e">
        <f aca="false">IF(COUNTIF($G$1:$G$12712,G15611&gt;0),0,INDEX($A$1:$A$12712,MATCH(G15611,$G$1:$G$12712,0)))</f>
        <v>#N/A</v>
      </c>
      <c r="C15611" s="1" t="str">
        <f aca="false">IF(H15611="",F15611,H15611)</f>
        <v>trout river hydro</v>
      </c>
      <c r="D15611" s="1" t="n">
        <v>347</v>
      </c>
      <c r="E15611" s="1" t="s">
        <v>20439</v>
      </c>
      <c r="F15611" s="5" t="s">
        <v>20440</v>
      </c>
      <c r="H15611" s="1"/>
      <c r="K15611" s="1" t="s">
        <v>17672</v>
      </c>
    </row>
    <row r="15612" customFormat="false" ht="15" hidden="false" customHeight="true" outlineLevel="0" collapsed="false">
      <c r="A15612" s="1" t="n">
        <f aca="false">A1852</f>
        <v>1172</v>
      </c>
      <c r="B15612" s="1" t="e">
        <f aca="false">IF(COUNTIF($G$1:$G$12712,G15612&gt;0),0,INDEX($A$1:$A$12712,MATCH(G15612,$G$1:$G$12712,0)))</f>
        <v>#N/A</v>
      </c>
      <c r="C15612" s="1" t="str">
        <f aca="false">IF(H15612="",F15612,H15612)</f>
        <v>merdosia</v>
      </c>
      <c r="D15612" s="1" t="n">
        <v>223</v>
      </c>
      <c r="E15612" s="1" t="s">
        <v>20441</v>
      </c>
      <c r="F15612" s="5" t="s">
        <v>20442</v>
      </c>
      <c r="H15612" s="1"/>
      <c r="K15612" s="1" t="s">
        <v>17672</v>
      </c>
    </row>
    <row r="15613" customFormat="false" ht="15" hidden="false" customHeight="true" outlineLevel="0" collapsed="false">
      <c r="A15613" s="1" t="n">
        <f aca="false">IF(IFERROR((MATCH(G15613,$G$1:$G$12712,0)),0),INDEX($A$1:$A$12712,MATCH(G15613,$G$1:$G$12712,0)),MAX($A$2:$A15612)+1)</f>
        <v>11600</v>
      </c>
      <c r="B15613" s="1" t="e">
        <f aca="false">IF(COUNTIF($G$1:$G$12712,G15613&gt;0),0,INDEX($A$1:$A$12712,MATCH(G15613,$G$1:$G$12712,0)))</f>
        <v>#N/A</v>
      </c>
      <c r="C15613" s="1" t="str">
        <f aca="false">IF(H15613="",F15613,H15613)</f>
        <v>na</v>
      </c>
      <c r="D15613" s="1" t="n">
        <v>266</v>
      </c>
      <c r="E15613" s="1" t="s">
        <v>20443</v>
      </c>
      <c r="F15613" s="5" t="s">
        <v>18388</v>
      </c>
      <c r="H15613" s="1"/>
      <c r="K15613" s="1" t="s">
        <v>17672</v>
      </c>
    </row>
    <row r="15614" customFormat="false" ht="15" hidden="false" customHeight="true" outlineLevel="0" collapsed="false">
      <c r="A15614" s="1" t="n">
        <f aca="false">IF(IFERROR((MATCH(G15614,$G$1:$G$12712,0)),0),INDEX($A$1:$A$12712,MATCH(G15614,$G$1:$G$12712,0)),MAX($A$2:$A15613)+1)</f>
        <v>1094</v>
      </c>
      <c r="B15614" s="1" t="n">
        <f aca="false">IF(COUNTIF($G$1:$G$12712,G15614&gt;0),0,INDEX($A$1:$A$12712,MATCH(G15614,$G$1:$G$12712,0)))</f>
        <v>1094</v>
      </c>
      <c r="C15614" s="1" t="str">
        <f aca="false">IF(H15614="",F15614,H15614)</f>
        <v>Conemaugh</v>
      </c>
      <c r="D15614" s="1" t="n">
        <v>90</v>
      </c>
      <c r="E15614" s="1" t="s">
        <v>20444</v>
      </c>
      <c r="F15614" s="5" t="s">
        <v>19684</v>
      </c>
      <c r="G15614" s="1" t="n">
        <v>3118</v>
      </c>
      <c r="H15614" s="1" t="s">
        <v>2527</v>
      </c>
      <c r="I15614" s="1" t="n">
        <v>15873</v>
      </c>
      <c r="J15614" s="1" t="s">
        <v>2528</v>
      </c>
      <c r="K15614" s="1" t="s">
        <v>17672</v>
      </c>
    </row>
    <row r="15615" customFormat="false" ht="15" hidden="false" customHeight="true" outlineLevel="0" collapsed="false">
      <c r="A15615" s="1" t="n">
        <f aca="false">IF(IFERROR((MATCH(G15615,$G$1:$G$12712,0)),0),INDEX($A$1:$A$12712,MATCH(G15615,$G$1:$G$12712,0)),MAX($A$2:$A15614)+1)</f>
        <v>11601</v>
      </c>
      <c r="B15615" s="1" t="e">
        <f aca="false">IF(COUNTIF($G$1:$G$12712,G15615&gt;0),0,INDEX($A$1:$A$12712,MATCH(G15615,$G$1:$G$12712,0)))</f>
        <v>#N/A</v>
      </c>
      <c r="C15615" s="1" t="str">
        <f aca="false">IF(H15615="",F15615,H15615)</f>
        <v>gt-indirect chgs.</v>
      </c>
      <c r="D15615" s="1" t="n">
        <v>90</v>
      </c>
      <c r="E15615" s="1" t="s">
        <v>20444</v>
      </c>
      <c r="F15615" s="5" t="s">
        <v>19692</v>
      </c>
      <c r="H15615" s="1"/>
      <c r="K15615" s="1" t="s">
        <v>17672</v>
      </c>
    </row>
    <row r="15616" customFormat="false" ht="15" hidden="false" customHeight="true" outlineLevel="0" collapsed="false">
      <c r="A15616" s="1" t="n">
        <f aca="false">IF(IFERROR((MATCH(G15616,$G$1:$G$12712,0)),0),INDEX($A$1:$A$12712,MATCH(G15616,$G$1:$G$12712,0)),MAX($A$2:$A15615)+1)</f>
        <v>1155</v>
      </c>
      <c r="B15616" s="1" t="n">
        <f aca="false">IF(COUNTIF($G$1:$G$12712,G15616&gt;0),0,INDEX($A$1:$A$12712,MATCH(G15616,$G$1:$G$12712,0)))</f>
        <v>1155</v>
      </c>
      <c r="C15616" s="1" t="str">
        <f aca="false">IF(H15616="",F15616,H15616)</f>
        <v>Keystone</v>
      </c>
      <c r="D15616" s="1" t="n">
        <v>90</v>
      </c>
      <c r="E15616" s="1" t="s">
        <v>20444</v>
      </c>
      <c r="F15616" s="5" t="s">
        <v>20445</v>
      </c>
      <c r="G15616" s="1" t="n">
        <v>3136</v>
      </c>
      <c r="H15616" s="1" t="s">
        <v>2842</v>
      </c>
      <c r="I15616" s="1" t="n">
        <v>15873</v>
      </c>
      <c r="J15616" s="1" t="s">
        <v>2528</v>
      </c>
      <c r="K15616" s="1" t="s">
        <v>17672</v>
      </c>
    </row>
    <row r="15617" customFormat="false" ht="15" hidden="false" customHeight="true" outlineLevel="0" collapsed="false">
      <c r="A15617" s="1" t="n">
        <f aca="false">IF(IFERROR((MATCH(G15617,$G$1:$G$12712,0)),0),INDEX($A$1:$A$12712,MATCH(G15617,$G$1:$G$12712,0)),MAX($A$2:$A15616)+1)</f>
        <v>2054</v>
      </c>
      <c r="B15617" s="1" t="n">
        <f aca="false">IF(COUNTIF($G$1:$G$12712,G15617&gt;0),0,INDEX($A$1:$A$12712,MATCH(G15617,$G$1:$G$12712,0)))</f>
        <v>2054</v>
      </c>
      <c r="C15617" s="1" t="str">
        <f aca="false">IF(H15617="",F15617,H15617)</f>
        <v>PSEG National Park Generating Station</v>
      </c>
      <c r="D15617" s="1" t="n">
        <v>90</v>
      </c>
      <c r="E15617" s="1" t="s">
        <v>20444</v>
      </c>
      <c r="F15617" s="5" t="s">
        <v>20446</v>
      </c>
      <c r="G15617" s="1" t="n">
        <v>2409</v>
      </c>
      <c r="H15617" s="1" t="s">
        <v>4580</v>
      </c>
      <c r="I15617" s="1" t="n">
        <v>15147</v>
      </c>
      <c r="J15617" s="1" t="s">
        <v>2379</v>
      </c>
      <c r="K15617" s="1" t="s">
        <v>17672</v>
      </c>
    </row>
    <row r="15618" customFormat="false" ht="15" hidden="false" customHeight="true" outlineLevel="0" collapsed="false">
      <c r="A15618" s="1" t="n">
        <f aca="false">IF(IFERROR((MATCH(G15618,$G$1:$G$12712,0)),0),INDEX($A$1:$A$12712,MATCH(G15618,$G$1:$G$12712,0)),MAX($A$2:$A15617)+1)</f>
        <v>1218</v>
      </c>
      <c r="B15618" s="1" t="n">
        <f aca="false">IF(COUNTIF($G$1:$G$12712,G15618&gt;0),0,INDEX($A$1:$A$12712,MATCH(G15618,$G$1:$G$12712,0)))</f>
        <v>1218</v>
      </c>
      <c r="C15618" s="1" t="str">
        <f aca="false">IF(H15618="",F15618,H15618)</f>
        <v>PSEG Sewaren Generating Station</v>
      </c>
      <c r="D15618" s="1" t="n">
        <v>90</v>
      </c>
      <c r="E15618" s="1" t="s">
        <v>20444</v>
      </c>
      <c r="F15618" s="5" t="s">
        <v>20447</v>
      </c>
      <c r="G15618" s="1" t="n">
        <v>2411</v>
      </c>
      <c r="H15618" s="1" t="s">
        <v>3148</v>
      </c>
      <c r="I15618" s="1" t="n">
        <v>15147</v>
      </c>
      <c r="J15618" s="1" t="s">
        <v>2379</v>
      </c>
      <c r="K15618" s="1" t="s">
        <v>17672</v>
      </c>
    </row>
    <row r="15619" customFormat="false" ht="15" hidden="false" customHeight="true" outlineLevel="0" collapsed="false">
      <c r="A15619" s="1" t="n">
        <f aca="false">IF(IFERROR((MATCH(G15619,$G$1:$G$12712,0)),0),INDEX($A$1:$A$12712,MATCH(G15619,$G$1:$G$12712,0)),MAX($A$2:$A15618)+1)</f>
        <v>1218</v>
      </c>
      <c r="B15619" s="1" t="n">
        <f aca="false">IF(COUNTIF($G$1:$G$12712,G15619&gt;0),0,INDEX($A$1:$A$12712,MATCH(G15619,$G$1:$G$12712,0)))</f>
        <v>1218</v>
      </c>
      <c r="C15619" s="1" t="str">
        <f aca="false">IF(H15619="",F15619,H15619)</f>
        <v>PSEG Sewaren Generating Station</v>
      </c>
      <c r="D15619" s="1" t="n">
        <v>90</v>
      </c>
      <c r="E15619" s="1" t="s">
        <v>20444</v>
      </c>
      <c r="F15619" s="5" t="s">
        <v>20448</v>
      </c>
      <c r="G15619" s="1" t="n">
        <v>2411</v>
      </c>
      <c r="H15619" s="1" t="s">
        <v>3148</v>
      </c>
      <c r="I15619" s="1" t="n">
        <v>15147</v>
      </c>
      <c r="J15619" s="1" t="s">
        <v>2379</v>
      </c>
      <c r="K15619" s="1" t="s">
        <v>17672</v>
      </c>
    </row>
    <row r="15620" customFormat="false" ht="15" hidden="false" customHeight="true" outlineLevel="0" collapsed="false">
      <c r="A15620" s="1" t="n">
        <f aca="false">IF(IFERROR((MATCH(G15620,$G$1:$G$12712,0)),0),INDEX($A$1:$A$12712,MATCH(G15620,$G$1:$G$12712,0)),MAX($A$2:$A15619)+1)</f>
        <v>1138</v>
      </c>
      <c r="B15620" s="1" t="n">
        <f aca="false">IF(COUNTIF($G$1:$G$12712,G15620&gt;0),0,INDEX($A$1:$A$12712,MATCH(G15620,$G$1:$G$12712,0)))</f>
        <v>1138</v>
      </c>
      <c r="C15620" s="1" t="str">
        <f aca="false">IF(H15620="",F15620,H15620)</f>
        <v>PSEG Hope Creek Generating Station</v>
      </c>
      <c r="D15620" s="1" t="n">
        <v>262</v>
      </c>
      <c r="E15620" s="1" t="s">
        <v>20449</v>
      </c>
      <c r="F15620" s="5" t="s">
        <v>19694</v>
      </c>
      <c r="G15620" s="1" t="n">
        <v>6118</v>
      </c>
      <c r="H15620" s="1" t="s">
        <v>2763</v>
      </c>
      <c r="I15620" s="1" t="n">
        <v>15478</v>
      </c>
      <c r="J15620" s="1" t="s">
        <v>2761</v>
      </c>
      <c r="K15620" s="1" t="s">
        <v>17672</v>
      </c>
    </row>
    <row r="15621" customFormat="false" ht="15" hidden="false" customHeight="true" outlineLevel="0" collapsed="false">
      <c r="A15621" s="1" t="n">
        <f aca="false">IF(IFERROR((MATCH(G15621,$G$1:$G$12712,0)),0),INDEX($A$1:$A$12712,MATCH(G15621,$G$1:$G$12712,0)),MAX($A$2:$A15620)+1)</f>
        <v>1196</v>
      </c>
      <c r="B15621" s="1" t="n">
        <f aca="false">IF(COUNTIF($G$1:$G$12712,G15621&gt;0),0,INDEX($A$1:$A$12712,MATCH(G15621,$G$1:$G$12712,0)))</f>
        <v>1196</v>
      </c>
      <c r="C15621" s="1" t="str">
        <f aca="false">IF(H15621="",F15621,H15621)</f>
        <v>Peach Bottom</v>
      </c>
      <c r="D15621" s="1" t="n">
        <v>262</v>
      </c>
      <c r="E15621" s="1" t="s">
        <v>20449</v>
      </c>
      <c r="F15621" s="5" t="s">
        <v>19715</v>
      </c>
      <c r="G15621" s="1" t="n">
        <v>3166</v>
      </c>
      <c r="H15621" s="1" t="s">
        <v>3008</v>
      </c>
      <c r="I15621" s="1" t="n">
        <v>55951</v>
      </c>
      <c r="J15621" s="1" t="s">
        <v>1160</v>
      </c>
      <c r="K15621" s="1" t="s">
        <v>17672</v>
      </c>
    </row>
    <row r="15622" customFormat="false" ht="15" hidden="false" customHeight="true" outlineLevel="0" collapsed="false">
      <c r="A15622" s="1" t="n">
        <f aca="false">IF(IFERROR((MATCH(G15622,$G$1:$G$12712,0)),0),INDEX($A$1:$A$12712,MATCH(G15622,$G$1:$G$12712,0)),MAX($A$2:$A15621)+1)</f>
        <v>1215</v>
      </c>
      <c r="B15622" s="1" t="n">
        <f aca="false">IF(COUNTIF($G$1:$G$12712,G15622&gt;0),0,INDEX($A$1:$A$12712,MATCH(G15622,$G$1:$G$12712,0)))</f>
        <v>1215</v>
      </c>
      <c r="C15622" s="1" t="str">
        <f aca="false">IF(H15622="",F15622,H15622)</f>
        <v>PSEG Salem Generating Station</v>
      </c>
      <c r="D15622" s="1" t="n">
        <v>262</v>
      </c>
      <c r="E15622" s="1" t="s">
        <v>20449</v>
      </c>
      <c r="F15622" s="5" t="s">
        <v>20450</v>
      </c>
      <c r="G15622" s="1" t="n">
        <v>2410</v>
      </c>
      <c r="H15622" s="1" t="s">
        <v>3132</v>
      </c>
      <c r="I15622" s="1" t="n">
        <v>15478</v>
      </c>
      <c r="J15622" s="1" t="s">
        <v>2761</v>
      </c>
      <c r="K15622" s="1" t="s">
        <v>17672</v>
      </c>
    </row>
    <row r="15623" customFormat="false" ht="15" hidden="false" customHeight="true" outlineLevel="0" collapsed="false">
      <c r="A15623" s="1" t="n">
        <f aca="false">IF(IFERROR((MATCH(G15623,$G$1:$G$12712,0)),0),INDEX($A$1:$A$12712,MATCH(G15623,$G$1:$G$12712,0)),MAX($A$2:$A15622)+1)</f>
        <v>1215</v>
      </c>
      <c r="B15623" s="1" t="n">
        <f aca="false">IF(COUNTIF($G$1:$G$12712,G15623&gt;0),0,INDEX($A$1:$A$12712,MATCH(G15623,$G$1:$G$12712,0)))</f>
        <v>1215</v>
      </c>
      <c r="C15623" s="1" t="str">
        <f aca="false">IF(H15623="",F15623,H15623)</f>
        <v>PSEG Salem Generating Station</v>
      </c>
      <c r="D15623" s="1" t="n">
        <v>262</v>
      </c>
      <c r="E15623" s="1" t="s">
        <v>20449</v>
      </c>
      <c r="F15623" s="5" t="s">
        <v>19717</v>
      </c>
      <c r="G15623" s="1" t="n">
        <v>2410</v>
      </c>
      <c r="H15623" s="1" t="s">
        <v>3132</v>
      </c>
      <c r="I15623" s="1" t="n">
        <v>15478</v>
      </c>
      <c r="J15623" s="1" t="s">
        <v>2761</v>
      </c>
      <c r="K15623" s="1" t="s">
        <v>17672</v>
      </c>
    </row>
    <row r="15624" customFormat="false" ht="15" hidden="false" customHeight="true" outlineLevel="0" collapsed="false">
      <c r="A15624" s="1" t="n">
        <f aca="false">IF(IFERROR((MATCH(G15624,$G$1:$G$12712,0)),0),INDEX($A$1:$A$12712,MATCH(G15624,$G$1:$G$12712,0)),MAX($A$2:$A15623)+1)</f>
        <v>3652</v>
      </c>
      <c r="B15624" s="1" t="n">
        <f aca="false">IF(COUNTIF($G$1:$G$12712,G15624&gt;0),0,INDEX($A$1:$A$12712,MATCH(G15624,$G$1:$G$12712,0)))</f>
        <v>3652</v>
      </c>
      <c r="C15624" s="1" t="str">
        <f aca="false">IF(H15624="",F15624,H15624)</f>
        <v>Bayonne Plant Holding LLC</v>
      </c>
      <c r="D15624" s="1" t="n">
        <v>261</v>
      </c>
      <c r="E15624" s="1" t="s">
        <v>20451</v>
      </c>
      <c r="F15624" s="5" t="s">
        <v>19679</v>
      </c>
      <c r="G15624" s="1" t="n">
        <v>50497</v>
      </c>
      <c r="H15624" s="1" t="s">
        <v>6906</v>
      </c>
      <c r="I15624" s="1" t="n">
        <v>56516</v>
      </c>
      <c r="J15624" s="1" t="s">
        <v>6395</v>
      </c>
      <c r="K15624" s="1" t="s">
        <v>17672</v>
      </c>
    </row>
    <row r="15625" customFormat="false" ht="15" hidden="false" customHeight="true" outlineLevel="0" collapsed="false">
      <c r="A15625" s="1" t="n">
        <f aca="false">IF(IFERROR((MATCH(G15625,$G$1:$G$12712,0)),0),INDEX($A$1:$A$12712,MATCH(G15625,$G$1:$G$12712,0)),MAX($A$2:$A15624)+1)</f>
        <v>3652</v>
      </c>
      <c r="B15625" s="1" t="n">
        <f aca="false">IF(COUNTIF($G$1:$G$12712,G15625&gt;0),0,INDEX($A$1:$A$12712,MATCH(G15625,$G$1:$G$12712,0)))</f>
        <v>3652</v>
      </c>
      <c r="C15625" s="1" t="str">
        <f aca="false">IF(H15625="",F15625,H15625)</f>
        <v>Bayonne Energy Center</v>
      </c>
      <c r="D15625" s="1" t="n">
        <v>261</v>
      </c>
      <c r="E15625" s="1" t="s">
        <v>20451</v>
      </c>
      <c r="F15625" s="5" t="s">
        <v>19679</v>
      </c>
      <c r="G15625" s="1" t="n">
        <v>56964</v>
      </c>
      <c r="H15625" s="1" t="s">
        <v>9486</v>
      </c>
      <c r="I15625" s="1" t="n">
        <v>56267</v>
      </c>
      <c r="J15625" s="1" t="s">
        <v>9487</v>
      </c>
      <c r="K15625" s="1" t="s">
        <v>17672</v>
      </c>
    </row>
    <row r="15626" customFormat="false" ht="15" hidden="false" customHeight="true" outlineLevel="0" collapsed="false">
      <c r="A15626" s="1" t="n">
        <f aca="false">IF(IFERROR((MATCH(G15626,$G$1:$G$12712,0)),0),INDEX($A$1:$A$12712,MATCH(G15626,$G$1:$G$12712,0)),MAX($A$2:$A15625)+1)</f>
        <v>1065</v>
      </c>
      <c r="B15626" s="1" t="n">
        <f aca="false">IF(COUNTIF($G$1:$G$12712,G15626&gt;0),0,INDEX($A$1:$A$12712,MATCH(G15626,$G$1:$G$12712,0)))</f>
        <v>1065</v>
      </c>
      <c r="C15626" s="1" t="str">
        <f aca="false">IF(H15626="",F15626,H15626)</f>
        <v>PSEG Bayonne Generating Station</v>
      </c>
      <c r="D15626" s="1" t="n">
        <v>261</v>
      </c>
      <c r="E15626" s="1" t="s">
        <v>20451</v>
      </c>
      <c r="F15626" s="5" t="s">
        <v>19679</v>
      </c>
      <c r="G15626" s="1" t="n">
        <v>2397</v>
      </c>
      <c r="H15626" s="1" t="s">
        <v>2381</v>
      </c>
      <c r="I15626" s="1" t="n">
        <v>15147</v>
      </c>
      <c r="J15626" s="1" t="s">
        <v>2379</v>
      </c>
      <c r="K15626" s="1" t="s">
        <v>17672</v>
      </c>
    </row>
    <row r="15627" customFormat="false" ht="15" hidden="false" customHeight="true" outlineLevel="0" collapsed="false">
      <c r="A15627" s="1" t="n">
        <f aca="false">IF(IFERROR((MATCH(G15627,$G$1:$G$12712,0)),0),INDEX($A$1:$A$12712,MATCH(G15627,$G$1:$G$12712,0)),MAX($A$2:$A15626)+1)</f>
        <v>1155</v>
      </c>
      <c r="B15627" s="1" t="n">
        <f aca="false">IF(COUNTIF($G$1:$G$12712,G15627&gt;0),0,INDEX($A$1:$A$12712,MATCH(G15627,$G$1:$G$12712,0)))</f>
        <v>1155</v>
      </c>
      <c r="C15627" s="1" t="str">
        <f aca="false">IF(H15627="",F15627,H15627)</f>
        <v>Keystone</v>
      </c>
      <c r="D15627" s="1" t="n">
        <v>261</v>
      </c>
      <c r="E15627" s="1" t="s">
        <v>20451</v>
      </c>
      <c r="F15627" s="5" t="s">
        <v>20452</v>
      </c>
      <c r="G15627" s="1" t="n">
        <v>3136</v>
      </c>
      <c r="H15627" s="1" t="s">
        <v>2842</v>
      </c>
      <c r="I15627" s="1" t="n">
        <v>15873</v>
      </c>
      <c r="J15627" s="1" t="s">
        <v>2528</v>
      </c>
      <c r="K15627" s="1" t="s">
        <v>17672</v>
      </c>
    </row>
    <row r="15628" customFormat="false" ht="15" hidden="false" customHeight="true" outlineLevel="0" collapsed="false">
      <c r="A15628" s="1" t="n">
        <f aca="false">IF(IFERROR((MATCH(G15628,$G$1:$G$12712,0)),0),INDEX($A$1:$A$12712,MATCH(G15628,$G$1:$G$12712,0)),MAX($A$2:$A15627)+1)</f>
        <v>11602</v>
      </c>
      <c r="B15628" s="1" t="e">
        <f aca="false">IF(COUNTIF($G$1:$G$12712,G15628&gt;0),0,INDEX($A$1:$A$12712,MATCH(G15628,$G$1:$G$12712,0)))</f>
        <v>#N/A</v>
      </c>
      <c r="C15628" s="1" t="str">
        <f aca="false">IF(H15628="",F15628,H15628)</f>
        <v>na</v>
      </c>
      <c r="D15628" s="1" t="n">
        <v>93</v>
      </c>
      <c r="E15628" s="1" t="s">
        <v>20453</v>
      </c>
      <c r="F15628" s="5" t="s">
        <v>18388</v>
      </c>
      <c r="H15628" s="1"/>
      <c r="K15628" s="1" t="s">
        <v>17672</v>
      </c>
    </row>
    <row r="15629" customFormat="false" ht="15" hidden="false" customHeight="true" outlineLevel="0" collapsed="false">
      <c r="A15629" s="1" t="n">
        <f aca="false">IF(IFERROR((MATCH(G15629,$G$1:$G$12712,0)),0),INDEX($A$1:$A$12712,MATCH(G15629,$G$1:$G$12712,0)),MAX($A$2:$A15628)+1)</f>
        <v>1222</v>
      </c>
      <c r="B15629" s="1" t="n">
        <f aca="false">IF(COUNTIF($G$1:$G$12712,G15629&gt;0),0,INDEX($A$1:$A$12712,MATCH(G15629,$G$1:$G$12712,0)))</f>
        <v>1222</v>
      </c>
      <c r="C15629" s="1" t="str">
        <f aca="false">IF(H15629="",F15629,H15629)</f>
        <v>Sixth Street</v>
      </c>
      <c r="D15629" s="1" t="n">
        <v>220</v>
      </c>
      <c r="E15629" s="1" t="s">
        <v>10414</v>
      </c>
      <c r="F15629" s="5" t="s">
        <v>18538</v>
      </c>
      <c r="G15629" s="1" t="n">
        <v>1058</v>
      </c>
      <c r="H15629" s="1" t="s">
        <v>3158</v>
      </c>
      <c r="I15629" s="1" t="n">
        <v>9417</v>
      </c>
      <c r="J15629" s="1" t="s">
        <v>269</v>
      </c>
      <c r="K15629" s="1" t="s">
        <v>17672</v>
      </c>
    </row>
    <row r="15630" customFormat="false" ht="15" hidden="false" customHeight="true" outlineLevel="0" collapsed="false">
      <c r="A15630" s="1" t="n">
        <f aca="false">IF(IFERROR((MATCH(G15630,$G$1:$G$12712,0)),0),INDEX($A$1:$A$12712,MATCH(G15630,$G$1:$G$12712,0)),MAX($A$2:$A15629)+1)</f>
        <v>2927</v>
      </c>
      <c r="B15630" s="1" t="n">
        <f aca="false">IF(COUNTIF($G$1:$G$12712,G15630&gt;0),0,INDEX($A$1:$A$12712,MATCH(G15630,$G$1:$G$12712,0)))</f>
        <v>2927</v>
      </c>
      <c r="C15630" s="1" t="str">
        <f aca="false">IF(H15630="",F15630,H15630)</f>
        <v>Talbot County Energy</v>
      </c>
      <c r="D15630" s="1" t="n">
        <v>96</v>
      </c>
      <c r="E15630" s="1" t="s">
        <v>20454</v>
      </c>
      <c r="F15630" s="5" t="s">
        <v>20455</v>
      </c>
      <c r="G15630" s="1" t="n">
        <v>7916</v>
      </c>
      <c r="H15630" s="1" t="s">
        <v>5708</v>
      </c>
      <c r="I15630" s="1" t="n">
        <v>13994</v>
      </c>
      <c r="J15630" s="1" t="s">
        <v>2054</v>
      </c>
      <c r="K15630" s="1" t="s">
        <v>17672</v>
      </c>
    </row>
    <row r="15631" customFormat="false" ht="15" hidden="false" customHeight="true" outlineLevel="0" collapsed="false">
      <c r="A15631" s="1" t="n">
        <f aca="false">IF(IFERROR((MATCH(G15631,$G$1:$G$12712,0)),0),INDEX($A$1:$A$12712,MATCH(G15631,$G$1:$G$12712,0)),MAX($A$2:$A15630)+1)</f>
        <v>123</v>
      </c>
      <c r="B15631" s="1" t="n">
        <f aca="false">IF(COUNTIF($G$1:$G$12712,G15631&gt;0),0,INDEX($A$1:$A$12712,MATCH(G15631,$G$1:$G$12712,0)))</f>
        <v>123</v>
      </c>
      <c r="C15631" s="1" t="str">
        <f aca="false">IF(H15631="",F15631,H15631)</f>
        <v>Colstrip</v>
      </c>
      <c r="D15631" s="1" t="n">
        <v>98</v>
      </c>
      <c r="E15631" s="1" t="s">
        <v>20456</v>
      </c>
      <c r="F15631" s="5" t="s">
        <v>18823</v>
      </c>
      <c r="G15631" s="1" t="n">
        <v>6076</v>
      </c>
      <c r="H15631" s="1" t="s">
        <v>370</v>
      </c>
      <c r="I15631" s="1" t="n">
        <v>15298</v>
      </c>
      <c r="J15631" s="1" t="s">
        <v>371</v>
      </c>
      <c r="K15631" s="1" t="s">
        <v>17672</v>
      </c>
    </row>
    <row r="15632" customFormat="false" ht="15" hidden="false" customHeight="true" outlineLevel="0" collapsed="false">
      <c r="A15632" s="1" t="n">
        <f aca="false">A9868</f>
        <v>8636</v>
      </c>
      <c r="B15632" s="1" t="e">
        <f aca="false">IF(COUNTIF($G$1:$G$12712,G15632&gt;0),0,INDEX($A$1:$A$12712,MATCH(G15632,$G$1:$G$12712,0)))</f>
        <v>#N/A</v>
      </c>
      <c r="C15632" s="1" t="str">
        <f aca="false">IF(H15632="",F15632,H15632)</f>
        <v>grant village</v>
      </c>
      <c r="D15632" s="1" t="n">
        <v>98</v>
      </c>
      <c r="E15632" s="1" t="s">
        <v>20456</v>
      </c>
      <c r="F15632" s="5" t="s">
        <v>18826</v>
      </c>
      <c r="H15632" s="1"/>
      <c r="K15632" s="1" t="s">
        <v>17672</v>
      </c>
    </row>
    <row r="15633" customFormat="false" ht="15" hidden="false" customHeight="true" outlineLevel="0" collapsed="false">
      <c r="A15633" s="1" t="n">
        <f aca="false">IF(IFERROR((MATCH(G15633,$G$1:$G$12712,0)),0),INDEX($A$1:$A$12712,MATCH(G15633,$G$1:$G$12712,0)),MAX($A$2:$A15632)+1)</f>
        <v>1979</v>
      </c>
      <c r="B15633" s="1" t="n">
        <f aca="false">IF(COUNTIF($G$1:$G$12712,G15633&gt;0),0,INDEX($A$1:$A$12712,MATCH(G15633,$G$1:$G$12712,0)))</f>
        <v>1979</v>
      </c>
      <c r="C15633" s="1" t="str">
        <f aca="false">IF(H15633="",F15633,H15633)</f>
        <v>Lake (WY)</v>
      </c>
      <c r="D15633" s="1" t="n">
        <v>98</v>
      </c>
      <c r="E15633" s="1" t="s">
        <v>20456</v>
      </c>
      <c r="F15633" s="5" t="s">
        <v>18833</v>
      </c>
      <c r="G15633" s="1" t="n">
        <v>7039</v>
      </c>
      <c r="H15633" s="1" t="s">
        <v>4462</v>
      </c>
      <c r="I15633" s="1" t="n">
        <v>13902</v>
      </c>
      <c r="J15633" s="1" t="s">
        <v>1310</v>
      </c>
      <c r="K15633" s="1" t="s">
        <v>17672</v>
      </c>
    </row>
    <row r="15634" customFormat="false" ht="15" hidden="false" customHeight="true" outlineLevel="0" collapsed="false">
      <c r="A15634" s="1" t="n">
        <f aca="false">IF(IFERROR((MATCH(G15634,$G$1:$G$12712,0)),0),INDEX($A$1:$A$12712,MATCH(G15634,$G$1:$G$12712,0)),MAX($A$2:$A15633)+1)</f>
        <v>1980</v>
      </c>
      <c r="B15634" s="1" t="n">
        <f aca="false">IF(COUNTIF($G$1:$G$12712,G15634&gt;0),0,INDEX($A$1:$A$12712,MATCH(G15634,$G$1:$G$12712,0)))</f>
        <v>1980</v>
      </c>
      <c r="C15634" s="1" t="str">
        <f aca="false">IF(H15634="",F15634,H15634)</f>
        <v>Old Faithful</v>
      </c>
      <c r="D15634" s="1" t="n">
        <v>98</v>
      </c>
      <c r="E15634" s="1" t="s">
        <v>20456</v>
      </c>
      <c r="F15634" s="5" t="s">
        <v>18839</v>
      </c>
      <c r="G15634" s="1" t="n">
        <v>2196</v>
      </c>
      <c r="H15634" s="1" t="s">
        <v>4463</v>
      </c>
      <c r="I15634" s="1" t="n">
        <v>13902</v>
      </c>
      <c r="J15634" s="1" t="s">
        <v>1310</v>
      </c>
      <c r="K15634" s="1" t="s">
        <v>17672</v>
      </c>
    </row>
    <row r="15635" customFormat="false" ht="15" hidden="false" customHeight="true" outlineLevel="0" collapsed="false">
      <c r="A15635" s="1" t="n">
        <f aca="false">A9887</f>
        <v>8652</v>
      </c>
      <c r="B15635" s="1" t="e">
        <f aca="false">IF(COUNTIF($G$1:$G$12712,G15635&gt;0),0,INDEX($A$1:$A$12712,MATCH(G15635,$G$1:$G$12712,0)))</f>
        <v>#N/A</v>
      </c>
      <c r="C15635" s="1" t="str">
        <f aca="false">IF(H15635="",F15635,H15635)</f>
        <v>tower falls</v>
      </c>
      <c r="D15635" s="1" t="n">
        <v>98</v>
      </c>
      <c r="E15635" s="1" t="s">
        <v>20456</v>
      </c>
      <c r="F15635" s="5" t="s">
        <v>18845</v>
      </c>
      <c r="H15635" s="1"/>
      <c r="K15635" s="1" t="s">
        <v>17672</v>
      </c>
    </row>
    <row r="15636" customFormat="false" ht="15" hidden="false" customHeight="true" outlineLevel="0" collapsed="false">
      <c r="A15636" s="1" t="n">
        <f aca="false">A9886</f>
        <v>8651</v>
      </c>
      <c r="B15636" s="1" t="e">
        <f aca="false">IF(COUNTIF($G$1:$G$12712,G15636&gt;0),0,INDEX($A$1:$A$12712,MATCH(G15636,$G$1:$G$12712,0)))</f>
        <v>#N/A</v>
      </c>
      <c r="C15636" s="1" t="str">
        <f aca="false">IF(H15636="",F15636,H15636)</f>
        <v>yellowstone park</v>
      </c>
      <c r="D15636" s="1" t="n">
        <v>98</v>
      </c>
      <c r="E15636" s="1" t="s">
        <v>20456</v>
      </c>
      <c r="F15636" s="5" t="s">
        <v>20457</v>
      </c>
      <c r="H15636" s="1"/>
      <c r="K15636" s="1" t="s">
        <v>17672</v>
      </c>
    </row>
    <row r="15637" customFormat="false" ht="15" hidden="false" customHeight="true" outlineLevel="0" collapsed="false">
      <c r="A15637" s="1" t="n">
        <f aca="false">IF(IFERROR((MATCH(G15637,$G$1:$G$12712,0)),0),INDEX($A$1:$A$12712,MATCH(G15637,$G$1:$G$12712,0)),MAX($A$2:$A15636)+1)</f>
        <v>2928</v>
      </c>
      <c r="B15637" s="1" t="n">
        <f aca="false">IF(COUNTIF($G$1:$G$12712,G15637&gt;0),0,INDEX($A$1:$A$12712,MATCH(G15637,$G$1:$G$12712,0)))</f>
        <v>2928</v>
      </c>
      <c r="C15637" s="1" t="str">
        <f aca="false">IF(H15637="",F15637,H15637)</f>
        <v>Chattahoochee Energy Facility</v>
      </c>
      <c r="D15637" s="1" t="n">
        <v>99</v>
      </c>
      <c r="E15637" s="1" t="s">
        <v>20458</v>
      </c>
      <c r="F15637" s="5" t="s">
        <v>20459</v>
      </c>
      <c r="G15637" s="1" t="n">
        <v>7917</v>
      </c>
      <c r="H15637" s="1" t="s">
        <v>5709</v>
      </c>
      <c r="I15637" s="1" t="n">
        <v>13994</v>
      </c>
      <c r="J15637" s="1" t="s">
        <v>2054</v>
      </c>
      <c r="K15637" s="1" t="s">
        <v>17672</v>
      </c>
    </row>
    <row r="15638" customFormat="false" ht="15" hidden="false" customHeight="true" outlineLevel="0" collapsed="false">
      <c r="A15638" s="1" t="n">
        <f aca="false">IF(IFERROR((MATCH(G15638,$G$1:$G$12712,0)),0),INDEX($A$1:$A$12712,MATCH(G15638,$G$1:$G$12712,0)),MAX($A$2:$A15637)+1)</f>
        <v>11603</v>
      </c>
      <c r="B15638" s="1" t="e">
        <f aca="false">IF(COUNTIF($G$1:$G$12712,G15638&gt;0),0,INDEX($A$1:$A$12712,MATCH(G15638,$G$1:$G$12712,0)))</f>
        <v>#N/A</v>
      </c>
      <c r="C15638" s="1" t="str">
        <f aca="false">IF(H15638="",F15638,H15638)</f>
        <v>subtotal</v>
      </c>
      <c r="D15638" s="1" t="n">
        <v>158</v>
      </c>
      <c r="E15638" s="1" t="s">
        <v>17825</v>
      </c>
      <c r="F15638" s="5" t="s">
        <v>20460</v>
      </c>
      <c r="H15638" s="1"/>
      <c r="K15638" s="1" t="s">
        <v>20461</v>
      </c>
    </row>
    <row r="15639" customFormat="false" ht="15" hidden="false" customHeight="true" outlineLevel="0" collapsed="false">
      <c r="A15639" s="1" t="n">
        <f aca="false">IF(IFERROR((MATCH(G15639,$G$1:$G$12712,0)),0),INDEX($A$1:$A$12712,MATCH(G15639,$G$1:$G$12712,0)),MAX($A$2:$A15638)+1)</f>
        <v>11604</v>
      </c>
      <c r="B15639" s="1" t="e">
        <f aca="false">IF(COUNTIF($G$1:$G$12712,G15639&gt;0),0,INDEX($A$1:$A$12712,MATCH(G15639,$G$1:$G$12712,0)))</f>
        <v>#N/A</v>
      </c>
      <c r="C15639" s="1" t="str">
        <f aca="false">IF(H15639="",F15639,H15639)</f>
        <v>youngs corner</v>
      </c>
      <c r="D15639" s="1" t="n">
        <v>158</v>
      </c>
      <c r="E15639" s="1" t="s">
        <v>17825</v>
      </c>
      <c r="F15639" s="5" t="s">
        <v>20462</v>
      </c>
      <c r="H15639" s="1"/>
      <c r="K15639" s="1" t="s">
        <v>20461</v>
      </c>
    </row>
    <row r="15640" customFormat="false" ht="15" hidden="false" customHeight="true" outlineLevel="0" collapsed="false">
      <c r="A15640" s="1" t="n">
        <f aca="false">IF(IFERROR((MATCH(G15640,$G$1:$G$12712,0)),0),INDEX($A$1:$A$12712,MATCH(G15640,$G$1:$G$12712,0)),MAX($A$2:$A15639)+1)</f>
        <v>11605</v>
      </c>
      <c r="B15640" s="1" t="e">
        <f aca="false">IF(COUNTIF($G$1:$G$12712,G15640&gt;0),0,INDEX($A$1:$A$12712,MATCH(G15640,$G$1:$G$12712,0)))</f>
        <v>#N/A</v>
      </c>
      <c r="C15640" s="1" t="str">
        <f aca="false">IF(H15640="",F15640,H15640)</f>
        <v>n/a</v>
      </c>
      <c r="D15640" s="1" t="n">
        <v>277</v>
      </c>
      <c r="E15640" s="1" t="s">
        <v>17577</v>
      </c>
      <c r="F15640" s="5" t="s">
        <v>17635</v>
      </c>
      <c r="H15640" s="1"/>
      <c r="K15640" s="1" t="s">
        <v>20461</v>
      </c>
    </row>
    <row r="15641" customFormat="false" ht="15" hidden="false" customHeight="true" outlineLevel="0" collapsed="false">
      <c r="A15641" s="1" t="n">
        <f aca="false">IF(IFERROR((MATCH(G15641,$G$1:$G$12712,0)),0),INDEX($A$1:$A$12712,MATCH(G15641,$G$1:$G$12712,0)),MAX($A$2:$A15640)+1)</f>
        <v>648</v>
      </c>
      <c r="B15641" s="1" t="n">
        <f aca="false">IF(COUNTIF($G$1:$G$12712,G15641&gt;0),0,INDEX($A$1:$A$12712,MATCH(G15641,$G$1:$G$12712,0)))</f>
        <v>648</v>
      </c>
      <c r="C15641" s="1" t="str">
        <f aca="false">IF(H15641="",F15641,H15641)</f>
        <v>Wygen III</v>
      </c>
      <c r="D15641" s="1" t="n">
        <v>285</v>
      </c>
      <c r="E15641" s="1" t="s">
        <v>17577</v>
      </c>
      <c r="F15641" s="5" t="s">
        <v>20463</v>
      </c>
      <c r="G15641" s="1" t="n">
        <v>56596</v>
      </c>
      <c r="H15641" s="1" t="s">
        <v>1541</v>
      </c>
      <c r="I15641" s="1" t="n">
        <v>19545</v>
      </c>
      <c r="J15641" s="1" t="s">
        <v>162</v>
      </c>
      <c r="K15641" s="1" t="s">
        <v>20461</v>
      </c>
    </row>
    <row r="15642" customFormat="false" ht="15" hidden="false" customHeight="true" outlineLevel="0" collapsed="false">
      <c r="A15642" s="1" t="n">
        <f aca="false">IF(IFERROR((MATCH(G15642,$G$1:$G$12712,0)),0),INDEX($A$1:$A$12712,MATCH(G15642,$G$1:$G$12712,0)),MAX($A$2:$A15641)+1)</f>
        <v>650</v>
      </c>
      <c r="B15642" s="1" t="n">
        <f aca="false">IF(COUNTIF($G$1:$G$12712,G15642&gt;0),0,INDEX($A$1:$A$12712,MATCH(G15642,$G$1:$G$12712,0)))</f>
        <v>650</v>
      </c>
      <c r="C15642" s="1" t="str">
        <f aca="false">IF(H15642="",F15642,H15642)</f>
        <v>Wyodak</v>
      </c>
      <c r="D15642" s="1" t="n">
        <v>285</v>
      </c>
      <c r="E15642" s="1" t="s">
        <v>17577</v>
      </c>
      <c r="F15642" s="5" t="s">
        <v>20464</v>
      </c>
      <c r="G15642" s="1" t="n">
        <v>6101</v>
      </c>
      <c r="H15642" s="1" t="s">
        <v>1549</v>
      </c>
      <c r="I15642" s="1" t="n">
        <v>14354</v>
      </c>
      <c r="J15642" s="1" t="s">
        <v>211</v>
      </c>
      <c r="K15642" s="1" t="s">
        <v>20461</v>
      </c>
    </row>
    <row r="15643" customFormat="false" ht="15" hidden="false" customHeight="true" outlineLevel="0" collapsed="false">
      <c r="A15643" s="1" t="n">
        <f aca="false">IF(IFERROR((MATCH(G15643,$G$1:$G$12712,0)),0),INDEX($A$1:$A$12712,MATCH(G15643,$G$1:$G$12712,0)),MAX($A$2:$A15642)+1)</f>
        <v>11606</v>
      </c>
      <c r="B15643" s="1" t="e">
        <f aca="false">IF(COUNTIF($G$1:$G$12712,G15643&gt;0),0,INDEX($A$1:$A$12712,MATCH(G15643,$G$1:$G$12712,0)))</f>
        <v>#N/A</v>
      </c>
      <c r="C15643" s="1" t="str">
        <f aca="false">IF(H15643="",F15643,H15643)</f>
        <v>circuit west solar</v>
      </c>
      <c r="D15643" s="1" t="n">
        <v>163</v>
      </c>
      <c r="E15643" s="1" t="s">
        <v>18213</v>
      </c>
      <c r="F15643" s="5" t="s">
        <v>20465</v>
      </c>
      <c r="H15643" s="1"/>
      <c r="K15643" s="1" t="s">
        <v>20461</v>
      </c>
    </row>
    <row r="15644" customFormat="false" ht="15" hidden="false" customHeight="true" outlineLevel="0" collapsed="false">
      <c r="A15644" s="1" t="n">
        <f aca="false">IF(IFERROR((MATCH(G15644,$G$1:$G$12712,0)),0),INDEX($A$1:$A$12712,MATCH(G15644,$G$1:$G$12712,0)),MAX($A$2:$A15643)+1)</f>
        <v>324</v>
      </c>
      <c r="B15644" s="1" t="n">
        <f aca="false">IF(COUNTIF($G$1:$G$12712,G15644&gt;0),0,INDEX($A$1:$A$12712,MATCH(G15644,$G$1:$G$12712,0)))</f>
        <v>324</v>
      </c>
      <c r="C15644" s="1" t="str">
        <f aca="false">IF(H15644="",F15644,H15644)</f>
        <v>W S Lee</v>
      </c>
      <c r="D15644" s="1" t="n">
        <v>170</v>
      </c>
      <c r="E15644" s="1" t="s">
        <v>18299</v>
      </c>
      <c r="F15644" s="5" t="s">
        <v>20466</v>
      </c>
      <c r="G15644" s="1" t="n">
        <v>3264</v>
      </c>
      <c r="H15644" s="1" t="s">
        <v>854</v>
      </c>
      <c r="I15644" s="1" t="n">
        <v>5416</v>
      </c>
      <c r="J15644" s="1" t="s">
        <v>65</v>
      </c>
      <c r="K15644" s="1" t="s">
        <v>20461</v>
      </c>
    </row>
    <row r="15645" customFormat="false" ht="15" hidden="false" customHeight="true" outlineLevel="0" collapsed="false">
      <c r="A15645" s="1" t="n">
        <f aca="false">A11675</f>
        <v>10080</v>
      </c>
      <c r="B15645" s="1" t="e">
        <f aca="false">IF(COUNTIF($G$1:$G$12712,G15645&gt;0),0,INDEX($A$1:$A$12712,MATCH(G15645,$G$1:$G$12712,0)))</f>
        <v>#N/A</v>
      </c>
      <c r="C15645" s="1" t="str">
        <f aca="false">IF(H15645="",F15645,H15645)</f>
        <v>holloman air force base (hafb)</v>
      </c>
      <c r="D15645" s="1" t="n">
        <v>186</v>
      </c>
      <c r="E15645" s="1" t="s">
        <v>17584</v>
      </c>
      <c r="F15645" s="5" t="s">
        <v>20467</v>
      </c>
      <c r="H15645" s="1"/>
      <c r="K15645" s="1" t="s">
        <v>20461</v>
      </c>
    </row>
    <row r="15646" customFormat="false" ht="15" hidden="false" customHeight="true" outlineLevel="0" collapsed="false">
      <c r="A15646" s="1" t="n">
        <f aca="false">IF(IFERROR((MATCH(G15646,$G$1:$G$12712,0)),0),INDEX($A$1:$A$12712,MATCH(G15646,$G$1:$G$12712,0)),MAX($A$2:$A15645)+1)</f>
        <v>29</v>
      </c>
      <c r="B15646" s="1" t="n">
        <f aca="false">IF(COUNTIF($G$1:$G$12712,G15646&gt;0),0,INDEX($A$1:$A$12712,MATCH(G15646,$G$1:$G$12712,0)))</f>
        <v>29</v>
      </c>
      <c r="C15646" s="1" t="str">
        <f aca="false">IF(H15646="",F15646,H15646)</f>
        <v>Avon Park</v>
      </c>
      <c r="D15646" s="1" t="n">
        <v>161</v>
      </c>
      <c r="E15646" s="1" t="s">
        <v>18356</v>
      </c>
      <c r="F15646" s="5" t="s">
        <v>20468</v>
      </c>
      <c r="G15646" s="1" t="n">
        <v>624</v>
      </c>
      <c r="H15646" s="1" t="s">
        <v>108</v>
      </c>
      <c r="I15646" s="1" t="n">
        <v>6455</v>
      </c>
      <c r="J15646" s="1" t="s">
        <v>78</v>
      </c>
      <c r="K15646" s="1" t="s">
        <v>20461</v>
      </c>
    </row>
    <row r="15647" customFormat="false" ht="15" hidden="false" customHeight="true" outlineLevel="0" collapsed="false">
      <c r="A15647" s="1" t="n">
        <f aca="false">IF(IFERROR((MATCH(G15647,$G$1:$G$12712,0)),0),INDEX($A$1:$A$12712,MATCH(G15647,$G$1:$G$12712,0)),MAX($A$2:$A15646)+1)</f>
        <v>35</v>
      </c>
      <c r="B15647" s="1" t="n">
        <f aca="false">IF(COUNTIF($G$1:$G$12712,G15647&gt;0),0,INDEX($A$1:$A$12712,MATCH(G15647,$G$1:$G$12712,0)))</f>
        <v>35</v>
      </c>
      <c r="C15647" s="1" t="str">
        <f aca="false">IF(H15647="",F15647,H15647)</f>
        <v>Bayboro</v>
      </c>
      <c r="D15647" s="1" t="n">
        <v>161</v>
      </c>
      <c r="E15647" s="1" t="s">
        <v>18356</v>
      </c>
      <c r="F15647" s="5" t="s">
        <v>20469</v>
      </c>
      <c r="G15647" s="1" t="n">
        <v>627</v>
      </c>
      <c r="H15647" s="1" t="s">
        <v>124</v>
      </c>
      <c r="I15647" s="1" t="n">
        <v>6455</v>
      </c>
      <c r="J15647" s="1" t="s">
        <v>78</v>
      </c>
      <c r="K15647" s="1" t="s">
        <v>20461</v>
      </c>
    </row>
    <row r="15648" customFormat="false" ht="15" hidden="false" customHeight="true" outlineLevel="0" collapsed="false">
      <c r="A15648" s="1" t="n">
        <f aca="false">A11555</f>
        <v>9960</v>
      </c>
      <c r="B15648" s="1" t="e">
        <f aca="false">IF(COUNTIF($G$1:$G$12712,G15648&gt;0),0,INDEX($A$1:$A$12712,MATCH(G15648,$G$1:$G$12712,0)))</f>
        <v>#N/A</v>
      </c>
      <c r="C15648" s="1" t="str">
        <f aca="false">IF(H15648="",F15648,H15648)</f>
        <v>citrus county cc</v>
      </c>
      <c r="D15648" s="1" t="n">
        <v>161</v>
      </c>
      <c r="E15648" s="1" t="s">
        <v>18356</v>
      </c>
      <c r="F15648" s="5" t="s">
        <v>20470</v>
      </c>
      <c r="H15648" s="1"/>
      <c r="K15648" s="1" t="s">
        <v>20461</v>
      </c>
    </row>
    <row r="15649" customFormat="false" ht="15" hidden="false" customHeight="true" outlineLevel="0" collapsed="false">
      <c r="A15649" s="1" t="n">
        <f aca="false">IF(IFERROR((MATCH(G15649,$G$1:$G$12712,0)),0),INDEX($A$1:$A$12712,MATCH(G15649,$G$1:$G$12712,0)),MAX($A$2:$A15648)+1)</f>
        <v>152</v>
      </c>
      <c r="B15649" s="1" t="n">
        <f aca="false">IF(COUNTIF($G$1:$G$12712,G15649&gt;0),0,INDEX($A$1:$A$12712,MATCH(G15649,$G$1:$G$12712,0)))</f>
        <v>152</v>
      </c>
      <c r="C15649" s="1" t="str">
        <f aca="false">IF(H15649="",F15649,H15649)</f>
        <v>DeBary</v>
      </c>
      <c r="D15649" s="1" t="n">
        <v>161</v>
      </c>
      <c r="E15649" s="1" t="s">
        <v>18356</v>
      </c>
      <c r="F15649" s="5" t="s">
        <v>20471</v>
      </c>
      <c r="G15649" s="1" t="n">
        <v>6046</v>
      </c>
      <c r="H15649" s="1" t="s">
        <v>456</v>
      </c>
      <c r="I15649" s="1" t="n">
        <v>6455</v>
      </c>
      <c r="J15649" s="1" t="s">
        <v>78</v>
      </c>
      <c r="K15649" s="1" t="s">
        <v>20461</v>
      </c>
    </row>
    <row r="15650" customFormat="false" ht="15" hidden="false" customHeight="true" outlineLevel="0" collapsed="false">
      <c r="A15650" s="1" t="n">
        <f aca="false">IF(IFERROR((MATCH(G15650,$G$1:$G$12712,0)),0),INDEX($A$1:$A$12712,MATCH(G15650,$G$1:$G$12712,0)),MAX($A$2:$A15649)+1)</f>
        <v>280</v>
      </c>
      <c r="B15650" s="1" t="n">
        <f aca="false">IF(COUNTIF($G$1:$G$12712,G15650&gt;0),0,INDEX($A$1:$A$12712,MATCH(G15650,$G$1:$G$12712,0)))</f>
        <v>280</v>
      </c>
      <c r="C15650" s="1" t="str">
        <f aca="false">IF(H15650="",F15650,H15650)</f>
        <v>Higgins</v>
      </c>
      <c r="D15650" s="1" t="n">
        <v>161</v>
      </c>
      <c r="E15650" s="1" t="s">
        <v>18356</v>
      </c>
      <c r="F15650" s="5" t="s">
        <v>20472</v>
      </c>
      <c r="G15650" s="1" t="n">
        <v>630</v>
      </c>
      <c r="H15650" s="1" t="s">
        <v>756</v>
      </c>
      <c r="I15650" s="1" t="n">
        <v>6455</v>
      </c>
      <c r="J15650" s="1" t="s">
        <v>78</v>
      </c>
      <c r="K15650" s="1" t="s">
        <v>20461</v>
      </c>
    </row>
    <row r="15651" customFormat="false" ht="15" hidden="false" customHeight="true" outlineLevel="0" collapsed="false">
      <c r="A15651" s="1" t="n">
        <f aca="false">IF(IFERROR((MATCH(G15651,$G$1:$G$12712,0)),0),INDEX($A$1:$A$12712,MATCH(G15651,$G$1:$G$12712,0)),MAX($A$2:$A15650)+1)</f>
        <v>267</v>
      </c>
      <c r="B15651" s="1" t="n">
        <f aca="false">IF(COUNTIF($G$1:$G$12712,G15651&gt;0),0,INDEX($A$1:$A$12712,MATCH(G15651,$G$1:$G$12712,0)))</f>
        <v>267</v>
      </c>
      <c r="C15651" s="1" t="str">
        <f aca="false">IF(H15651="",F15651,H15651)</f>
        <v>Hines Energy Complex</v>
      </c>
      <c r="D15651" s="1" t="n">
        <v>161</v>
      </c>
      <c r="E15651" s="1" t="s">
        <v>18356</v>
      </c>
      <c r="F15651" s="5" t="s">
        <v>20473</v>
      </c>
      <c r="G15651" s="1" t="n">
        <v>7302</v>
      </c>
      <c r="H15651" s="1" t="s">
        <v>730</v>
      </c>
      <c r="I15651" s="1" t="n">
        <v>6455</v>
      </c>
      <c r="J15651" s="1" t="s">
        <v>78</v>
      </c>
      <c r="K15651" s="1" t="s">
        <v>20461</v>
      </c>
    </row>
    <row r="15652" customFormat="false" ht="15" hidden="false" customHeight="true" outlineLevel="0" collapsed="false">
      <c r="A15652" s="1" t="n">
        <f aca="false">IF(IFERROR((MATCH(G15652,$G$1:$G$12712,0)),0),INDEX($A$1:$A$12712,MATCH(G15652,$G$1:$G$12712,0)),MAX($A$2:$A15651)+1)</f>
        <v>284</v>
      </c>
      <c r="B15652" s="1" t="n">
        <f aca="false">IF(COUNTIF($G$1:$G$12712,G15652&gt;0),0,INDEX($A$1:$A$12712,MATCH(G15652,$G$1:$G$12712,0)))</f>
        <v>284</v>
      </c>
      <c r="C15652" s="1" t="str">
        <f aca="false">IF(H15652="",F15652,H15652)</f>
        <v>Intercession City</v>
      </c>
      <c r="D15652" s="1" t="n">
        <v>161</v>
      </c>
      <c r="E15652" s="1" t="s">
        <v>18356</v>
      </c>
      <c r="F15652" s="5" t="s">
        <v>20474</v>
      </c>
      <c r="G15652" s="1" t="n">
        <v>8049</v>
      </c>
      <c r="H15652" s="1" t="s">
        <v>770</v>
      </c>
      <c r="I15652" s="1" t="n">
        <v>6455</v>
      </c>
      <c r="J15652" s="1" t="s">
        <v>78</v>
      </c>
      <c r="K15652" s="1" t="s">
        <v>20461</v>
      </c>
    </row>
    <row r="15653" customFormat="false" ht="15" hidden="false" customHeight="true" outlineLevel="0" collapsed="false">
      <c r="A15653" s="1" t="n">
        <f aca="false">IF(IFERROR((MATCH(G15653,$G$1:$G$12712,0)),0),INDEX($A$1:$A$12712,MATCH(G15653,$G$1:$G$12712,0)),MAX($A$2:$A15652)+1)</f>
        <v>591</v>
      </c>
      <c r="B15653" s="1" t="n">
        <f aca="false">IF(COUNTIF($G$1:$G$12712,G15653&gt;0),0,INDEX($A$1:$A$12712,MATCH(G15653,$G$1:$G$12712,0)))</f>
        <v>591</v>
      </c>
      <c r="C15653" s="1" t="str">
        <f aca="false">IF(H15653="",F15653,H15653)</f>
        <v>University of Florida</v>
      </c>
      <c r="D15653" s="1" t="n">
        <v>161</v>
      </c>
      <c r="E15653" s="1" t="s">
        <v>18356</v>
      </c>
      <c r="F15653" s="5" t="s">
        <v>20475</v>
      </c>
      <c r="G15653" s="1" t="n">
        <v>7345</v>
      </c>
      <c r="H15653" s="1" t="s">
        <v>1405</v>
      </c>
      <c r="I15653" s="1" t="n">
        <v>6455</v>
      </c>
      <c r="J15653" s="1" t="s">
        <v>78</v>
      </c>
      <c r="K15653" s="1" t="s">
        <v>20461</v>
      </c>
    </row>
    <row r="15654" customFormat="false" ht="15" hidden="false" customHeight="true" outlineLevel="0" collapsed="false">
      <c r="A15654" s="1" t="n">
        <f aca="false">IF(IFERROR((MATCH(G15654,$G$1:$G$12712,0)),0),INDEX($A$1:$A$12712,MATCH(G15654,$G$1:$G$12712,0)),MAX($A$2:$A15653)+1)</f>
        <v>9509</v>
      </c>
      <c r="B15654" s="1" t="n">
        <f aca="false">IF(COUNTIF($G$1:$G$12712,G15654&gt;0),0,INDEX($A$1:$A$12712,MATCH(G15654,$G$1:$G$12712,0)))</f>
        <v>9509</v>
      </c>
      <c r="C15654" s="1" t="str">
        <f aca="false">IF(H15654="",F15654,H15654)</f>
        <v>Babcock Solar Energy Center</v>
      </c>
      <c r="D15654" s="1" t="n">
        <v>247</v>
      </c>
      <c r="E15654" s="1" t="s">
        <v>13293</v>
      </c>
      <c r="F15654" s="5" t="s">
        <v>20476</v>
      </c>
      <c r="G15654" s="1" t="n">
        <v>59993</v>
      </c>
      <c r="H15654" s="1" t="s">
        <v>15367</v>
      </c>
      <c r="I15654" s="1" t="n">
        <v>6452</v>
      </c>
      <c r="J15654" s="1" t="s">
        <v>285</v>
      </c>
      <c r="K15654" s="1" t="s">
        <v>20461</v>
      </c>
    </row>
    <row r="15655" customFormat="false" ht="15" hidden="false" customHeight="true" outlineLevel="0" collapsed="false">
      <c r="A15655" s="1" t="n">
        <f aca="false">IF(IFERROR((MATCH(G15655,$G$1:$G$12712,0)),0),INDEX($A$1:$A$12712,MATCH(G15655,$G$1:$G$12712,0)),MAX($A$2:$A15654)+1)</f>
        <v>9509</v>
      </c>
      <c r="B15655" s="1" t="n">
        <f aca="false">IF(COUNTIF($G$1:$G$12712,G15655&gt;0),0,INDEX($A$1:$A$12712,MATCH(G15655,$G$1:$G$12712,0)))</f>
        <v>9509</v>
      </c>
      <c r="C15655" s="1" t="str">
        <f aca="false">IF(H15655="",F15655,H15655)</f>
        <v>babcock preserve</v>
      </c>
      <c r="D15655" s="1" t="n">
        <v>247</v>
      </c>
      <c r="E15655" s="1" t="s">
        <v>13293</v>
      </c>
      <c r="F15655" s="5" t="s">
        <v>20476</v>
      </c>
      <c r="G15655" s="1" t="n">
        <v>62634</v>
      </c>
      <c r="H15655" s="1" t="s">
        <v>15368</v>
      </c>
      <c r="I15655" s="1" t="n">
        <v>6452</v>
      </c>
      <c r="J15655" s="1" t="s">
        <v>15369</v>
      </c>
      <c r="K15655" s="1" t="s">
        <v>20461</v>
      </c>
    </row>
    <row r="15656" customFormat="false" ht="15" hidden="false" customHeight="true" outlineLevel="0" collapsed="false">
      <c r="A15656" s="1" t="n">
        <f aca="false">A12286</f>
        <v>10687</v>
      </c>
      <c r="B15656" s="1" t="n">
        <f aca="false">IF(COUNTIF($G$1:$G$12712,G15656&gt;0),0,INDEX($A$1:$A$12712,MATCH(G15656,$G$1:$G$12712,0)))</f>
        <v>10687</v>
      </c>
      <c r="C15656" s="1" t="str">
        <f aca="false">IF(H15656="",F15656,H15656)</f>
        <v>Barefoot Bay Solar Energy Center</v>
      </c>
      <c r="D15656" s="1" t="n">
        <v>247</v>
      </c>
      <c r="E15656" s="1" t="s">
        <v>13293</v>
      </c>
      <c r="F15656" s="5" t="s">
        <v>20477</v>
      </c>
      <c r="G15656" s="1" t="n">
        <v>61051</v>
      </c>
      <c r="H15656" s="1" t="s">
        <v>17044</v>
      </c>
      <c r="I15656" s="1" t="n">
        <v>6452</v>
      </c>
      <c r="J15656" s="1" t="s">
        <v>285</v>
      </c>
      <c r="K15656" s="1" t="s">
        <v>20461</v>
      </c>
    </row>
    <row r="15657" customFormat="false" ht="15" hidden="false" customHeight="true" outlineLevel="0" collapsed="false">
      <c r="A15657" s="1" t="n">
        <f aca="false">A12266</f>
        <v>10667</v>
      </c>
      <c r="B15657" s="1" t="n">
        <f aca="false">IF(COUNTIF($G$1:$G$12712,G15657&gt;0),0,INDEX($A$1:$A$12712,MATCH(G15657,$G$1:$G$12712,0)))</f>
        <v>10667</v>
      </c>
      <c r="C15657" s="1" t="str">
        <f aca="false">IF(H15657="",F15657,H15657)</f>
        <v>Blue Cypress Solar Energy Center</v>
      </c>
      <c r="D15657" s="1" t="n">
        <v>247</v>
      </c>
      <c r="E15657" s="1" t="s">
        <v>13293</v>
      </c>
      <c r="F15657" s="5" t="s">
        <v>20478</v>
      </c>
      <c r="G15657" s="1" t="n">
        <v>61029</v>
      </c>
      <c r="H15657" s="1" t="s">
        <v>17017</v>
      </c>
      <c r="I15657" s="1" t="n">
        <v>6452</v>
      </c>
      <c r="J15657" s="1" t="s">
        <v>285</v>
      </c>
      <c r="K15657" s="1" t="s">
        <v>20461</v>
      </c>
    </row>
    <row r="15658" customFormat="false" ht="15" hidden="false" customHeight="true" outlineLevel="0" collapsed="false">
      <c r="A15658" s="1" t="n">
        <f aca="false">A11061</f>
        <v>9510</v>
      </c>
      <c r="B15658" s="1" t="n">
        <f aca="false">IF(COUNTIF($G$1:$G$12712,G15658&gt;0),0,INDEX($A$1:$A$12712,MATCH(G15658,$G$1:$G$12712,0)))</f>
        <v>9510</v>
      </c>
      <c r="C15658" s="1" t="str">
        <f aca="false">IF(H15658="",F15658,H15658)</f>
        <v>Citrus Solar Energy Center</v>
      </c>
      <c r="D15658" s="1" t="n">
        <v>247</v>
      </c>
      <c r="E15658" s="1" t="s">
        <v>13293</v>
      </c>
      <c r="F15658" s="5" t="s">
        <v>20479</v>
      </c>
      <c r="G15658" s="1" t="n">
        <v>60061</v>
      </c>
      <c r="H15658" s="1" t="s">
        <v>15371</v>
      </c>
      <c r="I15658" s="1" t="n">
        <v>6452</v>
      </c>
      <c r="J15658" s="1" t="s">
        <v>285</v>
      </c>
      <c r="K15658" s="1" t="s">
        <v>20461</v>
      </c>
    </row>
    <row r="15659" customFormat="false" ht="15" hidden="false" customHeight="true" outlineLevel="0" collapsed="false">
      <c r="A15659" s="1" t="n">
        <f aca="false">A12259</f>
        <v>10660</v>
      </c>
      <c r="B15659" s="1" t="n">
        <f aca="false">IF(COUNTIF($G$1:$G$12712,G15659&gt;0),0,INDEX($A$1:$A$12712,MATCH(G15659,$G$1:$G$12712,0)))</f>
        <v>10660</v>
      </c>
      <c r="C15659" s="1" t="str">
        <f aca="false">IF(H15659="",F15659,H15659)</f>
        <v>Coral Farms Solar Energy Center</v>
      </c>
      <c r="D15659" s="1" t="n">
        <v>247</v>
      </c>
      <c r="E15659" s="1" t="s">
        <v>13293</v>
      </c>
      <c r="F15659" s="5" t="s">
        <v>20480</v>
      </c>
      <c r="G15659" s="1" t="n">
        <v>61022</v>
      </c>
      <c r="H15659" s="1" t="s">
        <v>17006</v>
      </c>
      <c r="I15659" s="1" t="n">
        <v>6452</v>
      </c>
      <c r="J15659" s="1" t="s">
        <v>285</v>
      </c>
      <c r="K15659" s="1" t="s">
        <v>20461</v>
      </c>
    </row>
    <row r="15660" customFormat="false" ht="15" hidden="false" customHeight="true" outlineLevel="0" collapsed="false">
      <c r="A15660" s="1" t="n">
        <f aca="false">IF(IFERROR((MATCH(G15660,$G$1:$G$12712,0)),0),INDEX($A$1:$A$12712,MATCH(G15660,$G$1:$G$12712,0)),MAX($A$2:$A15659)+1)</f>
        <v>205</v>
      </c>
      <c r="B15660" s="1" t="n">
        <f aca="false">IF(COUNTIF($G$1:$G$12712,G15660&gt;0),0,INDEX($A$1:$A$12712,MATCH(G15660,$G$1:$G$12712,0)))</f>
        <v>205</v>
      </c>
      <c r="C15660" s="1" t="str">
        <f aca="false">IF(H15660="",F15660,H15660)</f>
        <v>Fort Myers</v>
      </c>
      <c r="D15660" s="1" t="n">
        <v>247</v>
      </c>
      <c r="E15660" s="1" t="s">
        <v>13293</v>
      </c>
      <c r="F15660" s="5" t="s">
        <v>18364</v>
      </c>
      <c r="G15660" s="1" t="n">
        <v>612</v>
      </c>
      <c r="H15660" s="1" t="s">
        <v>589</v>
      </c>
      <c r="I15660" s="1" t="n">
        <v>6452</v>
      </c>
      <c r="J15660" s="1" t="s">
        <v>285</v>
      </c>
      <c r="K15660" s="1" t="s">
        <v>20461</v>
      </c>
    </row>
    <row r="15661" customFormat="false" ht="15" hidden="false" customHeight="true" outlineLevel="0" collapsed="false">
      <c r="A15661" s="1" t="n">
        <f aca="false">A12261</f>
        <v>10662</v>
      </c>
      <c r="B15661" s="1" t="n">
        <f aca="false">IF(COUNTIF($G$1:$G$12712,G15661&gt;0),0,INDEX($A$1:$A$12712,MATCH(G15661,$G$1:$G$12712,0)))</f>
        <v>10662</v>
      </c>
      <c r="C15661" s="1" t="str">
        <f aca="false">IF(H15661="",F15661,H15661)</f>
        <v>Hammock Solar</v>
      </c>
      <c r="D15661" s="1" t="n">
        <v>247</v>
      </c>
      <c r="E15661" s="1" t="s">
        <v>13293</v>
      </c>
      <c r="F15661" s="5" t="s">
        <v>20481</v>
      </c>
      <c r="G15661" s="1" t="n">
        <v>61024</v>
      </c>
      <c r="H15661" s="1" t="s">
        <v>17008</v>
      </c>
      <c r="I15661" s="1" t="n">
        <v>6452</v>
      </c>
      <c r="J15661" s="1" t="s">
        <v>285</v>
      </c>
      <c r="K15661" s="1" t="s">
        <v>20461</v>
      </c>
    </row>
    <row r="15662" customFormat="false" ht="15" hidden="false" customHeight="true" outlineLevel="0" collapsed="false">
      <c r="A15662" s="1" t="n">
        <f aca="false">A12258</f>
        <v>10659</v>
      </c>
      <c r="B15662" s="1" t="n">
        <f aca="false">IF(COUNTIF($G$1:$G$12712,G15662&gt;0),0,INDEX($A$1:$A$12712,MATCH(G15662,$G$1:$G$12712,0)))</f>
        <v>10659</v>
      </c>
      <c r="C15662" s="1" t="str">
        <f aca="false">IF(H15662="",F15662,H15662)</f>
        <v>Horizon Solar Energy Center</v>
      </c>
      <c r="D15662" s="1" t="n">
        <v>247</v>
      </c>
      <c r="E15662" s="1" t="s">
        <v>13293</v>
      </c>
      <c r="F15662" s="5" t="s">
        <v>20482</v>
      </c>
      <c r="G15662" s="1" t="n">
        <v>61021</v>
      </c>
      <c r="H15662" s="1" t="s">
        <v>17005</v>
      </c>
      <c r="I15662" s="1" t="n">
        <v>6452</v>
      </c>
      <c r="J15662" s="1" t="s">
        <v>285</v>
      </c>
      <c r="K15662" s="1" t="s">
        <v>20461</v>
      </c>
    </row>
    <row r="15663" customFormat="false" ht="15" hidden="false" customHeight="true" outlineLevel="0" collapsed="false">
      <c r="A15663" s="1" t="n">
        <f aca="false">IF(IFERROR((MATCH(G15663,$G$1:$G$12712,0)),0),INDEX($A$1:$A$12712,MATCH(G15663,$G$1:$G$12712,0)),MAX($A$2:$A15662)+1)</f>
        <v>10658</v>
      </c>
      <c r="B15663" s="1" t="n">
        <f aca="false">IF(COUNTIF($G$1:$G$12712,G15663&gt;0),0,INDEX($A$1:$A$12712,MATCH(G15663,$G$1:$G$12712,0)))</f>
        <v>10658</v>
      </c>
      <c r="C15663" s="1" t="str">
        <f aca="false">IF(H15663="",F15663,H15663)</f>
        <v>Indian River Solar Center</v>
      </c>
      <c r="D15663" s="1" t="n">
        <v>247</v>
      </c>
      <c r="E15663" s="1" t="s">
        <v>13293</v>
      </c>
      <c r="F15663" s="5" t="s">
        <v>20483</v>
      </c>
      <c r="G15663" s="1" t="n">
        <v>61020</v>
      </c>
      <c r="H15663" s="1" t="s">
        <v>17004</v>
      </c>
      <c r="I15663" s="1" t="n">
        <v>6452</v>
      </c>
      <c r="J15663" s="1" t="s">
        <v>285</v>
      </c>
      <c r="K15663" s="1" t="s">
        <v>20461</v>
      </c>
    </row>
    <row r="15664" customFormat="false" ht="15" hidden="false" customHeight="true" outlineLevel="0" collapsed="false">
      <c r="A15664" s="1" t="n">
        <f aca="false">IF(IFERROR((MATCH(G15664,$G$1:$G$12712,0)),0),INDEX($A$1:$A$12712,MATCH(G15664,$G$1:$G$12712,0)),MAX($A$2:$A15663)+1)</f>
        <v>10688</v>
      </c>
      <c r="B15664" s="1" t="n">
        <f aca="false">IF(COUNTIF($G$1:$G$12712,G15664&gt;0),0,INDEX($A$1:$A$12712,MATCH(G15664,$G$1:$G$12712,0)))</f>
        <v>10688</v>
      </c>
      <c r="C15664" s="1" t="str">
        <f aca="false">IF(H15664="",F15664,H15664)</f>
        <v>Loggerhead Solar Energy Center</v>
      </c>
      <c r="D15664" s="1" t="n">
        <v>247</v>
      </c>
      <c r="E15664" s="1" t="s">
        <v>13293</v>
      </c>
      <c r="F15664" s="5" t="s">
        <v>20484</v>
      </c>
      <c r="G15664" s="1" t="n">
        <v>61052</v>
      </c>
      <c r="H15664" s="1" t="s">
        <v>17045</v>
      </c>
      <c r="I15664" s="1" t="n">
        <v>6452</v>
      </c>
      <c r="J15664" s="1" t="s">
        <v>285</v>
      </c>
      <c r="K15664" s="1" t="s">
        <v>20461</v>
      </c>
    </row>
    <row r="15665" customFormat="false" ht="15" hidden="false" customHeight="true" outlineLevel="0" collapsed="false">
      <c r="A15665" s="1" t="n">
        <f aca="false">IF(IFERROR((MATCH(G15665,$G$1:$G$12712,0)),0),INDEX($A$1:$A$12712,MATCH(G15665,$G$1:$G$12712,0)),MAX($A$2:$A15664)+1)</f>
        <v>371</v>
      </c>
      <c r="B15665" s="1" t="n">
        <f aca="false">IF(COUNTIF($G$1:$G$12712,G15665&gt;0),0,INDEX($A$1:$A$12712,MATCH(G15665,$G$1:$G$12712,0)))</f>
        <v>371</v>
      </c>
      <c r="C15665" s="1" t="str">
        <f aca="false">IF(H15665="",F15665,H15665)</f>
        <v>Martin</v>
      </c>
      <c r="D15665" s="1" t="n">
        <v>247</v>
      </c>
      <c r="E15665" s="1" t="s">
        <v>13293</v>
      </c>
      <c r="F15665" s="5" t="s">
        <v>20485</v>
      </c>
      <c r="G15665" s="1" t="n">
        <v>6043</v>
      </c>
      <c r="H15665" s="1" t="s">
        <v>947</v>
      </c>
      <c r="I15665" s="1" t="n">
        <v>6452</v>
      </c>
      <c r="J15665" s="1" t="s">
        <v>285</v>
      </c>
      <c r="K15665" s="1" t="s">
        <v>20461</v>
      </c>
    </row>
    <row r="15666" customFormat="false" ht="15" hidden="false" customHeight="true" outlineLevel="0" collapsed="false">
      <c r="A15666" s="1" t="n">
        <f aca="false">IF(IFERROR((MATCH(G15666,$G$1:$G$12712,0)),0),INDEX($A$1:$A$12712,MATCH(G15666,$G$1:$G$12712,0)),MAX($A$2:$A15665)+1)</f>
        <v>11607</v>
      </c>
      <c r="B15666" s="1" t="e">
        <f aca="false">IF(COUNTIF($G$1:$G$12712,G15666&gt;0),0,INDEX($A$1:$A$12712,MATCH(G15666,$G$1:$G$12712,0)))</f>
        <v>#N/A</v>
      </c>
      <c r="C15666" s="1" t="str">
        <f aca="false">IF(H15666="",F15666,H15666)</f>
        <v>martin solar energy</v>
      </c>
      <c r="D15666" s="1" t="n">
        <v>247</v>
      </c>
      <c r="E15666" s="1" t="s">
        <v>13293</v>
      </c>
      <c r="F15666" s="5" t="s">
        <v>20486</v>
      </c>
      <c r="H15666" s="1"/>
      <c r="K15666" s="1" t="s">
        <v>20461</v>
      </c>
    </row>
    <row r="15667" customFormat="false" ht="15" hidden="false" customHeight="true" outlineLevel="0" collapsed="false">
      <c r="A15667" s="1" t="n">
        <f aca="false">IF(IFERROR((MATCH(G15667,$G$1:$G$12712,0)),0),INDEX($A$1:$A$12712,MATCH(G15667,$G$1:$G$12712,0)),MAX($A$2:$A15666)+1)</f>
        <v>555</v>
      </c>
      <c r="B15667" s="1" t="n">
        <f aca="false">IF(COUNTIF($G$1:$G$12712,G15667&gt;0),0,INDEX($A$1:$A$12712,MATCH(G15667,$G$1:$G$12712,0)))</f>
        <v>555</v>
      </c>
      <c r="C15667" s="1" t="str">
        <f aca="false">IF(H15667="",F15667,H15667)</f>
        <v>St Lucie</v>
      </c>
      <c r="D15667" s="1" t="n">
        <v>247</v>
      </c>
      <c r="E15667" s="1" t="s">
        <v>13293</v>
      </c>
      <c r="F15667" s="5" t="s">
        <v>20487</v>
      </c>
      <c r="G15667" s="1" t="n">
        <v>6045</v>
      </c>
      <c r="H15667" s="1" t="s">
        <v>1326</v>
      </c>
      <c r="I15667" s="1" t="n">
        <v>6452</v>
      </c>
      <c r="J15667" s="1" t="s">
        <v>285</v>
      </c>
      <c r="K15667" s="1" t="s">
        <v>20461</v>
      </c>
    </row>
    <row r="15668" customFormat="false" ht="15" hidden="false" customHeight="true" outlineLevel="0" collapsed="false">
      <c r="A15668" s="1" t="n">
        <f aca="false">IF(IFERROR((MATCH(G15668,$G$1:$G$12712,0)),0),INDEX($A$1:$A$12712,MATCH(G15668,$G$1:$G$12712,0)),MAX($A$2:$A15667)+1)</f>
        <v>10686</v>
      </c>
      <c r="B15668" s="1" t="n">
        <f aca="false">IF(COUNTIF($G$1:$G$12712,G15668&gt;0),0,INDEX($A$1:$A$12712,MATCH(G15668,$G$1:$G$12712,0)))</f>
        <v>10686</v>
      </c>
      <c r="C15668" s="1" t="str">
        <f aca="false">IF(H15668="",F15668,H15668)</f>
        <v>Wildflower Solar Energy Center</v>
      </c>
      <c r="D15668" s="1" t="n">
        <v>247</v>
      </c>
      <c r="E15668" s="1" t="s">
        <v>13293</v>
      </c>
      <c r="F15668" s="5" t="s">
        <v>20488</v>
      </c>
      <c r="G15668" s="1" t="n">
        <v>61050</v>
      </c>
      <c r="H15668" s="1" t="s">
        <v>17043</v>
      </c>
      <c r="I15668" s="1" t="n">
        <v>6452</v>
      </c>
      <c r="J15668" s="1" t="s">
        <v>285</v>
      </c>
      <c r="K15668" s="1" t="s">
        <v>20461</v>
      </c>
    </row>
    <row r="15669" customFormat="false" ht="15" hidden="false" customHeight="true" outlineLevel="0" collapsed="false">
      <c r="A15669" s="1" t="n">
        <f aca="false">IF(IFERROR((MATCH(G15669,$G$1:$G$12712,0)),0),INDEX($A$1:$A$12712,MATCH(G15669,$G$1:$G$12712,0)),MAX($A$2:$A15668)+1)</f>
        <v>11608</v>
      </c>
      <c r="B15669" s="1" t="e">
        <f aca="false">IF(COUNTIF($G$1:$G$12712,G15669&gt;0),0,INDEX($A$1:$A$12712,MATCH(G15669,$G$1:$G$12712,0)))</f>
        <v>#N/A</v>
      </c>
      <c r="C15669" s="1" t="str">
        <f aca="false">IF(H15669="",F15669,H15669)</f>
        <v>mclb</v>
      </c>
      <c r="D15669" s="1" t="n">
        <v>295</v>
      </c>
      <c r="E15669" s="1" t="s">
        <v>18368</v>
      </c>
      <c r="F15669" s="5" t="s">
        <v>20489</v>
      </c>
      <c r="H15669" s="1"/>
      <c r="K15669" s="1" t="s">
        <v>20461</v>
      </c>
    </row>
    <row r="15670" customFormat="false" ht="15" hidden="false" customHeight="true" outlineLevel="0" collapsed="false">
      <c r="A15670" s="1" t="n">
        <f aca="false">IF(IFERROR((MATCH(G15670,$G$1:$G$12712,0)),0),INDEX($A$1:$A$12712,MATCH(G15670,$G$1:$G$12712,0)),MAX($A$2:$A15669)+1)</f>
        <v>11609</v>
      </c>
      <c r="B15670" s="1" t="e">
        <f aca="false">IF(COUNTIF($G$1:$G$12712,G15670&gt;0),0,INDEX($A$1:$A$12712,MATCH(G15670,$G$1:$G$12712,0)))</f>
        <v>#N/A</v>
      </c>
      <c r="C15670" s="1" t="str">
        <f aca="false">IF(H15670="",F15670,H15670)</f>
        <v>panton battery #119</v>
      </c>
      <c r="D15670" s="1" t="n">
        <v>313</v>
      </c>
      <c r="E15670" s="1" t="s">
        <v>18391</v>
      </c>
      <c r="F15670" s="5" t="s">
        <v>20490</v>
      </c>
      <c r="H15670" s="1"/>
      <c r="K15670" s="1" t="s">
        <v>20461</v>
      </c>
    </row>
    <row r="15671" customFormat="false" ht="15" hidden="false" customHeight="true" outlineLevel="0" collapsed="false">
      <c r="A15671" s="1" t="n">
        <f aca="false">IF(IFERROR((MATCH(G15671,$G$1:$G$12712,0)),0),INDEX($A$1:$A$12712,MATCH(G15671,$G$1:$G$12712,0)),MAX($A$2:$A15670)+1)</f>
        <v>167</v>
      </c>
      <c r="B15671" s="1" t="n">
        <f aca="false">IF(COUNTIF($G$1:$G$12712,G15671&gt;0),0,INDEX($A$1:$A$12712,MATCH(G15671,$G$1:$G$12712,0)))</f>
        <v>167</v>
      </c>
      <c r="C15671" s="1" t="str">
        <f aca="false">IF(H15671="",F15671,H15671)</f>
        <v>Eagle Valley (IN)</v>
      </c>
      <c r="D15671" s="1" t="n">
        <v>279</v>
      </c>
      <c r="E15671" s="1" t="s">
        <v>13023</v>
      </c>
      <c r="F15671" s="5" t="s">
        <v>20491</v>
      </c>
      <c r="G15671" s="1" t="n">
        <v>991</v>
      </c>
      <c r="H15671" s="1" t="s">
        <v>491</v>
      </c>
      <c r="I15671" s="1" t="n">
        <v>9273</v>
      </c>
      <c r="J15671" s="1" t="s">
        <v>492</v>
      </c>
      <c r="K15671" s="1" t="s">
        <v>20461</v>
      </c>
    </row>
    <row r="15672" customFormat="false" ht="15" hidden="false" customHeight="true" outlineLevel="0" collapsed="false">
      <c r="A15672" s="1" t="n">
        <f aca="false">IF(IFERROR((MATCH(G15672,$G$1:$G$12712,0)),0),INDEX($A$1:$A$12712,MATCH(G15672,$G$1:$G$12712,0)),MAX($A$2:$A15671)+1)</f>
        <v>11610</v>
      </c>
      <c r="B15672" s="1" t="e">
        <f aca="false">IF(COUNTIF($G$1:$G$12712,G15672&gt;0),0,INDEX($A$1:$A$12712,MATCH(G15672,$G$1:$G$12712,0)))</f>
        <v>#N/A</v>
      </c>
      <c r="C15672" s="1" t="str">
        <f aca="false">IF(H15672="",F15672,H15672)</f>
        <v>business solar - archdiocese of louisville</v>
      </c>
      <c r="D15672" s="1" t="n">
        <v>209</v>
      </c>
      <c r="E15672" s="1" t="s">
        <v>18721</v>
      </c>
      <c r="F15672" s="5" t="s">
        <v>20492</v>
      </c>
      <c r="H15672" s="1"/>
      <c r="K15672" s="1" t="s">
        <v>20461</v>
      </c>
    </row>
    <row r="15673" customFormat="false" ht="15" hidden="false" customHeight="true" outlineLevel="0" collapsed="false">
      <c r="A15673" s="1" t="n">
        <f aca="false">IF(IFERROR((MATCH(G15673,$G$1:$G$12712,0)),0),INDEX($A$1:$A$12712,MATCH(G15673,$G$1:$G$12712,0)),MAX($A$2:$A15672)+1)</f>
        <v>204</v>
      </c>
      <c r="B15673" s="1" t="n">
        <f aca="false">IF(COUNTIF($G$1:$G$12712,G15673&gt;0),0,INDEX($A$1:$A$12712,MATCH(G15673,$G$1:$G$12712,0)))</f>
        <v>204</v>
      </c>
      <c r="C15673" s="1" t="str">
        <f aca="false">IF(H15673="",F15673,H15673)</f>
        <v>FirstEnergy Fort Martin Power Station</v>
      </c>
      <c r="D15673" s="1" t="n">
        <v>238</v>
      </c>
      <c r="E15673" s="1" t="s">
        <v>18809</v>
      </c>
      <c r="F15673" s="5" t="s">
        <v>20493</v>
      </c>
      <c r="G15673" s="1" t="n">
        <v>3943</v>
      </c>
      <c r="H15673" s="1" t="s">
        <v>586</v>
      </c>
      <c r="I15673" s="1" t="n">
        <v>12796</v>
      </c>
      <c r="J15673" s="1" t="s">
        <v>587</v>
      </c>
      <c r="K15673" s="1" t="s">
        <v>20461</v>
      </c>
    </row>
    <row r="15674" customFormat="false" ht="15" hidden="false" customHeight="true" outlineLevel="0" collapsed="false">
      <c r="A15674" s="1" t="n">
        <f aca="false">IF(IFERROR((MATCH(G15674,$G$1:$G$12712,0)),0),INDEX($A$1:$A$12712,MATCH(G15674,$G$1:$G$12712,0)),MAX($A$2:$A15673)+1)</f>
        <v>1894</v>
      </c>
      <c r="B15674" s="1" t="n">
        <f aca="false">IF(COUNTIF($G$1:$G$12712,G15674&gt;0),0,INDEX($A$1:$A$12712,MATCH(G15674,$G$1:$G$12712,0)))</f>
        <v>1894</v>
      </c>
      <c r="C15674" s="1" t="str">
        <f aca="false">IF(H15674="",F15674,H15674)</f>
        <v>Benson City of</v>
      </c>
      <c r="D15674" s="1" t="n">
        <v>229</v>
      </c>
      <c r="E15674" s="1" t="s">
        <v>19219</v>
      </c>
      <c r="F15674" s="5" t="s">
        <v>20494</v>
      </c>
      <c r="G15674" s="1" t="n">
        <v>1964</v>
      </c>
      <c r="H15674" s="1" t="s">
        <v>4304</v>
      </c>
      <c r="I15674" s="1" t="n">
        <v>1573</v>
      </c>
      <c r="J15674" s="1" t="s">
        <v>4305</v>
      </c>
      <c r="K15674" s="1" t="s">
        <v>20461</v>
      </c>
    </row>
    <row r="15675" customFormat="false" ht="15" hidden="false" customHeight="true" outlineLevel="0" collapsed="false">
      <c r="A15675" s="1" t="n">
        <f aca="false">IF(IFERROR((MATCH(G15675,$G$1:$G$12712,0)),0),INDEX($A$1:$A$12712,MATCH(G15675,$G$1:$G$12712,0)),MAX($A$2:$A15674)+1)</f>
        <v>75</v>
      </c>
      <c r="B15675" s="1" t="n">
        <f aca="false">IF(COUNTIF($G$1:$G$12712,G15675&gt;0),0,INDEX($A$1:$A$12712,MATCH(G15675,$G$1:$G$12712,0)))</f>
        <v>75</v>
      </c>
      <c r="C15675" s="1" t="str">
        <f aca="false">IF(H15675="",F15675,H15675)</f>
        <v>Black Dog</v>
      </c>
      <c r="D15675" s="1" t="n">
        <v>229</v>
      </c>
      <c r="E15675" s="1" t="s">
        <v>19219</v>
      </c>
      <c r="F15675" s="5" t="s">
        <v>20495</v>
      </c>
      <c r="G15675" s="1" t="n">
        <v>1904</v>
      </c>
      <c r="H15675" s="1" t="s">
        <v>235</v>
      </c>
      <c r="I15675" s="1" t="n">
        <v>13781</v>
      </c>
      <c r="J15675" s="1" t="s">
        <v>31</v>
      </c>
      <c r="K15675" s="1" t="s">
        <v>20461</v>
      </c>
    </row>
    <row r="15676" customFormat="false" ht="15" hidden="false" customHeight="true" outlineLevel="0" collapsed="false">
      <c r="A15676" s="1" t="n">
        <f aca="false">IF(IFERROR((MATCH(G15676,$G$1:$G$12712,0)),0),INDEX($A$1:$A$12712,MATCH(G15676,$G$1:$G$12712,0)),MAX($A$2:$A15675)+1)</f>
        <v>786</v>
      </c>
      <c r="B15676" s="1" t="n">
        <f aca="false">IF(COUNTIF($G$1:$G$12712,G15676&gt;0),0,INDEX($A$1:$A$12712,MATCH(G15676,$G$1:$G$12712,0)))</f>
        <v>786</v>
      </c>
      <c r="C15676" s="1" t="str">
        <f aca="false">IF(H15676="",F15676,H15676)</f>
        <v>Pleasant Valley Wind Farm</v>
      </c>
      <c r="D15676" s="1" t="n">
        <v>229</v>
      </c>
      <c r="E15676" s="1" t="s">
        <v>19219</v>
      </c>
      <c r="F15676" s="5" t="s">
        <v>20496</v>
      </c>
      <c r="G15676" s="1" t="n">
        <v>59201</v>
      </c>
      <c r="H15676" s="1" t="s">
        <v>1826</v>
      </c>
      <c r="I15676" s="1" t="n">
        <v>13781</v>
      </c>
      <c r="J15676" s="1" t="s">
        <v>31</v>
      </c>
      <c r="K15676" s="1" t="s">
        <v>20461</v>
      </c>
    </row>
    <row r="15677" customFormat="false" ht="15" hidden="false" customHeight="true" outlineLevel="0" collapsed="false">
      <c r="A15677" s="1" t="n">
        <f aca="false">IF(IFERROR((MATCH(G15677,$G$1:$G$12712,0)),0),INDEX($A$1:$A$12712,MATCH(G15677,$G$1:$G$12712,0)),MAX($A$2:$A15676)+1)</f>
        <v>11611</v>
      </c>
      <c r="B15677" s="1" t="e">
        <f aca="false">IF(COUNTIF($G$1:$G$12712,G15677&gt;0),0,INDEX($A$1:$A$12712,MATCH(G15677,$G$1:$G$12712,0)))</f>
        <v>#N/A</v>
      </c>
      <c r="C15677" s="1" t="str">
        <f aca="false">IF(H15677="",F15677,H15677)</f>
        <v>wind turbine</v>
      </c>
      <c r="D15677" s="1" t="n">
        <v>229</v>
      </c>
      <c r="E15677" s="1" t="s">
        <v>19219</v>
      </c>
      <c r="F15677" s="5" t="s">
        <v>20351</v>
      </c>
      <c r="H15677" s="1"/>
      <c r="K15677" s="1" t="s">
        <v>20461</v>
      </c>
    </row>
    <row r="15678" customFormat="false" ht="15" hidden="false" customHeight="true" outlineLevel="0" collapsed="false">
      <c r="A15678" s="1" t="n">
        <f aca="false">A9887</f>
        <v>8652</v>
      </c>
      <c r="B15678" s="1" t="e">
        <f aca="false">IF(COUNTIF($G$1:$G$12712,G15678&gt;0),0,INDEX($A$1:$A$12712,MATCH(G15678,$G$1:$G$12712,0)))</f>
        <v>#N/A</v>
      </c>
      <c r="C15678" s="1" t="str">
        <f aca="false">IF(H15678="",F15678,H15678)</f>
        <v>roosevelt (tower falls)</v>
      </c>
      <c r="D15678" s="1" t="n">
        <v>315</v>
      </c>
      <c r="E15678" s="1" t="s">
        <v>19225</v>
      </c>
      <c r="F15678" s="5" t="s">
        <v>20497</v>
      </c>
      <c r="H15678" s="1"/>
      <c r="K15678" s="1" t="s">
        <v>20461</v>
      </c>
    </row>
    <row r="15679" customFormat="false" ht="15" hidden="false" customHeight="true" outlineLevel="0" collapsed="false">
      <c r="A15679" s="1" t="n">
        <f aca="false">IF(IFERROR((MATCH(G15679,$G$1:$G$12712,0)),0),INDEX($A$1:$A$12712,MATCH(G15679,$G$1:$G$12712,0)),MAX($A$2:$A15678)+1)</f>
        <v>6918</v>
      </c>
      <c r="B15679" s="1" t="n">
        <f aca="false">IF(COUNTIF($G$1:$G$12712,G15679&gt;0),0,INDEX($A$1:$A$12712,MATCH(G15679,$G$1:$G$12712,0)))</f>
        <v>6918</v>
      </c>
      <c r="C15679" s="1" t="str">
        <f aca="false">IF(H15679="",F15679,H15679)</f>
        <v>Two Dot Wind Farm</v>
      </c>
      <c r="D15679" s="1" t="n">
        <v>315</v>
      </c>
      <c r="E15679" s="1" t="s">
        <v>19225</v>
      </c>
      <c r="F15679" s="5" t="s">
        <v>20498</v>
      </c>
      <c r="G15679" s="1" t="n">
        <v>59003</v>
      </c>
      <c r="H15679" s="1" t="s">
        <v>11762</v>
      </c>
      <c r="I15679" s="1" t="n">
        <v>56990</v>
      </c>
      <c r="J15679" s="1" t="s">
        <v>10172</v>
      </c>
      <c r="K15679" s="1" t="s">
        <v>20461</v>
      </c>
    </row>
    <row r="15680" customFormat="false" ht="15" hidden="false" customHeight="true" outlineLevel="0" collapsed="false">
      <c r="A15680" s="1" t="n">
        <f aca="false">IF(IFERROR((MATCH(G15680,$G$1:$G$12712,0)),0),INDEX($A$1:$A$12712,MATCH(G15680,$G$1:$G$12712,0)),MAX($A$2:$A15679)+1)</f>
        <v>11612</v>
      </c>
      <c r="B15680" s="1" t="e">
        <f aca="false">IF(COUNTIF($G$1:$G$12712,G15680&gt;0),0,INDEX($A$1:$A$12712,MATCH(G15680,$G$1:$G$12712,0)))</f>
        <v>#N/A</v>
      </c>
      <c r="C15680" s="1" t="str">
        <f aca="false">IF(H15680="",F15680,H15680)</f>
        <v>wildcat point</v>
      </c>
      <c r="D15680" s="1" t="n">
        <v>287</v>
      </c>
      <c r="E15680" s="1" t="s">
        <v>19279</v>
      </c>
      <c r="F15680" s="5" t="s">
        <v>20499</v>
      </c>
      <c r="H15680" s="1"/>
      <c r="K15680" s="1" t="s">
        <v>20461</v>
      </c>
    </row>
    <row r="15681" customFormat="false" ht="15" hidden="false" customHeight="true" outlineLevel="0" collapsed="false">
      <c r="A15681" s="1" t="n">
        <f aca="false">IF(IFERROR((MATCH(G15681,$G$1:$G$12712,0)),0),INDEX($A$1:$A$12712,MATCH(G15681,$G$1:$G$12712,0)),MAX($A$2:$A15680)+1)</f>
        <v>11613</v>
      </c>
      <c r="B15681" s="1" t="e">
        <f aca="false">IF(COUNTIF($G$1:$G$12712,G15681&gt;0),0,INDEX($A$1:$A$12712,MATCH(G15681,$G$1:$G$12712,0)))</f>
        <v>#N/A</v>
      </c>
      <c r="C15681" s="1" t="str">
        <f aca="false">IF(H15681="",F15681,H15681)</f>
        <v>tinker</v>
      </c>
      <c r="D15681" s="1" t="n">
        <v>314</v>
      </c>
      <c r="E15681" s="1" t="s">
        <v>17592</v>
      </c>
      <c r="F15681" s="5" t="s">
        <v>20500</v>
      </c>
      <c r="G15681" s="1" t="n">
        <v>63628</v>
      </c>
      <c r="H15681" s="1" t="s">
        <v>20500</v>
      </c>
      <c r="I15681" s="1" t="n">
        <v>14063</v>
      </c>
      <c r="J15681" s="1" t="s">
        <v>20501</v>
      </c>
      <c r="K15681" s="1" t="s">
        <v>20461</v>
      </c>
    </row>
    <row r="15682" customFormat="false" ht="15" hidden="false" customHeight="true" outlineLevel="0" collapsed="false">
      <c r="A15682" s="1" t="n">
        <f aca="false">IF(IFERROR((MATCH(G15682,$G$1:$G$12712,0)),0),INDEX($A$1:$A$12712,MATCH(G15682,$G$1:$G$12712,0)),MAX($A$2:$A15681)+1)</f>
        <v>161</v>
      </c>
      <c r="B15682" s="1" t="n">
        <f aca="false">IF(COUNTIF($G$1:$G$12712,G15682&gt;0),0,INDEX($A$1:$A$12712,MATCH(G15682,$G$1:$G$12712,0)))</f>
        <v>161</v>
      </c>
      <c r="C15682" s="1" t="str">
        <f aca="false">IF(H15682="",F15682,H15682)</f>
        <v>Diablo Canyon</v>
      </c>
      <c r="D15682" s="1" t="n">
        <v>183</v>
      </c>
      <c r="E15682" s="1" t="s">
        <v>19303</v>
      </c>
      <c r="F15682" s="5" t="s">
        <v>20502</v>
      </c>
      <c r="G15682" s="1" t="n">
        <v>6099</v>
      </c>
      <c r="H15682" s="1" t="s">
        <v>476</v>
      </c>
      <c r="I15682" s="1" t="n">
        <v>14328</v>
      </c>
      <c r="J15682" s="1" t="s">
        <v>387</v>
      </c>
      <c r="K15682" s="1" t="s">
        <v>20461</v>
      </c>
    </row>
    <row r="15683" customFormat="false" ht="15" hidden="false" customHeight="true" outlineLevel="0" collapsed="false">
      <c r="A15683" s="1" t="n">
        <f aca="false">A12682</f>
        <v>11049</v>
      </c>
      <c r="B15683" s="1" t="e">
        <f aca="false">IF(COUNTIF($G$1:$G$12712,G15683&gt;0),0,INDEX($A$1:$A$12712,MATCH(G15683,$G$1:$G$12712,0)))</f>
        <v>#N/A</v>
      </c>
      <c r="C15683" s="1" t="str">
        <f aca="false">IF(H15683="",F15683,H15683)</f>
        <v>ohsu</v>
      </c>
      <c r="D15683" s="1" t="n">
        <v>250</v>
      </c>
      <c r="E15683" s="1" t="s">
        <v>17630</v>
      </c>
      <c r="F15683" s="5" t="s">
        <v>20503</v>
      </c>
      <c r="H15683" s="1"/>
      <c r="K15683" s="1" t="s">
        <v>20461</v>
      </c>
    </row>
    <row r="15684" customFormat="false" ht="15" hidden="false" customHeight="true" outlineLevel="0" collapsed="false">
      <c r="A15684" s="1" t="n">
        <f aca="false">IF(IFERROR((MATCH(G15684,$G$1:$G$12712,0)),0),INDEX($A$1:$A$12712,MATCH(G15684,$G$1:$G$12712,0)),MAX($A$2:$A15683)+1)</f>
        <v>469</v>
      </c>
      <c r="B15684" s="1" t="n">
        <f aca="false">IF(COUNTIF($G$1:$G$12712,G15684&gt;0),0,INDEX($A$1:$A$12712,MATCH(G15684,$G$1:$G$12712,0)))</f>
        <v>469</v>
      </c>
      <c r="C15684" s="1" t="str">
        <f aca="false">IF(H15684="",F15684,H15684)</f>
        <v>Pelton</v>
      </c>
      <c r="D15684" s="1" t="n">
        <v>250</v>
      </c>
      <c r="E15684" s="1" t="s">
        <v>17630</v>
      </c>
      <c r="F15684" s="5" t="s">
        <v>20504</v>
      </c>
      <c r="G15684" s="1" t="n">
        <v>3048</v>
      </c>
      <c r="H15684" s="1" t="s">
        <v>1149</v>
      </c>
      <c r="I15684" s="1" t="n">
        <v>15248</v>
      </c>
      <c r="J15684" s="1" t="s">
        <v>131</v>
      </c>
      <c r="K15684" s="1" t="s">
        <v>20461</v>
      </c>
    </row>
    <row r="15685" customFormat="false" ht="15" hidden="false" customHeight="true" outlineLevel="0" collapsed="false">
      <c r="A15685" s="1" t="n">
        <f aca="false">IF(IFERROR((MATCH(G15685,$G$1:$G$12712,0)),0),INDEX($A$1:$A$12712,MATCH(G15685,$G$1:$G$12712,0)),MAX($A$2:$A15684)+1)</f>
        <v>469</v>
      </c>
      <c r="B15685" s="1" t="n">
        <f aca="false">IF(COUNTIF($G$1:$G$12712,G15685&gt;0),0,INDEX($A$1:$A$12712,MATCH(G15685,$G$1:$G$12712,0)))</f>
        <v>469</v>
      </c>
      <c r="C15685" s="1" t="str">
        <f aca="false">IF(H15685="",F15685,H15685)</f>
        <v>Pelton</v>
      </c>
      <c r="D15685" s="1" t="n">
        <v>250</v>
      </c>
      <c r="E15685" s="1" t="s">
        <v>17630</v>
      </c>
      <c r="F15685" s="5" t="s">
        <v>20505</v>
      </c>
      <c r="G15685" s="1" t="n">
        <v>3048</v>
      </c>
      <c r="H15685" s="1" t="s">
        <v>1149</v>
      </c>
      <c r="I15685" s="1" t="n">
        <v>15248</v>
      </c>
      <c r="J15685" s="1" t="s">
        <v>131</v>
      </c>
      <c r="K15685" s="1" t="s">
        <v>20461</v>
      </c>
    </row>
    <row r="15686" customFormat="false" ht="15" hidden="false" customHeight="true" outlineLevel="0" collapsed="false">
      <c r="A15686" s="1" t="n">
        <f aca="false">IF(IFERROR((MATCH(G15686,$G$1:$G$12712,0)),0),INDEX($A$1:$A$12712,MATCH(G15686,$G$1:$G$12712,0)),MAX($A$2:$A15685)+1)</f>
        <v>1014</v>
      </c>
      <c r="B15686" s="1" t="n">
        <f aca="false">IF(COUNTIF($G$1:$G$12712,G15686&gt;0),0,INDEX($A$1:$A$12712,MATCH(G15686,$G$1:$G$12712,0)))</f>
        <v>1014</v>
      </c>
      <c r="C15686" s="1" t="str">
        <f aca="false">IF(H15686="",F15686,H15686)</f>
        <v>Round Butte</v>
      </c>
      <c r="D15686" s="1" t="n">
        <v>250</v>
      </c>
      <c r="E15686" s="1" t="s">
        <v>17630</v>
      </c>
      <c r="F15686" s="5" t="s">
        <v>20506</v>
      </c>
      <c r="G15686" s="1" t="n">
        <v>3050</v>
      </c>
      <c r="H15686" s="1" t="s">
        <v>2231</v>
      </c>
      <c r="I15686" s="1" t="n">
        <v>15248</v>
      </c>
      <c r="J15686" s="1" t="s">
        <v>131</v>
      </c>
      <c r="K15686" s="1" t="s">
        <v>20461</v>
      </c>
    </row>
    <row r="15687" customFormat="false" ht="15" hidden="false" customHeight="true" outlineLevel="0" collapsed="false">
      <c r="A15687" s="1" t="n">
        <f aca="false">IF(IFERROR((MATCH(G15687,$G$1:$G$12712,0)),0),INDEX($A$1:$A$12712,MATCH(G15687,$G$1:$G$12712,0)),MAX($A$2:$A15686)+1)</f>
        <v>1014</v>
      </c>
      <c r="B15687" s="1" t="n">
        <f aca="false">IF(COUNTIF($G$1:$G$12712,G15687&gt;0),0,INDEX($A$1:$A$12712,MATCH(G15687,$G$1:$G$12712,0)))</f>
        <v>1014</v>
      </c>
      <c r="C15687" s="1" t="str">
        <f aca="false">IF(H15687="",F15687,H15687)</f>
        <v>Round Butte</v>
      </c>
      <c r="D15687" s="1" t="n">
        <v>250</v>
      </c>
      <c r="E15687" s="1" t="s">
        <v>17630</v>
      </c>
      <c r="F15687" s="5" t="s">
        <v>20507</v>
      </c>
      <c r="G15687" s="1" t="n">
        <v>3050</v>
      </c>
      <c r="H15687" s="1" t="s">
        <v>2231</v>
      </c>
      <c r="I15687" s="1" t="n">
        <v>15248</v>
      </c>
      <c r="J15687" s="1" t="s">
        <v>131</v>
      </c>
      <c r="K15687" s="1" t="s">
        <v>20461</v>
      </c>
    </row>
    <row r="15688" customFormat="false" ht="15" hidden="false" customHeight="true" outlineLevel="0" collapsed="false">
      <c r="A15688" s="1" t="n">
        <f aca="false">IF(IFERROR((MATCH(G15688,$G$1:$G$12712,0)),0),INDEX($A$1:$A$12712,MATCH(G15688,$G$1:$G$12712,0)),MAX($A$2:$A15687)+1)</f>
        <v>10422</v>
      </c>
      <c r="B15688" s="1" t="n">
        <f aca="false">IF(COUNTIF($G$1:$G$12712,G15688&gt;0),0,INDEX($A$1:$A$12712,MATCH(G15688,$G$1:$G$12712,0)))</f>
        <v>10422</v>
      </c>
      <c r="C15688" s="1" t="str">
        <f aca="false">IF(H15688="",F15688,H15688)</f>
        <v>Rush Creek Wind</v>
      </c>
      <c r="D15688" s="1" t="n">
        <v>227</v>
      </c>
      <c r="E15688" s="1" t="s">
        <v>17594</v>
      </c>
      <c r="F15688" s="5" t="s">
        <v>20508</v>
      </c>
      <c r="G15688" s="1" t="n">
        <v>60619</v>
      </c>
      <c r="H15688" s="1" t="s">
        <v>16666</v>
      </c>
      <c r="I15688" s="1" t="n">
        <v>15466</v>
      </c>
      <c r="J15688" s="1" t="s">
        <v>64</v>
      </c>
      <c r="K15688" s="1" t="s">
        <v>20461</v>
      </c>
    </row>
    <row r="15689" customFormat="false" ht="15" hidden="false" customHeight="true" outlineLevel="0" collapsed="false">
      <c r="A15689" s="1" t="n">
        <f aca="false">IF(IFERROR((MATCH(G15689,$G$1:$G$12712,0)),0),INDEX($A$1:$A$12712,MATCH(G15689,$G$1:$G$12712,0)),MAX($A$2:$A15688)+1)</f>
        <v>11614</v>
      </c>
      <c r="B15689" s="1" t="e">
        <f aca="false">IF(COUNTIF($G$1:$G$12712,G15689&gt;0),0,INDEX($A$1:$A$12712,MATCH(G15689,$G$1:$G$12712,0)))</f>
        <v>#N/A</v>
      </c>
      <c r="C15689" s="1" t="str">
        <f aca="false">IF(H15689="",F15689,H15689)</f>
        <v>wind turbine plants</v>
      </c>
      <c r="D15689" s="1" t="n">
        <v>227</v>
      </c>
      <c r="E15689" s="1" t="s">
        <v>17594</v>
      </c>
      <c r="F15689" s="5" t="s">
        <v>17629</v>
      </c>
      <c r="H15689" s="1"/>
      <c r="K15689" s="1" t="s">
        <v>20461</v>
      </c>
    </row>
    <row r="15690" customFormat="false" ht="15" hidden="false" customHeight="true" outlineLevel="0" collapsed="false">
      <c r="A15690" s="1" t="n">
        <f aca="false">IF(IFERROR((MATCH(G15690,$G$1:$G$12712,0)),0),INDEX($A$1:$A$12712,MATCH(G15690,$G$1:$G$12712,0)),MAX($A$2:$A15689)+1)</f>
        <v>460</v>
      </c>
      <c r="B15690" s="1" t="n">
        <f aca="false">IF(COUNTIF($G$1:$G$12712,G15690&gt;0),0,INDEX($A$1:$A$12712,MATCH(G15690,$G$1:$G$12712,0)))</f>
        <v>460</v>
      </c>
      <c r="C15690" s="1" t="str">
        <f aca="false">IF(H15690="",F15690,H15690)</f>
        <v>Northeastern</v>
      </c>
      <c r="D15690" s="1" t="n">
        <v>205</v>
      </c>
      <c r="E15690" s="1" t="s">
        <v>19665</v>
      </c>
      <c r="F15690" s="5" t="s">
        <v>20509</v>
      </c>
      <c r="G15690" s="1" t="n">
        <v>2963</v>
      </c>
      <c r="H15690" s="1" t="s">
        <v>1126</v>
      </c>
      <c r="I15690" s="1" t="n">
        <v>15474</v>
      </c>
      <c r="J15690" s="1" t="s">
        <v>393</v>
      </c>
      <c r="K15690" s="1" t="s">
        <v>20461</v>
      </c>
    </row>
    <row r="15691" customFormat="false" ht="15" hidden="false" customHeight="true" outlineLevel="0" collapsed="false">
      <c r="A15691" s="1" t="n">
        <f aca="false">IF(IFERROR((MATCH(G15691,$G$1:$G$12712,0)),0),INDEX($A$1:$A$12712,MATCH(G15691,$G$1:$G$12712,0)),MAX($A$2:$A15690)+1)</f>
        <v>4503</v>
      </c>
      <c r="B15691" s="1" t="n">
        <f aca="false">IF(COUNTIF($G$1:$G$12712,G15691&gt;0),0,INDEX($A$1:$A$12712,MATCH(G15691,$G$1:$G$12712,0)))</f>
        <v>4503</v>
      </c>
      <c r="C15691" s="1" t="str">
        <f aca="false">IF(H15691="",F15691,H15691)</f>
        <v>Columbia Energy Center (SC)</v>
      </c>
      <c r="D15691" s="1" t="n">
        <v>168</v>
      </c>
      <c r="E15691" s="1" t="s">
        <v>19843</v>
      </c>
      <c r="F15691" s="5" t="s">
        <v>20510</v>
      </c>
      <c r="G15691" s="1" t="n">
        <v>55386</v>
      </c>
      <c r="H15691" s="1" t="s">
        <v>8304</v>
      </c>
      <c r="I15691" s="1" t="n">
        <v>4028</v>
      </c>
      <c r="J15691" s="1" t="s">
        <v>8305</v>
      </c>
      <c r="K15691" s="1" t="s">
        <v>20461</v>
      </c>
    </row>
    <row r="15692" customFormat="false" ht="15" hidden="false" customHeight="true" outlineLevel="0" collapsed="false">
      <c r="A15692" s="1" t="n">
        <f aca="false">A10241</f>
        <v>8839</v>
      </c>
      <c r="B15692" s="1" t="e">
        <f aca="false">IF(COUNTIF($G$1:$G$12712,G15692&gt;0),0,INDEX($A$1:$A$12712,MATCH(G15692,$G$1:$G$12712,0)))</f>
        <v>#N/A</v>
      </c>
      <c r="C15692" s="1" t="str">
        <f aca="false">IF(H15692="",F15692,H15692)</f>
        <v>sc-redlnd13-so</v>
      </c>
      <c r="D15692" s="1" t="n">
        <v>155</v>
      </c>
      <c r="E15692" s="1" t="s">
        <v>17642</v>
      </c>
      <c r="F15692" s="5" t="s">
        <v>20511</v>
      </c>
      <c r="H15692" s="1"/>
      <c r="K15692" s="1" t="s">
        <v>20461</v>
      </c>
    </row>
    <row r="15693" customFormat="false" ht="15" hidden="false" customHeight="true" outlineLevel="0" collapsed="false">
      <c r="A15693" s="1" t="n">
        <f aca="false">A10242</f>
        <v>8840</v>
      </c>
      <c r="B15693" s="1" t="e">
        <f aca="false">IF(COUNTIF($G$1:$G$12712,G15693&gt;0),0,INDEX($A$1:$A$12712,MATCH(G15693,$G$1:$G$12712,0)))</f>
        <v>#N/A</v>
      </c>
      <c r="C15693" s="1" t="str">
        <f aca="false">IF(H15693="",F15693,H15693)</f>
        <v>sc-redlnd16-so</v>
      </c>
      <c r="D15693" s="1" t="n">
        <v>155</v>
      </c>
      <c r="E15693" s="1" t="s">
        <v>17642</v>
      </c>
      <c r="F15693" s="5" t="s">
        <v>20512</v>
      </c>
      <c r="H15693" s="1"/>
      <c r="K15693" s="1" t="s">
        <v>20461</v>
      </c>
    </row>
    <row r="15694" customFormat="false" ht="15" hidden="false" customHeight="true" outlineLevel="0" collapsed="false">
      <c r="A15694" s="1" t="n">
        <f aca="false">IF(IFERROR((MATCH(G15694,$G$1:$G$12712,0)),0),INDEX($A$1:$A$12712,MATCH(G15694,$G$1:$G$12712,0)),MAX($A$2:$A15693)+1)</f>
        <v>10926</v>
      </c>
      <c r="B15694" s="1" t="n">
        <f aca="false">IF(COUNTIF($G$1:$G$12712,G15694&gt;0),0,INDEX($A$1:$A$12712,MATCH(G15694,$G$1:$G$12712,0)))</f>
        <v>10926</v>
      </c>
      <c r="C15694" s="1" t="str">
        <f aca="false">IF(H15694="",F15694,H15694)</f>
        <v>Oak Hill Solar Array</v>
      </c>
      <c r="D15694" s="1" t="n">
        <v>242</v>
      </c>
      <c r="E15694" s="1" t="s">
        <v>19934</v>
      </c>
      <c r="F15694" s="5" t="s">
        <v>20513</v>
      </c>
      <c r="G15694" s="1" t="n">
        <v>61333</v>
      </c>
      <c r="H15694" s="1" t="s">
        <v>17406</v>
      </c>
      <c r="I15694" s="1" t="n">
        <v>17633</v>
      </c>
      <c r="J15694" s="1" t="s">
        <v>42</v>
      </c>
      <c r="K15694" s="1" t="s">
        <v>20461</v>
      </c>
    </row>
    <row r="15695" customFormat="false" ht="15" hidden="false" customHeight="true" outlineLevel="0" collapsed="false">
      <c r="A15695" s="1" t="n">
        <f aca="false">IF(IFERROR((MATCH(G15695,$G$1:$G$12712,0)),0),INDEX($A$1:$A$12712,MATCH(G15695,$G$1:$G$12712,0)),MAX($A$2:$A15694)+1)</f>
        <v>10927</v>
      </c>
      <c r="B15695" s="1" t="n">
        <f aca="false">IF(COUNTIF($G$1:$G$12712,G15695&gt;0),0,INDEX($A$1:$A$12712,MATCH(G15695,$G$1:$G$12712,0)))</f>
        <v>10927</v>
      </c>
      <c r="C15695" s="1" t="str">
        <f aca="false">IF(H15695="",F15695,H15695)</f>
        <v>Volkman Road Solar Array</v>
      </c>
      <c r="D15695" s="1" t="n">
        <v>242</v>
      </c>
      <c r="E15695" s="1" t="s">
        <v>19934</v>
      </c>
      <c r="F15695" s="5" t="s">
        <v>20514</v>
      </c>
      <c r="G15695" s="1" t="n">
        <v>61334</v>
      </c>
      <c r="H15695" s="1" t="s">
        <v>17407</v>
      </c>
      <c r="I15695" s="1" t="n">
        <v>17633</v>
      </c>
      <c r="J15695" s="1" t="s">
        <v>42</v>
      </c>
      <c r="K15695" s="1" t="s">
        <v>20461</v>
      </c>
    </row>
    <row r="15696" customFormat="false" ht="15" hidden="false" customHeight="true" outlineLevel="0" collapsed="false">
      <c r="A15696" s="1" t="n">
        <f aca="false">IF(IFERROR((MATCH(G15696,$G$1:$G$12712,0)),0),INDEX($A$1:$A$12712,MATCH(G15696,$G$1:$G$12712,0)),MAX($A$2:$A15695)+1)</f>
        <v>11615</v>
      </c>
      <c r="B15696" s="1" t="e">
        <f aca="false">IF(COUNTIF($G$1:$G$12712,G15696&gt;0),0,INDEX($A$1:$A$12712,MATCH(G15696,$G$1:$G$12712,0)))</f>
        <v>#N/A</v>
      </c>
      <c r="C15696" s="1" t="str">
        <f aca="false">IF(H15696="",F15696,H15696)</f>
        <v>balm solar</v>
      </c>
      <c r="D15696" s="1" t="n">
        <v>157</v>
      </c>
      <c r="E15696" s="1" t="s">
        <v>17597</v>
      </c>
      <c r="F15696" s="5" t="s">
        <v>20515</v>
      </c>
      <c r="G15696" s="1" t="n">
        <v>61654</v>
      </c>
      <c r="H15696" s="1" t="s">
        <v>20515</v>
      </c>
      <c r="I15696" s="1" t="n">
        <v>18454</v>
      </c>
      <c r="J15696" s="1" t="s">
        <v>20516</v>
      </c>
      <c r="K15696" s="1" t="s">
        <v>20461</v>
      </c>
    </row>
    <row r="15697" customFormat="false" ht="15" hidden="false" customHeight="true" outlineLevel="0" collapsed="false">
      <c r="A15697" s="1" t="n">
        <f aca="false">IF(IFERROR((MATCH(G15697,$G$1:$G$12712,0)),0),INDEX($A$1:$A$12712,MATCH(G15697,$G$1:$G$12712,0)),MAX($A$2:$A15696)+1)</f>
        <v>11616</v>
      </c>
      <c r="B15697" s="1" t="e">
        <f aca="false">IF(COUNTIF($G$1:$G$12712,G15697&gt;0),0,INDEX($A$1:$A$12712,MATCH(G15697,$G$1:$G$12712,0)))</f>
        <v>#N/A</v>
      </c>
      <c r="C15697" s="1" t="str">
        <f aca="false">IF(H15697="",F15697,H15697)</f>
        <v>na</v>
      </c>
      <c r="D15697" s="1" t="n">
        <v>157</v>
      </c>
      <c r="E15697" s="1" t="s">
        <v>17597</v>
      </c>
      <c r="F15697" s="5" t="s">
        <v>18388</v>
      </c>
      <c r="H15697" s="1"/>
      <c r="K15697" s="1" t="s">
        <v>20461</v>
      </c>
    </row>
    <row r="15698" customFormat="false" ht="15" hidden="false" customHeight="true" outlineLevel="0" collapsed="false">
      <c r="A15698" s="1" t="n">
        <f aca="false">IF(IFERROR((MATCH(G15698,$G$1:$G$12712,0)),0),INDEX($A$1:$A$12712,MATCH(G15698,$G$1:$G$12712,0)),MAX($A$2:$A15697)+1)</f>
        <v>11617</v>
      </c>
      <c r="B15698" s="1" t="e">
        <f aca="false">IF(COUNTIF($G$1:$G$12712,G15698&gt;0),0,INDEX($A$1:$A$12712,MATCH(G15698,$G$1:$G$12712,0)))</f>
        <v>#N/A</v>
      </c>
      <c r="C15698" s="1" t="str">
        <f aca="false">IF(H15698="",F15698,H15698)</f>
        <v>payne creek solar</v>
      </c>
      <c r="D15698" s="1" t="n">
        <v>157</v>
      </c>
      <c r="E15698" s="1" t="s">
        <v>17597</v>
      </c>
      <c r="F15698" s="5" t="s">
        <v>20517</v>
      </c>
      <c r="G15698" s="1" t="n">
        <v>61665</v>
      </c>
      <c r="H15698" s="1" t="s">
        <v>20517</v>
      </c>
      <c r="I15698" s="1" t="n">
        <v>18454</v>
      </c>
      <c r="J15698" s="1" t="s">
        <v>20516</v>
      </c>
      <c r="K15698" s="1" t="s">
        <v>20461</v>
      </c>
    </row>
    <row r="15699" customFormat="false" ht="15" hidden="false" customHeight="true" outlineLevel="0" collapsed="false">
      <c r="A15699" s="1" t="n">
        <f aca="false">A873</f>
        <v>590</v>
      </c>
      <c r="B15699" s="1" t="e">
        <f aca="false">IF(COUNTIF($G$1:$G$12712,G15699&gt;0),0,INDEX($A$1:$A$12712,MATCH(G15699,$G$1:$G$12712,0)))</f>
        <v>#N/A</v>
      </c>
      <c r="C15699" s="1" t="str">
        <f aca="false">IF(H15699="",F15699,H15699)</f>
        <v>units 1-3</v>
      </c>
      <c r="D15699" s="1" t="n">
        <v>282</v>
      </c>
      <c r="E15699" s="1" t="s">
        <v>19979</v>
      </c>
      <c r="F15699" s="5" t="s">
        <v>17730</v>
      </c>
      <c r="H15699" s="1"/>
      <c r="K15699" s="1" t="s">
        <v>20461</v>
      </c>
    </row>
    <row r="15700" customFormat="false" ht="15" hidden="false" customHeight="true" outlineLevel="0" collapsed="false">
      <c r="A15700" s="1" t="n">
        <f aca="false">IF(IFERROR((MATCH(G15700,$G$1:$G$12712,0)),0),INDEX($A$1:$A$12712,MATCH(G15700,$G$1:$G$12712,0)),MAX($A$2:$A15699)+1)</f>
        <v>11618</v>
      </c>
      <c r="B15700" s="1" t="e">
        <f aca="false">IF(COUNTIF($G$1:$G$12712,G15700&gt;0),0,INDEX($A$1:$A$12712,MATCH(G15700,$G$1:$G$12712,0)))</f>
        <v>#N/A</v>
      </c>
      <c r="C15700" s="1" t="str">
        <f aca="false">IF(H15700="",F15700,H15700)</f>
        <v>residential solar</v>
      </c>
      <c r="D15700" s="1" t="n">
        <v>257</v>
      </c>
      <c r="E15700" s="1" t="s">
        <v>17645</v>
      </c>
      <c r="F15700" s="5" t="s">
        <v>20518</v>
      </c>
      <c r="H15700" s="1"/>
      <c r="K15700" s="1" t="s">
        <v>20461</v>
      </c>
    </row>
    <row r="15701" customFormat="false" ht="15" hidden="false" customHeight="true" outlineLevel="0" collapsed="false">
      <c r="A15701" s="1" t="n">
        <f aca="false">A11082</f>
        <v>9523</v>
      </c>
      <c r="B15701" s="1" t="e">
        <f aca="false">IF(COUNTIF($G$1:$G$12712,G15701&gt;0),0,INDEX($A$1:$A$12712,MATCH(G15701,$G$1:$G$12712,0)))</f>
        <v>#N/A</v>
      </c>
      <c r="C15701" s="1" t="str">
        <f aca="false">IF(H15701="",F15701,H15701)</f>
        <v>solon prairie fire</v>
      </c>
      <c r="D15701" s="1" t="n">
        <v>257</v>
      </c>
      <c r="E15701" s="1" t="s">
        <v>17645</v>
      </c>
      <c r="F15701" s="5" t="s">
        <v>20519</v>
      </c>
      <c r="H15701" s="1"/>
      <c r="K15701" s="1" t="s">
        <v>20461</v>
      </c>
    </row>
    <row r="15702" customFormat="false" ht="15" hidden="false" customHeight="true" outlineLevel="0" collapsed="false">
      <c r="A15702" s="1" t="n">
        <f aca="false">IF(IFERROR((MATCH(G15702,$G$1:$G$12712,0)),0),INDEX($A$1:$A$12712,MATCH(G15702,$G$1:$G$12712,0)),MAX($A$2:$A15701)+1)</f>
        <v>11619</v>
      </c>
      <c r="B15702" s="1" t="e">
        <f aca="false">IF(COUNTIF($G$1:$G$12712,G15702&gt;0),0,INDEX($A$1:$A$12712,MATCH(G15702,$G$1:$G$12712,0)))</f>
        <v>#N/A</v>
      </c>
      <c r="C15702" s="1" t="str">
        <f aca="false">IF(H15702="",F15702,H15702)</f>
        <v>sundt areva solar thermal</v>
      </c>
      <c r="D15702" s="1" t="n">
        <v>257</v>
      </c>
      <c r="E15702" s="1" t="s">
        <v>17645</v>
      </c>
      <c r="F15702" s="5" t="s">
        <v>20520</v>
      </c>
      <c r="H15702" s="1"/>
      <c r="K15702" s="1" t="s">
        <v>20461</v>
      </c>
    </row>
    <row r="15703" customFormat="false" ht="15" hidden="false" customHeight="true" outlineLevel="0" collapsed="false">
      <c r="A15703" s="1" t="n">
        <f aca="false">IF(IFERROR((MATCH(G15703,$G$1:$G$12712,0)),0),INDEX($A$1:$A$12712,MATCH(G15703,$G$1:$G$12712,0)),MAX($A$2:$A15702)+1)</f>
        <v>11620</v>
      </c>
      <c r="B15703" s="1" t="e">
        <f aca="false">IF(COUNTIF($G$1:$G$12712,G15703&gt;0),0,INDEX($A$1:$A$12712,MATCH(G15703,$G$1:$G$12712,0)))</f>
        <v>#N/A</v>
      </c>
      <c r="C15703" s="1" t="str">
        <f aca="false">IF(H15703="",F15703,H15703)</f>
        <v>total solar operation/maintenance</v>
      </c>
      <c r="D15703" s="1" t="n">
        <v>257</v>
      </c>
      <c r="E15703" s="1" t="s">
        <v>17645</v>
      </c>
      <c r="F15703" s="5" t="s">
        <v>20521</v>
      </c>
      <c r="H15703" s="1"/>
      <c r="K15703" s="1" t="s">
        <v>20461</v>
      </c>
    </row>
    <row r="15704" customFormat="false" ht="15" hidden="false" customHeight="true" outlineLevel="0" collapsed="false">
      <c r="A15704" s="1" t="n">
        <f aca="false">IF(IFERROR((MATCH(G15704,$G$1:$G$12712,0)),0),INDEX($A$1:$A$12712,MATCH(G15704,$G$1:$G$12712,0)),MAX($A$2:$A15703)+1)</f>
        <v>11621</v>
      </c>
      <c r="B15704" s="1" t="e">
        <f aca="false">IF(COUNTIF($G$1:$G$12712,G15704&gt;0),0,INDEX($A$1:$A$12712,MATCH(G15704,$G$1:$G$12712,0)))</f>
        <v>#N/A</v>
      </c>
      <c r="C15704" s="1" t="str">
        <f aca="false">IF(H15704="",F15704,H15704)</f>
        <v>community solar 40</v>
      </c>
      <c r="D15704" s="1" t="n">
        <v>164</v>
      </c>
      <c r="E15704" s="1" t="s">
        <v>17600</v>
      </c>
      <c r="F15704" s="5" t="s">
        <v>20522</v>
      </c>
      <c r="H15704" s="1"/>
      <c r="K15704" s="1" t="s">
        <v>20461</v>
      </c>
    </row>
    <row r="15705" customFormat="false" ht="15" hidden="false" customHeight="true" outlineLevel="0" collapsed="false">
      <c r="A15705" s="1" t="n">
        <f aca="false">A11644</f>
        <v>10049</v>
      </c>
      <c r="B15705" s="1" t="e">
        <f aca="false">IF(COUNTIF($G$1:$G$12712,G15705&gt;0),0,INDEX($A$1:$A$12712,MATCH(G15705,$G$1:$G$12712,0)))</f>
        <v>#N/A</v>
      </c>
      <c r="C15705" s="1" t="str">
        <f aca="false">IF(H15705="",F15705,H15705)</f>
        <v>greensville</v>
      </c>
      <c r="D15705" s="1" t="n">
        <v>164</v>
      </c>
      <c r="E15705" s="1" t="s">
        <v>17600</v>
      </c>
      <c r="F15705" s="5" t="s">
        <v>20523</v>
      </c>
      <c r="H15705" s="1"/>
      <c r="K15705" s="1" t="s">
        <v>20461</v>
      </c>
    </row>
    <row r="15706" customFormat="false" ht="15" hidden="false" customHeight="true" outlineLevel="0" collapsed="false">
      <c r="A15706" s="1" t="n">
        <f aca="false">IF(IFERROR((MATCH(G15706,$G$1:$G$12712,0)),0),INDEX($A$1:$A$12712,MATCH(G15706,$G$1:$G$12712,0)),MAX($A$2:$A15705)+1)</f>
        <v>10661</v>
      </c>
      <c r="B15706" s="1" t="n">
        <f aca="false">IF(COUNTIF($G$1:$G$12712,G15706&gt;0),0,INDEX($A$1:$A$12712,MATCH(G15706,$G$1:$G$12712,0)))</f>
        <v>10661</v>
      </c>
      <c r="C15706" s="1" t="str">
        <f aca="false">IF(H15706="",F15706,H15706)</f>
        <v>Hollyfield</v>
      </c>
      <c r="D15706" s="1" t="n">
        <v>164</v>
      </c>
      <c r="E15706" s="1" t="s">
        <v>17600</v>
      </c>
      <c r="F15706" s="5" t="s">
        <v>20524</v>
      </c>
      <c r="G15706" s="1" t="n">
        <v>61023</v>
      </c>
      <c r="H15706" s="1" t="s">
        <v>17007</v>
      </c>
      <c r="I15706" s="1" t="n">
        <v>19876</v>
      </c>
      <c r="J15706" s="1" t="s">
        <v>71</v>
      </c>
      <c r="K15706" s="1" t="s">
        <v>20461</v>
      </c>
    </row>
    <row r="15707" customFormat="false" ht="15" hidden="false" customHeight="true" outlineLevel="0" collapsed="false">
      <c r="A15707" s="1" t="n">
        <f aca="false">IF(IFERROR((MATCH(G15707,$G$1:$G$12712,0)),0),INDEX($A$1:$A$12712,MATCH(G15707,$G$1:$G$12712,0)),MAX($A$2:$A15706)+1)</f>
        <v>11622</v>
      </c>
      <c r="B15707" s="1" t="e">
        <f aca="false">IF(COUNTIF($G$1:$G$12712,G15707&gt;0),0,INDEX($A$1:$A$12712,MATCH(G15707,$G$1:$G$12712,0)))</f>
        <v>#N/A</v>
      </c>
      <c r="C15707" s="1" t="str">
        <f aca="false">IF(H15707="",F15707,H15707)</f>
        <v>montross solar</v>
      </c>
      <c r="D15707" s="1" t="n">
        <v>164</v>
      </c>
      <c r="E15707" s="1" t="s">
        <v>17600</v>
      </c>
      <c r="F15707" s="5" t="s">
        <v>20525</v>
      </c>
      <c r="H15707" s="1"/>
      <c r="K15707" s="1" t="s">
        <v>20461</v>
      </c>
    </row>
    <row r="15708" customFormat="false" ht="15" hidden="false" customHeight="true" outlineLevel="0" collapsed="false">
      <c r="A15708" s="1" t="n">
        <f aca="false">A11825</f>
        <v>10229</v>
      </c>
      <c r="B15708" s="1" t="e">
        <f aca="false">IF(COUNTIF($G$1:$G$12712,G15708&gt;0),0,INDEX($A$1:$A$12712,MATCH(G15708,$G$1:$G$12712,0)))</f>
        <v>#N/A</v>
      </c>
      <c r="C15708" s="1" t="str">
        <f aca="false">IF(H15708="",F15708,H15708)</f>
        <v>pecan solar</v>
      </c>
      <c r="D15708" s="1" t="n">
        <v>164</v>
      </c>
      <c r="E15708" s="1" t="s">
        <v>17600</v>
      </c>
      <c r="F15708" s="5" t="s">
        <v>20526</v>
      </c>
      <c r="H15708" s="1"/>
      <c r="K15708" s="1" t="s">
        <v>20461</v>
      </c>
    </row>
    <row r="15709" customFormat="false" ht="15" hidden="false" customHeight="true" outlineLevel="0" collapsed="false">
      <c r="A15709" s="1" t="n">
        <f aca="false">IF(IFERROR((MATCH(G15709,$G$1:$G$12712,0)),0),INDEX($A$1:$A$12712,MATCH(G15709,$G$1:$G$12712,0)),MAX($A$2:$A15708)+1)</f>
        <v>11623</v>
      </c>
      <c r="B15709" s="1" t="e">
        <f aca="false">IF(COUNTIF($G$1:$G$12712,G15709&gt;0),0,INDEX($A$1:$A$12712,MATCH(G15709,$G$1:$G$12712,0)))</f>
        <v>#N/A</v>
      </c>
      <c r="C15709" s="1" t="str">
        <f aca="false">IF(H15709="",F15709,H15709)</f>
        <v>puller solar</v>
      </c>
      <c r="D15709" s="1" t="n">
        <v>164</v>
      </c>
      <c r="E15709" s="1" t="s">
        <v>17600</v>
      </c>
      <c r="F15709" s="5" t="s">
        <v>20527</v>
      </c>
      <c r="G15709" s="1" t="n">
        <v>62140</v>
      </c>
      <c r="H15709" s="1" t="s">
        <v>20527</v>
      </c>
      <c r="I15709" s="1" t="n">
        <v>58468</v>
      </c>
      <c r="J15709" s="1" t="s">
        <v>20528</v>
      </c>
      <c r="K15709" s="1" t="s">
        <v>20461</v>
      </c>
    </row>
    <row r="15710" customFormat="false" ht="15" hidden="false" customHeight="true" outlineLevel="0" collapsed="false">
      <c r="A15710" s="1" t="n">
        <f aca="false">IF(IFERROR((MATCH(G15710,$G$1:$G$12712,0)),0),INDEX($A$1:$A$12712,MATCH(G15710,$G$1:$G$12712,0)),MAX($A$2:$A15709)+1)</f>
        <v>5326</v>
      </c>
      <c r="B15710" s="1" t="n">
        <f aca="false">IF(COUNTIF($G$1:$G$12712,G15710&gt;0),0,INDEX($A$1:$A$12712,MATCH(G15710,$G$1:$G$12712,0)))</f>
        <v>5326</v>
      </c>
      <c r="C15710" s="1" t="str">
        <f aca="false">IF(H15710="",F15710,H15710)</f>
        <v>Forward Wind Energy Center</v>
      </c>
      <c r="D15710" s="1" t="n">
        <v>219</v>
      </c>
      <c r="E15710" s="1" t="s">
        <v>20262</v>
      </c>
      <c r="F15710" s="5" t="s">
        <v>20529</v>
      </c>
      <c r="G15710" s="1" t="n">
        <v>56942</v>
      </c>
      <c r="H15710" s="1" t="s">
        <v>9458</v>
      </c>
      <c r="I15710" s="1" t="n">
        <v>49893</v>
      </c>
      <c r="J15710" s="1" t="s">
        <v>5761</v>
      </c>
      <c r="K15710" s="1" t="s">
        <v>20461</v>
      </c>
    </row>
    <row r="15711" customFormat="false" ht="15" hidden="false" customHeight="true" outlineLevel="0" collapsed="false">
      <c r="A15711" s="1" t="n">
        <f aca="false">IF(IFERROR((MATCH(G15711,$G$1:$G$12712,0)),0),INDEX($A$1:$A$12712,MATCH(G15711,$G$1:$G$12712,0)),MAX($A$2:$A15710)+1)</f>
        <v>5326</v>
      </c>
      <c r="B15711" s="1" t="n">
        <f aca="false">IF(COUNTIF($G$1:$G$12712,G15711&gt;0),0,INDEX($A$1:$A$12712,MATCH(G15711,$G$1:$G$12712,0)))</f>
        <v>5326</v>
      </c>
      <c r="C15711" s="1" t="str">
        <f aca="false">IF(H15711="",F15711,H15711)</f>
        <v>Forward Wind Energy Center</v>
      </c>
      <c r="D15711" s="1" t="n">
        <v>187</v>
      </c>
      <c r="E15711" s="1" t="s">
        <v>17602</v>
      </c>
      <c r="F15711" s="5" t="s">
        <v>20530</v>
      </c>
      <c r="G15711" s="1" t="n">
        <v>56942</v>
      </c>
      <c r="H15711" s="1" t="s">
        <v>9458</v>
      </c>
      <c r="I15711" s="1" t="n">
        <v>49893</v>
      </c>
      <c r="J15711" s="1" t="s">
        <v>5761</v>
      </c>
      <c r="K15711" s="1" t="s">
        <v>20461</v>
      </c>
    </row>
    <row r="15712" customFormat="false" ht="15" hidden="false" customHeight="true" outlineLevel="0" collapsed="false">
      <c r="A15712" s="1" t="n">
        <f aca="false">IF(IFERROR((MATCH(G15712,$G$1:$G$12712,0)),0),INDEX($A$1:$A$12712,MATCH(G15712,$G$1:$G$12712,0)),MAX($A$2:$A15711)+1)</f>
        <v>343</v>
      </c>
      <c r="B15712" s="1" t="n">
        <f aca="false">IF(COUNTIF($G$1:$G$12712,G15712&gt;0),0,INDEX($A$1:$A$12712,MATCH(G15712,$G$1:$G$12712,0)))</f>
        <v>343</v>
      </c>
      <c r="C15712" s="1" t="str">
        <f aca="false">IF(H15712="",F15712,H15712)</f>
        <v>West Marinette</v>
      </c>
      <c r="D15712" s="1" t="n">
        <v>187</v>
      </c>
      <c r="E15712" s="1" t="s">
        <v>17602</v>
      </c>
      <c r="F15712" s="5" t="s">
        <v>20531</v>
      </c>
      <c r="G15712" s="1" t="n">
        <v>4076</v>
      </c>
      <c r="H15712" s="1" t="s">
        <v>1494</v>
      </c>
      <c r="I15712" s="1" t="n">
        <v>20860</v>
      </c>
      <c r="J15712" s="1" t="s">
        <v>465</v>
      </c>
      <c r="K15712" s="1" t="s">
        <v>20461</v>
      </c>
    </row>
    <row r="15713" customFormat="false" ht="15" hidden="false" customHeight="true" outlineLevel="0" collapsed="false">
      <c r="A15713" s="1" t="n">
        <f aca="false">IF(IFERROR((MATCH(G15713,$G$1:$G$12712,0)),0),INDEX($A$1:$A$12712,MATCH(G15713,$G$1:$G$12712,0)),MAX($A$2:$A15712)+1)</f>
        <v>11624</v>
      </c>
      <c r="B15713" s="1" t="e">
        <f aca="false">IF(COUNTIF($G$1:$G$12712,G15713&gt;0),0,INDEX($A$1:$A$12712,MATCH(G15713,$G$1:$G$12712,0)))</f>
        <v>#N/A</v>
      </c>
      <c r="C15713" s="1" t="str">
        <f aca="false">IF(H15713="",F15713,H15713)</f>
        <v>wrpc total</v>
      </c>
      <c r="D15713" s="1" t="n">
        <v>187</v>
      </c>
      <c r="E15713" s="1" t="s">
        <v>17602</v>
      </c>
      <c r="F15713" s="5" t="s">
        <v>20532</v>
      </c>
      <c r="H15713" s="1"/>
      <c r="K15713" s="1" t="s">
        <v>20461</v>
      </c>
    </row>
    <row r="15714" customFormat="false" ht="15" hidden="false" customHeight="true" outlineLevel="0" collapsed="false">
      <c r="A15714" s="1" t="n">
        <f aca="false">IF(IFERROR((MATCH(G15714,$G$1:$G$12712,0)),0),INDEX($A$1:$A$12712,MATCH(G15714,$G$1:$G$12712,0)),MAX($A$2:$A15713)+1)</f>
        <v>11625</v>
      </c>
      <c r="B15714" s="1" t="e">
        <f aca="false">IF(COUNTIF($G$1:$G$12712,G15714&gt;0),0,INDEX($A$1:$A$12712,MATCH(G15714,$G$1:$G$12712,0)))</f>
        <v>#N/A</v>
      </c>
      <c r="C15714" s="1" t="str">
        <f aca="false">IF(H15714="",F15714,H15714)</f>
        <v>(100 units @ 2.0 mw each)</v>
      </c>
      <c r="D15714" s="1" t="n">
        <v>251</v>
      </c>
      <c r="E15714" s="1" t="s">
        <v>17605</v>
      </c>
      <c r="F15714" s="5" t="s">
        <v>20533</v>
      </c>
      <c r="H15714" s="1"/>
      <c r="K15714" s="1" t="s">
        <v>20461</v>
      </c>
    </row>
    <row r="15715" customFormat="false" ht="15" hidden="false" customHeight="true" outlineLevel="0" collapsed="false">
      <c r="A15715" s="1" t="n">
        <f aca="false">IF(IFERROR((MATCH(G15715,$G$1:$G$12712,0)),0),INDEX($A$1:$A$12712,MATCH(G15715,$G$1:$G$12712,0)),MAX($A$2:$A15714)+1)</f>
        <v>11626</v>
      </c>
      <c r="B15715" s="1" t="e">
        <f aca="false">IF(COUNTIF($G$1:$G$12712,G15715&gt;0),0,INDEX($A$1:$A$12712,MATCH(G15715,$G$1:$G$12712,0)))</f>
        <v>#N/A</v>
      </c>
      <c r="C15715" s="1" t="str">
        <f aca="false">IF(H15715="",F15715,H15715)</f>
        <v>(170 units @ 2.0 mw each)</v>
      </c>
      <c r="D15715" s="1" t="n">
        <v>251</v>
      </c>
      <c r="E15715" s="1" t="s">
        <v>17605</v>
      </c>
      <c r="F15715" s="5" t="s">
        <v>20534</v>
      </c>
      <c r="H15715" s="1"/>
      <c r="K15715" s="1" t="s">
        <v>20461</v>
      </c>
    </row>
    <row r="15716" customFormat="false" ht="15" hidden="false" customHeight="true" outlineLevel="0" collapsed="false">
      <c r="A15716" s="1" t="n">
        <f aca="false">IF(IFERROR((MATCH(G15716,$G$1:$G$12712,0)),0),INDEX($A$1:$A$12712,MATCH(G15716,$G$1:$G$12712,0)),MAX($A$2:$A15715)+1)</f>
        <v>11627</v>
      </c>
      <c r="B15716" s="1" t="e">
        <f aca="false">IF(COUNTIF($G$1:$G$12712,G15716&gt;0),0,INDEX($A$1:$A$12712,MATCH(G15716,$G$1:$G$12712,0)))</f>
        <v>#N/A</v>
      </c>
      <c r="C15716" s="1" t="str">
        <f aca="false">IF(H15716="",F15716,H15716)</f>
        <v>(amounts are for the total of all 104 units)</v>
      </c>
      <c r="D15716" s="1" t="n">
        <v>251</v>
      </c>
      <c r="E15716" s="1" t="s">
        <v>17605</v>
      </c>
      <c r="F15716" s="5" t="s">
        <v>20535</v>
      </c>
      <c r="H15716" s="1"/>
      <c r="K15716" s="1" t="s">
        <v>20461</v>
      </c>
    </row>
    <row r="15717" customFormat="false" ht="15" hidden="false" customHeight="true" outlineLevel="0" collapsed="false">
      <c r="A15717" s="1" t="n">
        <f aca="false">IF(IFERROR((MATCH(G15717,$G$1:$G$12712,0)),0),INDEX($A$1:$A$12712,MATCH(G15717,$G$1:$G$12712,0)),MAX($A$2:$A15716)+1)</f>
        <v>11628</v>
      </c>
      <c r="B15717" s="1" t="e">
        <f aca="false">IF(COUNTIF($G$1:$G$12712,G15717&gt;0),0,INDEX($A$1:$A$12712,MATCH(G15717,$G$1:$G$12712,0)))</f>
        <v>#N/A</v>
      </c>
      <c r="C15717" s="1" t="str">
        <f aca="false">IF(H15717="",F15717,H15717)</f>
        <v>(amounts are for the total of all 125 units)</v>
      </c>
      <c r="D15717" s="1" t="n">
        <v>251</v>
      </c>
      <c r="E15717" s="1" t="s">
        <v>17605</v>
      </c>
      <c r="F15717" s="5" t="s">
        <v>20536</v>
      </c>
      <c r="H15717" s="1"/>
      <c r="K15717" s="1" t="s">
        <v>20461</v>
      </c>
    </row>
    <row r="15718" customFormat="false" ht="15" hidden="false" customHeight="true" outlineLevel="0" collapsed="false">
      <c r="A15718" s="1" t="n">
        <f aca="false">IF(IFERROR((MATCH(G15718,$G$1:$G$12712,0)),0),INDEX($A$1:$A$12712,MATCH(G15718,$G$1:$G$12712,0)),MAX($A$2:$A15717)+1)</f>
        <v>11629</v>
      </c>
      <c r="B15718" s="1" t="e">
        <f aca="false">IF(COUNTIF($G$1:$G$12712,G15718&gt;0),0,INDEX($A$1:$A$12712,MATCH(G15718,$G$1:$G$12712,0)))</f>
        <v>#N/A</v>
      </c>
      <c r="C15718" s="1" t="str">
        <f aca="false">IF(H15718="",F15718,H15718)</f>
        <v>(amounts are for the total of all 134 units)</v>
      </c>
      <c r="D15718" s="1" t="n">
        <v>251</v>
      </c>
      <c r="E15718" s="1" t="s">
        <v>17605</v>
      </c>
      <c r="F15718" s="5" t="s">
        <v>20537</v>
      </c>
      <c r="H15718" s="1"/>
      <c r="K15718" s="1" t="s">
        <v>20461</v>
      </c>
    </row>
    <row r="15719" customFormat="false" ht="15" hidden="false" customHeight="true" outlineLevel="0" collapsed="false">
      <c r="A15719" s="1" t="n">
        <f aca="false">IF(IFERROR((MATCH(G15719,$G$1:$G$12712,0)),0),INDEX($A$1:$A$12712,MATCH(G15719,$G$1:$G$12712,0)),MAX($A$2:$A15718)+1)</f>
        <v>11630</v>
      </c>
      <c r="B15719" s="1" t="e">
        <f aca="false">IF(COUNTIF($G$1:$G$12712,G15719&gt;0),0,INDEX($A$1:$A$12712,MATCH(G15719,$G$1:$G$12712,0)))</f>
        <v>#N/A</v>
      </c>
      <c r="C15719" s="1" t="str">
        <f aca="false">IF(H15719="",F15719,H15719)</f>
        <v>(amounts are for the total of all 170 units)</v>
      </c>
      <c r="D15719" s="1" t="n">
        <v>251</v>
      </c>
      <c r="E15719" s="1" t="s">
        <v>17605</v>
      </c>
      <c r="F15719" s="5" t="s">
        <v>20538</v>
      </c>
      <c r="H15719" s="1"/>
      <c r="K15719" s="1" t="s">
        <v>20461</v>
      </c>
    </row>
    <row r="15720" customFormat="false" ht="15" hidden="false" customHeight="true" outlineLevel="0" collapsed="false">
      <c r="A15720" s="1" t="n">
        <f aca="false">IF(IFERROR((MATCH(G15720,$G$1:$G$12712,0)),0),INDEX($A$1:$A$12712,MATCH(G15720,$G$1:$G$12712,0)),MAX($A$2:$A15719)+1)</f>
        <v>11631</v>
      </c>
      <c r="B15720" s="1" t="e">
        <f aca="false">IF(COUNTIF($G$1:$G$12712,G15720&gt;0),0,INDEX($A$1:$A$12712,MATCH(G15720,$G$1:$G$12712,0)))</f>
        <v>#N/A</v>
      </c>
      <c r="C15720" s="1" t="str">
        <f aca="false">IF(H15720="",F15720,H15720)</f>
        <v>(amounts are for the total of all 35 units)</v>
      </c>
      <c r="D15720" s="1" t="n">
        <v>251</v>
      </c>
      <c r="E15720" s="1" t="s">
        <v>17605</v>
      </c>
      <c r="F15720" s="5" t="s">
        <v>20539</v>
      </c>
      <c r="H15720" s="1"/>
      <c r="K15720" s="1" t="s">
        <v>20461</v>
      </c>
    </row>
    <row r="15721" customFormat="false" ht="15" hidden="false" customHeight="true" outlineLevel="0" collapsed="false">
      <c r="A15721" s="1" t="n">
        <f aca="false">IF(IFERROR((MATCH(G15721,$G$1:$G$12712,0)),0),INDEX($A$1:$A$12712,MATCH(G15721,$G$1:$G$12712,0)),MAX($A$2:$A15720)+1)</f>
        <v>11632</v>
      </c>
      <c r="B15721" s="1" t="e">
        <f aca="false">IF(COUNTIF($G$1:$G$12712,G15721&gt;0),0,INDEX($A$1:$A$12712,MATCH(G15721,$G$1:$G$12712,0)))</f>
        <v>#N/A</v>
      </c>
      <c r="C15721" s="1" t="str">
        <f aca="false">IF(H15721="",F15721,H15721)</f>
        <v>(amounts are for the total of all 84 units)</v>
      </c>
      <c r="D15721" s="1" t="n">
        <v>251</v>
      </c>
      <c r="E15721" s="1" t="s">
        <v>17605</v>
      </c>
      <c r="F15721" s="5" t="s">
        <v>20540</v>
      </c>
      <c r="H15721" s="1"/>
      <c r="K15721" s="1" t="s">
        <v>20461</v>
      </c>
    </row>
    <row r="15722" customFormat="false" ht="15" hidden="false" customHeight="true" outlineLevel="0" collapsed="false">
      <c r="A15722" s="1" t="n">
        <f aca="false">IF(IFERROR((MATCH(G15722,$G$1:$G$12712,0)),0),INDEX($A$1:$A$12712,MATCH(G15722,$G$1:$G$12712,0)),MAX($A$2:$A15721)+1)</f>
        <v>11633</v>
      </c>
      <c r="B15722" s="1" t="e">
        <f aca="false">IF(COUNTIF($G$1:$G$12712,G15722&gt;0),0,INDEX($A$1:$A$12712,MATCH(G15722,$G$1:$G$12712,0)))</f>
        <v>#N/A</v>
      </c>
      <c r="C15722" s="1" t="str">
        <f aca="false">IF(H15722="",F15722,H15722)</f>
        <v>10 units @ 1.62 mw each &amp; 35 units @ 1 mw each)</v>
      </c>
      <c r="D15722" s="1" t="n">
        <v>251</v>
      </c>
      <c r="E15722" s="1" t="s">
        <v>17605</v>
      </c>
      <c r="F15722" s="5" t="s">
        <v>20541</v>
      </c>
      <c r="H15722" s="1"/>
      <c r="K15722" s="1" t="s">
        <v>20461</v>
      </c>
    </row>
    <row r="15723" customFormat="false" ht="15" hidden="false" customHeight="true" outlineLevel="0" collapsed="false">
      <c r="A15723" s="1" t="n">
        <f aca="false">IF(IFERROR((MATCH(G15723,$G$1:$G$12712,0)),0),INDEX($A$1:$A$12712,MATCH(G15723,$G$1:$G$12712,0)),MAX($A$2:$A15722)+1)</f>
        <v>11634</v>
      </c>
      <c r="B15723" s="1" t="e">
        <f aca="false">IF(COUNTIF($G$1:$G$12712,G15723&gt;0),0,INDEX($A$1:$A$12712,MATCH(G15723,$G$1:$G$12712,0)))</f>
        <v>#N/A</v>
      </c>
      <c r="C15723" s="1" t="str">
        <f aca="false">IF(H15723="",F15723,H15723)</f>
        <v>34 units @ 1.62 mw &amp; 13 units @ 2.3 mw each)</v>
      </c>
      <c r="D15723" s="1" t="n">
        <v>251</v>
      </c>
      <c r="E15723" s="1" t="s">
        <v>17605</v>
      </c>
      <c r="F15723" s="5" t="s">
        <v>20542</v>
      </c>
      <c r="H15723" s="1"/>
      <c r="K15723" s="1" t="s">
        <v>20461</v>
      </c>
    </row>
    <row r="15724" customFormat="false" ht="15" hidden="false" customHeight="true" outlineLevel="0" collapsed="false">
      <c r="A15724" s="1" t="n">
        <f aca="false">IF(IFERROR((MATCH(G15724,$G$1:$G$12712,0)),0),INDEX($A$1:$A$12712,MATCH(G15724,$G$1:$G$12712,0)),MAX($A$2:$A15723)+1)</f>
        <v>11635</v>
      </c>
      <c r="B15724" s="1" t="e">
        <f aca="false">IF(COUNTIF($G$1:$G$12712,G15724&gt;0),0,INDEX($A$1:$A$12712,MATCH(G15724,$G$1:$G$12712,0)))</f>
        <v>#N/A</v>
      </c>
      <c r="C15724" s="1" t="str">
        <f aca="false">IF(H15724="",F15724,H15724)</f>
        <v>42 units @ 1.62 mw each)</v>
      </c>
      <c r="D15724" s="1" t="n">
        <v>251</v>
      </c>
      <c r="E15724" s="1" t="s">
        <v>17605</v>
      </c>
      <c r="F15724" s="5" t="s">
        <v>20543</v>
      </c>
      <c r="H15724" s="1"/>
      <c r="K15724" s="1" t="s">
        <v>20461</v>
      </c>
    </row>
    <row r="15725" customFormat="false" ht="15" hidden="false" customHeight="true" outlineLevel="0" collapsed="false">
      <c r="A15725" s="1" t="n">
        <f aca="false">IF(IFERROR((MATCH(G15725,$G$1:$G$12712,0)),0),INDEX($A$1:$A$12712,MATCH(G15725,$G$1:$G$12712,0)),MAX($A$2:$A15724)+1)</f>
        <v>11636</v>
      </c>
      <c r="B15725" s="1" t="e">
        <f aca="false">IF(COUNTIF($G$1:$G$12712,G15725&gt;0),0,INDEX($A$1:$A$12712,MATCH(G15725,$G$1:$G$12712,0)))</f>
        <v>#N/A</v>
      </c>
      <c r="C15725" s="1" t="str">
        <f aca="false">IF(H15725="",F15725,H15725)</f>
        <v>5 units @ 2.415 mw each)</v>
      </c>
      <c r="D15725" s="1" t="n">
        <v>251</v>
      </c>
      <c r="E15725" s="1" t="s">
        <v>17605</v>
      </c>
      <c r="F15725" s="5" t="s">
        <v>20544</v>
      </c>
      <c r="H15725" s="1"/>
      <c r="K15725" s="1" t="s">
        <v>20461</v>
      </c>
    </row>
    <row r="15726" customFormat="false" ht="15" hidden="false" customHeight="true" outlineLevel="0" collapsed="false">
      <c r="A15726" s="1" t="n">
        <f aca="false">IF(IFERROR((MATCH(G15726,$G$1:$G$12712,0)),0),INDEX($A$1:$A$12712,MATCH(G15726,$G$1:$G$12712,0)),MAX($A$2:$A15725)+1)</f>
        <v>11637</v>
      </c>
      <c r="B15726" s="1" t="e">
        <f aca="false">IF(COUNTIF($G$1:$G$12712,G15726&gt;0),0,INDEX($A$1:$A$12712,MATCH(G15726,$G$1:$G$12712,0)))</f>
        <v>#N/A</v>
      </c>
      <c r="C15726" s="1" t="str">
        <f aca="false">IF(H15726="",F15726,H15726)</f>
        <v>and 50 units @ 1.62 mw each)</v>
      </c>
      <c r="D15726" s="1" t="n">
        <v>251</v>
      </c>
      <c r="E15726" s="1" t="s">
        <v>17605</v>
      </c>
      <c r="F15726" s="5" t="s">
        <v>20545</v>
      </c>
      <c r="H15726" s="1"/>
      <c r="K15726" s="1" t="s">
        <v>20461</v>
      </c>
    </row>
    <row r="15727" customFormat="false" ht="15" hidden="false" customHeight="true" outlineLevel="0" collapsed="false">
      <c r="A15727" s="3" t="n">
        <f aca="false">IF(IFERROR((MATCH(G15727,$G$1:$G$12712,0)),0),INDEX($A$1:$A$12712,MATCH(G15727,$G$1:$G$12712,0)),MAX($A$2:$A15726)+1)</f>
        <v>11638</v>
      </c>
      <c r="B15727" s="3" t="e">
        <f aca="false">IF(COUNTIF($G$1:$G$12712,G15727&gt;0),0,INDEX($A$1:$A$12712,MATCH(G15727,$G$1:$G$12712,0)))</f>
        <v>#N/A</v>
      </c>
      <c r="C15727" s="3" t="str">
        <f aca="false">IF(H15727="",F15727,H15727)</f>
        <v>arbor hill wind farm</v>
      </c>
      <c r="D15727" s="1" t="n">
        <v>251</v>
      </c>
      <c r="E15727" s="1" t="s">
        <v>17605</v>
      </c>
      <c r="F15727" s="5" t="s">
        <v>20546</v>
      </c>
      <c r="G15727" s="1" t="n">
        <v>62132</v>
      </c>
      <c r="H15727" s="1" t="s">
        <v>20547</v>
      </c>
      <c r="I15727" s="1" t="n">
        <v>12341</v>
      </c>
      <c r="J15727" s="1" t="s">
        <v>20548</v>
      </c>
      <c r="K15727" s="1" t="s">
        <v>20461</v>
      </c>
    </row>
    <row r="15728" customFormat="false" ht="15" hidden="false" customHeight="true" outlineLevel="0" collapsed="false">
      <c r="A15728" s="1" t="n">
        <f aca="false">IF(IFERROR((MATCH(G15728,$G$1:$G$12712,0)),0),INDEX($A$1:$A$12712,MATCH(G15728,$G$1:$G$12712,0)),MAX($A$2:$A15727)+1)</f>
        <v>10711</v>
      </c>
      <c r="B15728" s="1" t="n">
        <f aca="false">IF(COUNTIF($G$1:$G$12712,G15728&gt;0),0,INDEX($A$1:$A$12712,MATCH(G15728,$G$1:$G$12712,0)))</f>
        <v>10711</v>
      </c>
      <c r="C15728" s="1" t="str">
        <f aca="false">IF(H15728="",F15728,H15728)</f>
        <v>Beaver Creek Wind</v>
      </c>
      <c r="D15728" s="1" t="n">
        <v>251</v>
      </c>
      <c r="E15728" s="1" t="s">
        <v>17605</v>
      </c>
      <c r="F15728" s="5" t="s">
        <v>20549</v>
      </c>
      <c r="G15728" s="1" t="n">
        <v>61079</v>
      </c>
      <c r="H15728" s="1" t="s">
        <v>17077</v>
      </c>
      <c r="I15728" s="1" t="n">
        <v>12341</v>
      </c>
      <c r="J15728" s="1" t="s">
        <v>409</v>
      </c>
      <c r="K15728" s="1" t="s">
        <v>20461</v>
      </c>
    </row>
    <row r="15729" customFormat="false" ht="15" hidden="false" customHeight="true" outlineLevel="0" collapsed="false">
      <c r="A15729" s="1" t="n">
        <f aca="false">IF(IFERROR((MATCH(G15729,$G$1:$G$12712,0)),0),INDEX($A$1:$A$12712,MATCH(G15729,$G$1:$G$12712,0)),MAX($A$2:$A15728)+1)</f>
        <v>698</v>
      </c>
      <c r="B15729" s="1" t="n">
        <f aca="false">IF(COUNTIF($G$1:$G$12712,G15729&gt;0),0,INDEX($A$1:$A$12712,MATCH(G15729,$G$1:$G$12712,0)))</f>
        <v>698</v>
      </c>
      <c r="C15729" s="1" t="str">
        <f aca="false">IF(H15729="",F15729,H15729)</f>
        <v>Charles City Wind Farm</v>
      </c>
      <c r="D15729" s="1" t="n">
        <v>251</v>
      </c>
      <c r="E15729" s="1" t="s">
        <v>17605</v>
      </c>
      <c r="F15729" s="5" t="s">
        <v>20550</v>
      </c>
      <c r="G15729" s="1" t="n">
        <v>56677</v>
      </c>
      <c r="H15729" s="1" t="s">
        <v>1650</v>
      </c>
      <c r="I15729" s="1" t="n">
        <v>12341</v>
      </c>
      <c r="J15729" s="1" t="s">
        <v>409</v>
      </c>
      <c r="K15729" s="1" t="s">
        <v>20461</v>
      </c>
    </row>
    <row r="15730" customFormat="false" ht="15" hidden="false" customHeight="true" outlineLevel="0" collapsed="false">
      <c r="A15730" s="1" t="n">
        <f aca="false">IF(IFERROR((MATCH(G15730,$G$1:$G$12712,0)),0),INDEX($A$1:$A$12712,MATCH(G15730,$G$1:$G$12712,0)),MAX($A$2:$A15729)+1)</f>
        <v>11639</v>
      </c>
      <c r="B15730" s="1" t="e">
        <f aca="false">IF(COUNTIF($G$1:$G$12712,G15730&gt;0),0,INDEX($A$1:$A$12712,MATCH(G15730,$G$1:$G$12712,0)))</f>
        <v>#N/A</v>
      </c>
      <c r="C15730" s="1" t="str">
        <f aca="false">IF(H15730="",F15730,H15730)</f>
        <v>ivester wind farm</v>
      </c>
      <c r="D15730" s="1" t="n">
        <v>251</v>
      </c>
      <c r="E15730" s="1" t="s">
        <v>17605</v>
      </c>
      <c r="F15730" s="5" t="s">
        <v>20551</v>
      </c>
      <c r="G15730" s="1" t="n">
        <v>61911</v>
      </c>
      <c r="H15730" s="1" t="s">
        <v>20552</v>
      </c>
      <c r="I15730" s="1" t="n">
        <v>12341</v>
      </c>
      <c r="J15730" s="1" t="s">
        <v>20548</v>
      </c>
      <c r="K15730" s="1" t="s">
        <v>20461</v>
      </c>
    </row>
    <row r="15731" customFormat="false" ht="15" hidden="false" customHeight="true" outlineLevel="0" collapsed="false">
      <c r="A15731" s="3" t="n">
        <f aca="false">IF(IFERROR((MATCH(G15731,$G$1:$G$12712,0)),0),INDEX($A$1:$A$12712,MATCH(G15731,$G$1:$G$12712,0)),MAX($A$2:$A15730)+1)</f>
        <v>11640</v>
      </c>
      <c r="B15731" s="3" t="e">
        <f aca="false">IF(COUNTIF($G$1:$G$12712,G15731&gt;0),0,INDEX($A$1:$A$12712,MATCH(G15731,$G$1:$G$12712,0)))</f>
        <v>#N/A</v>
      </c>
      <c r="C15731" s="3" t="str">
        <f aca="false">IF(H15731="",F15731,H15731)</f>
        <v>north english</v>
      </c>
      <c r="D15731" s="1" t="n">
        <v>251</v>
      </c>
      <c r="E15731" s="1" t="s">
        <v>17605</v>
      </c>
      <c r="F15731" s="5" t="s">
        <v>20553</v>
      </c>
      <c r="G15731" s="1" t="n">
        <v>62133</v>
      </c>
      <c r="H15731" s="1" t="s">
        <v>20554</v>
      </c>
      <c r="I15731" s="1" t="n">
        <v>12341</v>
      </c>
      <c r="J15731" s="1" t="s">
        <v>20548</v>
      </c>
      <c r="K15731" s="1" t="s">
        <v>20461</v>
      </c>
    </row>
    <row r="15732" customFormat="false" ht="15" hidden="false" customHeight="true" outlineLevel="0" collapsed="false">
      <c r="A15732" s="1" t="n">
        <f aca="false">IF(IFERROR((MATCH(G15732,$G$1:$G$12712,0)),0),INDEX($A$1:$A$12712,MATCH(G15732,$G$1:$G$12712,0)),MAX($A$2:$A15731)+1)</f>
        <v>10709</v>
      </c>
      <c r="B15732" s="1" t="n">
        <f aca="false">IF(COUNTIF($G$1:$G$12712,G15732&gt;0),0,INDEX($A$1:$A$12712,MATCH(G15732,$G$1:$G$12712,0)))</f>
        <v>10709</v>
      </c>
      <c r="C15732" s="1" t="str">
        <f aca="false">IF(H15732="",F15732,H15732)</f>
        <v>Orient Wind Farm</v>
      </c>
      <c r="D15732" s="1" t="n">
        <v>251</v>
      </c>
      <c r="E15732" s="1" t="s">
        <v>17605</v>
      </c>
      <c r="F15732" s="5" t="s">
        <v>20555</v>
      </c>
      <c r="G15732" s="1" t="n">
        <v>61077</v>
      </c>
      <c r="H15732" s="1" t="s">
        <v>17075</v>
      </c>
      <c r="I15732" s="1" t="n">
        <v>12341</v>
      </c>
      <c r="J15732" s="1" t="s">
        <v>409</v>
      </c>
      <c r="K15732" s="1" t="s">
        <v>20461</v>
      </c>
    </row>
    <row r="15733" customFormat="false" ht="15" hidden="false" customHeight="true" outlineLevel="0" collapsed="false">
      <c r="A15733" s="1" t="n">
        <f aca="false">IF(IFERROR((MATCH(G15733,$G$1:$G$12712,0)),0),INDEX($A$1:$A$12712,MATCH(G15733,$G$1:$G$12712,0)),MAX($A$2:$A15732)+1)</f>
        <v>787</v>
      </c>
      <c r="B15733" s="1" t="n">
        <f aca="false">IF(COUNTIF($G$1:$G$12712,G15733&gt;0),0,INDEX($A$1:$A$12712,MATCH(G15733,$G$1:$G$12712,0)))</f>
        <v>787</v>
      </c>
      <c r="C15733" s="1" t="str">
        <f aca="false">IF(H15733="",F15733,H15733)</f>
        <v>Pomeroy Wind Farm</v>
      </c>
      <c r="D15733" s="1" t="n">
        <v>251</v>
      </c>
      <c r="E15733" s="1" t="s">
        <v>17605</v>
      </c>
      <c r="F15733" s="5" t="s">
        <v>20556</v>
      </c>
      <c r="G15733" s="1" t="n">
        <v>56501</v>
      </c>
      <c r="H15733" s="1" t="s">
        <v>1828</v>
      </c>
      <c r="I15733" s="1" t="n">
        <v>12341</v>
      </c>
      <c r="J15733" s="1" t="s">
        <v>409</v>
      </c>
      <c r="K15733" s="1" t="s">
        <v>20461</v>
      </c>
    </row>
    <row r="15734" customFormat="false" ht="15" hidden="false" customHeight="true" outlineLevel="0" collapsed="false">
      <c r="A15734" s="1" t="n">
        <f aca="false">IF(IFERROR((MATCH(G15734,$G$1:$G$12712,0)),0),INDEX($A$1:$A$12712,MATCH(G15734,$G$1:$G$12712,0)),MAX($A$2:$A15733)+1)</f>
        <v>10539</v>
      </c>
      <c r="B15734" s="1" t="n">
        <f aca="false">IF(COUNTIF($G$1:$G$12712,G15734&gt;0),0,INDEX($A$1:$A$12712,MATCH(G15734,$G$1:$G$12712,0)))</f>
        <v>10539</v>
      </c>
      <c r="C15734" s="1" t="str">
        <f aca="false">IF(H15734="",F15734,H15734)</f>
        <v>Prairie Wind Farm</v>
      </c>
      <c r="D15734" s="1" t="n">
        <v>251</v>
      </c>
      <c r="E15734" s="1" t="s">
        <v>17605</v>
      </c>
      <c r="F15734" s="5" t="s">
        <v>20557</v>
      </c>
      <c r="G15734" s="1" t="n">
        <v>60873</v>
      </c>
      <c r="H15734" s="1" t="s">
        <v>16834</v>
      </c>
      <c r="I15734" s="1" t="n">
        <v>12341</v>
      </c>
      <c r="J15734" s="1" t="s">
        <v>409</v>
      </c>
      <c r="K15734" s="1" t="s">
        <v>20461</v>
      </c>
    </row>
    <row r="15735" customFormat="false" ht="15" hidden="false" customHeight="true" outlineLevel="0" collapsed="false">
      <c r="A15735" s="1" t="n">
        <f aca="false">IF(IFERROR((MATCH(G15735,$G$1:$G$12712,0)),0),INDEX($A$1:$A$12712,MATCH(G15735,$G$1:$G$12712,0)),MAX($A$2:$A15734)+1)</f>
        <v>831</v>
      </c>
      <c r="B15735" s="1" t="n">
        <f aca="false">IF(COUNTIF($G$1:$G$12712,G15735&gt;0),0,INDEX($A$1:$A$12712,MATCH(G15735,$G$1:$G$12712,0)))</f>
        <v>831</v>
      </c>
      <c r="C15735" s="1" t="str">
        <f aca="false">IF(H15735="",F15735,H15735)</f>
        <v>Wellsburg Wind Project</v>
      </c>
      <c r="D15735" s="1" t="n">
        <v>251</v>
      </c>
      <c r="E15735" s="1" t="s">
        <v>17605</v>
      </c>
      <c r="F15735" s="5" t="s">
        <v>20558</v>
      </c>
      <c r="G15735" s="1" t="n">
        <v>58886</v>
      </c>
      <c r="H15735" s="1" t="s">
        <v>1908</v>
      </c>
      <c r="I15735" s="1" t="n">
        <v>12341</v>
      </c>
      <c r="J15735" s="1" t="s">
        <v>409</v>
      </c>
      <c r="K15735" s="1" t="s">
        <v>20461</v>
      </c>
    </row>
    <row r="15736" customFormat="false" ht="15" hidden="false" customHeight="true" outlineLevel="0" collapsed="false">
      <c r="A15736" s="1" t="n">
        <f aca="false">IF(IFERROR((MATCH(G15736,$G$1:$G$12712,0)),0),INDEX($A$1:$A$12712,MATCH(G15736,$G$1:$G$12712,0)),MAX($A$2:$A15735)+1)</f>
        <v>180</v>
      </c>
      <c r="B15736" s="1" t="n">
        <f aca="false">IF(COUNTIF($G$1:$G$12712,G15736&gt;0),0,INDEX($A$1:$A$12712,MATCH(G15736,$G$1:$G$12712,0)))</f>
        <v>180</v>
      </c>
      <c r="C15736" s="1" t="str">
        <f aca="false">IF(H15736="",F15736,H15736)</f>
        <v>Emery Station</v>
      </c>
      <c r="D15736" s="1" t="n">
        <v>220</v>
      </c>
      <c r="E15736" s="1" t="s">
        <v>10414</v>
      </c>
      <c r="F15736" s="5" t="s">
        <v>20559</v>
      </c>
      <c r="G15736" s="1" t="n">
        <v>8031</v>
      </c>
      <c r="H15736" s="1" t="s">
        <v>523</v>
      </c>
      <c r="I15736" s="1" t="n">
        <v>9417</v>
      </c>
      <c r="J15736" s="1" t="s">
        <v>269</v>
      </c>
      <c r="K15736" s="1" t="s">
        <v>20461</v>
      </c>
    </row>
    <row r="15737" customFormat="false" ht="15" hidden="false" customHeight="true" outlineLevel="0" collapsed="false">
      <c r="A15737" s="1" t="n">
        <f aca="false">IF(IFERROR((MATCH(G15737,$G$1:$G$12712,0)),0),INDEX($A$1:$A$12712,MATCH(G15737,$G$1:$G$12712,0)),MAX($A$2:$A15736)+1)</f>
        <v>11641</v>
      </c>
      <c r="B15737" s="1" t="e">
        <f aca="false">IF(COUNTIF($G$1:$G$12712,G15737&gt;0),0,INDEX($A$1:$A$12712,MATCH(G15737,$G$1:$G$12712,0)))</f>
        <v>#N/A</v>
      </c>
      <c r="C15737" s="1" t="str">
        <f aca="false">IF(H15737="",F15737,H15737)</f>
        <v>total solar operation/maintenance</v>
      </c>
      <c r="D15737" s="1" t="n">
        <v>258</v>
      </c>
      <c r="E15737" s="1" t="s">
        <v>17663</v>
      </c>
      <c r="F15737" s="5" t="s">
        <v>20521</v>
      </c>
      <c r="H15737" s="1"/>
      <c r="K15737" s="1" t="s">
        <v>20461</v>
      </c>
    </row>
    <row r="15738" customFormat="false" ht="15" hidden="false" customHeight="true" outlineLevel="0" collapsed="false">
      <c r="A15738" s="1" t="n">
        <f aca="false">IF(IFERROR((MATCH(G15738,$G$1:$G$12712,0)),0),INDEX($A$1:$A$12712,MATCH(G15738,$G$1:$G$12712,0)),MAX($A$2:$A15737)+1)</f>
        <v>11642</v>
      </c>
      <c r="B15738" s="1" t="e">
        <f aca="false">IF(COUNTIF($G$1:$G$12712,G15738&gt;0),0,INDEX($A$1:$A$12712,MATCH(G15738,$G$1:$G$12712,0)))</f>
        <v>#N/A</v>
      </c>
      <c r="C15738" s="1" t="str">
        <f aca="false">IF(H15738="",F15738,H15738)</f>
        <v>amherst rd, sunderland ma</v>
      </c>
      <c r="D15738" s="1" t="n">
        <v>271</v>
      </c>
      <c r="E15738" s="1" t="s">
        <v>20560</v>
      </c>
      <c r="F15738" s="5" t="s">
        <v>20561</v>
      </c>
      <c r="H15738" s="1"/>
      <c r="K15738" s="1" t="s">
        <v>20461</v>
      </c>
    </row>
    <row r="15739" customFormat="false" ht="15" hidden="false" customHeight="true" outlineLevel="0" collapsed="false">
      <c r="A15739" s="1" t="n">
        <f aca="false">IF(IFERROR((MATCH(G15739,$G$1:$G$12712,0)),0),INDEX($A$1:$A$12712,MATCH(G15739,$G$1:$G$12712,0)),MAX($A$2:$A15738)+1)</f>
        <v>11643</v>
      </c>
      <c r="B15739" s="1" t="e">
        <f aca="false">IF(COUNTIF($G$1:$G$12712,G15739&gt;0),0,INDEX($A$1:$A$12712,MATCH(G15739,$G$1:$G$12712,0)))</f>
        <v>#N/A</v>
      </c>
      <c r="C15739" s="1" t="str">
        <f aca="false">IF(H15739="",F15739,H15739)</f>
        <v>cadwell dr, east springfield ma</v>
      </c>
      <c r="D15739" s="1" t="n">
        <v>271</v>
      </c>
      <c r="E15739" s="1" t="s">
        <v>20560</v>
      </c>
      <c r="F15739" s="5" t="s">
        <v>20562</v>
      </c>
      <c r="H15739" s="1"/>
      <c r="K15739" s="1" t="s">
        <v>20461</v>
      </c>
    </row>
    <row r="15740" customFormat="false" ht="15" hidden="false" customHeight="true" outlineLevel="0" collapsed="false">
      <c r="A15740" s="1" t="n">
        <f aca="false">IF(IFERROR((MATCH(G15740,$G$1:$G$12712,0)),0),INDEX($A$1:$A$12712,MATCH(G15740,$G$1:$G$12712,0)),MAX($A$2:$A15739)+1)</f>
        <v>11644</v>
      </c>
      <c r="B15740" s="1" t="e">
        <f aca="false">IF(COUNTIF($G$1:$G$12712,G15740&gt;0),0,INDEX($A$1:$A$12712,MATCH(G15740,$G$1:$G$12712,0)))</f>
        <v>#N/A</v>
      </c>
      <c r="C15740" s="1" t="str">
        <f aca="false">IF(H15740="",F15740,H15740)</f>
        <v>chapin street, ludlow</v>
      </c>
      <c r="D15740" s="1" t="n">
        <v>271</v>
      </c>
      <c r="E15740" s="1" t="s">
        <v>20560</v>
      </c>
      <c r="F15740" s="5" t="s">
        <v>20563</v>
      </c>
      <c r="H15740" s="1"/>
      <c r="K15740" s="1" t="s">
        <v>20461</v>
      </c>
    </row>
    <row r="15741" customFormat="false" ht="15" hidden="false" customHeight="true" outlineLevel="0" collapsed="false">
      <c r="A15741" s="1" t="n">
        <f aca="false">IF(IFERROR((MATCH(G15741,$G$1:$G$12712,0)),0),INDEX($A$1:$A$12712,MATCH(G15741,$G$1:$G$12712,0)),MAX($A$2:$A15740)+1)</f>
        <v>6620</v>
      </c>
      <c r="B15741" s="1" t="n">
        <f aca="false">IF(COUNTIF($G$1:$G$12712,G15741&gt;0),0,INDEX($A$1:$A$12712,MATCH(G15741,$G$1:$G$12712,0)))</f>
        <v>6620</v>
      </c>
      <c r="C15741" s="1" t="str">
        <f aca="false">IF(H15741="",F15741,H15741)</f>
        <v>Cottage Street Solar Facility</v>
      </c>
      <c r="D15741" s="1" t="n">
        <v>271</v>
      </c>
      <c r="E15741" s="1" t="s">
        <v>20560</v>
      </c>
      <c r="F15741" s="5" t="s">
        <v>20564</v>
      </c>
      <c r="G15741" s="1" t="n">
        <v>58568</v>
      </c>
      <c r="H15741" s="1" t="s">
        <v>11336</v>
      </c>
      <c r="I15741" s="1" t="n">
        <v>56999</v>
      </c>
      <c r="J15741" s="1" t="s">
        <v>10195</v>
      </c>
      <c r="K15741" s="1" t="s">
        <v>20461</v>
      </c>
    </row>
    <row r="15742" customFormat="false" ht="15" hidden="false" customHeight="true" outlineLevel="0" collapsed="false">
      <c r="A15742" s="1" t="n">
        <f aca="false">IF(IFERROR((MATCH(G15742,$G$1:$G$12712,0)),0),INDEX($A$1:$A$12712,MATCH(G15742,$G$1:$G$12712,0)),MAX($A$2:$A15741)+1)</f>
        <v>11645</v>
      </c>
      <c r="B15742" s="1" t="e">
        <f aca="false">IF(COUNTIF($G$1:$G$12712,G15742&gt;0),0,INDEX($A$1:$A$12712,MATCH(G15742,$G$1:$G$12712,0)))</f>
        <v>#N/A</v>
      </c>
      <c r="C15742" s="1" t="str">
        <f aca="false">IF(H15742="",F15742,H15742)</f>
        <v>denslow rd, longmeadow ma</v>
      </c>
      <c r="D15742" s="1" t="n">
        <v>271</v>
      </c>
      <c r="E15742" s="1" t="s">
        <v>20560</v>
      </c>
      <c r="F15742" s="5" t="s">
        <v>20565</v>
      </c>
      <c r="H15742" s="1"/>
      <c r="K15742" s="1" t="s">
        <v>20461</v>
      </c>
    </row>
    <row r="15743" customFormat="false" ht="15" hidden="false" customHeight="true" outlineLevel="0" collapsed="false">
      <c r="A15743" s="1" t="n">
        <f aca="false">IF(IFERROR((MATCH(G15743,$G$1:$G$12712,0)),0),INDEX($A$1:$A$12712,MATCH(G15743,$G$1:$G$12712,0)),MAX($A$2:$A15742)+1)</f>
        <v>11646</v>
      </c>
      <c r="B15743" s="1" t="e">
        <f aca="false">IF(COUNTIF($G$1:$G$12712,G15743&gt;0),0,INDEX($A$1:$A$12712,MATCH(G15743,$G$1:$G$12712,0)))</f>
        <v>#N/A</v>
      </c>
      <c r="C15743" s="1" t="str">
        <f aca="false">IF(H15743="",F15743,H15743)</f>
        <v>duchaine blvd, bedford ma</v>
      </c>
      <c r="D15743" s="1" t="n">
        <v>271</v>
      </c>
      <c r="E15743" s="1" t="s">
        <v>20560</v>
      </c>
      <c r="F15743" s="5" t="s">
        <v>20566</v>
      </c>
      <c r="H15743" s="1"/>
      <c r="K15743" s="1" t="s">
        <v>20461</v>
      </c>
    </row>
    <row r="15744" customFormat="false" ht="15" hidden="false" customHeight="true" outlineLevel="0" collapsed="false">
      <c r="A15744" s="1" t="n">
        <f aca="false">IF(IFERROR((MATCH(G15744,$G$1:$G$12712,0)),0),INDEX($A$1:$A$12712,MATCH(G15744,$G$1:$G$12712,0)),MAX($A$2:$A15743)+1)</f>
        <v>11647</v>
      </c>
      <c r="B15744" s="1" t="e">
        <f aca="false">IF(COUNTIF($G$1:$G$12712,G15744&gt;0),0,INDEX($A$1:$A$12712,MATCH(G15744,$G$1:$G$12712,0)))</f>
        <v>#N/A</v>
      </c>
      <c r="C15744" s="1" t="str">
        <f aca="false">IF(H15744="",F15744,H15744)</f>
        <v>feeding hills rd, southwick ma</v>
      </c>
      <c r="D15744" s="1" t="n">
        <v>271</v>
      </c>
      <c r="E15744" s="1" t="s">
        <v>20560</v>
      </c>
      <c r="F15744" s="5" t="s">
        <v>20567</v>
      </c>
      <c r="H15744" s="1"/>
      <c r="K15744" s="1" t="s">
        <v>20461</v>
      </c>
    </row>
    <row r="15745" customFormat="false" ht="15" hidden="false" customHeight="true" outlineLevel="0" collapsed="false">
      <c r="A15745" s="1" t="n">
        <f aca="false">A10314</f>
        <v>2581</v>
      </c>
      <c r="B15745" s="1" t="e">
        <f aca="false">IF(COUNTIF($G$1:$G$12712,G15745&gt;0),0,INDEX($A$1:$A$12712,MATCH(G15745,$G$1:$G$12712,0)))</f>
        <v>#N/A</v>
      </c>
      <c r="C15745" s="1" t="str">
        <f aca="false">IF(H15745="",F15745,H15745)</f>
        <v>goodwin street (indian orchard), springfield ma</v>
      </c>
      <c r="D15745" s="1" t="n">
        <v>271</v>
      </c>
      <c r="E15745" s="1" t="s">
        <v>20560</v>
      </c>
      <c r="F15745" s="5" t="s">
        <v>20568</v>
      </c>
      <c r="H15745" s="1"/>
      <c r="K15745" s="1" t="s">
        <v>20461</v>
      </c>
    </row>
    <row r="15746" customFormat="false" ht="15" hidden="false" customHeight="true" outlineLevel="0" collapsed="false">
      <c r="A15746" s="1" t="n">
        <f aca="false">IF(IFERROR((MATCH(G15746,$G$1:$G$12712,0)),0),INDEX($A$1:$A$12712,MATCH(G15746,$G$1:$G$12712,0)),MAX($A$2:$A15745)+1)</f>
        <v>11648</v>
      </c>
      <c r="B15746" s="1" t="e">
        <f aca="false">IF(COUNTIF($G$1:$G$12712,G15746&gt;0),0,INDEX($A$1:$A$12712,MATCH(G15746,$G$1:$G$12712,0)))</f>
        <v>#N/A</v>
      </c>
      <c r="C15746" s="1" t="str">
        <f aca="false">IF(H15746="",F15746,H15746)</f>
        <v>log plain rd, greenfield ma</v>
      </c>
      <c r="D15746" s="1" t="n">
        <v>271</v>
      </c>
      <c r="E15746" s="1" t="s">
        <v>20560</v>
      </c>
      <c r="F15746" s="5" t="s">
        <v>20569</v>
      </c>
      <c r="H15746" s="1"/>
      <c r="K15746" s="1" t="s">
        <v>20461</v>
      </c>
    </row>
    <row r="15747" customFormat="false" ht="15" hidden="false" customHeight="true" outlineLevel="0" collapsed="false">
      <c r="A15747" s="1" t="n">
        <f aca="false">IF(IFERROR((MATCH(G15747,$G$1:$G$12712,0)),0),INDEX($A$1:$A$12712,MATCH(G15747,$G$1:$G$12712,0)),MAX($A$2:$A15746)+1)</f>
        <v>11649</v>
      </c>
      <c r="B15747" s="1" t="e">
        <f aca="false">IF(COUNTIF($G$1:$G$12712,G15747&gt;0),0,INDEX($A$1:$A$12712,MATCH(G15747,$G$1:$G$12712,0)))</f>
        <v>#N/A</v>
      </c>
      <c r="C15747" s="1" t="str">
        <f aca="false">IF(H15747="",F15747,H15747)</f>
        <v>millers falls rd, montague, ma</v>
      </c>
      <c r="D15747" s="1" t="n">
        <v>271</v>
      </c>
      <c r="E15747" s="1" t="s">
        <v>20560</v>
      </c>
      <c r="F15747" s="5" t="s">
        <v>20570</v>
      </c>
      <c r="H15747" s="1"/>
      <c r="K15747" s="1" t="s">
        <v>20461</v>
      </c>
    </row>
    <row r="15748" customFormat="false" ht="15" hidden="false" customHeight="true" outlineLevel="0" collapsed="false">
      <c r="A15748" s="1" t="n">
        <f aca="false">IF(IFERROR((MATCH(G15748,$G$1:$G$12712,0)),0),INDEX($A$1:$A$12712,MATCH(G15748,$G$1:$G$12712,0)),MAX($A$2:$A15747)+1)</f>
        <v>11650</v>
      </c>
      <c r="B15748" s="1" t="e">
        <f aca="false">IF(COUNTIF($G$1:$G$12712,G15748&gt;0),0,INDEX($A$1:$A$12712,MATCH(G15748,$G$1:$G$12712,0)))</f>
        <v>#N/A</v>
      </c>
      <c r="C15748" s="1" t="str">
        <f aca="false">IF(H15748="",F15748,H15748)</f>
        <v>new windsor rd, hinsdale ma</v>
      </c>
      <c r="D15748" s="1" t="n">
        <v>271</v>
      </c>
      <c r="E15748" s="1" t="s">
        <v>20560</v>
      </c>
      <c r="F15748" s="5" t="s">
        <v>20571</v>
      </c>
      <c r="H15748" s="1"/>
      <c r="K15748" s="1" t="s">
        <v>20461</v>
      </c>
    </row>
    <row r="15749" customFormat="false" ht="15" hidden="false" customHeight="true" outlineLevel="0" collapsed="false">
      <c r="A15749" s="1" t="n">
        <f aca="false">IF(IFERROR((MATCH(G15749,$G$1:$G$12712,0)),0),INDEX($A$1:$A$12712,MATCH(G15749,$G$1:$G$12712,0)),MAX($A$2:$A15748)+1)</f>
        <v>11651</v>
      </c>
      <c r="B15749" s="1" t="e">
        <f aca="false">IF(COUNTIF($G$1:$G$12712,G15749&gt;0),0,INDEX($A$1:$A$12712,MATCH(G15749,$G$1:$G$12712,0)))</f>
        <v>#N/A</v>
      </c>
      <c r="C15749" s="1" t="str">
        <f aca="false">IF(H15749="",F15749,H15749)</f>
        <v>partridge rd, pittsfield ma</v>
      </c>
      <c r="D15749" s="1" t="n">
        <v>271</v>
      </c>
      <c r="E15749" s="1" t="s">
        <v>20560</v>
      </c>
      <c r="F15749" s="5" t="s">
        <v>20572</v>
      </c>
      <c r="H15749" s="1"/>
      <c r="K15749" s="1" t="s">
        <v>20461</v>
      </c>
    </row>
    <row r="15750" customFormat="false" ht="15" hidden="false" customHeight="true" outlineLevel="0" collapsed="false">
      <c r="A15750" s="1" t="n">
        <f aca="false">IF(IFERROR((MATCH(G15750,$G$1:$G$12712,0)),0),INDEX($A$1:$A$12712,MATCH(G15750,$G$1:$G$12712,0)),MAX($A$2:$A15749)+1)</f>
        <v>11652</v>
      </c>
      <c r="B15750" s="1" t="e">
        <f aca="false">IF(COUNTIF($G$1:$G$12712,G15750&gt;0),0,INDEX($A$1:$A$12712,MATCH(G15750,$G$1:$G$12712,0)))</f>
        <v>#N/A</v>
      </c>
      <c r="C15750" s="1" t="str">
        <f aca="false">IF(H15750="",F15750,H15750)</f>
        <v>plain rd, hatfield ma</v>
      </c>
      <c r="D15750" s="1" t="n">
        <v>271</v>
      </c>
      <c r="E15750" s="1" t="s">
        <v>20560</v>
      </c>
      <c r="F15750" s="5" t="s">
        <v>20573</v>
      </c>
      <c r="H15750" s="1"/>
      <c r="K15750" s="1" t="s">
        <v>20461</v>
      </c>
    </row>
    <row r="15751" customFormat="false" ht="15" hidden="false" customHeight="true" outlineLevel="0" collapsed="false">
      <c r="A15751" s="1" t="n">
        <f aca="false">IF(IFERROR((MATCH(G15751,$G$1:$G$12712,0)),0),INDEX($A$1:$A$12712,MATCH(G15751,$G$1:$G$12712,0)),MAX($A$2:$A15750)+1)</f>
        <v>11653</v>
      </c>
      <c r="B15751" s="1" t="e">
        <f aca="false">IF(COUNTIF($G$1:$G$12712,G15751&gt;0),0,INDEX($A$1:$A$12712,MATCH(G15751,$G$1:$G$12712,0)))</f>
        <v>#N/A</v>
      </c>
      <c r="C15751" s="1" t="str">
        <f aca="false">IF(H15751="",F15751,H15751)</f>
        <v>roosevelt ave, springfield ma</v>
      </c>
      <c r="D15751" s="1" t="n">
        <v>271</v>
      </c>
      <c r="E15751" s="1" t="s">
        <v>20560</v>
      </c>
      <c r="F15751" s="5" t="s">
        <v>20574</v>
      </c>
      <c r="H15751" s="1"/>
      <c r="K15751" s="1" t="s">
        <v>20461</v>
      </c>
    </row>
    <row r="15752" customFormat="false" ht="15" hidden="false" customHeight="true" outlineLevel="0" collapsed="false">
      <c r="A15752" s="1" t="n">
        <f aca="false">A6832</f>
        <v>5871</v>
      </c>
      <c r="B15752" s="1" t="e">
        <f aca="false">IF(COUNTIF($G$1:$G$12712,G15752&gt;0),0,INDEX($A$1:$A$12712,MATCH(G15752,$G$1:$G$12712,0)))</f>
        <v>#N/A</v>
      </c>
      <c r="C15752" s="1" t="str">
        <f aca="false">IF(H15752="",F15752,H15752)</f>
        <v>silver lake, pittsfield ma</v>
      </c>
      <c r="D15752" s="1" t="n">
        <v>271</v>
      </c>
      <c r="E15752" s="1" t="s">
        <v>20560</v>
      </c>
      <c r="F15752" s="5" t="s">
        <v>20575</v>
      </c>
      <c r="H15752" s="1"/>
      <c r="K15752" s="1" t="s">
        <v>20461</v>
      </c>
    </row>
    <row r="15753" customFormat="false" ht="15" hidden="false" customHeight="true" outlineLevel="0" collapsed="false">
      <c r="A15753" s="1" t="n">
        <f aca="false">IF(IFERROR((MATCH(G15753,$G$1:$G$12712,0)),0),INDEX($A$1:$A$12712,MATCH(G15753,$G$1:$G$12712,0)),MAX($A$2:$A15752)+1)</f>
        <v>11654</v>
      </c>
      <c r="B15753" s="1" t="e">
        <f aca="false">IF(COUNTIF($G$1:$G$12712,G15753&gt;0),0,INDEX($A$1:$A$12712,MATCH(G15753,$G$1:$G$12712,0)))</f>
        <v>#N/A</v>
      </c>
      <c r="C15753" s="1" t="str">
        <f aca="false">IF(H15753="",F15753,H15753)</f>
        <v>station drive, westwood ma</v>
      </c>
      <c r="D15753" s="1" t="n">
        <v>271</v>
      </c>
      <c r="E15753" s="1" t="s">
        <v>20560</v>
      </c>
      <c r="F15753" s="5" t="s">
        <v>20576</v>
      </c>
      <c r="H15753" s="1"/>
      <c r="K15753" s="1" t="s">
        <v>20461</v>
      </c>
    </row>
    <row r="15754" customFormat="false" ht="15" hidden="false" customHeight="true" outlineLevel="0" collapsed="false">
      <c r="A15754" s="1" t="n">
        <f aca="false">IF(IFERROR((MATCH(G15754,$G$1:$G$12712,0)),0),INDEX($A$1:$A$12712,MATCH(G15754,$G$1:$G$12712,0)),MAX($A$2:$A15753)+1)</f>
        <v>11655</v>
      </c>
      <c r="B15754" s="1" t="e">
        <f aca="false">IF(COUNTIF($G$1:$G$12712,G15754&gt;0),0,INDEX($A$1:$A$12712,MATCH(G15754,$G$1:$G$12712,0)))</f>
        <v>#N/A</v>
      </c>
      <c r="C15754" s="1" t="str">
        <f aca="false">IF(H15754="",F15754,H15754)</f>
        <v>summer street, plymouth ma</v>
      </c>
      <c r="D15754" s="1" t="n">
        <v>271</v>
      </c>
      <c r="E15754" s="1" t="s">
        <v>20560</v>
      </c>
      <c r="F15754" s="5" t="s">
        <v>20577</v>
      </c>
      <c r="H15754" s="1"/>
      <c r="K15754" s="1" t="s">
        <v>20461</v>
      </c>
    </row>
    <row r="15755" customFormat="false" ht="15" hidden="false" customHeight="true" outlineLevel="0" collapsed="false">
      <c r="A15755" s="1" t="n">
        <f aca="false">IF(IFERROR((MATCH(G15755,$G$1:$G$12712,0)),0),INDEX($A$1:$A$12712,MATCH(G15755,$G$1:$G$12712,0)),MAX($A$2:$A15754)+1)</f>
        <v>11656</v>
      </c>
      <c r="B15755" s="1" t="e">
        <f aca="false">IF(COUNTIF($G$1:$G$12712,G15755&gt;0),0,INDEX($A$1:$A$12712,MATCH(G15755,$G$1:$G$12712,0)))</f>
        <v>#N/A</v>
      </c>
      <c r="C15755" s="1" t="str">
        <f aca="false">IF(H15755="",F15755,H15755)</f>
        <v>tobey rd, wareham ma</v>
      </c>
      <c r="D15755" s="1" t="n">
        <v>271</v>
      </c>
      <c r="E15755" s="1" t="s">
        <v>20560</v>
      </c>
      <c r="F15755" s="5" t="s">
        <v>20578</v>
      </c>
      <c r="H15755" s="1"/>
      <c r="K15755" s="1" t="s">
        <v>20461</v>
      </c>
    </row>
    <row r="15756" customFormat="false" ht="15" hidden="false" customHeight="true" outlineLevel="0" collapsed="false">
      <c r="A15756" s="1" t="n">
        <f aca="false">IF(IFERROR((MATCH(G15756,$G$1:$G$12712,0)),0),INDEX($A$1:$A$12712,MATCH(G15756,$G$1:$G$12712,0)),MAX($A$2:$A15755)+1)</f>
        <v>11657</v>
      </c>
      <c r="B15756" s="1" t="e">
        <f aca="false">IF(COUNTIF($G$1:$G$12712,G15756&gt;0),0,INDEX($A$1:$A$12712,MATCH(G15756,$G$1:$G$12712,0)))</f>
        <v>#N/A</v>
      </c>
      <c r="C15756" s="1" t="str">
        <f aca="false">IF(H15756="",F15756,H15756)</f>
        <v>valley rd, southhampton ma</v>
      </c>
      <c r="D15756" s="1" t="n">
        <v>271</v>
      </c>
      <c r="E15756" s="1" t="s">
        <v>20560</v>
      </c>
      <c r="F15756" s="5" t="s">
        <v>20579</v>
      </c>
      <c r="H15756" s="1"/>
      <c r="K15756" s="1" t="s">
        <v>20461</v>
      </c>
    </row>
    <row r="15757" customFormat="false" ht="15" hidden="false" customHeight="true" outlineLevel="0" collapsed="false">
      <c r="A15757" s="1" t="n">
        <f aca="false">IF(IFERROR((MATCH(G15757,$G$1:$G$12712,0)),0),INDEX($A$1:$A$12712,MATCH(G15757,$G$1:$G$12712,0)),MAX($A$2:$A15756)+1)</f>
        <v>11658</v>
      </c>
      <c r="B15757" s="1" t="e">
        <f aca="false">IF(COUNTIF($G$1:$G$12712,G15757&gt;0),0,INDEX($A$1:$A$12712,MATCH(G15757,$G$1:$G$12712,0)))</f>
        <v>#N/A</v>
      </c>
      <c r="C15757" s="1" t="str">
        <f aca="false">IF(H15757="",F15757,H15757)</f>
        <v>water street, lee ma</v>
      </c>
      <c r="D15757" s="1" t="n">
        <v>271</v>
      </c>
      <c r="E15757" s="1" t="s">
        <v>20560</v>
      </c>
      <c r="F15757" s="5" t="s">
        <v>20580</v>
      </c>
      <c r="H15757" s="1"/>
      <c r="K15757" s="1" t="s">
        <v>20461</v>
      </c>
    </row>
    <row r="15758" customFormat="false" ht="15" hidden="false" customHeight="true" outlineLevel="0" collapsed="false">
      <c r="A15758" s="1" t="n">
        <f aca="false">IF(IFERROR((MATCH(G15758,$G$1:$G$12712,0)),0),INDEX($A$1:$A$12712,MATCH(G15758,$G$1:$G$12712,0)),MAX($A$2:$A15757)+1)</f>
        <v>11659</v>
      </c>
      <c r="B15758" s="1" t="e">
        <f aca="false">IF(COUNTIF($G$1:$G$12712,G15758&gt;0),0,INDEX($A$1:$A$12712,MATCH(G15758,$G$1:$G$12712,0)))</f>
        <v>#N/A</v>
      </c>
      <c r="C15758" s="1" t="str">
        <f aca="false">IF(H15758="",F15758,H15758)</f>
        <v>windsor rd, savoy ma</v>
      </c>
      <c r="D15758" s="1" t="n">
        <v>271</v>
      </c>
      <c r="E15758" s="1" t="s">
        <v>20560</v>
      </c>
      <c r="F15758" s="5" t="s">
        <v>20581</v>
      </c>
      <c r="H15758" s="1"/>
      <c r="K15758" s="1" t="s">
        <v>20461</v>
      </c>
    </row>
    <row r="15759" customFormat="false" ht="15" hidden="false" customHeight="true" outlineLevel="0" collapsed="false">
      <c r="A15759" s="1" t="n">
        <f aca="false">IF(IFERROR((MATCH(G15759,$G$1:$G$12712,0)),0),INDEX($A$1:$A$12712,MATCH(G15759,$G$1:$G$12712,0)),MAX($A$2:$A15758)+1)</f>
        <v>5893</v>
      </c>
      <c r="B15759" s="1" t="n">
        <f aca="false">IF(COUNTIF($G$1:$G$12712,G15759&gt;0),0,INDEX($A$1:$A$12712,MATCH(G15759,$G$1:$G$12712,0)))</f>
        <v>5893</v>
      </c>
      <c r="C15759" s="1" t="str">
        <f aca="false">IF(H15759="",F15759,H15759)</f>
        <v>Airport Industrial</v>
      </c>
      <c r="D15759" s="1" t="n">
        <v>309</v>
      </c>
      <c r="E15759" s="1" t="s">
        <v>20582</v>
      </c>
      <c r="F15759" s="5" t="s">
        <v>20583</v>
      </c>
      <c r="G15759" s="1" t="n">
        <v>7995</v>
      </c>
      <c r="H15759" s="1" t="s">
        <v>10233</v>
      </c>
      <c r="I15759" s="1" t="n">
        <v>56146</v>
      </c>
      <c r="J15759" s="1" t="s">
        <v>1204</v>
      </c>
      <c r="K15759" s="1" t="s">
        <v>20461</v>
      </c>
    </row>
    <row r="15760" customFormat="false" ht="15" hidden="false" customHeight="true" outlineLevel="0" collapsed="false">
      <c r="A15760" s="1" t="n">
        <f aca="false">IF(IFERROR((MATCH(G15760,$G$1:$G$12712,0)),0),INDEX($A$1:$A$12712,MATCH(G15760,$G$1:$G$12712,0)),MAX($A$2:$A15759)+1)</f>
        <v>5893</v>
      </c>
      <c r="B15760" s="1" t="n">
        <f aca="false">IF(COUNTIF($G$1:$G$12712,G15760&gt;0),0,INDEX($A$1:$A$12712,MATCH(G15760,$G$1:$G$12712,0)))</f>
        <v>5893</v>
      </c>
      <c r="C15760" s="1" t="str">
        <f aca="false">IF(H15760="",F15760,H15760)</f>
        <v>Airport Industrial</v>
      </c>
      <c r="D15760" s="1" t="n">
        <v>309</v>
      </c>
      <c r="E15760" s="1" t="s">
        <v>20582</v>
      </c>
      <c r="F15760" s="5" t="s">
        <v>20584</v>
      </c>
      <c r="G15760" s="1" t="n">
        <v>7995</v>
      </c>
      <c r="H15760" s="1" t="s">
        <v>10233</v>
      </c>
      <c r="I15760" s="1" t="n">
        <v>56146</v>
      </c>
      <c r="J15760" s="1" t="s">
        <v>1204</v>
      </c>
      <c r="K15760" s="1" t="s">
        <v>20461</v>
      </c>
    </row>
    <row r="15761" customFormat="false" ht="15" hidden="false" customHeight="true" outlineLevel="0" collapsed="false">
      <c r="A15761" s="1" t="n">
        <f aca="false">IF(IFERROR((MATCH(G15761,$G$1:$G$12712,0)),0),INDEX($A$1:$A$12712,MATCH(G15761,$G$1:$G$12712,0)),MAX($A$2:$A15760)+1)</f>
        <v>499</v>
      </c>
      <c r="B15761" s="1" t="n">
        <f aca="false">IF(COUNTIF($G$1:$G$12712,G15761&gt;0),0,INDEX($A$1:$A$12712,MATCH(G15761,$G$1:$G$12712,0)))</f>
        <v>499</v>
      </c>
      <c r="C15761" s="1" t="str">
        <f aca="false">IF(H15761="",F15761,H15761)</f>
        <v>Pueblo</v>
      </c>
      <c r="D15761" s="1" t="n">
        <v>309</v>
      </c>
      <c r="E15761" s="1" t="s">
        <v>20582</v>
      </c>
      <c r="F15761" s="5" t="s">
        <v>20585</v>
      </c>
      <c r="G15761" s="1" t="n">
        <v>460</v>
      </c>
      <c r="H15761" s="1" t="s">
        <v>1203</v>
      </c>
      <c r="I15761" s="1" t="n">
        <v>56146</v>
      </c>
      <c r="J15761" s="1" t="s">
        <v>1204</v>
      </c>
      <c r="K15761" s="1" t="s">
        <v>20461</v>
      </c>
    </row>
    <row r="15762" customFormat="false" ht="15" hidden="false" customHeight="true" outlineLevel="0" collapsed="false">
      <c r="A15762" s="1" t="n">
        <f aca="false">IF(IFERROR((MATCH(G15762,$G$1:$G$12712,0)),0),INDEX($A$1:$A$12712,MATCH(G15762,$G$1:$G$12712,0)),MAX($A$2:$A15761)+1)</f>
        <v>510</v>
      </c>
      <c r="B15762" s="1" t="n">
        <f aca="false">IF(COUNTIF($G$1:$G$12712,G15762&gt;0),0,INDEX($A$1:$A$12712,MATCH(G15762,$G$1:$G$12712,0)))</f>
        <v>510</v>
      </c>
      <c r="C15762" s="1" t="str">
        <f aca="false">IF(H15762="",F15762,H15762)</f>
        <v>Rocky Ford</v>
      </c>
      <c r="D15762" s="1" t="n">
        <v>309</v>
      </c>
      <c r="E15762" s="1" t="s">
        <v>20582</v>
      </c>
      <c r="F15762" s="5" t="s">
        <v>20586</v>
      </c>
      <c r="G15762" s="1" t="n">
        <v>6516</v>
      </c>
      <c r="H15762" s="1" t="s">
        <v>1233</v>
      </c>
      <c r="I15762" s="1" t="n">
        <v>56146</v>
      </c>
      <c r="J15762" s="1" t="s">
        <v>1204</v>
      </c>
      <c r="K15762" s="1" t="s">
        <v>20461</v>
      </c>
    </row>
    <row r="15763" customFormat="false" ht="15" hidden="false" customHeight="true" outlineLevel="0" collapsed="false">
      <c r="A15763" s="1" t="n">
        <f aca="false">IF(IFERROR((MATCH(G15763,$G$1:$G$12712,0)),0),INDEX($A$1:$A$12712,MATCH(G15763,$G$1:$G$12712,0)),MAX($A$2:$A15762)+1)</f>
        <v>345</v>
      </c>
      <c r="B15763" s="1" t="n">
        <f aca="false">IF(COUNTIF($G$1:$G$12712,G15763&gt;0),0,INDEX($A$1:$A$12712,MATCH(G15763,$G$1:$G$12712,0)))</f>
        <v>345</v>
      </c>
      <c r="C15763" s="1" t="str">
        <f aca="false">IF(H15763="",F15763,H15763)</f>
        <v>Little Gypsy</v>
      </c>
      <c r="D15763" s="1" t="n">
        <v>362</v>
      </c>
      <c r="E15763" s="1" t="s">
        <v>17612</v>
      </c>
      <c r="F15763" s="5" t="s">
        <v>20587</v>
      </c>
      <c r="G15763" s="1" t="n">
        <v>1402</v>
      </c>
      <c r="H15763" s="1" t="s">
        <v>900</v>
      </c>
      <c r="I15763" s="1" t="n">
        <v>11241</v>
      </c>
      <c r="J15763" s="1" t="s">
        <v>244</v>
      </c>
      <c r="K15763" s="1" t="s">
        <v>20461</v>
      </c>
    </row>
    <row r="15764" customFormat="false" ht="15" hidden="false" customHeight="true" outlineLevel="0" collapsed="false">
      <c r="A15764" s="1" t="n">
        <f aca="false">A662</f>
        <v>452</v>
      </c>
      <c r="B15764" s="1" t="n">
        <f aca="false">IF(COUNTIF($G$1:$G$12712,G15764&gt;0),0,INDEX($A$1:$A$12712,MATCH(G15764,$G$1:$G$12712,0)))</f>
        <v>452</v>
      </c>
      <c r="C15764" s="1" t="str">
        <f aca="false">IF(H15764="",F15764,H15764)</f>
        <v>Nine Mile Point</v>
      </c>
      <c r="D15764" s="1" t="n">
        <v>362</v>
      </c>
      <c r="E15764" s="1" t="s">
        <v>17612</v>
      </c>
      <c r="F15764" s="5" t="s">
        <v>20588</v>
      </c>
      <c r="G15764" s="1" t="n">
        <v>1403</v>
      </c>
      <c r="H15764" s="1" t="s">
        <v>1112</v>
      </c>
      <c r="I15764" s="1" t="n">
        <v>55951</v>
      </c>
      <c r="J15764" s="1" t="s">
        <v>244</v>
      </c>
      <c r="K15764" s="1" t="s">
        <v>20461</v>
      </c>
    </row>
    <row r="15765" customFormat="false" ht="15" hidden="false" customHeight="true" outlineLevel="0" collapsed="false">
      <c r="A15765" s="1" t="n">
        <f aca="false">IF(IFERROR((MATCH(G15765,$G$1:$G$12712,0)),0),INDEX($A$1:$A$12712,MATCH(G15765,$G$1:$G$12712,0)),MAX($A$2:$A15764)+1)</f>
        <v>557</v>
      </c>
      <c r="B15765" s="1" t="n">
        <f aca="false">IF(COUNTIF($G$1:$G$12712,G15765&gt;0),0,INDEX($A$1:$A$12712,MATCH(G15765,$G$1:$G$12712,0)))</f>
        <v>557</v>
      </c>
      <c r="C15765" s="1" t="str">
        <f aca="false">IF(H15765="",F15765,H15765)</f>
        <v>Sterlington</v>
      </c>
      <c r="D15765" s="1" t="n">
        <v>362</v>
      </c>
      <c r="E15765" s="1" t="s">
        <v>17612</v>
      </c>
      <c r="F15765" s="5" t="s">
        <v>20589</v>
      </c>
      <c r="G15765" s="1" t="n">
        <v>1404</v>
      </c>
      <c r="H15765" s="1" t="s">
        <v>1331</v>
      </c>
      <c r="I15765" s="1" t="n">
        <v>11241</v>
      </c>
      <c r="J15765" s="1" t="s">
        <v>244</v>
      </c>
      <c r="K15765" s="1" t="s">
        <v>20461</v>
      </c>
    </row>
    <row r="15766" customFormat="false" ht="15" hidden="false" customHeight="true" outlineLevel="0" collapsed="false">
      <c r="A15766" s="1" t="n">
        <f aca="false">IF(IFERROR((MATCH(G15766,$G$1:$G$12712,0)),0),INDEX($A$1:$A$12712,MATCH(G15766,$G$1:$G$12712,0)),MAX($A$2:$A15765)+1)</f>
        <v>11660</v>
      </c>
      <c r="B15766" s="1" t="e">
        <f aca="false">IF(COUNTIF($G$1:$G$12712,G15766&gt;0),0,INDEX($A$1:$A$12712,MATCH(G15766,$G$1:$G$12712,0)))</f>
        <v>#N/A</v>
      </c>
      <c r="C15766" s="1" t="str">
        <f aca="false">IF(H15766="",F15766,H15766)</f>
        <v>Unmappable Plant</v>
      </c>
      <c r="E15766" s="1" t="s">
        <v>17636</v>
      </c>
      <c r="F15766" s="5"/>
      <c r="H15766" s="1" t="s">
        <v>20590</v>
      </c>
      <c r="K15766" s="1" t="s">
        <v>20591</v>
      </c>
    </row>
    <row r="15767" customFormat="false" ht="15" hidden="false" customHeight="true" outlineLevel="0" collapsed="false">
      <c r="A15767" s="1" t="n">
        <f aca="false">A15083</f>
        <v>11501</v>
      </c>
      <c r="C15767" s="1" t="str">
        <f aca="false">IF(H15767="",F15767,H15767)</f>
        <v>winslow</v>
      </c>
      <c r="D15767" s="1" t="n">
        <v>395</v>
      </c>
      <c r="E15767" s="1" t="s">
        <v>19966</v>
      </c>
      <c r="F15767" s="5"/>
      <c r="H15767" s="1" t="s">
        <v>19968</v>
      </c>
      <c r="K15767" s="1" t="s">
        <v>20591</v>
      </c>
    </row>
    <row r="15768" customFormat="false" ht="15" hidden="false" customHeight="true" outlineLevel="0" collapsed="false">
      <c r="A15768" s="1" t="n">
        <f aca="false">IF(IFERROR((MATCH(G15768,$G$1:$G$12712,0)),0),INDEX($A$1:$A$12712,MATCH(G15768,$G$1:$G$12712,0)),MAX($A$2:$A15767)+1)</f>
        <v>11661</v>
      </c>
      <c r="B15768" s="1" t="e">
        <f aca="false">IF(COUNTIF($G$1:$G$12712,G15768&gt;0),0,INDEX($A$1:$A$12712,MATCH(G15768,$G$1:$G$12712,0)))</f>
        <v>#N/A</v>
      </c>
      <c r="C15768" s="1" t="str">
        <f aca="false">IF(H15768="",F15768,H15768)</f>
        <v>Unmappable Plant</v>
      </c>
      <c r="E15768" s="1" t="s">
        <v>17597</v>
      </c>
      <c r="F15768" s="5"/>
      <c r="H15768" s="1" t="s">
        <v>20590</v>
      </c>
      <c r="K15768" s="1" t="s">
        <v>20591</v>
      </c>
    </row>
    <row r="15769" customFormat="false" ht="15" hidden="false" customHeight="true" outlineLevel="0" collapsed="false">
      <c r="A15769" s="1" t="n">
        <f aca="false">A628</f>
        <v>431</v>
      </c>
      <c r="C15769" s="1" t="str">
        <f aca="false">IF(H15769="",F15769,H15769)</f>
        <v>Oklaunion</v>
      </c>
      <c r="D15769" s="1" t="n">
        <v>372</v>
      </c>
      <c r="E15769" s="1" t="s">
        <v>20592</v>
      </c>
      <c r="F15769" s="5" t="s">
        <v>20593</v>
      </c>
      <c r="G15769" s="1" t="n">
        <v>127</v>
      </c>
      <c r="H15769" s="1" t="s">
        <v>1066</v>
      </c>
      <c r="I15769" s="1" t="n">
        <v>15474</v>
      </c>
      <c r="J15769" s="1" t="s">
        <v>393</v>
      </c>
      <c r="K15769" s="1" t="s">
        <v>20594</v>
      </c>
    </row>
    <row r="15770" customFormat="false" ht="15" hidden="false" customHeight="true" outlineLevel="0" collapsed="false">
      <c r="A15770" s="1" t="n">
        <f aca="false">IF(IFERROR((MATCH(G15770,$G$1:$G$12712,0)),0),INDEX($A$1:$A$12712,MATCH(G15770,$G$1:$G$12712,0)),MAX($A$2:$A15769)+1)</f>
        <v>11662</v>
      </c>
      <c r="C15770" s="1" t="str">
        <f aca="false">IF(H15770="",F15770,H15770)</f>
        <v>Unmappable Plant</v>
      </c>
      <c r="D15770" s="1" t="n">
        <v>368</v>
      </c>
      <c r="E15770" s="1" t="s">
        <v>20595</v>
      </c>
      <c r="F15770" s="5"/>
      <c r="H15770" s="1" t="s">
        <v>20590</v>
      </c>
      <c r="K15770" s="1" t="s">
        <v>20594</v>
      </c>
    </row>
    <row r="15771" customFormat="false" ht="15" hidden="false" customHeight="true" outlineLevel="0" collapsed="false">
      <c r="A15771" s="1" t="n">
        <f aca="false">A12313</f>
        <v>10714</v>
      </c>
      <c r="C15771" s="1" t="str">
        <f aca="false">IF(H15771="",F15771,H15771)</f>
        <v>Luning Energy</v>
      </c>
      <c r="D15771" s="1" t="n">
        <v>241</v>
      </c>
      <c r="E15771" s="1" t="s">
        <v>20596</v>
      </c>
      <c r="F15771" s="5" t="s">
        <v>20597</v>
      </c>
      <c r="G15771" s="1" t="n">
        <v>61084</v>
      </c>
      <c r="H15771" s="1" t="s">
        <v>17080</v>
      </c>
      <c r="I15771" s="1" t="n">
        <v>59050</v>
      </c>
      <c r="J15771" s="1" t="s">
        <v>9797</v>
      </c>
      <c r="K15771" s="1" t="s">
        <v>20594</v>
      </c>
    </row>
    <row r="15772" customFormat="false" ht="15" hidden="false" customHeight="true" outlineLevel="0" collapsed="false">
      <c r="A15772" s="1" t="n">
        <f aca="false">A906</f>
        <v>609</v>
      </c>
      <c r="C15772" s="1" t="str">
        <f aca="false">IF(H15772="",F15772,H15772)</f>
        <v>trimble</v>
      </c>
      <c r="D15772" s="1" t="n">
        <v>209</v>
      </c>
      <c r="E15772" s="1" t="s">
        <v>18721</v>
      </c>
      <c r="F15772" s="5" t="s">
        <v>18724</v>
      </c>
      <c r="G15772" s="1" t="n">
        <v>55746</v>
      </c>
      <c r="H15772" s="1" t="s">
        <v>18724</v>
      </c>
      <c r="K15772" s="1" t="s">
        <v>20598</v>
      </c>
    </row>
    <row r="15773" customFormat="false" ht="15" hidden="false" customHeight="true" outlineLevel="0" collapsed="false">
      <c r="A15773" s="1" t="n">
        <f aca="false">A906</f>
        <v>609</v>
      </c>
      <c r="C15773" s="1" t="str">
        <f aca="false">IF(H15773="",F15773,H15773)</f>
        <v>trimble</v>
      </c>
      <c r="D15773" s="1" t="n">
        <v>209</v>
      </c>
      <c r="E15773" s="1" t="s">
        <v>18721</v>
      </c>
      <c r="F15773" s="5" t="s">
        <v>18725</v>
      </c>
      <c r="G15773" s="1" t="n">
        <v>55746</v>
      </c>
      <c r="H15773" s="1" t="s">
        <v>18724</v>
      </c>
      <c r="K15773" s="1" t="s">
        <v>20598</v>
      </c>
    </row>
    <row r="15774" customFormat="false" ht="15" hidden="false" customHeight="true" outlineLevel="0" collapsed="false">
      <c r="A15774" s="1" t="n">
        <f aca="false">IF(IFERROR((MATCH(G15774,$G$1:$G$12712,0)),0),INDEX($A$1:$A$12712,MATCH(G15774,$G$1:$G$12712,0)),MAX($A$2:$A15773)+1)</f>
        <v>11663</v>
      </c>
      <c r="C15774" s="1" t="str">
        <f aca="false">IF(H15774="",F15774,H15774)</f>
        <v>rowan generating facility</v>
      </c>
      <c r="D15774" s="1" t="n">
        <v>160</v>
      </c>
      <c r="E15774" s="1" t="s">
        <v>17884</v>
      </c>
      <c r="F15774" s="5" t="s">
        <v>20599</v>
      </c>
      <c r="G15774" s="1" t="n">
        <v>55530</v>
      </c>
      <c r="H15774" s="1" t="s">
        <v>20600</v>
      </c>
      <c r="K15774" s="1" t="s">
        <v>20598</v>
      </c>
    </row>
    <row r="15775" customFormat="false" ht="15" hidden="false" customHeight="true" outlineLevel="0" collapsed="false">
      <c r="A15775" s="1" t="n">
        <f aca="false">A901</f>
        <v>607</v>
      </c>
      <c r="C15775" s="1" t="str">
        <f aca="false">IF(H15775="",F15775,H15775)</f>
        <v>wabash river energy</v>
      </c>
      <c r="D15775" s="1" t="n">
        <v>169</v>
      </c>
      <c r="E15775" s="1" t="s">
        <v>2448</v>
      </c>
      <c r="F15775" s="5" t="s">
        <v>3279</v>
      </c>
      <c r="G15775" s="1" t="n">
        <v>56235</v>
      </c>
      <c r="H15775" s="1" t="s">
        <v>20601</v>
      </c>
      <c r="K15775" s="1" t="s">
        <v>20598</v>
      </c>
    </row>
    <row r="15776" customFormat="false" ht="15" hidden="false" customHeight="true" outlineLevel="0" collapsed="false">
      <c r="A15776" s="1" t="n">
        <f aca="false">A101</f>
        <v>77</v>
      </c>
      <c r="C15776" s="1" t="str">
        <f aca="false">IF(H15776="",F15776,H15776)</f>
        <v>brunswick generating station</v>
      </c>
      <c r="D15776" s="1" t="n">
        <v>160</v>
      </c>
      <c r="E15776" s="1" t="s">
        <v>17884</v>
      </c>
      <c r="F15776" s="5" t="s">
        <v>17885</v>
      </c>
      <c r="G15776" s="1" t="n">
        <v>55696</v>
      </c>
      <c r="H15776" s="1" t="s">
        <v>20602</v>
      </c>
      <c r="K15776" s="1" t="s">
        <v>20598</v>
      </c>
    </row>
    <row r="15777" customFormat="false" ht="15" hidden="false" customHeight="true" outlineLevel="0" collapsed="false">
      <c r="A15777" s="1" t="n">
        <f aca="false">A565</f>
        <v>388</v>
      </c>
      <c r="C15777" s="1" t="str">
        <f aca="false">IF(H15777="",F15777,H15777)</f>
        <v>genpower mcintosh llc</v>
      </c>
      <c r="D15777" s="1" t="n">
        <v>35</v>
      </c>
      <c r="E15777" s="1" t="s">
        <v>2434</v>
      </c>
      <c r="F15777" s="5" t="s">
        <v>2898</v>
      </c>
      <c r="G15777" s="1" t="n">
        <v>55632</v>
      </c>
      <c r="H15777" s="1" t="s">
        <v>20603</v>
      </c>
      <c r="K15777" s="1" t="s">
        <v>20598</v>
      </c>
    </row>
    <row r="15778" customFormat="false" ht="15" hidden="false" customHeight="true" outlineLevel="0" collapsed="false">
      <c r="A15778" s="1" t="n">
        <f aca="false">A2511</f>
        <v>1590</v>
      </c>
      <c r="C15778" s="1" t="str">
        <f aca="false">IF(H15778="",F15778,H15778)</f>
        <v>waukegan energy facility</v>
      </c>
      <c r="D15778" s="1" t="n">
        <v>165</v>
      </c>
      <c r="E15778" s="1" t="s">
        <v>18100</v>
      </c>
      <c r="F15778" s="5" t="s">
        <v>18124</v>
      </c>
      <c r="G15778" s="1" t="n">
        <v>55695</v>
      </c>
      <c r="H15778" s="1" t="s">
        <v>20604</v>
      </c>
      <c r="K15778" s="1" t="s">
        <v>20598</v>
      </c>
    </row>
    <row r="15779" customFormat="false" ht="15" hidden="false" customHeight="true" outlineLevel="0" collapsed="false">
      <c r="A15779" s="1" t="n">
        <f aca="false">A6975</f>
        <v>6014</v>
      </c>
      <c r="C15779" s="1" t="str">
        <f aca="false">IF(H15779="",F15779,H15779)</f>
        <v>franklin county generating station</v>
      </c>
      <c r="D15779" s="1" t="n">
        <v>220</v>
      </c>
      <c r="E15779" s="1" t="s">
        <v>10414</v>
      </c>
      <c r="F15779" s="5" t="s">
        <v>10415</v>
      </c>
      <c r="G15779" s="1" t="n">
        <v>55489</v>
      </c>
      <c r="H15779" s="1" t="s">
        <v>20605</v>
      </c>
      <c r="K15779" s="1" t="s">
        <v>20598</v>
      </c>
    </row>
    <row r="15780" customFormat="false" ht="15" hidden="false" customHeight="true" outlineLevel="0" collapsed="false">
      <c r="A15780" s="1" t="n">
        <f aca="false">A745</f>
        <v>506</v>
      </c>
      <c r="C15780" s="1" t="str">
        <f aca="false">IF(H15780="",F15780,H15780)</f>
        <v>redhawk unit 3</v>
      </c>
      <c r="D15780" s="1" t="n">
        <v>286</v>
      </c>
      <c r="E15780" s="1" t="s">
        <v>334</v>
      </c>
      <c r="F15780" s="5" t="s">
        <v>3071</v>
      </c>
      <c r="G15780" s="1" t="n">
        <v>55956</v>
      </c>
      <c r="H15780" s="1" t="s">
        <v>20606</v>
      </c>
      <c r="K15780" s="1" t="s">
        <v>20598</v>
      </c>
    </row>
    <row r="15781" customFormat="false" ht="15" hidden="false" customHeight="true" outlineLevel="0" collapsed="false">
      <c r="A15781" s="1" t="n">
        <f aca="false">A745</f>
        <v>506</v>
      </c>
      <c r="C15781" s="1" t="str">
        <f aca="false">IF(H15781="",F15781,H15781)</f>
        <v>redhawk unit 4</v>
      </c>
      <c r="D15781" s="1" t="n">
        <v>286</v>
      </c>
      <c r="E15781" s="1" t="s">
        <v>334</v>
      </c>
      <c r="F15781" s="5" t="s">
        <v>3071</v>
      </c>
      <c r="G15781" s="1" t="n">
        <v>55957</v>
      </c>
      <c r="H15781" s="1" t="s">
        <v>20607</v>
      </c>
      <c r="K15781" s="1" t="s">
        <v>20598</v>
      </c>
    </row>
    <row r="15782" customFormat="false" ht="15" hidden="false" customHeight="true" outlineLevel="0" collapsed="false">
      <c r="A15782" s="1" t="n">
        <f aca="false">A5137</f>
        <v>4193</v>
      </c>
      <c r="C15782" s="1" t="str">
        <f aca="false">IF(H15782="",F15782,H15782)</f>
        <v>neches</v>
      </c>
      <c r="D15782" s="1" t="n">
        <v>231</v>
      </c>
      <c r="E15782" s="1" t="s">
        <v>18433</v>
      </c>
      <c r="F15782" s="5" t="s">
        <v>18437</v>
      </c>
      <c r="G15782" s="1" t="n">
        <v>3458</v>
      </c>
      <c r="H15782" s="1" t="s">
        <v>20608</v>
      </c>
      <c r="K15782" s="1" t="s">
        <v>20598</v>
      </c>
    </row>
    <row r="15783" customFormat="false" ht="15" hidden="false" customHeight="true" outlineLevel="0" collapsed="false">
      <c r="A15783" s="1" t="n">
        <f aca="false">A619</f>
        <v>426</v>
      </c>
      <c r="C15783" s="1" t="str">
        <f aca="false">IF(H15783="",F15783,H15783)</f>
        <v>mount storm</v>
      </c>
      <c r="D15783" s="1" t="n">
        <v>164</v>
      </c>
      <c r="E15783" s="1" t="s">
        <v>17600</v>
      </c>
      <c r="F15783" s="5" t="s">
        <v>20101</v>
      </c>
      <c r="G15783" s="1" t="n">
        <v>56384</v>
      </c>
      <c r="H15783" s="1" t="s">
        <v>20609</v>
      </c>
      <c r="K15783" s="1" t="s">
        <v>20598</v>
      </c>
    </row>
    <row r="15784" customFormat="false" ht="15" hidden="false" customHeight="true" outlineLevel="0" collapsed="false">
      <c r="A15784" s="1" t="n">
        <f aca="false">A1438</f>
        <v>1054</v>
      </c>
      <c r="C15784" s="1" t="str">
        <f aca="false">IF(H15784="",F15784,H15784)</f>
        <v>beacon heating</v>
      </c>
      <c r="D15784" s="1" t="n">
        <v>184</v>
      </c>
      <c r="E15784" s="1" t="s">
        <v>2305</v>
      </c>
      <c r="F15784" s="5" t="s">
        <v>2306</v>
      </c>
      <c r="G15784" s="1" t="n">
        <v>1724</v>
      </c>
      <c r="H15784" s="1" t="s">
        <v>20610</v>
      </c>
      <c r="K15784" s="1" t="s">
        <v>20598</v>
      </c>
    </row>
    <row r="15785" customFormat="false" ht="15" hidden="false" customHeight="true" outlineLevel="0" collapsed="false">
      <c r="A15785" s="1" t="n">
        <f aca="false">A1438</f>
        <v>1054</v>
      </c>
      <c r="C15785" s="1" t="str">
        <f aca="false">IF(H15785="",F15785,H15785)</f>
        <v>beacon heating</v>
      </c>
      <c r="D15785" s="1" t="n">
        <v>184</v>
      </c>
      <c r="E15785" s="1" t="s">
        <v>18284</v>
      </c>
      <c r="F15785" s="5" t="s">
        <v>18285</v>
      </c>
      <c r="G15785" s="1" t="n">
        <v>1724</v>
      </c>
      <c r="H15785" s="1" t="s">
        <v>20610</v>
      </c>
      <c r="K15785" s="1" t="s">
        <v>20598</v>
      </c>
    </row>
    <row r="15786" customFormat="false" ht="15" hidden="false" customHeight="true" outlineLevel="0" collapsed="false">
      <c r="A15786" s="1" t="n">
        <f aca="false">A3001</f>
        <v>2078</v>
      </c>
      <c r="C15786" s="1" t="str">
        <f aca="false">IF(H15786="",F15786,H15786)</f>
        <v>deferiet new york</v>
      </c>
      <c r="D15786" s="1" t="n">
        <v>275</v>
      </c>
      <c r="E15786" s="1" t="s">
        <v>19007</v>
      </c>
      <c r="F15786" s="5" t="s">
        <v>19042</v>
      </c>
      <c r="G15786" s="1" t="n">
        <v>50246</v>
      </c>
      <c r="H15786" s="1" t="s">
        <v>20611</v>
      </c>
      <c r="K15786" s="1" t="s">
        <v>20598</v>
      </c>
    </row>
    <row r="15787" customFormat="false" ht="15" hidden="false" customHeight="true" outlineLevel="0" collapsed="false">
      <c r="A15787" s="1" t="n">
        <f aca="false">IF(IFERROR((MATCH(G15787,$G$1:$G$12712,0)),0),INDEX($A$1:$A$12712,MATCH(G15787,$G$1:$G$12712,0)),MAX($A$2:$A15786)+1)</f>
        <v>11664</v>
      </c>
      <c r="C15787" s="1" t="str">
        <f aca="false">IF(H15787="",F15787,H15787)</f>
        <v>rushford power plant</v>
      </c>
      <c r="D15787" s="1" t="n">
        <v>21</v>
      </c>
      <c r="E15787" s="1" t="s">
        <v>18600</v>
      </c>
      <c r="F15787" s="5" t="s">
        <v>20612</v>
      </c>
      <c r="G15787" s="1" t="n">
        <v>56103</v>
      </c>
      <c r="H15787" s="1" t="s">
        <v>20613</v>
      </c>
      <c r="K15787" s="1" t="s">
        <v>20598</v>
      </c>
    </row>
    <row r="15788" customFormat="false" ht="15" hidden="false" customHeight="true" outlineLevel="0" collapsed="false">
      <c r="A15788" s="1" t="n">
        <f aca="false">A14186</f>
        <v>11337</v>
      </c>
      <c r="C15788" s="1" t="str">
        <f aca="false">IF(H15788="",F15788,H15788)</f>
        <v>mechanicville</v>
      </c>
      <c r="D15788" s="1" t="n">
        <v>275</v>
      </c>
      <c r="E15788" s="1" t="s">
        <v>19007</v>
      </c>
      <c r="F15788" s="5" t="s">
        <v>19119</v>
      </c>
      <c r="G15788" s="1" t="n">
        <v>2584</v>
      </c>
      <c r="H15788" s="1" t="s">
        <v>20614</v>
      </c>
      <c r="K15788" s="1" t="s">
        <v>20598</v>
      </c>
    </row>
    <row r="15789" customFormat="false" ht="15" hidden="false" customHeight="true" outlineLevel="0" collapsed="false">
      <c r="A15789" s="1" t="n">
        <f aca="false">A1673</f>
        <v>1121</v>
      </c>
      <c r="C15789" s="1" t="str">
        <f aca="false">IF(H15789="",F15789,H15789)</f>
        <v>fort stockton</v>
      </c>
      <c r="D15789" s="1" t="n">
        <v>199</v>
      </c>
      <c r="E15789" s="1" t="s">
        <v>1065</v>
      </c>
      <c r="F15789" s="5" t="s">
        <v>2654</v>
      </c>
      <c r="G15789" s="1" t="n">
        <v>3520</v>
      </c>
      <c r="H15789" s="1" t="s">
        <v>20133</v>
      </c>
      <c r="K15789" s="1" t="s">
        <v>20598</v>
      </c>
    </row>
    <row r="15790" customFormat="false" ht="15" hidden="false" customHeight="true" outlineLevel="0" collapsed="false">
      <c r="A15790" s="1" t="n">
        <f aca="false">A1673</f>
        <v>1121</v>
      </c>
      <c r="C15790" s="1" t="str">
        <f aca="false">IF(H15790="",F15790,H15790)</f>
        <v>fort stockton</v>
      </c>
      <c r="D15790" s="1" t="n">
        <v>199</v>
      </c>
      <c r="E15790" s="1" t="s">
        <v>20128</v>
      </c>
      <c r="F15790" s="5" t="s">
        <v>20133</v>
      </c>
      <c r="G15790" s="1" t="n">
        <v>3520</v>
      </c>
      <c r="H15790" s="1" t="s">
        <v>20133</v>
      </c>
      <c r="K15790" s="1" t="s">
        <v>20598</v>
      </c>
    </row>
    <row r="15791" customFormat="false" ht="15" hidden="false" customHeight="true" outlineLevel="0" collapsed="false">
      <c r="A15791" s="1" t="n">
        <f aca="false">IF(IFERROR((MATCH(G15791,$G$1:$G$12712,0)),0),INDEX($A$1:$A$12712,MATCH(G15791,$G$1:$G$12712,0)),MAX($A$2:$A15790)+1)</f>
        <v>11665</v>
      </c>
      <c r="C15791" s="1" t="str">
        <f aca="false">IF(H15791="",F15791,H15791)</f>
        <v>riverside canal power company</v>
      </c>
      <c r="F15791" s="5"/>
      <c r="G15791" s="1" t="n">
        <v>334</v>
      </c>
      <c r="H15791" s="1" t="s">
        <v>20615</v>
      </c>
    </row>
    <row r="15792" customFormat="false" ht="15" hidden="false" customHeight="true" outlineLevel="0" collapsed="false">
      <c r="A15792" s="1" t="n">
        <f aca="false">IF(IFERROR((MATCH(G15792,$G$1:$G$12712,0)),0),INDEX($A$1:$A$12712,MATCH(G15792,$G$1:$G$12712,0)),MAX($A$2:$A15791)+1)</f>
        <v>11666</v>
      </c>
      <c r="C15792" s="1" t="str">
        <f aca="false">IF(H15792="",F15792,H15792)</f>
        <v>english station</v>
      </c>
      <c r="F15792" s="5"/>
      <c r="G15792" s="1" t="n">
        <v>569</v>
      </c>
      <c r="H15792" s="1" t="s">
        <v>20616</v>
      </c>
    </row>
    <row r="15793" customFormat="false" ht="15" hidden="false" customHeight="true" outlineLevel="0" collapsed="false">
      <c r="A15793" s="1" t="n">
        <f aca="false">IF(IFERROR((MATCH(G15793,$G$1:$G$12712,0)),0),INDEX($A$1:$A$12712,MATCH(G15793,$G$1:$G$12712,0)),MAX($A$2:$A15792)+1)</f>
        <v>11667</v>
      </c>
      <c r="C15793" s="1" t="str">
        <f aca="false">IF(H15793="",F15793,H15793)</f>
        <v>abibow us inc. - catawba operations</v>
      </c>
      <c r="F15793" s="5"/>
      <c r="G15793" s="1" t="n">
        <v>2440</v>
      </c>
      <c r="H15793" s="1" t="s">
        <v>20617</v>
      </c>
    </row>
    <row r="15794" customFormat="false" ht="15" hidden="false" customHeight="true" outlineLevel="0" collapsed="false">
      <c r="A15794" s="1" t="n">
        <f aca="false">IF(IFERROR((MATCH(G15794,$G$1:$G$12712,0)),0),INDEX($A$1:$A$12712,MATCH(G15794,$G$1:$G$12712,0)),MAX($A$2:$A15793)+1)</f>
        <v>11668</v>
      </c>
      <c r="C15794" s="1" t="str">
        <f aca="false">IF(H15794="",F15794,H15794)</f>
        <v>north lovington</v>
      </c>
      <c r="F15794" s="5"/>
      <c r="G15794" s="1" t="n">
        <v>2473</v>
      </c>
      <c r="H15794" s="1" t="s">
        <v>20618</v>
      </c>
    </row>
    <row r="15795" customFormat="false" ht="15" hidden="false" customHeight="true" outlineLevel="0" collapsed="false">
      <c r="A15795" s="1" t="n">
        <f aca="false">IF(IFERROR((MATCH(G15795,$G$1:$G$12712,0)),0),INDEX($A$1:$A$12712,MATCH(G15795,$G$1:$G$12712,0)),MAX($A$2:$A15794)+1)</f>
        <v>11669</v>
      </c>
      <c r="C15795" s="1" t="str">
        <f aca="false">IF(H15795="",F15795,H15795)</f>
        <v>gorge</v>
      </c>
      <c r="F15795" s="5"/>
      <c r="G15795" s="1" t="n">
        <v>2858</v>
      </c>
      <c r="H15795" s="1" t="s">
        <v>20619</v>
      </c>
    </row>
    <row r="15796" customFormat="false" ht="15" hidden="false" customHeight="true" outlineLevel="0" collapsed="false">
      <c r="A15796" s="1" t="n">
        <f aca="false">IF(IFERROR((MATCH(G15796,$G$1:$G$12712,0)),0),INDEX($A$1:$A$12712,MATCH(G15796,$G$1:$G$12712,0)),MAX($A$2:$A15795)+1)</f>
        <v>11670</v>
      </c>
      <c r="C15796" s="1" t="str">
        <f aca="false">IF(H15796="",F15796,H15796)</f>
        <v>denver city</v>
      </c>
      <c r="F15796" s="5"/>
      <c r="G15796" s="1" t="n">
        <v>3480</v>
      </c>
      <c r="H15796" s="1" t="s">
        <v>20620</v>
      </c>
    </row>
    <row r="15797" customFormat="false" ht="15" hidden="false" customHeight="true" outlineLevel="0" collapsed="false">
      <c r="A15797" s="1" t="n">
        <f aca="false">IF(IFERROR((MATCH(G15797,$G$1:$G$12712,0)),0),INDEX($A$1:$A$12712,MATCH(G15797,$G$1:$G$12712,0)),MAX($A$2:$A15796)+1)</f>
        <v>11671</v>
      </c>
      <c r="C15797" s="1" t="str">
        <f aca="false">IF(H15797="",F15797,H15797)</f>
        <v>oak creek power station</v>
      </c>
      <c r="F15797" s="5"/>
      <c r="G15797" s="1" t="n">
        <v>3523</v>
      </c>
      <c r="H15797" s="1" t="s">
        <v>20621</v>
      </c>
    </row>
    <row r="15798" customFormat="false" ht="15" hidden="false" customHeight="true" outlineLevel="0" collapsed="false">
      <c r="A15798" s="1" t="n">
        <f aca="false">IF(IFERROR((MATCH(G15798,$G$1:$G$12712,0)),0),INDEX($A$1:$A$12712,MATCH(G15798,$G$1:$G$12712,0)),MAX($A$2:$A15797)+1)</f>
        <v>11672</v>
      </c>
      <c r="C15798" s="1" t="str">
        <f aca="false">IF(H15798="",F15798,H15798)</f>
        <v>commerce</v>
      </c>
      <c r="F15798" s="5"/>
      <c r="G15798" s="1" t="n">
        <v>4036</v>
      </c>
      <c r="H15798" s="1" t="s">
        <v>20622</v>
      </c>
    </row>
    <row r="15799" customFormat="false" ht="15" hidden="false" customHeight="true" outlineLevel="0" collapsed="false">
      <c r="A15799" s="1" t="n">
        <f aca="false">IF(IFERROR((MATCH(G15799,$G$1:$G$12712,0)),0),INDEX($A$1:$A$12712,MATCH(G15799,$G$1:$G$12712,0)),MAX($A$2:$A15798)+1)</f>
        <v>11673</v>
      </c>
      <c r="C15799" s="1" t="str">
        <f aca="false">IF(H15799="",F15799,H15799)</f>
        <v>reedy creek</v>
      </c>
      <c r="F15799" s="5"/>
      <c r="G15799" s="1" t="n">
        <v>7254</v>
      </c>
      <c r="H15799" s="1" t="s">
        <v>20623</v>
      </c>
    </row>
    <row r="15800" customFormat="false" ht="15" hidden="false" customHeight="true" outlineLevel="0" collapsed="false">
      <c r="A15800" s="1" t="n">
        <f aca="false">IF(IFERROR((MATCH(G15800,$G$1:$G$12712,0)),0),INDEX($A$1:$A$12712,MATCH(G15800,$G$1:$G$12712,0)),MAX($A$2:$A15799)+1)</f>
        <v>11674</v>
      </c>
      <c r="C15800" s="1" t="str">
        <f aca="false">IF(H15800="",F15800,H15800)</f>
        <v>48th street peaking station</v>
      </c>
      <c r="F15800" s="5"/>
      <c r="G15800" s="1" t="n">
        <v>7258</v>
      </c>
      <c r="H15800" s="1" t="s">
        <v>20624</v>
      </c>
    </row>
    <row r="15801" customFormat="false" ht="15" hidden="false" customHeight="true" outlineLevel="0" collapsed="false">
      <c r="A15801" s="1" t="n">
        <f aca="false">IF(IFERROR((MATCH(G15801,$G$1:$G$12712,0)),0),INDEX($A$1:$A$12712,MATCH(G15801,$G$1:$G$12712,0)),MAX($A$2:$A15800)+1)</f>
        <v>11675</v>
      </c>
      <c r="C15801" s="1" t="str">
        <f aca="false">IF(H15801="",F15801,H15801)</f>
        <v>calpine hidalgo energy center</v>
      </c>
      <c r="F15801" s="5"/>
      <c r="G15801" s="1" t="n">
        <v>7762</v>
      </c>
      <c r="H15801" s="1" t="s">
        <v>20625</v>
      </c>
    </row>
    <row r="15802" customFormat="false" ht="15" hidden="false" customHeight="true" outlineLevel="0" collapsed="false">
      <c r="A15802" s="1" t="n">
        <f aca="false">IF(IFERROR((MATCH(G15802,$G$1:$G$12712,0)),0),INDEX($A$1:$A$12712,MATCH(G15802,$G$1:$G$12712,0)),MAX($A$2:$A15801)+1)</f>
        <v>11676</v>
      </c>
      <c r="C15802" s="1" t="str">
        <f aca="false">IF(H15802="",F15802,H15802)</f>
        <v>jasper county generating facility</v>
      </c>
      <c r="F15802" s="5"/>
      <c r="G15802" s="1" t="n">
        <v>7996</v>
      </c>
      <c r="H15802" s="1" t="s">
        <v>20626</v>
      </c>
    </row>
    <row r="15803" customFormat="false" ht="15" hidden="false" customHeight="true" outlineLevel="0" collapsed="false">
      <c r="A15803" s="1" t="n">
        <f aca="false">IF(IFERROR((MATCH(G15803,$G$1:$G$12712,0)),0),INDEX($A$1:$A$12712,MATCH(G15803,$G$1:$G$12712,0)),MAX($A$2:$A15802)+1)</f>
        <v>11677</v>
      </c>
      <c r="C15803" s="1" t="str">
        <f aca="false">IF(H15803="",F15803,H15803)</f>
        <v>donald von raesfeld</v>
      </c>
      <c r="F15803" s="5"/>
      <c r="G15803" s="1" t="n">
        <v>8058</v>
      </c>
      <c r="H15803" s="1" t="s">
        <v>20627</v>
      </c>
    </row>
    <row r="15804" customFormat="false" ht="15" hidden="false" customHeight="true" outlineLevel="0" collapsed="false">
      <c r="A15804" s="1" t="n">
        <f aca="false">IF(IFERROR((MATCH(G15804,$G$1:$G$12712,0)),0),INDEX($A$1:$A$12712,MATCH(G15804,$G$1:$G$12712,0)),MAX($A$2:$A15803)+1)</f>
        <v>11678</v>
      </c>
      <c r="C15804" s="1" t="str">
        <f aca="false">IF(H15804="",F15804,H15804)</f>
        <v>international paper, erie mill</v>
      </c>
      <c r="F15804" s="5"/>
      <c r="G15804" s="1" t="n">
        <v>10628</v>
      </c>
      <c r="H15804" s="1" t="s">
        <v>20628</v>
      </c>
    </row>
    <row r="15805" customFormat="false" ht="15" hidden="false" customHeight="true" outlineLevel="0" collapsed="false">
      <c r="A15805" s="1" t="n">
        <f aca="false">IF(IFERROR((MATCH(G15805,$G$1:$G$12712,0)),0),INDEX($A$1:$A$12712,MATCH(G15805,$G$1:$G$12712,0)),MAX($A$2:$A15804)+1)</f>
        <v>11679</v>
      </c>
      <c r="C15805" s="1" t="str">
        <f aca="false">IF(H15805="",F15805,H15805)</f>
        <v>btec new albany llc</v>
      </c>
      <c r="F15805" s="5"/>
      <c r="G15805" s="1" t="n">
        <v>13213</v>
      </c>
      <c r="H15805" s="1" t="s">
        <v>20629</v>
      </c>
    </row>
    <row r="15806" customFormat="false" ht="15" hidden="false" customHeight="true" outlineLevel="0" collapsed="false">
      <c r="A15806" s="1" t="n">
        <f aca="false">IF(IFERROR((MATCH(G15806,$G$1:$G$12712,0)),0),INDEX($A$1:$A$12712,MATCH(G15806,$G$1:$G$12712,0)),MAX($A$2:$A15805)+1)</f>
        <v>11680</v>
      </c>
      <c r="C15806" s="1" t="str">
        <f aca="false">IF(H15806="",F15806,H15806)</f>
        <v>the ohio state university</v>
      </c>
      <c r="F15806" s="5"/>
      <c r="G15806" s="1" t="n">
        <v>14013</v>
      </c>
      <c r="H15806" s="1" t="s">
        <v>20630</v>
      </c>
    </row>
    <row r="15807" customFormat="false" ht="15" hidden="false" customHeight="true" outlineLevel="0" collapsed="false">
      <c r="A15807" s="1" t="n">
        <f aca="false">IF(IFERROR((MATCH(G15807,$G$1:$G$12712,0)),0),INDEX($A$1:$A$12712,MATCH(G15807,$G$1:$G$12712,0)),MAX($A$2:$A15806)+1)</f>
        <v>11681</v>
      </c>
      <c r="C15807" s="1" t="str">
        <f aca="false">IF(H15807="",F15807,H15807)</f>
        <v>nelson industrial steam company</v>
      </c>
      <c r="F15807" s="5"/>
      <c r="G15807" s="1" t="n">
        <v>50030</v>
      </c>
      <c r="H15807" s="1" t="s">
        <v>20631</v>
      </c>
    </row>
    <row r="15808" customFormat="false" ht="15" hidden="false" customHeight="true" outlineLevel="0" collapsed="false">
      <c r="A15808" s="1" t="n">
        <f aca="false">IF(IFERROR((MATCH(G15808,$G$1:$G$12712,0)),0),INDEX($A$1:$A$12712,MATCH(G15808,$G$1:$G$12712,0)),MAX($A$2:$A15807)+1)</f>
        <v>11682</v>
      </c>
      <c r="C15808" s="1" t="str">
        <f aca="false">IF(H15808="",F15808,H15808)</f>
        <v>international paper-hudson river</v>
      </c>
      <c r="F15808" s="5"/>
      <c r="G15808" s="1" t="n">
        <v>54088</v>
      </c>
      <c r="H15808" s="1" t="s">
        <v>20632</v>
      </c>
    </row>
    <row r="15809" customFormat="false" ht="15" hidden="false" customHeight="true" outlineLevel="0" collapsed="false">
      <c r="A15809" s="1" t="n">
        <f aca="false">IF(IFERROR((MATCH(G15809,$G$1:$G$12712,0)),0),INDEX($A$1:$A$12712,MATCH(G15809,$G$1:$G$12712,0)),MAX($A$2:$A15808)+1)</f>
        <v>11683</v>
      </c>
      <c r="C15809" s="1" t="str">
        <f aca="false">IF(H15809="",F15809,H15809)</f>
        <v>indeck niles energy center</v>
      </c>
      <c r="F15809" s="5"/>
      <c r="G15809" s="1" t="n">
        <v>55460</v>
      </c>
      <c r="H15809" s="1" t="s">
        <v>20633</v>
      </c>
    </row>
    <row r="15810" customFormat="false" ht="15" hidden="false" customHeight="true" outlineLevel="0" collapsed="false">
      <c r="A15810" s="1" t="n">
        <f aca="false">IF(IFERROR((MATCH(G15810,$G$1:$G$12712,0)),0),INDEX($A$1:$A$12712,MATCH(G15810,$G$1:$G$12712,0)),MAX($A$2:$A15809)+1)</f>
        <v>11684</v>
      </c>
      <c r="C15810" s="1" t="str">
        <f aca="false">IF(H15810="",F15810,H15810)</f>
        <v>boardman power holdings llc</v>
      </c>
      <c r="F15810" s="5"/>
      <c r="G15810" s="1" t="n">
        <v>55683</v>
      </c>
      <c r="H15810" s="1" t="s">
        <v>20634</v>
      </c>
    </row>
    <row r="15811" customFormat="false" ht="15" hidden="false" customHeight="true" outlineLevel="0" collapsed="false">
      <c r="A15811" s="1" t="n">
        <f aca="false">IF(IFERROR((MATCH(G15811,$G$1:$G$12712,0)),0),INDEX($A$1:$A$12712,MATCH(G15811,$G$1:$G$12712,0)),MAX($A$2:$A15810)+1)</f>
        <v>11685</v>
      </c>
      <c r="C15811" s="1" t="str">
        <f aca="false">IF(H15811="",F15811,H15811)</f>
        <v>rattlesnake creek wind project</v>
      </c>
      <c r="F15811" s="5"/>
      <c r="G15811" s="1" t="n">
        <v>59292</v>
      </c>
      <c r="H15811" s="1" t="s">
        <v>20635</v>
      </c>
    </row>
    <row r="15812" customFormat="false" ht="15" hidden="false" customHeight="true" outlineLevel="0" collapsed="false">
      <c r="A15812" s="1" t="n">
        <f aca="false">IF(IFERROR((MATCH(G15812,$G$1:$G$12712,0)),0),INDEX($A$1:$A$12712,MATCH(G15812,$G$1:$G$12712,0)),MAX($A$2:$A15811)+1)</f>
        <v>11686</v>
      </c>
      <c r="C15812" s="1" t="str">
        <f aca="false">IF(H15812="",F15812,H15812)</f>
        <v>farmington solar farm</v>
      </c>
      <c r="F15812" s="5"/>
      <c r="G15812" s="1" t="n">
        <v>61450</v>
      </c>
      <c r="H15812" s="1" t="s">
        <v>20636</v>
      </c>
      <c r="I15812" s="1" t="n">
        <v>58822</v>
      </c>
      <c r="J15812" s="1" t="s">
        <v>20637</v>
      </c>
    </row>
    <row r="15813" customFormat="false" ht="15" hidden="false" customHeight="true" outlineLevel="0" collapsed="false">
      <c r="A15813" s="1" t="n">
        <f aca="false">IF(IFERROR((MATCH(G15813,$G$1:$G$12712,0)),0),INDEX($A$1:$A$12712,MATCH(G15813,$G$1:$G$12712,0)),MAX($A$2:$A15812)+1)</f>
        <v>11687</v>
      </c>
      <c r="C15813" s="1" t="str">
        <f aca="false">IF(H15813="",F15813,H15813)</f>
        <v>northfield holdco csg</v>
      </c>
      <c r="F15813" s="5"/>
      <c r="G15813" s="1" t="n">
        <v>61451</v>
      </c>
      <c r="H15813" s="1" t="s">
        <v>20638</v>
      </c>
    </row>
    <row r="15814" customFormat="false" ht="15" hidden="false" customHeight="true" outlineLevel="0" collapsed="false">
      <c r="A15814" s="1" t="n">
        <f aca="false">IF(IFERROR((MATCH(G15814,$G$1:$G$12712,0)),0),INDEX($A$1:$A$12712,MATCH(G15814,$G$1:$G$12712,0)),MAX($A$2:$A15813)+1)</f>
        <v>11688</v>
      </c>
      <c r="C15814" s="1" t="str">
        <f aca="false">IF(H15814="",F15814,H15814)</f>
        <v>waterford holdco csg</v>
      </c>
      <c r="F15814" s="5"/>
      <c r="G15814" s="1" t="n">
        <v>61452</v>
      </c>
      <c r="H15814" s="1" t="s">
        <v>20639</v>
      </c>
    </row>
    <row r="15815" customFormat="false" ht="15" hidden="false" customHeight="true" outlineLevel="0" collapsed="false">
      <c r="A15815" s="1" t="n">
        <f aca="false">IF(IFERROR((MATCH(G15815,$G$1:$G$12712,0)),0),INDEX($A$1:$A$12712,MATCH(G15815,$G$1:$G$12712,0)),MAX($A$2:$A15814)+1)</f>
        <v>11689</v>
      </c>
      <c r="C15815" s="1" t="str">
        <f aca="false">IF(H15815="",F15815,H15815)</f>
        <v>b.r. corcoran csg</v>
      </c>
      <c r="F15815" s="5"/>
      <c r="G15815" s="1" t="n">
        <v>61453</v>
      </c>
      <c r="H15815" s="1" t="s">
        <v>20640</v>
      </c>
    </row>
    <row r="15816" customFormat="false" ht="15" hidden="false" customHeight="true" outlineLevel="0" collapsed="false">
      <c r="A15816" s="1" t="n">
        <f aca="false">IF(IFERROR((MATCH(G15816,$G$1:$G$12712,0)),0),INDEX($A$1:$A$12712,MATCH(G15816,$G$1:$G$12712,0)),MAX($A$2:$A15815)+1)</f>
        <v>11690</v>
      </c>
      <c r="C15816" s="1" t="str">
        <f aca="false">IF(H15816="",F15816,H15816)</f>
        <v>b.r. sartell csg</v>
      </c>
      <c r="F15816" s="5"/>
      <c r="G15816" s="1" t="n">
        <v>61454</v>
      </c>
      <c r="H15816" s="1" t="s">
        <v>20641</v>
      </c>
    </row>
    <row r="15817" customFormat="false" ht="15" hidden="false" customHeight="true" outlineLevel="0" collapsed="false">
      <c r="A15817" s="1" t="n">
        <f aca="false">IF(IFERROR((MATCH(G15817,$G$1:$G$12712,0)),0),INDEX($A$1:$A$12712,MATCH(G15817,$G$1:$G$12712,0)),MAX($A$2:$A15816)+1)</f>
        <v>11691</v>
      </c>
      <c r="C15817" s="1" t="str">
        <f aca="false">IF(H15817="",F15817,H15817)</f>
        <v>b.r. sauk rapids csg</v>
      </c>
      <c r="F15817" s="5"/>
      <c r="G15817" s="1" t="n">
        <v>61455</v>
      </c>
      <c r="H15817" s="1" t="s">
        <v>20642</v>
      </c>
    </row>
    <row r="15818" customFormat="false" ht="15" hidden="false" customHeight="true" outlineLevel="0" collapsed="false">
      <c r="A15818" s="1" t="n">
        <f aca="false">IF(IFERROR((MATCH(G15818,$G$1:$G$12712,0)),0),INDEX($A$1:$A$12712,MATCH(G15818,$G$1:$G$12712,0)),MAX($A$2:$A15817)+1)</f>
        <v>11692</v>
      </c>
      <c r="C15818" s="1" t="str">
        <f aca="false">IF(H15818="",F15818,H15818)</f>
        <v>montgomery winsted csg</v>
      </c>
      <c r="F15818" s="5"/>
      <c r="G15818" s="1" t="n">
        <v>61456</v>
      </c>
      <c r="H15818" s="1" t="s">
        <v>20643</v>
      </c>
    </row>
    <row r="15819" customFormat="false" ht="15" hidden="false" customHeight="true" outlineLevel="0" collapsed="false">
      <c r="A15819" s="1" t="n">
        <f aca="false">IF(IFERROR((MATCH(G15819,$G$1:$G$12712,0)),0),INDEX($A$1:$A$12712,MATCH(G15819,$G$1:$G$12712,0)),MAX($A$2:$A15818)+1)</f>
        <v>11693</v>
      </c>
      <c r="C15819" s="1" t="str">
        <f aca="false">IF(H15819="",F15819,H15819)</f>
        <v>palmer solar center</v>
      </c>
      <c r="F15819" s="5"/>
      <c r="G15819" s="1" t="n">
        <v>61457</v>
      </c>
      <c r="H15819" s="1" t="s">
        <v>20644</v>
      </c>
    </row>
    <row r="15820" customFormat="false" ht="15" hidden="false" customHeight="true" outlineLevel="0" collapsed="false">
      <c r="A15820" s="1" t="n">
        <f aca="false">IF(IFERROR((MATCH(G15820,$G$1:$G$12712,0)),0),INDEX($A$1:$A$12712,MATCH(G15820,$G$1:$G$12712,0)),MAX($A$2:$A15819)+1)</f>
        <v>11694</v>
      </c>
      <c r="C15820" s="1" t="str">
        <f aca="false">IF(H15820="",F15820,H15820)</f>
        <v>martin solar center</v>
      </c>
      <c r="F15820" s="5"/>
      <c r="G15820" s="1" t="n">
        <v>61458</v>
      </c>
      <c r="H15820" s="1" t="s">
        <v>20645</v>
      </c>
    </row>
    <row r="15821" customFormat="false" ht="15" hidden="false" customHeight="true" outlineLevel="0" collapsed="false">
      <c r="A15821" s="1" t="n">
        <f aca="false">IF(IFERROR((MATCH(G15821,$G$1:$G$12712,0)),0),INDEX($A$1:$A$12712,MATCH(G15821,$G$1:$G$12712,0)),MAX($A$2:$A15820)+1)</f>
        <v>11695</v>
      </c>
      <c r="C15821" s="1" t="str">
        <f aca="false">IF(H15821="",F15821,H15821)</f>
        <v>georgia power at swainsboro</v>
      </c>
      <c r="F15821" s="5"/>
      <c r="G15821" s="1" t="n">
        <v>61459</v>
      </c>
      <c r="H15821" s="1" t="s">
        <v>20646</v>
      </c>
    </row>
    <row r="15822" customFormat="false" ht="15" hidden="false" customHeight="true" outlineLevel="0" collapsed="false">
      <c r="A15822" s="1" t="n">
        <f aca="false">IF(IFERROR((MATCH(G15822,$G$1:$G$12712,0)),0),INDEX($A$1:$A$12712,MATCH(G15822,$G$1:$G$12712,0)),MAX($A$2:$A15821)+1)</f>
        <v>11696</v>
      </c>
      <c r="C15822" s="1" t="str">
        <f aca="false">IF(H15822="",F15822,H15822)</f>
        <v>ios - mew phase 1</v>
      </c>
      <c r="F15822" s="5"/>
      <c r="G15822" s="1" t="n">
        <v>61460</v>
      </c>
      <c r="H15822" s="1" t="s">
        <v>20647</v>
      </c>
    </row>
    <row r="15823" customFormat="false" ht="15" hidden="false" customHeight="true" outlineLevel="0" collapsed="false">
      <c r="A15823" s="1" t="n">
        <f aca="false">IF(IFERROR((MATCH(G15823,$G$1:$G$12712,0)),0),INDEX($A$1:$A$12712,MATCH(G15823,$G$1:$G$12712,0)),MAX($A$2:$A15822)+1)</f>
        <v>11697</v>
      </c>
      <c r="C15823" s="1" t="str">
        <f aca="false">IF(H15823="",F15823,H15823)</f>
        <v>north smithfield solar power 1</v>
      </c>
      <c r="F15823" s="5"/>
      <c r="G15823" s="1" t="n">
        <v>61461</v>
      </c>
      <c r="H15823" s="1" t="s">
        <v>20648</v>
      </c>
    </row>
    <row r="15824" customFormat="false" ht="15" hidden="false" customHeight="true" outlineLevel="0" collapsed="false">
      <c r="A15824" s="1" t="n">
        <f aca="false">IF(IFERROR((MATCH(G15824,$G$1:$G$12712,0)),0),INDEX($A$1:$A$12712,MATCH(G15824,$G$1:$G$12712,0)),MAX($A$2:$A15823)+1)</f>
        <v>11698</v>
      </c>
      <c r="C15824" s="1" t="str">
        <f aca="false">IF(H15824="",F15824,H15824)</f>
        <v>sr platte solar farm</v>
      </c>
      <c r="F15824" s="5"/>
      <c r="G15824" s="1" t="n">
        <v>61462</v>
      </c>
      <c r="H15824" s="1" t="s">
        <v>20649</v>
      </c>
    </row>
    <row r="15825" customFormat="false" ht="15" hidden="false" customHeight="true" outlineLevel="0" collapsed="false">
      <c r="A15825" s="1" t="n">
        <f aca="false">IF(IFERROR((MATCH(G15825,$G$1:$G$12712,0)),0),INDEX($A$1:$A$12712,MATCH(G15825,$G$1:$G$12712,0)),MAX($A$2:$A15824)+1)</f>
        <v>11699</v>
      </c>
      <c r="C15825" s="1" t="str">
        <f aca="false">IF(H15825="",F15825,H15825)</f>
        <v>vandenberg solar project</v>
      </c>
      <c r="F15825" s="5"/>
      <c r="G15825" s="1" t="n">
        <v>61463</v>
      </c>
      <c r="H15825" s="1" t="s">
        <v>20650</v>
      </c>
    </row>
    <row r="15826" customFormat="false" ht="15" hidden="false" customHeight="true" outlineLevel="0" collapsed="false">
      <c r="A15826" s="1" t="n">
        <f aca="false">IF(IFERROR((MATCH(G15826,$G$1:$G$12712,0)),0),INDEX($A$1:$A$12712,MATCH(G15826,$G$1:$G$12712,0)),MAX($A$2:$A15825)+1)</f>
        <v>11700</v>
      </c>
      <c r="C15826" s="1" t="str">
        <f aca="false">IF(H15826="",F15826,H15826)</f>
        <v>coresite real estate 2972 stender, l.p.</v>
      </c>
      <c r="F15826" s="5"/>
      <c r="G15826" s="1" t="n">
        <v>61464</v>
      </c>
      <c r="H15826" s="1" t="s">
        <v>20651</v>
      </c>
    </row>
    <row r="15827" customFormat="false" ht="15" hidden="false" customHeight="true" outlineLevel="0" collapsed="false">
      <c r="A15827" s="1" t="n">
        <f aca="false">IF(IFERROR((MATCH(G15827,$G$1:$G$12712,0)),0),INDEX($A$1:$A$12712,MATCH(G15827,$G$1:$G$12712,0)),MAX($A$2:$A15826)+1)</f>
        <v>11701</v>
      </c>
      <c r="C15827" s="1" t="str">
        <f aca="false">IF(H15827="",F15827,H15827)</f>
        <v>igs solar i - bwi2</v>
      </c>
      <c r="F15827" s="5"/>
      <c r="G15827" s="1" t="n">
        <v>61465</v>
      </c>
      <c r="H15827" s="1" t="s">
        <v>20652</v>
      </c>
    </row>
    <row r="15828" customFormat="false" ht="15" hidden="false" customHeight="true" outlineLevel="0" collapsed="false">
      <c r="A15828" s="1" t="n">
        <f aca="false">IF(IFERROR((MATCH(G15828,$G$1:$G$12712,0)),0),INDEX($A$1:$A$12712,MATCH(G15828,$G$1:$G$12712,0)),MAX($A$2:$A15827)+1)</f>
        <v>11702</v>
      </c>
      <c r="C15828" s="1" t="str">
        <f aca="false">IF(H15828="",F15828,H15828)</f>
        <v>ios - erw9</v>
      </c>
      <c r="F15828" s="5"/>
      <c r="G15828" s="1" t="n">
        <v>61466</v>
      </c>
      <c r="H15828" s="1" t="s">
        <v>20653</v>
      </c>
    </row>
    <row r="15829" customFormat="false" ht="15" hidden="false" customHeight="true" outlineLevel="0" collapsed="false">
      <c r="A15829" s="1" t="n">
        <f aca="false">IF(IFERROR((MATCH(G15829,$G$1:$G$12712,0)),0),INDEX($A$1:$A$12712,MATCH(G15829,$G$1:$G$12712,0)),MAX($A$2:$A15828)+1)</f>
        <v>11703</v>
      </c>
      <c r="C15829" s="1" t="str">
        <f aca="false">IF(H15829="",F15829,H15829)</f>
        <v>city of lexington</v>
      </c>
      <c r="F15829" s="5"/>
      <c r="G15829" s="1" t="n">
        <v>61467</v>
      </c>
      <c r="H15829" s="1" t="s">
        <v>20654</v>
      </c>
    </row>
    <row r="15830" customFormat="false" ht="15" hidden="false" customHeight="true" outlineLevel="0" collapsed="false">
      <c r="A15830" s="1" t="n">
        <f aca="false">IF(IFERROR((MATCH(G15830,$G$1:$G$12712,0)),0),INDEX($A$1:$A$12712,MATCH(G15830,$G$1:$G$12712,0)),MAX($A$2:$A15829)+1)</f>
        <v>11704</v>
      </c>
      <c r="C15830" s="1" t="str">
        <f aca="false">IF(H15830="",F15830,H15830)</f>
        <v>valdosta prison</v>
      </c>
      <c r="F15830" s="5"/>
      <c r="G15830" s="1" t="n">
        <v>61468</v>
      </c>
      <c r="H15830" s="1" t="s">
        <v>20655</v>
      </c>
    </row>
    <row r="15831" customFormat="false" ht="15" hidden="false" customHeight="true" outlineLevel="0" collapsed="false">
      <c r="A15831" s="1" t="n">
        <f aca="false">IF(IFERROR((MATCH(G15831,$G$1:$G$12712,0)),0),INDEX($A$1:$A$12712,MATCH(G15831,$G$1:$G$12712,0)),MAX($A$2:$A15830)+1)</f>
        <v>11705</v>
      </c>
      <c r="C15831" s="1" t="str">
        <f aca="false">IF(H15831="",F15831,H15831)</f>
        <v>lichtenthal</v>
      </c>
      <c r="F15831" s="5"/>
      <c r="G15831" s="1" t="n">
        <v>61469</v>
      </c>
      <c r="H15831" s="1" t="s">
        <v>20656</v>
      </c>
    </row>
    <row r="15832" customFormat="false" ht="15" hidden="false" customHeight="true" outlineLevel="0" collapsed="false">
      <c r="A15832" s="1" t="n">
        <f aca="false">IF(IFERROR((MATCH(G15832,$G$1:$G$12712,0)),0),INDEX($A$1:$A$12712,MATCH(G15832,$G$1:$G$12712,0)),MAX($A$2:$A15831)+1)</f>
        <v>11706</v>
      </c>
      <c r="C15832" s="1" t="str">
        <f aca="false">IF(H15832="",F15832,H15832)</f>
        <v>call farms 1</v>
      </c>
      <c r="F15832" s="5"/>
      <c r="G15832" s="1" t="n">
        <v>61470</v>
      </c>
      <c r="H15832" s="1" t="s">
        <v>20657</v>
      </c>
    </row>
    <row r="15833" customFormat="false" ht="15" hidden="false" customHeight="true" outlineLevel="0" collapsed="false">
      <c r="A15833" s="1" t="n">
        <f aca="false">IF(IFERROR((MATCH(G15833,$G$1:$G$12712,0)),0),INDEX($A$1:$A$12712,MATCH(G15833,$G$1:$G$12712,0)),MAX($A$2:$A15832)+1)</f>
        <v>11707</v>
      </c>
      <c r="C15833" s="1" t="str">
        <f aca="false">IF(H15833="",F15833,H15833)</f>
        <v>call farms 3</v>
      </c>
      <c r="F15833" s="5"/>
      <c r="G15833" s="1" t="n">
        <v>61471</v>
      </c>
      <c r="H15833" s="1" t="s">
        <v>20658</v>
      </c>
    </row>
    <row r="15834" customFormat="false" ht="15" hidden="false" customHeight="true" outlineLevel="0" collapsed="false">
      <c r="A15834" s="1" t="n">
        <f aca="false">IF(IFERROR((MATCH(G15834,$G$1:$G$12712,0)),0),INDEX($A$1:$A$12712,MATCH(G15834,$G$1:$G$12712,0)),MAX($A$2:$A15833)+1)</f>
        <v>11708</v>
      </c>
      <c r="C15834" s="1" t="str">
        <f aca="false">IF(H15834="",F15834,H15834)</f>
        <v>san luis solar garden</v>
      </c>
      <c r="F15834" s="5"/>
      <c r="G15834" s="1" t="n">
        <v>61472</v>
      </c>
      <c r="H15834" s="1" t="s">
        <v>20659</v>
      </c>
    </row>
    <row r="15835" customFormat="false" ht="15" hidden="false" customHeight="true" outlineLevel="0" collapsed="false">
      <c r="A15835" s="1" t="n">
        <f aca="false">IF(IFERROR((MATCH(G15835,$G$1:$G$12712,0)),0),INDEX($A$1:$A$12712,MATCH(G15835,$G$1:$G$12712,0)),MAX($A$2:$A15834)+1)</f>
        <v>11709</v>
      </c>
      <c r="C15835" s="1" t="str">
        <f aca="false">IF(H15835="",F15835,H15835)</f>
        <v>hopewell valley high school</v>
      </c>
      <c r="F15835" s="5"/>
      <c r="G15835" s="1" t="n">
        <v>61473</v>
      </c>
      <c r="H15835" s="1" t="s">
        <v>20660</v>
      </c>
    </row>
    <row r="15836" customFormat="false" ht="15" hidden="false" customHeight="true" outlineLevel="0" collapsed="false">
      <c r="A15836" s="1" t="n">
        <f aca="false">IF(IFERROR((MATCH(G15836,$G$1:$G$12712,0)),0),INDEX($A$1:$A$12712,MATCH(G15836,$G$1:$G$12712,0)),MAX($A$2:$A15835)+1)</f>
        <v>11710</v>
      </c>
      <c r="C15836" s="1" t="str">
        <f aca="false">IF(H15836="",F15836,H15836)</f>
        <v>coresite real estate 55 s. market street</v>
      </c>
      <c r="F15836" s="5"/>
      <c r="G15836" s="1" t="n">
        <v>61474</v>
      </c>
      <c r="H15836" s="1" t="s">
        <v>20661</v>
      </c>
    </row>
    <row r="15837" customFormat="false" ht="15" hidden="false" customHeight="true" outlineLevel="0" collapsed="false">
      <c r="A15837" s="1" t="n">
        <f aca="false">IF(IFERROR((MATCH(G15837,$G$1:$G$12712,0)),0),INDEX($A$1:$A$12712,MATCH(G15837,$G$1:$G$12712,0)),MAX($A$2:$A15836)+1)</f>
        <v>11711</v>
      </c>
      <c r="C15837" s="1" t="str">
        <f aca="false">IF(H15837="",F15837,H15837)</f>
        <v>coresite real estate 1656 mccarthy, l.p.</v>
      </c>
      <c r="F15837" s="5"/>
      <c r="G15837" s="1" t="n">
        <v>61475</v>
      </c>
      <c r="H15837" s="1" t="s">
        <v>20662</v>
      </c>
    </row>
    <row r="15838" customFormat="false" ht="15" hidden="false" customHeight="true" outlineLevel="0" collapsed="false">
      <c r="A15838" s="1" t="n">
        <f aca="false">IF(IFERROR((MATCH(G15838,$G$1:$G$12712,0)),0),INDEX($A$1:$A$12712,MATCH(G15838,$G$1:$G$12712,0)),MAX($A$2:$A15837)+1)</f>
        <v>11712</v>
      </c>
      <c r="C15838" s="1" t="str">
        <f aca="false">IF(H15838="",F15838,H15838)</f>
        <v>coresite real estate 2901 coronado, l.p.</v>
      </c>
      <c r="F15838" s="5"/>
      <c r="G15838" s="1" t="n">
        <v>61476</v>
      </c>
      <c r="H15838" s="1" t="s">
        <v>20663</v>
      </c>
    </row>
    <row r="15839" customFormat="false" ht="15" hidden="false" customHeight="true" outlineLevel="0" collapsed="false">
      <c r="A15839" s="1" t="n">
        <f aca="false">IF(IFERROR((MATCH(G15839,$G$1:$G$12712,0)),0),INDEX($A$1:$A$12712,MATCH(G15839,$G$1:$G$12712,0)),MAX($A$2:$A15838)+1)</f>
        <v>11713</v>
      </c>
      <c r="C15839" s="1" t="str">
        <f aca="false">IF(H15839="",F15839,H15839)</f>
        <v>sune feely 1 csg, llc</v>
      </c>
      <c r="F15839" s="5"/>
      <c r="G15839" s="1" t="n">
        <v>61478</v>
      </c>
      <c r="H15839" s="1" t="s">
        <v>20664</v>
      </c>
      <c r="I15839" s="1" t="n">
        <v>58970</v>
      </c>
      <c r="J15839" s="1" t="s">
        <v>20665</v>
      </c>
    </row>
    <row r="15840" customFormat="false" ht="15" hidden="false" customHeight="true" outlineLevel="0" collapsed="false">
      <c r="A15840" s="1" t="n">
        <f aca="false">IF(IFERROR((MATCH(G15840,$G$1:$G$12712,0)),0),INDEX($A$1:$A$12712,MATCH(G15840,$G$1:$G$12712,0)),MAX($A$2:$A15839)+1)</f>
        <v>11714</v>
      </c>
      <c r="C15840" s="1" t="str">
        <f aca="false">IF(H15840="",F15840,H15840)</f>
        <v>coresite real estate 3032 coronado, l.p.</v>
      </c>
      <c r="F15840" s="5"/>
      <c r="G15840" s="1" t="n">
        <v>61482</v>
      </c>
      <c r="H15840" s="1" t="s">
        <v>20666</v>
      </c>
    </row>
    <row r="15841" customFormat="false" ht="15" hidden="false" customHeight="true" outlineLevel="0" collapsed="false">
      <c r="A15841" s="1" t="n">
        <f aca="false">IF(IFERROR((MATCH(G15841,$G$1:$G$12712,0)),0),INDEX($A$1:$A$12712,MATCH(G15841,$G$1:$G$12712,0)),MAX($A$2:$A15840)+1)</f>
        <v>11715</v>
      </c>
      <c r="C15841" s="1" t="str">
        <f aca="false">IF(H15841="",F15841,H15841)</f>
        <v>cottage grove csg, llc</v>
      </c>
      <c r="F15841" s="5"/>
      <c r="G15841" s="1" t="n">
        <v>61483</v>
      </c>
      <c r="H15841" s="1" t="s">
        <v>20667</v>
      </c>
      <c r="I15841" s="1" t="n">
        <v>58970</v>
      </c>
      <c r="J15841" s="1" t="s">
        <v>20665</v>
      </c>
    </row>
    <row r="15842" customFormat="false" ht="15" hidden="false" customHeight="true" outlineLevel="0" collapsed="false">
      <c r="A15842" s="1" t="n">
        <f aca="false">IF(IFERROR((MATCH(G15842,$G$1:$G$12712,0)),0),INDEX($A$1:$A$12712,MATCH(G15842,$G$1:$G$12712,0)),MAX($A$2:$A15841)+1)</f>
        <v>11716</v>
      </c>
      <c r="C15842" s="1" t="str">
        <f aca="false">IF(H15842="",F15842,H15842)</f>
        <v>fox csg, llc</v>
      </c>
      <c r="F15842" s="5"/>
      <c r="G15842" s="1" t="n">
        <v>61484</v>
      </c>
      <c r="H15842" s="1" t="s">
        <v>20668</v>
      </c>
      <c r="I15842" s="1" t="n">
        <v>58970</v>
      </c>
      <c r="J15842" s="1" t="s">
        <v>20665</v>
      </c>
    </row>
    <row r="15843" customFormat="false" ht="15" hidden="false" customHeight="true" outlineLevel="0" collapsed="false">
      <c r="A15843" s="1" t="n">
        <f aca="false">IF(IFERROR((MATCH(G15843,$G$1:$G$12712,0)),0),INDEX($A$1:$A$12712,MATCH(G15843,$G$1:$G$12712,0)),MAX($A$2:$A15842)+1)</f>
        <v>11717</v>
      </c>
      <c r="C15843" s="1" t="str">
        <f aca="false">IF(H15843="",F15843,H15843)</f>
        <v>sune stolee csg, llc</v>
      </c>
      <c r="F15843" s="5"/>
      <c r="G15843" s="1" t="n">
        <v>61485</v>
      </c>
      <c r="H15843" s="1" t="s">
        <v>20669</v>
      </c>
      <c r="I15843" s="1" t="n">
        <v>58970</v>
      </c>
      <c r="J15843" s="1" t="s">
        <v>20665</v>
      </c>
    </row>
    <row r="15844" customFormat="false" ht="15" hidden="false" customHeight="true" outlineLevel="0" collapsed="false">
      <c r="A15844" s="1" t="n">
        <f aca="false">IF(IFERROR((MATCH(G15844,$G$1:$G$12712,0)),0),INDEX($A$1:$A$12712,MATCH(G15844,$G$1:$G$12712,0)),MAX($A$2:$A15843)+1)</f>
        <v>11718</v>
      </c>
      <c r="C15844" s="1" t="str">
        <f aca="false">IF(H15844="",F15844,H15844)</f>
        <v>wyoming 2 csg, llc</v>
      </c>
      <c r="F15844" s="5"/>
      <c r="G15844" s="1" t="n">
        <v>61486</v>
      </c>
      <c r="H15844" s="1" t="s">
        <v>20670</v>
      </c>
      <c r="I15844" s="1" t="n">
        <v>58970</v>
      </c>
      <c r="J15844" s="1" t="s">
        <v>20665</v>
      </c>
    </row>
    <row r="15845" customFormat="false" ht="15" hidden="false" customHeight="true" outlineLevel="0" collapsed="false">
      <c r="A15845" s="1" t="n">
        <f aca="false">IF(IFERROR((MATCH(G15845,$G$1:$G$12712,0)),0),INDEX($A$1:$A$12712,MATCH(G15845,$G$1:$G$12712,0)),MAX($A$2:$A15844)+1)</f>
        <v>11719</v>
      </c>
      <c r="C15845" s="1" t="str">
        <f aca="false">IF(H15845="",F15845,H15845)</f>
        <v>sl babylon</v>
      </c>
      <c r="F15845" s="5"/>
      <c r="G15845" s="1" t="n">
        <v>61487</v>
      </c>
      <c r="H15845" s="1" t="s">
        <v>20671</v>
      </c>
    </row>
    <row r="15846" customFormat="false" ht="15" hidden="false" customHeight="true" outlineLevel="0" collapsed="false">
      <c r="A15846" s="1" t="n">
        <f aca="false">IF(IFERROR((MATCH(G15846,$G$1:$G$12712,0)),0),INDEX($A$1:$A$12712,MATCH(G15846,$G$1:$G$12712,0)),MAX($A$2:$A15845)+1)</f>
        <v>11720</v>
      </c>
      <c r="C15846" s="1" t="str">
        <f aca="false">IF(H15846="",F15846,H15846)</f>
        <v>nyu langone health</v>
      </c>
      <c r="F15846" s="5"/>
      <c r="G15846" s="1" t="n">
        <v>61488</v>
      </c>
      <c r="H15846" s="1" t="s">
        <v>20672</v>
      </c>
    </row>
    <row r="15847" customFormat="false" ht="15" hidden="false" customHeight="true" outlineLevel="0" collapsed="false">
      <c r="A15847" s="1" t="n">
        <f aca="false">IF(IFERROR((MATCH(G15847,$G$1:$G$12712,0)),0),INDEX($A$1:$A$12712,MATCH(G15847,$G$1:$G$12712,0)),MAX($A$2:$A15846)+1)</f>
        <v>11721</v>
      </c>
      <c r="C15847" s="1" t="str">
        <f aca="false">IF(H15847="",F15847,H15847)</f>
        <v>cameron solar</v>
      </c>
      <c r="F15847" s="5"/>
      <c r="G15847" s="1" t="n">
        <v>61489</v>
      </c>
      <c r="H15847" s="1" t="s">
        <v>20673</v>
      </c>
    </row>
    <row r="15848" customFormat="false" ht="15" hidden="false" customHeight="true" outlineLevel="0" collapsed="false">
      <c r="A15848" s="1" t="n">
        <f aca="false">IF(IFERROR((MATCH(G15848,$G$1:$G$12712,0)),0),INDEX($A$1:$A$12712,MATCH(G15848,$G$1:$G$12712,0)),MAX($A$2:$A15847)+1)</f>
        <v>11722</v>
      </c>
      <c r="C15848" s="1" t="str">
        <f aca="false">IF(H15848="",F15848,H15848)</f>
        <v>estill solar</v>
      </c>
      <c r="F15848" s="5"/>
      <c r="G15848" s="1" t="n">
        <v>61490</v>
      </c>
      <c r="H15848" s="1" t="s">
        <v>20674</v>
      </c>
    </row>
    <row r="15849" customFormat="false" ht="15" hidden="false" customHeight="true" outlineLevel="0" collapsed="false">
      <c r="A15849" s="1" t="n">
        <f aca="false">IF(IFERROR((MATCH(G15849,$G$1:$G$12712,0)),0),INDEX($A$1:$A$12712,MATCH(G15849,$G$1:$G$12712,0)),MAX($A$2:$A15848)+1)</f>
        <v>11723</v>
      </c>
      <c r="C15849" s="1" t="str">
        <f aca="false">IF(H15849="",F15849,H15849)</f>
        <v>first citizens bank</v>
      </c>
      <c r="F15849" s="5"/>
      <c r="G15849" s="1" t="n">
        <v>61491</v>
      </c>
      <c r="H15849" s="1" t="s">
        <v>20675</v>
      </c>
    </row>
    <row r="15850" customFormat="false" ht="15" hidden="false" customHeight="true" outlineLevel="0" collapsed="false">
      <c r="A15850" s="1" t="n">
        <f aca="false">IF(IFERROR((MATCH(G15850,$G$1:$G$12712,0)),0),INDEX($A$1:$A$12712,MATCH(G15850,$G$1:$G$12712,0)),MAX($A$2:$A15849)+1)</f>
        <v>11724</v>
      </c>
      <c r="C15850" s="1" t="str">
        <f aca="false">IF(H15850="",F15850,H15850)</f>
        <v>harvest moon renewable energy company</v>
      </c>
      <c r="F15850" s="5"/>
      <c r="G15850" s="1" t="n">
        <v>61493</v>
      </c>
      <c r="H15850" s="1" t="s">
        <v>20676</v>
      </c>
    </row>
    <row r="15851" customFormat="false" ht="15" hidden="false" customHeight="true" outlineLevel="0" collapsed="false">
      <c r="A15851" s="1" t="n">
        <f aca="false">IF(IFERROR((MATCH(G15851,$G$1:$G$12712,0)),0),INDEX($A$1:$A$12712,MATCH(G15851,$G$1:$G$12712,0)),MAX($A$2:$A15850)+1)</f>
        <v>11725</v>
      </c>
      <c r="C15851" s="1" t="str">
        <f aca="false">IF(H15851="",F15851,H15851)</f>
        <v>none</v>
      </c>
      <c r="F15851" s="5"/>
      <c r="G15851" s="1" t="n">
        <v>61494</v>
      </c>
      <c r="H15851" s="1" t="s">
        <v>20677</v>
      </c>
    </row>
    <row r="15852" customFormat="false" ht="15" hidden="false" customHeight="true" outlineLevel="0" collapsed="false">
      <c r="A15852" s="1" t="n">
        <f aca="false">IF(IFERROR((MATCH(G15852,$G$1:$G$12712,0)),0),INDEX($A$1:$A$12712,MATCH(G15852,$G$1:$G$12712,0)),MAX($A$2:$A15851)+1)</f>
        <v>11726</v>
      </c>
      <c r="C15852" s="1" t="str">
        <f aca="false">IF(H15852="",F15852,H15852)</f>
        <v>carver gladden csg</v>
      </c>
      <c r="F15852" s="5"/>
      <c r="G15852" s="1" t="n">
        <v>61495</v>
      </c>
      <c r="H15852" s="1" t="s">
        <v>20678</v>
      </c>
    </row>
    <row r="15853" customFormat="false" ht="15" hidden="false" customHeight="true" outlineLevel="0" collapsed="false">
      <c r="A15853" s="1" t="n">
        <f aca="false">IF(IFERROR((MATCH(G15853,$G$1:$G$12712,0)),0),INDEX($A$1:$A$12712,MATCH(G15853,$G$1:$G$12712,0)),MAX($A$2:$A15852)+1)</f>
        <v>11727</v>
      </c>
      <c r="C15853" s="1" t="str">
        <f aca="false">IF(H15853="",F15853,H15853)</f>
        <v>adams solar center</v>
      </c>
      <c r="F15853" s="5"/>
      <c r="G15853" s="1" t="n">
        <v>61496</v>
      </c>
      <c r="H15853" s="1" t="s">
        <v>20679</v>
      </c>
    </row>
    <row r="15854" customFormat="false" ht="15" hidden="false" customHeight="true" outlineLevel="0" collapsed="false">
      <c r="A15854" s="1" t="n">
        <f aca="false">IF(IFERROR((MATCH(G15854,$G$1:$G$12712,0)),0),INDEX($A$1:$A$12712,MATCH(G15854,$G$1:$G$12712,0)),MAX($A$2:$A15853)+1)</f>
        <v>11728</v>
      </c>
      <c r="C15854" s="1" t="str">
        <f aca="false">IF(H15854="",F15854,H15854)</f>
        <v>elbe solar center</v>
      </c>
      <c r="F15854" s="5"/>
      <c r="G15854" s="1" t="n">
        <v>61497</v>
      </c>
      <c r="H15854" s="1" t="s">
        <v>20680</v>
      </c>
    </row>
    <row r="15855" customFormat="false" ht="15" hidden="false" customHeight="true" outlineLevel="0" collapsed="false">
      <c r="A15855" s="1" t="n">
        <f aca="false">IF(IFERROR((MATCH(G15855,$G$1:$G$12712,0)),0),INDEX($A$1:$A$12712,MATCH(G15855,$G$1:$G$12712,0)),MAX($A$2:$A15854)+1)</f>
        <v>11729</v>
      </c>
      <c r="C15855" s="1" t="str">
        <f aca="false">IF(H15855="",F15855,H15855)</f>
        <v>hampton solar 2</v>
      </c>
      <c r="F15855" s="5"/>
      <c r="G15855" s="1" t="n">
        <v>61498</v>
      </c>
      <c r="H15855" s="1" t="s">
        <v>20681</v>
      </c>
    </row>
    <row r="15856" customFormat="false" ht="15" hidden="false" customHeight="true" outlineLevel="0" collapsed="false">
      <c r="A15856" s="1" t="n">
        <f aca="false">IF(IFERROR((MATCH(G15856,$G$1:$G$12712,0)),0),INDEX($A$1:$A$12712,MATCH(G15856,$G$1:$G$12712,0)),MAX($A$2:$A15855)+1)</f>
        <v>11730</v>
      </c>
      <c r="C15856" s="1" t="str">
        <f aca="false">IF(H15856="",F15856,H15856)</f>
        <v>ced foster</v>
      </c>
      <c r="F15856" s="5"/>
      <c r="G15856" s="1" t="n">
        <v>61499</v>
      </c>
      <c r="H15856" s="1" t="s">
        <v>20682</v>
      </c>
      <c r="I15856" s="1" t="n">
        <v>56769</v>
      </c>
      <c r="J15856" s="1" t="s">
        <v>20683</v>
      </c>
    </row>
    <row r="15857" customFormat="false" ht="15" hidden="false" customHeight="true" outlineLevel="0" collapsed="false">
      <c r="A15857" s="1" t="n">
        <f aca="false">IF(IFERROR((MATCH(G15857,$G$1:$G$12712,0)),0),INDEX($A$1:$A$12712,MATCH(G15857,$G$1:$G$12712,0)),MAX($A$2:$A15856)+1)</f>
        <v>11731</v>
      </c>
      <c r="C15857" s="1" t="str">
        <f aca="false">IF(H15857="",F15857,H15857)</f>
        <v>porter way community solar garden</v>
      </c>
      <c r="F15857" s="5"/>
      <c r="G15857" s="1" t="n">
        <v>61500</v>
      </c>
      <c r="H15857" s="1" t="s">
        <v>20684</v>
      </c>
    </row>
    <row r="15858" customFormat="false" ht="15" hidden="false" customHeight="true" outlineLevel="0" collapsed="false">
      <c r="A15858" s="1" t="n">
        <f aca="false">IF(IFERROR((MATCH(G15858,$G$1:$G$12712,0)),0),INDEX($A$1:$A$12712,MATCH(G15858,$G$1:$G$12712,0)),MAX($A$2:$A15857)+1)</f>
        <v>11732</v>
      </c>
      <c r="C15858" s="1" t="str">
        <f aca="false">IF(H15858="",F15858,H15858)</f>
        <v>abec #2 dba west-star dairy</v>
      </c>
      <c r="F15858" s="5"/>
      <c r="G15858" s="1" t="n">
        <v>61501</v>
      </c>
      <c r="H15858" s="1" t="s">
        <v>20685</v>
      </c>
    </row>
    <row r="15859" customFormat="false" ht="15" hidden="false" customHeight="true" outlineLevel="0" collapsed="false">
      <c r="A15859" s="1" t="n">
        <f aca="false">IF(IFERROR((MATCH(G15859,$G$1:$G$12712,0)),0),INDEX($A$1:$A$12712,MATCH(G15859,$G$1:$G$12712,0)),MAX($A$2:$A15858)+1)</f>
        <v>11733</v>
      </c>
      <c r="C15859" s="1" t="str">
        <f aca="false">IF(H15859="",F15859,H15859)</f>
        <v>abec #3 dba lakeview dairy</v>
      </c>
      <c r="F15859" s="5"/>
      <c r="G15859" s="1" t="n">
        <v>61502</v>
      </c>
      <c r="H15859" s="1" t="s">
        <v>20686</v>
      </c>
    </row>
    <row r="15860" customFormat="false" ht="15" hidden="false" customHeight="true" outlineLevel="0" collapsed="false">
      <c r="A15860" s="1" t="n">
        <f aca="false">IF(IFERROR((MATCH(G15860,$G$1:$G$12712,0)),0),INDEX($A$1:$A$12712,MATCH(G15860,$G$1:$G$12712,0)),MAX($A$2:$A15859)+1)</f>
        <v>11734</v>
      </c>
      <c r="C15860" s="1" t="str">
        <f aca="false">IF(H15860="",F15860,H15860)</f>
        <v>abec #4 dba ce&amp;s dairy</v>
      </c>
      <c r="F15860" s="5"/>
      <c r="G15860" s="1" t="n">
        <v>61503</v>
      </c>
      <c r="H15860" s="1" t="s">
        <v>20687</v>
      </c>
    </row>
    <row r="15861" customFormat="false" ht="15" hidden="false" customHeight="true" outlineLevel="0" collapsed="false">
      <c r="A15861" s="1" t="n">
        <f aca="false">IF(IFERROR((MATCH(G15861,$G$1:$G$12712,0)),0),INDEX($A$1:$A$12712,MATCH(G15861,$G$1:$G$12712,0)),MAX($A$2:$A15860)+1)</f>
        <v>11735</v>
      </c>
      <c r="C15861" s="1" t="str">
        <f aca="false">IF(H15861="",F15861,H15861)</f>
        <v>rjc i csg</v>
      </c>
      <c r="F15861" s="5"/>
      <c r="G15861" s="1" t="n">
        <v>61504</v>
      </c>
      <c r="H15861" s="1" t="s">
        <v>20688</v>
      </c>
    </row>
    <row r="15862" customFormat="false" ht="15" hidden="false" customHeight="true" outlineLevel="0" collapsed="false">
      <c r="A15862" s="1" t="n">
        <f aca="false">IF(IFERROR((MATCH(G15862,$G$1:$G$12712,0)),0),INDEX($A$1:$A$12712,MATCH(G15862,$G$1:$G$12712,0)),MAX($A$2:$A15861)+1)</f>
        <v>11736</v>
      </c>
      <c r="C15862" s="1" t="str">
        <f aca="false">IF(H15862="",F15862,H15862)</f>
        <v>huneke i csg</v>
      </c>
      <c r="F15862" s="5"/>
      <c r="G15862" s="1" t="n">
        <v>61505</v>
      </c>
      <c r="H15862" s="1" t="s">
        <v>20689</v>
      </c>
    </row>
    <row r="15863" customFormat="false" ht="15" hidden="false" customHeight="true" outlineLevel="0" collapsed="false">
      <c r="A15863" s="1" t="n">
        <f aca="false">IF(IFERROR((MATCH(G15863,$G$1:$G$12712,0)),0),INDEX($A$1:$A$12712,MATCH(G15863,$G$1:$G$12712,0)),MAX($A$2:$A15862)+1)</f>
        <v>11737</v>
      </c>
      <c r="C15863" s="1" t="str">
        <f aca="false">IF(H15863="",F15863,H15863)</f>
        <v>krause csg</v>
      </c>
      <c r="F15863" s="5"/>
      <c r="G15863" s="1" t="n">
        <v>61506</v>
      </c>
      <c r="H15863" s="1" t="s">
        <v>20690</v>
      </c>
    </row>
    <row r="15864" customFormat="false" ht="15" hidden="false" customHeight="true" outlineLevel="0" collapsed="false">
      <c r="A15864" s="1" t="n">
        <f aca="false">IF(IFERROR((MATCH(G15864,$G$1:$G$12712,0)),0),INDEX($A$1:$A$12712,MATCH(G15864,$G$1:$G$12712,0)),MAX($A$2:$A15863)+1)</f>
        <v>11738</v>
      </c>
      <c r="C15864" s="1" t="str">
        <f aca="false">IF(H15864="",F15864,H15864)</f>
        <v>dg new jersey solar rls logistics</v>
      </c>
      <c r="F15864" s="5"/>
      <c r="G15864" s="1" t="n">
        <v>61507</v>
      </c>
      <c r="H15864" s="1" t="s">
        <v>20691</v>
      </c>
    </row>
    <row r="15865" customFormat="false" ht="15" hidden="false" customHeight="true" outlineLevel="0" collapsed="false">
      <c r="A15865" s="1" t="n">
        <f aca="false">IF(IFERROR((MATCH(G15865,$G$1:$G$12712,0)),0),INDEX($A$1:$A$12712,MATCH(G15865,$G$1:$G$12712,0)),MAX($A$2:$A15864)+1)</f>
        <v>11739</v>
      </c>
      <c r="C15865" s="1" t="str">
        <f aca="false">IF(H15865="",F15865,H15865)</f>
        <v>provo power plant</v>
      </c>
      <c r="F15865" s="5"/>
      <c r="G15865" s="1" t="n">
        <v>61508</v>
      </c>
      <c r="H15865" s="1" t="s">
        <v>20692</v>
      </c>
    </row>
    <row r="15866" customFormat="false" ht="15" hidden="false" customHeight="true" outlineLevel="0" collapsed="false">
      <c r="A15866" s="1" t="n">
        <f aca="false">IF(IFERROR((MATCH(G15866,$G$1:$G$12712,0)),0),INDEX($A$1:$A$12712,MATCH(G15866,$G$1:$G$12712,0)),MAX($A$2:$A15865)+1)</f>
        <v>11740</v>
      </c>
      <c r="C15866" s="1" t="str">
        <f aca="false">IF(H15866="",F15866,H15866)</f>
        <v>monroe county sites a &amp; b</v>
      </c>
      <c r="F15866" s="5"/>
      <c r="G15866" s="1" t="n">
        <v>61509</v>
      </c>
      <c r="H15866" s="1" t="s">
        <v>20693</v>
      </c>
    </row>
    <row r="15867" customFormat="false" ht="15" hidden="false" customHeight="true" outlineLevel="0" collapsed="false">
      <c r="A15867" s="1" t="n">
        <f aca="false">IF(IFERROR((MATCH(G15867,$G$1:$G$12712,0)),0),INDEX($A$1:$A$12712,MATCH(G15867,$G$1:$G$12712,0)),MAX($A$2:$A15866)+1)</f>
        <v>11741</v>
      </c>
      <c r="C15867" s="1" t="str">
        <f aca="false">IF(H15867="",F15867,H15867)</f>
        <v>monroe county sites c, d, &amp; e</v>
      </c>
      <c r="F15867" s="5"/>
      <c r="G15867" s="1" t="n">
        <v>61510</v>
      </c>
      <c r="H15867" s="1" t="s">
        <v>20694</v>
      </c>
    </row>
    <row r="15868" customFormat="false" ht="15" hidden="false" customHeight="true" outlineLevel="0" collapsed="false">
      <c r="A15868" s="1" t="n">
        <f aca="false">IF(IFERROR((MATCH(G15868,$G$1:$G$12712,0)),0),INDEX($A$1:$A$12712,MATCH(G15868,$G$1:$G$12712,0)),MAX($A$2:$A15867)+1)</f>
        <v>11742</v>
      </c>
      <c r="C15868" s="1" t="str">
        <f aca="false">IF(H15868="",F15868,H15868)</f>
        <v>burt county wind</v>
      </c>
      <c r="F15868" s="5"/>
      <c r="G15868" s="1" t="n">
        <v>61511</v>
      </c>
      <c r="H15868" s="1" t="s">
        <v>20695</v>
      </c>
      <c r="I15868" s="1" t="n">
        <v>56769</v>
      </c>
      <c r="J15868" s="1" t="s">
        <v>20683</v>
      </c>
    </row>
    <row r="15869" customFormat="false" ht="15" hidden="false" customHeight="true" outlineLevel="0" collapsed="false">
      <c r="A15869" s="1" t="n">
        <f aca="false">IF(IFERROR((MATCH(G15869,$G$1:$G$12712,0)),0),INDEX($A$1:$A$12712,MATCH(G15869,$G$1:$G$12712,0)),MAX($A$2:$A15868)+1)</f>
        <v>11743</v>
      </c>
      <c r="C15869" s="1" t="str">
        <f aca="false">IF(H15869="",F15869,H15869)</f>
        <v>bullock solar, llc</v>
      </c>
      <c r="F15869" s="5"/>
      <c r="G15869" s="1" t="n">
        <v>61512</v>
      </c>
      <c r="H15869" s="1" t="s">
        <v>20696</v>
      </c>
    </row>
    <row r="15870" customFormat="false" ht="15" hidden="false" customHeight="true" outlineLevel="0" collapsed="false">
      <c r="A15870" s="1" t="n">
        <f aca="false">IF(IFERROR((MATCH(G15870,$G$1:$G$12712,0)),0),INDEX($A$1:$A$12712,MATCH(G15870,$G$1:$G$12712,0)),MAX($A$2:$A15869)+1)</f>
        <v>11744</v>
      </c>
      <c r="C15870" s="1" t="str">
        <f aca="false">IF(H15870="",F15870,H15870)</f>
        <v>marlin solar</v>
      </c>
      <c r="F15870" s="5"/>
      <c r="G15870" s="1" t="n">
        <v>61513</v>
      </c>
      <c r="H15870" s="1" t="s">
        <v>20697</v>
      </c>
    </row>
    <row r="15871" customFormat="false" ht="15" hidden="false" customHeight="true" outlineLevel="0" collapsed="false">
      <c r="A15871" s="1" t="n">
        <f aca="false">IF(IFERROR((MATCH(G15871,$G$1:$G$12712,0)),0),INDEX($A$1:$A$12712,MATCH(G15871,$G$1:$G$12712,0)),MAX($A$2:$A15870)+1)</f>
        <v>11745</v>
      </c>
      <c r="C15871" s="1" t="str">
        <f aca="false">IF(H15871="",F15871,H15871)</f>
        <v>north gainesville solar</v>
      </c>
      <c r="F15871" s="5"/>
      <c r="G15871" s="1" t="n">
        <v>61514</v>
      </c>
      <c r="H15871" s="1" t="s">
        <v>20698</v>
      </c>
    </row>
    <row r="15872" customFormat="false" ht="15" hidden="false" customHeight="true" outlineLevel="0" collapsed="false">
      <c r="A15872" s="1" t="n">
        <f aca="false">IF(IFERROR((MATCH(G15872,$G$1:$G$12712,0)),0),INDEX($A$1:$A$12712,MATCH(G15872,$G$1:$G$12712,0)),MAX($A$2:$A15871)+1)</f>
        <v>11746</v>
      </c>
      <c r="C15872" s="1" t="str">
        <f aca="false">IF(H15872="",F15872,H15872)</f>
        <v>dg camden llc holtec</v>
      </c>
      <c r="F15872" s="5"/>
      <c r="G15872" s="1" t="n">
        <v>61515</v>
      </c>
      <c r="H15872" s="1" t="s">
        <v>20699</v>
      </c>
    </row>
    <row r="15873" customFormat="false" ht="15" hidden="false" customHeight="true" outlineLevel="0" collapsed="false">
      <c r="A15873" s="1" t="n">
        <f aca="false">IF(IFERROR((MATCH(G15873,$G$1:$G$12712,0)),0),INDEX($A$1:$A$12712,MATCH(G15873,$G$1:$G$12712,0)),MAX($A$2:$A15872)+1)</f>
        <v>11747</v>
      </c>
      <c r="C15873" s="1" t="str">
        <f aca="false">IF(H15873="",F15873,H15873)</f>
        <v>school sisters csg</v>
      </c>
      <c r="F15873" s="5"/>
      <c r="G15873" s="1" t="n">
        <v>61516</v>
      </c>
      <c r="H15873" s="1" t="s">
        <v>20700</v>
      </c>
    </row>
    <row r="15874" customFormat="false" ht="15" hidden="false" customHeight="true" outlineLevel="0" collapsed="false">
      <c r="A15874" s="1" t="n">
        <f aca="false">IF(IFERROR((MATCH(G15874,$G$1:$G$12712,0)),0),INDEX($A$1:$A$12712,MATCH(G15874,$G$1:$G$12712,0)),MAX($A$2:$A15873)+1)</f>
        <v>11748</v>
      </c>
      <c r="C15874" s="1" t="str">
        <f aca="false">IF(H15874="",F15874,H15874)</f>
        <v>candlewood solar</v>
      </c>
      <c r="F15874" s="5"/>
      <c r="G15874" s="1" t="n">
        <v>61517</v>
      </c>
      <c r="H15874" s="1" t="s">
        <v>20701</v>
      </c>
    </row>
    <row r="15875" customFormat="false" ht="15" hidden="false" customHeight="true" outlineLevel="0" collapsed="false">
      <c r="A15875" s="1" t="n">
        <f aca="false">IF(IFERROR((MATCH(G15875,$G$1:$G$12712,0)),0),INDEX($A$1:$A$12712,MATCH(G15875,$G$1:$G$12712,0)),MAX($A$2:$A15874)+1)</f>
        <v>11749</v>
      </c>
      <c r="C15875" s="1" t="str">
        <f aca="false">IF(H15875="",F15875,H15875)</f>
        <v>301 chestnut solar ng</v>
      </c>
      <c r="F15875" s="5"/>
      <c r="G15875" s="1" t="n">
        <v>61518</v>
      </c>
      <c r="H15875" s="1" t="s">
        <v>20702</v>
      </c>
    </row>
    <row r="15876" customFormat="false" ht="15" hidden="false" customHeight="true" outlineLevel="0" collapsed="false">
      <c r="A15876" s="1" t="n">
        <f aca="false">IF(IFERROR((MATCH(G15876,$G$1:$G$12712,0)),0),INDEX($A$1:$A$12712,MATCH(G15876,$G$1:$G$12712,0)),MAX($A$2:$A15875)+1)</f>
        <v>11750</v>
      </c>
      <c r="C15876" s="1" t="str">
        <f aca="false">IF(H15876="",F15876,H15876)</f>
        <v>baker point</v>
      </c>
      <c r="F15876" s="5"/>
      <c r="G15876" s="1" t="n">
        <v>61519</v>
      </c>
      <c r="H15876" s="1" t="s">
        <v>20703</v>
      </c>
    </row>
    <row r="15877" customFormat="false" ht="15" hidden="false" customHeight="true" outlineLevel="0" collapsed="false">
      <c r="A15877" s="1" t="n">
        <f aca="false">IF(IFERROR((MATCH(G15877,$G$1:$G$12712,0)),0),INDEX($A$1:$A$12712,MATCH(G15877,$G$1:$G$12712,0)),MAX($A$2:$A15876)+1)</f>
        <v>11751</v>
      </c>
      <c r="C15877" s="1" t="str">
        <f aca="false">IF(H15877="",F15877,H15877)</f>
        <v>rosewood solar</v>
      </c>
      <c r="F15877" s="5"/>
      <c r="G15877" s="1" t="n">
        <v>61520</v>
      </c>
      <c r="H15877" s="1" t="s">
        <v>20704</v>
      </c>
    </row>
    <row r="15878" customFormat="false" ht="15" hidden="false" customHeight="true" outlineLevel="0" collapsed="false">
      <c r="A15878" s="1" t="n">
        <f aca="false">IF(IFERROR((MATCH(G15878,$G$1:$G$12712,0)),0),INDEX($A$1:$A$12712,MATCH(G15878,$G$1:$G$12712,0)),MAX($A$2:$A15877)+1)</f>
        <v>11752</v>
      </c>
      <c r="C15878" s="1" t="str">
        <f aca="false">IF(H15878="",F15878,H15878)</f>
        <v>swamp fox solar</v>
      </c>
      <c r="F15878" s="5"/>
      <c r="G15878" s="1" t="n">
        <v>61521</v>
      </c>
      <c r="H15878" s="1" t="s">
        <v>20705</v>
      </c>
    </row>
    <row r="15879" customFormat="false" ht="15" hidden="false" customHeight="true" outlineLevel="0" collapsed="false">
      <c r="A15879" s="1" t="n">
        <f aca="false">IF(IFERROR((MATCH(G15879,$G$1:$G$12712,0)),0),INDEX($A$1:$A$12712,MATCH(G15879,$G$1:$G$12712,0)),MAX($A$2:$A15878)+1)</f>
        <v>11753</v>
      </c>
      <c r="C15879" s="1" t="str">
        <f aca="false">IF(H15879="",F15879,H15879)</f>
        <v>champion solar</v>
      </c>
      <c r="F15879" s="5"/>
      <c r="G15879" s="1" t="n">
        <v>61522</v>
      </c>
      <c r="H15879" s="1" t="s">
        <v>20706</v>
      </c>
    </row>
    <row r="15880" customFormat="false" ht="15" hidden="false" customHeight="true" outlineLevel="0" collapsed="false">
      <c r="A15880" s="1" t="n">
        <f aca="false">IF(IFERROR((MATCH(G15880,$G$1:$G$12712,0)),0),INDEX($A$1:$A$12712,MATCH(G15880,$G$1:$G$12712,0)),MAX($A$2:$A15879)+1)</f>
        <v>11754</v>
      </c>
      <c r="C15880" s="1" t="str">
        <f aca="false">IF(H15880="",F15880,H15880)</f>
        <v>haley solar</v>
      </c>
      <c r="F15880" s="5"/>
      <c r="G15880" s="1" t="n">
        <v>61523</v>
      </c>
      <c r="H15880" s="1" t="s">
        <v>20707</v>
      </c>
    </row>
    <row r="15881" customFormat="false" ht="15" hidden="false" customHeight="true" outlineLevel="0" collapsed="false">
      <c r="A15881" s="1" t="n">
        <f aca="false">IF(IFERROR((MATCH(G15881,$G$1:$G$12712,0)),0),INDEX($A$1:$A$12712,MATCH(G15881,$G$1:$G$12712,0)),MAX($A$2:$A15880)+1)</f>
        <v>11755</v>
      </c>
      <c r="C15881" s="1" t="str">
        <f aca="false">IF(H15881="",F15881,H15881)</f>
        <v>whitewright solar</v>
      </c>
      <c r="F15881" s="5"/>
      <c r="G15881" s="1" t="n">
        <v>61524</v>
      </c>
      <c r="H15881" s="1" t="s">
        <v>20708</v>
      </c>
    </row>
    <row r="15882" customFormat="false" ht="15" hidden="false" customHeight="true" outlineLevel="0" collapsed="false">
      <c r="A15882" s="1" t="n">
        <f aca="false">IF(IFERROR((MATCH(G15882,$G$1:$G$12712,0)),0),INDEX($A$1:$A$12712,MATCH(G15882,$G$1:$G$12712,0)),MAX($A$2:$A15881)+1)</f>
        <v>11756</v>
      </c>
      <c r="C15882" s="1" t="str">
        <f aca="false">IF(H15882="",F15882,H15882)</f>
        <v>abd farms</v>
      </c>
      <c r="F15882" s="5"/>
      <c r="G15882" s="1" t="n">
        <v>61525</v>
      </c>
      <c r="H15882" s="1" t="s">
        <v>20709</v>
      </c>
    </row>
    <row r="15883" customFormat="false" ht="15" hidden="false" customHeight="true" outlineLevel="0" collapsed="false">
      <c r="A15883" s="1" t="n">
        <f aca="false">IF(IFERROR((MATCH(G15883,$G$1:$G$12712,0)),0),INDEX($A$1:$A$12712,MATCH(G15883,$G$1:$G$12712,0)),MAX($A$2:$A15882)+1)</f>
        <v>11757</v>
      </c>
      <c r="C15883" s="1" t="str">
        <f aca="false">IF(H15883="",F15883,H15883)</f>
        <v>antanavica solar</v>
      </c>
      <c r="F15883" s="5"/>
      <c r="G15883" s="1" t="n">
        <v>61526</v>
      </c>
      <c r="H15883" s="1" t="s">
        <v>20710</v>
      </c>
    </row>
    <row r="15884" customFormat="false" ht="15" hidden="false" customHeight="true" outlineLevel="0" collapsed="false">
      <c r="A15884" s="1" t="n">
        <f aca="false">IF(IFERROR((MATCH(G15884,$G$1:$G$12712,0)),0),INDEX($A$1:$A$12712,MATCH(G15884,$G$1:$G$12712,0)),MAX($A$2:$A15883)+1)</f>
        <v>11758</v>
      </c>
      <c r="C15884" s="1" t="str">
        <f aca="false">IF(H15884="",F15884,H15884)</f>
        <v>bakatsias solar</v>
      </c>
      <c r="F15884" s="5"/>
      <c r="G15884" s="1" t="n">
        <v>61527</v>
      </c>
      <c r="H15884" s="1" t="s">
        <v>20711</v>
      </c>
    </row>
    <row r="15885" customFormat="false" ht="15" hidden="false" customHeight="true" outlineLevel="0" collapsed="false">
      <c r="A15885" s="1" t="n">
        <f aca="false">IF(IFERROR((MATCH(G15885,$G$1:$G$12712,0)),0),INDEX($A$1:$A$12712,MATCH(G15885,$G$1:$G$12712,0)),MAX($A$2:$A15884)+1)</f>
        <v>11759</v>
      </c>
      <c r="C15885" s="1" t="str">
        <f aca="false">IF(H15885="",F15885,H15885)</f>
        <v>bayboro solar farm</v>
      </c>
      <c r="F15885" s="5"/>
      <c r="G15885" s="1" t="n">
        <v>61528</v>
      </c>
      <c r="H15885" s="1" t="s">
        <v>20712</v>
      </c>
    </row>
    <row r="15886" customFormat="false" ht="15" hidden="false" customHeight="true" outlineLevel="0" collapsed="false">
      <c r="A15886" s="1" t="n">
        <f aca="false">IF(IFERROR((MATCH(G15886,$G$1:$G$12712,0)),0),INDEX($A$1:$A$12712,MATCH(G15886,$G$1:$G$12712,0)),MAX($A$2:$A15885)+1)</f>
        <v>11760</v>
      </c>
      <c r="C15886" s="1" t="str">
        <f aca="false">IF(H15886="",F15886,H15886)</f>
        <v>estill solar ii</v>
      </c>
      <c r="F15886" s="5"/>
      <c r="G15886" s="1" t="n">
        <v>61529</v>
      </c>
      <c r="H15886" s="1" t="s">
        <v>20713</v>
      </c>
    </row>
    <row r="15887" customFormat="false" ht="15" hidden="false" customHeight="true" outlineLevel="0" collapsed="false">
      <c r="A15887" s="1" t="n">
        <f aca="false">IF(IFERROR((MATCH(G15887,$G$1:$G$12712,0)),0),INDEX($A$1:$A$12712,MATCH(G15887,$G$1:$G$12712,0)),MAX($A$2:$A15886)+1)</f>
        <v>11761</v>
      </c>
      <c r="C15887" s="1" t="str">
        <f aca="false">IF(H15887="",F15887,H15887)</f>
        <v>gaston solar i - sc</v>
      </c>
      <c r="F15887" s="5"/>
      <c r="G15887" s="1" t="n">
        <v>61530</v>
      </c>
      <c r="H15887" s="1" t="s">
        <v>20714</v>
      </c>
    </row>
    <row r="15888" customFormat="false" ht="15" hidden="false" customHeight="true" outlineLevel="0" collapsed="false">
      <c r="A15888" s="1" t="n">
        <f aca="false">IF(IFERROR((MATCH(G15888,$G$1:$G$12712,0)),0),INDEX($A$1:$A$12712,MATCH(G15888,$G$1:$G$12712,0)),MAX($A$2:$A15887)+1)</f>
        <v>11762</v>
      </c>
      <c r="C15888" s="1" t="str">
        <f aca="false">IF(H15888="",F15888,H15888)</f>
        <v>island grove solar</v>
      </c>
      <c r="F15888" s="5"/>
      <c r="G15888" s="1" t="n">
        <v>61531</v>
      </c>
      <c r="H15888" s="1" t="s">
        <v>20715</v>
      </c>
    </row>
    <row r="15889" customFormat="false" ht="15" hidden="false" customHeight="true" outlineLevel="0" collapsed="false">
      <c r="A15889" s="1" t="n">
        <f aca="false">IF(IFERROR((MATCH(G15889,$G$1:$G$12712,0)),0),INDEX($A$1:$A$12712,MATCH(G15889,$G$1:$G$12712,0)),MAX($A$2:$A15888)+1)</f>
        <v>11763</v>
      </c>
      <c r="C15889" s="1" t="str">
        <f aca="false">IF(H15889="",F15889,H15889)</f>
        <v>leon solar</v>
      </c>
      <c r="F15889" s="5"/>
      <c r="G15889" s="1" t="n">
        <v>61532</v>
      </c>
      <c r="H15889" s="1" t="s">
        <v>20716</v>
      </c>
    </row>
    <row r="15890" customFormat="false" ht="15" hidden="false" customHeight="true" outlineLevel="0" collapsed="false">
      <c r="A15890" s="1" t="n">
        <f aca="false">IF(IFERROR((MATCH(G15890,$G$1:$G$12712,0)),0),INDEX($A$1:$A$12712,MATCH(G15890,$G$1:$G$12712,0)),MAX($A$2:$A15889)+1)</f>
        <v>11764</v>
      </c>
      <c r="C15890" s="1" t="str">
        <f aca="false">IF(H15890="",F15890,H15890)</f>
        <v>mustang solar</v>
      </c>
      <c r="F15890" s="5"/>
      <c r="G15890" s="1" t="n">
        <v>61533</v>
      </c>
      <c r="H15890" s="1" t="s">
        <v>20717</v>
      </c>
    </row>
    <row r="15891" customFormat="false" ht="15" hidden="false" customHeight="true" outlineLevel="0" collapsed="false">
      <c r="A15891" s="1" t="n">
        <f aca="false">IF(IFERROR((MATCH(G15891,$G$1:$G$12712,0)),0),INDEX($A$1:$A$12712,MATCH(G15891,$G$1:$G$12712,0)),MAX($A$2:$A15890)+1)</f>
        <v>11765</v>
      </c>
      <c r="C15891" s="1" t="str">
        <f aca="false">IF(H15891="",F15891,H15891)</f>
        <v>old caroleen solar farm</v>
      </c>
      <c r="F15891" s="5"/>
      <c r="G15891" s="1" t="n">
        <v>61534</v>
      </c>
      <c r="H15891" s="1" t="s">
        <v>20718</v>
      </c>
    </row>
    <row r="15892" customFormat="false" ht="15" hidden="false" customHeight="true" outlineLevel="0" collapsed="false">
      <c r="A15892" s="1" t="n">
        <f aca="false">IF(IFERROR((MATCH(G15892,$G$1:$G$12712,0)),0),INDEX($A$1:$A$12712,MATCH(G15892,$G$1:$G$12712,0)),MAX($A$2:$A15891)+1)</f>
        <v>11766</v>
      </c>
      <c r="C15892" s="1" t="str">
        <f aca="false">IF(H15892="",F15892,H15892)</f>
        <v>statesville solar</v>
      </c>
      <c r="F15892" s="5"/>
      <c r="G15892" s="1" t="n">
        <v>61535</v>
      </c>
      <c r="H15892" s="1" t="s">
        <v>20719</v>
      </c>
    </row>
    <row r="15893" customFormat="false" ht="15" hidden="false" customHeight="true" outlineLevel="0" collapsed="false">
      <c r="A15893" s="1" t="n">
        <f aca="false">IF(IFERROR((MATCH(G15893,$G$1:$G$12712,0)),0),INDEX($A$1:$A$12712,MATCH(G15893,$G$1:$G$12712,0)),MAX($A$2:$A15892)+1)</f>
        <v>11767</v>
      </c>
      <c r="C15893" s="1" t="str">
        <f aca="false">IF(H15893="",F15893,H15893)</f>
        <v>wakefield solar</v>
      </c>
      <c r="F15893" s="5"/>
      <c r="G15893" s="1" t="n">
        <v>61536</v>
      </c>
      <c r="H15893" s="1" t="s">
        <v>20720</v>
      </c>
    </row>
    <row r="15894" customFormat="false" ht="15" hidden="false" customHeight="true" outlineLevel="0" collapsed="false">
      <c r="A15894" s="1" t="n">
        <f aca="false">IF(IFERROR((MATCH(G15894,$G$1:$G$12712,0)),0),INDEX($A$1:$A$12712,MATCH(G15894,$G$1:$G$12712,0)),MAX($A$2:$A15893)+1)</f>
        <v>11768</v>
      </c>
      <c r="C15894" s="1" t="str">
        <f aca="false">IF(H15894="",F15894,H15894)</f>
        <v>weston landfill solar</v>
      </c>
      <c r="F15894" s="5"/>
      <c r="G15894" s="1" t="n">
        <v>61537</v>
      </c>
      <c r="H15894" s="1" t="s">
        <v>20721</v>
      </c>
    </row>
    <row r="15895" customFormat="false" ht="15" hidden="false" customHeight="true" outlineLevel="0" collapsed="false">
      <c r="A15895" s="1" t="n">
        <f aca="false">IF(IFERROR((MATCH(G15895,$G$1:$G$12712,0)),0),INDEX($A$1:$A$12712,MATCH(G15895,$G$1:$G$12712,0)),MAX($A$2:$A15894)+1)</f>
        <v>11769</v>
      </c>
      <c r="C15895" s="1" t="str">
        <f aca="false">IF(H15895="",F15895,H15895)</f>
        <v>braintree landfill solar</v>
      </c>
      <c r="F15895" s="5"/>
      <c r="G15895" s="1" t="n">
        <v>61538</v>
      </c>
      <c r="H15895" s="1" t="s">
        <v>20722</v>
      </c>
    </row>
    <row r="15896" customFormat="false" ht="15" hidden="false" customHeight="true" outlineLevel="0" collapsed="false">
      <c r="A15896" s="1" t="n">
        <f aca="false">IF(IFERROR((MATCH(G15896,$G$1:$G$12712,0)),0),INDEX($A$1:$A$12712,MATCH(G15896,$G$1:$G$12712,0)),MAX($A$2:$A15895)+1)</f>
        <v>11770</v>
      </c>
      <c r="C15896" s="1" t="str">
        <f aca="false">IF(H15896="",F15896,H15896)</f>
        <v>geld solar farm</v>
      </c>
      <c r="F15896" s="5"/>
      <c r="G15896" s="1" t="n">
        <v>61539</v>
      </c>
      <c r="H15896" s="1" t="s">
        <v>20723</v>
      </c>
    </row>
    <row r="15897" customFormat="false" ht="15" hidden="false" customHeight="true" outlineLevel="0" collapsed="false">
      <c r="A15897" s="1" t="n">
        <f aca="false">IF(IFERROR((MATCH(G15897,$G$1:$G$12712,0)),0),INDEX($A$1:$A$12712,MATCH(G15897,$G$1:$G$12712,0)),MAX($A$2:$A15896)+1)</f>
        <v>11771</v>
      </c>
      <c r="C15897" s="1" t="str">
        <f aca="false">IF(H15897="",F15897,H15897)</f>
        <v>fort hays state university wind farm</v>
      </c>
      <c r="F15897" s="5"/>
      <c r="G15897" s="1" t="n">
        <v>61540</v>
      </c>
      <c r="H15897" s="1" t="s">
        <v>20724</v>
      </c>
    </row>
    <row r="15898" customFormat="false" ht="15" hidden="false" customHeight="true" outlineLevel="0" collapsed="false">
      <c r="A15898" s="1" t="n">
        <f aca="false">IF(IFERROR((MATCH(G15898,$G$1:$G$12712,0)),0),INDEX($A$1:$A$12712,MATCH(G15898,$G$1:$G$12712,0)),MAX($A$2:$A15897)+1)</f>
        <v>11772</v>
      </c>
      <c r="C15898" s="1" t="str">
        <f aca="false">IF(H15898="",F15898,H15898)</f>
        <v>town of rocky hill</v>
      </c>
      <c r="F15898" s="5"/>
      <c r="G15898" s="1" t="n">
        <v>61541</v>
      </c>
      <c r="H15898" s="1" t="s">
        <v>20725</v>
      </c>
    </row>
    <row r="15899" customFormat="false" ht="15" hidden="false" customHeight="true" outlineLevel="0" collapsed="false">
      <c r="A15899" s="1" t="n">
        <f aca="false">IF(IFERROR((MATCH(G15899,$G$1:$G$12712,0)),0),INDEX($A$1:$A$12712,MATCH(G15899,$G$1:$G$12712,0)),MAX($A$2:$A15898)+1)</f>
        <v>11773</v>
      </c>
      <c r="C15899" s="1" t="str">
        <f aca="false">IF(H15899="",F15899,H15899)</f>
        <v>popesun csg, llc</v>
      </c>
      <c r="F15899" s="5"/>
      <c r="G15899" s="1" t="n">
        <v>61542</v>
      </c>
      <c r="H15899" s="1" t="s">
        <v>20726</v>
      </c>
    </row>
    <row r="15900" customFormat="false" ht="15" hidden="false" customHeight="true" outlineLevel="0" collapsed="false">
      <c r="A15900" s="1" t="n">
        <f aca="false">IF(IFERROR((MATCH(G15900,$G$1:$G$12712,0)),0),INDEX($A$1:$A$12712,MATCH(G15900,$G$1:$G$12712,0)),MAX($A$2:$A15899)+1)</f>
        <v>11774</v>
      </c>
      <c r="C15900" s="1" t="str">
        <f aca="false">IF(H15900="",F15900,H15900)</f>
        <v>cf novel solar csg gardens five, llc</v>
      </c>
      <c r="F15900" s="5"/>
      <c r="G15900" s="1" t="n">
        <v>61543</v>
      </c>
      <c r="H15900" s="1" t="s">
        <v>20727</v>
      </c>
    </row>
    <row r="15901" customFormat="false" ht="15" hidden="false" customHeight="true" outlineLevel="0" collapsed="false">
      <c r="A15901" s="1" t="n">
        <f aca="false">IF(IFERROR((MATCH(G15901,$G$1:$G$12712,0)),0),INDEX($A$1:$A$12712,MATCH(G15901,$G$1:$G$12712,0)),MAX($A$2:$A15900)+1)</f>
        <v>11775</v>
      </c>
      <c r="C15901" s="1" t="str">
        <f aca="false">IF(H15901="",F15901,H15901)</f>
        <v>lesun csg, llc</v>
      </c>
      <c r="F15901" s="5"/>
      <c r="G15901" s="1" t="n">
        <v>61544</v>
      </c>
      <c r="H15901" s="1" t="s">
        <v>20728</v>
      </c>
    </row>
    <row r="15902" customFormat="false" ht="15" hidden="false" customHeight="true" outlineLevel="0" collapsed="false">
      <c r="A15902" s="1" t="n">
        <f aca="false">IF(IFERROR((MATCH(G15902,$G$1:$G$12712,0)),0),INDEX($A$1:$A$12712,MATCH(G15902,$G$1:$G$12712,0)),MAX($A$2:$A15901)+1)</f>
        <v>11776</v>
      </c>
      <c r="C15902" s="1" t="str">
        <f aca="false">IF(H15902="",F15902,H15902)</f>
        <v>none</v>
      </c>
      <c r="F15902" s="5"/>
      <c r="G15902" s="1" t="n">
        <v>61545</v>
      </c>
      <c r="H15902" s="1" t="s">
        <v>20677</v>
      </c>
    </row>
    <row r="15903" customFormat="false" ht="15" hidden="false" customHeight="true" outlineLevel="0" collapsed="false">
      <c r="A15903" s="1" t="n">
        <f aca="false">IF(IFERROR((MATCH(G15903,$G$1:$G$12712,0)),0),INDEX($A$1:$A$12712,MATCH(G15903,$G$1:$G$12712,0)),MAX($A$2:$A15902)+1)</f>
        <v>11777</v>
      </c>
      <c r="C15903" s="1" t="str">
        <f aca="false">IF(H15903="",F15903,H15903)</f>
        <v>wrightsun csg, llc</v>
      </c>
      <c r="F15903" s="5"/>
      <c r="G15903" s="1" t="n">
        <v>61547</v>
      </c>
      <c r="H15903" s="1" t="s">
        <v>20729</v>
      </c>
    </row>
    <row r="15904" customFormat="false" ht="15" hidden="false" customHeight="true" outlineLevel="0" collapsed="false">
      <c r="A15904" s="1" t="n">
        <f aca="false">IF(IFERROR((MATCH(G15904,$G$1:$G$12712,0)),0),INDEX($A$1:$A$12712,MATCH(G15904,$G$1:$G$12712,0)),MAX($A$2:$A15903)+1)</f>
        <v>11778</v>
      </c>
      <c r="C15904" s="1" t="str">
        <f aca="false">IF(H15904="",F15904,H15904)</f>
        <v>cf novel solar csg gardens seven, llc</v>
      </c>
      <c r="F15904" s="5"/>
      <c r="G15904" s="1" t="n">
        <v>61548</v>
      </c>
      <c r="H15904" s="1" t="s">
        <v>20730</v>
      </c>
    </row>
    <row r="15905" customFormat="false" ht="15" hidden="false" customHeight="true" outlineLevel="0" collapsed="false">
      <c r="A15905" s="1" t="n">
        <f aca="false">IF(IFERROR((MATCH(G15905,$G$1:$G$12712,0)),0),INDEX($A$1:$A$12712,MATCH(G15905,$G$1:$G$12712,0)),MAX($A$2:$A15904)+1)</f>
        <v>11779</v>
      </c>
      <c r="C15905" s="1" t="str">
        <f aca="false">IF(H15905="",F15905,H15905)</f>
        <v>none</v>
      </c>
      <c r="F15905" s="5"/>
      <c r="G15905" s="1" t="n">
        <v>61550</v>
      </c>
      <c r="H15905" s="1" t="s">
        <v>20677</v>
      </c>
    </row>
    <row r="15906" customFormat="false" ht="15" hidden="false" customHeight="true" outlineLevel="0" collapsed="false">
      <c r="A15906" s="1" t="n">
        <f aca="false">IF(IFERROR((MATCH(G15906,$G$1:$G$12712,0)),0),INDEX($A$1:$A$12712,MATCH(G15906,$G$1:$G$12712,0)),MAX($A$2:$A15905)+1)</f>
        <v>11780</v>
      </c>
      <c r="C15906" s="1" t="str">
        <f aca="false">IF(H15906="",F15906,H15906)</f>
        <v>good samaritan hospital</v>
      </c>
      <c r="F15906" s="5"/>
      <c r="G15906" s="1" t="n">
        <v>61551</v>
      </c>
      <c r="H15906" s="1" t="s">
        <v>20731</v>
      </c>
    </row>
    <row r="15907" customFormat="false" ht="15" hidden="false" customHeight="true" outlineLevel="0" collapsed="false">
      <c r="A15907" s="1" t="n">
        <f aca="false">IF(IFERROR((MATCH(G15907,$G$1:$G$12712,0)),0),INDEX($A$1:$A$12712,MATCH(G15907,$G$1:$G$12712,0)),MAX($A$2:$A15906)+1)</f>
        <v>11781</v>
      </c>
      <c r="C15907" s="1" t="str">
        <f aca="false">IF(H15907="",F15907,H15907)</f>
        <v>fort detrick solar pv</v>
      </c>
      <c r="F15907" s="5"/>
      <c r="G15907" s="1" t="n">
        <v>61552</v>
      </c>
      <c r="H15907" s="1" t="s">
        <v>20732</v>
      </c>
    </row>
    <row r="15908" customFormat="false" ht="15" hidden="false" customHeight="true" outlineLevel="0" collapsed="false">
      <c r="A15908" s="1" t="n">
        <f aca="false">IF(IFERROR((MATCH(G15908,$G$1:$G$12712,0)),0),INDEX($A$1:$A$12712,MATCH(G15908,$G$1:$G$12712,0)),MAX($A$2:$A15907)+1)</f>
        <v>11782</v>
      </c>
      <c r="C15908" s="1" t="str">
        <f aca="false">IF(H15908="",F15908,H15908)</f>
        <v>none</v>
      </c>
      <c r="F15908" s="5"/>
      <c r="G15908" s="1" t="n">
        <v>61553</v>
      </c>
      <c r="H15908" s="1" t="s">
        <v>20677</v>
      </c>
    </row>
    <row r="15909" customFormat="false" ht="15" hidden="false" customHeight="true" outlineLevel="0" collapsed="false">
      <c r="A15909" s="1" t="n">
        <f aca="false">IF(IFERROR((MATCH(G15909,$G$1:$G$12712,0)),0),INDEX($A$1:$A$12712,MATCH(G15909,$G$1:$G$12712,0)),MAX($A$2:$A15908)+1)</f>
        <v>11783</v>
      </c>
      <c r="C15909" s="1" t="str">
        <f aca="false">IF(H15909="",F15909,H15909)</f>
        <v>comer solar</v>
      </c>
      <c r="F15909" s="5"/>
      <c r="G15909" s="1" t="n">
        <v>61554</v>
      </c>
      <c r="H15909" s="1" t="s">
        <v>20733</v>
      </c>
      <c r="I15909" s="1" t="n">
        <v>7140</v>
      </c>
      <c r="J15909" s="1" t="s">
        <v>20734</v>
      </c>
    </row>
    <row r="15910" customFormat="false" ht="15" hidden="false" customHeight="true" outlineLevel="0" collapsed="false">
      <c r="A15910" s="1" t="n">
        <f aca="false">IF(IFERROR((MATCH(G15910,$G$1:$G$12712,0)),0),INDEX($A$1:$A$12712,MATCH(G15910,$G$1:$G$12712,0)),MAX($A$2:$A15909)+1)</f>
        <v>11784</v>
      </c>
      <c r="C15910" s="1" t="str">
        <f aca="false">IF(H15910="",F15910,H15910)</f>
        <v>none</v>
      </c>
      <c r="F15910" s="5"/>
      <c r="G15910" s="1" t="n">
        <v>61555</v>
      </c>
      <c r="H15910" s="1" t="s">
        <v>20677</v>
      </c>
    </row>
    <row r="15911" customFormat="false" ht="15" hidden="false" customHeight="true" outlineLevel="0" collapsed="false">
      <c r="A15911" s="1" t="n">
        <f aca="false">IF(IFERROR((MATCH(G15911,$G$1:$G$12712,0)),0),INDEX($A$1:$A$12712,MATCH(G15911,$G$1:$G$12712,0)),MAX($A$2:$A15910)+1)</f>
        <v>11785</v>
      </c>
      <c r="C15911" s="1" t="str">
        <f aca="false">IF(H15911="",F15911,H15911)</f>
        <v>facebook 1 solar energy center</v>
      </c>
      <c r="F15911" s="5"/>
      <c r="G15911" s="1" t="n">
        <v>61556</v>
      </c>
      <c r="H15911" s="1" t="s">
        <v>20735</v>
      </c>
    </row>
    <row r="15912" customFormat="false" ht="15" hidden="false" customHeight="true" outlineLevel="0" collapsed="false">
      <c r="A15912" s="1" t="n">
        <f aca="false">IF(IFERROR((MATCH(G15912,$G$1:$G$12712,0)),0),INDEX($A$1:$A$12712,MATCH(G15912,$G$1:$G$12712,0)),MAX($A$2:$A15911)+1)</f>
        <v>11786</v>
      </c>
      <c r="C15912" s="1" t="str">
        <f aca="false">IF(H15912="",F15912,H15912)</f>
        <v>facebook 2 solar energy center</v>
      </c>
      <c r="F15912" s="5"/>
      <c r="G15912" s="1" t="n">
        <v>61557</v>
      </c>
      <c r="H15912" s="1" t="s">
        <v>20736</v>
      </c>
    </row>
    <row r="15913" customFormat="false" ht="15" hidden="false" customHeight="true" outlineLevel="0" collapsed="false">
      <c r="A15913" s="1" t="n">
        <f aca="false">IF(IFERROR((MATCH(G15913,$G$1:$G$12712,0)),0),INDEX($A$1:$A$12712,MATCH(G15913,$G$1:$G$12712,0)),MAX($A$2:$A15912)+1)</f>
        <v>11787</v>
      </c>
      <c r="C15913" s="1" t="str">
        <f aca="false">IF(H15913="",F15913,H15913)</f>
        <v>facebook 3 solar energy center</v>
      </c>
      <c r="F15913" s="5"/>
      <c r="G15913" s="1" t="n">
        <v>61558</v>
      </c>
      <c r="H15913" s="1" t="s">
        <v>20737</v>
      </c>
    </row>
    <row r="15914" customFormat="false" ht="15" hidden="false" customHeight="true" outlineLevel="0" collapsed="false">
      <c r="A15914" s="1" t="n">
        <f aca="false">IF(IFERROR((MATCH(G15914,$G$1:$G$12712,0)),0),INDEX($A$1:$A$12712,MATCH(G15914,$G$1:$G$12712,0)),MAX($A$2:$A15913)+1)</f>
        <v>11788</v>
      </c>
      <c r="C15914" s="1" t="str">
        <f aca="false">IF(H15914="",F15914,H15914)</f>
        <v>woodline solar</v>
      </c>
      <c r="F15914" s="5"/>
      <c r="G15914" s="1" t="n">
        <v>61559</v>
      </c>
      <c r="H15914" s="1" t="s">
        <v>20738</v>
      </c>
    </row>
    <row r="15915" customFormat="false" ht="15" hidden="false" customHeight="true" outlineLevel="0" collapsed="false">
      <c r="A15915" s="1" t="n">
        <f aca="false">IF(IFERROR((MATCH(G15915,$G$1:$G$12712,0)),0),INDEX($A$1:$A$12712,MATCH(G15915,$G$1:$G$12712,0)),MAX($A$2:$A15914)+1)</f>
        <v>11789</v>
      </c>
      <c r="C15915" s="1" t="str">
        <f aca="false">IF(H15915="",F15915,H15915)</f>
        <v>eagle point solar</v>
      </c>
      <c r="F15915" s="5"/>
      <c r="G15915" s="1" t="n">
        <v>61560</v>
      </c>
      <c r="H15915" s="1" t="s">
        <v>20739</v>
      </c>
    </row>
    <row r="15916" customFormat="false" ht="15" hidden="false" customHeight="true" outlineLevel="0" collapsed="false">
      <c r="A15916" s="1" t="n">
        <f aca="false">IF(IFERROR((MATCH(G15916,$G$1:$G$12712,0)),0),INDEX($A$1:$A$12712,MATCH(G15916,$G$1:$G$12712,0)),MAX($A$2:$A15915)+1)</f>
        <v>11790</v>
      </c>
      <c r="C15916" s="1" t="str">
        <f aca="false">IF(H15916="",F15916,H15916)</f>
        <v>bladen solar</v>
      </c>
      <c r="F15916" s="5"/>
      <c r="G15916" s="1" t="n">
        <v>61561</v>
      </c>
      <c r="H15916" s="1" t="s">
        <v>20740</v>
      </c>
    </row>
    <row r="15917" customFormat="false" ht="15" hidden="false" customHeight="true" outlineLevel="0" collapsed="false">
      <c r="A15917" s="1" t="n">
        <f aca="false">IF(IFERROR((MATCH(G15917,$G$1:$G$12712,0)),0),INDEX($A$1:$A$12712,MATCH(G15917,$G$1:$G$12712,0)),MAX($A$2:$A15916)+1)</f>
        <v>11791</v>
      </c>
      <c r="C15917" s="1" t="str">
        <f aca="false">IF(H15917="",F15917,H15917)</f>
        <v>falmouth landfill solar</v>
      </c>
      <c r="F15917" s="5"/>
      <c r="G15917" s="1" t="n">
        <v>61562</v>
      </c>
      <c r="H15917" s="1" t="s">
        <v>20741</v>
      </c>
      <c r="I15917" s="1" t="n">
        <v>58871</v>
      </c>
      <c r="J15917" s="1" t="s">
        <v>20742</v>
      </c>
    </row>
    <row r="15918" customFormat="false" ht="15" hidden="false" customHeight="true" outlineLevel="0" collapsed="false">
      <c r="A15918" s="1" t="n">
        <f aca="false">IF(IFERROR((MATCH(G15918,$G$1:$G$12712,0)),0),INDEX($A$1:$A$12712,MATCH(G15918,$G$1:$G$12712,0)),MAX($A$2:$A15917)+1)</f>
        <v>11792</v>
      </c>
      <c r="C15918" s="1" t="str">
        <f aca="false">IF(H15918="",F15918,H15918)</f>
        <v>denver metro solar</v>
      </c>
      <c r="F15918" s="5"/>
      <c r="G15918" s="1" t="n">
        <v>61563</v>
      </c>
      <c r="H15918" s="1" t="s">
        <v>20743</v>
      </c>
    </row>
    <row r="15919" customFormat="false" ht="15" hidden="false" customHeight="true" outlineLevel="0" collapsed="false">
      <c r="A15919" s="1" t="n">
        <f aca="false">IF(IFERROR((MATCH(G15919,$G$1:$G$12712,0)),0),INDEX($A$1:$A$12712,MATCH(G15919,$G$1:$G$12712,0)),MAX($A$2:$A15918)+1)</f>
        <v>11793</v>
      </c>
      <c r="C15919" s="1" t="str">
        <f aca="false">IF(H15919="",F15919,H15919)</f>
        <v>upland prairie</v>
      </c>
      <c r="F15919" s="5"/>
      <c r="G15919" s="1" t="n">
        <v>61564</v>
      </c>
      <c r="H15919" s="1" t="s">
        <v>20744</v>
      </c>
      <c r="I15919" s="1" t="n">
        <v>9417</v>
      </c>
      <c r="J15919" s="1" t="s">
        <v>20745</v>
      </c>
    </row>
    <row r="15920" customFormat="false" ht="15" hidden="false" customHeight="true" outlineLevel="0" collapsed="false">
      <c r="A15920" s="1" t="n">
        <f aca="false">IF(IFERROR((MATCH(G15920,$G$1:$G$12712,0)),0),INDEX($A$1:$A$12712,MATCH(G15920,$G$1:$G$12712,0)),MAX($A$2:$A15919)+1)</f>
        <v>11794</v>
      </c>
      <c r="C15920" s="1" t="str">
        <f aca="false">IF(H15920="",F15920,H15920)</f>
        <v>english farms</v>
      </c>
      <c r="F15920" s="5"/>
      <c r="G15920" s="1" t="n">
        <v>61565</v>
      </c>
      <c r="H15920" s="1" t="s">
        <v>20746</v>
      </c>
      <c r="I15920" s="1" t="n">
        <v>9417</v>
      </c>
      <c r="J15920" s="1" t="s">
        <v>20745</v>
      </c>
    </row>
    <row r="15921" customFormat="false" ht="15" hidden="false" customHeight="true" outlineLevel="0" collapsed="false">
      <c r="A15921" s="1" t="n">
        <f aca="false">IF(IFERROR((MATCH(G15921,$G$1:$G$12712,0)),0),INDEX($A$1:$A$12712,MATCH(G15921,$G$1:$G$12712,0)),MAX($A$2:$A15920)+1)</f>
        <v>11795</v>
      </c>
      <c r="C15921" s="1" t="str">
        <f aca="false">IF(H15921="",F15921,H15921)</f>
        <v>el dorado springs solar farm</v>
      </c>
      <c r="F15921" s="5"/>
      <c r="G15921" s="1" t="n">
        <v>61566</v>
      </c>
      <c r="H15921" s="1" t="s">
        <v>20747</v>
      </c>
      <c r="I15921" s="1" t="n">
        <v>58822</v>
      </c>
      <c r="J15921" s="1" t="s">
        <v>20637</v>
      </c>
    </row>
    <row r="15922" customFormat="false" ht="15" hidden="false" customHeight="true" outlineLevel="0" collapsed="false">
      <c r="A15922" s="1" t="n">
        <f aca="false">IF(IFERROR((MATCH(G15922,$G$1:$G$12712,0)),0),INDEX($A$1:$A$12712,MATCH(G15922,$G$1:$G$12712,0)),MAX($A$2:$A15921)+1)</f>
        <v>11796</v>
      </c>
      <c r="C15922" s="1" t="str">
        <f aca="false">IF(H15922="",F15922,H15922)</f>
        <v>woodhull hospital</v>
      </c>
      <c r="F15922" s="5"/>
      <c r="G15922" s="1" t="n">
        <v>61567</v>
      </c>
      <c r="H15922" s="1" t="s">
        <v>20748</v>
      </c>
    </row>
    <row r="15923" customFormat="false" ht="15" hidden="false" customHeight="true" outlineLevel="0" collapsed="false">
      <c r="A15923" s="1" t="n">
        <f aca="false">IF(IFERROR((MATCH(G15923,$G$1:$G$12712,0)),0),INDEX($A$1:$A$12712,MATCH(G15923,$G$1:$G$12712,0)),MAX($A$2:$A15922)+1)</f>
        <v>11797</v>
      </c>
      <c r="C15923" s="1" t="str">
        <f aca="false">IF(H15923="",F15923,H15923)</f>
        <v>the allen hospital</v>
      </c>
      <c r="F15923" s="5"/>
      <c r="G15923" s="1" t="n">
        <v>61568</v>
      </c>
      <c r="H15923" s="1" t="s">
        <v>20749</v>
      </c>
    </row>
    <row r="15924" customFormat="false" ht="15" hidden="false" customHeight="true" outlineLevel="0" collapsed="false">
      <c r="A15924" s="1" t="n">
        <f aca="false">IF(IFERROR((MATCH(G15924,$G$1:$G$12712,0)),0),INDEX($A$1:$A$12712,MATCH(G15924,$G$1:$G$12712,0)),MAX($A$2:$A15923)+1)</f>
        <v>11798</v>
      </c>
      <c r="C15924" s="1" t="str">
        <f aca="false">IF(H15924="",F15924,H15924)</f>
        <v>mount sinai beth israel</v>
      </c>
      <c r="F15924" s="5"/>
      <c r="G15924" s="1" t="n">
        <v>61569</v>
      </c>
      <c r="H15924" s="1" t="s">
        <v>20750</v>
      </c>
    </row>
    <row r="15925" customFormat="false" ht="15" hidden="false" customHeight="true" outlineLevel="0" collapsed="false">
      <c r="A15925" s="1" t="n">
        <f aca="false">IF(IFERROR((MATCH(G15925,$G$1:$G$12712,0)),0),INDEX($A$1:$A$12712,MATCH(G15925,$G$1:$G$12712,0)),MAX($A$2:$A15924)+1)</f>
        <v>11799</v>
      </c>
      <c r="C15925" s="1" t="str">
        <f aca="false">IF(H15925="",F15925,H15925)</f>
        <v>veseli community solar garden</v>
      </c>
      <c r="F15925" s="5"/>
      <c r="G15925" s="1" t="n">
        <v>61570</v>
      </c>
      <c r="H15925" s="1" t="s">
        <v>20751</v>
      </c>
    </row>
    <row r="15926" customFormat="false" ht="15" hidden="false" customHeight="true" outlineLevel="0" collapsed="false">
      <c r="A15926" s="1" t="n">
        <f aca="false">IF(IFERROR((MATCH(G15926,$G$1:$G$12712,0)),0),INDEX($A$1:$A$12712,MATCH(G15926,$G$1:$G$12712,0)),MAX($A$2:$A15925)+1)</f>
        <v>11800</v>
      </c>
      <c r="C15926" s="1" t="str">
        <f aca="false">IF(H15926="",F15926,H15926)</f>
        <v>new germany community solar garden</v>
      </c>
      <c r="F15926" s="5"/>
      <c r="G15926" s="1" t="n">
        <v>61571</v>
      </c>
      <c r="H15926" s="1" t="s">
        <v>20752</v>
      </c>
    </row>
    <row r="15927" customFormat="false" ht="15" hidden="false" customHeight="true" outlineLevel="0" collapsed="false">
      <c r="A15927" s="1" t="n">
        <f aca="false">IF(IFERROR((MATCH(G15927,$G$1:$G$12712,0)),0),INDEX($A$1:$A$12712,MATCH(G15927,$G$1:$G$12712,0)),MAX($A$2:$A15926)+1)</f>
        <v>11801</v>
      </c>
      <c r="C15927" s="1" t="str">
        <f aca="false">IF(H15927="",F15927,H15927)</f>
        <v>lake waconia community solar garden</v>
      </c>
      <c r="F15927" s="5"/>
      <c r="G15927" s="1" t="n">
        <v>61572</v>
      </c>
      <c r="H15927" s="1" t="s">
        <v>20753</v>
      </c>
    </row>
    <row r="15928" customFormat="false" ht="15" hidden="false" customHeight="true" outlineLevel="0" collapsed="false">
      <c r="A15928" s="1" t="n">
        <f aca="false">IF(IFERROR((MATCH(G15928,$G$1:$G$12712,0)),0),INDEX($A$1:$A$12712,MATCH(G15928,$G$1:$G$12712,0)),MAX($A$2:$A15927)+1)</f>
        <v>11802</v>
      </c>
      <c r="C15928" s="1" t="str">
        <f aca="false">IF(H15928="",F15928,H15928)</f>
        <v>lake waconia iv community solar garden</v>
      </c>
      <c r="F15928" s="5"/>
      <c r="G15928" s="1" t="n">
        <v>61573</v>
      </c>
      <c r="H15928" s="1" t="s">
        <v>20754</v>
      </c>
    </row>
    <row r="15929" customFormat="false" ht="15" hidden="false" customHeight="true" outlineLevel="0" collapsed="false">
      <c r="A15929" s="1" t="n">
        <f aca="false">IF(IFERROR((MATCH(G15929,$G$1:$G$12712,0)),0),INDEX($A$1:$A$12712,MATCH(G15929,$G$1:$G$12712,0)),MAX($A$2:$A15928)+1)</f>
        <v>11803</v>
      </c>
      <c r="C15929" s="1" t="str">
        <f aca="false">IF(H15929="",F15929,H15929)</f>
        <v>zumbro community solar garden</v>
      </c>
      <c r="F15929" s="5"/>
      <c r="G15929" s="1" t="n">
        <v>61574</v>
      </c>
      <c r="H15929" s="1" t="s">
        <v>20755</v>
      </c>
    </row>
    <row r="15930" customFormat="false" ht="15" hidden="false" customHeight="true" outlineLevel="0" collapsed="false">
      <c r="A15930" s="1" t="n">
        <f aca="false">IF(IFERROR((MATCH(G15930,$G$1:$G$12712,0)),0),INDEX($A$1:$A$12712,MATCH(G15930,$G$1:$G$12712,0)),MAX($A$2:$A15929)+1)</f>
        <v>11804</v>
      </c>
      <c r="C15930" s="1" t="str">
        <f aca="false">IF(H15930="",F15930,H15930)</f>
        <v>anheuser-busch baldwinsville</v>
      </c>
      <c r="F15930" s="5"/>
      <c r="G15930" s="1" t="n">
        <v>61575</v>
      </c>
      <c r="H15930" s="1" t="s">
        <v>20756</v>
      </c>
    </row>
    <row r="15931" customFormat="false" ht="15" hidden="false" customHeight="true" outlineLevel="0" collapsed="false">
      <c r="A15931" s="1" t="n">
        <f aca="false">IF(IFERROR((MATCH(G15931,$G$1:$G$12712,0)),0),INDEX($A$1:$A$12712,MATCH(G15931,$G$1:$G$12712,0)),MAX($A$2:$A15930)+1)</f>
        <v>11805</v>
      </c>
      <c r="C15931" s="1" t="str">
        <f aca="false">IF(H15931="",F15931,H15931)</f>
        <v>columbia university - johnson farms</v>
      </c>
      <c r="F15931" s="5"/>
      <c r="G15931" s="1" t="n">
        <v>61576</v>
      </c>
      <c r="H15931" s="1" t="s">
        <v>20757</v>
      </c>
    </row>
    <row r="15932" customFormat="false" ht="15" hidden="false" customHeight="true" outlineLevel="0" collapsed="false">
      <c r="A15932" s="1" t="n">
        <f aca="false">IF(IFERROR((MATCH(G15932,$G$1:$G$12712,0)),0),INDEX($A$1:$A$12712,MATCH(G15932,$G$1:$G$12712,0)),MAX($A$2:$A15931)+1)</f>
        <v>11806</v>
      </c>
      <c r="C15932" s="1" t="str">
        <f aca="false">IF(H15932="",F15932,H15932)</f>
        <v>time warner cable enterprises - martino</v>
      </c>
      <c r="F15932" s="5"/>
      <c r="G15932" s="1" t="n">
        <v>61577</v>
      </c>
      <c r="H15932" s="1" t="s">
        <v>20758</v>
      </c>
    </row>
    <row r="15933" customFormat="false" ht="15" hidden="false" customHeight="true" outlineLevel="0" collapsed="false">
      <c r="A15933" s="1" t="n">
        <f aca="false">IF(IFERROR((MATCH(G15933,$G$1:$G$12712,0)),0),INDEX($A$1:$A$12712,MATCH(G15933,$G$1:$G$12712,0)),MAX($A$2:$A15932)+1)</f>
        <v>11807</v>
      </c>
      <c r="C15933" s="1" t="str">
        <f aca="false">IF(H15933="",F15933,H15933)</f>
        <v>columbia university - minisink</v>
      </c>
      <c r="F15933" s="5"/>
      <c r="G15933" s="1" t="n">
        <v>61578</v>
      </c>
      <c r="H15933" s="1" t="s">
        <v>20759</v>
      </c>
    </row>
    <row r="15934" customFormat="false" ht="15" hidden="false" customHeight="true" outlineLevel="0" collapsed="false">
      <c r="A15934" s="1" t="n">
        <f aca="false">IF(IFERROR((MATCH(G15934,$G$1:$G$12712,0)),0),INDEX($A$1:$A$12712,MATCH(G15934,$G$1:$G$12712,0)),MAX($A$2:$A15933)+1)</f>
        <v>11808</v>
      </c>
      <c r="C15934" s="1" t="str">
        <f aca="false">IF(H15934="",F15934,H15934)</f>
        <v>st. lawerence university - sutton</v>
      </c>
      <c r="F15934" s="5"/>
      <c r="G15934" s="1" t="n">
        <v>61579</v>
      </c>
      <c r="H15934" s="1" t="s">
        <v>20760</v>
      </c>
    </row>
    <row r="15935" customFormat="false" ht="15" hidden="false" customHeight="true" outlineLevel="0" collapsed="false">
      <c r="A15935" s="1" t="n">
        <f aca="false">IF(IFERROR((MATCH(G15935,$G$1:$G$12712,0)),0),INDEX($A$1:$A$12712,MATCH(G15935,$G$1:$G$12712,0)),MAX($A$2:$A15934)+1)</f>
        <v>11809</v>
      </c>
      <c r="C15935" s="1" t="str">
        <f aca="false">IF(H15935="",F15935,H15935)</f>
        <v>tumbleweed solar, llc</v>
      </c>
      <c r="F15935" s="5"/>
      <c r="G15935" s="1" t="n">
        <v>61580</v>
      </c>
      <c r="H15935" s="1" t="s">
        <v>20761</v>
      </c>
      <c r="I15935" s="1" t="n">
        <v>59462</v>
      </c>
      <c r="J15935" s="1" t="s">
        <v>20762</v>
      </c>
    </row>
    <row r="15936" customFormat="false" ht="15" hidden="false" customHeight="true" outlineLevel="0" collapsed="false">
      <c r="A15936" s="1" t="n">
        <f aca="false">IF(IFERROR((MATCH(G15936,$G$1:$G$12712,0)),0),INDEX($A$1:$A$12712,MATCH(G15936,$G$1:$G$12712,0)),MAX($A$2:$A15935)+1)</f>
        <v>11810</v>
      </c>
      <c r="C15936" s="1" t="str">
        <f aca="false">IF(H15936="",F15936,H15936)</f>
        <v>davis lane solar, llc</v>
      </c>
      <c r="F15936" s="5"/>
      <c r="G15936" s="1" t="n">
        <v>61581</v>
      </c>
      <c r="H15936" s="1" t="s">
        <v>20763</v>
      </c>
      <c r="I15936" s="1" t="n">
        <v>59462</v>
      </c>
      <c r="J15936" s="1" t="s">
        <v>20762</v>
      </c>
    </row>
    <row r="15937" customFormat="false" ht="15" hidden="false" customHeight="true" outlineLevel="0" collapsed="false">
      <c r="A15937" s="1" t="n">
        <f aca="false">IF(IFERROR((MATCH(G15937,$G$1:$G$12712,0)),0),INDEX($A$1:$A$12712,MATCH(G15937,$G$1:$G$12712,0)),MAX($A$2:$A15936)+1)</f>
        <v>11811</v>
      </c>
      <c r="C15937" s="1" t="str">
        <f aca="false">IF(H15937="",F15937,H15937)</f>
        <v>voyager wind ii</v>
      </c>
      <c r="F15937" s="5"/>
      <c r="G15937" s="1" t="n">
        <v>61582</v>
      </c>
      <c r="H15937" s="1" t="s">
        <v>20764</v>
      </c>
      <c r="I15937" s="1" t="n">
        <v>2770</v>
      </c>
      <c r="J15937" s="1" t="s">
        <v>20765</v>
      </c>
    </row>
    <row r="15938" customFormat="false" ht="15" hidden="false" customHeight="true" outlineLevel="0" collapsed="false">
      <c r="A15938" s="1" t="n">
        <f aca="false">IF(IFERROR((MATCH(G15938,$G$1:$G$12712,0)),0),INDEX($A$1:$A$12712,MATCH(G15938,$G$1:$G$12712,0)),MAX($A$2:$A15937)+1)</f>
        <v>11812</v>
      </c>
      <c r="C15938" s="1" t="str">
        <f aca="false">IF(H15938="",F15938,H15938)</f>
        <v>voyager wind iii</v>
      </c>
      <c r="F15938" s="5"/>
      <c r="G15938" s="1" t="n">
        <v>61583</v>
      </c>
      <c r="H15938" s="1" t="s">
        <v>20766</v>
      </c>
      <c r="I15938" s="1" t="n">
        <v>2770</v>
      </c>
      <c r="J15938" s="1" t="s">
        <v>20765</v>
      </c>
    </row>
    <row r="15939" customFormat="false" ht="15" hidden="false" customHeight="true" outlineLevel="0" collapsed="false">
      <c r="A15939" s="1" t="n">
        <f aca="false">IF(IFERROR((MATCH(G15939,$G$1:$G$12712,0)),0),INDEX($A$1:$A$12712,MATCH(G15939,$G$1:$G$12712,0)),MAX($A$2:$A15938)+1)</f>
        <v>11813</v>
      </c>
      <c r="C15939" s="1" t="str">
        <f aca="false">IF(H15939="",F15939,H15939)</f>
        <v>voyager wind iv</v>
      </c>
      <c r="F15939" s="5"/>
      <c r="G15939" s="1" t="n">
        <v>61584</v>
      </c>
      <c r="H15939" s="1" t="s">
        <v>20767</v>
      </c>
      <c r="I15939" s="1" t="n">
        <v>2770</v>
      </c>
      <c r="J15939" s="1" t="s">
        <v>20765</v>
      </c>
    </row>
    <row r="15940" customFormat="false" ht="15" hidden="false" customHeight="true" outlineLevel="0" collapsed="false">
      <c r="A15940" s="1" t="n">
        <f aca="false">IF(IFERROR((MATCH(G15940,$G$1:$G$12712,0)),0),INDEX($A$1:$A$12712,MATCH(G15940,$G$1:$G$12712,0)),MAX($A$2:$A15939)+1)</f>
        <v>11814</v>
      </c>
      <c r="C15940" s="1" t="str">
        <f aca="false">IF(H15940="",F15940,H15940)</f>
        <v>scandia csg</v>
      </c>
      <c r="F15940" s="5"/>
      <c r="G15940" s="1" t="n">
        <v>61585</v>
      </c>
      <c r="H15940" s="1" t="s">
        <v>20768</v>
      </c>
    </row>
    <row r="15941" customFormat="false" ht="15" hidden="false" customHeight="true" outlineLevel="0" collapsed="false">
      <c r="A15941" s="1" t="n">
        <f aca="false">IF(IFERROR((MATCH(G15941,$G$1:$G$12712,0)),0),INDEX($A$1:$A$12712,MATCH(G15941,$G$1:$G$12712,0)),MAX($A$2:$A15940)+1)</f>
        <v>11815</v>
      </c>
      <c r="C15941" s="1" t="str">
        <f aca="false">IF(H15941="",F15941,H15941)</f>
        <v>none</v>
      </c>
      <c r="F15941" s="5"/>
      <c r="G15941" s="1" t="n">
        <v>61586</v>
      </c>
      <c r="H15941" s="1" t="s">
        <v>20677</v>
      </c>
    </row>
    <row r="15942" customFormat="false" ht="15" hidden="false" customHeight="true" outlineLevel="0" collapsed="false">
      <c r="A15942" s="1" t="n">
        <f aca="false">IF(IFERROR((MATCH(G15942,$G$1:$G$12712,0)),0),INDEX($A$1:$A$12712,MATCH(G15942,$G$1:$G$12712,0)),MAX($A$2:$A15941)+1)</f>
        <v>11816</v>
      </c>
      <c r="C15942" s="1" t="str">
        <f aca="false">IF(H15942="",F15942,H15942)</f>
        <v>none</v>
      </c>
      <c r="F15942" s="5"/>
      <c r="G15942" s="1" t="n">
        <v>61587</v>
      </c>
      <c r="H15942" s="1" t="s">
        <v>20677</v>
      </c>
    </row>
    <row r="15943" customFormat="false" ht="15" hidden="false" customHeight="true" outlineLevel="0" collapsed="false">
      <c r="A15943" s="1" t="n">
        <f aca="false">IF(IFERROR((MATCH(G15943,$G$1:$G$12712,0)),0),INDEX($A$1:$A$12712,MATCH(G15943,$G$1:$G$12712,0)),MAX($A$2:$A15942)+1)</f>
        <v>11817</v>
      </c>
      <c r="C15943" s="1" t="str">
        <f aca="false">IF(H15943="",F15943,H15943)</f>
        <v>independence ii solar farm</v>
      </c>
      <c r="F15943" s="5"/>
      <c r="G15943" s="1" t="n">
        <v>61588</v>
      </c>
      <c r="H15943" s="1" t="s">
        <v>20769</v>
      </c>
      <c r="I15943" s="1" t="n">
        <v>58822</v>
      </c>
      <c r="J15943" s="1" t="s">
        <v>20637</v>
      </c>
    </row>
    <row r="15944" customFormat="false" ht="15" hidden="false" customHeight="true" outlineLevel="0" collapsed="false">
      <c r="A15944" s="1" t="n">
        <f aca="false">IF(IFERROR((MATCH(G15944,$G$1:$G$12712,0)),0),INDEX($A$1:$A$12712,MATCH(G15944,$G$1:$G$12712,0)),MAX($A$2:$A15943)+1)</f>
        <v>11818</v>
      </c>
      <c r="C15944" s="1" t="str">
        <f aca="false">IF(H15944="",F15944,H15944)</f>
        <v>ul advanced wind turbine test facility</v>
      </c>
      <c r="F15944" s="5"/>
      <c r="G15944" s="1" t="n">
        <v>61589</v>
      </c>
      <c r="H15944" s="1" t="s">
        <v>20770</v>
      </c>
    </row>
    <row r="15945" customFormat="false" ht="15" hidden="false" customHeight="true" outlineLevel="0" collapsed="false">
      <c r="A15945" s="1" t="n">
        <f aca="false">IF(IFERROR((MATCH(G15945,$G$1:$G$12712,0)),0),INDEX($A$1:$A$12712,MATCH(G15945,$G$1:$G$12712,0)),MAX($A$2:$A15944)+1)</f>
        <v>11819</v>
      </c>
      <c r="C15945" s="1" t="str">
        <f aca="false">IF(H15945="",F15945,H15945)</f>
        <v>nrg dg foxborough elm csg</v>
      </c>
      <c r="F15945" s="5"/>
      <c r="G15945" s="1" t="n">
        <v>61590</v>
      </c>
      <c r="H15945" s="1" t="s">
        <v>20771</v>
      </c>
    </row>
    <row r="15946" customFormat="false" ht="15" hidden="false" customHeight="true" outlineLevel="0" collapsed="false">
      <c r="A15946" s="1" t="n">
        <f aca="false">IF(IFERROR((MATCH(G15946,$G$1:$G$12712,0)),0),INDEX($A$1:$A$12712,MATCH(G15946,$G$1:$G$12712,0)),MAX($A$2:$A15945)+1)</f>
        <v>11820</v>
      </c>
      <c r="C15946" s="1" t="str">
        <f aca="false">IF(H15946="",F15946,H15946)</f>
        <v>town of foxborough - landfill (srec ii) csg</v>
      </c>
      <c r="F15946" s="5"/>
      <c r="G15946" s="1" t="n">
        <v>61591</v>
      </c>
      <c r="H15946" s="1" t="s">
        <v>20772</v>
      </c>
    </row>
    <row r="15947" customFormat="false" ht="15" hidden="false" customHeight="true" outlineLevel="0" collapsed="false">
      <c r="A15947" s="1" t="n">
        <f aca="false">IF(IFERROR((MATCH(G15947,$G$1:$G$12712,0)),0),INDEX($A$1:$A$12712,MATCH(G15947,$G$1:$G$12712,0)),MAX($A$2:$A15946)+1)</f>
        <v>11821</v>
      </c>
      <c r="C15947" s="1" t="str">
        <f aca="false">IF(H15947="",F15947,H15947)</f>
        <v>cody road wind farm</v>
      </c>
      <c r="F15947" s="5"/>
      <c r="G15947" s="1" t="n">
        <v>61592</v>
      </c>
      <c r="H15947" s="1" t="s">
        <v>20773</v>
      </c>
    </row>
    <row r="15948" customFormat="false" ht="15" hidden="false" customHeight="true" outlineLevel="0" collapsed="false">
      <c r="A15948" s="1" t="n">
        <f aca="false">IF(IFERROR((MATCH(G15948,$G$1:$G$12712,0)),0),INDEX($A$1:$A$12712,MATCH(G15948,$G$1:$G$12712,0)),MAX($A$2:$A15947)+1)</f>
        <v>11822</v>
      </c>
      <c r="C15948" s="1" t="str">
        <f aca="false">IF(H15948="",F15948,H15948)</f>
        <v>westmont 301</v>
      </c>
      <c r="F15948" s="5"/>
      <c r="G15948" s="1" t="n">
        <v>61593</v>
      </c>
      <c r="H15948" s="1" t="s">
        <v>20774</v>
      </c>
    </row>
    <row r="15949" customFormat="false" ht="15" hidden="false" customHeight="true" outlineLevel="0" collapsed="false">
      <c r="A15949" s="1" t="n">
        <f aca="false">IF(IFERROR((MATCH(G15949,$G$1:$G$12712,0)),0),INDEX($A$1:$A$12712,MATCH(G15949,$G$1:$G$12712,0)),MAX($A$2:$A15948)+1)</f>
        <v>11823</v>
      </c>
      <c r="C15949" s="1" t="str">
        <f aca="false">IF(H15949="",F15949,H15949)</f>
        <v>westmont 401</v>
      </c>
      <c r="F15949" s="5"/>
      <c r="G15949" s="1" t="n">
        <v>61594</v>
      </c>
      <c r="H15949" s="1" t="s">
        <v>20775</v>
      </c>
    </row>
    <row r="15950" customFormat="false" ht="15" hidden="false" customHeight="true" outlineLevel="0" collapsed="false">
      <c r="A15950" s="1" t="n">
        <f aca="false">IF(IFERROR((MATCH(G15950,$G$1:$G$12712,0)),0),INDEX($A$1:$A$12712,MATCH(G15950,$G$1:$G$12712,0)),MAX($A$2:$A15949)+1)</f>
        <v>11824</v>
      </c>
      <c r="C15950" s="1" t="str">
        <f aca="false">IF(H15950="",F15950,H15950)</f>
        <v>flambeau solar partners</v>
      </c>
      <c r="F15950" s="5"/>
      <c r="G15950" s="1" t="n">
        <v>61595</v>
      </c>
      <c r="H15950" s="1" t="s">
        <v>20776</v>
      </c>
    </row>
    <row r="15951" customFormat="false" ht="15" hidden="false" customHeight="true" outlineLevel="0" collapsed="false">
      <c r="A15951" s="1" t="n">
        <f aca="false">IF(IFERROR((MATCH(G15951,$G$1:$G$12712,0)),0),INDEX($A$1:$A$12712,MATCH(G15951,$G$1:$G$12712,0)),MAX($A$2:$A15950)+1)</f>
        <v>11825</v>
      </c>
      <c r="C15951" s="1" t="str">
        <f aca="false">IF(H15951="",F15951,H15951)</f>
        <v>citizens agawam landfill solar</v>
      </c>
      <c r="F15951" s="5"/>
      <c r="G15951" s="1" t="n">
        <v>61596</v>
      </c>
      <c r="H15951" s="1" t="s">
        <v>20777</v>
      </c>
      <c r="I15951" s="1" t="n">
        <v>58871</v>
      </c>
      <c r="J15951" s="1" t="s">
        <v>20742</v>
      </c>
    </row>
    <row r="15952" customFormat="false" ht="15" hidden="false" customHeight="true" outlineLevel="0" collapsed="false">
      <c r="A15952" s="1" t="n">
        <f aca="false">IF(IFERROR((MATCH(G15952,$G$1:$G$12712,0)),0),INDEX($A$1:$A$12712,MATCH(G15952,$G$1:$G$12712,0)),MAX($A$2:$A15951)+1)</f>
        <v>11826</v>
      </c>
      <c r="C15952" s="1" t="str">
        <f aca="false">IF(H15952="",F15952,H15952)</f>
        <v>norton landfill solar</v>
      </c>
      <c r="F15952" s="5"/>
      <c r="G15952" s="1" t="n">
        <v>61597</v>
      </c>
      <c r="H15952" s="1" t="s">
        <v>20778</v>
      </c>
      <c r="I15952" s="1" t="n">
        <v>58871</v>
      </c>
      <c r="J15952" s="1" t="s">
        <v>20742</v>
      </c>
    </row>
    <row r="15953" customFormat="false" ht="15" hidden="false" customHeight="true" outlineLevel="0" collapsed="false">
      <c r="A15953" s="1" t="n">
        <f aca="false">IF(IFERROR((MATCH(G15953,$G$1:$G$12712,0)),0),INDEX($A$1:$A$12712,MATCH(G15953,$G$1:$G$12712,0)),MAX($A$2:$A15952)+1)</f>
        <v>11827</v>
      </c>
      <c r="C15953" s="1" t="str">
        <f aca="false">IF(H15953="",F15953,H15953)</f>
        <v>tyngsborough solar</v>
      </c>
      <c r="F15953" s="5"/>
      <c r="G15953" s="1" t="n">
        <v>61598</v>
      </c>
      <c r="H15953" s="1" t="s">
        <v>20779</v>
      </c>
      <c r="I15953" s="1" t="n">
        <v>58871</v>
      </c>
      <c r="J15953" s="1" t="s">
        <v>20742</v>
      </c>
    </row>
    <row r="15954" customFormat="false" ht="15" hidden="false" customHeight="true" outlineLevel="0" collapsed="false">
      <c r="A15954" s="1" t="n">
        <f aca="false">IF(IFERROR((MATCH(G15954,$G$1:$G$12712,0)),0),INDEX($A$1:$A$12712,MATCH(G15954,$G$1:$G$12712,0)),MAX($A$2:$A15953)+1)</f>
        <v>11828</v>
      </c>
      <c r="C15954" s="1" t="str">
        <f aca="false">IF(H15954="",F15954,H15954)</f>
        <v>new road solar, llc</v>
      </c>
      <c r="F15954" s="5"/>
      <c r="G15954" s="1" t="n">
        <v>61599</v>
      </c>
      <c r="H15954" s="1" t="s">
        <v>20780</v>
      </c>
      <c r="I15954" s="1" t="n">
        <v>56990</v>
      </c>
      <c r="J15954" s="1" t="s">
        <v>20781</v>
      </c>
    </row>
    <row r="15955" customFormat="false" ht="15" hidden="false" customHeight="true" outlineLevel="0" collapsed="false">
      <c r="A15955" s="1" t="n">
        <f aca="false">IF(IFERROR((MATCH(G15955,$G$1:$G$12712,0)),0),INDEX($A$1:$A$12712,MATCH(G15955,$G$1:$G$12712,0)),MAX($A$2:$A15954)+1)</f>
        <v>11829</v>
      </c>
      <c r="C15955" s="1" t="str">
        <f aca="false">IF(H15955="",F15955,H15955)</f>
        <v>old bridge solar farm</v>
      </c>
      <c r="F15955" s="5"/>
      <c r="G15955" s="1" t="n">
        <v>61600</v>
      </c>
      <c r="H15955" s="1" t="s">
        <v>20782</v>
      </c>
      <c r="I15955" s="1" t="n">
        <v>56990</v>
      </c>
      <c r="J15955" s="1" t="s">
        <v>20781</v>
      </c>
    </row>
    <row r="15956" customFormat="false" ht="15" hidden="false" customHeight="true" outlineLevel="0" collapsed="false">
      <c r="A15956" s="1" t="n">
        <f aca="false">IF(IFERROR((MATCH(G15956,$G$1:$G$12712,0)),0),INDEX($A$1:$A$12712,MATCH(G15956,$G$1:$G$12712,0)),MAX($A$2:$A15955)+1)</f>
        <v>11830</v>
      </c>
      <c r="C15956" s="1" t="str">
        <f aca="false">IF(H15956="",F15956,H15956)</f>
        <v>raritan solar - 53 highway</v>
      </c>
      <c r="F15956" s="5"/>
      <c r="G15956" s="1" t="n">
        <v>61601</v>
      </c>
      <c r="H15956" s="1" t="s">
        <v>20783</v>
      </c>
      <c r="I15956" s="1" t="n">
        <v>56990</v>
      </c>
      <c r="J15956" s="1" t="s">
        <v>20781</v>
      </c>
    </row>
    <row r="15957" customFormat="false" ht="15" hidden="false" customHeight="true" outlineLevel="0" collapsed="false">
      <c r="A15957" s="1" t="n">
        <f aca="false">IF(IFERROR((MATCH(G15957,$G$1:$G$12712,0)),0),INDEX($A$1:$A$12712,MATCH(G15957,$G$1:$G$12712,0)),MAX($A$2:$A15956)+1)</f>
        <v>11831</v>
      </c>
      <c r="C15957" s="1" t="str">
        <f aca="false">IF(H15957="",F15957,H15957)</f>
        <v>ced chicopee solar</v>
      </c>
      <c r="F15957" s="5"/>
      <c r="G15957" s="1" t="n">
        <v>61602</v>
      </c>
      <c r="H15957" s="1" t="s">
        <v>20784</v>
      </c>
      <c r="I15957" s="1" t="n">
        <v>56769</v>
      </c>
      <c r="J15957" s="1" t="s">
        <v>20683</v>
      </c>
    </row>
    <row r="15958" customFormat="false" ht="15" hidden="false" customHeight="true" outlineLevel="0" collapsed="false">
      <c r="A15958" s="1" t="n">
        <f aca="false">IF(IFERROR((MATCH(G15958,$G$1:$G$12712,0)),0),INDEX($A$1:$A$12712,MATCH(G15958,$G$1:$G$12712,0)),MAX($A$2:$A15957)+1)</f>
        <v>11832</v>
      </c>
      <c r="C15958" s="1" t="str">
        <f aca="false">IF(H15958="",F15958,H15958)</f>
        <v>umass</v>
      </c>
      <c r="F15958" s="5"/>
      <c r="G15958" s="1" t="n">
        <v>61603</v>
      </c>
      <c r="H15958" s="1" t="s">
        <v>20785</v>
      </c>
      <c r="I15958" s="1" t="n">
        <v>56769</v>
      </c>
      <c r="J15958" s="1" t="s">
        <v>20683</v>
      </c>
    </row>
    <row r="15959" customFormat="false" ht="15" hidden="false" customHeight="true" outlineLevel="0" collapsed="false">
      <c r="A15959" s="1" t="n">
        <f aca="false">IF(IFERROR((MATCH(G15959,$G$1:$G$12712,0)),0),INDEX($A$1:$A$12712,MATCH(G15959,$G$1:$G$12712,0)),MAX($A$2:$A15958)+1)</f>
        <v>11833</v>
      </c>
      <c r="C15959" s="1" t="str">
        <f aca="false">IF(H15959="",F15959,H15959)</f>
        <v>camden csd solar array</v>
      </c>
      <c r="F15959" s="5"/>
      <c r="G15959" s="1" t="n">
        <v>61604</v>
      </c>
      <c r="H15959" s="1" t="s">
        <v>20786</v>
      </c>
    </row>
    <row r="15960" customFormat="false" ht="15" hidden="false" customHeight="true" outlineLevel="0" collapsed="false">
      <c r="A15960" s="1" t="n">
        <f aca="false">IF(IFERROR((MATCH(G15960,$G$1:$G$12712,0)),0),INDEX($A$1:$A$12712,MATCH(G15960,$G$1:$G$12712,0)),MAX($A$2:$A15959)+1)</f>
        <v>11834</v>
      </c>
      <c r="C15960" s="1" t="str">
        <f aca="false">IF(H15960="",F15960,H15960)</f>
        <v>san luis valley solar array</v>
      </c>
      <c r="F15960" s="5"/>
      <c r="G15960" s="1" t="n">
        <v>61605</v>
      </c>
      <c r="H15960" s="1" t="s">
        <v>20787</v>
      </c>
    </row>
    <row r="15961" customFormat="false" ht="15" hidden="false" customHeight="true" outlineLevel="0" collapsed="false">
      <c r="A15961" s="1" t="n">
        <f aca="false">IF(IFERROR((MATCH(G15961,$G$1:$G$12712,0)),0),INDEX($A$1:$A$12712,MATCH(G15961,$G$1:$G$12712,0)),MAX($A$2:$A15960)+1)</f>
        <v>11835</v>
      </c>
      <c r="C15961" s="1" t="str">
        <f aca="false">IF(H15961="",F15961,H15961)</f>
        <v>vilas solar array</v>
      </c>
      <c r="F15961" s="5"/>
      <c r="G15961" s="1" t="n">
        <v>61606</v>
      </c>
      <c r="H15961" s="1" t="s">
        <v>20788</v>
      </c>
    </row>
    <row r="15962" customFormat="false" ht="15" hidden="false" customHeight="true" outlineLevel="0" collapsed="false">
      <c r="A15962" s="1" t="n">
        <f aca="false">IF(IFERROR((MATCH(G15962,$G$1:$G$12712,0)),0),INDEX($A$1:$A$12712,MATCH(G15962,$G$1:$G$12712,0)),MAX($A$2:$A15961)+1)</f>
        <v>11836</v>
      </c>
      <c r="C15962" s="1" t="str">
        <f aca="false">IF(H15962="",F15962,H15962)</f>
        <v>stenner creek solar</v>
      </c>
      <c r="F15962" s="5"/>
      <c r="G15962" s="1" t="n">
        <v>61607</v>
      </c>
      <c r="H15962" s="1" t="s">
        <v>20789</v>
      </c>
    </row>
    <row r="15963" customFormat="false" ht="15" hidden="false" customHeight="true" outlineLevel="0" collapsed="false">
      <c r="A15963" s="1" t="n">
        <f aca="false">IF(IFERROR((MATCH(G15963,$G$1:$G$12712,0)),0),INDEX($A$1:$A$12712,MATCH(G15963,$G$1:$G$12712,0)),MAX($A$2:$A15962)+1)</f>
        <v>11837</v>
      </c>
      <c r="C15963" s="1" t="str">
        <f aca="false">IF(H15963="",F15963,H15963)</f>
        <v>montgomery county solar</v>
      </c>
      <c r="F15963" s="5"/>
      <c r="G15963" s="1" t="n">
        <v>61608</v>
      </c>
      <c r="H15963" s="1" t="s">
        <v>20790</v>
      </c>
    </row>
    <row r="15964" customFormat="false" ht="15" hidden="false" customHeight="true" outlineLevel="0" collapsed="false">
      <c r="A15964" s="1" t="n">
        <f aca="false">IF(IFERROR((MATCH(G15964,$G$1:$G$12712,0)),0),INDEX($A$1:$A$12712,MATCH(G15964,$G$1:$G$12712,0)),MAX($A$2:$A15963)+1)</f>
        <v>11838</v>
      </c>
      <c r="C15964" s="1" t="str">
        <f aca="false">IF(H15964="",F15964,H15964)</f>
        <v>heartland divide wind project, llc</v>
      </c>
      <c r="F15964" s="5"/>
      <c r="G15964" s="1" t="n">
        <v>61609</v>
      </c>
      <c r="H15964" s="1" t="s">
        <v>20791</v>
      </c>
    </row>
    <row r="15965" customFormat="false" ht="15" hidden="false" customHeight="true" outlineLevel="0" collapsed="false">
      <c r="A15965" s="1" t="n">
        <f aca="false">IF(IFERROR((MATCH(G15965,$G$1:$G$12712,0)),0),INDEX($A$1:$A$12712,MATCH(G15965,$G$1:$G$12712,0)),MAX($A$2:$A15964)+1)</f>
        <v>11839</v>
      </c>
      <c r="C15965" s="1" t="str">
        <f aca="false">IF(H15965="",F15965,H15965)</f>
        <v>nc 102 project llc</v>
      </c>
      <c r="F15965" s="5"/>
      <c r="G15965" s="1" t="n">
        <v>61610</v>
      </c>
      <c r="H15965" s="1" t="s">
        <v>20792</v>
      </c>
    </row>
    <row r="15966" customFormat="false" ht="15" hidden="false" customHeight="true" outlineLevel="0" collapsed="false">
      <c r="A15966" s="1" t="n">
        <f aca="false">IF(IFERROR((MATCH(G15966,$G$1:$G$12712,0)),0),INDEX($A$1:$A$12712,MATCH(G15966,$G$1:$G$12712,0)),MAX($A$2:$A15965)+1)</f>
        <v>11840</v>
      </c>
      <c r="C15966" s="1" t="str">
        <f aca="false">IF(H15966="",F15966,H15966)</f>
        <v>techren</v>
      </c>
      <c r="F15966" s="5"/>
      <c r="G15966" s="1" t="n">
        <v>61611</v>
      </c>
      <c r="H15966" s="1" t="s">
        <v>20793</v>
      </c>
    </row>
    <row r="15967" customFormat="false" ht="15" hidden="false" customHeight="true" outlineLevel="0" collapsed="false">
      <c r="A15967" s="1" t="n">
        <f aca="false">IF(IFERROR((MATCH(G15967,$G$1:$G$12712,0)),0),INDEX($A$1:$A$12712,MATCH(G15967,$G$1:$G$12712,0)),MAX($A$2:$A15966)+1)</f>
        <v>11841</v>
      </c>
      <c r="C15967" s="1" t="str">
        <f aca="false">IF(H15967="",F15967,H15967)</f>
        <v>wed kingstown solar i, llc - west</v>
      </c>
      <c r="F15967" s="5"/>
      <c r="G15967" s="1" t="n">
        <v>61612</v>
      </c>
      <c r="H15967" s="1" t="s">
        <v>20794</v>
      </c>
    </row>
    <row r="15968" customFormat="false" ht="15" hidden="false" customHeight="true" outlineLevel="0" collapsed="false">
      <c r="A15968" s="1" t="n">
        <f aca="false">IF(IFERROR((MATCH(G15968,$G$1:$G$12712,0)),0),INDEX($A$1:$A$12712,MATCH(G15968,$G$1:$G$12712,0)),MAX($A$2:$A15967)+1)</f>
        <v>11842</v>
      </c>
      <c r="C15968" s="1" t="str">
        <f aca="false">IF(H15968="",F15968,H15968)</f>
        <v>wed stilson solar</v>
      </c>
      <c r="F15968" s="5"/>
      <c r="G15968" s="1" t="n">
        <v>61613</v>
      </c>
      <c r="H15968" s="1" t="s">
        <v>20795</v>
      </c>
    </row>
    <row r="15969" customFormat="false" ht="15" hidden="false" customHeight="true" outlineLevel="0" collapsed="false">
      <c r="A15969" s="1" t="n">
        <f aca="false">IF(IFERROR((MATCH(G15969,$G$1:$G$12712,0)),0),INDEX($A$1:$A$12712,MATCH(G15969,$G$1:$G$12712,0)),MAX($A$2:$A15968)+1)</f>
        <v>11843</v>
      </c>
      <c r="C15969" s="1" t="str">
        <f aca="false">IF(H15969="",F15969,H15969)</f>
        <v>cyril</v>
      </c>
      <c r="F15969" s="5"/>
      <c r="G15969" s="1" t="n">
        <v>61614</v>
      </c>
      <c r="H15969" s="1" t="s">
        <v>20796</v>
      </c>
      <c r="I15969" s="1" t="n">
        <v>20447</v>
      </c>
      <c r="J15969" s="1" t="s">
        <v>20797</v>
      </c>
    </row>
    <row r="15970" customFormat="false" ht="15" hidden="false" customHeight="true" outlineLevel="0" collapsed="false">
      <c r="A15970" s="1" t="n">
        <f aca="false">IF(IFERROR((MATCH(G15970,$G$1:$G$12712,0)),0),INDEX($A$1:$A$12712,MATCH(G15970,$G$1:$G$12712,0)),MAX($A$2:$A15969)+1)</f>
        <v>11844</v>
      </c>
      <c r="C15970" s="1" t="str">
        <f aca="false">IF(H15970="",F15970,H15970)</f>
        <v>hinton</v>
      </c>
      <c r="F15970" s="5"/>
      <c r="G15970" s="1" t="n">
        <v>61615</v>
      </c>
      <c r="H15970" s="1" t="s">
        <v>20798</v>
      </c>
      <c r="I15970" s="1" t="n">
        <v>20447</v>
      </c>
      <c r="J15970" s="1" t="s">
        <v>20797</v>
      </c>
    </row>
    <row r="15971" customFormat="false" ht="15" hidden="false" customHeight="true" outlineLevel="0" collapsed="false">
      <c r="A15971" s="1" t="n">
        <f aca="false">IF(IFERROR((MATCH(G15971,$G$1:$G$12712,0)),0),INDEX($A$1:$A$12712,MATCH(G15971,$G$1:$G$12712,0)),MAX($A$2:$A15970)+1)</f>
        <v>11845</v>
      </c>
      <c r="C15971" s="1" t="str">
        <f aca="false">IF(H15971="",F15971,H15971)</f>
        <v>marietta</v>
      </c>
      <c r="F15971" s="5"/>
      <c r="G15971" s="1" t="n">
        <v>61616</v>
      </c>
      <c r="H15971" s="1" t="s">
        <v>20799</v>
      </c>
      <c r="I15971" s="1" t="n">
        <v>20447</v>
      </c>
      <c r="J15971" s="1" t="s">
        <v>20797</v>
      </c>
    </row>
    <row r="15972" customFormat="false" ht="15" hidden="false" customHeight="true" outlineLevel="0" collapsed="false">
      <c r="A15972" s="1" t="n">
        <f aca="false">IF(IFERROR((MATCH(G15972,$G$1:$G$12712,0)),0),INDEX($A$1:$A$12712,MATCH(G15972,$G$1:$G$12712,0)),MAX($A$2:$A15971)+1)</f>
        <v>11846</v>
      </c>
      <c r="C15972" s="1" t="str">
        <f aca="false">IF(H15972="",F15972,H15972)</f>
        <v>pine ridge</v>
      </c>
      <c r="F15972" s="5"/>
      <c r="G15972" s="1" t="n">
        <v>61617</v>
      </c>
      <c r="H15972" s="1" t="s">
        <v>20800</v>
      </c>
      <c r="I15972" s="1" t="n">
        <v>20447</v>
      </c>
      <c r="J15972" s="1" t="s">
        <v>20797</v>
      </c>
    </row>
    <row r="15973" customFormat="false" ht="15" hidden="false" customHeight="true" outlineLevel="0" collapsed="false">
      <c r="A15973" s="1" t="n">
        <f aca="false">IF(IFERROR((MATCH(G15973,$G$1:$G$12712,0)),0),INDEX($A$1:$A$12712,MATCH(G15973,$G$1:$G$12712,0)),MAX($A$2:$A15972)+1)</f>
        <v>11847</v>
      </c>
      <c r="C15973" s="1" t="str">
        <f aca="false">IF(H15973="",F15973,H15973)</f>
        <v>tuttle</v>
      </c>
      <c r="F15973" s="5"/>
      <c r="G15973" s="1" t="n">
        <v>61618</v>
      </c>
      <c r="H15973" s="1" t="s">
        <v>20801</v>
      </c>
      <c r="I15973" s="1" t="n">
        <v>20447</v>
      </c>
      <c r="J15973" s="1" t="s">
        <v>20797</v>
      </c>
    </row>
    <row r="15974" customFormat="false" ht="15" hidden="false" customHeight="true" outlineLevel="0" collapsed="false">
      <c r="A15974" s="1" t="n">
        <f aca="false">IF(IFERROR((MATCH(G15974,$G$1:$G$12712,0)),0),INDEX($A$1:$A$12712,MATCH(G15974,$G$1:$G$12712,0)),MAX($A$2:$A15973)+1)</f>
        <v>11848</v>
      </c>
      <c r="C15974" s="1" t="str">
        <f aca="false">IF(H15974="",F15974,H15974)</f>
        <v>cdcr (ca) - solano state prison</v>
      </c>
      <c r="F15974" s="5"/>
      <c r="G15974" s="1" t="n">
        <v>61619</v>
      </c>
      <c r="H15974" s="1" t="s">
        <v>20802</v>
      </c>
    </row>
    <row r="15975" customFormat="false" ht="15" hidden="false" customHeight="true" outlineLevel="0" collapsed="false">
      <c r="A15975" s="1" t="n">
        <f aca="false">IF(IFERROR((MATCH(G15975,$G$1:$G$12712,0)),0),INDEX($A$1:$A$12712,MATCH(G15975,$G$1:$G$12712,0)),MAX($A$2:$A15974)+1)</f>
        <v>11849</v>
      </c>
      <c r="C15975" s="1" t="str">
        <f aca="false">IF(H15975="",F15975,H15975)</f>
        <v>cdcr (ca) - corcoran state prison</v>
      </c>
      <c r="F15975" s="5"/>
      <c r="G15975" s="1" t="n">
        <v>61620</v>
      </c>
      <c r="H15975" s="1" t="s">
        <v>20803</v>
      </c>
    </row>
    <row r="15976" customFormat="false" ht="15" hidden="false" customHeight="true" outlineLevel="0" collapsed="false">
      <c r="A15976" s="1" t="n">
        <f aca="false">IF(IFERROR((MATCH(G15976,$G$1:$G$12712,0)),0),INDEX($A$1:$A$12712,MATCH(G15976,$G$1:$G$12712,0)),MAX($A$2:$A15975)+1)</f>
        <v>11850</v>
      </c>
      <c r="C15976" s="1" t="str">
        <f aca="false">IF(H15976="",F15976,H15976)</f>
        <v>cdcr (ca) - wasco state prison</v>
      </c>
      <c r="F15976" s="5"/>
      <c r="G15976" s="1" t="n">
        <v>61621</v>
      </c>
      <c r="H15976" s="1" t="s">
        <v>20804</v>
      </c>
    </row>
    <row r="15977" customFormat="false" ht="15" hidden="false" customHeight="true" outlineLevel="0" collapsed="false">
      <c r="A15977" s="1" t="n">
        <f aca="false">IF(IFERROR((MATCH(G15977,$G$1:$G$12712,0)),0),INDEX($A$1:$A$12712,MATCH(G15977,$G$1:$G$12712,0)),MAX($A$2:$A15976)+1)</f>
        <v>11851</v>
      </c>
      <c r="C15977" s="1" t="str">
        <f aca="false">IF(H15977="",F15977,H15977)</f>
        <v>wed kingstown solar i - east array</v>
      </c>
      <c r="F15977" s="5"/>
      <c r="G15977" s="1" t="n">
        <v>61622</v>
      </c>
      <c r="H15977" s="1" t="s">
        <v>20805</v>
      </c>
    </row>
    <row r="15978" customFormat="false" ht="15" hidden="false" customHeight="true" outlineLevel="0" collapsed="false">
      <c r="A15978" s="1" t="n">
        <f aca="false">IF(IFERROR((MATCH(G15978,$G$1:$G$12712,0)),0),INDEX($A$1:$A$12712,MATCH(G15978,$G$1:$G$12712,0)),MAX($A$2:$A15977)+1)</f>
        <v>11852</v>
      </c>
      <c r="C15978" s="1" t="str">
        <f aca="false">IF(H15978="",F15978,H15978)</f>
        <v>west moore solar</v>
      </c>
      <c r="F15978" s="5"/>
      <c r="G15978" s="1" t="n">
        <v>61624</v>
      </c>
      <c r="H15978" s="1" t="s">
        <v>20806</v>
      </c>
    </row>
    <row r="15979" customFormat="false" ht="15" hidden="false" customHeight="true" outlineLevel="0" collapsed="false">
      <c r="A15979" s="1" t="n">
        <f aca="false">IF(IFERROR((MATCH(G15979,$G$1:$G$12712,0)),0),INDEX($A$1:$A$12712,MATCH(G15979,$G$1:$G$12712,0)),MAX($A$2:$A15978)+1)</f>
        <v>11853</v>
      </c>
      <c r="C15979" s="1" t="str">
        <f aca="false">IF(H15979="",F15979,H15979)</f>
        <v>west moore solar ii</v>
      </c>
      <c r="F15979" s="5"/>
      <c r="G15979" s="1" t="n">
        <v>61625</v>
      </c>
      <c r="H15979" s="1" t="s">
        <v>20807</v>
      </c>
    </row>
    <row r="15980" customFormat="false" ht="15" hidden="false" customHeight="true" outlineLevel="0" collapsed="false">
      <c r="A15980" s="1" t="n">
        <f aca="false">IF(IFERROR((MATCH(G15980,$G$1:$G$12712,0)),0),INDEX($A$1:$A$12712,MATCH(G15980,$G$1:$G$12712,0)),MAX($A$2:$A15979)+1)</f>
        <v>11854</v>
      </c>
      <c r="C15980" s="1" t="str">
        <f aca="false">IF(H15980="",F15980,H15980)</f>
        <v>dundas solar holdings llc csg</v>
      </c>
      <c r="F15980" s="5"/>
      <c r="G15980" s="1" t="n">
        <v>61626</v>
      </c>
      <c r="H15980" s="1" t="s">
        <v>20808</v>
      </c>
    </row>
    <row r="15981" customFormat="false" ht="15" hidden="false" customHeight="true" outlineLevel="0" collapsed="false">
      <c r="A15981" s="1" t="n">
        <f aca="false">IF(IFERROR((MATCH(G15981,$G$1:$G$12712,0)),0),INDEX($A$1:$A$12712,MATCH(G15981,$G$1:$G$12712,0)),MAX($A$2:$A15980)+1)</f>
        <v>11855</v>
      </c>
      <c r="C15981" s="1" t="str">
        <f aca="false">IF(H15981="",F15981,H15981)</f>
        <v>waterville solar holdings llc</v>
      </c>
      <c r="F15981" s="5"/>
      <c r="G15981" s="1" t="n">
        <v>61627</v>
      </c>
      <c r="H15981" s="1" t="s">
        <v>20809</v>
      </c>
    </row>
    <row r="15982" customFormat="false" ht="15" hidden="false" customHeight="true" outlineLevel="0" collapsed="false">
      <c r="A15982" s="1" t="n">
        <f aca="false">IF(IFERROR((MATCH(G15982,$G$1:$G$12712,0)),0),INDEX($A$1:$A$12712,MATCH(G15982,$G$1:$G$12712,0)),MAX($A$2:$A15981)+1)</f>
        <v>11856</v>
      </c>
      <c r="C15982" s="1" t="str">
        <f aca="false">IF(H15982="",F15982,H15982)</f>
        <v>kilroy solar</v>
      </c>
      <c r="F15982" s="5"/>
      <c r="G15982" s="1" t="n">
        <v>61628</v>
      </c>
      <c r="H15982" s="1" t="s">
        <v>20810</v>
      </c>
    </row>
    <row r="15983" customFormat="false" ht="15" hidden="false" customHeight="true" outlineLevel="0" collapsed="false">
      <c r="A15983" s="1" t="n">
        <f aca="false">IF(IFERROR((MATCH(G15983,$G$1:$G$12712,0)),0),INDEX($A$1:$A$12712,MATCH(G15983,$G$1:$G$12712,0)),MAX($A$2:$A15982)+1)</f>
        <v>11857</v>
      </c>
      <c r="C15983" s="1" t="str">
        <f aca="false">IF(H15983="",F15983,H15983)</f>
        <v>none</v>
      </c>
      <c r="F15983" s="5"/>
      <c r="G15983" s="1" t="n">
        <v>61629</v>
      </c>
      <c r="H15983" s="1" t="s">
        <v>20677</v>
      </c>
    </row>
    <row r="15984" customFormat="false" ht="15" hidden="false" customHeight="true" outlineLevel="0" collapsed="false">
      <c r="A15984" s="1" t="n">
        <f aca="false">IF(IFERROR((MATCH(G15984,$G$1:$G$12712,0)),0),INDEX($A$1:$A$12712,MATCH(G15984,$G$1:$G$12712,0)),MAX($A$2:$A15983)+1)</f>
        <v>11858</v>
      </c>
      <c r="C15984" s="1" t="str">
        <f aca="false">IF(H15984="",F15984,H15984)</f>
        <v>william g mennen sports solar</v>
      </c>
      <c r="F15984" s="5"/>
      <c r="G15984" s="1" t="n">
        <v>61630</v>
      </c>
      <c r="H15984" s="1" t="s">
        <v>20811</v>
      </c>
    </row>
    <row r="15985" customFormat="false" ht="15" hidden="false" customHeight="true" outlineLevel="0" collapsed="false">
      <c r="A15985" s="1" t="n">
        <f aca="false">IF(IFERROR((MATCH(G15985,$G$1:$G$12712,0)),0),INDEX($A$1:$A$12712,MATCH(G15985,$G$1:$G$12712,0)),MAX($A$2:$A15984)+1)</f>
        <v>11859</v>
      </c>
      <c r="C15985" s="1" t="str">
        <f aca="false">IF(H15985="",F15985,H15985)</f>
        <v>chiloquin solar, llc</v>
      </c>
      <c r="F15985" s="5"/>
      <c r="G15985" s="1" t="n">
        <v>61631</v>
      </c>
      <c r="H15985" s="1" t="s">
        <v>20812</v>
      </c>
      <c r="I15985" s="1" t="n">
        <v>59462</v>
      </c>
      <c r="J15985" s="1" t="s">
        <v>20762</v>
      </c>
    </row>
    <row r="15986" customFormat="false" ht="15" hidden="false" customHeight="true" outlineLevel="0" collapsed="false">
      <c r="A15986" s="1" t="n">
        <f aca="false">IF(IFERROR((MATCH(G15986,$G$1:$G$12712,0)),0),INDEX($A$1:$A$12712,MATCH(G15986,$G$1:$G$12712,0)),MAX($A$2:$A15985)+1)</f>
        <v>11860</v>
      </c>
      <c r="C15986" s="1" t="str">
        <f aca="false">IF(H15986="",F15986,H15986)</f>
        <v>golden renewable energy, llc</v>
      </c>
      <c r="F15986" s="5"/>
      <c r="G15986" s="1" t="n">
        <v>61632</v>
      </c>
      <c r="H15986" s="1" t="s">
        <v>20813</v>
      </c>
    </row>
    <row r="15987" customFormat="false" ht="15" hidden="false" customHeight="true" outlineLevel="0" collapsed="false">
      <c r="A15987" s="1" t="n">
        <f aca="false">IF(IFERROR((MATCH(G15987,$G$1:$G$12712,0)),0),INDEX($A$1:$A$12712,MATCH(G15987,$G$1:$G$12712,0)),MAX($A$2:$A15986)+1)</f>
        <v>11861</v>
      </c>
      <c r="C15987" s="1" t="str">
        <f aca="false">IF(H15987="",F15987,H15987)</f>
        <v>none</v>
      </c>
      <c r="F15987" s="5"/>
      <c r="G15987" s="1" t="n">
        <v>61633</v>
      </c>
      <c r="H15987" s="1" t="s">
        <v>20677</v>
      </c>
    </row>
    <row r="15988" customFormat="false" ht="15" hidden="false" customHeight="true" outlineLevel="0" collapsed="false">
      <c r="A15988" s="1" t="n">
        <f aca="false">IF(IFERROR((MATCH(G15988,$G$1:$G$12712,0)),0),INDEX($A$1:$A$12712,MATCH(G15988,$G$1:$G$12712,0)),MAX($A$2:$A15987)+1)</f>
        <v>11862</v>
      </c>
      <c r="C15988" s="1" t="str">
        <f aca="false">IF(H15988="",F15988,H15988)</f>
        <v>none</v>
      </c>
      <c r="F15988" s="5"/>
      <c r="G15988" s="1" t="n">
        <v>61634</v>
      </c>
      <c r="H15988" s="1" t="s">
        <v>20677</v>
      </c>
    </row>
    <row r="15989" customFormat="false" ht="15" hidden="false" customHeight="true" outlineLevel="0" collapsed="false">
      <c r="A15989" s="1" t="n">
        <f aca="false">IF(IFERROR((MATCH(G15989,$G$1:$G$12712,0)),0),INDEX($A$1:$A$12712,MATCH(G15989,$G$1:$G$12712,0)),MAX($A$2:$A15988)+1)</f>
        <v>11863</v>
      </c>
      <c r="C15989" s="1" t="str">
        <f aca="false">IF(H15989="",F15989,H15989)</f>
        <v>none</v>
      </c>
      <c r="F15989" s="5"/>
      <c r="G15989" s="1" t="n">
        <v>61635</v>
      </c>
      <c r="H15989" s="1" t="s">
        <v>20677</v>
      </c>
    </row>
    <row r="15990" customFormat="false" ht="15" hidden="false" customHeight="true" outlineLevel="0" collapsed="false">
      <c r="A15990" s="1" t="n">
        <f aca="false">IF(IFERROR((MATCH(G15990,$G$1:$G$12712,0)),0),INDEX($A$1:$A$12712,MATCH(G15990,$G$1:$G$12712,0)),MAX($A$2:$A15989)+1)</f>
        <v>11864</v>
      </c>
      <c r="C15990" s="1" t="str">
        <f aca="false">IF(H15990="",F15990,H15990)</f>
        <v>none</v>
      </c>
      <c r="F15990" s="5"/>
      <c r="G15990" s="1" t="n">
        <v>61636</v>
      </c>
      <c r="H15990" s="1" t="s">
        <v>20677</v>
      </c>
    </row>
    <row r="15991" customFormat="false" ht="15" hidden="false" customHeight="true" outlineLevel="0" collapsed="false">
      <c r="A15991" s="1" t="n">
        <f aca="false">IF(IFERROR((MATCH(G15991,$G$1:$G$12712,0)),0),INDEX($A$1:$A$12712,MATCH(G15991,$G$1:$G$12712,0)),MAX($A$2:$A15990)+1)</f>
        <v>11865</v>
      </c>
      <c r="C15991" s="1" t="str">
        <f aca="false">IF(H15991="",F15991,H15991)</f>
        <v>denison solar array</v>
      </c>
      <c r="F15991" s="5"/>
      <c r="G15991" s="1" t="n">
        <v>61637</v>
      </c>
      <c r="H15991" s="1" t="s">
        <v>20814</v>
      </c>
    </row>
    <row r="15992" customFormat="false" ht="15" hidden="false" customHeight="true" outlineLevel="0" collapsed="false">
      <c r="A15992" s="1" t="n">
        <f aca="false">IF(IFERROR((MATCH(G15992,$G$1:$G$12712,0)),0),INDEX($A$1:$A$12712,MATCH(G15992,$G$1:$G$12712,0)),MAX($A$2:$A15991)+1)</f>
        <v>11866</v>
      </c>
      <c r="C15992" s="1" t="str">
        <f aca="false">IF(H15992="",F15992,H15992)</f>
        <v>turtle creek wind farm llc</v>
      </c>
      <c r="F15992" s="5"/>
      <c r="G15992" s="1" t="n">
        <v>61638</v>
      </c>
      <c r="H15992" s="1" t="s">
        <v>20815</v>
      </c>
    </row>
    <row r="15993" customFormat="false" ht="15" hidden="false" customHeight="true" outlineLevel="0" collapsed="false">
      <c r="A15993" s="1" t="n">
        <f aca="false">IF(IFERROR((MATCH(G15993,$G$1:$G$12712,0)),0),INDEX($A$1:$A$12712,MATCH(G15993,$G$1:$G$12712,0)),MAX($A$2:$A15992)+1)</f>
        <v>11867</v>
      </c>
      <c r="C15993" s="1" t="str">
        <f aca="false">IF(H15993="",F15993,H15993)</f>
        <v>texon hydroelectric project</v>
      </c>
      <c r="F15993" s="5"/>
      <c r="G15993" s="1" t="n">
        <v>61640</v>
      </c>
      <c r="H15993" s="1" t="s">
        <v>20816</v>
      </c>
    </row>
    <row r="15994" customFormat="false" ht="15" hidden="false" customHeight="true" outlineLevel="0" collapsed="false">
      <c r="A15994" s="1" t="n">
        <f aca="false">IF(IFERROR((MATCH(G15994,$G$1:$G$12712,0)),0),INDEX($A$1:$A$12712,MATCH(G15994,$G$1:$G$12712,0)),MAX($A$2:$A15993)+1)</f>
        <v>11868</v>
      </c>
      <c r="C15994" s="1" t="str">
        <f aca="false">IF(H15994="",F15994,H15994)</f>
        <v>denton energy center</v>
      </c>
      <c r="F15994" s="5"/>
      <c r="G15994" s="1" t="n">
        <v>61643</v>
      </c>
      <c r="H15994" s="1" t="s">
        <v>20817</v>
      </c>
      <c r="I15994" s="1" t="n">
        <v>5063</v>
      </c>
      <c r="J15994" s="1" t="s">
        <v>20818</v>
      </c>
    </row>
    <row r="15995" customFormat="false" ht="15" hidden="false" customHeight="true" outlineLevel="0" collapsed="false">
      <c r="A15995" s="1" t="n">
        <f aca="false">IF(IFERROR((MATCH(G15995,$G$1:$G$12712,0)),0),INDEX($A$1:$A$12712,MATCH(G15995,$G$1:$G$12712,0)),MAX($A$2:$A15994)+1)</f>
        <v>11869</v>
      </c>
      <c r="C15995" s="1" t="str">
        <f aca="false">IF(H15995="",F15995,H15995)</f>
        <v>august wind farm</v>
      </c>
      <c r="F15995" s="5"/>
      <c r="G15995" s="1" t="n">
        <v>61644</v>
      </c>
      <c r="H15995" s="1" t="s">
        <v>20819</v>
      </c>
    </row>
    <row r="15996" customFormat="false" ht="15" hidden="false" customHeight="true" outlineLevel="0" collapsed="false">
      <c r="A15996" s="1" t="n">
        <f aca="false">IF(IFERROR((MATCH(G15996,$G$1:$G$12712,0)),0),INDEX($A$1:$A$12712,MATCH(G15996,$G$1:$G$12712,0)),MAX($A$2:$A15995)+1)</f>
        <v>11870</v>
      </c>
      <c r="C15996" s="1" t="str">
        <f aca="false">IF(H15996="",F15996,H15996)</f>
        <v>altair community solar garden</v>
      </c>
      <c r="F15996" s="5"/>
      <c r="G15996" s="1" t="n">
        <v>61645</v>
      </c>
      <c r="H15996" s="1" t="s">
        <v>20820</v>
      </c>
    </row>
    <row r="15997" customFormat="false" ht="15" hidden="false" customHeight="true" outlineLevel="0" collapsed="false">
      <c r="A15997" s="1" t="n">
        <f aca="false">IF(IFERROR((MATCH(G15997,$G$1:$G$12712,0)),0),INDEX($A$1:$A$12712,MATCH(G15997,$G$1:$G$12712,0)),MAX($A$2:$A15996)+1)</f>
        <v>11871</v>
      </c>
      <c r="C15997" s="1" t="str">
        <f aca="false">IF(H15997="",F15997,H15997)</f>
        <v>la3 west baton rouge solar facility</v>
      </c>
      <c r="F15997" s="5"/>
      <c r="G15997" s="1" t="n">
        <v>61646</v>
      </c>
      <c r="H15997" s="1" t="s">
        <v>20821</v>
      </c>
    </row>
    <row r="15998" customFormat="false" ht="15" hidden="false" customHeight="true" outlineLevel="0" collapsed="false">
      <c r="A15998" s="1" t="n">
        <f aca="false">IF(IFERROR((MATCH(G15998,$G$1:$G$12712,0)),0),INDEX($A$1:$A$12712,MATCH(G15998,$G$1:$G$12712,0)),MAX($A$2:$A15997)+1)</f>
        <v>11872</v>
      </c>
      <c r="C15998" s="1" t="str">
        <f aca="false">IF(H15998="",F15998,H15998)</f>
        <v>new orleans solar power plant</v>
      </c>
      <c r="F15998" s="5"/>
      <c r="G15998" s="1" t="n">
        <v>61647</v>
      </c>
      <c r="H15998" s="1" t="s">
        <v>20822</v>
      </c>
      <c r="I15998" s="1" t="n">
        <v>13478</v>
      </c>
      <c r="J15998" s="1" t="s">
        <v>20823</v>
      </c>
    </row>
    <row r="15999" customFormat="false" ht="15" hidden="false" customHeight="true" outlineLevel="0" collapsed="false">
      <c r="A15999" s="1" t="n">
        <f aca="false">IF(IFERROR((MATCH(G15999,$G$1:$G$12712,0)),0),INDEX($A$1:$A$12712,MATCH(G15999,$G$1:$G$12712,0)),MAX($A$2:$A15998)+1)</f>
        <v>11873</v>
      </c>
      <c r="C15999" s="1" t="str">
        <f aca="false">IF(H15999="",F15999,H15999)</f>
        <v>robins air force base solar</v>
      </c>
      <c r="F15999" s="5"/>
      <c r="G15999" s="1" t="n">
        <v>61648</v>
      </c>
      <c r="H15999" s="1" t="s">
        <v>20824</v>
      </c>
      <c r="I15999" s="1" t="n">
        <v>7140</v>
      </c>
      <c r="J15999" s="1" t="s">
        <v>20734</v>
      </c>
    </row>
    <row r="16000" customFormat="false" ht="15" hidden="false" customHeight="true" outlineLevel="0" collapsed="false">
      <c r="A16000" s="1" t="n">
        <f aca="false">IF(IFERROR((MATCH(G16000,$G$1:$G$12712,0)),0),INDEX($A$1:$A$12712,MATCH(G16000,$G$1:$G$12712,0)),MAX($A$2:$A15999)+1)</f>
        <v>11874</v>
      </c>
      <c r="C16000" s="1" t="str">
        <f aca="false">IF(H16000="",F16000,H16000)</f>
        <v>blazing star 2 wind farm</v>
      </c>
      <c r="F16000" s="5"/>
      <c r="G16000" s="1" t="n">
        <v>61650</v>
      </c>
      <c r="H16000" s="1" t="s">
        <v>20825</v>
      </c>
    </row>
    <row r="16001" customFormat="false" ht="15" hidden="false" customHeight="true" outlineLevel="0" collapsed="false">
      <c r="A16001" s="1" t="n">
        <f aca="false">IF(IFERROR((MATCH(G16001,$G$1:$G$12712,0)),0),INDEX($A$1:$A$12712,MATCH(G16001,$G$1:$G$12712,0)),MAX($A$2:$A16000)+1)</f>
        <v>11875</v>
      </c>
      <c r="C16001" s="1" t="str">
        <f aca="false">IF(H16001="",F16001,H16001)</f>
        <v>capricornus community solar garden</v>
      </c>
      <c r="F16001" s="5"/>
      <c r="G16001" s="1" t="n">
        <v>61651</v>
      </c>
      <c r="H16001" s="1" t="s">
        <v>20826</v>
      </c>
    </row>
    <row r="16002" customFormat="false" ht="15" hidden="false" customHeight="true" outlineLevel="0" collapsed="false">
      <c r="A16002" s="1" t="n">
        <f aca="false">IF(IFERROR((MATCH(G16002,$G$1:$G$12712,0)),0),INDEX($A$1:$A$12712,MATCH(G16002,$G$1:$G$12712,0)),MAX($A$2:$A16001)+1)</f>
        <v>11876</v>
      </c>
      <c r="C16002" s="1" t="str">
        <f aca="false">IF(H16002="",F16002,H16002)</f>
        <v>fiber recovery, inc.</v>
      </c>
      <c r="F16002" s="5"/>
      <c r="G16002" s="1" t="n">
        <v>61652</v>
      </c>
      <c r="H16002" s="1" t="s">
        <v>20827</v>
      </c>
    </row>
    <row r="16003" customFormat="false" ht="15" hidden="false" customHeight="true" outlineLevel="0" collapsed="false">
      <c r="A16003" s="1" t="n">
        <f aca="false">IF(IFERROR((MATCH(G16003,$G$1:$G$12712,0)),0),INDEX($A$1:$A$12712,MATCH(G16003,$G$1:$G$12712,0)),MAX($A$2:$A16002)+1)</f>
        <v>11877</v>
      </c>
      <c r="C16003" s="1" t="str">
        <f aca="false">IF(H16003="",F16003,H16003)</f>
        <v>alafia solar</v>
      </c>
      <c r="F16003" s="5"/>
      <c r="G16003" s="1" t="n">
        <v>61653</v>
      </c>
      <c r="H16003" s="1" t="s">
        <v>20828</v>
      </c>
      <c r="I16003" s="1" t="n">
        <v>18454</v>
      </c>
      <c r="J16003" s="1" t="s">
        <v>20516</v>
      </c>
    </row>
    <row r="16004" customFormat="false" ht="15" hidden="false" customHeight="true" outlineLevel="0" collapsed="false">
      <c r="A16004" s="1" t="n">
        <f aca="false">IF(IFERROR((MATCH(G16004,$G$1:$G$12712,0)),0),INDEX($A$1:$A$12712,MATCH(G16004,$G$1:$G$12712,0)),MAX($A$2:$A16003)+1)</f>
        <v>11878</v>
      </c>
      <c r="C16004" s="1" t="str">
        <f aca="false">IF(H16004="",F16004,H16004)</f>
        <v>bonnie mine solar</v>
      </c>
      <c r="F16004" s="5"/>
      <c r="G16004" s="1" t="n">
        <v>61655</v>
      </c>
      <c r="H16004" s="1" t="s">
        <v>20829</v>
      </c>
      <c r="I16004" s="1" t="n">
        <v>18454</v>
      </c>
      <c r="J16004" s="1" t="s">
        <v>20516</v>
      </c>
    </row>
    <row r="16005" customFormat="false" ht="15" hidden="false" customHeight="true" outlineLevel="0" collapsed="false">
      <c r="A16005" s="1" t="n">
        <f aca="false">IF(IFERROR((MATCH(G16005,$G$1:$G$12712,0)),0),INDEX($A$1:$A$12712,MATCH(G16005,$G$1:$G$12712,0)),MAX($A$2:$A16004)+1)</f>
        <v>11879</v>
      </c>
      <c r="C16005" s="1" t="str">
        <f aca="false">IF(H16005="",F16005,H16005)</f>
        <v>grange hall solar</v>
      </c>
      <c r="F16005" s="5"/>
      <c r="G16005" s="1" t="n">
        <v>61656</v>
      </c>
      <c r="H16005" s="1" t="s">
        <v>20830</v>
      </c>
      <c r="I16005" s="1" t="n">
        <v>18454</v>
      </c>
      <c r="J16005" s="1" t="s">
        <v>20516</v>
      </c>
    </row>
    <row r="16006" customFormat="false" ht="15" hidden="false" customHeight="true" outlineLevel="0" collapsed="false">
      <c r="A16006" s="1" t="n">
        <f aca="false">IF(IFERROR((MATCH(G16006,$G$1:$G$12712,0)),0),INDEX($A$1:$A$12712,MATCH(G16006,$G$1:$G$12712,0)),MAX($A$2:$A16005)+1)</f>
        <v>11880</v>
      </c>
      <c r="C16006" s="1" t="str">
        <f aca="false">IF(H16006="",F16006,H16006)</f>
        <v>lake hancock solar</v>
      </c>
      <c r="F16006" s="5"/>
      <c r="G16006" s="1" t="n">
        <v>61657</v>
      </c>
      <c r="H16006" s="1" t="s">
        <v>20831</v>
      </c>
      <c r="I16006" s="1" t="n">
        <v>18454</v>
      </c>
      <c r="J16006" s="1" t="s">
        <v>20516</v>
      </c>
    </row>
    <row r="16007" customFormat="false" ht="15" hidden="false" customHeight="true" outlineLevel="0" collapsed="false">
      <c r="A16007" s="1" t="n">
        <f aca="false">IF(IFERROR((MATCH(G16007,$G$1:$G$12712,0)),0),INDEX($A$1:$A$12712,MATCH(G16007,$G$1:$G$12712,0)),MAX($A$2:$A16006)+1)</f>
        <v>11881</v>
      </c>
      <c r="C16007" s="1" t="str">
        <f aca="false">IF(H16007="",F16007,H16007)</f>
        <v>cougar solar, llc</v>
      </c>
      <c r="F16007" s="5"/>
      <c r="G16007" s="1" t="n">
        <v>61658</v>
      </c>
      <c r="H16007" s="1" t="s">
        <v>20832</v>
      </c>
    </row>
    <row r="16008" customFormat="false" ht="15" hidden="false" customHeight="true" outlineLevel="0" collapsed="false">
      <c r="A16008" s="1" t="n">
        <f aca="false">IF(IFERROR((MATCH(G16008,$G$1:$G$12712,0)),0),INDEX($A$1:$A$12712,MATCH(G16008,$G$1:$G$12712,0)),MAX($A$2:$A16007)+1)</f>
        <v>11882</v>
      </c>
      <c r="C16008" s="1" t="str">
        <f aca="false">IF(H16008="",F16008,H16008)</f>
        <v>whirlpool corp-greenville wind farm</v>
      </c>
      <c r="F16008" s="5"/>
      <c r="G16008" s="1" t="n">
        <v>61660</v>
      </c>
      <c r="H16008" s="1" t="s">
        <v>20833</v>
      </c>
    </row>
    <row r="16009" customFormat="false" ht="15" hidden="false" customHeight="true" outlineLevel="0" collapsed="false">
      <c r="A16009" s="1" t="n">
        <f aca="false">IF(IFERROR((MATCH(G16009,$G$1:$G$12712,0)),0),INDEX($A$1:$A$12712,MATCH(G16009,$G$1:$G$12712,0)),MAX($A$2:$A16008)+1)</f>
        <v>11883</v>
      </c>
      <c r="C16009" s="1" t="str">
        <f aca="false">IF(H16009="",F16009,H16009)</f>
        <v>vista energy storage system</v>
      </c>
      <c r="F16009" s="5"/>
      <c r="G16009" s="1" t="n">
        <v>61661</v>
      </c>
      <c r="H16009" s="1" t="s">
        <v>20834</v>
      </c>
    </row>
    <row r="16010" customFormat="false" ht="15" hidden="false" customHeight="true" outlineLevel="0" collapsed="false">
      <c r="A16010" s="1" t="n">
        <f aca="false">IF(IFERROR((MATCH(G16010,$G$1:$G$12712,0)),0),INDEX($A$1:$A$12712,MATCH(G16010,$G$1:$G$12712,0)),MAX($A$2:$A16009)+1)</f>
        <v>11884</v>
      </c>
      <c r="C16010" s="1" t="str">
        <f aca="false">IF(H16010="",F16010,H16010)</f>
        <v>carrizozo solar</v>
      </c>
      <c r="F16010" s="5"/>
      <c r="G16010" s="1" t="n">
        <v>61662</v>
      </c>
      <c r="H16010" s="1" t="s">
        <v>20835</v>
      </c>
    </row>
    <row r="16011" customFormat="false" ht="15" hidden="false" customHeight="true" outlineLevel="0" collapsed="false">
      <c r="A16011" s="1" t="n">
        <f aca="false">IF(IFERROR((MATCH(G16011,$G$1:$G$12712,0)),0),INDEX($A$1:$A$12712,MATCH(G16011,$G$1:$G$12712,0)),MAX($A$2:$A16010)+1)</f>
        <v>11885</v>
      </c>
      <c r="C16011" s="1" t="str">
        <f aca="false">IF(H16011="",F16011,H16011)</f>
        <v>lithia solar</v>
      </c>
      <c r="F16011" s="5"/>
      <c r="G16011" s="1" t="n">
        <v>61663</v>
      </c>
      <c r="H16011" s="1" t="s">
        <v>20836</v>
      </c>
      <c r="I16011" s="1" t="n">
        <v>18454</v>
      </c>
      <c r="J16011" s="1" t="s">
        <v>20516</v>
      </c>
    </row>
    <row r="16012" customFormat="false" ht="15" hidden="false" customHeight="true" outlineLevel="0" collapsed="false">
      <c r="A16012" s="1" t="n">
        <f aca="false">IF(IFERROR((MATCH(G16012,$G$1:$G$12712,0)),0),INDEX($A$1:$A$12712,MATCH(G16012,$G$1:$G$12712,0)),MAX($A$2:$A16011)+1)</f>
        <v>11886</v>
      </c>
      <c r="C16012" s="1" t="str">
        <f aca="false">IF(H16012="",F16012,H16012)</f>
        <v>mountain view solar (fl)</v>
      </c>
      <c r="F16012" s="5"/>
      <c r="G16012" s="1" t="n">
        <v>61664</v>
      </c>
      <c r="H16012" s="1" t="s">
        <v>20837</v>
      </c>
      <c r="I16012" s="1" t="n">
        <v>18454</v>
      </c>
      <c r="J16012" s="1" t="s">
        <v>20516</v>
      </c>
    </row>
    <row r="16013" customFormat="false" ht="15" hidden="false" customHeight="true" outlineLevel="0" collapsed="false">
      <c r="A16013" s="1" t="n">
        <f aca="false">IF(IFERROR((MATCH(G16013,$G$1:$G$12712,0)),0),INDEX($A$1:$A$12712,MATCH(G16013,$G$1:$G$12712,0)),MAX($A$2:$A16012)+1)</f>
        <v>11887</v>
      </c>
      <c r="C16013" s="1" t="str">
        <f aca="false">IF(H16013="",F16013,H16013)</f>
        <v>peace creek solar</v>
      </c>
      <c r="F16013" s="5"/>
      <c r="G16013" s="1" t="n">
        <v>61666</v>
      </c>
      <c r="H16013" s="1" t="s">
        <v>20838</v>
      </c>
      <c r="I16013" s="1" t="n">
        <v>18454</v>
      </c>
      <c r="J16013" s="1" t="s">
        <v>20516</v>
      </c>
    </row>
    <row r="16014" customFormat="false" ht="15" hidden="false" customHeight="true" outlineLevel="0" collapsed="false">
      <c r="A16014" s="1" t="n">
        <f aca="false">IF(IFERROR((MATCH(G16014,$G$1:$G$12712,0)),0),INDEX($A$1:$A$12712,MATCH(G16014,$G$1:$G$12712,0)),MAX($A$2:$A16013)+1)</f>
        <v>11888</v>
      </c>
      <c r="C16014" s="1" t="str">
        <f aca="false">IF(H16014="",F16014,H16014)</f>
        <v>wimauma solar</v>
      </c>
      <c r="F16014" s="5"/>
      <c r="G16014" s="1" t="n">
        <v>61667</v>
      </c>
      <c r="H16014" s="1" t="s">
        <v>20839</v>
      </c>
      <c r="I16014" s="1" t="n">
        <v>18454</v>
      </c>
      <c r="J16014" s="1" t="s">
        <v>20516</v>
      </c>
    </row>
    <row r="16015" customFormat="false" ht="15" hidden="false" customHeight="true" outlineLevel="0" collapsed="false">
      <c r="A16015" s="1" t="n">
        <f aca="false">IF(IFERROR((MATCH(G16015,$G$1:$G$12712,0)),0),INDEX($A$1:$A$12712,MATCH(G16015,$G$1:$G$12712,0)),MAX($A$2:$A16014)+1)</f>
        <v>11889</v>
      </c>
      <c r="C16015" s="1" t="str">
        <f aca="false">IF(H16015="",F16015,H16015)</f>
        <v>creston ridge ii, llc</v>
      </c>
      <c r="F16015" s="5"/>
      <c r="G16015" s="1" t="n">
        <v>61668</v>
      </c>
      <c r="H16015" s="1" t="s">
        <v>20840</v>
      </c>
    </row>
    <row r="16016" customFormat="false" ht="15" hidden="false" customHeight="true" outlineLevel="0" collapsed="false">
      <c r="A16016" s="1" t="n">
        <f aca="false">IF(IFERROR((MATCH(G16016,$G$1:$G$12712,0)),0),INDEX($A$1:$A$12712,MATCH(G16016,$G$1:$G$12712,0)),MAX($A$2:$A16015)+1)</f>
        <v>11890</v>
      </c>
      <c r="C16016" s="1" t="str">
        <f aca="false">IF(H16016="",F16016,H16016)</f>
        <v>scandia community solar garden</v>
      </c>
      <c r="F16016" s="5"/>
      <c r="G16016" s="1" t="n">
        <v>61669</v>
      </c>
      <c r="H16016" s="1" t="s">
        <v>20841</v>
      </c>
    </row>
    <row r="16017" customFormat="false" ht="15" hidden="false" customHeight="true" outlineLevel="0" collapsed="false">
      <c r="A16017" s="1" t="n">
        <f aca="false">IF(IFERROR((MATCH(G16017,$G$1:$G$12712,0)),0),INDEX($A$1:$A$12712,MATCH(G16017,$G$1:$G$12712,0)),MAX($A$2:$A16016)+1)</f>
        <v>11891</v>
      </c>
      <c r="C16017" s="1" t="str">
        <f aca="false">IF(H16017="",F16017,H16017)</f>
        <v>rjc ii community solar garden</v>
      </c>
      <c r="F16017" s="5"/>
      <c r="G16017" s="1" t="n">
        <v>61670</v>
      </c>
      <c r="H16017" s="1" t="s">
        <v>20842</v>
      </c>
    </row>
    <row r="16018" customFormat="false" ht="15" hidden="false" customHeight="true" outlineLevel="0" collapsed="false">
      <c r="A16018" s="1" t="n">
        <f aca="false">IF(IFERROR((MATCH(G16018,$G$1:$G$12712,0)),0),INDEX($A$1:$A$12712,MATCH(G16018,$G$1:$G$12712,0)),MAX($A$2:$A16017)+1)</f>
        <v>11892</v>
      </c>
      <c r="C16018" s="1" t="str">
        <f aca="false">IF(H16018="",F16018,H16018)</f>
        <v>betcher community solar garden</v>
      </c>
      <c r="F16018" s="5"/>
      <c r="G16018" s="1" t="n">
        <v>61671</v>
      </c>
      <c r="H16018" s="1" t="s">
        <v>20843</v>
      </c>
    </row>
    <row r="16019" customFormat="false" ht="15" hidden="false" customHeight="true" outlineLevel="0" collapsed="false">
      <c r="A16019" s="1" t="n">
        <f aca="false">IF(IFERROR((MATCH(G16019,$G$1:$G$12712,0)),0),INDEX($A$1:$A$12712,MATCH(G16019,$G$1:$G$12712,0)),MAX($A$2:$A16018)+1)</f>
        <v>11893</v>
      </c>
      <c r="C16019" s="1" t="str">
        <f aca="false">IF(H16019="",F16019,H16019)</f>
        <v>sherburne community solar</v>
      </c>
      <c r="F16019" s="5"/>
      <c r="G16019" s="1" t="n">
        <v>61672</v>
      </c>
      <c r="H16019" s="1" t="s">
        <v>20844</v>
      </c>
    </row>
    <row r="16020" customFormat="false" ht="15" hidden="false" customHeight="true" outlineLevel="0" collapsed="false">
      <c r="A16020" s="1" t="n">
        <f aca="false">IF(IFERROR((MATCH(G16020,$G$1:$G$12712,0)),0),INDEX($A$1:$A$12712,MATCH(G16020,$G$1:$G$12712,0)),MAX($A$2:$A16019)+1)</f>
        <v>11894</v>
      </c>
      <c r="C16020" s="1" t="str">
        <f aca="false">IF(H16020="",F16020,H16020)</f>
        <v>arkwright summit wind farm llc</v>
      </c>
      <c r="F16020" s="5"/>
      <c r="G16020" s="1" t="n">
        <v>61673</v>
      </c>
      <c r="H16020" s="1" t="s">
        <v>20845</v>
      </c>
    </row>
    <row r="16021" customFormat="false" ht="15" hidden="false" customHeight="true" outlineLevel="0" collapsed="false">
      <c r="A16021" s="1" t="n">
        <f aca="false">IF(IFERROR((MATCH(G16021,$G$1:$G$12712,0)),0),INDEX($A$1:$A$12712,MATCH(G16021,$G$1:$G$12712,0)),MAX($A$2:$A16020)+1)</f>
        <v>11895</v>
      </c>
      <c r="C16021" s="1" t="str">
        <f aca="false">IF(H16021="",F16021,H16021)</f>
        <v>wildcat ranch wind project</v>
      </c>
      <c r="F16021" s="5"/>
      <c r="G16021" s="1" t="n">
        <v>61674</v>
      </c>
      <c r="H16021" s="1" t="s">
        <v>20846</v>
      </c>
    </row>
    <row r="16022" customFormat="false" ht="15" hidden="false" customHeight="true" outlineLevel="0" collapsed="false">
      <c r="A16022" s="1" t="n">
        <f aca="false">IF(IFERROR((MATCH(G16022,$G$1:$G$12712,0)),0),INDEX($A$1:$A$12712,MATCH(G16022,$G$1:$G$12712,0)),MAX($A$2:$A16021)+1)</f>
        <v>11896</v>
      </c>
      <c r="C16022" s="1" t="str">
        <f aca="false">IF(H16022="",F16022,H16022)</f>
        <v>ncsu ccup cogeneration plant</v>
      </c>
      <c r="F16022" s="5"/>
      <c r="G16022" s="1" t="n">
        <v>61675</v>
      </c>
      <c r="H16022" s="1" t="s">
        <v>20847</v>
      </c>
    </row>
    <row r="16023" customFormat="false" ht="15" hidden="false" customHeight="true" outlineLevel="0" collapsed="false">
      <c r="A16023" s="1" t="n">
        <f aca="false">IF(IFERROR((MATCH(G16023,$G$1:$G$12712,0)),0),INDEX($A$1:$A$12712,MATCH(G16023,$G$1:$G$12712,0)),MAX($A$2:$A16022)+1)</f>
        <v>11897</v>
      </c>
      <c r="C16023" s="1" t="str">
        <f aca="false">IF(H16023="",F16023,H16023)</f>
        <v>ncsu cates cogeneration plant</v>
      </c>
      <c r="F16023" s="5"/>
      <c r="G16023" s="1" t="n">
        <v>61676</v>
      </c>
      <c r="H16023" s="1" t="s">
        <v>20848</v>
      </c>
    </row>
    <row r="16024" customFormat="false" ht="15" hidden="false" customHeight="true" outlineLevel="0" collapsed="false">
      <c r="A16024" s="1" t="n">
        <f aca="false">IF(IFERROR((MATCH(G16024,$G$1:$G$12712,0)),0),INDEX($A$1:$A$12712,MATCH(G16024,$G$1:$G$12712,0)),MAX($A$2:$A16023)+1)</f>
        <v>11898</v>
      </c>
      <c r="C16024" s="1" t="str">
        <f aca="false">IF(H16024="",F16024,H16024)</f>
        <v>perennial windfarm</v>
      </c>
      <c r="F16024" s="5"/>
      <c r="G16024" s="1" t="n">
        <v>61677</v>
      </c>
      <c r="H16024" s="1" t="s">
        <v>20849</v>
      </c>
    </row>
    <row r="16025" customFormat="false" ht="15" hidden="false" customHeight="true" outlineLevel="0" collapsed="false">
      <c r="A16025" s="1" t="n">
        <f aca="false">IF(IFERROR((MATCH(G16025,$G$1:$G$12712,0)),0),INDEX($A$1:$A$12712,MATCH(G16025,$G$1:$G$12712,0)),MAX($A$2:$A16024)+1)</f>
        <v>11899</v>
      </c>
      <c r="C16025" s="1" t="str">
        <f aca="false">IF(H16025="",F16025,H16025)</f>
        <v>pinal central energy center</v>
      </c>
      <c r="F16025" s="5"/>
      <c r="G16025" s="1" t="n">
        <v>61678</v>
      </c>
      <c r="H16025" s="1" t="s">
        <v>20850</v>
      </c>
    </row>
    <row r="16026" customFormat="false" ht="15" hidden="false" customHeight="true" outlineLevel="0" collapsed="false">
      <c r="A16026" s="1" t="n">
        <f aca="false">IF(IFERROR((MATCH(G16026,$G$1:$G$12712,0)),0),INDEX($A$1:$A$12712,MATCH(G16026,$G$1:$G$12712,0)),MAX($A$2:$A16025)+1)</f>
        <v>11900</v>
      </c>
      <c r="C16026" s="1" t="str">
        <f aca="false">IF(H16026="",F16026,H16026)</f>
        <v>cox battery energy storage</v>
      </c>
      <c r="F16026" s="5"/>
      <c r="G16026" s="1" t="n">
        <v>61679</v>
      </c>
      <c r="H16026" s="1" t="s">
        <v>20851</v>
      </c>
      <c r="I16026" s="1" t="n">
        <v>17833</v>
      </c>
      <c r="J16026" s="1" t="s">
        <v>20852</v>
      </c>
    </row>
    <row r="16027" customFormat="false" ht="15" hidden="false" customHeight="true" outlineLevel="0" collapsed="false">
      <c r="A16027" s="1" t="n">
        <f aca="false">IF(IFERROR((MATCH(G16027,$G$1:$G$12712,0)),0),INDEX($A$1:$A$12712,MATCH(G16027,$G$1:$G$12712,0)),MAX($A$2:$A16026)+1)</f>
        <v>11901</v>
      </c>
      <c r="C16027" s="1" t="str">
        <f aca="false">IF(H16027="",F16027,H16027)</f>
        <v>tatanka wi</v>
      </c>
      <c r="F16027" s="5"/>
      <c r="G16027" s="1" t="n">
        <v>61680</v>
      </c>
      <c r="H16027" s="1" t="s">
        <v>20853</v>
      </c>
    </row>
    <row r="16028" customFormat="false" ht="15" hidden="false" customHeight="true" outlineLevel="0" collapsed="false">
      <c r="A16028" s="1" t="n">
        <f aca="false">IF(IFERROR((MATCH(G16028,$G$1:$G$12712,0)),0),INDEX($A$1:$A$12712,MATCH(G16028,$G$1:$G$12712,0)),MAX($A$2:$A16027)+1)</f>
        <v>11902</v>
      </c>
      <c r="C16028" s="1" t="str">
        <f aca="false">IF(H16028="",F16028,H16028)</f>
        <v>middle daisy</v>
      </c>
      <c r="F16028" s="5"/>
      <c r="G16028" s="1" t="n">
        <v>61681</v>
      </c>
      <c r="H16028" s="1" t="s">
        <v>20854</v>
      </c>
    </row>
    <row r="16029" customFormat="false" ht="15" hidden="false" customHeight="true" outlineLevel="0" collapsed="false">
      <c r="A16029" s="1" t="n">
        <f aca="false">IF(IFERROR((MATCH(G16029,$G$1:$G$12712,0)),0),INDEX($A$1:$A$12712,MATCH(G16029,$G$1:$G$12712,0)),MAX($A$2:$A16028)+1)</f>
        <v>11903</v>
      </c>
      <c r="C16029" s="1" t="str">
        <f aca="false">IF(H16029="",F16029,H16029)</f>
        <v>usg 1</v>
      </c>
      <c r="F16029" s="5"/>
      <c r="G16029" s="1" t="n">
        <v>61682</v>
      </c>
      <c r="H16029" s="1" t="s">
        <v>20855</v>
      </c>
      <c r="I16029" s="1" t="n">
        <v>60059</v>
      </c>
      <c r="J16029" s="1" t="s">
        <v>20856</v>
      </c>
    </row>
    <row r="16030" customFormat="false" ht="15" hidden="false" customHeight="true" outlineLevel="0" collapsed="false">
      <c r="A16030" s="1" t="n">
        <f aca="false">IF(IFERROR((MATCH(G16030,$G$1:$G$12712,0)),0),INDEX($A$1:$A$12712,MATCH(G16030,$G$1:$G$12712,0)),MAX($A$2:$A16029)+1)</f>
        <v>11904</v>
      </c>
      <c r="C16030" s="1" t="str">
        <f aca="false">IF(H16030="",F16030,H16030)</f>
        <v>usg 2</v>
      </c>
      <c r="F16030" s="5"/>
      <c r="G16030" s="1" t="n">
        <v>61683</v>
      </c>
      <c r="H16030" s="1" t="s">
        <v>20857</v>
      </c>
      <c r="I16030" s="1" t="n">
        <v>60059</v>
      </c>
      <c r="J16030" s="1" t="s">
        <v>20856</v>
      </c>
    </row>
    <row r="16031" customFormat="false" ht="15" hidden="false" customHeight="true" outlineLevel="0" collapsed="false">
      <c r="A16031" s="1" t="n">
        <f aca="false">IF(IFERROR((MATCH(G16031,$G$1:$G$12712,0)),0),INDEX($A$1:$A$12712,MATCH(G16031,$G$1:$G$12712,0)),MAX($A$2:$A16030)+1)</f>
        <v>11905</v>
      </c>
      <c r="C16031" s="1" t="str">
        <f aca="false">IF(H16031="",F16031,H16031)</f>
        <v>klawock power generation station</v>
      </c>
      <c r="F16031" s="5"/>
      <c r="G16031" s="1" t="n">
        <v>61684</v>
      </c>
      <c r="H16031" s="1" t="s">
        <v>20858</v>
      </c>
      <c r="I16031" s="1" t="n">
        <v>219</v>
      </c>
      <c r="J16031" s="1" t="s">
        <v>20859</v>
      </c>
    </row>
    <row r="16032" customFormat="false" ht="15" hidden="false" customHeight="true" outlineLevel="0" collapsed="false">
      <c r="A16032" s="1" t="n">
        <f aca="false">IF(IFERROR((MATCH(G16032,$G$1:$G$12712,0)),0),INDEX($A$1:$A$12712,MATCH(G16032,$G$1:$G$12712,0)),MAX($A$2:$A16031)+1)</f>
        <v>11906</v>
      </c>
      <c r="C16032" s="1" t="str">
        <f aca="false">IF(H16032="",F16032,H16032)</f>
        <v>slana generating station</v>
      </c>
      <c r="F16032" s="5"/>
      <c r="G16032" s="1" t="n">
        <v>61685</v>
      </c>
      <c r="H16032" s="1" t="s">
        <v>20860</v>
      </c>
      <c r="I16032" s="1" t="n">
        <v>219</v>
      </c>
      <c r="J16032" s="1" t="s">
        <v>20859</v>
      </c>
    </row>
    <row r="16033" customFormat="false" ht="15" hidden="false" customHeight="true" outlineLevel="0" collapsed="false">
      <c r="A16033" s="1" t="n">
        <f aca="false">IF(IFERROR((MATCH(G16033,$G$1:$G$12712,0)),0),INDEX($A$1:$A$12712,MATCH(G16033,$G$1:$G$12712,0)),MAX($A$2:$A16032)+1)</f>
        <v>11907</v>
      </c>
      <c r="C16033" s="1" t="str">
        <f aca="false">IF(H16033="",F16033,H16033)</f>
        <v>johnson 1 community solar</v>
      </c>
      <c r="F16033" s="5"/>
      <c r="G16033" s="1" t="n">
        <v>61686</v>
      </c>
      <c r="H16033" s="1" t="s">
        <v>20861</v>
      </c>
    </row>
    <row r="16034" customFormat="false" ht="15" hidden="false" customHeight="true" outlineLevel="0" collapsed="false">
      <c r="A16034" s="1" t="n">
        <f aca="false">IF(IFERROR((MATCH(G16034,$G$1:$G$12712,0)),0),INDEX($A$1:$A$12712,MATCH(G16034,$G$1:$G$12712,0)),MAX($A$2:$A16033)+1)</f>
        <v>11908</v>
      </c>
      <c r="C16034" s="1" t="str">
        <f aca="false">IF(H16034="",F16034,H16034)</f>
        <v>plum creek</v>
      </c>
      <c r="F16034" s="5"/>
      <c r="G16034" s="1" t="n">
        <v>61687</v>
      </c>
      <c r="H16034" s="1" t="s">
        <v>20862</v>
      </c>
    </row>
    <row r="16035" customFormat="false" ht="15" hidden="false" customHeight="true" outlineLevel="0" collapsed="false">
      <c r="A16035" s="1" t="n">
        <f aca="false">IF(IFERROR((MATCH(G16035,$G$1:$G$12712,0)),0),INDEX($A$1:$A$12712,MATCH(G16035,$G$1:$G$12712,0)),MAX($A$2:$A16034)+1)</f>
        <v>11909</v>
      </c>
      <c r="C16035" s="1" t="str">
        <f aca="false">IF(H16035="",F16035,H16035)</f>
        <v>north gooding main hydro</v>
      </c>
      <c r="F16035" s="5"/>
      <c r="G16035" s="1" t="n">
        <v>61688</v>
      </c>
      <c r="H16035" s="1" t="s">
        <v>20863</v>
      </c>
    </row>
    <row r="16036" customFormat="false" ht="15" hidden="false" customHeight="true" outlineLevel="0" collapsed="false">
      <c r="A16036" s="1" t="n">
        <f aca="false">IF(IFERROR((MATCH(G16036,$G$1:$G$12712,0)),0),INDEX($A$1:$A$12712,MATCH(G16036,$G$1:$G$12712,0)),MAX($A$2:$A16035)+1)</f>
        <v>11910</v>
      </c>
      <c r="C16036" s="1" t="str">
        <f aca="false">IF(H16036="",F16036,H16036)</f>
        <v>grimm community solar</v>
      </c>
      <c r="F16036" s="5"/>
      <c r="G16036" s="1" t="n">
        <v>61689</v>
      </c>
      <c r="H16036" s="1" t="s">
        <v>20864</v>
      </c>
    </row>
    <row r="16037" customFormat="false" ht="15" hidden="false" customHeight="true" outlineLevel="0" collapsed="false">
      <c r="A16037" s="1" t="n">
        <f aca="false">IF(IFERROR((MATCH(G16037,$G$1:$G$12712,0)),0),INDEX($A$1:$A$12712,MATCH(G16037,$G$1:$G$12712,0)),MAX($A$2:$A16036)+1)</f>
        <v>11911</v>
      </c>
      <c r="C16037" s="1" t="str">
        <f aca="false">IF(H16037="",F16037,H16037)</f>
        <v>foreman's hill community solar</v>
      </c>
      <c r="F16037" s="5"/>
      <c r="G16037" s="1" t="n">
        <v>61690</v>
      </c>
      <c r="H16037" s="1" t="s">
        <v>20865</v>
      </c>
    </row>
    <row r="16038" customFormat="false" ht="15" hidden="false" customHeight="true" outlineLevel="0" collapsed="false">
      <c r="A16038" s="1" t="n">
        <f aca="false">IF(IFERROR((MATCH(G16038,$G$1:$G$12712,0)),0),INDEX($A$1:$A$12712,MATCH(G16038,$G$1:$G$12712,0)),MAX($A$2:$A16037)+1)</f>
        <v>11912</v>
      </c>
      <c r="C16038" s="1" t="str">
        <f aca="false">IF(H16038="",F16038,H16038)</f>
        <v>depot solar center, llc</v>
      </c>
      <c r="F16038" s="5"/>
      <c r="G16038" s="1" t="n">
        <v>61691</v>
      </c>
      <c r="H16038" s="1" t="s">
        <v>20866</v>
      </c>
    </row>
    <row r="16039" customFormat="false" ht="15" hidden="false" customHeight="true" outlineLevel="0" collapsed="false">
      <c r="A16039" s="1" t="n">
        <f aca="false">IF(IFERROR((MATCH(G16039,$G$1:$G$12712,0)),0),INDEX($A$1:$A$12712,MATCH(G16039,$G$1:$G$12712,0)),MAX($A$2:$A16038)+1)</f>
        <v>11913</v>
      </c>
      <c r="C16039" s="1" t="str">
        <f aca="false">IF(H16039="",F16039,H16039)</f>
        <v>ivc solar</v>
      </c>
      <c r="F16039" s="5"/>
      <c r="G16039" s="1" t="n">
        <v>61692</v>
      </c>
      <c r="H16039" s="1" t="s">
        <v>20867</v>
      </c>
      <c r="I16039" s="1" t="n">
        <v>60059</v>
      </c>
      <c r="J16039" s="1" t="s">
        <v>20856</v>
      </c>
    </row>
    <row r="16040" customFormat="false" ht="15" hidden="false" customHeight="true" outlineLevel="0" collapsed="false">
      <c r="A16040" s="1" t="n">
        <f aca="false">IF(IFERROR((MATCH(G16040,$G$1:$G$12712,0)),0),INDEX($A$1:$A$12712,MATCH(G16040,$G$1:$G$12712,0)),MAX($A$2:$A16039)+1)</f>
        <v>11914</v>
      </c>
      <c r="C16040" s="1" t="str">
        <f aca="false">IF(H16040="",F16040,H16040)</f>
        <v>buckleberry solar</v>
      </c>
      <c r="F16040" s="5"/>
      <c r="G16040" s="1" t="n">
        <v>61693</v>
      </c>
      <c r="H16040" s="1" t="s">
        <v>20868</v>
      </c>
    </row>
    <row r="16041" customFormat="false" ht="15" hidden="false" customHeight="true" outlineLevel="0" collapsed="false">
      <c r="A16041" s="1" t="n">
        <f aca="false">IF(IFERROR((MATCH(G16041,$G$1:$G$12712,0)),0),INDEX($A$1:$A$12712,MATCH(G16041,$G$1:$G$12712,0)),MAX($A$2:$A16040)+1)</f>
        <v>11915</v>
      </c>
      <c r="C16041" s="1" t="str">
        <f aca="false">IF(H16041="",F16041,H16041)</f>
        <v>lockheed martin solar</v>
      </c>
      <c r="F16041" s="5"/>
      <c r="G16041" s="1" t="n">
        <v>61694</v>
      </c>
      <c r="H16041" s="1" t="s">
        <v>20869</v>
      </c>
    </row>
    <row r="16042" customFormat="false" ht="15" hidden="false" customHeight="true" outlineLevel="0" collapsed="false">
      <c r="A16042" s="1" t="n">
        <f aca="false">IF(IFERROR((MATCH(G16042,$G$1:$G$12712,0)),0),INDEX($A$1:$A$12712,MATCH(G16042,$G$1:$G$12712,0)),MAX($A$2:$A16041)+1)</f>
        <v>11916</v>
      </c>
      <c r="C16042" s="1" t="str">
        <f aca="false">IF(H16042="",F16042,H16042)</f>
        <v>johnson ii community solar</v>
      </c>
      <c r="F16042" s="5"/>
      <c r="G16042" s="1" t="n">
        <v>61695</v>
      </c>
      <c r="H16042" s="1" t="s">
        <v>20870</v>
      </c>
    </row>
    <row r="16043" customFormat="false" ht="15" hidden="false" customHeight="true" outlineLevel="0" collapsed="false">
      <c r="A16043" s="1" t="n">
        <f aca="false">IF(IFERROR((MATCH(G16043,$G$1:$G$12712,0)),0),INDEX($A$1:$A$12712,MATCH(G16043,$G$1:$G$12712,0)),MAX($A$2:$A16042)+1)</f>
        <v>11917</v>
      </c>
      <c r="C16043" s="1" t="str">
        <f aca="false">IF(H16043="",F16043,H16043)</f>
        <v>twiggs solar</v>
      </c>
      <c r="F16043" s="5"/>
      <c r="G16043" s="1" t="n">
        <v>61696</v>
      </c>
      <c r="H16043" s="1" t="s">
        <v>20871</v>
      </c>
      <c r="I16043" s="1" t="n">
        <v>59745</v>
      </c>
      <c r="J16043" s="1" t="s">
        <v>20872</v>
      </c>
    </row>
    <row r="16044" customFormat="false" ht="15" hidden="false" customHeight="true" outlineLevel="0" collapsed="false">
      <c r="A16044" s="1" t="n">
        <f aca="false">IF(IFERROR((MATCH(G16044,$G$1:$G$12712,0)),0),INDEX($A$1:$A$12712,MATCH(G16044,$G$1:$G$12712,0)),MAX($A$2:$A16043)+1)</f>
        <v>11918</v>
      </c>
      <c r="C16044" s="1" t="str">
        <f aca="false">IF(H16044="",F16044,H16044)</f>
        <v>ivory solar</v>
      </c>
      <c r="F16044" s="5"/>
      <c r="G16044" s="1" t="n">
        <v>61697</v>
      </c>
      <c r="H16044" s="1" t="s">
        <v>20873</v>
      </c>
      <c r="I16044" s="1" t="n">
        <v>58489</v>
      </c>
      <c r="J16044" s="1" t="s">
        <v>20874</v>
      </c>
    </row>
    <row r="16045" customFormat="false" ht="15" hidden="false" customHeight="true" outlineLevel="0" collapsed="false">
      <c r="A16045" s="1" t="n">
        <f aca="false">IF(IFERROR((MATCH(G16045,$G$1:$G$12712,0)),0),INDEX($A$1:$A$12712,MATCH(G16045,$G$1:$G$12712,0)),MAX($A$2:$A16044)+1)</f>
        <v>11919</v>
      </c>
      <c r="C16045" s="1" t="str">
        <f aca="false">IF(H16045="",F16045,H16045)</f>
        <v>folsom sp and csp sacramento</v>
      </c>
      <c r="F16045" s="5"/>
      <c r="G16045" s="1" t="n">
        <v>61698</v>
      </c>
      <c r="H16045" s="1" t="s">
        <v>20875</v>
      </c>
      <c r="I16045" s="1" t="n">
        <v>58970</v>
      </c>
      <c r="J16045" s="1" t="s">
        <v>20665</v>
      </c>
    </row>
    <row r="16046" customFormat="false" ht="15" hidden="false" customHeight="true" outlineLevel="0" collapsed="false">
      <c r="A16046" s="1" t="n">
        <f aca="false">IF(IFERROR((MATCH(G16046,$G$1:$G$12712,0)),0),INDEX($A$1:$A$12712,MATCH(G16046,$G$1:$G$12712,0)),MAX($A$2:$A16045)+1)</f>
        <v>11920</v>
      </c>
      <c r="C16046" s="1" t="str">
        <f aca="false">IF(H16046="",F16046,H16046)</f>
        <v>otarre solar park</v>
      </c>
      <c r="F16046" s="5"/>
      <c r="G16046" s="1" t="n">
        <v>61699</v>
      </c>
      <c r="H16046" s="1" t="s">
        <v>20876</v>
      </c>
    </row>
    <row r="16047" customFormat="false" ht="15" hidden="false" customHeight="true" outlineLevel="0" collapsed="false">
      <c r="A16047" s="1" t="n">
        <f aca="false">IF(IFERROR((MATCH(G16047,$G$1:$G$12712,0)),0),INDEX($A$1:$A$12712,MATCH(G16047,$G$1:$G$12712,0)),MAX($A$2:$A16046)+1)</f>
        <v>11921</v>
      </c>
      <c r="C16047" s="1" t="str">
        <f aca="false">IF(H16047="",F16047,H16047)</f>
        <v>powerfin kingsbery</v>
      </c>
      <c r="F16047" s="5"/>
      <c r="G16047" s="1" t="n">
        <v>61700</v>
      </c>
      <c r="H16047" s="1" t="s">
        <v>20877</v>
      </c>
    </row>
    <row r="16048" customFormat="false" ht="15" hidden="false" customHeight="true" outlineLevel="0" collapsed="false">
      <c r="A16048" s="1" t="n">
        <f aca="false">IF(IFERROR((MATCH(G16048,$G$1:$G$12712,0)),0),INDEX($A$1:$A$12712,MATCH(G16048,$G$1:$G$12712,0)),MAX($A$2:$A16047)+1)</f>
        <v>11922</v>
      </c>
      <c r="C16048" s="1" t="str">
        <f aca="false">IF(H16048="",F16048,H16048)</f>
        <v>greater new bedford lfg utiliz. facility</v>
      </c>
      <c r="F16048" s="5"/>
      <c r="G16048" s="1" t="n">
        <v>61702</v>
      </c>
      <c r="H16048" s="1" t="s">
        <v>20878</v>
      </c>
    </row>
    <row r="16049" customFormat="false" ht="15" hidden="false" customHeight="true" outlineLevel="0" collapsed="false">
      <c r="A16049" s="1" t="n">
        <f aca="false">IF(IFERROR((MATCH(G16049,$G$1:$G$12712,0)),0),INDEX($A$1:$A$12712,MATCH(G16049,$G$1:$G$12712,0)),MAX($A$2:$A16048)+1)</f>
        <v>11923</v>
      </c>
      <c r="C16049" s="1" t="str">
        <f aca="false">IF(H16049="",F16049,H16049)</f>
        <v>sikorsky aircraft chp</v>
      </c>
      <c r="F16049" s="5"/>
      <c r="G16049" s="1" t="n">
        <v>61703</v>
      </c>
      <c r="H16049" s="1" t="s">
        <v>20879</v>
      </c>
    </row>
    <row r="16050" customFormat="false" ht="15" hidden="false" customHeight="true" outlineLevel="0" collapsed="false">
      <c r="A16050" s="1" t="n">
        <f aca="false">IF(IFERROR((MATCH(G16050,$G$1:$G$12712,0)),0),INDEX($A$1:$A$12712,MATCH(G16050,$G$1:$G$12712,0)),MAX($A$2:$A16049)+1)</f>
        <v>11924</v>
      </c>
      <c r="C16050" s="1" t="str">
        <f aca="false">IF(H16050="",F16050,H16050)</f>
        <v>aquila community solar</v>
      </c>
      <c r="F16050" s="5"/>
      <c r="G16050" s="1" t="n">
        <v>61704</v>
      </c>
      <c r="H16050" s="1" t="s">
        <v>20880</v>
      </c>
    </row>
    <row r="16051" customFormat="false" ht="15" hidden="false" customHeight="true" outlineLevel="0" collapsed="false">
      <c r="A16051" s="1" t="n">
        <f aca="false">IF(IFERROR((MATCH(G16051,$G$1:$G$12712,0)),0),INDEX($A$1:$A$12712,MATCH(G16051,$G$1:$G$12712,0)),MAX($A$2:$A16050)+1)</f>
        <v>11925</v>
      </c>
      <c r="C16051" s="1" t="str">
        <f aca="false">IF(H16051="",F16051,H16051)</f>
        <v>arcturus community solar</v>
      </c>
      <c r="F16051" s="5"/>
      <c r="G16051" s="1" t="n">
        <v>61705</v>
      </c>
      <c r="H16051" s="1" t="s">
        <v>20881</v>
      </c>
    </row>
    <row r="16052" customFormat="false" ht="15" hidden="false" customHeight="true" outlineLevel="0" collapsed="false">
      <c r="A16052" s="1" t="n">
        <f aca="false">IF(IFERROR((MATCH(G16052,$G$1:$G$12712,0)),0),INDEX($A$1:$A$12712,MATCH(G16052,$G$1:$G$12712,0)),MAX($A$2:$A16051)+1)</f>
        <v>11926</v>
      </c>
      <c r="C16052" s="1" t="str">
        <f aca="false">IF(H16052="",F16052,H16052)</f>
        <v>auriga community solar</v>
      </c>
      <c r="F16052" s="5"/>
      <c r="G16052" s="1" t="n">
        <v>61706</v>
      </c>
      <c r="H16052" s="1" t="s">
        <v>20882</v>
      </c>
    </row>
    <row r="16053" customFormat="false" ht="15" hidden="false" customHeight="true" outlineLevel="0" collapsed="false">
      <c r="A16053" s="1" t="n">
        <f aca="false">IF(IFERROR((MATCH(G16053,$G$1:$G$12712,0)),0),INDEX($A$1:$A$12712,MATCH(G16053,$G$1:$G$12712,0)),MAX($A$2:$A16052)+1)</f>
        <v>11927</v>
      </c>
      <c r="C16053" s="1" t="str">
        <f aca="false">IF(H16053="",F16053,H16053)</f>
        <v>canopus community solar</v>
      </c>
      <c r="F16053" s="5"/>
      <c r="G16053" s="1" t="n">
        <v>61707</v>
      </c>
      <c r="H16053" s="1" t="s">
        <v>20883</v>
      </c>
    </row>
    <row r="16054" customFormat="false" ht="15" hidden="false" customHeight="true" outlineLevel="0" collapsed="false">
      <c r="A16054" s="1" t="n">
        <f aca="false">IF(IFERROR((MATCH(G16054,$G$1:$G$12712,0)),0),INDEX($A$1:$A$12712,MATCH(G16054,$G$1:$G$12712,0)),MAX($A$2:$A16053)+1)</f>
        <v>11928</v>
      </c>
      <c r="C16054" s="1" t="str">
        <f aca="false">IF(H16054="",F16054,H16054)</f>
        <v>sagitta community solar</v>
      </c>
      <c r="F16054" s="5"/>
      <c r="G16054" s="1" t="n">
        <v>61708</v>
      </c>
      <c r="H16054" s="1" t="s">
        <v>20884</v>
      </c>
    </row>
    <row r="16055" customFormat="false" ht="15" hidden="false" customHeight="true" outlineLevel="0" collapsed="false">
      <c r="A16055" s="1" t="n">
        <f aca="false">IF(IFERROR((MATCH(G16055,$G$1:$G$12712,0)),0),INDEX($A$1:$A$12712,MATCH(G16055,$G$1:$G$12712,0)),MAX($A$2:$A16054)+1)</f>
        <v>11929</v>
      </c>
      <c r="C16055" s="1" t="str">
        <f aca="false">IF(H16055="",F16055,H16055)</f>
        <v>libra community solar</v>
      </c>
      <c r="F16055" s="5"/>
      <c r="G16055" s="1" t="n">
        <v>61709</v>
      </c>
      <c r="H16055" s="1" t="s">
        <v>20885</v>
      </c>
    </row>
    <row r="16056" customFormat="false" ht="15" hidden="false" customHeight="true" outlineLevel="0" collapsed="false">
      <c r="A16056" s="1" t="n">
        <f aca="false">IF(IFERROR((MATCH(G16056,$G$1:$G$12712,0)),0),INDEX($A$1:$A$12712,MATCH(G16056,$G$1:$G$12712,0)),MAX($A$2:$A16055)+1)</f>
        <v>11930</v>
      </c>
      <c r="C16056" s="1" t="str">
        <f aca="false">IF(H16056="",F16056,H16056)</f>
        <v>aquarius community solar</v>
      </c>
      <c r="F16056" s="5"/>
      <c r="G16056" s="1" t="n">
        <v>61710</v>
      </c>
      <c r="H16056" s="1" t="s">
        <v>20886</v>
      </c>
    </row>
    <row r="16057" customFormat="false" ht="15" hidden="false" customHeight="true" outlineLevel="0" collapsed="false">
      <c r="A16057" s="1" t="n">
        <f aca="false">IF(IFERROR((MATCH(G16057,$G$1:$G$12712,0)),0),INDEX($A$1:$A$12712,MATCH(G16057,$G$1:$G$12712,0)),MAX($A$2:$A16056)+1)</f>
        <v>11931</v>
      </c>
      <c r="C16057" s="1" t="str">
        <f aca="false">IF(H16057="",F16057,H16057)</f>
        <v>cassiopeia community solar</v>
      </c>
      <c r="F16057" s="5"/>
      <c r="G16057" s="1" t="n">
        <v>61711</v>
      </c>
      <c r="H16057" s="1" t="s">
        <v>20887</v>
      </c>
    </row>
    <row r="16058" customFormat="false" ht="15" hidden="false" customHeight="true" outlineLevel="0" collapsed="false">
      <c r="A16058" s="1" t="n">
        <f aca="false">IF(IFERROR((MATCH(G16058,$G$1:$G$12712,0)),0),INDEX($A$1:$A$12712,MATCH(G16058,$G$1:$G$12712,0)),MAX($A$2:$A16057)+1)</f>
        <v>11932</v>
      </c>
      <c r="C16058" s="1" t="str">
        <f aca="false">IF(H16058="",F16058,H16058)</f>
        <v>crux community solar</v>
      </c>
      <c r="F16058" s="5"/>
      <c r="G16058" s="1" t="n">
        <v>61712</v>
      </c>
      <c r="H16058" s="1" t="s">
        <v>20888</v>
      </c>
    </row>
    <row r="16059" customFormat="false" ht="15" hidden="false" customHeight="true" outlineLevel="0" collapsed="false">
      <c r="A16059" s="1" t="n">
        <f aca="false">IF(IFERROR((MATCH(G16059,$G$1:$G$12712,0)),0),INDEX($A$1:$A$12712,MATCH(G16059,$G$1:$G$12712,0)),MAX($A$2:$A16058)+1)</f>
        <v>11933</v>
      </c>
      <c r="C16059" s="1" t="str">
        <f aca="false">IF(H16059="",F16059,H16059)</f>
        <v>leo community solar</v>
      </c>
      <c r="F16059" s="5"/>
      <c r="G16059" s="1" t="n">
        <v>61713</v>
      </c>
      <c r="H16059" s="1" t="s">
        <v>20889</v>
      </c>
    </row>
    <row r="16060" customFormat="false" ht="15" hidden="false" customHeight="true" outlineLevel="0" collapsed="false">
      <c r="A16060" s="1" t="n">
        <f aca="false">IF(IFERROR((MATCH(G16060,$G$1:$G$12712,0)),0),INDEX($A$1:$A$12712,MATCH(G16060,$G$1:$G$12712,0)),MAX($A$2:$A16059)+1)</f>
        <v>11934</v>
      </c>
      <c r="C16060" s="1" t="str">
        <f aca="false">IF(H16060="",F16060,H16060)</f>
        <v>hydra community solar</v>
      </c>
      <c r="F16060" s="5"/>
      <c r="G16060" s="1" t="n">
        <v>61714</v>
      </c>
      <c r="H16060" s="1" t="s">
        <v>20890</v>
      </c>
    </row>
    <row r="16061" customFormat="false" ht="15" hidden="false" customHeight="true" outlineLevel="0" collapsed="false">
      <c r="A16061" s="1" t="n">
        <f aca="false">IF(IFERROR((MATCH(G16061,$G$1:$G$12712,0)),0),INDEX($A$1:$A$12712,MATCH(G16061,$G$1:$G$12712,0)),MAX($A$2:$A16060)+1)</f>
        <v>11935</v>
      </c>
      <c r="C16061" s="1" t="str">
        <f aca="false">IF(H16061="",F16061,H16061)</f>
        <v>deneb community solar</v>
      </c>
      <c r="F16061" s="5"/>
      <c r="G16061" s="1" t="n">
        <v>61715</v>
      </c>
      <c r="H16061" s="1" t="s">
        <v>20891</v>
      </c>
    </row>
    <row r="16062" customFormat="false" ht="15" hidden="false" customHeight="true" outlineLevel="0" collapsed="false">
      <c r="A16062" s="1" t="n">
        <f aca="false">IF(IFERROR((MATCH(G16062,$G$1:$G$12712,0)),0),INDEX($A$1:$A$12712,MATCH(G16062,$G$1:$G$12712,0)),MAX($A$2:$A16061)+1)</f>
        <v>11936</v>
      </c>
      <c r="C16062" s="1" t="str">
        <f aca="false">IF(H16062="",F16062,H16062)</f>
        <v>kaus community solar</v>
      </c>
      <c r="F16062" s="5"/>
      <c r="G16062" s="1" t="n">
        <v>61716</v>
      </c>
      <c r="H16062" s="1" t="s">
        <v>20892</v>
      </c>
    </row>
    <row r="16063" customFormat="false" ht="15" hidden="false" customHeight="true" outlineLevel="0" collapsed="false">
      <c r="A16063" s="1" t="n">
        <f aca="false">IF(IFERROR((MATCH(G16063,$G$1:$G$12712,0)),0),INDEX($A$1:$A$12712,MATCH(G16063,$G$1:$G$12712,0)),MAX($A$2:$A16062)+1)</f>
        <v>11937</v>
      </c>
      <c r="C16063" s="1" t="str">
        <f aca="false">IF(H16063="",F16063,H16063)</f>
        <v>ire solar i, llc</v>
      </c>
      <c r="F16063" s="5"/>
      <c r="G16063" s="1" t="n">
        <v>61717</v>
      </c>
      <c r="H16063" s="1" t="s">
        <v>20893</v>
      </c>
    </row>
    <row r="16064" customFormat="false" ht="15" hidden="false" customHeight="true" outlineLevel="0" collapsed="false">
      <c r="A16064" s="1" t="n">
        <f aca="false">IF(IFERROR((MATCH(G16064,$G$1:$G$12712,0)),0),INDEX($A$1:$A$12712,MATCH(G16064,$G$1:$G$12712,0)),MAX($A$2:$A16063)+1)</f>
        <v>11938</v>
      </c>
      <c r="C16064" s="1" t="str">
        <f aca="false">IF(H16064="",F16064,H16064)</f>
        <v>aerolease</v>
      </c>
      <c r="F16064" s="5"/>
      <c r="G16064" s="1" t="n">
        <v>61718</v>
      </c>
      <c r="H16064" s="1" t="s">
        <v>20894</v>
      </c>
    </row>
    <row r="16065" customFormat="false" ht="15" hidden="false" customHeight="true" outlineLevel="0" collapsed="false">
      <c r="A16065" s="1" t="n">
        <f aca="false">IF(IFERROR((MATCH(G16065,$G$1:$G$12712,0)),0),INDEX($A$1:$A$12712,MATCH(G16065,$G$1:$G$12712,0)),MAX($A$2:$A16064)+1)</f>
        <v>11939</v>
      </c>
      <c r="C16065" s="1" t="str">
        <f aca="false">IF(H16065="",F16065,H16065)</f>
        <v>none</v>
      </c>
      <c r="F16065" s="5"/>
      <c r="G16065" s="1" t="n">
        <v>61719</v>
      </c>
      <c r="H16065" s="1" t="s">
        <v>20677</v>
      </c>
    </row>
    <row r="16066" customFormat="false" ht="15" hidden="false" customHeight="true" outlineLevel="0" collapsed="false">
      <c r="A16066" s="1" t="n">
        <f aca="false">IF(IFERROR((MATCH(G16066,$G$1:$G$12712,0)),0),INDEX($A$1:$A$12712,MATCH(G16066,$G$1:$G$12712,0)),MAX($A$2:$A16065)+1)</f>
        <v>11940</v>
      </c>
      <c r="C16066" s="1" t="str">
        <f aca="false">IF(H16066="",F16066,H16066)</f>
        <v>none</v>
      </c>
      <c r="F16066" s="5"/>
      <c r="G16066" s="1" t="n">
        <v>61720</v>
      </c>
      <c r="H16066" s="1" t="s">
        <v>20677</v>
      </c>
    </row>
    <row r="16067" customFormat="false" ht="15" hidden="false" customHeight="true" outlineLevel="0" collapsed="false">
      <c r="A16067" s="1" t="n">
        <f aca="false">IF(IFERROR((MATCH(G16067,$G$1:$G$12712,0)),0),INDEX($A$1:$A$12712,MATCH(G16067,$G$1:$G$12712,0)),MAX($A$2:$A16066)+1)</f>
        <v>11941</v>
      </c>
      <c r="C16067" s="1" t="str">
        <f aca="false">IF(H16067="",F16067,H16067)</f>
        <v>hebt wla 1</v>
      </c>
      <c r="F16067" s="5"/>
      <c r="G16067" s="1" t="n">
        <v>61721</v>
      </c>
      <c r="H16067" s="1" t="s">
        <v>20895</v>
      </c>
    </row>
    <row r="16068" customFormat="false" ht="15" hidden="false" customHeight="true" outlineLevel="0" collapsed="false">
      <c r="A16068" s="1" t="n">
        <f aca="false">IF(IFERROR((MATCH(G16068,$G$1:$G$12712,0)),0),INDEX($A$1:$A$12712,MATCH(G16068,$G$1:$G$12712,0)),MAX($A$2:$A16067)+1)</f>
        <v>11942</v>
      </c>
      <c r="C16068" s="1" t="str">
        <f aca="false">IF(H16068="",F16068,H16068)</f>
        <v>hebt irvine 1</v>
      </c>
      <c r="F16068" s="5"/>
      <c r="G16068" s="1" t="n">
        <v>61722</v>
      </c>
      <c r="H16068" s="1" t="s">
        <v>20896</v>
      </c>
    </row>
    <row r="16069" customFormat="false" ht="15" hidden="false" customHeight="true" outlineLevel="0" collapsed="false">
      <c r="A16069" s="1" t="n">
        <f aca="false">IF(IFERROR((MATCH(G16069,$G$1:$G$12712,0)),0),INDEX($A$1:$A$12712,MATCH(G16069,$G$1:$G$12712,0)),MAX($A$2:$A16068)+1)</f>
        <v>11943</v>
      </c>
      <c r="C16069" s="1" t="str">
        <f aca="false">IF(H16069="",F16069,H16069)</f>
        <v>hebt irvine 2</v>
      </c>
      <c r="F16069" s="5"/>
      <c r="G16069" s="1" t="n">
        <v>61723</v>
      </c>
      <c r="H16069" s="1" t="s">
        <v>20897</v>
      </c>
    </row>
    <row r="16070" customFormat="false" ht="15" hidden="false" customHeight="true" outlineLevel="0" collapsed="false">
      <c r="A16070" s="1" t="n">
        <f aca="false">IF(IFERROR((MATCH(G16070,$G$1:$G$12712,0)),0),INDEX($A$1:$A$12712,MATCH(G16070,$G$1:$G$12712,0)),MAX($A$2:$A16069)+1)</f>
        <v>11944</v>
      </c>
      <c r="C16070" s="1" t="str">
        <f aca="false">IF(H16070="",F16070,H16070)</f>
        <v>none</v>
      </c>
      <c r="F16070" s="5"/>
      <c r="G16070" s="1" t="n">
        <v>61724</v>
      </c>
      <c r="H16070" s="1" t="s">
        <v>20677</v>
      </c>
    </row>
    <row r="16071" customFormat="false" ht="15" hidden="false" customHeight="true" outlineLevel="0" collapsed="false">
      <c r="A16071" s="1" t="n">
        <f aca="false">IF(IFERROR((MATCH(G16071,$G$1:$G$12712,0)),0),INDEX($A$1:$A$12712,MATCH(G16071,$G$1:$G$12712,0)),MAX($A$2:$A16070)+1)</f>
        <v>11945</v>
      </c>
      <c r="C16071" s="1" t="str">
        <f aca="false">IF(H16071="",F16071,H16071)</f>
        <v>madison county</v>
      </c>
      <c r="F16071" s="5"/>
      <c r="G16071" s="1" t="n">
        <v>61725</v>
      </c>
      <c r="H16071" s="1" t="s">
        <v>20898</v>
      </c>
    </row>
    <row r="16072" customFormat="false" ht="15" hidden="false" customHeight="true" outlineLevel="0" collapsed="false">
      <c r="A16072" s="1" t="n">
        <f aca="false">IF(IFERROR((MATCH(G16072,$G$1:$G$12712,0)),0),INDEX($A$1:$A$12712,MATCH(G16072,$G$1:$G$12712,0)),MAX($A$2:$A16071)+1)</f>
        <v>11946</v>
      </c>
      <c r="C16072" s="1" t="str">
        <f aca="false">IF(H16072="",F16072,H16072)</f>
        <v>onyx - pembroke landfill solar</v>
      </c>
      <c r="F16072" s="5"/>
      <c r="G16072" s="1" t="n">
        <v>61726</v>
      </c>
      <c r="H16072" s="1" t="s">
        <v>20899</v>
      </c>
    </row>
    <row r="16073" customFormat="false" ht="15" hidden="false" customHeight="true" outlineLevel="0" collapsed="false">
      <c r="A16073" s="1" t="n">
        <f aca="false">IF(IFERROR((MATCH(G16073,$G$1:$G$12712,0)),0),INDEX($A$1:$A$12712,MATCH(G16073,$G$1:$G$12712,0)),MAX($A$2:$A16072)+1)</f>
        <v>11947</v>
      </c>
      <c r="C16073" s="1" t="str">
        <f aca="false">IF(H16073="",F16073,H16073)</f>
        <v>none</v>
      </c>
      <c r="F16073" s="5"/>
      <c r="G16073" s="1" t="n">
        <v>61727</v>
      </c>
      <c r="H16073" s="1" t="s">
        <v>20677</v>
      </c>
    </row>
    <row r="16074" customFormat="false" ht="15" hidden="false" customHeight="true" outlineLevel="0" collapsed="false">
      <c r="A16074" s="1" t="n">
        <f aca="false">IF(IFERROR((MATCH(G16074,$G$1:$G$12712,0)),0),INDEX($A$1:$A$12712,MATCH(G16074,$G$1:$G$12712,0)),MAX($A$2:$A16073)+1)</f>
        <v>11948</v>
      </c>
      <c r="C16074" s="1" t="str">
        <f aca="false">IF(H16074="",F16074,H16074)</f>
        <v>barrett farm solar - phase i</v>
      </c>
      <c r="F16074" s="5"/>
      <c r="G16074" s="1" t="n">
        <v>61728</v>
      </c>
      <c r="H16074" s="1" t="s">
        <v>20900</v>
      </c>
    </row>
    <row r="16075" customFormat="false" ht="15" hidden="false" customHeight="true" outlineLevel="0" collapsed="false">
      <c r="A16075" s="1" t="n">
        <f aca="false">IF(IFERROR((MATCH(G16075,$G$1:$G$12712,0)),0),INDEX($A$1:$A$12712,MATCH(G16075,$G$1:$G$12712,0)),MAX($A$2:$A16074)+1)</f>
        <v>11949</v>
      </c>
      <c r="C16075" s="1" t="str">
        <f aca="false">IF(H16075="",F16075,H16075)</f>
        <v>richmond solar site 2</v>
      </c>
      <c r="F16075" s="5"/>
      <c r="G16075" s="1" t="n">
        <v>61729</v>
      </c>
      <c r="H16075" s="1" t="s">
        <v>20901</v>
      </c>
      <c r="I16075" s="1" t="n">
        <v>9234</v>
      </c>
      <c r="J16075" s="1" t="s">
        <v>20902</v>
      </c>
    </row>
    <row r="16076" customFormat="false" ht="15" hidden="false" customHeight="true" outlineLevel="0" collapsed="false">
      <c r="A16076" s="1" t="n">
        <f aca="false">IF(IFERROR((MATCH(G16076,$G$1:$G$12712,0)),0),INDEX($A$1:$A$12712,MATCH(G16076,$G$1:$G$12712,0)),MAX($A$2:$A16075)+1)</f>
        <v>11950</v>
      </c>
      <c r="C16076" s="1" t="str">
        <f aca="false">IF(H16076="",F16076,H16076)</f>
        <v>ma solar storage 1</v>
      </c>
      <c r="F16076" s="5"/>
      <c r="G16076" s="1" t="n">
        <v>61730</v>
      </c>
      <c r="H16076" s="1" t="s">
        <v>20903</v>
      </c>
      <c r="I16076" s="1" t="n">
        <v>58764</v>
      </c>
      <c r="J16076" s="1" t="s">
        <v>20904</v>
      </c>
    </row>
    <row r="16077" customFormat="false" ht="15" hidden="false" customHeight="true" outlineLevel="0" collapsed="false">
      <c r="A16077" s="1" t="n">
        <f aca="false">IF(IFERROR((MATCH(G16077,$G$1:$G$12712,0)),0),INDEX($A$1:$A$12712,MATCH(G16077,$G$1:$G$12712,0)),MAX($A$2:$A16076)+1)</f>
        <v>11951</v>
      </c>
      <c r="C16077" s="1" t="str">
        <f aca="false">IF(H16077="",F16077,H16077)</f>
        <v>solten plainville 6000, llc</v>
      </c>
      <c r="F16077" s="5"/>
      <c r="G16077" s="1" t="n">
        <v>61731</v>
      </c>
      <c r="H16077" s="1" t="s">
        <v>20905</v>
      </c>
    </row>
    <row r="16078" customFormat="false" ht="15" hidden="false" customHeight="true" outlineLevel="0" collapsed="false">
      <c r="A16078" s="1" t="n">
        <f aca="false">IF(IFERROR((MATCH(G16078,$G$1:$G$12712,0)),0),INDEX($A$1:$A$12712,MATCH(G16078,$G$1:$G$12712,0)),MAX($A$2:$A16077)+1)</f>
        <v>11952</v>
      </c>
      <c r="C16078" s="1" t="str">
        <f aca="false">IF(H16078="",F16078,H16078)</f>
        <v>randolph</v>
      </c>
      <c r="F16078" s="5"/>
      <c r="G16078" s="1" t="n">
        <v>61732</v>
      </c>
      <c r="H16078" s="1" t="s">
        <v>20906</v>
      </c>
    </row>
    <row r="16079" customFormat="false" ht="15" hidden="false" customHeight="true" outlineLevel="0" collapsed="false">
      <c r="A16079" s="1" t="n">
        <f aca="false">IF(IFERROR((MATCH(G16079,$G$1:$G$12712,0)),0),INDEX($A$1:$A$12712,MATCH(G16079,$G$1:$G$12712,0)),MAX($A$2:$A16078)+1)</f>
        <v>11953</v>
      </c>
      <c r="C16079" s="1" t="str">
        <f aca="false">IF(H16079="",F16079,H16079)</f>
        <v>haywood solar</v>
      </c>
      <c r="F16079" s="5"/>
      <c r="G16079" s="1" t="n">
        <v>61733</v>
      </c>
      <c r="H16079" s="1" t="s">
        <v>20907</v>
      </c>
    </row>
    <row r="16080" customFormat="false" ht="15" hidden="false" customHeight="true" outlineLevel="0" collapsed="false">
      <c r="A16080" s="1" t="n">
        <f aca="false">IF(IFERROR((MATCH(G16080,$G$1:$G$12712,0)),0),INDEX($A$1:$A$12712,MATCH(G16080,$G$1:$G$12712,0)),MAX($A$2:$A16079)+1)</f>
        <v>11954</v>
      </c>
      <c r="C16080" s="1" t="str">
        <f aca="false">IF(H16080="",F16080,H16080)</f>
        <v>seneca nation cattaraugus wind turbine</v>
      </c>
      <c r="F16080" s="5"/>
      <c r="G16080" s="1" t="n">
        <v>61734</v>
      </c>
      <c r="H16080" s="1" t="s">
        <v>20908</v>
      </c>
    </row>
    <row r="16081" customFormat="false" ht="15" hidden="false" customHeight="true" outlineLevel="0" collapsed="false">
      <c r="A16081" s="1" t="n">
        <f aca="false">IF(IFERROR((MATCH(G16081,$G$1:$G$12712,0)),0),INDEX($A$1:$A$12712,MATCH(G16081,$G$1:$G$12712,0)),MAX($A$2:$A16080)+1)</f>
        <v>11955</v>
      </c>
      <c r="C16081" s="1" t="str">
        <f aca="false">IF(H16081="",F16081,H16081)</f>
        <v>hilltopper wind project</v>
      </c>
      <c r="F16081" s="5"/>
      <c r="G16081" s="1" t="n">
        <v>61735</v>
      </c>
      <c r="H16081" s="1" t="s">
        <v>20909</v>
      </c>
    </row>
    <row r="16082" customFormat="false" ht="15" hidden="false" customHeight="true" outlineLevel="0" collapsed="false">
      <c r="A16082" s="1" t="n">
        <f aca="false">IF(IFERROR((MATCH(G16082,$G$1:$G$12712,0)),0),INDEX($A$1:$A$12712,MATCH(G16082,$G$1:$G$12712,0)),MAX($A$2:$A16081)+1)</f>
        <v>11956</v>
      </c>
      <c r="C16082" s="1" t="str">
        <f aca="false">IF(H16082="",F16082,H16082)</f>
        <v>woods hill solar</v>
      </c>
      <c r="F16082" s="5"/>
      <c r="G16082" s="1" t="n">
        <v>61736</v>
      </c>
      <c r="H16082" s="1" t="s">
        <v>20910</v>
      </c>
    </row>
    <row r="16083" customFormat="false" ht="15" hidden="false" customHeight="true" outlineLevel="0" collapsed="false">
      <c r="A16083" s="1" t="n">
        <f aca="false">IF(IFERROR((MATCH(G16083,$G$1:$G$12712,0)),0),INDEX($A$1:$A$12712,MATCH(G16083,$G$1:$G$12712,0)),MAX($A$2:$A16082)+1)</f>
        <v>11957</v>
      </c>
      <c r="C16083" s="1" t="str">
        <f aca="false">IF(H16083="",F16083,H16083)</f>
        <v>navy yard peaker station</v>
      </c>
      <c r="F16083" s="5"/>
      <c r="G16083" s="1" t="n">
        <v>61737</v>
      </c>
      <c r="H16083" s="1" t="s">
        <v>20911</v>
      </c>
    </row>
    <row r="16084" customFormat="false" ht="15" hidden="false" customHeight="true" outlineLevel="0" collapsed="false">
      <c r="A16084" s="1" t="n">
        <f aca="false">IF(IFERROR((MATCH(G16084,$G$1:$G$12712,0)),0),INDEX($A$1:$A$12712,MATCH(G16084,$G$1:$G$12712,0)),MAX($A$2:$A16083)+1)</f>
        <v>11958</v>
      </c>
      <c r="C16084" s="1" t="str">
        <f aca="false">IF(H16084="",F16084,H16084)</f>
        <v>gwcc pv solar farm</v>
      </c>
      <c r="F16084" s="5"/>
      <c r="G16084" s="1" t="n">
        <v>61738</v>
      </c>
      <c r="H16084" s="1" t="s">
        <v>20912</v>
      </c>
    </row>
    <row r="16085" customFormat="false" ht="15" hidden="false" customHeight="true" outlineLevel="0" collapsed="false">
      <c r="A16085" s="1" t="n">
        <f aca="false">IF(IFERROR((MATCH(G16085,$G$1:$G$12712,0)),0),INDEX($A$1:$A$12712,MATCH(G16085,$G$1:$G$12712,0)),MAX($A$2:$A16084)+1)</f>
        <v>11959</v>
      </c>
      <c r="C16085" s="1" t="str">
        <f aca="false">IF(H16085="",F16085,H16085)</f>
        <v>lockheed martin rms syracuse</v>
      </c>
      <c r="F16085" s="5"/>
      <c r="G16085" s="1" t="n">
        <v>61739</v>
      </c>
      <c r="H16085" s="1" t="s">
        <v>20913</v>
      </c>
    </row>
    <row r="16086" customFormat="false" ht="15" hidden="false" customHeight="true" outlineLevel="0" collapsed="false">
      <c r="A16086" s="1" t="n">
        <f aca="false">IF(IFERROR((MATCH(G16086,$G$1:$G$12712,0)),0),INDEX($A$1:$A$12712,MATCH(G16086,$G$1:$G$12712,0)),MAX($A$2:$A16085)+1)</f>
        <v>11960</v>
      </c>
      <c r="C16086" s="1" t="str">
        <f aca="false">IF(H16086="",F16086,H16086)</f>
        <v>gratis road solar facility</v>
      </c>
      <c r="F16086" s="5"/>
      <c r="G16086" s="1" t="n">
        <v>61740</v>
      </c>
      <c r="H16086" s="1" t="s">
        <v>20914</v>
      </c>
    </row>
    <row r="16087" customFormat="false" ht="15" hidden="false" customHeight="true" outlineLevel="0" collapsed="false">
      <c r="A16087" s="1" t="n">
        <f aca="false">IF(IFERROR((MATCH(G16087,$G$1:$G$12712,0)),0),INDEX($A$1:$A$12712,MATCH(G16087,$G$1:$G$12712,0)),MAX($A$2:$A16086)+1)</f>
        <v>11961</v>
      </c>
      <c r="C16087" s="1" t="str">
        <f aca="false">IF(H16087="",F16087,H16087)</f>
        <v>kingsberry energy storage system</v>
      </c>
      <c r="F16087" s="5"/>
      <c r="G16087" s="1" t="n">
        <v>61741</v>
      </c>
      <c r="H16087" s="1" t="s">
        <v>20915</v>
      </c>
      <c r="I16087" s="1" t="n">
        <v>1015</v>
      </c>
      <c r="J16087" s="1" t="s">
        <v>20916</v>
      </c>
    </row>
    <row r="16088" customFormat="false" ht="15" hidden="false" customHeight="true" outlineLevel="0" collapsed="false">
      <c r="A16088" s="1" t="n">
        <f aca="false">IF(IFERROR((MATCH(G16088,$G$1:$G$12712,0)),0),INDEX($A$1:$A$12712,MATCH(G16088,$G$1:$G$12712,0)),MAX($A$2:$A16087)+1)</f>
        <v>11962</v>
      </c>
      <c r="C16088" s="1" t="str">
        <f aca="false">IF(H16088="",F16088,H16088)</f>
        <v>system control center</v>
      </c>
      <c r="F16088" s="5"/>
      <c r="G16088" s="1" t="n">
        <v>61742</v>
      </c>
      <c r="H16088" s="1" t="s">
        <v>20917</v>
      </c>
      <c r="I16088" s="1" t="n">
        <v>1015</v>
      </c>
      <c r="J16088" s="1" t="s">
        <v>20916</v>
      </c>
    </row>
    <row r="16089" customFormat="false" ht="15" hidden="false" customHeight="true" outlineLevel="0" collapsed="false">
      <c r="A16089" s="1" t="n">
        <f aca="false">IF(IFERROR((MATCH(G16089,$G$1:$G$12712,0)),0),INDEX($A$1:$A$12712,MATCH(G16089,$G$1:$G$12712,0)),MAX($A$2:$A16088)+1)</f>
        <v>11963</v>
      </c>
      <c r="C16089" s="1" t="str">
        <f aca="false">IF(H16089="",F16089,H16089)</f>
        <v>naval sub base new london fuel cell</v>
      </c>
      <c r="F16089" s="5"/>
      <c r="G16089" s="1" t="n">
        <v>61743</v>
      </c>
      <c r="H16089" s="1" t="s">
        <v>20918</v>
      </c>
      <c r="I16089" s="1" t="n">
        <v>60195</v>
      </c>
      <c r="J16089" s="1" t="s">
        <v>20919</v>
      </c>
    </row>
    <row r="16090" customFormat="false" ht="15" hidden="false" customHeight="true" outlineLevel="0" collapsed="false">
      <c r="A16090" s="1" t="n">
        <f aca="false">IF(IFERROR((MATCH(G16090,$G$1:$G$12712,0)),0),INDEX($A$1:$A$12712,MATCH(G16090,$G$1:$G$12712,0)),MAX($A$2:$A16089)+1)</f>
        <v>11964</v>
      </c>
      <c r="C16090" s="1" t="str">
        <f aca="false">IF(H16090="",F16090,H16090)</f>
        <v>l'oreal solar - florence</v>
      </c>
      <c r="F16090" s="5"/>
      <c r="G16090" s="1" t="n">
        <v>61744</v>
      </c>
      <c r="H16090" s="1" t="s">
        <v>20920</v>
      </c>
      <c r="I16090" s="1" t="n">
        <v>57210</v>
      </c>
      <c r="J16090" s="1" t="s">
        <v>20921</v>
      </c>
    </row>
    <row r="16091" customFormat="false" ht="15" hidden="false" customHeight="true" outlineLevel="0" collapsed="false">
      <c r="A16091" s="1" t="n">
        <f aca="false">IF(IFERROR((MATCH(G16091,$G$1:$G$12712,0)),0),INDEX($A$1:$A$12712,MATCH(G16091,$G$1:$G$12712,0)),MAX($A$2:$A16090)+1)</f>
        <v>11965</v>
      </c>
      <c r="C16091" s="1" t="str">
        <f aca="false">IF(H16091="",F16091,H16091)</f>
        <v>aurora county wind</v>
      </c>
      <c r="F16091" s="5"/>
      <c r="G16091" s="1" t="n">
        <v>61745</v>
      </c>
      <c r="H16091" s="1" t="s">
        <v>20922</v>
      </c>
      <c r="I16091" s="1" t="n">
        <v>56769</v>
      </c>
      <c r="J16091" s="1" t="s">
        <v>20683</v>
      </c>
    </row>
    <row r="16092" customFormat="false" ht="15" hidden="false" customHeight="true" outlineLevel="0" collapsed="false">
      <c r="A16092" s="1" t="n">
        <f aca="false">IF(IFERROR((MATCH(G16092,$G$1:$G$12712,0)),0),INDEX($A$1:$A$12712,MATCH(G16092,$G$1:$G$12712,0)),MAX($A$2:$A16091)+1)</f>
        <v>11966</v>
      </c>
      <c r="C16092" s="1" t="str">
        <f aca="false">IF(H16092="",F16092,H16092)</f>
        <v>brule county wind</v>
      </c>
      <c r="F16092" s="5"/>
      <c r="G16092" s="1" t="n">
        <v>61746</v>
      </c>
      <c r="H16092" s="1" t="s">
        <v>20923</v>
      </c>
      <c r="I16092" s="1" t="n">
        <v>56769</v>
      </c>
      <c r="J16092" s="1" t="s">
        <v>20683</v>
      </c>
    </row>
    <row r="16093" customFormat="false" ht="15" hidden="false" customHeight="true" outlineLevel="0" collapsed="false">
      <c r="A16093" s="1" t="n">
        <f aca="false">IF(IFERROR((MATCH(G16093,$G$1:$G$12712,0)),0),INDEX($A$1:$A$12712,MATCH(G16093,$G$1:$G$12712,0)),MAX($A$2:$A16092)+1)</f>
        <v>11967</v>
      </c>
      <c r="C16093" s="1" t="str">
        <f aca="false">IF(H16093="",F16093,H16093)</f>
        <v>foxtail wind, llc</v>
      </c>
      <c r="F16093" s="5"/>
      <c r="G16093" s="1" t="n">
        <v>61747</v>
      </c>
      <c r="H16093" s="1" t="s">
        <v>20924</v>
      </c>
    </row>
    <row r="16094" customFormat="false" ht="15" hidden="false" customHeight="true" outlineLevel="0" collapsed="false">
      <c r="A16094" s="1" t="n">
        <f aca="false">IF(IFERROR((MATCH(G16094,$G$1:$G$12712,0)),0),INDEX($A$1:$A$12712,MATCH(G16094,$G$1:$G$12712,0)),MAX($A$2:$A16093)+1)</f>
        <v>11968</v>
      </c>
      <c r="C16094" s="1" t="str">
        <f aca="false">IF(H16094="",F16094,H16094)</f>
        <v>southern current one, llc</v>
      </c>
      <c r="F16094" s="5"/>
      <c r="G16094" s="1" t="n">
        <v>61748</v>
      </c>
      <c r="H16094" s="1" t="s">
        <v>20925</v>
      </c>
    </row>
    <row r="16095" customFormat="false" ht="15" hidden="false" customHeight="true" outlineLevel="0" collapsed="false">
      <c r="A16095" s="1" t="n">
        <f aca="false">IF(IFERROR((MATCH(G16095,$G$1:$G$12712,0)),0),INDEX($A$1:$A$12712,MATCH(G16095,$G$1:$G$12712,0)),MAX($A$2:$A16094)+1)</f>
        <v>11969</v>
      </c>
      <c r="C16095" s="1" t="str">
        <f aca="false">IF(H16095="",F16095,H16095)</f>
        <v>tom bevill lock and dam hydroelectric</v>
      </c>
      <c r="F16095" s="5"/>
      <c r="G16095" s="1" t="n">
        <v>61749</v>
      </c>
      <c r="H16095" s="1" t="s">
        <v>20926</v>
      </c>
    </row>
    <row r="16096" customFormat="false" ht="15" hidden="false" customHeight="true" outlineLevel="0" collapsed="false">
      <c r="A16096" s="1" t="n">
        <f aca="false">IF(IFERROR((MATCH(G16096,$G$1:$G$12712,0)),0),INDEX($A$1:$A$12712,MATCH(G16096,$G$1:$G$12712,0)),MAX($A$2:$A16095)+1)</f>
        <v>11970</v>
      </c>
      <c r="C16096" s="1" t="str">
        <f aca="false">IF(H16096="",F16096,H16096)</f>
        <v>wistaria ranch solar</v>
      </c>
      <c r="F16096" s="5"/>
      <c r="G16096" s="1" t="n">
        <v>61750</v>
      </c>
      <c r="H16096" s="1" t="s">
        <v>20927</v>
      </c>
      <c r="I16096" s="1" t="n">
        <v>56769</v>
      </c>
      <c r="J16096" s="1" t="s">
        <v>20683</v>
      </c>
    </row>
    <row r="16097" customFormat="false" ht="15" hidden="false" customHeight="true" outlineLevel="0" collapsed="false">
      <c r="A16097" s="1" t="n">
        <f aca="false">IF(IFERROR((MATCH(G16097,$G$1:$G$12712,0)),0),INDEX($A$1:$A$12712,MATCH(G16097,$G$1:$G$12712,0)),MAX($A$2:$A16096)+1)</f>
        <v>11971</v>
      </c>
      <c r="C16097" s="1" t="str">
        <f aca="false">IF(H16097="",F16097,H16097)</f>
        <v>rotor clip</v>
      </c>
      <c r="F16097" s="5"/>
      <c r="G16097" s="1" t="n">
        <v>61751</v>
      </c>
      <c r="H16097" s="1" t="s">
        <v>20928</v>
      </c>
    </row>
    <row r="16098" customFormat="false" ht="15" hidden="false" customHeight="true" outlineLevel="0" collapsed="false">
      <c r="A16098" s="1" t="n">
        <f aca="false">IF(IFERROR((MATCH(G16098,$G$1:$G$12712,0)),0),INDEX($A$1:$A$12712,MATCH(G16098,$G$1:$G$12712,0)),MAX($A$2:$A16097)+1)</f>
        <v>11972</v>
      </c>
      <c r="C16098" s="1" t="str">
        <f aca="false">IF(H16098="",F16098,H16098)</f>
        <v>quincy ii solar garden</v>
      </c>
      <c r="F16098" s="5"/>
      <c r="G16098" s="1" t="n">
        <v>61752</v>
      </c>
      <c r="H16098" s="1" t="s">
        <v>20929</v>
      </c>
    </row>
    <row r="16099" customFormat="false" ht="15" hidden="false" customHeight="true" outlineLevel="0" collapsed="false">
      <c r="A16099" s="1" t="n">
        <f aca="false">IF(IFERROR((MATCH(G16099,$G$1:$G$12712,0)),0),INDEX($A$1:$A$12712,MATCH(G16099,$G$1:$G$12712,0)),MAX($A$2:$A16098)+1)</f>
        <v>11973</v>
      </c>
      <c r="C16099" s="1" t="str">
        <f aca="false">IF(H16099="",F16099,H16099)</f>
        <v>imboden solar garden</v>
      </c>
      <c r="F16099" s="5"/>
      <c r="G16099" s="1" t="n">
        <v>61753</v>
      </c>
      <c r="H16099" s="1" t="s">
        <v>20930</v>
      </c>
    </row>
    <row r="16100" customFormat="false" ht="15" hidden="false" customHeight="true" outlineLevel="0" collapsed="false">
      <c r="A16100" s="1" t="n">
        <f aca="false">IF(IFERROR((MATCH(G16100,$G$1:$G$12712,0)),0),INDEX($A$1:$A$12712,MATCH(G16100,$G$1:$G$12712,0)),MAX($A$2:$A16099)+1)</f>
        <v>11974</v>
      </c>
      <c r="C16100" s="1" t="str">
        <f aca="false">IF(H16100="",F16100,H16100)</f>
        <v>sunselect1</v>
      </c>
      <c r="F16100" s="5"/>
      <c r="G16100" s="1" t="n">
        <v>61754</v>
      </c>
      <c r="H16100" s="1" t="s">
        <v>20931</v>
      </c>
    </row>
    <row r="16101" customFormat="false" ht="15" hidden="false" customHeight="true" outlineLevel="0" collapsed="false">
      <c r="A16101" s="1" t="n">
        <f aca="false">IF(IFERROR((MATCH(G16101,$G$1:$G$12712,0)),0),INDEX($A$1:$A$12712,MATCH(G16101,$G$1:$G$12712,0)),MAX($A$2:$A16100)+1)</f>
        <v>11975</v>
      </c>
      <c r="C16101" s="1" t="str">
        <f aca="false">IF(H16101="",F16101,H16101)</f>
        <v>east acres solar ng, llc</v>
      </c>
      <c r="F16101" s="5"/>
      <c r="G16101" s="1" t="n">
        <v>61755</v>
      </c>
      <c r="H16101" s="1" t="s">
        <v>20932</v>
      </c>
      <c r="I16101" s="1" t="n">
        <v>59254</v>
      </c>
      <c r="J16101" s="1" t="s">
        <v>20933</v>
      </c>
    </row>
    <row r="16102" customFormat="false" ht="15" hidden="false" customHeight="true" outlineLevel="0" collapsed="false">
      <c r="A16102" s="1" t="n">
        <f aca="false">IF(IFERROR((MATCH(G16102,$G$1:$G$12712,0)),0),INDEX($A$1:$A$12712,MATCH(G16102,$G$1:$G$12712,0)),MAX($A$2:$A16101)+1)</f>
        <v>11976</v>
      </c>
      <c r="C16102" s="1" t="str">
        <f aca="false">IF(H16102="",F16102,H16102)</f>
        <v>meadow lake wind farm vi llc</v>
      </c>
      <c r="F16102" s="5"/>
      <c r="G16102" s="1" t="n">
        <v>61756</v>
      </c>
      <c r="H16102" s="1" t="s">
        <v>20934</v>
      </c>
    </row>
    <row r="16103" customFormat="false" ht="15" hidden="false" customHeight="true" outlineLevel="0" collapsed="false">
      <c r="A16103" s="1" t="n">
        <f aca="false">IF(IFERROR((MATCH(G16103,$G$1:$G$12712,0)),0),INDEX($A$1:$A$12712,MATCH(G16103,$G$1:$G$12712,0)),MAX($A$2:$A16102)+1)</f>
        <v>11977</v>
      </c>
      <c r="C16103" s="1" t="str">
        <f aca="false">IF(H16103="",F16103,H16103)</f>
        <v>gaston county renewable energy center</v>
      </c>
      <c r="F16103" s="5"/>
      <c r="G16103" s="1" t="n">
        <v>61758</v>
      </c>
      <c r="H16103" s="1" t="s">
        <v>20935</v>
      </c>
    </row>
    <row r="16104" customFormat="false" ht="15" hidden="false" customHeight="true" outlineLevel="0" collapsed="false">
      <c r="A16104" s="1" t="n">
        <f aca="false">IF(IFERROR((MATCH(G16104,$G$1:$G$12712,0)),0),INDEX($A$1:$A$12712,MATCH(G16104,$G$1:$G$12712,0)),MAX($A$2:$A16103)+1)</f>
        <v>11978</v>
      </c>
      <c r="C16104" s="1" t="str">
        <f aca="false">IF(H16104="",F16104,H16104)</f>
        <v>covington solar farm</v>
      </c>
      <c r="F16104" s="5"/>
      <c r="G16104" s="1" t="n">
        <v>61759</v>
      </c>
      <c r="H16104" s="1" t="s">
        <v>20936</v>
      </c>
      <c r="I16104" s="1" t="n">
        <v>14063</v>
      </c>
      <c r="J16104" s="1" t="s">
        <v>20501</v>
      </c>
    </row>
    <row r="16105" customFormat="false" ht="15" hidden="false" customHeight="true" outlineLevel="0" collapsed="false">
      <c r="A16105" s="1" t="n">
        <f aca="false">IF(IFERROR((MATCH(G16105,$G$1:$G$12712,0)),0),INDEX($A$1:$A$12712,MATCH(G16105,$G$1:$G$12712,0)),MAX($A$2:$A16104)+1)</f>
        <v>11979</v>
      </c>
      <c r="C16105" s="1" t="str">
        <f aca="false">IF(H16105="",F16105,H16105)</f>
        <v>c4gt</v>
      </c>
      <c r="F16105" s="5"/>
      <c r="G16105" s="1" t="n">
        <v>61760</v>
      </c>
      <c r="H16105" s="1" t="s">
        <v>20937</v>
      </c>
    </row>
    <row r="16106" customFormat="false" ht="15" hidden="false" customHeight="true" outlineLevel="0" collapsed="false">
      <c r="A16106" s="1" t="n">
        <f aca="false">IF(IFERROR((MATCH(G16106,$G$1:$G$12712,0)),0),INDEX($A$1:$A$12712,MATCH(G16106,$G$1:$G$12712,0)),MAX($A$2:$A16105)+1)</f>
        <v>11980</v>
      </c>
      <c r="C16106" s="1" t="str">
        <f aca="false">IF(H16106="",F16106,H16106)</f>
        <v>douglas county forest products</v>
      </c>
      <c r="F16106" s="5"/>
      <c r="G16106" s="1" t="n">
        <v>61761</v>
      </c>
      <c r="H16106" s="1" t="s">
        <v>20938</v>
      </c>
    </row>
    <row r="16107" customFormat="false" ht="15" hidden="false" customHeight="true" outlineLevel="0" collapsed="false">
      <c r="A16107" s="1" t="n">
        <f aca="false">IF(IFERROR((MATCH(G16107,$G$1:$G$12712,0)),0),INDEX($A$1:$A$12712,MATCH(G16107,$G$1:$G$12712,0)),MAX($A$2:$A16106)+1)</f>
        <v>11981</v>
      </c>
      <c r="C16107" s="1" t="str">
        <f aca="false">IF(H16107="",F16107,H16107)</f>
        <v>none</v>
      </c>
      <c r="F16107" s="5"/>
      <c r="G16107" s="1" t="n">
        <v>61762</v>
      </c>
      <c r="H16107" s="1" t="s">
        <v>20677</v>
      </c>
    </row>
    <row r="16108" customFormat="false" ht="15" hidden="false" customHeight="true" outlineLevel="0" collapsed="false">
      <c r="A16108" s="1" t="n">
        <f aca="false">IF(IFERROR((MATCH(G16108,$G$1:$G$12712,0)),0),INDEX($A$1:$A$12712,MATCH(G16108,$G$1:$G$12712,0)),MAX($A$2:$A16107)+1)</f>
        <v>11982</v>
      </c>
      <c r="C16108" s="1" t="str">
        <f aca="false">IF(H16108="",F16108,H16108)</f>
        <v>sunshine gateway solar energy center</v>
      </c>
      <c r="F16108" s="5"/>
      <c r="G16108" s="1" t="n">
        <v>61763</v>
      </c>
      <c r="H16108" s="1" t="s">
        <v>20939</v>
      </c>
      <c r="I16108" s="1" t="n">
        <v>6452</v>
      </c>
      <c r="J16108" s="1" t="s">
        <v>15369</v>
      </c>
    </row>
    <row r="16109" customFormat="false" ht="15" hidden="false" customHeight="true" outlineLevel="0" collapsed="false">
      <c r="A16109" s="1" t="n">
        <f aca="false">IF(IFERROR((MATCH(G16109,$G$1:$G$12712,0)),0),INDEX($A$1:$A$12712,MATCH(G16109,$G$1:$G$12712,0)),MAX($A$2:$A16108)+1)</f>
        <v>11983</v>
      </c>
      <c r="C16109" s="1" t="str">
        <f aca="false">IF(H16109="",F16109,H16109)</f>
        <v>gore mountain solar ii</v>
      </c>
      <c r="F16109" s="5"/>
      <c r="G16109" s="1" t="n">
        <v>61764</v>
      </c>
      <c r="H16109" s="1" t="s">
        <v>20940</v>
      </c>
    </row>
    <row r="16110" customFormat="false" ht="15" hidden="false" customHeight="true" outlineLevel="0" collapsed="false">
      <c r="A16110" s="1" t="n">
        <f aca="false">IF(IFERROR((MATCH(G16110,$G$1:$G$12712,0)),0),INDEX($A$1:$A$12712,MATCH(G16110,$G$1:$G$12712,0)),MAX($A$2:$A16109)+1)</f>
        <v>11984</v>
      </c>
      <c r="C16110" s="1" t="str">
        <f aca="false">IF(H16110="",F16110,H16110)</f>
        <v>hgs solar i</v>
      </c>
      <c r="F16110" s="5"/>
      <c r="G16110" s="1" t="n">
        <v>61765</v>
      </c>
      <c r="H16110" s="1" t="s">
        <v>20941</v>
      </c>
    </row>
    <row r="16111" customFormat="false" ht="15" hidden="false" customHeight="true" outlineLevel="0" collapsed="false">
      <c r="A16111" s="1" t="n">
        <f aca="false">IF(IFERROR((MATCH(G16111,$G$1:$G$12712,0)),0),INDEX($A$1:$A$12712,MATCH(G16111,$G$1:$G$12712,0)),MAX($A$2:$A16110)+1)</f>
        <v>11985</v>
      </c>
      <c r="C16111" s="1" t="str">
        <f aca="false">IF(H16111="",F16111,H16111)</f>
        <v>miami dade solar energy center</v>
      </c>
      <c r="F16111" s="5"/>
      <c r="G16111" s="1" t="n">
        <v>61766</v>
      </c>
      <c r="H16111" s="1" t="s">
        <v>20942</v>
      </c>
      <c r="I16111" s="1" t="n">
        <v>6452</v>
      </c>
      <c r="J16111" s="1" t="s">
        <v>15369</v>
      </c>
    </row>
    <row r="16112" customFormat="false" ht="15" hidden="false" customHeight="true" outlineLevel="0" collapsed="false">
      <c r="A16112" s="1" t="n">
        <f aca="false">IF(IFERROR((MATCH(G16112,$G$1:$G$12712,0)),0),INDEX($A$1:$A$12712,MATCH(G16112,$G$1:$G$12712,0)),MAX($A$2:$A16111)+1)</f>
        <v>11986</v>
      </c>
      <c r="C16112" s="1" t="str">
        <f aca="false">IF(H16112="",F16112,H16112)</f>
        <v>pioneer trail solar energy center</v>
      </c>
      <c r="F16112" s="5"/>
      <c r="G16112" s="1" t="n">
        <v>61767</v>
      </c>
      <c r="H16112" s="1" t="s">
        <v>20943</v>
      </c>
      <c r="I16112" s="1" t="n">
        <v>6452</v>
      </c>
      <c r="J16112" s="1" t="s">
        <v>15369</v>
      </c>
    </row>
    <row r="16113" customFormat="false" ht="15" hidden="false" customHeight="true" outlineLevel="0" collapsed="false">
      <c r="A16113" s="1" t="n">
        <f aca="false">IF(IFERROR((MATCH(G16113,$G$1:$G$12712,0)),0),INDEX($A$1:$A$12712,MATCH(G16113,$G$1:$G$12712,0)),MAX($A$2:$A16112)+1)</f>
        <v>11987</v>
      </c>
      <c r="C16113" s="1" t="str">
        <f aca="false">IF(H16113="",F16113,H16113)</f>
        <v>interstate solar energy center</v>
      </c>
      <c r="F16113" s="5"/>
      <c r="G16113" s="1" t="n">
        <v>61768</v>
      </c>
      <c r="H16113" s="1" t="s">
        <v>20944</v>
      </c>
      <c r="I16113" s="1" t="n">
        <v>6452</v>
      </c>
      <c r="J16113" s="1" t="s">
        <v>15369</v>
      </c>
    </row>
    <row r="16114" customFormat="false" ht="15" hidden="false" customHeight="true" outlineLevel="0" collapsed="false">
      <c r="A16114" s="1" t="n">
        <f aca="false">IF(IFERROR((MATCH(G16114,$G$1:$G$12712,0)),0),INDEX($A$1:$A$12712,MATCH(G16114,$G$1:$G$12712,0)),MAX($A$2:$A16113)+1)</f>
        <v>11988</v>
      </c>
      <c r="C16114" s="1" t="str">
        <f aca="false">IF(H16114="",F16114,H16114)</f>
        <v>syncarpha hancock i csg</v>
      </c>
      <c r="F16114" s="5"/>
      <c r="G16114" s="1" t="n">
        <v>61769</v>
      </c>
      <c r="H16114" s="1" t="s">
        <v>20945</v>
      </c>
    </row>
    <row r="16115" customFormat="false" ht="15" hidden="false" customHeight="true" outlineLevel="0" collapsed="false">
      <c r="A16115" s="1" t="n">
        <f aca="false">IF(IFERROR((MATCH(G16115,$G$1:$G$12712,0)),0),INDEX($A$1:$A$12712,MATCH(G16115,$G$1:$G$12712,0)),MAX($A$2:$A16114)+1)</f>
        <v>11989</v>
      </c>
      <c r="C16115" s="1" t="str">
        <f aca="false">IF(H16115="",F16115,H16115)</f>
        <v>syncarpha hancock ii csg</v>
      </c>
      <c r="F16115" s="5"/>
      <c r="G16115" s="1" t="n">
        <v>61770</v>
      </c>
      <c r="H16115" s="1" t="s">
        <v>20946</v>
      </c>
    </row>
    <row r="16116" customFormat="false" ht="15" hidden="false" customHeight="true" outlineLevel="0" collapsed="false">
      <c r="A16116" s="1" t="n">
        <f aca="false">IF(IFERROR((MATCH(G16116,$G$1:$G$12712,0)),0),INDEX($A$1:$A$12712,MATCH(G16116,$G$1:$G$12712,0)),MAX($A$2:$A16115)+1)</f>
        <v>11990</v>
      </c>
      <c r="C16116" s="1" t="str">
        <f aca="false">IF(H16116="",F16116,H16116)</f>
        <v>syncarpha hancock iii csg</v>
      </c>
      <c r="F16116" s="5"/>
      <c r="G16116" s="1" t="n">
        <v>61771</v>
      </c>
      <c r="H16116" s="1" t="s">
        <v>20947</v>
      </c>
    </row>
    <row r="16117" customFormat="false" ht="15" hidden="false" customHeight="true" outlineLevel="0" collapsed="false">
      <c r="A16117" s="1" t="n">
        <f aca="false">IF(IFERROR((MATCH(G16117,$G$1:$G$12712,0)),0),INDEX($A$1:$A$12712,MATCH(G16117,$G$1:$G$12712,0)),MAX($A$2:$A16116)+1)</f>
        <v>11991</v>
      </c>
      <c r="C16117" s="1" t="str">
        <f aca="false">IF(H16117="",F16117,H16117)</f>
        <v>palmas wind, llc</v>
      </c>
      <c r="F16117" s="5"/>
      <c r="G16117" s="1" t="n">
        <v>61773</v>
      </c>
      <c r="H16117" s="1" t="s">
        <v>20948</v>
      </c>
      <c r="I16117" s="1" t="n">
        <v>55918</v>
      </c>
      <c r="J16117" s="1" t="s">
        <v>20949</v>
      </c>
    </row>
    <row r="16118" customFormat="false" ht="15" hidden="false" customHeight="true" outlineLevel="0" collapsed="false">
      <c r="A16118" s="1" t="n">
        <f aca="false">IF(IFERROR((MATCH(G16118,$G$1:$G$12712,0)),0),INDEX($A$1:$A$12712,MATCH(G16118,$G$1:$G$12712,0)),MAX($A$2:$A16117)+1)</f>
        <v>11992</v>
      </c>
      <c r="C16118" s="1" t="str">
        <f aca="false">IF(H16118="",F16118,H16118)</f>
        <v>none</v>
      </c>
      <c r="F16118" s="5"/>
      <c r="G16118" s="1" t="n">
        <v>61774</v>
      </c>
      <c r="H16118" s="1" t="s">
        <v>20677</v>
      </c>
    </row>
    <row r="16119" customFormat="false" ht="15" hidden="false" customHeight="true" outlineLevel="0" collapsed="false">
      <c r="A16119" s="1" t="n">
        <f aca="false">IF(IFERROR((MATCH(G16119,$G$1:$G$12712,0)),0),INDEX($A$1:$A$12712,MATCH(G16119,$G$1:$G$12712,0)),MAX($A$2:$A16118)+1)</f>
        <v>11993</v>
      </c>
      <c r="C16119" s="1" t="str">
        <f aca="false">IF(H16119="",F16119,H16119)</f>
        <v>town of otis wind energy project</v>
      </c>
      <c r="F16119" s="5"/>
      <c r="G16119" s="1" t="n">
        <v>61775</v>
      </c>
      <c r="H16119" s="1" t="s">
        <v>20950</v>
      </c>
    </row>
    <row r="16120" customFormat="false" ht="15" hidden="false" customHeight="true" outlineLevel="0" collapsed="false">
      <c r="A16120" s="1" t="n">
        <f aca="false">IF(IFERROR((MATCH(G16120,$G$1:$G$12712,0)),0),INDEX($A$1:$A$12712,MATCH(G16120,$G$1:$G$12712,0)),MAX($A$2:$A16119)+1)</f>
        <v>11994</v>
      </c>
      <c r="C16120" s="1" t="str">
        <f aca="false">IF(H16120="",F16120,H16120)</f>
        <v>midway wind, llc</v>
      </c>
      <c r="F16120" s="5"/>
      <c r="G16120" s="1" t="n">
        <v>61776</v>
      </c>
      <c r="H16120" s="1" t="s">
        <v>20951</v>
      </c>
    </row>
    <row r="16121" customFormat="false" ht="15" hidden="false" customHeight="true" outlineLevel="0" collapsed="false">
      <c r="A16121" s="1" t="n">
        <f aca="false">IF(IFERROR((MATCH(G16121,$G$1:$G$12712,0)),0),INDEX($A$1:$A$12712,MATCH(G16121,$G$1:$G$12712,0)),MAX($A$2:$A16120)+1)</f>
        <v>11995</v>
      </c>
      <c r="C16121" s="1" t="str">
        <f aca="false">IF(H16121="",F16121,H16121)</f>
        <v>brevard</v>
      </c>
      <c r="F16121" s="5"/>
      <c r="G16121" s="1" t="n">
        <v>61777</v>
      </c>
      <c r="H16121" s="1" t="s">
        <v>20952</v>
      </c>
    </row>
    <row r="16122" customFormat="false" ht="15" hidden="false" customHeight="true" outlineLevel="0" collapsed="false">
      <c r="A16122" s="1" t="n">
        <f aca="false">IF(IFERROR((MATCH(G16122,$G$1:$G$12712,0)),0),INDEX($A$1:$A$12712,MATCH(G16122,$G$1:$G$12712,0)),MAX($A$2:$A16121)+1)</f>
        <v>11996</v>
      </c>
      <c r="C16122" s="1" t="str">
        <f aca="false">IF(H16122="",F16122,H16122)</f>
        <v>north 301 solar</v>
      </c>
      <c r="F16122" s="5"/>
      <c r="G16122" s="1" t="n">
        <v>61778</v>
      </c>
      <c r="H16122" s="1" t="s">
        <v>20953</v>
      </c>
    </row>
    <row r="16123" customFormat="false" ht="15" hidden="false" customHeight="true" outlineLevel="0" collapsed="false">
      <c r="A16123" s="1" t="n">
        <f aca="false">IF(IFERROR((MATCH(G16123,$G$1:$G$12712,0)),0),INDEX($A$1:$A$12712,MATCH(G16123,$G$1:$G$12712,0)),MAX($A$2:$A16122)+1)</f>
        <v>11997</v>
      </c>
      <c r="C16123" s="1" t="str">
        <f aca="false">IF(H16123="",F16123,H16123)</f>
        <v>hernando</v>
      </c>
      <c r="F16123" s="5"/>
      <c r="G16123" s="1" t="n">
        <v>61779</v>
      </c>
      <c r="H16123" s="1" t="s">
        <v>20954</v>
      </c>
    </row>
    <row r="16124" customFormat="false" ht="15" hidden="false" customHeight="true" outlineLevel="0" collapsed="false">
      <c r="A16124" s="1" t="n">
        <f aca="false">IF(IFERROR((MATCH(G16124,$G$1:$G$12712,0)),0),INDEX($A$1:$A$12712,MATCH(G16124,$G$1:$G$12712,0)),MAX($A$2:$A16123)+1)</f>
        <v>11998</v>
      </c>
      <c r="C16124" s="1" t="str">
        <f aca="false">IF(H16124="",F16124,H16124)</f>
        <v>seminole energy</v>
      </c>
      <c r="F16124" s="5"/>
      <c r="G16124" s="1" t="n">
        <v>61780</v>
      </c>
      <c r="H16124" s="1" t="s">
        <v>20955</v>
      </c>
    </row>
    <row r="16125" customFormat="false" ht="15" hidden="false" customHeight="true" outlineLevel="0" collapsed="false">
      <c r="A16125" s="1" t="n">
        <f aca="false">IF(IFERROR((MATCH(G16125,$G$1:$G$12712,0)),0),INDEX($A$1:$A$12712,MATCH(G16125,$G$1:$G$12712,0)),MAX($A$2:$A16124)+1)</f>
        <v>11999</v>
      </c>
      <c r="C16125" s="1" t="str">
        <f aca="false">IF(H16125="",F16125,H16125)</f>
        <v>edenton solar</v>
      </c>
      <c r="F16125" s="5"/>
      <c r="G16125" s="1" t="n">
        <v>61781</v>
      </c>
      <c r="H16125" s="1" t="s">
        <v>20956</v>
      </c>
    </row>
    <row r="16126" customFormat="false" ht="15" hidden="false" customHeight="true" outlineLevel="0" collapsed="false">
      <c r="A16126" s="1" t="n">
        <f aca="false">IF(IFERROR((MATCH(G16126,$G$1:$G$12712,0)),0),INDEX($A$1:$A$12712,MATCH(G16126,$G$1:$G$12712,0)),MAX($A$2:$A16125)+1)</f>
        <v>12000</v>
      </c>
      <c r="C16126" s="1" t="str">
        <f aca="false">IF(H16126="",F16126,H16126)</f>
        <v>live oak wind project</v>
      </c>
      <c r="F16126" s="5"/>
      <c r="G16126" s="1" t="n">
        <v>61782</v>
      </c>
      <c r="H16126" s="1" t="s">
        <v>20957</v>
      </c>
      <c r="I16126" s="1" t="n">
        <v>56201</v>
      </c>
      <c r="J16126" s="1" t="s">
        <v>20958</v>
      </c>
    </row>
    <row r="16127" customFormat="false" ht="15" hidden="false" customHeight="true" outlineLevel="0" collapsed="false">
      <c r="A16127" s="1" t="n">
        <f aca="false">IF(IFERROR((MATCH(G16127,$G$1:$G$12712,0)),0),INDEX($A$1:$A$12712,MATCH(G16127,$G$1:$G$12712,0)),MAX($A$2:$A16126)+1)</f>
        <v>12001</v>
      </c>
      <c r="C16127" s="1" t="str">
        <f aca="false">IF(H16127="",F16127,H16127)</f>
        <v>new mexico community solar facility</v>
      </c>
      <c r="F16127" s="5"/>
      <c r="G16127" s="1" t="n">
        <v>61783</v>
      </c>
      <c r="H16127" s="1" t="s">
        <v>20959</v>
      </c>
      <c r="I16127" s="1" t="n">
        <v>5701</v>
      </c>
      <c r="J16127" s="1" t="s">
        <v>20960</v>
      </c>
    </row>
    <row r="16128" customFormat="false" ht="15" hidden="false" customHeight="true" outlineLevel="0" collapsed="false">
      <c r="A16128" s="1" t="n">
        <f aca="false">IF(IFERROR((MATCH(G16128,$G$1:$G$12712,0)),0),INDEX($A$1:$A$12712,MATCH(G16128,$G$1:$G$12712,0)),MAX($A$2:$A16127)+1)</f>
        <v>12002</v>
      </c>
      <c r="C16128" s="1" t="str">
        <f aca="false">IF(H16128="",F16128,H16128)</f>
        <v>upstream wind energy llc</v>
      </c>
      <c r="F16128" s="5"/>
      <c r="G16128" s="1" t="n">
        <v>61784</v>
      </c>
      <c r="H16128" s="1" t="s">
        <v>20961</v>
      </c>
      <c r="I16128" s="1" t="n">
        <v>49893</v>
      </c>
      <c r="J16128" s="1" t="s">
        <v>11655</v>
      </c>
    </row>
    <row r="16129" customFormat="false" ht="15" hidden="false" customHeight="true" outlineLevel="0" collapsed="false">
      <c r="A16129" s="1" t="n">
        <f aca="false">IF(IFERROR((MATCH(G16129,$G$1:$G$12712,0)),0),INDEX($A$1:$A$12712,MATCH(G16129,$G$1:$G$12712,0)),MAX($A$2:$A16128)+1)</f>
        <v>12003</v>
      </c>
      <c r="C16129" s="1" t="str">
        <f aca="false">IF(H16129="",F16129,H16129)</f>
        <v>trinity college fuel cell</v>
      </c>
      <c r="F16129" s="5"/>
      <c r="G16129" s="1" t="n">
        <v>61786</v>
      </c>
      <c r="H16129" s="1" t="s">
        <v>20962</v>
      </c>
    </row>
    <row r="16130" customFormat="false" ht="15" hidden="false" customHeight="true" outlineLevel="0" collapsed="false">
      <c r="A16130" s="1" t="n">
        <f aca="false">IF(IFERROR((MATCH(G16130,$G$1:$G$12712,0)),0),INDEX($A$1:$A$12712,MATCH(G16130,$G$1:$G$12712,0)),MAX($A$2:$A16129)+1)</f>
        <v>12004</v>
      </c>
      <c r="C16130" s="1" t="str">
        <f aca="false">IF(H16130="",F16130,H16130)</f>
        <v>bishop hill iii</v>
      </c>
      <c r="F16130" s="5"/>
      <c r="G16130" s="1" t="n">
        <v>61787</v>
      </c>
      <c r="H16130" s="1" t="s">
        <v>20963</v>
      </c>
      <c r="I16130" s="1" t="n">
        <v>49893</v>
      </c>
      <c r="J16130" s="1" t="s">
        <v>11655</v>
      </c>
    </row>
    <row r="16131" customFormat="false" ht="15" hidden="false" customHeight="true" outlineLevel="0" collapsed="false">
      <c r="A16131" s="1" t="n">
        <f aca="false">IF(IFERROR((MATCH(G16131,$G$1:$G$12712,0)),0),INDEX($A$1:$A$12712,MATCH(G16131,$G$1:$G$12712,0)),MAX($A$2:$A16130)+1)</f>
        <v>12005</v>
      </c>
      <c r="C16131" s="1" t="str">
        <f aca="false">IF(H16131="",F16131,H16131)</f>
        <v>hilltop power</v>
      </c>
      <c r="F16131" s="5"/>
      <c r="G16131" s="1" t="n">
        <v>61788</v>
      </c>
      <c r="H16131" s="1" t="s">
        <v>20964</v>
      </c>
    </row>
    <row r="16132" customFormat="false" ht="15" hidden="false" customHeight="true" outlineLevel="0" collapsed="false">
      <c r="A16132" s="1" t="n">
        <f aca="false">IF(IFERROR((MATCH(G16132,$G$1:$G$12712,0)),0),INDEX($A$1:$A$12712,MATCH(G16132,$G$1:$G$12712,0)),MAX($A$2:$A16131)+1)</f>
        <v>12006</v>
      </c>
      <c r="C16132" s="1" t="str">
        <f aca="false">IF(H16132="",F16132,H16132)</f>
        <v>diamond vista wind project, llc</v>
      </c>
      <c r="F16132" s="5"/>
      <c r="G16132" s="1" t="n">
        <v>61789</v>
      </c>
      <c r="H16132" s="1" t="s">
        <v>20965</v>
      </c>
    </row>
    <row r="16133" customFormat="false" ht="15" hidden="false" customHeight="true" outlineLevel="0" collapsed="false">
      <c r="A16133" s="1" t="n">
        <f aca="false">IF(IFERROR((MATCH(G16133,$G$1:$G$12712,0)),0),INDEX($A$1:$A$12712,MATCH(G16133,$G$1:$G$12712,0)),MAX($A$2:$A16132)+1)</f>
        <v>12007</v>
      </c>
      <c r="C16133" s="1" t="str">
        <f aca="false">IF(H16133="",F16133,H16133)</f>
        <v>shaw creek solar, llc</v>
      </c>
      <c r="F16133" s="5"/>
      <c r="G16133" s="1" t="n">
        <v>61790</v>
      </c>
      <c r="H16133" s="1" t="s">
        <v>20966</v>
      </c>
      <c r="I16133" s="1" t="n">
        <v>56622</v>
      </c>
      <c r="J16133" s="1" t="s">
        <v>20967</v>
      </c>
    </row>
    <row r="16134" customFormat="false" ht="15" hidden="false" customHeight="true" outlineLevel="0" collapsed="false">
      <c r="A16134" s="1" t="n">
        <f aca="false">IF(IFERROR((MATCH(G16134,$G$1:$G$12712,0)),0),INDEX($A$1:$A$12712,MATCH(G16134,$G$1:$G$12712,0)),MAX($A$2:$A16133)+1)</f>
        <v>12008</v>
      </c>
      <c r="C16134" s="1" t="str">
        <f aca="false">IF(H16134="",F16134,H16134)</f>
        <v>stage gulch solar</v>
      </c>
      <c r="F16134" s="5"/>
      <c r="G16134" s="1" t="n">
        <v>61791</v>
      </c>
      <c r="H16134" s="1" t="s">
        <v>20968</v>
      </c>
    </row>
    <row r="16135" customFormat="false" ht="15" hidden="false" customHeight="true" outlineLevel="0" collapsed="false">
      <c r="A16135" s="1" t="n">
        <f aca="false">IF(IFERROR((MATCH(G16135,$G$1:$G$12712,0)),0),INDEX($A$1:$A$12712,MATCH(G16135,$G$1:$G$12712,0)),MAX($A$2:$A16134)+1)</f>
        <v>12009</v>
      </c>
      <c r="C16135" s="1" t="str">
        <f aca="false">IF(H16135="",F16135,H16135)</f>
        <v>lavio solar</v>
      </c>
      <c r="F16135" s="5"/>
      <c r="G16135" s="1" t="n">
        <v>61792</v>
      </c>
      <c r="H16135" s="1" t="s">
        <v>20969</v>
      </c>
    </row>
    <row r="16136" customFormat="false" ht="15" hidden="false" customHeight="true" outlineLevel="0" collapsed="false">
      <c r="A16136" s="1" t="n">
        <f aca="false">IF(IFERROR((MATCH(G16136,$G$1:$G$12712,0)),0),INDEX($A$1:$A$12712,MATCH(G16136,$G$1:$G$12712,0)),MAX($A$2:$A16135)+1)</f>
        <v>12010</v>
      </c>
      <c r="C16136" s="1" t="str">
        <f aca="false">IF(H16136="",F16136,H16136)</f>
        <v>heyer csg</v>
      </c>
      <c r="F16136" s="5"/>
      <c r="G16136" s="1" t="n">
        <v>61793</v>
      </c>
      <c r="H16136" s="1" t="s">
        <v>20970</v>
      </c>
    </row>
    <row r="16137" customFormat="false" ht="15" hidden="false" customHeight="true" outlineLevel="0" collapsed="false">
      <c r="A16137" s="1" t="n">
        <f aca="false">IF(IFERROR((MATCH(G16137,$G$1:$G$12712,0)),0),INDEX($A$1:$A$12712,MATCH(G16137,$G$1:$G$12712,0)),MAX($A$2:$A16136)+1)</f>
        <v>12011</v>
      </c>
      <c r="C16137" s="1" t="str">
        <f aca="false">IF(H16137="",F16137,H16137)</f>
        <v>gateway solar</v>
      </c>
      <c r="F16137" s="5"/>
      <c r="G16137" s="1" t="n">
        <v>61794</v>
      </c>
      <c r="H16137" s="1" t="s">
        <v>20971</v>
      </c>
    </row>
    <row r="16138" customFormat="false" ht="15" hidden="false" customHeight="true" outlineLevel="0" collapsed="false">
      <c r="A16138" s="1" t="n">
        <f aca="false">IF(IFERROR((MATCH(G16138,$G$1:$G$12712,0)),0),INDEX($A$1:$A$12712,MATCH(G16138,$G$1:$G$12712,0)),MAX($A$2:$A16137)+1)</f>
        <v>12012</v>
      </c>
      <c r="C16138" s="1" t="str">
        <f aca="false">IF(H16138="",F16138,H16138)</f>
        <v>pacific union college bess</v>
      </c>
      <c r="F16138" s="5"/>
      <c r="G16138" s="1" t="n">
        <v>61795</v>
      </c>
      <c r="H16138" s="1" t="s">
        <v>20972</v>
      </c>
    </row>
    <row r="16139" customFormat="false" ht="15" hidden="false" customHeight="true" outlineLevel="0" collapsed="false">
      <c r="A16139" s="1" t="n">
        <f aca="false">IF(IFERROR((MATCH(G16139,$G$1:$G$12712,0)),0),INDEX($A$1:$A$12712,MATCH(G16139,$G$1:$G$12712,0)),MAX($A$2:$A16138)+1)</f>
        <v>12013</v>
      </c>
      <c r="C16139" s="1" t="str">
        <f aca="false">IF(H16139="",F16139,H16139)</f>
        <v>legore bridge solar center</v>
      </c>
      <c r="F16139" s="5"/>
      <c r="G16139" s="1" t="n">
        <v>61796</v>
      </c>
      <c r="H16139" s="1" t="s">
        <v>20973</v>
      </c>
    </row>
    <row r="16140" customFormat="false" ht="15" hidden="false" customHeight="true" outlineLevel="0" collapsed="false">
      <c r="A16140" s="1" t="n">
        <f aca="false">IF(IFERROR((MATCH(G16140,$G$1:$G$12712,0)),0),INDEX($A$1:$A$12712,MATCH(G16140,$G$1:$G$12712,0)),MAX($A$2:$A16139)+1)</f>
        <v>12014</v>
      </c>
      <c r="C16140" s="1" t="str">
        <f aca="false">IF(H16140="",F16140,H16140)</f>
        <v>mason dixon solar center</v>
      </c>
      <c r="F16140" s="5"/>
      <c r="G16140" s="1" t="n">
        <v>61797</v>
      </c>
      <c r="H16140" s="1" t="s">
        <v>20974</v>
      </c>
    </row>
    <row r="16141" customFormat="false" ht="15" hidden="false" customHeight="true" outlineLevel="0" collapsed="false">
      <c r="A16141" s="1" t="n">
        <f aca="false">IF(IFERROR((MATCH(G16141,$G$1:$G$12712,0)),0),INDEX($A$1:$A$12712,MATCH(G16141,$G$1:$G$12712,0)),MAX($A$2:$A16140)+1)</f>
        <v>12015</v>
      </c>
      <c r="C16141" s="1" t="str">
        <f aca="false">IF(H16141="",F16141,H16141)</f>
        <v>prairie sky solar farm</v>
      </c>
      <c r="F16141" s="5"/>
      <c r="G16141" s="1" t="n">
        <v>61798</v>
      </c>
      <c r="H16141" s="1" t="s">
        <v>20975</v>
      </c>
      <c r="I16141" s="1" t="n">
        <v>9961</v>
      </c>
      <c r="J16141" s="1" t="s">
        <v>20976</v>
      </c>
    </row>
    <row r="16142" customFormat="false" ht="15" hidden="false" customHeight="true" outlineLevel="0" collapsed="false">
      <c r="A16142" s="1" t="n">
        <f aca="false">IF(IFERROR((MATCH(G16142,$G$1:$G$12712,0)),0),INDEX($A$1:$A$12712,MATCH(G16142,$G$1:$G$12712,0)),MAX($A$2:$A16141)+1)</f>
        <v>12016</v>
      </c>
      <c r="C16142" s="1" t="str">
        <f aca="false">IF(H16142="",F16142,H16142)</f>
        <v>rensselaer solar site 2</v>
      </c>
      <c r="F16142" s="5"/>
      <c r="G16142" s="1" t="n">
        <v>61799</v>
      </c>
      <c r="H16142" s="1" t="s">
        <v>20977</v>
      </c>
      <c r="I16142" s="1" t="n">
        <v>9234</v>
      </c>
      <c r="J16142" s="1" t="s">
        <v>20902</v>
      </c>
    </row>
    <row r="16143" customFormat="false" ht="15" hidden="false" customHeight="true" outlineLevel="0" collapsed="false">
      <c r="A16143" s="1" t="n">
        <f aca="false">IF(IFERROR((MATCH(G16143,$G$1:$G$12712,0)),0),INDEX($A$1:$A$12712,MATCH(G16143,$G$1:$G$12712,0)),MAX($A$2:$A16142)+1)</f>
        <v>12017</v>
      </c>
      <c r="C16143" s="1" t="str">
        <f aca="false">IF(H16143="",F16143,H16143)</f>
        <v>dg amp solar smyrna</v>
      </c>
      <c r="F16143" s="5"/>
      <c r="G16143" s="1" t="n">
        <v>61800</v>
      </c>
      <c r="H16143" s="1" t="s">
        <v>20978</v>
      </c>
    </row>
    <row r="16144" customFormat="false" ht="15" hidden="false" customHeight="true" outlineLevel="0" collapsed="false">
      <c r="A16144" s="1" t="n">
        <f aca="false">IF(IFERROR((MATCH(G16144,$G$1:$G$12712,0)),0),INDEX($A$1:$A$12712,MATCH(G16144,$G$1:$G$12712,0)),MAX($A$2:$A16143)+1)</f>
        <v>12018</v>
      </c>
      <c r="C16144" s="1" t="str">
        <f aca="false">IF(H16144="",F16144,H16144)</f>
        <v>cascade energy storage, llc</v>
      </c>
      <c r="F16144" s="5"/>
      <c r="G16144" s="1" t="n">
        <v>61801</v>
      </c>
      <c r="H16144" s="1" t="s">
        <v>20979</v>
      </c>
      <c r="I16144" s="1" t="n">
        <v>59380</v>
      </c>
      <c r="J16144" s="1" t="s">
        <v>20980</v>
      </c>
    </row>
    <row r="16145" customFormat="false" ht="15" hidden="false" customHeight="true" outlineLevel="0" collapsed="false">
      <c r="A16145" s="1" t="n">
        <f aca="false">IF(IFERROR((MATCH(G16145,$G$1:$G$12712,0)),0),INDEX($A$1:$A$12712,MATCH(G16145,$G$1:$G$12712,0)),MAX($A$2:$A16144)+1)</f>
        <v>12019</v>
      </c>
      <c r="C16145" s="1" t="str">
        <f aca="false">IF(H16145="",F16145,H16145)</f>
        <v>kingston energy storage, llc</v>
      </c>
      <c r="F16145" s="5"/>
      <c r="G16145" s="1" t="n">
        <v>61802</v>
      </c>
      <c r="H16145" s="1" t="s">
        <v>20981</v>
      </c>
      <c r="I16145" s="1" t="n">
        <v>59380</v>
      </c>
      <c r="J16145" s="1" t="s">
        <v>20980</v>
      </c>
    </row>
    <row r="16146" customFormat="false" ht="15" hidden="false" customHeight="true" outlineLevel="0" collapsed="false">
      <c r="A16146" s="1" t="n">
        <f aca="false">IF(IFERROR((MATCH(G16146,$G$1:$G$12712,0)),0),INDEX($A$1:$A$12712,MATCH(G16146,$G$1:$G$12712,0)),MAX($A$2:$A16145)+1)</f>
        <v>12020</v>
      </c>
      <c r="C16146" s="1" t="str">
        <f aca="false">IF(H16146="",F16146,H16146)</f>
        <v>sierra energy storage, llc</v>
      </c>
      <c r="F16146" s="5"/>
      <c r="G16146" s="1" t="n">
        <v>61803</v>
      </c>
      <c r="H16146" s="1" t="s">
        <v>20982</v>
      </c>
      <c r="I16146" s="1" t="n">
        <v>59380</v>
      </c>
      <c r="J16146" s="1" t="s">
        <v>20980</v>
      </c>
    </row>
    <row r="16147" customFormat="false" ht="15" hidden="false" customHeight="true" outlineLevel="0" collapsed="false">
      <c r="A16147" s="1" t="n">
        <f aca="false">IF(IFERROR((MATCH(G16147,$G$1:$G$12712,0)),0),INDEX($A$1:$A$12712,MATCH(G16147,$G$1:$G$12712,0)),MAX($A$2:$A16146)+1)</f>
        <v>12021</v>
      </c>
      <c r="C16147" s="1" t="str">
        <f aca="false">IF(H16147="",F16147,H16147)</f>
        <v>city of rochester solar</v>
      </c>
      <c r="F16147" s="5"/>
      <c r="G16147" s="1" t="n">
        <v>61804</v>
      </c>
      <c r="H16147" s="1" t="s">
        <v>20983</v>
      </c>
    </row>
    <row r="16148" customFormat="false" ht="15" hidden="false" customHeight="true" outlineLevel="0" collapsed="false">
      <c r="A16148" s="1" t="n">
        <f aca="false">IF(IFERROR((MATCH(G16148,$G$1:$G$12712,0)),0),INDEX($A$1:$A$12712,MATCH(G16148,$G$1:$G$12712,0)),MAX($A$2:$A16147)+1)</f>
        <v>12022</v>
      </c>
      <c r="C16148" s="1" t="str">
        <f aca="false">IF(H16148="",F16148,H16148)</f>
        <v>dg amp solar piqua staunton</v>
      </c>
      <c r="F16148" s="5"/>
      <c r="G16148" s="1" t="n">
        <v>61805</v>
      </c>
      <c r="H16148" s="1" t="s">
        <v>20984</v>
      </c>
    </row>
    <row r="16149" customFormat="false" ht="15" hidden="false" customHeight="true" outlineLevel="0" collapsed="false">
      <c r="A16149" s="1" t="n">
        <f aca="false">IF(IFERROR((MATCH(G16149,$G$1:$G$12712,0)),0),INDEX($A$1:$A$12712,MATCH(G16149,$G$1:$G$12712,0)),MAX($A$2:$A16148)+1)</f>
        <v>12023</v>
      </c>
      <c r="C16149" s="1" t="str">
        <f aca="false">IF(H16149="",F16149,H16149)</f>
        <v>hamilton solar power plant</v>
      </c>
      <c r="F16149" s="5"/>
      <c r="G16149" s="1" t="n">
        <v>61807</v>
      </c>
      <c r="H16149" s="1" t="s">
        <v>20985</v>
      </c>
      <c r="I16149" s="1" t="n">
        <v>6455</v>
      </c>
      <c r="J16149" s="1" t="s">
        <v>20986</v>
      </c>
    </row>
    <row r="16150" customFormat="false" ht="15" hidden="false" customHeight="true" outlineLevel="0" collapsed="false">
      <c r="A16150" s="1" t="n">
        <f aca="false">IF(IFERROR((MATCH(G16150,$G$1:$G$12712,0)),0),INDEX($A$1:$A$12712,MATCH(G16150,$G$1:$G$12712,0)),MAX($A$2:$A16149)+1)</f>
        <v>12024</v>
      </c>
      <c r="C16150" s="1" t="str">
        <f aca="false">IF(H16150="",F16150,H16150)</f>
        <v>egp stillwater solar pv ii, llc</v>
      </c>
      <c r="F16150" s="5"/>
      <c r="G16150" s="1" t="n">
        <v>61809</v>
      </c>
      <c r="H16150" s="1" t="s">
        <v>20987</v>
      </c>
    </row>
    <row r="16151" customFormat="false" ht="15" hidden="false" customHeight="true" outlineLevel="0" collapsed="false">
      <c r="A16151" s="1" t="n">
        <f aca="false">IF(IFERROR((MATCH(G16151,$G$1:$G$12712,0)),0),INDEX($A$1:$A$12712,MATCH(G16151,$G$1:$G$12712,0)),MAX($A$2:$A16150)+1)</f>
        <v>12025</v>
      </c>
      <c r="C16151" s="1" t="str">
        <f aca="false">IF(H16151="",F16151,H16151)</f>
        <v>chisum</v>
      </c>
      <c r="F16151" s="5"/>
      <c r="G16151" s="1" t="n">
        <v>61810</v>
      </c>
      <c r="H16151" s="1" t="s">
        <v>20988</v>
      </c>
    </row>
    <row r="16152" customFormat="false" ht="15" hidden="false" customHeight="true" outlineLevel="0" collapsed="false">
      <c r="A16152" s="1" t="n">
        <f aca="false">IF(IFERROR((MATCH(G16152,$G$1:$G$12712,0)),0),INDEX($A$1:$A$12712,MATCH(G16152,$G$1:$G$12712,0)),MAX($A$2:$A16151)+1)</f>
        <v>12026</v>
      </c>
      <c r="C16152" s="1" t="str">
        <f aca="false">IF(H16152="",F16152,H16152)</f>
        <v>titan solar</v>
      </c>
      <c r="F16152" s="5"/>
      <c r="G16152" s="1" t="n">
        <v>61811</v>
      </c>
      <c r="H16152" s="1" t="s">
        <v>20989</v>
      </c>
    </row>
    <row r="16153" customFormat="false" ht="15" hidden="false" customHeight="true" outlineLevel="0" collapsed="false">
      <c r="A16153" s="1" t="n">
        <f aca="false">IF(IFERROR((MATCH(G16153,$G$1:$G$12712,0)),0),INDEX($A$1:$A$12712,MATCH(G16153,$G$1:$G$12712,0)),MAX($A$2:$A16152)+1)</f>
        <v>12027</v>
      </c>
      <c r="C16153" s="1" t="str">
        <f aca="false">IF(H16153="",F16153,H16153)</f>
        <v>summit lake wind energy project</v>
      </c>
      <c r="F16153" s="5"/>
      <c r="G16153" s="1" t="n">
        <v>61812</v>
      </c>
      <c r="H16153" s="1" t="s">
        <v>20990</v>
      </c>
    </row>
    <row r="16154" customFormat="false" ht="15" hidden="false" customHeight="true" outlineLevel="0" collapsed="false">
      <c r="A16154" s="1" t="n">
        <f aca="false">IF(IFERROR((MATCH(G16154,$G$1:$G$12712,0)),0),INDEX($A$1:$A$12712,MATCH(G16154,$G$1:$G$12712,0)),MAX($A$2:$A16153)+1)</f>
        <v>12028</v>
      </c>
      <c r="C16154" s="1" t="str">
        <f aca="false">IF(H16154="",F16154,H16154)</f>
        <v>ranchland solar, llc</v>
      </c>
      <c r="F16154" s="5"/>
      <c r="G16154" s="1" t="n">
        <v>61813</v>
      </c>
      <c r="H16154" s="1" t="s">
        <v>20991</v>
      </c>
    </row>
    <row r="16155" customFormat="false" ht="15" hidden="false" customHeight="true" outlineLevel="0" collapsed="false">
      <c r="A16155" s="1" t="n">
        <f aca="false">IF(IFERROR((MATCH(G16155,$G$1:$G$12712,0)),0),INDEX($A$1:$A$12712,MATCH(G16155,$G$1:$G$12712,0)),MAX($A$2:$A16154)+1)</f>
        <v>12029</v>
      </c>
      <c r="C16155" s="1" t="str">
        <f aca="false">IF(H16155="",F16155,H16155)</f>
        <v>kearsarge concord ii</v>
      </c>
      <c r="F16155" s="5"/>
      <c r="G16155" s="1" t="n">
        <v>61814</v>
      </c>
      <c r="H16155" s="1" t="s">
        <v>20992</v>
      </c>
    </row>
    <row r="16156" customFormat="false" ht="15" hidden="false" customHeight="true" outlineLevel="0" collapsed="false">
      <c r="A16156" s="1" t="n">
        <f aca="false">IF(IFERROR((MATCH(G16156,$G$1:$G$12712,0)),0),INDEX($A$1:$A$12712,MATCH(G16156,$G$1:$G$12712,0)),MAX($A$2:$A16155)+1)</f>
        <v>12030</v>
      </c>
      <c r="C16156" s="1" t="str">
        <f aca="false">IF(H16156="",F16156,H16156)</f>
        <v>kearsarge granby</v>
      </c>
      <c r="F16156" s="5"/>
      <c r="G16156" s="1" t="n">
        <v>61815</v>
      </c>
      <c r="H16156" s="1" t="s">
        <v>20993</v>
      </c>
    </row>
    <row r="16157" customFormat="false" ht="15" hidden="false" customHeight="true" outlineLevel="0" collapsed="false">
      <c r="A16157" s="1" t="n">
        <f aca="false">IF(IFERROR((MATCH(G16157,$G$1:$G$12712,0)),0),INDEX($A$1:$A$12712,MATCH(G16157,$G$1:$G$12712,0)),MAX($A$2:$A16156)+1)</f>
        <v>12031</v>
      </c>
      <c r="C16157" s="1" t="str">
        <f aca="false">IF(H16157="",F16157,H16157)</f>
        <v>ikea oak creek rooftop pv system</v>
      </c>
      <c r="F16157" s="5"/>
      <c r="G16157" s="1" t="n">
        <v>61816</v>
      </c>
      <c r="H16157" s="1" t="s">
        <v>20994</v>
      </c>
      <c r="I16157" s="1" t="n">
        <v>57389</v>
      </c>
      <c r="J16157" s="1" t="s">
        <v>20995</v>
      </c>
    </row>
    <row r="16158" customFormat="false" ht="15" hidden="false" customHeight="true" outlineLevel="0" collapsed="false">
      <c r="A16158" s="1" t="n">
        <f aca="false">IF(IFERROR((MATCH(G16158,$G$1:$G$12712,0)),0),INDEX($A$1:$A$12712,MATCH(G16158,$G$1:$G$12712,0)),MAX($A$2:$A16157)+1)</f>
        <v>12032</v>
      </c>
      <c r="C16158" s="1" t="str">
        <f aca="false">IF(H16158="",F16158,H16158)</f>
        <v>none</v>
      </c>
      <c r="F16158" s="5"/>
      <c r="G16158" s="1" t="n">
        <v>61817</v>
      </c>
      <c r="H16158" s="1" t="s">
        <v>20677</v>
      </c>
    </row>
    <row r="16159" customFormat="false" ht="15" hidden="false" customHeight="true" outlineLevel="0" collapsed="false">
      <c r="A16159" s="1" t="n">
        <f aca="false">IF(IFERROR((MATCH(G16159,$G$1:$G$12712,0)),0),INDEX($A$1:$A$12712,MATCH(G16159,$G$1:$G$12712,0)),MAX($A$2:$A16158)+1)</f>
        <v>12033</v>
      </c>
      <c r="C16159" s="1" t="str">
        <f aca="false">IF(H16159="",F16159,H16159)</f>
        <v>dg amp solar brewster</v>
      </c>
      <c r="F16159" s="5"/>
      <c r="G16159" s="1" t="n">
        <v>61818</v>
      </c>
      <c r="H16159" s="1" t="s">
        <v>20996</v>
      </c>
    </row>
    <row r="16160" customFormat="false" ht="15" hidden="false" customHeight="true" outlineLevel="0" collapsed="false">
      <c r="A16160" s="1" t="n">
        <f aca="false">IF(IFERROR((MATCH(G16160,$G$1:$G$12712,0)),0),INDEX($A$1:$A$12712,MATCH(G16160,$G$1:$G$12712,0)),MAX($A$2:$A16159)+1)</f>
        <v>12034</v>
      </c>
      <c r="C16160" s="1" t="str">
        <f aca="false">IF(H16160="",F16160,H16160)</f>
        <v>ikea conshohocken rooftop pv system</v>
      </c>
      <c r="F16160" s="5"/>
      <c r="G16160" s="1" t="n">
        <v>61819</v>
      </c>
      <c r="H16160" s="1" t="s">
        <v>20997</v>
      </c>
      <c r="I16160" s="1" t="n">
        <v>57389</v>
      </c>
      <c r="J16160" s="1" t="s">
        <v>20995</v>
      </c>
    </row>
    <row r="16161" customFormat="false" ht="15" hidden="false" customHeight="true" outlineLevel="0" collapsed="false">
      <c r="A16161" s="1" t="n">
        <f aca="false">IF(IFERROR((MATCH(G16161,$G$1:$G$12712,0)),0),INDEX($A$1:$A$12712,MATCH(G16161,$G$1:$G$12712,0)),MAX($A$2:$A16160)+1)</f>
        <v>12035</v>
      </c>
      <c r="C16161" s="1" t="str">
        <f aca="false">IF(H16161="",F16161,H16161)</f>
        <v>ikea new haven rooftop pv &amp; fuel cell</v>
      </c>
      <c r="F16161" s="5"/>
      <c r="G16161" s="1" t="n">
        <v>61820</v>
      </c>
      <c r="H16161" s="1" t="s">
        <v>20998</v>
      </c>
      <c r="I16161" s="1" t="n">
        <v>57389</v>
      </c>
      <c r="J16161" s="1" t="s">
        <v>20995</v>
      </c>
    </row>
    <row r="16162" customFormat="false" ht="15" hidden="false" customHeight="true" outlineLevel="0" collapsed="false">
      <c r="A16162" s="1" t="n">
        <f aca="false">IF(IFERROR((MATCH(G16162,$G$1:$G$12712,0)),0),INDEX($A$1:$A$12712,MATCH(G16162,$G$1:$G$12712,0)),MAX($A$2:$A16161)+1)</f>
        <v>12036</v>
      </c>
      <c r="C16162" s="1" t="str">
        <f aca="false">IF(H16162="",F16162,H16162)</f>
        <v>ikea jacksonville rooftop pv system</v>
      </c>
      <c r="F16162" s="5"/>
      <c r="G16162" s="1" t="n">
        <v>61821</v>
      </c>
      <c r="H16162" s="1" t="s">
        <v>20999</v>
      </c>
      <c r="I16162" s="1" t="n">
        <v>57389</v>
      </c>
      <c r="J16162" s="1" t="s">
        <v>20995</v>
      </c>
    </row>
    <row r="16163" customFormat="false" ht="15" hidden="false" customHeight="true" outlineLevel="0" collapsed="false">
      <c r="A16163" s="1" t="n">
        <f aca="false">IF(IFERROR((MATCH(G16163,$G$1:$G$12712,0)),0),INDEX($A$1:$A$12712,MATCH(G16163,$G$1:$G$12712,0)),MAX($A$2:$A16162)+1)</f>
        <v>12037</v>
      </c>
      <c r="C16163" s="1" t="str">
        <f aca="false">IF(H16163="",F16163,H16163)</f>
        <v>princeton energy center, llc</v>
      </c>
      <c r="F16163" s="5"/>
      <c r="G16163" s="1" t="n">
        <v>61822</v>
      </c>
      <c r="H16163" s="1" t="s">
        <v>21000</v>
      </c>
    </row>
    <row r="16164" customFormat="false" ht="15" hidden="false" customHeight="true" outlineLevel="0" collapsed="false">
      <c r="A16164" s="1" t="n">
        <f aca="false">IF(IFERROR((MATCH(G16164,$G$1:$G$12712,0)),0),INDEX($A$1:$A$12712,MATCH(G16164,$G$1:$G$12712,0)),MAX($A$2:$A16163)+1)</f>
        <v>12038</v>
      </c>
      <c r="C16164" s="1" t="str">
        <f aca="false">IF(H16164="",F16164,H16164)</f>
        <v>harvest wind energy project</v>
      </c>
      <c r="F16164" s="5"/>
      <c r="G16164" s="1" t="n">
        <v>61823</v>
      </c>
      <c r="H16164" s="1" t="s">
        <v>21001</v>
      </c>
    </row>
    <row r="16165" customFormat="false" ht="15" hidden="false" customHeight="true" outlineLevel="0" collapsed="false">
      <c r="A16165" s="1" t="n">
        <f aca="false">IF(IFERROR((MATCH(G16165,$G$1:$G$12712,0)),0),INDEX($A$1:$A$12712,MATCH(G16165,$G$1:$G$12712,0)),MAX($A$2:$A16164)+1)</f>
        <v>12039</v>
      </c>
      <c r="C16165" s="1" t="str">
        <f aca="false">IF(H16165="",F16165,H16165)</f>
        <v>none</v>
      </c>
      <c r="F16165" s="5"/>
      <c r="G16165" s="1" t="n">
        <v>61824</v>
      </c>
      <c r="H16165" s="1" t="s">
        <v>20677</v>
      </c>
    </row>
    <row r="16166" customFormat="false" ht="15" hidden="false" customHeight="true" outlineLevel="0" collapsed="false">
      <c r="A16166" s="1" t="n">
        <f aca="false">IF(IFERROR((MATCH(G16166,$G$1:$G$12712,0)),0),INDEX($A$1:$A$12712,MATCH(G16166,$G$1:$G$12712,0)),MAX($A$2:$A16165)+1)</f>
        <v>12040</v>
      </c>
      <c r="C16166" s="1" t="str">
        <f aca="false">IF(H16166="",F16166,H16166)</f>
        <v>dignity - siena campus</v>
      </c>
      <c r="F16166" s="5"/>
      <c r="G16166" s="1" t="n">
        <v>61825</v>
      </c>
      <c r="H16166" s="1" t="s">
        <v>21002</v>
      </c>
    </row>
    <row r="16167" customFormat="false" ht="15" hidden="false" customHeight="true" outlineLevel="0" collapsed="false">
      <c r="A16167" s="1" t="n">
        <f aca="false">A10274</f>
        <v>8865</v>
      </c>
      <c r="C16167" s="1" t="str">
        <f aca="false">IF(H16167="",F16167,H16167)</f>
        <v>o'fallon renewable energy center</v>
      </c>
      <c r="F16167" s="5"/>
      <c r="G16167" s="1" t="n">
        <v>61826</v>
      </c>
      <c r="H16167" s="1" t="s">
        <v>21003</v>
      </c>
    </row>
    <row r="16168" customFormat="false" ht="15" hidden="false" customHeight="true" outlineLevel="0" collapsed="false">
      <c r="A16168" s="1" t="n">
        <f aca="false">IF(IFERROR((MATCH(G16168,$G$1:$G$12712,0)),0),INDEX($A$1:$A$12712,MATCH(G16168,$G$1:$G$12712,0)),MAX($A$2:$A16167)+1)</f>
        <v>12041</v>
      </c>
      <c r="C16168" s="1" t="str">
        <f aca="false">IF(H16168="",F16168,H16168)</f>
        <v>dayton cutoff solar</v>
      </c>
      <c r="F16168" s="5"/>
      <c r="G16168" s="1" t="n">
        <v>61827</v>
      </c>
      <c r="H16168" s="1" t="s">
        <v>21004</v>
      </c>
    </row>
    <row r="16169" customFormat="false" ht="15" hidden="false" customHeight="true" outlineLevel="0" collapsed="false">
      <c r="A16169" s="1" t="n">
        <f aca="false">IF(IFERROR((MATCH(G16169,$G$1:$G$12712,0)),0),INDEX($A$1:$A$12712,MATCH(G16169,$G$1:$G$12712,0)),MAX($A$2:$A16168)+1)</f>
        <v>12042</v>
      </c>
      <c r="C16169" s="1" t="str">
        <f aca="false">IF(H16169="",F16169,H16169)</f>
        <v>valley creek solar</v>
      </c>
      <c r="F16169" s="5"/>
      <c r="G16169" s="1" t="n">
        <v>61828</v>
      </c>
      <c r="H16169" s="1" t="s">
        <v>21005</v>
      </c>
    </row>
    <row r="16170" customFormat="false" ht="15" hidden="false" customHeight="true" outlineLevel="0" collapsed="false">
      <c r="A16170" s="1" t="n">
        <f aca="false">IF(IFERROR((MATCH(G16170,$G$1:$G$12712,0)),0),INDEX($A$1:$A$12712,MATCH(G16170,$G$1:$G$12712,0)),MAX($A$2:$A16169)+1)</f>
        <v>12043</v>
      </c>
      <c r="C16170" s="1" t="str">
        <f aca="false">IF(H16170="",F16170,H16170)</f>
        <v>silverton solar</v>
      </c>
      <c r="F16170" s="5"/>
      <c r="G16170" s="1" t="n">
        <v>61829</v>
      </c>
      <c r="H16170" s="1" t="s">
        <v>21006</v>
      </c>
    </row>
    <row r="16171" customFormat="false" ht="15" hidden="false" customHeight="true" outlineLevel="0" collapsed="false">
      <c r="A16171" s="1" t="n">
        <f aca="false">IF(IFERROR((MATCH(G16171,$G$1:$G$12712,0)),0),INDEX($A$1:$A$12712,MATCH(G16171,$G$1:$G$12712,0)),MAX($A$2:$A16170)+1)</f>
        <v>12044</v>
      </c>
      <c r="C16171" s="1" t="str">
        <f aca="false">IF(H16171="",F16171,H16171)</f>
        <v>sheep solar</v>
      </c>
      <c r="F16171" s="5"/>
      <c r="G16171" s="1" t="n">
        <v>61830</v>
      </c>
      <c r="H16171" s="1" t="s">
        <v>21007</v>
      </c>
    </row>
    <row r="16172" customFormat="false" ht="15" hidden="false" customHeight="true" outlineLevel="0" collapsed="false">
      <c r="A16172" s="1" t="n">
        <f aca="false">IF(IFERROR((MATCH(G16172,$G$1:$G$12712,0)),0),INDEX($A$1:$A$12712,MATCH(G16172,$G$1:$G$12712,0)),MAX($A$2:$A16171)+1)</f>
        <v>12045</v>
      </c>
      <c r="C16172" s="1" t="str">
        <f aca="false">IF(H16172="",F16172,H16172)</f>
        <v>colton solar</v>
      </c>
      <c r="F16172" s="5"/>
      <c r="G16172" s="1" t="n">
        <v>61831</v>
      </c>
      <c r="H16172" s="1" t="s">
        <v>21008</v>
      </c>
    </row>
    <row r="16173" customFormat="false" ht="15" hidden="false" customHeight="true" outlineLevel="0" collapsed="false">
      <c r="A16173" s="1" t="n">
        <f aca="false">IF(IFERROR((MATCH(G16173,$G$1:$G$12712,0)),0),INDEX($A$1:$A$12712,MATCH(G16173,$G$1:$G$12712,0)),MAX($A$2:$A16172)+1)</f>
        <v>12046</v>
      </c>
      <c r="C16173" s="1" t="str">
        <f aca="false">IF(H16173="",F16173,H16173)</f>
        <v>interstate solar</v>
      </c>
      <c r="F16173" s="5"/>
      <c r="G16173" s="1" t="n">
        <v>61832</v>
      </c>
      <c r="H16173" s="1" t="s">
        <v>21009</v>
      </c>
    </row>
    <row r="16174" customFormat="false" ht="15" hidden="false" customHeight="true" outlineLevel="0" collapsed="false">
      <c r="A16174" s="1" t="n">
        <f aca="false">IF(IFERROR((MATCH(G16174,$G$1:$G$12712,0)),0),INDEX($A$1:$A$12712,MATCH(G16174,$G$1:$G$12712,0)),MAX($A$2:$A16173)+1)</f>
        <v>12047</v>
      </c>
      <c r="C16174" s="1" t="str">
        <f aca="false">IF(H16174="",F16174,H16174)</f>
        <v>freedom solar</v>
      </c>
      <c r="F16174" s="5"/>
      <c r="G16174" s="1" t="n">
        <v>61833</v>
      </c>
      <c r="H16174" s="1" t="s">
        <v>21010</v>
      </c>
    </row>
    <row r="16175" customFormat="false" ht="15" hidden="false" customHeight="true" outlineLevel="0" collapsed="false">
      <c r="A16175" s="1" t="n">
        <f aca="false">IF(IFERROR((MATCH(G16175,$G$1:$G$12712,0)),0),INDEX($A$1:$A$12712,MATCH(G16175,$G$1:$G$12712,0)),MAX($A$2:$A16174)+1)</f>
        <v>12048</v>
      </c>
      <c r="C16175" s="1" t="str">
        <f aca="false">IF(H16175="",F16175,H16175)</f>
        <v>soboba community solar project</v>
      </c>
      <c r="F16175" s="5"/>
      <c r="G16175" s="1" t="n">
        <v>61834</v>
      </c>
      <c r="H16175" s="1" t="s">
        <v>21011</v>
      </c>
    </row>
    <row r="16176" customFormat="false" ht="15" hidden="false" customHeight="true" outlineLevel="0" collapsed="false">
      <c r="A16176" s="1" t="n">
        <f aca="false">IF(IFERROR((MATCH(G16176,$G$1:$G$12712,0)),0),INDEX($A$1:$A$12712,MATCH(G16176,$G$1:$G$12712,0)),MAX($A$2:$A16175)+1)</f>
        <v>12049</v>
      </c>
      <c r="C16176" s="1" t="str">
        <f aca="false">IF(H16176="",F16176,H16176)</f>
        <v>grand ronde solar</v>
      </c>
      <c r="F16176" s="5"/>
      <c r="G16176" s="1" t="n">
        <v>61835</v>
      </c>
      <c r="H16176" s="1" t="s">
        <v>21012</v>
      </c>
    </row>
    <row r="16177" customFormat="false" ht="15" hidden="false" customHeight="true" outlineLevel="0" collapsed="false">
      <c r="A16177" s="1" t="n">
        <f aca="false">IF(IFERROR((MATCH(G16177,$G$1:$G$12712,0)),0),INDEX($A$1:$A$12712,MATCH(G16177,$G$1:$G$12712,0)),MAX($A$2:$A16176)+1)</f>
        <v>12050</v>
      </c>
      <c r="C16177" s="1" t="str">
        <f aca="false">IF(H16177="",F16177,H16177)</f>
        <v>minco wind iv, llc</v>
      </c>
      <c r="F16177" s="5"/>
      <c r="G16177" s="1" t="n">
        <v>61836</v>
      </c>
      <c r="H16177" s="1" t="s">
        <v>21013</v>
      </c>
    </row>
    <row r="16178" customFormat="false" ht="15" hidden="false" customHeight="true" outlineLevel="0" collapsed="false">
      <c r="A16178" s="1" t="n">
        <f aca="false">IF(IFERROR((MATCH(G16178,$G$1:$G$12712,0)),0),INDEX($A$1:$A$12712,MATCH(G16178,$G$1:$G$12712,0)),MAX($A$2:$A16177)+1)</f>
        <v>12051</v>
      </c>
      <c r="C16178" s="1" t="str">
        <f aca="false">IF(H16178="",F16178,H16178)</f>
        <v>minco wind v, llc</v>
      </c>
      <c r="F16178" s="5"/>
      <c r="G16178" s="1" t="n">
        <v>61837</v>
      </c>
      <c r="H16178" s="1" t="s">
        <v>21014</v>
      </c>
    </row>
    <row r="16179" customFormat="false" ht="15" hidden="false" customHeight="true" outlineLevel="0" collapsed="false">
      <c r="A16179" s="1" t="n">
        <f aca="false">IF(IFERROR((MATCH(G16179,$G$1:$G$12712,0)),0),INDEX($A$1:$A$12712,MATCH(G16179,$G$1:$G$12712,0)),MAX($A$2:$A16178)+1)</f>
        <v>12052</v>
      </c>
      <c r="C16179" s="1" t="str">
        <f aca="false">IF(H16179="",F16179,H16179)</f>
        <v>cleveland thermal</v>
      </c>
      <c r="F16179" s="5"/>
      <c r="G16179" s="1" t="n">
        <v>61838</v>
      </c>
      <c r="H16179" s="1" t="s">
        <v>21015</v>
      </c>
    </row>
    <row r="16180" customFormat="false" ht="15" hidden="false" customHeight="true" outlineLevel="0" collapsed="false">
      <c r="A16180" s="1" t="n">
        <f aca="false">IF(IFERROR((MATCH(G16180,$G$1:$G$12712,0)),0),INDEX($A$1:$A$12712,MATCH(G16180,$G$1:$G$12712,0)),MAX($A$2:$A16179)+1)</f>
        <v>12053</v>
      </c>
      <c r="C16180" s="1" t="str">
        <f aca="false">IF(H16180="",F16180,H16180)</f>
        <v>fecc solar benton</v>
      </c>
      <c r="F16180" s="5"/>
      <c r="G16180" s="1" t="n">
        <v>61839</v>
      </c>
      <c r="H16180" s="1" t="s">
        <v>21016</v>
      </c>
    </row>
    <row r="16181" customFormat="false" ht="15" hidden="false" customHeight="true" outlineLevel="0" collapsed="false">
      <c r="A16181" s="1" t="n">
        <f aca="false">IF(IFERROR((MATCH(G16181,$G$1:$G$12712,0)),0),INDEX($A$1:$A$12712,MATCH(G16181,$G$1:$G$12712,0)),MAX($A$2:$A16180)+1)</f>
        <v>12054</v>
      </c>
      <c r="C16181" s="1" t="str">
        <f aca="false">IF(H16181="",F16181,H16181)</f>
        <v>hope farm solar, llc</v>
      </c>
      <c r="F16181" s="5"/>
      <c r="G16181" s="1" t="n">
        <v>61840</v>
      </c>
      <c r="H16181" s="1" t="s">
        <v>21017</v>
      </c>
    </row>
    <row r="16182" customFormat="false" ht="15" hidden="false" customHeight="true" outlineLevel="0" collapsed="false">
      <c r="A16182" s="1" t="n">
        <f aca="false">IF(IFERROR((MATCH(G16182,$G$1:$G$12712,0)),0),INDEX($A$1:$A$12712,MATCH(G16182,$G$1:$G$12712,0)),MAX($A$2:$A16181)+1)</f>
        <v>12055</v>
      </c>
      <c r="C16182" s="1" t="str">
        <f aca="false">IF(H16182="",F16182,H16182)</f>
        <v>scituate ri solar, llc</v>
      </c>
      <c r="F16182" s="5"/>
      <c r="G16182" s="1" t="n">
        <v>61841</v>
      </c>
      <c r="H16182" s="1" t="s">
        <v>21018</v>
      </c>
    </row>
    <row r="16183" customFormat="false" ht="15" hidden="false" customHeight="true" outlineLevel="0" collapsed="false">
      <c r="A16183" s="1" t="n">
        <f aca="false">IF(IFERROR((MATCH(G16183,$G$1:$G$12712,0)),0),INDEX($A$1:$A$12712,MATCH(G16183,$G$1:$G$12712,0)),MAX($A$2:$A16182)+1)</f>
        <v>12056</v>
      </c>
      <c r="C16183" s="1" t="str">
        <f aca="false">IF(H16183="",F16183,H16183)</f>
        <v>sun farm vi, llc</v>
      </c>
      <c r="F16183" s="5"/>
      <c r="G16183" s="1" t="n">
        <v>61842</v>
      </c>
      <c r="H16183" s="1" t="s">
        <v>21019</v>
      </c>
      <c r="I16183" s="1" t="n">
        <v>60025</v>
      </c>
      <c r="J16183" s="1" t="s">
        <v>21020</v>
      </c>
    </row>
    <row r="16184" customFormat="false" ht="15" hidden="false" customHeight="true" outlineLevel="0" collapsed="false">
      <c r="A16184" s="1" t="n">
        <f aca="false">IF(IFERROR((MATCH(G16184,$G$1:$G$12712,0)),0),INDEX($A$1:$A$12712,MATCH(G16184,$G$1:$G$12712,0)),MAX($A$2:$A16183)+1)</f>
        <v>12057</v>
      </c>
      <c r="C16184" s="1" t="str">
        <f aca="false">IF(H16184="",F16184,H16184)</f>
        <v>seaworld aquatica</v>
      </c>
      <c r="F16184" s="5"/>
      <c r="G16184" s="1" t="n">
        <v>61843</v>
      </c>
      <c r="H16184" s="1" t="s">
        <v>21021</v>
      </c>
    </row>
    <row r="16185" customFormat="false" ht="15" hidden="false" customHeight="true" outlineLevel="0" collapsed="false">
      <c r="A16185" s="1" t="n">
        <f aca="false">IF(IFERROR((MATCH(G16185,$G$1:$G$12712,0)),0),INDEX($A$1:$A$12712,MATCH(G16185,$G$1:$G$12712,0)),MAX($A$2:$A16184)+1)</f>
        <v>12058</v>
      </c>
      <c r="C16185" s="1" t="str">
        <f aca="false">IF(H16185="",F16185,H16185)</f>
        <v>brush solar center</v>
      </c>
      <c r="F16185" s="5"/>
      <c r="G16185" s="1" t="n">
        <v>61844</v>
      </c>
      <c r="H16185" s="1" t="s">
        <v>21022</v>
      </c>
    </row>
    <row r="16186" customFormat="false" ht="15" hidden="false" customHeight="true" outlineLevel="0" collapsed="false">
      <c r="A16186" s="1" t="n">
        <f aca="false">IF(IFERROR((MATCH(G16186,$G$1:$G$12712,0)),0),INDEX($A$1:$A$12712,MATCH(G16186,$G$1:$G$12712,0)),MAX($A$2:$A16185)+1)</f>
        <v>12059</v>
      </c>
      <c r="C16186" s="1" t="str">
        <f aca="false">IF(H16186="",F16186,H16186)</f>
        <v>bolthouse farms fuel cell</v>
      </c>
      <c r="F16186" s="5"/>
      <c r="G16186" s="1" t="n">
        <v>61845</v>
      </c>
      <c r="H16186" s="1" t="s">
        <v>21023</v>
      </c>
    </row>
    <row r="16187" customFormat="false" ht="15" hidden="false" customHeight="true" outlineLevel="0" collapsed="false">
      <c r="A16187" s="1" t="n">
        <f aca="false">IF(IFERROR((MATCH(G16187,$G$1:$G$12712,0)),0),INDEX($A$1:$A$12712,MATCH(G16187,$G$1:$G$12712,0)),MAX($A$2:$A16186)+1)</f>
        <v>12060</v>
      </c>
      <c r="C16187" s="1" t="str">
        <f aca="false">IF(H16187="",F16187,H16187)</f>
        <v>tulare wwtp biomat fuel cell</v>
      </c>
      <c r="F16187" s="5"/>
      <c r="G16187" s="1" t="n">
        <v>61846</v>
      </c>
      <c r="H16187" s="1" t="s">
        <v>21024</v>
      </c>
    </row>
    <row r="16188" customFormat="false" ht="15" hidden="false" customHeight="true" outlineLevel="0" collapsed="false">
      <c r="A16188" s="1" t="n">
        <f aca="false">IF(IFERROR((MATCH(G16188,$G$1:$G$12712,0)),0),INDEX($A$1:$A$12712,MATCH(G16188,$G$1:$G$12712,0)),MAX($A$2:$A16187)+1)</f>
        <v>12061</v>
      </c>
      <c r="C16188" s="1" t="str">
        <f aca="false">IF(H16188="",F16188,H16188)</f>
        <v>broadalbin</v>
      </c>
      <c r="F16188" s="5"/>
      <c r="G16188" s="1" t="n">
        <v>61847</v>
      </c>
      <c r="H16188" s="1" t="s">
        <v>21025</v>
      </c>
    </row>
    <row r="16189" customFormat="false" ht="15" hidden="false" customHeight="true" outlineLevel="0" collapsed="false">
      <c r="A16189" s="1" t="n">
        <f aca="false">IF(IFERROR((MATCH(G16189,$G$1:$G$12712,0)),0),INDEX($A$1:$A$12712,MATCH(G16189,$G$1:$G$12712,0)),MAX($A$2:$A16188)+1)</f>
        <v>12062</v>
      </c>
      <c r="C16189" s="1" t="str">
        <f aca="false">IF(H16189="",F16189,H16189)</f>
        <v>pyco industries, inc. wind farm</v>
      </c>
      <c r="F16189" s="5"/>
      <c r="G16189" s="1" t="n">
        <v>61848</v>
      </c>
      <c r="H16189" s="1" t="s">
        <v>21026</v>
      </c>
    </row>
    <row r="16190" customFormat="false" ht="15" hidden="false" customHeight="true" outlineLevel="0" collapsed="false">
      <c r="A16190" s="1" t="n">
        <f aca="false">IF(IFERROR((MATCH(G16190,$G$1:$G$12712,0)),0),INDEX($A$1:$A$12712,MATCH(G16190,$G$1:$G$12712,0)),MAX($A$2:$A16189)+1)</f>
        <v>12063</v>
      </c>
      <c r="C16190" s="1" t="str">
        <f aca="false">IF(H16190="",F16190,H16190)</f>
        <v>danville</v>
      </c>
      <c r="F16190" s="5"/>
      <c r="G16190" s="1" t="n">
        <v>61849</v>
      </c>
      <c r="H16190" s="1" t="s">
        <v>21027</v>
      </c>
      <c r="I16190" s="1" t="n">
        <v>57081</v>
      </c>
      <c r="J16190" s="1" t="s">
        <v>21028</v>
      </c>
    </row>
    <row r="16191" customFormat="false" ht="15" hidden="false" customHeight="true" outlineLevel="0" collapsed="false">
      <c r="A16191" s="1" t="n">
        <f aca="false">IF(IFERROR((MATCH(G16191,$G$1:$G$12712,0)),0),INDEX($A$1:$A$12712,MATCH(G16191,$G$1:$G$12712,0)),MAX($A$2:$A16190)+1)</f>
        <v>12064</v>
      </c>
      <c r="C16191" s="1" t="str">
        <f aca="false">IF(H16191="",F16191,H16191)</f>
        <v>amana society service company</v>
      </c>
      <c r="F16191" s="5"/>
      <c r="G16191" s="1" t="n">
        <v>61850</v>
      </c>
      <c r="H16191" s="1" t="s">
        <v>21029</v>
      </c>
    </row>
    <row r="16192" customFormat="false" ht="15" hidden="false" customHeight="true" outlineLevel="0" collapsed="false">
      <c r="A16192" s="1" t="n">
        <f aca="false">IF(IFERROR((MATCH(G16192,$G$1:$G$12712,0)),0),INDEX($A$1:$A$12712,MATCH(G16192,$G$1:$G$12712,0)),MAX($A$2:$A16191)+1)</f>
        <v>12065</v>
      </c>
      <c r="C16192" s="1" t="str">
        <f aca="false">IF(H16192="",F16192,H16192)</f>
        <v>campbell industrial park bess</v>
      </c>
      <c r="F16192" s="5"/>
      <c r="G16192" s="1" t="n">
        <v>61851</v>
      </c>
      <c r="H16192" s="1" t="s">
        <v>21030</v>
      </c>
      <c r="I16192" s="1" t="n">
        <v>19547</v>
      </c>
      <c r="J16192" s="1" t="s">
        <v>21031</v>
      </c>
    </row>
    <row r="16193" customFormat="false" ht="15" hidden="false" customHeight="true" outlineLevel="0" collapsed="false">
      <c r="A16193" s="1" t="n">
        <f aca="false">IF(IFERROR((MATCH(G16193,$G$1:$G$12712,0)),0),INDEX($A$1:$A$12712,MATCH(G16193,$G$1:$G$12712,0)),MAX($A$2:$A16192)+1)</f>
        <v>12066</v>
      </c>
      <c r="C16193" s="1" t="str">
        <f aca="false">IF(H16193="",F16193,H16193)</f>
        <v>eagle shadow mountain solar farm</v>
      </c>
      <c r="F16193" s="5"/>
      <c r="G16193" s="1" t="n">
        <v>61852</v>
      </c>
      <c r="H16193" s="1" t="s">
        <v>21032</v>
      </c>
    </row>
    <row r="16194" customFormat="false" ht="15" hidden="false" customHeight="true" outlineLevel="0" collapsed="false">
      <c r="A16194" s="1" t="n">
        <f aca="false">IF(IFERROR((MATCH(G16194,$G$1:$G$12712,0)),0),INDEX($A$1:$A$12712,MATCH(G16194,$G$1:$G$12712,0)),MAX($A$2:$A16193)+1)</f>
        <v>12067</v>
      </c>
      <c r="C16194" s="1" t="str">
        <f aca="false">IF(H16194="",F16194,H16194)</f>
        <v>jordanelle dam hydroelectric project</v>
      </c>
      <c r="F16194" s="5"/>
      <c r="G16194" s="1" t="n">
        <v>61853</v>
      </c>
      <c r="H16194" s="1" t="s">
        <v>21033</v>
      </c>
    </row>
    <row r="16195" customFormat="false" ht="15" hidden="false" customHeight="true" outlineLevel="0" collapsed="false">
      <c r="A16195" s="1" t="n">
        <f aca="false">IF(IFERROR((MATCH(G16195,$G$1:$G$12712,0)),0),INDEX($A$1:$A$12712,MATCH(G16195,$G$1:$G$12712,0)),MAX($A$2:$A16194)+1)</f>
        <v>12068</v>
      </c>
      <c r="C16195" s="1" t="str">
        <f aca="false">IF(H16195="",F16195,H16195)</f>
        <v>baker city solar</v>
      </c>
      <c r="F16195" s="5"/>
      <c r="G16195" s="1" t="n">
        <v>61854</v>
      </c>
      <c r="H16195" s="1" t="s">
        <v>21034</v>
      </c>
    </row>
    <row r="16196" customFormat="false" ht="15" hidden="false" customHeight="true" outlineLevel="0" collapsed="false">
      <c r="A16196" s="1" t="n">
        <f aca="false">IF(IFERROR((MATCH(G16196,$G$1:$G$12712,0)),0),INDEX($A$1:$A$12712,MATCH(G16196,$G$1:$G$12712,0)),MAX($A$2:$A16195)+1)</f>
        <v>12069</v>
      </c>
      <c r="C16196" s="1" t="str">
        <f aca="false">IF(H16196="",F16196,H16196)</f>
        <v>morgan solar center</v>
      </c>
      <c r="F16196" s="5"/>
      <c r="G16196" s="1" t="n">
        <v>61855</v>
      </c>
      <c r="H16196" s="1" t="s">
        <v>21035</v>
      </c>
    </row>
    <row r="16197" customFormat="false" ht="15" hidden="false" customHeight="true" outlineLevel="0" collapsed="false">
      <c r="A16197" s="1" t="n">
        <f aca="false">IF(IFERROR((MATCH(G16197,$G$1:$G$12712,0)),0),INDEX($A$1:$A$12712,MATCH(G16197,$G$1:$G$12712,0)),MAX($A$2:$A16196)+1)</f>
        <v>12070</v>
      </c>
      <c r="C16197" s="1" t="str">
        <f aca="false">IF(H16197="",F16197,H16197)</f>
        <v>vale solar center</v>
      </c>
      <c r="F16197" s="5"/>
      <c r="G16197" s="1" t="n">
        <v>61856</v>
      </c>
      <c r="H16197" s="1" t="s">
        <v>21036</v>
      </c>
    </row>
    <row r="16198" customFormat="false" ht="15" hidden="false" customHeight="true" outlineLevel="0" collapsed="false">
      <c r="A16198" s="1" t="n">
        <f aca="false">IF(IFERROR((MATCH(G16198,$G$1:$G$12712,0)),0),INDEX($A$1:$A$12712,MATCH(G16198,$G$1:$G$12712,0)),MAX($A$2:$A16197)+1)</f>
        <v>12071</v>
      </c>
      <c r="C16198" s="1" t="str">
        <f aca="false">IF(H16198="",F16198,H16198)</f>
        <v>toray plastic america's chp plant</v>
      </c>
      <c r="F16198" s="5"/>
      <c r="G16198" s="1" t="n">
        <v>61857</v>
      </c>
      <c r="H16198" s="1" t="s">
        <v>21037</v>
      </c>
    </row>
    <row r="16199" customFormat="false" ht="15" hidden="false" customHeight="true" outlineLevel="0" collapsed="false">
      <c r="A16199" s="1" t="n">
        <f aca="false">IF(IFERROR((MATCH(G16199,$G$1:$G$12712,0)),0),INDEX($A$1:$A$12712,MATCH(G16199,$G$1:$G$12712,0)),MAX($A$2:$A16198)+1)</f>
        <v>12072</v>
      </c>
      <c r="C16199" s="1" t="str">
        <f aca="false">IF(H16199="",F16199,H16199)</f>
        <v>stillwater wind, llc</v>
      </c>
      <c r="F16199" s="5"/>
      <c r="G16199" s="1" t="n">
        <v>61858</v>
      </c>
      <c r="H16199" s="1" t="s">
        <v>21038</v>
      </c>
      <c r="I16199" s="1" t="n">
        <v>56545</v>
      </c>
      <c r="J16199" s="1" t="s">
        <v>21039</v>
      </c>
    </row>
    <row r="16200" customFormat="false" ht="15" hidden="false" customHeight="true" outlineLevel="0" collapsed="false">
      <c r="A16200" s="1" t="n">
        <f aca="false">IF(IFERROR((MATCH(G16200,$G$1:$G$12712,0)),0),INDEX($A$1:$A$12712,MATCH(G16200,$G$1:$G$12712,0)),MAX($A$2:$A16199)+1)</f>
        <v>12073</v>
      </c>
      <c r="C16200" s="1" t="str">
        <f aca="false">IF(H16200="",F16200,H16200)</f>
        <v>crazy mountain wind llc</v>
      </c>
      <c r="F16200" s="5"/>
      <c r="G16200" s="1" t="n">
        <v>61859</v>
      </c>
      <c r="H16200" s="1" t="s">
        <v>21040</v>
      </c>
      <c r="I16200" s="1" t="n">
        <v>56545</v>
      </c>
      <c r="J16200" s="1" t="s">
        <v>21039</v>
      </c>
    </row>
    <row r="16201" customFormat="false" ht="15" hidden="false" customHeight="true" outlineLevel="0" collapsed="false">
      <c r="A16201" s="1" t="n">
        <f aca="false">IF(IFERROR((MATCH(G16201,$G$1:$G$12712,0)),0),INDEX($A$1:$A$12712,MATCH(G16201,$G$1:$G$12712,0)),MAX($A$2:$A16200)+1)</f>
        <v>12074</v>
      </c>
      <c r="C16201" s="1" t="str">
        <f aca="false">IF(H16201="",F16201,H16201)</f>
        <v>ontario solar center</v>
      </c>
      <c r="F16201" s="5"/>
      <c r="G16201" s="1" t="n">
        <v>61860</v>
      </c>
      <c r="H16201" s="1" t="s">
        <v>21041</v>
      </c>
    </row>
    <row r="16202" customFormat="false" ht="15" hidden="false" customHeight="true" outlineLevel="0" collapsed="false">
      <c r="A16202" s="1" t="n">
        <f aca="false">IF(IFERROR((MATCH(G16202,$G$1:$G$12712,0)),0),INDEX($A$1:$A$12712,MATCH(G16202,$G$1:$G$12712,0)),MAX($A$2:$A16201)+1)</f>
        <v>12075</v>
      </c>
      <c r="C16202" s="1" t="str">
        <f aca="false">IF(H16202="",F16202,H16202)</f>
        <v>aes es gilbert</v>
      </c>
      <c r="F16202" s="5"/>
      <c r="G16202" s="1" t="n">
        <v>61861</v>
      </c>
      <c r="H16202" s="1" t="s">
        <v>21042</v>
      </c>
    </row>
    <row r="16203" customFormat="false" ht="15" hidden="false" customHeight="true" outlineLevel="0" collapsed="false">
      <c r="A16203" s="1" t="n">
        <f aca="false">IF(IFERROR((MATCH(G16203,$G$1:$G$12712,0)),0),INDEX($A$1:$A$12712,MATCH(G16203,$G$1:$G$12712,0)),MAX($A$2:$A16202)+1)</f>
        <v>12076</v>
      </c>
      <c r="C16203" s="1" t="str">
        <f aca="false">IF(H16203="",F16203,H16203)</f>
        <v>dignity - san martin</v>
      </c>
      <c r="F16203" s="5"/>
      <c r="G16203" s="1" t="n">
        <v>61862</v>
      </c>
      <c r="H16203" s="1" t="s">
        <v>21043</v>
      </c>
    </row>
    <row r="16204" customFormat="false" ht="15" hidden="false" customHeight="true" outlineLevel="0" collapsed="false">
      <c r="A16204" s="1" t="n">
        <f aca="false">IF(IFERROR((MATCH(G16204,$G$1:$G$12712,0)),0),INDEX($A$1:$A$12712,MATCH(G16204,$G$1:$G$12712,0)),MAX($A$2:$A16203)+1)</f>
        <v>12077</v>
      </c>
      <c r="C16204" s="1" t="str">
        <f aca="false">IF(H16204="",F16204,H16204)</f>
        <v>duanesburg</v>
      </c>
      <c r="F16204" s="5"/>
      <c r="G16204" s="1" t="n">
        <v>61863</v>
      </c>
      <c r="H16204" s="1" t="s">
        <v>21044</v>
      </c>
    </row>
    <row r="16205" customFormat="false" ht="15" hidden="false" customHeight="true" outlineLevel="0" collapsed="false">
      <c r="A16205" s="1" t="n">
        <f aca="false">IF(IFERROR((MATCH(G16205,$G$1:$G$12712,0)),0),INDEX($A$1:$A$12712,MATCH(G16205,$G$1:$G$12712,0)),MAX($A$2:$A16204)+1)</f>
        <v>12078</v>
      </c>
      <c r="C16205" s="1" t="str">
        <f aca="false">IF(H16205="",F16205,H16205)</f>
        <v>dix solar, l.l.c</v>
      </c>
      <c r="F16205" s="5"/>
      <c r="G16205" s="1" t="n">
        <v>61864</v>
      </c>
      <c r="H16205" s="1" t="s">
        <v>21045</v>
      </c>
    </row>
    <row r="16206" customFormat="false" ht="15" hidden="false" customHeight="true" outlineLevel="0" collapsed="false">
      <c r="A16206" s="1" t="n">
        <f aca="false">IF(IFERROR((MATCH(G16206,$G$1:$G$12712,0)),0),INDEX($A$1:$A$12712,MATCH(G16206,$G$1:$G$12712,0)),MAX($A$2:$A16205)+1)</f>
        <v>12079</v>
      </c>
      <c r="C16206" s="1" t="str">
        <f aca="false">IF(H16206="",F16206,H16206)</f>
        <v>rio bravo windpower, llc</v>
      </c>
      <c r="F16206" s="5"/>
      <c r="G16206" s="1" t="n">
        <v>61865</v>
      </c>
      <c r="H16206" s="1" t="s">
        <v>21046</v>
      </c>
    </row>
    <row r="16207" customFormat="false" ht="15" hidden="false" customHeight="true" outlineLevel="0" collapsed="false">
      <c r="A16207" s="1" t="n">
        <f aca="false">IF(IFERROR((MATCH(G16207,$G$1:$G$12712,0)),0),INDEX($A$1:$A$12712,MATCH(G16207,$G$1:$G$12712,0)),MAX($A$2:$A16206)+1)</f>
        <v>12080</v>
      </c>
      <c r="C16207" s="1" t="str">
        <f aca="false">IF(H16207="",F16207,H16207)</f>
        <v>wildhorse mountain wind facility</v>
      </c>
      <c r="F16207" s="5"/>
      <c r="G16207" s="1" t="n">
        <v>61866</v>
      </c>
      <c r="H16207" s="1" t="s">
        <v>21047</v>
      </c>
      <c r="I16207" s="1" t="n">
        <v>17650</v>
      </c>
      <c r="J16207" s="1" t="s">
        <v>21048</v>
      </c>
    </row>
    <row r="16208" customFormat="false" ht="15" hidden="false" customHeight="true" outlineLevel="0" collapsed="false">
      <c r="A16208" s="1" t="n">
        <f aca="false">IF(IFERROR((MATCH(G16208,$G$1:$G$12712,0)),0),INDEX($A$1:$A$12712,MATCH(G16208,$G$1:$G$12712,0)),MAX($A$2:$A16207)+1)</f>
        <v>12081</v>
      </c>
      <c r="C16208" s="1" t="str">
        <f aca="false">IF(H16208="",F16208,H16208)</f>
        <v>bovine</v>
      </c>
      <c r="F16208" s="5"/>
      <c r="G16208" s="1" t="n">
        <v>61867</v>
      </c>
      <c r="H16208" s="1" t="s">
        <v>21049</v>
      </c>
    </row>
    <row r="16209" customFormat="false" ht="15" hidden="false" customHeight="true" outlineLevel="0" collapsed="false">
      <c r="A16209" s="1" t="n">
        <f aca="false">IF(IFERROR((MATCH(G16209,$G$1:$G$12712,0)),0),INDEX($A$1:$A$12712,MATCH(G16209,$G$1:$G$12712,0)),MAX($A$2:$A16208)+1)</f>
        <v>12082</v>
      </c>
      <c r="C16209" s="1" t="str">
        <f aca="false">IF(H16209="",F16209,H16209)</f>
        <v>bronson</v>
      </c>
      <c r="F16209" s="5"/>
      <c r="G16209" s="1" t="n">
        <v>61868</v>
      </c>
      <c r="H16209" s="1" t="s">
        <v>21050</v>
      </c>
    </row>
    <row r="16210" customFormat="false" ht="15" hidden="false" customHeight="true" outlineLevel="0" collapsed="false">
      <c r="A16210" s="1" t="n">
        <f aca="false">IF(IFERROR((MATCH(G16210,$G$1:$G$12712,0)),0),INDEX($A$1:$A$12712,MATCH(G16210,$G$1:$G$12712,0)),MAX($A$2:$A16209)+1)</f>
        <v>12083</v>
      </c>
      <c r="C16210" s="1" t="str">
        <f aca="false">IF(H16210="",F16210,H16210)</f>
        <v>scenic hill solar iii</v>
      </c>
      <c r="F16210" s="5"/>
      <c r="G16210" s="1" t="n">
        <v>61869</v>
      </c>
      <c r="H16210" s="1" t="s">
        <v>21051</v>
      </c>
    </row>
    <row r="16211" customFormat="false" ht="15" hidden="false" customHeight="true" outlineLevel="0" collapsed="false">
      <c r="A16211" s="1" t="n">
        <f aca="false">IF(IFERROR((MATCH(G16211,$G$1:$G$12712,0)),0),INDEX($A$1:$A$12712,MATCH(G16211,$G$1:$G$12712,0)),MAX($A$2:$A16210)+1)</f>
        <v>12084</v>
      </c>
      <c r="C16211" s="1" t="str">
        <f aca="false">IF(H16211="",F16211,H16211)</f>
        <v>none</v>
      </c>
      <c r="F16211" s="5"/>
      <c r="G16211" s="1" t="n">
        <v>61870</v>
      </c>
      <c r="H16211" s="1" t="s">
        <v>20677</v>
      </c>
    </row>
    <row r="16212" customFormat="false" ht="15" hidden="false" customHeight="true" outlineLevel="0" collapsed="false">
      <c r="A16212" s="1" t="n">
        <f aca="false">IF(IFERROR((MATCH(G16212,$G$1:$G$12712,0)),0),INDEX($A$1:$A$12712,MATCH(G16212,$G$1:$G$12712,0)),MAX($A$2:$A16211)+1)</f>
        <v>12085</v>
      </c>
      <c r="C16212" s="1" t="str">
        <f aca="false">IF(H16212="",F16212,H16212)</f>
        <v>sterling solar (tx)</v>
      </c>
      <c r="F16212" s="5"/>
      <c r="G16212" s="1" t="n">
        <v>61871</v>
      </c>
      <c r="H16212" s="1" t="s">
        <v>21052</v>
      </c>
    </row>
    <row r="16213" customFormat="false" ht="15" hidden="false" customHeight="true" outlineLevel="0" collapsed="false">
      <c r="A16213" s="1" t="n">
        <f aca="false">IF(IFERROR((MATCH(G16213,$G$1:$G$12712,0)),0),INDEX($A$1:$A$12712,MATCH(G16213,$G$1:$G$12712,0)),MAX($A$2:$A16212)+1)</f>
        <v>12086</v>
      </c>
      <c r="C16213" s="1" t="str">
        <f aca="false">IF(H16213="",F16213,H16213)</f>
        <v>lampwick</v>
      </c>
      <c r="F16213" s="5"/>
      <c r="G16213" s="1" t="n">
        <v>61872</v>
      </c>
      <c r="H16213" s="1" t="s">
        <v>21053</v>
      </c>
    </row>
    <row r="16214" customFormat="false" ht="15" hidden="false" customHeight="true" outlineLevel="0" collapsed="false">
      <c r="A16214" s="1" t="n">
        <f aca="false">IF(IFERROR((MATCH(G16214,$G$1:$G$12712,0)),0),INDEX($A$1:$A$12712,MATCH(G16214,$G$1:$G$12712,0)),MAX($A$2:$A16213)+1)</f>
        <v>12087</v>
      </c>
      <c r="C16214" s="1" t="str">
        <f aca="false">IF(H16214="",F16214,H16214)</f>
        <v>yellow jacket</v>
      </c>
      <c r="F16214" s="5"/>
      <c r="G16214" s="1" t="n">
        <v>61873</v>
      </c>
      <c r="H16214" s="1" t="s">
        <v>21054</v>
      </c>
    </row>
    <row r="16215" customFormat="false" ht="15" hidden="false" customHeight="true" outlineLevel="0" collapsed="false">
      <c r="A16215" s="1" t="n">
        <f aca="false">IF(IFERROR((MATCH(G16215,$G$1:$G$12712,0)),0),INDEX($A$1:$A$12712,MATCH(G16215,$G$1:$G$12712,0)),MAX($A$2:$A16214)+1)</f>
        <v>12088</v>
      </c>
      <c r="C16215" s="1" t="str">
        <f aca="false">IF(H16215="",F16215,H16215)</f>
        <v>eddy ii</v>
      </c>
      <c r="F16215" s="5"/>
      <c r="G16215" s="1" t="n">
        <v>61874</v>
      </c>
      <c r="H16215" s="1" t="s">
        <v>21055</v>
      </c>
    </row>
    <row r="16216" customFormat="false" ht="15" hidden="false" customHeight="true" outlineLevel="0" collapsed="false">
      <c r="A16216" s="1" t="n">
        <f aca="false">IF(IFERROR((MATCH(G16216,$G$1:$G$12712,0)),0),INDEX($A$1:$A$12712,MATCH(G16216,$G$1:$G$12712,0)),MAX($A$2:$A16215)+1)</f>
        <v>12089</v>
      </c>
      <c r="C16216" s="1" t="str">
        <f aca="false">IF(H16216="",F16216,H16216)</f>
        <v>cascade solar (tx)</v>
      </c>
      <c r="F16216" s="5"/>
      <c r="G16216" s="1" t="n">
        <v>61875</v>
      </c>
      <c r="H16216" s="1" t="s">
        <v>21056</v>
      </c>
    </row>
    <row r="16217" customFormat="false" ht="15" hidden="false" customHeight="true" outlineLevel="0" collapsed="false">
      <c r="A16217" s="1" t="n">
        <f aca="false">IF(IFERROR((MATCH(G16217,$G$1:$G$12712,0)),0),INDEX($A$1:$A$12712,MATCH(G16217,$G$1:$G$12712,0)),MAX($A$2:$A16216)+1)</f>
        <v>12090</v>
      </c>
      <c r="C16217" s="1" t="str">
        <f aca="false">IF(H16217="",F16217,H16217)</f>
        <v>persimmon creek wind farm 1, llc</v>
      </c>
      <c r="F16217" s="5"/>
      <c r="G16217" s="1" t="n">
        <v>61876</v>
      </c>
      <c r="H16217" s="1" t="s">
        <v>21057</v>
      </c>
    </row>
    <row r="16218" customFormat="false" ht="15" hidden="false" customHeight="true" outlineLevel="0" collapsed="false">
      <c r="A16218" s="1" t="n">
        <f aca="false">IF(IFERROR((MATCH(G16218,$G$1:$G$12712,0)),0),INDEX($A$1:$A$12712,MATCH(G16218,$G$1:$G$12712,0)),MAX($A$2:$A16217)+1)</f>
        <v>12091</v>
      </c>
      <c r="C16218" s="1" t="str">
        <f aca="false">IF(H16218="",F16218,H16218)</f>
        <v>hanover solar, llc</v>
      </c>
      <c r="F16218" s="5"/>
      <c r="G16218" s="1" t="n">
        <v>61877</v>
      </c>
      <c r="H16218" s="1" t="s">
        <v>21058</v>
      </c>
    </row>
    <row r="16219" customFormat="false" ht="15" hidden="false" customHeight="true" outlineLevel="0" collapsed="false">
      <c r="A16219" s="1" t="n">
        <f aca="false">IF(IFERROR((MATCH(G16219,$G$1:$G$12712,0)),0),INDEX($A$1:$A$12712,MATCH(G16219,$G$1:$G$12712,0)),MAX($A$2:$A16218)+1)</f>
        <v>12092</v>
      </c>
      <c r="C16219" s="1" t="str">
        <f aca="false">IF(H16219="",F16219,H16219)</f>
        <v>john a logan college solar</v>
      </c>
      <c r="F16219" s="5"/>
      <c r="G16219" s="1" t="n">
        <v>61878</v>
      </c>
      <c r="H16219" s="1" t="s">
        <v>21059</v>
      </c>
    </row>
    <row r="16220" customFormat="false" ht="15" hidden="false" customHeight="true" outlineLevel="0" collapsed="false">
      <c r="A16220" s="1" t="n">
        <f aca="false">IF(IFERROR((MATCH(G16220,$G$1:$G$12712,0)),0),INDEX($A$1:$A$12712,MATCH(G16220,$G$1:$G$12712,0)),MAX($A$2:$A16219)+1)</f>
        <v>12093</v>
      </c>
      <c r="C16220" s="1" t="str">
        <f aca="false">IF(H16220="",F16220,H16220)</f>
        <v>bartow solar energy llc</v>
      </c>
      <c r="F16220" s="5"/>
      <c r="G16220" s="1" t="n">
        <v>61879</v>
      </c>
      <c r="H16220" s="1" t="s">
        <v>21060</v>
      </c>
    </row>
    <row r="16221" customFormat="false" ht="15" hidden="false" customHeight="true" outlineLevel="0" collapsed="false">
      <c r="A16221" s="1" t="n">
        <f aca="false">IF(IFERROR((MATCH(G16221,$G$1:$G$12712,0)),0),INDEX($A$1:$A$12712,MATCH(G16221,$G$1:$G$12712,0)),MAX($A$2:$A16220)+1)</f>
        <v>12094</v>
      </c>
      <c r="C16221" s="1" t="str">
        <f aca="false">IF(H16221="",F16221,H16221)</f>
        <v>morning view</v>
      </c>
      <c r="F16221" s="5"/>
      <c r="G16221" s="1" t="n">
        <v>61881</v>
      </c>
      <c r="H16221" s="1" t="s">
        <v>21061</v>
      </c>
    </row>
    <row r="16222" customFormat="false" ht="15" hidden="false" customHeight="true" outlineLevel="0" collapsed="false">
      <c r="A16222" s="1" t="n">
        <f aca="false">IF(IFERROR((MATCH(G16222,$G$1:$G$12712,0)),0),INDEX($A$1:$A$12712,MATCH(G16222,$G$1:$G$12712,0)),MAX($A$2:$A16221)+1)</f>
        <v>12095</v>
      </c>
      <c r="C16222" s="1" t="str">
        <f aca="false">IF(H16222="",F16222,H16222)</f>
        <v>copperfield</v>
      </c>
      <c r="F16222" s="5"/>
      <c r="G16222" s="1" t="n">
        <v>61882</v>
      </c>
      <c r="H16222" s="1" t="s">
        <v>21062</v>
      </c>
    </row>
    <row r="16223" customFormat="false" ht="15" hidden="false" customHeight="true" outlineLevel="0" collapsed="false">
      <c r="A16223" s="1" t="n">
        <f aca="false">IF(IFERROR((MATCH(G16223,$G$1:$G$12712,0)),0),INDEX($A$1:$A$12712,MATCH(G16223,$G$1:$G$12712,0)),MAX($A$2:$A16222)+1)</f>
        <v>12096</v>
      </c>
      <c r="C16223" s="1" t="str">
        <f aca="false">IF(H16223="",F16223,H16223)</f>
        <v>hopewell friends</v>
      </c>
      <c r="F16223" s="5"/>
      <c r="G16223" s="1" t="n">
        <v>61883</v>
      </c>
      <c r="H16223" s="1" t="s">
        <v>21063</v>
      </c>
    </row>
    <row r="16224" customFormat="false" ht="15" hidden="false" customHeight="true" outlineLevel="0" collapsed="false">
      <c r="A16224" s="1" t="n">
        <f aca="false">IF(IFERROR((MATCH(G16224,$G$1:$G$12712,0)),0),INDEX($A$1:$A$12712,MATCH(G16224,$G$1:$G$12712,0)),MAX($A$2:$A16223)+1)</f>
        <v>12097</v>
      </c>
      <c r="C16224" s="1" t="str">
        <f aca="false">IF(H16224="",F16224,H16224)</f>
        <v>kearney nppd solar project</v>
      </c>
      <c r="F16224" s="5"/>
      <c r="G16224" s="1" t="n">
        <v>61884</v>
      </c>
      <c r="H16224" s="1" t="s">
        <v>21064</v>
      </c>
    </row>
    <row r="16225" customFormat="false" ht="15" hidden="false" customHeight="true" outlineLevel="0" collapsed="false">
      <c r="A16225" s="1" t="n">
        <f aca="false">IF(IFERROR((MATCH(G16225,$G$1:$G$12712,0)),0),INDEX($A$1:$A$12712,MATCH(G16225,$G$1:$G$12712,0)),MAX($A$2:$A16224)+1)</f>
        <v>12098</v>
      </c>
      <c r="C16225" s="1" t="str">
        <f aca="false">IF(H16225="",F16225,H16225)</f>
        <v>staunton</v>
      </c>
      <c r="F16225" s="5"/>
      <c r="G16225" s="1" t="n">
        <v>61885</v>
      </c>
      <c r="H16225" s="1" t="s">
        <v>21065</v>
      </c>
    </row>
    <row r="16226" customFormat="false" ht="15" hidden="false" customHeight="true" outlineLevel="0" collapsed="false">
      <c r="A16226" s="1" t="n">
        <f aca="false">IF(IFERROR((MATCH(G16226,$G$1:$G$12712,0)),0),INDEX($A$1:$A$12712,MATCH(G16226,$G$1:$G$12712,0)),MAX($A$2:$A16225)+1)</f>
        <v>12099</v>
      </c>
      <c r="C16226" s="1" t="str">
        <f aca="false">IF(H16226="",F16226,H16226)</f>
        <v>bar d</v>
      </c>
      <c r="F16226" s="5"/>
      <c r="G16226" s="1" t="n">
        <v>61886</v>
      </c>
      <c r="H16226" s="1" t="s">
        <v>21066</v>
      </c>
    </row>
    <row r="16227" customFormat="false" ht="15" hidden="false" customHeight="true" outlineLevel="0" collapsed="false">
      <c r="A16227" s="1" t="n">
        <f aca="false">IF(IFERROR((MATCH(G16227,$G$1:$G$12712,0)),0),INDEX($A$1:$A$12712,MATCH(G16227,$G$1:$G$12712,0)),MAX($A$2:$A16226)+1)</f>
        <v>12100</v>
      </c>
      <c r="C16227" s="1" t="str">
        <f aca="false">IF(H16227="",F16227,H16227)</f>
        <v>fort bliss (dea epic)</v>
      </c>
      <c r="F16227" s="5"/>
      <c r="G16227" s="1" t="n">
        <v>61887</v>
      </c>
      <c r="H16227" s="1" t="s">
        <v>21067</v>
      </c>
      <c r="I16227" s="1" t="n">
        <v>60146</v>
      </c>
      <c r="J16227" s="1" t="s">
        <v>21068</v>
      </c>
    </row>
    <row r="16228" customFormat="false" ht="15" hidden="false" customHeight="true" outlineLevel="0" collapsed="false">
      <c r="A16228" s="1" t="n">
        <f aca="false">IF(IFERROR((MATCH(G16228,$G$1:$G$12712,0)),0),INDEX($A$1:$A$12712,MATCH(G16228,$G$1:$G$12712,0)),MAX($A$2:$A16227)+1)</f>
        <v>12101</v>
      </c>
      <c r="C16228" s="1" t="str">
        <f aca="false">IF(H16228="",F16228,H16228)</f>
        <v>johnstown</v>
      </c>
      <c r="F16228" s="5"/>
      <c r="G16228" s="1" t="n">
        <v>61888</v>
      </c>
      <c r="H16228" s="1" t="s">
        <v>21069</v>
      </c>
    </row>
    <row r="16229" customFormat="false" ht="15" hidden="false" customHeight="true" outlineLevel="0" collapsed="false">
      <c r="A16229" s="1" t="n">
        <f aca="false">IF(IFERROR((MATCH(G16229,$G$1:$G$12712,0)),0),INDEX($A$1:$A$12712,MATCH(G16229,$G$1:$G$12712,0)),MAX($A$2:$A16228)+1)</f>
        <v>12102</v>
      </c>
      <c r="C16229" s="1" t="str">
        <f aca="false">IF(H16229="",F16229,H16229)</f>
        <v>sholes wind energy center</v>
      </c>
      <c r="F16229" s="5"/>
      <c r="G16229" s="1" t="n">
        <v>61889</v>
      </c>
      <c r="H16229" s="1" t="s">
        <v>21070</v>
      </c>
    </row>
    <row r="16230" customFormat="false" ht="15" hidden="false" customHeight="true" outlineLevel="0" collapsed="false">
      <c r="A16230" s="1" t="n">
        <f aca="false">IF(IFERROR((MATCH(G16230,$G$1:$G$12712,0)),0),INDEX($A$1:$A$12712,MATCH(G16230,$G$1:$G$12712,0)),MAX($A$2:$A16229)+1)</f>
        <v>12103</v>
      </c>
      <c r="C16230" s="1" t="str">
        <f aca="false">IF(H16230="",F16230,H16230)</f>
        <v>stryker 22, l.l.c.</v>
      </c>
      <c r="F16230" s="5"/>
      <c r="G16230" s="1" t="n">
        <v>61891</v>
      </c>
      <c r="H16230" s="1" t="s">
        <v>21071</v>
      </c>
    </row>
    <row r="16231" customFormat="false" ht="15" hidden="false" customHeight="true" outlineLevel="0" collapsed="false">
      <c r="A16231" s="1" t="n">
        <f aca="false">IF(IFERROR((MATCH(G16231,$G$1:$G$12712,0)),0),INDEX($A$1:$A$12712,MATCH(G16231,$G$1:$G$12712,0)),MAX($A$2:$A16230)+1)</f>
        <v>12104</v>
      </c>
      <c r="C16231" s="1" t="str">
        <f aca="false">IF(H16231="",F16231,H16231)</f>
        <v>plumsted 537 llc</v>
      </c>
      <c r="F16231" s="5"/>
      <c r="G16231" s="1" t="n">
        <v>61892</v>
      </c>
      <c r="H16231" s="1" t="s">
        <v>21072</v>
      </c>
    </row>
    <row r="16232" customFormat="false" ht="15" hidden="false" customHeight="true" outlineLevel="0" collapsed="false">
      <c r="A16232" s="1" t="n">
        <f aca="false">IF(IFERROR((MATCH(G16232,$G$1:$G$12712,0)),0),INDEX($A$1:$A$12712,MATCH(G16232,$G$1:$G$12712,0)),MAX($A$2:$A16231)+1)</f>
        <v>12105</v>
      </c>
      <c r="C16232" s="1" t="str">
        <f aca="false">IF(H16232="",F16232,H16232)</f>
        <v>bnb camden solar</v>
      </c>
      <c r="F16232" s="5"/>
      <c r="G16232" s="1" t="n">
        <v>61893</v>
      </c>
      <c r="H16232" s="1" t="s">
        <v>21073</v>
      </c>
    </row>
    <row r="16233" customFormat="false" ht="15" hidden="false" customHeight="true" outlineLevel="0" collapsed="false">
      <c r="A16233" s="1" t="n">
        <f aca="false">IF(IFERROR((MATCH(G16233,$G$1:$G$12712,0)),0),INDEX($A$1:$A$12712,MATCH(G16233,$G$1:$G$12712,0)),MAX($A$2:$A16232)+1)</f>
        <v>12106</v>
      </c>
      <c r="C16233" s="1" t="str">
        <f aca="false">IF(H16233="",F16233,H16233)</f>
        <v>national raisin</v>
      </c>
      <c r="F16233" s="5"/>
      <c r="G16233" s="1" t="n">
        <v>61894</v>
      </c>
      <c r="H16233" s="1" t="s">
        <v>21074</v>
      </c>
    </row>
    <row r="16234" customFormat="false" ht="15" hidden="false" customHeight="true" outlineLevel="0" collapsed="false">
      <c r="A16234" s="1" t="n">
        <f aca="false">IF(IFERROR((MATCH(G16234,$G$1:$G$12712,0)),0),INDEX($A$1:$A$12712,MATCH(G16234,$G$1:$G$12712,0)),MAX($A$2:$A16233)+1)</f>
        <v>12107</v>
      </c>
      <c r="C16234" s="1" t="str">
        <f aca="false">IF(H16234="",F16234,H16234)</f>
        <v>toyota hq plan</v>
      </c>
      <c r="F16234" s="5"/>
      <c r="G16234" s="1" t="n">
        <v>61895</v>
      </c>
      <c r="H16234" s="1" t="s">
        <v>21075</v>
      </c>
    </row>
    <row r="16235" customFormat="false" ht="15" hidden="false" customHeight="true" outlineLevel="0" collapsed="false">
      <c r="A16235" s="1" t="n">
        <f aca="false">IF(IFERROR((MATCH(G16235,$G$1:$G$12712,0)),0),INDEX($A$1:$A$12712,MATCH(G16235,$G$1:$G$12712,0)),MAX($A$2:$A16234)+1)</f>
        <v>12108</v>
      </c>
      <c r="C16235" s="1" t="str">
        <f aca="false">IF(H16235="",F16235,H16235)</f>
        <v>solean solar project</v>
      </c>
      <c r="F16235" s="5"/>
      <c r="G16235" s="1" t="n">
        <v>61898</v>
      </c>
      <c r="H16235" s="1" t="s">
        <v>21076</v>
      </c>
      <c r="I16235" s="1" t="n">
        <v>59474</v>
      </c>
      <c r="J16235" s="1" t="s">
        <v>21077</v>
      </c>
    </row>
    <row r="16236" customFormat="false" ht="15" hidden="false" customHeight="true" outlineLevel="0" collapsed="false">
      <c r="A16236" s="1" t="n">
        <f aca="false">IF(IFERROR((MATCH(G16236,$G$1:$G$12712,0)),0),INDEX($A$1:$A$12712,MATCH(G16236,$G$1:$G$12712,0)),MAX($A$2:$A16235)+1)</f>
        <v>12109</v>
      </c>
      <c r="C16236" s="1" t="str">
        <f aca="false">IF(H16236="",F16236,H16236)</f>
        <v>lincoln ave solar project</v>
      </c>
      <c r="F16236" s="5"/>
      <c r="G16236" s="1" t="n">
        <v>61899</v>
      </c>
      <c r="H16236" s="1" t="s">
        <v>21078</v>
      </c>
    </row>
    <row r="16237" customFormat="false" ht="15" hidden="false" customHeight="true" outlineLevel="0" collapsed="false">
      <c r="A16237" s="1" t="n">
        <f aca="false">IF(IFERROR((MATCH(G16237,$G$1:$G$12712,0)),0),INDEX($A$1:$A$12712,MATCH(G16237,$G$1:$G$12712,0)),MAX($A$2:$A16236)+1)</f>
        <v>12110</v>
      </c>
      <c r="C16237" s="1" t="str">
        <f aca="false">IF(H16237="",F16237,H16237)</f>
        <v>blydenburgh solar project</v>
      </c>
      <c r="F16237" s="5"/>
      <c r="G16237" s="1" t="n">
        <v>61900</v>
      </c>
      <c r="H16237" s="1" t="s">
        <v>21079</v>
      </c>
    </row>
    <row r="16238" customFormat="false" ht="15" hidden="false" customHeight="true" outlineLevel="0" collapsed="false">
      <c r="A16238" s="1" t="n">
        <f aca="false">IF(IFERROR((MATCH(G16238,$G$1:$G$12712,0)),0),INDEX($A$1:$A$12712,MATCH(G16238,$G$1:$G$12712,0)),MAX($A$2:$A16237)+1)</f>
        <v>12111</v>
      </c>
      <c r="C16238" s="1" t="str">
        <f aca="false">IF(H16238="",F16238,H16238)</f>
        <v>redstone arsenal</v>
      </c>
      <c r="F16238" s="5"/>
      <c r="G16238" s="1" t="n">
        <v>61901</v>
      </c>
      <c r="H16238" s="1" t="s">
        <v>21080</v>
      </c>
    </row>
    <row r="16239" customFormat="false" ht="15" hidden="false" customHeight="true" outlineLevel="0" collapsed="false">
      <c r="A16239" s="1" t="n">
        <f aca="false">IF(IFERROR((MATCH(G16239,$G$1:$G$12712,0)),0),INDEX($A$1:$A$12712,MATCH(G16239,$G$1:$G$12712,0)),MAX($A$2:$A16238)+1)</f>
        <v>12112</v>
      </c>
      <c r="C16239" s="1" t="str">
        <f aca="false">IF(H16239="",F16239,H16239)</f>
        <v>holtsville solar project</v>
      </c>
      <c r="F16239" s="5"/>
      <c r="G16239" s="1" t="n">
        <v>61902</v>
      </c>
      <c r="H16239" s="1" t="s">
        <v>21081</v>
      </c>
    </row>
    <row r="16240" customFormat="false" ht="15" hidden="false" customHeight="true" outlineLevel="0" collapsed="false">
      <c r="A16240" s="1" t="n">
        <f aca="false">IF(IFERROR((MATCH(G16240,$G$1:$G$12712,0)),0),INDEX($A$1:$A$12712,MATCH(G16240,$G$1:$G$12712,0)),MAX($A$2:$A16239)+1)</f>
        <v>12113</v>
      </c>
      <c r="C16240" s="1" t="str">
        <f aca="false">IF(H16240="",F16240,H16240)</f>
        <v>sharon springs</v>
      </c>
      <c r="F16240" s="5"/>
      <c r="G16240" s="1" t="n">
        <v>61903</v>
      </c>
      <c r="H16240" s="1" t="s">
        <v>21082</v>
      </c>
    </row>
    <row r="16241" customFormat="false" ht="15" hidden="false" customHeight="true" outlineLevel="0" collapsed="false">
      <c r="A16241" s="1" t="n">
        <f aca="false">IF(IFERROR((MATCH(G16241,$G$1:$G$12712,0)),0),INDEX($A$1:$A$12712,MATCH(G16241,$G$1:$G$12712,0)),MAX($A$2:$A16240)+1)</f>
        <v>12114</v>
      </c>
      <c r="C16241" s="1" t="str">
        <f aca="false">IF(H16241="",F16241,H16241)</f>
        <v>amsterdam north</v>
      </c>
      <c r="F16241" s="5"/>
      <c r="G16241" s="1" t="n">
        <v>61904</v>
      </c>
      <c r="H16241" s="1" t="s">
        <v>21083</v>
      </c>
    </row>
    <row r="16242" customFormat="false" ht="15" hidden="false" customHeight="true" outlineLevel="0" collapsed="false">
      <c r="A16242" s="1" t="n">
        <f aca="false">IF(IFERROR((MATCH(G16242,$G$1:$G$12712,0)),0),INDEX($A$1:$A$12712,MATCH(G16242,$G$1:$G$12712,0)),MAX($A$2:$A16241)+1)</f>
        <v>12115</v>
      </c>
      <c r="C16242" s="1" t="str">
        <f aca="false">IF(H16242="",F16242,H16242)</f>
        <v>amsterdam south</v>
      </c>
      <c r="F16242" s="5"/>
      <c r="G16242" s="1" t="n">
        <v>61905</v>
      </c>
      <c r="H16242" s="1" t="s">
        <v>21084</v>
      </c>
    </row>
    <row r="16243" customFormat="false" ht="15" hidden="false" customHeight="true" outlineLevel="0" collapsed="false">
      <c r="A16243" s="1" t="n">
        <f aca="false">IF(IFERROR((MATCH(G16243,$G$1:$G$12712,0)),0),INDEX($A$1:$A$12712,MATCH(G16243,$G$1:$G$12712,0)),MAX($A$2:$A16242)+1)</f>
        <v>12116</v>
      </c>
      <c r="C16243" s="1" t="str">
        <f aca="false">IF(H16243="",F16243,H16243)</f>
        <v>phoebe solar</v>
      </c>
      <c r="F16243" s="5"/>
      <c r="G16243" s="1" t="n">
        <v>61906</v>
      </c>
      <c r="H16243" s="1" t="s">
        <v>21085</v>
      </c>
    </row>
    <row r="16244" customFormat="false" ht="15" hidden="false" customHeight="true" outlineLevel="0" collapsed="false">
      <c r="A16244" s="1" t="n">
        <f aca="false">IF(IFERROR((MATCH(G16244,$G$1:$G$12712,0)),0),INDEX($A$1:$A$12712,MATCH(G16244,$G$1:$G$12712,0)),MAX($A$2:$A16243)+1)</f>
        <v>12117</v>
      </c>
      <c r="C16244" s="1" t="str">
        <f aca="false">IF(H16244="",F16244,H16244)</f>
        <v>springfield solar project</v>
      </c>
      <c r="F16244" s="5"/>
      <c r="G16244" s="1" t="n">
        <v>61907</v>
      </c>
      <c r="H16244" s="1" t="s">
        <v>21086</v>
      </c>
      <c r="I16244" s="1" t="n">
        <v>56990</v>
      </c>
      <c r="J16244" s="1" t="s">
        <v>20781</v>
      </c>
    </row>
    <row r="16245" customFormat="false" ht="15" hidden="false" customHeight="true" outlineLevel="0" collapsed="false">
      <c r="A16245" s="1" t="n">
        <f aca="false">IF(IFERROR((MATCH(G16245,$G$1:$G$12712,0)),0),INDEX($A$1:$A$12712,MATCH(G16245,$G$1:$G$12712,0)),MAX($A$2:$A16244)+1)</f>
        <v>12118</v>
      </c>
      <c r="C16245" s="1" t="str">
        <f aca="false">IF(H16245="",F16245,H16245)</f>
        <v>stratford solar center, llc</v>
      </c>
      <c r="F16245" s="5"/>
      <c r="G16245" s="1" t="n">
        <v>61908</v>
      </c>
      <c r="H16245" s="1" t="s">
        <v>21087</v>
      </c>
    </row>
    <row r="16246" customFormat="false" ht="15" hidden="false" customHeight="true" outlineLevel="0" collapsed="false">
      <c r="A16246" s="1" t="n">
        <f aca="false">IF(IFERROR((MATCH(G16246,$G$1:$G$12712,0)),0),INDEX($A$1:$A$12712,MATCH(G16246,$G$1:$G$12712,0)),MAX($A$2:$A16245)+1)</f>
        <v>12119</v>
      </c>
      <c r="C16246" s="1" t="str">
        <f aca="false">IF(H16246="",F16246,H16246)</f>
        <v>parkview battery</v>
      </c>
      <c r="F16246" s="5"/>
      <c r="G16246" s="1" t="n">
        <v>61909</v>
      </c>
      <c r="H16246" s="1" t="s">
        <v>21088</v>
      </c>
      <c r="I16246" s="1" t="n">
        <v>4254</v>
      </c>
      <c r="J16246" s="1" t="s">
        <v>21089</v>
      </c>
    </row>
    <row r="16247" customFormat="false" ht="15" hidden="false" customHeight="true" outlineLevel="0" collapsed="false">
      <c r="A16247" s="1" t="n">
        <f aca="false">IF(IFERROR((MATCH(G16247,$G$1:$G$12712,0)),0),INDEX($A$1:$A$12712,MATCH(G16247,$G$1:$G$12712,0)),MAX($A$2:$A16246)+1)</f>
        <v>12120</v>
      </c>
      <c r="C16247" s="1" t="str">
        <f aca="false">IF(H16247="",F16247,H16247)</f>
        <v>yeoman creek</v>
      </c>
      <c r="F16247" s="5"/>
      <c r="G16247" s="1" t="n">
        <v>61910</v>
      </c>
      <c r="H16247" s="1" t="s">
        <v>21090</v>
      </c>
      <c r="I16247" s="1" t="n">
        <v>59474</v>
      </c>
      <c r="J16247" s="1" t="s">
        <v>21077</v>
      </c>
    </row>
    <row r="16248" customFormat="false" ht="15" hidden="false" customHeight="true" outlineLevel="0" collapsed="false">
      <c r="A16248" s="1" t="n">
        <f aca="false">IF(IFERROR((MATCH(G16248,$G$1:$G$12712,0)),0),INDEX($A$1:$A$12712,MATCH(G16248,$G$1:$G$12712,0)),MAX($A$2:$A16247)+1)</f>
        <v>12121</v>
      </c>
      <c r="C16248" s="1" t="str">
        <f aca="false">IF(H16248="",F16248,H16248)</f>
        <v>mcginness hills 3</v>
      </c>
      <c r="F16248" s="5"/>
      <c r="G16248" s="1" t="n">
        <v>61912</v>
      </c>
      <c r="H16248" s="1" t="s">
        <v>21091</v>
      </c>
      <c r="I16248" s="1" t="n">
        <v>34691</v>
      </c>
      <c r="J16248" s="1" t="s">
        <v>21092</v>
      </c>
    </row>
    <row r="16249" customFormat="false" ht="15" hidden="false" customHeight="true" outlineLevel="0" collapsed="false">
      <c r="A16249" s="1" t="n">
        <f aca="false">IF(IFERROR((MATCH(G16249,$G$1:$G$12712,0)),0),INDEX($A$1:$A$12712,MATCH(G16249,$G$1:$G$12712,0)),MAX($A$2:$A16248)+1)</f>
        <v>12122</v>
      </c>
      <c r="C16249" s="1" t="str">
        <f aca="false">IF(H16249="",F16249,H16249)</f>
        <v>punkin center battery storage</v>
      </c>
      <c r="F16249" s="5"/>
      <c r="G16249" s="1" t="n">
        <v>61913</v>
      </c>
      <c r="H16249" s="1" t="s">
        <v>21093</v>
      </c>
      <c r="I16249" s="1" t="n">
        <v>803</v>
      </c>
      <c r="J16249" s="1" t="s">
        <v>21094</v>
      </c>
    </row>
    <row r="16250" customFormat="false" ht="15" hidden="false" customHeight="true" outlineLevel="0" collapsed="false">
      <c r="A16250" s="1" t="n">
        <f aca="false">IF(IFERROR((MATCH(G16250,$G$1:$G$12712,0)),0),INDEX($A$1:$A$12712,MATCH(G16250,$G$1:$G$12712,0)),MAX($A$2:$A16249)+1)</f>
        <v>12123</v>
      </c>
      <c r="C16250" s="1" t="str">
        <f aca="false">IF(H16250="",F16250,H16250)</f>
        <v>susquehanna university solar</v>
      </c>
      <c r="F16250" s="5"/>
      <c r="G16250" s="1" t="n">
        <v>61914</v>
      </c>
      <c r="H16250" s="1" t="s">
        <v>21095</v>
      </c>
      <c r="I16250" s="1" t="n">
        <v>57081</v>
      </c>
      <c r="J16250" s="1" t="s">
        <v>21028</v>
      </c>
    </row>
    <row r="16251" customFormat="false" ht="15" hidden="false" customHeight="true" outlineLevel="0" collapsed="false">
      <c r="A16251" s="1" t="n">
        <f aca="false">IF(IFERROR((MATCH(G16251,$G$1:$G$12712,0)),0),INDEX($A$1:$A$12712,MATCH(G16251,$G$1:$G$12712,0)),MAX($A$2:$A16250)+1)</f>
        <v>12124</v>
      </c>
      <c r="C16251" s="1" t="str">
        <f aca="false">IF(H16251="",F16251,H16251)</f>
        <v>bowie state solar</v>
      </c>
      <c r="F16251" s="5"/>
      <c r="G16251" s="1" t="n">
        <v>61915</v>
      </c>
      <c r="H16251" s="1" t="s">
        <v>21096</v>
      </c>
      <c r="I16251" s="1" t="n">
        <v>57081</v>
      </c>
      <c r="J16251" s="1" t="s">
        <v>21028</v>
      </c>
    </row>
    <row r="16252" customFormat="false" ht="15" hidden="false" customHeight="true" outlineLevel="0" collapsed="false">
      <c r="A16252" s="1" t="n">
        <f aca="false">IF(IFERROR((MATCH(G16252,$G$1:$G$12712,0)),0),INDEX($A$1:$A$12712,MATCH(G16252,$G$1:$G$12712,0)),MAX($A$2:$A16251)+1)</f>
        <v>12125</v>
      </c>
      <c r="C16252" s="1" t="str">
        <f aca="false">IF(H16252="",F16252,H16252)</f>
        <v>pegasus wind</v>
      </c>
      <c r="F16252" s="5"/>
      <c r="G16252" s="1" t="n">
        <v>61916</v>
      </c>
      <c r="H16252" s="1" t="s">
        <v>21097</v>
      </c>
    </row>
    <row r="16253" customFormat="false" ht="15" hidden="false" customHeight="true" outlineLevel="0" collapsed="false">
      <c r="A16253" s="1" t="n">
        <f aca="false">IF(IFERROR((MATCH(G16253,$G$1:$G$12712,0)),0),INDEX($A$1:$A$12712,MATCH(G16253,$G$1:$G$12712,0)),MAX($A$2:$A16252)+1)</f>
        <v>12126</v>
      </c>
      <c r="C16253" s="1" t="str">
        <f aca="false">IF(H16253="",F16253,H16253)</f>
        <v>none</v>
      </c>
      <c r="F16253" s="5"/>
      <c r="G16253" s="1" t="n">
        <v>61917</v>
      </c>
      <c r="H16253" s="1" t="s">
        <v>20677</v>
      </c>
    </row>
    <row r="16254" customFormat="false" ht="15" hidden="false" customHeight="true" outlineLevel="0" collapsed="false">
      <c r="A16254" s="1" t="n">
        <f aca="false">IF(IFERROR((MATCH(G16254,$G$1:$G$12712,0)),0),INDEX($A$1:$A$12712,MATCH(G16254,$G$1:$G$12712,0)),MAX($A$2:$A16253)+1)</f>
        <v>12127</v>
      </c>
      <c r="C16254" s="1" t="str">
        <f aca="false">IF(H16254="",F16254,H16254)</f>
        <v>blackville solar farm, llc</v>
      </c>
      <c r="F16254" s="5"/>
      <c r="G16254" s="1" t="n">
        <v>61918</v>
      </c>
      <c r="H16254" s="1" t="s">
        <v>21098</v>
      </c>
    </row>
    <row r="16255" customFormat="false" ht="15" hidden="false" customHeight="true" outlineLevel="0" collapsed="false">
      <c r="A16255" s="1" t="n">
        <f aca="false">IF(IFERROR((MATCH(G16255,$G$1:$G$12712,0)),0),INDEX($A$1:$A$12712,MATCH(G16255,$G$1:$G$12712,0)),MAX($A$2:$A16254)+1)</f>
        <v>12128</v>
      </c>
      <c r="C16255" s="1" t="str">
        <f aca="false">IF(H16255="",F16255,H16255)</f>
        <v>none</v>
      </c>
      <c r="F16255" s="5"/>
      <c r="G16255" s="1" t="n">
        <v>61919</v>
      </c>
      <c r="H16255" s="1" t="s">
        <v>20677</v>
      </c>
    </row>
    <row r="16256" customFormat="false" ht="15" hidden="false" customHeight="true" outlineLevel="0" collapsed="false">
      <c r="A16256" s="1" t="n">
        <f aca="false">IF(IFERROR((MATCH(G16256,$G$1:$G$12712,0)),0),INDEX($A$1:$A$12712,MATCH(G16256,$G$1:$G$12712,0)),MAX($A$2:$A16255)+1)</f>
        <v>12129</v>
      </c>
      <c r="C16256" s="1" t="str">
        <f aca="false">IF(H16256="",F16256,H16256)</f>
        <v>galloway solar farm</v>
      </c>
      <c r="F16256" s="5"/>
      <c r="G16256" s="1" t="n">
        <v>61920</v>
      </c>
      <c r="H16256" s="1" t="s">
        <v>21099</v>
      </c>
    </row>
    <row r="16257" customFormat="false" ht="15" hidden="false" customHeight="true" outlineLevel="0" collapsed="false">
      <c r="A16257" s="1" t="n">
        <f aca="false">IF(IFERROR((MATCH(G16257,$G$1:$G$12712,0)),0),INDEX($A$1:$A$12712,MATCH(G16257,$G$1:$G$12712,0)),MAX($A$2:$A16256)+1)</f>
        <v>12130</v>
      </c>
      <c r="C16257" s="1" t="str">
        <f aca="false">IF(H16257="",F16257,H16257)</f>
        <v>tahoka wind</v>
      </c>
      <c r="F16257" s="5"/>
      <c r="G16257" s="1" t="n">
        <v>61921</v>
      </c>
      <c r="H16257" s="1" t="s">
        <v>21100</v>
      </c>
    </row>
    <row r="16258" customFormat="false" ht="15" hidden="false" customHeight="true" outlineLevel="0" collapsed="false">
      <c r="A16258" s="1" t="n">
        <f aca="false">IF(IFERROR((MATCH(G16258,$G$1:$G$12712,0)),0),INDEX($A$1:$A$12712,MATCH(G16258,$G$1:$G$12712,0)),MAX($A$2:$A16257)+1)</f>
        <v>12131</v>
      </c>
      <c r="C16258" s="1" t="str">
        <f aca="false">IF(H16258="",F16258,H16258)</f>
        <v>sunlight beacon</v>
      </c>
      <c r="F16258" s="5"/>
      <c r="G16258" s="1" t="n">
        <v>61922</v>
      </c>
      <c r="H16258" s="1" t="s">
        <v>21101</v>
      </c>
      <c r="I16258" s="1" t="n">
        <v>59474</v>
      </c>
      <c r="J16258" s="1" t="s">
        <v>21077</v>
      </c>
    </row>
    <row r="16259" customFormat="false" ht="15" hidden="false" customHeight="true" outlineLevel="0" collapsed="false">
      <c r="A16259" s="1" t="n">
        <f aca="false">IF(IFERROR((MATCH(G16259,$G$1:$G$12712,0)),0),INDEX($A$1:$A$12712,MATCH(G16259,$G$1:$G$12712,0)),MAX($A$2:$A16258)+1)</f>
        <v>12132</v>
      </c>
      <c r="C16259" s="1" t="str">
        <f aca="false">IF(H16259="",F16259,H16259)</f>
        <v>viridity energy solutions acua</v>
      </c>
      <c r="F16259" s="5"/>
      <c r="G16259" s="1" t="n">
        <v>61923</v>
      </c>
      <c r="H16259" s="1" t="s">
        <v>21102</v>
      </c>
    </row>
    <row r="16260" customFormat="false" ht="15" hidden="false" customHeight="true" outlineLevel="0" collapsed="false">
      <c r="A16260" s="1" t="n">
        <f aca="false">IF(IFERROR((MATCH(G16260,$G$1:$G$12712,0)),0),INDEX($A$1:$A$12712,MATCH(G16260,$G$1:$G$12712,0)),MAX($A$2:$A16259)+1)</f>
        <v>12133</v>
      </c>
      <c r="C16260" s="1" t="str">
        <f aca="false">IF(H16260="",F16260,H16260)</f>
        <v>cumblerland land holdings, llc</v>
      </c>
      <c r="F16260" s="5"/>
      <c r="G16260" s="1" t="n">
        <v>61924</v>
      </c>
      <c r="H16260" s="1" t="s">
        <v>21103</v>
      </c>
    </row>
    <row r="16261" customFormat="false" ht="15" hidden="false" customHeight="true" outlineLevel="0" collapsed="false">
      <c r="A16261" s="1" t="n">
        <f aca="false">IF(IFERROR((MATCH(G16261,$G$1:$G$12712,0)),0),INDEX($A$1:$A$12712,MATCH(G16261,$G$1:$G$12712,0)),MAX($A$2:$A16260)+1)</f>
        <v>12134</v>
      </c>
      <c r="C16261" s="1" t="str">
        <f aca="false">IF(H16261="",F16261,H16261)</f>
        <v>casa mesa wind energy center</v>
      </c>
      <c r="F16261" s="5"/>
      <c r="G16261" s="1" t="n">
        <v>61925</v>
      </c>
      <c r="H16261" s="1" t="s">
        <v>21104</v>
      </c>
    </row>
    <row r="16262" customFormat="false" ht="15" hidden="false" customHeight="true" outlineLevel="0" collapsed="false">
      <c r="A16262" s="1" t="n">
        <f aca="false">IF(IFERROR((MATCH(G16262,$G$1:$G$12712,0)),0),INDEX($A$1:$A$12712,MATCH(G16262,$G$1:$G$12712,0)),MAX($A$2:$A16261)+1)</f>
        <v>12135</v>
      </c>
      <c r="C16262" s="1" t="str">
        <f aca="false">IF(H16262="",F16262,H16262)</f>
        <v>armadillo flats wind project, llc</v>
      </c>
      <c r="F16262" s="5"/>
      <c r="G16262" s="1" t="n">
        <v>61926</v>
      </c>
      <c r="H16262" s="1" t="s">
        <v>21105</v>
      </c>
    </row>
    <row r="16263" customFormat="false" ht="15" hidden="false" customHeight="true" outlineLevel="0" collapsed="false">
      <c r="A16263" s="1" t="n">
        <f aca="false">IF(IFERROR((MATCH(G16263,$G$1:$G$12712,0)),0),INDEX($A$1:$A$12712,MATCH(G16263,$G$1:$G$12712,0)),MAX($A$2:$A16262)+1)</f>
        <v>12136</v>
      </c>
      <c r="C16263" s="1" t="str">
        <f aca="false">IF(H16263="",F16263,H16263)</f>
        <v>georgia-pacific taylorsville plywood</v>
      </c>
      <c r="F16263" s="5"/>
      <c r="G16263" s="1" t="n">
        <v>61927</v>
      </c>
      <c r="H16263" s="1" t="s">
        <v>21106</v>
      </c>
    </row>
    <row r="16264" customFormat="false" ht="15" hidden="false" customHeight="true" outlineLevel="0" collapsed="false">
      <c r="A16264" s="1" t="n">
        <f aca="false">IF(IFERROR((MATCH(G16264,$G$1:$G$12712,0)),0),INDEX($A$1:$A$12712,MATCH(G16264,$G$1:$G$12712,0)),MAX($A$2:$A16263)+1)</f>
        <v>12137</v>
      </c>
      <c r="C16264" s="1" t="str">
        <f aca="false">IF(H16264="",F16264,H16264)</f>
        <v>saint albans solar</v>
      </c>
      <c r="F16264" s="5"/>
      <c r="G16264" s="1" t="n">
        <v>61928</v>
      </c>
      <c r="H16264" s="1" t="s">
        <v>21107</v>
      </c>
    </row>
    <row r="16265" customFormat="false" ht="15" hidden="false" customHeight="true" outlineLevel="0" collapsed="false">
      <c r="A16265" s="1" t="n">
        <f aca="false">IF(IFERROR((MATCH(G16265,$G$1:$G$12712,0)),0),INDEX($A$1:$A$12712,MATCH(G16265,$G$1:$G$12712,0)),MAX($A$2:$A16264)+1)</f>
        <v>12138</v>
      </c>
      <c r="C16265" s="1" t="str">
        <f aca="false">IF(H16265="",F16265,H16265)</f>
        <v>techren solar ii llc</v>
      </c>
      <c r="F16265" s="5"/>
      <c r="G16265" s="1" t="n">
        <v>61930</v>
      </c>
      <c r="H16265" s="1" t="s">
        <v>21108</v>
      </c>
    </row>
    <row r="16266" customFormat="false" ht="15" hidden="false" customHeight="true" outlineLevel="0" collapsed="false">
      <c r="A16266" s="1" t="n">
        <f aca="false">IF(IFERROR((MATCH(G16266,$G$1:$G$12712,0)),0),INDEX($A$1:$A$12712,MATCH(G16266,$G$1:$G$12712,0)),MAX($A$2:$A16265)+1)</f>
        <v>12139</v>
      </c>
      <c r="C16266" s="1" t="str">
        <f aca="false">IF(H16266="",F16266,H16266)</f>
        <v>techren solar iii llc</v>
      </c>
      <c r="F16266" s="5"/>
      <c r="G16266" s="1" t="n">
        <v>61931</v>
      </c>
      <c r="H16266" s="1" t="s">
        <v>21109</v>
      </c>
    </row>
    <row r="16267" customFormat="false" ht="15" hidden="false" customHeight="true" outlineLevel="0" collapsed="false">
      <c r="A16267" s="1" t="n">
        <f aca="false">IF(IFERROR((MATCH(G16267,$G$1:$G$12712,0)),0),INDEX($A$1:$A$12712,MATCH(G16267,$G$1:$G$12712,0)),MAX($A$2:$A16266)+1)</f>
        <v>12140</v>
      </c>
      <c r="C16267" s="1" t="str">
        <f aca="false">IF(H16267="",F16267,H16267)</f>
        <v>techren solar iv llc</v>
      </c>
      <c r="F16267" s="5"/>
      <c r="G16267" s="1" t="n">
        <v>61932</v>
      </c>
      <c r="H16267" s="1" t="s">
        <v>21110</v>
      </c>
    </row>
    <row r="16268" customFormat="false" ht="15" hidden="false" customHeight="true" outlineLevel="0" collapsed="false">
      <c r="A16268" s="1" t="n">
        <f aca="false">IF(IFERROR((MATCH(G16268,$G$1:$G$12712,0)),0),INDEX($A$1:$A$12712,MATCH(G16268,$G$1:$G$12712,0)),MAX($A$2:$A16267)+1)</f>
        <v>12141</v>
      </c>
      <c r="C16268" s="1" t="str">
        <f aca="false">IF(H16268="",F16268,H16268)</f>
        <v>adams nielson solar</v>
      </c>
      <c r="F16268" s="5"/>
      <c r="G16268" s="1" t="n">
        <v>61933</v>
      </c>
      <c r="H16268" s="1" t="s">
        <v>21111</v>
      </c>
    </row>
    <row r="16269" customFormat="false" ht="15" hidden="false" customHeight="true" outlineLevel="0" collapsed="false">
      <c r="A16269" s="1" t="n">
        <f aca="false">IF(IFERROR((MATCH(G16269,$G$1:$G$12712,0)),0),INDEX($A$1:$A$12712,MATCH(G16269,$G$1:$G$12712,0)),MAX($A$2:$A16268)+1)</f>
        <v>12142</v>
      </c>
      <c r="C16269" s="1" t="str">
        <f aca="false">IF(H16269="",F16269,H16269)</f>
        <v>wha southbridge solar park</v>
      </c>
      <c r="F16269" s="5"/>
      <c r="G16269" s="1" t="n">
        <v>61934</v>
      </c>
      <c r="H16269" s="1" t="s">
        <v>21112</v>
      </c>
    </row>
    <row r="16270" customFormat="false" ht="15" hidden="false" customHeight="true" outlineLevel="0" collapsed="false">
      <c r="A16270" s="1" t="n">
        <f aca="false">IF(IFERROR((MATCH(G16270,$G$1:$G$12712,0)),0),INDEX($A$1:$A$12712,MATCH(G16270,$G$1:$G$12712,0)),MAX($A$2:$A16269)+1)</f>
        <v>12143</v>
      </c>
      <c r="C16270" s="1" t="str">
        <f aca="false">IF(H16270="",F16270,H16270)</f>
        <v>1634 solar</v>
      </c>
      <c r="F16270" s="5"/>
      <c r="G16270" s="1" t="n">
        <v>61935</v>
      </c>
      <c r="H16270" s="1" t="s">
        <v>21113</v>
      </c>
    </row>
    <row r="16271" customFormat="false" ht="15" hidden="false" customHeight="true" outlineLevel="0" collapsed="false">
      <c r="A16271" s="1" t="n">
        <f aca="false">IF(IFERROR((MATCH(G16271,$G$1:$G$12712,0)),0),INDEX($A$1:$A$12712,MATCH(G16271,$G$1:$G$12712,0)),MAX($A$2:$A16270)+1)</f>
        <v>12144</v>
      </c>
      <c r="C16271" s="1" t="str">
        <f aca="false">IF(H16271="",F16271,H16271)</f>
        <v>abbot solar</v>
      </c>
      <c r="F16271" s="5"/>
      <c r="G16271" s="1" t="n">
        <v>61936</v>
      </c>
      <c r="H16271" s="1" t="s">
        <v>21114</v>
      </c>
    </row>
    <row r="16272" customFormat="false" ht="15" hidden="false" customHeight="true" outlineLevel="0" collapsed="false">
      <c r="A16272" s="1" t="n">
        <f aca="false">IF(IFERROR((MATCH(G16272,$G$1:$G$12712,0)),0),INDEX($A$1:$A$12712,MATCH(G16272,$G$1:$G$12712,0)),MAX($A$2:$A16271)+1)</f>
        <v>12145</v>
      </c>
      <c r="C16272" s="1" t="str">
        <f aca="false">IF(H16272="",F16272,H16272)</f>
        <v>ace solar</v>
      </c>
      <c r="F16272" s="5"/>
      <c r="G16272" s="1" t="n">
        <v>61937</v>
      </c>
      <c r="H16272" s="1" t="s">
        <v>21115</v>
      </c>
      <c r="I16272" s="1" t="n">
        <v>60163</v>
      </c>
      <c r="J16272" s="1" t="s">
        <v>21116</v>
      </c>
    </row>
    <row r="16273" customFormat="false" ht="15" hidden="false" customHeight="true" outlineLevel="0" collapsed="false">
      <c r="A16273" s="1" t="n">
        <f aca="false">IF(IFERROR((MATCH(G16273,$G$1:$G$12712,0)),0),INDEX($A$1:$A$12712,MATCH(G16273,$G$1:$G$12712,0)),MAX($A$2:$A16272)+1)</f>
        <v>12146</v>
      </c>
      <c r="C16273" s="1" t="str">
        <f aca="false">IF(H16273="",F16273,H16273)</f>
        <v>bani solar</v>
      </c>
      <c r="F16273" s="5"/>
      <c r="G16273" s="1" t="n">
        <v>61938</v>
      </c>
      <c r="H16273" s="1" t="s">
        <v>21117</v>
      </c>
    </row>
    <row r="16274" customFormat="false" ht="15" hidden="false" customHeight="true" outlineLevel="0" collapsed="false">
      <c r="A16274" s="1" t="n">
        <f aca="false">IF(IFERROR((MATCH(G16274,$G$1:$G$12712,0)),0),INDEX($A$1:$A$12712,MATCH(G16274,$G$1:$G$12712,0)),MAX($A$2:$A16273)+1)</f>
        <v>12147</v>
      </c>
      <c r="C16274" s="1" t="str">
        <f aca="false">IF(H16274="",F16274,H16274)</f>
        <v>blacktip solar</v>
      </c>
      <c r="F16274" s="5"/>
      <c r="G16274" s="1" t="n">
        <v>61939</v>
      </c>
      <c r="H16274" s="1" t="s">
        <v>21118</v>
      </c>
    </row>
    <row r="16275" customFormat="false" ht="15" hidden="false" customHeight="true" outlineLevel="0" collapsed="false">
      <c r="A16275" s="1" t="n">
        <f aca="false">IF(IFERROR((MATCH(G16275,$G$1:$G$12712,0)),0),INDEX($A$1:$A$12712,MATCH(G16275,$G$1:$G$12712,0)),MAX($A$2:$A16274)+1)</f>
        <v>12148</v>
      </c>
      <c r="C16275" s="1" t="str">
        <f aca="false">IF(H16275="",F16275,H16275)</f>
        <v>bloom solar</v>
      </c>
      <c r="F16275" s="5"/>
      <c r="G16275" s="1" t="n">
        <v>61940</v>
      </c>
      <c r="H16275" s="1" t="s">
        <v>21119</v>
      </c>
    </row>
    <row r="16276" customFormat="false" ht="15" hidden="false" customHeight="true" outlineLevel="0" collapsed="false">
      <c r="A16276" s="1" t="n">
        <f aca="false">IF(IFERROR((MATCH(G16276,$G$1:$G$12712,0)),0),INDEX($A$1:$A$12712,MATCH(G16276,$G$1:$G$12712,0)),MAX($A$2:$A16275)+1)</f>
        <v>12149</v>
      </c>
      <c r="C16276" s="1" t="str">
        <f aca="false">IF(H16276="",F16276,H16276)</f>
        <v>bond solar</v>
      </c>
      <c r="F16276" s="5"/>
      <c r="G16276" s="1" t="n">
        <v>61941</v>
      </c>
      <c r="H16276" s="1" t="s">
        <v>21120</v>
      </c>
    </row>
    <row r="16277" customFormat="false" ht="15" hidden="false" customHeight="true" outlineLevel="0" collapsed="false">
      <c r="A16277" s="1" t="n">
        <f aca="false">IF(IFERROR((MATCH(G16277,$G$1:$G$12712,0)),0),INDEX($A$1:$A$12712,MATCH(G16277,$G$1:$G$12712,0)),MAX($A$2:$A16276)+1)</f>
        <v>12150</v>
      </c>
      <c r="C16277" s="1" t="str">
        <f aca="false">IF(H16277="",F16277,H16277)</f>
        <v>gary solar</v>
      </c>
      <c r="F16277" s="5"/>
      <c r="G16277" s="1" t="n">
        <v>61942</v>
      </c>
      <c r="H16277" s="1" t="s">
        <v>21121</v>
      </c>
    </row>
    <row r="16278" customFormat="false" ht="15" hidden="false" customHeight="true" outlineLevel="0" collapsed="false">
      <c r="A16278" s="1" t="n">
        <f aca="false">IF(IFERROR((MATCH(G16278,$G$1:$G$12712,0)),0),INDEX($A$1:$A$12712,MATCH(G16278,$G$1:$G$12712,0)),MAX($A$2:$A16277)+1)</f>
        <v>12151</v>
      </c>
      <c r="C16278" s="1" t="str">
        <f aca="false">IF(H16278="",F16278,H16278)</f>
        <v>goldenrod solar</v>
      </c>
      <c r="F16278" s="5"/>
      <c r="G16278" s="1" t="n">
        <v>61943</v>
      </c>
      <c r="H16278" s="1" t="s">
        <v>21122</v>
      </c>
    </row>
    <row r="16279" customFormat="false" ht="15" hidden="false" customHeight="true" outlineLevel="0" collapsed="false">
      <c r="A16279" s="1" t="n">
        <f aca="false">IF(IFERROR((MATCH(G16279,$G$1:$G$12712,0)),0),INDEX($A$1:$A$12712,MATCH(G16279,$G$1:$G$12712,0)),MAX($A$2:$A16278)+1)</f>
        <v>12152</v>
      </c>
      <c r="C16279" s="1" t="str">
        <f aca="false">IF(H16279="",F16279,H16279)</f>
        <v>jessamine solar</v>
      </c>
      <c r="F16279" s="5"/>
      <c r="G16279" s="1" t="n">
        <v>61944</v>
      </c>
      <c r="H16279" s="1" t="s">
        <v>21123</v>
      </c>
    </row>
    <row r="16280" customFormat="false" ht="15" hidden="false" customHeight="true" outlineLevel="0" collapsed="false">
      <c r="A16280" s="1" t="n">
        <f aca="false">IF(IFERROR((MATCH(G16280,$G$1:$G$12712,0)),0),INDEX($A$1:$A$12712,MATCH(G16280,$G$1:$G$12712,0)),MAX($A$2:$A16279)+1)</f>
        <v>12153</v>
      </c>
      <c r="C16280" s="1" t="str">
        <f aca="false">IF(H16280="",F16280,H16280)</f>
        <v>pelzer solar i</v>
      </c>
      <c r="F16280" s="5"/>
      <c r="G16280" s="1" t="n">
        <v>61945</v>
      </c>
      <c r="H16280" s="1" t="s">
        <v>21124</v>
      </c>
    </row>
    <row r="16281" customFormat="false" ht="15" hidden="false" customHeight="true" outlineLevel="0" collapsed="false">
      <c r="A16281" s="1" t="n">
        <f aca="false">IF(IFERROR((MATCH(G16281,$G$1:$G$12712,0)),0),INDEX($A$1:$A$12712,MATCH(G16281,$G$1:$G$12712,0)),MAX($A$2:$A16280)+1)</f>
        <v>12154</v>
      </c>
      <c r="C16281" s="1" t="str">
        <f aca="false">IF(H16281="",F16281,H16281)</f>
        <v>redwing solar</v>
      </c>
      <c r="F16281" s="5"/>
      <c r="G16281" s="1" t="n">
        <v>61946</v>
      </c>
      <c r="H16281" s="1" t="s">
        <v>21125</v>
      </c>
      <c r="I16281" s="1" t="n">
        <v>60163</v>
      </c>
      <c r="J16281" s="1" t="s">
        <v>21116</v>
      </c>
    </row>
    <row r="16282" customFormat="false" ht="15" hidden="false" customHeight="true" outlineLevel="0" collapsed="false">
      <c r="A16282" s="1" t="n">
        <f aca="false">IF(IFERROR((MATCH(G16282,$G$1:$G$12712,0)),0),INDEX($A$1:$A$12712,MATCH(G16282,$G$1:$G$12712,0)),MAX($A$2:$A16281)+1)</f>
        <v>12155</v>
      </c>
      <c r="C16282" s="1" t="str">
        <f aca="false">IF(H16282="",F16282,H16282)</f>
        <v>river solar</v>
      </c>
      <c r="F16282" s="5"/>
      <c r="G16282" s="1" t="n">
        <v>61947</v>
      </c>
      <c r="H16282" s="1" t="s">
        <v>21126</v>
      </c>
    </row>
    <row r="16283" customFormat="false" ht="15" hidden="false" customHeight="true" outlineLevel="0" collapsed="false">
      <c r="A16283" s="1" t="n">
        <f aca="false">IF(IFERROR((MATCH(G16283,$G$1:$G$12712,0)),0),INDEX($A$1:$A$12712,MATCH(G16283,$G$1:$G$12712,0)),MAX($A$2:$A16282)+1)</f>
        <v>12156</v>
      </c>
      <c r="C16283" s="1" t="str">
        <f aca="false">IF(H16283="",F16283,H16283)</f>
        <v>sapphire solar</v>
      </c>
      <c r="F16283" s="5"/>
      <c r="G16283" s="1" t="n">
        <v>61948</v>
      </c>
      <c r="H16283" s="1" t="s">
        <v>21127</v>
      </c>
    </row>
    <row r="16284" customFormat="false" ht="15" hidden="false" customHeight="true" outlineLevel="0" collapsed="false">
      <c r="A16284" s="1" t="n">
        <f aca="false">IF(IFERROR((MATCH(G16284,$G$1:$G$12712,0)),0),INDEX($A$1:$A$12712,MATCH(G16284,$G$1:$G$12712,0)),MAX($A$2:$A16283)+1)</f>
        <v>12157</v>
      </c>
      <c r="C16284" s="1" t="str">
        <f aca="false">IF(H16284="",F16284,H16284)</f>
        <v>south solar</v>
      </c>
      <c r="F16284" s="5"/>
      <c r="G16284" s="1" t="n">
        <v>61949</v>
      </c>
      <c r="H16284" s="1" t="s">
        <v>21128</v>
      </c>
    </row>
    <row r="16285" customFormat="false" ht="15" hidden="false" customHeight="true" outlineLevel="0" collapsed="false">
      <c r="A16285" s="1" t="n">
        <f aca="false">IF(IFERROR((MATCH(G16285,$G$1:$G$12712,0)),0),INDEX($A$1:$A$12712,MATCH(G16285,$G$1:$G$12712,0)),MAX($A$2:$A16284)+1)</f>
        <v>12158</v>
      </c>
      <c r="C16285" s="1" t="str">
        <f aca="false">IF(H16285="",F16285,H16285)</f>
        <v>vincent solar</v>
      </c>
      <c r="F16285" s="5"/>
      <c r="G16285" s="1" t="n">
        <v>61950</v>
      </c>
      <c r="H16285" s="1" t="s">
        <v>21129</v>
      </c>
    </row>
    <row r="16286" customFormat="false" ht="15" hidden="false" customHeight="true" outlineLevel="0" collapsed="false">
      <c r="A16286" s="1" t="n">
        <f aca="false">IF(IFERROR((MATCH(G16286,$G$1:$G$12712,0)),0),INDEX($A$1:$A$12712,MATCH(G16286,$G$1:$G$12712,0)),MAX($A$2:$A16285)+1)</f>
        <v>12159</v>
      </c>
      <c r="C16286" s="1" t="str">
        <f aca="false">IF(H16286="",F16286,H16286)</f>
        <v>watauga solar</v>
      </c>
      <c r="F16286" s="5"/>
      <c r="G16286" s="1" t="n">
        <v>61951</v>
      </c>
      <c r="H16286" s="1" t="s">
        <v>21130</v>
      </c>
    </row>
    <row r="16287" customFormat="false" ht="15" hidden="false" customHeight="true" outlineLevel="0" collapsed="false">
      <c r="A16287" s="1" t="n">
        <f aca="false">IF(IFERROR((MATCH(G16287,$G$1:$G$12712,0)),0),INDEX($A$1:$A$12712,MATCH(G16287,$G$1:$G$12712,0)),MAX($A$2:$A16286)+1)</f>
        <v>12160</v>
      </c>
      <c r="C16287" s="1" t="str">
        <f aca="false">IF(H16287="",F16287,H16287)</f>
        <v>whitt solar</v>
      </c>
      <c r="F16287" s="5"/>
      <c r="G16287" s="1" t="n">
        <v>61952</v>
      </c>
      <c r="H16287" s="1" t="s">
        <v>21131</v>
      </c>
    </row>
    <row r="16288" customFormat="false" ht="15" hidden="false" customHeight="true" outlineLevel="0" collapsed="false">
      <c r="A16288" s="1" t="n">
        <f aca="false">IF(IFERROR((MATCH(G16288,$G$1:$G$12712,0)),0),INDEX($A$1:$A$12712,MATCH(G16288,$G$1:$G$12712,0)),MAX($A$2:$A16287)+1)</f>
        <v>12161</v>
      </c>
      <c r="C16288" s="1" t="str">
        <f aca="false">IF(H16288="",F16288,H16288)</f>
        <v>willis solar</v>
      </c>
      <c r="F16288" s="5"/>
      <c r="G16288" s="1" t="n">
        <v>61953</v>
      </c>
      <c r="H16288" s="1" t="s">
        <v>21132</v>
      </c>
    </row>
    <row r="16289" customFormat="false" ht="15" hidden="false" customHeight="true" outlineLevel="0" collapsed="false">
      <c r="A16289" s="1" t="n">
        <f aca="false">IF(IFERROR((MATCH(G16289,$G$1:$G$12712,0)),0),INDEX($A$1:$A$12712,MATCH(G16289,$G$1:$G$12712,0)),MAX($A$2:$A16288)+1)</f>
        <v>12162</v>
      </c>
      <c r="C16289" s="1" t="str">
        <f aca="false">IF(H16289="",F16289,H16289)</f>
        <v>delta solar power i</v>
      </c>
      <c r="F16289" s="5"/>
      <c r="G16289" s="1" t="n">
        <v>61954</v>
      </c>
      <c r="H16289" s="1" t="s">
        <v>21133</v>
      </c>
    </row>
    <row r="16290" customFormat="false" ht="15" hidden="false" customHeight="true" outlineLevel="0" collapsed="false">
      <c r="A16290" s="1" t="n">
        <f aca="false">IF(IFERROR((MATCH(G16290,$G$1:$G$12712,0)),0),INDEX($A$1:$A$12712,MATCH(G16290,$G$1:$G$12712,0)),MAX($A$2:$A16289)+1)</f>
        <v>12163</v>
      </c>
      <c r="C16290" s="1" t="str">
        <f aca="false">IF(H16290="",F16290,H16290)</f>
        <v>delta solar power ii</v>
      </c>
      <c r="F16290" s="5"/>
      <c r="G16290" s="1" t="n">
        <v>61955</v>
      </c>
      <c r="H16290" s="1" t="s">
        <v>21134</v>
      </c>
    </row>
    <row r="16291" customFormat="false" ht="15" hidden="false" customHeight="true" outlineLevel="0" collapsed="false">
      <c r="A16291" s="1" t="n">
        <f aca="false">IF(IFERROR((MATCH(G16291,$G$1:$G$12712,0)),0),INDEX($A$1:$A$12712,MATCH(G16291,$G$1:$G$12712,0)),MAX($A$2:$A16290)+1)</f>
        <v>12164</v>
      </c>
      <c r="C16291" s="1" t="str">
        <f aca="false">IF(H16291="",F16291,H16291)</f>
        <v>mcrd parris island pv</v>
      </c>
      <c r="F16291" s="5"/>
      <c r="G16291" s="1" t="n">
        <v>61956</v>
      </c>
      <c r="H16291" s="1" t="s">
        <v>21135</v>
      </c>
      <c r="I16291" s="1" t="n">
        <v>60146</v>
      </c>
      <c r="J16291" s="1" t="s">
        <v>21068</v>
      </c>
    </row>
    <row r="16292" customFormat="false" ht="15" hidden="false" customHeight="true" outlineLevel="0" collapsed="false">
      <c r="A16292" s="1" t="n">
        <f aca="false">IF(IFERROR((MATCH(G16292,$G$1:$G$12712,0)),0),INDEX($A$1:$A$12712,MATCH(G16292,$G$1:$G$12712,0)),MAX($A$2:$A16291)+1)</f>
        <v>12165</v>
      </c>
      <c r="C16292" s="1" t="str">
        <f aca="false">IF(H16292="",F16292,H16292)</f>
        <v>pratt wind, llc</v>
      </c>
      <c r="F16292" s="5"/>
      <c r="G16292" s="1" t="n">
        <v>61957</v>
      </c>
      <c r="H16292" s="1" t="s">
        <v>21136</v>
      </c>
    </row>
    <row r="16293" customFormat="false" ht="15" hidden="false" customHeight="true" outlineLevel="0" collapsed="false">
      <c r="A16293" s="1" t="n">
        <f aca="false">IF(IFERROR((MATCH(G16293,$G$1:$G$12712,0)),0),INDEX($A$1:$A$12712,MATCH(G16293,$G$1:$G$12712,0)),MAX($A$2:$A16292)+1)</f>
        <v>12166</v>
      </c>
      <c r="C16293" s="1" t="str">
        <f aca="false">IF(H16293="",F16293,H16293)</f>
        <v>broadalbin-perth solar</v>
      </c>
      <c r="F16293" s="5"/>
      <c r="G16293" s="1" t="n">
        <v>61958</v>
      </c>
      <c r="H16293" s="1" t="s">
        <v>21137</v>
      </c>
    </row>
    <row r="16294" customFormat="false" ht="15" hidden="false" customHeight="true" outlineLevel="0" collapsed="false">
      <c r="A16294" s="1" t="n">
        <f aca="false">IF(IFERROR((MATCH(G16294,$G$1:$G$12712,0)),0),INDEX($A$1:$A$12712,MATCH(G16294,$G$1:$G$12712,0)),MAX($A$2:$A16293)+1)</f>
        <v>12167</v>
      </c>
      <c r="C16294" s="1" t="str">
        <f aca="false">IF(H16294="",F16294,H16294)</f>
        <v>none</v>
      </c>
      <c r="F16294" s="5"/>
      <c r="G16294" s="1" t="n">
        <v>61959</v>
      </c>
      <c r="H16294" s="1" t="s">
        <v>20677</v>
      </c>
    </row>
    <row r="16295" customFormat="false" ht="15" hidden="false" customHeight="true" outlineLevel="0" collapsed="false">
      <c r="A16295" s="1" t="n">
        <f aca="false">IF(IFERROR((MATCH(G16295,$G$1:$G$12712,0)),0),INDEX($A$1:$A$12712,MATCH(G16295,$G$1:$G$12712,0)),MAX($A$2:$A16294)+1)</f>
        <v>12168</v>
      </c>
      <c r="C16295" s="1" t="str">
        <f aca="false">IF(H16295="",F16295,H16295)</f>
        <v>atood ii</v>
      </c>
      <c r="F16295" s="5"/>
      <c r="G16295" s="1" t="n">
        <v>61960</v>
      </c>
      <c r="H16295" s="1" t="s">
        <v>21138</v>
      </c>
    </row>
    <row r="16296" customFormat="false" ht="15" hidden="false" customHeight="true" outlineLevel="0" collapsed="false">
      <c r="A16296" s="1" t="n">
        <f aca="false">IF(IFERROR((MATCH(G16296,$G$1:$G$12712,0)),0),INDEX($A$1:$A$12712,MATCH(G16296,$G$1:$G$12712,0)),MAX($A$2:$A16295)+1)</f>
        <v>12169</v>
      </c>
      <c r="C16296" s="1" t="str">
        <f aca="false">IF(H16296="",F16296,H16296)</f>
        <v>gaston ii</v>
      </c>
      <c r="F16296" s="5"/>
      <c r="G16296" s="1" t="n">
        <v>61961</v>
      </c>
      <c r="H16296" s="1" t="s">
        <v>21139</v>
      </c>
    </row>
    <row r="16297" customFormat="false" ht="15" hidden="false" customHeight="true" outlineLevel="0" collapsed="false">
      <c r="A16297" s="1" t="n">
        <f aca="false">IF(IFERROR((MATCH(G16297,$G$1:$G$12712,0)),0),INDEX($A$1:$A$12712,MATCH(G16297,$G$1:$G$12712,0)),MAX($A$2:$A16296)+1)</f>
        <v>12170</v>
      </c>
      <c r="C16297" s="1" t="str">
        <f aca="false">IF(H16297="",F16297,H16297)</f>
        <v>holstein 1 solar farm</v>
      </c>
      <c r="F16297" s="5"/>
      <c r="G16297" s="1" t="n">
        <v>61962</v>
      </c>
      <c r="H16297" s="1" t="s">
        <v>21140</v>
      </c>
    </row>
    <row r="16298" customFormat="false" ht="15" hidden="false" customHeight="true" outlineLevel="0" collapsed="false">
      <c r="A16298" s="1" t="n">
        <f aca="false">IF(IFERROR((MATCH(G16298,$G$1:$G$12712,0)),0),INDEX($A$1:$A$12712,MATCH(G16298,$G$1:$G$12712,0)),MAX($A$2:$A16297)+1)</f>
        <v>12171</v>
      </c>
      <c r="C16298" s="1" t="str">
        <f aca="false">IF(H16298="",F16298,H16298)</f>
        <v>quakertown solar farm, llc</v>
      </c>
      <c r="F16298" s="5"/>
      <c r="G16298" s="1" t="n">
        <v>61965</v>
      </c>
      <c r="H16298" s="1" t="s">
        <v>21141</v>
      </c>
      <c r="I16298" s="1" t="n">
        <v>56990</v>
      </c>
      <c r="J16298" s="1" t="s">
        <v>20781</v>
      </c>
    </row>
    <row r="16299" customFormat="false" ht="15" hidden="false" customHeight="true" outlineLevel="0" collapsed="false">
      <c r="A16299" s="1" t="n">
        <f aca="false">IF(IFERROR((MATCH(G16299,$G$1:$G$12712,0)),0),INDEX($A$1:$A$12712,MATCH(G16299,$G$1:$G$12712,0)),MAX($A$2:$A16298)+1)</f>
        <v>12172</v>
      </c>
      <c r="C16299" s="1" t="str">
        <f aca="false">IF(H16299="",F16299,H16299)</f>
        <v>victoria port power ii llc</v>
      </c>
      <c r="F16299" s="5"/>
      <c r="G16299" s="1" t="n">
        <v>61966</v>
      </c>
      <c r="H16299" s="1" t="s">
        <v>21142</v>
      </c>
    </row>
    <row r="16300" customFormat="false" ht="15" hidden="false" customHeight="true" outlineLevel="0" collapsed="false">
      <c r="A16300" s="1" t="n">
        <f aca="false">IF(IFERROR((MATCH(G16300,$G$1:$G$12712,0)),0),INDEX($A$1:$A$12712,MATCH(G16300,$G$1:$G$12712,0)),MAX($A$2:$A16299)+1)</f>
        <v>12173</v>
      </c>
      <c r="C16300" s="1" t="str">
        <f aca="false">IF(H16300="",F16300,H16300)</f>
        <v>norton solar farm</v>
      </c>
      <c r="F16300" s="5"/>
      <c r="G16300" s="1" t="n">
        <v>61967</v>
      </c>
      <c r="H16300" s="1" t="s">
        <v>21143</v>
      </c>
    </row>
    <row r="16301" customFormat="false" ht="15" hidden="false" customHeight="true" outlineLevel="0" collapsed="false">
      <c r="A16301" s="1" t="n">
        <f aca="false">IF(IFERROR((MATCH(G16301,$G$1:$G$12712,0)),0),INDEX($A$1:$A$12712,MATCH(G16301,$G$1:$G$12712,0)),MAX($A$2:$A16300)+1)</f>
        <v>12174</v>
      </c>
      <c r="C16301" s="1" t="str">
        <f aca="false">IF(H16301="",F16301,H16301)</f>
        <v>chisago holdco llc, csg</v>
      </c>
      <c r="F16301" s="5"/>
      <c r="G16301" s="1" t="n">
        <v>61968</v>
      </c>
      <c r="H16301" s="1" t="s">
        <v>21144</v>
      </c>
    </row>
    <row r="16302" customFormat="false" ht="15" hidden="false" customHeight="true" outlineLevel="0" collapsed="false">
      <c r="A16302" s="1" t="n">
        <f aca="false">IF(IFERROR((MATCH(G16302,$G$1:$G$12712,0)),0),INDEX($A$1:$A$12712,MATCH(G16302,$G$1:$G$12712,0)),MAX($A$2:$A16301)+1)</f>
        <v>12175</v>
      </c>
      <c r="C16302" s="1" t="str">
        <f aca="false">IF(H16302="",F16302,H16302)</f>
        <v>torrecillas wind energy, llc</v>
      </c>
      <c r="F16302" s="5"/>
      <c r="G16302" s="1" t="n">
        <v>61969</v>
      </c>
      <c r="H16302" s="1" t="s">
        <v>21145</v>
      </c>
    </row>
    <row r="16303" customFormat="false" ht="15" hidden="false" customHeight="true" outlineLevel="0" collapsed="false">
      <c r="A16303" s="1" t="n">
        <f aca="false">IF(IFERROR((MATCH(G16303,$G$1:$G$12712,0)),0),INDEX($A$1:$A$12712,MATCH(G16303,$G$1:$G$12712,0)),MAX($A$2:$A16302)+1)</f>
        <v>12176</v>
      </c>
      <c r="C16303" s="1" t="str">
        <f aca="false">IF(H16303="",F16303,H16303)</f>
        <v>blue summit ii wind, llc</v>
      </c>
      <c r="F16303" s="5"/>
      <c r="G16303" s="1" t="n">
        <v>61970</v>
      </c>
      <c r="H16303" s="1" t="s">
        <v>21146</v>
      </c>
    </row>
    <row r="16304" customFormat="false" ht="15" hidden="false" customHeight="true" outlineLevel="0" collapsed="false">
      <c r="A16304" s="1" t="n">
        <f aca="false">IF(IFERROR((MATCH(G16304,$G$1:$G$12712,0)),0),INDEX($A$1:$A$12712,MATCH(G16304,$G$1:$G$12712,0)),MAX($A$2:$A16303)+1)</f>
        <v>12177</v>
      </c>
      <c r="C16304" s="1" t="str">
        <f aca="false">IF(H16304="",F16304,H16304)</f>
        <v>corcoran csg</v>
      </c>
      <c r="F16304" s="5"/>
      <c r="G16304" s="1" t="n">
        <v>61971</v>
      </c>
      <c r="H16304" s="1" t="s">
        <v>21147</v>
      </c>
      <c r="I16304" s="1" t="n">
        <v>60281</v>
      </c>
      <c r="J16304" s="1" t="s">
        <v>21148</v>
      </c>
    </row>
    <row r="16305" customFormat="false" ht="15" hidden="false" customHeight="true" outlineLevel="0" collapsed="false">
      <c r="A16305" s="1" t="n">
        <f aca="false">IF(IFERROR((MATCH(G16305,$G$1:$G$12712,0)),0),INDEX($A$1:$A$12712,MATCH(G16305,$G$1:$G$12712,0)),MAX($A$2:$A16304)+1)</f>
        <v>12178</v>
      </c>
      <c r="C16305" s="1" t="str">
        <f aca="false">IF(H16305="",F16305,H16305)</f>
        <v>richardson solar ii</v>
      </c>
      <c r="F16305" s="5"/>
      <c r="G16305" s="1" t="n">
        <v>61972</v>
      </c>
      <c r="H16305" s="1" t="s">
        <v>21149</v>
      </c>
    </row>
    <row r="16306" customFormat="false" ht="15" hidden="false" customHeight="true" outlineLevel="0" collapsed="false">
      <c r="A16306" s="1" t="n">
        <f aca="false">IF(IFERROR((MATCH(G16306,$G$1:$G$12712,0)),0),INDEX($A$1:$A$12712,MATCH(G16306,$G$1:$G$12712,0)),MAX($A$2:$A16305)+1)</f>
        <v>12179</v>
      </c>
      <c r="C16306" s="1" t="str">
        <f aca="false">IF(H16306="",F16306,H16306)</f>
        <v>blackville solar ii</v>
      </c>
      <c r="F16306" s="5"/>
      <c r="G16306" s="1" t="n">
        <v>61973</v>
      </c>
      <c r="H16306" s="1" t="s">
        <v>21150</v>
      </c>
    </row>
    <row r="16307" customFormat="false" ht="15" hidden="false" customHeight="true" outlineLevel="0" collapsed="false">
      <c r="A16307" s="1" t="n">
        <f aca="false">IF(IFERROR((MATCH(G16307,$G$1:$G$12712,0)),0),INDEX($A$1:$A$12712,MATCH(G16307,$G$1:$G$12712,0)),MAX($A$2:$A16306)+1)</f>
        <v>12180</v>
      </c>
      <c r="C16307" s="1" t="str">
        <f aca="false">IF(H16307="",F16307,H16307)</f>
        <v>diamond solar ii</v>
      </c>
      <c r="F16307" s="5"/>
      <c r="G16307" s="1" t="n">
        <v>61974</v>
      </c>
      <c r="H16307" s="1" t="s">
        <v>21151</v>
      </c>
    </row>
    <row r="16308" customFormat="false" ht="15" hidden="false" customHeight="true" outlineLevel="0" collapsed="false">
      <c r="A16308" s="1" t="n">
        <f aca="false">IF(IFERROR((MATCH(G16308,$G$1:$G$12712,0)),0),INDEX($A$1:$A$12712,MATCH(G16308,$G$1:$G$12712,0)),MAX($A$2:$A16307)+1)</f>
        <v>12181</v>
      </c>
      <c r="C16308" s="1" t="str">
        <f aca="false">IF(H16308="",F16308,H16308)</f>
        <v>edison solar ii</v>
      </c>
      <c r="F16308" s="5"/>
      <c r="G16308" s="1" t="n">
        <v>61975</v>
      </c>
      <c r="H16308" s="1" t="s">
        <v>21152</v>
      </c>
    </row>
    <row r="16309" customFormat="false" ht="15" hidden="false" customHeight="true" outlineLevel="0" collapsed="false">
      <c r="A16309" s="1" t="n">
        <f aca="false">IF(IFERROR((MATCH(G16309,$G$1:$G$12712,0)),0),INDEX($A$1:$A$12712,MATCH(G16309,$G$1:$G$12712,0)),MAX($A$2:$A16308)+1)</f>
        <v>12182</v>
      </c>
      <c r="C16309" s="1" t="str">
        <f aca="false">IF(H16309="",F16309,H16309)</f>
        <v>peony solar</v>
      </c>
      <c r="F16309" s="5"/>
      <c r="G16309" s="1" t="n">
        <v>61976</v>
      </c>
      <c r="H16309" s="1" t="s">
        <v>21153</v>
      </c>
    </row>
    <row r="16310" customFormat="false" ht="15" hidden="false" customHeight="true" outlineLevel="0" collapsed="false">
      <c r="A16310" s="1" t="n">
        <f aca="false">IF(IFERROR((MATCH(G16310,$G$1:$G$12712,0)),0),INDEX($A$1:$A$12712,MATCH(G16310,$G$1:$G$12712,0)),MAX($A$2:$A16309)+1)</f>
        <v>12183</v>
      </c>
      <c r="C16310" s="1" t="str">
        <f aca="false">IF(H16310="",F16310,H16310)</f>
        <v>cornillie</v>
      </c>
      <c r="F16310" s="5"/>
      <c r="G16310" s="1" t="n">
        <v>61977</v>
      </c>
      <c r="H16310" s="1" t="s">
        <v>21154</v>
      </c>
      <c r="I16310" s="1" t="n">
        <v>57081</v>
      </c>
      <c r="J16310" s="1" t="s">
        <v>21028</v>
      </c>
    </row>
    <row r="16311" customFormat="false" ht="15" hidden="false" customHeight="true" outlineLevel="0" collapsed="false">
      <c r="A16311" s="1" t="n">
        <f aca="false">IF(IFERROR((MATCH(G16311,$G$1:$G$12712,0)),0),INDEX($A$1:$A$12712,MATCH(G16311,$G$1:$G$12712,0)),MAX($A$2:$A16310)+1)</f>
        <v>12184</v>
      </c>
      <c r="C16311" s="1" t="str">
        <f aca="false">IF(H16311="",F16311,H16311)</f>
        <v>pinesage</v>
      </c>
      <c r="F16311" s="5"/>
      <c r="G16311" s="1" t="n">
        <v>61978</v>
      </c>
      <c r="H16311" s="1" t="s">
        <v>21155</v>
      </c>
    </row>
    <row r="16312" customFormat="false" ht="15" hidden="false" customHeight="true" outlineLevel="0" collapsed="false">
      <c r="A16312" s="1" t="n">
        <f aca="false">IF(IFERROR((MATCH(G16312,$G$1:$G$12712,0)),0),INDEX($A$1:$A$12712,MATCH(G16312,$G$1:$G$12712,0)),MAX($A$2:$A16311)+1)</f>
        <v>12185</v>
      </c>
      <c r="C16312" s="1" t="str">
        <f aca="false">IF(H16312="",F16312,H16312)</f>
        <v>syncarpha prinsburg csg (ledeboer)</v>
      </c>
      <c r="F16312" s="5"/>
      <c r="G16312" s="1" t="n">
        <v>61979</v>
      </c>
      <c r="H16312" s="1" t="s">
        <v>21156</v>
      </c>
    </row>
    <row r="16313" customFormat="false" ht="15" hidden="false" customHeight="true" outlineLevel="0" collapsed="false">
      <c r="A16313" s="1" t="n">
        <f aca="false">IF(IFERROR((MATCH(G16313,$G$1:$G$12712,0)),0),INDEX($A$1:$A$12712,MATCH(G16313,$G$1:$G$12712,0)),MAX($A$2:$A16312)+1)</f>
        <v>12186</v>
      </c>
      <c r="C16313" s="1" t="str">
        <f aca="false">IF(H16313="",F16313,H16313)</f>
        <v>syncarpha clara city csg i (stamer)</v>
      </c>
      <c r="F16313" s="5"/>
      <c r="G16313" s="1" t="n">
        <v>61980</v>
      </c>
      <c r="H16313" s="1" t="s">
        <v>21157</v>
      </c>
    </row>
    <row r="16314" customFormat="false" ht="15" hidden="false" customHeight="true" outlineLevel="0" collapsed="false">
      <c r="A16314" s="1" t="n">
        <f aca="false">IF(IFERROR((MATCH(G16314,$G$1:$G$12712,0)),0),INDEX($A$1:$A$12712,MATCH(G16314,$G$1:$G$12712,0)),MAX($A$2:$A16313)+1)</f>
        <v>12187</v>
      </c>
      <c r="C16314" s="1" t="str">
        <f aca="false">IF(H16314="",F16314,H16314)</f>
        <v>columbia solar power plant</v>
      </c>
      <c r="F16314" s="5"/>
      <c r="G16314" s="1" t="n">
        <v>61982</v>
      </c>
      <c r="H16314" s="1" t="s">
        <v>21158</v>
      </c>
      <c r="I16314" s="1" t="n">
        <v>6455</v>
      </c>
      <c r="J16314" s="1" t="s">
        <v>20986</v>
      </c>
    </row>
    <row r="16315" customFormat="false" ht="15" hidden="false" customHeight="true" outlineLevel="0" collapsed="false">
      <c r="A16315" s="1" t="n">
        <f aca="false">IF(IFERROR((MATCH(G16315,$G$1:$G$12712,0)),0),INDEX($A$1:$A$12712,MATCH(G16315,$G$1:$G$12712,0)),MAX($A$2:$A16314)+1)</f>
        <v>12188</v>
      </c>
      <c r="C16315" s="1" t="str">
        <f aca="false">IF(H16315="",F16315,H16315)</f>
        <v>cottage grove project csg</v>
      </c>
      <c r="F16315" s="5"/>
      <c r="G16315" s="1" t="n">
        <v>61983</v>
      </c>
      <c r="H16315" s="1" t="s">
        <v>21159</v>
      </c>
    </row>
    <row r="16316" customFormat="false" ht="15" hidden="false" customHeight="true" outlineLevel="0" collapsed="false">
      <c r="A16316" s="1" t="n">
        <f aca="false">IF(IFERROR((MATCH(G16316,$G$1:$G$12712,0)),0),INDEX($A$1:$A$12712,MATCH(G16316,$G$1:$G$12712,0)),MAX($A$2:$A16315)+1)</f>
        <v>12189</v>
      </c>
      <c r="C16316" s="1" t="str">
        <f aca="false">IF(H16316="",F16316,H16316)</f>
        <v>solomon forks wind project, llc</v>
      </c>
      <c r="F16316" s="5"/>
      <c r="G16316" s="1" t="n">
        <v>61984</v>
      </c>
      <c r="H16316" s="1" t="s">
        <v>21160</v>
      </c>
      <c r="I16316" s="1" t="n">
        <v>56201</v>
      </c>
      <c r="J16316" s="1" t="s">
        <v>20958</v>
      </c>
    </row>
    <row r="16317" customFormat="false" ht="15" hidden="false" customHeight="true" outlineLevel="0" collapsed="false">
      <c r="A16317" s="1" t="n">
        <f aca="false">IF(IFERROR((MATCH(G16317,$G$1:$G$12712,0)),0),INDEX($A$1:$A$12712,MATCH(G16317,$G$1:$G$12712,0)),MAX($A$2:$A16316)+1)</f>
        <v>12190</v>
      </c>
      <c r="C16317" s="1" t="str">
        <f aca="false">IF(H16317="",F16317,H16317)</f>
        <v>colonial trail west</v>
      </c>
      <c r="F16317" s="5"/>
      <c r="G16317" s="1" t="n">
        <v>61985</v>
      </c>
      <c r="H16317" s="1" t="s">
        <v>21161</v>
      </c>
      <c r="I16317" s="1" t="n">
        <v>58468</v>
      </c>
      <c r="J16317" s="1" t="s">
        <v>20528</v>
      </c>
    </row>
    <row r="16318" customFormat="false" ht="15" hidden="false" customHeight="true" outlineLevel="0" collapsed="false">
      <c r="A16318" s="1" t="n">
        <f aca="false">IF(IFERROR((MATCH(G16318,$G$1:$G$12712,0)),0),INDEX($A$1:$A$12712,MATCH(G16318,$G$1:$G$12712,0)),MAX($A$2:$A16317)+1)</f>
        <v>12191</v>
      </c>
      <c r="C16318" s="1" t="str">
        <f aca="false">IF(H16318="",F16318,H16318)</f>
        <v>spring grove i</v>
      </c>
      <c r="F16318" s="5"/>
      <c r="G16318" s="1" t="n">
        <v>61986</v>
      </c>
      <c r="H16318" s="1" t="s">
        <v>21162</v>
      </c>
      <c r="I16318" s="1" t="n">
        <v>58468</v>
      </c>
      <c r="J16318" s="1" t="s">
        <v>20528</v>
      </c>
    </row>
    <row r="16319" customFormat="false" ht="15" hidden="false" customHeight="true" outlineLevel="0" collapsed="false">
      <c r="A16319" s="1" t="n">
        <f aca="false">IF(IFERROR((MATCH(G16319,$G$1:$G$12712,0)),0),INDEX($A$1:$A$12712,MATCH(G16319,$G$1:$G$12712,0)),MAX($A$2:$A16318)+1)</f>
        <v>12192</v>
      </c>
      <c r="C16319" s="1" t="str">
        <f aca="false">IF(H16319="",F16319,H16319)</f>
        <v>west loch solar one</v>
      </c>
      <c r="F16319" s="5"/>
      <c r="G16319" s="1" t="n">
        <v>61987</v>
      </c>
      <c r="H16319" s="1" t="s">
        <v>21163</v>
      </c>
      <c r="I16319" s="1" t="n">
        <v>19547</v>
      </c>
      <c r="J16319" s="1" t="s">
        <v>21031</v>
      </c>
    </row>
    <row r="16320" customFormat="false" ht="15" hidden="false" customHeight="true" outlineLevel="0" collapsed="false">
      <c r="A16320" s="1" t="n">
        <f aca="false">IF(IFERROR((MATCH(G16320,$G$1:$G$12712,0)),0),INDEX($A$1:$A$12712,MATCH(G16320,$G$1:$G$12712,0)),MAX($A$2:$A16319)+1)</f>
        <v>12193</v>
      </c>
      <c r="C16320" s="1" t="str">
        <f aca="false">IF(H16320="",F16320,H16320)</f>
        <v>citrus ridge solar</v>
      </c>
      <c r="F16320" s="5"/>
      <c r="G16320" s="1" t="n">
        <v>61988</v>
      </c>
      <c r="H16320" s="1" t="s">
        <v>21164</v>
      </c>
    </row>
    <row r="16321" customFormat="false" ht="15" hidden="false" customHeight="true" outlineLevel="0" collapsed="false">
      <c r="A16321" s="1" t="n">
        <f aca="false">IF(IFERROR((MATCH(G16321,$G$1:$G$12712,0)),0),INDEX($A$1:$A$12712,MATCH(G16321,$G$1:$G$12712,0)),MAX($A$2:$A16320)+1)</f>
        <v>12194</v>
      </c>
      <c r="C16321" s="1" t="str">
        <f aca="false">IF(H16321="",F16321,H16321)</f>
        <v>pacific ethanol madera solar array</v>
      </c>
      <c r="F16321" s="5"/>
      <c r="G16321" s="1" t="n">
        <v>61989</v>
      </c>
      <c r="H16321" s="1" t="s">
        <v>21165</v>
      </c>
    </row>
    <row r="16322" customFormat="false" ht="15" hidden="false" customHeight="true" outlineLevel="0" collapsed="false">
      <c r="A16322" s="1" t="n">
        <f aca="false">IF(IFERROR((MATCH(G16322,$G$1:$G$12712,0)),0),INDEX($A$1:$A$12712,MATCH(G16322,$G$1:$G$12712,0)),MAX($A$2:$A16321)+1)</f>
        <v>12195</v>
      </c>
      <c r="C16322" s="1" t="str">
        <f aca="false">IF(H16322="",F16322,H16322)</f>
        <v>tac-distributed energy resource int.</v>
      </c>
      <c r="F16322" s="5"/>
      <c r="G16322" s="1" t="n">
        <v>61990</v>
      </c>
      <c r="H16322" s="1" t="s">
        <v>21166</v>
      </c>
    </row>
    <row r="16323" customFormat="false" ht="15" hidden="false" customHeight="true" outlineLevel="0" collapsed="false">
      <c r="A16323" s="1" t="n">
        <f aca="false">IF(IFERROR((MATCH(G16323,$G$1:$G$12712,0)),0),INDEX($A$1:$A$12712,MATCH(G16323,$G$1:$G$12712,0)),MAX($A$2:$A16322)+1)</f>
        <v>12196</v>
      </c>
      <c r="C16323" s="1" t="str">
        <f aca="false">IF(H16323="",F16323,H16323)</f>
        <v>pioneer solar (co), llc</v>
      </c>
      <c r="F16323" s="5"/>
      <c r="G16323" s="1" t="n">
        <v>61991</v>
      </c>
      <c r="H16323" s="1" t="s">
        <v>21167</v>
      </c>
    </row>
    <row r="16324" customFormat="false" ht="15" hidden="false" customHeight="true" outlineLevel="0" collapsed="false">
      <c r="A16324" s="1" t="n">
        <f aca="false">IF(IFERROR((MATCH(G16324,$G$1:$G$12712,0)),0),INDEX($A$1:$A$12712,MATCH(G16324,$G$1:$G$12712,0)),MAX($A$2:$A16323)+1)</f>
        <v>12197</v>
      </c>
      <c r="C16324" s="1" t="str">
        <f aca="false">IF(H16324="",F16324,H16324)</f>
        <v>pisces community solar garden</v>
      </c>
      <c r="F16324" s="5"/>
      <c r="G16324" s="1" t="n">
        <v>61992</v>
      </c>
      <c r="H16324" s="1" t="s">
        <v>21168</v>
      </c>
    </row>
    <row r="16325" customFormat="false" ht="15" hidden="false" customHeight="true" outlineLevel="0" collapsed="false">
      <c r="A16325" s="1" t="n">
        <f aca="false">IF(IFERROR((MATCH(G16325,$G$1:$G$12712,0)),0),INDEX($A$1:$A$12712,MATCH(G16325,$G$1:$G$12712,0)),MAX($A$2:$A16324)+1)</f>
        <v>12198</v>
      </c>
      <c r="C16325" s="1" t="str">
        <f aca="false">IF(H16325="",F16325,H16325)</f>
        <v>gavilan district college solar project</v>
      </c>
      <c r="F16325" s="5"/>
      <c r="G16325" s="1" t="n">
        <v>61993</v>
      </c>
      <c r="H16325" s="1" t="s">
        <v>21169</v>
      </c>
    </row>
    <row r="16326" customFormat="false" ht="15" hidden="false" customHeight="true" outlineLevel="0" collapsed="false">
      <c r="A16326" s="1" t="n">
        <f aca="false">IF(IFERROR((MATCH(G16326,$G$1:$G$12712,0)),0),INDEX($A$1:$A$12712,MATCH(G16326,$G$1:$G$12712,0)),MAX($A$2:$A16325)+1)</f>
        <v>12199</v>
      </c>
      <c r="C16326" s="1" t="str">
        <f aca="false">IF(H16326="",F16326,H16326)</f>
        <v>sagittarius community solar gardens llc</v>
      </c>
      <c r="F16326" s="5"/>
      <c r="G16326" s="1" t="n">
        <v>61994</v>
      </c>
      <c r="H16326" s="1" t="s">
        <v>21170</v>
      </c>
    </row>
    <row r="16327" customFormat="false" ht="15" hidden="false" customHeight="true" outlineLevel="0" collapsed="false">
      <c r="A16327" s="1" t="n">
        <f aca="false">IF(IFERROR((MATCH(G16327,$G$1:$G$12712,0)),0),INDEX($A$1:$A$12712,MATCH(G16327,$G$1:$G$12712,0)),MAX($A$2:$A16326)+1)</f>
        <v>12200</v>
      </c>
      <c r="C16327" s="1" t="str">
        <f aca="false">IF(H16327="",F16327,H16327)</f>
        <v>uc merced solar</v>
      </c>
      <c r="F16327" s="5"/>
      <c r="G16327" s="1" t="n">
        <v>61995</v>
      </c>
      <c r="H16327" s="1" t="s">
        <v>21171</v>
      </c>
    </row>
    <row r="16328" customFormat="false" ht="15" hidden="false" customHeight="true" outlineLevel="0" collapsed="false">
      <c r="A16328" s="1" t="n">
        <f aca="false">IF(IFERROR((MATCH(G16328,$G$1:$G$12712,0)),0),INDEX($A$1:$A$12712,MATCH(G16328,$G$1:$G$12712,0)),MAX($A$2:$A16327)+1)</f>
        <v>12201</v>
      </c>
      <c r="C16328" s="1" t="str">
        <f aca="false">IF(H16328="",F16328,H16328)</f>
        <v>rankin solar center, llc</v>
      </c>
      <c r="F16328" s="5"/>
      <c r="G16328" s="1" t="n">
        <v>61996</v>
      </c>
      <c r="H16328" s="1" t="s">
        <v>21172</v>
      </c>
    </row>
    <row r="16329" customFormat="false" ht="15" hidden="false" customHeight="true" outlineLevel="0" collapsed="false">
      <c r="A16329" s="1" t="n">
        <f aca="false">IF(IFERROR((MATCH(G16329,$G$1:$G$12712,0)),0),INDEX($A$1:$A$12712,MATCH(G16329,$G$1:$G$12712,0)),MAX($A$2:$A16328)+1)</f>
        <v>12202</v>
      </c>
      <c r="C16329" s="1" t="str">
        <f aca="false">IF(H16329="",F16329,H16329)</f>
        <v>uss big lake 1 solar csg</v>
      </c>
      <c r="F16329" s="5"/>
      <c r="G16329" s="1" t="n">
        <v>61997</v>
      </c>
      <c r="H16329" s="1" t="s">
        <v>21173</v>
      </c>
    </row>
    <row r="16330" customFormat="false" ht="15" hidden="false" customHeight="true" outlineLevel="0" collapsed="false">
      <c r="A16330" s="1" t="n">
        <f aca="false">IF(IFERROR((MATCH(G16330,$G$1:$G$12712,0)),0),INDEX($A$1:$A$12712,MATCH(G16330,$G$1:$G$12712,0)),MAX($A$2:$A16329)+1)</f>
        <v>12203</v>
      </c>
      <c r="C16330" s="1" t="str">
        <f aca="false">IF(H16330="",F16330,H16330)</f>
        <v>uss good solar csg</v>
      </c>
      <c r="F16330" s="5"/>
      <c r="G16330" s="1" t="n">
        <v>61998</v>
      </c>
      <c r="H16330" s="1" t="s">
        <v>21174</v>
      </c>
    </row>
    <row r="16331" customFormat="false" ht="15" hidden="false" customHeight="true" outlineLevel="0" collapsed="false">
      <c r="A16331" s="1" t="n">
        <f aca="false">IF(IFERROR((MATCH(G16331,$G$1:$G$12712,0)),0),INDEX($A$1:$A$12712,MATCH(G16331,$G$1:$G$12712,0)),MAX($A$2:$A16330)+1)</f>
        <v>12204</v>
      </c>
      <c r="C16331" s="1" t="str">
        <f aca="false">IF(H16331="",F16331,H16331)</f>
        <v>uss kasch solar csg</v>
      </c>
      <c r="F16331" s="5"/>
      <c r="G16331" s="1" t="n">
        <v>61999</v>
      </c>
      <c r="H16331" s="1" t="s">
        <v>21175</v>
      </c>
    </row>
    <row r="16332" customFormat="false" ht="15" hidden="false" customHeight="true" outlineLevel="0" collapsed="false">
      <c r="A16332" s="1" t="n">
        <f aca="false">IF(IFERROR((MATCH(G16332,$G$1:$G$12712,0)),0),INDEX($A$1:$A$12712,MATCH(G16332,$G$1:$G$12712,0)),MAX($A$2:$A16331)+1)</f>
        <v>12205</v>
      </c>
      <c r="C16332" s="1" t="str">
        <f aca="false">IF(H16332="",F16332,H16332)</f>
        <v>uss rockpoint solar csg</v>
      </c>
      <c r="F16332" s="5"/>
      <c r="G16332" s="1" t="n">
        <v>62000</v>
      </c>
      <c r="H16332" s="1" t="s">
        <v>21176</v>
      </c>
    </row>
    <row r="16333" customFormat="false" ht="15" hidden="false" customHeight="true" outlineLevel="0" collapsed="false">
      <c r="A16333" s="1" t="n">
        <f aca="false">IF(IFERROR((MATCH(G16333,$G$1:$G$12712,0)),0),INDEX($A$1:$A$12712,MATCH(G16333,$G$1:$G$12712,0)),MAX($A$2:$A16332)+1)</f>
        <v>12206</v>
      </c>
      <c r="C16333" s="1" t="str">
        <f aca="false">IF(H16333="",F16333,H16333)</f>
        <v>the bank of new york</v>
      </c>
      <c r="F16333" s="5"/>
      <c r="G16333" s="1" t="n">
        <v>62001</v>
      </c>
      <c r="H16333" s="1" t="s">
        <v>21177</v>
      </c>
    </row>
    <row r="16334" customFormat="false" ht="15" hidden="false" customHeight="true" outlineLevel="0" collapsed="false">
      <c r="A16334" s="1" t="n">
        <f aca="false">IF(IFERROR((MATCH(G16334,$G$1:$G$12712,0)),0),INDEX($A$1:$A$12712,MATCH(G16334,$G$1:$G$12712,0)),MAX($A$2:$A16333)+1)</f>
        <v>12207</v>
      </c>
      <c r="C16334" s="1" t="str">
        <f aca="false">IF(H16334="",F16334,H16334)</f>
        <v>brooklyn hospital center</v>
      </c>
      <c r="F16334" s="5"/>
      <c r="G16334" s="1" t="n">
        <v>62002</v>
      </c>
      <c r="H16334" s="1" t="s">
        <v>21178</v>
      </c>
    </row>
    <row r="16335" customFormat="false" ht="15" hidden="false" customHeight="true" outlineLevel="0" collapsed="false">
      <c r="A16335" s="1" t="n">
        <f aca="false">IF(IFERROR((MATCH(G16335,$G$1:$G$12712,0)),0),INDEX($A$1:$A$12712,MATCH(G16335,$G$1:$G$12712,0)),MAX($A$2:$A16334)+1)</f>
        <v>12208</v>
      </c>
      <c r="C16335" s="1" t="str">
        <f aca="false">IF(H16335="",F16335,H16335)</f>
        <v>saint catherine of siena medical center</v>
      </c>
      <c r="F16335" s="5"/>
      <c r="G16335" s="1" t="n">
        <v>62003</v>
      </c>
      <c r="H16335" s="1" t="s">
        <v>21179</v>
      </c>
    </row>
    <row r="16336" customFormat="false" ht="15" hidden="false" customHeight="true" outlineLevel="0" collapsed="false">
      <c r="A16336" s="1" t="n">
        <f aca="false">IF(IFERROR((MATCH(G16336,$G$1:$G$12712,0)),0),INDEX($A$1:$A$12712,MATCH(G16336,$G$1:$G$12712,0)),MAX($A$2:$A16335)+1)</f>
        <v>12209</v>
      </c>
      <c r="C16336" s="1" t="str">
        <f aca="false">IF(H16336="",F16336,H16336)</f>
        <v>san pablo raceway</v>
      </c>
      <c r="F16336" s="5"/>
      <c r="G16336" s="1" t="n">
        <v>62004</v>
      </c>
      <c r="H16336" s="1" t="s">
        <v>21180</v>
      </c>
    </row>
    <row r="16337" customFormat="false" ht="15" hidden="false" customHeight="true" outlineLevel="0" collapsed="false">
      <c r="A16337" s="1" t="n">
        <f aca="false">IF(IFERROR((MATCH(G16337,$G$1:$G$12712,0)),0),INDEX($A$1:$A$12712,MATCH(G16337,$G$1:$G$12712,0)),MAX($A$2:$A16336)+1)</f>
        <v>12210</v>
      </c>
      <c r="C16337" s="1" t="str">
        <f aca="false">IF(H16337="",F16337,H16337)</f>
        <v>gibbon solar</v>
      </c>
      <c r="F16337" s="5"/>
      <c r="G16337" s="1" t="n">
        <v>62010</v>
      </c>
      <c r="H16337" s="1" t="s">
        <v>21181</v>
      </c>
    </row>
    <row r="16338" customFormat="false" ht="15" hidden="false" customHeight="true" outlineLevel="0" collapsed="false">
      <c r="A16338" s="1" t="n">
        <f aca="false">IF(IFERROR((MATCH(G16338,$G$1:$G$12712,0)),0),INDEX($A$1:$A$12712,MATCH(G16338,$G$1:$G$12712,0)),MAX($A$2:$A16337)+1)</f>
        <v>12211</v>
      </c>
      <c r="C16338" s="1" t="str">
        <f aca="false">IF(H16338="",F16338,H16338)</f>
        <v>richmond spider solar</v>
      </c>
      <c r="F16338" s="5"/>
      <c r="G16338" s="1" t="n">
        <v>62011</v>
      </c>
      <c r="H16338" s="1" t="s">
        <v>21182</v>
      </c>
    </row>
    <row r="16339" customFormat="false" ht="15" hidden="false" customHeight="true" outlineLevel="0" collapsed="false">
      <c r="A16339" s="1" t="n">
        <f aca="false">IF(IFERROR((MATCH(G16339,$G$1:$G$12712,0)),0),INDEX($A$1:$A$12712,MATCH(G16339,$G$1:$G$12712,0)),MAX($A$2:$A16338)+1)</f>
        <v>12212</v>
      </c>
      <c r="C16339" s="1" t="str">
        <f aca="false">IF(H16339="",F16339,H16339)</f>
        <v>pleinmont solar 1</v>
      </c>
      <c r="F16339" s="5"/>
      <c r="G16339" s="1" t="n">
        <v>62012</v>
      </c>
      <c r="H16339" s="1" t="s">
        <v>21183</v>
      </c>
    </row>
    <row r="16340" customFormat="false" ht="15" hidden="false" customHeight="true" outlineLevel="0" collapsed="false">
      <c r="A16340" s="1" t="n">
        <f aca="false">IF(IFERROR((MATCH(G16340,$G$1:$G$12712,0)),0),INDEX($A$1:$A$12712,MATCH(G16340,$G$1:$G$12712,0)),MAX($A$2:$A16339)+1)</f>
        <v>12213</v>
      </c>
      <c r="C16340" s="1" t="str">
        <f aca="false">IF(H16340="",F16340,H16340)</f>
        <v>pleinmont solar 2</v>
      </c>
      <c r="F16340" s="5"/>
      <c r="G16340" s="1" t="n">
        <v>62013</v>
      </c>
      <c r="H16340" s="1" t="s">
        <v>21184</v>
      </c>
    </row>
    <row r="16341" customFormat="false" ht="15" hidden="false" customHeight="true" outlineLevel="0" collapsed="false">
      <c r="A16341" s="1" t="n">
        <f aca="false">IF(IFERROR((MATCH(G16341,$G$1:$G$12712,0)),0),INDEX($A$1:$A$12712,MATCH(G16341,$G$1:$G$12712,0)),MAX($A$2:$A16340)+1)</f>
        <v>12214</v>
      </c>
      <c r="C16341" s="1" t="str">
        <f aca="false">IF(H16341="",F16341,H16341)</f>
        <v>highlander solar station 1</v>
      </c>
      <c r="F16341" s="5"/>
      <c r="G16341" s="1" t="n">
        <v>62014</v>
      </c>
      <c r="H16341" s="1" t="s">
        <v>21185</v>
      </c>
    </row>
    <row r="16342" customFormat="false" ht="15" hidden="false" customHeight="true" outlineLevel="0" collapsed="false">
      <c r="A16342" s="1" t="n">
        <f aca="false">IF(IFERROR((MATCH(G16342,$G$1:$G$12712,0)),0),INDEX($A$1:$A$12712,MATCH(G16342,$G$1:$G$12712,0)),MAX($A$2:$A16341)+1)</f>
        <v>12215</v>
      </c>
      <c r="C16342" s="1" t="str">
        <f aca="false">IF(H16342="",F16342,H16342)</f>
        <v>mustang two</v>
      </c>
      <c r="F16342" s="5"/>
      <c r="G16342" s="1" t="n">
        <v>62015</v>
      </c>
      <c r="H16342" s="1" t="s">
        <v>21186</v>
      </c>
    </row>
    <row r="16343" customFormat="false" ht="15" hidden="false" customHeight="true" outlineLevel="0" collapsed="false">
      <c r="A16343" s="1" t="n">
        <f aca="false">IF(IFERROR((MATCH(G16343,$G$1:$G$12712,0)),0),INDEX($A$1:$A$12712,MATCH(G16343,$G$1:$G$12712,0)),MAX($A$2:$A16342)+1)</f>
        <v>12216</v>
      </c>
      <c r="C16343" s="1" t="str">
        <f aca="false">IF(H16343="",F16343,H16343)</f>
        <v>uc riverside lots 30 &amp; 32</v>
      </c>
      <c r="F16343" s="5"/>
      <c r="G16343" s="1" t="n">
        <v>62016</v>
      </c>
      <c r="H16343" s="1" t="s">
        <v>21187</v>
      </c>
    </row>
    <row r="16344" customFormat="false" ht="15" hidden="false" customHeight="true" outlineLevel="0" collapsed="false">
      <c r="A16344" s="1" t="n">
        <f aca="false">IF(IFERROR((MATCH(G16344,$G$1:$G$12712,0)),0),INDEX($A$1:$A$12712,MATCH(G16344,$G$1:$G$12712,0)),MAX($A$2:$A16343)+1)</f>
        <v>12217</v>
      </c>
      <c r="C16344" s="1" t="str">
        <f aca="false">IF(H16344="",F16344,H16344)</f>
        <v>riverhead solar farm</v>
      </c>
      <c r="F16344" s="5"/>
      <c r="G16344" s="1" t="n">
        <v>62017</v>
      </c>
      <c r="H16344" s="1" t="s">
        <v>21188</v>
      </c>
    </row>
    <row r="16345" customFormat="false" ht="15" hidden="false" customHeight="true" outlineLevel="0" collapsed="false">
      <c r="A16345" s="1" t="n">
        <f aca="false">IF(IFERROR((MATCH(G16345,$G$1:$G$12712,0)),0),INDEX($A$1:$A$12712,MATCH(G16345,$G$1:$G$12712,0)),MAX($A$2:$A16344)+1)</f>
        <v>12218</v>
      </c>
      <c r="C16345" s="1" t="str">
        <f aca="false">IF(H16345="",F16345,H16345)</f>
        <v>page solar</v>
      </c>
      <c r="F16345" s="5"/>
      <c r="G16345" s="1" t="n">
        <v>62018</v>
      </c>
      <c r="H16345" s="1" t="s">
        <v>21189</v>
      </c>
    </row>
    <row r="16346" customFormat="false" ht="15" hidden="false" customHeight="true" outlineLevel="0" collapsed="false">
      <c r="A16346" s="1" t="n">
        <f aca="false">IF(IFERROR((MATCH(G16346,$G$1:$G$12712,0)),0),INDEX($A$1:$A$12712,MATCH(G16346,$G$1:$G$12712,0)),MAX($A$2:$A16345)+1)</f>
        <v>12219</v>
      </c>
      <c r="C16346" s="1" t="str">
        <f aca="false">IF(H16346="",F16346,H16346)</f>
        <v>holsum irish dairy</v>
      </c>
      <c r="F16346" s="5"/>
      <c r="G16346" s="1" t="n">
        <v>62019</v>
      </c>
      <c r="H16346" s="1" t="s">
        <v>21190</v>
      </c>
    </row>
    <row r="16347" customFormat="false" ht="15" hidden="false" customHeight="true" outlineLevel="0" collapsed="false">
      <c r="A16347" s="1" t="n">
        <f aca="false">IF(IFERROR((MATCH(G16347,$G$1:$G$12712,0)),0),INDEX($A$1:$A$12712,MATCH(G16347,$G$1:$G$12712,0)),MAX($A$2:$A16346)+1)</f>
        <v>12220</v>
      </c>
      <c r="C16347" s="1" t="str">
        <f aca="false">IF(H16347="",F16347,H16347)</f>
        <v>stanford campus solar</v>
      </c>
      <c r="F16347" s="5"/>
      <c r="G16347" s="1" t="n">
        <v>62020</v>
      </c>
      <c r="H16347" s="1" t="s">
        <v>21191</v>
      </c>
    </row>
    <row r="16348" customFormat="false" ht="15" hidden="false" customHeight="true" outlineLevel="0" collapsed="false">
      <c r="A16348" s="1" t="n">
        <f aca="false">IF(IFERROR((MATCH(G16348,$G$1:$G$12712,0)),0),INDEX($A$1:$A$12712,MATCH(G16348,$G$1:$G$12712,0)),MAX($A$2:$A16347)+1)</f>
        <v>12221</v>
      </c>
      <c r="C16348" s="1" t="str">
        <f aca="false">IF(H16348="",F16348,H16348)</f>
        <v>franklin solar</v>
      </c>
      <c r="F16348" s="5"/>
      <c r="G16348" s="1" t="n">
        <v>62021</v>
      </c>
      <c r="H16348" s="1" t="s">
        <v>21192</v>
      </c>
      <c r="I16348" s="1" t="n">
        <v>58135</v>
      </c>
      <c r="J16348" s="1" t="s">
        <v>21193</v>
      </c>
    </row>
    <row r="16349" customFormat="false" ht="15" hidden="false" customHeight="true" outlineLevel="0" collapsed="false">
      <c r="A16349" s="1" t="n">
        <f aca="false">IF(IFERROR((MATCH(G16349,$G$1:$G$12712,0)),0),INDEX($A$1:$A$12712,MATCH(G16349,$G$1:$G$12712,0)),MAX($A$2:$A16348)+1)</f>
        <v>12222</v>
      </c>
      <c r="C16349" s="1" t="str">
        <f aca="false">IF(H16349="",F16349,H16349)</f>
        <v>lincoln land energy center</v>
      </c>
      <c r="F16349" s="5"/>
      <c r="G16349" s="1" t="n">
        <v>62022</v>
      </c>
      <c r="H16349" s="1" t="s">
        <v>21194</v>
      </c>
    </row>
    <row r="16350" customFormat="false" ht="15" hidden="false" customHeight="true" outlineLevel="0" collapsed="false">
      <c r="A16350" s="1" t="n">
        <f aca="false">IF(IFERROR((MATCH(G16350,$G$1:$G$12712,0)),0),INDEX($A$1:$A$12712,MATCH(G16350,$G$1:$G$12712,0)),MAX($A$2:$A16349)+1)</f>
        <v>12223</v>
      </c>
      <c r="C16350" s="1" t="str">
        <f aca="false">IF(H16350="",F16350,H16350)</f>
        <v>wilson solar</v>
      </c>
      <c r="F16350" s="5"/>
      <c r="G16350" s="1" t="n">
        <v>62023</v>
      </c>
      <c r="H16350" s="1" t="s">
        <v>21195</v>
      </c>
      <c r="I16350" s="1" t="n">
        <v>58135</v>
      </c>
      <c r="J16350" s="1" t="s">
        <v>21193</v>
      </c>
    </row>
    <row r="16351" customFormat="false" ht="15" hidden="false" customHeight="true" outlineLevel="0" collapsed="false">
      <c r="A16351" s="1" t="n">
        <f aca="false">IF(IFERROR((MATCH(G16351,$G$1:$G$12712,0)),0),INDEX($A$1:$A$12712,MATCH(G16351,$G$1:$G$12712,0)),MAX($A$2:$A16350)+1)</f>
        <v>12224</v>
      </c>
      <c r="C16351" s="1" t="str">
        <f aca="false">IF(H16351="",F16351,H16351)</f>
        <v>jefferson solar</v>
      </c>
      <c r="F16351" s="5"/>
      <c r="G16351" s="1" t="n">
        <v>62024</v>
      </c>
      <c r="H16351" s="1" t="s">
        <v>21196</v>
      </c>
      <c r="I16351" s="1" t="n">
        <v>58135</v>
      </c>
      <c r="J16351" s="1" t="s">
        <v>21193</v>
      </c>
    </row>
    <row r="16352" customFormat="false" ht="15" hidden="false" customHeight="true" outlineLevel="0" collapsed="false">
      <c r="A16352" s="1" t="n">
        <f aca="false">IF(IFERROR((MATCH(G16352,$G$1:$G$12712,0)),0),INDEX($A$1:$A$12712,MATCH(G16352,$G$1:$G$12712,0)),MAX($A$2:$A16351)+1)</f>
        <v>12225</v>
      </c>
      <c r="C16352" s="1" t="str">
        <f aca="false">IF(H16352="",F16352,H16352)</f>
        <v>hamilton solar</v>
      </c>
      <c r="F16352" s="5"/>
      <c r="G16352" s="1" t="n">
        <v>62025</v>
      </c>
      <c r="H16352" s="1" t="s">
        <v>21197</v>
      </c>
      <c r="I16352" s="1" t="n">
        <v>58135</v>
      </c>
      <c r="J16352" s="1" t="s">
        <v>21193</v>
      </c>
    </row>
    <row r="16353" customFormat="false" ht="15" hidden="false" customHeight="true" outlineLevel="0" collapsed="false">
      <c r="A16353" s="1" t="n">
        <f aca="false">IF(IFERROR((MATCH(G16353,$G$1:$G$12712,0)),0),INDEX($A$1:$A$12712,MATCH(G16353,$G$1:$G$12712,0)),MAX($A$2:$A16352)+1)</f>
        <v>12226</v>
      </c>
      <c r="C16353" s="1" t="str">
        <f aca="false">IF(H16353="",F16353,H16353)</f>
        <v>adams solar</v>
      </c>
      <c r="F16353" s="5"/>
      <c r="G16353" s="1" t="n">
        <v>62026</v>
      </c>
      <c r="H16353" s="1" t="s">
        <v>21198</v>
      </c>
      <c r="I16353" s="1" t="n">
        <v>58135</v>
      </c>
      <c r="J16353" s="1" t="s">
        <v>21193</v>
      </c>
    </row>
    <row r="16354" customFormat="false" ht="15" hidden="false" customHeight="true" outlineLevel="0" collapsed="false">
      <c r="A16354" s="1" t="n">
        <f aca="false">IF(IFERROR((MATCH(G16354,$G$1:$G$12712,0)),0),INDEX($A$1:$A$12712,MATCH(G16354,$G$1:$G$12712,0)),MAX($A$2:$A16353)+1)</f>
        <v>12227</v>
      </c>
      <c r="C16354" s="1" t="str">
        <f aca="false">IF(H16354="",F16354,H16354)</f>
        <v>caldwell wastewater treatment plant</v>
      </c>
      <c r="F16354" s="5"/>
      <c r="G16354" s="1" t="n">
        <v>62027</v>
      </c>
      <c r="H16354" s="1" t="s">
        <v>21199</v>
      </c>
    </row>
    <row r="16355" customFormat="false" ht="15" hidden="false" customHeight="true" outlineLevel="0" collapsed="false">
      <c r="A16355" s="1" t="n">
        <f aca="false">IF(IFERROR((MATCH(G16355,$G$1:$G$12712,0)),0),INDEX($A$1:$A$12712,MATCH(G16355,$G$1:$G$12712,0)),MAX($A$2:$A16354)+1)</f>
        <v>12228</v>
      </c>
      <c r="C16355" s="1" t="str">
        <f aca="false">IF(H16355="",F16355,H16355)</f>
        <v>csu long beach lots 7 &amp; 14</v>
      </c>
      <c r="F16355" s="5"/>
      <c r="G16355" s="1" t="n">
        <v>62028</v>
      </c>
      <c r="H16355" s="1" t="s">
        <v>21200</v>
      </c>
    </row>
    <row r="16356" customFormat="false" ht="15" hidden="false" customHeight="true" outlineLevel="0" collapsed="false">
      <c r="A16356" s="1" t="n">
        <f aca="false">IF(IFERROR((MATCH(G16356,$G$1:$G$12712,0)),0),INDEX($A$1:$A$12712,MATCH(G16356,$G$1:$G$12712,0)),MAX($A$2:$A16355)+1)</f>
        <v>12229</v>
      </c>
      <c r="C16356" s="1" t="str">
        <f aca="false">IF(H16356="",F16356,H16356)</f>
        <v>enfield community solar</v>
      </c>
      <c r="F16356" s="5"/>
      <c r="G16356" s="1" t="n">
        <v>62029</v>
      </c>
      <c r="H16356" s="1" t="s">
        <v>21201</v>
      </c>
    </row>
    <row r="16357" customFormat="false" ht="15" hidden="false" customHeight="true" outlineLevel="0" collapsed="false">
      <c r="A16357" s="1" t="n">
        <f aca="false">IF(IFERROR((MATCH(G16357,$G$1:$G$12712,0)),0),INDEX($A$1:$A$12712,MATCH(G16357,$G$1:$G$12712,0)),MAX($A$2:$A16356)+1)</f>
        <v>12230</v>
      </c>
      <c r="C16357" s="1" t="str">
        <f aca="false">IF(H16357="",F16357,H16357)</f>
        <v>nautilus lindstrom solar csg</v>
      </c>
      <c r="F16357" s="5"/>
      <c r="G16357" s="1" t="n">
        <v>62030</v>
      </c>
      <c r="H16357" s="1" t="s">
        <v>21202</v>
      </c>
    </row>
    <row r="16358" customFormat="false" ht="15" hidden="false" customHeight="true" outlineLevel="0" collapsed="false">
      <c r="A16358" s="1" t="n">
        <f aca="false">IF(IFERROR((MATCH(G16358,$G$1:$G$12712,0)),0),INDEX($A$1:$A$12712,MATCH(G16358,$G$1:$G$12712,0)),MAX($A$2:$A16357)+1)</f>
        <v>12231</v>
      </c>
      <c r="C16358" s="1" t="str">
        <f aca="false">IF(H16358="",F16358,H16358)</f>
        <v>nautilus saint cloud solar csg</v>
      </c>
      <c r="F16358" s="5"/>
      <c r="G16358" s="1" t="n">
        <v>62031</v>
      </c>
      <c r="H16358" s="1" t="s">
        <v>21203</v>
      </c>
    </row>
    <row r="16359" customFormat="false" ht="15" hidden="false" customHeight="true" outlineLevel="0" collapsed="false">
      <c r="A16359" s="1" t="n">
        <f aca="false">IF(IFERROR((MATCH(G16359,$G$1:$G$12712,0)),0),INDEX($A$1:$A$12712,MATCH(G16359,$G$1:$G$12712,0)),MAX($A$2:$A16358)+1)</f>
        <v>12232</v>
      </c>
      <c r="C16359" s="1" t="str">
        <f aca="false">IF(H16359="",F16359,H16359)</f>
        <v>nautilus winsted solar csg</v>
      </c>
      <c r="F16359" s="5"/>
      <c r="G16359" s="1" t="n">
        <v>62032</v>
      </c>
      <c r="H16359" s="1" t="s">
        <v>21204</v>
      </c>
    </row>
    <row r="16360" customFormat="false" ht="15" hidden="false" customHeight="true" outlineLevel="0" collapsed="false">
      <c r="A16360" s="1" t="n">
        <f aca="false">IF(IFERROR((MATCH(G16360,$G$1:$G$12712,0)),0),INDEX($A$1:$A$12712,MATCH(G16360,$G$1:$G$12712,0)),MAX($A$2:$A16359)+1)</f>
        <v>12233</v>
      </c>
      <c r="C16360" s="1" t="str">
        <f aca="false">IF(H16360="",F16360,H16360)</f>
        <v>baer road csg</v>
      </c>
      <c r="F16360" s="5"/>
      <c r="G16360" s="1" t="n">
        <v>62034</v>
      </c>
      <c r="H16360" s="1" t="s">
        <v>21205</v>
      </c>
    </row>
    <row r="16361" customFormat="false" ht="15" hidden="false" customHeight="true" outlineLevel="0" collapsed="false">
      <c r="A16361" s="1" t="n">
        <f aca="false">IF(IFERROR((MATCH(G16361,$G$1:$G$12712,0)),0),INDEX($A$1:$A$12712,MATCH(G16361,$G$1:$G$12712,0)),MAX($A$2:$A16360)+1)</f>
        <v>12234</v>
      </c>
      <c r="C16361" s="1" t="str">
        <f aca="false">IF(H16361="",F16361,H16361)</f>
        <v>glaciers edge wind project</v>
      </c>
      <c r="F16361" s="5"/>
      <c r="G16361" s="1" t="n">
        <v>62035</v>
      </c>
      <c r="H16361" s="1" t="s">
        <v>21206</v>
      </c>
    </row>
    <row r="16362" customFormat="false" ht="15" hidden="false" customHeight="true" outlineLevel="0" collapsed="false">
      <c r="A16362" s="1" t="n">
        <f aca="false">IF(IFERROR((MATCH(G16362,$G$1:$G$12712,0)),0),INDEX($A$1:$A$12712,MATCH(G16362,$G$1:$G$12712,0)),MAX($A$2:$A16361)+1)</f>
        <v>12235</v>
      </c>
      <c r="C16362" s="1" t="str">
        <f aca="false">IF(H16362="",F16362,H16362)</f>
        <v>sartell holdco csg</v>
      </c>
      <c r="F16362" s="5"/>
      <c r="G16362" s="1" t="n">
        <v>62036</v>
      </c>
      <c r="H16362" s="1" t="s">
        <v>21207</v>
      </c>
    </row>
    <row r="16363" customFormat="false" ht="15" hidden="false" customHeight="true" outlineLevel="0" collapsed="false">
      <c r="A16363" s="1" t="n">
        <f aca="false">IF(IFERROR((MATCH(G16363,$G$1:$G$12712,0)),0),INDEX($A$1:$A$12712,MATCH(G16363,$G$1:$G$12712,0)),MAX($A$2:$A16362)+1)</f>
        <v>12236</v>
      </c>
      <c r="C16363" s="1" t="str">
        <f aca="false">IF(H16363="",F16363,H16363)</f>
        <v>rollingstone holdco csg</v>
      </c>
      <c r="F16363" s="5"/>
      <c r="G16363" s="1" t="n">
        <v>62037</v>
      </c>
      <c r="H16363" s="1" t="s">
        <v>21208</v>
      </c>
    </row>
    <row r="16364" customFormat="false" ht="15" hidden="false" customHeight="true" outlineLevel="0" collapsed="false">
      <c r="A16364" s="1" t="n">
        <f aca="false">IF(IFERROR((MATCH(G16364,$G$1:$G$12712,0)),0),INDEX($A$1:$A$12712,MATCH(G16364,$G$1:$G$12712,0)),MAX($A$2:$A16363)+1)</f>
        <v>12237</v>
      </c>
      <c r="C16364" s="1" t="str">
        <f aca="false">IF(H16364="",F16364,H16364)</f>
        <v>santa rita east</v>
      </c>
      <c r="F16364" s="5"/>
      <c r="G16364" s="1" t="n">
        <v>62038</v>
      </c>
      <c r="H16364" s="1" t="s">
        <v>21209</v>
      </c>
      <c r="I16364" s="1" t="n">
        <v>49893</v>
      </c>
      <c r="J16364" s="1" t="s">
        <v>11655</v>
      </c>
    </row>
    <row r="16365" customFormat="false" ht="15" hidden="false" customHeight="true" outlineLevel="0" collapsed="false">
      <c r="A16365" s="1" t="n">
        <f aca="false">IF(IFERROR((MATCH(G16365,$G$1:$G$12712,0)),0),INDEX($A$1:$A$12712,MATCH(G16365,$G$1:$G$12712,0)),MAX($A$2:$A16364)+1)</f>
        <v>12238</v>
      </c>
      <c r="C16365" s="1" t="str">
        <f aca="false">IF(H16365="",F16365,H16365)</f>
        <v>santa rosa junior college petaluma solar</v>
      </c>
      <c r="F16365" s="5"/>
      <c r="G16365" s="1" t="n">
        <v>62039</v>
      </c>
      <c r="H16365" s="1" t="s">
        <v>21210</v>
      </c>
    </row>
    <row r="16366" customFormat="false" ht="15" hidden="false" customHeight="true" outlineLevel="0" collapsed="false">
      <c r="A16366" s="1" t="n">
        <f aca="false">IF(IFERROR((MATCH(G16366,$G$1:$G$12712,0)),0),INDEX($A$1:$A$12712,MATCH(G16366,$G$1:$G$12712,0)),MAX($A$2:$A16365)+1)</f>
        <v>12239</v>
      </c>
      <c r="C16366" s="1" t="str">
        <f aca="false">IF(H16366="",F16366,H16366)</f>
        <v>becker solar csg</v>
      </c>
      <c r="F16366" s="5"/>
      <c r="G16366" s="1" t="n">
        <v>62040</v>
      </c>
      <c r="H16366" s="1" t="s">
        <v>21211</v>
      </c>
      <c r="I16366" s="1" t="n">
        <v>60117</v>
      </c>
      <c r="J16366" s="1" t="s">
        <v>21212</v>
      </c>
    </row>
    <row r="16367" customFormat="false" ht="15" hidden="false" customHeight="true" outlineLevel="0" collapsed="false">
      <c r="A16367" s="1" t="n">
        <f aca="false">IF(IFERROR((MATCH(G16367,$G$1:$G$12712,0)),0),INDEX($A$1:$A$12712,MATCH(G16367,$G$1:$G$12712,0)),MAX($A$2:$A16366)+1)</f>
        <v>12240</v>
      </c>
      <c r="C16367" s="1" t="str">
        <f aca="false">IF(H16367="",F16367,H16367)</f>
        <v>cuyahoga county landfill</v>
      </c>
      <c r="F16367" s="5"/>
      <c r="G16367" s="1" t="n">
        <v>62041</v>
      </c>
      <c r="H16367" s="1" t="s">
        <v>21213</v>
      </c>
    </row>
    <row r="16368" customFormat="false" ht="15" hidden="false" customHeight="true" outlineLevel="0" collapsed="false">
      <c r="A16368" s="1" t="n">
        <f aca="false">IF(IFERROR((MATCH(G16368,$G$1:$G$12712,0)),0),INDEX($A$1:$A$12712,MATCH(G16368,$G$1:$G$12712,0)),MAX($A$2:$A16367)+1)</f>
        <v>12241</v>
      </c>
      <c r="C16368" s="1" t="str">
        <f aca="false">IF(H16368="",F16368,H16368)</f>
        <v>uss solar rapids csg</v>
      </c>
      <c r="F16368" s="5"/>
      <c r="G16368" s="1" t="n">
        <v>62042</v>
      </c>
      <c r="H16368" s="1" t="s">
        <v>21214</v>
      </c>
    </row>
    <row r="16369" customFormat="false" ht="15" hidden="false" customHeight="true" outlineLevel="0" collapsed="false">
      <c r="A16369" s="1" t="n">
        <f aca="false">IF(IFERROR((MATCH(G16369,$G$1:$G$12712,0)),0),INDEX($A$1:$A$12712,MATCH(G16369,$G$1:$G$12712,0)),MAX($A$2:$A16368)+1)</f>
        <v>12242</v>
      </c>
      <c r="C16369" s="1" t="str">
        <f aca="false">IF(H16369="",F16369,H16369)</f>
        <v>first baptist church of glenarden</v>
      </c>
      <c r="F16369" s="5"/>
      <c r="G16369" s="1" t="n">
        <v>62043</v>
      </c>
      <c r="H16369" s="1" t="s">
        <v>21215</v>
      </c>
    </row>
    <row r="16370" customFormat="false" ht="15" hidden="false" customHeight="true" outlineLevel="0" collapsed="false">
      <c r="A16370" s="1" t="n">
        <f aca="false">IF(IFERROR((MATCH(G16370,$G$1:$G$12712,0)),0),INDEX($A$1:$A$12712,MATCH(G16370,$G$1:$G$12712,0)),MAX($A$2:$A16369)+1)</f>
        <v>12243</v>
      </c>
      <c r="C16370" s="1" t="str">
        <f aca="false">IF(H16370="",F16370,H16370)</f>
        <v>uss solar dawn csg</v>
      </c>
      <c r="F16370" s="5"/>
      <c r="G16370" s="1" t="n">
        <v>62044</v>
      </c>
      <c r="H16370" s="1" t="s">
        <v>21216</v>
      </c>
    </row>
    <row r="16371" customFormat="false" ht="15" hidden="false" customHeight="true" outlineLevel="0" collapsed="false">
      <c r="A16371" s="1" t="n">
        <f aca="false">IF(IFERROR((MATCH(G16371,$G$1:$G$12712,0)),0),INDEX($A$1:$A$12712,MATCH(G16371,$G$1:$G$12712,0)),MAX($A$2:$A16370)+1)</f>
        <v>12244</v>
      </c>
      <c r="C16371" s="1" t="str">
        <f aca="false">IF(H16371="",F16371,H16371)</f>
        <v>uss norelius solar csg</v>
      </c>
      <c r="F16371" s="5"/>
      <c r="G16371" s="1" t="n">
        <v>62045</v>
      </c>
      <c r="H16371" s="1" t="s">
        <v>21217</v>
      </c>
    </row>
    <row r="16372" customFormat="false" ht="15" hidden="false" customHeight="true" outlineLevel="0" collapsed="false">
      <c r="A16372" s="1" t="n">
        <f aca="false">IF(IFERROR((MATCH(G16372,$G$1:$G$12712,0)),0),INDEX($A$1:$A$12712,MATCH(G16372,$G$1:$G$12712,0)),MAX($A$2:$A16371)+1)</f>
        <v>12245</v>
      </c>
      <c r="C16372" s="1" t="str">
        <f aca="false">IF(H16372="",F16372,H16372)</f>
        <v>uss nillie corn solar csg</v>
      </c>
      <c r="F16372" s="5"/>
      <c r="G16372" s="1" t="n">
        <v>62046</v>
      </c>
      <c r="H16372" s="1" t="s">
        <v>21218</v>
      </c>
    </row>
    <row r="16373" customFormat="false" ht="15" hidden="false" customHeight="true" outlineLevel="0" collapsed="false">
      <c r="A16373" s="1" t="n">
        <f aca="false">IF(IFERROR((MATCH(G16373,$G$1:$G$12712,0)),0),INDEX($A$1:$A$12712,MATCH(G16373,$G$1:$G$12712,0)),MAX($A$2:$A16372)+1)</f>
        <v>12246</v>
      </c>
      <c r="C16373" s="1" t="str">
        <f aca="false">IF(H16373="",F16373,H16373)</f>
        <v>uss jj solar csg</v>
      </c>
      <c r="F16373" s="5"/>
      <c r="G16373" s="1" t="n">
        <v>62047</v>
      </c>
      <c r="H16373" s="1" t="s">
        <v>21219</v>
      </c>
    </row>
    <row r="16374" customFormat="false" ht="15" hidden="false" customHeight="true" outlineLevel="0" collapsed="false">
      <c r="A16374" s="1" t="n">
        <f aca="false">IF(IFERROR((MATCH(G16374,$G$1:$G$12712,0)),0),INDEX($A$1:$A$12712,MATCH(G16374,$G$1:$G$12712,0)),MAX($A$2:$A16373)+1)</f>
        <v>12247</v>
      </c>
      <c r="C16374" s="1" t="str">
        <f aca="false">IF(H16374="",F16374,H16374)</f>
        <v>uss dubhe solar csg</v>
      </c>
      <c r="F16374" s="5"/>
      <c r="G16374" s="1" t="n">
        <v>62048</v>
      </c>
      <c r="H16374" s="1" t="s">
        <v>21220</v>
      </c>
    </row>
    <row r="16375" customFormat="false" ht="15" hidden="false" customHeight="true" outlineLevel="0" collapsed="false">
      <c r="A16375" s="1" t="n">
        <f aca="false">IF(IFERROR((MATCH(G16375,$G$1:$G$12712,0)),0),INDEX($A$1:$A$12712,MATCH(G16375,$G$1:$G$12712,0)),MAX($A$2:$A16374)+1)</f>
        <v>12248</v>
      </c>
      <c r="C16375" s="1" t="str">
        <f aca="false">IF(H16375="",F16375,H16375)</f>
        <v>uss brockway solar csg</v>
      </c>
      <c r="F16375" s="5"/>
      <c r="G16375" s="1" t="n">
        <v>62049</v>
      </c>
      <c r="H16375" s="1" t="s">
        <v>21221</v>
      </c>
    </row>
    <row r="16376" customFormat="false" ht="15" hidden="false" customHeight="true" outlineLevel="0" collapsed="false">
      <c r="A16376" s="1" t="n">
        <f aca="false">IF(IFERROR((MATCH(G16376,$G$1:$G$12712,0)),0),INDEX($A$1:$A$12712,MATCH(G16376,$G$1:$G$12712,0)),MAX($A$2:$A16375)+1)</f>
        <v>12249</v>
      </c>
      <c r="C16376" s="1" t="str">
        <f aca="false">IF(H16376="",F16376,H16376)</f>
        <v>kingsbrook jewish medical center</v>
      </c>
      <c r="F16376" s="5"/>
      <c r="G16376" s="1" t="n">
        <v>62050</v>
      </c>
      <c r="H16376" s="1" t="s">
        <v>21222</v>
      </c>
    </row>
    <row r="16377" customFormat="false" ht="15" hidden="false" customHeight="true" outlineLevel="0" collapsed="false">
      <c r="A16377" s="1" t="n">
        <f aca="false">IF(IFERROR((MATCH(G16377,$G$1:$G$12712,0)),0),INDEX($A$1:$A$12712,MATCH(G16377,$G$1:$G$12712,0)),MAX($A$2:$A16376)+1)</f>
        <v>12250</v>
      </c>
      <c r="C16377" s="1" t="str">
        <f aca="false">IF(H16377="",F16377,H16377)</f>
        <v>st johns riverside hospital</v>
      </c>
      <c r="F16377" s="5"/>
      <c r="G16377" s="1" t="n">
        <v>62051</v>
      </c>
      <c r="H16377" s="1" t="s">
        <v>21223</v>
      </c>
    </row>
    <row r="16378" customFormat="false" ht="15" hidden="false" customHeight="true" outlineLevel="0" collapsed="false">
      <c r="A16378" s="1" t="n">
        <f aca="false">IF(IFERROR((MATCH(G16378,$G$1:$G$12712,0)),0),INDEX($A$1:$A$12712,MATCH(G16378,$G$1:$G$12712,0)),MAX($A$2:$A16377)+1)</f>
        <v>12251</v>
      </c>
      <c r="C16378" s="1" t="str">
        <f aca="false">IF(H16378="",F16378,H16378)</f>
        <v>citizens imperial solar</v>
      </c>
      <c r="F16378" s="5"/>
      <c r="G16378" s="1" t="n">
        <v>62052</v>
      </c>
      <c r="H16378" s="1" t="s">
        <v>21224</v>
      </c>
      <c r="I16378" s="1" t="n">
        <v>58871</v>
      </c>
      <c r="J16378" s="1" t="s">
        <v>20742</v>
      </c>
    </row>
    <row r="16379" customFormat="false" ht="15" hidden="false" customHeight="true" outlineLevel="0" collapsed="false">
      <c r="A16379" s="1" t="n">
        <f aca="false">IF(IFERROR((MATCH(G16379,$G$1:$G$12712,0)),0),INDEX($A$1:$A$12712,MATCH(G16379,$G$1:$G$12712,0)),MAX($A$2:$A16378)+1)</f>
        <v>12252</v>
      </c>
      <c r="C16379" s="1" t="str">
        <f aca="false">IF(H16379="",F16379,H16379)</f>
        <v>syncarpha dodge 1 csg</v>
      </c>
      <c r="F16379" s="5"/>
      <c r="G16379" s="1" t="n">
        <v>62053</v>
      </c>
      <c r="H16379" s="1" t="s">
        <v>21225</v>
      </c>
    </row>
    <row r="16380" customFormat="false" ht="15" hidden="false" customHeight="true" outlineLevel="0" collapsed="false">
      <c r="A16380" s="1" t="n">
        <f aca="false">IF(IFERROR((MATCH(G16380,$G$1:$G$12712,0)),0),INDEX($A$1:$A$12712,MATCH(G16380,$G$1:$G$12712,0)),MAX($A$2:$A16379)+1)</f>
        <v>12253</v>
      </c>
      <c r="C16380" s="1" t="str">
        <f aca="false">IF(H16380="",F16380,H16380)</f>
        <v>alpha value solar</v>
      </c>
      <c r="F16380" s="5"/>
      <c r="G16380" s="1" t="n">
        <v>62054</v>
      </c>
      <c r="H16380" s="1" t="s">
        <v>21226</v>
      </c>
    </row>
    <row r="16381" customFormat="false" ht="15" hidden="false" customHeight="true" outlineLevel="0" collapsed="false">
      <c r="A16381" s="1" t="n">
        <f aca="false">IF(IFERROR((MATCH(G16381,$G$1:$G$12712,0)),0),INDEX($A$1:$A$12712,MATCH(G16381,$G$1:$G$12712,0)),MAX($A$2:$A16380)+1)</f>
        <v>12254</v>
      </c>
      <c r="C16381" s="1" t="str">
        <f aca="false">IF(H16381="",F16381,H16381)</f>
        <v>wareham solar pv</v>
      </c>
      <c r="F16381" s="5"/>
      <c r="G16381" s="1" t="n">
        <v>62055</v>
      </c>
      <c r="H16381" s="1" t="s">
        <v>21227</v>
      </c>
    </row>
    <row r="16382" customFormat="false" ht="15" hidden="false" customHeight="true" outlineLevel="0" collapsed="false">
      <c r="A16382" s="1" t="n">
        <f aca="false">IF(IFERROR((MATCH(G16382,$G$1:$G$12712,0)),0),INDEX($A$1:$A$12712,MATCH(G16382,$G$1:$G$12712,0)),MAX($A$2:$A16381)+1)</f>
        <v>12255</v>
      </c>
      <c r="C16382" s="1" t="str">
        <f aca="false">IF(H16382="",F16382,H16382)</f>
        <v>lancaster</v>
      </c>
      <c r="F16382" s="5"/>
      <c r="G16382" s="1" t="n">
        <v>62056</v>
      </c>
      <c r="H16382" s="1" t="s">
        <v>21228</v>
      </c>
    </row>
    <row r="16383" customFormat="false" ht="15" hidden="false" customHeight="true" outlineLevel="0" collapsed="false">
      <c r="A16383" s="1" t="n">
        <f aca="false">IF(IFERROR((MATCH(G16383,$G$1:$G$12712,0)),0),INDEX($A$1:$A$12712,MATCH(G16383,$G$1:$G$12712,0)),MAX($A$2:$A16382)+1)</f>
        <v>12256</v>
      </c>
      <c r="C16383" s="1" t="str">
        <f aca="false">IF(H16383="",F16383,H16383)</f>
        <v>hazlehurst iii</v>
      </c>
      <c r="F16383" s="5"/>
      <c r="G16383" s="1" t="n">
        <v>62057</v>
      </c>
      <c r="H16383" s="1" t="s">
        <v>21229</v>
      </c>
    </row>
    <row r="16384" customFormat="false" ht="15" hidden="false" customHeight="true" outlineLevel="0" collapsed="false">
      <c r="A16384" s="1" t="n">
        <f aca="false">IF(IFERROR((MATCH(G16384,$G$1:$G$12712,0)),0),INDEX($A$1:$A$12712,MATCH(G16384,$G$1:$G$12712,0)),MAX($A$2:$A16383)+1)</f>
        <v>12257</v>
      </c>
      <c r="C16384" s="1" t="str">
        <f aca="false">IF(H16384="",F16384,H16384)</f>
        <v>sr terrell</v>
      </c>
      <c r="F16384" s="5"/>
      <c r="G16384" s="1" t="n">
        <v>62058</v>
      </c>
      <c r="H16384" s="1" t="s">
        <v>21230</v>
      </c>
    </row>
    <row r="16385" customFormat="false" ht="15" hidden="false" customHeight="true" outlineLevel="0" collapsed="false">
      <c r="A16385" s="1" t="n">
        <f aca="false">IF(IFERROR((MATCH(G16385,$G$1:$G$12712,0)),0),INDEX($A$1:$A$12712,MATCH(G16385,$G$1:$G$12712,0)),MAX($A$2:$A16384)+1)</f>
        <v>12258</v>
      </c>
      <c r="C16385" s="1" t="str">
        <f aca="false">IF(H16385="",F16385,H16385)</f>
        <v>east longmeadow solar pv</v>
      </c>
      <c r="F16385" s="5"/>
      <c r="G16385" s="1" t="n">
        <v>62059</v>
      </c>
      <c r="H16385" s="1" t="s">
        <v>21231</v>
      </c>
    </row>
    <row r="16386" customFormat="false" ht="15" hidden="false" customHeight="true" outlineLevel="0" collapsed="false">
      <c r="A16386" s="1" t="n">
        <f aca="false">IF(IFERROR((MATCH(G16386,$G$1:$G$12712,0)),0),INDEX($A$1:$A$12712,MATCH(G16386,$G$1:$G$12712,0)),MAX($A$2:$A16385)+1)</f>
        <v>12259</v>
      </c>
      <c r="C16386" s="1" t="str">
        <f aca="false">IF(H16386="",F16386,H16386)</f>
        <v>hampton mn gre</v>
      </c>
      <c r="F16386" s="5"/>
      <c r="G16386" s="1" t="n">
        <v>62060</v>
      </c>
      <c r="H16386" s="1" t="s">
        <v>21232</v>
      </c>
    </row>
    <row r="16387" customFormat="false" ht="15" hidden="false" customHeight="true" outlineLevel="0" collapsed="false">
      <c r="A16387" s="1" t="n">
        <f aca="false">IF(IFERROR((MATCH(G16387,$G$1:$G$12712,0)),0),INDEX($A$1:$A$12712,MATCH(G16387,$G$1:$G$12712,0)),MAX($A$2:$A16386)+1)</f>
        <v>12260</v>
      </c>
      <c r="C16387" s="1" t="str">
        <f aca="false">IF(H16387="",F16387,H16387)</f>
        <v>anoka county mn conx</v>
      </c>
      <c r="F16387" s="5"/>
      <c r="G16387" s="1" t="n">
        <v>62061</v>
      </c>
      <c r="H16387" s="1" t="s">
        <v>21233</v>
      </c>
    </row>
    <row r="16388" customFormat="false" ht="15" hidden="false" customHeight="true" outlineLevel="0" collapsed="false">
      <c r="A16388" s="1" t="n">
        <f aca="false">IF(IFERROR((MATCH(G16388,$G$1:$G$12712,0)),0),INDEX($A$1:$A$12712,MATCH(G16388,$G$1:$G$12712,0)),MAX($A$2:$A16387)+1)</f>
        <v>12261</v>
      </c>
      <c r="C16388" s="1" t="str">
        <f aca="false">IF(H16388="",F16388,H16388)</f>
        <v>athens mn conx</v>
      </c>
      <c r="F16388" s="5"/>
      <c r="G16388" s="1" t="n">
        <v>62062</v>
      </c>
      <c r="H16388" s="1" t="s">
        <v>21234</v>
      </c>
    </row>
    <row r="16389" customFormat="false" ht="15" hidden="false" customHeight="true" outlineLevel="0" collapsed="false">
      <c r="A16389" s="1" t="n">
        <f aca="false">IF(IFERROR((MATCH(G16389,$G$1:$G$12712,0)),0),INDEX($A$1:$A$12712,MATCH(G16389,$G$1:$G$12712,0)),MAX($A$2:$A16388)+1)</f>
        <v>12262</v>
      </c>
      <c r="C16389" s="1" t="str">
        <f aca="false">IF(H16389="",F16389,H16389)</f>
        <v>greenfield solar pv</v>
      </c>
      <c r="F16389" s="5"/>
      <c r="G16389" s="1" t="n">
        <v>62063</v>
      </c>
      <c r="H16389" s="1" t="s">
        <v>21235</v>
      </c>
    </row>
    <row r="16390" customFormat="false" ht="15" hidden="false" customHeight="true" outlineLevel="0" collapsed="false">
      <c r="A16390" s="1" t="n">
        <f aca="false">IF(IFERROR((MATCH(G16390,$G$1:$G$12712,0)),0),INDEX($A$1:$A$12712,MATCH(G16390,$G$1:$G$12712,0)),MAX($A$2:$A16389)+1)</f>
        <v>12263</v>
      </c>
      <c r="C16390" s="1" t="str">
        <f aca="false">IF(H16390="",F16390,H16390)</f>
        <v>hinsdale solar pv</v>
      </c>
      <c r="F16390" s="5"/>
      <c r="G16390" s="1" t="n">
        <v>62064</v>
      </c>
      <c r="H16390" s="1" t="s">
        <v>21236</v>
      </c>
    </row>
    <row r="16391" customFormat="false" ht="15" hidden="false" customHeight="true" outlineLevel="0" collapsed="false">
      <c r="A16391" s="1" t="n">
        <f aca="false">IF(IFERROR((MATCH(G16391,$G$1:$G$12712,0)),0),INDEX($A$1:$A$12712,MATCH(G16391,$G$1:$G$12712,0)),MAX($A$2:$A16390)+1)</f>
        <v>12264</v>
      </c>
      <c r="C16391" s="1" t="str">
        <f aca="false">IF(H16391="",F16391,H16391)</f>
        <v>savoy solar pv</v>
      </c>
      <c r="F16391" s="5"/>
      <c r="G16391" s="1" t="n">
        <v>62065</v>
      </c>
      <c r="H16391" s="1" t="s">
        <v>21237</v>
      </c>
    </row>
    <row r="16392" customFormat="false" ht="15" hidden="false" customHeight="true" outlineLevel="0" collapsed="false">
      <c r="A16392" s="1" t="n">
        <f aca="false">IF(IFERROR((MATCH(G16392,$G$1:$G$12712,0)),0),INDEX($A$1:$A$12712,MATCH(G16392,$G$1:$G$12712,0)),MAX($A$2:$A16391)+1)</f>
        <v>12265</v>
      </c>
      <c r="C16392" s="1" t="str">
        <f aca="false">IF(H16392="",F16392,H16392)</f>
        <v>southampton solar pv</v>
      </c>
      <c r="F16392" s="5"/>
      <c r="G16392" s="1" t="n">
        <v>62066</v>
      </c>
      <c r="H16392" s="1" t="s">
        <v>21238</v>
      </c>
    </row>
    <row r="16393" customFormat="false" ht="15" hidden="false" customHeight="true" outlineLevel="0" collapsed="false">
      <c r="A16393" s="1" t="n">
        <f aca="false">IF(IFERROR((MATCH(G16393,$G$1:$G$12712,0)),0),INDEX($A$1:$A$12712,MATCH(G16393,$G$1:$G$12712,0)),MAX($A$2:$A16392)+1)</f>
        <v>12266</v>
      </c>
      <c r="C16393" s="1" t="str">
        <f aca="false">IF(H16393="",F16393,H16393)</f>
        <v>urtica solar project</v>
      </c>
      <c r="F16393" s="5"/>
      <c r="G16393" s="1" t="n">
        <v>62067</v>
      </c>
      <c r="H16393" s="1" t="s">
        <v>21239</v>
      </c>
    </row>
    <row r="16394" customFormat="false" ht="15" hidden="false" customHeight="true" outlineLevel="0" collapsed="false">
      <c r="A16394" s="1" t="n">
        <f aca="false">IF(IFERROR((MATCH(G16394,$G$1:$G$12712,0)),0),INDEX($A$1:$A$12712,MATCH(G16394,$G$1:$G$12712,0)),MAX($A$2:$A16393)+1)</f>
        <v>12267</v>
      </c>
      <c r="C16394" s="1" t="str">
        <f aca="false">IF(H16394="",F16394,H16394)</f>
        <v>typha solar project</v>
      </c>
      <c r="F16394" s="5"/>
      <c r="G16394" s="1" t="n">
        <v>62068</v>
      </c>
      <c r="H16394" s="1" t="s">
        <v>21240</v>
      </c>
    </row>
    <row r="16395" customFormat="false" ht="15" hidden="false" customHeight="true" outlineLevel="0" collapsed="false">
      <c r="A16395" s="1" t="n">
        <f aca="false">IF(IFERROR((MATCH(G16395,$G$1:$G$12712,0)),0),INDEX($A$1:$A$12712,MATCH(G16395,$G$1:$G$12712,0)),MAX($A$2:$A16394)+1)</f>
        <v>12268</v>
      </c>
      <c r="C16395" s="1" t="str">
        <f aca="false">IF(H16395="",F16395,H16395)</f>
        <v>penstemon solar project</v>
      </c>
      <c r="F16395" s="5"/>
      <c r="G16395" s="1" t="n">
        <v>62069</v>
      </c>
      <c r="H16395" s="1" t="s">
        <v>21241</v>
      </c>
    </row>
    <row r="16396" customFormat="false" ht="15" hidden="false" customHeight="true" outlineLevel="0" collapsed="false">
      <c r="A16396" s="1" t="n">
        <f aca="false">IF(IFERROR((MATCH(G16396,$G$1:$G$12712,0)),0),INDEX($A$1:$A$12712,MATCH(G16396,$G$1:$G$12712,0)),MAX($A$2:$A16395)+1)</f>
        <v>12269</v>
      </c>
      <c r="C16396" s="1" t="str">
        <f aca="false">IF(H16396="",F16396,H16396)</f>
        <v>fumaria solar project</v>
      </c>
      <c r="F16396" s="5"/>
      <c r="G16396" s="1" t="n">
        <v>62070</v>
      </c>
      <c r="H16396" s="1" t="s">
        <v>21242</v>
      </c>
    </row>
    <row r="16397" customFormat="false" ht="15" hidden="false" customHeight="true" outlineLevel="0" collapsed="false">
      <c r="A16397" s="1" t="n">
        <f aca="false">IF(IFERROR((MATCH(G16397,$G$1:$G$12712,0)),0),INDEX($A$1:$A$12712,MATCH(G16397,$G$1:$G$12712,0)),MAX($A$2:$A16396)+1)</f>
        <v>12270</v>
      </c>
      <c r="C16397" s="1" t="str">
        <f aca="false">IF(H16397="",F16397,H16397)</f>
        <v>camas solar project</v>
      </c>
      <c r="F16397" s="5"/>
      <c r="G16397" s="1" t="n">
        <v>62071</v>
      </c>
      <c r="H16397" s="1" t="s">
        <v>21243</v>
      </c>
    </row>
    <row r="16398" customFormat="false" ht="15" hidden="false" customHeight="true" outlineLevel="0" collapsed="false">
      <c r="A16398" s="1" t="n">
        <f aca="false">IF(IFERROR((MATCH(G16398,$G$1:$G$12712,0)),0),INDEX($A$1:$A$12712,MATCH(G16398,$G$1:$G$12712,0)),MAX($A$2:$A16397)+1)</f>
        <v>12271</v>
      </c>
      <c r="C16398" s="1" t="str">
        <f aca="false">IF(H16398="",F16398,H16398)</f>
        <v>springfield solar pv</v>
      </c>
      <c r="F16398" s="5"/>
      <c r="G16398" s="1" t="n">
        <v>62072</v>
      </c>
      <c r="H16398" s="1" t="s">
        <v>21244</v>
      </c>
    </row>
    <row r="16399" customFormat="false" ht="15" hidden="false" customHeight="true" outlineLevel="0" collapsed="false">
      <c r="A16399" s="1" t="n">
        <f aca="false">IF(IFERROR((MATCH(G16399,$G$1:$G$12712,0)),0),INDEX($A$1:$A$12712,MATCH(G16399,$G$1:$G$12712,0)),MAX($A$2:$A16398)+1)</f>
        <v>12272</v>
      </c>
      <c r="C16399" s="1" t="str">
        <f aca="false">IF(H16399="",F16399,H16399)</f>
        <v>hampden solar pv</v>
      </c>
      <c r="F16399" s="5"/>
      <c r="G16399" s="1" t="n">
        <v>62073</v>
      </c>
      <c r="H16399" s="1" t="s">
        <v>21245</v>
      </c>
    </row>
    <row r="16400" customFormat="false" ht="15" hidden="false" customHeight="true" outlineLevel="0" collapsed="false">
      <c r="A16400" s="1" t="n">
        <f aca="false">IF(IFERROR((MATCH(G16400,$G$1:$G$12712,0)),0),INDEX($A$1:$A$12712,MATCH(G16400,$G$1:$G$12712,0)),MAX($A$2:$A16399)+1)</f>
        <v>12273</v>
      </c>
      <c r="C16400" s="1" t="str">
        <f aca="false">IF(H16400="",F16400,H16400)</f>
        <v>bd of educ of queen anne's cnty, cnty hs</v>
      </c>
      <c r="F16400" s="5"/>
      <c r="G16400" s="1" t="n">
        <v>62074</v>
      </c>
      <c r="H16400" s="1" t="s">
        <v>21246</v>
      </c>
    </row>
    <row r="16401" customFormat="false" ht="15" hidden="false" customHeight="true" outlineLevel="0" collapsed="false">
      <c r="A16401" s="1" t="n">
        <f aca="false">IF(IFERROR((MATCH(G16401,$G$1:$G$12712,0)),0),INDEX($A$1:$A$12712,MATCH(G16401,$G$1:$G$12712,0)),MAX($A$2:$A16400)+1)</f>
        <v>12274</v>
      </c>
      <c r="C16401" s="1" t="str">
        <f aca="false">IF(H16401="",F16401,H16401)</f>
        <v>pima community college</v>
      </c>
      <c r="F16401" s="5"/>
      <c r="G16401" s="1" t="n">
        <v>62075</v>
      </c>
      <c r="H16401" s="1" t="s">
        <v>21247</v>
      </c>
    </row>
    <row r="16402" customFormat="false" ht="15" hidden="false" customHeight="true" outlineLevel="0" collapsed="false">
      <c r="A16402" s="1" t="n">
        <f aca="false">IF(IFERROR((MATCH(G16402,$G$1:$G$12712,0)),0),INDEX($A$1:$A$12712,MATCH(G16402,$G$1:$G$12712,0)),MAX($A$2:$A16401)+1)</f>
        <v>12275</v>
      </c>
      <c r="C16402" s="1" t="str">
        <f aca="false">IF(H16402="",F16402,H16402)</f>
        <v>town of branford</v>
      </c>
      <c r="F16402" s="5"/>
      <c r="G16402" s="1" t="n">
        <v>62076</v>
      </c>
      <c r="H16402" s="1" t="s">
        <v>21248</v>
      </c>
    </row>
    <row r="16403" customFormat="false" ht="15" hidden="false" customHeight="true" outlineLevel="0" collapsed="false">
      <c r="A16403" s="1" t="n">
        <f aca="false">IF(IFERROR((MATCH(G16403,$G$1:$G$12712,0)),0),INDEX($A$1:$A$12712,MATCH(G16403,$G$1:$G$12712,0)),MAX($A$2:$A16402)+1)</f>
        <v>12276</v>
      </c>
      <c r="C16403" s="1" t="str">
        <f aca="false">IF(H16403="",F16403,H16403)</f>
        <v>blue shld of cal- el dorado hlls mtr b</v>
      </c>
      <c r="F16403" s="5"/>
      <c r="G16403" s="1" t="n">
        <v>62077</v>
      </c>
      <c r="H16403" s="1" t="s">
        <v>21249</v>
      </c>
    </row>
    <row r="16404" customFormat="false" ht="15" hidden="false" customHeight="true" outlineLevel="0" collapsed="false">
      <c r="A16404" s="1" t="n">
        <f aca="false">IF(IFERROR((MATCH(G16404,$G$1:$G$12712,0)),0),INDEX($A$1:$A$12712,MATCH(G16404,$G$1:$G$12712,0)),MAX($A$2:$A16403)+1)</f>
        <v>12277</v>
      </c>
      <c r="C16404" s="1" t="str">
        <f aca="false">IF(H16404="",F16404,H16404)</f>
        <v>whispering willow north</v>
      </c>
      <c r="F16404" s="5"/>
      <c r="G16404" s="1" t="n">
        <v>62079</v>
      </c>
      <c r="H16404" s="1" t="s">
        <v>21250</v>
      </c>
      <c r="I16404" s="1" t="n">
        <v>9417</v>
      </c>
      <c r="J16404" s="1" t="s">
        <v>20745</v>
      </c>
    </row>
    <row r="16405" customFormat="false" ht="15" hidden="false" customHeight="true" outlineLevel="0" collapsed="false">
      <c r="A16405" s="1" t="n">
        <f aca="false">IF(IFERROR((MATCH(G16405,$G$1:$G$12712,0)),0),INDEX($A$1:$A$12712,MATCH(G16405,$G$1:$G$12712,0)),MAX($A$2:$A16404)+1)</f>
        <v>12278</v>
      </c>
      <c r="C16405" s="1" t="str">
        <f aca="false">IF(H16405="",F16405,H16405)</f>
        <v>richland</v>
      </c>
      <c r="F16405" s="5"/>
      <c r="G16405" s="1" t="n">
        <v>62080</v>
      </c>
      <c r="H16405" s="1" t="s">
        <v>20037</v>
      </c>
      <c r="I16405" s="1" t="n">
        <v>9417</v>
      </c>
      <c r="J16405" s="1" t="s">
        <v>20745</v>
      </c>
    </row>
    <row r="16406" customFormat="false" ht="15" hidden="false" customHeight="true" outlineLevel="0" collapsed="false">
      <c r="A16406" s="1" t="n">
        <f aca="false">IF(IFERROR((MATCH(G16406,$G$1:$G$12712,0)),0),INDEX($A$1:$A$12712,MATCH(G16406,$G$1:$G$12712,0)),MAX($A$2:$A16405)+1)</f>
        <v>12279</v>
      </c>
      <c r="C16406" s="1" t="str">
        <f aca="false">IF(H16406="",F16406,H16406)</f>
        <v>golden plains</v>
      </c>
      <c r="F16406" s="5"/>
      <c r="G16406" s="1" t="n">
        <v>62081</v>
      </c>
      <c r="H16406" s="1" t="s">
        <v>21251</v>
      </c>
      <c r="I16406" s="1" t="n">
        <v>9417</v>
      </c>
      <c r="J16406" s="1" t="s">
        <v>20745</v>
      </c>
    </row>
    <row r="16407" customFormat="false" ht="15" hidden="false" customHeight="true" outlineLevel="0" collapsed="false">
      <c r="A16407" s="1" t="n">
        <f aca="false">IF(IFERROR((MATCH(G16407,$G$1:$G$12712,0)),0),INDEX($A$1:$A$12712,MATCH(G16407,$G$1:$G$12712,0)),MAX($A$2:$A16406)+1)</f>
        <v>12280</v>
      </c>
      <c r="C16407" s="1" t="str">
        <f aca="false">IF(H16407="",F16407,H16407)</f>
        <v>southwick solar pv</v>
      </c>
      <c r="F16407" s="5"/>
      <c r="G16407" s="1" t="n">
        <v>62082</v>
      </c>
      <c r="H16407" s="1" t="s">
        <v>21252</v>
      </c>
    </row>
    <row r="16408" customFormat="false" ht="15" hidden="false" customHeight="true" outlineLevel="0" collapsed="false">
      <c r="A16408" s="1" t="n">
        <f aca="false">IF(IFERROR((MATCH(G16408,$G$1:$G$12712,0)),0),INDEX($A$1:$A$12712,MATCH(G16408,$G$1:$G$12712,0)),MAX($A$2:$A16407)+1)</f>
        <v>12281</v>
      </c>
      <c r="C16408" s="1" t="str">
        <f aca="false">IF(H16408="",F16408,H16408)</f>
        <v>becker solar 2 csg</v>
      </c>
      <c r="F16408" s="5"/>
      <c r="G16408" s="1" t="n">
        <v>62084</v>
      </c>
      <c r="H16408" s="1" t="s">
        <v>21253</v>
      </c>
      <c r="I16408" s="1" t="n">
        <v>60117</v>
      </c>
      <c r="J16408" s="1" t="s">
        <v>21212</v>
      </c>
    </row>
    <row r="16409" customFormat="false" ht="15" hidden="false" customHeight="true" outlineLevel="0" collapsed="false">
      <c r="A16409" s="1" t="n">
        <f aca="false">IF(IFERROR((MATCH(G16409,$G$1:$G$12712,0)),0),INDEX($A$1:$A$12712,MATCH(G16409,$G$1:$G$12712,0)),MAX($A$2:$A16408)+1)</f>
        <v>12282</v>
      </c>
      <c r="C16409" s="1" t="str">
        <f aca="false">IF(H16409="",F16409,H16409)</f>
        <v>becker solar 3 csg</v>
      </c>
      <c r="F16409" s="5"/>
      <c r="G16409" s="1" t="n">
        <v>62085</v>
      </c>
      <c r="H16409" s="1" t="s">
        <v>21254</v>
      </c>
      <c r="I16409" s="1" t="n">
        <v>60117</v>
      </c>
      <c r="J16409" s="1" t="s">
        <v>21212</v>
      </c>
    </row>
    <row r="16410" customFormat="false" ht="15" hidden="false" customHeight="true" outlineLevel="0" collapsed="false">
      <c r="A16410" s="1" t="n">
        <f aca="false">IF(IFERROR((MATCH(G16410,$G$1:$G$12712,0)),0),INDEX($A$1:$A$12712,MATCH(G16410,$G$1:$G$12712,0)),MAX($A$2:$A16409)+1)</f>
        <v>12283</v>
      </c>
      <c r="C16410" s="1" t="str">
        <f aca="false">IF(H16410="",F16410,H16410)</f>
        <v>becker solar 4 csg</v>
      </c>
      <c r="F16410" s="5"/>
      <c r="G16410" s="1" t="n">
        <v>62086</v>
      </c>
      <c r="H16410" s="1" t="s">
        <v>21255</v>
      </c>
      <c r="I16410" s="1" t="n">
        <v>60117</v>
      </c>
      <c r="J16410" s="1" t="s">
        <v>21212</v>
      </c>
    </row>
    <row r="16411" customFormat="false" ht="15" hidden="false" customHeight="true" outlineLevel="0" collapsed="false">
      <c r="A16411" s="1" t="n">
        <f aca="false">IF(IFERROR((MATCH(G16411,$G$1:$G$12712,0)),0),INDEX($A$1:$A$12712,MATCH(G16411,$G$1:$G$12712,0)),MAX($A$2:$A16410)+1)</f>
        <v>12284</v>
      </c>
      <c r="C16411" s="1" t="str">
        <f aca="false">IF(H16411="",F16411,H16411)</f>
        <v>becker solar 5 csg</v>
      </c>
      <c r="F16411" s="5"/>
      <c r="G16411" s="1" t="n">
        <v>62087</v>
      </c>
      <c r="H16411" s="1" t="s">
        <v>21256</v>
      </c>
      <c r="I16411" s="1" t="n">
        <v>60117</v>
      </c>
      <c r="J16411" s="1" t="s">
        <v>21212</v>
      </c>
    </row>
    <row r="16412" customFormat="false" ht="15" hidden="false" customHeight="true" outlineLevel="0" collapsed="false">
      <c r="A16412" s="1" t="n">
        <f aca="false">IF(IFERROR((MATCH(G16412,$G$1:$G$12712,0)),0),INDEX($A$1:$A$12712,MATCH(G16412,$G$1:$G$12712,0)),MAX($A$2:$A16411)+1)</f>
        <v>12285</v>
      </c>
      <c r="C16412" s="1" t="str">
        <f aca="false">IF(H16412="",F16412,H16412)</f>
        <v>schultz csg</v>
      </c>
      <c r="F16412" s="5"/>
      <c r="G16412" s="1" t="n">
        <v>62088</v>
      </c>
      <c r="H16412" s="1" t="s">
        <v>21257</v>
      </c>
    </row>
    <row r="16413" customFormat="false" ht="15" hidden="false" customHeight="true" outlineLevel="0" collapsed="false">
      <c r="A16413" s="1" t="n">
        <f aca="false">IF(IFERROR((MATCH(G16413,$G$1:$G$12712,0)),0),INDEX($A$1:$A$12712,MATCH(G16413,$G$1:$G$12712,0)),MAX($A$2:$A16412)+1)</f>
        <v>12286</v>
      </c>
      <c r="C16413" s="1" t="str">
        <f aca="false">IF(H16413="",F16413,H16413)</f>
        <v>panda solar nc 1, llc</v>
      </c>
      <c r="F16413" s="5"/>
      <c r="G16413" s="1" t="n">
        <v>62089</v>
      </c>
      <c r="H16413" s="1" t="s">
        <v>21258</v>
      </c>
    </row>
    <row r="16414" customFormat="false" ht="15" hidden="false" customHeight="true" outlineLevel="0" collapsed="false">
      <c r="A16414" s="1" t="n">
        <f aca="false">IF(IFERROR((MATCH(G16414,$G$1:$G$12712,0)),0),INDEX($A$1:$A$12712,MATCH(G16414,$G$1:$G$12712,0)),MAX($A$2:$A16413)+1)</f>
        <v>12287</v>
      </c>
      <c r="C16414" s="1" t="str">
        <f aca="false">IF(H16414="",F16414,H16414)</f>
        <v>sunderland solar pv</v>
      </c>
      <c r="F16414" s="5"/>
      <c r="G16414" s="1" t="n">
        <v>62090</v>
      </c>
      <c r="H16414" s="1" t="s">
        <v>21259</v>
      </c>
    </row>
    <row r="16415" customFormat="false" ht="15" hidden="false" customHeight="true" outlineLevel="0" collapsed="false">
      <c r="A16415" s="1" t="n">
        <f aca="false">IF(IFERROR((MATCH(G16415,$G$1:$G$12712,0)),0),INDEX($A$1:$A$12712,MATCH(G16415,$G$1:$G$12712,0)),MAX($A$2:$A16414)+1)</f>
        <v>12288</v>
      </c>
      <c r="C16415" s="1" t="str">
        <f aca="false">IF(H16415="",F16415,H16415)</f>
        <v>hatfield solar pv</v>
      </c>
      <c r="F16415" s="5"/>
      <c r="G16415" s="1" t="n">
        <v>62091</v>
      </c>
      <c r="H16415" s="1" t="s">
        <v>21260</v>
      </c>
    </row>
    <row r="16416" customFormat="false" ht="15" hidden="false" customHeight="true" outlineLevel="0" collapsed="false">
      <c r="A16416" s="1" t="n">
        <f aca="false">IF(IFERROR((MATCH(G16416,$G$1:$G$12712,0)),0),INDEX($A$1:$A$12712,MATCH(G16416,$G$1:$G$12712,0)),MAX($A$2:$A16415)+1)</f>
        <v>12289</v>
      </c>
      <c r="C16416" s="1" t="str">
        <f aca="false">IF(H16416="",F16416,H16416)</f>
        <v>montague site 36-grosolar</v>
      </c>
      <c r="F16416" s="5"/>
      <c r="G16416" s="1" t="n">
        <v>62092</v>
      </c>
      <c r="H16416" s="1" t="s">
        <v>21261</v>
      </c>
    </row>
    <row r="16417" customFormat="false" ht="15" hidden="false" customHeight="true" outlineLevel="0" collapsed="false">
      <c r="A16417" s="1" t="n">
        <f aca="false">IF(IFERROR((MATCH(G16417,$G$1:$G$12712,0)),0),INDEX($A$1:$A$12712,MATCH(G16417,$G$1:$G$12712,0)),MAX($A$2:$A16416)+1)</f>
        <v>12290</v>
      </c>
      <c r="C16417" s="1" t="str">
        <f aca="false">IF(H16417="",F16417,H16417)</f>
        <v>east springfield solar pv</v>
      </c>
      <c r="F16417" s="5"/>
      <c r="G16417" s="1" t="n">
        <v>62093</v>
      </c>
      <c r="H16417" s="1" t="s">
        <v>21262</v>
      </c>
    </row>
    <row r="16418" customFormat="false" ht="15" hidden="false" customHeight="true" outlineLevel="0" collapsed="false">
      <c r="A16418" s="1" t="n">
        <f aca="false">IF(IFERROR((MATCH(G16418,$G$1:$G$12712,0)),0),INDEX($A$1:$A$12712,MATCH(G16418,$G$1:$G$12712,0)),MAX($A$2:$A16417)+1)</f>
        <v>12291</v>
      </c>
      <c r="C16418" s="1" t="str">
        <f aca="false">IF(H16418="",F16418,H16418)</f>
        <v>quarter horse solar</v>
      </c>
      <c r="F16418" s="5"/>
      <c r="G16418" s="1" t="n">
        <v>62095</v>
      </c>
      <c r="H16418" s="1" t="s">
        <v>21263</v>
      </c>
    </row>
    <row r="16419" customFormat="false" ht="15" hidden="false" customHeight="true" outlineLevel="0" collapsed="false">
      <c r="A16419" s="1" t="n">
        <f aca="false">IF(IFERROR((MATCH(G16419,$G$1:$G$12712,0)),0),INDEX($A$1:$A$12712,MATCH(G16419,$G$1:$G$12712,0)),MAX($A$2:$A16418)+1)</f>
        <v>12292</v>
      </c>
      <c r="C16419" s="1" t="str">
        <f aca="false">IF(H16419="",F16419,H16419)</f>
        <v>atkinson solar ii</v>
      </c>
      <c r="F16419" s="5"/>
      <c r="G16419" s="1" t="n">
        <v>62096</v>
      </c>
      <c r="H16419" s="1" t="s">
        <v>21264</v>
      </c>
    </row>
    <row r="16420" customFormat="false" ht="15" hidden="false" customHeight="true" outlineLevel="0" collapsed="false">
      <c r="A16420" s="1" t="n">
        <f aca="false">IF(IFERROR((MATCH(G16420,$G$1:$G$12712,0)),0),INDEX($A$1:$A$12712,MATCH(G16420,$G$1:$G$12712,0)),MAX($A$2:$A16419)+1)</f>
        <v>12293</v>
      </c>
      <c r="C16420" s="1" t="str">
        <f aca="false">IF(H16420="",F16420,H16420)</f>
        <v>ludlow site 72 - conti</v>
      </c>
      <c r="F16420" s="5"/>
      <c r="G16420" s="1" t="n">
        <v>62097</v>
      </c>
      <c r="H16420" s="1" t="s">
        <v>21265</v>
      </c>
    </row>
    <row r="16421" customFormat="false" ht="15" hidden="false" customHeight="true" outlineLevel="0" collapsed="false">
      <c r="A16421" s="1" t="n">
        <f aca="false">IF(IFERROR((MATCH(G16421,$G$1:$G$12712,0)),0),INDEX($A$1:$A$12712,MATCH(G16421,$G$1:$G$12712,0)),MAX($A$2:$A16420)+1)</f>
        <v>12294</v>
      </c>
      <c r="C16421" s="1" t="str">
        <f aca="false">IF(H16421="",F16421,H16421)</f>
        <v>tiller csg</v>
      </c>
      <c r="F16421" s="5"/>
      <c r="G16421" s="1" t="n">
        <v>62098</v>
      </c>
      <c r="H16421" s="1" t="s">
        <v>21266</v>
      </c>
    </row>
    <row r="16422" customFormat="false" ht="15" hidden="false" customHeight="true" outlineLevel="0" collapsed="false">
      <c r="A16422" s="1" t="n">
        <f aca="false">IF(IFERROR((MATCH(G16422,$G$1:$G$12712,0)),0),INDEX($A$1:$A$12712,MATCH(G16422,$G$1:$G$12712,0)),MAX($A$2:$A16421)+1)</f>
        <v>12295</v>
      </c>
      <c r="C16422" s="1" t="str">
        <f aca="false">IF(H16422="",F16422,H16422)</f>
        <v>hammer csg</v>
      </c>
      <c r="F16422" s="5"/>
      <c r="G16422" s="1" t="n">
        <v>62099</v>
      </c>
      <c r="H16422" s="1" t="s">
        <v>21267</v>
      </c>
    </row>
    <row r="16423" customFormat="false" ht="15" hidden="false" customHeight="true" outlineLevel="0" collapsed="false">
      <c r="A16423" s="1" t="n">
        <f aca="false">IF(IFERROR((MATCH(G16423,$G$1:$G$12712,0)),0),INDEX($A$1:$A$12712,MATCH(G16423,$G$1:$G$12712,0)),MAX($A$2:$A16422)+1)</f>
        <v>12296</v>
      </c>
      <c r="C16423" s="1" t="str">
        <f aca="false">IF(H16423="",F16423,H16423)</f>
        <v>warrenton i solar</v>
      </c>
      <c r="F16423" s="5"/>
      <c r="G16423" s="1" t="n">
        <v>62100</v>
      </c>
      <c r="H16423" s="1" t="s">
        <v>21268</v>
      </c>
    </row>
    <row r="16424" customFormat="false" ht="15" hidden="false" customHeight="true" outlineLevel="0" collapsed="false">
      <c r="A16424" s="1" t="n">
        <f aca="false">IF(IFERROR((MATCH(G16424,$G$1:$G$12712,0)),0),INDEX($A$1:$A$12712,MATCH(G16424,$G$1:$G$12712,0)),MAX($A$2:$A16423)+1)</f>
        <v>12297</v>
      </c>
      <c r="C16424" s="1" t="str">
        <f aca="false">IF(H16424="",F16424,H16424)</f>
        <v>bladenboro solar 2</v>
      </c>
      <c r="F16424" s="5"/>
      <c r="G16424" s="1" t="n">
        <v>62101</v>
      </c>
      <c r="H16424" s="1" t="s">
        <v>21269</v>
      </c>
    </row>
    <row r="16425" customFormat="false" ht="15" hidden="false" customHeight="true" outlineLevel="0" collapsed="false">
      <c r="A16425" s="1" t="n">
        <f aca="false">IF(IFERROR((MATCH(G16425,$G$1:$G$12712,0)),0),INDEX($A$1:$A$12712,MATCH(G16425,$G$1:$G$12712,0)),MAX($A$2:$A16424)+1)</f>
        <v>12298</v>
      </c>
      <c r="C16425" s="1" t="str">
        <f aca="false">IF(H16425="",F16425,H16425)</f>
        <v>sadiebrook nc solar</v>
      </c>
      <c r="F16425" s="5"/>
      <c r="G16425" s="1" t="n">
        <v>62102</v>
      </c>
      <c r="H16425" s="1" t="s">
        <v>21270</v>
      </c>
    </row>
    <row r="16426" customFormat="false" ht="15" hidden="false" customHeight="true" outlineLevel="0" collapsed="false">
      <c r="A16426" s="1" t="n">
        <f aca="false">IF(IFERROR((MATCH(G16426,$G$1:$G$12712,0)),0),INDEX($A$1:$A$12712,MATCH(G16426,$G$1:$G$12712,0)),MAX($A$2:$A16425)+1)</f>
        <v>12299</v>
      </c>
      <c r="C16426" s="1" t="str">
        <f aca="false">IF(H16426="",F16426,H16426)</f>
        <v>kossuth</v>
      </c>
      <c r="F16426" s="5"/>
      <c r="G16426" s="1" t="n">
        <v>62103</v>
      </c>
      <c r="H16426" s="1" t="s">
        <v>21271</v>
      </c>
      <c r="I16426" s="1" t="n">
        <v>20856</v>
      </c>
      <c r="J16426" s="1" t="s">
        <v>21272</v>
      </c>
    </row>
    <row r="16427" customFormat="false" ht="15" hidden="false" customHeight="true" outlineLevel="0" collapsed="false">
      <c r="A16427" s="1" t="n">
        <f aca="false">IF(IFERROR((MATCH(G16427,$G$1:$G$12712,0)),0),INDEX($A$1:$A$12712,MATCH(G16427,$G$1:$G$12712,0)),MAX($A$2:$A16426)+1)</f>
        <v>12300</v>
      </c>
      <c r="C16427" s="1" t="str">
        <f aca="false">IF(H16427="",F16427,H16427)</f>
        <v>lane solar</v>
      </c>
      <c r="F16427" s="5"/>
      <c r="G16427" s="1" t="n">
        <v>62104</v>
      </c>
      <c r="H16427" s="1" t="s">
        <v>21273</v>
      </c>
    </row>
    <row r="16428" customFormat="false" ht="15" hidden="false" customHeight="true" outlineLevel="0" collapsed="false">
      <c r="A16428" s="1" t="n">
        <f aca="false">IF(IFERROR((MATCH(G16428,$G$1:$G$12712,0)),0),INDEX($A$1:$A$12712,MATCH(G16428,$G$1:$G$12712,0)),MAX($A$2:$A16427)+1)</f>
        <v>12301</v>
      </c>
      <c r="C16428" s="1" t="str">
        <f aca="false">IF(H16428="",F16428,H16428)</f>
        <v>monticello project csg</v>
      </c>
      <c r="F16428" s="5"/>
      <c r="G16428" s="1" t="n">
        <v>62105</v>
      </c>
      <c r="H16428" s="1" t="s">
        <v>21274</v>
      </c>
    </row>
    <row r="16429" customFormat="false" ht="15" hidden="false" customHeight="true" outlineLevel="0" collapsed="false">
      <c r="A16429" s="1" t="n">
        <f aca="false">IF(IFERROR((MATCH(G16429,$G$1:$G$12712,0)),0),INDEX($A$1:$A$12712,MATCH(G16429,$G$1:$G$12712,0)),MAX($A$2:$A16428)+1)</f>
        <v>12302</v>
      </c>
      <c r="C16429" s="1" t="str">
        <f aca="false">IF(H16429="",F16429,H16429)</f>
        <v>wed green hill, llc</v>
      </c>
      <c r="F16429" s="5"/>
      <c r="G16429" s="1" t="n">
        <v>62106</v>
      </c>
      <c r="H16429" s="1" t="s">
        <v>21275</v>
      </c>
    </row>
    <row r="16430" customFormat="false" ht="15" hidden="false" customHeight="true" outlineLevel="0" collapsed="false">
      <c r="A16430" s="1" t="n">
        <f aca="false">IF(IFERROR((MATCH(G16430,$G$1:$G$12712,0)),0),INDEX($A$1:$A$12712,MATCH(G16430,$G$1:$G$12712,0)),MAX($A$2:$A16429)+1)</f>
        <v>12303</v>
      </c>
      <c r="C16430" s="1" t="str">
        <f aca="false">IF(H16430="",F16430,H16430)</f>
        <v>wed plainfield ii, llc</v>
      </c>
      <c r="F16430" s="5"/>
      <c r="G16430" s="1" t="n">
        <v>62107</v>
      </c>
      <c r="H16430" s="1" t="s">
        <v>21276</v>
      </c>
    </row>
    <row r="16431" customFormat="false" ht="15" hidden="false" customHeight="true" outlineLevel="0" collapsed="false">
      <c r="A16431" s="1" t="n">
        <f aca="false">IF(IFERROR((MATCH(G16431,$G$1:$G$12712,0)),0),INDEX($A$1:$A$12712,MATCH(G16431,$G$1:$G$12712,0)),MAX($A$2:$A16430)+1)</f>
        <v>12304</v>
      </c>
      <c r="C16431" s="1" t="str">
        <f aca="false">IF(H16431="",F16431,H16431)</f>
        <v>wed plainfield iii, llc</v>
      </c>
      <c r="F16431" s="5"/>
      <c r="G16431" s="1" t="n">
        <v>62108</v>
      </c>
      <c r="H16431" s="1" t="s">
        <v>21277</v>
      </c>
    </row>
    <row r="16432" customFormat="false" ht="15" hidden="false" customHeight="true" outlineLevel="0" collapsed="false">
      <c r="A16432" s="1" t="n">
        <f aca="false">IF(IFERROR((MATCH(G16432,$G$1:$G$12712,0)),0),INDEX($A$1:$A$12712,MATCH(G16432,$G$1:$G$12712,0)),MAX($A$2:$A16431)+1)</f>
        <v>12305</v>
      </c>
      <c r="C16432" s="1" t="str">
        <f aca="false">IF(H16432="",F16432,H16432)</f>
        <v>wed plainfield, llc</v>
      </c>
      <c r="F16432" s="5"/>
      <c r="G16432" s="1" t="n">
        <v>62109</v>
      </c>
      <c r="H16432" s="1" t="s">
        <v>21278</v>
      </c>
    </row>
    <row r="16433" customFormat="false" ht="15" hidden="false" customHeight="true" outlineLevel="0" collapsed="false">
      <c r="A16433" s="1" t="n">
        <f aca="false">IF(IFERROR((MATCH(G16433,$G$1:$G$12712,0)),0),INDEX($A$1:$A$12712,MATCH(G16433,$G$1:$G$12712,0)),MAX($A$2:$A16432)+1)</f>
        <v>12306</v>
      </c>
      <c r="C16433" s="1" t="str">
        <f aca="false">IF(H16433="",F16433,H16433)</f>
        <v>wed shun i, llc</v>
      </c>
      <c r="F16433" s="5"/>
      <c r="G16433" s="1" t="n">
        <v>62110</v>
      </c>
      <c r="H16433" s="1" t="s">
        <v>21279</v>
      </c>
    </row>
    <row r="16434" customFormat="false" ht="15" hidden="false" customHeight="true" outlineLevel="0" collapsed="false">
      <c r="A16434" s="1" t="n">
        <f aca="false">IF(IFERROR((MATCH(G16434,$G$1:$G$12712,0)),0),INDEX($A$1:$A$12712,MATCH(G16434,$G$1:$G$12712,0)),MAX($A$2:$A16433)+1)</f>
        <v>12307</v>
      </c>
      <c r="C16434" s="1" t="str">
        <f aca="false">IF(H16434="",F16434,H16434)</f>
        <v>wed shun ii, llc</v>
      </c>
      <c r="F16434" s="5"/>
      <c r="G16434" s="1" t="n">
        <v>62111</v>
      </c>
      <c r="H16434" s="1" t="s">
        <v>21280</v>
      </c>
    </row>
    <row r="16435" customFormat="false" ht="15" hidden="false" customHeight="true" outlineLevel="0" collapsed="false">
      <c r="A16435" s="1" t="n">
        <f aca="false">IF(IFERROR((MATCH(G16435,$G$1:$G$12712,0)),0),INDEX($A$1:$A$12712,MATCH(G16435,$G$1:$G$12712,0)),MAX($A$2:$A16434)+1)</f>
        <v>12308</v>
      </c>
      <c r="C16435" s="1" t="str">
        <f aca="false">IF(H16435="",F16435,H16435)</f>
        <v>wed shun iii, llc</v>
      </c>
      <c r="F16435" s="5"/>
      <c r="G16435" s="1" t="n">
        <v>62112</v>
      </c>
      <c r="H16435" s="1" t="s">
        <v>21281</v>
      </c>
    </row>
    <row r="16436" customFormat="false" ht="15" hidden="false" customHeight="true" outlineLevel="0" collapsed="false">
      <c r="A16436" s="1" t="n">
        <f aca="false">IF(IFERROR((MATCH(G16436,$G$1:$G$12712,0)),0),INDEX($A$1:$A$12712,MATCH(G16436,$G$1:$G$12712,0)),MAX($A$2:$A16435)+1)</f>
        <v>12309</v>
      </c>
      <c r="C16436" s="1" t="str">
        <f aca="false">IF(H16436="",F16436,H16436)</f>
        <v>strauss wind farm</v>
      </c>
      <c r="F16436" s="5"/>
      <c r="G16436" s="1" t="n">
        <v>62113</v>
      </c>
      <c r="H16436" s="1" t="s">
        <v>21282</v>
      </c>
    </row>
    <row r="16437" customFormat="false" ht="15" hidden="false" customHeight="true" outlineLevel="0" collapsed="false">
      <c r="A16437" s="1" t="n">
        <f aca="false">IF(IFERROR((MATCH(G16437,$G$1:$G$12712,0)),0),INDEX($A$1:$A$12712,MATCH(G16437,$G$1:$G$12712,0)),MAX($A$2:$A16436)+1)</f>
        <v>12310</v>
      </c>
      <c r="C16437" s="1" t="str">
        <f aca="false">IF(H16437="",F16437,H16437)</f>
        <v>roseville solar</v>
      </c>
      <c r="F16437" s="5"/>
      <c r="G16437" s="1" t="n">
        <v>62114</v>
      </c>
      <c r="H16437" s="1" t="s">
        <v>21283</v>
      </c>
    </row>
    <row r="16438" customFormat="false" ht="15" hidden="false" customHeight="true" outlineLevel="0" collapsed="false">
      <c r="A16438" s="1" t="n">
        <f aca="false">IF(IFERROR((MATCH(G16438,$G$1:$G$12712,0)),0),INDEX($A$1:$A$12712,MATCH(G16438,$G$1:$G$12712,0)),MAX($A$2:$A16437)+1)</f>
        <v>12311</v>
      </c>
      <c r="C16438" s="1" t="str">
        <f aca="false">IF(H16438="",F16438,H16438)</f>
        <v>aes alamitos energy center</v>
      </c>
      <c r="F16438" s="5"/>
      <c r="G16438" s="1" t="n">
        <v>62115</v>
      </c>
      <c r="H16438" s="1" t="s">
        <v>21284</v>
      </c>
    </row>
    <row r="16439" customFormat="false" ht="15" hidden="false" customHeight="true" outlineLevel="0" collapsed="false">
      <c r="A16439" s="1" t="n">
        <f aca="false">IF(IFERROR((MATCH(G16439,$G$1:$G$12712,0)),0),INDEX($A$1:$A$12712,MATCH(G16439,$G$1:$G$12712,0)),MAX($A$2:$A16438)+1)</f>
        <v>12312</v>
      </c>
      <c r="C16439" s="1" t="str">
        <f aca="false">IF(H16439="",F16439,H16439)</f>
        <v>beloit memorial hospital power plant</v>
      </c>
      <c r="F16439" s="5"/>
      <c r="G16439" s="1" t="n">
        <v>62117</v>
      </c>
      <c r="H16439" s="1" t="s">
        <v>21285</v>
      </c>
    </row>
    <row r="16440" customFormat="false" ht="15" hidden="false" customHeight="true" outlineLevel="0" collapsed="false">
      <c r="A16440" s="1" t="n">
        <f aca="false">IF(IFERROR((MATCH(G16440,$G$1:$G$12712,0)),0),INDEX($A$1:$A$12712,MATCH(G16440,$G$1:$G$12712,0)),MAX($A$2:$A16439)+1)</f>
        <v>12313</v>
      </c>
      <c r="C16440" s="1" t="str">
        <f aca="false">IF(H16440="",F16440,H16440)</f>
        <v>wed gw solar, llc</v>
      </c>
      <c r="F16440" s="5"/>
      <c r="G16440" s="1" t="n">
        <v>62118</v>
      </c>
      <c r="H16440" s="1" t="s">
        <v>21286</v>
      </c>
    </row>
    <row r="16441" customFormat="false" ht="15" hidden="false" customHeight="true" outlineLevel="0" collapsed="false">
      <c r="A16441" s="1" t="n">
        <f aca="false">IF(IFERROR((MATCH(G16441,$G$1:$G$12712,0)),0),INDEX($A$1:$A$12712,MATCH(G16441,$G$1:$G$12712,0)),MAX($A$2:$A16440)+1)</f>
        <v>12314</v>
      </c>
      <c r="C16441" s="1" t="str">
        <f aca="false">IF(H16441="",F16441,H16441)</f>
        <v>university park solar</v>
      </c>
      <c r="F16441" s="5"/>
      <c r="G16441" s="1" t="n">
        <v>62119</v>
      </c>
      <c r="H16441" s="1" t="s">
        <v>21287</v>
      </c>
    </row>
    <row r="16442" customFormat="false" ht="15" hidden="false" customHeight="true" outlineLevel="0" collapsed="false">
      <c r="A16442" s="1" t="n">
        <f aca="false">IF(IFERROR((MATCH(G16442,$G$1:$G$12712,0)),0),INDEX($A$1:$A$12712,MATCH(G16442,$G$1:$G$12712,0)),MAX($A$2:$A16441)+1)</f>
        <v>12315</v>
      </c>
      <c r="C16442" s="1" t="str">
        <f aca="false">IF(H16442="",F16442,H16442)</f>
        <v>panda solar nc 2, llc</v>
      </c>
      <c r="F16442" s="5"/>
      <c r="G16442" s="1" t="n">
        <v>62120</v>
      </c>
      <c r="H16442" s="1" t="s">
        <v>21288</v>
      </c>
    </row>
    <row r="16443" customFormat="false" ht="15" hidden="false" customHeight="true" outlineLevel="0" collapsed="false">
      <c r="A16443" s="1" t="n">
        <f aca="false">IF(IFERROR((MATCH(G16443,$G$1:$G$12712,0)),0),INDEX($A$1:$A$12712,MATCH(G16443,$G$1:$G$12712,0)),MAX($A$2:$A16442)+1)</f>
        <v>12316</v>
      </c>
      <c r="C16443" s="1" t="str">
        <f aca="false">IF(H16443="",F16443,H16443)</f>
        <v>panda solar nc 3, llc</v>
      </c>
      <c r="F16443" s="5"/>
      <c r="G16443" s="1" t="n">
        <v>62121</v>
      </c>
      <c r="H16443" s="1" t="s">
        <v>21289</v>
      </c>
    </row>
    <row r="16444" customFormat="false" ht="15" hidden="false" customHeight="true" outlineLevel="0" collapsed="false">
      <c r="A16444" s="1" t="n">
        <f aca="false">IF(IFERROR((MATCH(G16444,$G$1:$G$12712,0)),0),INDEX($A$1:$A$12712,MATCH(G16444,$G$1:$G$12712,0)),MAX($A$2:$A16443)+1)</f>
        <v>12317</v>
      </c>
      <c r="C16444" s="1" t="str">
        <f aca="false">IF(H16444="",F16444,H16444)</f>
        <v>panda solar nc 4, llc</v>
      </c>
      <c r="F16444" s="5"/>
      <c r="G16444" s="1" t="n">
        <v>62122</v>
      </c>
      <c r="H16444" s="1" t="s">
        <v>21290</v>
      </c>
    </row>
    <row r="16445" customFormat="false" ht="15" hidden="false" customHeight="true" outlineLevel="0" collapsed="false">
      <c r="A16445" s="1" t="n">
        <f aca="false">IF(IFERROR((MATCH(G16445,$G$1:$G$12712,0)),0),INDEX($A$1:$A$12712,MATCH(G16445,$G$1:$G$12712,0)),MAX($A$2:$A16444)+1)</f>
        <v>12318</v>
      </c>
      <c r="C16445" s="1" t="str">
        <f aca="false">IF(H16445="",F16445,H16445)</f>
        <v>panda solar nc 5, llc</v>
      </c>
      <c r="F16445" s="5"/>
      <c r="G16445" s="1" t="n">
        <v>62123</v>
      </c>
      <c r="H16445" s="1" t="s">
        <v>21291</v>
      </c>
    </row>
    <row r="16446" customFormat="false" ht="15" hidden="false" customHeight="true" outlineLevel="0" collapsed="false">
      <c r="A16446" s="1" t="n">
        <f aca="false">IF(IFERROR((MATCH(G16446,$G$1:$G$12712,0)),0),INDEX($A$1:$A$12712,MATCH(G16446,$G$1:$G$12712,0)),MAX($A$2:$A16445)+1)</f>
        <v>12319</v>
      </c>
      <c r="C16446" s="1" t="str">
        <f aca="false">IF(H16446="",F16446,H16446)</f>
        <v>panda solar nc 6, llc</v>
      </c>
      <c r="F16446" s="5"/>
      <c r="G16446" s="1" t="n">
        <v>62124</v>
      </c>
      <c r="H16446" s="1" t="s">
        <v>21292</v>
      </c>
    </row>
    <row r="16447" customFormat="false" ht="15" hidden="false" customHeight="true" outlineLevel="0" collapsed="false">
      <c r="A16447" s="1" t="n">
        <f aca="false">IF(IFERROR((MATCH(G16447,$G$1:$G$12712,0)),0),INDEX($A$1:$A$12712,MATCH(G16447,$G$1:$G$12712,0)),MAX($A$2:$A16446)+1)</f>
        <v>12320</v>
      </c>
      <c r="C16447" s="1" t="str">
        <f aca="false">IF(H16447="",F16447,H16447)</f>
        <v>panda solar nc 7, llc</v>
      </c>
      <c r="F16447" s="5"/>
      <c r="G16447" s="1" t="n">
        <v>62125</v>
      </c>
      <c r="H16447" s="1" t="s">
        <v>21293</v>
      </c>
    </row>
    <row r="16448" customFormat="false" ht="15" hidden="false" customHeight="true" outlineLevel="0" collapsed="false">
      <c r="A16448" s="1" t="n">
        <f aca="false">IF(IFERROR((MATCH(G16448,$G$1:$G$12712,0)),0),INDEX($A$1:$A$12712,MATCH(G16448,$G$1:$G$12712,0)),MAX($A$2:$A16447)+1)</f>
        <v>12321</v>
      </c>
      <c r="C16448" s="1" t="str">
        <f aca="false">IF(H16448="",F16448,H16448)</f>
        <v>panda solar nc 8, llc</v>
      </c>
      <c r="F16448" s="5"/>
      <c r="G16448" s="1" t="n">
        <v>62126</v>
      </c>
      <c r="H16448" s="1" t="s">
        <v>21294</v>
      </c>
    </row>
    <row r="16449" customFormat="false" ht="15" hidden="false" customHeight="true" outlineLevel="0" collapsed="false">
      <c r="A16449" s="1" t="n">
        <f aca="false">IF(IFERROR((MATCH(G16449,$G$1:$G$12712,0)),0),INDEX($A$1:$A$12712,MATCH(G16449,$G$1:$G$12712,0)),MAX($A$2:$A16448)+1)</f>
        <v>12322</v>
      </c>
      <c r="C16449" s="1" t="str">
        <f aca="false">IF(H16449="",F16449,H16449)</f>
        <v>panda solar nc 9, llc</v>
      </c>
      <c r="F16449" s="5"/>
      <c r="G16449" s="1" t="n">
        <v>62127</v>
      </c>
      <c r="H16449" s="1" t="s">
        <v>21295</v>
      </c>
    </row>
    <row r="16450" customFormat="false" ht="15" hidden="false" customHeight="true" outlineLevel="0" collapsed="false">
      <c r="A16450" s="1" t="n">
        <f aca="false">IF(IFERROR((MATCH(G16450,$G$1:$G$12712,0)),0),INDEX($A$1:$A$12712,MATCH(G16450,$G$1:$G$12712,0)),MAX($A$2:$A16449)+1)</f>
        <v>12323</v>
      </c>
      <c r="C16450" s="1" t="str">
        <f aca="false">IF(H16450="",F16450,H16450)</f>
        <v>panda solar nc 10, llc</v>
      </c>
      <c r="F16450" s="5"/>
      <c r="G16450" s="1" t="n">
        <v>62128</v>
      </c>
      <c r="H16450" s="1" t="s">
        <v>21296</v>
      </c>
    </row>
    <row r="16451" customFormat="false" ht="15" hidden="false" customHeight="true" outlineLevel="0" collapsed="false">
      <c r="A16451" s="1" t="n">
        <f aca="false">IF(IFERROR((MATCH(G16451,$G$1:$G$12712,0)),0),INDEX($A$1:$A$12712,MATCH(G16451,$G$1:$G$12712,0)),MAX($A$2:$A16450)+1)</f>
        <v>12324</v>
      </c>
      <c r="C16451" s="1" t="str">
        <f aca="false">IF(H16451="",F16451,H16451)</f>
        <v>panda solar nc 11, llc</v>
      </c>
      <c r="F16451" s="5"/>
      <c r="G16451" s="1" t="n">
        <v>62129</v>
      </c>
      <c r="H16451" s="1" t="s">
        <v>21297</v>
      </c>
    </row>
    <row r="16452" customFormat="false" ht="15" hidden="false" customHeight="true" outlineLevel="0" collapsed="false">
      <c r="A16452" s="1" t="n">
        <f aca="false">IF(IFERROR((MATCH(G16452,$G$1:$G$12712,0)),0),INDEX($A$1:$A$12712,MATCH(G16452,$G$1:$G$12712,0)),MAX($A$2:$A16451)+1)</f>
        <v>12325</v>
      </c>
      <c r="C16452" s="1" t="str">
        <f aca="false">IF(H16452="",F16452,H16452)</f>
        <v>roseman</v>
      </c>
      <c r="F16452" s="5"/>
      <c r="G16452" s="1" t="n">
        <v>62130</v>
      </c>
      <c r="H16452" s="1" t="s">
        <v>21298</v>
      </c>
    </row>
    <row r="16453" customFormat="false" ht="15" hidden="false" customHeight="true" outlineLevel="0" collapsed="false">
      <c r="A16453" s="1" t="n">
        <f aca="false">IF(IFERROR((MATCH(G16453,$G$1:$G$12712,0)),0),INDEX($A$1:$A$12712,MATCH(G16453,$G$1:$G$12712,0)),MAX($A$2:$A16452)+1)</f>
        <v>12326</v>
      </c>
      <c r="C16453" s="1" t="str">
        <f aca="false">IF(H16453="",F16453,H16453)</f>
        <v>red toad 4451 buffalo road, llc</v>
      </c>
      <c r="F16453" s="5"/>
      <c r="G16453" s="1" t="n">
        <v>62131</v>
      </c>
      <c r="H16453" s="1" t="s">
        <v>21299</v>
      </c>
    </row>
    <row r="16454" customFormat="false" ht="15" hidden="false" customHeight="true" outlineLevel="0" collapsed="false">
      <c r="A16454" s="1" t="n">
        <f aca="false">A12310</f>
        <v>10711</v>
      </c>
      <c r="C16454" s="1" t="str">
        <f aca="false">IF(H16454="",F16454,H16454)</f>
        <v>beaver creek ii wind</v>
      </c>
      <c r="F16454" s="5"/>
      <c r="G16454" s="1" t="n">
        <v>62134</v>
      </c>
      <c r="H16454" s="1" t="s">
        <v>21300</v>
      </c>
      <c r="I16454" s="1" t="n">
        <v>12341</v>
      </c>
      <c r="J16454" s="1" t="s">
        <v>20548</v>
      </c>
    </row>
    <row r="16455" customFormat="false" ht="15" hidden="false" customHeight="true" outlineLevel="0" collapsed="false">
      <c r="A16455" s="1" t="n">
        <f aca="false">IF(IFERROR((MATCH(G16455,$G$1:$G$12712,0)),0),INDEX($A$1:$A$12712,MATCH(G16455,$G$1:$G$12712,0)),MAX($A$2:$A16454)+1)</f>
        <v>12327</v>
      </c>
      <c r="C16455" s="1" t="str">
        <f aca="false">IF(H16455="",F16455,H16455)</f>
        <v>palmer</v>
      </c>
      <c r="F16455" s="5"/>
      <c r="G16455" s="1" t="n">
        <v>62135</v>
      </c>
      <c r="H16455" s="1" t="s">
        <v>21301</v>
      </c>
    </row>
    <row r="16456" customFormat="false" ht="15" hidden="false" customHeight="true" outlineLevel="0" collapsed="false">
      <c r="A16456" s="1" t="n">
        <f aca="false">IF(IFERROR((MATCH(G16456,$G$1:$G$12712,0)),0),INDEX($A$1:$A$12712,MATCH(G16456,$G$1:$G$12712,0)),MAX($A$2:$A16455)+1)</f>
        <v>12328</v>
      </c>
      <c r="C16456" s="1" t="str">
        <f aca="false">IF(H16456="",F16456,H16456)</f>
        <v>arthur solar, llc</v>
      </c>
      <c r="F16456" s="5"/>
      <c r="G16456" s="1" t="n">
        <v>62136</v>
      </c>
      <c r="H16456" s="1" t="s">
        <v>21302</v>
      </c>
    </row>
    <row r="16457" customFormat="false" ht="15" hidden="false" customHeight="true" outlineLevel="0" collapsed="false">
      <c r="A16457" s="1" t="n">
        <f aca="false">IF(IFERROR((MATCH(G16457,$G$1:$G$12712,0)),0),INDEX($A$1:$A$12712,MATCH(G16457,$G$1:$G$12712,0)),MAX($A$2:$A16456)+1)</f>
        <v>12329</v>
      </c>
      <c r="C16457" s="1" t="str">
        <f aca="false">IF(H16457="",F16457,H16457)</f>
        <v>eichtens ii csg</v>
      </c>
      <c r="F16457" s="5"/>
      <c r="G16457" s="1" t="n">
        <v>62137</v>
      </c>
      <c r="H16457" s="1" t="s">
        <v>21303</v>
      </c>
      <c r="I16457" s="1" t="n">
        <v>57081</v>
      </c>
      <c r="J16457" s="1" t="s">
        <v>21028</v>
      </c>
    </row>
    <row r="16458" customFormat="false" ht="15" hidden="false" customHeight="true" outlineLevel="0" collapsed="false">
      <c r="A16458" s="1" t="n">
        <f aca="false">IF(IFERROR((MATCH(G16458,$G$1:$G$12712,0)),0),INDEX($A$1:$A$12712,MATCH(G16458,$G$1:$G$12712,0)),MAX($A$2:$A16457)+1)</f>
        <v>12330</v>
      </c>
      <c r="C16458" s="1" t="str">
        <f aca="false">IF(H16458="",F16458,H16458)</f>
        <v>barone csg</v>
      </c>
      <c r="F16458" s="5"/>
      <c r="G16458" s="1" t="n">
        <v>62138</v>
      </c>
      <c r="H16458" s="1" t="s">
        <v>21304</v>
      </c>
      <c r="I16458" s="1" t="n">
        <v>57081</v>
      </c>
      <c r="J16458" s="1" t="s">
        <v>21028</v>
      </c>
    </row>
    <row r="16459" customFormat="false" ht="15" hidden="false" customHeight="true" outlineLevel="0" collapsed="false">
      <c r="A16459" s="1" t="n">
        <f aca="false">IF(IFERROR((MATCH(G16459,$G$1:$G$12712,0)),0),INDEX($A$1:$A$12712,MATCH(G16459,$G$1:$G$12712,0)),MAX($A$2:$A16458)+1)</f>
        <v>12331</v>
      </c>
      <c r="C16459" s="1" t="str">
        <f aca="false">IF(H16459="",F16459,H16459)</f>
        <v>huneke ii csg</v>
      </c>
      <c r="F16459" s="5"/>
      <c r="G16459" s="1" t="n">
        <v>62139</v>
      </c>
      <c r="H16459" s="1" t="s">
        <v>21305</v>
      </c>
      <c r="I16459" s="1" t="n">
        <v>57081</v>
      </c>
      <c r="J16459" s="1" t="s">
        <v>21028</v>
      </c>
    </row>
    <row r="16460" customFormat="false" ht="15" hidden="false" customHeight="true" outlineLevel="0" collapsed="false">
      <c r="A16460" s="1" t="n">
        <f aca="false">IF(IFERROR((MATCH(G16460,$G$1:$G$12712,0)),0),INDEX($A$1:$A$12712,MATCH(G16460,$G$1:$G$12712,0)),MAX($A$2:$A16459)+1)</f>
        <v>12332</v>
      </c>
      <c r="C16460" s="1" t="str">
        <f aca="false">IF(H16460="",F16460,H16460)</f>
        <v>rambler</v>
      </c>
      <c r="F16460" s="5"/>
      <c r="G16460" s="1" t="n">
        <v>62141</v>
      </c>
      <c r="H16460" s="1" t="s">
        <v>21306</v>
      </c>
    </row>
    <row r="16461" customFormat="false" ht="15" hidden="false" customHeight="true" outlineLevel="0" collapsed="false">
      <c r="A16461" s="1" t="n">
        <f aca="false">IF(IFERROR((MATCH(G16461,$G$1:$G$12712,0)),0),INDEX($A$1:$A$12712,MATCH(G16461,$G$1:$G$12712,0)),MAX($A$2:$A16460)+1)</f>
        <v>12333</v>
      </c>
      <c r="C16461" s="1" t="str">
        <f aca="false">IF(H16461="",F16461,H16461)</f>
        <v>amadeus wind farm</v>
      </c>
      <c r="F16461" s="5"/>
      <c r="G16461" s="1" t="n">
        <v>62142</v>
      </c>
      <c r="H16461" s="1" t="s">
        <v>21307</v>
      </c>
    </row>
    <row r="16462" customFormat="false" ht="15" hidden="false" customHeight="true" outlineLevel="0" collapsed="false">
      <c r="A16462" s="1" t="n">
        <f aca="false">IF(IFERROR((MATCH(G16462,$G$1:$G$12712,0)),0),INDEX($A$1:$A$12712,MATCH(G16462,$G$1:$G$12712,0)),MAX($A$2:$A16461)+1)</f>
        <v>12334</v>
      </c>
      <c r="C16462" s="1" t="str">
        <f aca="false">IF(H16462="",F16462,H16462)</f>
        <v>msc-greycloud01 community solar</v>
      </c>
      <c r="F16462" s="5"/>
      <c r="G16462" s="1" t="n">
        <v>62143</v>
      </c>
      <c r="H16462" s="1" t="s">
        <v>21308</v>
      </c>
    </row>
    <row r="16463" customFormat="false" ht="15" hidden="false" customHeight="true" outlineLevel="0" collapsed="false">
      <c r="A16463" s="1" t="n">
        <f aca="false">IF(IFERROR((MATCH(G16463,$G$1:$G$12712,0)),0),INDEX($A$1:$A$12712,MATCH(G16463,$G$1:$G$12712,0)),MAX($A$2:$A16462)+1)</f>
        <v>12335</v>
      </c>
      <c r="C16463" s="1" t="str">
        <f aca="false">IF(H16463="",F16463,H16463)</f>
        <v>msc-scandia01 csg</v>
      </c>
      <c r="F16463" s="5"/>
      <c r="G16463" s="1" t="n">
        <v>62144</v>
      </c>
      <c r="H16463" s="1" t="s">
        <v>21309</v>
      </c>
    </row>
    <row r="16464" customFormat="false" ht="15" hidden="false" customHeight="true" outlineLevel="0" collapsed="false">
      <c r="A16464" s="1" t="n">
        <f aca="false">IF(IFERROR((MATCH(G16464,$G$1:$G$12712,0)),0),INDEX($A$1:$A$12712,MATCH(G16464,$G$1:$G$12712,0)),MAX($A$2:$A16463)+1)</f>
        <v>12336</v>
      </c>
      <c r="C16464" s="1" t="str">
        <f aca="false">IF(H16464="",F16464,H16464)</f>
        <v>minisink solar 1 llc</v>
      </c>
      <c r="F16464" s="5"/>
      <c r="G16464" s="1" t="n">
        <v>62145</v>
      </c>
      <c r="H16464" s="1" t="s">
        <v>21310</v>
      </c>
    </row>
    <row r="16465" customFormat="false" ht="15" hidden="false" customHeight="true" outlineLevel="0" collapsed="false">
      <c r="A16465" s="1" t="n">
        <f aca="false">IF(IFERROR((MATCH(G16465,$G$1:$G$12712,0)),0),INDEX($A$1:$A$12712,MATCH(G16465,$G$1:$G$12712,0)),MAX($A$2:$A16464)+1)</f>
        <v>12337</v>
      </c>
      <c r="C16465" s="1" t="str">
        <f aca="false">IF(H16465="",F16465,H16465)</f>
        <v>minisink community solar 2 llc</v>
      </c>
      <c r="F16465" s="5"/>
      <c r="G16465" s="1" t="n">
        <v>62146</v>
      </c>
      <c r="H16465" s="1" t="s">
        <v>21311</v>
      </c>
    </row>
    <row r="16466" customFormat="false" ht="15" hidden="false" customHeight="true" outlineLevel="0" collapsed="false">
      <c r="A16466" s="1" t="n">
        <f aca="false">IF(IFERROR((MATCH(G16466,$G$1:$G$12712,0)),0),INDEX($A$1:$A$12712,MATCH(G16466,$G$1:$G$12712,0)),MAX($A$2:$A16465)+1)</f>
        <v>12338</v>
      </c>
      <c r="C16466" s="1" t="str">
        <f aca="false">IF(H16466="",F16466,H16466)</f>
        <v>kce ny 1</v>
      </c>
      <c r="F16466" s="5"/>
      <c r="G16466" s="1" t="n">
        <v>62147</v>
      </c>
      <c r="H16466" s="1" t="s">
        <v>21312</v>
      </c>
    </row>
    <row r="16467" customFormat="false" ht="15" hidden="false" customHeight="true" outlineLevel="0" collapsed="false">
      <c r="A16467" s="1" t="n">
        <f aca="false">IF(IFERROR((MATCH(G16467,$G$1:$G$12712,0)),0),INDEX($A$1:$A$12712,MATCH(G16467,$G$1:$G$12712,0)),MAX($A$2:$A16466)+1)</f>
        <v>12339</v>
      </c>
      <c r="C16467" s="1" t="str">
        <f aca="false">IF(H16467="",F16467,H16467)</f>
        <v>goose lake mn dpc-gm</v>
      </c>
      <c r="F16467" s="5"/>
      <c r="G16467" s="1" t="n">
        <v>62148</v>
      </c>
      <c r="H16467" s="1" t="s">
        <v>21313</v>
      </c>
    </row>
    <row r="16468" customFormat="false" ht="15" hidden="false" customHeight="true" outlineLevel="0" collapsed="false">
      <c r="A16468" s="1" t="n">
        <f aca="false">IF(IFERROR((MATCH(G16468,$G$1:$G$12712,0)),0),INDEX($A$1:$A$12712,MATCH(G16468,$G$1:$G$12712,0)),MAX($A$2:$A16467)+1)</f>
        <v>12340</v>
      </c>
      <c r="C16468" s="1" t="str">
        <f aca="false">IF(H16468="",F16468,H16468)</f>
        <v>syncarpha eagle nest</v>
      </c>
      <c r="F16468" s="5"/>
      <c r="G16468" s="1" t="n">
        <v>62149</v>
      </c>
      <c r="H16468" s="1" t="s">
        <v>21314</v>
      </c>
    </row>
    <row r="16469" customFormat="false" ht="15" hidden="false" customHeight="true" outlineLevel="0" collapsed="false">
      <c r="A16469" s="1" t="n">
        <f aca="false">IF(IFERROR((MATCH(G16469,$G$1:$G$12712,0)),0),INDEX($A$1:$A$12712,MATCH(G16469,$G$1:$G$12712,0)),MAX($A$2:$A16468)+1)</f>
        <v>12341</v>
      </c>
      <c r="C16469" s="1" t="str">
        <f aca="false">IF(H16469="",F16469,H16469)</f>
        <v>chaffey college rancho cucamonga campus</v>
      </c>
      <c r="F16469" s="5"/>
      <c r="G16469" s="1" t="n">
        <v>62150</v>
      </c>
      <c r="H16469" s="1" t="s">
        <v>21315</v>
      </c>
    </row>
    <row r="16470" customFormat="false" ht="15" hidden="false" customHeight="true" outlineLevel="0" collapsed="false">
      <c r="A16470" s="1" t="n">
        <f aca="false">IF(IFERROR((MATCH(G16470,$G$1:$G$12712,0)),0),INDEX($A$1:$A$12712,MATCH(G16470,$G$1:$G$12712,0)),MAX($A$2:$A16469)+1)</f>
        <v>12342</v>
      </c>
      <c r="C16470" s="1" t="str">
        <f aca="false">IF(H16470="",F16470,H16470)</f>
        <v>clif bar bakery of twin falls</v>
      </c>
      <c r="F16470" s="5"/>
      <c r="G16470" s="1" t="n">
        <v>62151</v>
      </c>
      <c r="H16470" s="1" t="s">
        <v>21316</v>
      </c>
      <c r="I16470" s="1" t="n">
        <v>57449</v>
      </c>
      <c r="J16470" s="1" t="s">
        <v>21317</v>
      </c>
    </row>
    <row r="16471" customFormat="false" ht="15" hidden="false" customHeight="true" outlineLevel="0" collapsed="false">
      <c r="A16471" s="1" t="n">
        <f aca="false">IF(IFERROR((MATCH(G16471,$G$1:$G$12712,0)),0),INDEX($A$1:$A$12712,MATCH(G16471,$G$1:$G$12712,0)),MAX($A$2:$A16470)+1)</f>
        <v>12343</v>
      </c>
      <c r="C16471" s="1" t="str">
        <f aca="false">IF(H16471="",F16471,H16471)</f>
        <v>ikea live oak rooftop pv system</v>
      </c>
      <c r="F16471" s="5"/>
      <c r="G16471" s="1" t="n">
        <v>62152</v>
      </c>
      <c r="H16471" s="1" t="s">
        <v>21318</v>
      </c>
      <c r="I16471" s="1" t="n">
        <v>57389</v>
      </c>
      <c r="J16471" s="1" t="s">
        <v>20995</v>
      </c>
    </row>
    <row r="16472" customFormat="false" ht="15" hidden="false" customHeight="true" outlineLevel="0" collapsed="false">
      <c r="A16472" s="1" t="n">
        <f aca="false">IF(IFERROR((MATCH(G16472,$G$1:$G$12712,0)),0),INDEX($A$1:$A$12712,MATCH(G16472,$G$1:$G$12712,0)),MAX($A$2:$A16471)+1)</f>
        <v>12344</v>
      </c>
      <c r="C16472" s="1" t="str">
        <f aca="false">IF(H16472="",F16472,H16472)</f>
        <v>kelly bridge road community solar farm</v>
      </c>
      <c r="F16472" s="5"/>
      <c r="G16472" s="1" t="n">
        <v>62154</v>
      </c>
      <c r="H16472" s="1" t="s">
        <v>21319</v>
      </c>
    </row>
    <row r="16473" customFormat="false" ht="15" hidden="false" customHeight="true" outlineLevel="0" collapsed="false">
      <c r="A16473" s="1" t="n">
        <f aca="false">IF(IFERROR((MATCH(G16473,$G$1:$G$12712,0)),0),INDEX($A$1:$A$12712,MATCH(G16473,$G$1:$G$12712,0)),MAX($A$2:$A16472)+1)</f>
        <v>12345</v>
      </c>
      <c r="C16473" s="1" t="str">
        <f aca="false">IF(H16473="",F16473,H16473)</f>
        <v>hospital rd community solar farm</v>
      </c>
      <c r="F16473" s="5"/>
      <c r="G16473" s="1" t="n">
        <v>62155</v>
      </c>
      <c r="H16473" s="1" t="s">
        <v>21320</v>
      </c>
    </row>
    <row r="16474" customFormat="false" ht="15" hidden="false" customHeight="true" outlineLevel="0" collapsed="false">
      <c r="A16474" s="1" t="n">
        <f aca="false">IF(IFERROR((MATCH(G16474,$G$1:$G$12712,0)),0),INDEX($A$1:$A$12712,MATCH(G16474,$G$1:$G$12712,0)),MAX($A$2:$A16473)+1)</f>
        <v>12346</v>
      </c>
      <c r="C16474" s="1" t="str">
        <f aca="false">IF(H16474="",F16474,H16474)</f>
        <v>pool brook rd community solar farm</v>
      </c>
      <c r="F16474" s="5"/>
      <c r="G16474" s="1" t="n">
        <v>62156</v>
      </c>
      <c r="H16474" s="1" t="s">
        <v>21321</v>
      </c>
    </row>
    <row r="16475" customFormat="false" ht="15" hidden="false" customHeight="true" outlineLevel="0" collapsed="false">
      <c r="A16475" s="1" t="n">
        <f aca="false">IF(IFERROR((MATCH(G16475,$G$1:$G$12712,0)),0),INDEX($A$1:$A$12712,MATCH(G16475,$G$1:$G$12712,0)),MAX($A$2:$A16474)+1)</f>
        <v>12347</v>
      </c>
      <c r="C16475" s="1" t="str">
        <f aca="false">IF(H16475="",F16475,H16475)</f>
        <v>breesport road community solar farm</v>
      </c>
      <c r="F16475" s="5"/>
      <c r="G16475" s="1" t="n">
        <v>62157</v>
      </c>
      <c r="H16475" s="1" t="s">
        <v>21322</v>
      </c>
    </row>
    <row r="16476" customFormat="false" ht="15" hidden="false" customHeight="true" outlineLevel="0" collapsed="false">
      <c r="A16476" s="1" t="n">
        <f aca="false">IF(IFERROR((MATCH(G16476,$G$1:$G$12712,0)),0),INDEX($A$1:$A$12712,MATCH(G16476,$G$1:$G$12712,0)),MAX($A$2:$A16475)+1)</f>
        <v>12348</v>
      </c>
      <c r="C16476" s="1" t="str">
        <f aca="false">IF(H16476="",F16476,H16476)</f>
        <v>sacket lake rd #1 community solar farm</v>
      </c>
      <c r="F16476" s="5"/>
      <c r="G16476" s="1" t="n">
        <v>62158</v>
      </c>
      <c r="H16476" s="1" t="s">
        <v>21323</v>
      </c>
    </row>
    <row r="16477" customFormat="false" ht="15" hidden="false" customHeight="true" outlineLevel="0" collapsed="false">
      <c r="A16477" s="1" t="n">
        <f aca="false">IF(IFERROR((MATCH(G16477,$G$1:$G$12712,0)),0),INDEX($A$1:$A$12712,MATCH(G16477,$G$1:$G$12712,0)),MAX($A$2:$A16476)+1)</f>
        <v>12349</v>
      </c>
      <c r="C16477" s="1" t="str">
        <f aca="false">IF(H16477="",F16477,H16477)</f>
        <v>sacket lake rd #2 community solar farm</v>
      </c>
      <c r="F16477" s="5"/>
      <c r="G16477" s="1" t="n">
        <v>62159</v>
      </c>
      <c r="H16477" s="1" t="s">
        <v>21324</v>
      </c>
    </row>
    <row r="16478" customFormat="false" ht="15" hidden="false" customHeight="true" outlineLevel="0" collapsed="false">
      <c r="A16478" s="1" t="n">
        <f aca="false">IF(IFERROR((MATCH(G16478,$G$1:$G$12712,0)),0),INDEX($A$1:$A$12712,MATCH(G16478,$G$1:$G$12712,0)),MAX($A$2:$A16477)+1)</f>
        <v>12350</v>
      </c>
      <c r="C16478" s="1" t="str">
        <f aca="false">IF(H16478="",F16478,H16478)</f>
        <v>turner rd community solar project</v>
      </c>
      <c r="F16478" s="5"/>
      <c r="G16478" s="1" t="n">
        <v>62160</v>
      </c>
      <c r="H16478" s="1" t="s">
        <v>21325</v>
      </c>
    </row>
    <row r="16479" customFormat="false" ht="15" hidden="false" customHeight="true" outlineLevel="0" collapsed="false">
      <c r="A16479" s="1" t="n">
        <f aca="false">IF(IFERROR((MATCH(G16479,$G$1:$G$12712,0)),0),INDEX($A$1:$A$12712,MATCH(G16479,$G$1:$G$12712,0)),MAX($A$2:$A16478)+1)</f>
        <v>12351</v>
      </c>
      <c r="C16479" s="1" t="str">
        <f aca="false">IF(H16479="",F16479,H16479)</f>
        <v>galactic wind</v>
      </c>
      <c r="F16479" s="5"/>
      <c r="G16479" s="1" t="n">
        <v>62161</v>
      </c>
      <c r="H16479" s="1" t="s">
        <v>21326</v>
      </c>
    </row>
    <row r="16480" customFormat="false" ht="15" hidden="false" customHeight="true" outlineLevel="0" collapsed="false">
      <c r="A16480" s="1" t="n">
        <f aca="false">IF(IFERROR((MATCH(G16480,$G$1:$G$12712,0)),0),INDEX($A$1:$A$12712,MATCH(G16480,$G$1:$G$12712,0)),MAX($A$2:$A16479)+1)</f>
        <v>12352</v>
      </c>
      <c r="C16480" s="1" t="str">
        <f aca="false">IF(H16480="",F16480,H16480)</f>
        <v>4710 hosting</v>
      </c>
      <c r="F16480" s="5"/>
      <c r="G16480" s="1" t="n">
        <v>62162</v>
      </c>
      <c r="H16480" s="1" t="s">
        <v>21327</v>
      </c>
    </row>
    <row r="16481" customFormat="false" ht="15" hidden="false" customHeight="true" outlineLevel="0" collapsed="false">
      <c r="A16481" s="1" t="n">
        <f aca="false">IF(IFERROR((MATCH(G16481,$G$1:$G$12712,0)),0),INDEX($A$1:$A$12712,MATCH(G16481,$G$1:$G$12712,0)),MAX($A$2:$A16480)+1)</f>
        <v>12353</v>
      </c>
      <c r="C16481" s="1" t="str">
        <f aca="false">IF(H16481="",F16481,H16481)</f>
        <v>meridian iii</v>
      </c>
      <c r="F16481" s="5"/>
      <c r="G16481" s="1" t="n">
        <v>62163</v>
      </c>
      <c r="H16481" s="1" t="s">
        <v>21328</v>
      </c>
    </row>
    <row r="16482" customFormat="false" ht="15" hidden="false" customHeight="true" outlineLevel="0" collapsed="false">
      <c r="A16482" s="1" t="n">
        <f aca="false">IF(IFERROR((MATCH(G16482,$G$1:$G$12712,0)),0),INDEX($A$1:$A$12712,MATCH(G16482,$G$1:$G$12712,0)),MAX($A$2:$A16481)+1)</f>
        <v>12354</v>
      </c>
      <c r="C16482" s="1" t="str">
        <f aca="false">IF(H16482="",F16482,H16482)</f>
        <v>meridian ii</v>
      </c>
      <c r="F16482" s="5"/>
      <c r="G16482" s="1" t="n">
        <v>62164</v>
      </c>
      <c r="H16482" s="1" t="s">
        <v>21329</v>
      </c>
    </row>
    <row r="16483" customFormat="false" ht="15" hidden="false" customHeight="true" outlineLevel="0" collapsed="false">
      <c r="A16483" s="1" t="n">
        <f aca="false">IF(IFERROR((MATCH(G16483,$G$1:$G$12712,0)),0),INDEX($A$1:$A$12712,MATCH(G16483,$G$1:$G$12712,0)),MAX($A$2:$A16482)+1)</f>
        <v>12355</v>
      </c>
      <c r="C16483" s="1" t="str">
        <f aca="false">IF(H16483="",F16483,H16483)</f>
        <v>snipesville</v>
      </c>
      <c r="F16483" s="5"/>
      <c r="G16483" s="1" t="n">
        <v>62165</v>
      </c>
      <c r="H16483" s="1" t="s">
        <v>21330</v>
      </c>
    </row>
    <row r="16484" customFormat="false" ht="15" hidden="false" customHeight="true" outlineLevel="0" collapsed="false">
      <c r="A16484" s="1" t="n">
        <f aca="false">IF(IFERROR((MATCH(G16484,$G$1:$G$12712,0)),0),INDEX($A$1:$A$12712,MATCH(G16484,$G$1:$G$12712,0)),MAX($A$2:$A16483)+1)</f>
        <v>12356</v>
      </c>
      <c r="C16484" s="1" t="str">
        <f aca="false">IF(H16484="",F16484,H16484)</f>
        <v>county home solar llc</v>
      </c>
      <c r="F16484" s="5"/>
      <c r="G16484" s="1" t="n">
        <v>62167</v>
      </c>
      <c r="H16484" s="1" t="s">
        <v>21331</v>
      </c>
    </row>
    <row r="16485" customFormat="false" ht="15" hidden="false" customHeight="true" outlineLevel="0" collapsed="false">
      <c r="A16485" s="1" t="n">
        <f aca="false">IF(IFERROR((MATCH(G16485,$G$1:$G$12712,0)),0),INDEX($A$1:$A$12712,MATCH(G16485,$G$1:$G$12712,0)),MAX($A$2:$A16484)+1)</f>
        <v>12357</v>
      </c>
      <c r="C16485" s="1" t="str">
        <f aca="false">IF(H16485="",F16485,H16485)</f>
        <v>church road solar llc</v>
      </c>
      <c r="F16485" s="5"/>
      <c r="G16485" s="1" t="n">
        <v>62168</v>
      </c>
      <c r="H16485" s="1" t="s">
        <v>21332</v>
      </c>
    </row>
    <row r="16486" customFormat="false" ht="15" hidden="false" customHeight="true" outlineLevel="0" collapsed="false">
      <c r="A16486" s="1" t="n">
        <f aca="false">IF(IFERROR((MATCH(G16486,$G$1:$G$12712,0)),0),INDEX($A$1:$A$12712,MATCH(G16486,$G$1:$G$12712,0)),MAX($A$2:$A16485)+1)</f>
        <v>12358</v>
      </c>
      <c r="C16486" s="1" t="str">
        <f aca="false">IF(H16486="",F16486,H16486)</f>
        <v>boring solar llc</v>
      </c>
      <c r="F16486" s="5"/>
      <c r="G16486" s="1" t="n">
        <v>62169</v>
      </c>
      <c r="H16486" s="1" t="s">
        <v>21333</v>
      </c>
    </row>
    <row r="16487" customFormat="false" ht="15" hidden="false" customHeight="true" outlineLevel="0" collapsed="false">
      <c r="A16487" s="1" t="n">
        <f aca="false">IF(IFERROR((MATCH(G16487,$G$1:$G$12712,0)),0),INDEX($A$1:$A$12712,MATCH(G16487,$G$1:$G$12712,0)),MAX($A$2:$A16486)+1)</f>
        <v>12359</v>
      </c>
      <c r="C16487" s="1" t="str">
        <f aca="false">IF(H16487="",F16487,H16487)</f>
        <v>ballston solar llc</v>
      </c>
      <c r="F16487" s="5"/>
      <c r="G16487" s="1" t="n">
        <v>62170</v>
      </c>
      <c r="H16487" s="1" t="s">
        <v>21334</v>
      </c>
    </row>
    <row r="16488" customFormat="false" ht="15" hidden="false" customHeight="true" outlineLevel="0" collapsed="false">
      <c r="A16488" s="1" t="n">
        <f aca="false">IF(IFERROR((MATCH(G16488,$G$1:$G$12712,0)),0),INDEX($A$1:$A$12712,MATCH(G16488,$G$1:$G$12712,0)),MAX($A$2:$A16487)+1)</f>
        <v>12360</v>
      </c>
      <c r="C16488" s="1" t="str">
        <f aca="false">IF(H16488="",F16488,H16488)</f>
        <v>labish solar llc</v>
      </c>
      <c r="F16488" s="5"/>
      <c r="G16488" s="1" t="n">
        <v>62171</v>
      </c>
      <c r="H16488" s="1" t="s">
        <v>21335</v>
      </c>
    </row>
    <row r="16489" customFormat="false" ht="15" hidden="false" customHeight="true" outlineLevel="0" collapsed="false">
      <c r="A16489" s="1" t="n">
        <f aca="false">IF(IFERROR((MATCH(G16489,$G$1:$G$12712,0)),0),INDEX($A$1:$A$12712,MATCH(G16489,$G$1:$G$12712,0)),MAX($A$2:$A16488)+1)</f>
        <v>12361</v>
      </c>
      <c r="C16489" s="1" t="str">
        <f aca="false">IF(H16489="",F16489,H16489)</f>
        <v>birch</v>
      </c>
      <c r="F16489" s="5"/>
      <c r="G16489" s="1" t="n">
        <v>62172</v>
      </c>
      <c r="H16489" s="1" t="s">
        <v>21336</v>
      </c>
    </row>
    <row r="16490" customFormat="false" ht="15" hidden="false" customHeight="true" outlineLevel="0" collapsed="false">
      <c r="A16490" s="1" t="n">
        <f aca="false">IF(IFERROR((MATCH(G16490,$G$1:$G$12712,0)),0),INDEX($A$1:$A$12712,MATCH(G16490,$G$1:$G$12712,0)),MAX($A$2:$A16489)+1)</f>
        <v>12362</v>
      </c>
      <c r="C16490" s="1" t="str">
        <f aca="false">IF(H16490="",F16490,H16490)</f>
        <v>sr jonesborough</v>
      </c>
      <c r="F16490" s="5"/>
      <c r="G16490" s="1" t="n">
        <v>62173</v>
      </c>
      <c r="H16490" s="1" t="s">
        <v>21337</v>
      </c>
    </row>
    <row r="16491" customFormat="false" ht="15" hidden="false" customHeight="true" outlineLevel="0" collapsed="false">
      <c r="A16491" s="1" t="n">
        <f aca="false">IF(IFERROR((MATCH(G16491,$G$1:$G$12712,0)),0),INDEX($A$1:$A$12712,MATCH(G16491,$G$1:$G$12712,0)),MAX($A$2:$A16490)+1)</f>
        <v>12363</v>
      </c>
      <c r="C16491" s="1" t="str">
        <f aca="false">IF(H16491="",F16491,H16491)</f>
        <v>maimonides medical center</v>
      </c>
      <c r="F16491" s="5"/>
      <c r="G16491" s="1" t="n">
        <v>62174</v>
      </c>
      <c r="H16491" s="1" t="s">
        <v>21338</v>
      </c>
    </row>
    <row r="16492" customFormat="false" ht="15" hidden="false" customHeight="true" outlineLevel="0" collapsed="false">
      <c r="A16492" s="1" t="n">
        <f aca="false">IF(IFERROR((MATCH(G16492,$G$1:$G$12712,0)),0),INDEX($A$1:$A$12712,MATCH(G16492,$G$1:$G$12712,0)),MAX($A$2:$A16491)+1)</f>
        <v>12364</v>
      </c>
      <c r="C16492" s="1" t="str">
        <f aca="false">IF(H16492="",F16492,H16492)</f>
        <v>diablo energy storage</v>
      </c>
      <c r="F16492" s="5"/>
      <c r="G16492" s="1" t="n">
        <v>62175</v>
      </c>
      <c r="H16492" s="1" t="s">
        <v>21339</v>
      </c>
    </row>
    <row r="16493" customFormat="false" ht="15" hidden="false" customHeight="true" outlineLevel="0" collapsed="false">
      <c r="A16493" s="1" t="n">
        <f aca="false">IF(IFERROR((MATCH(G16493,$G$1:$G$12712,0)),0),INDEX($A$1:$A$12712,MATCH(G16493,$G$1:$G$12712,0)),MAX($A$2:$A16492)+1)</f>
        <v>12365</v>
      </c>
      <c r="C16493" s="1" t="str">
        <f aca="false">IF(H16493="",F16493,H16493)</f>
        <v>berry nmw cogens</v>
      </c>
      <c r="F16493" s="5"/>
      <c r="G16493" s="1" t="n">
        <v>62176</v>
      </c>
      <c r="H16493" s="1" t="s">
        <v>21340</v>
      </c>
      <c r="I16493" s="1" t="n">
        <v>1569</v>
      </c>
      <c r="J16493" s="1" t="s">
        <v>21341</v>
      </c>
    </row>
    <row r="16494" customFormat="false" ht="15" hidden="false" customHeight="true" outlineLevel="0" collapsed="false">
      <c r="A16494" s="1" t="n">
        <f aca="false">IF(IFERROR((MATCH(G16494,$G$1:$G$12712,0)),0),INDEX($A$1:$A$12712,MATCH(G16494,$G$1:$G$12712,0)),MAX($A$2:$A16493)+1)</f>
        <v>12366</v>
      </c>
      <c r="C16494" s="1" t="str">
        <f aca="false">IF(H16494="",F16494,H16494)</f>
        <v>desert harvest, llc</v>
      </c>
      <c r="F16494" s="5"/>
      <c r="G16494" s="1" t="n">
        <v>62177</v>
      </c>
      <c r="H16494" s="1" t="s">
        <v>21342</v>
      </c>
    </row>
    <row r="16495" customFormat="false" ht="15" hidden="false" customHeight="true" outlineLevel="0" collapsed="false">
      <c r="A16495" s="1" t="n">
        <f aca="false">IF(IFERROR((MATCH(G16495,$G$1:$G$12712,0)),0),INDEX($A$1:$A$12712,MATCH(G16495,$G$1:$G$12712,0)),MAX($A$2:$A16494)+1)</f>
        <v>12367</v>
      </c>
      <c r="C16495" s="1" t="str">
        <f aca="false">IF(H16495="",F16495,H16495)</f>
        <v>ashley solar (sc)</v>
      </c>
      <c r="F16495" s="5"/>
      <c r="G16495" s="1" t="n">
        <v>62179</v>
      </c>
      <c r="H16495" s="1" t="s">
        <v>21343</v>
      </c>
    </row>
    <row r="16496" customFormat="false" ht="15" hidden="false" customHeight="true" outlineLevel="0" collapsed="false">
      <c r="A16496" s="1" t="n">
        <f aca="false">IF(IFERROR((MATCH(G16496,$G$1:$G$12712,0)),0),INDEX($A$1:$A$12712,MATCH(G16496,$G$1:$G$12712,0)),MAX($A$2:$A16495)+1)</f>
        <v>12368</v>
      </c>
      <c r="C16496" s="1" t="str">
        <f aca="false">IF(H16496="",F16496,H16496)</f>
        <v>atlantic solar</v>
      </c>
      <c r="F16496" s="5"/>
      <c r="G16496" s="1" t="n">
        <v>62180</v>
      </c>
      <c r="H16496" s="1" t="s">
        <v>21344</v>
      </c>
    </row>
    <row r="16497" customFormat="false" ht="15" hidden="false" customHeight="true" outlineLevel="0" collapsed="false">
      <c r="A16497" s="1" t="n">
        <f aca="false">IF(IFERROR((MATCH(G16497,$G$1:$G$12712,0)),0),INDEX($A$1:$A$12712,MATCH(G16497,$G$1:$G$12712,0)),MAX($A$2:$A16496)+1)</f>
        <v>12369</v>
      </c>
      <c r="C16497" s="1" t="str">
        <f aca="false">IF(H16497="",F16497,H16497)</f>
        <v>b &amp; k solar</v>
      </c>
      <c r="F16497" s="5"/>
      <c r="G16497" s="1" t="n">
        <v>62181</v>
      </c>
      <c r="H16497" s="1" t="s">
        <v>21345</v>
      </c>
    </row>
    <row r="16498" customFormat="false" ht="15" hidden="false" customHeight="true" outlineLevel="0" collapsed="false">
      <c r="A16498" s="1" t="n">
        <f aca="false">IF(IFERROR((MATCH(G16498,$G$1:$G$12712,0)),0),INDEX($A$1:$A$12712,MATCH(G16498,$G$1:$G$12712,0)),MAX($A$2:$A16497)+1)</f>
        <v>12370</v>
      </c>
      <c r="C16498" s="1" t="str">
        <f aca="false">IF(H16498="",F16498,H16498)</f>
        <v>battle solar</v>
      </c>
      <c r="F16498" s="5"/>
      <c r="G16498" s="1" t="n">
        <v>62182</v>
      </c>
      <c r="H16498" s="1" t="s">
        <v>21346</v>
      </c>
    </row>
    <row r="16499" customFormat="false" ht="15" hidden="false" customHeight="true" outlineLevel="0" collapsed="false">
      <c r="A16499" s="1" t="n">
        <f aca="false">IF(IFERROR((MATCH(G16499,$G$1:$G$12712,0)),0),INDEX($A$1:$A$12712,MATCH(G16499,$G$1:$G$12712,0)),MAX($A$2:$A16498)+1)</f>
        <v>12371</v>
      </c>
      <c r="C16499" s="1" t="str">
        <f aca="false">IF(H16499="",F16499,H16499)</f>
        <v>bell solar</v>
      </c>
      <c r="F16499" s="5"/>
      <c r="G16499" s="1" t="n">
        <v>62183</v>
      </c>
      <c r="H16499" s="1" t="s">
        <v>21347</v>
      </c>
    </row>
    <row r="16500" customFormat="false" ht="15" hidden="false" customHeight="true" outlineLevel="0" collapsed="false">
      <c r="A16500" s="1" t="n">
        <f aca="false">IF(IFERROR((MATCH(G16500,$G$1:$G$12712,0)),0),INDEX($A$1:$A$12712,MATCH(G16500,$G$1:$G$12712,0)),MAX($A$2:$A16499)+1)</f>
        <v>12372</v>
      </c>
      <c r="C16500" s="1" t="str">
        <f aca="false">IF(H16500="",F16500,H16500)</f>
        <v>big fork solar</v>
      </c>
      <c r="F16500" s="5"/>
      <c r="G16500" s="1" t="n">
        <v>62184</v>
      </c>
      <c r="H16500" s="1" t="s">
        <v>21348</v>
      </c>
    </row>
    <row r="16501" customFormat="false" ht="15" hidden="false" customHeight="true" outlineLevel="0" collapsed="false">
      <c r="A16501" s="1" t="n">
        <f aca="false">IF(IFERROR((MATCH(G16501,$G$1:$G$12712,0)),0),INDEX($A$1:$A$12712,MATCH(G16501,$G$1:$G$12712,0)),MAX($A$2:$A16500)+1)</f>
        <v>12373</v>
      </c>
      <c r="C16501" s="1" t="str">
        <f aca="false">IF(H16501="",F16501,H16501)</f>
        <v>birch solar</v>
      </c>
      <c r="F16501" s="5"/>
      <c r="G16501" s="1" t="n">
        <v>62185</v>
      </c>
      <c r="H16501" s="1" t="s">
        <v>21349</v>
      </c>
    </row>
    <row r="16502" customFormat="false" ht="15" hidden="false" customHeight="true" outlineLevel="0" collapsed="false">
      <c r="A16502" s="1" t="n">
        <f aca="false">IF(IFERROR((MATCH(G16502,$G$1:$G$12712,0)),0),INDEX($A$1:$A$12712,MATCH(G16502,$G$1:$G$12712,0)),MAX($A$2:$A16501)+1)</f>
        <v>12374</v>
      </c>
      <c r="C16502" s="1" t="str">
        <f aca="false">IF(H16502="",F16502,H16502)</f>
        <v>chapman solar</v>
      </c>
      <c r="F16502" s="5"/>
      <c r="G16502" s="1" t="n">
        <v>62186</v>
      </c>
      <c r="H16502" s="1" t="s">
        <v>21350</v>
      </c>
    </row>
    <row r="16503" customFormat="false" ht="15" hidden="false" customHeight="true" outlineLevel="0" collapsed="false">
      <c r="A16503" s="1" t="n">
        <f aca="false">IF(IFERROR((MATCH(G16503,$G$1:$G$12712,0)),0),INDEX($A$1:$A$12712,MATCH(G16503,$G$1:$G$12712,0)),MAX($A$2:$A16502)+1)</f>
        <v>12375</v>
      </c>
      <c r="C16503" s="1" t="str">
        <f aca="false">IF(H16503="",F16503,H16503)</f>
        <v>clark solar</v>
      </c>
      <c r="F16503" s="5"/>
      <c r="G16503" s="1" t="n">
        <v>62187</v>
      </c>
      <c r="H16503" s="1" t="s">
        <v>21351</v>
      </c>
    </row>
    <row r="16504" customFormat="false" ht="15" hidden="false" customHeight="true" outlineLevel="0" collapsed="false">
      <c r="A16504" s="1" t="n">
        <f aca="false">IF(IFERROR((MATCH(G16504,$G$1:$G$12712,0)),0),INDEX($A$1:$A$12712,MATCH(G16504,$G$1:$G$12712,0)),MAX($A$2:$A16503)+1)</f>
        <v>12376</v>
      </c>
      <c r="C16504" s="1" t="str">
        <f aca="false">IF(H16504="",F16504,H16504)</f>
        <v>colleton solar</v>
      </c>
      <c r="F16504" s="5"/>
      <c r="G16504" s="1" t="n">
        <v>62188</v>
      </c>
      <c r="H16504" s="1" t="s">
        <v>21352</v>
      </c>
    </row>
    <row r="16505" customFormat="false" ht="15" hidden="false" customHeight="true" outlineLevel="0" collapsed="false">
      <c r="A16505" s="1" t="n">
        <f aca="false">IF(IFERROR((MATCH(G16505,$G$1:$G$12712,0)),0),INDEX($A$1:$A$12712,MATCH(G16505,$G$1:$G$12712,0)),MAX($A$2:$A16504)+1)</f>
        <v>12377</v>
      </c>
      <c r="C16505" s="1" t="str">
        <f aca="false">IF(H16505="",F16505,H16505)</f>
        <v>collins farm solar</v>
      </c>
      <c r="F16505" s="5"/>
      <c r="G16505" s="1" t="n">
        <v>62189</v>
      </c>
      <c r="H16505" s="1" t="s">
        <v>21353</v>
      </c>
    </row>
    <row r="16506" customFormat="false" ht="15" hidden="false" customHeight="true" outlineLevel="0" collapsed="false">
      <c r="A16506" s="1" t="n">
        <f aca="false">IF(IFERROR((MATCH(G16506,$G$1:$G$12712,0)),0),INDEX($A$1:$A$12712,MATCH(G16506,$G$1:$G$12712,0)),MAX($A$2:$A16505)+1)</f>
        <v>12378</v>
      </c>
      <c r="C16506" s="1" t="str">
        <f aca="false">IF(H16506="",F16506,H16506)</f>
        <v>crossroads solar</v>
      </c>
      <c r="F16506" s="5"/>
      <c r="G16506" s="1" t="n">
        <v>62190</v>
      </c>
      <c r="H16506" s="1" t="s">
        <v>21354</v>
      </c>
    </row>
    <row r="16507" customFormat="false" ht="15" hidden="false" customHeight="true" outlineLevel="0" collapsed="false">
      <c r="A16507" s="1" t="n">
        <f aca="false">IF(IFERROR((MATCH(G16507,$G$1:$G$12712,0)),0),INDEX($A$1:$A$12712,MATCH(G16507,$G$1:$G$12712,0)),MAX($A$2:$A16506)+1)</f>
        <v>12379</v>
      </c>
      <c r="C16507" s="1" t="str">
        <f aca="false">IF(H16507="",F16507,H16507)</f>
        <v>cnmec solar energy center</v>
      </c>
      <c r="F16507" s="5"/>
      <c r="G16507" s="1" t="n">
        <v>62191</v>
      </c>
      <c r="H16507" s="1" t="s">
        <v>21355</v>
      </c>
    </row>
    <row r="16508" customFormat="false" ht="15" hidden="false" customHeight="true" outlineLevel="0" collapsed="false">
      <c r="A16508" s="1" t="n">
        <f aca="false">IF(IFERROR((MATCH(G16508,$G$1:$G$12712,0)),0),INDEX($A$1:$A$12712,MATCH(G16508,$G$1:$G$12712,0)),MAX($A$2:$A16507)+1)</f>
        <v>12380</v>
      </c>
      <c r="C16508" s="1" t="str">
        <f aca="false">IF(H16508="",F16508,H16508)</f>
        <v>blue water energy center</v>
      </c>
      <c r="F16508" s="5"/>
      <c r="G16508" s="1" t="n">
        <v>62192</v>
      </c>
      <c r="H16508" s="1" t="s">
        <v>21356</v>
      </c>
      <c r="I16508" s="1" t="n">
        <v>5109</v>
      </c>
      <c r="J16508" s="1" t="s">
        <v>18284</v>
      </c>
    </row>
    <row r="16509" customFormat="false" ht="15" hidden="false" customHeight="true" outlineLevel="0" collapsed="false">
      <c r="A16509" s="1" t="n">
        <f aca="false">IF(IFERROR((MATCH(G16509,$G$1:$G$12712,0)),0),INDEX($A$1:$A$12712,MATCH(G16509,$G$1:$G$12712,0)),MAX($A$2:$A16508)+1)</f>
        <v>12381</v>
      </c>
      <c r="C16509" s="1" t="str">
        <f aca="false">IF(H16509="",F16509,H16509)</f>
        <v>winegar csg</v>
      </c>
      <c r="F16509" s="5"/>
      <c r="G16509" s="1" t="n">
        <v>62193</v>
      </c>
      <c r="H16509" s="1" t="s">
        <v>21357</v>
      </c>
      <c r="I16509" s="1" t="n">
        <v>57081</v>
      </c>
      <c r="J16509" s="1" t="s">
        <v>21028</v>
      </c>
    </row>
    <row r="16510" customFormat="false" ht="15" hidden="false" customHeight="true" outlineLevel="0" collapsed="false">
      <c r="A16510" s="1" t="n">
        <f aca="false">IF(IFERROR((MATCH(G16510,$G$1:$G$12712,0)),0),INDEX($A$1:$A$12712,MATCH(G16510,$G$1:$G$12712,0)),MAX($A$2:$A16509)+1)</f>
        <v>12382</v>
      </c>
      <c r="C16510" s="1" t="str">
        <f aca="false">IF(H16510="",F16510,H16510)</f>
        <v>bolduan csg</v>
      </c>
      <c r="F16510" s="5"/>
      <c r="G16510" s="1" t="n">
        <v>62194</v>
      </c>
      <c r="H16510" s="1" t="s">
        <v>21358</v>
      </c>
      <c r="I16510" s="1" t="n">
        <v>57081</v>
      </c>
      <c r="J16510" s="1" t="s">
        <v>21028</v>
      </c>
    </row>
    <row r="16511" customFormat="false" ht="15" hidden="false" customHeight="true" outlineLevel="0" collapsed="false">
      <c r="A16511" s="1" t="n">
        <f aca="false">IF(IFERROR((MATCH(G16511,$G$1:$G$12712,0)),0),INDEX($A$1:$A$12712,MATCH(G16511,$G$1:$G$12712,0)),MAX($A$2:$A16510)+1)</f>
        <v>12383</v>
      </c>
      <c r="C16511" s="1" t="str">
        <f aca="false">IF(H16511="",F16511,H16511)</f>
        <v>guse csg</v>
      </c>
      <c r="F16511" s="5"/>
      <c r="G16511" s="1" t="n">
        <v>62195</v>
      </c>
      <c r="H16511" s="1" t="s">
        <v>21359</v>
      </c>
      <c r="I16511" s="1" t="n">
        <v>57081</v>
      </c>
      <c r="J16511" s="1" t="s">
        <v>21028</v>
      </c>
    </row>
    <row r="16512" customFormat="false" ht="15" hidden="false" customHeight="true" outlineLevel="0" collapsed="false">
      <c r="A16512" s="1" t="n">
        <f aca="false">IF(IFERROR((MATCH(G16512,$G$1:$G$12712,0)),0),INDEX($A$1:$A$12712,MATCH(G16512,$G$1:$G$12712,0)),MAX($A$2:$A16511)+1)</f>
        <v>12384</v>
      </c>
      <c r="C16512" s="1" t="str">
        <f aca="false">IF(H16512="",F16512,H16512)</f>
        <v>hadley 2 solar, llc</v>
      </c>
      <c r="F16512" s="5"/>
      <c r="G16512" s="1" t="n">
        <v>62196</v>
      </c>
      <c r="H16512" s="1" t="s">
        <v>21360</v>
      </c>
    </row>
    <row r="16513" customFormat="false" ht="15" hidden="false" customHeight="true" outlineLevel="0" collapsed="false">
      <c r="A16513" s="1" t="n">
        <f aca="false">IF(IFERROR((MATCH(G16513,$G$1:$G$12712,0)),0),INDEX($A$1:$A$12712,MATCH(G16513,$G$1:$G$12712,0)),MAX($A$2:$A16512)+1)</f>
        <v>12385</v>
      </c>
      <c r="C16513" s="1" t="str">
        <f aca="false">IF(H16513="",F16513,H16513)</f>
        <v>east bridgewater solar</v>
      </c>
      <c r="F16513" s="5"/>
      <c r="G16513" s="1" t="n">
        <v>62197</v>
      </c>
      <c r="H16513" s="1" t="s">
        <v>21361</v>
      </c>
    </row>
    <row r="16514" customFormat="false" ht="15" hidden="false" customHeight="true" outlineLevel="0" collapsed="false">
      <c r="A16514" s="1" t="n">
        <f aca="false">IF(IFERROR((MATCH(G16514,$G$1:$G$12712,0)),0),INDEX($A$1:$A$12712,MATCH(G16514,$G$1:$G$12712,0)),MAX($A$2:$A16513)+1)</f>
        <v>12386</v>
      </c>
      <c r="C16514" s="1" t="str">
        <f aca="false">IF(H16514="",F16514,H16514)</f>
        <v>griffin road solar, llc</v>
      </c>
      <c r="F16514" s="5"/>
      <c r="G16514" s="1" t="n">
        <v>62198</v>
      </c>
      <c r="H16514" s="1" t="s">
        <v>21362</v>
      </c>
    </row>
    <row r="16515" customFormat="false" ht="15" hidden="false" customHeight="true" outlineLevel="0" collapsed="false">
      <c r="A16515" s="1" t="n">
        <f aca="false">IF(IFERROR((MATCH(G16515,$G$1:$G$12712,0)),0),INDEX($A$1:$A$12712,MATCH(G16515,$G$1:$G$12712,0)),MAX($A$2:$A16514)+1)</f>
        <v>12387</v>
      </c>
      <c r="C16515" s="1" t="str">
        <f aca="false">IF(H16515="",F16515,H16515)</f>
        <v>ashby solar, llc</v>
      </c>
      <c r="F16515" s="5"/>
      <c r="G16515" s="1" t="n">
        <v>62199</v>
      </c>
      <c r="H16515" s="1" t="s">
        <v>21363</v>
      </c>
    </row>
    <row r="16516" customFormat="false" ht="15" hidden="false" customHeight="true" outlineLevel="0" collapsed="false">
      <c r="A16516" s="1" t="n">
        <f aca="false">IF(IFERROR((MATCH(G16516,$G$1:$G$12712,0)),0),INDEX($A$1:$A$12712,MATCH(G16516,$G$1:$G$12712,0)),MAX($A$2:$A16515)+1)</f>
        <v>12388</v>
      </c>
      <c r="C16516" s="1" t="str">
        <f aca="false">IF(H16516="",F16516,H16516)</f>
        <v>hillcrest solar</v>
      </c>
      <c r="F16516" s="5"/>
      <c r="G16516" s="1" t="n">
        <v>62200</v>
      </c>
      <c r="H16516" s="1" t="s">
        <v>21364</v>
      </c>
    </row>
    <row r="16517" customFormat="false" ht="15" hidden="false" customHeight="true" outlineLevel="0" collapsed="false">
      <c r="A16517" s="1" t="n">
        <f aca="false">IF(IFERROR((MATCH(G16517,$G$1:$G$12712,0)),0),INDEX($A$1:$A$12712,MATCH(G16517,$G$1:$G$12712,0)),MAX($A$2:$A16516)+1)</f>
        <v>12389</v>
      </c>
      <c r="C16517" s="1" t="str">
        <f aca="false">IF(H16517="",F16517,H16517)</f>
        <v>dudley solar</v>
      </c>
      <c r="F16517" s="5"/>
      <c r="G16517" s="1" t="n">
        <v>62201</v>
      </c>
      <c r="H16517" s="1" t="s">
        <v>21365</v>
      </c>
    </row>
    <row r="16518" customFormat="false" ht="15" hidden="false" customHeight="true" outlineLevel="0" collapsed="false">
      <c r="A16518" s="1" t="n">
        <f aca="false">IF(IFERROR((MATCH(G16518,$G$1:$G$12712,0)),0),INDEX($A$1:$A$12712,MATCH(G16518,$G$1:$G$12712,0)),MAX($A$2:$A16517)+1)</f>
        <v>12390</v>
      </c>
      <c r="C16518" s="1" t="str">
        <f aca="false">IF(H16518="",F16518,H16518)</f>
        <v>williamsburg</v>
      </c>
      <c r="F16518" s="5"/>
      <c r="G16518" s="1" t="n">
        <v>62202</v>
      </c>
      <c r="H16518" s="1" t="s">
        <v>21366</v>
      </c>
    </row>
    <row r="16519" customFormat="false" ht="15" hidden="false" customHeight="true" outlineLevel="0" collapsed="false">
      <c r="A16519" s="1" t="n">
        <f aca="false">IF(IFERROR((MATCH(G16519,$G$1:$G$12712,0)),0),INDEX($A$1:$A$12712,MATCH(G16519,$G$1:$G$12712,0)),MAX($A$2:$A16518)+1)</f>
        <v>12391</v>
      </c>
      <c r="C16519" s="1" t="str">
        <f aca="false">IF(H16519="",F16519,H16519)</f>
        <v>monson solar, llc</v>
      </c>
      <c r="F16519" s="5"/>
      <c r="G16519" s="1" t="n">
        <v>62203</v>
      </c>
      <c r="H16519" s="1" t="s">
        <v>21367</v>
      </c>
    </row>
    <row r="16520" customFormat="false" ht="15" hidden="false" customHeight="true" outlineLevel="0" collapsed="false">
      <c r="A16520" s="1" t="n">
        <f aca="false">IF(IFERROR((MATCH(G16520,$G$1:$G$12712,0)),0),INDEX($A$1:$A$12712,MATCH(G16520,$G$1:$G$12712,0)),MAX($A$2:$A16519)+1)</f>
        <v>12392</v>
      </c>
      <c r="C16520" s="1" t="str">
        <f aca="false">IF(H16520="",F16520,H16520)</f>
        <v>red toad 5840 buffalo road, llc</v>
      </c>
      <c r="F16520" s="5"/>
      <c r="G16520" s="1" t="n">
        <v>62204</v>
      </c>
      <c r="H16520" s="1" t="s">
        <v>21368</v>
      </c>
    </row>
    <row r="16521" customFormat="false" ht="15" hidden="false" customHeight="true" outlineLevel="0" collapsed="false">
      <c r="A16521" s="1" t="n">
        <f aca="false">IF(IFERROR((MATCH(G16521,$G$1:$G$12712,0)),0),INDEX($A$1:$A$12712,MATCH(G16521,$G$1:$G$12712,0)),MAX($A$2:$A16520)+1)</f>
        <v>12393</v>
      </c>
      <c r="C16521" s="1" t="str">
        <f aca="false">IF(H16521="",F16521,H16521)</f>
        <v>nickelson solar, llc</v>
      </c>
      <c r="F16521" s="5"/>
      <c r="G16521" s="1" t="n">
        <v>62205</v>
      </c>
      <c r="H16521" s="1" t="s">
        <v>21369</v>
      </c>
    </row>
    <row r="16522" customFormat="false" ht="15" hidden="false" customHeight="true" outlineLevel="0" collapsed="false">
      <c r="A16522" s="1" t="n">
        <f aca="false">IF(IFERROR((MATCH(G16522,$G$1:$G$12712,0)),0),INDEX($A$1:$A$12712,MATCH(G16522,$G$1:$G$12712,0)),MAX($A$2:$A16521)+1)</f>
        <v>12394</v>
      </c>
      <c r="C16522" s="1" t="str">
        <f aca="false">IF(H16522="",F16522,H16522)</f>
        <v>hibiscus solar energy center</v>
      </c>
      <c r="F16522" s="5"/>
      <c r="G16522" s="1" t="n">
        <v>62206</v>
      </c>
      <c r="H16522" s="1" t="s">
        <v>21370</v>
      </c>
      <c r="I16522" s="1" t="n">
        <v>6452</v>
      </c>
      <c r="J16522" s="1" t="s">
        <v>15369</v>
      </c>
    </row>
    <row r="16523" customFormat="false" ht="15" hidden="false" customHeight="true" outlineLevel="0" collapsed="false">
      <c r="A16523" s="1" t="n">
        <f aca="false">IF(IFERROR((MATCH(G16523,$G$1:$G$12712,0)),0),INDEX($A$1:$A$12712,MATCH(G16523,$G$1:$G$12712,0)),MAX($A$2:$A16522)+1)</f>
        <v>12395</v>
      </c>
      <c r="C16523" s="1" t="str">
        <f aca="false">IF(H16523="",F16523,H16523)</f>
        <v>reloj del sol wind farm</v>
      </c>
      <c r="F16523" s="5"/>
      <c r="G16523" s="1" t="n">
        <v>62207</v>
      </c>
      <c r="H16523" s="1" t="s">
        <v>21371</v>
      </c>
    </row>
    <row r="16524" customFormat="false" ht="15" hidden="false" customHeight="true" outlineLevel="0" collapsed="false">
      <c r="A16524" s="1" t="n">
        <f aca="false">IF(IFERROR((MATCH(G16524,$G$1:$G$12712,0)),0),INDEX($A$1:$A$12712,MATCH(G16524,$G$1:$G$12712,0)),MAX($A$2:$A16523)+1)</f>
        <v>12396</v>
      </c>
      <c r="C16524" s="1" t="str">
        <f aca="false">IF(H16524="",F16524,H16524)</f>
        <v>nist solar</v>
      </c>
      <c r="F16524" s="5"/>
      <c r="G16524" s="1" t="n">
        <v>62208</v>
      </c>
      <c r="H16524" s="1" t="s">
        <v>21372</v>
      </c>
    </row>
    <row r="16525" customFormat="false" ht="15" hidden="false" customHeight="true" outlineLevel="0" collapsed="false">
      <c r="A16525" s="1" t="n">
        <f aca="false">IF(IFERROR((MATCH(G16525,$G$1:$G$12712,0)),0),INDEX($A$1:$A$12712,MATCH(G16525,$G$1:$G$12712,0)),MAX($A$2:$A16524)+1)</f>
        <v>12397</v>
      </c>
      <c r="C16525" s="1" t="str">
        <f aca="false">IF(H16525="",F16525,H16525)</f>
        <v>randolph csg pv1-5</v>
      </c>
      <c r="F16525" s="5"/>
      <c r="G16525" s="1" t="n">
        <v>62209</v>
      </c>
      <c r="H16525" s="1" t="s">
        <v>21373</v>
      </c>
      <c r="I16525" s="1" t="n">
        <v>58970</v>
      </c>
      <c r="J16525" s="1" t="s">
        <v>20665</v>
      </c>
    </row>
    <row r="16526" customFormat="false" ht="15" hidden="false" customHeight="true" outlineLevel="0" collapsed="false">
      <c r="A16526" s="1" t="n">
        <f aca="false">IF(IFERROR((MATCH(G16526,$G$1:$G$12712,0)),0),INDEX($A$1:$A$12712,MATCH(G16526,$G$1:$G$12712,0)),MAX($A$2:$A16525)+1)</f>
        <v>12398</v>
      </c>
      <c r="C16526" s="1" t="str">
        <f aca="false">IF(H16526="",F16526,H16526)</f>
        <v>felton csg pv1-5</v>
      </c>
      <c r="F16526" s="5"/>
      <c r="G16526" s="1" t="n">
        <v>62210</v>
      </c>
      <c r="H16526" s="1" t="s">
        <v>21374</v>
      </c>
      <c r="I16526" s="1" t="n">
        <v>58970</v>
      </c>
      <c r="J16526" s="1" t="s">
        <v>20665</v>
      </c>
    </row>
    <row r="16527" customFormat="false" ht="15" hidden="false" customHeight="true" outlineLevel="0" collapsed="false">
      <c r="A16527" s="1" t="n">
        <f aca="false">IF(IFERROR((MATCH(G16527,$G$1:$G$12712,0)),0),INDEX($A$1:$A$12712,MATCH(G16527,$G$1:$G$12712,0)),MAX($A$2:$A16526)+1)</f>
        <v>12399</v>
      </c>
      <c r="C16527" s="1" t="str">
        <f aca="false">IF(H16527="",F16527,H16527)</f>
        <v>denmark solar</v>
      </c>
      <c r="F16527" s="5"/>
      <c r="G16527" s="1" t="n">
        <v>62211</v>
      </c>
      <c r="H16527" s="1" t="s">
        <v>21375</v>
      </c>
    </row>
    <row r="16528" customFormat="false" ht="15" hidden="false" customHeight="true" outlineLevel="0" collapsed="false">
      <c r="A16528" s="1" t="n">
        <f aca="false">IF(IFERROR((MATCH(G16528,$G$1:$G$12712,0)),0),INDEX($A$1:$A$12712,MATCH(G16528,$G$1:$G$12712,0)),MAX($A$2:$A16527)+1)</f>
        <v>12400</v>
      </c>
      <c r="C16528" s="1" t="str">
        <f aca="false">IF(H16528="",F16528,H16528)</f>
        <v>fairfield solar</v>
      </c>
      <c r="F16528" s="5"/>
      <c r="G16528" s="1" t="n">
        <v>62212</v>
      </c>
      <c r="H16528" s="1" t="s">
        <v>21376</v>
      </c>
    </row>
    <row r="16529" customFormat="false" ht="15" hidden="false" customHeight="true" outlineLevel="0" collapsed="false">
      <c r="A16529" s="1" t="n">
        <f aca="false">IF(IFERROR((MATCH(G16529,$G$1:$G$12712,0)),0),INDEX($A$1:$A$12712,MATCH(G16529,$G$1:$G$12712,0)),MAX($A$2:$A16528)+1)</f>
        <v>12401</v>
      </c>
      <c r="C16529" s="1" t="str">
        <f aca="false">IF(H16529="",F16529,H16529)</f>
        <v>fishwater solar</v>
      </c>
      <c r="F16529" s="5"/>
      <c r="G16529" s="1" t="n">
        <v>62213</v>
      </c>
      <c r="H16529" s="1" t="s">
        <v>21377</v>
      </c>
    </row>
    <row r="16530" customFormat="false" ht="15" hidden="false" customHeight="true" outlineLevel="0" collapsed="false">
      <c r="A16530" s="1" t="n">
        <f aca="false">IF(IFERROR((MATCH(G16530,$G$1:$G$12712,0)),0),INDEX($A$1:$A$12712,MATCH(G16530,$G$1:$G$12712,0)),MAX($A$2:$A16529)+1)</f>
        <v>12402</v>
      </c>
      <c r="C16530" s="1" t="str">
        <f aca="false">IF(H16530="",F16530,H16530)</f>
        <v>flip solar</v>
      </c>
      <c r="F16530" s="5"/>
      <c r="G16530" s="1" t="n">
        <v>62214</v>
      </c>
      <c r="H16530" s="1" t="s">
        <v>21378</v>
      </c>
    </row>
    <row r="16531" customFormat="false" ht="15" hidden="false" customHeight="true" outlineLevel="0" collapsed="false">
      <c r="A16531" s="1" t="n">
        <f aca="false">IF(IFERROR((MATCH(G16531,$G$1:$G$12712,0)),0),INDEX($A$1:$A$12712,MATCH(G16531,$G$1:$G$12712,0)),MAX($A$2:$A16530)+1)</f>
        <v>12403</v>
      </c>
      <c r="C16531" s="1" t="str">
        <f aca="false">IF(H16531="",F16531,H16531)</f>
        <v>foreman solar</v>
      </c>
      <c r="F16531" s="5"/>
      <c r="G16531" s="1" t="n">
        <v>62215</v>
      </c>
      <c r="H16531" s="1" t="s">
        <v>21379</v>
      </c>
    </row>
    <row r="16532" customFormat="false" ht="15" hidden="false" customHeight="true" outlineLevel="0" collapsed="false">
      <c r="A16532" s="1" t="n">
        <f aca="false">IF(IFERROR((MATCH(G16532,$G$1:$G$12712,0)),0),INDEX($A$1:$A$12712,MATCH(G16532,$G$1:$G$12712,0)),MAX($A$2:$A16531)+1)</f>
        <v>12404</v>
      </c>
      <c r="C16532" s="1" t="str">
        <f aca="false">IF(H16532="",F16532,H16532)</f>
        <v>gaines solar</v>
      </c>
      <c r="F16532" s="5"/>
      <c r="G16532" s="1" t="n">
        <v>62216</v>
      </c>
      <c r="H16532" s="1" t="s">
        <v>21380</v>
      </c>
    </row>
    <row r="16533" customFormat="false" ht="15" hidden="false" customHeight="true" outlineLevel="0" collapsed="false">
      <c r="A16533" s="1" t="n">
        <f aca="false">IF(IFERROR((MATCH(G16533,$G$1:$G$12712,0)),0),INDEX($A$1:$A$12712,MATCH(G16533,$G$1:$G$12712,0)),MAX($A$2:$A16532)+1)</f>
        <v>12405</v>
      </c>
      <c r="C16533" s="1" t="str">
        <f aca="false">IF(H16533="",F16533,H16533)</f>
        <v>geb solar</v>
      </c>
      <c r="F16533" s="5"/>
      <c r="G16533" s="1" t="n">
        <v>62217</v>
      </c>
      <c r="H16533" s="1" t="s">
        <v>21381</v>
      </c>
    </row>
    <row r="16534" customFormat="false" ht="15" hidden="false" customHeight="true" outlineLevel="0" collapsed="false">
      <c r="A16534" s="1" t="n">
        <f aca="false">IF(IFERROR((MATCH(G16534,$G$1:$G$12712,0)),0),INDEX($A$1:$A$12712,MATCH(G16534,$G$1:$G$12712,0)),MAX($A$2:$A16533)+1)</f>
        <v>12406</v>
      </c>
      <c r="C16534" s="1" t="str">
        <f aca="false">IF(H16534="",F16534,H16534)</f>
        <v>gedosch solar ii</v>
      </c>
      <c r="F16534" s="5"/>
      <c r="G16534" s="1" t="n">
        <v>62218</v>
      </c>
      <c r="H16534" s="1" t="s">
        <v>21382</v>
      </c>
    </row>
    <row r="16535" customFormat="false" ht="15" hidden="false" customHeight="true" outlineLevel="0" collapsed="false">
      <c r="A16535" s="1" t="n">
        <f aca="false">IF(IFERROR((MATCH(G16535,$G$1:$G$12712,0)),0),INDEX($A$1:$A$12712,MATCH(G16535,$G$1:$G$12712,0)),MAX($A$2:$A16534)+1)</f>
        <v>12407</v>
      </c>
      <c r="C16535" s="1" t="str">
        <f aca="false">IF(H16535="",F16535,H16535)</f>
        <v>ashburnham energy storage project</v>
      </c>
      <c r="F16535" s="5"/>
      <c r="G16535" s="1" t="n">
        <v>62219</v>
      </c>
      <c r="H16535" s="1" t="s">
        <v>21383</v>
      </c>
      <c r="I16535" s="1" t="n">
        <v>11806</v>
      </c>
      <c r="J16535" s="1" t="s">
        <v>21384</v>
      </c>
    </row>
    <row r="16536" customFormat="false" ht="15" hidden="false" customHeight="true" outlineLevel="0" collapsed="false">
      <c r="A16536" s="1" t="n">
        <f aca="false">IF(IFERROR((MATCH(G16536,$G$1:$G$12712,0)),0),INDEX($A$1:$A$12712,MATCH(G16536,$G$1:$G$12712,0)),MAX($A$2:$A16535)+1)</f>
        <v>12408</v>
      </c>
      <c r="C16536" s="1" t="str">
        <f aca="false">IF(H16536="",F16536,H16536)</f>
        <v>east fork wind project, llc</v>
      </c>
      <c r="F16536" s="5"/>
      <c r="G16536" s="1" t="n">
        <v>62220</v>
      </c>
      <c r="H16536" s="1" t="s">
        <v>21385</v>
      </c>
      <c r="I16536" s="1" t="n">
        <v>56201</v>
      </c>
      <c r="J16536" s="1" t="s">
        <v>20958</v>
      </c>
    </row>
    <row r="16537" customFormat="false" ht="15" hidden="false" customHeight="true" outlineLevel="0" collapsed="false">
      <c r="A16537" s="1" t="n">
        <f aca="false">IF(IFERROR((MATCH(G16537,$G$1:$G$12712,0)),0),INDEX($A$1:$A$12712,MATCH(G16537,$G$1:$G$12712,0)),MAX($A$2:$A16536)+1)</f>
        <v>12409</v>
      </c>
      <c r="C16537" s="1" t="str">
        <f aca="false">IF(H16537="",F16537,H16537)</f>
        <v>culpepper solar</v>
      </c>
      <c r="F16537" s="5"/>
      <c r="G16537" s="1" t="n">
        <v>62221</v>
      </c>
      <c r="H16537" s="1" t="s">
        <v>21386</v>
      </c>
    </row>
    <row r="16538" customFormat="false" ht="15" hidden="false" customHeight="true" outlineLevel="0" collapsed="false">
      <c r="A16538" s="1" t="n">
        <f aca="false">IF(IFERROR((MATCH(G16538,$G$1:$G$12712,0)),0),INDEX($A$1:$A$12712,MATCH(G16538,$G$1:$G$12712,0)),MAX($A$2:$A16537)+1)</f>
        <v>12410</v>
      </c>
      <c r="C16538" s="1" t="str">
        <f aca="false">IF(H16538="",F16538,H16538)</f>
        <v>dadswell solar</v>
      </c>
      <c r="F16538" s="5"/>
      <c r="G16538" s="1" t="n">
        <v>62222</v>
      </c>
      <c r="H16538" s="1" t="s">
        <v>21387</v>
      </c>
    </row>
    <row r="16539" customFormat="false" ht="15" hidden="false" customHeight="true" outlineLevel="0" collapsed="false">
      <c r="A16539" s="1" t="n">
        <f aca="false">IF(IFERROR((MATCH(G16539,$G$1:$G$12712,0)),0),INDEX($A$1:$A$12712,MATCH(G16539,$G$1:$G$12712,0)),MAX($A$2:$A16538)+1)</f>
        <v>12411</v>
      </c>
      <c r="C16539" s="1" t="str">
        <f aca="false">IF(H16539="",F16539,H16539)</f>
        <v>warren solar farm llc</v>
      </c>
      <c r="F16539" s="5"/>
      <c r="G16539" s="1" t="n">
        <v>62223</v>
      </c>
      <c r="H16539" s="1" t="s">
        <v>21388</v>
      </c>
    </row>
    <row r="16540" customFormat="false" ht="15" hidden="false" customHeight="true" outlineLevel="0" collapsed="false">
      <c r="A16540" s="1" t="n">
        <f aca="false">IF(IFERROR((MATCH(G16540,$G$1:$G$12712,0)),0),INDEX($A$1:$A$12712,MATCH(G16540,$G$1:$G$12712,0)),MAX($A$2:$A16539)+1)</f>
        <v>12412</v>
      </c>
      <c r="C16540" s="1" t="str">
        <f aca="false">IF(H16540="",F16540,H16540)</f>
        <v>oak leaf solar xxvii llc</v>
      </c>
      <c r="F16540" s="5"/>
      <c r="G16540" s="1" t="n">
        <v>62224</v>
      </c>
      <c r="H16540" s="1" t="s">
        <v>21389</v>
      </c>
      <c r="I16540" s="1" t="n">
        <v>60025</v>
      </c>
      <c r="J16540" s="1" t="s">
        <v>21020</v>
      </c>
    </row>
    <row r="16541" customFormat="false" ht="15" hidden="false" customHeight="true" outlineLevel="0" collapsed="false">
      <c r="A16541" s="1" t="n">
        <f aca="false">IF(IFERROR((MATCH(G16541,$G$1:$G$12712,0)),0),INDEX($A$1:$A$12712,MATCH(G16541,$G$1:$G$12712,0)),MAX($A$2:$A16540)+1)</f>
        <v>12413</v>
      </c>
      <c r="C16541" s="1" t="str">
        <f aca="false">IF(H16541="",F16541,H16541)</f>
        <v>hunterdon health system solar project</v>
      </c>
      <c r="F16541" s="5"/>
      <c r="G16541" s="1" t="n">
        <v>62225</v>
      </c>
      <c r="H16541" s="1" t="s">
        <v>21390</v>
      </c>
    </row>
    <row r="16542" customFormat="false" ht="15" hidden="false" customHeight="true" outlineLevel="0" collapsed="false">
      <c r="A16542" s="1" t="n">
        <f aca="false">IF(IFERROR((MATCH(G16542,$G$1:$G$12712,0)),0),INDEX($A$1:$A$12712,MATCH(G16542,$G$1:$G$12712,0)),MAX($A$2:$A16541)+1)</f>
        <v>12414</v>
      </c>
      <c r="C16542" s="1" t="str">
        <f aca="false">IF(H16542="",F16542,H16542)</f>
        <v>westminster renewables, llc</v>
      </c>
      <c r="F16542" s="5"/>
      <c r="G16542" s="1" t="n">
        <v>62226</v>
      </c>
      <c r="H16542" s="1" t="s">
        <v>21391</v>
      </c>
    </row>
    <row r="16543" customFormat="false" ht="15" hidden="false" customHeight="true" outlineLevel="0" collapsed="false">
      <c r="A16543" s="1" t="n">
        <f aca="false">IF(IFERROR((MATCH(G16543,$G$1:$G$12712,0)),0),INDEX($A$1:$A$12712,MATCH(G16543,$G$1:$G$12712,0)),MAX($A$2:$A16542)+1)</f>
        <v>12415</v>
      </c>
      <c r="C16543" s="1" t="str">
        <f aca="false">IF(H16543="",F16543,H16543)</f>
        <v>seymour hills wind project, llc</v>
      </c>
      <c r="F16543" s="5"/>
      <c r="G16543" s="1" t="n">
        <v>62227</v>
      </c>
      <c r="H16543" s="1" t="s">
        <v>21392</v>
      </c>
      <c r="I16543" s="1" t="n">
        <v>56201</v>
      </c>
      <c r="J16543" s="1" t="s">
        <v>20958</v>
      </c>
    </row>
    <row r="16544" customFormat="false" ht="15" hidden="false" customHeight="true" outlineLevel="0" collapsed="false">
      <c r="A16544" s="1" t="n">
        <f aca="false">IF(IFERROR((MATCH(G16544,$G$1:$G$12712,0)),0),INDEX($A$1:$A$12712,MATCH(G16544,$G$1:$G$12712,0)),MAX($A$2:$A16543)+1)</f>
        <v>12416</v>
      </c>
      <c r="C16544" s="1" t="str">
        <f aca="false">IF(H16544="",F16544,H16544)</f>
        <v>otis elevator company solar</v>
      </c>
      <c r="F16544" s="5"/>
      <c r="G16544" s="1" t="n">
        <v>62228</v>
      </c>
      <c r="H16544" s="1" t="s">
        <v>21393</v>
      </c>
    </row>
    <row r="16545" customFormat="false" ht="15" hidden="false" customHeight="true" outlineLevel="0" collapsed="false">
      <c r="A16545" s="1" t="n">
        <f aca="false">IF(IFERROR((MATCH(G16545,$G$1:$G$12712,0)),0),INDEX($A$1:$A$12712,MATCH(G16545,$G$1:$G$12712,0)),MAX($A$2:$A16544)+1)</f>
        <v>12417</v>
      </c>
      <c r="C16545" s="1" t="str">
        <f aca="false">IF(H16545="",F16545,H16545)</f>
        <v>holliday solar i</v>
      </c>
      <c r="F16545" s="5"/>
      <c r="G16545" s="1" t="n">
        <v>62229</v>
      </c>
      <c r="H16545" s="1" t="s">
        <v>21394</v>
      </c>
    </row>
    <row r="16546" customFormat="false" ht="15" hidden="false" customHeight="true" outlineLevel="0" collapsed="false">
      <c r="A16546" s="1" t="n">
        <f aca="false">IF(IFERROR((MATCH(G16546,$G$1:$G$12712,0)),0),INDEX($A$1:$A$12712,MATCH(G16546,$G$1:$G$12712,0)),MAX($A$2:$A16545)+1)</f>
        <v>12418</v>
      </c>
      <c r="C16546" s="1" t="str">
        <f aca="false">IF(H16546="",F16546,H16546)</f>
        <v>indigo solar</v>
      </c>
      <c r="F16546" s="5"/>
      <c r="G16546" s="1" t="n">
        <v>62230</v>
      </c>
      <c r="H16546" s="1" t="s">
        <v>21395</v>
      </c>
    </row>
    <row r="16547" customFormat="false" ht="15" hidden="false" customHeight="true" outlineLevel="0" collapsed="false">
      <c r="A16547" s="1" t="n">
        <f aca="false">IF(IFERROR((MATCH(G16547,$G$1:$G$12712,0)),0),INDEX($A$1:$A$12712,MATCH(G16547,$G$1:$G$12712,0)),MAX($A$2:$A16546)+1)</f>
        <v>12419</v>
      </c>
      <c r="C16547" s="1" t="str">
        <f aca="false">IF(H16547="",F16547,H16547)</f>
        <v>ion solar</v>
      </c>
      <c r="F16547" s="5"/>
      <c r="G16547" s="1" t="n">
        <v>62231</v>
      </c>
      <c r="H16547" s="1" t="s">
        <v>21396</v>
      </c>
    </row>
    <row r="16548" customFormat="false" ht="15" hidden="false" customHeight="true" outlineLevel="0" collapsed="false">
      <c r="A16548" s="1" t="n">
        <f aca="false">IF(IFERROR((MATCH(G16548,$G$1:$G$12712,0)),0),INDEX($A$1:$A$12712,MATCH(G16548,$G$1:$G$12712,0)),MAX($A$2:$A16547)+1)</f>
        <v>12420</v>
      </c>
      <c r="C16548" s="1" t="str">
        <f aca="false">IF(H16548="",F16548,H16548)</f>
        <v>jackson solar</v>
      </c>
      <c r="F16548" s="5"/>
      <c r="G16548" s="1" t="n">
        <v>62232</v>
      </c>
      <c r="H16548" s="1" t="s">
        <v>21397</v>
      </c>
    </row>
    <row r="16549" customFormat="false" ht="15" hidden="false" customHeight="true" outlineLevel="0" collapsed="false">
      <c r="A16549" s="1" t="n">
        <f aca="false">IF(IFERROR((MATCH(G16549,$G$1:$G$12712,0)),0),INDEX($A$1:$A$12712,MATCH(G16549,$G$1:$G$12712,0)),MAX($A$2:$A16548)+1)</f>
        <v>12421</v>
      </c>
      <c r="C16549" s="1" t="str">
        <f aca="false">IF(H16549="",F16549,H16549)</f>
        <v>jefferson solar</v>
      </c>
      <c r="F16549" s="5"/>
      <c r="G16549" s="1" t="n">
        <v>62233</v>
      </c>
      <c r="H16549" s="1" t="s">
        <v>21196</v>
      </c>
    </row>
    <row r="16550" customFormat="false" ht="15" hidden="false" customHeight="true" outlineLevel="0" collapsed="false">
      <c r="A16550" s="1" t="n">
        <f aca="false">IF(IFERROR((MATCH(G16550,$G$1:$G$12712,0)),0),INDEX($A$1:$A$12712,MATCH(G16550,$G$1:$G$12712,0)),MAX($A$2:$A16549)+1)</f>
        <v>12422</v>
      </c>
      <c r="C16550" s="1" t="str">
        <f aca="false">IF(H16550="",F16550,H16550)</f>
        <v>juniper solar</v>
      </c>
      <c r="F16550" s="5"/>
      <c r="G16550" s="1" t="n">
        <v>62234</v>
      </c>
      <c r="H16550" s="1" t="s">
        <v>21398</v>
      </c>
    </row>
    <row r="16551" customFormat="false" ht="15" hidden="false" customHeight="true" outlineLevel="0" collapsed="false">
      <c r="A16551" s="1" t="n">
        <f aca="false">IF(IFERROR((MATCH(G16551,$G$1:$G$12712,0)),0),INDEX($A$1:$A$12712,MATCH(G16551,$G$1:$G$12712,0)),MAX($A$2:$A16550)+1)</f>
        <v>12423</v>
      </c>
      <c r="C16551" s="1" t="str">
        <f aca="false">IF(H16551="",F16551,H16551)</f>
        <v>lone star solar</v>
      </c>
      <c r="F16551" s="5"/>
      <c r="G16551" s="1" t="n">
        <v>62235</v>
      </c>
      <c r="H16551" s="1" t="s">
        <v>21399</v>
      </c>
    </row>
    <row r="16552" customFormat="false" ht="15" hidden="false" customHeight="true" outlineLevel="0" collapsed="false">
      <c r="A16552" s="1" t="n">
        <f aca="false">IF(IFERROR((MATCH(G16552,$G$1:$G$12712,0)),0),INDEX($A$1:$A$12712,MATCH(G16552,$G$1:$G$12712,0)),MAX($A$2:$A16551)+1)</f>
        <v>12424</v>
      </c>
      <c r="C16552" s="1" t="str">
        <f aca="false">IF(H16552="",F16552,H16552)</f>
        <v>luz solar</v>
      </c>
      <c r="F16552" s="5"/>
      <c r="G16552" s="1" t="n">
        <v>62236</v>
      </c>
      <c r="H16552" s="1" t="s">
        <v>21400</v>
      </c>
    </row>
    <row r="16553" customFormat="false" ht="15" hidden="false" customHeight="true" outlineLevel="0" collapsed="false">
      <c r="A16553" s="1" t="n">
        <f aca="false">IF(IFERROR((MATCH(G16553,$G$1:$G$12712,0)),0),INDEX($A$1:$A$12712,MATCH(G16553,$G$1:$G$12712,0)),MAX($A$2:$A16552)+1)</f>
        <v>12425</v>
      </c>
      <c r="C16553" s="1" t="str">
        <f aca="false">IF(H16553="",F16553,H16553)</f>
        <v>madison solar</v>
      </c>
      <c r="F16553" s="5"/>
      <c r="G16553" s="1" t="n">
        <v>62237</v>
      </c>
      <c r="H16553" s="1" t="s">
        <v>21401</v>
      </c>
    </row>
    <row r="16554" customFormat="false" ht="15" hidden="false" customHeight="true" outlineLevel="0" collapsed="false">
      <c r="A16554" s="1" t="n">
        <f aca="false">IF(IFERROR((MATCH(G16554,$G$1:$G$12712,0)),0),INDEX($A$1:$A$12712,MATCH(G16554,$G$1:$G$12712,0)),MAX($A$2:$A16553)+1)</f>
        <v>12426</v>
      </c>
      <c r="C16554" s="1" t="str">
        <f aca="false">IF(H16554="",F16554,H16554)</f>
        <v>marshall solar</v>
      </c>
      <c r="F16554" s="5"/>
      <c r="G16554" s="1" t="n">
        <v>62238</v>
      </c>
      <c r="H16554" s="1" t="s">
        <v>21402</v>
      </c>
    </row>
    <row r="16555" customFormat="false" ht="15" hidden="false" customHeight="true" outlineLevel="0" collapsed="false">
      <c r="A16555" s="1" t="n">
        <f aca="false">IF(IFERROR((MATCH(G16555,$G$1:$G$12712,0)),0),INDEX($A$1:$A$12712,MATCH(G16555,$G$1:$G$12712,0)),MAX($A$2:$A16554)+1)</f>
        <v>12427</v>
      </c>
      <c r="C16555" s="1" t="str">
        <f aca="false">IF(H16555="",F16555,H16555)</f>
        <v>oak leaf solar xxx llc (csg)</v>
      </c>
      <c r="F16555" s="5"/>
      <c r="G16555" s="1" t="n">
        <v>62239</v>
      </c>
      <c r="H16555" s="1" t="s">
        <v>21403</v>
      </c>
      <c r="I16555" s="1" t="n">
        <v>60025</v>
      </c>
      <c r="J16555" s="1" t="s">
        <v>21020</v>
      </c>
    </row>
    <row r="16556" customFormat="false" ht="15" hidden="false" customHeight="true" outlineLevel="0" collapsed="false">
      <c r="A16556" s="1" t="n">
        <f aca="false">IF(IFERROR((MATCH(G16556,$G$1:$G$12712,0)),0),INDEX($A$1:$A$12712,MATCH(G16556,$G$1:$G$12712,0)),MAX($A$2:$A16555)+1)</f>
        <v>12428</v>
      </c>
      <c r="C16556" s="1" t="str">
        <f aca="false">IF(H16556="",F16556,H16556)</f>
        <v>burgaw solar, llc</v>
      </c>
      <c r="F16556" s="5"/>
      <c r="G16556" s="1" t="n">
        <v>62240</v>
      </c>
      <c r="H16556" s="1" t="s">
        <v>21404</v>
      </c>
    </row>
    <row r="16557" customFormat="false" ht="15" hidden="false" customHeight="true" outlineLevel="0" collapsed="false">
      <c r="A16557" s="1" t="n">
        <f aca="false">IF(IFERROR((MATCH(G16557,$G$1:$G$12712,0)),0),INDEX($A$1:$A$12712,MATCH(G16557,$G$1:$G$12712,0)),MAX($A$2:$A16556)+1)</f>
        <v>12429</v>
      </c>
      <c r="C16557" s="1" t="str">
        <f aca="false">IF(H16557="",F16557,H16557)</f>
        <v>norwest energy 9 llc</v>
      </c>
      <c r="F16557" s="5"/>
      <c r="G16557" s="1" t="n">
        <v>62241</v>
      </c>
      <c r="H16557" s="1" t="s">
        <v>21405</v>
      </c>
    </row>
    <row r="16558" customFormat="false" ht="15" hidden="false" customHeight="true" outlineLevel="0" collapsed="false">
      <c r="A16558" s="1" t="n">
        <f aca="false">IF(IFERROR((MATCH(G16558,$G$1:$G$12712,0)),0),INDEX($A$1:$A$12712,MATCH(G16558,$G$1:$G$12712,0)),MAX($A$2:$A16557)+1)</f>
        <v>12430</v>
      </c>
      <c r="C16558" s="1" t="str">
        <f aca="false">IF(H16558="",F16558,H16558)</f>
        <v>county of san diego sbrc</v>
      </c>
      <c r="F16558" s="5"/>
      <c r="G16558" s="1" t="n">
        <v>62242</v>
      </c>
      <c r="H16558" s="1" t="s">
        <v>21406</v>
      </c>
    </row>
    <row r="16559" customFormat="false" ht="15" hidden="false" customHeight="true" outlineLevel="0" collapsed="false">
      <c r="A16559" s="1" t="n">
        <f aca="false">IF(IFERROR((MATCH(G16559,$G$1:$G$12712,0)),0),INDEX($A$1:$A$12712,MATCH(G16559,$G$1:$G$12712,0)),MAX($A$2:$A16558)+1)</f>
        <v>12431</v>
      </c>
      <c r="C16559" s="1" t="str">
        <f aca="false">IF(H16559="",F16559,H16559)</f>
        <v>oak leaf solar xxi (csg)</v>
      </c>
      <c r="F16559" s="5"/>
      <c r="G16559" s="1" t="n">
        <v>62243</v>
      </c>
      <c r="H16559" s="1" t="s">
        <v>21407</v>
      </c>
      <c r="I16559" s="1" t="n">
        <v>60025</v>
      </c>
      <c r="J16559" s="1" t="s">
        <v>21020</v>
      </c>
    </row>
    <row r="16560" customFormat="false" ht="15" hidden="false" customHeight="true" outlineLevel="0" collapsed="false">
      <c r="A16560" s="1" t="n">
        <f aca="false">IF(IFERROR((MATCH(G16560,$G$1:$G$12712,0)),0),INDEX($A$1:$A$12712,MATCH(G16560,$G$1:$G$12712,0)),MAX($A$2:$A16559)+1)</f>
        <v>12432</v>
      </c>
      <c r="C16560" s="1" t="str">
        <f aca="false">IF(H16560="",F16560,H16560)</f>
        <v>oak leaf solar xxxi llc (csg)</v>
      </c>
      <c r="F16560" s="5"/>
      <c r="G16560" s="1" t="n">
        <v>62244</v>
      </c>
      <c r="H16560" s="1" t="s">
        <v>21408</v>
      </c>
      <c r="I16560" s="1" t="n">
        <v>60025</v>
      </c>
      <c r="J16560" s="1" t="s">
        <v>21020</v>
      </c>
    </row>
    <row r="16561" customFormat="false" ht="15" hidden="false" customHeight="true" outlineLevel="0" collapsed="false">
      <c r="A16561" s="1" t="n">
        <f aca="false">IF(IFERROR((MATCH(G16561,$G$1:$G$12712,0)),0),INDEX($A$1:$A$12712,MATCH(G16561,$G$1:$G$12712,0)),MAX($A$2:$A16560)+1)</f>
        <v>12433</v>
      </c>
      <c r="C16561" s="1" t="str">
        <f aca="false">IF(H16561="",F16561,H16561)</f>
        <v>oak leaf solar xxv llc (csg)</v>
      </c>
      <c r="F16561" s="5"/>
      <c r="G16561" s="1" t="n">
        <v>62245</v>
      </c>
      <c r="H16561" s="1" t="s">
        <v>21409</v>
      </c>
      <c r="I16561" s="1" t="n">
        <v>60025</v>
      </c>
      <c r="J16561" s="1" t="s">
        <v>21020</v>
      </c>
    </row>
    <row r="16562" customFormat="false" ht="15" hidden="false" customHeight="true" outlineLevel="0" collapsed="false">
      <c r="A16562" s="1" t="n">
        <f aca="false">IF(IFERROR((MATCH(G16562,$G$1:$G$12712,0)),0),INDEX($A$1:$A$12712,MATCH(G16562,$G$1:$G$12712,0)),MAX($A$2:$A16561)+1)</f>
        <v>12434</v>
      </c>
      <c r="C16562" s="1" t="str">
        <f aca="false">IF(H16562="",F16562,H16562)</f>
        <v>target woodland solar project</v>
      </c>
      <c r="F16562" s="5"/>
      <c r="G16562" s="1" t="n">
        <v>62246</v>
      </c>
      <c r="H16562" s="1" t="s">
        <v>21410</v>
      </c>
    </row>
    <row r="16563" customFormat="false" ht="15" hidden="false" customHeight="true" outlineLevel="0" collapsed="false">
      <c r="A16563" s="1" t="n">
        <f aca="false">IF(IFERROR((MATCH(G16563,$G$1:$G$12712,0)),0),INDEX($A$1:$A$12712,MATCH(G16563,$G$1:$G$12712,0)),MAX($A$2:$A16562)+1)</f>
        <v>12435</v>
      </c>
      <c r="C16563" s="1" t="str">
        <f aca="false">IF(H16563="",F16563,H16563)</f>
        <v>prevailing wind park</v>
      </c>
      <c r="F16563" s="5"/>
      <c r="G16563" s="1" t="n">
        <v>62247</v>
      </c>
      <c r="H16563" s="1" t="s">
        <v>21411</v>
      </c>
    </row>
    <row r="16564" customFormat="false" ht="15" hidden="false" customHeight="true" outlineLevel="0" collapsed="false">
      <c r="A16564" s="1" t="n">
        <f aca="false">IF(IFERROR((MATCH(G16564,$G$1:$G$12712,0)),0),INDEX($A$1:$A$12712,MATCH(G16564,$G$1:$G$12712,0)),MAX($A$2:$A16563)+1)</f>
        <v>12436</v>
      </c>
      <c r="C16564" s="1" t="str">
        <f aca="false">IF(H16564="",F16564,H16564)</f>
        <v>arrow canyon solar</v>
      </c>
      <c r="F16564" s="5"/>
      <c r="G16564" s="1" t="n">
        <v>62248</v>
      </c>
      <c r="H16564" s="1" t="s">
        <v>21412</v>
      </c>
    </row>
    <row r="16565" customFormat="false" ht="15" hidden="false" customHeight="true" outlineLevel="0" collapsed="false">
      <c r="A16565" s="1" t="n">
        <f aca="false">IF(IFERROR((MATCH(G16565,$G$1:$G$12712,0)),0),INDEX($A$1:$A$12712,MATCH(G16565,$G$1:$G$12712,0)),MAX($A$2:$A16564)+1)</f>
        <v>12437</v>
      </c>
      <c r="C16565" s="1" t="str">
        <f aca="false">IF(H16565="",F16565,H16565)</f>
        <v>misae solar</v>
      </c>
      <c r="F16565" s="5"/>
      <c r="G16565" s="1" t="n">
        <v>62249</v>
      </c>
      <c r="H16565" s="1" t="s">
        <v>21413</v>
      </c>
    </row>
    <row r="16566" customFormat="false" ht="15" hidden="false" customHeight="true" outlineLevel="0" collapsed="false">
      <c r="A16566" s="1" t="n">
        <f aca="false">IF(IFERROR((MATCH(G16566,$G$1:$G$12712,0)),0),INDEX($A$1:$A$12712,MATCH(G16566,$G$1:$G$12712,0)),MAX($A$2:$A16565)+1)</f>
        <v>12438</v>
      </c>
      <c r="C16566" s="1" t="str">
        <f aca="false">IF(H16566="",F16566,H16566)</f>
        <v>nyc-hh-new bellevue hospital</v>
      </c>
      <c r="F16566" s="5"/>
      <c r="G16566" s="1" t="n">
        <v>62250</v>
      </c>
      <c r="H16566" s="1" t="s">
        <v>21414</v>
      </c>
    </row>
    <row r="16567" customFormat="false" ht="15" hidden="false" customHeight="true" outlineLevel="0" collapsed="false">
      <c r="A16567" s="1" t="n">
        <f aca="false">IF(IFERROR((MATCH(G16567,$G$1:$G$12712,0)),0),INDEX($A$1:$A$12712,MATCH(G16567,$G$1:$G$12712,0)),MAX($A$2:$A16566)+1)</f>
        <v>12439</v>
      </c>
      <c r="C16567" s="1" t="str">
        <f aca="false">IF(H16567="",F16567,H16567)</f>
        <v>oak leaf solar xxxii (csg)</v>
      </c>
      <c r="F16567" s="5"/>
      <c r="G16567" s="1" t="n">
        <v>62251</v>
      </c>
      <c r="H16567" s="1" t="s">
        <v>21415</v>
      </c>
      <c r="I16567" s="1" t="n">
        <v>60025</v>
      </c>
      <c r="J16567" s="1" t="s">
        <v>21020</v>
      </c>
    </row>
    <row r="16568" customFormat="false" ht="15" hidden="false" customHeight="true" outlineLevel="0" collapsed="false">
      <c r="A16568" s="1" t="n">
        <f aca="false">IF(IFERROR((MATCH(G16568,$G$1:$G$12712,0)),0),INDEX($A$1:$A$12712,MATCH(G16568,$G$1:$G$12712,0)),MAX($A$2:$A16567)+1)</f>
        <v>12440</v>
      </c>
      <c r="C16568" s="1" t="str">
        <f aca="false">IF(H16568="",F16568,H16568)</f>
        <v>oak leaf solar xxii llc (csg)</v>
      </c>
      <c r="F16568" s="5"/>
      <c r="G16568" s="1" t="n">
        <v>62252</v>
      </c>
      <c r="H16568" s="1" t="s">
        <v>21416</v>
      </c>
      <c r="I16568" s="1" t="n">
        <v>60025</v>
      </c>
      <c r="J16568" s="1" t="s">
        <v>21020</v>
      </c>
    </row>
    <row r="16569" customFormat="false" ht="15" hidden="false" customHeight="true" outlineLevel="0" collapsed="false">
      <c r="A16569" s="1" t="n">
        <f aca="false">IF(IFERROR((MATCH(G16569,$G$1:$G$12712,0)),0),INDEX($A$1:$A$12712,MATCH(G16569,$G$1:$G$12712,0)),MAX($A$2:$A16568)+1)</f>
        <v>12441</v>
      </c>
      <c r="C16569" s="1" t="str">
        <f aca="false">IF(H16569="",F16569,H16569)</f>
        <v>oak leaf solar xxiv llc (csg)</v>
      </c>
      <c r="F16569" s="5"/>
      <c r="G16569" s="1" t="n">
        <v>62253</v>
      </c>
      <c r="H16569" s="1" t="s">
        <v>21417</v>
      </c>
      <c r="I16569" s="1" t="n">
        <v>60025</v>
      </c>
      <c r="J16569" s="1" t="s">
        <v>21020</v>
      </c>
    </row>
    <row r="16570" customFormat="false" ht="15" hidden="false" customHeight="true" outlineLevel="0" collapsed="false">
      <c r="A16570" s="1" t="n">
        <f aca="false">IF(IFERROR((MATCH(G16570,$G$1:$G$12712,0)),0),INDEX($A$1:$A$12712,MATCH(G16570,$G$1:$G$12712,0)),MAX($A$2:$A16569)+1)</f>
        <v>12442</v>
      </c>
      <c r="C16570" s="1" t="str">
        <f aca="false">IF(H16570="",F16570,H16570)</f>
        <v>oak leaf solar xxvi llc</v>
      </c>
      <c r="F16570" s="5"/>
      <c r="G16570" s="1" t="n">
        <v>62254</v>
      </c>
      <c r="H16570" s="1" t="s">
        <v>21418</v>
      </c>
      <c r="I16570" s="1" t="n">
        <v>60025</v>
      </c>
      <c r="J16570" s="1" t="s">
        <v>21020</v>
      </c>
    </row>
    <row r="16571" customFormat="false" ht="15" hidden="false" customHeight="true" outlineLevel="0" collapsed="false">
      <c r="A16571" s="1" t="n">
        <f aca="false">IF(IFERROR((MATCH(G16571,$G$1:$G$12712,0)),0),INDEX($A$1:$A$12712,MATCH(G16571,$G$1:$G$12712,0)),MAX($A$2:$A16570)+1)</f>
        <v>12443</v>
      </c>
      <c r="C16571" s="1" t="str">
        <f aca="false">IF(H16571="",F16571,H16571)</f>
        <v>oak leaf solar xxviii llc (csg)</v>
      </c>
      <c r="F16571" s="5"/>
      <c r="G16571" s="1" t="n">
        <v>62255</v>
      </c>
      <c r="H16571" s="1" t="s">
        <v>21419</v>
      </c>
      <c r="I16571" s="1" t="n">
        <v>60025</v>
      </c>
      <c r="J16571" s="1" t="s">
        <v>21020</v>
      </c>
    </row>
    <row r="16572" customFormat="false" ht="15" hidden="false" customHeight="true" outlineLevel="0" collapsed="false">
      <c r="A16572" s="1" t="n">
        <f aca="false">IF(IFERROR((MATCH(G16572,$G$1:$G$12712,0)),0),INDEX($A$1:$A$12712,MATCH(G16572,$G$1:$G$12712,0)),MAX($A$2:$A16571)+1)</f>
        <v>12444</v>
      </c>
      <c r="C16572" s="1" t="str">
        <f aca="false">IF(H16572="",F16572,H16572)</f>
        <v>oak leaf solar xxiii llc (csg)</v>
      </c>
      <c r="F16572" s="5"/>
      <c r="G16572" s="1" t="n">
        <v>62256</v>
      </c>
      <c r="H16572" s="1" t="s">
        <v>21420</v>
      </c>
      <c r="I16572" s="1" t="n">
        <v>60025</v>
      </c>
      <c r="J16572" s="1" t="s">
        <v>21020</v>
      </c>
    </row>
    <row r="16573" customFormat="false" ht="15" hidden="false" customHeight="true" outlineLevel="0" collapsed="false">
      <c r="A16573" s="1" t="n">
        <f aca="false">IF(IFERROR((MATCH(G16573,$G$1:$G$12712,0)),0),INDEX($A$1:$A$12712,MATCH(G16573,$G$1:$G$12712,0)),MAX($A$2:$A16572)+1)</f>
        <v>12445</v>
      </c>
      <c r="C16573" s="1" t="str">
        <f aca="false">IF(H16573="",F16573,H16573)</f>
        <v>station 9 energy storage system</v>
      </c>
      <c r="F16573" s="5"/>
      <c r="G16573" s="1" t="n">
        <v>62257</v>
      </c>
      <c r="H16573" s="1" t="s">
        <v>21421</v>
      </c>
      <c r="I16573" s="1" t="n">
        <v>2144</v>
      </c>
      <c r="J16573" s="1" t="s">
        <v>21422</v>
      </c>
    </row>
    <row r="16574" customFormat="false" ht="15" hidden="false" customHeight="true" outlineLevel="0" collapsed="false">
      <c r="A16574" s="1" t="n">
        <f aca="false">IF(IFERROR((MATCH(G16574,$G$1:$G$12712,0)),0),INDEX($A$1:$A$12712,MATCH(G16574,$G$1:$G$12712,0)),MAX($A$2:$A16573)+1)</f>
        <v>12446</v>
      </c>
      <c r="C16574" s="1" t="str">
        <f aca="false">IF(H16574="",F16574,H16574)</f>
        <v>mesteno</v>
      </c>
      <c r="F16574" s="5"/>
      <c r="G16574" s="1" t="n">
        <v>62258</v>
      </c>
      <c r="H16574" s="1" t="s">
        <v>21423</v>
      </c>
    </row>
    <row r="16575" customFormat="false" ht="15" hidden="false" customHeight="true" outlineLevel="0" collapsed="false">
      <c r="A16575" s="1" t="n">
        <f aca="false">IF(IFERROR((MATCH(G16575,$G$1:$G$12712,0)),0),INDEX($A$1:$A$12712,MATCH(G16575,$G$1:$G$12712,0)),MAX($A$2:$A16574)+1)</f>
        <v>12447</v>
      </c>
      <c r="C16575" s="1" t="str">
        <f aca="false">IF(H16575="",F16575,H16575)</f>
        <v>ranchero wind farm llc</v>
      </c>
      <c r="F16575" s="5"/>
      <c r="G16575" s="1" t="n">
        <v>62259</v>
      </c>
      <c r="H16575" s="1" t="s">
        <v>21424</v>
      </c>
    </row>
    <row r="16576" customFormat="false" ht="15" hidden="false" customHeight="true" outlineLevel="0" collapsed="false">
      <c r="A16576" s="1" t="n">
        <f aca="false">IF(IFERROR((MATCH(G16576,$G$1:$G$12712,0)),0),INDEX($A$1:$A$12712,MATCH(G16576,$G$1:$G$12712,0)),MAX($A$2:$A16575)+1)</f>
        <v>12448</v>
      </c>
      <c r="C16576" s="1" t="str">
        <f aca="false">IF(H16576="",F16576,H16576)</f>
        <v>trout creek solar</v>
      </c>
      <c r="F16576" s="5"/>
      <c r="G16576" s="1" t="n">
        <v>62260</v>
      </c>
      <c r="H16576" s="1" t="s">
        <v>21425</v>
      </c>
    </row>
    <row r="16577" customFormat="false" ht="15" hidden="false" customHeight="true" outlineLevel="0" collapsed="false">
      <c r="A16577" s="1" t="n">
        <f aca="false">IF(IFERROR((MATCH(G16577,$G$1:$G$12712,0)),0),INDEX($A$1:$A$12712,MATCH(G16577,$G$1:$G$12712,0)),MAX($A$2:$A16576)+1)</f>
        <v>12449</v>
      </c>
      <c r="C16577" s="1" t="str">
        <f aca="false">IF(H16577="",F16577,H16577)</f>
        <v>alabama ledge wind farm llc</v>
      </c>
      <c r="F16577" s="5"/>
      <c r="G16577" s="1" t="n">
        <v>62261</v>
      </c>
      <c r="H16577" s="1" t="s">
        <v>21426</v>
      </c>
    </row>
    <row r="16578" customFormat="false" ht="15" hidden="false" customHeight="true" outlineLevel="0" collapsed="false">
      <c r="A16578" s="1" t="n">
        <f aca="false">IF(IFERROR((MATCH(G16578,$G$1:$G$12712,0)),0),INDEX($A$1:$A$12712,MATCH(G16578,$G$1:$G$12712,0)),MAX($A$2:$A16577)+1)</f>
        <v>12450</v>
      </c>
      <c r="C16578" s="1" t="str">
        <f aca="false">IF(H16578="",F16578,H16578)</f>
        <v>rolling upland wind farm llc</v>
      </c>
      <c r="F16578" s="5"/>
      <c r="G16578" s="1" t="n">
        <v>62262</v>
      </c>
      <c r="H16578" s="1" t="s">
        <v>21427</v>
      </c>
    </row>
    <row r="16579" customFormat="false" ht="15" hidden="false" customHeight="true" outlineLevel="0" collapsed="false">
      <c r="A16579" s="1" t="n">
        <f aca="false">IF(IFERROR((MATCH(G16579,$G$1:$G$12712,0)),0),INDEX($A$1:$A$12712,MATCH(G16579,$G$1:$G$12712,0)),MAX($A$2:$A16578)+1)</f>
        <v>12451</v>
      </c>
      <c r="C16579" s="1" t="str">
        <f aca="false">IF(H16579="",F16579,H16579)</f>
        <v>saddle mountain east wind farm</v>
      </c>
      <c r="F16579" s="5"/>
      <c r="G16579" s="1" t="n">
        <v>62263</v>
      </c>
      <c r="H16579" s="1" t="s">
        <v>21428</v>
      </c>
    </row>
    <row r="16580" customFormat="false" ht="15" hidden="false" customHeight="true" outlineLevel="0" collapsed="false">
      <c r="A16580" s="1" t="n">
        <f aca="false">IF(IFERROR((MATCH(G16580,$G$1:$G$12712,0)),0),INDEX($A$1:$A$12712,MATCH(G16580,$G$1:$G$12712,0)),MAX($A$2:$A16579)+1)</f>
        <v>12452</v>
      </c>
      <c r="C16580" s="1" t="str">
        <f aca="false">IF(H16580="",F16580,H16580)</f>
        <v>pittsfield 44 - m&amp;w pv</v>
      </c>
      <c r="F16580" s="5"/>
      <c r="G16580" s="1" t="n">
        <v>62264</v>
      </c>
      <c r="H16580" s="1" t="s">
        <v>21429</v>
      </c>
    </row>
    <row r="16581" customFormat="false" ht="15" hidden="false" customHeight="true" outlineLevel="0" collapsed="false">
      <c r="A16581" s="1" t="n">
        <f aca="false">IF(IFERROR((MATCH(G16581,$G$1:$G$12712,0)),0),INDEX($A$1:$A$12712,MATCH(G16581,$G$1:$G$12712,0)),MAX($A$2:$A16580)+1)</f>
        <v>12453</v>
      </c>
      <c r="C16581" s="1" t="str">
        <f aca="false">IF(H16581="",F16581,H16581)</f>
        <v>lee site 31 solar</v>
      </c>
      <c r="F16581" s="5"/>
      <c r="G16581" s="1" t="n">
        <v>62265</v>
      </c>
      <c r="H16581" s="1" t="s">
        <v>21430</v>
      </c>
    </row>
    <row r="16582" customFormat="false" ht="15" hidden="false" customHeight="true" outlineLevel="0" collapsed="false">
      <c r="A16582" s="1" t="n">
        <f aca="false">IF(IFERROR((MATCH(G16582,$G$1:$G$12712,0)),0),INDEX($A$1:$A$12712,MATCH(G16582,$G$1:$G$12712,0)),MAX($A$2:$A16581)+1)</f>
        <v>12454</v>
      </c>
      <c r="C16582" s="1" t="str">
        <f aca="false">IF(H16582="",F16582,H16582)</f>
        <v>plymouth solar</v>
      </c>
      <c r="F16582" s="5"/>
      <c r="G16582" s="1" t="n">
        <v>62266</v>
      </c>
      <c r="H16582" s="1" t="s">
        <v>21431</v>
      </c>
    </row>
    <row r="16583" customFormat="false" ht="15" hidden="false" customHeight="true" outlineLevel="0" collapsed="false">
      <c r="A16583" s="1" t="n">
        <f aca="false">IF(IFERROR((MATCH(G16583,$G$1:$G$12712,0)),0),INDEX($A$1:$A$12712,MATCH(G16583,$G$1:$G$12712,0)),MAX($A$2:$A16582)+1)</f>
        <v>12455</v>
      </c>
      <c r="C16583" s="1" t="str">
        <f aca="false">IF(H16583="",F16583,H16583)</f>
        <v>held solar project</v>
      </c>
      <c r="F16583" s="5"/>
      <c r="G16583" s="1" t="n">
        <v>62267</v>
      </c>
      <c r="H16583" s="1" t="s">
        <v>21432</v>
      </c>
    </row>
    <row r="16584" customFormat="false" ht="15" hidden="false" customHeight="true" outlineLevel="0" collapsed="false">
      <c r="A16584" s="1" t="n">
        <f aca="false">IF(IFERROR((MATCH(G16584,$G$1:$G$12712,0)),0),INDEX($A$1:$A$12712,MATCH(G16584,$G$1:$G$12712,0)),MAX($A$2:$A16583)+1)</f>
        <v>12456</v>
      </c>
      <c r="C16584" s="1" t="str">
        <f aca="false">IF(H16584="",F16584,H16584)</f>
        <v>norwest energy 4, llc</v>
      </c>
      <c r="F16584" s="5"/>
      <c r="G16584" s="1" t="n">
        <v>62268</v>
      </c>
      <c r="H16584" s="1" t="s">
        <v>21433</v>
      </c>
    </row>
    <row r="16585" customFormat="false" ht="15" hidden="false" customHeight="true" outlineLevel="0" collapsed="false">
      <c r="A16585" s="1" t="n">
        <f aca="false">IF(IFERROR((MATCH(G16585,$G$1:$G$12712,0)),0),INDEX($A$1:$A$12712,MATCH(G16585,$G$1:$G$12712,0)),MAX($A$2:$A16584)+1)</f>
        <v>12457</v>
      </c>
      <c r="C16585" s="1" t="str">
        <f aca="false">IF(H16585="",F16585,H16585)</f>
        <v>stoneray power partners, llc</v>
      </c>
      <c r="F16585" s="5"/>
      <c r="G16585" s="1" t="n">
        <v>62269</v>
      </c>
      <c r="H16585" s="1" t="s">
        <v>21434</v>
      </c>
      <c r="I16585" s="1" t="n">
        <v>57170</v>
      </c>
      <c r="J16585" s="1" t="s">
        <v>21435</v>
      </c>
    </row>
    <row r="16586" customFormat="false" ht="15" hidden="false" customHeight="true" outlineLevel="0" collapsed="false">
      <c r="A16586" s="1" t="n">
        <f aca="false">IF(IFERROR((MATCH(G16586,$G$1:$G$12712,0)),0),INDEX($A$1:$A$12712,MATCH(G16586,$G$1:$G$12712,0)),MAX($A$2:$A16585)+1)</f>
        <v>12458</v>
      </c>
      <c r="C16586" s="1" t="str">
        <f aca="false">IF(H16586="",F16586,H16586)</f>
        <v>westchester county medical center</v>
      </c>
      <c r="F16586" s="5"/>
      <c r="G16586" s="1" t="n">
        <v>62270</v>
      </c>
      <c r="H16586" s="1" t="s">
        <v>21436</v>
      </c>
    </row>
    <row r="16587" customFormat="false" ht="15" hidden="false" customHeight="true" outlineLevel="0" collapsed="false">
      <c r="A16587" s="1" t="n">
        <f aca="false">IF(IFERROR((MATCH(G16587,$G$1:$G$12712,0)),0),INDEX($A$1:$A$12712,MATCH(G16587,$G$1:$G$12712,0)),MAX($A$2:$A16586)+1)</f>
        <v>12459</v>
      </c>
      <c r="C16587" s="1" t="str">
        <f aca="false">IF(H16587="",F16587,H16587)</f>
        <v>nyph-queens</v>
      </c>
      <c r="F16587" s="5"/>
      <c r="G16587" s="1" t="n">
        <v>62271</v>
      </c>
      <c r="H16587" s="1" t="s">
        <v>21437</v>
      </c>
    </row>
    <row r="16588" customFormat="false" ht="15" hidden="false" customHeight="true" outlineLevel="0" collapsed="false">
      <c r="A16588" s="1" t="n">
        <f aca="false">IF(IFERROR((MATCH(G16588,$G$1:$G$12712,0)),0),INDEX($A$1:$A$12712,MATCH(G16588,$G$1:$G$12712,0)),MAX($A$2:$A16587)+1)</f>
        <v>12460</v>
      </c>
      <c r="C16588" s="1" t="str">
        <f aca="false">IF(H16588="",F16588,H16588)</f>
        <v>bly solar center</v>
      </c>
      <c r="F16588" s="5"/>
      <c r="G16588" s="1" t="n">
        <v>62272</v>
      </c>
      <c r="H16588" s="1" t="s">
        <v>21438</v>
      </c>
    </row>
    <row r="16589" customFormat="false" ht="15" hidden="false" customHeight="true" outlineLevel="0" collapsed="false">
      <c r="A16589" s="1" t="n">
        <f aca="false">IF(IFERROR((MATCH(G16589,$G$1:$G$12712,0)),0),INDEX($A$1:$A$12712,MATCH(G16589,$G$1:$G$12712,0)),MAX($A$2:$A16588)+1)</f>
        <v>12461</v>
      </c>
      <c r="C16589" s="1" t="str">
        <f aca="false">IF(H16589="",F16589,H16589)</f>
        <v>hecate energy columbia county solar</v>
      </c>
      <c r="F16589" s="5"/>
      <c r="G16589" s="1" t="n">
        <v>62273</v>
      </c>
      <c r="H16589" s="1" t="s">
        <v>21439</v>
      </c>
    </row>
    <row r="16590" customFormat="false" ht="15" hidden="false" customHeight="true" outlineLevel="0" collapsed="false">
      <c r="A16590" s="1" t="n">
        <f aca="false">IF(IFERROR((MATCH(G16590,$G$1:$G$12712,0)),0),INDEX($A$1:$A$12712,MATCH(G16590,$G$1:$G$12712,0)),MAX($A$2:$A16589)+1)</f>
        <v>12462</v>
      </c>
      <c r="C16590" s="1" t="str">
        <f aca="false">IF(H16590="",F16590,H16590)</f>
        <v>liberty hs solar project</v>
      </c>
      <c r="F16590" s="5"/>
      <c r="G16590" s="1" t="n">
        <v>62274</v>
      </c>
      <c r="H16590" s="1" t="s">
        <v>21440</v>
      </c>
    </row>
    <row r="16591" customFormat="false" ht="15" hidden="false" customHeight="true" outlineLevel="0" collapsed="false">
      <c r="A16591" s="1" t="n">
        <f aca="false">IF(IFERROR((MATCH(G16591,$G$1:$G$12712,0)),0),INDEX($A$1:$A$12712,MATCH(G16591,$G$1:$G$12712,0)),MAX($A$2:$A16590)+1)</f>
        <v>12463</v>
      </c>
      <c r="C16591" s="1" t="str">
        <f aca="false">IF(H16591="",F16591,H16591)</f>
        <v>frontier hs solar project</v>
      </c>
      <c r="F16591" s="5"/>
      <c r="G16591" s="1" t="n">
        <v>62275</v>
      </c>
      <c r="H16591" s="1" t="s">
        <v>21441</v>
      </c>
    </row>
    <row r="16592" customFormat="false" ht="15" hidden="false" customHeight="true" outlineLevel="0" collapsed="false">
      <c r="A16592" s="1" t="n">
        <f aca="false">IF(IFERROR((MATCH(G16592,$G$1:$G$12712,0)),0),INDEX($A$1:$A$12712,MATCH(G16592,$G$1:$G$12712,0)),MAX($A$2:$A16591)+1)</f>
        <v>12464</v>
      </c>
      <c r="C16592" s="1" t="str">
        <f aca="false">IF(H16592="",F16592,H16592)</f>
        <v>martin east solar</v>
      </c>
      <c r="F16592" s="5"/>
      <c r="G16592" s="1" t="n">
        <v>62276</v>
      </c>
      <c r="H16592" s="1" t="s">
        <v>21442</v>
      </c>
    </row>
    <row r="16593" customFormat="false" ht="15" hidden="false" customHeight="true" outlineLevel="0" collapsed="false">
      <c r="A16593" s="1" t="n">
        <f aca="false">IF(IFERROR((MATCH(G16593,$G$1:$G$12712,0)),0),INDEX($A$1:$A$12712,MATCH(G16593,$G$1:$G$12712,0)),MAX($A$2:$A16592)+1)</f>
        <v>12465</v>
      </c>
      <c r="C16593" s="1" t="str">
        <f aca="false">IF(H16593="",F16593,H16593)</f>
        <v>martin west solar</v>
      </c>
      <c r="F16593" s="5"/>
      <c r="G16593" s="1" t="n">
        <v>62277</v>
      </c>
      <c r="H16593" s="1" t="s">
        <v>21443</v>
      </c>
    </row>
    <row r="16594" customFormat="false" ht="15" hidden="false" customHeight="true" outlineLevel="0" collapsed="false">
      <c r="A16594" s="1" t="n">
        <f aca="false">IF(IFERROR((MATCH(G16594,$G$1:$G$12712,0)),0),INDEX($A$1:$A$12712,MATCH(G16594,$G$1:$G$12712,0)),MAX($A$2:$A16593)+1)</f>
        <v>12466</v>
      </c>
      <c r="C16594" s="1" t="str">
        <f aca="false">IF(H16594="",F16594,H16594)</f>
        <v>mcclain solar</v>
      </c>
      <c r="F16594" s="5"/>
      <c r="G16594" s="1" t="n">
        <v>62278</v>
      </c>
      <c r="H16594" s="1" t="s">
        <v>21444</v>
      </c>
    </row>
    <row r="16595" customFormat="false" ht="15" hidden="false" customHeight="true" outlineLevel="0" collapsed="false">
      <c r="A16595" s="1" t="n">
        <f aca="false">IF(IFERROR((MATCH(G16595,$G$1:$G$12712,0)),0),INDEX($A$1:$A$12712,MATCH(G16595,$G$1:$G$12712,0)),MAX($A$2:$A16594)+1)</f>
        <v>12467</v>
      </c>
      <c r="C16595" s="1" t="str">
        <f aca="false">IF(H16595="",F16595,H16595)</f>
        <v>mccormick solar</v>
      </c>
      <c r="F16595" s="5"/>
      <c r="G16595" s="1" t="n">
        <v>62279</v>
      </c>
      <c r="H16595" s="1" t="s">
        <v>21445</v>
      </c>
    </row>
    <row r="16596" customFormat="false" ht="15" hidden="false" customHeight="true" outlineLevel="0" collapsed="false">
      <c r="A16596" s="1" t="n">
        <f aca="false">IF(IFERROR((MATCH(G16596,$G$1:$G$12712,0)),0),INDEX($A$1:$A$12712,MATCH(G16596,$G$1:$G$12712,0)),MAX($A$2:$A16595)+1)</f>
        <v>12468</v>
      </c>
      <c r="C16596" s="1" t="str">
        <f aca="false">IF(H16596="",F16596,H16596)</f>
        <v>melsam solar</v>
      </c>
      <c r="F16596" s="5"/>
      <c r="G16596" s="1" t="n">
        <v>62280</v>
      </c>
      <c r="H16596" s="1" t="s">
        <v>21446</v>
      </c>
    </row>
    <row r="16597" customFormat="false" ht="15" hidden="false" customHeight="true" outlineLevel="0" collapsed="false">
      <c r="A16597" s="1" t="n">
        <f aca="false">IF(IFERROR((MATCH(G16597,$G$1:$G$12712,0)),0),INDEX($A$1:$A$12712,MATCH(G16597,$G$1:$G$12712,0)),MAX($A$2:$A16596)+1)</f>
        <v>12469</v>
      </c>
      <c r="C16597" s="1" t="str">
        <f aca="false">IF(H16597="",F16597,H16597)</f>
        <v>middleton solar</v>
      </c>
      <c r="F16597" s="5"/>
      <c r="G16597" s="1" t="n">
        <v>62281</v>
      </c>
      <c r="H16597" s="1" t="s">
        <v>21447</v>
      </c>
    </row>
    <row r="16598" customFormat="false" ht="15" hidden="false" customHeight="true" outlineLevel="0" collapsed="false">
      <c r="A16598" s="1" t="n">
        <f aca="false">IF(IFERROR((MATCH(G16598,$G$1:$G$12712,0)),0),INDEX($A$1:$A$12712,MATCH(G16598,$G$1:$G$12712,0)),MAX($A$2:$A16597)+1)</f>
        <v>12470</v>
      </c>
      <c r="C16598" s="1" t="str">
        <f aca="false">IF(H16598="",F16598,H16598)</f>
        <v>pee dee solar i</v>
      </c>
      <c r="F16598" s="5"/>
      <c r="G16598" s="1" t="n">
        <v>62282</v>
      </c>
      <c r="H16598" s="1" t="s">
        <v>21448</v>
      </c>
    </row>
    <row r="16599" customFormat="false" ht="15" hidden="false" customHeight="true" outlineLevel="0" collapsed="false">
      <c r="A16599" s="1" t="n">
        <f aca="false">IF(IFERROR((MATCH(G16599,$G$1:$G$12712,0)),0),INDEX($A$1:$A$12712,MATCH(G16599,$G$1:$G$12712,0)),MAX($A$2:$A16598)+1)</f>
        <v>12471</v>
      </c>
      <c r="C16599" s="1" t="str">
        <f aca="false">IF(H16599="",F16599,H16599)</f>
        <v>pee dee solar ii</v>
      </c>
      <c r="F16599" s="5"/>
      <c r="G16599" s="1" t="n">
        <v>62283</v>
      </c>
      <c r="H16599" s="1" t="s">
        <v>21449</v>
      </c>
    </row>
    <row r="16600" customFormat="false" ht="15" hidden="false" customHeight="true" outlineLevel="0" collapsed="false">
      <c r="A16600" s="1" t="n">
        <f aca="false">IF(IFERROR((MATCH(G16600,$G$1:$G$12712,0)),0),INDEX($A$1:$A$12712,MATCH(G16600,$G$1:$G$12712,0)),MAX($A$2:$A16599)+1)</f>
        <v>12472</v>
      </c>
      <c r="C16600" s="1" t="str">
        <f aca="false">IF(H16600="",F16600,H16600)</f>
        <v>power solar</v>
      </c>
      <c r="F16600" s="5"/>
      <c r="G16600" s="1" t="n">
        <v>62284</v>
      </c>
      <c r="H16600" s="1" t="s">
        <v>21450</v>
      </c>
    </row>
    <row r="16601" customFormat="false" ht="15" hidden="false" customHeight="true" outlineLevel="0" collapsed="false">
      <c r="A16601" s="1" t="n">
        <f aca="false">IF(IFERROR((MATCH(G16601,$G$1:$G$12712,0)),0),INDEX($A$1:$A$12712,MATCH(G16601,$G$1:$G$12712,0)),MAX($A$2:$A16600)+1)</f>
        <v>12473</v>
      </c>
      <c r="C16601" s="1" t="str">
        <f aca="false">IF(H16601="",F16601,H16601)</f>
        <v>martin central solar</v>
      </c>
      <c r="F16601" s="5"/>
      <c r="G16601" s="1" t="n">
        <v>62285</v>
      </c>
      <c r="H16601" s="1" t="s">
        <v>21451</v>
      </c>
    </row>
    <row r="16602" customFormat="false" ht="15" hidden="false" customHeight="true" outlineLevel="0" collapsed="false">
      <c r="A16602" s="1" t="n">
        <f aca="false">IF(IFERROR((MATCH(G16602,$G$1:$G$12712,0)),0),INDEX($A$1:$A$12712,MATCH(G16602,$G$1:$G$12712,0)),MAX($A$2:$A16601)+1)</f>
        <v>12474</v>
      </c>
      <c r="C16602" s="1" t="str">
        <f aca="false">IF(H16602="",F16602,H16602)</f>
        <v>xebec 1</v>
      </c>
      <c r="F16602" s="5"/>
      <c r="G16602" s="1" t="n">
        <v>62286</v>
      </c>
      <c r="H16602" s="1" t="s">
        <v>21452</v>
      </c>
    </row>
    <row r="16603" customFormat="false" ht="15" hidden="false" customHeight="true" outlineLevel="0" collapsed="false">
      <c r="A16603" s="1" t="n">
        <f aca="false">IF(IFERROR((MATCH(G16603,$G$1:$G$12712,0)),0),INDEX($A$1:$A$12712,MATCH(G16603,$G$1:$G$12712,0)),MAX($A$2:$A16602)+1)</f>
        <v>12475</v>
      </c>
      <c r="C16603" s="1" t="str">
        <f aca="false">IF(H16603="",F16603,H16603)</f>
        <v>francisco st. solar</v>
      </c>
      <c r="F16603" s="5"/>
      <c r="G16603" s="1" t="n">
        <v>62287</v>
      </c>
      <c r="H16603" s="1" t="s">
        <v>21453</v>
      </c>
    </row>
    <row r="16604" customFormat="false" ht="15" hidden="false" customHeight="true" outlineLevel="0" collapsed="false">
      <c r="A16604" s="1" t="n">
        <f aca="false">IF(IFERROR((MATCH(G16604,$G$1:$G$12712,0)),0),INDEX($A$1:$A$12712,MATCH(G16604,$G$1:$G$12712,0)),MAX($A$2:$A16603)+1)</f>
        <v>12476</v>
      </c>
      <c r="C16604" s="1" t="str">
        <f aca="false">IF(H16604="",F16604,H16604)</f>
        <v>valentine solar, llc</v>
      </c>
      <c r="F16604" s="5"/>
      <c r="G16604" s="1" t="n">
        <v>62288</v>
      </c>
      <c r="H16604" s="1" t="s">
        <v>21454</v>
      </c>
      <c r="I16604" s="1" t="n">
        <v>57170</v>
      </c>
      <c r="J16604" s="1" t="s">
        <v>21435</v>
      </c>
    </row>
    <row r="16605" customFormat="false" ht="15" hidden="false" customHeight="true" outlineLevel="0" collapsed="false">
      <c r="A16605" s="1" t="n">
        <f aca="false">IF(IFERROR((MATCH(G16605,$G$1:$G$12712,0)),0),INDEX($A$1:$A$12712,MATCH(G16605,$G$1:$G$12712,0)),MAX($A$2:$A16604)+1)</f>
        <v>12477</v>
      </c>
      <c r="C16605" s="1" t="str">
        <f aca="false">IF(H16605="",F16605,H16605)</f>
        <v>dearborn energy center</v>
      </c>
      <c r="D16605" s="1" t="n">
        <v>184</v>
      </c>
      <c r="E16605" s="1" t="s">
        <v>18284</v>
      </c>
      <c r="F16605" s="1" t="s">
        <v>21455</v>
      </c>
      <c r="G16605" s="1" t="n">
        <v>62289</v>
      </c>
      <c r="H16605" s="1" t="s">
        <v>21456</v>
      </c>
      <c r="I16605" s="1" t="n">
        <v>5109</v>
      </c>
      <c r="J16605" s="1" t="s">
        <v>18284</v>
      </c>
    </row>
    <row r="16606" customFormat="false" ht="15" hidden="false" customHeight="true" outlineLevel="0" collapsed="false">
      <c r="A16606" s="1" t="n">
        <f aca="false">IF(IFERROR((MATCH(G16606,$G$1:$G$12712,0)),0),INDEX($A$1:$A$12712,MATCH(G16606,$G$1:$G$12712,0)),MAX($A$2:$A16605)+1)</f>
        <v>12478</v>
      </c>
      <c r="C16606" s="1" t="str">
        <f aca="false">IF(H16606="",F16606,H16606)</f>
        <v>polaris wind park</v>
      </c>
      <c r="F16606" s="5"/>
      <c r="G16606" s="1" t="n">
        <v>62290</v>
      </c>
      <c r="H16606" s="1" t="s">
        <v>21457</v>
      </c>
      <c r="I16606" s="1" t="n">
        <v>5109</v>
      </c>
      <c r="J16606" s="1" t="s">
        <v>18284</v>
      </c>
    </row>
    <row r="16607" customFormat="false" ht="15" hidden="false" customHeight="true" outlineLevel="0" collapsed="false">
      <c r="A16607" s="1" t="n">
        <f aca="false">IF(IFERROR((MATCH(G16607,$G$1:$G$12712,0)),0),INDEX($A$1:$A$12712,MATCH(G16607,$G$1:$G$12712,0)),MAX($A$2:$A16606)+1)</f>
        <v>12479</v>
      </c>
      <c r="C16607" s="1" t="str">
        <f aca="false">IF(H16607="",F16607,H16607)</f>
        <v>palmer's creek wind farm, llc</v>
      </c>
      <c r="F16607" s="5"/>
      <c r="G16607" s="1" t="n">
        <v>62291</v>
      </c>
      <c r="H16607" s="1" t="s">
        <v>21458</v>
      </c>
    </row>
    <row r="16608" customFormat="false" ht="15" hidden="false" customHeight="true" outlineLevel="0" collapsed="false">
      <c r="A16608" s="1" t="n">
        <f aca="false">IF(IFERROR((MATCH(G16608,$G$1:$G$12712,0)),0),INDEX($A$1:$A$12712,MATCH(G16608,$G$1:$G$12712,0)),MAX($A$2:$A16607)+1)</f>
        <v>12480</v>
      </c>
      <c r="C16608" s="1" t="str">
        <f aca="false">IF(H16608="",F16608,H16608)</f>
        <v>pruger solar i</v>
      </c>
      <c r="F16608" s="5"/>
      <c r="G16608" s="1" t="n">
        <v>62292</v>
      </c>
      <c r="H16608" s="1" t="s">
        <v>21459</v>
      </c>
    </row>
    <row r="16609" customFormat="false" ht="15" hidden="false" customHeight="true" outlineLevel="0" collapsed="false">
      <c r="A16609" s="1" t="n">
        <f aca="false">IF(IFERROR((MATCH(G16609,$G$1:$G$12712,0)),0),INDEX($A$1:$A$12712,MATCH(G16609,$G$1:$G$12712,0)),MAX($A$2:$A16608)+1)</f>
        <v>12481</v>
      </c>
      <c r="C16609" s="1" t="str">
        <f aca="false">IF(H16609="",F16609,H16609)</f>
        <v>pruger solar ii</v>
      </c>
      <c r="F16609" s="5"/>
      <c r="G16609" s="1" t="n">
        <v>62293</v>
      </c>
      <c r="H16609" s="1" t="s">
        <v>21460</v>
      </c>
    </row>
    <row r="16610" customFormat="false" ht="15" hidden="false" customHeight="true" outlineLevel="0" collapsed="false">
      <c r="A16610" s="1" t="n">
        <f aca="false">IF(IFERROR((MATCH(G16610,$G$1:$G$12712,0)),0),INDEX($A$1:$A$12712,MATCH(G16610,$G$1:$G$12712,0)),MAX($A$2:$A16609)+1)</f>
        <v>12482</v>
      </c>
      <c r="C16610" s="1" t="str">
        <f aca="false">IF(H16610="",F16610,H16610)</f>
        <v>pruger solar iii</v>
      </c>
      <c r="F16610" s="5"/>
      <c r="G16610" s="1" t="n">
        <v>62294</v>
      </c>
      <c r="H16610" s="1" t="s">
        <v>21461</v>
      </c>
    </row>
    <row r="16611" customFormat="false" ht="15" hidden="false" customHeight="true" outlineLevel="0" collapsed="false">
      <c r="A16611" s="1" t="n">
        <f aca="false">IF(IFERROR((MATCH(G16611,$G$1:$G$12712,0)),0),INDEX($A$1:$A$12712,MATCH(G16611,$G$1:$G$12712,0)),MAX($A$2:$A16610)+1)</f>
        <v>12483</v>
      </c>
      <c r="C16611" s="1" t="str">
        <f aca="false">IF(H16611="",F16611,H16611)</f>
        <v>rollins solar</v>
      </c>
      <c r="F16611" s="5"/>
      <c r="G16611" s="1" t="n">
        <v>62295</v>
      </c>
      <c r="H16611" s="1" t="s">
        <v>21462</v>
      </c>
    </row>
    <row r="16612" customFormat="false" ht="15" hidden="false" customHeight="true" outlineLevel="0" collapsed="false">
      <c r="A16612" s="1" t="n">
        <f aca="false">IF(IFERROR((MATCH(G16612,$G$1:$G$12712,0)),0),INDEX($A$1:$A$12712,MATCH(G16612,$G$1:$G$12712,0)),MAX($A$2:$A16611)+1)</f>
        <v>12484</v>
      </c>
      <c r="C16612" s="1" t="str">
        <f aca="false">IF(H16612="",F16612,H16612)</f>
        <v>ross solar</v>
      </c>
      <c r="F16612" s="5"/>
      <c r="G16612" s="1" t="n">
        <v>62296</v>
      </c>
      <c r="H16612" s="1" t="s">
        <v>21463</v>
      </c>
    </row>
    <row r="16613" customFormat="false" ht="15" hidden="false" customHeight="true" outlineLevel="0" collapsed="false">
      <c r="A16613" s="1" t="n">
        <f aca="false">IF(IFERROR((MATCH(G16613,$G$1:$G$12712,0)),0),INDEX($A$1:$A$12712,MATCH(G16613,$G$1:$G$12712,0)),MAX($A$2:$A16612)+1)</f>
        <v>12485</v>
      </c>
      <c r="C16613" s="1" t="str">
        <f aca="false">IF(H16613="",F16613,H16613)</f>
        <v>rutledge solar</v>
      </c>
      <c r="F16613" s="5"/>
      <c r="G16613" s="1" t="n">
        <v>62297</v>
      </c>
      <c r="H16613" s="1" t="s">
        <v>21464</v>
      </c>
    </row>
    <row r="16614" customFormat="false" ht="15" hidden="false" customHeight="true" outlineLevel="0" collapsed="false">
      <c r="A16614" s="1" t="n">
        <f aca="false">IF(IFERROR((MATCH(G16614,$G$1:$G$12712,0)),0),INDEX($A$1:$A$12712,MATCH(G16614,$G$1:$G$12712,0)),MAX($A$2:$A16613)+1)</f>
        <v>12486</v>
      </c>
      <c r="C16614" s="1" t="str">
        <f aca="false">IF(H16614="",F16614,H16614)</f>
        <v>sandifer solar</v>
      </c>
      <c r="F16614" s="5"/>
      <c r="G16614" s="1" t="n">
        <v>62298</v>
      </c>
      <c r="H16614" s="1" t="s">
        <v>21465</v>
      </c>
    </row>
    <row r="16615" customFormat="false" ht="15" hidden="false" customHeight="true" outlineLevel="0" collapsed="false">
      <c r="A16615" s="1" t="n">
        <f aca="false">IF(IFERROR((MATCH(G16615,$G$1:$G$12712,0)),0),INDEX($A$1:$A$12712,MATCH(G16615,$G$1:$G$12712,0)),MAX($A$2:$A16614)+1)</f>
        <v>12487</v>
      </c>
      <c r="C16615" s="1" t="str">
        <f aca="false">IF(H16615="",F16615,H16615)</f>
        <v>quest solar</v>
      </c>
      <c r="F16615" s="5"/>
      <c r="G16615" s="1" t="n">
        <v>62299</v>
      </c>
      <c r="H16615" s="1" t="s">
        <v>21466</v>
      </c>
    </row>
    <row r="16616" customFormat="false" ht="15" hidden="false" customHeight="true" outlineLevel="0" collapsed="false">
      <c r="A16616" s="1" t="n">
        <f aca="false">IF(IFERROR((MATCH(G16616,$G$1:$G$12712,0)),0),INDEX($A$1:$A$12712,MATCH(G16616,$G$1:$G$12712,0)),MAX($A$2:$A16615)+1)</f>
        <v>12488</v>
      </c>
      <c r="C16616" s="1" t="str">
        <f aca="false">IF(H16616="",F16616,H16616)</f>
        <v>richmond nmca</v>
      </c>
      <c r="F16616" s="5"/>
      <c r="G16616" s="1" t="n">
        <v>62301</v>
      </c>
      <c r="H16616" s="1" t="s">
        <v>21467</v>
      </c>
    </row>
    <row r="16617" customFormat="false" ht="15" hidden="false" customHeight="true" outlineLevel="0" collapsed="false">
      <c r="A16617" s="1" t="n">
        <f aca="false">IF(IFERROR((MATCH(G16617,$G$1:$G$12712,0)),0),INDEX($A$1:$A$12712,MATCH(G16617,$G$1:$G$12712,0)),MAX($A$2:$A16616)+1)</f>
        <v>12489</v>
      </c>
      <c r="C16617" s="1" t="str">
        <f aca="false">IF(H16617="",F16617,H16617)</f>
        <v>founders homestead farms solar</v>
      </c>
      <c r="F16617" s="5"/>
      <c r="G16617" s="1" t="n">
        <v>62302</v>
      </c>
      <c r="H16617" s="1" t="s">
        <v>21468</v>
      </c>
    </row>
    <row r="16618" customFormat="false" ht="15" hidden="false" customHeight="true" outlineLevel="0" collapsed="false">
      <c r="A16618" s="1" t="n">
        <f aca="false">IF(IFERROR((MATCH(G16618,$G$1:$G$12712,0)),0),INDEX($A$1:$A$12712,MATCH(G16618,$G$1:$G$12712,0)),MAX($A$2:$A16617)+1)</f>
        <v>12490</v>
      </c>
      <c r="C16618" s="1" t="str">
        <f aca="false">IF(H16618="",F16618,H16618)</f>
        <v>mattas farms</v>
      </c>
      <c r="F16618" s="5"/>
      <c r="G16618" s="1" t="n">
        <v>62303</v>
      </c>
      <c r="H16618" s="1" t="s">
        <v>21469</v>
      </c>
    </row>
    <row r="16619" customFormat="false" ht="15" hidden="false" customHeight="true" outlineLevel="0" collapsed="false">
      <c r="A16619" s="1" t="n">
        <f aca="false">IF(IFERROR((MATCH(G16619,$G$1:$G$12712,0)),0),INDEX($A$1:$A$12712,MATCH(G16619,$G$1:$G$12712,0)),MAX($A$2:$A16618)+1)</f>
        <v>12491</v>
      </c>
      <c r="C16619" s="1" t="str">
        <f aca="false">IF(H16619="",F16619,H16619)</f>
        <v>woodleaf solar facility</v>
      </c>
      <c r="F16619" s="5"/>
      <c r="G16619" s="1" t="n">
        <v>62304</v>
      </c>
      <c r="H16619" s="1" t="s">
        <v>21470</v>
      </c>
      <c r="I16619" s="1" t="n">
        <v>5416</v>
      </c>
      <c r="J16619" s="1" t="s">
        <v>18299</v>
      </c>
    </row>
    <row r="16620" customFormat="false" ht="15" hidden="false" customHeight="true" outlineLevel="0" collapsed="false">
      <c r="A16620" s="1" t="n">
        <f aca="false">IF(IFERROR((MATCH(G16620,$G$1:$G$12712,0)),0),INDEX($A$1:$A$12712,MATCH(G16620,$G$1:$G$12712,0)),MAX($A$2:$A16619)+1)</f>
        <v>12492</v>
      </c>
      <c r="C16620" s="1" t="str">
        <f aca="false">IF(H16620="",F16620,H16620)</f>
        <v>tipton solar park</v>
      </c>
      <c r="F16620" s="5"/>
      <c r="G16620" s="1" t="n">
        <v>62305</v>
      </c>
      <c r="H16620" s="1" t="s">
        <v>21471</v>
      </c>
      <c r="I16620" s="1" t="n">
        <v>9234</v>
      </c>
      <c r="J16620" s="1" t="s">
        <v>20902</v>
      </c>
    </row>
    <row r="16621" customFormat="false" ht="15" hidden="false" customHeight="true" outlineLevel="0" collapsed="false">
      <c r="A16621" s="1" t="n">
        <f aca="false">IF(IFERROR((MATCH(G16621,$G$1:$G$12712,0)),0),INDEX($A$1:$A$12712,MATCH(G16621,$G$1:$G$12712,0)),MAX($A$2:$A16620)+1)</f>
        <v>12493</v>
      </c>
      <c r="C16621" s="1" t="str">
        <f aca="false">IF(H16621="",F16621,H16621)</f>
        <v>iff union beach project</v>
      </c>
      <c r="F16621" s="5"/>
      <c r="G16621" s="1" t="n">
        <v>62306</v>
      </c>
      <c r="H16621" s="1" t="s">
        <v>21472</v>
      </c>
      <c r="I16621" s="1" t="n">
        <v>56990</v>
      </c>
      <c r="J16621" s="1" t="s">
        <v>20781</v>
      </c>
    </row>
    <row r="16622" customFormat="false" ht="15" hidden="false" customHeight="true" outlineLevel="0" collapsed="false">
      <c r="A16622" s="1" t="n">
        <f aca="false">IF(IFERROR((MATCH(G16622,$G$1:$G$12712,0)),0),INDEX($A$1:$A$12712,MATCH(G16622,$G$1:$G$12712,0)),MAX($A$2:$A16621)+1)</f>
        <v>12494</v>
      </c>
      <c r="C16622" s="1" t="str">
        <f aca="false">IF(H16622="",F16622,H16622)</f>
        <v>scarlet solar</v>
      </c>
      <c r="F16622" s="5"/>
      <c r="G16622" s="1" t="n">
        <v>62307</v>
      </c>
      <c r="H16622" s="1" t="s">
        <v>21473</v>
      </c>
    </row>
    <row r="16623" customFormat="false" ht="15" hidden="false" customHeight="true" outlineLevel="0" collapsed="false">
      <c r="A16623" s="1" t="n">
        <f aca="false">IF(IFERROR((MATCH(G16623,$G$1:$G$12712,0)),0),INDEX($A$1:$A$12712,MATCH(G16623,$G$1:$G$12712,0)),MAX($A$2:$A16622)+1)</f>
        <v>12495</v>
      </c>
      <c r="C16623" s="1" t="str">
        <f aca="false">IF(H16623="",F16623,H16623)</f>
        <v>shem solar</v>
      </c>
      <c r="F16623" s="5"/>
      <c r="G16623" s="1" t="n">
        <v>62308</v>
      </c>
      <c r="H16623" s="1" t="s">
        <v>21474</v>
      </c>
    </row>
    <row r="16624" customFormat="false" ht="15" hidden="false" customHeight="true" outlineLevel="0" collapsed="false">
      <c r="A16624" s="1" t="n">
        <f aca="false">IF(IFERROR((MATCH(G16624,$G$1:$G$12712,0)),0),INDEX($A$1:$A$12712,MATCH(G16624,$G$1:$G$12712,0)),MAX($A$2:$A16623)+1)</f>
        <v>12496</v>
      </c>
      <c r="C16624" s="1" t="str">
        <f aca="false">IF(H16624="",F16624,H16624)</f>
        <v>shining sun solar</v>
      </c>
      <c r="F16624" s="5"/>
      <c r="G16624" s="1" t="n">
        <v>62309</v>
      </c>
      <c r="H16624" s="1" t="s">
        <v>21475</v>
      </c>
    </row>
    <row r="16625" customFormat="false" ht="15" hidden="false" customHeight="true" outlineLevel="0" collapsed="false">
      <c r="A16625" s="1" t="n">
        <f aca="false">IF(IFERROR((MATCH(G16625,$G$1:$G$12712,0)),0),INDEX($A$1:$A$12712,MATCH(G16625,$G$1:$G$12712,0)),MAX($A$2:$A16624)+1)</f>
        <v>12497</v>
      </c>
      <c r="C16625" s="1" t="str">
        <f aca="false">IF(H16625="",F16625,H16625)</f>
        <v>shorthorn solar</v>
      </c>
      <c r="F16625" s="5"/>
      <c r="G16625" s="1" t="n">
        <v>62310</v>
      </c>
      <c r="H16625" s="1" t="s">
        <v>21476</v>
      </c>
    </row>
    <row r="16626" customFormat="false" ht="15" hidden="false" customHeight="true" outlineLevel="0" collapsed="false">
      <c r="A16626" s="1" t="n">
        <f aca="false">IF(IFERROR((MATCH(G16626,$G$1:$G$12712,0)),0),INDEX($A$1:$A$12712,MATCH(G16626,$G$1:$G$12712,0)),MAX($A$2:$A16625)+1)</f>
        <v>12498</v>
      </c>
      <c r="C16626" s="1" t="str">
        <f aca="false">IF(H16626="",F16626,H16626)</f>
        <v>snoopy solar</v>
      </c>
      <c r="F16626" s="5"/>
      <c r="G16626" s="1" t="n">
        <v>62311</v>
      </c>
      <c r="H16626" s="1" t="s">
        <v>21477</v>
      </c>
    </row>
    <row r="16627" customFormat="false" ht="15" hidden="false" customHeight="true" outlineLevel="0" collapsed="false">
      <c r="A16627" s="1" t="n">
        <f aca="false">IF(IFERROR((MATCH(G16627,$G$1:$G$12712,0)),0),INDEX($A$1:$A$12712,MATCH(G16627,$G$1:$G$12712,0)),MAX($A$2:$A16626)+1)</f>
        <v>12499</v>
      </c>
      <c r="C16627" s="1" t="str">
        <f aca="false">IF(H16627="",F16627,H16627)</f>
        <v>southard solar</v>
      </c>
      <c r="F16627" s="5"/>
      <c r="G16627" s="1" t="n">
        <v>62312</v>
      </c>
      <c r="H16627" s="1" t="s">
        <v>21478</v>
      </c>
    </row>
    <row r="16628" customFormat="false" ht="15" hidden="false" customHeight="true" outlineLevel="0" collapsed="false">
      <c r="A16628" s="1" t="n">
        <f aca="false">IF(IFERROR((MATCH(G16628,$G$1:$G$12712,0)),0),INDEX($A$1:$A$12712,MATCH(G16628,$G$1:$G$12712,0)),MAX($A$2:$A16627)+1)</f>
        <v>12500</v>
      </c>
      <c r="C16628" s="1" t="str">
        <f aca="false">IF(H16628="",F16628,H16628)</f>
        <v>stamey solar</v>
      </c>
      <c r="F16628" s="5"/>
      <c r="G16628" s="1" t="n">
        <v>62313</v>
      </c>
      <c r="H16628" s="1" t="s">
        <v>21479</v>
      </c>
    </row>
    <row r="16629" customFormat="false" ht="15" hidden="false" customHeight="true" outlineLevel="0" collapsed="false">
      <c r="A16629" s="1" t="n">
        <f aca="false">IF(IFERROR((MATCH(G16629,$G$1:$G$12712,0)),0),INDEX($A$1:$A$12712,MATCH(G16629,$G$1:$G$12712,0)),MAX($A$2:$A16628)+1)</f>
        <v>12501</v>
      </c>
      <c r="C16629" s="1" t="str">
        <f aca="false">IF(H16629="",F16629,H16629)</f>
        <v>tarpon solar i</v>
      </c>
      <c r="F16629" s="5"/>
      <c r="G16629" s="1" t="n">
        <v>62314</v>
      </c>
      <c r="H16629" s="1" t="s">
        <v>21480</v>
      </c>
    </row>
    <row r="16630" customFormat="false" ht="15" hidden="false" customHeight="true" outlineLevel="0" collapsed="false">
      <c r="A16630" s="1" t="n">
        <f aca="false">IF(IFERROR((MATCH(G16630,$G$1:$G$12712,0)),0),INDEX($A$1:$A$12712,MATCH(G16630,$G$1:$G$12712,0)),MAX($A$2:$A16629)+1)</f>
        <v>12502</v>
      </c>
      <c r="C16630" s="1" t="str">
        <f aca="false">IF(H16630="",F16630,H16630)</f>
        <v>tedder solar</v>
      </c>
      <c r="F16630" s="5"/>
      <c r="G16630" s="1" t="n">
        <v>62315</v>
      </c>
      <c r="H16630" s="1" t="s">
        <v>21481</v>
      </c>
    </row>
    <row r="16631" customFormat="false" ht="15" hidden="false" customHeight="true" outlineLevel="0" collapsed="false">
      <c r="A16631" s="1" t="n">
        <f aca="false">IF(IFERROR((MATCH(G16631,$G$1:$G$12712,0)),0),INDEX($A$1:$A$12712,MATCH(G16631,$G$1:$G$12712,0)),MAX($A$2:$A16630)+1)</f>
        <v>12503</v>
      </c>
      <c r="C16631" s="1" t="str">
        <f aca="false">IF(H16631="",F16631,H16631)</f>
        <v>ten governors solar</v>
      </c>
      <c r="F16631" s="5"/>
      <c r="G16631" s="1" t="n">
        <v>62316</v>
      </c>
      <c r="H16631" s="1" t="s">
        <v>21482</v>
      </c>
    </row>
    <row r="16632" customFormat="false" ht="15" hidden="false" customHeight="true" outlineLevel="0" collapsed="false">
      <c r="A16632" s="1" t="n">
        <f aca="false">IF(IFERROR((MATCH(G16632,$G$1:$G$12712,0)),0),INDEX($A$1:$A$12712,MATCH(G16632,$G$1:$G$12712,0)),MAX($A$2:$A16631)+1)</f>
        <v>12504</v>
      </c>
      <c r="C16632" s="1" t="str">
        <f aca="false">IF(H16632="",F16632,H16632)</f>
        <v>collard holdings solar</v>
      </c>
      <c r="F16632" s="5"/>
      <c r="G16632" s="1" t="n">
        <v>62317</v>
      </c>
      <c r="H16632" s="1" t="s">
        <v>21483</v>
      </c>
    </row>
    <row r="16633" customFormat="false" ht="15" hidden="false" customHeight="true" outlineLevel="0" collapsed="false">
      <c r="A16633" s="1" t="n">
        <f aca="false">IF(IFERROR((MATCH(G16633,$G$1:$G$12712,0)),0),INDEX($A$1:$A$12712,MATCH(G16633,$G$1:$G$12712,0)),MAX($A$2:$A16632)+1)</f>
        <v>12505</v>
      </c>
      <c r="C16633" s="1" t="str">
        <f aca="false">IF(H16633="",F16633,H16633)</f>
        <v>pawcatuck solar center, llc</v>
      </c>
      <c r="F16633" s="5"/>
      <c r="G16633" s="1" t="n">
        <v>62318</v>
      </c>
      <c r="H16633" s="1" t="s">
        <v>21484</v>
      </c>
    </row>
    <row r="16634" customFormat="false" ht="15" hidden="false" customHeight="true" outlineLevel="0" collapsed="false">
      <c r="A16634" s="1" t="n">
        <f aca="false">IF(IFERROR((MATCH(G16634,$G$1:$G$12712,0)),0),INDEX($A$1:$A$12712,MATCH(G16634,$G$1:$G$12712,0)),MAX($A$2:$A16633)+1)</f>
        <v>12506</v>
      </c>
      <c r="C16634" s="1" t="str">
        <f aca="false">IF(H16634="",F16634,H16634)</f>
        <v>western sugar cooperative - billings</v>
      </c>
      <c r="F16634" s="5"/>
      <c r="G16634" s="1" t="n">
        <v>62319</v>
      </c>
      <c r="H16634" s="1" t="s">
        <v>21485</v>
      </c>
    </row>
    <row r="16635" customFormat="false" ht="15" hidden="false" customHeight="true" outlineLevel="0" collapsed="false">
      <c r="A16635" s="1" t="n">
        <f aca="false">IF(IFERROR((MATCH(G16635,$G$1:$G$12712,0)),0),INDEX($A$1:$A$12712,MATCH(G16635,$G$1:$G$12712,0)),MAX($A$2:$A16634)+1)</f>
        <v>12507</v>
      </c>
      <c r="C16635" s="1" t="str">
        <f aca="false">IF(H16635="",F16635,H16635)</f>
        <v>antelope expansion 1b</v>
      </c>
      <c r="F16635" s="5"/>
      <c r="G16635" s="1" t="n">
        <v>62320</v>
      </c>
      <c r="H16635" s="1" t="s">
        <v>21486</v>
      </c>
    </row>
    <row r="16636" customFormat="false" ht="15" hidden="false" customHeight="true" outlineLevel="0" collapsed="false">
      <c r="A16636" s="1" t="n">
        <f aca="false">IF(IFERROR((MATCH(G16636,$G$1:$G$12712,0)),0),INDEX($A$1:$A$12712,MATCH(G16636,$G$1:$G$12712,0)),MAX($A$2:$A16635)+1)</f>
        <v>12508</v>
      </c>
      <c r="C16636" s="1" t="str">
        <f aca="false">IF(H16636="",F16636,H16636)</f>
        <v>cedar falls solar farm</v>
      </c>
      <c r="F16636" s="5"/>
      <c r="G16636" s="1" t="n">
        <v>62321</v>
      </c>
      <c r="H16636" s="1" t="s">
        <v>21487</v>
      </c>
    </row>
    <row r="16637" customFormat="false" ht="15" hidden="false" customHeight="true" outlineLevel="0" collapsed="false">
      <c r="A16637" s="1" t="n">
        <f aca="false">IF(IFERROR((MATCH(G16637,$G$1:$G$12712,0)),0),INDEX($A$1:$A$12712,MATCH(G16637,$G$1:$G$12712,0)),MAX($A$2:$A16636)+1)</f>
        <v>12509</v>
      </c>
      <c r="C16637" s="1" t="str">
        <f aca="false">IF(H16637="",F16637,H16637)</f>
        <v>macy's md joppa solar project</v>
      </c>
      <c r="F16637" s="5"/>
      <c r="G16637" s="1" t="n">
        <v>62323</v>
      </c>
      <c r="H16637" s="1" t="s">
        <v>21488</v>
      </c>
    </row>
    <row r="16638" customFormat="false" ht="15" hidden="false" customHeight="true" outlineLevel="0" collapsed="false">
      <c r="A16638" s="1" t="n">
        <f aca="false">IF(IFERROR((MATCH(G16638,$G$1:$G$12712,0)),0),INDEX($A$1:$A$12712,MATCH(G16638,$G$1:$G$12712,0)),MAX($A$2:$A16637)+1)</f>
        <v>12510</v>
      </c>
      <c r="C16638" s="1" t="str">
        <f aca="false">IF(H16638="",F16638,H16638)</f>
        <v>dynamic - walpole</v>
      </c>
      <c r="F16638" s="5"/>
      <c r="G16638" s="1" t="n">
        <v>62324</v>
      </c>
      <c r="H16638" s="1" t="s">
        <v>21489</v>
      </c>
    </row>
    <row r="16639" customFormat="false" ht="15" hidden="false" customHeight="true" outlineLevel="0" collapsed="false">
      <c r="A16639" s="1" t="n">
        <f aca="false">IF(IFERROR((MATCH(G16639,$G$1:$G$12712,0)),0),INDEX($A$1:$A$12712,MATCH(G16639,$G$1:$G$12712,0)),MAX($A$2:$A16638)+1)</f>
        <v>12511</v>
      </c>
      <c r="C16639" s="1" t="str">
        <f aca="false">IF(H16639="",F16639,H16639)</f>
        <v>46 meadowlands parkway</v>
      </c>
      <c r="F16639" s="5"/>
      <c r="G16639" s="1" t="n">
        <v>62325</v>
      </c>
      <c r="H16639" s="1" t="s">
        <v>21490</v>
      </c>
      <c r="I16639" s="1" t="n">
        <v>60268</v>
      </c>
      <c r="J16639" s="1" t="s">
        <v>21491</v>
      </c>
    </row>
    <row r="16640" customFormat="false" ht="15" hidden="false" customHeight="true" outlineLevel="0" collapsed="false">
      <c r="A16640" s="1" t="n">
        <f aca="false">IF(IFERROR((MATCH(G16640,$G$1:$G$12712,0)),0),INDEX($A$1:$A$12712,MATCH(G16640,$G$1:$G$12712,0)),MAX($A$2:$A16639)+1)</f>
        <v>12512</v>
      </c>
      <c r="C16640" s="1" t="str">
        <f aca="false">IF(H16640="",F16640,H16640)</f>
        <v>77 metro way</v>
      </c>
      <c r="F16640" s="5"/>
      <c r="G16640" s="1" t="n">
        <v>62326</v>
      </c>
      <c r="H16640" s="1" t="s">
        <v>21492</v>
      </c>
      <c r="I16640" s="1" t="n">
        <v>60268</v>
      </c>
      <c r="J16640" s="1" t="s">
        <v>21491</v>
      </c>
    </row>
    <row r="16641" customFormat="false" ht="15" hidden="false" customHeight="true" outlineLevel="0" collapsed="false">
      <c r="A16641" s="1" t="n">
        <f aca="false">IF(IFERROR((MATCH(G16641,$G$1:$G$12712,0)),0),INDEX($A$1:$A$12712,MATCH(G16641,$G$1:$G$12712,0)),MAX($A$2:$A16640)+1)</f>
        <v>12513</v>
      </c>
      <c r="C16641" s="1" t="str">
        <f aca="false">IF(H16641="",F16641,H16641)</f>
        <v>synergen panorama, llc csg</v>
      </c>
      <c r="F16641" s="5"/>
      <c r="G16641" s="1" t="n">
        <v>62327</v>
      </c>
      <c r="H16641" s="1" t="s">
        <v>21493</v>
      </c>
    </row>
    <row r="16642" customFormat="false" ht="15" hidden="false" customHeight="true" outlineLevel="0" collapsed="false">
      <c r="A16642" s="1" t="n">
        <f aca="false">IF(IFERROR((MATCH(G16642,$G$1:$G$12712,0)),0),INDEX($A$1:$A$12712,MATCH(G16642,$G$1:$G$12712,0)),MAX($A$2:$A16641)+1)</f>
        <v>12514</v>
      </c>
      <c r="C16642" s="1" t="str">
        <f aca="false">IF(H16642="",F16642,H16642)</f>
        <v>mill pond solar, llc</v>
      </c>
      <c r="F16642" s="5"/>
      <c r="G16642" s="1" t="n">
        <v>62328</v>
      </c>
      <c r="H16642" s="1" t="s">
        <v>21494</v>
      </c>
      <c r="I16642" s="1" t="n">
        <v>60025</v>
      </c>
      <c r="J16642" s="1" t="s">
        <v>21020</v>
      </c>
    </row>
    <row r="16643" customFormat="false" ht="15" hidden="false" customHeight="true" outlineLevel="0" collapsed="false">
      <c r="A16643" s="1" t="n">
        <f aca="false">IF(IFERROR((MATCH(G16643,$G$1:$G$12712,0)),0),INDEX($A$1:$A$12712,MATCH(G16643,$G$1:$G$12712,0)),MAX($A$2:$A16642)+1)</f>
        <v>12515</v>
      </c>
      <c r="C16643" s="1" t="str">
        <f aca="false">IF(H16643="",F16643,H16643)</f>
        <v>jamesville road solar, llc</v>
      </c>
      <c r="F16643" s="5"/>
      <c r="G16643" s="1" t="n">
        <v>62329</v>
      </c>
      <c r="H16643" s="1" t="s">
        <v>21495</v>
      </c>
      <c r="I16643" s="1" t="n">
        <v>60025</v>
      </c>
      <c r="J16643" s="1" t="s">
        <v>21020</v>
      </c>
    </row>
    <row r="16644" customFormat="false" ht="15" hidden="false" customHeight="true" outlineLevel="0" collapsed="false">
      <c r="A16644" s="1" t="n">
        <f aca="false">IF(IFERROR((MATCH(G16644,$G$1:$G$12712,0)),0),INDEX($A$1:$A$12712,MATCH(G16644,$G$1:$G$12712,0)),MAX($A$2:$A16643)+1)</f>
        <v>12516</v>
      </c>
      <c r="C16644" s="1" t="str">
        <f aca="false">IF(H16644="",F16644,H16644)</f>
        <v>camden dam solar, llc</v>
      </c>
      <c r="F16644" s="5"/>
      <c r="G16644" s="1" t="n">
        <v>62330</v>
      </c>
      <c r="H16644" s="1" t="s">
        <v>21496</v>
      </c>
      <c r="I16644" s="1" t="n">
        <v>60025</v>
      </c>
      <c r="J16644" s="1" t="s">
        <v>21020</v>
      </c>
    </row>
    <row r="16645" customFormat="false" ht="15" hidden="false" customHeight="true" outlineLevel="0" collapsed="false">
      <c r="A16645" s="1" t="n">
        <f aca="false">IF(IFERROR((MATCH(G16645,$G$1:$G$12712,0)),0),INDEX($A$1:$A$12712,MATCH(G16645,$G$1:$G$12712,0)),MAX($A$2:$A16644)+1)</f>
        <v>12517</v>
      </c>
      <c r="C16645" s="1" t="str">
        <f aca="false">IF(H16645="",F16645,H16645)</f>
        <v>sol phoenix</v>
      </c>
      <c r="F16645" s="5"/>
      <c r="G16645" s="1" t="n">
        <v>62331</v>
      </c>
      <c r="H16645" s="1" t="s">
        <v>21497</v>
      </c>
      <c r="I16645" s="1" t="n">
        <v>60025</v>
      </c>
      <c r="J16645" s="1" t="s">
        <v>21020</v>
      </c>
    </row>
    <row r="16646" customFormat="false" ht="15" hidden="false" customHeight="true" outlineLevel="0" collapsed="false">
      <c r="A16646" s="1" t="n">
        <f aca="false">IF(IFERROR((MATCH(G16646,$G$1:$G$12712,0)),0),INDEX($A$1:$A$12712,MATCH(G16646,$G$1:$G$12712,0)),MAX($A$2:$A16645)+1)</f>
        <v>12518</v>
      </c>
      <c r="C16646" s="1" t="str">
        <f aca="false">IF(H16646="",F16646,H16646)</f>
        <v>blue star</v>
      </c>
      <c r="F16646" s="5"/>
      <c r="G16646" s="1" t="n">
        <v>62332</v>
      </c>
      <c r="H16646" s="1" t="s">
        <v>21498</v>
      </c>
      <c r="I16646" s="1" t="n">
        <v>60025</v>
      </c>
      <c r="J16646" s="1" t="s">
        <v>21020</v>
      </c>
    </row>
    <row r="16647" customFormat="false" ht="15" hidden="false" customHeight="true" outlineLevel="0" collapsed="false">
      <c r="A16647" s="1" t="n">
        <f aca="false">IF(IFERROR((MATCH(G16647,$G$1:$G$12712,0)),0),INDEX($A$1:$A$12712,MATCH(G16647,$G$1:$G$12712,0)),MAX($A$2:$A16646)+1)</f>
        <v>12519</v>
      </c>
      <c r="C16647" s="1" t="str">
        <f aca="false">IF(H16647="",F16647,H16647)</f>
        <v>polk county renewables, llc</v>
      </c>
      <c r="F16647" s="5"/>
      <c r="G16647" s="1" t="n">
        <v>62333</v>
      </c>
      <c r="H16647" s="1" t="s">
        <v>21499</v>
      </c>
    </row>
    <row r="16648" customFormat="false" ht="15" hidden="false" customHeight="true" outlineLevel="0" collapsed="false">
      <c r="A16648" s="1" t="n">
        <f aca="false">IF(IFERROR((MATCH(G16648,$G$1:$G$12712,0)),0),INDEX($A$1:$A$12712,MATCH(G16648,$G$1:$G$12712,0)),MAX($A$2:$A16647)+1)</f>
        <v>12520</v>
      </c>
      <c r="C16648" s="1" t="str">
        <f aca="false">IF(H16648="",F16648,H16648)</f>
        <v>uss hockey pad solar csg</v>
      </c>
      <c r="F16648" s="5"/>
      <c r="G16648" s="1" t="n">
        <v>62334</v>
      </c>
      <c r="H16648" s="1" t="s">
        <v>21500</v>
      </c>
    </row>
    <row r="16649" customFormat="false" ht="15" hidden="false" customHeight="true" outlineLevel="0" collapsed="false">
      <c r="A16649" s="1" t="n">
        <f aca="false">IF(IFERROR((MATCH(G16649,$G$1:$G$12712,0)),0),INDEX($A$1:$A$12712,MATCH(G16649,$G$1:$G$12712,0)),MAX($A$2:$A16648)+1)</f>
        <v>12521</v>
      </c>
      <c r="C16649" s="1" t="str">
        <f aca="false">IF(H16649="",F16649,H16649)</f>
        <v>uss centerfield solar csg</v>
      </c>
      <c r="F16649" s="5"/>
      <c r="G16649" s="1" t="n">
        <v>62335</v>
      </c>
      <c r="H16649" s="1" t="s">
        <v>21501</v>
      </c>
    </row>
    <row r="16650" customFormat="false" ht="15" hidden="false" customHeight="true" outlineLevel="0" collapsed="false">
      <c r="A16650" s="1" t="n">
        <f aca="false">IF(IFERROR((MATCH(G16650,$G$1:$G$12712,0)),0),INDEX($A$1:$A$12712,MATCH(G16650,$G$1:$G$12712,0)),MAX($A$2:$A16649)+1)</f>
        <v>12522</v>
      </c>
      <c r="C16650" s="1" t="str">
        <f aca="false">IF(H16650="",F16650,H16650)</f>
        <v>uss webster solar csg</v>
      </c>
      <c r="F16650" s="5"/>
      <c r="G16650" s="1" t="n">
        <v>62336</v>
      </c>
      <c r="H16650" s="1" t="s">
        <v>21502</v>
      </c>
    </row>
    <row r="16651" customFormat="false" ht="15" hidden="false" customHeight="true" outlineLevel="0" collapsed="false">
      <c r="A16651" s="1" t="n">
        <f aca="false">IF(IFERROR((MATCH(G16651,$G$1:$G$12712,0)),0),INDEX($A$1:$A$12712,MATCH(G16651,$G$1:$G$12712,0)),MAX($A$2:$A16650)+1)</f>
        <v>12523</v>
      </c>
      <c r="C16651" s="1" t="str">
        <f aca="false">IF(H16651="",F16651,H16651)</f>
        <v>uss lake patterson solar csg</v>
      </c>
      <c r="F16651" s="5"/>
      <c r="G16651" s="1" t="n">
        <v>62337</v>
      </c>
      <c r="H16651" s="1" t="s">
        <v>21503</v>
      </c>
    </row>
    <row r="16652" customFormat="false" ht="15" hidden="false" customHeight="true" outlineLevel="0" collapsed="false">
      <c r="A16652" s="1" t="n">
        <f aca="false">IF(IFERROR((MATCH(G16652,$G$1:$G$12712,0)),0),INDEX($A$1:$A$12712,MATCH(G16652,$G$1:$G$12712,0)),MAX($A$2:$A16651)+1)</f>
        <v>12524</v>
      </c>
      <c r="C16652" s="1" t="str">
        <f aca="false">IF(H16652="",F16652,H16652)</f>
        <v>uss rapidan solar csg</v>
      </c>
      <c r="F16652" s="5"/>
      <c r="G16652" s="1" t="n">
        <v>62338</v>
      </c>
      <c r="H16652" s="1" t="s">
        <v>21504</v>
      </c>
    </row>
    <row r="16653" customFormat="false" ht="15" hidden="false" customHeight="true" outlineLevel="0" collapsed="false">
      <c r="A16653" s="1" t="n">
        <f aca="false">IF(IFERROR((MATCH(G16653,$G$1:$G$12712,0)),0),INDEX($A$1:$A$12712,MATCH(G16653,$G$1:$G$12712,0)),MAX($A$2:$A16652)+1)</f>
        <v>12525</v>
      </c>
      <c r="C16653" s="1" t="str">
        <f aca="false">IF(H16653="",F16653,H16653)</f>
        <v>uss kost trail solar csg</v>
      </c>
      <c r="F16653" s="5"/>
      <c r="G16653" s="1" t="n">
        <v>62339</v>
      </c>
      <c r="H16653" s="1" t="s">
        <v>21505</v>
      </c>
    </row>
    <row r="16654" customFormat="false" ht="15" hidden="false" customHeight="true" outlineLevel="0" collapsed="false">
      <c r="A16654" s="1" t="n">
        <f aca="false">IF(IFERROR((MATCH(G16654,$G$1:$G$12712,0)),0),INDEX($A$1:$A$12712,MATCH(G16654,$G$1:$G$12712,0)),MAX($A$2:$A16653)+1)</f>
        <v>12526</v>
      </c>
      <c r="C16654" s="1" t="str">
        <f aca="false">IF(H16654="",F16654,H16654)</f>
        <v>turkey hill solar i</v>
      </c>
      <c r="F16654" s="5"/>
      <c r="G16654" s="1" t="n">
        <v>62341</v>
      </c>
      <c r="H16654" s="1" t="s">
        <v>21506</v>
      </c>
    </row>
    <row r="16655" customFormat="false" ht="15" hidden="false" customHeight="true" outlineLevel="0" collapsed="false">
      <c r="A16655" s="1" t="n">
        <f aca="false">IF(IFERROR((MATCH(G16655,$G$1:$G$12712,0)),0),INDEX($A$1:$A$12712,MATCH(G16655,$G$1:$G$12712,0)),MAX($A$2:$A16654)+1)</f>
        <v>12527</v>
      </c>
      <c r="C16655" s="1" t="str">
        <f aca="false">IF(H16655="",F16655,H16655)</f>
        <v>washington solar (sc)</v>
      </c>
      <c r="F16655" s="5"/>
      <c r="G16655" s="1" t="n">
        <v>62342</v>
      </c>
      <c r="H16655" s="1" t="s">
        <v>21507</v>
      </c>
    </row>
    <row r="16656" customFormat="false" ht="15" hidden="false" customHeight="true" outlineLevel="0" collapsed="false">
      <c r="A16656" s="1" t="n">
        <f aca="false">IF(IFERROR((MATCH(G16656,$G$1:$G$12712,0)),0),INDEX($A$1:$A$12712,MATCH(G16656,$G$1:$G$12712,0)),MAX($A$2:$A16655)+1)</f>
        <v>12528</v>
      </c>
      <c r="C16656" s="1" t="str">
        <f aca="false">IF(H16656="",F16656,H16656)</f>
        <v>ulmer solar</v>
      </c>
      <c r="F16656" s="5"/>
      <c r="G16656" s="1" t="n">
        <v>62343</v>
      </c>
      <c r="H16656" s="1" t="s">
        <v>21508</v>
      </c>
    </row>
    <row r="16657" customFormat="false" ht="15" hidden="false" customHeight="true" outlineLevel="0" collapsed="false">
      <c r="A16657" s="1" t="n">
        <f aca="false">IF(IFERROR((MATCH(G16657,$G$1:$G$12712,0)),0),INDEX($A$1:$A$12712,MATCH(G16657,$G$1:$G$12712,0)),MAX($A$2:$A16656)+1)</f>
        <v>12529</v>
      </c>
      <c r="C16657" s="1" t="str">
        <f aca="false">IF(H16657="",F16657,H16657)</f>
        <v>washington solar ii (sc)</v>
      </c>
      <c r="F16657" s="5"/>
      <c r="G16657" s="1" t="n">
        <v>62344</v>
      </c>
      <c r="H16657" s="1" t="s">
        <v>21509</v>
      </c>
    </row>
    <row r="16658" customFormat="false" ht="15" hidden="false" customHeight="true" outlineLevel="0" collapsed="false">
      <c r="A16658" s="1" t="n">
        <f aca="false">IF(IFERROR((MATCH(G16658,$G$1:$G$12712,0)),0),INDEX($A$1:$A$12712,MATCH(G16658,$G$1:$G$12712,0)),MAX($A$2:$A16657)+1)</f>
        <v>12530</v>
      </c>
      <c r="C16658" s="1" t="str">
        <f aca="false">IF(H16658="",F16658,H16658)</f>
        <v>wayfair solar</v>
      </c>
      <c r="F16658" s="5"/>
      <c r="G16658" s="1" t="n">
        <v>62345</v>
      </c>
      <c r="H16658" s="1" t="s">
        <v>21510</v>
      </c>
    </row>
    <row r="16659" customFormat="false" ht="15" hidden="false" customHeight="true" outlineLevel="0" collapsed="false">
      <c r="A16659" s="1" t="n">
        <f aca="false">IF(IFERROR((MATCH(G16659,$G$1:$G$12712,0)),0),INDEX($A$1:$A$12712,MATCH(G16659,$G$1:$G$12712,0)),MAX($A$2:$A16658)+1)</f>
        <v>12531</v>
      </c>
      <c r="C16659" s="1" t="str">
        <f aca="false">IF(H16659="",F16659,H16659)</f>
        <v>trask east solar</v>
      </c>
      <c r="F16659" s="5"/>
      <c r="G16659" s="1" t="n">
        <v>62346</v>
      </c>
      <c r="H16659" s="1" t="s">
        <v>21511</v>
      </c>
    </row>
    <row r="16660" customFormat="false" ht="15" hidden="false" customHeight="true" outlineLevel="0" collapsed="false">
      <c r="A16660" s="1" t="n">
        <f aca="false">IF(IFERROR((MATCH(G16660,$G$1:$G$12712,0)),0),INDEX($A$1:$A$12712,MATCH(G16660,$G$1:$G$12712,0)),MAX($A$2:$A16659)+1)</f>
        <v>12532</v>
      </c>
      <c r="C16660" s="1" t="str">
        <f aca="false">IF(H16660="",F16660,H16660)</f>
        <v>weaver solar</v>
      </c>
      <c r="F16660" s="5"/>
      <c r="G16660" s="1" t="n">
        <v>62347</v>
      </c>
      <c r="H16660" s="1" t="s">
        <v>21512</v>
      </c>
    </row>
    <row r="16661" customFormat="false" ht="15" hidden="false" customHeight="true" outlineLevel="0" collapsed="false">
      <c r="A16661" s="1" t="n">
        <f aca="false">IF(IFERROR((MATCH(G16661,$G$1:$G$12712,0)),0),INDEX($A$1:$A$12712,MATCH(G16661,$G$1:$G$12712,0)),MAX($A$2:$A16660)+1)</f>
        <v>12533</v>
      </c>
      <c r="C16661" s="1" t="str">
        <f aca="false">IF(H16661="",F16661,H16661)</f>
        <v>webster solar</v>
      </c>
      <c r="F16661" s="5"/>
      <c r="G16661" s="1" t="n">
        <v>62348</v>
      </c>
      <c r="H16661" s="1" t="s">
        <v>21513</v>
      </c>
    </row>
    <row r="16662" customFormat="false" ht="15" hidden="false" customHeight="true" outlineLevel="0" collapsed="false">
      <c r="A16662" s="1" t="n">
        <f aca="false">IF(IFERROR((MATCH(G16662,$G$1:$G$12712,0)),0),INDEX($A$1:$A$12712,MATCH(G16662,$G$1:$G$12712,0)),MAX($A$2:$A16661)+1)</f>
        <v>12534</v>
      </c>
      <c r="C16662" s="1" t="str">
        <f aca="false">IF(H16662="",F16662,H16662)</f>
        <v>topaz solar (sc)</v>
      </c>
      <c r="F16662" s="5"/>
      <c r="G16662" s="1" t="n">
        <v>62349</v>
      </c>
      <c r="H16662" s="1" t="s">
        <v>21514</v>
      </c>
    </row>
    <row r="16663" customFormat="false" ht="15" hidden="false" customHeight="true" outlineLevel="0" collapsed="false">
      <c r="A16663" s="1" t="n">
        <f aca="false">IF(IFERROR((MATCH(G16663,$G$1:$G$12712,0)),0),INDEX($A$1:$A$12712,MATCH(G16663,$G$1:$G$12712,0)),MAX($A$2:$A16662)+1)</f>
        <v>12535</v>
      </c>
      <c r="C16663" s="1" t="str">
        <f aca="false">IF(H16663="",F16663,H16663)</f>
        <v>wsw solar</v>
      </c>
      <c r="F16663" s="5"/>
      <c r="G16663" s="1" t="n">
        <v>62350</v>
      </c>
      <c r="H16663" s="1" t="s">
        <v>21515</v>
      </c>
    </row>
    <row r="16664" customFormat="false" ht="15" hidden="false" customHeight="true" outlineLevel="0" collapsed="false">
      <c r="A16664" s="1" t="n">
        <f aca="false">IF(IFERROR((MATCH(G16664,$G$1:$G$12712,0)),0),INDEX($A$1:$A$12712,MATCH(G16664,$G$1:$G$12712,0)),MAX($A$2:$A16663)+1)</f>
        <v>12536</v>
      </c>
      <c r="C16664" s="1" t="str">
        <f aca="false">IF(H16664="",F16664,H16664)</f>
        <v>wysong solar</v>
      </c>
      <c r="F16664" s="5"/>
      <c r="G16664" s="1" t="n">
        <v>62351</v>
      </c>
      <c r="H16664" s="1" t="s">
        <v>21516</v>
      </c>
    </row>
    <row r="16665" customFormat="false" ht="15" hidden="false" customHeight="true" outlineLevel="0" collapsed="false">
      <c r="A16665" s="1" t="n">
        <f aca="false">IF(IFERROR((MATCH(G16665,$G$1:$G$12712,0)),0),INDEX($A$1:$A$12712,MATCH(G16665,$G$1:$G$12712,0)),MAX($A$2:$A16664)+1)</f>
        <v>12537</v>
      </c>
      <c r="C16665" s="1" t="str">
        <f aca="false">IF(H16665="",F16665,H16665)</f>
        <v>thomas solar</v>
      </c>
      <c r="F16665" s="5"/>
      <c r="G16665" s="1" t="n">
        <v>62352</v>
      </c>
      <c r="H16665" s="1" t="s">
        <v>21517</v>
      </c>
    </row>
    <row r="16666" customFormat="false" ht="15" hidden="false" customHeight="true" outlineLevel="0" collapsed="false">
      <c r="A16666" s="1" t="n">
        <f aca="false">IF(IFERROR((MATCH(G16666,$G$1:$G$12712,0)),0),INDEX($A$1:$A$12712,MATCH(G16666,$G$1:$G$12712,0)),MAX($A$2:$A16665)+1)</f>
        <v>12538</v>
      </c>
      <c r="C16666" s="1" t="str">
        <f aca="false">IF(H16666="",F16666,H16666)</f>
        <v>yemassee solar</v>
      </c>
      <c r="F16666" s="5"/>
      <c r="G16666" s="1" t="n">
        <v>62353</v>
      </c>
      <c r="H16666" s="1" t="s">
        <v>21518</v>
      </c>
    </row>
    <row r="16667" customFormat="false" ht="15" hidden="false" customHeight="true" outlineLevel="0" collapsed="false">
      <c r="A16667" s="1" t="n">
        <f aca="false">IF(IFERROR((MATCH(G16667,$G$1:$G$12712,0)),0),INDEX($A$1:$A$12712,MATCH(G16667,$G$1:$G$12712,0)),MAX($A$2:$A16666)+1)</f>
        <v>12539</v>
      </c>
      <c r="C16667" s="1" t="str">
        <f aca="false">IF(H16667="",F16667,H16667)</f>
        <v>york solar</v>
      </c>
      <c r="F16667" s="5"/>
      <c r="G16667" s="1" t="n">
        <v>62354</v>
      </c>
      <c r="H16667" s="1" t="s">
        <v>21519</v>
      </c>
    </row>
    <row r="16668" customFormat="false" ht="15" hidden="false" customHeight="true" outlineLevel="0" collapsed="false">
      <c r="A16668" s="1" t="n">
        <f aca="false">IF(IFERROR((MATCH(G16668,$G$1:$G$12712,0)),0),INDEX($A$1:$A$12712,MATCH(G16668,$G$1:$G$12712,0)),MAX($A$2:$A16667)+1)</f>
        <v>12540</v>
      </c>
      <c r="C16668" s="1" t="str">
        <f aca="false">IF(H16668="",F16668,H16668)</f>
        <v>ikea norfolk rooftop pv system</v>
      </c>
      <c r="F16668" s="5"/>
      <c r="G16668" s="1" t="n">
        <v>62355</v>
      </c>
      <c r="H16668" s="1" t="s">
        <v>21520</v>
      </c>
      <c r="I16668" s="1" t="n">
        <v>57389</v>
      </c>
      <c r="J16668" s="1" t="s">
        <v>20995</v>
      </c>
    </row>
    <row r="16669" customFormat="false" ht="15" hidden="false" customHeight="true" outlineLevel="0" collapsed="false">
      <c r="A16669" s="1" t="n">
        <f aca="false">IF(IFERROR((MATCH(G16669,$G$1:$G$12712,0)),0),INDEX($A$1:$A$12712,MATCH(G16669,$G$1:$G$12712,0)),MAX($A$2:$A16668)+1)</f>
        <v>12541</v>
      </c>
      <c r="C16669" s="1" t="str">
        <f aca="false">IF(H16669="",F16669,H16669)</f>
        <v>lockett windfarm</v>
      </c>
      <c r="F16669" s="5"/>
      <c r="G16669" s="1" t="n">
        <v>62356</v>
      </c>
      <c r="H16669" s="1" t="s">
        <v>21521</v>
      </c>
    </row>
    <row r="16670" customFormat="false" ht="15" hidden="false" customHeight="true" outlineLevel="0" collapsed="false">
      <c r="A16670" s="1" t="n">
        <f aca="false">IF(IFERROR((MATCH(G16670,$G$1:$G$12712,0)),0),INDEX($A$1:$A$12712,MATCH(G16670,$G$1:$G$12712,0)),MAX($A$2:$A16669)+1)</f>
        <v>12542</v>
      </c>
      <c r="C16670" s="1" t="str">
        <f aca="false">IF(H16670="",F16670,H16670)</f>
        <v>gloversville landfill solar</v>
      </c>
      <c r="F16670" s="5"/>
      <c r="G16670" s="1" t="n">
        <v>62357</v>
      </c>
      <c r="H16670" s="1" t="s">
        <v>21522</v>
      </c>
    </row>
    <row r="16671" customFormat="false" ht="15" hidden="false" customHeight="true" outlineLevel="0" collapsed="false">
      <c r="A16671" s="1" t="n">
        <f aca="false">IF(IFERROR((MATCH(G16671,$G$1:$G$12712,0)),0),INDEX($A$1:$A$12712,MATCH(G16671,$G$1:$G$12712,0)),MAX($A$2:$A16670)+1)</f>
        <v>12543</v>
      </c>
      <c r="C16671" s="1" t="str">
        <f aca="false">IF(H16671="",F16671,H16671)</f>
        <v>uss king 2 csg</v>
      </c>
      <c r="F16671" s="5"/>
      <c r="G16671" s="1" t="n">
        <v>62358</v>
      </c>
      <c r="H16671" s="1" t="s">
        <v>21523</v>
      </c>
    </row>
    <row r="16672" customFormat="false" ht="15" hidden="false" customHeight="true" outlineLevel="0" collapsed="false">
      <c r="A16672" s="1" t="n">
        <f aca="false">IF(IFERROR((MATCH(G16672,$G$1:$G$12712,0)),0),INDEX($A$1:$A$12712,MATCH(G16672,$G$1:$G$12712,0)),MAX($A$2:$A16671)+1)</f>
        <v>12544</v>
      </c>
      <c r="C16672" s="1" t="str">
        <f aca="false">IF(H16672="",F16672,H16672)</f>
        <v>uss eggo solar csg</v>
      </c>
      <c r="F16672" s="5"/>
      <c r="G16672" s="1" t="n">
        <v>62359</v>
      </c>
      <c r="H16672" s="1" t="s">
        <v>21524</v>
      </c>
    </row>
    <row r="16673" customFormat="false" ht="15" hidden="false" customHeight="true" outlineLevel="0" collapsed="false">
      <c r="A16673" s="1" t="n">
        <f aca="false">IF(IFERROR((MATCH(G16673,$G$1:$G$12712,0)),0),INDEX($A$1:$A$12712,MATCH(G16673,$G$1:$G$12712,0)),MAX($A$2:$A16672)+1)</f>
        <v>12545</v>
      </c>
      <c r="C16673" s="1" t="str">
        <f aca="false">IF(H16673="",F16673,H16673)</f>
        <v>uss dvl solar csg</v>
      </c>
      <c r="F16673" s="5"/>
      <c r="G16673" s="1" t="n">
        <v>62360</v>
      </c>
      <c r="H16673" s="1" t="s">
        <v>21525</v>
      </c>
    </row>
    <row r="16674" customFormat="false" ht="15" hidden="false" customHeight="true" outlineLevel="0" collapsed="false">
      <c r="A16674" s="1" t="n">
        <f aca="false">IF(IFERROR((MATCH(G16674,$G$1:$G$12712,0)),0),INDEX($A$1:$A$12712,MATCH(G16674,$G$1:$G$12712,0)),MAX($A$2:$A16673)+1)</f>
        <v>12546</v>
      </c>
      <c r="C16674" s="1" t="str">
        <f aca="false">IF(H16674="",F16674,H16674)</f>
        <v>uss brude solar csg</v>
      </c>
      <c r="F16674" s="5"/>
      <c r="G16674" s="1" t="n">
        <v>62361</v>
      </c>
      <c r="H16674" s="1" t="s">
        <v>21526</v>
      </c>
    </row>
    <row r="16675" customFormat="false" ht="15" hidden="false" customHeight="true" outlineLevel="0" collapsed="false">
      <c r="A16675" s="1" t="n">
        <f aca="false">IF(IFERROR((MATCH(G16675,$G$1:$G$12712,0)),0),INDEX($A$1:$A$12712,MATCH(G16675,$G$1:$G$12712,0)),MAX($A$2:$A16674)+1)</f>
        <v>12547</v>
      </c>
      <c r="C16675" s="1" t="str">
        <f aca="false">IF(H16675="",F16675,H16675)</f>
        <v>uss east hauer watt csg</v>
      </c>
      <c r="F16675" s="5"/>
      <c r="G16675" s="1" t="n">
        <v>62362</v>
      </c>
      <c r="H16675" s="1" t="s">
        <v>21527</v>
      </c>
    </row>
    <row r="16676" customFormat="false" ht="15" hidden="false" customHeight="true" outlineLevel="0" collapsed="false">
      <c r="A16676" s="1" t="n">
        <f aca="false">IF(IFERROR((MATCH(G16676,$G$1:$G$12712,0)),0),INDEX($A$1:$A$12712,MATCH(G16676,$G$1:$G$12712,0)),MAX($A$2:$A16675)+1)</f>
        <v>12548</v>
      </c>
      <c r="C16676" s="1" t="str">
        <f aca="false">IF(H16676="",F16676,H16676)</f>
        <v>barre solar iii llc</v>
      </c>
      <c r="F16676" s="5"/>
      <c r="G16676" s="1" t="n">
        <v>62363</v>
      </c>
      <c r="H16676" s="1" t="s">
        <v>21528</v>
      </c>
    </row>
    <row r="16677" customFormat="false" ht="15" hidden="false" customHeight="true" outlineLevel="0" collapsed="false">
      <c r="A16677" s="1" t="n">
        <f aca="false">IF(IFERROR((MATCH(G16677,$G$1:$G$12712,0)),0),INDEX($A$1:$A$12712,MATCH(G16677,$G$1:$G$12712,0)),MAX($A$2:$A16676)+1)</f>
        <v>12549</v>
      </c>
      <c r="C16677" s="1" t="str">
        <f aca="false">IF(H16677="",F16677,H16677)</f>
        <v>nobles 2 wind project</v>
      </c>
      <c r="F16677" s="5"/>
      <c r="G16677" s="1" t="n">
        <v>62364</v>
      </c>
      <c r="H16677" s="1" t="s">
        <v>21529</v>
      </c>
    </row>
    <row r="16678" customFormat="false" ht="15" hidden="false" customHeight="true" outlineLevel="0" collapsed="false">
      <c r="A16678" s="1" t="n">
        <f aca="false">IF(IFERROR((MATCH(G16678,$G$1:$G$12712,0)),0),INDEX($A$1:$A$12712,MATCH(G16678,$G$1:$G$12712,0)),MAX($A$2:$A16677)+1)</f>
        <v>12550</v>
      </c>
      <c r="C16678" s="1" t="str">
        <f aca="false">IF(H16678="",F16678,H16678)</f>
        <v>wright kirby 1-5 csg</v>
      </c>
      <c r="F16678" s="5"/>
      <c r="G16678" s="1" t="n">
        <v>62365</v>
      </c>
      <c r="H16678" s="1" t="s">
        <v>21530</v>
      </c>
    </row>
    <row r="16679" customFormat="false" ht="15" hidden="false" customHeight="true" outlineLevel="0" collapsed="false">
      <c r="A16679" s="1" t="n">
        <f aca="false">IF(IFERROR((MATCH(G16679,$G$1:$G$12712,0)),0),INDEX($A$1:$A$12712,MATCH(G16679,$G$1:$G$12712,0)),MAX($A$2:$A16678)+1)</f>
        <v>12551</v>
      </c>
      <c r="C16679" s="1" t="str">
        <f aca="false">IF(H16679="",F16679,H16679)</f>
        <v>nyp-lower manhattan hospital</v>
      </c>
      <c r="F16679" s="5"/>
      <c r="G16679" s="1" t="n">
        <v>62366</v>
      </c>
      <c r="H16679" s="1" t="s">
        <v>21531</v>
      </c>
    </row>
    <row r="16680" customFormat="false" ht="15" hidden="false" customHeight="true" outlineLevel="0" collapsed="false">
      <c r="A16680" s="1" t="n">
        <f aca="false">IF(IFERROR((MATCH(G16680,$G$1:$G$12712,0)),0),INDEX($A$1:$A$12712,MATCH(G16680,$G$1:$G$12712,0)),MAX($A$2:$A16679)+1)</f>
        <v>12552</v>
      </c>
      <c r="C16680" s="1" t="str">
        <f aca="false">IF(H16680="",F16680,H16680)</f>
        <v>sr arlington ii</v>
      </c>
      <c r="F16680" s="5"/>
      <c r="G16680" s="1" t="n">
        <v>62367</v>
      </c>
      <c r="H16680" s="1" t="s">
        <v>21532</v>
      </c>
    </row>
    <row r="16681" customFormat="false" ht="15" hidden="false" customHeight="true" outlineLevel="0" collapsed="false">
      <c r="A16681" s="1" t="n">
        <f aca="false">IF(IFERROR((MATCH(G16681,$G$1:$G$12712,0)),0),INDEX($A$1:$A$12712,MATCH(G16681,$G$1:$G$12712,0)),MAX($A$2:$A16680)+1)</f>
        <v>12553</v>
      </c>
      <c r="C16681" s="1" t="str">
        <f aca="false">IF(H16681="",F16681,H16681)</f>
        <v>bwc origination 18</v>
      </c>
      <c r="F16681" s="5"/>
      <c r="G16681" s="1" t="n">
        <v>62368</v>
      </c>
      <c r="H16681" s="1" t="s">
        <v>21533</v>
      </c>
    </row>
    <row r="16682" customFormat="false" ht="15" hidden="false" customHeight="true" outlineLevel="0" collapsed="false">
      <c r="A16682" s="1" t="n">
        <f aca="false">IF(IFERROR((MATCH(G16682,$G$1:$G$12712,0)),0),INDEX($A$1:$A$12712,MATCH(G16682,$G$1:$G$12712,0)),MAX($A$2:$A16681)+1)</f>
        <v>12554</v>
      </c>
      <c r="C16682" s="1" t="str">
        <f aca="false">IF(H16682="",F16682,H16682)</f>
        <v>bwc gibbs brook</v>
      </c>
      <c r="F16682" s="5"/>
      <c r="G16682" s="1" t="n">
        <v>62369</v>
      </c>
      <c r="H16682" s="1" t="s">
        <v>21534</v>
      </c>
    </row>
    <row r="16683" customFormat="false" ht="15" hidden="false" customHeight="true" outlineLevel="0" collapsed="false">
      <c r="A16683" s="1" t="n">
        <f aca="false">IF(IFERROR((MATCH(G16683,$G$1:$G$12712,0)),0),INDEX($A$1:$A$12712,MATCH(G16683,$G$1:$G$12712,0)),MAX($A$2:$A16682)+1)</f>
        <v>12555</v>
      </c>
      <c r="C16683" s="1" t="str">
        <f aca="false">IF(H16683="",F16683,H16683)</f>
        <v>bwc wareham river</v>
      </c>
      <c r="F16683" s="5"/>
      <c r="G16683" s="1" t="n">
        <v>62370</v>
      </c>
      <c r="H16683" s="1" t="s">
        <v>21535</v>
      </c>
    </row>
    <row r="16684" customFormat="false" ht="15" hidden="false" customHeight="true" outlineLevel="0" collapsed="false">
      <c r="A16684" s="1" t="n">
        <f aca="false">IF(IFERROR((MATCH(G16684,$G$1:$G$12712,0)),0),INDEX($A$1:$A$12712,MATCH(G16684,$G$1:$G$12712,0)),MAX($A$2:$A16683)+1)</f>
        <v>12556</v>
      </c>
      <c r="C16684" s="1" t="str">
        <f aca="false">IF(H16684="",F16684,H16684)</f>
        <v>bwc harlow brook</v>
      </c>
      <c r="F16684" s="5"/>
      <c r="G16684" s="1" t="n">
        <v>62371</v>
      </c>
      <c r="H16684" s="1" t="s">
        <v>21536</v>
      </c>
    </row>
    <row r="16685" customFormat="false" ht="15" hidden="false" customHeight="true" outlineLevel="0" collapsed="false">
      <c r="A16685" s="1" t="n">
        <f aca="false">IF(IFERROR((MATCH(G16685,$G$1:$G$12712,0)),0),INDEX($A$1:$A$12712,MATCH(G16685,$G$1:$G$12712,0)),MAX($A$2:$A16684)+1)</f>
        <v>12557</v>
      </c>
      <c r="C16685" s="1" t="str">
        <f aca="false">IF(H16685="",F16685,H16685)</f>
        <v>bwc pocasset river</v>
      </c>
      <c r="F16685" s="5"/>
      <c r="G16685" s="1" t="n">
        <v>62372</v>
      </c>
      <c r="H16685" s="1" t="s">
        <v>21537</v>
      </c>
    </row>
    <row r="16686" customFormat="false" ht="15" hidden="false" customHeight="true" outlineLevel="0" collapsed="false">
      <c r="A16686" s="1" t="n">
        <f aca="false">IF(IFERROR((MATCH(G16686,$G$1:$G$12712,0)),0),INDEX($A$1:$A$12712,MATCH(G16686,$G$1:$G$12712,0)),MAX($A$2:$A16685)+1)</f>
        <v>12558</v>
      </c>
      <c r="C16686" s="1" t="str">
        <f aca="false">IF(H16686="",F16686,H16686)</f>
        <v>i25 battery storage</v>
      </c>
      <c r="F16686" s="5"/>
      <c r="G16686" s="1" t="n">
        <v>62373</v>
      </c>
      <c r="H16686" s="1" t="s">
        <v>21538</v>
      </c>
    </row>
    <row r="16687" customFormat="false" ht="15" hidden="false" customHeight="true" outlineLevel="0" collapsed="false">
      <c r="A16687" s="1" t="n">
        <f aca="false">IF(IFERROR((MATCH(G16687,$G$1:$G$12712,0)),0),INDEX($A$1:$A$12712,MATCH(G16687,$G$1:$G$12712,0)),MAX($A$2:$A16686)+1)</f>
        <v>12559</v>
      </c>
      <c r="C16687" s="1" t="str">
        <f aca="false">IF(H16687="",F16687,H16687)</f>
        <v>jbab - washington dc</v>
      </c>
      <c r="F16687" s="5"/>
      <c r="G16687" s="1" t="n">
        <v>62374</v>
      </c>
      <c r="H16687" s="1" t="s">
        <v>21539</v>
      </c>
    </row>
    <row r="16688" customFormat="false" ht="15" hidden="false" customHeight="true" outlineLevel="0" collapsed="false">
      <c r="A16688" s="1" t="n">
        <f aca="false">IF(IFERROR((MATCH(G16688,$G$1:$G$12712,0)),0),INDEX($A$1:$A$12712,MATCH(G16688,$G$1:$G$12712,0)),MAX($A$2:$A16687)+1)</f>
        <v>12560</v>
      </c>
      <c r="C16688" s="1" t="str">
        <f aca="false">IF(H16688="",F16688,H16688)</f>
        <v>dougherty county solar, llc</v>
      </c>
      <c r="F16688" s="5"/>
      <c r="G16688" s="1" t="n">
        <v>62375</v>
      </c>
      <c r="H16688" s="1" t="s">
        <v>21540</v>
      </c>
    </row>
    <row r="16689" customFormat="false" ht="15" hidden="false" customHeight="true" outlineLevel="0" collapsed="false">
      <c r="A16689" s="1" t="n">
        <f aca="false">IF(IFERROR((MATCH(G16689,$G$1:$G$12712,0)),0),INDEX($A$1:$A$12712,MATCH(G16689,$G$1:$G$12712,0)),MAX($A$2:$A16688)+1)</f>
        <v>12561</v>
      </c>
      <c r="C16689" s="1" t="str">
        <f aca="false">IF(H16689="",F16689,H16689)</f>
        <v>grazing yak solar</v>
      </c>
      <c r="F16689" s="5"/>
      <c r="G16689" s="1" t="n">
        <v>62376</v>
      </c>
      <c r="H16689" s="1" t="s">
        <v>21541</v>
      </c>
    </row>
    <row r="16690" customFormat="false" ht="15" hidden="false" customHeight="true" outlineLevel="0" collapsed="false">
      <c r="A16690" s="1" t="n">
        <f aca="false">IF(IFERROR((MATCH(G16690,$G$1:$G$12712,0)),0),INDEX($A$1:$A$12712,MATCH(G16690,$G$1:$G$12712,0)),MAX($A$2:$A16689)+1)</f>
        <v>12562</v>
      </c>
      <c r="C16690" s="1" t="str">
        <f aca="false">IF(H16690="",F16690,H16690)</f>
        <v>moody air force base solar</v>
      </c>
      <c r="F16690" s="5"/>
      <c r="G16690" s="1" t="n">
        <v>62377</v>
      </c>
      <c r="H16690" s="1" t="s">
        <v>21542</v>
      </c>
      <c r="I16690" s="1" t="n">
        <v>7140</v>
      </c>
      <c r="J16690" s="1" t="s">
        <v>20734</v>
      </c>
    </row>
    <row r="16691" customFormat="false" ht="15" hidden="false" customHeight="true" outlineLevel="0" collapsed="false">
      <c r="A16691" s="1" t="n">
        <f aca="false">IF(IFERROR((MATCH(G16691,$G$1:$G$12712,0)),0),INDEX($A$1:$A$12712,MATCH(G16691,$G$1:$G$12712,0)),MAX($A$2:$A16690)+1)</f>
        <v>12563</v>
      </c>
      <c r="C16691" s="1" t="str">
        <f aca="false">IF(H16691="",F16691,H16691)</f>
        <v>cfw solar x llc - vaughn</v>
      </c>
      <c r="F16691" s="5"/>
      <c r="G16691" s="1" t="n">
        <v>62378</v>
      </c>
      <c r="H16691" s="1" t="s">
        <v>21543</v>
      </c>
    </row>
    <row r="16692" customFormat="false" ht="15" hidden="false" customHeight="true" outlineLevel="0" collapsed="false">
      <c r="A16692" s="1" t="n">
        <f aca="false">IF(IFERROR((MATCH(G16692,$G$1:$G$12712,0)),0),INDEX($A$1:$A$12712,MATCH(G16692,$G$1:$G$12712,0)),MAX($A$2:$A16691)+1)</f>
        <v>12564</v>
      </c>
      <c r="C16692" s="1" t="str">
        <f aca="false">IF(H16692="",F16692,H16692)</f>
        <v>spanish peaks solar</v>
      </c>
      <c r="F16692" s="5"/>
      <c r="G16692" s="1" t="n">
        <v>62379</v>
      </c>
      <c r="H16692" s="1" t="s">
        <v>21544</v>
      </c>
    </row>
    <row r="16693" customFormat="false" ht="15" hidden="false" customHeight="true" outlineLevel="0" collapsed="false">
      <c r="A16693" s="1" t="n">
        <f aca="false">IF(IFERROR((MATCH(G16693,$G$1:$G$12712,0)),0),INDEX($A$1:$A$12712,MATCH(G16693,$G$1:$G$12712,0)),MAX($A$2:$A16692)+1)</f>
        <v>12565</v>
      </c>
      <c r="C16693" s="1" t="str">
        <f aca="false">IF(H16693="",F16693,H16693)</f>
        <v>emmons-logan wind, llc</v>
      </c>
      <c r="F16693" s="5"/>
      <c r="G16693" s="1" t="n">
        <v>62380</v>
      </c>
      <c r="H16693" s="1" t="s">
        <v>21545</v>
      </c>
    </row>
    <row r="16694" customFormat="false" ht="15" hidden="false" customHeight="true" outlineLevel="0" collapsed="false">
      <c r="A16694" s="1" t="n">
        <f aca="false">IF(IFERROR((MATCH(G16694,$G$1:$G$12712,0)),0),INDEX($A$1:$A$12712,MATCH(G16694,$G$1:$G$12712,0)),MAX($A$2:$A16693)+1)</f>
        <v>12566</v>
      </c>
      <c r="C16694" s="1" t="str">
        <f aca="false">IF(H16694="",F16694,H16694)</f>
        <v>gmp solar/storage-milton</v>
      </c>
      <c r="F16694" s="5"/>
      <c r="G16694" s="1" t="n">
        <v>62381</v>
      </c>
      <c r="H16694" s="1" t="s">
        <v>21546</v>
      </c>
      <c r="I16694" s="1" t="n">
        <v>7601</v>
      </c>
      <c r="J16694" s="1" t="s">
        <v>18391</v>
      </c>
    </row>
    <row r="16695" customFormat="false" ht="15" hidden="false" customHeight="true" outlineLevel="0" collapsed="false">
      <c r="A16695" s="1" t="n">
        <f aca="false">IF(IFERROR((MATCH(G16695,$G$1:$G$12712,0)),0),INDEX($A$1:$A$12712,MATCH(G16695,$G$1:$G$12712,0)),MAX($A$2:$A16694)+1)</f>
        <v>12567</v>
      </c>
      <c r="C16695" s="1" t="str">
        <f aca="false">IF(H16695="",F16695,H16695)</f>
        <v>gmp solar/storage-ferrisburgh</v>
      </c>
      <c r="F16695" s="5"/>
      <c r="G16695" s="1" t="n">
        <v>62382</v>
      </c>
      <c r="H16695" s="1" t="s">
        <v>21547</v>
      </c>
      <c r="I16695" s="1" t="n">
        <v>7601</v>
      </c>
      <c r="J16695" s="1" t="s">
        <v>18391</v>
      </c>
    </row>
    <row r="16696" customFormat="false" ht="15" hidden="false" customHeight="true" outlineLevel="0" collapsed="false">
      <c r="A16696" s="1" t="n">
        <f aca="false">IF(IFERROR((MATCH(G16696,$G$1:$G$12712,0)),0),INDEX($A$1:$A$12712,MATCH(G16696,$G$1:$G$12712,0)),MAX($A$2:$A16695)+1)</f>
        <v>12568</v>
      </c>
      <c r="C16696" s="1" t="str">
        <f aca="false">IF(H16696="",F16696,H16696)</f>
        <v>gmp solar/storage-essex</v>
      </c>
      <c r="F16696" s="5"/>
      <c r="G16696" s="1" t="n">
        <v>62383</v>
      </c>
      <c r="H16696" s="1" t="s">
        <v>21548</v>
      </c>
      <c r="I16696" s="1" t="n">
        <v>7601</v>
      </c>
      <c r="J16696" s="1" t="s">
        <v>18391</v>
      </c>
    </row>
    <row r="16697" customFormat="false" ht="15" hidden="false" customHeight="true" outlineLevel="0" collapsed="false">
      <c r="A16697" s="1" t="n">
        <f aca="false">IF(IFERROR((MATCH(G16697,$G$1:$G$12712,0)),0),INDEX($A$1:$A$12712,MATCH(G16697,$G$1:$G$12712,0)),MAX($A$2:$A16696)+1)</f>
        <v>12569</v>
      </c>
      <c r="C16697" s="1" t="str">
        <f aca="false">IF(H16697="",F16697,H16697)</f>
        <v>point marion l&amp;d hydroelectric project</v>
      </c>
      <c r="F16697" s="5"/>
      <c r="G16697" s="1" t="n">
        <v>62384</v>
      </c>
      <c r="H16697" s="1" t="s">
        <v>21549</v>
      </c>
    </row>
    <row r="16698" customFormat="false" ht="15" hidden="false" customHeight="true" outlineLevel="0" collapsed="false">
      <c r="A16698" s="1" t="n">
        <f aca="false">IF(IFERROR((MATCH(G16698,$G$1:$G$12712,0)),0),INDEX($A$1:$A$12712,MATCH(G16698,$G$1:$G$12712,0)),MAX($A$2:$A16697)+1)</f>
        <v>12570</v>
      </c>
      <c r="C16698" s="1" t="str">
        <f aca="false">IF(H16698="",F16698,H16698)</f>
        <v>maxwell l&amp;d hydroelectric project</v>
      </c>
      <c r="F16698" s="5"/>
      <c r="G16698" s="1" t="n">
        <v>62385</v>
      </c>
      <c r="H16698" s="1" t="s">
        <v>21550</v>
      </c>
    </row>
    <row r="16699" customFormat="false" ht="15" hidden="false" customHeight="true" outlineLevel="0" collapsed="false">
      <c r="A16699" s="1" t="n">
        <f aca="false">IF(IFERROR((MATCH(G16699,$G$1:$G$12712,0)),0),INDEX($A$1:$A$12712,MATCH(G16699,$G$1:$G$12712,0)),MAX($A$2:$A16698)+1)</f>
        <v>12571</v>
      </c>
      <c r="C16699" s="1" t="str">
        <f aca="false">IF(H16699="",F16699,H16699)</f>
        <v>opekiska l&amp;d hydroelectric project</v>
      </c>
      <c r="F16699" s="5"/>
      <c r="G16699" s="1" t="n">
        <v>62386</v>
      </c>
      <c r="H16699" s="1" t="s">
        <v>21551</v>
      </c>
    </row>
    <row r="16700" customFormat="false" ht="15" hidden="false" customHeight="true" outlineLevel="0" collapsed="false">
      <c r="A16700" s="1" t="n">
        <f aca="false">IF(IFERROR((MATCH(G16700,$G$1:$G$12712,0)),0),INDEX($A$1:$A$12712,MATCH(G16700,$G$1:$G$12712,0)),MAX($A$2:$A16699)+1)</f>
        <v>12572</v>
      </c>
      <c r="C16700" s="1" t="str">
        <f aca="false">IF(H16700="",F16700,H16700)</f>
        <v>morgantown l&amp;d hydroelectric project</v>
      </c>
      <c r="F16700" s="5"/>
      <c r="G16700" s="1" t="n">
        <v>62387</v>
      </c>
      <c r="H16700" s="1" t="s">
        <v>21552</v>
      </c>
    </row>
    <row r="16701" customFormat="false" ht="15" hidden="false" customHeight="true" outlineLevel="0" collapsed="false">
      <c r="A16701" s="1" t="n">
        <f aca="false">IF(IFERROR((MATCH(G16701,$G$1:$G$12712,0)),0),INDEX($A$1:$A$12712,MATCH(G16701,$G$1:$G$12712,0)),MAX($A$2:$A16700)+1)</f>
        <v>12573</v>
      </c>
      <c r="C16701" s="1" t="str">
        <f aca="false">IF(H16701="",F16701,H16701)</f>
        <v>grays landing l&amp;d hydroelectric project</v>
      </c>
      <c r="F16701" s="5"/>
      <c r="G16701" s="1" t="n">
        <v>62388</v>
      </c>
      <c r="H16701" s="1" t="s">
        <v>21553</v>
      </c>
    </row>
    <row r="16702" customFormat="false" ht="15" hidden="false" customHeight="true" outlineLevel="0" collapsed="false">
      <c r="A16702" s="1" t="n">
        <f aca="false">IF(IFERROR((MATCH(G16702,$G$1:$G$12712,0)),0),INDEX($A$1:$A$12712,MATCH(G16702,$G$1:$G$12712,0)),MAX($A$2:$A16701)+1)</f>
        <v>12574</v>
      </c>
      <c r="C16702" s="1" t="str">
        <f aca="false">IF(H16702="",F16702,H16702)</f>
        <v>pasto solar</v>
      </c>
      <c r="F16702" s="5"/>
      <c r="G16702" s="1" t="n">
        <v>62389</v>
      </c>
      <c r="H16702" s="1" t="s">
        <v>21554</v>
      </c>
    </row>
    <row r="16703" customFormat="false" ht="15" hidden="false" customHeight="true" outlineLevel="0" collapsed="false">
      <c r="A16703" s="1" t="n">
        <f aca="false">IF(IFERROR((MATCH(G16703,$G$1:$G$12712,0)),0),INDEX($A$1:$A$12712,MATCH(G16703,$G$1:$G$12712,0)),MAX($A$2:$A16702)+1)</f>
        <v>12575</v>
      </c>
      <c r="C16703" s="1" t="str">
        <f aca="false">IF(H16703="",F16703,H16703)</f>
        <v>ky no. 11 l&amp;d hydroelectric project</v>
      </c>
      <c r="F16703" s="5"/>
      <c r="G16703" s="1" t="n">
        <v>62390</v>
      </c>
      <c r="H16703" s="1" t="s">
        <v>21555</v>
      </c>
    </row>
    <row r="16704" customFormat="false" ht="15" hidden="false" customHeight="true" outlineLevel="0" collapsed="false">
      <c r="A16704" s="1" t="n">
        <f aca="false">IF(IFERROR((MATCH(G16704,$G$1:$G$12712,0)),0),INDEX($A$1:$A$12712,MATCH(G16704,$G$1:$G$12712,0)),MAX($A$2:$A16703)+1)</f>
        <v>12576</v>
      </c>
      <c r="C16704" s="1" t="str">
        <f aca="false">IF(H16704="",F16704,H16704)</f>
        <v>overton hydroelectric project</v>
      </c>
      <c r="F16704" s="5"/>
      <c r="G16704" s="1" t="n">
        <v>62391</v>
      </c>
      <c r="H16704" s="1" t="s">
        <v>21556</v>
      </c>
    </row>
    <row r="16705" customFormat="false" ht="15" hidden="false" customHeight="true" outlineLevel="0" collapsed="false">
      <c r="A16705" s="1" t="n">
        <f aca="false">IF(IFERROR((MATCH(G16705,$G$1:$G$12712,0)),0),INDEX($A$1:$A$12712,MATCH(G16705,$G$1:$G$12712,0)),MAX($A$2:$A16704)+1)</f>
        <v>12577</v>
      </c>
      <c r="C16705" s="1" t="str">
        <f aca="false">IF(H16705="",F16705,H16705)</f>
        <v>guyton community solar</v>
      </c>
      <c r="F16705" s="5"/>
      <c r="G16705" s="1" t="n">
        <v>62392</v>
      </c>
      <c r="H16705" s="1" t="s">
        <v>21557</v>
      </c>
      <c r="I16705" s="1" t="n">
        <v>7140</v>
      </c>
      <c r="J16705" s="1" t="s">
        <v>20734</v>
      </c>
    </row>
    <row r="16706" customFormat="false" ht="15" hidden="false" customHeight="true" outlineLevel="0" collapsed="false">
      <c r="A16706" s="1" t="n">
        <f aca="false">IF(IFERROR((MATCH(G16706,$G$1:$G$12712,0)),0),INDEX($A$1:$A$12712,MATCH(G16706,$G$1:$G$12712,0)),MAX($A$2:$A16705)+1)</f>
        <v>12578</v>
      </c>
      <c r="C16706" s="1" t="str">
        <f aca="false">IF(H16706="",F16706,H16706)</f>
        <v>atlanta falcons solar</v>
      </c>
      <c r="F16706" s="5"/>
      <c r="G16706" s="1" t="n">
        <v>62393</v>
      </c>
      <c r="H16706" s="1" t="s">
        <v>21558</v>
      </c>
      <c r="I16706" s="1" t="n">
        <v>7140</v>
      </c>
      <c r="J16706" s="1" t="s">
        <v>20734</v>
      </c>
    </row>
    <row r="16707" customFormat="false" ht="15" hidden="false" customHeight="true" outlineLevel="0" collapsed="false">
      <c r="A16707" s="1" t="n">
        <f aca="false">IF(IFERROR((MATCH(G16707,$G$1:$G$12712,0)),0),INDEX($A$1:$A$12712,MATCH(G16707,$G$1:$G$12712,0)),MAX($A$2:$A16706)+1)</f>
        <v>12579</v>
      </c>
      <c r="C16707" s="1" t="str">
        <f aca="false">IF(H16707="",F16707,H16707)</f>
        <v>sweetbay solar center</v>
      </c>
      <c r="F16707" s="5"/>
      <c r="G16707" s="1" t="n">
        <v>62394</v>
      </c>
      <c r="H16707" s="1" t="s">
        <v>21559</v>
      </c>
      <c r="I16707" s="1" t="n">
        <v>6452</v>
      </c>
      <c r="J16707" s="1" t="s">
        <v>15369</v>
      </c>
    </row>
    <row r="16708" customFormat="false" ht="15" hidden="false" customHeight="true" outlineLevel="0" collapsed="false">
      <c r="A16708" s="1" t="n">
        <f aca="false">IF(IFERROR((MATCH(G16708,$G$1:$G$12712,0)),0),INDEX($A$1:$A$12712,MATCH(G16708,$G$1:$G$12712,0)),MAX($A$2:$A16707)+1)</f>
        <v>12580</v>
      </c>
      <c r="C16708" s="1" t="str">
        <f aca="false">IF(H16708="",F16708,H16708)</f>
        <v>bell bay solar farm</v>
      </c>
      <c r="F16708" s="5"/>
      <c r="G16708" s="1" t="n">
        <v>62395</v>
      </c>
      <c r="H16708" s="1" t="s">
        <v>21560</v>
      </c>
    </row>
    <row r="16709" customFormat="false" ht="15" hidden="false" customHeight="true" outlineLevel="0" collapsed="false">
      <c r="A16709" s="1" t="n">
        <f aca="false">IF(IFERROR((MATCH(G16709,$G$1:$G$12712,0)),0),INDEX($A$1:$A$12712,MATCH(G16709,$G$1:$G$12712,0)),MAX($A$2:$A16708)+1)</f>
        <v>12581</v>
      </c>
      <c r="C16709" s="1" t="str">
        <f aca="false">IF(H16709="",F16709,H16709)</f>
        <v>jamison solar farm</v>
      </c>
      <c r="F16709" s="5"/>
      <c r="G16709" s="1" t="n">
        <v>62396</v>
      </c>
      <c r="H16709" s="1" t="s">
        <v>21561</v>
      </c>
    </row>
    <row r="16710" customFormat="false" ht="15" hidden="false" customHeight="true" outlineLevel="0" collapsed="false">
      <c r="A16710" s="1" t="n">
        <f aca="false">IF(IFERROR((MATCH(G16710,$G$1:$G$12712,0)),0),INDEX($A$1:$A$12712,MATCH(G16710,$G$1:$G$12712,0)),MAX($A$2:$A16709)+1)</f>
        <v>12582</v>
      </c>
      <c r="C16710" s="1" t="str">
        <f aca="false">IF(H16710="",F16710,H16710)</f>
        <v>runway solar farm</v>
      </c>
      <c r="F16710" s="5"/>
      <c r="G16710" s="1" t="n">
        <v>62397</v>
      </c>
      <c r="H16710" s="1" t="s">
        <v>21562</v>
      </c>
    </row>
    <row r="16711" customFormat="false" ht="15" hidden="false" customHeight="true" outlineLevel="0" collapsed="false">
      <c r="A16711" s="1" t="n">
        <f aca="false">IF(IFERROR((MATCH(G16711,$G$1:$G$12712,0)),0),INDEX($A$1:$A$12712,MATCH(G16711,$G$1:$G$12712,0)),MAX($A$2:$A16710)+1)</f>
        <v>12583</v>
      </c>
      <c r="C16711" s="1" t="str">
        <f aca="false">IF(H16711="",F16711,H16711)</f>
        <v>albert einstein college of medicine</v>
      </c>
      <c r="F16711" s="5"/>
      <c r="G16711" s="1" t="n">
        <v>62398</v>
      </c>
      <c r="H16711" s="1" t="s">
        <v>21563</v>
      </c>
    </row>
    <row r="16712" customFormat="false" ht="15" hidden="false" customHeight="true" outlineLevel="0" collapsed="false">
      <c r="A16712" s="1" t="n">
        <f aca="false">IF(IFERROR((MATCH(G16712,$G$1:$G$12712,0)),0),INDEX($A$1:$A$12712,MATCH(G16712,$G$1:$G$12712,0)),MAX($A$2:$A16711)+1)</f>
        <v>12584</v>
      </c>
      <c r="C16712" s="1" t="str">
        <f aca="false">IF(H16712="",F16712,H16712)</f>
        <v>sage solar i-iii</v>
      </c>
      <c r="F16712" s="5"/>
      <c r="G16712" s="1" t="n">
        <v>62399</v>
      </c>
      <c r="H16712" s="1" t="s">
        <v>21564</v>
      </c>
    </row>
    <row r="16713" customFormat="false" ht="15" hidden="false" customHeight="true" outlineLevel="0" collapsed="false">
      <c r="A16713" s="1" t="n">
        <f aca="false">IF(IFERROR((MATCH(G16713,$G$1:$G$12712,0)),0),INDEX($A$1:$A$12712,MATCH(G16713,$G$1:$G$12712,0)),MAX($A$2:$A16712)+1)</f>
        <v>12585</v>
      </c>
      <c r="C16713" s="1" t="str">
        <f aca="false">IF(H16713="",F16713,H16713)</f>
        <v>montgomery l&amp;d hydroelectric project</v>
      </c>
      <c r="F16713" s="5"/>
      <c r="G16713" s="1" t="n">
        <v>62400</v>
      </c>
      <c r="H16713" s="1" t="s">
        <v>21565</v>
      </c>
    </row>
    <row r="16714" customFormat="false" ht="15" hidden="false" customHeight="true" outlineLevel="0" collapsed="false">
      <c r="A16714" s="1" t="n">
        <f aca="false">IF(IFERROR((MATCH(G16714,$G$1:$G$12712,0)),0),INDEX($A$1:$A$12712,MATCH(G16714,$G$1:$G$12712,0)),MAX($A$2:$A16713)+1)</f>
        <v>12586</v>
      </c>
      <c r="C16714" s="1" t="str">
        <f aca="false">IF(H16714="",F16714,H16714)</f>
        <v>allegheny l&amp;d2 hydroelectric project</v>
      </c>
      <c r="F16714" s="5"/>
      <c r="G16714" s="1" t="n">
        <v>62401</v>
      </c>
      <c r="H16714" s="1" t="s">
        <v>21566</v>
      </c>
    </row>
    <row r="16715" customFormat="false" ht="15" hidden="false" customHeight="true" outlineLevel="0" collapsed="false">
      <c r="A16715" s="1" t="n">
        <f aca="false">IF(IFERROR((MATCH(G16715,$G$1:$G$12712,0)),0),INDEX($A$1:$A$12712,MATCH(G16715,$G$1:$G$12712,0)),MAX($A$2:$A16714)+1)</f>
        <v>12587</v>
      </c>
      <c r="C16715" s="1" t="str">
        <f aca="false">IF(H16715="",F16715,H16715)</f>
        <v>arkabutla lake hydroelectric project</v>
      </c>
      <c r="F16715" s="5"/>
      <c r="G16715" s="1" t="n">
        <v>62402</v>
      </c>
      <c r="H16715" s="1" t="s">
        <v>21567</v>
      </c>
    </row>
    <row r="16716" customFormat="false" ht="15" hidden="false" customHeight="true" outlineLevel="0" collapsed="false">
      <c r="A16716" s="1" t="n">
        <f aca="false">IF(IFERROR((MATCH(G16716,$G$1:$G$12712,0)),0),INDEX($A$1:$A$12712,MATCH(G16716,$G$1:$G$12712,0)),MAX($A$2:$A16715)+1)</f>
        <v>12588</v>
      </c>
      <c r="C16716" s="1" t="str">
        <f aca="false">IF(H16716="",F16716,H16716)</f>
        <v>beverly l&amp;d hydroelectric project</v>
      </c>
      <c r="F16716" s="5"/>
      <c r="G16716" s="1" t="n">
        <v>62403</v>
      </c>
      <c r="H16716" s="1" t="s">
        <v>21568</v>
      </c>
    </row>
    <row r="16717" customFormat="false" ht="15" hidden="false" customHeight="true" outlineLevel="0" collapsed="false">
      <c r="A16717" s="1" t="n">
        <f aca="false">IF(IFERROR((MATCH(G16717,$G$1:$G$12712,0)),0),INDEX($A$1:$A$12712,MATCH(G16717,$G$1:$G$12712,0)),MAX($A$2:$A16716)+1)</f>
        <v>12589</v>
      </c>
      <c r="C16717" s="1" t="str">
        <f aca="false">IF(H16717="",F16717,H16717)</f>
        <v>monongahela l&amp;d4 hydroelectric project</v>
      </c>
      <c r="F16717" s="5"/>
      <c r="G16717" s="1" t="n">
        <v>62404</v>
      </c>
      <c r="H16717" s="1" t="s">
        <v>21569</v>
      </c>
    </row>
    <row r="16718" customFormat="false" ht="15" hidden="false" customHeight="true" outlineLevel="0" collapsed="false">
      <c r="A16718" s="1" t="n">
        <f aca="false">IF(IFERROR((MATCH(G16718,$G$1:$G$12712,0)),0),INDEX($A$1:$A$12712,MATCH(G16718,$G$1:$G$12712,0)),MAX($A$2:$A16717)+1)</f>
        <v>12590</v>
      </c>
      <c r="C16718" s="1" t="str">
        <f aca="false">IF(H16718="",F16718,H16718)</f>
        <v>umces ground mount</v>
      </c>
      <c r="F16718" s="5"/>
      <c r="G16718" s="1" t="n">
        <v>62405</v>
      </c>
      <c r="H16718" s="1" t="s">
        <v>21570</v>
      </c>
    </row>
    <row r="16719" customFormat="false" ht="15" hidden="false" customHeight="true" outlineLevel="0" collapsed="false">
      <c r="A16719" s="1" t="n">
        <f aca="false">IF(IFERROR((MATCH(G16719,$G$1:$G$12712,0)),0),INDEX($A$1:$A$12712,MATCH(G16719,$G$1:$G$12712,0)),MAX($A$2:$A16718)+1)</f>
        <v>12591</v>
      </c>
      <c r="C16719" s="1" t="str">
        <f aca="false">IF(H16719="",F16719,H16719)</f>
        <v>city of gallup solar</v>
      </c>
      <c r="F16719" s="5"/>
      <c r="G16719" s="1" t="n">
        <v>62406</v>
      </c>
      <c r="H16719" s="1" t="s">
        <v>21571</v>
      </c>
    </row>
    <row r="16720" customFormat="false" ht="15" hidden="false" customHeight="true" outlineLevel="0" collapsed="false">
      <c r="A16720" s="1" t="n">
        <f aca="false">IF(IFERROR((MATCH(G16720,$G$1:$G$12712,0)),0),INDEX($A$1:$A$12712,MATCH(G16720,$G$1:$G$12712,0)),MAX($A$2:$A16719)+1)</f>
        <v>12592</v>
      </c>
      <c r="C16720" s="1" t="str">
        <f aca="false">IF(H16720="",F16720,H16720)</f>
        <v>anne arundel county public schools</v>
      </c>
      <c r="F16720" s="5"/>
      <c r="G16720" s="1" t="n">
        <v>62407</v>
      </c>
      <c r="H16720" s="1" t="s">
        <v>21572</v>
      </c>
    </row>
    <row r="16721" customFormat="false" ht="15" hidden="false" customHeight="true" outlineLevel="0" collapsed="false">
      <c r="A16721" s="1" t="n">
        <f aca="false">IF(IFERROR((MATCH(G16721,$G$1:$G$12712,0)),0),INDEX($A$1:$A$12712,MATCH(G16721,$G$1:$G$12712,0)),MAX($A$2:$A16720)+1)</f>
        <v>12593</v>
      </c>
      <c r="C16721" s="1" t="str">
        <f aca="false">IF(H16721="",F16721,H16721)</f>
        <v>fort indiantown gap</v>
      </c>
      <c r="F16721" s="5"/>
      <c r="G16721" s="1" t="n">
        <v>62408</v>
      </c>
      <c r="H16721" s="1" t="s">
        <v>21573</v>
      </c>
    </row>
    <row r="16722" customFormat="false" ht="15" hidden="false" customHeight="true" outlineLevel="0" collapsed="false">
      <c r="A16722" s="1" t="n">
        <f aca="false">IF(IFERROR((MATCH(G16722,$G$1:$G$12712,0)),0),INDEX($A$1:$A$12712,MATCH(G16722,$G$1:$G$12712,0)),MAX($A$2:$A16721)+1)</f>
        <v>12594</v>
      </c>
      <c r="C16722" s="1" t="str">
        <f aca="false">IF(H16722="",F16722,H16722)</f>
        <v>waynesboro community solar</v>
      </c>
      <c r="F16722" s="5"/>
      <c r="G16722" s="1" t="n">
        <v>62409</v>
      </c>
      <c r="H16722" s="1" t="s">
        <v>21574</v>
      </c>
      <c r="I16722" s="1" t="n">
        <v>7140</v>
      </c>
      <c r="J16722" s="1" t="s">
        <v>20734</v>
      </c>
    </row>
    <row r="16723" customFormat="false" ht="15" hidden="false" customHeight="true" outlineLevel="0" collapsed="false">
      <c r="A16723" s="1" t="n">
        <f aca="false">IF(IFERROR((MATCH(G16723,$G$1:$G$12712,0)),0),INDEX($A$1:$A$12712,MATCH(G16723,$G$1:$G$12712,0)),MAX($A$2:$A16722)+1)</f>
        <v>12595</v>
      </c>
      <c r="C16723" s="1" t="str">
        <f aca="false">IF(H16723="",F16723,H16723)</f>
        <v>griffin trail wind</v>
      </c>
      <c r="F16723" s="5"/>
      <c r="G16723" s="1" t="n">
        <v>62411</v>
      </c>
      <c r="H16723" s="1" t="s">
        <v>21575</v>
      </c>
    </row>
    <row r="16724" customFormat="false" ht="15" hidden="false" customHeight="true" outlineLevel="0" collapsed="false">
      <c r="A16724" s="1" t="n">
        <f aca="false">IF(IFERROR((MATCH(G16724,$G$1:$G$12712,0)),0),INDEX($A$1:$A$12712,MATCH(G16724,$G$1:$G$12712,0)),MAX($A$2:$A16723)+1)</f>
        <v>12596</v>
      </c>
      <c r="C16724" s="1" t="str">
        <f aca="false">IF(H16724="",F16724,H16724)</f>
        <v>daum solar</v>
      </c>
      <c r="F16724" s="5"/>
      <c r="G16724" s="1" t="n">
        <v>62412</v>
      </c>
      <c r="H16724" s="1" t="s">
        <v>21576</v>
      </c>
    </row>
    <row r="16725" customFormat="false" ht="15" hidden="false" customHeight="true" outlineLevel="0" collapsed="false">
      <c r="A16725" s="1" t="n">
        <f aca="false">IF(IFERROR((MATCH(G16725,$G$1:$G$12712,0)),0),INDEX($A$1:$A$12712,MATCH(G16725,$G$1:$G$12712,0)),MAX($A$2:$A16724)+1)</f>
        <v>12597</v>
      </c>
      <c r="C16725" s="1" t="str">
        <f aca="false">IF(H16725="",F16725,H16725)</f>
        <v>ellis solar</v>
      </c>
      <c r="F16725" s="5"/>
      <c r="G16725" s="1" t="n">
        <v>62413</v>
      </c>
      <c r="H16725" s="1" t="s">
        <v>21577</v>
      </c>
    </row>
    <row r="16726" customFormat="false" ht="15" hidden="false" customHeight="true" outlineLevel="0" collapsed="false">
      <c r="A16726" s="1" t="n">
        <f aca="false">IF(IFERROR((MATCH(G16726,$G$1:$G$12712,0)),0),INDEX($A$1:$A$12712,MATCH(G16726,$G$1:$G$12712,0)),MAX($A$2:$A16725)+1)</f>
        <v>12598</v>
      </c>
      <c r="C16726" s="1" t="str">
        <f aca="false">IF(H16726="",F16726,H16726)</f>
        <v>lady slipper solar array</v>
      </c>
      <c r="F16726" s="5"/>
      <c r="G16726" s="1" t="n">
        <v>62414</v>
      </c>
      <c r="H16726" s="1" t="s">
        <v>21578</v>
      </c>
    </row>
    <row r="16727" customFormat="false" ht="15" hidden="false" customHeight="true" outlineLevel="0" collapsed="false">
      <c r="A16727" s="1" t="n">
        <f aca="false">IF(IFERROR((MATCH(G16727,$G$1:$G$12712,0)),0),INDEX($A$1:$A$12712,MATCH(G16727,$G$1:$G$12712,0)),MAX($A$2:$A16726)+1)</f>
        <v>12599</v>
      </c>
      <c r="C16727" s="1" t="str">
        <f aca="false">IF(H16727="",F16727,H16727)</f>
        <v>west of the pecos solar</v>
      </c>
      <c r="F16727" s="5"/>
      <c r="G16727" s="1" t="n">
        <v>62415</v>
      </c>
      <c r="H16727" s="1" t="s">
        <v>21579</v>
      </c>
      <c r="I16727" s="1" t="n">
        <v>56215</v>
      </c>
      <c r="J16727" s="1" t="s">
        <v>21580</v>
      </c>
    </row>
    <row r="16728" customFormat="false" ht="15" hidden="false" customHeight="true" outlineLevel="0" collapsed="false">
      <c r="A16728" s="1" t="n">
        <f aca="false">IF(IFERROR((MATCH(G16728,$G$1:$G$12712,0)),0),INDEX($A$1:$A$12712,MATCH(G16728,$G$1:$G$12712,0)),MAX($A$2:$A16727)+1)</f>
        <v>12600</v>
      </c>
      <c r="C16728" s="1" t="str">
        <f aca="false">IF(H16728="",F16728,H16728)</f>
        <v>cranell wind farm llc</v>
      </c>
      <c r="F16728" s="5"/>
      <c r="G16728" s="1" t="n">
        <v>62416</v>
      </c>
      <c r="H16728" s="1" t="s">
        <v>21581</v>
      </c>
      <c r="I16728" s="1" t="n">
        <v>56215</v>
      </c>
      <c r="J16728" s="1" t="s">
        <v>21580</v>
      </c>
    </row>
    <row r="16729" customFormat="false" ht="15" hidden="false" customHeight="true" outlineLevel="0" collapsed="false">
      <c r="A16729" s="1" t="n">
        <f aca="false">IF(IFERROR((MATCH(G16729,$G$1:$G$12712,0)),0),INDEX($A$1:$A$12712,MATCH(G16729,$G$1:$G$12712,0)),MAX($A$2:$A16728)+1)</f>
        <v>12601</v>
      </c>
      <c r="C16729" s="1" t="str">
        <f aca="false">IF(H16729="",F16729,H16729)</f>
        <v>peyton creek wind farm llc</v>
      </c>
      <c r="F16729" s="5"/>
      <c r="G16729" s="1" t="n">
        <v>62417</v>
      </c>
      <c r="H16729" s="1" t="s">
        <v>21582</v>
      </c>
      <c r="I16729" s="1" t="n">
        <v>56215</v>
      </c>
      <c r="J16729" s="1" t="s">
        <v>21580</v>
      </c>
    </row>
    <row r="16730" customFormat="false" ht="15" hidden="false" customHeight="true" outlineLevel="0" collapsed="false">
      <c r="A16730" s="1" t="n">
        <f aca="false">IF(IFERROR((MATCH(G16730,$G$1:$G$12712,0)),0),INDEX($A$1:$A$12712,MATCH(G16730,$G$1:$G$12712,0)),MAX($A$2:$A16729)+1)</f>
        <v>12602</v>
      </c>
      <c r="C16730" s="1" t="str">
        <f aca="false">IF(H16730="",F16730,H16730)</f>
        <v>verwey-hanford dairy digester #2</v>
      </c>
      <c r="F16730" s="5"/>
      <c r="G16730" s="1" t="n">
        <v>62418</v>
      </c>
      <c r="H16730" s="1" t="s">
        <v>21583</v>
      </c>
    </row>
    <row r="16731" customFormat="false" ht="15" hidden="false" customHeight="true" outlineLevel="0" collapsed="false">
      <c r="A16731" s="1" t="n">
        <f aca="false">IF(IFERROR((MATCH(G16731,$G$1:$G$12712,0)),0),INDEX($A$1:$A$12712,MATCH(G16731,$G$1:$G$12712,0)),MAX($A$2:$A16730)+1)</f>
        <v>12603</v>
      </c>
      <c r="C16731" s="1" t="str">
        <f aca="false">IF(H16731="",F16731,H16731)</f>
        <v>verwey-hanford dairy digester #3</v>
      </c>
      <c r="F16731" s="5"/>
      <c r="G16731" s="1" t="n">
        <v>62419</v>
      </c>
      <c r="H16731" s="1" t="s">
        <v>21584</v>
      </c>
    </row>
    <row r="16732" customFormat="false" ht="15" hidden="false" customHeight="true" outlineLevel="0" collapsed="false">
      <c r="A16732" s="1" t="n">
        <f aca="false">IF(IFERROR((MATCH(G16732,$G$1:$G$12712,0)),0),INDEX($A$1:$A$12712,MATCH(G16732,$G$1:$G$12712,0)),MAX($A$2:$A16731)+1)</f>
        <v>12604</v>
      </c>
      <c r="C16732" s="1" t="str">
        <f aca="false">IF(H16732="",F16732,H16732)</f>
        <v>prairie state solar project</v>
      </c>
      <c r="F16732" s="5"/>
      <c r="G16732" s="1" t="n">
        <v>62420</v>
      </c>
      <c r="H16732" s="1" t="s">
        <v>21585</v>
      </c>
    </row>
    <row r="16733" customFormat="false" ht="15" hidden="false" customHeight="true" outlineLevel="0" collapsed="false">
      <c r="A16733" s="1" t="n">
        <f aca="false">IF(IFERROR((MATCH(G16733,$G$1:$G$12712,0)),0),INDEX($A$1:$A$12712,MATCH(G16733,$G$1:$G$12712,0)),MAX($A$2:$A16732)+1)</f>
        <v>12605</v>
      </c>
      <c r="C16733" s="1" t="str">
        <f aca="false">IF(H16733="",F16733,H16733)</f>
        <v>nyp-hudson valley hospital center</v>
      </c>
      <c r="F16733" s="5"/>
      <c r="G16733" s="1" t="n">
        <v>62421</v>
      </c>
      <c r="H16733" s="1" t="s">
        <v>21586</v>
      </c>
    </row>
    <row r="16734" customFormat="false" ht="15" hidden="false" customHeight="true" outlineLevel="0" collapsed="false">
      <c r="A16734" s="1" t="n">
        <f aca="false">IF(IFERROR((MATCH(G16734,$G$1:$G$12712,0)),0),INDEX($A$1:$A$12712,MATCH(G16734,$G$1:$G$12712,0)),MAX($A$2:$A16733)+1)</f>
        <v>12606</v>
      </c>
      <c r="C16734" s="1" t="str">
        <f aca="false">IF(H16734="",F16734,H16734)</f>
        <v>assembly solar project</v>
      </c>
      <c r="F16734" s="5"/>
      <c r="G16734" s="1" t="n">
        <v>62422</v>
      </c>
      <c r="H16734" s="1" t="s">
        <v>21587</v>
      </c>
    </row>
    <row r="16735" customFormat="false" ht="15" hidden="false" customHeight="true" outlineLevel="0" collapsed="false">
      <c r="A16735" s="1" t="n">
        <f aca="false">IF(IFERROR((MATCH(G16735,$G$1:$G$12712,0)),0),INDEX($A$1:$A$12712,MATCH(G16735,$G$1:$G$12712,0)),MAX($A$2:$A16734)+1)</f>
        <v>12607</v>
      </c>
      <c r="C16735" s="1" t="str">
        <f aca="false">IF(H16735="",F16735,H16735)</f>
        <v>regeneron pharmaceuticals inc.</v>
      </c>
      <c r="F16735" s="5"/>
      <c r="G16735" s="1" t="n">
        <v>62423</v>
      </c>
      <c r="H16735" s="1" t="s">
        <v>21588</v>
      </c>
    </row>
    <row r="16736" customFormat="false" ht="15" hidden="false" customHeight="true" outlineLevel="0" collapsed="false">
      <c r="A16736" s="1" t="n">
        <f aca="false">IF(IFERROR((MATCH(G16736,$G$1:$G$12712,0)),0),INDEX($A$1:$A$12712,MATCH(G16736,$G$1:$G$12712,0)),MAX($A$2:$A16735)+1)</f>
        <v>12608</v>
      </c>
      <c r="C16736" s="1" t="str">
        <f aca="false">IF(H16736="",F16736,H16736)</f>
        <v>iola powerhouse &amp; cogeneration facility</v>
      </c>
      <c r="F16736" s="5"/>
      <c r="G16736" s="1" t="n">
        <v>62424</v>
      </c>
      <c r="H16736" s="1" t="s">
        <v>21589</v>
      </c>
    </row>
    <row r="16737" customFormat="false" ht="15" hidden="false" customHeight="true" outlineLevel="0" collapsed="false">
      <c r="A16737" s="1" t="n">
        <f aca="false">IF(IFERROR((MATCH(G16737,$G$1:$G$12712,0)),0),INDEX($A$1:$A$12712,MATCH(G16737,$G$1:$G$12712,0)),MAX($A$2:$A16736)+1)</f>
        <v>12609</v>
      </c>
      <c r="C16737" s="1" t="str">
        <f aca="false">IF(H16737="",F16737,H16737)</f>
        <v>sardis lake hydroelectric project</v>
      </c>
      <c r="F16737" s="5"/>
      <c r="G16737" s="1" t="n">
        <v>62425</v>
      </c>
      <c r="H16737" s="1" t="s">
        <v>21590</v>
      </c>
    </row>
    <row r="16738" customFormat="false" ht="15" hidden="false" customHeight="true" outlineLevel="0" collapsed="false">
      <c r="A16738" s="1" t="n">
        <f aca="false">IF(IFERROR((MATCH(G16738,$G$1:$G$12712,0)),0),INDEX($A$1:$A$12712,MATCH(G16738,$G$1:$G$12712,0)),MAX($A$2:$A16737)+1)</f>
        <v>12610</v>
      </c>
      <c r="C16738" s="1" t="str">
        <f aca="false">IF(H16738="",F16738,H16738)</f>
        <v>rokeby l&amp;d hydroelectric project</v>
      </c>
      <c r="F16738" s="5"/>
      <c r="G16738" s="1" t="n">
        <v>62426</v>
      </c>
      <c r="H16738" s="1" t="s">
        <v>21591</v>
      </c>
    </row>
    <row r="16739" customFormat="false" ht="15" hidden="false" customHeight="true" outlineLevel="0" collapsed="false">
      <c r="A16739" s="1" t="n">
        <f aca="false">IF(IFERROR((MATCH(G16739,$G$1:$G$12712,0)),0),INDEX($A$1:$A$12712,MATCH(G16739,$G$1:$G$12712,0)),MAX($A$2:$A16738)+1)</f>
        <v>12611</v>
      </c>
      <c r="C16739" s="1" t="str">
        <f aca="false">IF(H16739="",F16739,H16739)</f>
        <v>philo l&amp;d hydroelectric project</v>
      </c>
      <c r="F16739" s="5"/>
      <c r="G16739" s="1" t="n">
        <v>62427</v>
      </c>
      <c r="H16739" s="1" t="s">
        <v>21592</v>
      </c>
    </row>
    <row r="16740" customFormat="false" ht="15" hidden="false" customHeight="true" outlineLevel="0" collapsed="false">
      <c r="A16740" s="1" t="n">
        <f aca="false">IF(IFERROR((MATCH(G16740,$G$1:$G$12712,0)),0),INDEX($A$1:$A$12712,MATCH(G16740,$G$1:$G$12712,0)),MAX($A$2:$A16739)+1)</f>
        <v>12612</v>
      </c>
      <c r="C16740" s="1" t="str">
        <f aca="false">IF(H16740="",F16740,H16740)</f>
        <v>malta l&amp;d hydroelectric project</v>
      </c>
      <c r="F16740" s="5"/>
      <c r="G16740" s="1" t="n">
        <v>62428</v>
      </c>
      <c r="H16740" s="1" t="s">
        <v>21593</v>
      </c>
    </row>
    <row r="16741" customFormat="false" ht="15" hidden="false" customHeight="true" outlineLevel="0" collapsed="false">
      <c r="A16741" s="1" t="n">
        <f aca="false">IF(IFERROR((MATCH(G16741,$G$1:$G$12712,0)),0),INDEX($A$1:$A$12712,MATCH(G16741,$G$1:$G$12712,0)),MAX($A$2:$A16740)+1)</f>
        <v>12613</v>
      </c>
      <c r="C16741" s="1" t="str">
        <f aca="false">IF(H16741="",F16741,H16741)</f>
        <v>lowell l&amp;d hydroelectric project</v>
      </c>
      <c r="F16741" s="5"/>
      <c r="G16741" s="1" t="n">
        <v>62429</v>
      </c>
      <c r="H16741" s="1" t="s">
        <v>21594</v>
      </c>
    </row>
    <row r="16742" customFormat="false" ht="15" hidden="false" customHeight="true" outlineLevel="0" collapsed="false">
      <c r="A16742" s="1" t="n">
        <f aca="false">IF(IFERROR((MATCH(G16742,$G$1:$G$12712,0)),0),INDEX($A$1:$A$12712,MATCH(G16742,$G$1:$G$12712,0)),MAX($A$2:$A16741)+1)</f>
        <v>12614</v>
      </c>
      <c r="C16742" s="1" t="str">
        <f aca="false">IF(H16742="",F16742,H16742)</f>
        <v>grenada lake hydroelectric project</v>
      </c>
      <c r="F16742" s="5"/>
      <c r="G16742" s="1" t="n">
        <v>62430</v>
      </c>
      <c r="H16742" s="1" t="s">
        <v>21595</v>
      </c>
    </row>
    <row r="16743" customFormat="false" ht="15" hidden="false" customHeight="true" outlineLevel="0" collapsed="false">
      <c r="A16743" s="1" t="n">
        <f aca="false">IF(IFERROR((MATCH(G16743,$G$1:$G$12712,0)),0),INDEX($A$1:$A$12712,MATCH(G16743,$G$1:$G$12712,0)),MAX($A$2:$A16742)+1)</f>
        <v>12615</v>
      </c>
      <c r="C16743" s="1" t="str">
        <f aca="false">IF(H16743="",F16743,H16743)</f>
        <v>willow creek wind power llc</v>
      </c>
      <c r="F16743" s="5"/>
      <c r="G16743" s="1" t="n">
        <v>62431</v>
      </c>
      <c r="H16743" s="1" t="s">
        <v>21596</v>
      </c>
      <c r="I16743" s="1" t="n">
        <v>56545</v>
      </c>
      <c r="J16743" s="1" t="s">
        <v>21039</v>
      </c>
    </row>
    <row r="16744" customFormat="false" ht="15" hidden="false" customHeight="true" outlineLevel="0" collapsed="false">
      <c r="A16744" s="1" t="n">
        <f aca="false">IF(IFERROR((MATCH(G16744,$G$1:$G$12712,0)),0),INDEX($A$1:$A$12712,MATCH(G16744,$G$1:$G$12712,0)),MAX($A$2:$A16743)+1)</f>
        <v>12616</v>
      </c>
      <c r="C16744" s="1" t="str">
        <f aca="false">IF(H16744="",F16744,H16744)</f>
        <v>enid lake hydroelectric project</v>
      </c>
      <c r="F16744" s="5"/>
      <c r="G16744" s="1" t="n">
        <v>62432</v>
      </c>
      <c r="H16744" s="1" t="s">
        <v>21597</v>
      </c>
    </row>
    <row r="16745" customFormat="false" ht="15" hidden="false" customHeight="true" outlineLevel="0" collapsed="false">
      <c r="A16745" s="1" t="n">
        <f aca="false">IF(IFERROR((MATCH(G16745,$G$1:$G$12712,0)),0),INDEX($A$1:$A$12712,MATCH(G16745,$G$1:$G$12712,0)),MAX($A$2:$A16744)+1)</f>
        <v>12617</v>
      </c>
      <c r="C16745" s="1" t="str">
        <f aca="false">IF(H16745="",F16745,H16745)</f>
        <v>emsworth l&amp;d hydroelectric project</v>
      </c>
      <c r="F16745" s="5"/>
      <c r="G16745" s="1" t="n">
        <v>62433</v>
      </c>
      <c r="H16745" s="1" t="s">
        <v>21598</v>
      </c>
    </row>
    <row r="16746" customFormat="false" ht="15" hidden="false" customHeight="true" outlineLevel="0" collapsed="false">
      <c r="A16746" s="1" t="n">
        <f aca="false">IF(IFERROR((MATCH(G16746,$G$1:$G$12712,0)),0),INDEX($A$1:$A$12712,MATCH(G16746,$G$1:$G$12712,0)),MAX($A$2:$A16745)+1)</f>
        <v>12618</v>
      </c>
      <c r="C16746" s="1" t="str">
        <f aca="false">IF(H16746="",F16746,H16746)</f>
        <v>emsworth bc hydroelectric project</v>
      </c>
      <c r="F16746" s="5"/>
      <c r="G16746" s="1" t="n">
        <v>62434</v>
      </c>
      <c r="H16746" s="1" t="s">
        <v>21599</v>
      </c>
    </row>
    <row r="16747" customFormat="false" ht="15" hidden="false" customHeight="true" outlineLevel="0" collapsed="false">
      <c r="A16747" s="1" t="n">
        <f aca="false">IF(IFERROR((MATCH(G16747,$G$1:$G$12712,0)),0),INDEX($A$1:$A$12712,MATCH(G16747,$G$1:$G$12712,0)),MAX($A$2:$A16746)+1)</f>
        <v>12619</v>
      </c>
      <c r="C16747" s="1" t="str">
        <f aca="false">IF(H16747="",F16747,H16747)</f>
        <v>devola l&amp;d hydroelectric project</v>
      </c>
      <c r="F16747" s="5"/>
      <c r="G16747" s="1" t="n">
        <v>62435</v>
      </c>
      <c r="H16747" s="1" t="s">
        <v>21600</v>
      </c>
    </row>
    <row r="16748" customFormat="false" ht="15" hidden="false" customHeight="true" outlineLevel="0" collapsed="false">
      <c r="A16748" s="1" t="n">
        <f aca="false">IF(IFERROR((MATCH(G16748,$G$1:$G$12712,0)),0),INDEX($A$1:$A$12712,MATCH(G16748,$G$1:$G$12712,0)),MAX($A$2:$A16747)+1)</f>
        <v>12620</v>
      </c>
      <c r="C16748" s="1" t="str">
        <f aca="false">IF(H16748="",F16748,H16748)</f>
        <v>sr arlington i</v>
      </c>
      <c r="F16748" s="5"/>
      <c r="G16748" s="1" t="n">
        <v>62436</v>
      </c>
      <c r="H16748" s="1" t="s">
        <v>21601</v>
      </c>
    </row>
    <row r="16749" customFormat="false" ht="15" hidden="false" customHeight="true" outlineLevel="0" collapsed="false">
      <c r="A16749" s="1" t="n">
        <f aca="false">IF(IFERROR((MATCH(G16749,$G$1:$G$12712,0)),0),INDEX($A$1:$A$12712,MATCH(G16749,$G$1:$G$12712,0)),MAX($A$2:$A16748)+1)</f>
        <v>12621</v>
      </c>
      <c r="C16749" s="1" t="str">
        <f aca="false">IF(H16749="",F16749,H16749)</f>
        <v>dodge county wind</v>
      </c>
      <c r="F16749" s="5"/>
      <c r="G16749" s="1" t="n">
        <v>62437</v>
      </c>
      <c r="H16749" s="1" t="s">
        <v>21602</v>
      </c>
    </row>
    <row r="16750" customFormat="false" ht="15" hidden="false" customHeight="true" outlineLevel="0" collapsed="false">
      <c r="A16750" s="1" t="n">
        <f aca="false">IF(IFERROR((MATCH(G16750,$G$1:$G$12712,0)),0),INDEX($A$1:$A$12712,MATCH(G16750,$G$1:$G$12712,0)),MAX($A$2:$A16749)+1)</f>
        <v>12622</v>
      </c>
      <c r="C16750" s="1" t="str">
        <f aca="false">IF(H16750="",F16750,H16750)</f>
        <v>heller 400m</v>
      </c>
      <c r="F16750" s="5"/>
      <c r="G16750" s="1" t="n">
        <v>62438</v>
      </c>
      <c r="H16750" s="1" t="s">
        <v>21603</v>
      </c>
      <c r="I16750" s="1" t="n">
        <v>56997</v>
      </c>
      <c r="J16750" s="1" t="s">
        <v>21604</v>
      </c>
    </row>
    <row r="16751" customFormat="false" ht="15" hidden="false" customHeight="true" outlineLevel="0" collapsed="false">
      <c r="A16751" s="1" t="n">
        <f aca="false">IF(IFERROR((MATCH(G16751,$G$1:$G$12712,0)),0),INDEX($A$1:$A$12712,MATCH(G16751,$G$1:$G$12712,0)),MAX($A$2:$A16750)+1)</f>
        <v>12623</v>
      </c>
      <c r="C16751" s="1" t="str">
        <f aca="false">IF(H16751="",F16751,H16751)</f>
        <v>owens corning</v>
      </c>
      <c r="F16751" s="5"/>
      <c r="G16751" s="1" t="n">
        <v>62439</v>
      </c>
      <c r="H16751" s="1" t="s">
        <v>21605</v>
      </c>
      <c r="I16751" s="1" t="n">
        <v>56997</v>
      </c>
      <c r="J16751" s="1" t="s">
        <v>21604</v>
      </c>
    </row>
    <row r="16752" customFormat="false" ht="15" hidden="false" customHeight="true" outlineLevel="0" collapsed="false">
      <c r="A16752" s="1" t="n">
        <f aca="false">IF(IFERROR((MATCH(G16752,$G$1:$G$12712,0)),0),INDEX($A$1:$A$12712,MATCH(G16752,$G$1:$G$12712,0)),MAX($A$2:$A16751)+1)</f>
        <v>12624</v>
      </c>
      <c r="C16752" s="1" t="str">
        <f aca="false">IF(H16752="",F16752,H16752)</f>
        <v>techren solar v</v>
      </c>
      <c r="F16752" s="5"/>
      <c r="G16752" s="1" t="n">
        <v>62440</v>
      </c>
      <c r="H16752" s="1" t="s">
        <v>21606</v>
      </c>
    </row>
    <row r="16753" customFormat="false" ht="15" hidden="false" customHeight="true" outlineLevel="0" collapsed="false">
      <c r="A16753" s="1" t="n">
        <f aca="false">IF(IFERROR((MATCH(G16753,$G$1:$G$12712,0)),0),INDEX($A$1:$A$12712,MATCH(G16753,$G$1:$G$12712,0)),MAX($A$2:$A16752)+1)</f>
        <v>12625</v>
      </c>
      <c r="C16753" s="1" t="str">
        <f aca="false">IF(H16753="",F16753,H16753)</f>
        <v>kearny mesa storage llc</v>
      </c>
      <c r="F16753" s="5"/>
      <c r="G16753" s="1" t="n">
        <v>62441</v>
      </c>
      <c r="H16753" s="1" t="s">
        <v>21607</v>
      </c>
    </row>
    <row r="16754" customFormat="false" ht="15" hidden="false" customHeight="true" outlineLevel="0" collapsed="false">
      <c r="A16754" s="1" t="n">
        <f aca="false">IF(IFERROR((MATCH(G16754,$G$1:$G$12712,0)),0),INDEX($A$1:$A$12712,MATCH(G16754,$G$1:$G$12712,0)),MAX($A$2:$A16753)+1)</f>
        <v>12626</v>
      </c>
      <c r="C16754" s="1" t="str">
        <f aca="false">IF(H16754="",F16754,H16754)</f>
        <v>lake region community hybrid, llc</v>
      </c>
      <c r="F16754" s="5"/>
      <c r="G16754" s="1" t="n">
        <v>62442</v>
      </c>
      <c r="H16754" s="1" t="s">
        <v>21608</v>
      </c>
    </row>
    <row r="16755" customFormat="false" ht="15" hidden="false" customHeight="true" outlineLevel="0" collapsed="false">
      <c r="A16755" s="1" t="n">
        <f aca="false">IF(IFERROR((MATCH(G16755,$G$1:$G$12712,0)),0),INDEX($A$1:$A$12712,MATCH(G16755,$G$1:$G$12712,0)),MAX($A$2:$A16754)+1)</f>
        <v>12627</v>
      </c>
      <c r="C16755" s="1" t="str">
        <f aca="false">IF(H16755="",F16755,H16755)</f>
        <v>westminster</v>
      </c>
      <c r="F16755" s="5"/>
      <c r="G16755" s="1" t="n">
        <v>62443</v>
      </c>
      <c r="H16755" s="1" t="s">
        <v>21609</v>
      </c>
    </row>
    <row r="16756" customFormat="false" ht="15" hidden="false" customHeight="true" outlineLevel="0" collapsed="false">
      <c r="A16756" s="1" t="n">
        <f aca="false">IF(IFERROR((MATCH(G16756,$G$1:$G$12712,0)),0),INDEX($A$1:$A$12712,MATCH(G16756,$G$1:$G$12712,0)),MAX($A$2:$A16755)+1)</f>
        <v>12628</v>
      </c>
      <c r="C16756" s="1" t="str">
        <f aca="false">IF(H16756="",F16756,H16756)</f>
        <v>meyersdale windpower battery</v>
      </c>
      <c r="F16756" s="5"/>
      <c r="G16756" s="1" t="n">
        <v>62444</v>
      </c>
      <c r="H16756" s="1" t="s">
        <v>21610</v>
      </c>
      <c r="I16756" s="1" t="n">
        <v>6865</v>
      </c>
      <c r="J16756" s="1" t="s">
        <v>21611</v>
      </c>
    </row>
    <row r="16757" customFormat="false" ht="15" hidden="false" customHeight="true" outlineLevel="0" collapsed="false">
      <c r="A16757" s="1" t="n">
        <f aca="false">A1020</f>
        <v>687</v>
      </c>
      <c r="C16757" s="1" t="str">
        <f aca="false">IF(H16757="",F16757,H16757)</f>
        <v>busch ranch ii wind farm</v>
      </c>
      <c r="F16757" s="5"/>
      <c r="G16757" s="1" t="n">
        <v>62445</v>
      </c>
      <c r="H16757" s="1" t="s">
        <v>21612</v>
      </c>
    </row>
    <row r="16758" customFormat="false" ht="15" hidden="false" customHeight="true" outlineLevel="0" collapsed="false">
      <c r="A16758" s="1" t="n">
        <f aca="false">IF(IFERROR((MATCH(G16758,$G$1:$G$12712,0)),0),INDEX($A$1:$A$12712,MATCH(G16758,$G$1:$G$12712,0)),MAX($A$2:$A16757)+1)</f>
        <v>12629</v>
      </c>
      <c r="C16758" s="1" t="str">
        <f aca="false">IF(H16758="",F16758,H16758)</f>
        <v>jll-one rockwood road</v>
      </c>
      <c r="F16758" s="5"/>
      <c r="G16758" s="1" t="n">
        <v>62446</v>
      </c>
      <c r="H16758" s="1" t="s">
        <v>21613</v>
      </c>
    </row>
    <row r="16759" customFormat="false" ht="15" hidden="false" customHeight="true" outlineLevel="0" collapsed="false">
      <c r="A16759" s="1" t="n">
        <f aca="false">IF(IFERROR((MATCH(G16759,$G$1:$G$12712,0)),0),INDEX($A$1:$A$12712,MATCH(G16759,$G$1:$G$12712,0)),MAX($A$2:$A16758)+1)</f>
        <v>12630</v>
      </c>
      <c r="C16759" s="1" t="str">
        <f aca="false">IF(H16759="",F16759,H16759)</f>
        <v>south nassau communities hospital</v>
      </c>
      <c r="F16759" s="5"/>
      <c r="G16759" s="1" t="n">
        <v>62447</v>
      </c>
      <c r="H16759" s="1" t="s">
        <v>21614</v>
      </c>
    </row>
    <row r="16760" customFormat="false" ht="15" hidden="false" customHeight="true" outlineLevel="0" collapsed="false">
      <c r="A16760" s="1" t="n">
        <f aca="false">IF(IFERROR((MATCH(G16760,$G$1:$G$12712,0)),0),INDEX($A$1:$A$12712,MATCH(G16760,$G$1:$G$12712,0)),MAX($A$2:$A16759)+1)</f>
        <v>12631</v>
      </c>
      <c r="C16760" s="1" t="str">
        <f aca="false">IF(H16760="",F16760,H16760)</f>
        <v>lapetus</v>
      </c>
      <c r="F16760" s="5"/>
      <c r="G16760" s="1" t="n">
        <v>62448</v>
      </c>
      <c r="H16760" s="1" t="s">
        <v>21615</v>
      </c>
    </row>
    <row r="16761" customFormat="false" ht="15" hidden="false" customHeight="true" outlineLevel="0" collapsed="false">
      <c r="A16761" s="1" t="n">
        <f aca="false">IF(IFERROR((MATCH(G16761,$G$1:$G$12712,0)),0),INDEX($A$1:$A$12712,MATCH(G16761,$G$1:$G$12712,0)),MAX($A$2:$A16760)+1)</f>
        <v>12632</v>
      </c>
      <c r="C16761" s="1" t="str">
        <f aca="false">IF(H16761="",F16761,H16761)</f>
        <v>kimberly clark mobile - chp plant</v>
      </c>
      <c r="F16761" s="5"/>
      <c r="G16761" s="1" t="n">
        <v>62449</v>
      </c>
      <c r="H16761" s="1" t="s">
        <v>21616</v>
      </c>
    </row>
    <row r="16762" customFormat="false" ht="15" hidden="false" customHeight="true" outlineLevel="0" collapsed="false">
      <c r="A16762" s="1" t="n">
        <f aca="false">IF(IFERROR((MATCH(G16762,$G$1:$G$12712,0)),0),INDEX($A$1:$A$12712,MATCH(G16762,$G$1:$G$12712,0)),MAX($A$2:$A16761)+1)</f>
        <v>12633</v>
      </c>
      <c r="C16762" s="1" t="str">
        <f aca="false">IF(H16762="",F16762,H16762)</f>
        <v>st. johns episcopal hospital</v>
      </c>
      <c r="F16762" s="5"/>
      <c r="G16762" s="1" t="n">
        <v>62450</v>
      </c>
      <c r="H16762" s="1" t="s">
        <v>21617</v>
      </c>
    </row>
    <row r="16763" customFormat="false" ht="15" hidden="false" customHeight="true" outlineLevel="0" collapsed="false">
      <c r="A16763" s="1" t="n">
        <f aca="false">IF(IFERROR((MATCH(G16763,$G$1:$G$12712,0)),0),INDEX($A$1:$A$12712,MATCH(G16763,$G$1:$G$12712,0)),MAX($A$2:$A16762)+1)</f>
        <v>12634</v>
      </c>
      <c r="C16763" s="1" t="str">
        <f aca="false">IF(H16763="",F16763,H16763)</f>
        <v>rantoul solar</v>
      </c>
      <c r="F16763" s="5"/>
      <c r="G16763" s="1" t="n">
        <v>62451</v>
      </c>
      <c r="H16763" s="1" t="s">
        <v>21618</v>
      </c>
    </row>
    <row r="16764" customFormat="false" ht="15" hidden="false" customHeight="true" outlineLevel="0" collapsed="false">
      <c r="A16764" s="1" t="n">
        <f aca="false">IF(IFERROR((MATCH(G16764,$G$1:$G$12712,0)),0),INDEX($A$1:$A$12712,MATCH(G16764,$G$1:$G$12712,0)),MAX($A$2:$A16763)+1)</f>
        <v>12635</v>
      </c>
      <c r="C16764" s="1" t="str">
        <f aca="false">IF(H16764="",F16764,H16764)</f>
        <v>st. joseph hospital</v>
      </c>
      <c r="F16764" s="5"/>
      <c r="G16764" s="1" t="n">
        <v>62452</v>
      </c>
      <c r="H16764" s="1" t="s">
        <v>21619</v>
      </c>
    </row>
    <row r="16765" customFormat="false" ht="15" hidden="false" customHeight="true" outlineLevel="0" collapsed="false">
      <c r="A16765" s="1" t="n">
        <f aca="false">IF(IFERROR((MATCH(G16765,$G$1:$G$12712,0)),0),INDEX($A$1:$A$12712,MATCH(G16765,$G$1:$G$12712,0)),MAX($A$2:$A16764)+1)</f>
        <v>12636</v>
      </c>
      <c r="C16765" s="1" t="str">
        <f aca="false">IF(H16765="",F16765,H16765)</f>
        <v>mt.sinai-st.lukes roosevelt hosp. center</v>
      </c>
      <c r="F16765" s="5"/>
      <c r="G16765" s="1" t="n">
        <v>62453</v>
      </c>
      <c r="H16765" s="1" t="s">
        <v>21620</v>
      </c>
    </row>
    <row r="16766" customFormat="false" ht="15" hidden="false" customHeight="true" outlineLevel="0" collapsed="false">
      <c r="A16766" s="1" t="n">
        <f aca="false">IF(IFERROR((MATCH(G16766,$G$1:$G$12712,0)),0),INDEX($A$1:$A$12712,MATCH(G16766,$G$1:$G$12712,0)),MAX($A$2:$A16765)+1)</f>
        <v>12637</v>
      </c>
      <c r="C16766" s="1" t="str">
        <f aca="false">IF(H16766="",F16766,H16766)</f>
        <v>lakewood cheddar school</v>
      </c>
      <c r="F16766" s="5"/>
      <c r="G16766" s="1" t="n">
        <v>62454</v>
      </c>
      <c r="H16766" s="1" t="s">
        <v>21621</v>
      </c>
    </row>
    <row r="16767" customFormat="false" ht="15" hidden="false" customHeight="true" outlineLevel="0" collapsed="false">
      <c r="A16767" s="1" t="n">
        <f aca="false">IF(IFERROR((MATCH(G16767,$G$1:$G$12712,0)),0),INDEX($A$1:$A$12712,MATCH(G16767,$G$1:$G$12712,0)),MAX($A$2:$A16766)+1)</f>
        <v>12638</v>
      </c>
      <c r="C16767" s="1" t="str">
        <f aca="false">IF(H16767="",F16767,H16767)</f>
        <v>digital fairfield</v>
      </c>
      <c r="F16767" s="5"/>
      <c r="G16767" s="1" t="n">
        <v>62455</v>
      </c>
      <c r="H16767" s="1" t="s">
        <v>21622</v>
      </c>
      <c r="I16767" s="1" t="n">
        <v>57128</v>
      </c>
      <c r="J16767" s="1" t="s">
        <v>21623</v>
      </c>
    </row>
    <row r="16768" customFormat="false" ht="15" hidden="false" customHeight="true" outlineLevel="0" collapsed="false">
      <c r="A16768" s="1" t="n">
        <f aca="false">IF(IFERROR((MATCH(G16768,$G$1:$G$12712,0)),0),INDEX($A$1:$A$12712,MATCH(G16768,$G$1:$G$12712,0)),MAX($A$2:$A16767)+1)</f>
        <v>12639</v>
      </c>
      <c r="C16768" s="1" t="str">
        <f aca="false">IF(H16768="",F16768,H16768)</f>
        <v>regeneron tarrytown</v>
      </c>
      <c r="F16768" s="5"/>
      <c r="G16768" s="1" t="n">
        <v>62456</v>
      </c>
      <c r="H16768" s="1" t="s">
        <v>21624</v>
      </c>
      <c r="I16768" s="1" t="n">
        <v>57128</v>
      </c>
      <c r="J16768" s="1" t="s">
        <v>21623</v>
      </c>
    </row>
    <row r="16769" customFormat="false" ht="15" hidden="false" customHeight="true" outlineLevel="0" collapsed="false">
      <c r="A16769" s="1" t="n">
        <f aca="false">IF(IFERROR((MATCH(G16769,$G$1:$G$12712,0)),0),INDEX($A$1:$A$12712,MATCH(G16769,$G$1:$G$12712,0)),MAX($A$2:$A16768)+1)</f>
        <v>12640</v>
      </c>
      <c r="C16769" s="1" t="str">
        <f aca="false">IF(H16769="",F16769,H16769)</f>
        <v>ratkovich alhambra</v>
      </c>
      <c r="F16769" s="5"/>
      <c r="G16769" s="1" t="n">
        <v>62458</v>
      </c>
      <c r="H16769" s="1" t="s">
        <v>21625</v>
      </c>
      <c r="I16769" s="1" t="n">
        <v>57128</v>
      </c>
      <c r="J16769" s="1" t="s">
        <v>21623</v>
      </c>
    </row>
    <row r="16770" customFormat="false" ht="15" hidden="false" customHeight="true" outlineLevel="0" collapsed="false">
      <c r="A16770" s="1" t="n">
        <f aca="false">IF(IFERROR((MATCH(G16770,$G$1:$G$12712,0)),0),INDEX($A$1:$A$12712,MATCH(G16770,$G$1:$G$12712,0)),MAX($A$2:$A16769)+1)</f>
        <v>12641</v>
      </c>
      <c r="C16770" s="1" t="str">
        <f aca="false">IF(H16770="",F16770,H16770)</f>
        <v>micro santa clara</v>
      </c>
      <c r="F16770" s="5"/>
      <c r="G16770" s="1" t="n">
        <v>62459</v>
      </c>
      <c r="H16770" s="1" t="s">
        <v>21626</v>
      </c>
      <c r="I16770" s="1" t="n">
        <v>57128</v>
      </c>
      <c r="J16770" s="1" t="s">
        <v>21623</v>
      </c>
    </row>
    <row r="16771" customFormat="false" ht="15" hidden="false" customHeight="true" outlineLevel="0" collapsed="false">
      <c r="A16771" s="1" t="n">
        <f aca="false">IF(IFERROR((MATCH(G16771,$G$1:$G$12712,0)),0),INDEX($A$1:$A$12712,MATCH(G16771,$G$1:$G$12712,0)),MAX($A$2:$A16770)+1)</f>
        <v>12642</v>
      </c>
      <c r="C16771" s="1" t="str">
        <f aca="false">IF(H16771="",F16771,H16771)</f>
        <v>desi-2 battery storage facility</v>
      </c>
      <c r="F16771" s="5"/>
      <c r="G16771" s="1" t="n">
        <v>62460</v>
      </c>
      <c r="H16771" s="1" t="s">
        <v>21627</v>
      </c>
      <c r="I16771" s="1" t="n">
        <v>17609</v>
      </c>
      <c r="J16771" s="1" t="s">
        <v>21628</v>
      </c>
    </row>
    <row r="16772" customFormat="false" ht="15" hidden="false" customHeight="true" outlineLevel="0" collapsed="false">
      <c r="A16772" s="1" t="n">
        <f aca="false">IF(IFERROR((MATCH(G16772,$G$1:$G$12712,0)),0),INDEX($A$1:$A$12712,MATCH(G16772,$G$1:$G$12712,0)),MAX($A$2:$A16771)+1)</f>
        <v>12643</v>
      </c>
      <c r="C16772" s="1" t="str">
        <f aca="false">IF(H16772="",F16772,H16772)</f>
        <v>farmers electric cooperative - kalona</v>
      </c>
      <c r="F16772" s="5"/>
      <c r="G16772" s="1" t="n">
        <v>62461</v>
      </c>
      <c r="H16772" s="1" t="s">
        <v>21629</v>
      </c>
    </row>
    <row r="16773" customFormat="false" ht="15" hidden="false" customHeight="true" outlineLevel="0" collapsed="false">
      <c r="A16773" s="1" t="n">
        <f aca="false">IF(IFERROR((MATCH(G16773,$G$1:$G$12712,0)),0),INDEX($A$1:$A$12712,MATCH(G16773,$G$1:$G$12712,0)),MAX($A$2:$A16772)+1)</f>
        <v>12644</v>
      </c>
      <c r="C16773" s="1" t="str">
        <f aca="false">IF(H16773="",F16773,H16773)</f>
        <v>muscle shoals</v>
      </c>
      <c r="F16773" s="5"/>
      <c r="G16773" s="1" t="n">
        <v>62462</v>
      </c>
      <c r="H16773" s="1" t="s">
        <v>21630</v>
      </c>
      <c r="I16773" s="1" t="n">
        <v>56615</v>
      </c>
      <c r="J16773" s="1" t="s">
        <v>21631</v>
      </c>
    </row>
    <row r="16774" customFormat="false" ht="15" hidden="false" customHeight="true" outlineLevel="0" collapsed="false">
      <c r="A16774" s="1" t="n">
        <f aca="false">IF(IFERROR((MATCH(G16774,$G$1:$G$12712,0)),0),INDEX($A$1:$A$12712,MATCH(G16774,$G$1:$G$12712,0)),MAX($A$2:$A16773)+1)</f>
        <v>12645</v>
      </c>
      <c r="C16774" s="1" t="str">
        <f aca="false">IF(H16774="",F16774,H16774)</f>
        <v>little bear 3</v>
      </c>
      <c r="F16774" s="5"/>
      <c r="G16774" s="1" t="n">
        <v>62463</v>
      </c>
      <c r="H16774" s="1" t="s">
        <v>21632</v>
      </c>
      <c r="I16774" s="1" t="n">
        <v>56615</v>
      </c>
      <c r="J16774" s="1" t="s">
        <v>21631</v>
      </c>
    </row>
    <row r="16775" customFormat="false" ht="15" hidden="false" customHeight="true" outlineLevel="0" collapsed="false">
      <c r="A16775" s="1" t="n">
        <f aca="false">IF(IFERROR((MATCH(G16775,$G$1:$G$12712,0)),0),INDEX($A$1:$A$12712,MATCH(G16775,$G$1:$G$12712,0)),MAX($A$2:$A16774)+1)</f>
        <v>12646</v>
      </c>
      <c r="C16775" s="1" t="str">
        <f aca="false">IF(H16775="",F16775,H16775)</f>
        <v>little bear 4</v>
      </c>
      <c r="F16775" s="5"/>
      <c r="G16775" s="1" t="n">
        <v>62464</v>
      </c>
      <c r="H16775" s="1" t="s">
        <v>21633</v>
      </c>
      <c r="I16775" s="1" t="n">
        <v>56615</v>
      </c>
      <c r="J16775" s="1" t="s">
        <v>21631</v>
      </c>
    </row>
    <row r="16776" customFormat="false" ht="15" hidden="false" customHeight="true" outlineLevel="0" collapsed="false">
      <c r="A16776" s="1" t="n">
        <f aca="false">IF(IFERROR((MATCH(G16776,$G$1:$G$12712,0)),0),INDEX($A$1:$A$12712,MATCH(G16776,$G$1:$G$12712,0)),MAX($A$2:$A16775)+1)</f>
        <v>12647</v>
      </c>
      <c r="C16776" s="1" t="str">
        <f aca="false">IF(H16776="",F16776,H16776)</f>
        <v>little bear 5</v>
      </c>
      <c r="F16776" s="5"/>
      <c r="G16776" s="1" t="n">
        <v>62465</v>
      </c>
      <c r="H16776" s="1" t="s">
        <v>21634</v>
      </c>
      <c r="I16776" s="1" t="n">
        <v>56615</v>
      </c>
      <c r="J16776" s="1" t="s">
        <v>21631</v>
      </c>
    </row>
    <row r="16777" customFormat="false" ht="15" hidden="false" customHeight="true" outlineLevel="0" collapsed="false">
      <c r="A16777" s="1" t="n">
        <f aca="false">IF(IFERROR((MATCH(G16777,$G$1:$G$12712,0)),0),INDEX($A$1:$A$12712,MATCH(G16777,$G$1:$G$12712,0)),MAX($A$2:$A16776)+1)</f>
        <v>12648</v>
      </c>
      <c r="C16777" s="1" t="str">
        <f aca="false">IF(H16777="",F16777,H16777)</f>
        <v>vista solar energy center</v>
      </c>
      <c r="F16777" s="5"/>
      <c r="G16777" s="1" t="n">
        <v>62467</v>
      </c>
      <c r="H16777" s="1" t="s">
        <v>21635</v>
      </c>
      <c r="I16777" s="1" t="n">
        <v>59300</v>
      </c>
      <c r="J16777" s="1" t="s">
        <v>21636</v>
      </c>
    </row>
    <row r="16778" customFormat="false" ht="15" hidden="false" customHeight="true" outlineLevel="0" collapsed="false">
      <c r="A16778" s="1" t="n">
        <f aca="false">IF(IFERROR((MATCH(G16778,$G$1:$G$12712,0)),0),INDEX($A$1:$A$12712,MATCH(G16778,$G$1:$G$12712,0)),MAX($A$2:$A16777)+1)</f>
        <v>12649</v>
      </c>
      <c r="C16778" s="1" t="str">
        <f aca="false">IF(H16778="",F16778,H16778)</f>
        <v>music city community solar</v>
      </c>
      <c r="F16778" s="5"/>
      <c r="G16778" s="1" t="n">
        <v>62468</v>
      </c>
      <c r="H16778" s="1" t="s">
        <v>21637</v>
      </c>
    </row>
    <row r="16779" customFormat="false" ht="15" hidden="false" customHeight="true" outlineLevel="0" collapsed="false">
      <c r="A16779" s="1" t="n">
        <f aca="false">IF(IFERROR((MATCH(G16779,$G$1:$G$12712,0)),0),INDEX($A$1:$A$12712,MATCH(G16779,$G$1:$G$12712,0)),MAX($A$2:$A16778)+1)</f>
        <v>12650</v>
      </c>
      <c r="C16779" s="1" t="str">
        <f aca="false">IF(H16779="",F16779,H16779)</f>
        <v>cove mountain solar</v>
      </c>
      <c r="F16779" s="5"/>
      <c r="G16779" s="1" t="n">
        <v>62469</v>
      </c>
      <c r="H16779" s="1" t="s">
        <v>21638</v>
      </c>
      <c r="I16779" s="1" t="n">
        <v>56615</v>
      </c>
      <c r="J16779" s="1" t="s">
        <v>21631</v>
      </c>
    </row>
    <row r="16780" customFormat="false" ht="15" hidden="false" customHeight="true" outlineLevel="0" collapsed="false">
      <c r="A16780" s="1" t="n">
        <f aca="false">IF(IFERROR((MATCH(G16780,$G$1:$G$12712,0)),0),INDEX($A$1:$A$12712,MATCH(G16780,$G$1:$G$12712,0)),MAX($A$2:$A16779)+1)</f>
        <v>12651</v>
      </c>
      <c r="C16780" s="1" t="str">
        <f aca="false">IF(H16780="",F16780,H16780)</f>
        <v>cove mountain solar 2</v>
      </c>
      <c r="F16780" s="5"/>
      <c r="G16780" s="1" t="n">
        <v>62470</v>
      </c>
      <c r="H16780" s="1" t="s">
        <v>21639</v>
      </c>
      <c r="I16780" s="1" t="n">
        <v>56615</v>
      </c>
      <c r="J16780" s="1" t="s">
        <v>21631</v>
      </c>
    </row>
    <row r="16781" customFormat="false" ht="15" hidden="false" customHeight="true" outlineLevel="0" collapsed="false">
      <c r="A16781" s="1" t="n">
        <f aca="false">IF(IFERROR((MATCH(G16781,$G$1:$G$12712,0)),0),INDEX($A$1:$A$12712,MATCH(G16781,$G$1:$G$12712,0)),MAX($A$2:$A16780)+1)</f>
        <v>12652</v>
      </c>
      <c r="C16781" s="1" t="str">
        <f aca="false">IF(H16781="",F16781,H16781)</f>
        <v>washington st community solar farm #4</v>
      </c>
      <c r="F16781" s="5"/>
      <c r="G16781" s="1" t="n">
        <v>62471</v>
      </c>
      <c r="H16781" s="1" t="s">
        <v>21640</v>
      </c>
    </row>
    <row r="16782" customFormat="false" ht="15" hidden="false" customHeight="true" outlineLevel="0" collapsed="false">
      <c r="A16782" s="1" t="n">
        <f aca="false">IF(IFERROR((MATCH(G16782,$G$1:$G$12712,0)),0),INDEX($A$1:$A$12712,MATCH(G16782,$G$1:$G$12712,0)),MAX($A$2:$A16781)+1)</f>
        <v>12653</v>
      </c>
      <c r="C16782" s="1" t="str">
        <f aca="false">IF(H16782="",F16782,H16782)</f>
        <v>washington st community solar farm #1</v>
      </c>
      <c r="F16782" s="5"/>
      <c r="G16782" s="1" t="n">
        <v>62472</v>
      </c>
      <c r="H16782" s="1" t="s">
        <v>21641</v>
      </c>
    </row>
    <row r="16783" customFormat="false" ht="15" hidden="false" customHeight="true" outlineLevel="0" collapsed="false">
      <c r="A16783" s="1" t="n">
        <f aca="false">IF(IFERROR((MATCH(G16783,$G$1:$G$12712,0)),0),INDEX($A$1:$A$12712,MATCH(G16783,$G$1:$G$12712,0)),MAX($A$2:$A16782)+1)</f>
        <v>12654</v>
      </c>
      <c r="C16783" s="1" t="str">
        <f aca="false">IF(H16783="",F16783,H16783)</f>
        <v>washington st community solar farm #3</v>
      </c>
      <c r="F16783" s="5"/>
      <c r="G16783" s="1" t="n">
        <v>62473</v>
      </c>
      <c r="H16783" s="1" t="s">
        <v>21642</v>
      </c>
    </row>
    <row r="16784" customFormat="false" ht="15" hidden="false" customHeight="true" outlineLevel="0" collapsed="false">
      <c r="A16784" s="1" t="n">
        <f aca="false">IF(IFERROR((MATCH(G16784,$G$1:$G$12712,0)),0),INDEX($A$1:$A$12712,MATCH(G16784,$G$1:$G$12712,0)),MAX($A$2:$A16783)+1)</f>
        <v>12655</v>
      </c>
      <c r="C16784" s="1" t="str">
        <f aca="false">IF(H16784="",F16784,H16784)</f>
        <v>gaskill rd community solar farm</v>
      </c>
      <c r="F16784" s="5"/>
      <c r="G16784" s="1" t="n">
        <v>62474</v>
      </c>
      <c r="H16784" s="1" t="s">
        <v>21643</v>
      </c>
    </row>
    <row r="16785" customFormat="false" ht="15" hidden="false" customHeight="true" outlineLevel="0" collapsed="false">
      <c r="A16785" s="1" t="n">
        <f aca="false">IF(IFERROR((MATCH(G16785,$G$1:$G$12712,0)),0),INDEX($A$1:$A$12712,MATCH(G16785,$G$1:$G$12712,0)),MAX($A$2:$A16784)+1)</f>
        <v>12656</v>
      </c>
      <c r="C16785" s="1" t="str">
        <f aca="false">IF(H16785="",F16785,H16785)</f>
        <v>kings point wind energy center</v>
      </c>
      <c r="F16785" s="5"/>
      <c r="G16785" s="1" t="n">
        <v>62475</v>
      </c>
      <c r="H16785" s="1" t="s">
        <v>21644</v>
      </c>
      <c r="I16785" s="1" t="n">
        <v>5860</v>
      </c>
      <c r="J16785" s="1" t="s">
        <v>21645</v>
      </c>
    </row>
    <row r="16786" customFormat="false" ht="15" hidden="false" customHeight="true" outlineLevel="0" collapsed="false">
      <c r="A16786" s="1" t="n">
        <f aca="false">IF(IFERROR((MATCH(G16786,$G$1:$G$12712,0)),0),INDEX($A$1:$A$12712,MATCH(G16786,$G$1:$G$12712,0)),MAX($A$2:$A16785)+1)</f>
        <v>12657</v>
      </c>
      <c r="C16786" s="1" t="str">
        <f aca="false">IF(H16786="",F16786,H16786)</f>
        <v>big tree community solar farm</v>
      </c>
      <c r="F16786" s="5"/>
      <c r="G16786" s="1" t="n">
        <v>62476</v>
      </c>
      <c r="H16786" s="1" t="s">
        <v>21646</v>
      </c>
    </row>
    <row r="16787" customFormat="false" ht="15" hidden="false" customHeight="true" outlineLevel="0" collapsed="false">
      <c r="A16787" s="1" t="n">
        <f aca="false">IF(IFERROR((MATCH(G16787,$G$1:$G$12712,0)),0),INDEX($A$1:$A$12712,MATCH(G16787,$G$1:$G$12712,0)),MAX($A$2:$A16786)+1)</f>
        <v>12658</v>
      </c>
      <c r="C16787" s="1" t="str">
        <f aca="false">IF(H16787="",F16787,H16787)</f>
        <v>dryden rd #2 community solar farm</v>
      </c>
      <c r="F16787" s="5"/>
      <c r="G16787" s="1" t="n">
        <v>62477</v>
      </c>
      <c r="H16787" s="1" t="s">
        <v>21647</v>
      </c>
    </row>
    <row r="16788" customFormat="false" ht="15" hidden="false" customHeight="true" outlineLevel="0" collapsed="false">
      <c r="A16788" s="1" t="n">
        <f aca="false">IF(IFERROR((MATCH(G16788,$G$1:$G$12712,0)),0),INDEX($A$1:$A$12712,MATCH(G16788,$G$1:$G$12712,0)),MAX($A$2:$A16787)+1)</f>
        <v>12659</v>
      </c>
      <c r="C16788" s="1" t="str">
        <f aca="false">IF(H16788="",F16788,H16788)</f>
        <v>north fork ridge wind energy center</v>
      </c>
      <c r="F16788" s="5"/>
      <c r="G16788" s="1" t="n">
        <v>62478</v>
      </c>
      <c r="H16788" s="1" t="s">
        <v>21648</v>
      </c>
      <c r="I16788" s="1" t="n">
        <v>5860</v>
      </c>
      <c r="J16788" s="1" t="s">
        <v>21645</v>
      </c>
    </row>
    <row r="16789" customFormat="false" ht="15" hidden="false" customHeight="true" outlineLevel="0" collapsed="false">
      <c r="A16789" s="1" t="n">
        <f aca="false">IF(IFERROR((MATCH(G16789,$G$1:$G$12712,0)),0),INDEX($A$1:$A$12712,MATCH(G16789,$G$1:$G$12712,0)),MAX($A$2:$A16788)+1)</f>
        <v>12660</v>
      </c>
      <c r="C16789" s="1" t="str">
        <f aca="false">IF(H16789="",F16789,H16789)</f>
        <v>woodoak drive community solar farm</v>
      </c>
      <c r="F16789" s="5"/>
      <c r="G16789" s="1" t="n">
        <v>62479</v>
      </c>
      <c r="H16789" s="1" t="s">
        <v>21649</v>
      </c>
    </row>
    <row r="16790" customFormat="false" ht="15" hidden="false" customHeight="true" outlineLevel="0" collapsed="false">
      <c r="A16790" s="1" t="n">
        <f aca="false">IF(IFERROR((MATCH(G16790,$G$1:$G$12712,0)),0),INDEX($A$1:$A$12712,MATCH(G16790,$G$1:$G$12712,0)),MAX($A$2:$A16789)+1)</f>
        <v>12661</v>
      </c>
      <c r="C16790" s="1" t="str">
        <f aca="false">IF(H16790="",F16790,H16790)</f>
        <v>burritt rd community solar farm</v>
      </c>
      <c r="F16790" s="5"/>
      <c r="G16790" s="1" t="n">
        <v>62480</v>
      </c>
      <c r="H16790" s="1" t="s">
        <v>21650</v>
      </c>
    </row>
    <row r="16791" customFormat="false" ht="15" hidden="false" customHeight="true" outlineLevel="0" collapsed="false">
      <c r="A16791" s="1" t="n">
        <f aca="false">IF(IFERROR((MATCH(G16791,$G$1:$G$12712,0)),0),INDEX($A$1:$A$12712,MATCH(G16791,$G$1:$G$12712,0)),MAX($A$2:$A16790)+1)</f>
        <v>12662</v>
      </c>
      <c r="C16791" s="1" t="str">
        <f aca="false">IF(H16791="",F16791,H16791)</f>
        <v>neosho ridge wind energy center</v>
      </c>
      <c r="F16791" s="5"/>
      <c r="G16791" s="1" t="n">
        <v>62481</v>
      </c>
      <c r="H16791" s="1" t="s">
        <v>21651</v>
      </c>
      <c r="I16791" s="1" t="n">
        <v>5860</v>
      </c>
      <c r="J16791" s="1" t="s">
        <v>21645</v>
      </c>
    </row>
    <row r="16792" customFormat="false" ht="15" hidden="false" customHeight="true" outlineLevel="0" collapsed="false">
      <c r="A16792" s="1" t="n">
        <f aca="false">IF(IFERROR((MATCH(G16792,$G$1:$G$12712,0)),0),INDEX($A$1:$A$12712,MATCH(G16792,$G$1:$G$12712,0)),MAX($A$2:$A16791)+1)</f>
        <v>12663</v>
      </c>
      <c r="C16792" s="1" t="str">
        <f aca="false">IF(H16792="",F16792,H16792)</f>
        <v>beech ridge ii wind energy center</v>
      </c>
      <c r="F16792" s="5"/>
      <c r="G16792" s="1" t="n">
        <v>62482</v>
      </c>
      <c r="H16792" s="1" t="s">
        <v>21652</v>
      </c>
    </row>
    <row r="16793" customFormat="false" ht="15" hidden="false" customHeight="true" outlineLevel="0" collapsed="false">
      <c r="A16793" s="1" t="n">
        <f aca="false">IF(IFERROR((MATCH(G16793,$G$1:$G$12712,0)),0),INDEX($A$1:$A$12712,MATCH(G16793,$G$1:$G$12712,0)),MAX($A$2:$A16792)+1)</f>
        <v>12664</v>
      </c>
      <c r="C16793" s="1" t="str">
        <f aca="false">IF(H16793="",F16793,H16793)</f>
        <v>taygete energy project llc</v>
      </c>
      <c r="F16793" s="5"/>
      <c r="G16793" s="1" t="n">
        <v>62483</v>
      </c>
      <c r="H16793" s="1" t="s">
        <v>21653</v>
      </c>
    </row>
    <row r="16794" customFormat="false" ht="15" hidden="false" customHeight="true" outlineLevel="0" collapsed="false">
      <c r="A16794" s="1" t="n">
        <f aca="false">IF(IFERROR((MATCH(G16794,$G$1:$G$12712,0)),0),INDEX($A$1:$A$12712,MATCH(G16794,$G$1:$G$12712,0)),MAX($A$2:$A16793)+1)</f>
        <v>12665</v>
      </c>
      <c r="C16794" s="1" t="str">
        <f aca="false">IF(H16794="",F16794,H16794)</f>
        <v>crawfordsville 2 solar park</v>
      </c>
      <c r="F16794" s="5"/>
      <c r="G16794" s="1" t="n">
        <v>62484</v>
      </c>
      <c r="H16794" s="1" t="s">
        <v>21654</v>
      </c>
      <c r="I16794" s="1" t="n">
        <v>9234</v>
      </c>
      <c r="J16794" s="1" t="s">
        <v>20902</v>
      </c>
    </row>
    <row r="16795" customFormat="false" ht="15" hidden="false" customHeight="true" outlineLevel="0" collapsed="false">
      <c r="A16795" s="1" t="n">
        <f aca="false">IF(IFERROR((MATCH(G16795,$G$1:$G$12712,0)),0),INDEX($A$1:$A$12712,MATCH(G16795,$G$1:$G$12712,0)),MAX($A$2:$A16794)+1)</f>
        <v>12666</v>
      </c>
      <c r="C16795" s="1" t="str">
        <f aca="false">IF(H16795="",F16795,H16795)</f>
        <v>crawfordsville 3 solar park</v>
      </c>
      <c r="F16795" s="5"/>
      <c r="G16795" s="1" t="n">
        <v>62485</v>
      </c>
      <c r="H16795" s="1" t="s">
        <v>21655</v>
      </c>
      <c r="I16795" s="1" t="n">
        <v>9234</v>
      </c>
      <c r="J16795" s="1" t="s">
        <v>20902</v>
      </c>
    </row>
    <row r="16796" customFormat="false" ht="15" hidden="false" customHeight="true" outlineLevel="0" collapsed="false">
      <c r="A16796" s="1" t="n">
        <f aca="false">IF(IFERROR((MATCH(G16796,$G$1:$G$12712,0)),0),INDEX($A$1:$A$12712,MATCH(G16796,$G$1:$G$12712,0)),MAX($A$2:$A16795)+1)</f>
        <v>12667</v>
      </c>
      <c r="C16796" s="1" t="str">
        <f aca="false">IF(H16796="",F16796,H16796)</f>
        <v>cmr solar llc</v>
      </c>
      <c r="F16796" s="5"/>
      <c r="G16796" s="1" t="n">
        <v>62486</v>
      </c>
      <c r="H16796" s="1" t="s">
        <v>21656</v>
      </c>
    </row>
    <row r="16797" customFormat="false" ht="15" hidden="false" customHeight="true" outlineLevel="0" collapsed="false">
      <c r="A16797" s="1" t="n">
        <f aca="false">IF(IFERROR((MATCH(G16797,$G$1:$G$12712,0)),0),INDEX($A$1:$A$12712,MATCH(G16797,$G$1:$G$12712,0)),MAX($A$2:$A16796)+1)</f>
        <v>12668</v>
      </c>
      <c r="C16797" s="1" t="str">
        <f aca="false">IF(H16797="",F16797,H16797)</f>
        <v>flowers solar llc</v>
      </c>
      <c r="F16797" s="5"/>
      <c r="G16797" s="1" t="n">
        <v>62487</v>
      </c>
      <c r="H16797" s="1" t="s">
        <v>21657</v>
      </c>
    </row>
    <row r="16798" customFormat="false" ht="15" hidden="false" customHeight="true" outlineLevel="0" collapsed="false">
      <c r="A16798" s="1" t="n">
        <f aca="false">IF(IFERROR((MATCH(G16798,$G$1:$G$12712,0)),0),INDEX($A$1:$A$12712,MATCH(G16798,$G$1:$G$12712,0)),MAX($A$2:$A16797)+1)</f>
        <v>12669</v>
      </c>
      <c r="C16798" s="1" t="str">
        <f aca="false">IF(H16798="",F16798,H16798)</f>
        <v>prairie queen wind farm</v>
      </c>
      <c r="F16798" s="5"/>
      <c r="G16798" s="1" t="n">
        <v>62488</v>
      </c>
      <c r="H16798" s="1" t="s">
        <v>21658</v>
      </c>
    </row>
    <row r="16799" customFormat="false" ht="15" hidden="false" customHeight="true" outlineLevel="0" collapsed="false">
      <c r="A16799" s="1" t="n">
        <f aca="false">IF(IFERROR((MATCH(G16799,$G$1:$G$12712,0)),0),INDEX($A$1:$A$12712,MATCH(G16799,$G$1:$G$12712,0)),MAX($A$2:$A16798)+1)</f>
        <v>12670</v>
      </c>
      <c r="C16799" s="1" t="str">
        <f aca="false">IF(H16799="",F16799,H16799)</f>
        <v>crossing trails wind farm</v>
      </c>
      <c r="F16799" s="5"/>
      <c r="G16799" s="1" t="n">
        <v>62489</v>
      </c>
      <c r="H16799" s="1" t="s">
        <v>21659</v>
      </c>
    </row>
    <row r="16800" customFormat="false" ht="15" hidden="false" customHeight="true" outlineLevel="0" collapsed="false">
      <c r="A16800" s="1" t="n">
        <f aca="false">IF(IFERROR((MATCH(G16800,$G$1:$G$12712,0)),0),INDEX($A$1:$A$12712,MATCH(G16800,$G$1:$G$12712,0)),MAX($A$2:$A16799)+1)</f>
        <v>12671</v>
      </c>
      <c r="C16800" s="1" t="str">
        <f aca="false">IF(H16800="",F16800,H16800)</f>
        <v>echo river solar</v>
      </c>
      <c r="F16800" s="5"/>
      <c r="G16800" s="1" t="n">
        <v>62490</v>
      </c>
      <c r="H16800" s="1" t="s">
        <v>21660</v>
      </c>
      <c r="I16800" s="1" t="n">
        <v>6452</v>
      </c>
      <c r="J16800" s="1" t="s">
        <v>15369</v>
      </c>
    </row>
    <row r="16801" customFormat="false" ht="15" hidden="false" customHeight="true" outlineLevel="0" collapsed="false">
      <c r="A16801" s="1" t="n">
        <f aca="false">IF(IFERROR((MATCH(G16801,$G$1:$G$12712,0)),0),INDEX($A$1:$A$12712,MATCH(G16801,$G$1:$G$12712,0)),MAX($A$2:$A16800)+1)</f>
        <v>12672</v>
      </c>
      <c r="C16801" s="1" t="str">
        <f aca="false">IF(H16801="",F16801,H16801)</f>
        <v>okeechobee solar</v>
      </c>
      <c r="F16801" s="5"/>
      <c r="G16801" s="1" t="n">
        <v>62491</v>
      </c>
      <c r="H16801" s="1" t="s">
        <v>21661</v>
      </c>
      <c r="I16801" s="1" t="n">
        <v>6452</v>
      </c>
      <c r="J16801" s="1" t="s">
        <v>15369</v>
      </c>
    </row>
    <row r="16802" customFormat="false" ht="15" hidden="false" customHeight="true" outlineLevel="0" collapsed="false">
      <c r="A16802" s="1" t="n">
        <f aca="false">IF(IFERROR((MATCH(G16802,$G$1:$G$12712,0)),0),INDEX($A$1:$A$12712,MATCH(G16802,$G$1:$G$12712,0)),MAX($A$2:$A16801)+1)</f>
        <v>12673</v>
      </c>
      <c r="C16802" s="1" t="str">
        <f aca="false">IF(H16802="",F16802,H16802)</f>
        <v>acb energy parntners llc - mtf cogen</v>
      </c>
      <c r="F16802" s="5"/>
      <c r="G16802" s="1" t="n">
        <v>62492</v>
      </c>
      <c r="H16802" s="1" t="s">
        <v>21662</v>
      </c>
    </row>
    <row r="16803" customFormat="false" ht="15" hidden="false" customHeight="true" outlineLevel="0" collapsed="false">
      <c r="A16803" s="1" t="n">
        <f aca="false">IF(IFERROR((MATCH(G16803,$G$1:$G$12712,0)),0),INDEX($A$1:$A$12712,MATCH(G16803,$G$1:$G$12712,0)),MAX($A$2:$A16802)+1)</f>
        <v>12674</v>
      </c>
      <c r="C16803" s="1" t="str">
        <f aca="false">IF(H16803="",F16803,H16803)</f>
        <v>southfork solar</v>
      </c>
      <c r="F16803" s="5"/>
      <c r="G16803" s="1" t="n">
        <v>62493</v>
      </c>
      <c r="H16803" s="1" t="s">
        <v>21663</v>
      </c>
      <c r="I16803" s="1" t="n">
        <v>6452</v>
      </c>
      <c r="J16803" s="1" t="s">
        <v>15369</v>
      </c>
    </row>
    <row r="16804" customFormat="false" ht="15" hidden="false" customHeight="true" outlineLevel="0" collapsed="false">
      <c r="A16804" s="1" t="n">
        <f aca="false">IF(IFERROR((MATCH(G16804,$G$1:$G$12712,0)),0),INDEX($A$1:$A$12712,MATCH(G16804,$G$1:$G$12712,0)),MAX($A$2:$A16803)+1)</f>
        <v>12675</v>
      </c>
      <c r="C16804" s="1" t="str">
        <f aca="false">IF(H16804="",F16804,H16804)</f>
        <v>skeleton creek energy center</v>
      </c>
      <c r="F16804" s="5"/>
      <c r="G16804" s="1" t="n">
        <v>62494</v>
      </c>
      <c r="H16804" s="1" t="s">
        <v>21664</v>
      </c>
    </row>
    <row r="16805" customFormat="false" ht="15" hidden="false" customHeight="true" outlineLevel="0" collapsed="false">
      <c r="A16805" s="1" t="n">
        <f aca="false">IF(IFERROR((MATCH(G16805,$G$1:$G$12712,0)),0),INDEX($A$1:$A$12712,MATCH(G16805,$G$1:$G$12712,0)),MAX($A$2:$A16804)+1)</f>
        <v>12676</v>
      </c>
      <c r="C16805" s="1" t="str">
        <f aca="false">IF(H16805="",F16805,H16805)</f>
        <v>palmer solar</v>
      </c>
      <c r="F16805" s="5"/>
      <c r="G16805" s="1" t="n">
        <v>62495</v>
      </c>
      <c r="H16805" s="1" t="s">
        <v>21665</v>
      </c>
    </row>
    <row r="16806" customFormat="false" ht="15" hidden="false" customHeight="true" outlineLevel="0" collapsed="false">
      <c r="A16806" s="1" t="n">
        <f aca="false">IF(IFERROR((MATCH(G16806,$G$1:$G$12712,0)),0),INDEX($A$1:$A$12712,MATCH(G16806,$G$1:$G$12712,0)),MAX($A$2:$A16805)+1)</f>
        <v>12677</v>
      </c>
      <c r="C16806" s="1" t="str">
        <f aca="false">IF(H16806="",F16806,H16806)</f>
        <v>telegraph rd #1 community solar farm</v>
      </c>
      <c r="F16806" s="5"/>
      <c r="G16806" s="1" t="n">
        <v>62496</v>
      </c>
      <c r="H16806" s="1" t="s">
        <v>21666</v>
      </c>
    </row>
    <row r="16807" customFormat="false" ht="15" hidden="false" customHeight="true" outlineLevel="0" collapsed="false">
      <c r="A16807" s="1" t="n">
        <f aca="false">IF(IFERROR((MATCH(G16807,$G$1:$G$12712,0)),0),INDEX($A$1:$A$12712,MATCH(G16807,$G$1:$G$12712,0)),MAX($A$2:$A16806)+1)</f>
        <v>12678</v>
      </c>
      <c r="C16807" s="1" t="str">
        <f aca="false">IF(H16807="",F16807,H16807)</f>
        <v>orange county energy storage 2</v>
      </c>
      <c r="F16807" s="5"/>
      <c r="G16807" s="1" t="n">
        <v>62497</v>
      </c>
      <c r="H16807" s="1" t="s">
        <v>21667</v>
      </c>
    </row>
    <row r="16808" customFormat="false" ht="15" hidden="false" customHeight="true" outlineLevel="0" collapsed="false">
      <c r="A16808" s="1" t="n">
        <f aca="false">IF(IFERROR((MATCH(G16808,$G$1:$G$12712,0)),0),INDEX($A$1:$A$12712,MATCH(G16808,$G$1:$G$12712,0)),MAX($A$2:$A16807)+1)</f>
        <v>12679</v>
      </c>
      <c r="C16808" s="1" t="str">
        <f aca="false">IF(H16808="",F16808,H16808)</f>
        <v>telegraph rd #2 community solar farm</v>
      </c>
      <c r="F16808" s="5"/>
      <c r="G16808" s="1" t="n">
        <v>62498</v>
      </c>
      <c r="H16808" s="1" t="s">
        <v>21668</v>
      </c>
    </row>
    <row r="16809" customFormat="false" ht="15" hidden="false" customHeight="true" outlineLevel="0" collapsed="false">
      <c r="A16809" s="1" t="n">
        <f aca="false">IF(IFERROR((MATCH(G16809,$G$1:$G$12712,0)),0),INDEX($A$1:$A$12712,MATCH(G16809,$G$1:$G$12712,0)),MAX($A$2:$A16808)+1)</f>
        <v>12680</v>
      </c>
      <c r="C16809" s="1" t="str">
        <f aca="false">IF(H16809="",F16809,H16809)</f>
        <v>orange county energy storage 3</v>
      </c>
      <c r="F16809" s="5"/>
      <c r="G16809" s="1" t="n">
        <v>62499</v>
      </c>
      <c r="H16809" s="1" t="s">
        <v>21669</v>
      </c>
    </row>
    <row r="16810" customFormat="false" ht="15" hidden="false" customHeight="true" outlineLevel="0" collapsed="false">
      <c r="A16810" s="1" t="n">
        <f aca="false">IF(IFERROR((MATCH(G16810,$G$1:$G$12712,0)),0),INDEX($A$1:$A$12712,MATCH(G16810,$G$1:$G$12712,0)),MAX($A$2:$A16809)+1)</f>
        <v>12681</v>
      </c>
      <c r="C16810" s="1" t="str">
        <f aca="false">IF(H16810="",F16810,H16810)</f>
        <v>route 19 #1 community solar farm</v>
      </c>
      <c r="F16810" s="5"/>
      <c r="G16810" s="1" t="n">
        <v>62500</v>
      </c>
      <c r="H16810" s="1" t="s">
        <v>21670</v>
      </c>
    </row>
    <row r="16811" customFormat="false" ht="15" hidden="false" customHeight="true" outlineLevel="0" collapsed="false">
      <c r="A16811" s="1" t="n">
        <f aca="false">IF(IFERROR((MATCH(G16811,$G$1:$G$12712,0)),0),INDEX($A$1:$A$12712,MATCH(G16811,$G$1:$G$12712,0)),MAX($A$2:$A16810)+1)</f>
        <v>12682</v>
      </c>
      <c r="C16811" s="1" t="str">
        <f aca="false">IF(H16811="",F16811,H16811)</f>
        <v>old jackson solar llc</v>
      </c>
      <c r="F16811" s="5"/>
      <c r="G16811" s="1" t="n">
        <v>62501</v>
      </c>
      <c r="H16811" s="1" t="s">
        <v>21671</v>
      </c>
      <c r="I16811" s="1" t="n">
        <v>56545</v>
      </c>
      <c r="J16811" s="1" t="s">
        <v>21039</v>
      </c>
    </row>
    <row r="16812" customFormat="false" ht="15" hidden="false" customHeight="true" outlineLevel="0" collapsed="false">
      <c r="A16812" s="1" t="n">
        <f aca="false">IF(IFERROR((MATCH(G16812,$G$1:$G$12712,0)),0),INDEX($A$1:$A$12712,MATCH(G16812,$G$1:$G$12712,0)),MAX($A$2:$A16811)+1)</f>
        <v>12683</v>
      </c>
      <c r="C16812" s="1" t="str">
        <f aca="false">IF(H16812="",F16812,H16812)</f>
        <v>route 19 #2 community solar farm</v>
      </c>
      <c r="F16812" s="5"/>
      <c r="G16812" s="1" t="n">
        <v>62502</v>
      </c>
      <c r="H16812" s="1" t="s">
        <v>21672</v>
      </c>
    </row>
    <row r="16813" customFormat="false" ht="15" hidden="false" customHeight="true" outlineLevel="0" collapsed="false">
      <c r="A16813" s="1" t="n">
        <f aca="false">IF(IFERROR((MATCH(G16813,$G$1:$G$12712,0)),0),INDEX($A$1:$A$12712,MATCH(G16813,$G$1:$G$12712,0)),MAX($A$2:$A16812)+1)</f>
        <v>12684</v>
      </c>
      <c r="C16813" s="1" t="str">
        <f aca="false">IF(H16813="",F16813,H16813)</f>
        <v>winchendon landfill solar</v>
      </c>
      <c r="F16813" s="5"/>
      <c r="G16813" s="1" t="n">
        <v>62503</v>
      </c>
      <c r="H16813" s="1" t="s">
        <v>21673</v>
      </c>
    </row>
    <row r="16814" customFormat="false" ht="15" hidden="false" customHeight="true" outlineLevel="0" collapsed="false">
      <c r="A16814" s="1" t="n">
        <f aca="false">IF(IFERROR((MATCH(G16814,$G$1:$G$12712,0)),0),INDEX($A$1:$A$12712,MATCH(G16814,$G$1:$G$12712,0)),MAX($A$2:$A16813)+1)</f>
        <v>12685</v>
      </c>
      <c r="C16814" s="1" t="str">
        <f aca="false">IF(H16814="",F16814,H16814)</f>
        <v>frey rd #1 community solar farm</v>
      </c>
      <c r="F16814" s="5"/>
      <c r="G16814" s="1" t="n">
        <v>62504</v>
      </c>
      <c r="H16814" s="1" t="s">
        <v>21674</v>
      </c>
    </row>
    <row r="16815" customFormat="false" ht="15" hidden="false" customHeight="true" outlineLevel="0" collapsed="false">
      <c r="A16815" s="1" t="n">
        <f aca="false">IF(IFERROR((MATCH(G16815,$G$1:$G$12712,0)),0),INDEX($A$1:$A$12712,MATCH(G16815,$G$1:$G$12712,0)),MAX($A$2:$A16814)+1)</f>
        <v>12686</v>
      </c>
      <c r="C16815" s="1" t="str">
        <f aca="false">IF(H16815="",F16815,H16815)</f>
        <v>g.s.e. one llc</v>
      </c>
      <c r="F16815" s="5"/>
      <c r="G16815" s="1" t="n">
        <v>62505</v>
      </c>
      <c r="H16815" s="1" t="s">
        <v>21675</v>
      </c>
      <c r="I16815" s="1" t="n">
        <v>56545</v>
      </c>
      <c r="J16815" s="1" t="s">
        <v>21039</v>
      </c>
    </row>
    <row r="16816" customFormat="false" ht="15" hidden="false" customHeight="true" outlineLevel="0" collapsed="false">
      <c r="A16816" s="1" t="n">
        <f aca="false">IF(IFERROR((MATCH(G16816,$G$1:$G$12712,0)),0),INDEX($A$1:$A$12712,MATCH(G16816,$G$1:$G$12712,0)),MAX($A$2:$A16815)+1)</f>
        <v>12687</v>
      </c>
      <c r="C16816" s="1" t="str">
        <f aca="false">IF(H16816="",F16816,H16816)</f>
        <v>county route 11 community solar farm</v>
      </c>
      <c r="F16816" s="5"/>
      <c r="G16816" s="1" t="n">
        <v>62507</v>
      </c>
      <c r="H16816" s="1" t="s">
        <v>21676</v>
      </c>
    </row>
    <row r="16817" customFormat="false" ht="15" hidden="false" customHeight="true" outlineLevel="0" collapsed="false">
      <c r="A16817" s="1" t="n">
        <f aca="false">IF(IFERROR((MATCH(G16817,$G$1:$G$12712,0)),0),INDEX($A$1:$A$12712,MATCH(G16817,$G$1:$G$12712,0)),MAX($A$2:$A16816)+1)</f>
        <v>12688</v>
      </c>
      <c r="C16817" s="1" t="str">
        <f aca="false">IF(H16817="",F16817,H16817)</f>
        <v>furnace rd community solar farm</v>
      </c>
      <c r="F16817" s="5"/>
      <c r="G16817" s="1" t="n">
        <v>62508</v>
      </c>
      <c r="H16817" s="1" t="s">
        <v>21677</v>
      </c>
    </row>
    <row r="16818" customFormat="false" ht="15" hidden="false" customHeight="true" outlineLevel="0" collapsed="false">
      <c r="A16818" s="1" t="n">
        <f aca="false">IF(IFERROR((MATCH(G16818,$G$1:$G$12712,0)),0),INDEX($A$1:$A$12712,MATCH(G16818,$G$1:$G$12712,0)),MAX($A$2:$A16817)+1)</f>
        <v>12689</v>
      </c>
      <c r="C16818" s="1" t="str">
        <f aca="false">IF(H16818="",F16818,H16818)</f>
        <v>hybrid holdings 1 capistrano</v>
      </c>
      <c r="F16818" s="5"/>
      <c r="G16818" s="1" t="n">
        <v>62515</v>
      </c>
      <c r="H16818" s="1" t="s">
        <v>21678</v>
      </c>
    </row>
    <row r="16819" customFormat="false" ht="15" hidden="false" customHeight="true" outlineLevel="0" collapsed="false">
      <c r="A16819" s="1" t="n">
        <f aca="false">IF(IFERROR((MATCH(G16819,$G$1:$G$12712,0)),0),INDEX($A$1:$A$12712,MATCH(G16819,$G$1:$G$12712,0)),MAX($A$2:$A16818)+1)</f>
        <v>12690</v>
      </c>
      <c r="C16819" s="1" t="str">
        <f aca="false">IF(H16819="",F16819,H16819)</f>
        <v>tb flats</v>
      </c>
      <c r="F16819" s="5"/>
      <c r="G16819" s="1" t="n">
        <v>62516</v>
      </c>
      <c r="H16819" s="1" t="s">
        <v>21679</v>
      </c>
      <c r="I16819" s="1" t="n">
        <v>14354</v>
      </c>
      <c r="J16819" s="1" t="s">
        <v>19453</v>
      </c>
    </row>
    <row r="16820" customFormat="false" ht="15" hidden="false" customHeight="true" outlineLevel="0" collapsed="false">
      <c r="A16820" s="1" t="n">
        <f aca="false">IF(IFERROR((MATCH(G16820,$G$1:$G$12712,0)),0),INDEX($A$1:$A$12712,MATCH(G16820,$G$1:$G$12712,0)),MAX($A$2:$A16819)+1)</f>
        <v>12691</v>
      </c>
      <c r="C16820" s="1" t="str">
        <f aca="false">IF(H16820="",F16820,H16820)</f>
        <v>yellow mills rd #1 community solar farm</v>
      </c>
      <c r="F16820" s="5"/>
      <c r="G16820" s="1" t="n">
        <v>62517</v>
      </c>
      <c r="H16820" s="1" t="s">
        <v>21680</v>
      </c>
    </row>
    <row r="16821" customFormat="false" ht="15" hidden="false" customHeight="true" outlineLevel="0" collapsed="false">
      <c r="A16821" s="1" t="n">
        <f aca="false">IF(IFERROR((MATCH(G16821,$G$1:$G$12712,0)),0),INDEX($A$1:$A$12712,MATCH(G16821,$G$1:$G$12712,0)),MAX($A$2:$A16820)+1)</f>
        <v>12692</v>
      </c>
      <c r="C16821" s="1" t="str">
        <f aca="false">IF(H16821="",F16821,H16821)</f>
        <v>yellow mills rd #2 community solar farm</v>
      </c>
      <c r="F16821" s="5"/>
      <c r="G16821" s="1" t="n">
        <v>62518</v>
      </c>
      <c r="H16821" s="1" t="s">
        <v>21681</v>
      </c>
    </row>
    <row r="16822" customFormat="false" ht="15" hidden="false" customHeight="true" outlineLevel="0" collapsed="false">
      <c r="A16822" s="1" t="n">
        <f aca="false">IF(IFERROR((MATCH(G16822,$G$1:$G$12712,0)),0),INDEX($A$1:$A$12712,MATCH(G16822,$G$1:$G$12712,0)),MAX($A$2:$A16821)+1)</f>
        <v>12693</v>
      </c>
      <c r="C16822" s="1" t="str">
        <f aca="false">IF(H16822="",F16822,H16822)</f>
        <v>yellow mills rd #3 community solar farm</v>
      </c>
      <c r="F16822" s="5"/>
      <c r="G16822" s="1" t="n">
        <v>62519</v>
      </c>
      <c r="H16822" s="1" t="s">
        <v>21682</v>
      </c>
    </row>
    <row r="16823" customFormat="false" ht="15" hidden="false" customHeight="true" outlineLevel="0" collapsed="false">
      <c r="A16823" s="1" t="n">
        <f aca="false">IF(IFERROR((MATCH(G16823,$G$1:$G$12712,0)),0),INDEX($A$1:$A$12712,MATCH(G16823,$G$1:$G$12712,0)),MAX($A$2:$A16822)+1)</f>
        <v>12694</v>
      </c>
      <c r="C16823" s="1" t="str">
        <f aca="false">IF(H16823="",F16823,H16823)</f>
        <v>state route 64n community solar farm</v>
      </c>
      <c r="F16823" s="5"/>
      <c r="G16823" s="1" t="n">
        <v>62520</v>
      </c>
      <c r="H16823" s="1" t="s">
        <v>21683</v>
      </c>
    </row>
    <row r="16824" customFormat="false" ht="15" hidden="false" customHeight="true" outlineLevel="0" collapsed="false">
      <c r="A16824" s="1" t="n">
        <f aca="false">IF(IFERROR((MATCH(G16824,$G$1:$G$12712,0)),0),INDEX($A$1:$A$12712,MATCH(G16824,$G$1:$G$12712,0)),MAX($A$2:$A16823)+1)</f>
        <v>12695</v>
      </c>
      <c r="C16824" s="1" t="str">
        <f aca="false">IF(H16824="",F16824,H16824)</f>
        <v>frey rd #2 community solar farm</v>
      </c>
      <c r="F16824" s="5"/>
      <c r="G16824" s="1" t="n">
        <v>62521</v>
      </c>
      <c r="H16824" s="1" t="s">
        <v>21684</v>
      </c>
    </row>
    <row r="16825" customFormat="false" ht="15" hidden="false" customHeight="true" outlineLevel="0" collapsed="false">
      <c r="A16825" s="1" t="n">
        <f aca="false">IF(IFERROR((MATCH(G16825,$G$1:$G$12712,0)),0),INDEX($A$1:$A$12712,MATCH(G16825,$G$1:$G$12712,0)),MAX($A$2:$A16824)+1)</f>
        <v>12696</v>
      </c>
      <c r="C16825" s="1" t="str">
        <f aca="false">IF(H16825="",F16825,H16825)</f>
        <v>solemio llc</v>
      </c>
      <c r="F16825" s="5"/>
      <c r="G16825" s="1" t="n">
        <v>62522</v>
      </c>
      <c r="H16825" s="1" t="s">
        <v>21685</v>
      </c>
      <c r="I16825" s="1" t="n">
        <v>56545</v>
      </c>
      <c r="J16825" s="1" t="s">
        <v>21039</v>
      </c>
    </row>
    <row r="16826" customFormat="false" ht="15" hidden="false" customHeight="true" outlineLevel="0" collapsed="false">
      <c r="A16826" s="1" t="n">
        <f aca="false">IF(IFERROR((MATCH(G16826,$G$1:$G$12712,0)),0),INDEX($A$1:$A$12712,MATCH(G16826,$G$1:$G$12712,0)),MAX($A$2:$A16825)+1)</f>
        <v>12697</v>
      </c>
      <c r="C16826" s="1" t="str">
        <f aca="false">IF(H16826="",F16826,H16826)</f>
        <v>route 5 &amp; 20 community solar farm</v>
      </c>
      <c r="F16826" s="5"/>
      <c r="G16826" s="1" t="n">
        <v>62523</v>
      </c>
      <c r="H16826" s="1" t="s">
        <v>21686</v>
      </c>
    </row>
    <row r="16827" customFormat="false" ht="15" hidden="false" customHeight="true" outlineLevel="0" collapsed="false">
      <c r="A16827" s="1" t="n">
        <f aca="false">IF(IFERROR((MATCH(G16827,$G$1:$G$12712,0)),0),INDEX($A$1:$A$12712,MATCH(G16827,$G$1:$G$12712,0)),MAX($A$2:$A16826)+1)</f>
        <v>12698</v>
      </c>
      <c r="C16827" s="1" t="str">
        <f aca="false">IF(H16827="",F16827,H16827)</f>
        <v>route 22 community solar farm</v>
      </c>
      <c r="F16827" s="5"/>
      <c r="G16827" s="1" t="n">
        <v>62524</v>
      </c>
      <c r="H16827" s="1" t="s">
        <v>21687</v>
      </c>
    </row>
    <row r="16828" customFormat="false" ht="15" hidden="false" customHeight="true" outlineLevel="0" collapsed="false">
      <c r="A16828" s="1" t="n">
        <f aca="false">IF(IFERROR((MATCH(G16828,$G$1:$G$12712,0)),0),INDEX($A$1:$A$12712,MATCH(G16828,$G$1:$G$12712,0)),MAX($A$2:$A16827)+1)</f>
        <v>12699</v>
      </c>
      <c r="C16828" s="1" t="str">
        <f aca="false">IF(H16828="",F16828,H16828)</f>
        <v>villa roma rd #1</v>
      </c>
      <c r="F16828" s="5"/>
      <c r="G16828" s="1" t="n">
        <v>62525</v>
      </c>
      <c r="H16828" s="1" t="s">
        <v>21688</v>
      </c>
    </row>
    <row r="16829" customFormat="false" ht="15" hidden="false" customHeight="true" outlineLevel="0" collapsed="false">
      <c r="A16829" s="1" t="n">
        <f aca="false">IF(IFERROR((MATCH(G16829,$G$1:$G$12712,0)),0),INDEX($A$1:$A$12712,MATCH(G16829,$G$1:$G$12712,0)),MAX($A$2:$A16828)+1)</f>
        <v>12700</v>
      </c>
      <c r="C16829" s="1" t="str">
        <f aca="false">IF(H16829="",F16829,H16829)</f>
        <v>villa roma rd #2</v>
      </c>
      <c r="F16829" s="5"/>
      <c r="G16829" s="1" t="n">
        <v>62526</v>
      </c>
      <c r="H16829" s="1" t="s">
        <v>21689</v>
      </c>
    </row>
    <row r="16830" customFormat="false" ht="15" hidden="false" customHeight="true" outlineLevel="0" collapsed="false">
      <c r="A16830" s="1" t="n">
        <f aca="false">IF(IFERROR((MATCH(G16830,$G$1:$G$12712,0)),0),INDEX($A$1:$A$12712,MATCH(G16830,$G$1:$G$12712,0)),MAX($A$2:$A16829)+1)</f>
        <v>12701</v>
      </c>
      <c r="C16830" s="1" t="str">
        <f aca="false">IF(H16830="",F16830,H16830)</f>
        <v>villa roma rd #3</v>
      </c>
      <c r="F16830" s="5"/>
      <c r="G16830" s="1" t="n">
        <v>62527</v>
      </c>
      <c r="H16830" s="1" t="s">
        <v>21690</v>
      </c>
    </row>
    <row r="16831" customFormat="false" ht="15" hidden="false" customHeight="true" outlineLevel="0" collapsed="false">
      <c r="A16831" s="1" t="n">
        <f aca="false">IF(IFERROR((MATCH(G16831,$G$1:$G$12712,0)),0),INDEX($A$1:$A$12712,MATCH(G16831,$G$1:$G$12712,0)),MAX($A$2:$A16830)+1)</f>
        <v>12702</v>
      </c>
      <c r="C16831" s="1" t="str">
        <f aca="false">IF(H16831="",F16831,H16831)</f>
        <v>villa roma rd #4</v>
      </c>
      <c r="F16831" s="5"/>
      <c r="G16831" s="1" t="n">
        <v>62528</v>
      </c>
      <c r="H16831" s="1" t="s">
        <v>21691</v>
      </c>
    </row>
    <row r="16832" customFormat="false" ht="15" hidden="false" customHeight="true" outlineLevel="0" collapsed="false">
      <c r="A16832" s="1" t="n">
        <f aca="false">IF(IFERROR((MATCH(G16832,$G$1:$G$12712,0)),0),INDEX($A$1:$A$12712,MATCH(G16832,$G$1:$G$12712,0)),MAX($A$2:$A16831)+1)</f>
        <v>12703</v>
      </c>
      <c r="C16832" s="1" t="str">
        <f aca="false">IF(H16832="",F16832,H16832)</f>
        <v>hale kuawehi solar</v>
      </c>
      <c r="F16832" s="5"/>
      <c r="G16832" s="1" t="n">
        <v>62529</v>
      </c>
      <c r="H16832" s="1" t="s">
        <v>21692</v>
      </c>
    </row>
    <row r="16833" customFormat="false" ht="15" hidden="false" customHeight="true" outlineLevel="0" collapsed="false">
      <c r="A16833" s="1" t="n">
        <f aca="false">IF(IFERROR((MATCH(G16833,$G$1:$G$12712,0)),0),INDEX($A$1:$A$12712,MATCH(G16833,$G$1:$G$12712,0)),MAX($A$2:$A16832)+1)</f>
        <v>12704</v>
      </c>
      <c r="C16833" s="1" t="str">
        <f aca="false">IF(H16833="",F16833,H16833)</f>
        <v>boas rd #1 community solar farm</v>
      </c>
      <c r="F16833" s="5"/>
      <c r="G16833" s="1" t="n">
        <v>62530</v>
      </c>
      <c r="H16833" s="1" t="s">
        <v>21693</v>
      </c>
    </row>
    <row r="16834" customFormat="false" ht="15" hidden="false" customHeight="true" outlineLevel="0" collapsed="false">
      <c r="A16834" s="1" t="n">
        <f aca="false">IF(IFERROR((MATCH(G16834,$G$1:$G$12712,0)),0),INDEX($A$1:$A$12712,MATCH(G16834,$G$1:$G$12712,0)),MAX($A$2:$A16833)+1)</f>
        <v>12705</v>
      </c>
      <c r="C16834" s="1" t="str">
        <f aca="false">IF(H16834="",F16834,H16834)</f>
        <v>boas rd #2 community solar farm</v>
      </c>
      <c r="F16834" s="5"/>
      <c r="G16834" s="1" t="n">
        <v>62531</v>
      </c>
      <c r="H16834" s="1" t="s">
        <v>21694</v>
      </c>
    </row>
    <row r="16835" customFormat="false" ht="15" hidden="false" customHeight="true" outlineLevel="0" collapsed="false">
      <c r="A16835" s="1" t="n">
        <f aca="false">IF(IFERROR((MATCH(G16835,$G$1:$G$12712,0)),0),INDEX($A$1:$A$12712,MATCH(G16835,$G$1:$G$12712,0)),MAX($A$2:$A16834)+1)</f>
        <v>12706</v>
      </c>
      <c r="C16835" s="1" t="str">
        <f aca="false">IF(H16835="",F16835,H16835)</f>
        <v>boas rd #3 community solar farm</v>
      </c>
      <c r="F16835" s="5"/>
      <c r="G16835" s="1" t="n">
        <v>62532</v>
      </c>
      <c r="H16835" s="1" t="s">
        <v>21695</v>
      </c>
    </row>
    <row r="16836" customFormat="false" ht="15" hidden="false" customHeight="true" outlineLevel="0" collapsed="false">
      <c r="A16836" s="1" t="n">
        <f aca="false">IF(IFERROR((MATCH(G16836,$G$1:$G$12712,0)),0),INDEX($A$1:$A$12712,MATCH(G16836,$G$1:$G$12712,0)),MAX($A$2:$A16835)+1)</f>
        <v>12707</v>
      </c>
      <c r="C16836" s="1" t="str">
        <f aca="false">IF(H16836="",F16836,H16836)</f>
        <v>boas rd #4 community solar farm</v>
      </c>
      <c r="F16836" s="5"/>
      <c r="G16836" s="1" t="n">
        <v>62533</v>
      </c>
      <c r="H16836" s="1" t="s">
        <v>21696</v>
      </c>
    </row>
    <row r="16837" customFormat="false" ht="15" hidden="false" customHeight="true" outlineLevel="0" collapsed="false">
      <c r="A16837" s="1" t="n">
        <f aca="false">IF(IFERROR((MATCH(G16837,$G$1:$G$12712,0)),0),INDEX($A$1:$A$12712,MATCH(G16837,$G$1:$G$12712,0)),MAX($A$2:$A16836)+1)</f>
        <v>12708</v>
      </c>
      <c r="C16837" s="1" t="str">
        <f aca="false">IF(H16837="",F16837,H16837)</f>
        <v>paeahu solar</v>
      </c>
      <c r="F16837" s="5"/>
      <c r="G16837" s="1" t="n">
        <v>62534</v>
      </c>
      <c r="H16837" s="1" t="s">
        <v>21697</v>
      </c>
    </row>
    <row r="16838" customFormat="false" ht="15" hidden="false" customHeight="true" outlineLevel="0" collapsed="false">
      <c r="A16838" s="1" t="n">
        <f aca="false">IF(IFERROR((MATCH(G16838,$G$1:$G$12712,0)),0),INDEX($A$1:$A$12712,MATCH(G16838,$G$1:$G$12712,0)),MAX($A$2:$A16837)+1)</f>
        <v>12709</v>
      </c>
      <c r="C16838" s="1" t="str">
        <f aca="false">IF(H16838="",F16838,H16838)</f>
        <v>msc-scott01 llc</v>
      </c>
      <c r="F16838" s="5"/>
      <c r="G16838" s="1" t="n">
        <v>62535</v>
      </c>
      <c r="H16838" s="1" t="s">
        <v>21698</v>
      </c>
    </row>
    <row r="16839" customFormat="false" ht="15" hidden="false" customHeight="true" outlineLevel="0" collapsed="false">
      <c r="A16839" s="1" t="n">
        <f aca="false">IF(IFERROR((MATCH(G16839,$G$1:$G$12712,0)),0),INDEX($A$1:$A$12712,MATCH(G16839,$G$1:$G$12712,0)),MAX($A$2:$A16838)+1)</f>
        <v>12710</v>
      </c>
      <c r="C16839" s="1" t="str">
        <f aca="false">IF(H16839="",F16839,H16839)</f>
        <v>msc-chisago01 llc csg</v>
      </c>
      <c r="F16839" s="5"/>
      <c r="G16839" s="1" t="n">
        <v>62536</v>
      </c>
      <c r="H16839" s="1" t="s">
        <v>21699</v>
      </c>
    </row>
    <row r="16840" customFormat="false" ht="15" hidden="false" customHeight="true" outlineLevel="0" collapsed="false">
      <c r="A16840" s="1" t="n">
        <f aca="false">IF(IFERROR((MATCH(G16840,$G$1:$G$12712,0)),0),INDEX($A$1:$A$12712,MATCH(G16840,$G$1:$G$12712,0)),MAX($A$2:$A16839)+1)</f>
        <v>12711</v>
      </c>
      <c r="C16840" s="1" t="str">
        <f aca="false">IF(H16840="",F16840,H16840)</f>
        <v>msc-rice01 llc csg</v>
      </c>
      <c r="F16840" s="5"/>
      <c r="G16840" s="1" t="n">
        <v>62537</v>
      </c>
      <c r="H16840" s="1" t="s">
        <v>21700</v>
      </c>
    </row>
    <row r="16841" customFormat="false" ht="15" hidden="false" customHeight="true" outlineLevel="0" collapsed="false">
      <c r="A16841" s="1" t="n">
        <f aca="false">IF(IFERROR((MATCH(G16841,$G$1:$G$12712,0)),0),INDEX($A$1:$A$12712,MATCH(G16841,$G$1:$G$12712,0)),MAX($A$2:$A16840)+1)</f>
        <v>12712</v>
      </c>
      <c r="C16841" s="1" t="str">
        <f aca="false">IF(H16841="",F16841,H16841)</f>
        <v>msc-chisago02 llc</v>
      </c>
      <c r="F16841" s="5"/>
      <c r="G16841" s="1" t="n">
        <v>62538</v>
      </c>
      <c r="H16841" s="1" t="s">
        <v>21701</v>
      </c>
    </row>
    <row r="16842" customFormat="false" ht="15" hidden="false" customHeight="true" outlineLevel="0" collapsed="false">
      <c r="A16842" s="1" t="n">
        <f aca="false">IF(IFERROR((MATCH(G16842,$G$1:$G$12712,0)),0),INDEX($A$1:$A$12712,MATCH(G16842,$G$1:$G$12712,0)),MAX($A$2:$A16841)+1)</f>
        <v>12713</v>
      </c>
      <c r="C16842" s="1" t="str">
        <f aca="false">IF(H16842="",F16842,H16842)</f>
        <v>hce moore i</v>
      </c>
      <c r="F16842" s="5"/>
      <c r="G16842" s="1" t="n">
        <v>62539</v>
      </c>
      <c r="H16842" s="1" t="s">
        <v>21702</v>
      </c>
    </row>
    <row r="16843" customFormat="false" ht="15" hidden="false" customHeight="true" outlineLevel="0" collapsed="false">
      <c r="A16843" s="1" t="n">
        <f aca="false">IF(IFERROR((MATCH(G16843,$G$1:$G$12712,0)),0),INDEX($A$1:$A$12712,MATCH(G16843,$G$1:$G$12712,0)),MAX($A$2:$A16842)+1)</f>
        <v>12714</v>
      </c>
      <c r="C16843" s="1" t="str">
        <f aca="false">IF(H16843="",F16843,H16843)</f>
        <v>three bridge</v>
      </c>
      <c r="F16843" s="5"/>
      <c r="G16843" s="1" t="n">
        <v>62540</v>
      </c>
      <c r="H16843" s="1" t="s">
        <v>21703</v>
      </c>
    </row>
    <row r="16844" customFormat="false" ht="15" hidden="false" customHeight="true" outlineLevel="0" collapsed="false">
      <c r="A16844" s="1" t="n">
        <f aca="false">IF(IFERROR((MATCH(G16844,$G$1:$G$12712,0)),0),INDEX($A$1:$A$12712,MATCH(G16844,$G$1:$G$12712,0)),MAX($A$2:$A16843)+1)</f>
        <v>12715</v>
      </c>
      <c r="C16844" s="1" t="str">
        <f aca="false">IF(H16844="",F16844,H16844)</f>
        <v>lake placid solar power plant</v>
      </c>
      <c r="F16844" s="5"/>
      <c r="G16844" s="1" t="n">
        <v>62541</v>
      </c>
      <c r="H16844" s="1" t="s">
        <v>21704</v>
      </c>
      <c r="I16844" s="1" t="n">
        <v>6455</v>
      </c>
      <c r="J16844" s="1" t="s">
        <v>20986</v>
      </c>
    </row>
    <row r="16845" customFormat="false" ht="15" hidden="false" customHeight="true" outlineLevel="0" collapsed="false">
      <c r="A16845" s="1" t="n">
        <f aca="false">IF(IFERROR((MATCH(G16845,$G$1:$G$12712,0)),0),INDEX($A$1:$A$12712,MATCH(G16845,$G$1:$G$12712,0)),MAX($A$2:$A16844)+1)</f>
        <v>12716</v>
      </c>
      <c r="C16845" s="1" t="str">
        <f aca="false">IF(H16845="",F16845,H16845)</f>
        <v>debary solar power plant</v>
      </c>
      <c r="F16845" s="5"/>
      <c r="G16845" s="1" t="n">
        <v>62542</v>
      </c>
      <c r="H16845" s="1" t="s">
        <v>21705</v>
      </c>
      <c r="I16845" s="1" t="n">
        <v>6455</v>
      </c>
      <c r="J16845" s="1" t="s">
        <v>20986</v>
      </c>
    </row>
    <row r="16846" customFormat="false" ht="15" hidden="false" customHeight="true" outlineLevel="0" collapsed="false">
      <c r="A16846" s="1" t="n">
        <f aca="false">IF(IFERROR((MATCH(G16846,$G$1:$G$12712,0)),0),INDEX($A$1:$A$12712,MATCH(G16846,$G$1:$G$12712,0)),MAX($A$2:$A16845)+1)</f>
        <v>12717</v>
      </c>
      <c r="C16846" s="1" t="str">
        <f aca="false">IF(H16846="",F16846,H16846)</f>
        <v>trenton solar power plant</v>
      </c>
      <c r="F16846" s="5"/>
      <c r="G16846" s="1" t="n">
        <v>62543</v>
      </c>
      <c r="H16846" s="1" t="s">
        <v>21706</v>
      </c>
      <c r="I16846" s="1" t="n">
        <v>6455</v>
      </c>
      <c r="J16846" s="1" t="s">
        <v>20986</v>
      </c>
    </row>
    <row r="16847" customFormat="false" ht="15" hidden="false" customHeight="true" outlineLevel="0" collapsed="false">
      <c r="A16847" s="1" t="n">
        <f aca="false">IF(IFERROR((MATCH(G16847,$G$1:$G$12712,0)),0),INDEX($A$1:$A$12712,MATCH(G16847,$G$1:$G$12712,0)),MAX($A$2:$A16846)+1)</f>
        <v>12718</v>
      </c>
      <c r="C16847" s="1" t="str">
        <f aca="false">IF(H16847="",F16847,H16847)</f>
        <v>wilkinson solar llc</v>
      </c>
      <c r="F16847" s="5"/>
      <c r="G16847" s="1" t="n">
        <v>62544</v>
      </c>
      <c r="H16847" s="1" t="s">
        <v>21707</v>
      </c>
      <c r="I16847" s="1" t="n">
        <v>49893</v>
      </c>
      <c r="J16847" s="1" t="s">
        <v>11655</v>
      </c>
    </row>
    <row r="16848" customFormat="false" ht="15" hidden="false" customHeight="true" outlineLevel="0" collapsed="false">
      <c r="A16848" s="1" t="n">
        <f aca="false">IF(IFERROR((MATCH(G16848,$G$1:$G$12712,0)),0),INDEX($A$1:$A$12712,MATCH(G16848,$G$1:$G$12712,0)),MAX($A$2:$A16847)+1)</f>
        <v>12719</v>
      </c>
      <c r="C16848" s="1" t="str">
        <f aca="false">IF(H16848="",F16848,H16848)</f>
        <v>renew solar abc sacramento llc</v>
      </c>
      <c r="F16848" s="5"/>
      <c r="G16848" s="1" t="n">
        <v>62545</v>
      </c>
      <c r="H16848" s="1" t="s">
        <v>21708</v>
      </c>
    </row>
    <row r="16849" customFormat="false" ht="15" hidden="false" customHeight="true" outlineLevel="0" collapsed="false">
      <c r="A16849" s="1" t="n">
        <f aca="false">IF(IFERROR((MATCH(G16849,$G$1:$G$12712,0)),0),INDEX($A$1:$A$12712,MATCH(G16849,$G$1:$G$12712,0)),MAX($A$2:$A16848)+1)</f>
        <v>12720</v>
      </c>
      <c r="C16849" s="1" t="str">
        <f aca="false">IF(H16849="",F16849,H16849)</f>
        <v>almond</v>
      </c>
      <c r="F16849" s="5"/>
      <c r="G16849" s="1" t="n">
        <v>62546</v>
      </c>
      <c r="H16849" s="1" t="s">
        <v>21709</v>
      </c>
    </row>
    <row r="16850" customFormat="false" ht="15" hidden="false" customHeight="true" outlineLevel="0" collapsed="false">
      <c r="A16850" s="1" t="n">
        <f aca="false">IF(IFERROR((MATCH(G16850,$G$1:$G$12712,0)),0),INDEX($A$1:$A$12712,MATCH(G16850,$G$1:$G$12712,0)),MAX($A$2:$A16849)+1)</f>
        <v>12721</v>
      </c>
      <c r="C16850" s="1" t="str">
        <f aca="false">IF(H16850="",F16850,H16850)</f>
        <v>aquamarine</v>
      </c>
      <c r="F16850" s="5"/>
      <c r="G16850" s="1" t="n">
        <v>62547</v>
      </c>
      <c r="H16850" s="1" t="s">
        <v>21710</v>
      </c>
    </row>
    <row r="16851" customFormat="false" ht="15" hidden="false" customHeight="true" outlineLevel="0" collapsed="false">
      <c r="A16851" s="1" t="n">
        <f aca="false">IF(IFERROR((MATCH(G16851,$G$1:$G$12712,0)),0),INDEX($A$1:$A$12712,MATCH(G16851,$G$1:$G$12712,0)),MAX($A$2:$A16850)+1)</f>
        <v>12722</v>
      </c>
      <c r="C16851" s="1" t="str">
        <f aca="false">IF(H16851="",F16851,H16851)</f>
        <v>sjrr power llc</v>
      </c>
      <c r="F16851" s="5"/>
      <c r="G16851" s="1" t="n">
        <v>62548</v>
      </c>
      <c r="H16851" s="1" t="s">
        <v>21711</v>
      </c>
    </row>
    <row r="16852" customFormat="false" ht="15" hidden="false" customHeight="true" outlineLevel="0" collapsed="false">
      <c r="A16852" s="1" t="n">
        <f aca="false">IF(IFERROR((MATCH(G16852,$G$1:$G$12712,0)),0),INDEX($A$1:$A$12712,MATCH(G16852,$G$1:$G$12712,0)),MAX($A$2:$A16851)+1)</f>
        <v>12723</v>
      </c>
      <c r="C16852" s="1" t="str">
        <f aca="false">IF(H16852="",F16852,H16852)</f>
        <v>kearsarge johnstown 1</v>
      </c>
      <c r="F16852" s="5"/>
      <c r="G16852" s="1" t="n">
        <v>62549</v>
      </c>
      <c r="H16852" s="1" t="s">
        <v>21712</v>
      </c>
    </row>
    <row r="16853" customFormat="false" ht="15" hidden="false" customHeight="true" outlineLevel="0" collapsed="false">
      <c r="A16853" s="1" t="n">
        <f aca="false">IF(IFERROR((MATCH(G16853,$G$1:$G$12712,0)),0),INDEX($A$1:$A$12712,MATCH(G16853,$G$1:$G$12712,0)),MAX($A$2:$A16852)+1)</f>
        <v>12724</v>
      </c>
      <c r="C16853" s="1" t="str">
        <f aca="false">IF(H16853="",F16853,H16853)</f>
        <v>kearsarge gb</v>
      </c>
      <c r="F16853" s="5"/>
      <c r="G16853" s="1" t="n">
        <v>62550</v>
      </c>
      <c r="H16853" s="1" t="s">
        <v>21713</v>
      </c>
    </row>
    <row r="16854" customFormat="false" ht="15" hidden="false" customHeight="true" outlineLevel="0" collapsed="false">
      <c r="A16854" s="1" t="n">
        <f aca="false">IF(IFERROR((MATCH(G16854,$G$1:$G$12712,0)),0),INDEX($A$1:$A$12712,MATCH(G16854,$G$1:$G$12712,0)),MAX($A$2:$A16853)+1)</f>
        <v>12725</v>
      </c>
      <c r="C16854" s="1" t="str">
        <f aca="false">IF(H16854="",F16854,H16854)</f>
        <v>kearsarge sksc1 llc</v>
      </c>
      <c r="F16854" s="5"/>
      <c r="G16854" s="1" t="n">
        <v>62551</v>
      </c>
      <c r="H16854" s="1" t="s">
        <v>21714</v>
      </c>
    </row>
    <row r="16855" customFormat="false" ht="15" hidden="false" customHeight="true" outlineLevel="0" collapsed="false">
      <c r="A16855" s="1" t="n">
        <f aca="false">IF(IFERROR((MATCH(G16855,$G$1:$G$12712,0)),0),INDEX($A$1:$A$12712,MATCH(G16855,$G$1:$G$12712,0)),MAX($A$2:$A16854)+1)</f>
        <v>12726</v>
      </c>
      <c r="C16855" s="1" t="str">
        <f aca="false">IF(H16855="",F16855,H16855)</f>
        <v>kearsarge uxbridge</v>
      </c>
      <c r="F16855" s="5"/>
      <c r="G16855" s="1" t="n">
        <v>62552</v>
      </c>
      <c r="H16855" s="1" t="s">
        <v>21715</v>
      </c>
    </row>
    <row r="16856" customFormat="false" ht="15" hidden="false" customHeight="true" outlineLevel="0" collapsed="false">
      <c r="A16856" s="1" t="n">
        <f aca="false">IF(IFERROR((MATCH(G16856,$G$1:$G$12712,0)),0),INDEX($A$1:$A$12712,MATCH(G16856,$G$1:$G$12712,0)),MAX($A$2:$A16855)+1)</f>
        <v>12727</v>
      </c>
      <c r="C16856" s="1" t="str">
        <f aca="false">IF(H16856="",F16856,H16856)</f>
        <v>kearsarge johnstown 2</v>
      </c>
      <c r="F16856" s="5"/>
      <c r="G16856" s="1" t="n">
        <v>62556</v>
      </c>
      <c r="H16856" s="1" t="s">
        <v>21716</v>
      </c>
    </row>
    <row r="16857" customFormat="false" ht="15" hidden="false" customHeight="true" outlineLevel="0" collapsed="false">
      <c r="A16857" s="1" t="n">
        <f aca="false">IF(IFERROR((MATCH(G16857,$G$1:$G$12712,0)),0),INDEX($A$1:$A$12712,MATCH(G16857,$G$1:$G$12712,0)),MAX($A$2:$A16856)+1)</f>
        <v>12728</v>
      </c>
      <c r="C16857" s="1" t="str">
        <f aca="false">IF(H16857="",F16857,H16857)</f>
        <v>kearsarge montague</v>
      </c>
      <c r="F16857" s="5"/>
      <c r="G16857" s="1" t="n">
        <v>62557</v>
      </c>
      <c r="H16857" s="1" t="s">
        <v>21717</v>
      </c>
    </row>
    <row r="16858" customFormat="false" ht="15" hidden="false" customHeight="true" outlineLevel="0" collapsed="false">
      <c r="A16858" s="1" t="n">
        <f aca="false">IF(IFERROR((MATCH(G16858,$G$1:$G$12712,0)),0),INDEX($A$1:$A$12712,MATCH(G16858,$G$1:$G$12712,0)),MAX($A$2:$A16857)+1)</f>
        <v>12729</v>
      </c>
      <c r="C16858" s="1" t="str">
        <f aca="false">IF(H16858="",F16858,H16858)</f>
        <v>kearsarge sksc2 llc</v>
      </c>
      <c r="F16858" s="5"/>
      <c r="G16858" s="1" t="n">
        <v>62558</v>
      </c>
      <c r="H16858" s="1" t="s">
        <v>21718</v>
      </c>
    </row>
    <row r="16859" customFormat="false" ht="15" hidden="false" customHeight="true" outlineLevel="0" collapsed="false">
      <c r="A16859" s="1" t="n">
        <f aca="false">IF(IFERROR((MATCH(G16859,$G$1:$G$12712,0)),0),INDEX($A$1:$A$12712,MATCH(G16859,$G$1:$G$12712,0)),MAX($A$2:$A16858)+1)</f>
        <v>12730</v>
      </c>
      <c r="C16859" s="1" t="str">
        <f aca="false">IF(H16859="",F16859,H16859)</f>
        <v>kearsarge wilmington</v>
      </c>
      <c r="F16859" s="5"/>
      <c r="G16859" s="1" t="n">
        <v>62559</v>
      </c>
      <c r="H16859" s="1" t="s">
        <v>21719</v>
      </c>
    </row>
    <row r="16860" customFormat="false" ht="15" hidden="false" customHeight="true" outlineLevel="0" collapsed="false">
      <c r="A16860" s="1" t="n">
        <f aca="false">IF(IFERROR((MATCH(G16860,$G$1:$G$12712,0)),0),INDEX($A$1:$A$12712,MATCH(G16860,$G$1:$G$12712,0)),MAX($A$2:$A16859)+1)</f>
        <v>12731</v>
      </c>
      <c r="C16860" s="1" t="str">
        <f aca="false">IF(H16860="",F16860,H16860)</f>
        <v>airport solar</v>
      </c>
      <c r="F16860" s="5"/>
      <c r="G16860" s="1" t="n">
        <v>62560</v>
      </c>
      <c r="H16860" s="1" t="s">
        <v>21720</v>
      </c>
    </row>
    <row r="16861" customFormat="false" ht="15" hidden="false" customHeight="true" outlineLevel="0" collapsed="false">
      <c r="A16861" s="1" t="n">
        <f aca="false">IF(IFERROR((MATCH(G16861,$G$1:$G$12712,0)),0),INDEX($A$1:$A$12712,MATCH(G16861,$G$1:$G$12712,0)),MAX($A$2:$A16860)+1)</f>
        <v>12732</v>
      </c>
      <c r="C16861" s="1" t="str">
        <f aca="false">IF(H16861="",F16861,H16861)</f>
        <v>roadrunner, llc</v>
      </c>
      <c r="F16861" s="5"/>
      <c r="G16861" s="1" t="n">
        <v>62561</v>
      </c>
      <c r="H16861" s="1" t="s">
        <v>21721</v>
      </c>
    </row>
    <row r="16862" customFormat="false" ht="15" hidden="false" customHeight="true" outlineLevel="0" collapsed="false">
      <c r="A16862" s="1" t="n">
        <f aca="false">IF(IFERROR((MATCH(G16862,$G$1:$G$12712,0)),0),INDEX($A$1:$A$12712,MATCH(G16862,$G$1:$G$12712,0)),MAX($A$2:$A16861)+1)</f>
        <v>12733</v>
      </c>
      <c r="C16862" s="1" t="str">
        <f aca="false">IF(H16862="",F16862,H16862)</f>
        <v>high lonesome wind power, llc</v>
      </c>
      <c r="F16862" s="5"/>
      <c r="G16862" s="1" t="n">
        <v>62562</v>
      </c>
      <c r="H16862" s="1" t="s">
        <v>21722</v>
      </c>
    </row>
    <row r="16863" customFormat="false" ht="15" hidden="false" customHeight="true" outlineLevel="0" collapsed="false">
      <c r="A16863" s="1" t="n">
        <f aca="false">IF(IFERROR((MATCH(G16863,$G$1:$G$12712,0)),0),INDEX($A$1:$A$12712,MATCH(G16863,$G$1:$G$12712,0)),MAX($A$2:$A16862)+1)</f>
        <v>12734</v>
      </c>
      <c r="C16863" s="1" t="str">
        <f aca="false">IF(H16863="",F16863,H16863)</f>
        <v>high prairie wind farm</v>
      </c>
      <c r="F16863" s="5"/>
      <c r="G16863" s="1" t="n">
        <v>62563</v>
      </c>
      <c r="H16863" s="1" t="s">
        <v>21723</v>
      </c>
    </row>
    <row r="16864" customFormat="false" ht="15" hidden="false" customHeight="true" outlineLevel="0" collapsed="false">
      <c r="A16864" s="1" t="n">
        <f aca="false">IF(IFERROR((MATCH(G16864,$G$1:$G$12712,0)),0),INDEX($A$1:$A$12712,MATCH(G16864,$G$1:$G$12712,0)),MAX($A$2:$A16863)+1)</f>
        <v>12735</v>
      </c>
      <c r="C16864" s="1" t="str">
        <f aca="false">IF(H16864="",F16864,H16864)</f>
        <v>elkhorn battery energy storage system</v>
      </c>
      <c r="F16864" s="5"/>
      <c r="G16864" s="1" t="n">
        <v>62564</v>
      </c>
      <c r="H16864" s="1" t="s">
        <v>21724</v>
      </c>
      <c r="I16864" s="1" t="n">
        <v>14328</v>
      </c>
      <c r="J16864" s="1" t="s">
        <v>21725</v>
      </c>
    </row>
    <row r="16865" customFormat="false" ht="15" hidden="false" customHeight="true" outlineLevel="0" collapsed="false">
      <c r="A16865" s="1" t="n">
        <f aca="false">IF(IFERROR((MATCH(G16865,$G$1:$G$12712,0)),0),INDEX($A$1:$A$12712,MATCH(G16865,$G$1:$G$12712,0)),MAX($A$2:$A16864)+1)</f>
        <v>12736</v>
      </c>
      <c r="C16865" s="1" t="str">
        <f aca="false">IF(H16865="",F16865,H16865)</f>
        <v>hill top energy center, llc</v>
      </c>
      <c r="F16865" s="5"/>
      <c r="G16865" s="1" t="n">
        <v>62565</v>
      </c>
      <c r="H16865" s="1" t="s">
        <v>21726</v>
      </c>
    </row>
    <row r="16866" customFormat="false" ht="15" hidden="false" customHeight="true" outlineLevel="0" collapsed="false">
      <c r="A16866" s="1" t="n">
        <f aca="false">IF(IFERROR((MATCH(G16866,$G$1:$G$12712,0)),0),INDEX($A$1:$A$12712,MATCH(G16866,$G$1:$G$12712,0)),MAX($A$2:$A16865)+1)</f>
        <v>12737</v>
      </c>
      <c r="C16866" s="1" t="str">
        <f aca="false">IF(H16866="",F16866,H16866)</f>
        <v>blue summit iii wind</v>
      </c>
      <c r="F16866" s="5"/>
      <c r="G16866" s="1" t="n">
        <v>62566</v>
      </c>
      <c r="H16866" s="1" t="s">
        <v>21727</v>
      </c>
    </row>
    <row r="16867" customFormat="false" ht="15" hidden="false" customHeight="true" outlineLevel="0" collapsed="false">
      <c r="A16867" s="1" t="n">
        <f aca="false">IF(IFERROR((MATCH(G16867,$G$1:$G$12712,0)),0),INDEX($A$1:$A$12712,MATCH(G16867,$G$1:$G$12712,0)),MAX($A$2:$A16866)+1)</f>
        <v>12738</v>
      </c>
      <c r="C16867" s="1" t="str">
        <f aca="false">IF(H16867="",F16867,H16867)</f>
        <v>gd richmond buttonwoods i, llc</v>
      </c>
      <c r="F16867" s="5"/>
      <c r="G16867" s="1" t="n">
        <v>62567</v>
      </c>
      <c r="H16867" s="1" t="s">
        <v>21728</v>
      </c>
    </row>
    <row r="16868" customFormat="false" ht="15" hidden="false" customHeight="true" outlineLevel="0" collapsed="false">
      <c r="A16868" s="1" t="n">
        <f aca="false">IF(IFERROR((MATCH(G16868,$G$1:$G$12712,0)),0),INDEX($A$1:$A$12712,MATCH(G16868,$G$1:$G$12712,0)),MAX($A$2:$A16867)+1)</f>
        <v>12739</v>
      </c>
      <c r="C16868" s="1" t="str">
        <f aca="false">IF(H16868="",F16868,H16868)</f>
        <v>gd west greenwich victory i, llc</v>
      </c>
      <c r="F16868" s="5"/>
      <c r="G16868" s="1" t="n">
        <v>62568</v>
      </c>
      <c r="H16868" s="1" t="s">
        <v>21729</v>
      </c>
    </row>
    <row r="16869" customFormat="false" ht="15" hidden="false" customHeight="true" outlineLevel="0" collapsed="false">
      <c r="A16869" s="1" t="n">
        <f aca="false">IF(IFERROR((MATCH(G16869,$G$1:$G$12712,0)),0),INDEX($A$1:$A$12712,MATCH(G16869,$G$1:$G$12712,0)),MAX($A$2:$A16868)+1)</f>
        <v>12740</v>
      </c>
      <c r="C16869" s="1" t="str">
        <f aca="false">IF(H16869="",F16869,H16869)</f>
        <v>knoxville battery energy storage</v>
      </c>
      <c r="F16869" s="5"/>
      <c r="G16869" s="1" t="n">
        <v>62569</v>
      </c>
      <c r="H16869" s="1" t="s">
        <v>21730</v>
      </c>
      <c r="I16869" s="1" t="n">
        <v>12341</v>
      </c>
      <c r="J16869" s="1" t="s">
        <v>20548</v>
      </c>
    </row>
    <row r="16870" customFormat="false" ht="15" hidden="false" customHeight="true" outlineLevel="0" collapsed="false">
      <c r="A16870" s="1" t="n">
        <f aca="false">IF(IFERROR((MATCH(G16870,$G$1:$G$12712,0)),0),INDEX($A$1:$A$12712,MATCH(G16870,$G$1:$G$12712,0)),MAX($A$2:$A16869)+1)</f>
        <v>12741</v>
      </c>
      <c r="C16870" s="1" t="str">
        <f aca="false">IF(H16870="",F16870,H16870)</f>
        <v>jiminy peak wind qf</v>
      </c>
      <c r="F16870" s="5"/>
      <c r="G16870" s="1" t="n">
        <v>62570</v>
      </c>
      <c r="H16870" s="1" t="s">
        <v>21731</v>
      </c>
    </row>
    <row r="16871" customFormat="false" ht="15" hidden="false" customHeight="true" outlineLevel="0" collapsed="false">
      <c r="A16871" s="1" t="n">
        <f aca="false">IF(IFERROR((MATCH(G16871,$G$1:$G$12712,0)),0),INDEX($A$1:$A$12712,MATCH(G16871,$G$1:$G$12712,0)),MAX($A$2:$A16870)+1)</f>
        <v>12742</v>
      </c>
      <c r="C16871" s="1" t="str">
        <f aca="false">IF(H16871="",F16871,H16871)</f>
        <v>disney prospect</v>
      </c>
      <c r="F16871" s="5"/>
      <c r="G16871" s="1" t="n">
        <v>62571</v>
      </c>
      <c r="H16871" s="1" t="s">
        <v>21732</v>
      </c>
      <c r="I16871" s="1" t="n">
        <v>57128</v>
      </c>
      <c r="J16871" s="1" t="s">
        <v>21623</v>
      </c>
    </row>
    <row r="16872" customFormat="false" ht="15" hidden="false" customHeight="true" outlineLevel="0" collapsed="false">
      <c r="A16872" s="1" t="n">
        <f aca="false">IF(IFERROR((MATCH(G16872,$G$1:$G$12712,0)),0),INDEX($A$1:$A$12712,MATCH(G16872,$G$1:$G$12712,0)),MAX($A$2:$A16871)+1)</f>
        <v>12743</v>
      </c>
      <c r="C16872" s="1" t="str">
        <f aca="false">IF(H16872="",F16872,H16872)</f>
        <v>att jericho</v>
      </c>
      <c r="F16872" s="5"/>
      <c r="G16872" s="1" t="n">
        <v>62572</v>
      </c>
      <c r="H16872" s="1" t="s">
        <v>21733</v>
      </c>
      <c r="I16872" s="1" t="n">
        <v>57128</v>
      </c>
      <c r="J16872" s="1" t="s">
        <v>21623</v>
      </c>
    </row>
    <row r="16873" customFormat="false" ht="15" hidden="false" customHeight="true" outlineLevel="0" collapsed="false">
      <c r="A16873" s="1" t="n">
        <f aca="false">IF(IFERROR((MATCH(G16873,$G$1:$G$12712,0)),0),INDEX($A$1:$A$12712,MATCH(G16873,$G$1:$G$12712,0)),MAX($A$2:$A16872)+1)</f>
        <v>12744</v>
      </c>
      <c r="C16873" s="1" t="str">
        <f aca="false">IF(H16873="",F16873,H16873)</f>
        <v>att kelvin</v>
      </c>
      <c r="F16873" s="5"/>
      <c r="G16873" s="1" t="n">
        <v>62573</v>
      </c>
      <c r="H16873" s="1" t="s">
        <v>21734</v>
      </c>
      <c r="I16873" s="1" t="n">
        <v>57128</v>
      </c>
      <c r="J16873" s="1" t="s">
        <v>21623</v>
      </c>
    </row>
    <row r="16874" customFormat="false" ht="15" hidden="false" customHeight="true" outlineLevel="0" collapsed="false">
      <c r="A16874" s="1" t="n">
        <f aca="false">IF(IFERROR((MATCH(G16874,$G$1:$G$12712,0)),0),INDEX($A$1:$A$12712,MATCH(G16874,$G$1:$G$12712,0)),MAX($A$2:$A16873)+1)</f>
        <v>12745</v>
      </c>
      <c r="C16874" s="1" t="str">
        <f aca="false">IF(H16874="",F16874,H16874)</f>
        <v>att van nyus</v>
      </c>
      <c r="F16874" s="5"/>
      <c r="G16874" s="1" t="n">
        <v>62574</v>
      </c>
      <c r="H16874" s="1" t="s">
        <v>21735</v>
      </c>
      <c r="I16874" s="1" t="n">
        <v>57128</v>
      </c>
      <c r="J16874" s="1" t="s">
        <v>21623</v>
      </c>
    </row>
    <row r="16875" customFormat="false" ht="15" hidden="false" customHeight="true" outlineLevel="0" collapsed="false">
      <c r="A16875" s="1" t="n">
        <f aca="false">IF(IFERROR((MATCH(G16875,$G$1:$G$12712,0)),0),INDEX($A$1:$A$12712,MATCH(G16875,$G$1:$G$12712,0)),MAX($A$2:$A16874)+1)</f>
        <v>12746</v>
      </c>
      <c r="C16875" s="1" t="str">
        <f aca="false">IF(H16875="",F16875,H16875)</f>
        <v>flex gibraltar</v>
      </c>
      <c r="F16875" s="5"/>
      <c r="G16875" s="1" t="n">
        <v>62575</v>
      </c>
      <c r="H16875" s="1" t="s">
        <v>21736</v>
      </c>
      <c r="I16875" s="1" t="n">
        <v>57128</v>
      </c>
      <c r="J16875" s="1" t="s">
        <v>21623</v>
      </c>
    </row>
    <row r="16876" customFormat="false" ht="15" hidden="false" customHeight="true" outlineLevel="0" collapsed="false">
      <c r="A16876" s="1" t="n">
        <f aca="false">IF(IFERROR((MATCH(G16876,$G$1:$G$12712,0)),0),INDEX($A$1:$A$12712,MATCH(G16876,$G$1:$G$12712,0)),MAX($A$2:$A16875)+1)</f>
        <v>12747</v>
      </c>
      <c r="C16876" s="1" t="str">
        <f aca="false">IF(H16876="",F16876,H16876)</f>
        <v>mer queens</v>
      </c>
      <c r="F16876" s="5"/>
      <c r="G16876" s="1" t="n">
        <v>62576</v>
      </c>
      <c r="H16876" s="1" t="s">
        <v>21737</v>
      </c>
      <c r="I16876" s="1" t="n">
        <v>57128</v>
      </c>
      <c r="J16876" s="1" t="s">
        <v>21623</v>
      </c>
    </row>
    <row r="16877" customFormat="false" ht="15" hidden="false" customHeight="true" outlineLevel="0" collapsed="false">
      <c r="A16877" s="1" t="n">
        <f aca="false">IF(IFERROR((MATCH(G16877,$G$1:$G$12712,0)),0),INDEX($A$1:$A$12712,MATCH(G16877,$G$1:$G$12712,0)),MAX($A$2:$A16876)+1)</f>
        <v>12748</v>
      </c>
      <c r="C16877" s="1" t="str">
        <f aca="false">IF(H16877="",F16877,H16877)</f>
        <v>app prune a-d</v>
      </c>
      <c r="F16877" s="5"/>
      <c r="G16877" s="1" t="n">
        <v>62577</v>
      </c>
      <c r="H16877" s="1" t="s">
        <v>21738</v>
      </c>
      <c r="I16877" s="1" t="n">
        <v>57128</v>
      </c>
      <c r="J16877" s="1" t="s">
        <v>21623</v>
      </c>
    </row>
    <row r="16878" customFormat="false" ht="15" hidden="false" customHeight="true" outlineLevel="0" collapsed="false">
      <c r="A16878" s="1" t="n">
        <f aca="false">IF(IFERROR((MATCH(G16878,$G$1:$G$12712,0)),0),INDEX($A$1:$A$12712,MATCH(G16878,$G$1:$G$12712,0)),MAX($A$2:$A16877)+1)</f>
        <v>12749</v>
      </c>
      <c r="C16878" s="1" t="str">
        <f aca="false">IF(H16878="",F16878,H16878)</f>
        <v>preferred freezer san leandro</v>
      </c>
      <c r="F16878" s="5"/>
      <c r="G16878" s="1" t="n">
        <v>62578</v>
      </c>
      <c r="H16878" s="1" t="s">
        <v>21739</v>
      </c>
    </row>
    <row r="16879" customFormat="false" ht="15" hidden="false" customHeight="true" outlineLevel="0" collapsed="false">
      <c r="A16879" s="1" t="n">
        <f aca="false">IF(IFERROR((MATCH(G16879,$G$1:$G$12712,0)),0),INDEX($A$1:$A$12712,MATCH(G16879,$G$1:$G$12712,0)),MAX($A$2:$A16878)+1)</f>
        <v>12750</v>
      </c>
      <c r="C16879" s="1" t="str">
        <f aca="false">IF(H16879="",F16879,H16879)</f>
        <v>plainfield community solar llc</v>
      </c>
      <c r="F16879" s="5"/>
      <c r="G16879" s="1" t="n">
        <v>62579</v>
      </c>
      <c r="H16879" s="1" t="s">
        <v>21740</v>
      </c>
    </row>
    <row r="16880" customFormat="false" ht="15" hidden="false" customHeight="true" outlineLevel="0" collapsed="false">
      <c r="A16880" s="1" t="n">
        <f aca="false">IF(IFERROR((MATCH(G16880,$G$1:$G$12712,0)),0),INDEX($A$1:$A$12712,MATCH(G16880,$G$1:$G$12712,0)),MAX($A$2:$A16879)+1)</f>
        <v>12751</v>
      </c>
      <c r="C16880" s="1" t="str">
        <f aca="false">IF(H16880="",F16880,H16880)</f>
        <v>route 14a cdg solar north and south llc</v>
      </c>
      <c r="F16880" s="5"/>
      <c r="G16880" s="1" t="n">
        <v>62580</v>
      </c>
      <c r="H16880" s="1" t="s">
        <v>21741</v>
      </c>
    </row>
    <row r="16881" customFormat="false" ht="15" hidden="false" customHeight="true" outlineLevel="0" collapsed="false">
      <c r="A16881" s="1" t="n">
        <f aca="false">IF(IFERROR((MATCH(G16881,$G$1:$G$12712,0)),0),INDEX($A$1:$A$12712,MATCH(G16881,$G$1:$G$12712,0)),MAX($A$2:$A16880)+1)</f>
        <v>12752</v>
      </c>
      <c r="C16881" s="1" t="str">
        <f aca="false">IF(H16881="",F16881,H16881)</f>
        <v>tolland solar ng llc</v>
      </c>
      <c r="F16881" s="5"/>
      <c r="G16881" s="1" t="n">
        <v>62581</v>
      </c>
      <c r="H16881" s="1" t="s">
        <v>21742</v>
      </c>
    </row>
    <row r="16882" customFormat="false" ht="15" hidden="false" customHeight="true" outlineLevel="0" collapsed="false">
      <c r="A16882" s="1" t="n">
        <f aca="false">IF(IFERROR((MATCH(G16882,$G$1:$G$12712,0)),0),INDEX($A$1:$A$12712,MATCH(G16882,$G$1:$G$12712,0)),MAX($A$2:$A16881)+1)</f>
        <v>12753</v>
      </c>
      <c r="C16882" s="1" t="str">
        <f aca="false">IF(H16882="",F16882,H16882)</f>
        <v>newfield community solar llc</v>
      </c>
      <c r="F16882" s="5"/>
      <c r="G16882" s="1" t="n">
        <v>62582</v>
      </c>
      <c r="H16882" s="1" t="s">
        <v>21743</v>
      </c>
    </row>
    <row r="16883" customFormat="false" ht="15" hidden="false" customHeight="true" outlineLevel="0" collapsed="false">
      <c r="A16883" s="1" t="n">
        <f aca="false">IF(IFERROR((MATCH(G16883,$G$1:$G$12712,0)),0),INDEX($A$1:$A$12712,MATCH(G16883,$G$1:$G$12712,0)),MAX($A$2:$A16882)+1)</f>
        <v>12754</v>
      </c>
      <c r="C16883" s="1" t="str">
        <f aca="false">IF(H16883="",F16883,H16883)</f>
        <v>tanglewood circle solar 1 llc</v>
      </c>
      <c r="F16883" s="5"/>
      <c r="G16883" s="1" t="n">
        <v>62583</v>
      </c>
      <c r="H16883" s="1" t="s">
        <v>21744</v>
      </c>
    </row>
    <row r="16884" customFormat="false" ht="15" hidden="false" customHeight="true" outlineLevel="0" collapsed="false">
      <c r="A16884" s="1" t="n">
        <f aca="false">IF(IFERROR((MATCH(G16884,$G$1:$G$12712,0)),0),INDEX($A$1:$A$12712,MATCH(G16884,$G$1:$G$12712,0)),MAX($A$2:$A16883)+1)</f>
        <v>12755</v>
      </c>
      <c r="C16884" s="1" t="str">
        <f aca="false">IF(H16884="",F16884,H16884)</f>
        <v>quitman solar</v>
      </c>
      <c r="F16884" s="5"/>
      <c r="G16884" s="1" t="n">
        <v>62584</v>
      </c>
      <c r="H16884" s="1" t="s">
        <v>21745</v>
      </c>
    </row>
    <row r="16885" customFormat="false" ht="15" hidden="false" customHeight="true" outlineLevel="0" collapsed="false">
      <c r="A16885" s="1" t="n">
        <f aca="false">IF(IFERROR((MATCH(G16885,$G$1:$G$12712,0)),0),INDEX($A$1:$A$12712,MATCH(G16885,$G$1:$G$12712,0)),MAX($A$2:$A16884)+1)</f>
        <v>12756</v>
      </c>
      <c r="C16885" s="1" t="str">
        <f aca="false">IF(H16885="",F16885,H16885)</f>
        <v>beebe substation battery storage</v>
      </c>
      <c r="F16885" s="5"/>
      <c r="G16885" s="1" t="n">
        <v>62585</v>
      </c>
      <c r="H16885" s="1" t="s">
        <v>21746</v>
      </c>
      <c r="I16885" s="1" t="n">
        <v>11806</v>
      </c>
      <c r="J16885" s="1" t="s">
        <v>21384</v>
      </c>
    </row>
    <row r="16886" customFormat="false" ht="15" hidden="false" customHeight="true" outlineLevel="0" collapsed="false">
      <c r="A16886" s="1" t="n">
        <f aca="false">IF(IFERROR((MATCH(G16886,$G$1:$G$12712,0)),0),INDEX($A$1:$A$12712,MATCH(G16886,$G$1:$G$12712,0)),MAX($A$2:$A16885)+1)</f>
        <v>12757</v>
      </c>
      <c r="C16886" s="1" t="str">
        <f aca="false">IF(H16886="",F16886,H16886)</f>
        <v>dg florham park solar llc</v>
      </c>
      <c r="F16886" s="5"/>
      <c r="G16886" s="1" t="n">
        <v>62586</v>
      </c>
      <c r="H16886" s="1" t="s">
        <v>21747</v>
      </c>
    </row>
    <row r="16887" customFormat="false" ht="15" hidden="false" customHeight="true" outlineLevel="0" collapsed="false">
      <c r="A16887" s="1" t="n">
        <f aca="false">IF(IFERROR((MATCH(G16887,$G$1:$G$12712,0)),0),INDEX($A$1:$A$12712,MATCH(G16887,$G$1:$G$12712,0)),MAX($A$2:$A16886)+1)</f>
        <v>12758</v>
      </c>
      <c r="C16887" s="1" t="str">
        <f aca="false">IF(H16887="",F16887,H16887)</f>
        <v>mesquite star</v>
      </c>
      <c r="F16887" s="5"/>
      <c r="G16887" s="1" t="n">
        <v>62587</v>
      </c>
      <c r="H16887" s="1" t="s">
        <v>21748</v>
      </c>
    </row>
    <row r="16888" customFormat="false" ht="15" hidden="false" customHeight="true" outlineLevel="0" collapsed="false">
      <c r="A16888" s="1" t="n">
        <f aca="false">IF(IFERROR((MATCH(G16888,$G$1:$G$12712,0)),0),INDEX($A$1:$A$12712,MATCH(G16888,$G$1:$G$12712,0)),MAX($A$2:$A16887)+1)</f>
        <v>12759</v>
      </c>
      <c r="C16888" s="1" t="str">
        <f aca="false">IF(H16888="",F16888,H16888)</f>
        <v>derby fuel cell</v>
      </c>
      <c r="F16888" s="5"/>
      <c r="G16888" s="1" t="n">
        <v>62588</v>
      </c>
      <c r="H16888" s="1" t="s">
        <v>21749</v>
      </c>
    </row>
    <row r="16889" customFormat="false" ht="15" hidden="false" customHeight="true" outlineLevel="0" collapsed="false">
      <c r="A16889" s="1" t="n">
        <f aca="false">IF(IFERROR((MATCH(G16889,$G$1:$G$12712,0)),0),INDEX($A$1:$A$12712,MATCH(G16889,$G$1:$G$12712,0)),MAX($A$2:$A16888)+1)</f>
        <v>12760</v>
      </c>
      <c r="C16889" s="1" t="str">
        <f aca="false">IF(H16889="",F16889,H16889)</f>
        <v>montefiore mount vernon hospital</v>
      </c>
      <c r="F16889" s="5"/>
      <c r="G16889" s="1" t="n">
        <v>62589</v>
      </c>
      <c r="H16889" s="1" t="s">
        <v>21750</v>
      </c>
    </row>
    <row r="16890" customFormat="false" ht="15" hidden="false" customHeight="true" outlineLevel="0" collapsed="false">
      <c r="A16890" s="1" t="n">
        <f aca="false">IF(IFERROR((MATCH(G16890,$G$1:$G$12712,0)),0),INDEX($A$1:$A$12712,MATCH(G16890,$G$1:$G$12712,0)),MAX($A$2:$A16889)+1)</f>
        <v>12761</v>
      </c>
      <c r="C16890" s="1" t="str">
        <f aca="false">IF(H16890="",F16890,H16890)</f>
        <v>wolf creek generator</v>
      </c>
      <c r="F16890" s="5"/>
      <c r="G16890" s="1" t="n">
        <v>62590</v>
      </c>
      <c r="H16890" s="1" t="s">
        <v>21751</v>
      </c>
    </row>
    <row r="16891" customFormat="false" ht="15" hidden="false" customHeight="true" outlineLevel="0" collapsed="false">
      <c r="A16891" s="1" t="n">
        <f aca="false">IF(IFERROR((MATCH(G16891,$G$1:$G$12712,0)),0),INDEX($A$1:$A$12712,MATCH(G16891,$G$1:$G$12712,0)),MAX($A$2:$A16890)+1)</f>
        <v>12762</v>
      </c>
      <c r="C16891" s="1" t="str">
        <f aca="false">IF(H16891="",F16891,H16891)</f>
        <v>ekola flats</v>
      </c>
      <c r="F16891" s="5"/>
      <c r="G16891" s="1" t="n">
        <v>62591</v>
      </c>
      <c r="H16891" s="1" t="s">
        <v>21752</v>
      </c>
      <c r="I16891" s="1" t="n">
        <v>14354</v>
      </c>
      <c r="J16891" s="1" t="s">
        <v>19453</v>
      </c>
    </row>
    <row r="16892" customFormat="false" ht="15" hidden="false" customHeight="true" outlineLevel="0" collapsed="false">
      <c r="A16892" s="1" t="n">
        <f aca="false">IF(IFERROR((MATCH(G16892,$G$1:$G$12712,0)),0),INDEX($A$1:$A$12712,MATCH(G16892,$G$1:$G$12712,0)),MAX($A$2:$A16891)+1)</f>
        <v>12763</v>
      </c>
      <c r="C16892" s="1" t="str">
        <f aca="false">IF(H16892="",F16892,H16892)</f>
        <v>headwaters wind farm ii llc</v>
      </c>
      <c r="F16892" s="5"/>
      <c r="G16892" s="1" t="n">
        <v>62592</v>
      </c>
      <c r="H16892" s="1" t="s">
        <v>21753</v>
      </c>
    </row>
    <row r="16893" customFormat="false" ht="15" hidden="false" customHeight="true" outlineLevel="0" collapsed="false">
      <c r="A16893" s="1" t="n">
        <f aca="false">IF(IFERROR((MATCH(G16893,$G$1:$G$12712,0)),0),INDEX($A$1:$A$12712,MATCH(G16893,$G$1:$G$12712,0)),MAX($A$2:$A16892)+1)</f>
        <v>12764</v>
      </c>
      <c r="C16893" s="1" t="str">
        <f aca="false">IF(H16893="",F16893,H16893)</f>
        <v>bradley farm (dudley)</v>
      </c>
      <c r="F16893" s="5"/>
      <c r="G16893" s="1" t="n">
        <v>62593</v>
      </c>
      <c r="H16893" s="1" t="s">
        <v>21754</v>
      </c>
      <c r="I16893" s="1" t="n">
        <v>59315</v>
      </c>
      <c r="J16893" s="1" t="s">
        <v>21755</v>
      </c>
    </row>
    <row r="16894" customFormat="false" ht="15" hidden="false" customHeight="true" outlineLevel="0" collapsed="false">
      <c r="A16894" s="1" t="n">
        <f aca="false">IF(IFERROR((MATCH(G16894,$G$1:$G$12712,0)),0),INDEX($A$1:$A$12712,MATCH(G16894,$G$1:$G$12712,0)),MAX($A$2:$A16893)+1)</f>
        <v>12765</v>
      </c>
      <c r="C16894" s="1" t="str">
        <f aca="false">IF(H16894="",F16894,H16894)</f>
        <v>ruff solar llc</v>
      </c>
      <c r="F16894" s="5"/>
      <c r="G16894" s="1" t="n">
        <v>62594</v>
      </c>
      <c r="H16894" s="1" t="s">
        <v>21756</v>
      </c>
    </row>
    <row r="16895" customFormat="false" ht="15" hidden="false" customHeight="true" outlineLevel="0" collapsed="false">
      <c r="A16895" s="1" t="n">
        <f aca="false">IF(IFERROR((MATCH(G16895,$G$1:$G$12712,0)),0),INDEX($A$1:$A$12712,MATCH(G16895,$G$1:$G$12712,0)),MAX($A$2:$A16894)+1)</f>
        <v>12766</v>
      </c>
      <c r="C16895" s="1" t="str">
        <f aca="false">IF(H16895="",F16895,H16895)</f>
        <v>wendell solar farm llc</v>
      </c>
      <c r="F16895" s="5"/>
      <c r="G16895" s="1" t="n">
        <v>62595</v>
      </c>
      <c r="H16895" s="1" t="s">
        <v>21757</v>
      </c>
    </row>
    <row r="16896" customFormat="false" ht="15" hidden="false" customHeight="true" outlineLevel="0" collapsed="false">
      <c r="A16896" s="1" t="n">
        <f aca="false">IF(IFERROR((MATCH(G16896,$G$1:$G$12712,0)),0),INDEX($A$1:$A$12712,MATCH(G16896,$G$1:$G$12712,0)),MAX($A$2:$A16895)+1)</f>
        <v>12767</v>
      </c>
      <c r="C16896" s="1" t="str">
        <f aca="false">IF(H16896="",F16896,H16896)</f>
        <v>sabattus solar llc</v>
      </c>
      <c r="F16896" s="5"/>
      <c r="G16896" s="1" t="n">
        <v>62596</v>
      </c>
      <c r="H16896" s="1" t="s">
        <v>21758</v>
      </c>
    </row>
    <row r="16897" customFormat="false" ht="15" hidden="false" customHeight="true" outlineLevel="0" collapsed="false">
      <c r="A16897" s="1" t="n">
        <f aca="false">IF(IFERROR((MATCH(G16897,$G$1:$G$12712,0)),0),INDEX($A$1:$A$12712,MATCH(G16897,$G$1:$G$12712,0)),MAX($A$2:$A16896)+1)</f>
        <v>12768</v>
      </c>
      <c r="C16897" s="1" t="str">
        <f aca="false">IF(H16897="",F16897,H16897)</f>
        <v>rio de oro solar energy center</v>
      </c>
      <c r="F16897" s="5"/>
      <c r="G16897" s="1" t="n">
        <v>62597</v>
      </c>
      <c r="H16897" s="1" t="s">
        <v>21759</v>
      </c>
      <c r="I16897" s="1" t="n">
        <v>59300</v>
      </c>
      <c r="J16897" s="1" t="s">
        <v>21636</v>
      </c>
    </row>
    <row r="16898" customFormat="false" ht="15" hidden="false" customHeight="true" outlineLevel="0" collapsed="false">
      <c r="A16898" s="1" t="n">
        <f aca="false">IF(IFERROR((MATCH(G16898,$G$1:$G$12712,0)),0),INDEX($A$1:$A$12712,MATCH(G16898,$G$1:$G$12712,0)),MAX($A$2:$A16897)+1)</f>
        <v>12769</v>
      </c>
      <c r="C16898" s="1" t="str">
        <f aca="false">IF(H16898="",F16898,H16898)</f>
        <v>connell east llc</v>
      </c>
      <c r="F16898" s="5"/>
      <c r="G16898" s="1" t="n">
        <v>62598</v>
      </c>
      <c r="H16898" s="1" t="s">
        <v>21760</v>
      </c>
    </row>
    <row r="16899" customFormat="false" ht="15" hidden="false" customHeight="true" outlineLevel="0" collapsed="false">
      <c r="A16899" s="1" t="n">
        <f aca="false">IF(IFERROR((MATCH(G16899,$G$1:$G$12712,0)),0),INDEX($A$1:$A$12712,MATCH(G16899,$G$1:$G$12712,0)),MAX($A$2:$A16898)+1)</f>
        <v>12770</v>
      </c>
      <c r="C16899" s="1" t="str">
        <f aca="false">IF(H16899="",F16899,H16899)</f>
        <v>cookstown</v>
      </c>
      <c r="F16899" s="5"/>
      <c r="G16899" s="1" t="n">
        <v>62600</v>
      </c>
      <c r="H16899" s="1" t="s">
        <v>21761</v>
      </c>
    </row>
    <row r="16900" customFormat="false" ht="15" hidden="false" customHeight="true" outlineLevel="0" collapsed="false">
      <c r="A16900" s="1" t="n">
        <f aca="false">IF(IFERROR((MATCH(G16900,$G$1:$G$12712,0)),0),INDEX($A$1:$A$12712,MATCH(G16900,$G$1:$G$12712,0)),MAX($A$2:$A16899)+1)</f>
        <v>12771</v>
      </c>
      <c r="C16900" s="1" t="str">
        <f aca="false">IF(H16900="",F16900,H16900)</f>
        <v>changeup</v>
      </c>
      <c r="F16900" s="5"/>
      <c r="G16900" s="1" t="n">
        <v>62601</v>
      </c>
      <c r="H16900" s="1" t="s">
        <v>21762</v>
      </c>
    </row>
    <row r="16901" customFormat="false" ht="15" hidden="false" customHeight="true" outlineLevel="0" collapsed="false">
      <c r="A16901" s="1" t="n">
        <f aca="false">IF(IFERROR((MATCH(G16901,$G$1:$G$12712,0)),0),INDEX($A$1:$A$12712,MATCH(G16901,$G$1:$G$12712,0)),MAX($A$2:$A16900)+1)</f>
        <v>12772</v>
      </c>
      <c r="C16901" s="1" t="str">
        <f aca="false">IF(H16901="",F16901,H16901)</f>
        <v>starr</v>
      </c>
      <c r="F16901" s="5"/>
      <c r="G16901" s="1" t="n">
        <v>62602</v>
      </c>
      <c r="H16901" s="1" t="s">
        <v>21763</v>
      </c>
    </row>
    <row r="16902" customFormat="false" ht="15" hidden="false" customHeight="true" outlineLevel="0" collapsed="false">
      <c r="A16902" s="1" t="n">
        <f aca="false">IF(IFERROR((MATCH(G16902,$G$1:$G$12712,0)),0),INDEX($A$1:$A$12712,MATCH(G16902,$G$1:$G$12712,0)),MAX($A$2:$A16901)+1)</f>
        <v>12773</v>
      </c>
      <c r="C16902" s="1" t="str">
        <f aca="false">IF(H16902="",F16902,H16902)</f>
        <v>badger</v>
      </c>
      <c r="F16902" s="5"/>
      <c r="G16902" s="1" t="n">
        <v>62603</v>
      </c>
      <c r="H16902" s="1" t="s">
        <v>21764</v>
      </c>
    </row>
    <row r="16903" customFormat="false" ht="15" hidden="false" customHeight="true" outlineLevel="0" collapsed="false">
      <c r="A16903" s="1" t="n">
        <f aca="false">IF(IFERROR((MATCH(G16903,$G$1:$G$12712,0)),0),INDEX($A$1:$A$12712,MATCH(G16903,$G$1:$G$12712,0)),MAX($A$2:$A16902)+1)</f>
        <v>12774</v>
      </c>
      <c r="C16903" s="1" t="str">
        <f aca="false">IF(H16903="",F16903,H16903)</f>
        <v>outer cape community battery</v>
      </c>
      <c r="F16903" s="5"/>
      <c r="G16903" s="1" t="n">
        <v>62604</v>
      </c>
      <c r="H16903" s="1" t="s">
        <v>21765</v>
      </c>
    </row>
    <row r="16904" customFormat="false" ht="15" hidden="false" customHeight="true" outlineLevel="0" collapsed="false">
      <c r="A16904" s="1" t="n">
        <f aca="false">IF(IFERROR((MATCH(G16904,$G$1:$G$12712,0)),0),INDEX($A$1:$A$12712,MATCH(G16904,$G$1:$G$12712,0)),MAX($A$2:$A16903)+1)</f>
        <v>12775</v>
      </c>
      <c r="C16904" s="1" t="str">
        <f aca="false">IF(H16904="",F16904,H16904)</f>
        <v>martha's vineyard community battery</v>
      </c>
      <c r="F16904" s="5"/>
      <c r="G16904" s="1" t="n">
        <v>62605</v>
      </c>
      <c r="H16904" s="1" t="s">
        <v>21766</v>
      </c>
    </row>
    <row r="16905" customFormat="false" ht="15" hidden="false" customHeight="true" outlineLevel="0" collapsed="false">
      <c r="A16905" s="1" t="n">
        <f aca="false">IF(IFERROR((MATCH(G16905,$G$1:$G$12712,0)),0),INDEX($A$1:$A$12712,MATCH(G16905,$G$1:$G$12712,0)),MAX($A$2:$A16904)+1)</f>
        <v>12776</v>
      </c>
      <c r="C16905" s="1" t="str">
        <f aca="false">IF(H16905="",F16905,H16905)</f>
        <v>whitney hill wind power llc</v>
      </c>
      <c r="F16905" s="5"/>
      <c r="G16905" s="1" t="n">
        <v>62606</v>
      </c>
      <c r="H16905" s="1" t="s">
        <v>21767</v>
      </c>
    </row>
    <row r="16906" customFormat="false" ht="15" hidden="false" customHeight="true" outlineLevel="0" collapsed="false">
      <c r="A16906" s="1" t="n">
        <f aca="false">IF(IFERROR((MATCH(G16906,$G$1:$G$12712,0)),0),INDEX($A$1:$A$12712,MATCH(G16906,$G$1:$G$12712,0)),MAX($A$2:$A16905)+1)</f>
        <v>12777</v>
      </c>
      <c r="C16906" s="1" t="str">
        <f aca="false">IF(H16906="",F16906,H16906)</f>
        <v>bloomfield municipal utilities solar</v>
      </c>
      <c r="F16906" s="5"/>
      <c r="G16906" s="1" t="n">
        <v>62607</v>
      </c>
      <c r="H16906" s="1" t="s">
        <v>21768</v>
      </c>
    </row>
    <row r="16907" customFormat="false" ht="15" hidden="false" customHeight="true" outlineLevel="0" collapsed="false">
      <c r="A16907" s="1" t="n">
        <f aca="false">IF(IFERROR((MATCH(G16907,$G$1:$G$12712,0)),0),INDEX($A$1:$A$12712,MATCH(G16907,$G$1:$G$12712,0)),MAX($A$2:$A16906)+1)</f>
        <v>12778</v>
      </c>
      <c r="C16907" s="1" t="str">
        <f aca="false">IF(H16907="",F16907,H16907)</f>
        <v>north english ii</v>
      </c>
      <c r="F16907" s="5"/>
      <c r="G16907" s="1" t="n">
        <v>62608</v>
      </c>
      <c r="H16907" s="1" t="s">
        <v>21769</v>
      </c>
      <c r="I16907" s="1" t="n">
        <v>12341</v>
      </c>
      <c r="J16907" s="1" t="s">
        <v>20548</v>
      </c>
    </row>
    <row r="16908" customFormat="false" ht="15" hidden="false" customHeight="true" outlineLevel="0" collapsed="false">
      <c r="A16908" s="1" t="n">
        <f aca="false">IF(IFERROR((MATCH(G16908,$G$1:$G$12712,0)),0),INDEX($A$1:$A$12712,MATCH(G16908,$G$1:$G$12712,0)),MAX($A$2:$A16907)+1)</f>
        <v>12779</v>
      </c>
      <c r="C16908" s="1" t="str">
        <f aca="false">IF(H16908="",F16908,H16908)</f>
        <v>commerce ess</v>
      </c>
      <c r="F16908" s="5"/>
      <c r="G16908" s="1" t="n">
        <v>62609</v>
      </c>
      <c r="H16908" s="1" t="s">
        <v>21770</v>
      </c>
      <c r="I16908" s="1" t="n">
        <v>16604</v>
      </c>
      <c r="J16908" s="1" t="s">
        <v>21771</v>
      </c>
    </row>
    <row r="16909" customFormat="false" ht="15" hidden="false" customHeight="true" outlineLevel="0" collapsed="false">
      <c r="A16909" s="1" t="n">
        <f aca="false">IF(IFERROR((MATCH(G16909,$G$1:$G$12712,0)),0),INDEX($A$1:$A$12712,MATCH(G16909,$G$1:$G$12712,0)),MAX($A$2:$A16908)+1)</f>
        <v>12780</v>
      </c>
      <c r="C16909" s="1" t="str">
        <f aca="false">IF(H16909="",F16909,H16909)</f>
        <v>commerce solar</v>
      </c>
      <c r="F16909" s="5"/>
      <c r="G16909" s="1" t="n">
        <v>62610</v>
      </c>
      <c r="H16909" s="1" t="s">
        <v>21772</v>
      </c>
      <c r="I16909" s="1" t="n">
        <v>16604</v>
      </c>
      <c r="J16909" s="1" t="s">
        <v>21771</v>
      </c>
    </row>
    <row r="16910" customFormat="false" ht="15" hidden="false" customHeight="true" outlineLevel="0" collapsed="false">
      <c r="A16910" s="1" t="n">
        <f aca="false">IF(IFERROR((MATCH(G16910,$G$1:$G$12712,0)),0),INDEX($A$1:$A$12712,MATCH(G16910,$G$1:$G$12712,0)),MAX($A$2:$A16909)+1)</f>
        <v>12781</v>
      </c>
      <c r="C16910" s="1" t="str">
        <f aca="false">IF(H16910="",F16910,H16910)</f>
        <v>pfmg solar grossmont helix llc</v>
      </c>
      <c r="F16910" s="5"/>
      <c r="G16910" s="1" t="n">
        <v>62611</v>
      </c>
      <c r="H16910" s="1" t="s">
        <v>21773</v>
      </c>
    </row>
    <row r="16911" customFormat="false" ht="15" hidden="false" customHeight="true" outlineLevel="0" collapsed="false">
      <c r="A16911" s="1" t="n">
        <f aca="false">IF(IFERROR((MATCH(G16911,$G$1:$G$12712,0)),0),INDEX($A$1:$A$12712,MATCH(G16911,$G$1:$G$12712,0)),MAX($A$2:$A16910)+1)</f>
        <v>12782</v>
      </c>
      <c r="C16911" s="1" t="str">
        <f aca="false">IF(H16911="",F16911,H16911)</f>
        <v>usaa black bear energy</v>
      </c>
      <c r="F16911" s="5"/>
      <c r="G16911" s="1" t="n">
        <v>62612</v>
      </c>
      <c r="H16911" s="1" t="s">
        <v>21774</v>
      </c>
    </row>
    <row r="16912" customFormat="false" ht="15" hidden="false" customHeight="true" outlineLevel="0" collapsed="false">
      <c r="A16912" s="1" t="n">
        <f aca="false">IF(IFERROR((MATCH(G16912,$G$1:$G$12712,0)),0),INDEX($A$1:$A$12712,MATCH(G16912,$G$1:$G$12712,0)),MAX($A$2:$A16911)+1)</f>
        <v>12783</v>
      </c>
      <c r="C16912" s="1" t="str">
        <f aca="false">IF(H16912="",F16912,H16912)</f>
        <v>cbp solar</v>
      </c>
      <c r="F16912" s="5"/>
      <c r="G16912" s="1" t="n">
        <v>62613</v>
      </c>
      <c r="H16912" s="1" t="s">
        <v>21775</v>
      </c>
    </row>
    <row r="16913" customFormat="false" ht="15" hidden="false" customHeight="true" outlineLevel="0" collapsed="false">
      <c r="A16913" s="1" t="n">
        <f aca="false">IF(IFERROR((MATCH(G16913,$G$1:$G$12712,0)),0),INDEX($A$1:$A$12712,MATCH(G16913,$G$1:$G$12712,0)),MAX($A$2:$A16912)+1)</f>
        <v>12784</v>
      </c>
      <c r="C16913" s="1" t="str">
        <f aca="false">IF(H16913="",F16913,H16913)</f>
        <v>kinder morgan fordham</v>
      </c>
      <c r="F16913" s="5"/>
      <c r="G16913" s="1" t="n">
        <v>62614</v>
      </c>
      <c r="H16913" s="1" t="s">
        <v>21776</v>
      </c>
    </row>
    <row r="16914" customFormat="false" ht="15" hidden="false" customHeight="true" outlineLevel="0" collapsed="false">
      <c r="A16914" s="1" t="n">
        <f aca="false">IF(IFERROR((MATCH(G16914,$G$1:$G$12712,0)),0),INDEX($A$1:$A$12712,MATCH(G16914,$G$1:$G$12712,0)),MAX($A$2:$A16913)+1)</f>
        <v>12785</v>
      </c>
      <c r="C16914" s="1" t="str">
        <f aca="false">IF(H16914="",F16914,H16914)</f>
        <v>aldi dc 2</v>
      </c>
      <c r="F16914" s="5"/>
      <c r="G16914" s="1" t="n">
        <v>62615</v>
      </c>
      <c r="H16914" s="1" t="s">
        <v>21777</v>
      </c>
    </row>
    <row r="16915" customFormat="false" ht="15" hidden="false" customHeight="true" outlineLevel="0" collapsed="false">
      <c r="A16915" s="1" t="n">
        <f aca="false">IF(IFERROR((MATCH(G16915,$G$1:$G$12712,0)),0),INDEX($A$1:$A$12712,MATCH(G16915,$G$1:$G$12712,0)),MAX($A$2:$A16914)+1)</f>
        <v>12786</v>
      </c>
      <c r="C16915" s="1" t="str">
        <f aca="false">IF(H16915="",F16915,H16915)</f>
        <v>ccg marketing</v>
      </c>
      <c r="F16915" s="5"/>
      <c r="G16915" s="1" t="n">
        <v>62616</v>
      </c>
      <c r="H16915" s="1" t="s">
        <v>21778</v>
      </c>
    </row>
    <row r="16916" customFormat="false" ht="15" hidden="false" customHeight="true" outlineLevel="0" collapsed="false">
      <c r="A16916" s="1" t="n">
        <f aca="false">IF(IFERROR((MATCH(G16916,$G$1:$G$12712,0)),0),INDEX($A$1:$A$12712,MATCH(G16916,$G$1:$G$12712,0)),MAX($A$2:$A16915)+1)</f>
        <v>12787</v>
      </c>
      <c r="C16916" s="1" t="str">
        <f aca="false">IF(H16916="",F16916,H16916)</f>
        <v>searcy solar</v>
      </c>
      <c r="F16916" s="5"/>
      <c r="G16916" s="1" t="n">
        <v>62617</v>
      </c>
      <c r="H16916" s="1" t="s">
        <v>21779</v>
      </c>
    </row>
    <row r="16917" customFormat="false" ht="15" hidden="false" customHeight="true" outlineLevel="0" collapsed="false">
      <c r="A16917" s="1" t="n">
        <f aca="false">IF(IFERROR((MATCH(G16917,$G$1:$G$12712,0)),0),INDEX($A$1:$A$12712,MATCH(G16917,$G$1:$G$12712,0)),MAX($A$2:$A16916)+1)</f>
        <v>12788</v>
      </c>
      <c r="C16917" s="1" t="str">
        <f aca="false">IF(H16917="",F16917,H16917)</f>
        <v>hidalgo wind farm ii</v>
      </c>
      <c r="F16917" s="5"/>
      <c r="G16917" s="1" t="n">
        <v>62618</v>
      </c>
      <c r="H16917" s="1" t="s">
        <v>21780</v>
      </c>
    </row>
    <row r="16918" customFormat="false" ht="15" hidden="false" customHeight="true" outlineLevel="0" collapsed="false">
      <c r="A16918" s="1" t="n">
        <f aca="false">IF(IFERROR((MATCH(G16918,$G$1:$G$12712,0)),0),INDEX($A$1:$A$12712,MATCH(G16918,$G$1:$G$12712,0)),MAX($A$2:$A16917)+1)</f>
        <v>12789</v>
      </c>
      <c r="C16918" s="1" t="str">
        <f aca="false">IF(H16918="",F16918,H16918)</f>
        <v>rockland bakery inc.</v>
      </c>
      <c r="F16918" s="5"/>
      <c r="G16918" s="1" t="n">
        <v>62619</v>
      </c>
      <c r="H16918" s="1" t="s">
        <v>21781</v>
      </c>
    </row>
    <row r="16919" customFormat="false" ht="15" hidden="false" customHeight="true" outlineLevel="0" collapsed="false">
      <c r="A16919" s="1" t="n">
        <f aca="false">IF(IFERROR((MATCH(G16919,$G$1:$G$12712,0)),0),INDEX($A$1:$A$12712,MATCH(G16919,$G$1:$G$12712,0)),MAX($A$2:$A16918)+1)</f>
        <v>12790</v>
      </c>
      <c r="C16919" s="1" t="str">
        <f aca="false">IF(H16919="",F16919,H16919)</f>
        <v>sage draw wind</v>
      </c>
      <c r="F16919" s="5"/>
      <c r="G16919" s="1" t="n">
        <v>62620</v>
      </c>
      <c r="H16919" s="1" t="s">
        <v>21782</v>
      </c>
    </row>
    <row r="16920" customFormat="false" ht="15" hidden="false" customHeight="true" outlineLevel="0" collapsed="false">
      <c r="A16920" s="1" t="n">
        <f aca="false">IF(IFERROR((MATCH(G16920,$G$1:$G$12712,0)),0),INDEX($A$1:$A$12712,MATCH(G16920,$G$1:$G$12712,0)),MAX($A$2:$A16919)+1)</f>
        <v>12791</v>
      </c>
      <c r="C16920" s="1" t="str">
        <f aca="false">IF(H16920="",F16920,H16920)</f>
        <v>achilles solar</v>
      </c>
      <c r="F16920" s="5"/>
      <c r="G16920" s="1" t="n">
        <v>62621</v>
      </c>
      <c r="H16920" s="1" t="s">
        <v>21783</v>
      </c>
    </row>
    <row r="16921" customFormat="false" ht="15" hidden="false" customHeight="true" outlineLevel="0" collapsed="false">
      <c r="A16921" s="1" t="n">
        <f aca="false">IF(IFERROR((MATCH(G16921,$G$1:$G$12712,0)),0),INDEX($A$1:$A$12712,MATCH(G16921,$G$1:$G$12712,0)),MAX($A$2:$A16920)+1)</f>
        <v>12792</v>
      </c>
      <c r="C16921" s="1" t="str">
        <f aca="false">IF(H16921="",F16921,H16921)</f>
        <v>overlook medical center</v>
      </c>
      <c r="F16921" s="5"/>
      <c r="G16921" s="1" t="n">
        <v>62622</v>
      </c>
      <c r="H16921" s="1" t="s">
        <v>21784</v>
      </c>
    </row>
    <row r="16922" customFormat="false" ht="15" hidden="false" customHeight="true" outlineLevel="0" collapsed="false">
      <c r="A16922" s="1" t="n">
        <f aca="false">IF(IFERROR((MATCH(G16922,$G$1:$G$12712,0)),0),INDEX($A$1:$A$12712,MATCH(G16922,$G$1:$G$12712,0)),MAX($A$2:$A16921)+1)</f>
        <v>12793</v>
      </c>
      <c r="C16922" s="1" t="str">
        <f aca="false">IF(H16922="",F16922,H16922)</f>
        <v>arborgate solar</v>
      </c>
      <c r="F16922" s="5"/>
      <c r="G16922" s="1" t="n">
        <v>62623</v>
      </c>
      <c r="H16922" s="1" t="s">
        <v>21785</v>
      </c>
    </row>
    <row r="16923" customFormat="false" ht="15" hidden="false" customHeight="true" outlineLevel="0" collapsed="false">
      <c r="A16923" s="1" t="n">
        <f aca="false">IF(IFERROR((MATCH(G16923,$G$1:$G$12712,0)),0),INDEX($A$1:$A$12712,MATCH(G16923,$G$1:$G$12712,0)),MAX($A$2:$A16922)+1)</f>
        <v>12794</v>
      </c>
      <c r="C16923" s="1" t="str">
        <f aca="false">IF(H16923="",F16923,H16923)</f>
        <v>white cloud wind project, llc</v>
      </c>
      <c r="F16923" s="5"/>
      <c r="G16923" s="1" t="n">
        <v>62624</v>
      </c>
      <c r="H16923" s="1" t="s">
        <v>21786</v>
      </c>
    </row>
    <row r="16924" customFormat="false" ht="15" hidden="false" customHeight="true" outlineLevel="0" collapsed="false">
      <c r="A16924" s="1" t="n">
        <f aca="false">IF(IFERROR((MATCH(G16924,$G$1:$G$12712,0)),0),INDEX($A$1:$A$12712,MATCH(G16924,$G$1:$G$12712,0)),MAX($A$2:$A16923)+1)</f>
        <v>12795</v>
      </c>
      <c r="C16924" s="1" t="str">
        <f aca="false">IF(H16924="",F16924,H16924)</f>
        <v>west water street</v>
      </c>
      <c r="F16924" s="5"/>
      <c r="G16924" s="1" t="n">
        <v>62625</v>
      </c>
      <c r="H16924" s="1" t="s">
        <v>21787</v>
      </c>
      <c r="I16924" s="1" t="n">
        <v>18488</v>
      </c>
      <c r="J16924" s="1" t="s">
        <v>21788</v>
      </c>
    </row>
    <row r="16925" customFormat="false" ht="15" hidden="false" customHeight="true" outlineLevel="0" collapsed="false">
      <c r="A16925" s="1" t="n">
        <f aca="false">IF(IFERROR((MATCH(G16925,$G$1:$G$12712,0)),0),INDEX($A$1:$A$12712,MATCH(G16925,$G$1:$G$12712,0)),MAX($A$2:$A16924)+1)</f>
        <v>12796</v>
      </c>
      <c r="C16925" s="1" t="str">
        <f aca="false">IF(H16925="",F16925,H16925)</f>
        <v>wadesboro 4</v>
      </c>
      <c r="F16925" s="5"/>
      <c r="G16925" s="1" t="n">
        <v>62627</v>
      </c>
      <c r="H16925" s="1" t="s">
        <v>21789</v>
      </c>
    </row>
    <row r="16926" customFormat="false" ht="15" hidden="false" customHeight="true" outlineLevel="0" collapsed="false">
      <c r="A16926" s="1" t="n">
        <f aca="false">IF(IFERROR((MATCH(G16926,$G$1:$G$12712,0)),0),INDEX($A$1:$A$12712,MATCH(G16926,$G$1:$G$12712,0)),MAX($A$2:$A16925)+1)</f>
        <v>12797</v>
      </c>
      <c r="C16926" s="1" t="str">
        <f aca="false">IF(H16926="",F16926,H16926)</f>
        <v>apg old bayside</v>
      </c>
      <c r="F16926" s="5"/>
      <c r="G16926" s="1" t="n">
        <v>62628</v>
      </c>
      <c r="H16926" s="1" t="s">
        <v>21790</v>
      </c>
    </row>
    <row r="16927" customFormat="false" ht="15" hidden="false" customHeight="true" outlineLevel="0" collapsed="false">
      <c r="A16927" s="1" t="n">
        <f aca="false">IF(IFERROR((MATCH(G16927,$G$1:$G$12712,0)),0),INDEX($A$1:$A$12712,MATCH(G16927,$G$1:$G$12712,0)),MAX($A$2:$A16926)+1)</f>
        <v>12798</v>
      </c>
      <c r="C16927" s="1" t="str">
        <f aca="false">IF(H16927="",F16927,H16927)</f>
        <v>apg new chesapeake</v>
      </c>
      <c r="F16927" s="5"/>
      <c r="G16927" s="1" t="n">
        <v>62629</v>
      </c>
      <c r="H16927" s="1" t="s">
        <v>21791</v>
      </c>
    </row>
    <row r="16928" customFormat="false" ht="15" hidden="false" customHeight="true" outlineLevel="0" collapsed="false">
      <c r="A16928" s="1" t="n">
        <f aca="false">IF(IFERROR((MATCH(G16928,$G$1:$G$12712,0)),0),INDEX($A$1:$A$12712,MATCH(G16928,$G$1:$G$12712,0)),MAX($A$2:$A16927)+1)</f>
        <v>12799</v>
      </c>
      <c r="C16928" s="1" t="str">
        <f aca="false">IF(H16928="",F16928,H16928)</f>
        <v>jumbo hill wind project</v>
      </c>
      <c r="F16928" s="5"/>
      <c r="G16928" s="1" t="n">
        <v>62630</v>
      </c>
      <c r="H16928" s="1" t="s">
        <v>21792</v>
      </c>
      <c r="I16928" s="1" t="n">
        <v>56201</v>
      </c>
      <c r="J16928" s="1" t="s">
        <v>20958</v>
      </c>
    </row>
    <row r="16929" customFormat="false" ht="15" hidden="false" customHeight="true" outlineLevel="0" collapsed="false">
      <c r="A16929" s="1" t="n">
        <f aca="false">IF(IFERROR((MATCH(G16929,$G$1:$G$12712,0)),0),INDEX($A$1:$A$12712,MATCH(G16929,$G$1:$G$12712,0)),MAX($A$2:$A16928)+1)</f>
        <v>12800</v>
      </c>
      <c r="C16929" s="1" t="str">
        <f aca="false">IF(H16929="",F16929,H16929)</f>
        <v>blue heron solar</v>
      </c>
      <c r="F16929" s="5"/>
      <c r="G16929" s="1" t="n">
        <v>62631</v>
      </c>
      <c r="H16929" s="1" t="s">
        <v>21793</v>
      </c>
      <c r="I16929" s="1" t="n">
        <v>6452</v>
      </c>
      <c r="J16929" s="1" t="s">
        <v>15369</v>
      </c>
    </row>
    <row r="16930" customFormat="false" ht="15" hidden="false" customHeight="true" outlineLevel="0" collapsed="false">
      <c r="A16930" s="1" t="n">
        <f aca="false">IF(IFERROR((MATCH(G16930,$G$1:$G$12712,0)),0),INDEX($A$1:$A$12712,MATCH(G16930,$G$1:$G$12712,0)),MAX($A$2:$A16929)+1)</f>
        <v>12801</v>
      </c>
      <c r="C16930" s="1" t="str">
        <f aca="false">IF(H16930="",F16930,H16930)</f>
        <v>cattle ranch</v>
      </c>
      <c r="F16930" s="5"/>
      <c r="G16930" s="1" t="n">
        <v>62632</v>
      </c>
      <c r="H16930" s="1" t="s">
        <v>21794</v>
      </c>
      <c r="I16930" s="1" t="n">
        <v>6452</v>
      </c>
      <c r="J16930" s="1" t="s">
        <v>15369</v>
      </c>
    </row>
    <row r="16931" customFormat="false" ht="15" hidden="false" customHeight="true" outlineLevel="0" collapsed="false">
      <c r="A16931" s="1" t="n">
        <f aca="false">IF(IFERROR((MATCH(G16931,$G$1:$G$12712,0)),0),INDEX($A$1:$A$12712,MATCH(G16931,$G$1:$G$12712,0)),MAX($A$2:$A16930)+1)</f>
        <v>12802</v>
      </c>
      <c r="C16931" s="1" t="str">
        <f aca="false">IF(H16931="",F16931,H16931)</f>
        <v>twin lakes</v>
      </c>
      <c r="F16931" s="5"/>
      <c r="G16931" s="1" t="n">
        <v>62633</v>
      </c>
      <c r="H16931" s="1" t="s">
        <v>21795</v>
      </c>
      <c r="I16931" s="1" t="n">
        <v>6452</v>
      </c>
      <c r="J16931" s="1" t="s">
        <v>15369</v>
      </c>
    </row>
    <row r="16932" customFormat="false" ht="15" hidden="false" customHeight="true" outlineLevel="0" collapsed="false">
      <c r="A16932" s="1" t="n">
        <f aca="false">IF(IFERROR((MATCH(G16932,$G$1:$G$12712,0)),0),INDEX($A$1:$A$12712,MATCH(G16932,$G$1:$G$12712,0)),MAX($A$2:$A16931)+1)</f>
        <v>12803</v>
      </c>
      <c r="C16932" s="1" t="str">
        <f aca="false">IF(H16932="",F16932,H16932)</f>
        <v>nvss-ii</v>
      </c>
      <c r="F16932" s="5"/>
      <c r="G16932" s="1" t="n">
        <v>62636</v>
      </c>
      <c r="H16932" s="1" t="s">
        <v>21796</v>
      </c>
    </row>
    <row r="16933" customFormat="false" ht="15" hidden="false" customHeight="true" outlineLevel="0" collapsed="false">
      <c r="A16933" s="1" t="n">
        <f aca="false">IF(IFERROR((MATCH(G16933,$G$1:$G$12712,0)),0),INDEX($A$1:$A$12712,MATCH(G16933,$G$1:$G$12712,0)),MAX($A$2:$A16932)+1)</f>
        <v>12804</v>
      </c>
      <c r="C16933" s="1" t="str">
        <f aca="false">IF(H16933="",F16933,H16933)</f>
        <v>milford solar farm (nj) llc</v>
      </c>
      <c r="F16933" s="5"/>
      <c r="G16933" s="1" t="n">
        <v>62637</v>
      </c>
      <c r="H16933" s="1" t="s">
        <v>21797</v>
      </c>
      <c r="I16933" s="1" t="n">
        <v>56990</v>
      </c>
      <c r="J16933" s="1" t="s">
        <v>20781</v>
      </c>
    </row>
    <row r="16934" customFormat="false" ht="15" hidden="false" customHeight="true" outlineLevel="0" collapsed="false">
      <c r="A16934" s="1" t="n">
        <f aca="false">IF(IFERROR((MATCH(G16934,$G$1:$G$12712,0)),0),INDEX($A$1:$A$12712,MATCH(G16934,$G$1:$G$12712,0)),MAX($A$2:$A16933)+1)</f>
        <v>12805</v>
      </c>
      <c r="C16934" s="1" t="str">
        <f aca="false">IF(H16934="",F16934,H16934)</f>
        <v>mccullough road solar farm</v>
      </c>
      <c r="F16934" s="5"/>
      <c r="G16934" s="1" t="n">
        <v>62638</v>
      </c>
      <c r="H16934" s="1" t="s">
        <v>21798</v>
      </c>
      <c r="I16934" s="1" t="n">
        <v>56990</v>
      </c>
      <c r="J16934" s="1" t="s">
        <v>20781</v>
      </c>
    </row>
    <row r="16935" customFormat="false" ht="15" hidden="false" customHeight="true" outlineLevel="0" collapsed="false">
      <c r="A16935" s="1" t="n">
        <f aca="false">IF(IFERROR((MATCH(G16935,$G$1:$G$12712,0)),0),INDEX($A$1:$A$12712,MATCH(G16935,$G$1:$G$12712,0)),MAX($A$2:$A16934)+1)</f>
        <v>12806</v>
      </c>
      <c r="C16935" s="1" t="str">
        <f aca="false">IF(H16935="",F16935,H16935)</f>
        <v>manchester community college east</v>
      </c>
      <c r="F16935" s="5"/>
      <c r="G16935" s="1" t="n">
        <v>62639</v>
      </c>
      <c r="H16935" s="1" t="s">
        <v>21799</v>
      </c>
    </row>
    <row r="16936" customFormat="false" ht="15" hidden="false" customHeight="true" outlineLevel="0" collapsed="false">
      <c r="A16936" s="1" t="n">
        <f aca="false">IF(IFERROR((MATCH(G16936,$G$1:$G$12712,0)),0),INDEX($A$1:$A$12712,MATCH(G16936,$G$1:$G$12712,0)),MAX($A$2:$A16935)+1)</f>
        <v>12807</v>
      </c>
      <c r="C16936" s="1" t="str">
        <f aca="false">IF(H16936="",F16936,H16936)</f>
        <v>manchester community college north</v>
      </c>
      <c r="F16936" s="5"/>
      <c r="G16936" s="1" t="n">
        <v>62640</v>
      </c>
      <c r="H16936" s="1" t="s">
        <v>21800</v>
      </c>
    </row>
    <row r="16937" customFormat="false" ht="15" hidden="false" customHeight="true" outlineLevel="0" collapsed="false">
      <c r="A16937" s="1" t="n">
        <f aca="false">IF(IFERROR((MATCH(G16937,$G$1:$G$12712,0)),0),INDEX($A$1:$A$12712,MATCH(G16937,$G$1:$G$12712,0)),MAX($A$2:$A16936)+1)</f>
        <v>12808</v>
      </c>
      <c r="C16937" s="1" t="str">
        <f aca="false">IF(H16937="",F16937,H16937)</f>
        <v>morehead generating facility</v>
      </c>
      <c r="F16937" s="5"/>
      <c r="G16937" s="1" t="n">
        <v>62641</v>
      </c>
      <c r="H16937" s="1" t="s">
        <v>21801</v>
      </c>
      <c r="I16937" s="1" t="n">
        <v>59170</v>
      </c>
      <c r="J16937" s="1" t="s">
        <v>21802</v>
      </c>
    </row>
    <row r="16938" customFormat="false" ht="15" hidden="false" customHeight="true" outlineLevel="0" collapsed="false">
      <c r="A16938" s="1" t="n">
        <f aca="false">IF(IFERROR((MATCH(G16938,$G$1:$G$12712,0)),0),INDEX($A$1:$A$12712,MATCH(G16938,$G$1:$G$12712,0)),MAX($A$2:$A16937)+1)</f>
        <v>12809</v>
      </c>
      <c r="C16938" s="1" t="str">
        <f aca="false">IF(H16938="",F16938,H16938)</f>
        <v>ge-lubbock</v>
      </c>
      <c r="F16938" s="5"/>
      <c r="G16938" s="1" t="n">
        <v>62642</v>
      </c>
      <c r="H16938" s="1" t="s">
        <v>21803</v>
      </c>
      <c r="I16938" s="1" t="n">
        <v>58270</v>
      </c>
      <c r="J16938" s="1" t="s">
        <v>21804</v>
      </c>
    </row>
    <row r="16939" customFormat="false" ht="15" hidden="false" customHeight="true" outlineLevel="0" collapsed="false">
      <c r="A16939" s="1" t="n">
        <f aca="false">IF(IFERROR((MATCH(G16939,$G$1:$G$12712,0)),0),INDEX($A$1:$A$12712,MATCH(G16939,$G$1:$G$12712,0)),MAX($A$2:$A16938)+1)</f>
        <v>12810</v>
      </c>
      <c r="C16939" s="1" t="str">
        <f aca="false">IF(H16939="",F16939,H16939)</f>
        <v>az state university - tempe campus solar</v>
      </c>
      <c r="F16939" s="5"/>
      <c r="G16939" s="1" t="n">
        <v>62643</v>
      </c>
      <c r="H16939" s="1" t="s">
        <v>21805</v>
      </c>
    </row>
    <row r="16940" customFormat="false" ht="15" hidden="false" customHeight="true" outlineLevel="0" collapsed="false">
      <c r="A16940" s="1" t="n">
        <f aca="false">IF(IFERROR((MATCH(G16940,$G$1:$G$12712,0)),0),INDEX($A$1:$A$12712,MATCH(G16940,$G$1:$G$12712,0)),MAX($A$2:$A16939)+1)</f>
        <v>12811</v>
      </c>
      <c r="C16940" s="1" t="str">
        <f aca="false">IF(H16940="",F16940,H16940)</f>
        <v>minuteman energy storage</v>
      </c>
      <c r="F16940" s="5"/>
      <c r="G16940" s="1" t="n">
        <v>62644</v>
      </c>
      <c r="H16940" s="1" t="s">
        <v>21806</v>
      </c>
    </row>
    <row r="16941" customFormat="false" ht="15" hidden="false" customHeight="true" outlineLevel="0" collapsed="false">
      <c r="A16941" s="1" t="n">
        <f aca="false">IF(IFERROR((MATCH(G16941,$G$1:$G$12712,0)),0),INDEX($A$1:$A$12712,MATCH(G16941,$G$1:$G$12712,0)),MAX($A$2:$A16940)+1)</f>
        <v>12812</v>
      </c>
      <c r="C16941" s="1" t="str">
        <f aca="false">IF(H16941="",F16941,H16941)</f>
        <v>northern preserve solar</v>
      </c>
      <c r="F16941" s="5"/>
      <c r="G16941" s="1" t="n">
        <v>62645</v>
      </c>
      <c r="H16941" s="1" t="s">
        <v>21807</v>
      </c>
      <c r="I16941" s="1" t="n">
        <v>6452</v>
      </c>
      <c r="J16941" s="1" t="s">
        <v>15369</v>
      </c>
    </row>
    <row r="16942" customFormat="false" ht="15" hidden="false" customHeight="true" outlineLevel="0" collapsed="false">
      <c r="A16942" s="1" t="n">
        <f aca="false">IF(IFERROR((MATCH(G16942,$G$1:$G$12712,0)),0),INDEX($A$1:$A$12712,MATCH(G16942,$G$1:$G$12712,0)),MAX($A$2:$A16941)+1)</f>
        <v>12813</v>
      </c>
      <c r="C16942" s="1" t="str">
        <f aca="false">IF(H16942="",F16942,H16942)</f>
        <v>washburn road solar</v>
      </c>
      <c r="F16942" s="5"/>
      <c r="G16942" s="1" t="n">
        <v>62646</v>
      </c>
      <c r="H16942" s="1" t="s">
        <v>21808</v>
      </c>
    </row>
    <row r="16943" customFormat="false" ht="15" hidden="false" customHeight="true" outlineLevel="0" collapsed="false">
      <c r="A16943" s="1" t="n">
        <f aca="false">IF(IFERROR((MATCH(G16943,$G$1:$G$12712,0)),0),INDEX($A$1:$A$12712,MATCH(G16943,$G$1:$G$12712,0)),MAX($A$2:$A16942)+1)</f>
        <v>12814</v>
      </c>
      <c r="C16943" s="1" t="str">
        <f aca="false">IF(H16943="",F16943,H16943)</f>
        <v>mbs texbook exchange</v>
      </c>
      <c r="F16943" s="5"/>
      <c r="G16943" s="1" t="n">
        <v>62647</v>
      </c>
      <c r="H16943" s="1" t="s">
        <v>21809</v>
      </c>
    </row>
    <row r="16944" customFormat="false" ht="15" hidden="false" customHeight="true" outlineLevel="0" collapsed="false">
      <c r="A16944" s="1" t="n">
        <f aca="false">IF(IFERROR((MATCH(G16944,$G$1:$G$12712,0)),0),INDEX($A$1:$A$12712,MATCH(G16944,$G$1:$G$12712,0)),MAX($A$2:$A16943)+1)</f>
        <v>12815</v>
      </c>
      <c r="C16944" s="1" t="str">
        <f aca="false">IF(H16944="",F16944,H16944)</f>
        <v>sfdk solar</v>
      </c>
      <c r="F16944" s="5"/>
      <c r="G16944" s="1" t="n">
        <v>62649</v>
      </c>
      <c r="H16944" s="1" t="s">
        <v>21810</v>
      </c>
    </row>
    <row r="16945" customFormat="false" ht="15" hidden="false" customHeight="true" outlineLevel="0" collapsed="false">
      <c r="A16945" s="1" t="n">
        <f aca="false">IF(IFERROR((MATCH(G16945,$G$1:$G$12712,0)),0),INDEX($A$1:$A$12712,MATCH(G16945,$G$1:$G$12712,0)),MAX($A$2:$A16944)+1)</f>
        <v>12816</v>
      </c>
      <c r="C16945" s="1" t="str">
        <f aca="false">IF(H16945="",F16945,H16945)</f>
        <v>new york presbyterian-the allen hospital</v>
      </c>
      <c r="F16945" s="5"/>
      <c r="G16945" s="1" t="n">
        <v>62650</v>
      </c>
      <c r="H16945" s="1" t="s">
        <v>21811</v>
      </c>
    </row>
    <row r="16946" customFormat="false" ht="15" hidden="false" customHeight="true" outlineLevel="0" collapsed="false">
      <c r="A16946" s="1" t="n">
        <f aca="false">IF(IFERROR((MATCH(G16946,$G$1:$G$12712,0)),0),INDEX($A$1:$A$12712,MATCH(G16946,$G$1:$G$12712,0)),MAX($A$2:$A16945)+1)</f>
        <v>12817</v>
      </c>
      <c r="C16946" s="1" t="str">
        <f aca="false">IF(H16946="",F16946,H16946)</f>
        <v>haven solar project csg</v>
      </c>
      <c r="F16946" s="5"/>
      <c r="G16946" s="1" t="n">
        <v>62651</v>
      </c>
      <c r="H16946" s="1" t="s">
        <v>21812</v>
      </c>
    </row>
    <row r="16947" customFormat="false" ht="15" hidden="false" customHeight="true" outlineLevel="0" collapsed="false">
      <c r="A16947" s="1" t="n">
        <f aca="false">IF(IFERROR((MATCH(G16947,$G$1:$G$12712,0)),0),INDEX($A$1:$A$12712,MATCH(G16947,$G$1:$G$12712,0)),MAX($A$2:$A16946)+1)</f>
        <v>12818</v>
      </c>
      <c r="C16947" s="1" t="str">
        <f aca="false">IF(H16947="",F16947,H16947)</f>
        <v>happy hollow csg</v>
      </c>
      <c r="F16947" s="5"/>
      <c r="G16947" s="1" t="n">
        <v>62652</v>
      </c>
      <c r="H16947" s="1" t="s">
        <v>21813</v>
      </c>
    </row>
    <row r="16948" customFormat="false" ht="15" hidden="false" customHeight="true" outlineLevel="0" collapsed="false">
      <c r="A16948" s="1" t="n">
        <f aca="false">IF(IFERROR((MATCH(G16948,$G$1:$G$12712,0)),0),INDEX($A$1:$A$12712,MATCH(G16948,$G$1:$G$12712,0)),MAX($A$2:$A16947)+1)</f>
        <v>12819</v>
      </c>
      <c r="C16948" s="1" t="str">
        <f aca="false">IF(H16948="",F16948,H16948)</f>
        <v>zephyr wind project - 2.0</v>
      </c>
      <c r="F16948" s="5"/>
      <c r="G16948" s="1" t="n">
        <v>62653</v>
      </c>
      <c r="H16948" s="1" t="s">
        <v>21814</v>
      </c>
    </row>
    <row r="16949" customFormat="false" ht="15" hidden="false" customHeight="true" outlineLevel="0" collapsed="false">
      <c r="A16949" s="1" t="n">
        <f aca="false">IF(IFERROR((MATCH(G16949,$G$1:$G$12712,0)),0),INDEX($A$1:$A$12712,MATCH(G16949,$G$1:$G$12712,0)),MAX($A$2:$A16948)+1)</f>
        <v>12820</v>
      </c>
      <c r="C16949" s="1" t="str">
        <f aca="false">IF(H16949="",F16949,H16949)</f>
        <v>foundation dole fresh vegetables</v>
      </c>
      <c r="F16949" s="5"/>
      <c r="G16949" s="1" t="n">
        <v>62654</v>
      </c>
      <c r="H16949" s="1" t="s">
        <v>21815</v>
      </c>
    </row>
    <row r="16950" customFormat="false" ht="15" hidden="false" customHeight="true" outlineLevel="0" collapsed="false">
      <c r="A16950" s="1" t="n">
        <f aca="false">IF(IFERROR((MATCH(G16950,$G$1:$G$12712,0)),0),INDEX($A$1:$A$12712,MATCH(G16950,$G$1:$G$12712,0)),MAX($A$2:$A16949)+1)</f>
        <v>12821</v>
      </c>
      <c r="C16950" s="1" t="str">
        <f aca="false">IF(H16950="",F16950,H16950)</f>
        <v>hl solar</v>
      </c>
      <c r="F16950" s="5"/>
      <c r="G16950" s="1" t="n">
        <v>62655</v>
      </c>
      <c r="H16950" s="1" t="s">
        <v>21816</v>
      </c>
    </row>
    <row r="16951" customFormat="false" ht="15" hidden="false" customHeight="true" outlineLevel="0" collapsed="false">
      <c r="A16951" s="1" t="n">
        <f aca="false">IF(IFERROR((MATCH(G16951,$G$1:$G$12712,0)),0),INDEX($A$1:$A$12712,MATCH(G16951,$G$1:$G$12712,0)),MAX($A$2:$A16950)+1)</f>
        <v>12822</v>
      </c>
      <c r="C16951" s="1" t="str">
        <f aca="false">IF(H16951="",F16951,H16951)</f>
        <v>hunter solar llc</v>
      </c>
      <c r="F16951" s="5"/>
      <c r="G16951" s="1" t="n">
        <v>62656</v>
      </c>
      <c r="H16951" s="1" t="s">
        <v>21817</v>
      </c>
    </row>
    <row r="16952" customFormat="false" ht="15" hidden="false" customHeight="true" outlineLevel="0" collapsed="false">
      <c r="A16952" s="1" t="n">
        <f aca="false">IF(IFERROR((MATCH(G16952,$G$1:$G$12712,0)),0),INDEX($A$1:$A$12712,MATCH(G16952,$G$1:$G$12712,0)),MAX($A$2:$A16951)+1)</f>
        <v>12823</v>
      </c>
      <c r="C16952" s="1" t="str">
        <f aca="false">IF(H16952="",F16952,H16952)</f>
        <v>dww solar ll</v>
      </c>
      <c r="F16952" s="5"/>
      <c r="G16952" s="1" t="n">
        <v>62657</v>
      </c>
      <c r="H16952" s="1" t="s">
        <v>21818</v>
      </c>
    </row>
    <row r="16953" customFormat="false" ht="15" hidden="false" customHeight="true" outlineLevel="0" collapsed="false">
      <c r="A16953" s="1" t="n">
        <f aca="false">IF(IFERROR((MATCH(G16953,$G$1:$G$12712,0)),0),INDEX($A$1:$A$12712,MATCH(G16953,$G$1:$G$12712,0)),MAX($A$2:$A16952)+1)</f>
        <v>12824</v>
      </c>
      <c r="C16953" s="1" t="str">
        <f aca="false">IF(H16953="",F16953,H16953)</f>
        <v>cuyahoga falls 1</v>
      </c>
      <c r="F16953" s="5"/>
      <c r="G16953" s="1" t="n">
        <v>62658</v>
      </c>
      <c r="H16953" s="1" t="s">
        <v>21819</v>
      </c>
    </row>
    <row r="16954" customFormat="false" ht="15" hidden="false" customHeight="true" outlineLevel="0" collapsed="false">
      <c r="A16954" s="1" t="n">
        <f aca="false">IF(IFERROR((MATCH(G16954,$G$1:$G$12712,0)),0),INDEX($A$1:$A$12712,MATCH(G16954,$G$1:$G$12712,0)),MAX($A$2:$A16953)+1)</f>
        <v>12825</v>
      </c>
      <c r="C16954" s="1" t="str">
        <f aca="false">IF(H16954="",F16954,H16954)</f>
        <v>pecan grove solar, llc</v>
      </c>
      <c r="F16954" s="5"/>
      <c r="G16954" s="1" t="n">
        <v>62659</v>
      </c>
      <c r="H16954" s="1" t="s">
        <v>21820</v>
      </c>
    </row>
    <row r="16955" customFormat="false" ht="15" hidden="false" customHeight="true" outlineLevel="0" collapsed="false">
      <c r="A16955" s="1" t="n">
        <f aca="false">IF(IFERROR((MATCH(G16955,$G$1:$G$12712,0)),0),INDEX($A$1:$A$12712,MATCH(G16955,$G$1:$G$12712,0)),MAX($A$2:$A16954)+1)</f>
        <v>12826</v>
      </c>
      <c r="C16955" s="1" t="str">
        <f aca="false">IF(H16955="",F16955,H16955)</f>
        <v>1025 traveller solar, llc</v>
      </c>
      <c r="F16955" s="5"/>
      <c r="G16955" s="1" t="n">
        <v>62660</v>
      </c>
      <c r="H16955" s="1" t="s">
        <v>21821</v>
      </c>
    </row>
    <row r="16956" customFormat="false" ht="15" hidden="false" customHeight="true" outlineLevel="0" collapsed="false">
      <c r="A16956" s="1" t="n">
        <f aca="false">IF(IFERROR((MATCH(G16956,$G$1:$G$12712,0)),0),INDEX($A$1:$A$12712,MATCH(G16956,$G$1:$G$12712,0)),MAX($A$2:$A16955)+1)</f>
        <v>12827</v>
      </c>
      <c r="C16956" s="1" t="str">
        <f aca="false">IF(H16956="",F16956,H16956)</f>
        <v>1047 little mountain solar, llc</v>
      </c>
      <c r="F16956" s="5"/>
      <c r="G16956" s="1" t="n">
        <v>62661</v>
      </c>
      <c r="H16956" s="1" t="s">
        <v>21822</v>
      </c>
    </row>
    <row r="16957" customFormat="false" ht="15" hidden="false" customHeight="true" outlineLevel="0" collapsed="false">
      <c r="A16957" s="1" t="n">
        <f aca="false">IF(IFERROR((MATCH(G16957,$G$1:$G$12712,0)),0),INDEX($A$1:$A$12712,MATCH(G16957,$G$1:$G$12712,0)),MAX($A$2:$A16956)+1)</f>
        <v>12828</v>
      </c>
      <c r="C16957" s="1" t="str">
        <f aca="false">IF(H16957="",F16957,H16957)</f>
        <v>ennis solar, llc</v>
      </c>
      <c r="F16957" s="5"/>
      <c r="G16957" s="1" t="n">
        <v>62662</v>
      </c>
      <c r="H16957" s="1" t="s">
        <v>21823</v>
      </c>
    </row>
    <row r="16958" customFormat="false" ht="15" hidden="false" customHeight="true" outlineLevel="0" collapsed="false">
      <c r="A16958" s="1" t="n">
        <f aca="false">IF(IFERROR((MATCH(G16958,$G$1:$G$12712,0)),0),INDEX($A$1:$A$12712,MATCH(G16958,$G$1:$G$12712,0)),MAX($A$2:$A16957)+1)</f>
        <v>12829</v>
      </c>
      <c r="C16958" s="1" t="str">
        <f aca="false">IF(H16958="",F16958,H16958)</f>
        <v>gilcrest solar</v>
      </c>
      <c r="F16958" s="5"/>
      <c r="G16958" s="1" t="n">
        <v>62663</v>
      </c>
      <c r="H16958" s="1" t="s">
        <v>21824</v>
      </c>
      <c r="I16958" s="1" t="n">
        <v>57081</v>
      </c>
      <c r="J16958" s="1" t="s">
        <v>21028</v>
      </c>
    </row>
    <row r="16959" customFormat="false" ht="15" hidden="false" customHeight="true" outlineLevel="0" collapsed="false">
      <c r="A16959" s="1" t="n">
        <f aca="false">IF(IFERROR((MATCH(G16959,$G$1:$G$12712,0)),0),INDEX($A$1:$A$12712,MATCH(G16959,$G$1:$G$12712,0)),MAX($A$2:$A16958)+1)</f>
        <v>12830</v>
      </c>
      <c r="C16959" s="1" t="str">
        <f aca="false">IF(H16959="",F16959,H16959)</f>
        <v>quincy solar</v>
      </c>
      <c r="F16959" s="5"/>
      <c r="G16959" s="1" t="n">
        <v>62664</v>
      </c>
      <c r="H16959" s="1" t="s">
        <v>21825</v>
      </c>
      <c r="I16959" s="1" t="n">
        <v>57081</v>
      </c>
      <c r="J16959" s="1" t="s">
        <v>21028</v>
      </c>
    </row>
    <row r="16960" customFormat="false" ht="15" hidden="false" customHeight="true" outlineLevel="0" collapsed="false">
      <c r="A16960" s="1" t="n">
        <f aca="false">IF(IFERROR((MATCH(G16960,$G$1:$G$12712,0)),0),INDEX($A$1:$A$12712,MATCH(G16960,$G$1:$G$12712,0)),MAX($A$2:$A16959)+1)</f>
        <v>12831</v>
      </c>
      <c r="C16960" s="1" t="str">
        <f aca="false">IF(H16960="",F16960,H16960)</f>
        <v>novel solar one csg llc</v>
      </c>
      <c r="F16960" s="5"/>
      <c r="G16960" s="1" t="n">
        <v>62665</v>
      </c>
      <c r="H16960" s="1" t="s">
        <v>21826</v>
      </c>
    </row>
    <row r="16961" customFormat="false" ht="15" hidden="false" customHeight="true" outlineLevel="0" collapsed="false">
      <c r="A16961" s="1" t="n">
        <f aca="false">IF(IFERROR((MATCH(G16961,$G$1:$G$12712,0)),0),INDEX($A$1:$A$12712,MATCH(G16961,$G$1:$G$12712,0)),MAX($A$2:$A16960)+1)</f>
        <v>12832</v>
      </c>
      <c r="C16961" s="1" t="str">
        <f aca="false">IF(H16961="",F16961,H16961)</f>
        <v>sigurd solar llc</v>
      </c>
      <c r="F16961" s="5"/>
      <c r="G16961" s="1" t="n">
        <v>62666</v>
      </c>
      <c r="H16961" s="1" t="s">
        <v>21827</v>
      </c>
    </row>
    <row r="16962" customFormat="false" ht="15" hidden="false" customHeight="true" outlineLevel="0" collapsed="false">
      <c r="A16962" s="1" t="n">
        <f aca="false">IF(IFERROR((MATCH(G16962,$G$1:$G$12712,0)),0),INDEX($A$1:$A$12712,MATCH(G16962,$G$1:$G$12712,0)),MAX($A$2:$A16961)+1)</f>
        <v>12833</v>
      </c>
      <c r="C16962" s="1" t="str">
        <f aca="false">IF(H16962="",F16962,H16962)</f>
        <v>lafayette horizon solar csg llc</v>
      </c>
      <c r="F16962" s="5"/>
      <c r="G16962" s="1" t="n">
        <v>62667</v>
      </c>
      <c r="H16962" s="1" t="s">
        <v>21828</v>
      </c>
    </row>
    <row r="16963" customFormat="false" ht="15" hidden="false" customHeight="true" outlineLevel="0" collapsed="false">
      <c r="A16963" s="1" t="n">
        <f aca="false">IF(IFERROR((MATCH(G16963,$G$1:$G$12712,0)),0),INDEX($A$1:$A$12712,MATCH(G16963,$G$1:$G$12712,0)),MAX($A$2:$A16962)+1)</f>
        <v>12834</v>
      </c>
      <c r="C16963" s="1" t="str">
        <f aca="false">IF(H16963="",F16963,H16963)</f>
        <v>maiden creek solar power plant</v>
      </c>
      <c r="F16963" s="5"/>
      <c r="G16963" s="1" t="n">
        <v>62668</v>
      </c>
      <c r="H16963" s="1" t="s">
        <v>21829</v>
      </c>
      <c r="I16963" s="1" t="n">
        <v>5416</v>
      </c>
      <c r="J16963" s="1" t="s">
        <v>18299</v>
      </c>
    </row>
    <row r="16964" customFormat="false" ht="15" hidden="false" customHeight="true" outlineLevel="0" collapsed="false">
      <c r="A16964" s="1" t="n">
        <f aca="false">IF(IFERROR((MATCH(G16964,$G$1:$G$12712,0)),0),INDEX($A$1:$A$12712,MATCH(G16964,$G$1:$G$12712,0)),MAX($A$2:$A16963)+1)</f>
        <v>12835</v>
      </c>
      <c r="C16964" s="1" t="str">
        <f aca="false">IF(H16964="",F16964,H16964)</f>
        <v>gaston solar power plant</v>
      </c>
      <c r="F16964" s="5"/>
      <c r="G16964" s="1" t="n">
        <v>62669</v>
      </c>
      <c r="H16964" s="1" t="s">
        <v>21830</v>
      </c>
      <c r="I16964" s="1" t="n">
        <v>5416</v>
      </c>
      <c r="J16964" s="1" t="s">
        <v>18299</v>
      </c>
    </row>
    <row r="16965" customFormat="false" ht="15" hidden="false" customHeight="true" outlineLevel="0" collapsed="false">
      <c r="A16965" s="1" t="n">
        <f aca="false">IF(IFERROR((MATCH(G16965,$G$1:$G$12712,0)),0),INDEX($A$1:$A$12712,MATCH(G16965,$G$1:$G$12712,0)),MAX($A$2:$A16964)+1)</f>
        <v>12836</v>
      </c>
      <c r="C16965" s="1" t="str">
        <f aca="false">IF(H16965="",F16965,H16965)</f>
        <v>hecate energy highland llc</v>
      </c>
      <c r="F16965" s="5"/>
      <c r="G16965" s="1" t="n">
        <v>62670</v>
      </c>
      <c r="H16965" s="1" t="s">
        <v>21831</v>
      </c>
    </row>
    <row r="16966" customFormat="false" ht="15" hidden="false" customHeight="true" outlineLevel="0" collapsed="false">
      <c r="A16966" s="1" t="n">
        <f aca="false">IF(IFERROR((MATCH(G16966,$G$1:$G$12712,0)),0),INDEX($A$1:$A$12712,MATCH(G16966,$G$1:$G$12712,0)),MAX($A$2:$A16965)+1)</f>
        <v>12837</v>
      </c>
      <c r="C16966" s="1" t="str">
        <f aca="false">IF(H16966="",F16966,H16966)</f>
        <v>equinix caspian dr. fuel cell</v>
      </c>
      <c r="F16966" s="5"/>
      <c r="G16966" s="1" t="n">
        <v>62671</v>
      </c>
      <c r="H16966" s="1" t="s">
        <v>21832</v>
      </c>
    </row>
    <row r="16967" customFormat="false" ht="15" hidden="false" customHeight="true" outlineLevel="0" collapsed="false">
      <c r="A16967" s="1" t="n">
        <f aca="false">IF(IFERROR((MATCH(G16967,$G$1:$G$12712,0)),0),INDEX($A$1:$A$12712,MATCH(G16967,$G$1:$G$12712,0)),MAX($A$2:$A16966)+1)</f>
        <v>12838</v>
      </c>
      <c r="C16967" s="1" t="str">
        <f aca="false">IF(H16967="",F16967,H16967)</f>
        <v>nautilus goat island solar csg llc</v>
      </c>
      <c r="F16967" s="5"/>
      <c r="G16967" s="1" t="n">
        <v>62672</v>
      </c>
      <c r="H16967" s="1" t="s">
        <v>21833</v>
      </c>
    </row>
    <row r="16968" customFormat="false" ht="15" hidden="false" customHeight="true" outlineLevel="0" collapsed="false">
      <c r="A16968" s="1" t="n">
        <f aca="false">IF(IFERROR((MATCH(G16968,$G$1:$G$12712,0)),0),INDEX($A$1:$A$12712,MATCH(G16968,$G$1:$G$12712,0)),MAX($A$2:$A16967)+1)</f>
        <v>12839</v>
      </c>
      <c r="C16968" s="1" t="str">
        <f aca="false">IF(H16968="",F16968,H16968)</f>
        <v>antelope expansion 3a</v>
      </c>
      <c r="F16968" s="5"/>
      <c r="G16968" s="1" t="n">
        <v>62673</v>
      </c>
      <c r="H16968" s="1" t="s">
        <v>21834</v>
      </c>
    </row>
    <row r="16969" customFormat="false" ht="15" hidden="false" customHeight="true" outlineLevel="0" collapsed="false">
      <c r="A16969" s="1" t="n">
        <f aca="false">IF(IFERROR((MATCH(G16969,$G$1:$G$12712,0)),0),INDEX($A$1:$A$12712,MATCH(G16969,$G$1:$G$12712,0)),MAX($A$2:$A16968)+1)</f>
        <v>12840</v>
      </c>
      <c r="C16969" s="1" t="str">
        <f aca="false">IF(H16969="",F16969,H16969)</f>
        <v>antelope expansion 3b</v>
      </c>
      <c r="F16969" s="5"/>
      <c r="G16969" s="1" t="n">
        <v>62674</v>
      </c>
      <c r="H16969" s="1" t="s">
        <v>21835</v>
      </c>
    </row>
    <row r="16970" customFormat="false" ht="15" hidden="false" customHeight="true" outlineLevel="0" collapsed="false">
      <c r="A16970" s="1" t="n">
        <f aca="false">IF(IFERROR((MATCH(G16970,$G$1:$G$12712,0)),0),INDEX($A$1:$A$12712,MATCH(G16970,$G$1:$G$12712,0)),MAX($A$2:$A16969)+1)</f>
        <v>12841</v>
      </c>
      <c r="C16970" s="1" t="str">
        <f aca="false">IF(H16970="",F16970,H16970)</f>
        <v>skipjack solar center</v>
      </c>
      <c r="F16970" s="5"/>
      <c r="G16970" s="1" t="n">
        <v>62675</v>
      </c>
      <c r="H16970" s="1" t="s">
        <v>21836</v>
      </c>
    </row>
    <row r="16971" customFormat="false" ht="15" hidden="false" customHeight="true" outlineLevel="0" collapsed="false">
      <c r="A16971" s="1" t="n">
        <f aca="false">IF(IFERROR((MATCH(G16971,$G$1:$G$12712,0)),0),INDEX($A$1:$A$12712,MATCH(G16971,$G$1:$G$12712,0)),MAX($A$2:$A16970)+1)</f>
        <v>12842</v>
      </c>
      <c r="C16971" s="1" t="str">
        <f aca="false">IF(H16971="",F16971,H16971)</f>
        <v>epic verona</v>
      </c>
      <c r="F16971" s="5"/>
      <c r="G16971" s="1" t="n">
        <v>62676</v>
      </c>
      <c r="H16971" s="1" t="s">
        <v>21837</v>
      </c>
    </row>
    <row r="16972" customFormat="false" ht="15" hidden="false" customHeight="true" outlineLevel="0" collapsed="false">
      <c r="A16972" s="1" t="n">
        <f aca="false">IF(IFERROR((MATCH(G16972,$G$1:$G$12712,0)),0),INDEX($A$1:$A$12712,MATCH(G16972,$G$1:$G$12712,0)),MAX($A$2:$A16971)+1)</f>
        <v>12843</v>
      </c>
      <c r="C16972" s="1" t="str">
        <f aca="false">IF(H16972="",F16972,H16972)</f>
        <v>ikea canton rooftop pv system</v>
      </c>
      <c r="F16972" s="5"/>
      <c r="G16972" s="1" t="n">
        <v>62677</v>
      </c>
      <c r="H16972" s="1" t="s">
        <v>21838</v>
      </c>
      <c r="I16972" s="1" t="n">
        <v>57389</v>
      </c>
      <c r="J16972" s="1" t="s">
        <v>20995</v>
      </c>
    </row>
    <row r="16973" customFormat="false" ht="15" hidden="false" customHeight="true" outlineLevel="0" collapsed="false">
      <c r="A16973" s="1" t="n">
        <f aca="false">IF(IFERROR((MATCH(G16973,$G$1:$G$12712,0)),0),INDEX($A$1:$A$12712,MATCH(G16973,$G$1:$G$12712,0)),MAX($A$2:$A16972)+1)</f>
        <v>12844</v>
      </c>
      <c r="C16973" s="1" t="str">
        <f aca="false">IF(H16973="",F16973,H16973)</f>
        <v>crooked run</v>
      </c>
      <c r="F16973" s="5"/>
      <c r="G16973" s="1" t="n">
        <v>62678</v>
      </c>
      <c r="H16973" s="1" t="s">
        <v>21839</v>
      </c>
    </row>
    <row r="16974" customFormat="false" ht="15" hidden="false" customHeight="true" outlineLevel="0" collapsed="false">
      <c r="A16974" s="1" t="n">
        <f aca="false">IF(IFERROR((MATCH(G16974,$G$1:$G$12712,0)),0),INDEX($A$1:$A$12712,MATCH(G16974,$G$1:$G$12712,0)),MAX($A$2:$A16973)+1)</f>
        <v>12845</v>
      </c>
      <c r="C16974" s="1" t="str">
        <f aca="false">IF(H16974="",F16974,H16974)</f>
        <v>palmetto plains</v>
      </c>
      <c r="F16974" s="5"/>
      <c r="G16974" s="1" t="n">
        <v>62679</v>
      </c>
      <c r="H16974" s="1" t="s">
        <v>21840</v>
      </c>
    </row>
    <row r="16975" customFormat="false" ht="15" hidden="false" customHeight="true" outlineLevel="0" collapsed="false">
      <c r="A16975" s="1" t="n">
        <f aca="false">IF(IFERROR((MATCH(G16975,$G$1:$G$12712,0)),0),INDEX($A$1:$A$12712,MATCH(G16975,$G$1:$G$12712,0)),MAX($A$2:$A16974)+1)</f>
        <v>12846</v>
      </c>
      <c r="C16975" s="1" t="str">
        <f aca="false">IF(H16975="",F16975,H16975)</f>
        <v>garfield solar</v>
      </c>
      <c r="F16975" s="5"/>
      <c r="G16975" s="1" t="n">
        <v>62680</v>
      </c>
      <c r="H16975" s="1" t="s">
        <v>21841</v>
      </c>
      <c r="I16975" s="1" t="n">
        <v>56990</v>
      </c>
      <c r="J16975" s="1" t="s">
        <v>20781</v>
      </c>
    </row>
    <row r="16976" customFormat="false" ht="15" hidden="false" customHeight="true" outlineLevel="0" collapsed="false">
      <c r="A16976" s="1" t="n">
        <f aca="false">IF(IFERROR((MATCH(G16976,$G$1:$G$12712,0)),0),INDEX($A$1:$A$12712,MATCH(G16976,$G$1:$G$12712,0)),MAX($A$2:$A16975)+1)</f>
        <v>12847</v>
      </c>
      <c r="C16976" s="1" t="str">
        <f aca="false">IF(H16976="",F16976,H16976)</f>
        <v>ced champaign solar llc</v>
      </c>
      <c r="F16976" s="5"/>
      <c r="G16976" s="1" t="n">
        <v>62681</v>
      </c>
      <c r="H16976" s="1" t="s">
        <v>21842</v>
      </c>
      <c r="I16976" s="1" t="n">
        <v>56769</v>
      </c>
      <c r="J16976" s="1" t="s">
        <v>20683</v>
      </c>
    </row>
    <row r="16977" customFormat="false" ht="15" hidden="false" customHeight="true" outlineLevel="0" collapsed="false">
      <c r="A16977" s="1" t="n">
        <f aca="false">IF(IFERROR((MATCH(G16977,$G$1:$G$12712,0)),0),INDEX($A$1:$A$12712,MATCH(G16977,$G$1:$G$12712,0)),MAX($A$2:$A16976)+1)</f>
        <v>12848</v>
      </c>
      <c r="C16977" s="1" t="str">
        <f aca="false">IF(H16977="",F16977,H16977)</f>
        <v>noland wastewater treatment plant</v>
      </c>
      <c r="F16977" s="5"/>
      <c r="G16977" s="1" t="n">
        <v>62682</v>
      </c>
      <c r="H16977" s="1" t="s">
        <v>21843</v>
      </c>
    </row>
    <row r="16978" customFormat="false" ht="15" hidden="false" customHeight="true" outlineLevel="0" collapsed="false">
      <c r="A16978" s="1" t="n">
        <f aca="false">IF(IFERROR((MATCH(G16978,$G$1:$G$12712,0)),0),INDEX($A$1:$A$12712,MATCH(G16978,$G$1:$G$12712,0)),MAX($A$2:$A16977)+1)</f>
        <v>12849</v>
      </c>
      <c r="C16978" s="1" t="str">
        <f aca="false">IF(H16978="",F16978,H16978)</f>
        <v>westside wastewater treatment plant</v>
      </c>
      <c r="F16978" s="5"/>
      <c r="G16978" s="1" t="n">
        <v>62683</v>
      </c>
      <c r="H16978" s="1" t="s">
        <v>21844</v>
      </c>
    </row>
    <row r="16979" customFormat="false" ht="15" hidden="false" customHeight="true" outlineLevel="0" collapsed="false">
      <c r="A16979" s="1" t="n">
        <f aca="false">IF(IFERROR((MATCH(G16979,$G$1:$G$12712,0)),0),INDEX($A$1:$A$12712,MATCH(G16979,$G$1:$G$12712,0)),MAX($A$2:$A16978)+1)</f>
        <v>12850</v>
      </c>
      <c r="C16979" s="1" t="str">
        <f aca="false">IF(H16979="",F16979,H16979)</f>
        <v>palestine power peaking facility</v>
      </c>
      <c r="F16979" s="5"/>
      <c r="G16979" s="1" t="n">
        <v>62684</v>
      </c>
      <c r="H16979" s="1" t="s">
        <v>21845</v>
      </c>
    </row>
    <row r="16980" customFormat="false" ht="15" hidden="false" customHeight="true" outlineLevel="0" collapsed="false">
      <c r="A16980" s="1" t="n">
        <f aca="false">IF(IFERROR((MATCH(G16980,$G$1:$G$12712,0)),0),INDEX($A$1:$A$12712,MATCH(G16980,$G$1:$G$12712,0)),MAX($A$2:$A16979)+1)</f>
        <v>12851</v>
      </c>
      <c r="C16980" s="1" t="str">
        <f aca="false">IF(H16980="",F16980,H16980)</f>
        <v>sealy power peaking facility</v>
      </c>
      <c r="F16980" s="5"/>
      <c r="G16980" s="1" t="n">
        <v>62685</v>
      </c>
      <c r="H16980" s="1" t="s">
        <v>21846</v>
      </c>
    </row>
    <row r="16981" customFormat="false" ht="15" hidden="false" customHeight="true" outlineLevel="0" collapsed="false">
      <c r="A16981" s="1" t="n">
        <f aca="false">IF(IFERROR((MATCH(G16981,$G$1:$G$12712,0)),0),INDEX($A$1:$A$12712,MATCH(G16981,$G$1:$G$12712,0)),MAX($A$2:$A16980)+1)</f>
        <v>12852</v>
      </c>
      <c r="C16981" s="1" t="str">
        <f aca="false">IF(H16981="",F16981,H16981)</f>
        <v>tpe pennsylvania solar 1, llc</v>
      </c>
      <c r="F16981" s="5"/>
      <c r="G16981" s="1" t="n">
        <v>62686</v>
      </c>
      <c r="H16981" s="1" t="s">
        <v>21847</v>
      </c>
    </row>
    <row r="16982" customFormat="false" ht="15" hidden="false" customHeight="true" outlineLevel="0" collapsed="false">
      <c r="A16982" s="1" t="n">
        <f aca="false">IF(IFERROR((MATCH(G16982,$G$1:$G$12712,0)),0),INDEX($A$1:$A$12712,MATCH(G16982,$G$1:$G$12712,0)),MAX($A$2:$A16981)+1)</f>
        <v>12853</v>
      </c>
      <c r="C16982" s="1" t="str">
        <f aca="false">IF(H16982="",F16982,H16982)</f>
        <v>american canyon solar</v>
      </c>
      <c r="F16982" s="5"/>
      <c r="G16982" s="1" t="n">
        <v>62687</v>
      </c>
      <c r="H16982" s="1" t="s">
        <v>21848</v>
      </c>
    </row>
    <row r="16983" customFormat="false" ht="15" hidden="false" customHeight="true" outlineLevel="0" collapsed="false">
      <c r="A16983" s="1" t="n">
        <f aca="false">IF(IFERROR((MATCH(G16983,$G$1:$G$12712,0)),0),INDEX($A$1:$A$12712,MATCH(G16983,$G$1:$G$12712,0)),MAX($A$2:$A16982)+1)</f>
        <v>12854</v>
      </c>
      <c r="C16983" s="1" t="str">
        <f aca="false">IF(H16983="",F16983,H16983)</f>
        <v>malech solar farm</v>
      </c>
      <c r="F16983" s="5"/>
      <c r="G16983" s="1" t="n">
        <v>62688</v>
      </c>
      <c r="H16983" s="1" t="s">
        <v>21849</v>
      </c>
    </row>
    <row r="16984" customFormat="false" ht="15" hidden="false" customHeight="true" outlineLevel="0" collapsed="false">
      <c r="A16984" s="1" t="n">
        <f aca="false">IF(IFERROR((MATCH(G16984,$G$1:$G$12712,0)),0),INDEX($A$1:$A$12712,MATCH(G16984,$G$1:$G$12712,0)),MAX($A$2:$A16983)+1)</f>
        <v>12855</v>
      </c>
      <c r="C16984" s="1" t="str">
        <f aca="false">IF(H16984="",F16984,H16984)</f>
        <v>hellyer solar farm</v>
      </c>
      <c r="F16984" s="5"/>
      <c r="G16984" s="1" t="n">
        <v>62689</v>
      </c>
      <c r="H16984" s="1" t="s">
        <v>21850</v>
      </c>
    </row>
    <row r="16985" customFormat="false" ht="15" hidden="false" customHeight="true" outlineLevel="0" collapsed="false">
      <c r="A16985" s="1" t="n">
        <f aca="false">IF(IFERROR((MATCH(G16985,$G$1:$G$12712,0)),0),INDEX($A$1:$A$12712,MATCH(G16985,$G$1:$G$12712,0)),MAX($A$2:$A16984)+1)</f>
        <v>12856</v>
      </c>
      <c r="C16985" s="1" t="str">
        <f aca="false">IF(H16985="",F16985,H16985)</f>
        <v>guadalupe solar farm</v>
      </c>
      <c r="F16985" s="5"/>
      <c r="G16985" s="1" t="n">
        <v>62690</v>
      </c>
      <c r="H16985" s="1" t="s">
        <v>21851</v>
      </c>
    </row>
    <row r="16986" customFormat="false" ht="15" hidden="false" customHeight="true" outlineLevel="0" collapsed="false">
      <c r="A16986" s="1" t="n">
        <f aca="false">IF(IFERROR((MATCH(G16986,$G$1:$G$12712,0)),0),INDEX($A$1:$A$12712,MATCH(G16986,$G$1:$G$12712,0)),MAX($A$2:$A16985)+1)</f>
        <v>12857</v>
      </c>
      <c r="C16986" s="1" t="str">
        <f aca="false">IF(H16986="",F16986,H16986)</f>
        <v>shiloh hwy solar</v>
      </c>
      <c r="F16986" s="5"/>
      <c r="G16986" s="1" t="n">
        <v>62691</v>
      </c>
      <c r="H16986" s="1" t="s">
        <v>21852</v>
      </c>
    </row>
    <row r="16987" customFormat="false" ht="15" hidden="false" customHeight="true" outlineLevel="0" collapsed="false">
      <c r="A16987" s="1" t="n">
        <f aca="false">IF(IFERROR((MATCH(G16987,$G$1:$G$12712,0)),0),INDEX($A$1:$A$12712,MATCH(G16987,$G$1:$G$12712,0)),MAX($A$2:$A16986)+1)</f>
        <v>12858</v>
      </c>
      <c r="C16987" s="1" t="str">
        <f aca="false">IF(H16987="",F16987,H16987)</f>
        <v>sandy solar</v>
      </c>
      <c r="F16987" s="5"/>
      <c r="G16987" s="1" t="n">
        <v>62692</v>
      </c>
      <c r="H16987" s="1" t="s">
        <v>21853</v>
      </c>
    </row>
    <row r="16988" customFormat="false" ht="15" hidden="false" customHeight="true" outlineLevel="0" collapsed="false">
      <c r="A16988" s="1" t="n">
        <f aca="false">IF(IFERROR((MATCH(G16988,$G$1:$G$12712,0)),0),INDEX($A$1:$A$12712,MATCH(G16988,$G$1:$G$12712,0)),MAX($A$2:$A16987)+1)</f>
        <v>12859</v>
      </c>
      <c r="C16988" s="1" t="str">
        <f aca="false">IF(H16988="",F16988,H16988)</f>
        <v>chowan jehu solar</v>
      </c>
      <c r="F16988" s="5"/>
      <c r="G16988" s="1" t="n">
        <v>62693</v>
      </c>
      <c r="H16988" s="1" t="s">
        <v>21854</v>
      </c>
    </row>
    <row r="16989" customFormat="false" ht="15" hidden="false" customHeight="true" outlineLevel="0" collapsed="false">
      <c r="A16989" s="1" t="n">
        <f aca="false">IF(IFERROR((MATCH(G16989,$G$1:$G$12712,0)),0),INDEX($A$1:$A$12712,MATCH(G16989,$G$1:$G$12712,0)),MAX($A$2:$A16988)+1)</f>
        <v>12860</v>
      </c>
      <c r="C16989" s="1" t="str">
        <f aca="false">IF(H16989="",F16989,H16989)</f>
        <v>ced northampton solar llc</v>
      </c>
      <c r="F16989" s="5"/>
      <c r="G16989" s="1" t="n">
        <v>62695</v>
      </c>
      <c r="H16989" s="1" t="s">
        <v>21855</v>
      </c>
      <c r="I16989" s="1" t="n">
        <v>56769</v>
      </c>
      <c r="J16989" s="1" t="s">
        <v>20683</v>
      </c>
    </row>
    <row r="16990" customFormat="false" ht="15" hidden="false" customHeight="true" outlineLevel="0" collapsed="false">
      <c r="A16990" s="1" t="n">
        <f aca="false">IF(IFERROR((MATCH(G16990,$G$1:$G$12712,0)),0),INDEX($A$1:$A$12712,MATCH(G16990,$G$1:$G$12712,0)),MAX($A$2:$A16989)+1)</f>
        <v>12861</v>
      </c>
      <c r="C16990" s="1" t="str">
        <f aca="false">IF(H16990="",F16990,H16990)</f>
        <v>fastsun 2</v>
      </c>
      <c r="F16990" s="5"/>
      <c r="G16990" s="1" t="n">
        <v>62696</v>
      </c>
      <c r="H16990" s="1" t="s">
        <v>21856</v>
      </c>
      <c r="I16990" s="1" t="n">
        <v>60281</v>
      </c>
      <c r="J16990" s="1" t="s">
        <v>21148</v>
      </c>
    </row>
    <row r="16991" customFormat="false" ht="15" hidden="false" customHeight="true" outlineLevel="0" collapsed="false">
      <c r="A16991" s="1" t="n">
        <f aca="false">IF(IFERROR((MATCH(G16991,$G$1:$G$12712,0)),0),INDEX($A$1:$A$12712,MATCH(G16991,$G$1:$G$12712,0)),MAX($A$2:$A16990)+1)</f>
        <v>12862</v>
      </c>
      <c r="C16991" s="1" t="str">
        <f aca="false">IF(H16991="",F16991,H16991)</f>
        <v>mission college blvd. fuel cell</v>
      </c>
      <c r="F16991" s="5"/>
      <c r="G16991" s="1" t="n">
        <v>62697</v>
      </c>
      <c r="H16991" s="1" t="s">
        <v>21857</v>
      </c>
    </row>
    <row r="16992" customFormat="false" ht="15" hidden="false" customHeight="true" outlineLevel="0" collapsed="false">
      <c r="A16992" s="1" t="n">
        <f aca="false">IF(IFERROR((MATCH(G16992,$G$1:$G$12712,0)),0),INDEX($A$1:$A$12712,MATCH(G16992,$G$1:$G$12712,0)),MAX($A$2:$A16991)+1)</f>
        <v>12863</v>
      </c>
      <c r="C16992" s="1" t="str">
        <f aca="false">IF(H16992="",F16992,H16992)</f>
        <v>kaiser east la palma ave. fuel cell</v>
      </c>
      <c r="F16992" s="5"/>
      <c r="G16992" s="1" t="n">
        <v>62698</v>
      </c>
      <c r="H16992" s="1" t="s">
        <v>21858</v>
      </c>
    </row>
    <row r="16993" customFormat="false" ht="15" hidden="false" customHeight="true" outlineLevel="0" collapsed="false">
      <c r="A16993" s="1" t="n">
        <f aca="false">IF(IFERROR((MATCH(G16993,$G$1:$G$12712,0)),0),INDEX($A$1:$A$12712,MATCH(G16993,$G$1:$G$12712,0)),MAX($A$2:$A16992)+1)</f>
        <v>12864</v>
      </c>
      <c r="C16993" s="1" t="str">
        <f aca="false">IF(H16993="",F16993,H16993)</f>
        <v>kaiser deer valley rd. fuel cell</v>
      </c>
      <c r="F16993" s="5"/>
      <c r="G16993" s="1" t="n">
        <v>62699</v>
      </c>
      <c r="H16993" s="1" t="s">
        <v>21859</v>
      </c>
    </row>
    <row r="16994" customFormat="false" ht="15" hidden="false" customHeight="true" outlineLevel="0" collapsed="false">
      <c r="A16994" s="1" t="n">
        <f aca="false">IF(IFERROR((MATCH(G16994,$G$1:$G$12712,0)),0),INDEX($A$1:$A$12712,MATCH(G16994,$G$1:$G$12712,0)),MAX($A$2:$A16993)+1)</f>
        <v>12865</v>
      </c>
      <c r="C16994" s="1" t="str">
        <f aca="false">IF(H16994="",F16994,H16994)</f>
        <v>kaiser owens dr. fuel cell</v>
      </c>
      <c r="F16994" s="5"/>
      <c r="G16994" s="1" t="n">
        <v>62700</v>
      </c>
      <c r="H16994" s="1" t="s">
        <v>21860</v>
      </c>
    </row>
    <row r="16995" customFormat="false" ht="15" hidden="false" customHeight="true" outlineLevel="0" collapsed="false">
      <c r="A16995" s="1" t="n">
        <f aca="false">IF(IFERROR((MATCH(G16995,$G$1:$G$12712,0)),0),INDEX($A$1:$A$12712,MATCH(G16995,$G$1:$G$12712,0)),MAX($A$2:$A16994)+1)</f>
        <v>12866</v>
      </c>
      <c r="C16995" s="1" t="str">
        <f aca="false">IF(H16995="",F16995,H16995)</f>
        <v>kaiser napa valley corporate dr fuel cell</v>
      </c>
      <c r="F16995" s="5"/>
      <c r="G16995" s="1" t="n">
        <v>62701</v>
      </c>
      <c r="H16995" s="1" t="s">
        <v>21861</v>
      </c>
    </row>
    <row r="16996" customFormat="false" ht="15" hidden="false" customHeight="true" outlineLevel="0" collapsed="false">
      <c r="A16996" s="1" t="n">
        <f aca="false">IF(IFERROR((MATCH(G16996,$G$1:$G$12712,0)),0),INDEX($A$1:$A$12712,MATCH(G16996,$G$1:$G$12712,0)),MAX($A$2:$A16995)+1)</f>
        <v>12867</v>
      </c>
      <c r="C16996" s="1" t="str">
        <f aca="false">IF(H16996="",F16996,H16996)</f>
        <v>equinix great oaks blvd. fuel cell</v>
      </c>
      <c r="F16996" s="5"/>
      <c r="G16996" s="1" t="n">
        <v>62702</v>
      </c>
      <c r="H16996" s="1" t="s">
        <v>21862</v>
      </c>
    </row>
    <row r="16997" customFormat="false" ht="15" hidden="false" customHeight="true" outlineLevel="0" collapsed="false">
      <c r="A16997" s="1" t="n">
        <f aca="false">IF(IFERROR((MATCH(G16997,$G$1:$G$12712,0)),0),INDEX($A$1:$A$12712,MATCH(G16997,$G$1:$G$12712,0)),MAX($A$2:$A16996)+1)</f>
        <v>12868</v>
      </c>
      <c r="C16997" s="1" t="str">
        <f aca="false">IF(H16997="",F16997,H16997)</f>
        <v>equinix lundy ave. fuel cell</v>
      </c>
      <c r="F16997" s="5"/>
      <c r="G16997" s="1" t="n">
        <v>62703</v>
      </c>
      <c r="H16997" s="1" t="s">
        <v>21863</v>
      </c>
    </row>
    <row r="16998" customFormat="false" ht="15" hidden="false" customHeight="true" outlineLevel="0" collapsed="false">
      <c r="A16998" s="1" t="n">
        <f aca="false">IF(IFERROR((MATCH(G16998,$G$1:$G$12712,0)),0),INDEX($A$1:$A$12712,MATCH(G16998,$G$1:$G$12712,0)),MAX($A$2:$A16997)+1)</f>
        <v>12869</v>
      </c>
      <c r="C16998" s="1" t="str">
        <f aca="false">IF(H16998="",F16998,H16998)</f>
        <v>equinix douglas st. fuel cell</v>
      </c>
      <c r="F16998" s="5"/>
      <c r="G16998" s="1" t="n">
        <v>62704</v>
      </c>
      <c r="H16998" s="1" t="s">
        <v>21864</v>
      </c>
    </row>
    <row r="16999" customFormat="false" ht="15" hidden="false" customHeight="true" outlineLevel="0" collapsed="false">
      <c r="A16999" s="1" t="n">
        <f aca="false">IF(IFERROR((MATCH(G16999,$G$1:$G$12712,0)),0),INDEX($A$1:$A$12712,MATCH(G16999,$G$1:$G$12712,0)),MAX($A$2:$A16998)+1)</f>
        <v>12870</v>
      </c>
      <c r="C16999" s="1" t="str">
        <f aca="false">IF(H16999="",F16999,H16999)</f>
        <v>equinix maple ave. fuel cell</v>
      </c>
      <c r="F16999" s="5"/>
      <c r="G16999" s="1" t="n">
        <v>62705</v>
      </c>
      <c r="H16999" s="1" t="s">
        <v>21865</v>
      </c>
    </row>
    <row r="17000" customFormat="false" ht="15" hidden="false" customHeight="true" outlineLevel="0" collapsed="false">
      <c r="A17000" s="1" t="n">
        <f aca="false">IF(IFERROR((MATCH(G17000,$G$1:$G$12712,0)),0),INDEX($A$1:$A$12712,MATCH(G17000,$G$1:$G$12712,0)),MAX($A$2:$A16999)+1)</f>
        <v>12871</v>
      </c>
      <c r="C17000" s="1" t="str">
        <f aca="false">IF(H17000="",F17000,H17000)</f>
        <v>helen solar csg</v>
      </c>
      <c r="F17000" s="5"/>
      <c r="G17000" s="1" t="n">
        <v>62706</v>
      </c>
      <c r="H17000" s="1" t="s">
        <v>21866</v>
      </c>
    </row>
    <row r="17001" customFormat="false" ht="15" hidden="false" customHeight="true" outlineLevel="0" collapsed="false">
      <c r="A17001" s="1" t="n">
        <f aca="false">IF(IFERROR((MATCH(G17001,$G$1:$G$12712,0)),0),INDEX($A$1:$A$12712,MATCH(G17001,$G$1:$G$12712,0)),MAX($A$2:$A17000)+1)</f>
        <v>12872</v>
      </c>
      <c r="C17001" s="1" t="str">
        <f aca="false">IF(H17001="",F17001,H17001)</f>
        <v>walcott solar csg</v>
      </c>
      <c r="F17001" s="5"/>
      <c r="G17001" s="1" t="n">
        <v>62707</v>
      </c>
      <c r="H17001" s="1" t="s">
        <v>21867</v>
      </c>
    </row>
    <row r="17002" customFormat="false" ht="15" hidden="false" customHeight="true" outlineLevel="0" collapsed="false">
      <c r="A17002" s="1" t="n">
        <f aca="false">IF(IFERROR((MATCH(G17002,$G$1:$G$12712,0)),0),INDEX($A$1:$A$12712,MATCH(G17002,$G$1:$G$12712,0)),MAX($A$2:$A17001)+1)</f>
        <v>12873</v>
      </c>
      <c r="C17002" s="1" t="str">
        <f aca="false">IF(H17002="",F17002,H17002)</f>
        <v>northfield solar csg</v>
      </c>
      <c r="F17002" s="5"/>
      <c r="G17002" s="1" t="n">
        <v>62708</v>
      </c>
      <c r="H17002" s="1" t="s">
        <v>21868</v>
      </c>
    </row>
    <row r="17003" customFormat="false" ht="15" hidden="false" customHeight="true" outlineLevel="0" collapsed="false">
      <c r="A17003" s="1" t="n">
        <f aca="false">IF(IFERROR((MATCH(G17003,$G$1:$G$12712,0)),0),INDEX($A$1:$A$12712,MATCH(G17003,$G$1:$G$12712,0)),MAX($A$2:$A17002)+1)</f>
        <v>12874</v>
      </c>
      <c r="C17003" s="1" t="str">
        <f aca="false">IF(H17003="",F17003,H17003)</f>
        <v>warsaw solar csg</v>
      </c>
      <c r="F17003" s="5"/>
      <c r="G17003" s="1" t="n">
        <v>62709</v>
      </c>
      <c r="H17003" s="1" t="s">
        <v>21869</v>
      </c>
    </row>
    <row r="17004" customFormat="false" ht="15" hidden="false" customHeight="true" outlineLevel="0" collapsed="false">
      <c r="A17004" s="1" t="n">
        <f aca="false">IF(IFERROR((MATCH(G17004,$G$1:$G$12712,0)),0),INDEX($A$1:$A$12712,MATCH(G17004,$G$1:$G$12712,0)),MAX($A$2:$A17003)+1)</f>
        <v>12875</v>
      </c>
      <c r="C17004" s="1" t="str">
        <f aca="false">IF(H17004="",F17004,H17004)</f>
        <v>nationals</v>
      </c>
      <c r="F17004" s="5"/>
      <c r="G17004" s="1" t="n">
        <v>62710</v>
      </c>
      <c r="H17004" s="1" t="s">
        <v>21870</v>
      </c>
      <c r="I17004" s="1" t="n">
        <v>57081</v>
      </c>
      <c r="J17004" s="1" t="s">
        <v>21028</v>
      </c>
    </row>
    <row r="17005" customFormat="false" ht="15" hidden="false" customHeight="true" outlineLevel="0" collapsed="false">
      <c r="A17005" s="1" t="n">
        <f aca="false">IF(IFERROR((MATCH(G17005,$G$1:$G$12712,0)),0),INDEX($A$1:$A$12712,MATCH(G17005,$G$1:$G$12712,0)),MAX($A$2:$A17004)+1)</f>
        <v>12876</v>
      </c>
      <c r="C17005" s="1" t="str">
        <f aca="false">IF(H17005="",F17005,H17005)</f>
        <v>plum creek wind project (ne)</v>
      </c>
      <c r="F17005" s="5"/>
      <c r="G17005" s="1" t="n">
        <v>62711</v>
      </c>
      <c r="H17005" s="1" t="s">
        <v>21871</v>
      </c>
    </row>
    <row r="17006" customFormat="false" ht="15" hidden="false" customHeight="true" outlineLevel="0" collapsed="false">
      <c r="A17006" s="1" t="n">
        <f aca="false">IF(IFERROR((MATCH(G17006,$G$1:$G$12712,0)),0),INDEX($A$1:$A$12712,MATCH(G17006,$G$1:$G$12712,0)),MAX($A$2:$A17005)+1)</f>
        <v>12877</v>
      </c>
      <c r="C17006" s="1" t="str">
        <f aca="false">IF(H17006="",F17006,H17006)</f>
        <v>burlington coat factory solar</v>
      </c>
      <c r="F17006" s="5"/>
      <c r="G17006" s="1" t="n">
        <v>62712</v>
      </c>
      <c r="H17006" s="1" t="s">
        <v>21872</v>
      </c>
    </row>
    <row r="17007" customFormat="false" ht="15" hidden="false" customHeight="true" outlineLevel="0" collapsed="false">
      <c r="A17007" s="1" t="n">
        <f aca="false">IF(IFERROR((MATCH(G17007,$G$1:$G$12712,0)),0),INDEX($A$1:$A$12712,MATCH(G17007,$G$1:$G$12712,0)),MAX($A$2:$A17006)+1)</f>
        <v>12878</v>
      </c>
      <c r="C17007" s="1" t="str">
        <f aca="false">IF(H17007="",F17007,H17007)</f>
        <v>dsm nutritional products solar</v>
      </c>
      <c r="F17007" s="5"/>
      <c r="G17007" s="1" t="n">
        <v>62713</v>
      </c>
      <c r="H17007" s="1" t="s">
        <v>21873</v>
      </c>
    </row>
    <row r="17008" customFormat="false" ht="15" hidden="false" customHeight="true" outlineLevel="0" collapsed="false">
      <c r="A17008" s="1" t="n">
        <f aca="false">IF(IFERROR((MATCH(G17008,$G$1:$G$12712,0)),0),INDEX($A$1:$A$12712,MATCH(G17008,$G$1:$G$12712,0)),MAX($A$2:$A17007)+1)</f>
        <v>12879</v>
      </c>
      <c r="C17008" s="1" t="str">
        <f aca="false">IF(H17008="",F17008,H17008)</f>
        <v>eyak service center bess</v>
      </c>
      <c r="F17008" s="5"/>
      <c r="G17008" s="1" t="n">
        <v>62714</v>
      </c>
      <c r="H17008" s="1" t="s">
        <v>21874</v>
      </c>
      <c r="I17008" s="1" t="n">
        <v>40215</v>
      </c>
      <c r="J17008" s="1" t="s">
        <v>21875</v>
      </c>
    </row>
    <row r="17009" customFormat="false" ht="15" hidden="false" customHeight="true" outlineLevel="0" collapsed="false">
      <c r="A17009" s="1" t="n">
        <f aca="false">IF(IFERROR((MATCH(G17009,$G$1:$G$12712,0)),0),INDEX($A$1:$A$12712,MATCH(G17009,$G$1:$G$12712,0)),MAX($A$2:$A17008)+1)</f>
        <v>12880</v>
      </c>
      <c r="C17009" s="1" t="str">
        <f aca="false">IF(H17009="",F17009,H17009)</f>
        <v>wildcat creek wind farm llc</v>
      </c>
      <c r="F17009" s="5"/>
      <c r="G17009" s="1" t="n">
        <v>62715</v>
      </c>
      <c r="H17009" s="1" t="s">
        <v>21876</v>
      </c>
    </row>
    <row r="17010" customFormat="false" ht="15" hidden="false" customHeight="true" outlineLevel="0" collapsed="false">
      <c r="A17010" s="1" t="n">
        <f aca="false">IF(IFERROR((MATCH(G17010,$G$1:$G$12712,0)),0),INDEX($A$1:$A$12712,MATCH(G17010,$G$1:$G$12712,0)),MAX($A$2:$A17009)+1)</f>
        <v>12881</v>
      </c>
      <c r="C17010" s="1" t="str">
        <f aca="false">IF(H17010="",F17010,H17010)</f>
        <v>mesa csg 2 massicotte</v>
      </c>
      <c r="F17010" s="5"/>
      <c r="G17010" s="1" t="n">
        <v>62718</v>
      </c>
      <c r="H17010" s="1" t="s">
        <v>21877</v>
      </c>
    </row>
    <row r="17011" customFormat="false" ht="15" hidden="false" customHeight="true" outlineLevel="0" collapsed="false">
      <c r="A17011" s="1" t="n">
        <f aca="false">IF(IFERROR((MATCH(G17011,$G$1:$G$12712,0)),0),INDEX($A$1:$A$12712,MATCH(G17011,$G$1:$G$12712,0)),MAX($A$2:$A17010)+1)</f>
        <v>12882</v>
      </c>
      <c r="C17011" s="1" t="str">
        <f aca="false">IF(H17011="",F17011,H17011)</f>
        <v>mesa csg 1 murdock</v>
      </c>
      <c r="F17011" s="5"/>
      <c r="G17011" s="1" t="n">
        <v>62719</v>
      </c>
      <c r="H17011" s="1" t="s">
        <v>21878</v>
      </c>
    </row>
    <row r="17012" customFormat="false" ht="15" hidden="false" customHeight="true" outlineLevel="0" collapsed="false">
      <c r="A17012" s="1" t="n">
        <f aca="false">IF(IFERROR((MATCH(G17012,$G$1:$G$12712,0)),0),INDEX($A$1:$A$12712,MATCH(G17012,$G$1:$G$12712,0)),MAX($A$2:$A17011)+1)</f>
        <v>12883</v>
      </c>
      <c r="C17012" s="1" t="str">
        <f aca="false">IF(H17012="",F17012,H17012)</f>
        <v>chester woods point solar, llc csg</v>
      </c>
      <c r="F17012" s="5"/>
      <c r="G17012" s="1" t="n">
        <v>62720</v>
      </c>
      <c r="H17012" s="1" t="s">
        <v>21879</v>
      </c>
    </row>
    <row r="17013" customFormat="false" ht="15" hidden="false" customHeight="true" outlineLevel="0" collapsed="false">
      <c r="A17013" s="1" t="n">
        <f aca="false">IF(IFERROR((MATCH(G17013,$G$1:$G$12712,0)),0),INDEX($A$1:$A$12712,MATCH(G17013,$G$1:$G$12712,0)),MAX($A$2:$A17012)+1)</f>
        <v>12884</v>
      </c>
      <c r="C17013" s="1" t="str">
        <f aca="false">IF(H17013="",F17013,H17013)</f>
        <v>steel sun 2: 2303-iii-9 hamburg tpke</v>
      </c>
      <c r="F17013" s="5"/>
      <c r="G17013" s="1" t="n">
        <v>62721</v>
      </c>
      <c r="H17013" s="1" t="s">
        <v>21880</v>
      </c>
      <c r="I17013" s="1" t="n">
        <v>59474</v>
      </c>
      <c r="J17013" s="1" t="s">
        <v>21077</v>
      </c>
    </row>
    <row r="17014" customFormat="false" ht="15" hidden="false" customHeight="true" outlineLevel="0" collapsed="false">
      <c r="A17014" s="1" t="n">
        <f aca="false">IF(IFERROR((MATCH(G17014,$G$1:$G$12712,0)),0),INDEX($A$1:$A$12712,MATCH(G17014,$G$1:$G$12712,0)),MAX($A$2:$A17013)+1)</f>
        <v>12885</v>
      </c>
      <c r="C17014" s="1" t="str">
        <f aca="false">IF(H17014="",F17014,H17014)</f>
        <v>steel sun 2: 2303-iii-4 hamburg tpke</v>
      </c>
      <c r="F17014" s="5"/>
      <c r="G17014" s="1" t="n">
        <v>62722</v>
      </c>
      <c r="H17014" s="1" t="s">
        <v>21881</v>
      </c>
      <c r="I17014" s="1" t="n">
        <v>59474</v>
      </c>
      <c r="J17014" s="1" t="s">
        <v>21077</v>
      </c>
    </row>
    <row r="17015" customFormat="false" ht="15" hidden="false" customHeight="true" outlineLevel="0" collapsed="false">
      <c r="A17015" s="1" t="n">
        <f aca="false">IF(IFERROR((MATCH(G17015,$G$1:$G$12712,0)),0),INDEX($A$1:$A$12712,MATCH(G17015,$G$1:$G$12712,0)),MAX($A$2:$A17014)+1)</f>
        <v>12886</v>
      </c>
      <c r="C17015" s="1" t="str">
        <f aca="false">IF(H17015="",F17015,H17015)</f>
        <v>steel sun 2: 2303-iii-2 hamburg tpke</v>
      </c>
      <c r="F17015" s="5"/>
      <c r="G17015" s="1" t="n">
        <v>62723</v>
      </c>
      <c r="H17015" s="1" t="s">
        <v>21882</v>
      </c>
      <c r="I17015" s="1" t="n">
        <v>59474</v>
      </c>
      <c r="J17015" s="1" t="s">
        <v>21077</v>
      </c>
    </row>
    <row r="17016" customFormat="false" ht="15" hidden="false" customHeight="true" outlineLevel="0" collapsed="false">
      <c r="A17016" s="1" t="n">
        <f aca="false">IF(IFERROR((MATCH(G17016,$G$1:$G$12712,0)),0),INDEX($A$1:$A$12712,MATCH(G17016,$G$1:$G$12712,0)),MAX($A$2:$A17015)+1)</f>
        <v>12887</v>
      </c>
      <c r="C17016" s="1" t="str">
        <f aca="false">IF(H17016="",F17016,H17016)</f>
        <v>homer street west</v>
      </c>
      <c r="F17016" s="5"/>
      <c r="G17016" s="1" t="n">
        <v>62724</v>
      </c>
      <c r="H17016" s="1" t="s">
        <v>21883</v>
      </c>
      <c r="I17016" s="1" t="n">
        <v>59474</v>
      </c>
      <c r="J17016" s="1" t="s">
        <v>21077</v>
      </c>
    </row>
    <row r="17017" customFormat="false" ht="15" hidden="false" customHeight="true" outlineLevel="0" collapsed="false">
      <c r="A17017" s="1" t="n">
        <f aca="false">IF(IFERROR((MATCH(G17017,$G$1:$G$12712,0)),0),INDEX($A$1:$A$12712,MATCH(G17017,$G$1:$G$12712,0)),MAX($A$2:$A17016)+1)</f>
        <v>12888</v>
      </c>
      <c r="C17017" s="1" t="str">
        <f aca="false">IF(H17017="",F17017,H17017)</f>
        <v>homer street east</v>
      </c>
      <c r="F17017" s="5"/>
      <c r="G17017" s="1" t="n">
        <v>62725</v>
      </c>
      <c r="H17017" s="1" t="s">
        <v>21884</v>
      </c>
      <c r="I17017" s="1" t="n">
        <v>59474</v>
      </c>
      <c r="J17017" s="1" t="s">
        <v>21077</v>
      </c>
    </row>
    <row r="17018" customFormat="false" ht="15" hidden="false" customHeight="true" outlineLevel="0" collapsed="false">
      <c r="A17018" s="1" t="n">
        <f aca="false">IF(IFERROR((MATCH(G17018,$G$1:$G$12712,0)),0),INDEX($A$1:$A$12712,MATCH(G17018,$G$1:$G$12712,0)),MAX($A$2:$A17017)+1)</f>
        <v>12889</v>
      </c>
      <c r="C17018" s="1" t="str">
        <f aca="false">IF(H17018="",F17018,H17018)</f>
        <v>victorville energy center, llc (ca)</v>
      </c>
      <c r="F17018" s="5"/>
      <c r="G17018" s="1" t="n">
        <v>62726</v>
      </c>
      <c r="H17018" s="1" t="s">
        <v>21885</v>
      </c>
    </row>
    <row r="17019" customFormat="false" ht="15" hidden="false" customHeight="true" outlineLevel="0" collapsed="false">
      <c r="A17019" s="1" t="n">
        <f aca="false">IF(IFERROR((MATCH(G17019,$G$1:$G$12712,0)),0),INDEX($A$1:$A$12712,MATCH(G17019,$G$1:$G$12712,0)),MAX($A$2:$A17018)+1)</f>
        <v>12890</v>
      </c>
      <c r="C17019" s="1" t="str">
        <f aca="false">IF(H17019="",F17019,H17019)</f>
        <v>mhg wallingford</v>
      </c>
      <c r="F17019" s="5"/>
      <c r="G17019" s="1" t="n">
        <v>62728</v>
      </c>
      <c r="H17019" s="1" t="s">
        <v>21886</v>
      </c>
    </row>
    <row r="17020" customFormat="false" ht="15" hidden="false" customHeight="true" outlineLevel="0" collapsed="false">
      <c r="A17020" s="1" t="n">
        <f aca="false">IF(IFERROR((MATCH(G17020,$G$1:$G$12712,0)),0),INDEX($A$1:$A$12712,MATCH(G17020,$G$1:$G$12712,0)),MAX($A$2:$A17019)+1)</f>
        <v>12891</v>
      </c>
      <c r="C17020" s="1" t="str">
        <f aca="false">IF(H17020="",F17020,H17020)</f>
        <v>painter energy storage</v>
      </c>
      <c r="F17020" s="5"/>
      <c r="G17020" s="1" t="n">
        <v>62729</v>
      </c>
      <c r="H17020" s="1" t="s">
        <v>21887</v>
      </c>
    </row>
    <row r="17021" customFormat="false" ht="15" hidden="false" customHeight="true" outlineLevel="0" collapsed="false">
      <c r="A17021" s="1" t="n">
        <f aca="false">IF(IFERROR((MATCH(G17021,$G$1:$G$12712,0)),0),INDEX($A$1:$A$12712,MATCH(G17021,$G$1:$G$12712,0)),MAX($A$2:$A17020)+1)</f>
        <v>12892</v>
      </c>
      <c r="C17021" s="1" t="str">
        <f aca="false">IF(H17021="",F17021,H17021)</f>
        <v>desper solar</v>
      </c>
      <c r="F17021" s="5"/>
      <c r="G17021" s="1" t="n">
        <v>62730</v>
      </c>
      <c r="H17021" s="1" t="s">
        <v>21888</v>
      </c>
    </row>
    <row r="17022" customFormat="false" ht="15" hidden="false" customHeight="true" outlineLevel="0" collapsed="false">
      <c r="A17022" s="1" t="n">
        <f aca="false">IF(IFERROR((MATCH(G17022,$G$1:$G$12712,0)),0),INDEX($A$1:$A$12712,MATCH(G17022,$G$1:$G$12712,0)),MAX($A$2:$A17021)+1)</f>
        <v>12893</v>
      </c>
      <c r="C17022" s="1" t="str">
        <f aca="false">IF(H17022="",F17022,H17022)</f>
        <v>middleton airport solar</v>
      </c>
      <c r="F17022" s="5"/>
      <c r="G17022" s="1" t="n">
        <v>62731</v>
      </c>
      <c r="H17022" s="1" t="s">
        <v>21889</v>
      </c>
      <c r="I17022" s="1" t="n">
        <v>11479</v>
      </c>
      <c r="J17022" s="1" t="s">
        <v>21890</v>
      </c>
    </row>
    <row r="17023" customFormat="false" ht="15" hidden="false" customHeight="true" outlineLevel="0" collapsed="false">
      <c r="A17023" s="1" t="n">
        <f aca="false">IF(IFERROR((MATCH(G17023,$G$1:$G$12712,0)),0),INDEX($A$1:$A$12712,MATCH(G17023,$G$1:$G$12712,0)),MAX($A$2:$A17022)+1)</f>
        <v>12894</v>
      </c>
      <c r="C17023" s="1" t="str">
        <f aca="false">IF(H17023="",F17023,H17023)</f>
        <v>solar star palo alto i, llc</v>
      </c>
      <c r="F17023" s="5"/>
      <c r="G17023" s="1" t="n">
        <v>62732</v>
      </c>
      <c r="H17023" s="1" t="s">
        <v>21891</v>
      </c>
    </row>
    <row r="17024" customFormat="false" ht="15" hidden="false" customHeight="true" outlineLevel="0" collapsed="false">
      <c r="A17024" s="1" t="n">
        <f aca="false">IF(IFERROR((MATCH(G17024,$G$1:$G$12712,0)),0),INDEX($A$1:$A$12712,MATCH(G17024,$G$1:$G$12712,0)),MAX($A$2:$A17023)+1)</f>
        <v>12895</v>
      </c>
      <c r="C17024" s="1" t="str">
        <f aca="false">IF(H17024="",F17024,H17024)</f>
        <v>east hampton energy storage center</v>
      </c>
      <c r="F17024" s="5"/>
      <c r="G17024" s="1" t="n">
        <v>62733</v>
      </c>
      <c r="H17024" s="1" t="s">
        <v>21892</v>
      </c>
    </row>
    <row r="17025" customFormat="false" ht="15" hidden="false" customHeight="true" outlineLevel="0" collapsed="false">
      <c r="A17025" s="1" t="n">
        <f aca="false">IF(IFERROR((MATCH(G17025,$G$1:$G$12712,0)),0),INDEX($A$1:$A$12712,MATCH(G17025,$G$1:$G$12712,0)),MAX($A$2:$A17024)+1)</f>
        <v>12896</v>
      </c>
      <c r="C17025" s="1" t="str">
        <f aca="false">IF(H17025="",F17025,H17025)</f>
        <v>montauk energy storage center</v>
      </c>
      <c r="F17025" s="5"/>
      <c r="G17025" s="1" t="n">
        <v>62734</v>
      </c>
      <c r="H17025" s="1" t="s">
        <v>21893</v>
      </c>
    </row>
    <row r="17026" customFormat="false" ht="15" hidden="false" customHeight="true" outlineLevel="0" collapsed="false">
      <c r="A17026" s="1" t="n">
        <f aca="false">IF(IFERROR((MATCH(G17026,$G$1:$G$12712,0)),0),INDEX($A$1:$A$12712,MATCH(G17026,$G$1:$G$12712,0)),MAX($A$2:$A17025)+1)</f>
        <v>12897</v>
      </c>
      <c r="C17026" s="1" t="str">
        <f aca="false">IF(H17026="",F17026,H17026)</f>
        <v>phoenix solar south farms llc solar farm</v>
      </c>
      <c r="F17026" s="5"/>
      <c r="G17026" s="1" t="n">
        <v>62735</v>
      </c>
      <c r="H17026" s="1" t="s">
        <v>21894</v>
      </c>
    </row>
    <row r="17027" customFormat="false" ht="15" hidden="false" customHeight="true" outlineLevel="0" collapsed="false">
      <c r="A17027" s="1" t="n">
        <f aca="false">IF(IFERROR((MATCH(G17027,$G$1:$G$12712,0)),0),INDEX($A$1:$A$12712,MATCH(G17027,$G$1:$G$12712,0)),MAX($A$2:$A17026)+1)</f>
        <v>12898</v>
      </c>
      <c r="C17027" s="1" t="str">
        <f aca="false">IF(H17027="",F17027,H17027)</f>
        <v>harbec energy</v>
      </c>
      <c r="F17027" s="5"/>
      <c r="G17027" s="1" t="n">
        <v>62736</v>
      </c>
      <c r="H17027" s="1" t="s">
        <v>21895</v>
      </c>
    </row>
    <row r="17028" customFormat="false" ht="15" hidden="false" customHeight="true" outlineLevel="0" collapsed="false">
      <c r="A17028" s="1" t="n">
        <f aca="false">IF(IFERROR((MATCH(G17028,$G$1:$G$12712,0)),0),INDEX($A$1:$A$12712,MATCH(G17028,$G$1:$G$12712,0)),MAX($A$2:$A17027)+1)</f>
        <v>12899</v>
      </c>
      <c r="C17028" s="1" t="str">
        <f aca="false">IF(H17028="",F17028,H17028)</f>
        <v>west valley west</v>
      </c>
      <c r="F17028" s="5"/>
      <c r="G17028" s="1" t="n">
        <v>62737</v>
      </c>
      <c r="H17028" s="1" t="s">
        <v>21896</v>
      </c>
      <c r="I17028" s="1" t="n">
        <v>59474</v>
      </c>
      <c r="J17028" s="1" t="s">
        <v>21077</v>
      </c>
    </row>
    <row r="17029" customFormat="false" ht="15" hidden="false" customHeight="true" outlineLevel="0" collapsed="false">
      <c r="A17029" s="1" t="n">
        <f aca="false">IF(IFERROR((MATCH(G17029,$G$1:$G$12712,0)),0),INDEX($A$1:$A$12712,MATCH(G17029,$G$1:$G$12712,0)),MAX($A$2:$A17028)+1)</f>
        <v>12900</v>
      </c>
      <c r="C17029" s="1" t="str">
        <f aca="false">IF(H17029="",F17029,H17029)</f>
        <v>west valley east</v>
      </c>
      <c r="F17029" s="5"/>
      <c r="G17029" s="1" t="n">
        <v>62738</v>
      </c>
      <c r="H17029" s="1" t="s">
        <v>21897</v>
      </c>
      <c r="I17029" s="1" t="n">
        <v>59474</v>
      </c>
      <c r="J17029" s="1" t="s">
        <v>21077</v>
      </c>
    </row>
    <row r="17030" customFormat="false" ht="15" hidden="false" customHeight="true" outlineLevel="0" collapsed="false">
      <c r="A17030" s="1" t="n">
        <f aca="false">IF(IFERROR((MATCH(G17030,$G$1:$G$12712,0)),0),INDEX($A$1:$A$12712,MATCH(G17030,$G$1:$G$12712,0)),MAX($A$2:$A17029)+1)</f>
        <v>12901</v>
      </c>
      <c r="C17030" s="1" t="str">
        <f aca="false">IF(H17030="",F17030,H17030)</f>
        <v>kdc solar asgm</v>
      </c>
      <c r="F17030" s="5"/>
      <c r="G17030" s="1" t="n">
        <v>62739</v>
      </c>
      <c r="H17030" s="1" t="s">
        <v>21898</v>
      </c>
    </row>
    <row r="17031" customFormat="false" ht="15" hidden="false" customHeight="true" outlineLevel="0" collapsed="false">
      <c r="A17031" s="1" t="n">
        <f aca="false">IF(IFERROR((MATCH(G17031,$G$1:$G$12712,0)),0),INDEX($A$1:$A$12712,MATCH(G17031,$G$1:$G$12712,0)),MAX($A$2:$A17030)+1)</f>
        <v>12902</v>
      </c>
      <c r="C17031" s="1" t="str">
        <f aca="false">IF(H17031="",F17031,H17031)</f>
        <v>msc-empire01, llc</v>
      </c>
      <c r="F17031" s="5"/>
      <c r="G17031" s="1" t="n">
        <v>62740</v>
      </c>
      <c r="H17031" s="1" t="s">
        <v>21899</v>
      </c>
    </row>
    <row r="17032" customFormat="false" ht="15" hidden="false" customHeight="true" outlineLevel="0" collapsed="false">
      <c r="A17032" s="1" t="n">
        <f aca="false">IF(IFERROR((MATCH(G17032,$G$1:$G$12712,0)),0),INDEX($A$1:$A$12712,MATCH(G17032,$G$1:$G$12712,0)),MAX($A$2:$A17031)+1)</f>
        <v>12903</v>
      </c>
      <c r="C17032" s="1" t="str">
        <f aca="false">IF(H17032="",F17032,H17032)</f>
        <v>mount joy wire</v>
      </c>
      <c r="F17032" s="5"/>
      <c r="G17032" s="1" t="n">
        <v>62741</v>
      </c>
      <c r="H17032" s="1" t="s">
        <v>21900</v>
      </c>
    </row>
    <row r="17033" customFormat="false" ht="15" hidden="false" customHeight="true" outlineLevel="0" collapsed="false">
      <c r="A17033" s="1" t="n">
        <f aca="false">IF(IFERROR((MATCH(G17033,$G$1:$G$12712,0)),0),INDEX($A$1:$A$12712,MATCH(G17033,$G$1:$G$12712,0)),MAX($A$2:$A17032)+1)</f>
        <v>12904</v>
      </c>
      <c r="C17033" s="1" t="str">
        <f aca="false">IF(H17033="",F17033,H17033)</f>
        <v>arcadia solar</v>
      </c>
      <c r="F17033" s="5"/>
      <c r="G17033" s="1" t="n">
        <v>62744</v>
      </c>
      <c r="H17033" s="1" t="s">
        <v>21901</v>
      </c>
    </row>
    <row r="17034" customFormat="false" ht="15" hidden="false" customHeight="true" outlineLevel="0" collapsed="false">
      <c r="A17034" s="1" t="n">
        <f aca="false">IF(IFERROR((MATCH(G17034,$G$1:$G$12712,0)),0),INDEX($A$1:$A$12712,MATCH(G17034,$G$1:$G$12712,0)),MAX($A$2:$A17033)+1)</f>
        <v>12905</v>
      </c>
      <c r="C17034" s="1" t="str">
        <f aca="false">IF(H17034="",F17034,H17034)</f>
        <v>wheatridge</v>
      </c>
      <c r="F17034" s="5"/>
      <c r="G17034" s="1" t="n">
        <v>62745</v>
      </c>
      <c r="H17034" s="1" t="s">
        <v>21902</v>
      </c>
    </row>
    <row r="17035" customFormat="false" ht="15" hidden="false" customHeight="true" outlineLevel="0" collapsed="false">
      <c r="A17035" s="1" t="n">
        <f aca="false">IF(IFERROR((MATCH(G17035,$G$1:$G$12712,0)),0),INDEX($A$1:$A$12712,MATCH(G17035,$G$1:$G$12712,0)),MAX($A$2:$A17034)+1)</f>
        <v>12906</v>
      </c>
      <c r="C17035" s="1" t="str">
        <f aca="false">IF(H17035="",F17035,H17035)</f>
        <v>kdc solar cscp llc</v>
      </c>
      <c r="F17035" s="5"/>
      <c r="G17035" s="1" t="n">
        <v>62746</v>
      </c>
      <c r="H17035" s="1" t="s">
        <v>21903</v>
      </c>
    </row>
    <row r="17036" customFormat="false" ht="15" hidden="false" customHeight="true" outlineLevel="0" collapsed="false">
      <c r="A17036" s="1" t="n">
        <f aca="false">IF(IFERROR((MATCH(G17036,$G$1:$G$12712,0)),0),INDEX($A$1:$A$12712,MATCH(G17036,$G$1:$G$12712,0)),MAX($A$2:$A17035)+1)</f>
        <v>12907</v>
      </c>
      <c r="C17036" s="1" t="str">
        <f aca="false">IF(H17036="",F17036,H17036)</f>
        <v>ravenna hydroelectric project</v>
      </c>
      <c r="F17036" s="5"/>
      <c r="G17036" s="1" t="n">
        <v>62747</v>
      </c>
      <c r="H17036" s="1" t="s">
        <v>21904</v>
      </c>
    </row>
    <row r="17037" customFormat="false" ht="15" hidden="false" customHeight="true" outlineLevel="0" collapsed="false">
      <c r="A17037" s="1" t="n">
        <f aca="false">IF(IFERROR((MATCH(G17037,$G$1:$G$12712,0)),0),INDEX($A$1:$A$12712,MATCH(G17037,$G$1:$G$12712,0)),MAX($A$2:$A17036)+1)</f>
        <v>12908</v>
      </c>
      <c r="C17037" s="1" t="str">
        <f aca="false">IF(H17037="",F17037,H17037)</f>
        <v>evelyn hydroelectric project</v>
      </c>
      <c r="F17037" s="5"/>
      <c r="G17037" s="1" t="n">
        <v>62748</v>
      </c>
      <c r="H17037" s="1" t="s">
        <v>21905</v>
      </c>
    </row>
    <row r="17038" customFormat="false" ht="15" hidden="false" customHeight="true" outlineLevel="0" collapsed="false">
      <c r="A17038" s="1" t="n">
        <f aca="false">IF(IFERROR((MATCH(G17038,$G$1:$G$12712,0)),0),INDEX($A$1:$A$12712,MATCH(G17038,$G$1:$G$12712,0)),MAX($A$2:$A17037)+1)</f>
        <v>12909</v>
      </c>
      <c r="C17038" s="1" t="str">
        <f aca="false">IF(H17038="",F17038,H17038)</f>
        <v>heidelberg hydroelectric project</v>
      </c>
      <c r="F17038" s="5"/>
      <c r="G17038" s="1" t="n">
        <v>62749</v>
      </c>
      <c r="H17038" s="1" t="s">
        <v>21906</v>
      </c>
    </row>
    <row r="17039" customFormat="false" ht="15" hidden="false" customHeight="true" outlineLevel="0" collapsed="false">
      <c r="A17039" s="1" t="n">
        <f aca="false">IF(IFERROR((MATCH(G17039,$G$1:$G$12712,0)),0),INDEX($A$1:$A$12712,MATCH(G17039,$G$1:$G$12712,0)),MAX($A$2:$A17038)+1)</f>
        <v>12910</v>
      </c>
      <c r="C17039" s="1" t="str">
        <f aca="false">IF(H17039="",F17039,H17039)</f>
        <v>little manatee river solar</v>
      </c>
      <c r="F17039" s="5"/>
      <c r="G17039" s="1" t="n">
        <v>62750</v>
      </c>
      <c r="H17039" s="1" t="s">
        <v>21907</v>
      </c>
      <c r="I17039" s="1" t="n">
        <v>18454</v>
      </c>
      <c r="J17039" s="1" t="s">
        <v>20516</v>
      </c>
    </row>
    <row r="17040" customFormat="false" ht="15" hidden="false" customHeight="true" outlineLevel="0" collapsed="false">
      <c r="A17040" s="1" t="n">
        <f aca="false">IF(IFERROR((MATCH(G17040,$G$1:$G$12712,0)),0),INDEX($A$1:$A$12712,MATCH(G17040,$G$1:$G$12712,0)),MAX($A$2:$A17039)+1)</f>
        <v>12911</v>
      </c>
      <c r="C17040" s="1" t="str">
        <f aca="false">IF(H17040="",F17040,H17040)</f>
        <v>lafargeholcim - paulding wind project</v>
      </c>
      <c r="F17040" s="5"/>
      <c r="G17040" s="1" t="n">
        <v>62752</v>
      </c>
      <c r="H17040" s="1" t="s">
        <v>21908</v>
      </c>
    </row>
    <row r="17041" customFormat="false" ht="15" hidden="false" customHeight="true" outlineLevel="0" collapsed="false">
      <c r="A17041" s="1" t="n">
        <f aca="false">IF(IFERROR((MATCH(G17041,$G$1:$G$12712,0)),0),INDEX($A$1:$A$12712,MATCH(G17041,$G$1:$G$12712,0)),MAX($A$2:$A17040)+1)</f>
        <v>12912</v>
      </c>
      <c r="C17041" s="1" t="str">
        <f aca="false">IF(H17041="",F17041,H17041)</f>
        <v>prospect storage</v>
      </c>
      <c r="F17041" s="5"/>
      <c r="G17041" s="1" t="n">
        <v>62753</v>
      </c>
      <c r="H17041" s="1" t="s">
        <v>21909</v>
      </c>
    </row>
    <row r="17042" customFormat="false" ht="15" hidden="false" customHeight="true" outlineLevel="0" collapsed="false">
      <c r="A17042" s="1" t="n">
        <f aca="false">IF(IFERROR((MATCH(G17042,$G$1:$G$12712,0)),0),INDEX($A$1:$A$12712,MATCH(G17042,$G$1:$G$12712,0)),MAX($A$2:$A17041)+1)</f>
        <v>12913</v>
      </c>
      <c r="C17042" s="1" t="str">
        <f aca="false">IF(H17042="",F17042,H17042)</f>
        <v>san diego international airport bess</v>
      </c>
      <c r="F17042" s="5"/>
      <c r="G17042" s="1" t="n">
        <v>62754</v>
      </c>
      <c r="H17042" s="1" t="s">
        <v>21910</v>
      </c>
    </row>
    <row r="17043" customFormat="false" ht="15" hidden="false" customHeight="true" outlineLevel="0" collapsed="false">
      <c r="A17043" s="1" t="n">
        <f aca="false">IF(IFERROR((MATCH(G17043,$G$1:$G$12712,0)),0),INDEX($A$1:$A$12712,MATCH(G17043,$G$1:$G$12712,0)),MAX($A$2:$A17042)+1)</f>
        <v>12914</v>
      </c>
      <c r="C17043" s="1" t="str">
        <f aca="false">IF(H17043="",F17043,H17043)</f>
        <v>prospero solar</v>
      </c>
      <c r="F17043" s="5"/>
      <c r="G17043" s="1" t="n">
        <v>62755</v>
      </c>
      <c r="H17043" s="1" t="s">
        <v>21911</v>
      </c>
    </row>
    <row r="17044" customFormat="false" ht="15" hidden="false" customHeight="true" outlineLevel="0" collapsed="false">
      <c r="A17044" s="1" t="n">
        <f aca="false">IF(IFERROR((MATCH(G17044,$G$1:$G$12712,0)),0),INDEX($A$1:$A$12712,MATCH(G17044,$G$1:$G$12712,0)),MAX($A$2:$A17043)+1)</f>
        <v>12915</v>
      </c>
      <c r="C17044" s="1" t="str">
        <f aca="false">IF(H17044="",F17044,H17044)</f>
        <v>rc energy aa llc solar facility</v>
      </c>
      <c r="F17044" s="5"/>
      <c r="G17044" s="1" t="n">
        <v>62756</v>
      </c>
      <c r="H17044" s="1" t="s">
        <v>21912</v>
      </c>
    </row>
    <row r="17045" customFormat="false" ht="15" hidden="false" customHeight="true" outlineLevel="0" collapsed="false">
      <c r="A17045" s="1" t="n">
        <f aca="false">IF(IFERROR((MATCH(G17045,$G$1:$G$12712,0)),0),INDEX($A$1:$A$12712,MATCH(G17045,$G$1:$G$12712,0)),MAX($A$2:$A17044)+1)</f>
        <v>12916</v>
      </c>
      <c r="C17045" s="1" t="str">
        <f aca="false">IF(H17045="",F17045,H17045)</f>
        <v>bridgewater complex co-generation plant</v>
      </c>
      <c r="F17045" s="5"/>
      <c r="G17045" s="1" t="n">
        <v>62757</v>
      </c>
      <c r="H17045" s="1" t="s">
        <v>21913</v>
      </c>
    </row>
    <row r="17046" customFormat="false" ht="15" hidden="false" customHeight="true" outlineLevel="0" collapsed="false">
      <c r="A17046" s="1" t="n">
        <f aca="false">IF(IFERROR((MATCH(G17046,$G$1:$G$12712,0)),0),INDEX($A$1:$A$12712,MATCH(G17046,$G$1:$G$12712,0)),MAX($A$2:$A17045)+1)</f>
        <v>12917</v>
      </c>
      <c r="C17046" s="1" t="str">
        <f aca="false">IF(H17046="",F17046,H17046)</f>
        <v>meherrin solar</v>
      </c>
      <c r="F17046" s="5"/>
      <c r="G17046" s="1" t="n">
        <v>62758</v>
      </c>
      <c r="H17046" s="1" t="s">
        <v>21914</v>
      </c>
    </row>
    <row r="17047" customFormat="false" ht="15" hidden="false" customHeight="true" outlineLevel="0" collapsed="false">
      <c r="A17047" s="1" t="n">
        <f aca="false">IF(IFERROR((MATCH(G17047,$G$1:$G$12712,0)),0),INDEX($A$1:$A$12712,MATCH(G17047,$G$1:$G$12712,0)),MAX($A$2:$A17046)+1)</f>
        <v>12918</v>
      </c>
      <c r="C17047" s="1" t="str">
        <f aca="false">IF(H17047="",F17047,H17047)</f>
        <v>greenville csg</v>
      </c>
      <c r="F17047" s="5"/>
      <c r="G17047" s="1" t="n">
        <v>62759</v>
      </c>
      <c r="H17047" s="1" t="s">
        <v>21915</v>
      </c>
    </row>
    <row r="17048" customFormat="false" ht="15" hidden="false" customHeight="true" outlineLevel="0" collapsed="false">
      <c r="A17048" s="1" t="n">
        <f aca="false">IF(IFERROR((MATCH(G17048,$G$1:$G$12712,0)),0),INDEX($A$1:$A$12712,MATCH(G17048,$G$1:$G$12712,0)),MAX($A$2:$A17047)+1)</f>
        <v>12919</v>
      </c>
      <c r="C17048" s="1" t="str">
        <f aca="false">IF(H17048="",F17048,H17048)</f>
        <v>hopkinton csg</v>
      </c>
      <c r="F17048" s="5"/>
      <c r="G17048" s="1" t="n">
        <v>62760</v>
      </c>
      <c r="H17048" s="1" t="s">
        <v>21916</v>
      </c>
    </row>
    <row r="17049" customFormat="false" ht="15" hidden="false" customHeight="true" outlineLevel="0" collapsed="false">
      <c r="A17049" s="1" t="n">
        <f aca="false">IF(IFERROR((MATCH(G17049,$G$1:$G$12712,0)),0),INDEX($A$1:$A$12712,MATCH(G17049,$G$1:$G$12712,0)),MAX($A$2:$A17048)+1)</f>
        <v>12920</v>
      </c>
      <c r="C17049" s="1" t="str">
        <f aca="false">IF(H17049="",F17049,H17049)</f>
        <v>chester csg</v>
      </c>
      <c r="F17049" s="5"/>
      <c r="G17049" s="1" t="n">
        <v>62761</v>
      </c>
      <c r="H17049" s="1" t="s">
        <v>21917</v>
      </c>
    </row>
    <row r="17050" customFormat="false" ht="15" hidden="false" customHeight="true" outlineLevel="0" collapsed="false">
      <c r="A17050" s="1" t="n">
        <f aca="false">IF(IFERROR((MATCH(G17050,$G$1:$G$12712,0)),0),INDEX($A$1:$A$12712,MATCH(G17050,$G$1:$G$12712,0)),MAX($A$2:$A17049)+1)</f>
        <v>12921</v>
      </c>
      <c r="C17050" s="1" t="str">
        <f aca="false">IF(H17050="",F17050,H17050)</f>
        <v>nasa johnson space center chp</v>
      </c>
      <c r="F17050" s="5"/>
      <c r="G17050" s="1" t="n">
        <v>62762</v>
      </c>
      <c r="H17050" s="1" t="s">
        <v>21918</v>
      </c>
      <c r="I17050" s="1" t="n">
        <v>58303</v>
      </c>
      <c r="J17050" s="1" t="s">
        <v>21919</v>
      </c>
    </row>
    <row r="17051" customFormat="false" ht="15" hidden="false" customHeight="true" outlineLevel="0" collapsed="false">
      <c r="A17051" s="1" t="n">
        <f aca="false">IF(IFERROR((MATCH(G17051,$G$1:$G$12712,0)),0),INDEX($A$1:$A$12712,MATCH(G17051,$G$1:$G$12712,0)),MAX($A$2:$A17050)+1)</f>
        <v>12922</v>
      </c>
      <c r="C17051" s="1" t="str">
        <f aca="false">IF(H17051="",F17051,H17051)</f>
        <v>carver csg</v>
      </c>
      <c r="F17051" s="5"/>
      <c r="G17051" s="1" t="n">
        <v>62763</v>
      </c>
      <c r="H17051" s="1" t="s">
        <v>21920</v>
      </c>
    </row>
    <row r="17052" customFormat="false" ht="15" hidden="false" customHeight="true" outlineLevel="0" collapsed="false">
      <c r="A17052" s="1" t="n">
        <f aca="false">IF(IFERROR((MATCH(G17052,$G$1:$G$12712,0)),0),INDEX($A$1:$A$12712,MATCH(G17052,$G$1:$G$12712,0)),MAX($A$2:$A17051)+1)</f>
        <v>12923</v>
      </c>
      <c r="C17052" s="1" t="str">
        <f aca="false">IF(H17052="",F17052,H17052)</f>
        <v>westtown csg</v>
      </c>
      <c r="F17052" s="5"/>
      <c r="G17052" s="1" t="n">
        <v>62764</v>
      </c>
      <c r="H17052" s="1" t="s">
        <v>21921</v>
      </c>
    </row>
    <row r="17053" customFormat="false" ht="15" hidden="false" customHeight="true" outlineLevel="0" collapsed="false">
      <c r="A17053" s="1" t="n">
        <f aca="false">IF(IFERROR((MATCH(G17053,$G$1:$G$12712,0)),0),INDEX($A$1:$A$12712,MATCH(G17053,$G$1:$G$12712,0)),MAX($A$2:$A17052)+1)</f>
        <v>12924</v>
      </c>
      <c r="C17053" s="1" t="str">
        <f aca="false">IF(H17053="",F17053,H17053)</f>
        <v>el campo wind</v>
      </c>
      <c r="F17053" s="5"/>
      <c r="G17053" s="1" t="n">
        <v>62765</v>
      </c>
      <c r="H17053" s="1" t="s">
        <v>21922</v>
      </c>
    </row>
    <row r="17054" customFormat="false" ht="15" hidden="false" customHeight="true" outlineLevel="0" collapsed="false">
      <c r="A17054" s="1" t="n">
        <f aca="false">IF(IFERROR((MATCH(G17054,$G$1:$G$12712,0)),0),INDEX($A$1:$A$12712,MATCH(G17054,$G$1:$G$12712,0)),MAX($A$2:$A17053)+1)</f>
        <v>12925</v>
      </c>
      <c r="C17054" s="1" t="str">
        <f aca="false">IF(H17054="",F17054,H17054)</f>
        <v>scottsburg solar park</v>
      </c>
      <c r="F17054" s="5"/>
      <c r="G17054" s="1" t="n">
        <v>62766</v>
      </c>
      <c r="H17054" s="1" t="s">
        <v>21923</v>
      </c>
      <c r="I17054" s="1" t="n">
        <v>9234</v>
      </c>
      <c r="J17054" s="1" t="s">
        <v>20902</v>
      </c>
    </row>
    <row r="17055" customFormat="false" ht="15" hidden="false" customHeight="true" outlineLevel="0" collapsed="false">
      <c r="A17055" s="1" t="n">
        <f aca="false">IF(IFERROR((MATCH(G17055,$G$1:$G$12712,0)),0),INDEX($A$1:$A$12712,MATCH(G17055,$G$1:$G$12712,0)),MAX($A$2:$A17054)+1)</f>
        <v>12926</v>
      </c>
      <c r="C17055" s="1" t="str">
        <f aca="false">IF(H17055="",F17055,H17055)</f>
        <v>gas city solar park</v>
      </c>
      <c r="F17055" s="5"/>
      <c r="G17055" s="1" t="n">
        <v>62767</v>
      </c>
      <c r="H17055" s="1" t="s">
        <v>21924</v>
      </c>
      <c r="I17055" s="1" t="n">
        <v>9234</v>
      </c>
      <c r="J17055" s="1" t="s">
        <v>20902</v>
      </c>
    </row>
    <row r="17056" customFormat="false" ht="15" hidden="false" customHeight="true" outlineLevel="0" collapsed="false">
      <c r="A17056" s="1" t="n">
        <f aca="false">IF(IFERROR((MATCH(G17056,$G$1:$G$12712,0)),0),INDEX($A$1:$A$12712,MATCH(G17056,$G$1:$G$12712,0)),MAX($A$2:$A17055)+1)</f>
        <v>12927</v>
      </c>
      <c r="C17056" s="1" t="str">
        <f aca="false">IF(H17056="",F17056,H17056)</f>
        <v>piney creek solar</v>
      </c>
      <c r="F17056" s="5"/>
      <c r="G17056" s="1" t="n">
        <v>62768</v>
      </c>
      <c r="H17056" s="1" t="s">
        <v>21925</v>
      </c>
    </row>
    <row r="17057" customFormat="false" ht="15" hidden="false" customHeight="true" outlineLevel="0" collapsed="false">
      <c r="A17057" s="1" t="n">
        <f aca="false">IF(IFERROR((MATCH(G17057,$G$1:$G$12712,0)),0),INDEX($A$1:$A$12712,MATCH(G17057,$G$1:$G$12712,0)),MAX($A$2:$A17056)+1)</f>
        <v>12928</v>
      </c>
      <c r="C17057" s="1" t="str">
        <f aca="false">IF(H17057="",F17057,H17057)</f>
        <v>columbia city solar park</v>
      </c>
      <c r="F17057" s="5"/>
      <c r="G17057" s="1" t="n">
        <v>62769</v>
      </c>
      <c r="H17057" s="1" t="s">
        <v>21926</v>
      </c>
      <c r="I17057" s="1" t="n">
        <v>9234</v>
      </c>
      <c r="J17057" s="1" t="s">
        <v>20902</v>
      </c>
    </row>
    <row r="17058" customFormat="false" ht="15" hidden="false" customHeight="true" outlineLevel="0" collapsed="false">
      <c r="A17058" s="1" t="n">
        <f aca="false">IF(IFERROR((MATCH(G17058,$G$1:$G$12712,0)),0),INDEX($A$1:$A$12712,MATCH(G17058,$G$1:$G$12712,0)),MAX($A$2:$A17057)+1)</f>
        <v>12929</v>
      </c>
      <c r="C17058" s="1" t="str">
        <f aca="false">IF(H17058="",F17058,H17058)</f>
        <v>richmond solar park 3</v>
      </c>
      <c r="F17058" s="5"/>
      <c r="G17058" s="1" t="n">
        <v>62770</v>
      </c>
      <c r="H17058" s="1" t="s">
        <v>21927</v>
      </c>
      <c r="I17058" s="1" t="n">
        <v>9234</v>
      </c>
      <c r="J17058" s="1" t="s">
        <v>20902</v>
      </c>
    </row>
    <row r="17059" customFormat="false" ht="15" hidden="false" customHeight="true" outlineLevel="0" collapsed="false">
      <c r="A17059" s="1" t="n">
        <f aca="false">IF(IFERROR((MATCH(G17059,$G$1:$G$12712,0)),0),INDEX($A$1:$A$12712,MATCH(G17059,$G$1:$G$12712,0)),MAX($A$2:$A17058)+1)</f>
        <v>12930</v>
      </c>
      <c r="C17059" s="1" t="str">
        <f aca="false">IF(H17059="",F17059,H17059)</f>
        <v>dry bridge solar (brown university)</v>
      </c>
      <c r="F17059" s="5"/>
      <c r="G17059" s="1" t="n">
        <v>62771</v>
      </c>
      <c r="H17059" s="1" t="s">
        <v>21928</v>
      </c>
    </row>
    <row r="17060" customFormat="false" ht="15" hidden="false" customHeight="true" outlineLevel="0" collapsed="false">
      <c r="A17060" s="1" t="n">
        <f aca="false">IF(IFERROR((MATCH(G17060,$G$1:$G$12712,0)),0),INDEX($A$1:$A$12712,MATCH(G17060,$G$1:$G$12712,0)),MAX($A$2:$A17059)+1)</f>
        <v>12931</v>
      </c>
      <c r="C17060" s="1" t="str">
        <f aca="false">IF(H17060="",F17060,H17060)</f>
        <v>coniglio solar</v>
      </c>
      <c r="F17060" s="5"/>
      <c r="G17060" s="1" t="n">
        <v>62772</v>
      </c>
      <c r="H17060" s="1" t="s">
        <v>21929</v>
      </c>
    </row>
    <row r="17061" customFormat="false" ht="15" hidden="false" customHeight="true" outlineLevel="0" collapsed="false">
      <c r="A17061" s="1" t="n">
        <f aca="false">IF(IFERROR((MATCH(G17061,$G$1:$G$12712,0)),0),INDEX($A$1:$A$12712,MATCH(G17061,$G$1:$G$12712,0)),MAX($A$2:$A17060)+1)</f>
        <v>12932</v>
      </c>
      <c r="C17061" s="1" t="str">
        <f aca="false">IF(H17061="",F17061,H17061)</f>
        <v>rippey solar</v>
      </c>
      <c r="F17061" s="5"/>
      <c r="G17061" s="1" t="n">
        <v>62773</v>
      </c>
      <c r="H17061" s="1" t="s">
        <v>21930</v>
      </c>
    </row>
    <row r="17062" customFormat="false" ht="15" hidden="false" customHeight="true" outlineLevel="0" collapsed="false">
      <c r="A17062" s="1" t="n">
        <f aca="false">IF(IFERROR((MATCH(G17062,$G$1:$G$12712,0)),0),INDEX($A$1:$A$12712,MATCH(G17062,$G$1:$G$12712,0)),MAX($A$2:$A17061)+1)</f>
        <v>12933</v>
      </c>
      <c r="C17062" s="1" t="str">
        <f aca="false">IF(H17062="",F17062,H17062)</f>
        <v>kellam solar</v>
      </c>
      <c r="F17062" s="5"/>
      <c r="G17062" s="1" t="n">
        <v>62774</v>
      </c>
      <c r="H17062" s="1" t="s">
        <v>21931</v>
      </c>
    </row>
    <row r="17063" customFormat="false" ht="15" hidden="false" customHeight="true" outlineLevel="0" collapsed="false">
      <c r="A17063" s="1" t="n">
        <f aca="false">IF(IFERROR((MATCH(G17063,$G$1:$G$12712,0)),0),INDEX($A$1:$A$12712,MATCH(G17063,$G$1:$G$12712,0)),MAX($A$2:$A17062)+1)</f>
        <v>12934</v>
      </c>
      <c r="C17063" s="1" t="str">
        <f aca="false">IF(H17063="",F17063,H17063)</f>
        <v>wildberry</v>
      </c>
      <c r="F17063" s="5"/>
      <c r="G17063" s="1" t="n">
        <v>62775</v>
      </c>
      <c r="H17063" s="1" t="s">
        <v>21932</v>
      </c>
    </row>
    <row r="17064" customFormat="false" ht="15" hidden="false" customHeight="true" outlineLevel="0" collapsed="false">
      <c r="A17064" s="1" t="n">
        <f aca="false">IF(IFERROR((MATCH(G17064,$G$1:$G$12712,0)),0),INDEX($A$1:$A$12712,MATCH(G17064,$G$1:$G$12712,0)),MAX($A$2:$A17063)+1)</f>
        <v>12935</v>
      </c>
      <c r="C17064" s="1" t="str">
        <f aca="false">IF(H17064="",F17064,H17064)</f>
        <v>crawfordsville solar park 4</v>
      </c>
      <c r="F17064" s="5"/>
      <c r="G17064" s="1" t="n">
        <v>62776</v>
      </c>
      <c r="H17064" s="1" t="s">
        <v>21933</v>
      </c>
      <c r="I17064" s="1" t="n">
        <v>9234</v>
      </c>
      <c r="J17064" s="1" t="s">
        <v>20902</v>
      </c>
    </row>
    <row r="17065" customFormat="false" ht="15" hidden="false" customHeight="true" outlineLevel="0" collapsed="false">
      <c r="A17065" s="1" t="n">
        <f aca="false">IF(IFERROR((MATCH(G17065,$G$1:$G$12712,0)),0),INDEX($A$1:$A$12712,MATCH(G17065,$G$1:$G$12712,0)),MAX($A$2:$A17064)+1)</f>
        <v>12936</v>
      </c>
      <c r="C17065" s="1" t="str">
        <f aca="false">IF(H17065="",F17065,H17065)</f>
        <v>ulster county solar</v>
      </c>
      <c r="F17065" s="5"/>
      <c r="G17065" s="1" t="n">
        <v>62777</v>
      </c>
      <c r="H17065" s="1" t="s">
        <v>21934</v>
      </c>
    </row>
    <row r="17066" customFormat="false" ht="15" hidden="false" customHeight="true" outlineLevel="0" collapsed="false">
      <c r="A17066" s="1" t="n">
        <f aca="false">IF(IFERROR((MATCH(G17066,$G$1:$G$12712,0)),0),INDEX($A$1:$A$12712,MATCH(G17066,$G$1:$G$12712,0)),MAX($A$2:$A17065)+1)</f>
        <v>12937</v>
      </c>
      <c r="C17066" s="1" t="str">
        <f aca="false">IF(H17066="",F17066,H17066)</f>
        <v>hecate energy blair road llc</v>
      </c>
      <c r="F17066" s="5"/>
      <c r="G17066" s="1" t="n">
        <v>62778</v>
      </c>
      <c r="H17066" s="1" t="s">
        <v>21935</v>
      </c>
    </row>
    <row r="17067" customFormat="false" ht="15" hidden="false" customHeight="true" outlineLevel="0" collapsed="false">
      <c r="A17067" s="1" t="n">
        <f aca="false">IF(IFERROR((MATCH(G17067,$G$1:$G$12712,0)),0),INDEX($A$1:$A$12712,MATCH(G17067,$G$1:$G$12712,0)),MAX($A$2:$A17066)+1)</f>
        <v>12938</v>
      </c>
      <c r="C17067" s="1" t="str">
        <f aca="false">IF(H17067="",F17067,H17067)</f>
        <v>novel martin solar one llc (mcleod)</v>
      </c>
      <c r="F17067" s="5"/>
      <c r="G17067" s="1" t="n">
        <v>62779</v>
      </c>
      <c r="H17067" s="1" t="s">
        <v>21936</v>
      </c>
    </row>
    <row r="17068" customFormat="false" ht="15" hidden="false" customHeight="true" outlineLevel="0" collapsed="false">
      <c r="A17068" s="1" t="n">
        <f aca="false">IF(IFERROR((MATCH(G17068,$G$1:$G$12712,0)),0),INDEX($A$1:$A$12712,MATCH(G17068,$G$1:$G$12712,0)),MAX($A$2:$A17067)+1)</f>
        <v>12939</v>
      </c>
      <c r="C17068" s="1" t="str">
        <f aca="false">IF(H17068="",F17068,H17068)</f>
        <v>rappahannock solar, llc</v>
      </c>
      <c r="F17068" s="5"/>
      <c r="G17068" s="1" t="n">
        <v>62780</v>
      </c>
      <c r="H17068" s="1" t="s">
        <v>21937</v>
      </c>
    </row>
    <row r="17069" customFormat="false" ht="15" hidden="false" customHeight="true" outlineLevel="0" collapsed="false">
      <c r="A17069" s="1" t="n">
        <f aca="false">IF(IFERROR((MATCH(G17069,$G$1:$G$12712,0)),0),INDEX($A$1:$A$12712,MATCH(G17069,$G$1:$G$12712,0)),MAX($A$2:$A17068)+1)</f>
        <v>12940</v>
      </c>
      <c r="C17069" s="1" t="str">
        <f aca="false">IF(H17069="",F17069,H17069)</f>
        <v>10 briggs solar ng, llc (east)</v>
      </c>
      <c r="F17069" s="5"/>
      <c r="G17069" s="1" t="n">
        <v>62781</v>
      </c>
      <c r="H17069" s="1" t="s">
        <v>21938</v>
      </c>
    </row>
    <row r="17070" customFormat="false" ht="15" hidden="false" customHeight="true" outlineLevel="0" collapsed="false">
      <c r="A17070" s="1" t="n">
        <f aca="false">IF(IFERROR((MATCH(G17070,$G$1:$G$12712,0)),0),INDEX($A$1:$A$12712,MATCH(G17070,$G$1:$G$12712,0)),MAX($A$2:$A17069)+1)</f>
        <v>12941</v>
      </c>
      <c r="C17070" s="1" t="str">
        <f aca="false">IF(H17070="",F17070,H17070)</f>
        <v>pembina land port of entry wind turbine</v>
      </c>
      <c r="F17070" s="5"/>
      <c r="G17070" s="1" t="n">
        <v>62782</v>
      </c>
      <c r="H17070" s="1" t="s">
        <v>21939</v>
      </c>
    </row>
    <row r="17071" customFormat="false" ht="15" hidden="false" customHeight="true" outlineLevel="0" collapsed="false">
      <c r="A17071" s="1" t="n">
        <f aca="false">IF(IFERROR((MATCH(G17071,$G$1:$G$12712,0)),0),INDEX($A$1:$A$12712,MATCH(G17071,$G$1:$G$12712,0)),MAX($A$2:$A17070)+1)</f>
        <v>12942</v>
      </c>
      <c r="C17071" s="1" t="str">
        <f aca="false">IF(H17071="",F17071,H17071)</f>
        <v>blackjack creek wind farm</v>
      </c>
      <c r="F17071" s="5"/>
      <c r="G17071" s="1" t="n">
        <v>62783</v>
      </c>
      <c r="H17071" s="1" t="s">
        <v>21940</v>
      </c>
      <c r="I17071" s="1" t="n">
        <v>56215</v>
      </c>
      <c r="J17071" s="1" t="s">
        <v>21580</v>
      </c>
    </row>
    <row r="17072" customFormat="false" ht="15" hidden="false" customHeight="true" outlineLevel="0" collapsed="false">
      <c r="A17072" s="1" t="n">
        <f aca="false">IF(IFERROR((MATCH(G17072,$G$1:$G$12712,0)),0),INDEX($A$1:$A$12712,MATCH(G17072,$G$1:$G$12712,0)),MAX($A$2:$A17071)+1)</f>
        <v>12943</v>
      </c>
      <c r="C17072" s="1" t="str">
        <f aca="false">IF(H17072="",F17072,H17072)</f>
        <v>franklin solar site</v>
      </c>
      <c r="F17072" s="5"/>
      <c r="G17072" s="1" t="n">
        <v>62784</v>
      </c>
      <c r="H17072" s="1" t="s">
        <v>21941</v>
      </c>
    </row>
    <row r="17073" customFormat="false" ht="15" hidden="false" customHeight="true" outlineLevel="0" collapsed="false">
      <c r="A17073" s="1" t="n">
        <f aca="false">IF(IFERROR((MATCH(G17073,$G$1:$G$12712,0)),0),INDEX($A$1:$A$12712,MATCH(G17073,$G$1:$G$12712,0)),MAX($A$2:$A17072)+1)</f>
        <v>12944</v>
      </c>
      <c r="C17073" s="1" t="str">
        <f aca="false">IF(H17073="",F17073,H17073)</f>
        <v>malone solar site</v>
      </c>
      <c r="F17073" s="5"/>
      <c r="G17073" s="1" t="n">
        <v>62785</v>
      </c>
      <c r="H17073" s="1" t="s">
        <v>21942</v>
      </c>
    </row>
    <row r="17074" customFormat="false" ht="15" hidden="false" customHeight="true" outlineLevel="0" collapsed="false">
      <c r="A17074" s="1" t="n">
        <f aca="false">IF(IFERROR((MATCH(G17074,$G$1:$G$12712,0)),0),INDEX($A$1:$A$12712,MATCH(G17074,$G$1:$G$12712,0)),MAX($A$2:$A17073)+1)</f>
        <v>12945</v>
      </c>
      <c r="C17074" s="1" t="str">
        <f aca="false">IF(H17074="",F17074,H17074)</f>
        <v>thanksgiving fire solar farm, llc</v>
      </c>
      <c r="F17074" s="5"/>
      <c r="G17074" s="1" t="n">
        <v>62786</v>
      </c>
      <c r="H17074" s="1" t="s">
        <v>21943</v>
      </c>
    </row>
    <row r="17075" customFormat="false" ht="15" hidden="false" customHeight="true" outlineLevel="0" collapsed="false">
      <c r="A17075" s="1" t="n">
        <f aca="false">IF(IFERROR((MATCH(G17075,$G$1:$G$12712,0)),0),INDEX($A$1:$A$12712,MATCH(G17075,$G$1:$G$12712,0)),MAX($A$2:$A17074)+1)</f>
        <v>12946</v>
      </c>
      <c r="C17075" s="1" t="str">
        <f aca="false">IF(H17075="",F17075,H17075)</f>
        <v>pinckard solar</v>
      </c>
      <c r="F17075" s="5"/>
      <c r="G17075" s="1" t="n">
        <v>62787</v>
      </c>
      <c r="H17075" s="1" t="s">
        <v>21944</v>
      </c>
      <c r="I17075" s="1" t="n">
        <v>56215</v>
      </c>
      <c r="J17075" s="1" t="s">
        <v>21580</v>
      </c>
    </row>
    <row r="17076" customFormat="false" ht="15" hidden="false" customHeight="true" outlineLevel="0" collapsed="false">
      <c r="A17076" s="1" t="n">
        <f aca="false">IF(IFERROR((MATCH(G17076,$G$1:$G$12712,0)),0),INDEX($A$1:$A$12712,MATCH(G17076,$G$1:$G$12712,0)),MAX($A$2:$A17075)+1)</f>
        <v>12947</v>
      </c>
      <c r="C17076" s="1" t="str">
        <f aca="false">IF(H17076="",F17076,H17076)</f>
        <v>sugarhill road - solitude solar csg</v>
      </c>
      <c r="F17076" s="5"/>
      <c r="G17076" s="1" t="n">
        <v>62788</v>
      </c>
      <c r="H17076" s="1" t="s">
        <v>21945</v>
      </c>
    </row>
    <row r="17077" customFormat="false" ht="15" hidden="false" customHeight="true" outlineLevel="0" collapsed="false">
      <c r="A17077" s="1" t="n">
        <f aca="false">IF(IFERROR((MATCH(G17077,$G$1:$G$12712,0)),0),INDEX($A$1:$A$12712,MATCH(G17077,$G$1:$G$12712,0)),MAX($A$2:$A17076)+1)</f>
        <v>12948</v>
      </c>
      <c r="C17077" s="1" t="str">
        <f aca="false">IF(H17077="",F17077,H17077)</f>
        <v>tell city solar park</v>
      </c>
      <c r="F17077" s="5"/>
      <c r="G17077" s="1" t="n">
        <v>62790</v>
      </c>
      <c r="H17077" s="1" t="s">
        <v>21946</v>
      </c>
      <c r="I17077" s="1" t="n">
        <v>9234</v>
      </c>
      <c r="J17077" s="1" t="s">
        <v>20902</v>
      </c>
    </row>
    <row r="17078" customFormat="false" ht="15" hidden="false" customHeight="true" outlineLevel="0" collapsed="false">
      <c r="A17078" s="1" t="n">
        <f aca="false">IF(IFERROR((MATCH(G17078,$G$1:$G$12712,0)),0),INDEX($A$1:$A$12712,MATCH(G17078,$G$1:$G$12712,0)),MAX($A$2:$A17077)+1)</f>
        <v>12949</v>
      </c>
      <c r="C17078" s="1" t="str">
        <f aca="false">IF(H17078="",F17078,H17078)</f>
        <v>richmond solar park 4</v>
      </c>
      <c r="F17078" s="5"/>
      <c r="G17078" s="1" t="n">
        <v>62791</v>
      </c>
      <c r="H17078" s="1" t="s">
        <v>21947</v>
      </c>
      <c r="I17078" s="1" t="n">
        <v>9234</v>
      </c>
      <c r="J17078" s="1" t="s">
        <v>20902</v>
      </c>
    </row>
    <row r="17079" customFormat="false" ht="15" hidden="false" customHeight="true" outlineLevel="0" collapsed="false">
      <c r="A17079" s="1" t="n">
        <f aca="false">IF(IFERROR((MATCH(G17079,$G$1:$G$12712,0)),0),INDEX($A$1:$A$12712,MATCH(G17079,$G$1:$G$12712,0)),MAX($A$2:$A17078)+1)</f>
        <v>12950</v>
      </c>
      <c r="C17079" s="1" t="str">
        <f aca="false">IF(H17079="",F17079,H17079)</f>
        <v>dg amp solar piqua manier</v>
      </c>
      <c r="F17079" s="5"/>
      <c r="G17079" s="1" t="n">
        <v>62792</v>
      </c>
      <c r="H17079" s="1" t="s">
        <v>21948</v>
      </c>
    </row>
    <row r="17080" customFormat="false" ht="15" hidden="false" customHeight="true" outlineLevel="0" collapsed="false">
      <c r="A17080" s="1" t="n">
        <f aca="false">IF(IFERROR((MATCH(G17080,$G$1:$G$12712,0)),0),INDEX($A$1:$A$12712,MATCH(G17080,$G$1:$G$12712,0)),MAX($A$2:$A17079)+1)</f>
        <v>12951</v>
      </c>
      <c r="C17080" s="1" t="str">
        <f aca="false">IF(H17080="",F17080,H17080)</f>
        <v>crawfordsville 5 solar park</v>
      </c>
      <c r="F17080" s="5"/>
      <c r="G17080" s="1" t="n">
        <v>62793</v>
      </c>
      <c r="H17080" s="1" t="s">
        <v>21949</v>
      </c>
      <c r="I17080" s="1" t="n">
        <v>9234</v>
      </c>
      <c r="J17080" s="1" t="s">
        <v>20902</v>
      </c>
    </row>
    <row r="17081" customFormat="false" ht="15" hidden="false" customHeight="true" outlineLevel="0" collapsed="false">
      <c r="A17081" s="1" t="n">
        <f aca="false">IF(IFERROR((MATCH(G17081,$G$1:$G$12712,0)),0),INDEX($A$1:$A$12712,MATCH(G17081,$G$1:$G$12712,0)),MAX($A$2:$A17080)+1)</f>
        <v>12952</v>
      </c>
      <c r="C17081" s="1" t="str">
        <f aca="false">IF(H17081="",F17081,H17081)</f>
        <v>centerville solar park</v>
      </c>
      <c r="F17081" s="5"/>
      <c r="G17081" s="1" t="n">
        <v>62794</v>
      </c>
      <c r="H17081" s="1" t="s">
        <v>21950</v>
      </c>
      <c r="I17081" s="1" t="n">
        <v>9234</v>
      </c>
      <c r="J17081" s="1" t="s">
        <v>20902</v>
      </c>
    </row>
    <row r="17082" customFormat="false" ht="15" hidden="false" customHeight="true" outlineLevel="0" collapsed="false">
      <c r="A17082" s="1" t="n">
        <f aca="false">IF(IFERROR((MATCH(G17082,$G$1:$G$12712,0)),0),INDEX($A$1:$A$12712,MATCH(G17082,$G$1:$G$12712,0)),MAX($A$2:$A17081)+1)</f>
        <v>12953</v>
      </c>
      <c r="C17082" s="1" t="str">
        <f aca="false">IF(H17082="",F17082,H17082)</f>
        <v>ida grove ii</v>
      </c>
      <c r="F17082" s="5"/>
      <c r="G17082" s="1" t="n">
        <v>62795</v>
      </c>
      <c r="H17082" s="1" t="s">
        <v>21951</v>
      </c>
      <c r="I17082" s="1" t="n">
        <v>12341</v>
      </c>
      <c r="J17082" s="1" t="s">
        <v>20548</v>
      </c>
    </row>
    <row r="17083" customFormat="false" ht="15" hidden="false" customHeight="true" outlineLevel="0" collapsed="false">
      <c r="A17083" s="1" t="n">
        <f aca="false">IF(IFERROR((MATCH(G17083,$G$1:$G$12712,0)),0),INDEX($A$1:$A$12712,MATCH(G17083,$G$1:$G$12712,0)),MAX($A$2:$A17082)+1)</f>
        <v>12954</v>
      </c>
      <c r="C17083" s="1" t="str">
        <f aca="false">IF(H17083="",F17083,H17083)</f>
        <v>arbor hill ii</v>
      </c>
      <c r="F17083" s="5"/>
      <c r="G17083" s="1" t="n">
        <v>62796</v>
      </c>
      <c r="H17083" s="1" t="s">
        <v>21952</v>
      </c>
      <c r="I17083" s="1" t="n">
        <v>12341</v>
      </c>
      <c r="J17083" s="1" t="s">
        <v>20548</v>
      </c>
    </row>
    <row r="17084" customFormat="false" ht="15" hidden="false" customHeight="true" outlineLevel="0" collapsed="false">
      <c r="A17084" s="1" t="n">
        <f aca="false">IF(IFERROR((MATCH(G17084,$G$1:$G$12712,0)),0),INDEX($A$1:$A$12712,MATCH(G17084,$G$1:$G$12712,0)),MAX($A$2:$A17083)+1)</f>
        <v>12955</v>
      </c>
      <c r="C17084" s="1" t="str">
        <f aca="false">IF(H17084="",F17084,H17084)</f>
        <v>bluebird solar llc</v>
      </c>
      <c r="F17084" s="5"/>
      <c r="G17084" s="1" t="n">
        <v>62797</v>
      </c>
      <c r="H17084" s="1" t="s">
        <v>21953</v>
      </c>
      <c r="I17084" s="1" t="n">
        <v>59613</v>
      </c>
      <c r="J17084" s="1" t="s">
        <v>21954</v>
      </c>
    </row>
    <row r="17085" customFormat="false" ht="15" hidden="false" customHeight="true" outlineLevel="0" collapsed="false">
      <c r="A17085" s="1" t="n">
        <f aca="false">IF(IFERROR((MATCH(G17085,$G$1:$G$12712,0)),0),INDEX($A$1:$A$12712,MATCH(G17085,$G$1:$G$12712,0)),MAX($A$2:$A17084)+1)</f>
        <v>12956</v>
      </c>
      <c r="C17085" s="1" t="str">
        <f aca="false">IF(H17085="",F17085,H17085)</f>
        <v>fern solar llc</v>
      </c>
      <c r="F17085" s="5"/>
      <c r="G17085" s="1" t="n">
        <v>62798</v>
      </c>
      <c r="H17085" s="1" t="s">
        <v>21955</v>
      </c>
      <c r="I17085" s="1" t="n">
        <v>59613</v>
      </c>
      <c r="J17085" s="1" t="s">
        <v>21954</v>
      </c>
    </row>
    <row r="17086" customFormat="false" ht="15" hidden="false" customHeight="true" outlineLevel="0" collapsed="false">
      <c r="A17086" s="1" t="n">
        <f aca="false">IF(IFERROR((MATCH(G17086,$G$1:$G$12712,0)),0),INDEX($A$1:$A$12712,MATCH(G17086,$G$1:$G$12712,0)),MAX($A$2:$A17085)+1)</f>
        <v>12957</v>
      </c>
      <c r="C17086" s="1" t="str">
        <f aca="false">IF(H17086="",F17086,H17086)</f>
        <v>winona solar</v>
      </c>
      <c r="F17086" s="5"/>
      <c r="G17086" s="1" t="n">
        <v>62799</v>
      </c>
      <c r="H17086" s="1" t="s">
        <v>21956</v>
      </c>
    </row>
    <row r="17087" customFormat="false" ht="15" hidden="false" customHeight="true" outlineLevel="0" collapsed="false">
      <c r="A17087" s="1" t="n">
        <f aca="false">IF(IFERROR((MATCH(G17087,$G$1:$G$12712,0)),0),INDEX($A$1:$A$12712,MATCH(G17087,$G$1:$G$12712,0)),MAX($A$2:$A17086)+1)</f>
        <v>12958</v>
      </c>
      <c r="C17087" s="1" t="str">
        <f aca="false">IF(H17087="",F17087,H17087)</f>
        <v>wabasha solar</v>
      </c>
      <c r="F17087" s="5"/>
      <c r="G17087" s="1" t="n">
        <v>62800</v>
      </c>
      <c r="H17087" s="1" t="s">
        <v>21957</v>
      </c>
    </row>
    <row r="17088" customFormat="false" ht="15" hidden="false" customHeight="true" outlineLevel="0" collapsed="false">
      <c r="A17088" s="1" t="n">
        <f aca="false">IF(IFERROR((MATCH(G17088,$G$1:$G$12712,0)),0),INDEX($A$1:$A$12712,MATCH(G17088,$G$1:$G$12712,0)),MAX($A$2:$A17087)+1)</f>
        <v>12959</v>
      </c>
      <c r="C17088" s="1" t="str">
        <f aca="false">IF(H17088="",F17088,H17088)</f>
        <v>orni 34 llc</v>
      </c>
      <c r="F17088" s="5"/>
      <c r="G17088" s="1" t="n">
        <v>62801</v>
      </c>
      <c r="H17088" s="1" t="s">
        <v>21958</v>
      </c>
    </row>
    <row r="17089" customFormat="false" ht="15" hidden="false" customHeight="true" outlineLevel="0" collapsed="false">
      <c r="A17089" s="1" t="n">
        <f aca="false">IF(IFERROR((MATCH(G17089,$G$1:$G$12712,0)),0),INDEX($A$1:$A$12712,MATCH(G17089,$G$1:$G$12712,0)),MAX($A$2:$A17088)+1)</f>
        <v>12960</v>
      </c>
      <c r="C17089" s="1" t="str">
        <f aca="false">IF(H17089="",F17089,H17089)</f>
        <v>grizzly wind llc</v>
      </c>
      <c r="F17089" s="5"/>
      <c r="G17089" s="1" t="n">
        <v>62802</v>
      </c>
      <c r="H17089" s="1" t="s">
        <v>21959</v>
      </c>
    </row>
    <row r="17090" customFormat="false" ht="15" hidden="false" customHeight="true" outlineLevel="0" collapsed="false">
      <c r="A17090" s="1" t="n">
        <f aca="false">IF(IFERROR((MATCH(G17090,$G$1:$G$12712,0)),0),INDEX($A$1:$A$12712,MATCH(G17090,$G$1:$G$12712,0)),MAX($A$2:$A17089)+1)</f>
        <v>12961</v>
      </c>
      <c r="C17090" s="1" t="str">
        <f aca="false">IF(H17090="",F17090,H17090)</f>
        <v>buenos aires phase 1</v>
      </c>
      <c r="F17090" s="5"/>
      <c r="G17090" s="1" t="n">
        <v>62803</v>
      </c>
      <c r="H17090" s="1" t="s">
        <v>21960</v>
      </c>
    </row>
    <row r="17091" customFormat="false" ht="15" hidden="false" customHeight="true" outlineLevel="0" collapsed="false">
      <c r="A17091" s="1" t="n">
        <f aca="false">IF(IFERROR((MATCH(G17091,$G$1:$G$12712,0)),0),INDEX($A$1:$A$12712,MATCH(G17091,$G$1:$G$12712,0)),MAX($A$2:$A17090)+1)</f>
        <v>12962</v>
      </c>
      <c r="C17091" s="1" t="str">
        <f aca="false">IF(H17091="",F17091,H17091)</f>
        <v>greasewood</v>
      </c>
      <c r="F17091" s="5"/>
      <c r="G17091" s="1" t="n">
        <v>62804</v>
      </c>
      <c r="H17091" s="1" t="s">
        <v>21961</v>
      </c>
    </row>
    <row r="17092" customFormat="false" ht="15" hidden="false" customHeight="true" outlineLevel="0" collapsed="false">
      <c r="A17092" s="1" t="n">
        <f aca="false">IF(IFERROR((MATCH(G17092,$G$1:$G$12712,0)),0),INDEX($A$1:$A$12712,MATCH(G17092,$G$1:$G$12712,0)),MAX($A$2:$A17091)+1)</f>
        <v>12963</v>
      </c>
      <c r="C17092" s="1" t="str">
        <f aca="false">IF(H17092="",F17092,H17092)</f>
        <v>bloomington solar i</v>
      </c>
      <c r="F17092" s="5"/>
      <c r="G17092" s="1" t="n">
        <v>62805</v>
      </c>
      <c r="H17092" s="1" t="s">
        <v>21962</v>
      </c>
    </row>
    <row r="17093" customFormat="false" ht="15" hidden="false" customHeight="true" outlineLevel="0" collapsed="false">
      <c r="A17093" s="1" t="n">
        <f aca="false">IF(IFERROR((MATCH(G17093,$G$1:$G$12712,0)),0),INDEX($A$1:$A$12712,MATCH(G17093,$G$1:$G$12712,0)),MAX($A$2:$A17092)+1)</f>
        <v>12964</v>
      </c>
      <c r="C17093" s="1" t="str">
        <f aca="false">IF(H17093="",F17093,H17093)</f>
        <v>shelter creek condominiums solar</v>
      </c>
      <c r="F17093" s="5"/>
      <c r="G17093" s="1" t="n">
        <v>62806</v>
      </c>
      <c r="H17093" s="1" t="s">
        <v>21963</v>
      </c>
    </row>
    <row r="17094" customFormat="false" ht="15" hidden="false" customHeight="true" outlineLevel="0" collapsed="false">
      <c r="A17094" s="1" t="n">
        <f aca="false">IF(IFERROR((MATCH(G17094,$G$1:$G$12712,0)),0),INDEX($A$1:$A$12712,MATCH(G17094,$G$1:$G$12712,0)),MAX($A$2:$A17093)+1)</f>
        <v>12965</v>
      </c>
      <c r="C17094" s="1" t="str">
        <f aca="false">IF(H17094="",F17094,H17094)</f>
        <v>grove solar, llc</v>
      </c>
      <c r="F17094" s="5"/>
      <c r="G17094" s="1" t="n">
        <v>62807</v>
      </c>
      <c r="H17094" s="1" t="s">
        <v>21964</v>
      </c>
    </row>
    <row r="17095" customFormat="false" ht="15" hidden="false" customHeight="true" outlineLevel="0" collapsed="false">
      <c r="A17095" s="1" t="n">
        <f aca="false">IF(IFERROR((MATCH(G17095,$G$1:$G$12712,0)),0),INDEX($A$1:$A$12712,MATCH(G17095,$G$1:$G$12712,0)),MAX($A$2:$A17094)+1)</f>
        <v>12966</v>
      </c>
      <c r="C17095" s="1" t="str">
        <f aca="false">IF(H17095="",F17095,H17095)</f>
        <v>black bear wind (mt)</v>
      </c>
      <c r="F17095" s="5"/>
      <c r="G17095" s="1" t="n">
        <v>62808</v>
      </c>
      <c r="H17095" s="1" t="s">
        <v>21965</v>
      </c>
    </row>
    <row r="17096" customFormat="false" ht="15" hidden="false" customHeight="true" outlineLevel="0" collapsed="false">
      <c r="A17096" s="1" t="n">
        <f aca="false">IF(IFERROR((MATCH(G17096,$G$1:$G$12712,0)),0),INDEX($A$1:$A$12712,MATCH(G17096,$G$1:$G$12712,0)),MAX($A$2:$A17095)+1)</f>
        <v>12967</v>
      </c>
      <c r="C17096" s="1" t="str">
        <f aca="false">IF(H17096="",F17096,H17096)</f>
        <v>bmp wind (tx)</v>
      </c>
      <c r="F17096" s="5"/>
      <c r="G17096" s="1" t="n">
        <v>62809</v>
      </c>
      <c r="H17096" s="1" t="s">
        <v>21966</v>
      </c>
    </row>
    <row r="17097" customFormat="false" ht="15" hidden="false" customHeight="true" outlineLevel="0" collapsed="false">
      <c r="A17097" s="1" t="n">
        <f aca="false">IF(IFERROR((MATCH(G17097,$G$1:$G$12712,0)),0),INDEX($A$1:$A$12712,MATCH(G17097,$G$1:$G$12712,0)),MAX($A$2:$A17096)+1)</f>
        <v>12968</v>
      </c>
      <c r="C17097" s="1" t="str">
        <f aca="false">IF(H17097="",F17097,H17097)</f>
        <v>rit henrietta solar 1, llc</v>
      </c>
      <c r="F17097" s="5"/>
      <c r="G17097" s="1" t="n">
        <v>62810</v>
      </c>
      <c r="H17097" s="1" t="s">
        <v>21967</v>
      </c>
    </row>
    <row r="17098" customFormat="false" ht="15" hidden="false" customHeight="true" outlineLevel="0" collapsed="false">
      <c r="A17098" s="1" t="n">
        <f aca="false">IF(IFERROR((MATCH(G17098,$G$1:$G$12712,0)),0),INDEX($A$1:$A$12712,MATCH(G17098,$G$1:$G$12712,0)),MAX($A$2:$A17097)+1)</f>
        <v>12969</v>
      </c>
      <c r="C17098" s="1" t="str">
        <f aca="false">IF(H17098="",F17098,H17098)</f>
        <v>bakerstand solar (ny)</v>
      </c>
      <c r="F17098" s="5"/>
      <c r="G17098" s="1" t="n">
        <v>62811</v>
      </c>
      <c r="H17098" s="1" t="s">
        <v>21968</v>
      </c>
    </row>
    <row r="17099" customFormat="false" ht="15" hidden="false" customHeight="true" outlineLevel="0" collapsed="false">
      <c r="A17099" s="1" t="n">
        <f aca="false">IF(IFERROR((MATCH(G17099,$G$1:$G$12712,0)),0),INDEX($A$1:$A$12712,MATCH(G17099,$G$1:$G$12712,0)),MAX($A$2:$A17098)+1)</f>
        <v>12970</v>
      </c>
      <c r="C17099" s="1" t="str">
        <f aca="false">IF(H17099="",F17099,H17099)</f>
        <v>milford solar 1</v>
      </c>
      <c r="F17099" s="5"/>
      <c r="G17099" s="1" t="n">
        <v>62812</v>
      </c>
      <c r="H17099" s="1" t="s">
        <v>21969</v>
      </c>
    </row>
    <row r="17100" customFormat="false" ht="15" hidden="false" customHeight="true" outlineLevel="0" collapsed="false">
      <c r="A17100" s="1" t="n">
        <f aca="false">IF(IFERROR((MATCH(G17100,$G$1:$G$12712,0)),0),INDEX($A$1:$A$12712,MATCH(G17100,$G$1:$G$12712,0)),MAX($A$2:$A17099)+1)</f>
        <v>12971</v>
      </c>
      <c r="C17100" s="1" t="str">
        <f aca="false">IF(H17100="",F17100,H17100)</f>
        <v>grasshopper solar</v>
      </c>
      <c r="F17100" s="5"/>
      <c r="G17100" s="1" t="n">
        <v>62813</v>
      </c>
      <c r="H17100" s="1" t="s">
        <v>21970</v>
      </c>
    </row>
    <row r="17101" customFormat="false" ht="15" hidden="false" customHeight="true" outlineLevel="0" collapsed="false">
      <c r="A17101" s="1" t="n">
        <f aca="false">IF(IFERROR((MATCH(G17101,$G$1:$G$12712,0)),0),INDEX($A$1:$A$12712,MATCH(G17101,$G$1:$G$12712,0)),MAX($A$2:$A17100)+1)</f>
        <v>12972</v>
      </c>
      <c r="C17101" s="1" t="str">
        <f aca="false">IF(H17101="",F17101,H17101)</f>
        <v>sadler solar</v>
      </c>
      <c r="F17101" s="5"/>
      <c r="G17101" s="1" t="n">
        <v>62814</v>
      </c>
      <c r="H17101" s="1" t="s">
        <v>21971</v>
      </c>
    </row>
    <row r="17102" customFormat="false" ht="15" hidden="false" customHeight="true" outlineLevel="0" collapsed="false">
      <c r="A17102" s="1" t="n">
        <f aca="false">IF(IFERROR((MATCH(G17102,$G$1:$G$12712,0)),0),INDEX($A$1:$A$12712,MATCH(G17102,$G$1:$G$12712,0)),MAX($A$2:$A17101)+1)</f>
        <v>12973</v>
      </c>
      <c r="C17102" s="1" t="str">
        <f aca="false">IF(H17102="",F17102,H17102)</f>
        <v>gichi noodin wind farm</v>
      </c>
      <c r="F17102" s="5"/>
      <c r="G17102" s="1" t="n">
        <v>62815</v>
      </c>
      <c r="H17102" s="1" t="s">
        <v>21972</v>
      </c>
    </row>
    <row r="17103" customFormat="false" ht="15" hidden="false" customHeight="true" outlineLevel="0" collapsed="false">
      <c r="A17103" s="1" t="n">
        <f aca="false">IF(IFERROR((MATCH(G17103,$G$1:$G$12712,0)),0),INDEX($A$1:$A$12712,MATCH(G17103,$G$1:$G$12712,0)),MAX($A$2:$A17102)+1)</f>
        <v>12974</v>
      </c>
      <c r="C17103" s="1" t="str">
        <f aca="false">IF(H17103="",F17103,H17103)</f>
        <v>suneast skyline solar project</v>
      </c>
      <c r="F17103" s="5"/>
      <c r="G17103" s="1" t="n">
        <v>62816</v>
      </c>
      <c r="H17103" s="1" t="s">
        <v>21973</v>
      </c>
    </row>
    <row r="17104" customFormat="false" ht="15" hidden="false" customHeight="true" outlineLevel="0" collapsed="false">
      <c r="A17104" s="1" t="n">
        <f aca="false">IF(IFERROR((MATCH(G17104,$G$1:$G$12712,0)),0),INDEX($A$1:$A$12712,MATCH(G17104,$G$1:$G$12712,0)),MAX($A$2:$A17103)+1)</f>
        <v>12975</v>
      </c>
      <c r="C17104" s="1" t="str">
        <f aca="false">IF(H17104="",F17104,H17104)</f>
        <v>suneast clay solar project</v>
      </c>
      <c r="F17104" s="5"/>
      <c r="G17104" s="1" t="n">
        <v>62819</v>
      </c>
      <c r="H17104" s="1" t="s">
        <v>21974</v>
      </c>
    </row>
    <row r="17105" customFormat="false" ht="15" hidden="false" customHeight="true" outlineLevel="0" collapsed="false">
      <c r="A17105" s="1" t="n">
        <f aca="false">IF(IFERROR((MATCH(G17105,$G$1:$G$12712,0)),0),INDEX($A$1:$A$12712,MATCH(G17105,$G$1:$G$12712,0)),MAX($A$2:$A17104)+1)</f>
        <v>12976</v>
      </c>
      <c r="C17105" s="1" t="str">
        <f aca="false">IF(H17105="",F17105,H17105)</f>
        <v>stony knoll solar, llc</v>
      </c>
      <c r="F17105" s="5"/>
      <c r="G17105" s="1" t="n">
        <v>62820</v>
      </c>
      <c r="H17105" s="1" t="s">
        <v>21975</v>
      </c>
    </row>
    <row r="17106" customFormat="false" ht="15" hidden="false" customHeight="true" outlineLevel="0" collapsed="false">
      <c r="A17106" s="1" t="n">
        <f aca="false">IF(IFERROR((MATCH(G17106,$G$1:$G$12712,0)),0),INDEX($A$1:$A$12712,MATCH(G17106,$G$1:$G$12712,0)),MAX($A$2:$A17105)+1)</f>
        <v>12977</v>
      </c>
      <c r="C17106" s="1" t="str">
        <f aca="false">IF(H17106="",F17106,H17106)</f>
        <v>speedway solar nc, llc</v>
      </c>
      <c r="F17106" s="5"/>
      <c r="G17106" s="1" t="n">
        <v>62821</v>
      </c>
      <c r="H17106" s="1" t="s">
        <v>21976</v>
      </c>
    </row>
    <row r="17107" customFormat="false" ht="15" hidden="false" customHeight="true" outlineLevel="0" collapsed="false">
      <c r="A17107" s="1" t="n">
        <f aca="false">IF(IFERROR((MATCH(G17107,$G$1:$G$12712,0)),0),INDEX($A$1:$A$12712,MATCH(G17107,$G$1:$G$12712,0)),MAX($A$2:$A17106)+1)</f>
        <v>12978</v>
      </c>
      <c r="C17107" s="1" t="str">
        <f aca="false">IF(H17107="",F17107,H17107)</f>
        <v>broad river solar, llc</v>
      </c>
      <c r="F17107" s="5"/>
      <c r="G17107" s="1" t="n">
        <v>62822</v>
      </c>
      <c r="H17107" s="1" t="s">
        <v>21977</v>
      </c>
    </row>
    <row r="17108" customFormat="false" ht="15" hidden="false" customHeight="true" outlineLevel="0" collapsed="false">
      <c r="A17108" s="1" t="n">
        <f aca="false">IF(IFERROR((MATCH(G17108,$G$1:$G$12712,0)),0),INDEX($A$1:$A$12712,MATCH(G17108,$G$1:$G$12712,0)),MAX($A$2:$A17107)+1)</f>
        <v>12979</v>
      </c>
      <c r="C17108" s="1" t="str">
        <f aca="false">IF(H17108="",F17108,H17108)</f>
        <v>suneast dog corners solar project</v>
      </c>
      <c r="F17108" s="5"/>
      <c r="G17108" s="1" t="n">
        <v>62823</v>
      </c>
      <c r="H17108" s="1" t="s">
        <v>21978</v>
      </c>
    </row>
    <row r="17109" customFormat="false" ht="15" hidden="false" customHeight="true" outlineLevel="0" collapsed="false">
      <c r="A17109" s="1" t="n">
        <f aca="false">IF(IFERROR((MATCH(G17109,$G$1:$G$12712,0)),0),INDEX($A$1:$A$12712,MATCH(G17109,$G$1:$G$12712,0)),MAX($A$2:$A17108)+1)</f>
        <v>12980</v>
      </c>
      <c r="C17109" s="1" t="str">
        <f aca="false">IF(H17109="",F17109,H17109)</f>
        <v>gspp devens, llc</v>
      </c>
      <c r="F17109" s="5"/>
      <c r="G17109" s="1" t="n">
        <v>62824</v>
      </c>
      <c r="H17109" s="1" t="s">
        <v>21979</v>
      </c>
    </row>
    <row r="17110" customFormat="false" ht="15" hidden="false" customHeight="true" outlineLevel="0" collapsed="false">
      <c r="A17110" s="1" t="n">
        <f aca="false">IF(IFERROR((MATCH(G17110,$G$1:$G$12712,0)),0),INDEX($A$1:$A$12712,MATCH(G17110,$G$1:$G$12712,0)),MAX($A$2:$A17109)+1)</f>
        <v>12981</v>
      </c>
      <c r="C17110" s="1" t="str">
        <f aca="false">IF(H17110="",F17110,H17110)</f>
        <v>gspp terrawatt westfield llc csg</v>
      </c>
      <c r="F17110" s="5"/>
      <c r="G17110" s="1" t="n">
        <v>62825</v>
      </c>
      <c r="H17110" s="1" t="s">
        <v>21980</v>
      </c>
    </row>
    <row r="17111" customFormat="false" ht="15" hidden="false" customHeight="true" outlineLevel="0" collapsed="false">
      <c r="A17111" s="1" t="n">
        <f aca="false">IF(IFERROR((MATCH(G17111,$G$1:$G$12712,0)),0),INDEX($A$1:$A$12712,MATCH(G17111,$G$1:$G$12712,0)),MAX($A$2:$A17110)+1)</f>
        <v>12982</v>
      </c>
      <c r="C17111" s="1" t="str">
        <f aca="false">IF(H17111="",F17111,H17111)</f>
        <v>gspp raynham tmlp, llc csg</v>
      </c>
      <c r="F17111" s="5"/>
      <c r="G17111" s="1" t="n">
        <v>62826</v>
      </c>
      <c r="H17111" s="1" t="s">
        <v>21981</v>
      </c>
    </row>
    <row r="17112" customFormat="false" ht="15" hidden="false" customHeight="true" outlineLevel="0" collapsed="false">
      <c r="A17112" s="1" t="n">
        <f aca="false">IF(IFERROR((MATCH(G17112,$G$1:$G$12712,0)),0),INDEX($A$1:$A$12712,MATCH(G17112,$G$1:$G$12712,0)),MAX($A$2:$A17111)+1)</f>
        <v>12983</v>
      </c>
      <c r="C17112" s="1" t="str">
        <f aca="false">IF(H17112="",F17112,H17112)</f>
        <v>ajax solar, llc (ma)</v>
      </c>
      <c r="F17112" s="5"/>
      <c r="G17112" s="1" t="n">
        <v>62827</v>
      </c>
      <c r="H17112" s="1" t="s">
        <v>21982</v>
      </c>
    </row>
    <row r="17113" customFormat="false" ht="15" hidden="false" customHeight="true" outlineLevel="0" collapsed="false">
      <c r="A17113" s="1" t="n">
        <f aca="false">IF(IFERROR((MATCH(G17113,$G$1:$G$12712,0)),0),INDEX($A$1:$A$12712,MATCH(G17113,$G$1:$G$12712,0)),MAX($A$2:$A17112)+1)</f>
        <v>12984</v>
      </c>
      <c r="C17113" s="1" t="str">
        <f aca="false">IF(H17113="",F17113,H17113)</f>
        <v>twe bowman solar project</v>
      </c>
      <c r="F17113" s="5"/>
      <c r="G17113" s="1" t="n">
        <v>62828</v>
      </c>
      <c r="H17113" s="1" t="s">
        <v>21983</v>
      </c>
    </row>
    <row r="17114" customFormat="false" ht="15" hidden="false" customHeight="true" outlineLevel="0" collapsed="false">
      <c r="A17114" s="1" t="n">
        <f aca="false">IF(IFERROR((MATCH(G17114,$G$1:$G$12712,0)),0),INDEX($A$1:$A$12712,MATCH(G17114,$G$1:$G$12712,0)),MAX($A$2:$A17113)+1)</f>
        <v>12985</v>
      </c>
      <c r="C17114" s="1" t="str">
        <f aca="false">IF(H17114="",F17114,H17114)</f>
        <v>gspp held llc csg</v>
      </c>
      <c r="F17114" s="5"/>
      <c r="G17114" s="1" t="n">
        <v>62829</v>
      </c>
      <c r="H17114" s="1" t="s">
        <v>21984</v>
      </c>
    </row>
    <row r="17115" customFormat="false" ht="15" hidden="false" customHeight="true" outlineLevel="0" collapsed="false">
      <c r="A17115" s="1" t="n">
        <f aca="false">IF(IFERROR((MATCH(G17115,$G$1:$G$12712,0)),0),INDEX($A$1:$A$12712,MATCH(G17115,$G$1:$G$12712,0)),MAX($A$2:$A17114)+1)</f>
        <v>12986</v>
      </c>
      <c r="C17115" s="1" t="str">
        <f aca="false">IF(H17115="",F17115,H17115)</f>
        <v>gspp imholte csg</v>
      </c>
      <c r="F17115" s="5"/>
      <c r="G17115" s="1" t="n">
        <v>62830</v>
      </c>
      <c r="H17115" s="1" t="s">
        <v>21985</v>
      </c>
    </row>
    <row r="17116" customFormat="false" ht="15" hidden="false" customHeight="true" outlineLevel="0" collapsed="false">
      <c r="A17116" s="1" t="n">
        <f aca="false">IF(IFERROR((MATCH(G17116,$G$1:$G$12712,0)),0),INDEX($A$1:$A$12712,MATCH(G17116,$G$1:$G$12712,0)),MAX($A$2:$A17115)+1)</f>
        <v>12987</v>
      </c>
      <c r="C17116" s="1" t="str">
        <f aca="false">IF(H17116="",F17116,H17116)</f>
        <v>hickory grove #1</v>
      </c>
      <c r="F17116" s="5"/>
      <c r="G17116" s="1" t="n">
        <v>62831</v>
      </c>
      <c r="H17116" s="1" t="s">
        <v>21986</v>
      </c>
    </row>
    <row r="17117" customFormat="false" ht="15" hidden="false" customHeight="true" outlineLevel="0" collapsed="false">
      <c r="A17117" s="1" t="n">
        <f aca="false">IF(IFERROR((MATCH(G17117,$G$1:$G$12712,0)),0),INDEX($A$1:$A$12712,MATCH(G17117,$G$1:$G$12712,0)),MAX($A$2:$A17116)+1)</f>
        <v>12988</v>
      </c>
      <c r="C17117" s="1" t="str">
        <f aca="false">IF(H17117="",F17117,H17117)</f>
        <v>hickory grove #2</v>
      </c>
      <c r="F17117" s="5"/>
      <c r="G17117" s="1" t="n">
        <v>62832</v>
      </c>
      <c r="H17117" s="1" t="s">
        <v>21987</v>
      </c>
    </row>
    <row r="17118" customFormat="false" ht="15" hidden="false" customHeight="true" outlineLevel="0" collapsed="false">
      <c r="A17118" s="1" t="n">
        <f aca="false">IF(IFERROR((MATCH(G17118,$G$1:$G$12712,0)),0),INDEX($A$1:$A$12712,MATCH(G17118,$G$1:$G$12712,0)),MAX($A$2:$A17117)+1)</f>
        <v>12989</v>
      </c>
      <c r="C17118" s="1" t="str">
        <f aca="false">IF(H17118="",F17118,H17118)</f>
        <v>hastings community solar farm</v>
      </c>
      <c r="F17118" s="5"/>
      <c r="G17118" s="1" t="n">
        <v>62833</v>
      </c>
      <c r="H17118" s="1" t="s">
        <v>21988</v>
      </c>
      <c r="I17118" s="1" t="n">
        <v>8245</v>
      </c>
      <c r="J17118" s="1" t="s">
        <v>21989</v>
      </c>
    </row>
    <row r="17119" customFormat="false" ht="15" hidden="false" customHeight="true" outlineLevel="0" collapsed="false">
      <c r="A17119" s="1" t="n">
        <f aca="false">IF(IFERROR((MATCH(G17119,$G$1:$G$12712,0)),0),INDEX($A$1:$A$12712,MATCH(G17119,$G$1:$G$12712,0)),MAX($A$2:$A17118)+1)</f>
        <v>12990</v>
      </c>
      <c r="C17119" s="1" t="str">
        <f aca="false">IF(H17119="",F17119,H17119)</f>
        <v>podunk road</v>
      </c>
      <c r="F17119" s="5"/>
      <c r="G17119" s="1" t="n">
        <v>62834</v>
      </c>
      <c r="H17119" s="1" t="s">
        <v>21990</v>
      </c>
    </row>
    <row r="17120" customFormat="false" ht="15" hidden="false" customHeight="true" outlineLevel="0" collapsed="false">
      <c r="A17120" s="1" t="n">
        <f aca="false">IF(IFERROR((MATCH(G17120,$G$1:$G$12712,0)),0),INDEX($A$1:$A$12712,MATCH(G17120,$G$1:$G$12712,0)),MAX($A$2:$A17119)+1)</f>
        <v>12991</v>
      </c>
      <c r="C17120" s="1" t="str">
        <f aca="false">IF(H17120="",F17120,H17120)</f>
        <v>acushnet ball plant 2</v>
      </c>
      <c r="F17120" s="5"/>
      <c r="G17120" s="1" t="n">
        <v>62835</v>
      </c>
      <c r="H17120" s="1" t="s">
        <v>21991</v>
      </c>
      <c r="I17120" s="1" t="n">
        <v>57449</v>
      </c>
      <c r="J17120" s="1" t="s">
        <v>21317</v>
      </c>
    </row>
    <row r="17121" customFormat="false" ht="15" hidden="false" customHeight="true" outlineLevel="0" collapsed="false">
      <c r="A17121" s="1" t="n">
        <f aca="false">IF(IFERROR((MATCH(G17121,$G$1:$G$12712,0)),0),INDEX($A$1:$A$12712,MATCH(G17121,$G$1:$G$12712,0)),MAX($A$2:$A17120)+1)</f>
        <v>12992</v>
      </c>
      <c r="C17121" s="1" t="str">
        <f aca="false">IF(H17121="",F17121,H17121)</f>
        <v>maryneal windpower</v>
      </c>
      <c r="F17121" s="5"/>
      <c r="G17121" s="1" t="n">
        <v>62836</v>
      </c>
      <c r="H17121" s="1" t="s">
        <v>21992</v>
      </c>
    </row>
    <row r="17122" customFormat="false" ht="15" hidden="false" customHeight="true" outlineLevel="0" collapsed="false">
      <c r="A17122" s="1" t="n">
        <f aca="false">IF(IFERROR((MATCH(G17122,$G$1:$G$12712,0)),0),INDEX($A$1:$A$12712,MATCH(G17122,$G$1:$G$12712,0)),MAX($A$2:$A17121)+1)</f>
        <v>12993</v>
      </c>
      <c r="C17122" s="1" t="str">
        <f aca="false">IF(H17122="",F17122,H17122)</f>
        <v>frontier windpower ii</v>
      </c>
      <c r="F17122" s="5"/>
      <c r="G17122" s="1" t="n">
        <v>62837</v>
      </c>
      <c r="H17122" s="1" t="s">
        <v>21993</v>
      </c>
    </row>
    <row r="17123" customFormat="false" ht="15" hidden="false" customHeight="true" outlineLevel="0" collapsed="false">
      <c r="A17123" s="1" t="n">
        <f aca="false">IF(IFERROR((MATCH(G17123,$G$1:$G$12712,0)),0),INDEX($A$1:$A$12712,MATCH(G17123,$G$1:$G$12712,0)),MAX($A$2:$A17122)+1)</f>
        <v>12994</v>
      </c>
      <c r="C17123" s="1" t="str">
        <f aca="false">IF(H17123="",F17123,H17123)</f>
        <v>98th street battery storage station</v>
      </c>
      <c r="F17123" s="5"/>
      <c r="G17123" s="1" t="n">
        <v>62839</v>
      </c>
      <c r="H17123" s="1" t="s">
        <v>21994</v>
      </c>
      <c r="I17123" s="1" t="n">
        <v>4226</v>
      </c>
      <c r="J17123" s="1" t="s">
        <v>21995</v>
      </c>
    </row>
    <row r="17124" customFormat="false" ht="15" hidden="false" customHeight="true" outlineLevel="0" collapsed="false">
      <c r="A17124" s="1" t="n">
        <f aca="false">IF(IFERROR((MATCH(G17124,$G$1:$G$12712,0)),0),INDEX($A$1:$A$12712,MATCH(G17124,$G$1:$G$12712,0)),MAX($A$2:$A17123)+1)</f>
        <v>12995</v>
      </c>
      <c r="C17124" s="1" t="str">
        <f aca="false">IF(H17124="",F17124,H17124)</f>
        <v>mountain breeze wind, llc</v>
      </c>
      <c r="F17124" s="5"/>
      <c r="G17124" s="1" t="n">
        <v>62840</v>
      </c>
      <c r="H17124" s="1" t="s">
        <v>21996</v>
      </c>
    </row>
    <row r="17125" customFormat="false" ht="15" hidden="false" customHeight="true" outlineLevel="0" collapsed="false">
      <c r="A17125" s="1" t="n">
        <f aca="false">IF(IFERROR((MATCH(G17125,$G$1:$G$12712,0)),0),INDEX($A$1:$A$12712,MATCH(G17125,$G$1:$G$12712,0)),MAX($A$2:$A17124)+1)</f>
        <v>12996</v>
      </c>
      <c r="C17125" s="1" t="str">
        <f aca="false">IF(H17125="",F17125,H17125)</f>
        <v>nextsun energy littleton</v>
      </c>
      <c r="F17125" s="5"/>
      <c r="G17125" s="1" t="n">
        <v>62842</v>
      </c>
      <c r="H17125" s="1" t="s">
        <v>21997</v>
      </c>
    </row>
    <row r="17126" customFormat="false" ht="15" hidden="false" customHeight="true" outlineLevel="0" collapsed="false">
      <c r="A17126" s="1" t="n">
        <f aca="false">IF(IFERROR((MATCH(G17126,$G$1:$G$12712,0)),0),INDEX($A$1:$A$12712,MATCH(G17126,$G$1:$G$12712,0)),MAX($A$2:$A17125)+1)</f>
        <v>12997</v>
      </c>
      <c r="C17126" s="1" t="str">
        <f aca="false">IF(H17126="",F17126,H17126)</f>
        <v>garnet solar (ny)</v>
      </c>
      <c r="F17126" s="5"/>
      <c r="G17126" s="1" t="n">
        <v>62843</v>
      </c>
      <c r="H17126" s="1" t="s">
        <v>21998</v>
      </c>
    </row>
    <row r="17127" customFormat="false" ht="15" hidden="false" customHeight="true" outlineLevel="0" collapsed="false">
      <c r="A17127" s="1" t="n">
        <f aca="false">IF(IFERROR((MATCH(G17127,$G$1:$G$12712,0)),0),INDEX($A$1:$A$12712,MATCH(G17127,$G$1:$G$12712,0)),MAX($A$2:$A17126)+1)</f>
        <v>12998</v>
      </c>
      <c r="C17127" s="1" t="str">
        <f aca="false">IF(H17127="",F17127,H17127)</f>
        <v>cranberry point energy storage</v>
      </c>
      <c r="F17127" s="5"/>
      <c r="G17127" s="1" t="n">
        <v>62844</v>
      </c>
      <c r="H17127" s="1" t="s">
        <v>21999</v>
      </c>
    </row>
    <row r="17128" customFormat="false" ht="15" hidden="false" customHeight="true" outlineLevel="0" collapsed="false">
      <c r="A17128" s="1" t="n">
        <f aca="false">IF(IFERROR((MATCH(G17128,$G$1:$G$12712,0)),0),INDEX($A$1:$A$12712,MATCH(G17128,$G$1:$G$12712,0)),MAX($A$2:$A17127)+1)</f>
        <v>12999</v>
      </c>
      <c r="C17128" s="1" t="str">
        <f aca="false">IF(H17128="",F17128,H17128)</f>
        <v>engie long draw solar llc</v>
      </c>
      <c r="F17128" s="5"/>
      <c r="G17128" s="1" t="n">
        <v>62845</v>
      </c>
      <c r="H17128" s="1" t="s">
        <v>22000</v>
      </c>
      <c r="I17128" s="1" t="n">
        <v>56201</v>
      </c>
      <c r="J17128" s="1" t="s">
        <v>20958</v>
      </c>
    </row>
    <row r="17129" customFormat="false" ht="15" hidden="false" customHeight="true" outlineLevel="0" collapsed="false">
      <c r="A17129" s="1" t="n">
        <f aca="false">IF(IFERROR((MATCH(G17129,$G$1:$G$12712,0)),0),INDEX($A$1:$A$12712,MATCH(G17129,$G$1:$G$12712,0)),MAX($A$2:$A17128)+1)</f>
        <v>13000</v>
      </c>
      <c r="C17129" s="1" t="str">
        <f aca="false">IF(H17129="",F17129,H17129)</f>
        <v>water valley wind energy</v>
      </c>
      <c r="F17129" s="5"/>
      <c r="G17129" s="1" t="n">
        <v>62846</v>
      </c>
      <c r="H17129" s="1" t="s">
        <v>22001</v>
      </c>
      <c r="I17129" s="1" t="n">
        <v>59056</v>
      </c>
      <c r="J17129" s="1" t="s">
        <v>22002</v>
      </c>
    </row>
    <row r="17130" customFormat="false" ht="15" hidden="false" customHeight="true" outlineLevel="0" collapsed="false">
      <c r="A17130" s="1" t="n">
        <f aca="false">IF(IFERROR((MATCH(G17130,$G$1:$G$12712,0)),0),INDEX($A$1:$A$12712,MATCH(G17130,$G$1:$G$12712,0)),MAX($A$2:$A17129)+1)</f>
        <v>13001</v>
      </c>
      <c r="C17130" s="1" t="str">
        <f aca="false">IF(H17130="",F17130,H17130)</f>
        <v>fennimore solar</v>
      </c>
      <c r="F17130" s="5"/>
      <c r="G17130" s="1" t="n">
        <v>62847</v>
      </c>
      <c r="H17130" s="1" t="s">
        <v>22003</v>
      </c>
    </row>
    <row r="17131" customFormat="false" ht="15" hidden="false" customHeight="true" outlineLevel="0" collapsed="false">
      <c r="A17131" s="1" t="n">
        <f aca="false">IF(IFERROR((MATCH(G17131,$G$1:$G$12712,0)),0),INDEX($A$1:$A$12712,MATCH(G17131,$G$1:$G$12712,0)),MAX($A$2:$A17130)+1)</f>
        <v>13002</v>
      </c>
      <c r="C17131" s="1" t="str">
        <f aca="false">IF(H17131="",F17131,H17131)</f>
        <v>new lisbon solar</v>
      </c>
      <c r="F17131" s="5"/>
      <c r="G17131" s="1" t="n">
        <v>62848</v>
      </c>
      <c r="H17131" s="1" t="s">
        <v>22004</v>
      </c>
    </row>
    <row r="17132" customFormat="false" ht="15" hidden="false" customHeight="true" outlineLevel="0" collapsed="false">
      <c r="A17132" s="1" t="n">
        <f aca="false">IF(IFERROR((MATCH(G17132,$G$1:$G$12712,0)),0),INDEX($A$1:$A$12712,MATCH(G17132,$G$1:$G$12712,0)),MAX($A$2:$A17131)+1)</f>
        <v>13003</v>
      </c>
      <c r="C17132" s="1" t="str">
        <f aca="false">IF(H17132="",F17132,H17132)</f>
        <v>cumberland solar</v>
      </c>
      <c r="F17132" s="5"/>
      <c r="G17132" s="1" t="n">
        <v>62849</v>
      </c>
      <c r="H17132" s="1" t="s">
        <v>22005</v>
      </c>
    </row>
    <row r="17133" customFormat="false" ht="15" hidden="false" customHeight="true" outlineLevel="0" collapsed="false">
      <c r="A17133" s="1" t="n">
        <f aca="false">IF(IFERROR((MATCH(G17133,$G$1:$G$12712,0)),0),INDEX($A$1:$A$12712,MATCH(G17133,$G$1:$G$12712,0)),MAX($A$2:$A17132)+1)</f>
        <v>13004</v>
      </c>
      <c r="C17133" s="1" t="str">
        <f aca="false">IF(H17133="",F17133,H17133)</f>
        <v>maverick creek wind</v>
      </c>
      <c r="F17133" s="5"/>
      <c r="G17133" s="1" t="n">
        <v>62853</v>
      </c>
      <c r="H17133" s="1" t="s">
        <v>22006</v>
      </c>
    </row>
    <row r="17134" customFormat="false" ht="15" hidden="false" customHeight="true" outlineLevel="0" collapsed="false">
      <c r="A17134" s="1" t="n">
        <f aca="false">IF(IFERROR((MATCH(G17134,$G$1:$G$12712,0)),0),INDEX($A$1:$A$12712,MATCH(G17134,$G$1:$G$12712,0)),MAX($A$2:$A17133)+1)</f>
        <v>13005</v>
      </c>
      <c r="C17134" s="1" t="str">
        <f aca="false">IF(H17134="",F17134,H17134)</f>
        <v>st. james solar (la)</v>
      </c>
      <c r="F17134" s="5"/>
      <c r="G17134" s="1" t="n">
        <v>62854</v>
      </c>
      <c r="H17134" s="1" t="s">
        <v>22007</v>
      </c>
    </row>
    <row r="17135" customFormat="false" ht="15" hidden="false" customHeight="true" outlineLevel="0" collapsed="false">
      <c r="A17135" s="1" t="n">
        <f aca="false">IF(IFERROR((MATCH(G17135,$G$1:$G$12712,0)),0),INDEX($A$1:$A$12712,MATCH(G17135,$G$1:$G$12712,0)),MAX($A$2:$A17134)+1)</f>
        <v>13006</v>
      </c>
      <c r="C17135" s="1" t="str">
        <f aca="false">IF(H17135="",F17135,H17135)</f>
        <v>west raymond wind farm llc</v>
      </c>
      <c r="F17135" s="5"/>
      <c r="G17135" s="1" t="n">
        <v>62855</v>
      </c>
      <c r="H17135" s="1" t="s">
        <v>22008</v>
      </c>
      <c r="I17135" s="1" t="n">
        <v>56215</v>
      </c>
      <c r="J17135" s="1" t="s">
        <v>21580</v>
      </c>
    </row>
    <row r="17136" customFormat="false" ht="15" hidden="false" customHeight="true" outlineLevel="0" collapsed="false">
      <c r="A17136" s="1" t="n">
        <f aca="false">IF(IFERROR((MATCH(G17136,$G$1:$G$12712,0)),0),INDEX($A$1:$A$12712,MATCH(G17136,$G$1:$G$12712,0)),MAX($A$2:$A17135)+1)</f>
        <v>13007</v>
      </c>
      <c r="C17136" s="1" t="str">
        <f aca="false">IF(H17136="",F17136,H17136)</f>
        <v>marengo battery storage llc</v>
      </c>
      <c r="F17136" s="5"/>
      <c r="G17136" s="1" t="n">
        <v>62856</v>
      </c>
      <c r="H17136" s="1" t="s">
        <v>22009</v>
      </c>
    </row>
    <row r="17137" customFormat="false" ht="15" hidden="false" customHeight="true" outlineLevel="0" collapsed="false">
      <c r="A17137" s="1" t="n">
        <f aca="false">IF(IFERROR((MATCH(G17137,$G$1:$G$12712,0)),0),INDEX($A$1:$A$12712,MATCH(G17137,$G$1:$G$12712,0)),MAX($A$2:$A17136)+1)</f>
        <v>13008</v>
      </c>
      <c r="C17137" s="1" t="str">
        <f aca="false">IF(H17137="",F17137,H17137)</f>
        <v>roxwind</v>
      </c>
      <c r="F17137" s="5"/>
      <c r="G17137" s="1" t="n">
        <v>62857</v>
      </c>
      <c r="H17137" s="1" t="s">
        <v>22010</v>
      </c>
    </row>
    <row r="17138" customFormat="false" ht="15" hidden="false" customHeight="true" outlineLevel="0" collapsed="false">
      <c r="A17138" s="1" t="n">
        <f aca="false">IF(IFERROR((MATCH(G17138,$G$1:$G$12712,0)),0),INDEX($A$1:$A$12712,MATCH(G17138,$G$1:$G$12712,0)),MAX($A$2:$A17137)+1)</f>
        <v>13009</v>
      </c>
      <c r="C17138" s="1" t="str">
        <f aca="false">IF(H17138="",F17138,H17138)</f>
        <v>cashton solar</v>
      </c>
      <c r="F17138" s="5"/>
      <c r="G17138" s="1" t="n">
        <v>62858</v>
      </c>
      <c r="H17138" s="1" t="s">
        <v>22011</v>
      </c>
    </row>
    <row r="17139" customFormat="false" ht="15" hidden="false" customHeight="true" outlineLevel="0" collapsed="false">
      <c r="A17139" s="1" t="n">
        <f aca="false">IF(IFERROR((MATCH(G17139,$G$1:$G$12712,0)),0),INDEX($A$1:$A$12712,MATCH(G17139,$G$1:$G$12712,0)),MAX($A$2:$A17138)+1)</f>
        <v>13010</v>
      </c>
      <c r="C17139" s="1" t="str">
        <f aca="false">IF(H17139="",F17139,H17139)</f>
        <v>coventry clean energy corporation</v>
      </c>
      <c r="F17139" s="5"/>
      <c r="G17139" s="1" t="n">
        <v>62859</v>
      </c>
      <c r="H17139" s="1" t="s">
        <v>22012</v>
      </c>
      <c r="I17139" s="1" t="n">
        <v>20151</v>
      </c>
      <c r="J17139" s="1" t="s">
        <v>22013</v>
      </c>
    </row>
    <row r="17140" customFormat="false" ht="15" hidden="false" customHeight="true" outlineLevel="0" collapsed="false">
      <c r="A17140" s="1" t="n">
        <f aca="false">IF(IFERROR((MATCH(G17140,$G$1:$G$12712,0)),0),INDEX($A$1:$A$12712,MATCH(G17140,$G$1:$G$12712,0)),MAX($A$2:$A17139)+1)</f>
        <v>13011</v>
      </c>
      <c r="C17140" s="1" t="str">
        <f aca="false">IF(H17140="",F17140,H17140)</f>
        <v>chambers road solar</v>
      </c>
      <c r="F17140" s="5"/>
      <c r="G17140" s="1" t="n">
        <v>62860</v>
      </c>
      <c r="H17140" s="1" t="s">
        <v>22014</v>
      </c>
    </row>
    <row r="17141" customFormat="false" ht="15" hidden="false" customHeight="true" outlineLevel="0" collapsed="false">
      <c r="A17141" s="1" t="n">
        <f aca="false">IF(IFERROR((MATCH(G17141,$G$1:$G$12712,0)),0),INDEX($A$1:$A$12712,MATCH(G17141,$G$1:$G$12712,0)),MAX($A$2:$A17140)+1)</f>
        <v>13012</v>
      </c>
      <c r="C17141" s="1" t="str">
        <f aca="false">IF(H17141="",F17141,H17141)</f>
        <v>forest city solar</v>
      </c>
      <c r="F17141" s="5"/>
      <c r="G17141" s="1" t="n">
        <v>62861</v>
      </c>
      <c r="H17141" s="1" t="s">
        <v>22015</v>
      </c>
    </row>
    <row r="17142" customFormat="false" ht="15" hidden="false" customHeight="true" outlineLevel="0" collapsed="false">
      <c r="A17142" s="1" t="n">
        <f aca="false">IF(IFERROR((MATCH(G17142,$G$1:$G$12712,0)),0),INDEX($A$1:$A$12712,MATCH(G17142,$G$1:$G$12712,0)),MAX($A$2:$A17141)+1)</f>
        <v>13013</v>
      </c>
      <c r="C17142" s="1" t="str">
        <f aca="false">IF(H17142="",F17142,H17142)</f>
        <v>nabb battery energy storage system</v>
      </c>
      <c r="F17142" s="5"/>
      <c r="G17142" s="1" t="n">
        <v>62862</v>
      </c>
      <c r="H17142" s="1" t="s">
        <v>22016</v>
      </c>
      <c r="I17142" s="1" t="n">
        <v>15470</v>
      </c>
      <c r="J17142" s="1" t="s">
        <v>19646</v>
      </c>
    </row>
    <row r="17143" customFormat="false" ht="15" hidden="false" customHeight="true" outlineLevel="0" collapsed="false">
      <c r="A17143" s="1" t="n">
        <f aca="false">IF(IFERROR((MATCH(G17143,$G$1:$G$12712,0)),0),INDEX($A$1:$A$12712,MATCH(G17143,$G$1:$G$12712,0)),MAX($A$2:$A17142)+1)</f>
        <v>13014</v>
      </c>
      <c r="C17143" s="1" t="str">
        <f aca="false">IF(H17143="",F17143,H17143)</f>
        <v>blue marmot viii</v>
      </c>
      <c r="F17143" s="5"/>
      <c r="G17143" s="1" t="n">
        <v>62863</v>
      </c>
      <c r="H17143" s="1" t="s">
        <v>22017</v>
      </c>
    </row>
    <row r="17144" customFormat="false" ht="15" hidden="false" customHeight="true" outlineLevel="0" collapsed="false">
      <c r="A17144" s="1" t="n">
        <f aca="false">IF(IFERROR((MATCH(G17144,$G$1:$G$12712,0)),0),INDEX($A$1:$A$12712,MATCH(G17144,$G$1:$G$12712,0)),MAX($A$2:$A17143)+1)</f>
        <v>13015</v>
      </c>
      <c r="C17144" s="1" t="str">
        <f aca="false">IF(H17144="",F17144,H17144)</f>
        <v>blue marmot vii</v>
      </c>
      <c r="F17144" s="5"/>
      <c r="G17144" s="1" t="n">
        <v>62864</v>
      </c>
      <c r="H17144" s="1" t="s">
        <v>22018</v>
      </c>
    </row>
    <row r="17145" customFormat="false" ht="15" hidden="false" customHeight="true" outlineLevel="0" collapsed="false">
      <c r="A17145" s="1" t="n">
        <f aca="false">IF(IFERROR((MATCH(G17145,$G$1:$G$12712,0)),0),INDEX($A$1:$A$12712,MATCH(G17145,$G$1:$G$12712,0)),MAX($A$2:$A17144)+1)</f>
        <v>13016</v>
      </c>
      <c r="C17145" s="1" t="str">
        <f aca="false">IF(H17145="",F17145,H17145)</f>
        <v>blue marmot vi</v>
      </c>
      <c r="F17145" s="5"/>
      <c r="G17145" s="1" t="n">
        <v>62865</v>
      </c>
      <c r="H17145" s="1" t="s">
        <v>22019</v>
      </c>
    </row>
    <row r="17146" customFormat="false" ht="15" hidden="false" customHeight="true" outlineLevel="0" collapsed="false">
      <c r="A17146" s="1" t="n">
        <f aca="false">IF(IFERROR((MATCH(G17146,$G$1:$G$12712,0)),0),INDEX($A$1:$A$12712,MATCH(G17146,$G$1:$G$12712,0)),MAX($A$2:$A17145)+1)</f>
        <v>13017</v>
      </c>
      <c r="C17146" s="1" t="str">
        <f aca="false">IF(H17146="",F17146,H17146)</f>
        <v>blue marmot v</v>
      </c>
      <c r="F17146" s="5"/>
      <c r="G17146" s="1" t="n">
        <v>62866</v>
      </c>
      <c r="H17146" s="1" t="s">
        <v>22020</v>
      </c>
    </row>
    <row r="17147" customFormat="false" ht="15" hidden="false" customHeight="true" outlineLevel="0" collapsed="false">
      <c r="A17147" s="1" t="n">
        <f aca="false">IF(IFERROR((MATCH(G17147,$G$1:$G$12712,0)),0),INDEX($A$1:$A$12712,MATCH(G17147,$G$1:$G$12712,0)),MAX($A$2:$A17146)+1)</f>
        <v>13018</v>
      </c>
      <c r="C17147" s="1" t="str">
        <f aca="false">IF(H17147="",F17147,H17147)</f>
        <v>blue marmot ix</v>
      </c>
      <c r="F17147" s="5"/>
      <c r="G17147" s="1" t="n">
        <v>62867</v>
      </c>
      <c r="H17147" s="1" t="s">
        <v>22021</v>
      </c>
    </row>
    <row r="17148" customFormat="false" ht="15" hidden="false" customHeight="true" outlineLevel="0" collapsed="false">
      <c r="A17148" s="1" t="n">
        <f aca="false">IF(IFERROR((MATCH(G17148,$G$1:$G$12712,0)),0),INDEX($A$1:$A$12712,MATCH(G17148,$G$1:$G$12712,0)),MAX($A$2:$A17147)+1)</f>
        <v>13019</v>
      </c>
      <c r="C17148" s="1" t="str">
        <f aca="false">IF(H17148="",F17148,H17148)</f>
        <v>elroy solar</v>
      </c>
      <c r="F17148" s="5"/>
      <c r="G17148" s="1" t="n">
        <v>62868</v>
      </c>
      <c r="H17148" s="1" t="s">
        <v>22022</v>
      </c>
    </row>
    <row r="17149" customFormat="false" ht="15" hidden="false" customHeight="true" outlineLevel="0" collapsed="false">
      <c r="A17149" s="1" t="n">
        <f aca="false">IF(IFERROR((MATCH(G17149,$G$1:$G$12712,0)),0),INDEX($A$1:$A$12712,MATCH(G17149,$G$1:$G$12712,0)),MAX($A$2:$A17148)+1)</f>
        <v>13020</v>
      </c>
      <c r="C17149" s="1" t="str">
        <f aca="false">IF(H17149="",F17149,H17149)</f>
        <v>st. charles solar</v>
      </c>
      <c r="F17149" s="5"/>
      <c r="G17149" s="1" t="n">
        <v>62869</v>
      </c>
      <c r="H17149" s="1" t="s">
        <v>22023</v>
      </c>
    </row>
    <row r="17150" customFormat="false" ht="15" hidden="false" customHeight="true" outlineLevel="0" collapsed="false">
      <c r="A17150" s="1" t="n">
        <f aca="false">IF(IFERROR((MATCH(G17150,$G$1:$G$12712,0)),0),INDEX($A$1:$A$12712,MATCH(G17150,$G$1:$G$12712,0)),MAX($A$2:$A17149)+1)</f>
        <v>13021</v>
      </c>
      <c r="C17150" s="1" t="str">
        <f aca="false">IF(H17150="",F17150,H17150)</f>
        <v>gardner - otter river road</v>
      </c>
      <c r="F17150" s="5"/>
      <c r="G17150" s="1" t="n">
        <v>62870</v>
      </c>
      <c r="H17150" s="1" t="s">
        <v>22024</v>
      </c>
    </row>
    <row r="17151" customFormat="false" ht="15" hidden="false" customHeight="true" outlineLevel="0" collapsed="false">
      <c r="A17151" s="1" t="n">
        <f aca="false">IF(IFERROR((MATCH(G17151,$G$1:$G$12712,0)),0),INDEX($A$1:$A$12712,MATCH(G17151,$G$1:$G$12712,0)),MAX($A$2:$A17150)+1)</f>
        <v>13022</v>
      </c>
      <c r="C17151" s="1" t="str">
        <f aca="false">IF(H17151="",F17151,H17151)</f>
        <v>boiling springs wind farm</v>
      </c>
      <c r="F17151" s="5"/>
      <c r="G17151" s="1" t="n">
        <v>62871</v>
      </c>
      <c r="H17151" s="1" t="s">
        <v>22025</v>
      </c>
      <c r="I17151" s="1" t="n">
        <v>56215</v>
      </c>
      <c r="J17151" s="1" t="s">
        <v>21580</v>
      </c>
    </row>
    <row r="17152" customFormat="false" ht="15" hidden="false" customHeight="true" outlineLevel="0" collapsed="false">
      <c r="A17152" s="1" t="n">
        <f aca="false">IF(IFERROR((MATCH(G17152,$G$1:$G$12712,0)),0),INDEX($A$1:$A$12712,MATCH(G17152,$G$1:$G$12712,0)),MAX($A$2:$A17151)+1)</f>
        <v>13023</v>
      </c>
      <c r="C17152" s="1" t="str">
        <f aca="false">IF(H17152="",F17152,H17152)</f>
        <v>don lee bess 1 llc</v>
      </c>
      <c r="F17152" s="5"/>
      <c r="G17152" s="1" t="n">
        <v>62872</v>
      </c>
      <c r="H17152" s="1" t="s">
        <v>22026</v>
      </c>
    </row>
    <row r="17153" customFormat="false" ht="15" hidden="false" customHeight="true" outlineLevel="0" collapsed="false">
      <c r="A17153" s="1" t="n">
        <f aca="false">IF(IFERROR((MATCH(G17153,$G$1:$G$12712,0)),0),INDEX($A$1:$A$12712,MATCH(G17153,$G$1:$G$12712,0)),MAX($A$2:$A17152)+1)</f>
        <v>13024</v>
      </c>
      <c r="C17153" s="1" t="str">
        <f aca="false">IF(H17153="",F17153,H17153)</f>
        <v>carolina poultry power farmville</v>
      </c>
      <c r="F17153" s="5"/>
      <c r="G17153" s="1" t="n">
        <v>62873</v>
      </c>
      <c r="H17153" s="1" t="s">
        <v>22027</v>
      </c>
    </row>
    <row r="17154" customFormat="false" ht="15" hidden="false" customHeight="true" outlineLevel="0" collapsed="false">
      <c r="A17154" s="1" t="n">
        <f aca="false">IF(IFERROR((MATCH(G17154,$G$1:$G$12712,0)),0),INDEX($A$1:$A$12712,MATCH(G17154,$G$1:$G$12712,0)),MAX($A$2:$A17153)+1)</f>
        <v>13025</v>
      </c>
      <c r="C17154" s="1" t="str">
        <f aca="false">IF(H17154="",F17154,H17154)</f>
        <v>acorn i energy storage llc</v>
      </c>
      <c r="F17154" s="5"/>
      <c r="G17154" s="1" t="n">
        <v>62874</v>
      </c>
      <c r="H17154" s="1" t="s">
        <v>22028</v>
      </c>
    </row>
    <row r="17155" customFormat="false" ht="15" hidden="false" customHeight="true" outlineLevel="0" collapsed="false">
      <c r="A17155" s="1" t="n">
        <f aca="false">IF(IFERROR((MATCH(G17155,$G$1:$G$12712,0)),0),INDEX($A$1:$A$12712,MATCH(G17155,$G$1:$G$12712,0)),MAX($A$2:$A17154)+1)</f>
        <v>13026</v>
      </c>
      <c r="C17155" s="1" t="str">
        <f aca="false">IF(H17155="",F17155,H17155)</f>
        <v>wildcat i energy storage llc</v>
      </c>
      <c r="F17155" s="5"/>
      <c r="G17155" s="1" t="n">
        <v>62875</v>
      </c>
      <c r="H17155" s="1" t="s">
        <v>22029</v>
      </c>
    </row>
    <row r="17156" customFormat="false" ht="15" hidden="false" customHeight="true" outlineLevel="0" collapsed="false">
      <c r="A17156" s="1" t="n">
        <f aca="false">IF(IFERROR((MATCH(G17156,$G$1:$G$12712,0)),0),INDEX($A$1:$A$12712,MATCH(G17156,$G$1:$G$12712,0)),MAX($A$2:$A17155)+1)</f>
        <v>13027</v>
      </c>
      <c r="C17156" s="1" t="str">
        <f aca="false">IF(H17156="",F17156,H17156)</f>
        <v>amazon maryland dca1</v>
      </c>
      <c r="F17156" s="5"/>
      <c r="G17156" s="1" t="n">
        <v>62876</v>
      </c>
      <c r="H17156" s="1" t="s">
        <v>22030</v>
      </c>
    </row>
    <row r="17157" customFormat="false" ht="15" hidden="false" customHeight="true" outlineLevel="0" collapsed="false">
      <c r="A17157" s="1" t="n">
        <f aca="false">IF(IFERROR((MATCH(G17157,$G$1:$G$12712,0)),0),INDEX($A$1:$A$12712,MATCH(G17157,$G$1:$G$12712,0)),MAX($A$2:$A17156)+1)</f>
        <v>13028</v>
      </c>
      <c r="C17157" s="1" t="str">
        <f aca="false">IF(H17157="",F17157,H17157)</f>
        <v>amazon denver den3</v>
      </c>
      <c r="F17157" s="5"/>
      <c r="G17157" s="1" t="n">
        <v>62877</v>
      </c>
      <c r="H17157" s="1" t="s">
        <v>22031</v>
      </c>
    </row>
    <row r="17158" customFormat="false" ht="15" hidden="false" customHeight="true" outlineLevel="0" collapsed="false">
      <c r="A17158" s="1" t="n">
        <f aca="false">IF(IFERROR((MATCH(G17158,$G$1:$G$12712,0)),0),INDEX($A$1:$A$12712,MATCH(G17158,$G$1:$G$12712,0)),MAX($A$2:$A17157)+1)</f>
        <v>13029</v>
      </c>
      <c r="C17158" s="1" t="str">
        <f aca="false">IF(H17158="",F17158,H17158)</f>
        <v>mccleskey cotton</v>
      </c>
      <c r="F17158" s="5"/>
      <c r="G17158" s="1" t="n">
        <v>62878</v>
      </c>
      <c r="H17158" s="1" t="s">
        <v>22032</v>
      </c>
    </row>
    <row r="17159" customFormat="false" ht="15" hidden="false" customHeight="true" outlineLevel="0" collapsed="false">
      <c r="A17159" s="1" t="n">
        <f aca="false">IF(IFERROR((MATCH(G17159,$G$1:$G$12712,0)),0),INDEX($A$1:$A$12712,MATCH(G17159,$G$1:$G$12712,0)),MAX($A$2:$A17158)+1)</f>
        <v>13030</v>
      </c>
      <c r="C17159" s="1" t="str">
        <f aca="false">IF(H17159="",F17159,H17159)</f>
        <v>columbia bryson</v>
      </c>
      <c r="F17159" s="5"/>
      <c r="G17159" s="1" t="n">
        <v>62879</v>
      </c>
      <c r="H17159" s="1" t="s">
        <v>22033</v>
      </c>
    </row>
    <row r="17160" customFormat="false" ht="15" hidden="false" customHeight="true" outlineLevel="0" collapsed="false">
      <c r="A17160" s="1" t="n">
        <f aca="false">IF(IFERROR((MATCH(G17160,$G$1:$G$12712,0)),0),INDEX($A$1:$A$12712,MATCH(G17160,$G$1:$G$12712,0)),MAX($A$2:$A17159)+1)</f>
        <v>13031</v>
      </c>
      <c r="C17160" s="1" t="str">
        <f aca="false">IF(H17160="",F17160,H17160)</f>
        <v>bibb jones</v>
      </c>
      <c r="F17160" s="5"/>
      <c r="G17160" s="1" t="n">
        <v>62880</v>
      </c>
      <c r="H17160" s="1" t="s">
        <v>22034</v>
      </c>
    </row>
    <row r="17161" customFormat="false" ht="15" hidden="false" customHeight="true" outlineLevel="0" collapsed="false">
      <c r="A17161" s="1" t="n">
        <f aca="false">IF(IFERROR((MATCH(G17161,$G$1:$G$12712,0)),0),INDEX($A$1:$A$12712,MATCH(G17161,$G$1:$G$12712,0)),MAX($A$2:$A17160)+1)</f>
        <v>13032</v>
      </c>
      <c r="C17161" s="1" t="str">
        <f aca="false">IF(H17161="",F17161,H17161)</f>
        <v>muscogee public works</v>
      </c>
      <c r="F17161" s="5"/>
      <c r="G17161" s="1" t="n">
        <v>62881</v>
      </c>
      <c r="H17161" s="1" t="s">
        <v>22035</v>
      </c>
    </row>
    <row r="17162" customFormat="false" ht="15" hidden="false" customHeight="true" outlineLevel="0" collapsed="false">
      <c r="A17162" s="1" t="n">
        <f aca="false">IF(IFERROR((MATCH(G17162,$G$1:$G$12712,0)),0),INDEX($A$1:$A$12712,MATCH(G17162,$G$1:$G$12712,0)),MAX($A$2:$A17161)+1)</f>
        <v>13033</v>
      </c>
      <c r="C17162" s="1" t="str">
        <f aca="false">IF(H17162="",F17162,H17162)</f>
        <v>oil dri 2 solar</v>
      </c>
      <c r="F17162" s="5"/>
      <c r="G17162" s="1" t="n">
        <v>62882</v>
      </c>
      <c r="H17162" s="1" t="s">
        <v>22036</v>
      </c>
    </row>
    <row r="17163" customFormat="false" ht="15" hidden="false" customHeight="true" outlineLevel="0" collapsed="false">
      <c r="A17163" s="1" t="n">
        <f aca="false">IF(IFERROR((MATCH(G17163,$G$1:$G$12712,0)),0),INDEX($A$1:$A$12712,MATCH(G17163,$G$1:$G$12712,0)),MAX($A$2:$A17162)+1)</f>
        <v>13034</v>
      </c>
      <c r="C17163" s="1" t="str">
        <f aca="false">IF(H17163="",F17163,H17163)</f>
        <v>telfair thompson</v>
      </c>
      <c r="F17163" s="5"/>
      <c r="G17163" s="1" t="n">
        <v>62883</v>
      </c>
      <c r="H17163" s="1" t="s">
        <v>22037</v>
      </c>
    </row>
    <row r="17164" customFormat="false" ht="15" hidden="false" customHeight="true" outlineLevel="0" collapsed="false">
      <c r="A17164" s="1" t="n">
        <f aca="false">IF(IFERROR((MATCH(G17164,$G$1:$G$12712,0)),0),INDEX($A$1:$A$12712,MATCH(G17164,$G$1:$G$12712,0)),MAX($A$2:$A17163)+1)</f>
        <v>13035</v>
      </c>
      <c r="C17164" s="1" t="str">
        <f aca="false">IF(H17164="",F17164,H17164)</f>
        <v>richmond hayes solar</v>
      </c>
      <c r="F17164" s="5"/>
      <c r="G17164" s="1" t="n">
        <v>62884</v>
      </c>
      <c r="H17164" s="1" t="s">
        <v>22038</v>
      </c>
    </row>
    <row r="17165" customFormat="false" ht="15" hidden="false" customHeight="true" outlineLevel="0" collapsed="false">
      <c r="A17165" s="1" t="n">
        <f aca="false">IF(IFERROR((MATCH(G17165,$G$1:$G$12712,0)),0),INDEX($A$1:$A$12712,MATCH(G17165,$G$1:$G$12712,0)),MAX($A$2:$A17164)+1)</f>
        <v>13036</v>
      </c>
      <c r="C17165" s="1" t="str">
        <f aca="false">IF(H17165="",F17165,H17165)</f>
        <v>troup rc50</v>
      </c>
      <c r="F17165" s="5"/>
      <c r="G17165" s="1" t="n">
        <v>62885</v>
      </c>
      <c r="H17165" s="1" t="s">
        <v>22039</v>
      </c>
    </row>
    <row r="17166" customFormat="false" ht="15" hidden="false" customHeight="true" outlineLevel="0" collapsed="false">
      <c r="A17166" s="1" t="n">
        <f aca="false">IF(IFERROR((MATCH(G17166,$G$1:$G$12712,0)),0),INDEX($A$1:$A$12712,MATCH(G17166,$G$1:$G$12712,0)),MAX($A$2:$A17165)+1)</f>
        <v>13037</v>
      </c>
      <c r="C17166" s="1" t="str">
        <f aca="false">IF(H17166="",F17166,H17166)</f>
        <v>wilkinson defore</v>
      </c>
      <c r="F17166" s="5"/>
      <c r="G17166" s="1" t="n">
        <v>62886</v>
      </c>
      <c r="H17166" s="1" t="s">
        <v>22040</v>
      </c>
    </row>
    <row r="17167" customFormat="false" ht="15" hidden="false" customHeight="true" outlineLevel="0" collapsed="false">
      <c r="A17167" s="1" t="n">
        <f aca="false">IF(IFERROR((MATCH(G17167,$G$1:$G$12712,0)),0),INDEX($A$1:$A$12712,MATCH(G17167,$G$1:$G$12712,0)),MAX($A$2:$A17166)+1)</f>
        <v>13038</v>
      </c>
      <c r="C17167" s="1" t="str">
        <f aca="false">IF(H17167="",F17167,H17167)</f>
        <v>freeman avenue</v>
      </c>
      <c r="F17167" s="5"/>
      <c r="G17167" s="1" t="n">
        <v>62887</v>
      </c>
      <c r="H17167" s="1" t="s">
        <v>22041</v>
      </c>
    </row>
    <row r="17168" customFormat="false" ht="15" hidden="false" customHeight="true" outlineLevel="0" collapsed="false">
      <c r="A17168" s="1" t="n">
        <f aca="false">IF(IFERROR((MATCH(G17168,$G$1:$G$12712,0)),0),INDEX($A$1:$A$12712,MATCH(G17168,$G$1:$G$12712,0)),MAX($A$2:$A17167)+1)</f>
        <v>13039</v>
      </c>
      <c r="C17168" s="1" t="str">
        <f aca="false">IF(H17168="",F17168,H17168)</f>
        <v>crescent valley solar</v>
      </c>
      <c r="F17168" s="5"/>
      <c r="G17168" s="1" t="n">
        <v>62888</v>
      </c>
      <c r="H17168" s="1" t="s">
        <v>22042</v>
      </c>
      <c r="I17168" s="1" t="n">
        <v>49893</v>
      </c>
      <c r="J17168" s="1" t="s">
        <v>11655</v>
      </c>
    </row>
    <row r="17169" customFormat="false" ht="15" hidden="false" customHeight="true" outlineLevel="0" collapsed="false">
      <c r="A17169" s="1" t="n">
        <f aca="false">IF(IFERROR((MATCH(G17169,$G$1:$G$12712,0)),0),INDEX($A$1:$A$12712,MATCH(G17169,$G$1:$G$12712,0)),MAX($A$2:$A17168)+1)</f>
        <v>13040</v>
      </c>
      <c r="C17169" s="1" t="str">
        <f aca="false">IF(H17169="",F17169,H17169)</f>
        <v>hecate energy johanna facility</v>
      </c>
      <c r="F17169" s="5"/>
      <c r="G17169" s="1" t="n">
        <v>62889</v>
      </c>
      <c r="H17169" s="1" t="s">
        <v>22043</v>
      </c>
    </row>
    <row r="17170" customFormat="false" ht="15" hidden="false" customHeight="true" outlineLevel="0" collapsed="false">
      <c r="A17170" s="1" t="n">
        <f aca="false">IF(IFERROR((MATCH(G17170,$G$1:$G$12712,0)),0),INDEX($A$1:$A$12712,MATCH(G17170,$G$1:$G$12712,0)),MAX($A$2:$A17169)+1)</f>
        <v>13041</v>
      </c>
      <c r="C17170" s="1" t="str">
        <f aca="false">IF(H17170="",F17170,H17170)</f>
        <v>gspp boxborough littleton (ma)</v>
      </c>
      <c r="F17170" s="5"/>
      <c r="G17170" s="1" t="n">
        <v>62890</v>
      </c>
      <c r="H17170" s="1" t="s">
        <v>22044</v>
      </c>
    </row>
    <row r="17171" customFormat="false" ht="15" hidden="false" customHeight="true" outlineLevel="0" collapsed="false">
      <c r="A17171" s="1" t="n">
        <f aca="false">IF(IFERROR((MATCH(G17171,$G$1:$G$12712,0)),0),INDEX($A$1:$A$12712,MATCH(G17171,$G$1:$G$12712,0)),MAX($A$2:$A17170)+1)</f>
        <v>13042</v>
      </c>
      <c r="C17171" s="1" t="str">
        <f aca="false">IF(H17171="",F17171,H17171)</f>
        <v>rosewater wind farm</v>
      </c>
      <c r="F17171" s="5"/>
      <c r="G17171" s="1" t="n">
        <v>62891</v>
      </c>
      <c r="H17171" s="1" t="s">
        <v>22045</v>
      </c>
    </row>
    <row r="17172" customFormat="false" ht="15" hidden="false" customHeight="true" outlineLevel="0" collapsed="false">
      <c r="A17172" s="1" t="n">
        <f aca="false">IF(IFERROR((MATCH(G17172,$G$1:$G$12712,0)),0),INDEX($A$1:$A$12712,MATCH(G17172,$G$1:$G$12712,0)),MAX($A$2:$A17171)+1)</f>
        <v>13043</v>
      </c>
      <c r="C17172" s="1" t="str">
        <f aca="false">IF(H17172="",F17172,H17172)</f>
        <v>edpr ca solar park vi llc (ca)</v>
      </c>
      <c r="F17172" s="5"/>
      <c r="G17172" s="1" t="n">
        <v>62892</v>
      </c>
      <c r="H17172" s="1" t="s">
        <v>22046</v>
      </c>
    </row>
    <row r="17173" customFormat="false" ht="15" hidden="false" customHeight="true" outlineLevel="0" collapsed="false">
      <c r="A17173" s="1" t="n">
        <f aca="false">IF(IFERROR((MATCH(G17173,$G$1:$G$12712,0)),0),INDEX($A$1:$A$12712,MATCH(G17173,$G$1:$G$12712,0)),MAX($A$2:$A17172)+1)</f>
        <v>13044</v>
      </c>
      <c r="C17173" s="1" t="str">
        <f aca="false">IF(H17173="",F17173,H17173)</f>
        <v>prairie wolf solar llc</v>
      </c>
      <c r="F17173" s="5"/>
      <c r="G17173" s="1" t="n">
        <v>62893</v>
      </c>
      <c r="H17173" s="1" t="s">
        <v>22047</v>
      </c>
    </row>
    <row r="17174" customFormat="false" ht="15" hidden="false" customHeight="true" outlineLevel="0" collapsed="false">
      <c r="A17174" s="1" t="n">
        <f aca="false">IF(IFERROR((MATCH(G17174,$G$1:$G$12712,0)),0),INDEX($A$1:$A$12712,MATCH(G17174,$G$1:$G$12712,0)),MAX($A$2:$A17173)+1)</f>
        <v>13045</v>
      </c>
      <c r="C17174" s="1" t="str">
        <f aca="false">IF(H17174="",F17174,H17174)</f>
        <v>high bridge wind project</v>
      </c>
      <c r="F17174" s="5"/>
      <c r="G17174" s="1" t="n">
        <v>62894</v>
      </c>
      <c r="H17174" s="1" t="s">
        <v>22048</v>
      </c>
    </row>
    <row r="17175" customFormat="false" ht="15" hidden="false" customHeight="true" outlineLevel="0" collapsed="false">
      <c r="A17175" s="1" t="n">
        <f aca="false">IF(IFERROR((MATCH(G17175,$G$1:$G$12712,0)),0),INDEX($A$1:$A$12712,MATCH(G17175,$G$1:$G$12712,0)),MAX($A$2:$A17174)+1)</f>
        <v>13046</v>
      </c>
      <c r="C17175" s="1" t="str">
        <f aca="false">IF(H17175="",F17175,H17175)</f>
        <v>suneast hills solar project</v>
      </c>
      <c r="F17175" s="5"/>
      <c r="G17175" s="1" t="n">
        <v>62895</v>
      </c>
      <c r="H17175" s="1" t="s">
        <v>22049</v>
      </c>
    </row>
    <row r="17176" customFormat="false" ht="15" hidden="false" customHeight="true" outlineLevel="0" collapsed="false">
      <c r="A17176" s="1" t="n">
        <f aca="false">IF(IFERROR((MATCH(G17176,$G$1:$G$12712,0)),0),INDEX($A$1:$A$12712,MATCH(G17176,$G$1:$G$12712,0)),MAX($A$2:$A17175)+1)</f>
        <v>13047</v>
      </c>
      <c r="C17176" s="1" t="str">
        <f aca="false">IF(H17176="",F17176,H17176)</f>
        <v>suneast watkins road solar project</v>
      </c>
      <c r="F17176" s="5"/>
      <c r="G17176" s="1" t="n">
        <v>62896</v>
      </c>
      <c r="H17176" s="1" t="s">
        <v>22050</v>
      </c>
    </row>
    <row r="17177" customFormat="false" ht="15" hidden="false" customHeight="true" outlineLevel="0" collapsed="false">
      <c r="A17177" s="1" t="n">
        <f aca="false">IF(IFERROR((MATCH(G17177,$G$1:$G$12712,0)),0),INDEX($A$1:$A$12712,MATCH(G17177,$G$1:$G$12712,0)),MAX($A$2:$A17176)+1)</f>
        <v>13048</v>
      </c>
      <c r="C17177" s="1" t="str">
        <f aca="false">IF(H17177="",F17177,H17177)</f>
        <v>holiday hill community wind</v>
      </c>
      <c r="F17177" s="5"/>
      <c r="G17177" s="1" t="n">
        <v>62897</v>
      </c>
      <c r="H17177" s="1" t="s">
        <v>22051</v>
      </c>
    </row>
    <row r="17178" customFormat="false" ht="15" hidden="false" customHeight="true" outlineLevel="0" collapsed="false">
      <c r="A17178" s="1" t="n">
        <f aca="false">IF(IFERROR((MATCH(G17178,$G$1:$G$12712,0)),0),INDEX($A$1:$A$12712,MATCH(G17178,$G$1:$G$12712,0)),MAX($A$2:$A17177)+1)</f>
        <v>13049</v>
      </c>
      <c r="C17178" s="1" t="str">
        <f aca="false">IF(H17178="",F17178,H17178)</f>
        <v>town of burrillville solar</v>
      </c>
      <c r="F17178" s="5"/>
      <c r="G17178" s="1" t="n">
        <v>62898</v>
      </c>
      <c r="H17178" s="1" t="s">
        <v>22052</v>
      </c>
    </row>
    <row r="17179" customFormat="false" ht="15" hidden="false" customHeight="true" outlineLevel="0" collapsed="false">
      <c r="A17179" s="1" t="n">
        <f aca="false">IF(IFERROR((MATCH(G17179,$G$1:$G$12712,0)),0),INDEX($A$1:$A$12712,MATCH(G17179,$G$1:$G$12712,0)),MAX($A$2:$A17178)+1)</f>
        <v>13050</v>
      </c>
      <c r="C17179" s="1" t="str">
        <f aca="false">IF(H17179="",F17179,H17179)</f>
        <v>east line solar</v>
      </c>
      <c r="F17179" s="5"/>
      <c r="G17179" s="1" t="n">
        <v>62899</v>
      </c>
      <c r="H17179" s="1" t="s">
        <v>22053</v>
      </c>
    </row>
    <row r="17180" customFormat="false" ht="15" hidden="false" customHeight="true" outlineLevel="0" collapsed="false">
      <c r="A17180" s="1" t="n">
        <f aca="false">IF(IFERROR((MATCH(G17180,$G$1:$G$12712,0)),0),INDEX($A$1:$A$12712,MATCH(G17180,$G$1:$G$12712,0)),MAX($A$2:$A17179)+1)</f>
        <v>13051</v>
      </c>
      <c r="C17180" s="1" t="str">
        <f aca="false">IF(H17180="",F17180,H17180)</f>
        <v>somerville solar</v>
      </c>
      <c r="F17180" s="5"/>
      <c r="G17180" s="1" t="n">
        <v>62900</v>
      </c>
      <c r="H17180" s="1" t="s">
        <v>22054</v>
      </c>
    </row>
    <row r="17181" customFormat="false" ht="15" hidden="false" customHeight="true" outlineLevel="0" collapsed="false">
      <c r="A17181" s="1" t="n">
        <f aca="false">IF(IFERROR((MATCH(G17181,$G$1:$G$12712,0)),0),INDEX($A$1:$A$12712,MATCH(G17181,$G$1:$G$12712,0)),MAX($A$2:$A17180)+1)</f>
        <v>13052</v>
      </c>
      <c r="C17181" s="1" t="str">
        <f aca="false">IF(H17181="",F17181,H17181)</f>
        <v>phoenix contact - cchp plant</v>
      </c>
      <c r="F17181" s="5"/>
      <c r="G17181" s="1" t="n">
        <v>62901</v>
      </c>
      <c r="H17181" s="1" t="s">
        <v>22055</v>
      </c>
    </row>
    <row r="17182" customFormat="false" ht="15" hidden="false" customHeight="true" outlineLevel="0" collapsed="false">
      <c r="A17182" s="1" t="n">
        <f aca="false">IF(IFERROR((MATCH(G17182,$G$1:$G$12712,0)),0),INDEX($A$1:$A$12712,MATCH(G17182,$G$1:$G$12712,0)),MAX($A$2:$A17181)+1)</f>
        <v>13053</v>
      </c>
      <c r="C17182" s="1" t="str">
        <f aca="false">IF(H17182="",F17182,H17182)</f>
        <v>windsor floating solar</v>
      </c>
      <c r="F17182" s="5"/>
      <c r="G17182" s="1" t="n">
        <v>62902</v>
      </c>
      <c r="H17182" s="1" t="s">
        <v>22056</v>
      </c>
    </row>
    <row r="17183" customFormat="false" ht="15" hidden="false" customHeight="true" outlineLevel="0" collapsed="false">
      <c r="A17183" s="1" t="n">
        <f aca="false">IF(IFERROR((MATCH(G17183,$G$1:$G$12712,0)),0),INDEX($A$1:$A$12712,MATCH(G17183,$G$1:$G$12712,0)),MAX($A$2:$A17182)+1)</f>
        <v>13054</v>
      </c>
      <c r="C17183" s="1" t="str">
        <f aca="false">IF(H17183="",F17183,H17183)</f>
        <v>northpark solar</v>
      </c>
      <c r="F17183" s="5"/>
      <c r="G17183" s="1" t="n">
        <v>62903</v>
      </c>
      <c r="H17183" s="1" t="s">
        <v>22057</v>
      </c>
    </row>
    <row r="17184" customFormat="false" ht="15" hidden="false" customHeight="true" outlineLevel="0" collapsed="false">
      <c r="A17184" s="1" t="n">
        <f aca="false">IF(IFERROR((MATCH(G17184,$G$1:$G$12712,0)),0),INDEX($A$1:$A$12712,MATCH(G17184,$G$1:$G$12712,0)),MAX($A$2:$A17183)+1)</f>
        <v>13055</v>
      </c>
      <c r="C17184" s="1" t="str">
        <f aca="false">IF(H17184="",F17184,H17184)</f>
        <v>milhurst solar</v>
      </c>
      <c r="F17184" s="5"/>
      <c r="G17184" s="1" t="n">
        <v>62904</v>
      </c>
      <c r="H17184" s="1" t="s">
        <v>22058</v>
      </c>
    </row>
    <row r="17185" customFormat="false" ht="15" hidden="false" customHeight="true" outlineLevel="0" collapsed="false">
      <c r="A17185" s="1" t="n">
        <f aca="false">IF(IFERROR((MATCH(G17185,$G$1:$G$12712,0)),0),INDEX($A$1:$A$12712,MATCH(G17185,$G$1:$G$12712,0)),MAX($A$2:$A17184)+1)</f>
        <v>13056</v>
      </c>
      <c r="C17185" s="1" t="str">
        <f aca="false">IF(H17185="",F17185,H17185)</f>
        <v>day four solar llc</v>
      </c>
      <c r="F17185" s="5"/>
      <c r="G17185" s="1" t="n">
        <v>62905</v>
      </c>
      <c r="H17185" s="1" t="s">
        <v>22059</v>
      </c>
    </row>
    <row r="17186" customFormat="false" ht="15" hidden="false" customHeight="true" outlineLevel="0" collapsed="false">
      <c r="A17186" s="1" t="n">
        <f aca="false">IF(IFERROR((MATCH(G17186,$G$1:$G$12712,0)),0),INDEX($A$1:$A$12712,MATCH(G17186,$G$1:$G$12712,0)),MAX($A$2:$A17185)+1)</f>
        <v>13057</v>
      </c>
      <c r="C17186" s="1" t="str">
        <f aca="false">IF(H17186="",F17186,H17186)</f>
        <v>augusta solar farm</v>
      </c>
      <c r="F17186" s="5"/>
      <c r="G17186" s="1" t="n">
        <v>62906</v>
      </c>
      <c r="H17186" s="1" t="s">
        <v>22060</v>
      </c>
    </row>
    <row r="17187" customFormat="false" ht="15" hidden="false" customHeight="true" outlineLevel="0" collapsed="false">
      <c r="A17187" s="1" t="n">
        <f aca="false">IF(IFERROR((MATCH(G17187,$G$1:$G$12712,0)),0),INDEX($A$1:$A$12712,MATCH(G17187,$G$1:$G$12712,0)),MAX($A$2:$A17186)+1)</f>
        <v>13058</v>
      </c>
      <c r="C17187" s="1" t="str">
        <f aca="false">IF(H17187="",F17187,H17187)</f>
        <v>vec energy storage</v>
      </c>
      <c r="F17187" s="5"/>
      <c r="G17187" s="1" t="n">
        <v>62907</v>
      </c>
      <c r="H17187" s="1" t="s">
        <v>22061</v>
      </c>
    </row>
    <row r="17188" customFormat="false" ht="15" hidden="false" customHeight="true" outlineLevel="0" collapsed="false">
      <c r="A17188" s="1" t="n">
        <f aca="false">IF(IFERROR((MATCH(G17188,$G$1:$G$12712,0)),0),INDEX($A$1:$A$12712,MATCH(G17188,$G$1:$G$12712,0)),MAX($A$2:$A17187)+1)</f>
        <v>13059</v>
      </c>
      <c r="C17188" s="1" t="str">
        <f aca="false">IF(H17188="",F17188,H17188)</f>
        <v>anoka bess</v>
      </c>
      <c r="F17188" s="5"/>
      <c r="G17188" s="1" t="n">
        <v>62908</v>
      </c>
      <c r="H17188" s="1" t="s">
        <v>22062</v>
      </c>
    </row>
    <row r="17189" customFormat="false" ht="15" hidden="false" customHeight="true" outlineLevel="0" collapsed="false">
      <c r="A17189" s="1" t="n">
        <f aca="false">IF(IFERROR((MATCH(G17189,$G$1:$G$12712,0)),0),INDEX($A$1:$A$12712,MATCH(G17189,$G$1:$G$12712,0)),MAX($A$2:$A17188)+1)</f>
        <v>13060</v>
      </c>
      <c r="C17189" s="1" t="str">
        <f aca="false">IF(H17189="",F17189,H17189)</f>
        <v>raymond wind farm, llc</v>
      </c>
      <c r="F17189" s="5"/>
      <c r="G17189" s="1" t="n">
        <v>62909</v>
      </c>
      <c r="H17189" s="1" t="s">
        <v>22063</v>
      </c>
      <c r="I17189" s="1" t="n">
        <v>56215</v>
      </c>
      <c r="J17189" s="1" t="s">
        <v>21580</v>
      </c>
    </row>
    <row r="17190" customFormat="false" ht="15" hidden="false" customHeight="true" outlineLevel="0" collapsed="false">
      <c r="A17190" s="1" t="n">
        <f aca="false">IF(IFERROR((MATCH(G17190,$G$1:$G$12712,0)),0),INDEX($A$1:$A$12712,MATCH(G17190,$G$1:$G$12712,0)),MAX($A$2:$A17189)+1)</f>
        <v>13061</v>
      </c>
      <c r="C17190" s="1" t="str">
        <f aca="false">IF(H17190="",F17190,H17190)</f>
        <v>mncppc germantown solar</v>
      </c>
      <c r="F17190" s="5"/>
      <c r="G17190" s="1" t="n">
        <v>62910</v>
      </c>
      <c r="H17190" s="1" t="s">
        <v>22064</v>
      </c>
    </row>
    <row r="17191" customFormat="false" ht="15" hidden="false" customHeight="true" outlineLevel="0" collapsed="false">
      <c r="A17191" s="1" t="n">
        <f aca="false">IF(IFERROR((MATCH(G17191,$G$1:$G$12712,0)),0),INDEX($A$1:$A$12712,MATCH(G17191,$G$1:$G$12712,0)),MAX($A$2:$A17190)+1)</f>
        <v>13062</v>
      </c>
      <c r="C17191" s="1" t="str">
        <f aca="false">IF(H17191="",F17191,H17191)</f>
        <v>kearsarge gill</v>
      </c>
      <c r="F17191" s="5"/>
      <c r="G17191" s="1" t="n">
        <v>62911</v>
      </c>
      <c r="H17191" s="1" t="s">
        <v>22065</v>
      </c>
    </row>
    <row r="17192" customFormat="false" ht="15" hidden="false" customHeight="true" outlineLevel="0" collapsed="false">
      <c r="A17192" s="1" t="n">
        <f aca="false">IF(IFERROR((MATCH(G17192,$G$1:$G$12712,0)),0),INDEX($A$1:$A$12712,MATCH(G17192,$G$1:$G$12712,0)),MAX($A$2:$A17191)+1)</f>
        <v>13063</v>
      </c>
      <c r="C17192" s="1" t="str">
        <f aca="false">IF(H17192="",F17192,H17192)</f>
        <v>solar hagerstown</v>
      </c>
      <c r="F17192" s="5"/>
      <c r="G17192" s="1" t="n">
        <v>62912</v>
      </c>
      <c r="H17192" s="1" t="s">
        <v>22066</v>
      </c>
    </row>
    <row r="17193" customFormat="false" ht="15" hidden="false" customHeight="true" outlineLevel="0" collapsed="false">
      <c r="A17193" s="1" t="n">
        <f aca="false">IF(IFERROR((MATCH(G17193,$G$1:$G$12712,0)),0),INDEX($A$1:$A$12712,MATCH(G17193,$G$1:$G$12712,0)),MAX($A$2:$A17192)+1)</f>
        <v>13064</v>
      </c>
      <c r="C17193" s="1" t="str">
        <f aca="false">IF(H17193="",F17193,H17193)</f>
        <v>novel solar two llc</v>
      </c>
      <c r="F17193" s="5"/>
      <c r="G17193" s="1" t="n">
        <v>62913</v>
      </c>
      <c r="H17193" s="1" t="s">
        <v>22067</v>
      </c>
    </row>
    <row r="17194" customFormat="false" ht="15" hidden="false" customHeight="true" outlineLevel="0" collapsed="false">
      <c r="A17194" s="1" t="n">
        <f aca="false">IF(IFERROR((MATCH(G17194,$G$1:$G$12712,0)),0),INDEX($A$1:$A$12712,MATCH(G17194,$G$1:$G$12712,0)),MAX($A$2:$A17193)+1)</f>
        <v>13065</v>
      </c>
      <c r="C17194" s="1" t="str">
        <f aca="false">IF(H17194="",F17194,H17194)</f>
        <v>nassau solar center</v>
      </c>
      <c r="F17194" s="5"/>
      <c r="G17194" s="1" t="n">
        <v>62914</v>
      </c>
      <c r="H17194" s="1" t="s">
        <v>22068</v>
      </c>
      <c r="I17194" s="1" t="n">
        <v>6452</v>
      </c>
      <c r="J17194" s="1" t="s">
        <v>15369</v>
      </c>
    </row>
    <row r="17195" customFormat="false" ht="15" hidden="false" customHeight="true" outlineLevel="0" collapsed="false">
      <c r="A17195" s="1" t="n">
        <f aca="false">IF(IFERROR((MATCH(G17195,$G$1:$G$12712,0)),0),INDEX($A$1:$A$12712,MATCH(G17195,$G$1:$G$12712,0)),MAX($A$2:$A17194)+1)</f>
        <v>13066</v>
      </c>
      <c r="C17195" s="1" t="str">
        <f aca="false">IF(H17195="",F17195,H17195)</f>
        <v>magnolia springs solar center</v>
      </c>
      <c r="D17195" s="1" t="n">
        <v>247</v>
      </c>
      <c r="E17195" s="1" t="s">
        <v>283</v>
      </c>
      <c r="F17195" s="2" t="s">
        <v>22069</v>
      </c>
      <c r="G17195" s="1" t="n">
        <v>62915</v>
      </c>
      <c r="H17195" s="1" t="s">
        <v>22070</v>
      </c>
      <c r="I17195" s="1" t="n">
        <v>6452</v>
      </c>
      <c r="J17195" s="1" t="s">
        <v>15369</v>
      </c>
    </row>
    <row r="17196" customFormat="false" ht="15" hidden="false" customHeight="true" outlineLevel="0" collapsed="false">
      <c r="A17196" s="1" t="n">
        <f aca="false">IF(IFERROR((MATCH(G17196,$G$1:$G$12712,0)),0),INDEX($A$1:$A$12712,MATCH(G17196,$G$1:$G$12712,0)),MAX($A$2:$A17195)+1)</f>
        <v>13067</v>
      </c>
      <c r="C17196" s="1" t="str">
        <f aca="false">IF(H17196="",F17196,H17196)</f>
        <v>trailside solar center</v>
      </c>
      <c r="F17196" s="5"/>
      <c r="G17196" s="1" t="n">
        <v>62916</v>
      </c>
      <c r="H17196" s="1" t="s">
        <v>22071</v>
      </c>
      <c r="I17196" s="1" t="n">
        <v>6452</v>
      </c>
      <c r="J17196" s="1" t="s">
        <v>15369</v>
      </c>
    </row>
    <row r="17197" customFormat="false" ht="15" hidden="false" customHeight="true" outlineLevel="0" collapsed="false">
      <c r="A17197" s="1" t="n">
        <f aca="false">IF(IFERROR((MATCH(G17197,$G$1:$G$12712,0)),0),INDEX($A$1:$A$12712,MATCH(G17197,$G$1:$G$12712,0)),MAX($A$2:$A17196)+1)</f>
        <v>13068</v>
      </c>
      <c r="C17197" s="1" t="str">
        <f aca="false">IF(H17197="",F17197,H17197)</f>
        <v>rodeo solar center</v>
      </c>
      <c r="F17197" s="5"/>
      <c r="G17197" s="1" t="n">
        <v>62917</v>
      </c>
      <c r="H17197" s="1" t="s">
        <v>22072</v>
      </c>
      <c r="I17197" s="1" t="n">
        <v>6452</v>
      </c>
      <c r="J17197" s="1" t="s">
        <v>15369</v>
      </c>
    </row>
    <row r="17198" customFormat="false" ht="15" hidden="false" customHeight="true" outlineLevel="0" collapsed="false">
      <c r="A17198" s="1" t="n">
        <f aca="false">IF(IFERROR((MATCH(G17198,$G$1:$G$12712,0)),0),INDEX($A$1:$A$12712,MATCH(G17198,$G$1:$G$12712,0)),MAX($A$2:$A17197)+1)</f>
        <v>13069</v>
      </c>
      <c r="C17198" s="1" t="str">
        <f aca="false">IF(H17198="",F17198,H17198)</f>
        <v>notre dame hydro</v>
      </c>
      <c r="F17198" s="5"/>
      <c r="G17198" s="1" t="n">
        <v>62918</v>
      </c>
      <c r="H17198" s="1" t="s">
        <v>22073</v>
      </c>
      <c r="I17198" s="1" t="n">
        <v>19564</v>
      </c>
      <c r="J17198" s="1" t="s">
        <v>22074</v>
      </c>
    </row>
    <row r="17199" customFormat="false" ht="15" hidden="false" customHeight="true" outlineLevel="0" collapsed="false">
      <c r="A17199" s="1" t="n">
        <f aca="false">IF(IFERROR((MATCH(G17199,$G$1:$G$12712,0)),0),INDEX($A$1:$A$12712,MATCH(G17199,$G$1:$G$12712,0)),MAX($A$2:$A17198)+1)</f>
        <v>13070</v>
      </c>
      <c r="C17199" s="1" t="str">
        <f aca="false">IF(H17199="",F17199,H17199)</f>
        <v>orange blossom solar center</v>
      </c>
      <c r="F17199" s="5"/>
      <c r="G17199" s="1" t="n">
        <v>62919</v>
      </c>
      <c r="H17199" s="1" t="s">
        <v>22075</v>
      </c>
      <c r="I17199" s="1" t="n">
        <v>6452</v>
      </c>
      <c r="J17199" s="1" t="s">
        <v>15369</v>
      </c>
    </row>
    <row r="17200" customFormat="false" ht="15" hidden="false" customHeight="true" outlineLevel="0" collapsed="false">
      <c r="A17200" s="1" t="n">
        <f aca="false">IF(IFERROR((MATCH(G17200,$G$1:$G$12712,0)),0),INDEX($A$1:$A$12712,MATCH(G17200,$G$1:$G$12712,0)),MAX($A$2:$A17199)+1)</f>
        <v>13071</v>
      </c>
      <c r="C17200" s="1" t="str">
        <f aca="false">IF(H17200="",F17200,H17200)</f>
        <v>burrstone energy center</v>
      </c>
      <c r="F17200" s="5"/>
      <c r="G17200" s="1" t="n">
        <v>62920</v>
      </c>
      <c r="H17200" s="1" t="s">
        <v>22076</v>
      </c>
    </row>
    <row r="17201" customFormat="false" ht="15" hidden="false" customHeight="true" outlineLevel="0" collapsed="false">
      <c r="A17201" s="1" t="n">
        <f aca="false">IF(IFERROR((MATCH(G17201,$G$1:$G$12712,0)),0),INDEX($A$1:$A$12712,MATCH(G17201,$G$1:$G$12712,0)),MAX($A$2:$A17200)+1)</f>
        <v>13072</v>
      </c>
      <c r="C17201" s="1" t="str">
        <f aca="false">IF(H17201="",F17201,H17201)</f>
        <v>palm bay solar</v>
      </c>
      <c r="F17201" s="5"/>
      <c r="G17201" s="1" t="n">
        <v>62921</v>
      </c>
      <c r="H17201" s="1" t="s">
        <v>22077</v>
      </c>
      <c r="I17201" s="1" t="n">
        <v>6452</v>
      </c>
      <c r="J17201" s="1" t="s">
        <v>15369</v>
      </c>
    </row>
    <row r="17202" customFormat="false" ht="15" hidden="false" customHeight="true" outlineLevel="0" collapsed="false">
      <c r="A17202" s="1" t="n">
        <f aca="false">IF(IFERROR((MATCH(G17202,$G$1:$G$12712,0)),0),INDEX($A$1:$A$12712,MATCH(G17202,$G$1:$G$12712,0)),MAX($A$2:$A17201)+1)</f>
        <v>13073</v>
      </c>
      <c r="C17202" s="1" t="str">
        <f aca="false">IF(H17202="",F17202,H17202)</f>
        <v>lakeside solar center</v>
      </c>
      <c r="F17202" s="5"/>
      <c r="G17202" s="1" t="n">
        <v>62922</v>
      </c>
      <c r="H17202" s="1" t="s">
        <v>22078</v>
      </c>
      <c r="I17202" s="1" t="n">
        <v>6452</v>
      </c>
      <c r="J17202" s="1" t="s">
        <v>15369</v>
      </c>
    </row>
    <row r="17203" customFormat="false" ht="15" hidden="false" customHeight="true" outlineLevel="0" collapsed="false">
      <c r="A17203" s="1" t="n">
        <f aca="false">IF(IFERROR((MATCH(G17203,$G$1:$G$12712,0)),0),INDEX($A$1:$A$12712,MATCH(G17203,$G$1:$G$12712,0)),MAX($A$2:$A17202)+1)</f>
        <v>13074</v>
      </c>
      <c r="C17203" s="1" t="str">
        <f aca="false">IF(H17203="",F17203,H17203)</f>
        <v>union springs solar center</v>
      </c>
      <c r="F17203" s="5"/>
      <c r="G17203" s="1" t="n">
        <v>62923</v>
      </c>
      <c r="H17203" s="1" t="s">
        <v>22079</v>
      </c>
      <c r="I17203" s="1" t="n">
        <v>6452</v>
      </c>
      <c r="J17203" s="1" t="s">
        <v>15369</v>
      </c>
    </row>
    <row r="17204" customFormat="false" ht="15" hidden="false" customHeight="true" outlineLevel="0" collapsed="false">
      <c r="A17204" s="1" t="n">
        <f aca="false">IF(IFERROR((MATCH(G17204,$G$1:$G$12712,0)),0),INDEX($A$1:$A$12712,MATCH(G17204,$G$1:$G$12712,0)),MAX($A$2:$A17203)+1)</f>
        <v>13075</v>
      </c>
      <c r="C17204" s="1" t="str">
        <f aca="false">IF(H17204="",F17204,H17204)</f>
        <v>pelican solar center</v>
      </c>
      <c r="F17204" s="5"/>
      <c r="G17204" s="1" t="n">
        <v>62924</v>
      </c>
      <c r="H17204" s="1" t="s">
        <v>22080</v>
      </c>
      <c r="I17204" s="1" t="n">
        <v>6452</v>
      </c>
      <c r="J17204" s="1" t="s">
        <v>15369</v>
      </c>
    </row>
    <row r="17205" customFormat="false" ht="15" hidden="false" customHeight="true" outlineLevel="0" collapsed="false">
      <c r="A17205" s="1" t="n">
        <f aca="false">IF(IFERROR((MATCH(G17205,$G$1:$G$12712,0)),0),INDEX($A$1:$A$12712,MATCH(G17205,$G$1:$G$12712,0)),MAX($A$2:$A17204)+1)</f>
        <v>13076</v>
      </c>
      <c r="C17205" s="1" t="str">
        <f aca="false">IF(H17205="",F17205,H17205)</f>
        <v>egret solar center</v>
      </c>
      <c r="F17205" s="5"/>
      <c r="G17205" s="1" t="n">
        <v>62925</v>
      </c>
      <c r="H17205" s="1" t="s">
        <v>22081</v>
      </c>
      <c r="I17205" s="1" t="n">
        <v>6452</v>
      </c>
      <c r="J17205" s="1" t="s">
        <v>15369</v>
      </c>
    </row>
    <row r="17206" customFormat="false" ht="15" hidden="false" customHeight="true" outlineLevel="0" collapsed="false">
      <c r="A17206" s="1" t="n">
        <f aca="false">IF(IFERROR((MATCH(G17206,$G$1:$G$12712,0)),0),INDEX($A$1:$A$12712,MATCH(G17206,$G$1:$G$12712,0)),MAX($A$2:$A17205)+1)</f>
        <v>13077</v>
      </c>
      <c r="C17206" s="1" t="str">
        <f aca="false">IF(H17206="",F17206,H17206)</f>
        <v>jackson generation, llc</v>
      </c>
      <c r="F17206" s="5"/>
      <c r="G17206" s="1" t="n">
        <v>62926</v>
      </c>
      <c r="H17206" s="1" t="s">
        <v>22082</v>
      </c>
    </row>
    <row r="17207" customFormat="false" ht="15" hidden="false" customHeight="true" outlineLevel="0" collapsed="false">
      <c r="A17207" s="1" t="n">
        <f aca="false">IF(IFERROR((MATCH(G17207,$G$1:$G$12712,0)),0),INDEX($A$1:$A$12712,MATCH(G17207,$G$1:$G$12712,0)),MAX($A$2:$A17206)+1)</f>
        <v>13078</v>
      </c>
      <c r="C17207" s="1" t="str">
        <f aca="false">IF(H17207="",F17207,H17207)</f>
        <v>city of pratt solar</v>
      </c>
      <c r="F17207" s="5"/>
      <c r="G17207" s="1" t="n">
        <v>62931</v>
      </c>
      <c r="H17207" s="1" t="s">
        <v>22083</v>
      </c>
    </row>
    <row r="17208" customFormat="false" ht="15" hidden="false" customHeight="true" outlineLevel="0" collapsed="false">
      <c r="A17208" s="1" t="n">
        <f aca="false">IF(IFERROR((MATCH(G17208,$G$1:$G$12712,0)),0),INDEX($A$1:$A$12712,MATCH(G17208,$G$1:$G$12712,0)),MAX($A$2:$A17207)+1)</f>
        <v>13079</v>
      </c>
      <c r="C17208" s="1" t="str">
        <f aca="false">IF(H17208="",F17208,H17208)</f>
        <v>oberon ib</v>
      </c>
      <c r="F17208" s="5"/>
      <c r="G17208" s="1" t="n">
        <v>62932</v>
      </c>
      <c r="H17208" s="1" t="s">
        <v>22084</v>
      </c>
    </row>
    <row r="17209" customFormat="false" ht="15" hidden="false" customHeight="true" outlineLevel="0" collapsed="false">
      <c r="A17209" s="1" t="n">
        <f aca="false">IF(IFERROR((MATCH(G17209,$G$1:$G$12712,0)),0),INDEX($A$1:$A$12712,MATCH(G17209,$G$1:$G$12712,0)),MAX($A$2:$A17208)+1)</f>
        <v>13080</v>
      </c>
      <c r="C17209" s="1" t="str">
        <f aca="false">IF(H17209="",F17209,H17209)</f>
        <v>oberon ia</v>
      </c>
      <c r="F17209" s="5"/>
      <c r="G17209" s="1" t="n">
        <v>62933</v>
      </c>
      <c r="H17209" s="1" t="s">
        <v>22085</v>
      </c>
    </row>
    <row r="17210" customFormat="false" ht="15" hidden="false" customHeight="true" outlineLevel="0" collapsed="false">
      <c r="A17210" s="1" t="n">
        <f aca="false">IF(IFERROR((MATCH(G17210,$G$1:$G$12712,0)),0),INDEX($A$1:$A$12712,MATCH(G17210,$G$1:$G$12712,0)),MAX($A$2:$A17209)+1)</f>
        <v>13081</v>
      </c>
      <c r="C17210" s="1" t="str">
        <f aca="false">IF(H17210="",F17210,H17210)</f>
        <v>lovelock solar</v>
      </c>
      <c r="F17210" s="5"/>
      <c r="G17210" s="1" t="n">
        <v>62934</v>
      </c>
      <c r="H17210" s="1" t="s">
        <v>22086</v>
      </c>
      <c r="I17210" s="1" t="n">
        <v>49893</v>
      </c>
      <c r="J17210" s="1" t="s">
        <v>11655</v>
      </c>
    </row>
    <row r="17211" customFormat="false" ht="15" hidden="false" customHeight="true" outlineLevel="0" collapsed="false">
      <c r="A17211" s="1" t="n">
        <f aca="false">IF(IFERROR((MATCH(G17211,$G$1:$G$12712,0)),0),INDEX($A$1:$A$12712,MATCH(G17211,$G$1:$G$12712,0)),MAX($A$2:$A17210)+1)</f>
        <v>13082</v>
      </c>
      <c r="C17211" s="1" t="str">
        <f aca="false">IF(H17211="",F17211,H17211)</f>
        <v>orchard windfarm, llc</v>
      </c>
      <c r="F17211" s="5"/>
      <c r="G17211" s="1" t="n">
        <v>62935</v>
      </c>
      <c r="H17211" s="1" t="s">
        <v>22087</v>
      </c>
    </row>
    <row r="17212" customFormat="false" ht="15" hidden="false" customHeight="true" outlineLevel="0" collapsed="false">
      <c r="A17212" s="1" t="n">
        <f aca="false">IF(IFERROR((MATCH(G17212,$G$1:$G$12712,0)),0),INDEX($A$1:$A$12712,MATCH(G17212,$G$1:$G$12712,0)),MAX($A$2:$A17211)+1)</f>
        <v>13083</v>
      </c>
      <c r="C17212" s="1" t="str">
        <f aca="false">IF(H17212="",F17212,H17212)</f>
        <v>rattlesnake</v>
      </c>
      <c r="F17212" s="5"/>
      <c r="G17212" s="1" t="n">
        <v>62936</v>
      </c>
      <c r="H17212" s="1" t="s">
        <v>22088</v>
      </c>
    </row>
    <row r="17213" customFormat="false" ht="15" hidden="false" customHeight="true" outlineLevel="0" collapsed="false">
      <c r="A17213" s="1" t="n">
        <f aca="false">IF(IFERROR((MATCH(G17213,$G$1:$G$12712,0)),0),INDEX($A$1:$A$12712,MATCH(G17213,$G$1:$G$12712,0)),MAX($A$2:$A17212)+1)</f>
        <v>13084</v>
      </c>
      <c r="C17213" s="1" t="str">
        <f aca="false">IF(H17213="",F17213,H17213)</f>
        <v>athens bess</v>
      </c>
      <c r="F17213" s="5"/>
      <c r="G17213" s="1" t="n">
        <v>62937</v>
      </c>
      <c r="H17213" s="1" t="s">
        <v>22089</v>
      </c>
    </row>
    <row r="17214" customFormat="false" ht="15" hidden="false" customHeight="true" outlineLevel="0" collapsed="false">
      <c r="A17214" s="1" t="n">
        <f aca="false">IF(IFERROR((MATCH(G17214,$G$1:$G$12712,0)),0),INDEX($A$1:$A$12712,MATCH(G17214,$G$1:$G$12712,0)),MAX($A$2:$A17213)+1)</f>
        <v>13085</v>
      </c>
      <c r="C17214" s="1" t="str">
        <f aca="false">IF(H17214="",F17214,H17214)</f>
        <v>glen ullin energy center</v>
      </c>
      <c r="F17214" s="5"/>
      <c r="G17214" s="1" t="n">
        <v>62938</v>
      </c>
      <c r="H17214" s="1" t="s">
        <v>22090</v>
      </c>
      <c r="I17214" s="1" t="n">
        <v>59496</v>
      </c>
      <c r="J17214" s="1" t="s">
        <v>22091</v>
      </c>
    </row>
    <row r="17215" customFormat="false" ht="15" hidden="false" customHeight="true" outlineLevel="0" collapsed="false">
      <c r="A17215" s="1" t="n">
        <f aca="false">IF(IFERROR((MATCH(G17215,$G$1:$G$12712,0)),0),INDEX($A$1:$A$12712,MATCH(G17215,$G$1:$G$12712,0)),MAX($A$2:$A17214)+1)</f>
        <v>13086</v>
      </c>
      <c r="C17215" s="1" t="str">
        <f aca="false">IF(H17215="",F17215,H17215)</f>
        <v>south peak wind</v>
      </c>
      <c r="F17215" s="5"/>
      <c r="G17215" s="1" t="n">
        <v>62939</v>
      </c>
      <c r="H17215" s="1" t="s">
        <v>22092</v>
      </c>
      <c r="I17215" s="1" t="n">
        <v>59496</v>
      </c>
      <c r="J17215" s="1" t="s">
        <v>22091</v>
      </c>
    </row>
    <row r="17216" customFormat="false" ht="15" hidden="false" customHeight="true" outlineLevel="0" collapsed="false">
      <c r="A17216" s="1" t="n">
        <f aca="false">IF(IFERROR((MATCH(G17216,$G$1:$G$12712,0)),0),INDEX($A$1:$A$12712,MATCH(G17216,$G$1:$G$12712,0)),MAX($A$2:$A17215)+1)</f>
        <v>13087</v>
      </c>
      <c r="C17216" s="1" t="str">
        <f aca="false">IF(H17216="",F17216,H17216)</f>
        <v>starratt solar</v>
      </c>
      <c r="F17216" s="5"/>
      <c r="G17216" s="1" t="n">
        <v>62940</v>
      </c>
      <c r="H17216" s="1" t="s">
        <v>22093</v>
      </c>
    </row>
    <row r="17217" customFormat="false" ht="15" hidden="false" customHeight="true" outlineLevel="0" collapsed="false">
      <c r="A17217" s="1" t="n">
        <f aca="false">IF(IFERROR((MATCH(G17217,$G$1:$G$12712,0)),0),INDEX($A$1:$A$12712,MATCH(G17217,$G$1:$G$12712,0)),MAX($A$2:$A17216)+1)</f>
        <v>13088</v>
      </c>
      <c r="C17217" s="1" t="str">
        <f aca="false">IF(H17217="",F17217,H17217)</f>
        <v>gsa central heating</v>
      </c>
      <c r="F17217" s="5"/>
      <c r="G17217" s="1" t="n">
        <v>880004</v>
      </c>
      <c r="H17217" s="1" t="s">
        <v>22094</v>
      </c>
    </row>
    <row r="17218" customFormat="false" ht="15" hidden="false" customHeight="true" outlineLevel="0" collapsed="false">
      <c r="A17218" s="1" t="n">
        <f aca="false">IF(IFERROR((MATCH(G17218,$G$1:$G$12712,0)),0),INDEX($A$1:$A$12712,MATCH(G17218,$G$1:$G$12712,0)),MAX($A$2:$A17217)+1)</f>
        <v>13089</v>
      </c>
      <c r="C17218" s="1" t="str">
        <f aca="false">IF(H17218="",F17218,H17218)</f>
        <v>trigen energy corporation-edison st</v>
      </c>
      <c r="F17218" s="5"/>
      <c r="G17218" s="1" t="n">
        <v>880006</v>
      </c>
      <c r="H17218" s="1" t="s">
        <v>22095</v>
      </c>
    </row>
    <row r="17219" customFormat="false" ht="15" hidden="false" customHeight="true" outlineLevel="0" collapsed="false">
      <c r="A17219" s="1" t="n">
        <f aca="false">IF(IFERROR((MATCH(G17219,$G$1:$G$12712,0)),0),INDEX($A$1:$A$12712,MATCH(G17219,$G$1:$G$12712,0)),MAX($A$2:$A17218)+1)</f>
        <v>13090</v>
      </c>
      <c r="C17219" s="1" t="str">
        <f aca="false">IF(H17219="",F17219,H17219)</f>
        <v>honeywell resins &amp; chemicals llc</v>
      </c>
      <c r="F17219" s="5"/>
      <c r="G17219" s="1" t="n">
        <v>880007</v>
      </c>
      <c r="H17219" s="1" t="s">
        <v>22096</v>
      </c>
    </row>
    <row r="17220" customFormat="false" ht="15" hidden="false" customHeight="true" outlineLevel="0" collapsed="false">
      <c r="A17220" s="1" t="n">
        <f aca="false">IF(IFERROR((MATCH(G17220,$G$1:$G$12712,0)),0),INDEX($A$1:$A$12712,MATCH(G17220,$G$1:$G$12712,0)),MAX($A$2:$A17219)+1)</f>
        <v>13091</v>
      </c>
      <c r="C17220" s="1" t="str">
        <f aca="false">IF(H17220="",F17220,H17220)</f>
        <v>naval surface warfare center</v>
      </c>
      <c r="F17220" s="5"/>
      <c r="G17220" s="1" t="n">
        <v>880009</v>
      </c>
      <c r="H17220" s="1" t="s">
        <v>22097</v>
      </c>
    </row>
    <row r="17221" customFormat="false" ht="15" hidden="false" customHeight="true" outlineLevel="0" collapsed="false">
      <c r="A17221" s="1" t="n">
        <f aca="false">IF(IFERROR((MATCH(G17221,$G$1:$G$12712,0)),0),INDEX($A$1:$A$12712,MATCH(G17221,$G$1:$G$12712,0)),MAX($A$2:$A17220)+1)</f>
        <v>13092</v>
      </c>
      <c r="C17221" s="1" t="str">
        <f aca="false">IF(H17221="",F17221,H17221)</f>
        <v>solar turbines</v>
      </c>
      <c r="F17221" s="5"/>
      <c r="G17221" s="1" t="n">
        <v>880013</v>
      </c>
      <c r="H17221" s="1" t="s">
        <v>22098</v>
      </c>
    </row>
    <row r="17222" customFormat="false" ht="15" hidden="false" customHeight="true" outlineLevel="0" collapsed="false">
      <c r="A17222" s="1" t="n">
        <f aca="false">IF(IFERROR((MATCH(G17222,$G$1:$G$12712,0)),0),INDEX($A$1:$A$12712,MATCH(G17222,$G$1:$G$12712,0)),MAX($A$2:$A17221)+1)</f>
        <v>13093</v>
      </c>
      <c r="C17222" s="1" t="str">
        <f aca="false">IF(H17222="",F17222,H17222)</f>
        <v>pratt &amp; whitney willgoos lab</v>
      </c>
      <c r="F17222" s="5"/>
      <c r="G17222" s="1" t="n">
        <v>880021</v>
      </c>
      <c r="H17222" s="1" t="s">
        <v>22099</v>
      </c>
    </row>
    <row r="17223" customFormat="false" ht="15" hidden="false" customHeight="true" outlineLevel="0" collapsed="false">
      <c r="A17223" s="1" t="n">
        <f aca="false">IF(IFERROR((MATCH(G17223,$G$1:$G$12712,0)),0),INDEX($A$1:$A$12712,MATCH(G17223,$G$1:$G$12712,0)),MAX($A$2:$A17222)+1)</f>
        <v>13094</v>
      </c>
      <c r="C17223" s="1" t="str">
        <f aca="false">IF(H17223="",F17223,H17223)</f>
        <v>norwich</v>
      </c>
      <c r="F17223" s="5"/>
      <c r="G17223" s="1" t="n">
        <v>880022</v>
      </c>
      <c r="H17223" s="1" t="s">
        <v>22100</v>
      </c>
    </row>
    <row r="17224" customFormat="false" ht="15" hidden="false" customHeight="true" outlineLevel="0" collapsed="false">
      <c r="A17224" s="1" t="n">
        <f aca="false">IF(IFERROR((MATCH(G17224,$G$1:$G$12712,0)),0),INDEX($A$1:$A$12712,MATCH(G17224,$G$1:$G$12712,0)),MAX($A$2:$A17223)+1)</f>
        <v>13095</v>
      </c>
      <c r="C17224" s="1" t="str">
        <f aca="false">IF(H17224="",F17224,H17224)</f>
        <v>kneeland station</v>
      </c>
      <c r="F17224" s="5"/>
      <c r="G17224" s="1" t="n">
        <v>880023</v>
      </c>
      <c r="H17224" s="1" t="s">
        <v>22101</v>
      </c>
    </row>
    <row r="17225" customFormat="false" ht="15" hidden="false" customHeight="true" outlineLevel="0" collapsed="false">
      <c r="A17225" s="1" t="n">
        <f aca="false">IF(IFERROR((MATCH(G17225,$G$1:$G$12712,0)),0),INDEX($A$1:$A$12712,MATCH(G17225,$G$1:$G$12712,0)),MAX($A$2:$A17224)+1)</f>
        <v>13096</v>
      </c>
      <c r="C17225" s="1" t="str">
        <f aca="false">IF(H17225="",F17225,H17225)</f>
        <v>momentive performance materials</v>
      </c>
      <c r="F17225" s="5"/>
      <c r="G17225" s="1" t="n">
        <v>880024</v>
      </c>
      <c r="H17225" s="1" t="s">
        <v>22102</v>
      </c>
    </row>
    <row r="17226" customFormat="false" ht="15" hidden="false" customHeight="true" outlineLevel="0" collapsed="false">
      <c r="A17226" s="1" t="n">
        <f aca="false">IF(IFERROR((MATCH(G17226,$G$1:$G$12712,0)),0),INDEX($A$1:$A$12712,MATCH(G17226,$G$1:$G$12712,0)),MAX($A$2:$A17225)+1)</f>
        <v>13097</v>
      </c>
      <c r="C17226" s="1" t="str">
        <f aca="false">IF(H17226="",F17226,H17226)</f>
        <v>conocophillips co., trainer refinery</v>
      </c>
      <c r="F17226" s="5"/>
      <c r="G17226" s="1" t="n">
        <v>880025</v>
      </c>
      <c r="H17226" s="1" t="s">
        <v>22103</v>
      </c>
    </row>
    <row r="17227" customFormat="false" ht="15" hidden="false" customHeight="true" outlineLevel="0" collapsed="false">
      <c r="A17227" s="1" t="n">
        <f aca="false">IF(IFERROR((MATCH(G17227,$G$1:$G$12712,0)),0),INDEX($A$1:$A$12712,MATCH(G17227,$G$1:$G$12712,0)),MAX($A$2:$A17226)+1)</f>
        <v>13098</v>
      </c>
      <c r="C17227" s="1" t="str">
        <f aca="false">IF(H17227="",F17227,H17227)</f>
        <v>ucc south charleston plant</v>
      </c>
      <c r="F17227" s="5"/>
      <c r="G17227" s="1" t="n">
        <v>880026</v>
      </c>
      <c r="H17227" s="1" t="s">
        <v>22104</v>
      </c>
    </row>
    <row r="17228" customFormat="false" ht="15" hidden="false" customHeight="true" outlineLevel="0" collapsed="false">
      <c r="A17228" s="1" t="n">
        <f aca="false">IF(IFERROR((MATCH(G17228,$G$1:$G$12712,0)),0),INDEX($A$1:$A$12712,MATCH(G17228,$G$1:$G$12712,0)),MAX($A$2:$A17227)+1)</f>
        <v>13099</v>
      </c>
      <c r="C17228" s="1" t="str">
        <f aca="false">IF(H17228="",F17228,H17228)</f>
        <v>procter &amp; gamble company - ivorydale</v>
      </c>
      <c r="F17228" s="5"/>
      <c r="G17228" s="1" t="n">
        <v>880028</v>
      </c>
      <c r="H17228" s="1" t="s">
        <v>22105</v>
      </c>
    </row>
    <row r="17229" customFormat="false" ht="15" hidden="false" customHeight="true" outlineLevel="0" collapsed="false">
      <c r="A17229" s="1" t="n">
        <f aca="false">IF(IFERROR((MATCH(G17229,$G$1:$G$12712,0)),0),INDEX($A$1:$A$12712,MATCH(G17229,$G$1:$G$12712,0)),MAX($A$2:$A17228)+1)</f>
        <v>13100</v>
      </c>
      <c r="C17229" s="1" t="str">
        <f aca="false">IF(H17229="",F17229,H17229)</f>
        <v>marathon petroleum company lp</v>
      </c>
      <c r="F17229" s="5"/>
      <c r="G17229" s="1" t="n">
        <v>880029</v>
      </c>
      <c r="H17229" s="1" t="s">
        <v>22106</v>
      </c>
    </row>
    <row r="17230" customFormat="false" ht="15" hidden="false" customHeight="true" outlineLevel="0" collapsed="false">
      <c r="A17230" s="1" t="n">
        <f aca="false">IF(IFERROR((MATCH(G17230,$G$1:$G$12712,0)),0),INDEX($A$1:$A$12712,MATCH(G17230,$G$1:$G$12712,0)),MAX($A$2:$A17229)+1)</f>
        <v>13101</v>
      </c>
      <c r="C17230" s="1" t="str">
        <f aca="false">IF(H17230="",F17230,H17230)</f>
        <v>bp husky refining llc</v>
      </c>
      <c r="F17230" s="5"/>
      <c r="G17230" s="1" t="n">
        <v>880030</v>
      </c>
      <c r="H17230" s="1" t="s">
        <v>22107</v>
      </c>
    </row>
    <row r="17231" customFormat="false" ht="15" hidden="false" customHeight="true" outlineLevel="0" collapsed="false">
      <c r="A17231" s="1" t="n">
        <f aca="false">IF(IFERROR((MATCH(G17231,$G$1:$G$12712,0)),0),INDEX($A$1:$A$12712,MATCH(G17231,$G$1:$G$12712,0)),MAX($A$2:$A17230)+1)</f>
        <v>13102</v>
      </c>
      <c r="C17231" s="1" t="str">
        <f aca="false">IF(H17231="",F17231,H17231)</f>
        <v>the dow chemical company</v>
      </c>
      <c r="F17231" s="5"/>
      <c r="G17231" s="1" t="n">
        <v>880031</v>
      </c>
      <c r="H17231" s="1" t="s">
        <v>22108</v>
      </c>
    </row>
    <row r="17232" customFormat="false" ht="15" hidden="false" customHeight="true" outlineLevel="0" collapsed="false">
      <c r="A17232" s="1" t="n">
        <f aca="false">IF(IFERROR((MATCH(G17232,$G$1:$G$12712,0)),0),INDEX($A$1:$A$12712,MATCH(G17232,$G$1:$G$12712,0)),MAX($A$2:$A17231)+1)</f>
        <v>13103</v>
      </c>
      <c r="C17232" s="1" t="str">
        <f aca="false">IF(H17232="",F17232,H17232)</f>
        <v>cognis oleochemicals, llc</v>
      </c>
      <c r="F17232" s="5"/>
      <c r="G17232" s="1" t="n">
        <v>880033</v>
      </c>
      <c r="H17232" s="1" t="s">
        <v>22109</v>
      </c>
    </row>
    <row r="17233" customFormat="false" ht="15" hidden="false" customHeight="true" outlineLevel="0" collapsed="false">
      <c r="A17233" s="1" t="n">
        <f aca="false">IF(IFERROR((MATCH(G17233,$G$1:$G$12712,0)),0),INDEX($A$1:$A$12712,MATCH(G17233,$G$1:$G$12712,0)),MAX($A$2:$A17232)+1)</f>
        <v>13104</v>
      </c>
      <c r="C17233" s="1" t="str">
        <f aca="false">IF(H17233="",F17233,H17233)</f>
        <v>catlettsburg refining, llc</v>
      </c>
      <c r="F17233" s="5"/>
      <c r="G17233" s="1" t="n">
        <v>880038</v>
      </c>
      <c r="H17233" s="1" t="s">
        <v>22110</v>
      </c>
    </row>
    <row r="17234" customFormat="false" ht="15" hidden="false" customHeight="true" outlineLevel="0" collapsed="false">
      <c r="A17234" s="1" t="n">
        <f aca="false">IF(IFERROR((MATCH(G17234,$G$1:$G$12712,0)),0),INDEX($A$1:$A$12712,MATCH(G17234,$G$1:$G$12712,0)),MAX($A$2:$A17233)+1)</f>
        <v>13105</v>
      </c>
      <c r="C17234" s="1" t="str">
        <f aca="false">IF(H17234="",F17234,H17234)</f>
        <v>cargill incorporated</v>
      </c>
      <c r="F17234" s="5"/>
      <c r="G17234" s="1" t="n">
        <v>880039</v>
      </c>
      <c r="H17234" s="1" t="s">
        <v>22111</v>
      </c>
    </row>
    <row r="17235" customFormat="false" ht="15" hidden="false" customHeight="true" outlineLevel="0" collapsed="false">
      <c r="A17235" s="1" t="n">
        <f aca="false">IF(IFERROR((MATCH(G17235,$G$1:$G$12712,0)),0),INDEX($A$1:$A$12712,MATCH(G17235,$G$1:$G$12712,0)),MAX($A$2:$A17234)+1)</f>
        <v>13106</v>
      </c>
      <c r="C17235" s="1" t="str">
        <f aca="false">IF(H17235="",F17235,H17235)</f>
        <v>ascend (decatur plant)</v>
      </c>
      <c r="F17235" s="5"/>
      <c r="G17235" s="1" t="n">
        <v>880041</v>
      </c>
      <c r="H17235" s="1" t="s">
        <v>22112</v>
      </c>
    </row>
    <row r="17236" customFormat="false" ht="15" hidden="false" customHeight="true" outlineLevel="0" collapsed="false">
      <c r="A17236" s="1" t="n">
        <f aca="false">IF(IFERROR((MATCH(G17236,$G$1:$G$12712,0)),0),INDEX($A$1:$A$12712,MATCH(G17236,$G$1:$G$12712,0)),MAX($A$2:$A17235)+1)</f>
        <v>13107</v>
      </c>
      <c r="C17236" s="1" t="str">
        <f aca="false">IF(H17236="",F17236,H17236)</f>
        <v>ak steel corporation - middletown</v>
      </c>
      <c r="F17236" s="5"/>
      <c r="G17236" s="1" t="n">
        <v>880042</v>
      </c>
      <c r="H17236" s="1" t="s">
        <v>22113</v>
      </c>
    </row>
    <row r="17237" customFormat="false" ht="15" hidden="false" customHeight="true" outlineLevel="0" collapsed="false">
      <c r="A17237" s="1" t="n">
        <f aca="false">IF(IFERROR((MATCH(G17237,$G$1:$G$12712,0)),0),INDEX($A$1:$A$12712,MATCH(G17237,$G$1:$G$12712,0)),MAX($A$2:$A17236)+1)</f>
        <v>13108</v>
      </c>
      <c r="C17237" s="1" t="str">
        <f aca="false">IF(H17237="",F17237,H17237)</f>
        <v>holcim us inc</v>
      </c>
      <c r="F17237" s="5"/>
      <c r="G17237" s="1" t="n">
        <v>880043</v>
      </c>
      <c r="H17237" s="1" t="s">
        <v>22114</v>
      </c>
    </row>
    <row r="17238" customFormat="false" ht="15" hidden="false" customHeight="true" outlineLevel="0" collapsed="false">
      <c r="A17238" s="1" t="n">
        <f aca="false">IF(IFERROR((MATCH(G17238,$G$1:$G$12712,0)),0),INDEX($A$1:$A$12712,MATCH(G17238,$G$1:$G$12712,0)),MAX($A$2:$A17237)+1)</f>
        <v>13109</v>
      </c>
      <c r="C17238" s="1" t="str">
        <f aca="false">IF(H17238="",F17238,H17238)</f>
        <v>lafarge building materials, inc.</v>
      </c>
      <c r="F17238" s="5"/>
      <c r="G17238" s="1" t="n">
        <v>880044</v>
      </c>
      <c r="H17238" s="1" t="s">
        <v>22115</v>
      </c>
    </row>
    <row r="17239" customFormat="false" ht="15" hidden="false" customHeight="true" outlineLevel="0" collapsed="false">
      <c r="A17239" s="1" t="n">
        <f aca="false">IF(IFERROR((MATCH(G17239,$G$1:$G$12712,0)),0),INDEX($A$1:$A$12712,MATCH(G17239,$G$1:$G$12712,0)),MAX($A$2:$A17238)+1)</f>
        <v>13110</v>
      </c>
      <c r="C17239" s="1" t="str">
        <f aca="false">IF(H17239="",F17239,H17239)</f>
        <v>university of michigan</v>
      </c>
      <c r="F17239" s="5"/>
      <c r="G17239" s="1" t="n">
        <v>880045</v>
      </c>
      <c r="H17239" s="1" t="s">
        <v>22116</v>
      </c>
    </row>
    <row r="17240" customFormat="false" ht="15" hidden="false" customHeight="true" outlineLevel="0" collapsed="false">
      <c r="A17240" s="1" t="n">
        <f aca="false">IF(IFERROR((MATCH(G17240,$G$1:$G$12712,0)),0),INDEX($A$1:$A$12712,MATCH(G17240,$G$1:$G$12712,0)),MAX($A$2:$A17239)+1)</f>
        <v>13111</v>
      </c>
      <c r="C17240" s="1" t="str">
        <f aca="false">IF(H17240="",F17240,H17240)</f>
        <v>bernville station</v>
      </c>
      <c r="F17240" s="5"/>
      <c r="G17240" s="1" t="n">
        <v>880049</v>
      </c>
      <c r="H17240" s="1" t="s">
        <v>22117</v>
      </c>
    </row>
    <row r="17241" customFormat="false" ht="15" hidden="false" customHeight="true" outlineLevel="0" collapsed="false">
      <c r="A17241" s="1" t="n">
        <f aca="false">IF(IFERROR((MATCH(G17241,$G$1:$G$12712,0)),0),INDEX($A$1:$A$12712,MATCH(G17241,$G$1:$G$12712,0)),MAX($A$2:$A17240)+1)</f>
        <v>13112</v>
      </c>
      <c r="C17241" s="1" t="str">
        <f aca="false">IF(H17241="",F17241,H17241)</f>
        <v>shermans dale station</v>
      </c>
      <c r="F17241" s="5"/>
      <c r="G17241" s="1" t="n">
        <v>880050</v>
      </c>
      <c r="H17241" s="1" t="s">
        <v>22118</v>
      </c>
    </row>
    <row r="17242" customFormat="false" ht="15" hidden="false" customHeight="true" outlineLevel="0" collapsed="false">
      <c r="A17242" s="1" t="n">
        <f aca="false">IF(IFERROR((MATCH(G17242,$G$1:$G$12712,0)),0),INDEX($A$1:$A$12712,MATCH(G17242,$G$1:$G$12712,0)),MAX($A$2:$A17241)+1)</f>
        <v>13113</v>
      </c>
      <c r="C17242" s="1" t="str">
        <f aca="false">IF(H17242="",F17242,H17242)</f>
        <v>lehigh northeast cement company</v>
      </c>
      <c r="F17242" s="5"/>
      <c r="G17242" s="1" t="n">
        <v>880052</v>
      </c>
      <c r="H17242" s="1" t="s">
        <v>22119</v>
      </c>
    </row>
    <row r="17243" customFormat="false" ht="45" hidden="false" customHeight="true" outlineLevel="0" collapsed="false">
      <c r="A17243" s="1" t="n">
        <f aca="false">IF(IFERROR((MATCH(G17243,$G$1:$G$12712,0)),0),INDEX($A$1:$A$12712,MATCH(G17243,$G$1:$G$12712,0)),MAX($A$2:$A17242)+1)</f>
        <v>13114</v>
      </c>
      <c r="C17243" s="1" t="str">
        <f aca="false">IF(H17243="",F17243,H17243)</f>
        <v>bayer</v>
      </c>
      <c r="F17243" s="5"/>
      <c r="G17243" s="1" t="n">
        <v>880053</v>
      </c>
      <c r="H17243" s="1" t="s">
        <v>22120</v>
      </c>
    </row>
    <row r="17244" customFormat="false" ht="15" hidden="false" customHeight="true" outlineLevel="0" collapsed="false">
      <c r="A17244" s="1" t="n">
        <f aca="false">IF(IFERROR((MATCH(G17244,$G$1:$G$12712,0)),0),INDEX($A$1:$A$12712,MATCH(G17244,$G$1:$G$12712,0)),MAX($A$2:$A17243)+1)</f>
        <v>13115</v>
      </c>
      <c r="C17244" s="1" t="str">
        <f aca="false">IF(H17244="",F17244,H17244)</f>
        <v>doe oak ridge y-12</v>
      </c>
      <c r="F17244" s="5"/>
      <c r="G17244" s="1" t="n">
        <v>880055</v>
      </c>
      <c r="H17244" s="1" t="s">
        <v>22121</v>
      </c>
    </row>
    <row r="17245" customFormat="false" ht="15" hidden="false" customHeight="true" outlineLevel="0" collapsed="false">
      <c r="A17245" s="1" t="n">
        <f aca="false">IF(IFERROR((MATCH(G17245,$G$1:$G$12712,0)),0),INDEX($A$1:$A$12712,MATCH(G17245,$G$1:$G$12712,0)),MAX($A$2:$A17244)+1)</f>
        <v>13116</v>
      </c>
      <c r="C17245" s="1" t="str">
        <f aca="false">IF(H17245="",F17245,H17245)</f>
        <v>invista s.a.r.l. camden plant</v>
      </c>
      <c r="F17245" s="5"/>
      <c r="G17245" s="1" t="n">
        <v>880057</v>
      </c>
      <c r="H17245" s="1" t="s">
        <v>22122</v>
      </c>
    </row>
    <row r="17246" customFormat="false" ht="15" hidden="false" customHeight="true" outlineLevel="0" collapsed="false">
      <c r="A17246" s="1" t="n">
        <f aca="false">IF(IFERROR((MATCH(G17246,$G$1:$G$12712,0)),0),INDEX($A$1:$A$12712,MATCH(G17246,$G$1:$G$12712,0)),MAX($A$2:$A17245)+1)</f>
        <v>13117</v>
      </c>
      <c r="C17246" s="1" t="str">
        <f aca="false">IF(H17246="",F17246,H17246)</f>
        <v>wickliffe paper company</v>
      </c>
      <c r="F17246" s="5"/>
      <c r="G17246" s="1" t="n">
        <v>880065</v>
      </c>
      <c r="H17246" s="1" t="s">
        <v>22123</v>
      </c>
    </row>
    <row r="17247" customFormat="false" ht="15" hidden="false" customHeight="true" outlineLevel="0" collapsed="false">
      <c r="A17247" s="1" t="n">
        <f aca="false">IF(IFERROR((MATCH(G17247,$G$1:$G$12712,0)),0),INDEX($A$1:$A$12712,MATCH(G17247,$G$1:$G$12712,0)),MAX($A$2:$A17246)+1)</f>
        <v>13118</v>
      </c>
      <c r="C17247" s="1" t="str">
        <f aca="false">IF(H17247="",F17247,H17247)</f>
        <v>voridian columbia operations</v>
      </c>
      <c r="F17247" s="5"/>
      <c r="G17247" s="1" t="n">
        <v>880066</v>
      </c>
      <c r="H17247" s="1" t="s">
        <v>22124</v>
      </c>
    </row>
    <row r="17248" customFormat="false" ht="15" hidden="false" customHeight="true" outlineLevel="0" collapsed="false">
      <c r="A17248" s="1" t="n">
        <f aca="false">IF(IFERROR((MATCH(G17248,$G$1:$G$12712,0)),0),INDEX($A$1:$A$12712,MATCH(G17248,$G$1:$G$12712,0)),MAX($A$2:$A17247)+1)</f>
        <v>13119</v>
      </c>
      <c r="C17248" s="1" t="str">
        <f aca="false">IF(H17248="",F17248,H17248)</f>
        <v>wood river refinery</v>
      </c>
      <c r="F17248" s="5"/>
      <c r="G17248" s="1" t="n">
        <v>880067</v>
      </c>
      <c r="H17248" s="1" t="s">
        <v>22125</v>
      </c>
    </row>
    <row r="17249" customFormat="false" ht="15" hidden="false" customHeight="true" outlineLevel="0" collapsed="false">
      <c r="A17249" s="1" t="n">
        <f aca="false">IF(IFERROR((MATCH(G17249,$G$1:$G$12712,0)),0),INDEX($A$1:$A$12712,MATCH(G17249,$G$1:$G$12712,0)),MAX($A$2:$A17248)+1)</f>
        <v>13120</v>
      </c>
      <c r="C17249" s="1" t="str">
        <f aca="false">IF(H17249="",F17249,H17249)</f>
        <v>springs global us - grace facility</v>
      </c>
      <c r="F17249" s="5"/>
      <c r="G17249" s="1" t="n">
        <v>880068</v>
      </c>
      <c r="H17249" s="1" t="s">
        <v>22126</v>
      </c>
    </row>
    <row r="17250" customFormat="false" ht="15" hidden="false" customHeight="true" outlineLevel="0" collapsed="false">
      <c r="A17250" s="1" t="n">
        <f aca="false">IF(IFERROR((MATCH(G17250,$G$1:$G$12712,0)),0),INDEX($A$1:$A$12712,MATCH(G17250,$G$1:$G$12712,0)),MAX($A$2:$A17249)+1)</f>
        <v>13121</v>
      </c>
      <c r="C17250" s="1" t="str">
        <f aca="false">IF(H17250="",F17250,H17250)</f>
        <v>sunoco inc (r&amp;m) haverhill plant</v>
      </c>
      <c r="F17250" s="5"/>
      <c r="G17250" s="1" t="n">
        <v>880070</v>
      </c>
      <c r="H17250" s="1" t="s">
        <v>22127</v>
      </c>
    </row>
    <row r="17251" customFormat="false" ht="15" hidden="false" customHeight="true" outlineLevel="0" collapsed="false">
      <c r="A17251" s="1" t="n">
        <f aca="false">IF(IFERROR((MATCH(G17251,$G$1:$G$12712,0)),0),INDEX($A$1:$A$12712,MATCH(G17251,$G$1:$G$12712,0)),MAX($A$2:$A17250)+1)</f>
        <v>13122</v>
      </c>
      <c r="C17251" s="1" t="str">
        <f aca="false">IF(H17251="",F17251,H17251)</f>
        <v>armagh compressor station</v>
      </c>
      <c r="F17251" s="5"/>
      <c r="G17251" s="1" t="n">
        <v>880071</v>
      </c>
      <c r="H17251" s="1" t="s">
        <v>22128</v>
      </c>
    </row>
    <row r="17252" customFormat="false" ht="15" hidden="false" customHeight="true" outlineLevel="0" collapsed="false">
      <c r="A17252" s="1" t="n">
        <f aca="false">IF(IFERROR((MATCH(G17252,$G$1:$G$12712,0)),0),INDEX($A$1:$A$12712,MATCH(G17252,$G$1:$G$12712,0)),MAX($A$2:$A17251)+1)</f>
        <v>13123</v>
      </c>
      <c r="C17252" s="1" t="str">
        <f aca="false">IF(H17252="",F17252,H17252)</f>
        <v>entriken compressor station</v>
      </c>
      <c r="F17252" s="5"/>
      <c r="G17252" s="1" t="n">
        <v>880072</v>
      </c>
      <c r="H17252" s="1" t="s">
        <v>22129</v>
      </c>
    </row>
    <row r="17253" customFormat="false" ht="15" hidden="false" customHeight="true" outlineLevel="0" collapsed="false">
      <c r="A17253" s="1" t="n">
        <f aca="false">IF(IFERROR((MATCH(G17253,$G$1:$G$12712,0)),0),INDEX($A$1:$A$12712,MATCH(G17253,$G$1:$G$12712,0)),MAX($A$2:$A17252)+1)</f>
        <v>13124</v>
      </c>
      <c r="C17253" s="1" t="str">
        <f aca="false">IF(H17253="",F17253,H17253)</f>
        <v>marlboro paper mill</v>
      </c>
      <c r="F17253" s="5"/>
      <c r="G17253" s="1" t="n">
        <v>880074</v>
      </c>
      <c r="H17253" s="1" t="s">
        <v>22130</v>
      </c>
    </row>
    <row r="17254" customFormat="false" ht="15" hidden="false" customHeight="true" outlineLevel="0" collapsed="false">
      <c r="A17254" s="1" t="n">
        <f aca="false">IF(IFERROR((MATCH(G17254,$G$1:$G$12712,0)),0),INDEX($A$1:$A$12712,MATCH(G17254,$G$1:$G$12712,0)),MAX($A$2:$A17253)+1)</f>
        <v>13125</v>
      </c>
      <c r="C17254" s="1" t="str">
        <f aca="false">IF(H17254="",F17254,H17254)</f>
        <v>bp amoco chemical company</v>
      </c>
      <c r="F17254" s="5"/>
      <c r="G17254" s="1" t="n">
        <v>880075</v>
      </c>
      <c r="H17254" s="1" t="s">
        <v>22131</v>
      </c>
    </row>
    <row r="17255" customFormat="false" ht="15" hidden="false" customHeight="true" outlineLevel="0" collapsed="false">
      <c r="A17255" s="1" t="n">
        <f aca="false">IF(IFERROR((MATCH(G17255,$G$1:$G$12712,0)),0),INDEX($A$1:$A$12712,MATCH(G17255,$G$1:$G$12712,0)),MAX($A$2:$A17254)+1)</f>
        <v>13126</v>
      </c>
      <c r="C17255" s="1" t="str">
        <f aca="false">IF(H17255="",F17255,H17255)</f>
        <v>lemont refinery</v>
      </c>
      <c r="F17255" s="5"/>
      <c r="G17255" s="1" t="n">
        <v>880076</v>
      </c>
      <c r="H17255" s="1" t="s">
        <v>22132</v>
      </c>
    </row>
    <row r="17256" customFormat="false" ht="15" hidden="false" customHeight="true" outlineLevel="0" collapsed="false">
      <c r="A17256" s="1" t="n">
        <f aca="false">IF(IFERROR((MATCH(G17256,$G$1:$G$12712,0)),0),INDEX($A$1:$A$12712,MATCH(G17256,$G$1:$G$12712,0)),MAX($A$2:$A17255)+1)</f>
        <v>13127</v>
      </c>
      <c r="C17256" s="1" t="str">
        <f aca="false">IF(H17256="",F17256,H17256)</f>
        <v>republic engineered products-lorain</v>
      </c>
      <c r="F17256" s="5"/>
      <c r="G17256" s="1" t="n">
        <v>880077</v>
      </c>
      <c r="H17256" s="1" t="s">
        <v>22133</v>
      </c>
    </row>
    <row r="17257" customFormat="false" ht="15" hidden="false" customHeight="true" outlineLevel="0" collapsed="false">
      <c r="A17257" s="1" t="n">
        <f aca="false">IF(IFERROR((MATCH(G17257,$G$1:$G$12712,0)),0),INDEX($A$1:$A$12712,MATCH(G17257,$G$1:$G$12712,0)),MAX($A$2:$A17256)+1)</f>
        <v>13128</v>
      </c>
      <c r="C17257" s="1" t="str">
        <f aca="false">IF(H17257="",F17257,H17257)</f>
        <v>sonoco products company</v>
      </c>
      <c r="F17257" s="5"/>
      <c r="G17257" s="1" t="n">
        <v>880078</v>
      </c>
      <c r="H17257" s="1" t="s">
        <v>22134</v>
      </c>
    </row>
    <row r="17258" customFormat="false" ht="15" hidden="false" customHeight="true" outlineLevel="0" collapsed="false">
      <c r="A17258" s="1" t="n">
        <f aca="false">IF(IFERROR((MATCH(G17258,$G$1:$G$12712,0)),0),INDEX($A$1:$A$12712,MATCH(G17258,$G$1:$G$12712,0)),MAX($A$2:$A17257)+1)</f>
        <v>13129</v>
      </c>
      <c r="C17258" s="1" t="str">
        <f aca="false">IF(H17258="",F17258,H17258)</f>
        <v>tate &amp; lyle-loudon</v>
      </c>
      <c r="F17258" s="5"/>
      <c r="G17258" s="1" t="n">
        <v>880079</v>
      </c>
      <c r="H17258" s="1" t="s">
        <v>22135</v>
      </c>
    </row>
    <row r="17259" customFormat="false" ht="15" hidden="false" customHeight="true" outlineLevel="0" collapsed="false">
      <c r="A17259" s="1" t="n">
        <f aca="false">IF(IFERROR((MATCH(G17259,$G$1:$G$12712,0)),0),INDEX($A$1:$A$12712,MATCH(G17259,$G$1:$G$12712,0)),MAX($A$2:$A17258)+1)</f>
        <v>13130</v>
      </c>
      <c r="C17259" s="1" t="str">
        <f aca="false">IF(H17259="",F17259,H17259)</f>
        <v>dte pontiac north llc</v>
      </c>
      <c r="F17259" s="5"/>
      <c r="G17259" s="1" t="n">
        <v>880081</v>
      </c>
      <c r="H17259" s="1" t="s">
        <v>22136</v>
      </c>
    </row>
    <row r="17260" customFormat="false" ht="15" hidden="false" customHeight="true" outlineLevel="0" collapsed="false">
      <c r="A17260" s="1" t="n">
        <f aca="false">IF(IFERROR((MATCH(G17260,$G$1:$G$12712,0)),0),INDEX($A$1:$A$12712,MATCH(G17260,$G$1:$G$12712,0)),MAX($A$2:$A17259)+1)</f>
        <v>13131</v>
      </c>
      <c r="C17260" s="1" t="str">
        <f aca="false">IF(H17260="",F17260,H17260)</f>
        <v>lima refinery</v>
      </c>
      <c r="F17260" s="5"/>
      <c r="G17260" s="1" t="n">
        <v>880083</v>
      </c>
      <c r="H17260" s="1" t="s">
        <v>22137</v>
      </c>
    </row>
    <row r="17261" customFormat="false" ht="15" hidden="false" customHeight="true" outlineLevel="0" collapsed="false">
      <c r="A17261" s="1" t="n">
        <f aca="false">IF(IFERROR((MATCH(G17261,$G$1:$G$12712,0)),0),INDEX($A$1:$A$12712,MATCH(G17261,$G$1:$G$12712,0)),MAX($A$2:$A17260)+1)</f>
        <v>13132</v>
      </c>
      <c r="C17261" s="1" t="str">
        <f aca="false">IF(H17261="",F17261,H17261)</f>
        <v>aventine renewable energy, inc.</v>
      </c>
      <c r="F17261" s="5"/>
      <c r="G17261" s="1" t="n">
        <v>880086</v>
      </c>
      <c r="H17261" s="1" t="s">
        <v>22138</v>
      </c>
    </row>
    <row r="17262" customFormat="false" ht="15" hidden="false" customHeight="true" outlineLevel="0" collapsed="false">
      <c r="A17262" s="1" t="n">
        <f aca="false">IF(IFERROR((MATCH(G17262,$G$1:$G$12712,0)),0),INDEX($A$1:$A$12712,MATCH(G17262,$G$1:$G$12712,0)),MAX($A$2:$A17261)+1)</f>
        <v>13133</v>
      </c>
      <c r="C17262" s="1" t="str">
        <f aca="false">IF(H17262="",F17262,H17262)</f>
        <v>new energy corp</v>
      </c>
      <c r="F17262" s="5"/>
      <c r="G17262" s="1" t="n">
        <v>880087</v>
      </c>
      <c r="H17262" s="1" t="s">
        <v>22139</v>
      </c>
    </row>
    <row r="17263" customFormat="false" ht="15" hidden="false" customHeight="true" outlineLevel="0" collapsed="false">
      <c r="A17263" s="1" t="n">
        <f aca="false">IF(IFERROR((MATCH(G17263,$G$1:$G$12712,0)),0),INDEX($A$1:$A$12712,MATCH(G17263,$G$1:$G$12712,0)),MAX($A$2:$A17262)+1)</f>
        <v>13134</v>
      </c>
      <c r="C17263" s="1" t="str">
        <f aca="false">IF(H17263="",F17263,H17263)</f>
        <v>marathon ashland petroleum llc</v>
      </c>
      <c r="F17263" s="5"/>
      <c r="G17263" s="1" t="n">
        <v>880088</v>
      </c>
      <c r="H17263" s="1" t="s">
        <v>22140</v>
      </c>
    </row>
    <row r="17264" customFormat="false" ht="15" hidden="false" customHeight="true" outlineLevel="0" collapsed="false">
      <c r="A17264" s="1" t="n">
        <f aca="false">IF(IFERROR((MATCH(G17264,$G$1:$G$12712,0)),0),INDEX($A$1:$A$12712,MATCH(G17264,$G$1:$G$12712,0)),MAX($A$2:$A17263)+1)</f>
        <v>13135</v>
      </c>
      <c r="C17264" s="1" t="str">
        <f aca="false">IF(H17264="",F17264,H17264)</f>
        <v>flint hills resources, - joliet plant</v>
      </c>
      <c r="F17264" s="5"/>
      <c r="G17264" s="1" t="n">
        <v>880089</v>
      </c>
      <c r="H17264" s="1" t="s">
        <v>22141</v>
      </c>
    </row>
    <row r="17265" customFormat="false" ht="15" hidden="false" customHeight="true" outlineLevel="0" collapsed="false">
      <c r="A17265" s="1" t="n">
        <f aca="false">IF(IFERROR((MATCH(G17265,$G$1:$G$12712,0)),0),INDEX($A$1:$A$12712,MATCH(G17265,$G$1:$G$12712,0)),MAX($A$2:$A17264)+1)</f>
        <v>13136</v>
      </c>
      <c r="C17265" s="1" t="str">
        <f aca="false">IF(H17265="",F17265,H17265)</f>
        <v>naval station great lakes</v>
      </c>
      <c r="F17265" s="5"/>
      <c r="G17265" s="1" t="n">
        <v>880091</v>
      </c>
      <c r="H17265" s="1" t="s">
        <v>22142</v>
      </c>
    </row>
    <row r="17266" customFormat="false" ht="15" hidden="false" customHeight="true" outlineLevel="0" collapsed="false">
      <c r="A17266" s="1" t="n">
        <f aca="false">IF(IFERROR((MATCH(G17266,$G$1:$G$12712,0)),0),INDEX($A$1:$A$12712,MATCH(G17266,$G$1:$G$12712,0)),MAX($A$2:$A17265)+1)</f>
        <v>13137</v>
      </c>
      <c r="C17266" s="1" t="str">
        <f aca="false">IF(H17266="",F17266,H17266)</f>
        <v>bp amoco chemical company cr plant</v>
      </c>
      <c r="F17266" s="5"/>
      <c r="G17266" s="1" t="n">
        <v>880092</v>
      </c>
      <c r="H17266" s="1" t="s">
        <v>22143</v>
      </c>
    </row>
    <row r="17267" customFormat="false" ht="15" hidden="false" customHeight="true" outlineLevel="0" collapsed="false">
      <c r="A17267" s="1" t="n">
        <f aca="false">IF(IFERROR((MATCH(G17267,$G$1:$G$12712,0)),0),INDEX($A$1:$A$12712,MATCH(G17267,$G$1:$G$12712,0)),MAX($A$2:$A17266)+1)</f>
        <v>13138</v>
      </c>
      <c r="C17267" s="1" t="str">
        <f aca="false">IF(H17267="",F17267,H17267)</f>
        <v>honeywell intl, inc hopewell plant</v>
      </c>
      <c r="F17267" s="5"/>
      <c r="G17267" s="1" t="n">
        <v>880093</v>
      </c>
      <c r="H17267" s="1" t="s">
        <v>22144</v>
      </c>
    </row>
    <row r="17268" customFormat="false" ht="15" hidden="false" customHeight="true" outlineLevel="0" collapsed="false">
      <c r="A17268" s="1" t="n">
        <f aca="false">IF(IFERROR((MATCH(G17268,$G$1:$G$12712,0)),0),INDEX($A$1:$A$12712,MATCH(G17268,$G$1:$G$12712,0)),MAX($A$2:$A17267)+1)</f>
        <v>13139</v>
      </c>
      <c r="C17268" s="1" t="str">
        <f aca="false">IF(H17268="",F17268,H17268)</f>
        <v>trigen st. louis energy</v>
      </c>
      <c r="F17268" s="5"/>
      <c r="G17268" s="1" t="n">
        <v>880094</v>
      </c>
      <c r="H17268" s="1" t="s">
        <v>22145</v>
      </c>
    </row>
    <row r="17269" customFormat="false" ht="15" hidden="false" customHeight="true" outlineLevel="0" collapsed="false">
      <c r="A17269" s="1" t="n">
        <f aca="false">IF(IFERROR((MATCH(G17269,$G$1:$G$12712,0)),0),INDEX($A$1:$A$12712,MATCH(G17269,$G$1:$G$12712,0)),MAX($A$2:$A17268)+1)</f>
        <v>13140</v>
      </c>
      <c r="C17269" s="1" t="str">
        <f aca="false">IF(H17269="",F17269,H17269)</f>
        <v>chicago coke co., inc.</v>
      </c>
      <c r="F17269" s="5"/>
      <c r="G17269" s="1" t="n">
        <v>880096</v>
      </c>
      <c r="H17269" s="1" t="s">
        <v>22146</v>
      </c>
    </row>
    <row r="17270" customFormat="false" ht="15" hidden="false" customHeight="true" outlineLevel="0" collapsed="false">
      <c r="A17270" s="1" t="n">
        <f aca="false">IF(IFERROR((MATCH(G17270,$G$1:$G$12712,0)),0),INDEX($A$1:$A$12712,MATCH(G17270,$G$1:$G$12712,0)),MAX($A$2:$A17269)+1)</f>
        <v>13141</v>
      </c>
      <c r="C17270" s="1" t="str">
        <f aca="false">IF(H17270="",F17270,H17270)</f>
        <v>ravenswood steam plant</v>
      </c>
      <c r="F17270" s="5"/>
      <c r="G17270" s="1" t="n">
        <v>880100</v>
      </c>
      <c r="H17270" s="1" t="s">
        <v>22147</v>
      </c>
    </row>
    <row r="17271" customFormat="false" ht="15" hidden="false" customHeight="true" outlineLevel="0" collapsed="false">
      <c r="A17271" s="1" t="n">
        <f aca="false">IF(IFERROR((MATCH(G17271,$G$1:$G$12712,0)),0),INDEX($A$1:$A$12712,MATCH(G17271,$G$1:$G$12712,0)),MAX($A$2:$A17270)+1)</f>
        <v>13142</v>
      </c>
      <c r="C17271" s="1" t="str">
        <f aca="false">IF(H17271="",F17271,H17271)</f>
        <v>rocktenn cp llc stevenson mill</v>
      </c>
      <c r="F17271" s="5"/>
      <c r="G17271" s="1" t="n">
        <v>880101</v>
      </c>
      <c r="H17271" s="1" t="s">
        <v>22148</v>
      </c>
    </row>
    <row r="17272" customFormat="false" ht="15" hidden="false" customHeight="true" outlineLevel="0" collapsed="false">
      <c r="A17272" s="1" t="n">
        <f aca="false">IF(IFERROR((MATCH(G17272,$G$1:$G$12712,0)),0),INDEX($A$1:$A$12712,MATCH(G17272,$G$1:$G$12712,0)),MAX($A$2:$A17271)+1)</f>
        <v>13143</v>
      </c>
      <c r="C17272" s="1" t="str">
        <f aca="false">IF(H17272="",F17272,H17272)</f>
        <v>spmt marcus hook industrial complex</v>
      </c>
      <c r="F17272" s="5"/>
      <c r="G17272" s="1" t="n">
        <v>880107</v>
      </c>
      <c r="H17272" s="1" t="s">
        <v>22149</v>
      </c>
    </row>
    <row r="17273" customFormat="false" ht="15" hidden="false" customHeight="true" outlineLevel="0" collapsed="false">
      <c r="A17273" s="1" t="n">
        <f aca="false">IF(IFERROR((MATCH(G17273,$G$1:$G$12712,0)),0),INDEX($A$1:$A$12712,MATCH(G17273,$G$1:$G$12712,0)),MAX($A$2:$A17272)+1)</f>
        <v>13144</v>
      </c>
      <c r="C17273" s="1" t="str">
        <f aca="false">IF(H17273="",F17273,H17273)</f>
        <v>grain processing corporation</v>
      </c>
      <c r="F17273" s="5"/>
      <c r="G17273" s="1" t="n">
        <v>880108</v>
      </c>
      <c r="H17273" s="1" t="s">
        <v>22150</v>
      </c>
    </row>
    <row r="17274" customFormat="false" ht="15" hidden="false" customHeight="true" outlineLevel="0" collapsed="false">
      <c r="A17274" s="1" t="n">
        <f aca="false">IF(IFERROR((MATCH(G17274,$G$1:$G$12712,0)),0),INDEX($A$1:$A$12712,MATCH(G17274,$G$1:$G$12712,0)),MAX($A$2:$A17273)+1)</f>
        <v>13145</v>
      </c>
      <c r="C17274" s="1" t="str">
        <f aca="false">IF(H17274="",F17274,H17274)</f>
        <v>toltec power station</v>
      </c>
      <c r="F17274" s="5"/>
      <c r="G17274" s="17" t="n">
        <v>55648</v>
      </c>
      <c r="H17274" s="17" t="s">
        <v>22151</v>
      </c>
      <c r="I17274" s="17"/>
      <c r="J17274" s="17"/>
    </row>
    <row r="17275" customFormat="false" ht="15" hidden="false" customHeight="true" outlineLevel="0" collapsed="false">
      <c r="A17275" s="1" t="n">
        <f aca="false">IF(IFERROR((MATCH(G17275,$G$1:$G$12712,0)),0),INDEX($A$1:$A$12712,MATCH(G17275,$G$1:$G$12712,0)),MAX($A$2:$A17274)+1)</f>
        <v>13146</v>
      </c>
      <c r="C17275" s="1" t="str">
        <f aca="false">IF(H17275="",F17275,H17275)</f>
        <v>harris energy facility</v>
      </c>
      <c r="F17275" s="5"/>
      <c r="G17275" s="1" t="n">
        <v>55143</v>
      </c>
      <c r="H17275" s="1" t="s">
        <v>22152</v>
      </c>
    </row>
    <row r="17276" customFormat="false" ht="15" hidden="false" customHeight="true" outlineLevel="0" collapsed="false">
      <c r="A17276" s="1" t="n">
        <f aca="false">IF(IFERROR((MATCH(G17276,$G$1:$G$12712,0)),0),INDEX($A$1:$A$12712,MATCH(G17276,$G$1:$G$12712,0)),MAX($A$2:$A17275)+1)</f>
        <v>13147</v>
      </c>
      <c r="C17276" s="1" t="str">
        <f aca="false">IF(H17276="",F17276,H17276)</f>
        <v>tenaska arkansas generating station</v>
      </c>
      <c r="F17276" s="5"/>
      <c r="G17276" s="1" t="n">
        <v>55442</v>
      </c>
      <c r="H17276" s="1" t="s">
        <v>22153</v>
      </c>
    </row>
    <row r="17277" customFormat="false" ht="15" hidden="false" customHeight="true" outlineLevel="0" collapsed="false">
      <c r="A17277" s="1" t="n">
        <f aca="false">IF(IFERROR((MATCH(G17277,$G$1:$G$12712,0)),0),INDEX($A$1:$A$12712,MATCH(G17277,$G$1:$G$12712,0)),MAX($A$2:$A17276)+1)</f>
        <v>13148</v>
      </c>
      <c r="C17277" s="1" t="str">
        <f aca="false">IF(H17277="",F17277,H17277)</f>
        <v>tenaska indiana generating station</v>
      </c>
      <c r="F17277" s="5"/>
      <c r="G17277" s="1" t="n">
        <v>55441</v>
      </c>
      <c r="H17277" s="1" t="s">
        <v>22154</v>
      </c>
    </row>
    <row r="17278" customFormat="false" ht="15" hidden="false" customHeight="true" outlineLevel="0" collapsed="false">
      <c r="A17278" s="1" t="n">
        <f aca="false">IF(IFERROR((MATCH(G17278,$G$1:$G$12712,0)),0),INDEX($A$1:$A$12712,MATCH(G17278,$G$1:$G$12712,0)),MAX($A$2:$A17277)+1)</f>
        <v>13149</v>
      </c>
      <c r="C17278" s="1" t="str">
        <f aca="false">IF(H17278="",F17278,H17278)</f>
        <v>kelson ridge generating station</v>
      </c>
      <c r="F17278" s="5"/>
      <c r="G17278" s="1" t="n">
        <v>55728</v>
      </c>
      <c r="H17278" s="1" t="s">
        <v>22155</v>
      </c>
    </row>
    <row r="17279" customFormat="false" ht="15" hidden="false" customHeight="true" outlineLevel="0" collapsed="false">
      <c r="A17279" s="1" t="n">
        <f aca="false">IF(IFERROR((MATCH(G17279,$G$1:$G$12712,0)),0),INDEX($A$1:$A$12712,MATCH(G17279,$G$1:$G$12712,0)),MAX($A$2:$A17278)+1)</f>
        <v>13150</v>
      </c>
      <c r="C17279" s="1" t="str">
        <f aca="false">IF(H17279="",F17279,H17279)</f>
        <v>east donegal power plant</v>
      </c>
      <c r="F17279" s="5"/>
      <c r="G17279" s="1" t="n">
        <v>55643</v>
      </c>
      <c r="H17279" s="1" t="s">
        <v>22156</v>
      </c>
    </row>
    <row r="17280" customFormat="false" ht="15" hidden="false" customHeight="true" outlineLevel="0" collapsed="false">
      <c r="A17280" s="1" t="n">
        <f aca="false">IF(IFERROR((MATCH(G17280,$G$1:$G$12712,0)),0),INDEX($A$1:$A$12712,MATCH(G17280,$G$1:$G$12712,0)),MAX($A$2:$A17279)+1)</f>
        <v>13151</v>
      </c>
      <c r="C17280" s="1" t="str">
        <f aca="false">IF(H17280="",F17280,H17280)</f>
        <v>red river energy facility</v>
      </c>
      <c r="F17280" s="5"/>
      <c r="G17280" s="1" t="n">
        <v>55717</v>
      </c>
      <c r="H17280" s="1" t="s">
        <v>22157</v>
      </c>
    </row>
    <row r="17281" customFormat="false" ht="15" hidden="false" customHeight="true" outlineLevel="0" collapsed="false">
      <c r="A17281" s="1" t="n">
        <f aca="false">IF(IFERROR((MATCH(G17281,$G$1:$G$12712,0)),0),INDEX($A$1:$A$12712,MATCH(G17281,$G$1:$G$12712,0)),MAX($A$2:$A17280)+1)</f>
        <v>13152</v>
      </c>
      <c r="C17281" s="1" t="str">
        <f aca="false">IF(H17281="",F17281,H17281)</f>
        <v>ses solar one llc</v>
      </c>
      <c r="F17281" s="5"/>
      <c r="G17281" s="1" t="n">
        <v>56916</v>
      </c>
      <c r="H17281" s="1" t="s">
        <v>22158</v>
      </c>
    </row>
    <row r="17282" customFormat="false" ht="15" hidden="false" customHeight="true" outlineLevel="0" collapsed="false">
      <c r="A17282" s="1" t="n">
        <f aca="false">IF(IFERROR((MATCH(G17282,$G$1:$G$12712,0)),0),INDEX($A$1:$A$12712,MATCH(G17282,$G$1:$G$12712,0)),MAX($A$2:$A17281)+1)</f>
        <v>13153</v>
      </c>
      <c r="C17282" s="1" t="str">
        <f aca="false">IF(H17282="",F17282,H17282)</f>
        <v>barton shoals energy center</v>
      </c>
      <c r="F17282" s="5"/>
      <c r="G17282" s="1" t="n">
        <v>55819</v>
      </c>
      <c r="H17282" s="1" t="s">
        <v>22159</v>
      </c>
    </row>
    <row r="17283" customFormat="false" ht="15" hidden="false" customHeight="true" outlineLevel="0" collapsed="false">
      <c r="A17283" s="1" t="n">
        <f aca="false">IF(IFERROR((MATCH(G17283,$G$1:$G$12712,0)),0),INDEX($A$1:$A$12712,MATCH(G17283,$G$1:$G$12712,0)),MAX($A$2:$A17282)+1)</f>
        <v>13154</v>
      </c>
      <c r="C17283" s="1" t="str">
        <f aca="false">IF(H17283="",F17283,H17283)</f>
        <v>peace valley</v>
      </c>
      <c r="F17283" s="5"/>
      <c r="G17283" s="1" t="n">
        <v>55993</v>
      </c>
      <c r="H17283" s="1" t="s">
        <v>22160</v>
      </c>
    </row>
    <row r="17284" customFormat="false" ht="15" hidden="false" customHeight="true" outlineLevel="0" collapsed="false">
      <c r="A17284" s="1" t="n">
        <f aca="false">IF(IFERROR((MATCH(G17284,$G$1:$G$12712,0)),0),INDEX($A$1:$A$12712,MATCH(G17284,$G$1:$G$12712,0)),MAX($A$2:$A17283)+1)</f>
        <v>13155</v>
      </c>
      <c r="C17284" s="1" t="str">
        <f aca="false">IF(H17284="",F17284,H17284)</f>
        <v>thoroughbred generating station</v>
      </c>
      <c r="F17284" s="5"/>
      <c r="G17284" s="1" t="n">
        <v>55462</v>
      </c>
      <c r="H17284" s="1" t="s">
        <v>22161</v>
      </c>
    </row>
    <row r="17285" customFormat="false" ht="15" hidden="false" customHeight="true" outlineLevel="0" collapsed="false">
      <c r="A17285" s="1" t="n">
        <f aca="false">IF(IFERROR((MATCH(G17285,$G$1:$G$12712,0)),0),INDEX($A$1:$A$12712,MATCH(G17285,$G$1:$G$12712,0)),MAX($A$2:$A17284)+1)</f>
        <v>13156</v>
      </c>
      <c r="C17285" s="1" t="str">
        <f aca="false">IF(H17285="",F17285,H17285)</f>
        <v>toquop energy facility</v>
      </c>
      <c r="F17285" s="5"/>
      <c r="G17285" s="1" t="n">
        <v>55844</v>
      </c>
      <c r="H17285" s="1" t="s">
        <v>22162</v>
      </c>
    </row>
    <row r="17286" customFormat="false" ht="15" hidden="false" customHeight="true" outlineLevel="0" collapsed="false">
      <c r="A17286" s="1" t="n">
        <f aca="false">IF(IFERROR((MATCH(G17286,$G$1:$G$12712,0)),0),INDEX($A$1:$A$12712,MATCH(G17286,$G$1:$G$12712,0)),MAX($A$2:$A17285)+1)</f>
        <v>13157</v>
      </c>
      <c r="C17286" s="1" t="str">
        <f aca="false">IF(H17286="",F17286,H17286)</f>
        <v>goose lake generating station</v>
      </c>
      <c r="F17286" s="5"/>
      <c r="G17286" s="1" t="n">
        <v>55707</v>
      </c>
      <c r="H17286" s="1" t="s">
        <v>22163</v>
      </c>
    </row>
    <row r="17287" customFormat="false" ht="15" hidden="false" customHeight="true" outlineLevel="0" collapsed="false">
      <c r="A17287" s="1" t="n">
        <f aca="false">IF(IFERROR((MATCH(G17287,$G$1:$G$12712,0)),0),INDEX($A$1:$A$12712,MATCH(G17287,$G$1:$G$12712,0)),MAX($A$2:$A17286)+1)</f>
        <v>13158</v>
      </c>
      <c r="C17287" s="1" t="str">
        <f aca="false">IF(H17287="",F17287,H17287)</f>
        <v>bonnet carre power llc</v>
      </c>
      <c r="F17287" s="5"/>
      <c r="G17287" s="1" t="n">
        <v>55843</v>
      </c>
      <c r="H17287" s="1" t="s">
        <v>22164</v>
      </c>
    </row>
    <row r="17288" customFormat="false" ht="15" hidden="false" customHeight="true" outlineLevel="0" collapsed="false">
      <c r="A17288" s="1" t="n">
        <f aca="false">IF(IFERROR((MATCH(G17288,$G$1:$G$12712,0)),0),INDEX($A$1:$A$12712,MATCH(G17288,$G$1:$G$12712,0)),MAX($A$2:$A17287)+1)</f>
        <v>13159</v>
      </c>
      <c r="C17288" s="1" t="str">
        <f aca="false">IF(H17288="",F17288,H17288)</f>
        <v>pike county generation facility</v>
      </c>
      <c r="F17288" s="5"/>
      <c r="G17288" s="1" t="n">
        <v>55329</v>
      </c>
      <c r="H17288" s="1" t="s">
        <v>22165</v>
      </c>
    </row>
    <row r="17289" customFormat="false" ht="15" hidden="false" customHeight="true" outlineLevel="0" collapsed="false">
      <c r="A17289" s="1" t="n">
        <f aca="false">IF(IFERROR((MATCH(G17289,$G$1:$G$12712,0)),0),INDEX($A$1:$A$12712,MATCH(G17289,$G$1:$G$12712,0)),MAX($A$2:$A17288)+1)</f>
        <v>13160</v>
      </c>
      <c r="C17289" s="1" t="str">
        <f aca="false">IF(H17289="",F17289,H17289)</f>
        <v>pittsburg power plant</v>
      </c>
      <c r="F17289" s="5"/>
      <c r="G17289" s="1" t="n">
        <v>55421</v>
      </c>
      <c r="H17289" s="1" t="s">
        <v>22166</v>
      </c>
      <c r="I17289" s="1" t="n">
        <v>10285</v>
      </c>
      <c r="J17289" s="1" t="s">
        <v>22167</v>
      </c>
    </row>
    <row r="17290" customFormat="false" ht="15" hidden="false" customHeight="true" outlineLevel="0" collapsed="false">
      <c r="A17290" s="1" t="n">
        <f aca="false">IF(IFERROR((MATCH(G17290,$G$1:$G$12712,0)),0),INDEX($A$1:$A$12712,MATCH(G17290,$G$1:$G$12712,0)),MAX($A$2:$A17289)+1)</f>
        <v>13161</v>
      </c>
      <c r="C17290" s="1" t="str">
        <f aca="false">IF(H17290="",F17290,H17290)</f>
        <v>signal peak generating project</v>
      </c>
      <c r="F17290" s="5"/>
      <c r="G17290" s="1" t="n">
        <v>55692</v>
      </c>
      <c r="H17290" s="1" t="s">
        <v>22168</v>
      </c>
    </row>
    <row r="17291" customFormat="false" ht="15" hidden="false" customHeight="true" outlineLevel="0" collapsed="false">
      <c r="A17291" s="1" t="n">
        <f aca="false">IF(IFERROR((MATCH(G17291,$G$1:$G$12712,0)),0),INDEX($A$1:$A$12712,MATCH(G17291,$G$1:$G$12712,0)),MAX($A$2:$A17290)+1)</f>
        <v>13162</v>
      </c>
      <c r="C17291" s="1" t="str">
        <f aca="false">IF(H17291="",F17291,H17291)</f>
        <v>duke energy curry</v>
      </c>
      <c r="F17291" s="5"/>
      <c r="G17291" s="1" t="n">
        <v>55681</v>
      </c>
      <c r="H17291" s="1" t="s">
        <v>22169</v>
      </c>
    </row>
    <row r="17292" customFormat="false" ht="15" hidden="false" customHeight="true" outlineLevel="0" collapsed="false">
      <c r="A17292" s="1" t="n">
        <f aca="false">IF(IFERROR((MATCH(G17292,$G$1:$G$12712,0)),0),INDEX($A$1:$A$12712,MATCH(G17292,$G$1:$G$12712,0)),MAX($A$2:$A17291)+1)</f>
        <v>13163</v>
      </c>
      <c r="C17292" s="1" t="str">
        <f aca="false">IF(H17292="",F17292,H17292)</f>
        <v>genpower kelley llc</v>
      </c>
      <c r="F17292" s="5"/>
      <c r="G17292" s="1" t="n">
        <v>55633</v>
      </c>
      <c r="H17292" s="1" t="s">
        <v>22170</v>
      </c>
    </row>
    <row r="17293" customFormat="false" ht="15" hidden="false" customHeight="true" outlineLevel="0" collapsed="false">
      <c r="A17293" s="1" t="n">
        <f aca="false">IF(IFERROR((MATCH(G17293,$G$1:$G$12712,0)),0),INDEX($A$1:$A$12712,MATCH(G17293,$G$1:$G$12712,0)),MAX($A$2:$A17292)+1)</f>
        <v>13164</v>
      </c>
      <c r="C17293" s="1" t="str">
        <f aca="false">IF(H17293="",F17293,H17293)</f>
        <v>tallmadge generation station</v>
      </c>
      <c r="F17293" s="5"/>
      <c r="G17293" s="1" t="n">
        <v>55808</v>
      </c>
      <c r="H17293" s="1" t="s">
        <v>22171</v>
      </c>
    </row>
    <row r="17294" customFormat="false" ht="15" hidden="false" customHeight="true" outlineLevel="0" collapsed="false">
      <c r="A17294" s="1" t="n">
        <f aca="false">IF(IFERROR((MATCH(G17294,$G$1:$G$12712,0)),0),INDEX($A$1:$A$12712,MATCH(G17294,$G$1:$G$12712,0)),MAX($A$2:$A17293)+1)</f>
        <v>13165</v>
      </c>
      <c r="C17294" s="1" t="str">
        <f aca="false">IF(H17294="",F17294,H17294)</f>
        <v>panda culloden generating station</v>
      </c>
      <c r="F17294" s="5"/>
      <c r="G17294" s="1" t="n">
        <v>55646</v>
      </c>
      <c r="H17294" s="1" t="s">
        <v>22172</v>
      </c>
    </row>
    <row r="17295" customFormat="false" ht="15" hidden="false" customHeight="true" outlineLevel="0" collapsed="false">
      <c r="A17295" s="1" t="n">
        <f aca="false">IF(IFERROR((MATCH(G17295,$G$1:$G$12712,0)),0),INDEX($A$1:$A$12712,MATCH(G17295,$G$1:$G$12712,0)),MAX($A$2:$A17294)+1)</f>
        <v>13166</v>
      </c>
      <c r="C17295" s="1" t="str">
        <f aca="false">IF(H17295="",F17295,H17295)</f>
        <v>nueces energy project</v>
      </c>
      <c r="F17295" s="5"/>
      <c r="G17295" s="1" t="n">
        <v>55449</v>
      </c>
      <c r="H17295" s="1" t="s">
        <v>22173</v>
      </c>
    </row>
    <row r="17296" customFormat="false" ht="15" hidden="false" customHeight="true" outlineLevel="0" collapsed="false">
      <c r="A17296" s="1" t="n">
        <f aca="false">IF(IFERROR((MATCH(G17296,$G$1:$G$12712,0)),0),INDEX($A$1:$A$12712,MATCH(G17296,$G$1:$G$12712,0)),MAX($A$2:$A17295)+1)</f>
        <v>13167</v>
      </c>
      <c r="C17296" s="1" t="str">
        <f aca="false">IF(H17296="",F17296,H17296)</f>
        <v>watermill electric generating</v>
      </c>
      <c r="F17296" s="5"/>
      <c r="G17296" s="1" t="n">
        <v>55450</v>
      </c>
      <c r="H17296" s="1" t="s">
        <v>22174</v>
      </c>
    </row>
    <row r="17297" customFormat="false" ht="15" hidden="false" customHeight="true" outlineLevel="0" collapsed="false">
      <c r="A17297" s="1" t="n">
        <f aca="false">IF(IFERROR((MATCH(G17297,$G$1:$G$12712,0)),0),INDEX($A$1:$A$12712,MATCH(G17297,$G$1:$G$12712,0)),MAX($A$2:$A17296)+1)</f>
        <v>13168</v>
      </c>
      <c r="C17297" s="1" t="str">
        <f aca="false">IF(H17297="",F17297,H17297)</f>
        <v>mirant gastonia llc</v>
      </c>
      <c r="F17297" s="5"/>
      <c r="G17297" s="1" t="n">
        <v>55702</v>
      </c>
      <c r="H17297" s="1" t="s">
        <v>22175</v>
      </c>
    </row>
    <row r="17298" customFormat="false" ht="15" hidden="false" customHeight="true" outlineLevel="0" collapsed="false">
      <c r="A17298" s="1" t="n">
        <f aca="false">IF(IFERROR((MATCH(G17298,$G$1:$G$12712,0)),0),INDEX($A$1:$A$12712,MATCH(G17298,$G$1:$G$12712,0)),MAX($A$2:$A17297)+1)</f>
        <v>13169</v>
      </c>
      <c r="C17298" s="1" t="str">
        <f aca="false">IF(H17298="",F17298,H17298)</f>
        <v>west palm</v>
      </c>
      <c r="F17298" s="5"/>
      <c r="G17298" s="1" t="n">
        <v>56071</v>
      </c>
      <c r="H17298" s="1" t="s">
        <v>22176</v>
      </c>
    </row>
    <row r="17299" customFormat="false" ht="15" hidden="false" customHeight="true" outlineLevel="0" collapsed="false">
      <c r="A17299" s="1" t="n">
        <f aca="false">IF(IFERROR((MATCH(G17299,$G$1:$G$12712,0)),0),INDEX($A$1:$A$12712,MATCH(G17299,$G$1:$G$12712,0)),MAX($A$2:$A17298)+1)</f>
        <v>13170</v>
      </c>
      <c r="C17299" s="1" t="str">
        <f aca="false">IF(H17299="",F17299,H17299)</f>
        <v>liberty generating station</v>
      </c>
      <c r="F17299" s="5"/>
      <c r="G17299" s="1" t="n">
        <v>55469</v>
      </c>
      <c r="H17299" s="1" t="s">
        <v>22177</v>
      </c>
    </row>
    <row r="17300" customFormat="false" ht="15" hidden="false" customHeight="true" outlineLevel="0" collapsed="false">
      <c r="A17300" s="1" t="n">
        <f aca="false">IF(IFERROR((MATCH(G17300,$G$1:$G$12712,0)),0),INDEX($A$1:$A$12712,MATCH(G17300,$G$1:$G$12712,0)),MAX($A$2:$A17299)+1)</f>
        <v>13171</v>
      </c>
      <c r="C17300" s="1" t="str">
        <f aca="false">IF(H17300="",F17300,H17300)</f>
        <v>kentucky mountain power llc</v>
      </c>
      <c r="F17300" s="5"/>
      <c r="G17300" s="1" t="n">
        <v>55289</v>
      </c>
      <c r="H17300" s="1" t="s">
        <v>22178</v>
      </c>
    </row>
    <row r="17301" customFormat="false" ht="15" hidden="false" customHeight="true" outlineLevel="0" collapsed="false">
      <c r="A17301" s="1" t="n">
        <f aca="false">IF(IFERROR((MATCH(G17301,$G$1:$G$12712,0)),0),INDEX($A$1:$A$12712,MATCH(G17301,$G$1:$G$12712,0)),MAX($A$2:$A17300)+1)</f>
        <v>13172</v>
      </c>
      <c r="C17301" s="1" t="str">
        <f aca="false">IF(H17301="",F17301,H17301)</f>
        <v>franklin county power</v>
      </c>
      <c r="F17301" s="5"/>
      <c r="G17301" s="1" t="n">
        <v>55527</v>
      </c>
      <c r="H17301" s="1" t="s">
        <v>22179</v>
      </c>
    </row>
    <row r="17302" customFormat="false" ht="15" hidden="false" customHeight="true" outlineLevel="0" collapsed="false">
      <c r="A17302" s="1" t="n">
        <f aca="false">IF(IFERROR((MATCH(G17302,$G$1:$G$12712,0)),0),INDEX($A$1:$A$12712,MATCH(G17302,$G$1:$G$12712,0)),MAX($A$2:$A17301)+1)</f>
        <v>13173</v>
      </c>
      <c r="C17302" s="1" t="str">
        <f aca="false">IF(H17302="",F17302,H17302)</f>
        <v>blue heron energy center</v>
      </c>
      <c r="F17302" s="5"/>
      <c r="G17302" s="1" t="n">
        <v>56089</v>
      </c>
      <c r="H17302" s="1" t="s">
        <v>22180</v>
      </c>
      <c r="I17302" s="1" t="n">
        <v>2875</v>
      </c>
      <c r="J17302" s="1" t="s">
        <v>6733</v>
      </c>
    </row>
    <row r="17303" customFormat="false" ht="15" hidden="false" customHeight="true" outlineLevel="0" collapsed="false">
      <c r="A17303" s="1" t="n">
        <f aca="false">IF(IFERROR((MATCH(G17303,$G$1:$G$12712,0)),0),INDEX($A$1:$A$12712,MATCH(G17303,$G$1:$G$12712,0)),MAX($A$2:$A17302)+1)</f>
        <v>13174</v>
      </c>
      <c r="C17303" s="1" t="str">
        <f aca="false">IF(H17303="",F17303,H17303)</f>
        <v>cob energy facility</v>
      </c>
      <c r="F17303" s="5"/>
      <c r="G17303" s="1" t="n">
        <v>55962</v>
      </c>
      <c r="H17303" s="1" t="s">
        <v>22181</v>
      </c>
    </row>
    <row r="17304" customFormat="false" ht="15" hidden="false" customHeight="true" outlineLevel="0" collapsed="false">
      <c r="A17304" s="1" t="n">
        <f aca="false">IF(IFERROR((MATCH(G17304,$G$1:$G$12712,0)),0),INDEX($A$1:$A$12712,MATCH(G17304,$G$1:$G$12712,0)),MAX($A$2:$A17303)+1)</f>
        <v>13175</v>
      </c>
      <c r="C17304" s="1" t="str">
        <f aca="false">IF(H17304="",F17304,H17304)</f>
        <v>panda perkiomen generating station</v>
      </c>
      <c r="F17304" s="5"/>
      <c r="G17304" s="1" t="n">
        <v>55205</v>
      </c>
      <c r="H17304" s="1" t="s">
        <v>22182</v>
      </c>
    </row>
    <row r="17305" customFormat="false" ht="15" hidden="false" customHeight="true" outlineLevel="0" collapsed="false">
      <c r="A17305" s="1" t="n">
        <f aca="false">IF(IFERROR((MATCH(G17305,$G$1:$G$12712,0)),0),INDEX($A$1:$A$12712,MATCH(G17305,$G$1:$G$12712,0)),MAX($A$2:$A17304)+1)</f>
        <v>13176</v>
      </c>
      <c r="C17305" s="1" t="str">
        <f aca="false">IF(H17305="",F17305,H17305)</f>
        <v>san joaqunin valley energy center</v>
      </c>
      <c r="F17305" s="5"/>
      <c r="G17305" s="1" t="n">
        <v>55854</v>
      </c>
      <c r="H17305" s="1" t="s">
        <v>22183</v>
      </c>
    </row>
    <row r="17306" customFormat="false" ht="15" hidden="false" customHeight="true" outlineLevel="0" collapsed="false">
      <c r="A17306" s="1" t="n">
        <f aca="false">IF(IFERROR((MATCH(G17306,$G$1:$G$12712,0)),0),INDEX($A$1:$A$12712,MATCH(G17306,$G$1:$G$12712,0)),MAX($A$2:$A17305)+1)</f>
        <v>13177</v>
      </c>
      <c r="C17306" s="1" t="str">
        <f aca="false">IF(H17306="",F17306,H17306)</f>
        <v>berrien energy center</v>
      </c>
      <c r="F17306" s="5"/>
      <c r="G17306" s="1" t="n">
        <v>56049</v>
      </c>
      <c r="H17306" s="1" t="s">
        <v>22184</v>
      </c>
    </row>
    <row r="17307" customFormat="false" ht="15" hidden="false" customHeight="true" outlineLevel="0" collapsed="false">
      <c r="A17307" s="1" t="n">
        <f aca="false">IF(IFERROR((MATCH(G17307,$G$1:$G$12712,0)),0),INDEX($A$1:$A$12712,MATCH(G17307,$G$1:$G$12712,0)),MAX($A$2:$A17306)+1)</f>
        <v>13178</v>
      </c>
      <c r="C17307" s="1" t="str">
        <f aca="false">IF(H17307="",F17307,H17307)</f>
        <v>ramapo energy lp</v>
      </c>
      <c r="F17307" s="5"/>
      <c r="G17307" s="1" t="n">
        <v>55246</v>
      </c>
      <c r="H17307" s="1" t="s">
        <v>22185</v>
      </c>
    </row>
    <row r="17308" customFormat="false" ht="15" hidden="false" customHeight="true" outlineLevel="0" collapsed="false">
      <c r="A17308" s="1" t="n">
        <f aca="false">IF(IFERROR((MATCH(G17308,$G$1:$G$12712,0)),0),INDEX($A$1:$A$12712,MATCH(G17308,$G$1:$G$12712,0)),MAX($A$2:$A17307)+1)</f>
        <v>13179</v>
      </c>
      <c r="C17308" s="1" t="str">
        <f aca="false">IF(H17308="",F17308,H17308)</f>
        <v>east altamont energy center</v>
      </c>
      <c r="F17308" s="5"/>
      <c r="G17308" s="1" t="n">
        <v>55848</v>
      </c>
      <c r="H17308" s="1" t="s">
        <v>22186</v>
      </c>
    </row>
    <row r="17309" customFormat="false" ht="15" hidden="false" customHeight="true" outlineLevel="0" collapsed="false">
      <c r="A17309" s="1" t="n">
        <f aca="false">IF(IFERROR((MATCH(G17309,$G$1:$G$12712,0)),0),INDEX($A$1:$A$12712,MATCH(G17309,$G$1:$G$12712,0)),MAX($A$2:$A17308)+1)</f>
        <v>13180</v>
      </c>
      <c r="C17309" s="1" t="str">
        <f aca="false">IF(H17309="",F17309,H17309)</f>
        <v>ses solar three llc</v>
      </c>
      <c r="F17309" s="5"/>
      <c r="G17309" s="1" t="n">
        <v>56918</v>
      </c>
      <c r="H17309" s="1" t="s">
        <v>22187</v>
      </c>
    </row>
    <row r="17310" customFormat="false" ht="15" hidden="false" customHeight="true" outlineLevel="0" collapsed="false">
      <c r="A17310" s="1" t="n">
        <f aca="false">IF(IFERROR((MATCH(G17310,$G$1:$G$12712,0)),0),INDEX($A$1:$A$12712,MATCH(G17310,$G$1:$G$12712,0)),MAX($A$2:$A17309)+1)</f>
        <v>13181</v>
      </c>
      <c r="C17310" s="1" t="str">
        <f aca="false">IF(H17310="",F17310,H17310)</f>
        <v>panda black prairie project</v>
      </c>
      <c r="F17310" s="5"/>
      <c r="G17310" s="1" t="n">
        <v>55693</v>
      </c>
      <c r="H17310" s="1" t="s">
        <v>22188</v>
      </c>
    </row>
    <row r="17311" customFormat="false" ht="15" hidden="false" customHeight="true" outlineLevel="0" collapsed="false">
      <c r="A17311" s="1" t="n">
        <f aca="false">IF(IFERROR((MATCH(G17311,$G$1:$G$12712,0)),0),INDEX($A$1:$A$12712,MATCH(G17311,$G$1:$G$12712,0)),MAX($A$2:$A17310)+1)</f>
        <v>13182</v>
      </c>
      <c r="C17311" s="1" t="str">
        <f aca="false">IF(H17311="",F17311,H17311)</f>
        <v>edinburg energy project</v>
      </c>
      <c r="F17311" s="5"/>
      <c r="G17311" s="1" t="n">
        <v>55145</v>
      </c>
      <c r="H17311" s="1" t="s">
        <v>22189</v>
      </c>
    </row>
    <row r="17312" customFormat="false" ht="15" hidden="false" customHeight="true" outlineLevel="0" collapsed="false">
      <c r="A17312" s="1" t="n">
        <f aca="false">IF(IFERROR((MATCH(G17312,$G$1:$G$12712,0)),0),INDEX($A$1:$A$12712,MATCH(G17312,$G$1:$G$12712,0)),MAX($A$2:$A17311)+1)</f>
        <v>13183</v>
      </c>
      <c r="C17312" s="1" t="str">
        <f aca="false">IF(H17312="",F17312,H17312)</f>
        <v>lawrence energy center</v>
      </c>
      <c r="F17312" s="5"/>
      <c r="G17312" s="1" t="n">
        <v>56056</v>
      </c>
      <c r="H17312" s="1" t="s">
        <v>22190</v>
      </c>
    </row>
    <row r="17313" customFormat="false" ht="15" hidden="false" customHeight="true" outlineLevel="0" collapsed="false">
      <c r="A17313" s="1" t="n">
        <f aca="false">IF(IFERROR((MATCH(G17313,$G$1:$G$12712,0)),0),INDEX($A$1:$A$12712,MATCH(G17313,$G$1:$G$12712,0)),MAX($A$2:$A17312)+1)</f>
        <v>13184</v>
      </c>
      <c r="C17313" s="1" t="str">
        <f aca="false">IF(H17313="",F17313,H17313)</f>
        <v>jackson</v>
      </c>
      <c r="F17313" s="5"/>
      <c r="G17313" s="1" t="n">
        <v>55444</v>
      </c>
      <c r="H17313" s="1" t="s">
        <v>22191</v>
      </c>
    </row>
    <row r="17314" customFormat="false" ht="15" hidden="false" customHeight="true" outlineLevel="0" collapsed="false">
      <c r="A17314" s="1" t="n">
        <f aca="false">IF(IFERROR((MATCH(G17314,$G$1:$G$12712,0)),0),INDEX($A$1:$A$12712,MATCH(G17314,$G$1:$G$12712,0)),MAX($A$2:$A17313)+1)</f>
        <v>13185</v>
      </c>
      <c r="C17314" s="1" t="str">
        <f aca="false">IF(H17314="",F17314,H17314)</f>
        <v>nrg bourbonnais energy center</v>
      </c>
      <c r="F17314" s="5"/>
      <c r="G17314" s="1" t="n">
        <v>55330</v>
      </c>
      <c r="H17314" s="1" t="s">
        <v>22192</v>
      </c>
    </row>
    <row r="17315" customFormat="false" ht="15" hidden="false" customHeight="true" outlineLevel="0" collapsed="false">
      <c r="A17315" s="1" t="n">
        <f aca="false">IF(IFERROR((MATCH(G17315,$G$1:$G$12712,0)),0),INDEX($A$1:$A$12712,MATCH(G17315,$G$1:$G$12712,0)),MAX($A$2:$A17314)+1)</f>
        <v>13186</v>
      </c>
      <c r="C17315" s="1" t="str">
        <f aca="false">IF(H17315="",F17315,H17315)</f>
        <v>haywood energy center llc</v>
      </c>
      <c r="F17315" s="5"/>
      <c r="G17315" s="1" t="n">
        <v>55729</v>
      </c>
      <c r="H17315" s="1" t="s">
        <v>22193</v>
      </c>
    </row>
    <row r="17316" customFormat="false" ht="15" hidden="false" customHeight="true" outlineLevel="0" collapsed="false">
      <c r="A17316" s="1" t="n">
        <f aca="false">IF(IFERROR((MATCH(G17316,$G$1:$G$12712,0)),0),INDEX($A$1:$A$12712,MATCH(G17316,$G$1:$G$12712,0)),MAX($A$2:$A17315)+1)</f>
        <v>13187</v>
      </c>
      <c r="C17316" s="1" t="str">
        <f aca="false">IF(H17316="",F17316,H17316)</f>
        <v>tenaska talladega generating station</v>
      </c>
      <c r="F17316" s="5"/>
      <c r="G17316" s="1" t="n">
        <v>55547</v>
      </c>
      <c r="H17316" s="1" t="s">
        <v>22194</v>
      </c>
    </row>
    <row r="17317" customFormat="false" ht="15" hidden="false" customHeight="true" outlineLevel="0" collapsed="false">
      <c r="A17317" s="1" t="n">
        <f aca="false">IF(IFERROR((MATCH(G17317,$G$1:$G$12712,0)),0),INDEX($A$1:$A$12712,MATCH(G17317,$G$1:$G$12712,0)),MAX($A$2:$A17316)+1)</f>
        <v>13188</v>
      </c>
      <c r="C17317" s="1" t="str">
        <f aca="false">IF(H17317="",F17317,H17317)</f>
        <v>addis energy center</v>
      </c>
      <c r="F17317" s="5"/>
      <c r="G17317" s="1" t="n">
        <v>55459</v>
      </c>
      <c r="H17317" s="1" t="s">
        <v>22195</v>
      </c>
    </row>
    <row r="17318" customFormat="false" ht="15" hidden="false" customHeight="true" outlineLevel="0" collapsed="false">
      <c r="A17318" s="1" t="n">
        <f aca="false">IF(IFERROR((MATCH(G17318,$G$1:$G$12712,0)),0),INDEX($A$1:$A$12712,MATCH(G17318,$G$1:$G$12712,0)),MAX($A$2:$A17317)+1)</f>
        <v>13189</v>
      </c>
      <c r="C17318" s="1" t="str">
        <f aca="false">IF(H17318="",F17318,H17318)</f>
        <v>pointe coupee energy center</v>
      </c>
      <c r="F17318" s="5"/>
      <c r="G17318" s="1" t="n">
        <v>55722</v>
      </c>
      <c r="H17318" s="1" t="s">
        <v>22196</v>
      </c>
    </row>
    <row r="17319" customFormat="false" ht="15" hidden="false" customHeight="true" outlineLevel="0" collapsed="false">
      <c r="A17319" s="1" t="n">
        <f aca="false">IF(IFERROR((MATCH(G17319,$G$1:$G$12712,0)),0),INDEX($A$1:$A$12712,MATCH(G17319,$G$1:$G$12712,0)),MAX($A$2:$A17318)+1)</f>
        <v>13190</v>
      </c>
      <c r="C17319" s="1" t="str">
        <f aca="false">IF(H17319="",F17319,H17319)</f>
        <v>caddo parish energy center</v>
      </c>
      <c r="F17319" s="5"/>
      <c r="G17319" s="1" t="n">
        <v>55724</v>
      </c>
      <c r="H17319" s="1" t="s">
        <v>22197</v>
      </c>
    </row>
    <row r="17320" customFormat="false" ht="15" hidden="false" customHeight="true" outlineLevel="0" collapsed="false">
      <c r="A17320" s="1" t="n">
        <f aca="false">IF(IFERROR((MATCH(G17320,$G$1:$G$12712,0)),0),INDEX($A$1:$A$12712,MATCH(G17320,$G$1:$G$12712,0)),MAX($A$2:$A17319)+1)</f>
        <v>13191</v>
      </c>
      <c r="C17320" s="1" t="str">
        <f aca="false">IF(H17320="",F17320,H17320)</f>
        <v>indeck elwood energy center</v>
      </c>
      <c r="F17320" s="5"/>
      <c r="G17320" s="1" t="n">
        <v>55823</v>
      </c>
      <c r="H17320" s="1" t="s">
        <v>22198</v>
      </c>
    </row>
    <row r="17321" customFormat="false" ht="15" hidden="false" customHeight="true" outlineLevel="0" collapsed="false">
      <c r="A17321" s="1" t="n">
        <f aca="false">IF(IFERROR((MATCH(G17321,$G$1:$G$12712,0)),0),INDEX($A$1:$A$12712,MATCH(G17321,$G$1:$G$12712,0)),MAX($A$2:$A17320)+1)</f>
        <v>13192</v>
      </c>
      <c r="C17321" s="1" t="str">
        <f aca="false">IF(H17321="",F17321,H17321)</f>
        <v>paducah energy center</v>
      </c>
      <c r="F17321" s="5"/>
      <c r="G17321" s="1" t="n">
        <v>55548</v>
      </c>
      <c r="H17321" s="1" t="s">
        <v>22199</v>
      </c>
    </row>
    <row r="17322" customFormat="false" ht="15" hidden="false" customHeight="true" outlineLevel="0" collapsed="false">
      <c r="A17322" s="1" t="n">
        <f aca="false">IF(IFERROR((MATCH(G17322,$G$1:$G$12712,0)),0),INDEX($A$1:$A$12712,MATCH(G17322,$G$1:$G$12712,0)),MAX($A$2:$A17321)+1)</f>
        <v>13193</v>
      </c>
      <c r="C17322" s="1" t="str">
        <f aca="false">IF(H17322="",F17322,H17322)</f>
        <v>greenville generating facility</v>
      </c>
      <c r="F17322" s="5"/>
      <c r="G17322" s="1" t="n">
        <v>55532</v>
      </c>
      <c r="H17322" s="1" t="s">
        <v>22200</v>
      </c>
    </row>
    <row r="17323" customFormat="false" ht="15" hidden="false" customHeight="true" outlineLevel="0" collapsed="false">
      <c r="A17323" s="1" t="n">
        <f aca="false">IF(IFERROR((MATCH(G17323,$G$1:$G$12712,0)),0),INDEX($A$1:$A$12712,MATCH(G17323,$G$1:$G$12712,0)),MAX($A$2:$A17322)+1)</f>
        <v>13194</v>
      </c>
      <c r="C17323" s="1" t="str">
        <f aca="false">IF(H17323="",F17323,H17323)</f>
        <v>terrapin power project</v>
      </c>
      <c r="F17323" s="5"/>
      <c r="G17323" s="1" t="n">
        <v>56014</v>
      </c>
      <c r="H17323" s="1" t="s">
        <v>22201</v>
      </c>
    </row>
    <row r="17324" customFormat="false" ht="15" hidden="false" customHeight="true" outlineLevel="0" collapsed="false">
      <c r="A17324" s="1" t="n">
        <f aca="false">IF(IFERROR((MATCH(G17324,$G$1:$G$12712,0)),0),INDEX($A$1:$A$12712,MATCH(G17324,$G$1:$G$12712,0)),MAX($A$2:$A17323)+1)</f>
        <v>13195</v>
      </c>
      <c r="C17324" s="1" t="str">
        <f aca="false">IF(H17324="",F17324,H17324)</f>
        <v>mantua creek generating plant</v>
      </c>
      <c r="F17324" s="5"/>
      <c r="G17324" s="1" t="n">
        <v>55291</v>
      </c>
      <c r="H17324" s="1" t="s">
        <v>22202</v>
      </c>
    </row>
    <row r="17325" customFormat="false" ht="15" hidden="false" customHeight="true" outlineLevel="0" collapsed="false">
      <c r="A17325" s="1" t="n">
        <f aca="false">IF(IFERROR((MATCH(G17325,$G$1:$G$12712,0)),0),INDEX($A$1:$A$12712,MATCH(G17325,$G$1:$G$12712,0)),MAX($A$2:$A17324)+1)</f>
        <v>13196</v>
      </c>
      <c r="C17325" s="1" t="str">
        <f aca="false">IF(H17325="",F17325,H17325)</f>
        <v>mirant portage county llc</v>
      </c>
      <c r="F17325" s="5"/>
      <c r="G17325" s="1" t="n">
        <v>55697</v>
      </c>
      <c r="H17325" s="1" t="s">
        <v>22203</v>
      </c>
    </row>
    <row r="17326" customFormat="false" ht="15" hidden="false" customHeight="true" outlineLevel="0" collapsed="false">
      <c r="A17326" s="1" t="n">
        <f aca="false">IF(IFERROR((MATCH(G17326,$G$1:$G$12712,0)),0),INDEX($A$1:$A$12712,MATCH(G17326,$G$1:$G$12712,0)),MAX($A$2:$A17325)+1)</f>
        <v>13197</v>
      </c>
      <c r="C17326" s="1" t="str">
        <f aca="false">IF(H17326="",F17326,H17326)</f>
        <v>shelby power i llc</v>
      </c>
      <c r="F17326" s="5"/>
      <c r="G17326" s="1" t="n">
        <v>55716</v>
      </c>
      <c r="H17326" s="1" t="s">
        <v>22204</v>
      </c>
    </row>
    <row r="17327" customFormat="false" ht="15" hidden="false" customHeight="true" outlineLevel="0" collapsed="false">
      <c r="A17327" s="1" t="n">
        <f aca="false">IF(IFERROR((MATCH(G17327,$G$1:$G$12712,0)),0),INDEX($A$1:$A$12712,MATCH(G17327,$G$1:$G$12712,0)),MAX($A$2:$A17326)+1)</f>
        <v>13198</v>
      </c>
      <c r="C17327" s="1" t="str">
        <f aca="false">IF(H17327="",F17327,H17327)</f>
        <v>caithness big sandy llc</v>
      </c>
      <c r="F17327" s="5"/>
      <c r="G17327" s="1" t="n">
        <v>55665</v>
      </c>
      <c r="H17327" s="1" t="s">
        <v>22205</v>
      </c>
    </row>
    <row r="17328" customFormat="false" ht="15" hidden="false" customHeight="true" outlineLevel="0" collapsed="false">
      <c r="A17328" s="1" t="n">
        <f aca="false">IF(IFERROR((MATCH(G17328,$G$1:$G$12712,0)),0),INDEX($A$1:$A$12712,MATCH(G17328,$G$1:$G$12712,0)),MAX($A$2:$A17327)+1)</f>
        <v>13199</v>
      </c>
      <c r="C17328" s="1" t="str">
        <f aca="false">IF(H17328="",F17328,H17328)</f>
        <v>mirant danville llc</v>
      </c>
      <c r="F17328" s="5"/>
      <c r="G17328" s="1" t="n">
        <v>55815</v>
      </c>
      <c r="H17328" s="1" t="s">
        <v>22206</v>
      </c>
    </row>
    <row r="17329" customFormat="false" ht="15" hidden="false" customHeight="true" outlineLevel="0" collapsed="false">
      <c r="A17329" s="1" t="n">
        <f aca="false">IF(IFERROR((MATCH(G17329,$G$1:$G$12712,0)),0),INDEX($A$1:$A$12712,MATCH(G17329,$G$1:$G$12712,0)),MAX($A$2:$A17328)+1)</f>
        <v>13200</v>
      </c>
      <c r="C17329" s="1" t="str">
        <f aca="false">IF(H17329="",F17329,H17329)</f>
        <v>endless mountains energy llc</v>
      </c>
      <c r="F17329" s="5"/>
      <c r="G17329" s="1" t="n">
        <v>55452</v>
      </c>
      <c r="H17329" s="1" t="s">
        <v>22207</v>
      </c>
    </row>
    <row r="17330" customFormat="false" ht="15" hidden="false" customHeight="true" outlineLevel="0" collapsed="false">
      <c r="A17330" s="1" t="n">
        <f aca="false">IF(IFERROR((MATCH(G17330,$G$1:$G$12712,0)),0),INDEX($A$1:$A$12712,MATCH(G17330,$G$1:$G$12712,0)),MAX($A$2:$A17329)+1)</f>
        <v>13201</v>
      </c>
      <c r="C17330" s="1" t="str">
        <f aca="false">IF(H17330="",F17330,H17330)</f>
        <v>lone oak energy center</v>
      </c>
      <c r="F17330" s="5"/>
      <c r="G17330" s="1" t="n">
        <v>55410</v>
      </c>
      <c r="H17330" s="1" t="s">
        <v>22208</v>
      </c>
    </row>
    <row r="17331" customFormat="false" ht="15" hidden="false" customHeight="true" outlineLevel="0" collapsed="false">
      <c r="A17331" s="1" t="n">
        <f aca="false">IF(IFERROR((MATCH(G17331,$G$1:$G$12712,0)),0),INDEX($A$1:$A$12712,MATCH(G17331,$G$1:$G$12712,0)),MAX($A$2:$A17330)+1)</f>
        <v>13202</v>
      </c>
      <c r="C17331" s="1" t="str">
        <f aca="false">IF(H17331="",F17331,H17331)</f>
        <v>aes hoytdale llc</v>
      </c>
      <c r="F17331" s="5"/>
      <c r="G17331" s="1" t="n">
        <v>55631</v>
      </c>
      <c r="H17331" s="1" t="s">
        <v>22209</v>
      </c>
    </row>
    <row r="17332" customFormat="false" ht="15" hidden="false" customHeight="true" outlineLevel="0" collapsed="false">
      <c r="A17332" s="1" t="n">
        <f aca="false">IF(IFERROR((MATCH(G17332,$G$1:$G$12712,0)),0),INDEX($A$1:$A$12712,MATCH(G17332,$G$1:$G$12712,0)),MAX($A$2:$A17331)+1)</f>
        <v>13203</v>
      </c>
      <c r="C17332" s="1" t="str">
        <f aca="false">IF(H17332="",F17332,H17332)</f>
        <v>american falls energy center</v>
      </c>
      <c r="F17332" s="5"/>
      <c r="G17332" s="1" t="n">
        <v>55940</v>
      </c>
      <c r="H17332" s="1" t="s">
        <v>22210</v>
      </c>
    </row>
    <row r="17333" customFormat="false" ht="15" hidden="false" customHeight="true" outlineLevel="0" collapsed="false">
      <c r="A17333" s="1" t="n">
        <f aca="false">IF(IFERROR((MATCH(G17333,$G$1:$G$12712,0)),0),INDEX($A$1:$A$12712,MATCH(G17333,$G$1:$G$12712,0)),MAX($A$2:$A17332)+1)</f>
        <v>13204</v>
      </c>
      <c r="C17333" s="1" t="str">
        <f aca="false">IF(H17333="",F17333,H17333)</f>
        <v>gallup energy center</v>
      </c>
      <c r="F17333" s="5"/>
      <c r="G17333" s="1" t="n">
        <v>55942</v>
      </c>
      <c r="H17333" s="1" t="s">
        <v>22211</v>
      </c>
    </row>
    <row r="17334" customFormat="false" ht="15" hidden="false" customHeight="true" outlineLevel="0" collapsed="false">
      <c r="A17334" s="1" t="n">
        <f aca="false">IF(IFERROR((MATCH(G17334,$G$1:$G$12712,0)),0),INDEX($A$1:$A$12712,MATCH(G17334,$G$1:$G$12712,0)),MAX($A$2:$A17333)+1)</f>
        <v>13205</v>
      </c>
      <c r="C17334" s="1" t="str">
        <f aca="false">IF(H17334="",F17334,H17334)</f>
        <v>gorham energy project</v>
      </c>
      <c r="F17334" s="5"/>
      <c r="G17334" s="1" t="n">
        <v>55108</v>
      </c>
      <c r="H17334" s="1" t="s">
        <v>22212</v>
      </c>
    </row>
    <row r="17335" customFormat="false" ht="15" hidden="false" customHeight="true" outlineLevel="0" collapsed="false">
      <c r="A17335" s="1" t="n">
        <f aca="false">IF(IFERROR((MATCH(G17335,$G$1:$G$12712,0)),0),INDEX($A$1:$A$12712,MATCH(G17335,$G$1:$G$12712,0)),MAX($A$2:$A17334)+1)</f>
        <v>13206</v>
      </c>
      <c r="C17335" s="1" t="str">
        <f aca="false">IF(H17335="",F17335,H17335)</f>
        <v>gateway power project</v>
      </c>
      <c r="F17335" s="5"/>
      <c r="G17335" s="1" t="n">
        <v>55194</v>
      </c>
      <c r="H17335" s="1" t="s">
        <v>22213</v>
      </c>
    </row>
    <row r="17336" customFormat="false" ht="15" hidden="false" customHeight="true" outlineLevel="0" collapsed="false">
      <c r="A17336" s="1" t="n">
        <f aca="false">IF(IFERROR((MATCH(G17336,$G$1:$G$12712,0)),0),INDEX($A$1:$A$12712,MATCH(G17336,$G$1:$G$12712,0)),MAX($A$2:$A17335)+1)</f>
        <v>13207</v>
      </c>
      <c r="C17336" s="1" t="str">
        <f aca="false">IF(H17336="",F17336,H17336)</f>
        <v>livingston energy center</v>
      </c>
      <c r="F17336" s="5"/>
      <c r="G17336" s="1" t="n">
        <v>55715</v>
      </c>
      <c r="H17336" s="1" t="s">
        <v>22214</v>
      </c>
    </row>
    <row r="17337" customFormat="false" ht="15" hidden="false" customHeight="true" outlineLevel="0" collapsed="false">
      <c r="A17337" s="1" t="n">
        <f aca="false">IF(IFERROR((MATCH(G17337,$G$1:$G$12712,0)),0),INDEX($A$1:$A$12712,MATCH(G17337,$G$1:$G$12712,0)),MAX($A$2:$A17336)+1)</f>
        <v>13208</v>
      </c>
      <c r="C17337" s="1" t="str">
        <f aca="false">IF(H17337="",F17337,H17337)</f>
        <v>cogentrix lawrence</v>
      </c>
      <c r="F17337" s="5"/>
      <c r="G17337" s="1" t="n">
        <v>55443</v>
      </c>
      <c r="H17337" s="1" t="s">
        <v>22215</v>
      </c>
    </row>
    <row r="17338" customFormat="false" ht="15" hidden="false" customHeight="true" outlineLevel="0" collapsed="false">
      <c r="A17338" s="1" t="n">
        <f aca="false">IF(IFERROR((MATCH(G17338,$G$1:$G$12712,0)),0),INDEX($A$1:$A$12712,MATCH(G17338,$G$1:$G$12712,0)),MAX($A$2:$A17337)+1)</f>
        <v>13209</v>
      </c>
      <c r="C17338" s="1" t="str">
        <f aca="false">IF(H17338="",F17338,H17338)</f>
        <v>blount</v>
      </c>
      <c r="F17338" s="5"/>
      <c r="G17338" s="1" t="n">
        <v>55492</v>
      </c>
      <c r="H17338" s="1" t="s">
        <v>22216</v>
      </c>
    </row>
    <row r="17339" customFormat="false" ht="15" hidden="false" customHeight="true" outlineLevel="0" collapsed="false">
      <c r="A17339" s="1" t="n">
        <f aca="false">IF(IFERROR((MATCH(G17339,$G$1:$G$12712,0)),0),INDEX($A$1:$A$12712,MATCH(G17339,$G$1:$G$12712,0)),MAX($A$2:$A17338)+1)</f>
        <v>13210</v>
      </c>
      <c r="C17339" s="1" t="str">
        <f aca="false">IF(H17339="",F17339,H17339)</f>
        <v>hartburg</v>
      </c>
      <c r="F17339" s="5"/>
      <c r="G17339" s="1" t="n">
        <v>55639</v>
      </c>
      <c r="H17339" s="1" t="s">
        <v>22217</v>
      </c>
    </row>
    <row r="17340" customFormat="false" ht="15" hidden="false" customHeight="true" outlineLevel="0" collapsed="false">
      <c r="A17340" s="1" t="n">
        <f aca="false">IF(IFERROR((MATCH(G17340,$G$1:$G$12712,0)),0),INDEX($A$1:$A$12712,MATCH(G17340,$G$1:$G$12712,0)),MAX($A$2:$A17339)+1)</f>
        <v>13211</v>
      </c>
      <c r="C17340" s="1" t="str">
        <f aca="false">IF(H17340="",F17340,H17340)</f>
        <v>heritage station</v>
      </c>
      <c r="F17340" s="5"/>
      <c r="G17340" s="1" t="n">
        <v>55366</v>
      </c>
      <c r="H17340" s="1" t="s">
        <v>22218</v>
      </c>
    </row>
    <row r="17341" customFormat="false" ht="15" hidden="false" customHeight="true" outlineLevel="0" collapsed="false">
      <c r="A17341" s="1" t="n">
        <f aca="false">IF(IFERROR((MATCH(G17341,$G$1:$G$12712,0)),0),INDEX($A$1:$A$12712,MATCH(G17341,$G$1:$G$12712,0)),MAX($A$2:$A17340)+1)</f>
        <v>13212</v>
      </c>
      <c r="C17341" s="1" t="str">
        <f aca="false">IF(H17341="",F17341,H17341)</f>
        <v>lee power partners llc</v>
      </c>
      <c r="F17341" s="5"/>
      <c r="G17341" s="1" t="n">
        <v>55663</v>
      </c>
      <c r="H17341" s="1" t="s">
        <v>22219</v>
      </c>
    </row>
    <row r="17342" customFormat="false" ht="15" hidden="false" customHeight="true" outlineLevel="0" collapsed="false">
      <c r="A17342" s="1" t="n">
        <f aca="false">IF(IFERROR((MATCH(G17342,$G$1:$G$12712,0)),0),INDEX($A$1:$A$12712,MATCH(G17342,$G$1:$G$12712,0)),MAX($A$2:$A17341)+1)</f>
        <v>13213</v>
      </c>
      <c r="C17342" s="1" t="str">
        <f aca="false">IF(H17342="",F17342,H17342)</f>
        <v>iberville energy center</v>
      </c>
      <c r="F17342" s="5"/>
      <c r="G17342" s="1" t="n">
        <v>55723</v>
      </c>
      <c r="H17342" s="1" t="s">
        <v>22220</v>
      </c>
    </row>
    <row r="17343" customFormat="false" ht="15" hidden="false" customHeight="true" outlineLevel="0" collapsed="false">
      <c r="A17343" s="1" t="n">
        <f aca="false">IF(IFERROR((MATCH(G17343,$G$1:$G$12712,0)),0),INDEX($A$1:$A$12712,MATCH(G17343,$G$1:$G$12712,0)),MAX($A$2:$A17342)+1)</f>
        <v>13214</v>
      </c>
      <c r="C17343" s="1" t="str">
        <f aca="false">IF(H17343="",F17343,H17343)</f>
        <v>lincoln generation llc</v>
      </c>
      <c r="F17343" s="5"/>
      <c r="G17343" s="1" t="n">
        <v>55256</v>
      </c>
      <c r="H17343" s="1" t="s">
        <v>22221</v>
      </c>
    </row>
    <row r="17344" customFormat="false" ht="15" hidden="false" customHeight="true" outlineLevel="0" collapsed="false">
      <c r="A17344" s="1" t="n">
        <f aca="false">IF(IFERROR((MATCH(G17344,$G$1:$G$12712,0)),0),INDEX($A$1:$A$12712,MATCH(G17344,$G$1:$G$12712,0)),MAX($A$2:$A17343)+1)</f>
        <v>13215</v>
      </c>
      <c r="C17344" s="1" t="str">
        <f aca="false">IF(H17344="",F17344,H17344)</f>
        <v>broward energy center</v>
      </c>
      <c r="F17344" s="5"/>
      <c r="G17344" s="1" t="n">
        <v>55436</v>
      </c>
      <c r="H17344" s="1" t="s">
        <v>22222</v>
      </c>
    </row>
    <row r="17345" customFormat="false" ht="15" hidden="false" customHeight="true" outlineLevel="0" collapsed="false">
      <c r="A17345" s="1" t="n">
        <f aca="false">IF(IFERROR((MATCH(G17345,$G$1:$G$12712,0)),0),INDEX($A$1:$A$12712,MATCH(G17345,$G$1:$G$12712,0)),MAX($A$2:$A17344)+1)</f>
        <v>13216</v>
      </c>
      <c r="C17345" s="1" t="str">
        <f aca="false">IF(H17345="",F17345,H17345)</f>
        <v>augusta energy center</v>
      </c>
      <c r="F17345" s="5"/>
      <c r="G17345" s="1" t="n">
        <v>55389</v>
      </c>
      <c r="H17345" s="1" t="s">
        <v>22223</v>
      </c>
    </row>
    <row r="17346" customFormat="false" ht="15" hidden="false" customHeight="true" outlineLevel="0" collapsed="false">
      <c r="A17346" s="1" t="n">
        <f aca="false">IF(IFERROR((MATCH(G17346,$G$1:$G$12712,0)),0),INDEX($A$1:$A$12712,MATCH(G17346,$G$1:$G$12712,0)),MAX($A$2:$A17345)+1)</f>
        <v>13217</v>
      </c>
      <c r="C17346" s="1" t="str">
        <f aca="false">IF(H17346="",F17346,H17346)</f>
        <v>bordentown power plant</v>
      </c>
      <c r="F17346" s="5"/>
      <c r="G17346" s="1" t="n">
        <v>55675</v>
      </c>
      <c r="H17346" s="1" t="s">
        <v>22224</v>
      </c>
    </row>
    <row r="17347" customFormat="false" ht="15" hidden="false" customHeight="true" outlineLevel="0" collapsed="false">
      <c r="A17347" s="1" t="n">
        <f aca="false">IF(IFERROR((MATCH(G17347,$G$1:$G$12712,0)),0),INDEX($A$1:$A$12712,MATCH(G17347,$G$1:$G$12712,0)),MAX($A$2:$A17346)+1)</f>
        <v>13218</v>
      </c>
      <c r="C17347" s="1" t="str">
        <f aca="false">IF(H17347="",F17347,H17347)</f>
        <v>fond du lac energy center llc</v>
      </c>
      <c r="F17347" s="5"/>
      <c r="G17347" s="1" t="n">
        <v>55498</v>
      </c>
      <c r="H17347" s="1" t="s">
        <v>22225</v>
      </c>
    </row>
    <row r="17348" customFormat="false" ht="15" hidden="false" customHeight="true" outlineLevel="0" collapsed="false">
      <c r="A17348" s="1" t="n">
        <f aca="false">IF(IFERROR((MATCH(G17348,$G$1:$G$12712,0)),0),INDEX($A$1:$A$12712,MATCH(G17348,$G$1:$G$12712,0)),MAX($A$2:$A17347)+1)</f>
        <v>13219</v>
      </c>
      <c r="C17348" s="1" t="str">
        <f aca="false">IF(H17348="",F17348,H17348)</f>
        <v>chickahominy power llc</v>
      </c>
      <c r="F17348" s="5"/>
      <c r="G17348" s="1" t="n">
        <v>55666</v>
      </c>
      <c r="H17348" s="1" t="s">
        <v>22226</v>
      </c>
    </row>
    <row r="17349" customFormat="false" ht="15" hidden="false" customHeight="true" outlineLevel="0" collapsed="false">
      <c r="A17349" s="1" t="n">
        <f aca="false">IF(IFERROR((MATCH(G17349,$G$1:$G$12712,0)),0),INDEX($A$1:$A$12712,MATCH(G17349,$G$1:$G$12712,0)),MAX($A$2:$A17348)+1)</f>
        <v>13220</v>
      </c>
      <c r="C17349" s="1" t="str">
        <f aca="false">IF(H17349="",F17349,H17349)</f>
        <v>duke energy fort pierce llc</v>
      </c>
      <c r="F17349" s="5"/>
      <c r="G17349" s="1" t="n">
        <v>55468</v>
      </c>
      <c r="H17349" s="1" t="s">
        <v>22227</v>
      </c>
    </row>
    <row r="17350" customFormat="false" ht="15" hidden="false" customHeight="true" outlineLevel="0" collapsed="false">
      <c r="A17350" s="1" t="n">
        <f aca="false">IF(IFERROR((MATCH(G17350,$G$1:$G$12712,0)),0),INDEX($A$1:$A$12712,MATCH(G17350,$G$1:$G$12712,0)),MAX($A$2:$A17349)+1)</f>
        <v>13221</v>
      </c>
      <c r="C17350" s="1" t="str">
        <f aca="false">IF(H17350="",F17350,H17350)</f>
        <v>duke energy baker llc</v>
      </c>
      <c r="F17350" s="5"/>
      <c r="G17350" s="1" t="n">
        <v>55850</v>
      </c>
      <c r="H17350" s="1" t="s">
        <v>22228</v>
      </c>
    </row>
    <row r="17351" customFormat="false" ht="15" hidden="false" customHeight="true" outlineLevel="0" collapsed="false">
      <c r="A17351" s="1" t="n">
        <f aca="false">IF(IFERROR((MATCH(G17351,$G$1:$G$12712,0)),0),INDEX($A$1:$A$12712,MATCH(G17351,$G$1:$G$12712,0)),MAX($A$2:$A17350)+1)</f>
        <v>13222</v>
      </c>
      <c r="C17351" s="1" t="str">
        <f aca="false">IF(H17351="",F17351,H17351)</f>
        <v>sumas energy 2 generation fac</v>
      </c>
      <c r="F17351" s="5"/>
      <c r="G17351" s="1" t="n">
        <v>56000</v>
      </c>
      <c r="H17351" s="1" t="s">
        <v>22229</v>
      </c>
    </row>
    <row r="17352" customFormat="false" ht="15" hidden="false" customHeight="true" outlineLevel="0" collapsed="false">
      <c r="A17352" s="1" t="n">
        <f aca="false">IF(IFERROR((MATCH(G17352,$G$1:$G$12712,0)),0),INDEX($A$1:$A$12712,MATCH(G17352,$G$1:$G$12712,0)),MAX($A$2:$A17351)+1)</f>
        <v>13223</v>
      </c>
      <c r="C17352" s="1" t="str">
        <f aca="false">IF(H17352="",F17352,H17352)</f>
        <v>white oak power llc</v>
      </c>
      <c r="F17352" s="5"/>
      <c r="G17352" s="1" t="n">
        <v>55686</v>
      </c>
      <c r="H17352" s="1" t="s">
        <v>22230</v>
      </c>
    </row>
    <row r="17353" customFormat="false" ht="15" hidden="false" customHeight="true" outlineLevel="0" collapsed="false">
      <c r="A17353" s="1" t="n">
        <f aca="false">IF(IFERROR((MATCH(G17353,$G$1:$G$12712,0)),0),INDEX($A$1:$A$12712,MATCH(G17353,$G$1:$G$12712,0)),MAX($A$2:$A17352)+1)</f>
        <v>13224</v>
      </c>
      <c r="C17353" s="1" t="str">
        <f aca="false">IF(H17353="",F17353,H17353)</f>
        <v>summer shade development llc</v>
      </c>
      <c r="F17353" s="5"/>
      <c r="G17353" s="1" t="n">
        <v>55737</v>
      </c>
      <c r="H17353" s="1" t="s">
        <v>22231</v>
      </c>
    </row>
    <row r="17354" customFormat="false" ht="15" hidden="false" customHeight="true" outlineLevel="0" collapsed="false">
      <c r="A17354" s="1" t="n">
        <f aca="false">IF(IFERROR((MATCH(G17354,$G$1:$G$12712,0)),0),INDEX($A$1:$A$12712,MATCH(G17354,$G$1:$G$12712,0)),MAX($A$2:$A17353)+1)</f>
        <v>13225</v>
      </c>
      <c r="C17354" s="1" t="str">
        <f aca="false">IF(H17354="",F17354,H17354)</f>
        <v>turner energy center</v>
      </c>
      <c r="F17354" s="5"/>
      <c r="G17354" s="1" t="n">
        <v>55849</v>
      </c>
      <c r="H17354" s="1" t="s">
        <v>22232</v>
      </c>
    </row>
    <row r="17355" customFormat="false" ht="15" hidden="false" customHeight="true" outlineLevel="0" collapsed="false">
      <c r="A17355" s="1" t="n">
        <f aca="false">IF(IFERROR((MATCH(G17355,$G$1:$G$12712,0)),0),INDEX($A$1:$A$12712,MATCH(G17355,$G$1:$G$12712,0)),MAX($A$2:$A17354)+1)</f>
        <v>13226</v>
      </c>
      <c r="C17355" s="1" t="str">
        <f aca="false">IF(H17355="",F17355,H17355)</f>
        <v>mcadams power station</v>
      </c>
      <c r="F17355" s="5"/>
      <c r="G17355" s="1" t="n">
        <v>55341</v>
      </c>
      <c r="H17355" s="1" t="s">
        <v>22233</v>
      </c>
    </row>
    <row r="17356" customFormat="false" ht="15" hidden="false" customHeight="true" outlineLevel="0" collapsed="false">
      <c r="A17356" s="1" t="n">
        <f aca="false">IF(IFERROR((MATCH(G17356,$G$1:$G$12712,0)),0),INDEX($A$1:$A$12712,MATCH(G17356,$G$1:$G$12712,0)),MAX($A$2:$A17355)+1)</f>
        <v>13227</v>
      </c>
      <c r="C17356" s="1" t="str">
        <f aca="false">IF(H17356="",F17356,H17356)</f>
        <v>mcallen energy facility</v>
      </c>
      <c r="F17356" s="5"/>
      <c r="G17356" s="1" t="n">
        <v>55831</v>
      </c>
      <c r="H17356" s="1" t="s">
        <v>22234</v>
      </c>
    </row>
    <row r="17357" customFormat="false" ht="15" hidden="false" customHeight="true" outlineLevel="0" collapsed="false">
      <c r="A17357" s="1" t="n">
        <f aca="false">IF(IFERROR((MATCH(G17357,$G$1:$G$12712,0)),0),INDEX($A$1:$A$12712,MATCH(G17357,$G$1:$G$12712,0)),MAX($A$2:$A17356)+1)</f>
        <v>13228</v>
      </c>
      <c r="C17357" s="1" t="str">
        <f aca="false">IF(H17357="",F17357,H17357)</f>
        <v>mirant texas weatherford</v>
      </c>
      <c r="F17357" s="5"/>
      <c r="G17357" s="1" t="n">
        <v>55171</v>
      </c>
      <c r="H17357" s="1" t="s">
        <v>22235</v>
      </c>
    </row>
    <row r="17358" customFormat="false" ht="15" hidden="false" customHeight="true" outlineLevel="0" collapsed="false">
      <c r="A17358" s="1" t="n">
        <f aca="false">IF(IFERROR((MATCH(G17358,$G$1:$G$12712,0)),0),INDEX($A$1:$A$12712,MATCH(G17358,$G$1:$G$12712,0)),MAX($A$2:$A17357)+1)</f>
        <v>13229</v>
      </c>
      <c r="C17358" s="1" t="str">
        <f aca="false">IF(H17358="",F17358,H17358)</f>
        <v>hammond energy center</v>
      </c>
      <c r="F17358" s="5"/>
      <c r="G17358" s="1" t="n">
        <v>55362</v>
      </c>
      <c r="H17358" s="1" t="s">
        <v>22236</v>
      </c>
    </row>
    <row r="17359" customFormat="false" ht="15" hidden="false" customHeight="true" outlineLevel="0" collapsed="false">
      <c r="A17359" s="1" t="n">
        <f aca="false">IF(IFERROR((MATCH(G17359,$G$1:$G$12712,0)),0),INDEX($A$1:$A$12712,MATCH(G17359,$G$1:$G$12712,0)),MAX($A$2:$A17358)+1)</f>
        <v>13230</v>
      </c>
      <c r="C17359" s="1" t="str">
        <f aca="false">IF(H17359="",F17359,H17359)</f>
        <v>magnolia generating llc</v>
      </c>
      <c r="F17359" s="5"/>
      <c r="G17359" s="1" t="n">
        <v>55430</v>
      </c>
      <c r="H17359" s="1" t="s">
        <v>22237</v>
      </c>
    </row>
    <row r="17360" customFormat="false" ht="15" hidden="false" customHeight="true" outlineLevel="0" collapsed="false">
      <c r="A17360" s="1" t="n">
        <f aca="false">IF(IFERROR((MATCH(G17360,$G$1:$G$12712,0)),0),INDEX($A$1:$A$12712,MATCH(G17360,$G$1:$G$12712,0)),MAX($A$2:$A17359)+1)</f>
        <v>13231</v>
      </c>
      <c r="C17360" s="1" t="str">
        <f aca="false">IF(H17360="",F17360,H17360)</f>
        <v>convent cogeneration facility</v>
      </c>
      <c r="F17360" s="5"/>
      <c r="G17360" s="1" t="n">
        <v>55290</v>
      </c>
      <c r="H17360" s="1" t="s">
        <v>22238</v>
      </c>
    </row>
    <row r="17361" customFormat="false" ht="15" hidden="false" customHeight="true" outlineLevel="0" collapsed="false">
      <c r="A17361" s="1" t="n">
        <f aca="false">IF(IFERROR((MATCH(G17361,$G$1:$G$12712,0)),0),INDEX($A$1:$A$12712,MATCH(G17361,$G$1:$G$12712,0)),MAX($A$2:$A17360)+1)</f>
        <v>13232</v>
      </c>
      <c r="C17361" s="1" t="str">
        <f aca="false">IF(H17361="",F17361,H17361)</f>
        <v>ruston generating facility</v>
      </c>
      <c r="F17361" s="5"/>
      <c r="G17361" s="1" t="n">
        <v>55371</v>
      </c>
      <c r="H17361" s="1" t="s">
        <v>22239</v>
      </c>
    </row>
    <row r="17362" customFormat="false" ht="15" hidden="false" customHeight="true" outlineLevel="0" collapsed="false">
      <c r="A17362" s="1" t="n">
        <f aca="false">IF(IFERROR((MATCH(G17362,$G$1:$G$12712,0)),0),INDEX($A$1:$A$12712,MATCH(G17362,$G$1:$G$12712,0)),MAX($A$2:$A17361)+1)</f>
        <v>13233</v>
      </c>
      <c r="C17362" s="1" t="str">
        <f aca="false">IF(H17362="",F17362,H17362)</f>
        <v>copper mountain power</v>
      </c>
      <c r="F17362" s="5"/>
      <c r="G17362" s="1" t="n">
        <v>55493</v>
      </c>
      <c r="H17362" s="1" t="s">
        <v>22240</v>
      </c>
    </row>
    <row r="17363" customFormat="false" ht="15" hidden="false" customHeight="true" outlineLevel="0" collapsed="false">
      <c r="A17363" s="1" t="n">
        <f aca="false">IF(IFERROR((MATCH(G17363,$G$1:$G$12712,0)),0),INDEX($A$1:$A$12712,MATCH(G17363,$G$1:$G$12712,0)),MAX($A$2:$A17362)+1)</f>
        <v>13234</v>
      </c>
      <c r="C17363" s="1" t="str">
        <f aca="false">IF(H17363="",F17363,H17363)</f>
        <v>great plains energy center</v>
      </c>
      <c r="F17363" s="5"/>
      <c r="G17363" s="1" t="n">
        <v>55873</v>
      </c>
      <c r="H17363" s="1" t="s">
        <v>22241</v>
      </c>
    </row>
    <row r="17364" customFormat="false" ht="15" hidden="false" customHeight="true" outlineLevel="0" collapsed="false">
      <c r="A17364" s="1" t="n">
        <f aca="false">IF(IFERROR((MATCH(G17364,$G$1:$G$12712,0)),0),INDEX($A$1:$A$12712,MATCH(G17364,$G$1:$G$12712,0)),MAX($A$2:$A17363)+1)</f>
        <v>13235</v>
      </c>
      <c r="C17364" s="1" t="str">
        <f aca="false">IF(H17364="",F17364,H17364)</f>
        <v>dothan power facility</v>
      </c>
      <c r="F17364" s="5"/>
      <c r="G17364" s="1" t="n">
        <v>55730</v>
      </c>
      <c r="H17364" s="1" t="s">
        <v>22242</v>
      </c>
    </row>
    <row r="17365" customFormat="false" ht="15" hidden="false" customHeight="true" outlineLevel="0" collapsed="false">
      <c r="A17365" s="1" t="n">
        <f aca="false">IF(IFERROR((MATCH(G17365,$G$1:$G$12712,0)),0),INDEX($A$1:$A$12712,MATCH(G17365,$G$1:$G$12712,0)),MAX($A$2:$A17364)+1)</f>
        <v>13236</v>
      </c>
      <c r="C17365" s="1" t="str">
        <f aca="false">IF(H17365="",F17365,H17365)</f>
        <v>cape girardeau power facility</v>
      </c>
      <c r="F17365" s="5"/>
      <c r="G17365" s="1" t="n">
        <v>55448</v>
      </c>
      <c r="H17365" s="1" t="s">
        <v>22243</v>
      </c>
    </row>
    <row r="17366" customFormat="false" ht="15" hidden="false" customHeight="true" outlineLevel="0" collapsed="false">
      <c r="A17366" s="1" t="n">
        <f aca="false">IF(IFERROR((MATCH(G17366,$G$1:$G$12712,0)),0),INDEX($A$1:$A$12712,MATCH(G17366,$G$1:$G$12712,0)),MAX($A$2:$A17365)+1)</f>
        <v>13237</v>
      </c>
      <c r="C17366" s="1" t="str">
        <f aca="false">IF(H17366="",F17366,H17366)</f>
        <v>newport power facility</v>
      </c>
      <c r="F17366" s="5"/>
      <c r="G17366" s="1" t="n">
        <v>55653</v>
      </c>
      <c r="H17366" s="1" t="s">
        <v>22244</v>
      </c>
    </row>
    <row r="17367" customFormat="false" ht="15" hidden="false" customHeight="true" outlineLevel="0" collapsed="false">
      <c r="A17367" s="1" t="n">
        <f aca="false">IF(IFERROR((MATCH(G17367,$G$1:$G$12712,0)),0),INDEX($A$1:$A$12712,MATCH(G17367,$G$1:$G$12712,0)),MAX($A$2:$A17366)+1)</f>
        <v>13238</v>
      </c>
      <c r="C17367" s="1" t="str">
        <f aca="false">IF(H17367="",F17367,H17367)</f>
        <v>tifton power facility</v>
      </c>
      <c r="F17367" s="5"/>
      <c r="G17367" s="1" t="n">
        <v>55674</v>
      </c>
      <c r="H17367" s="1" t="s">
        <v>22245</v>
      </c>
    </row>
    <row r="17368" customFormat="false" ht="15" hidden="false" customHeight="true" outlineLevel="0" collapsed="false">
      <c r="A17368" s="1" t="n">
        <f aca="false">IF(IFERROR((MATCH(G17368,$G$1:$G$12712,0)),0),INDEX($A$1:$A$12712,MATCH(G17368,$G$1:$G$12712,0)),MAX($A$2:$A17367)+1)</f>
        <v>13239</v>
      </c>
      <c r="C17368" s="1" t="str">
        <f aca="false">IF(H17368="",F17368,H17368)</f>
        <v>st joseph county generating facility</v>
      </c>
      <c r="F17368" s="5"/>
      <c r="G17368" s="1" t="n">
        <v>55636</v>
      </c>
      <c r="H17368" s="1" t="s">
        <v>22246</v>
      </c>
    </row>
    <row r="17369" customFormat="false" ht="15" hidden="false" customHeight="true" outlineLevel="0" collapsed="false">
      <c r="A17369" s="1" t="n">
        <f aca="false">IF(IFERROR((MATCH(G17369,$G$1:$G$12712,0)),0),INDEX($A$1:$A$12712,MATCH(G17369,$G$1:$G$12712,0)),MAX($A$2:$A17368)+1)</f>
        <v>13240</v>
      </c>
      <c r="C17369" s="1" t="str">
        <f aca="false">IF(H17369="",F17369,H17369)</f>
        <v>mirant wyandotte</v>
      </c>
      <c r="F17369" s="5"/>
      <c r="G17369" s="1" t="n">
        <v>55520</v>
      </c>
      <c r="H17369" s="1" t="s">
        <v>22247</v>
      </c>
    </row>
    <row r="17370" customFormat="false" ht="15" hidden="false" customHeight="true" outlineLevel="0" collapsed="false">
      <c r="A17370" s="1" t="n">
        <f aca="false">IF(IFERROR((MATCH(G17370,$G$1:$G$12712,0)),0),INDEX($A$1:$A$12712,MATCH(G17370,$G$1:$G$12712,0)),MAX($A$2:$A17369)+1)</f>
        <v>13241</v>
      </c>
      <c r="C17370" s="1" t="str">
        <f aca="false">IF(H17370="",F17370,H17370)</f>
        <v>sempra michigan</v>
      </c>
      <c r="F17370" s="5"/>
      <c r="G17370" s="1" t="n">
        <v>55735</v>
      </c>
      <c r="H17370" s="1" t="s">
        <v>22248</v>
      </c>
    </row>
    <row r="17371" customFormat="false" ht="15" hidden="false" customHeight="true" outlineLevel="0" collapsed="false">
      <c r="A17371" s="1" t="n">
        <f aca="false">IF(IFERROR((MATCH(G17371,$G$1:$G$12712,0)),0),INDEX($A$1:$A$12712,MATCH(G17371,$G$1:$G$12712,0)),MAX($A$2:$A17370)+1)</f>
        <v>13242</v>
      </c>
      <c r="C17371" s="1" t="str">
        <f aca="false">IF(H17371="",F17371,H17371)</f>
        <v>cook energy facility</v>
      </c>
      <c r="F17371" s="5"/>
      <c r="G17371" s="1" t="n">
        <v>55388</v>
      </c>
      <c r="H17371" s="1" t="s">
        <v>22249</v>
      </c>
    </row>
    <row r="17372" customFormat="false" ht="15" hidden="false" customHeight="true" outlineLevel="0" collapsed="false">
      <c r="A17372" s="1" t="n">
        <f aca="false">IF(IFERROR((MATCH(G17372,$G$1:$G$12712,0)),0),INDEX($A$1:$A$12712,MATCH(G17372,$G$1:$G$12712,0)),MAX($A$2:$A17371)+1)</f>
        <v>13243</v>
      </c>
      <c r="C17372" s="1" t="str">
        <f aca="false">IF(H17372="",F17372,H17372)</f>
        <v>bloomfield power generating facility</v>
      </c>
      <c r="F17372" s="5"/>
      <c r="G17372" s="1" t="n">
        <v>55490</v>
      </c>
      <c r="H17372" s="1" t="s">
        <v>22250</v>
      </c>
    </row>
    <row r="17373" customFormat="false" ht="15" hidden="false" customHeight="true" outlineLevel="0" collapsed="false">
      <c r="A17373" s="1" t="n">
        <f aca="false">IF(IFERROR((MATCH(G17373,$G$1:$G$12712,0)),0),INDEX($A$1:$A$12712,MATCH(G17373,$G$1:$G$12712,0)),MAX($A$2:$A17372)+1)</f>
        <v>13244</v>
      </c>
      <c r="C17373" s="1" t="str">
        <f aca="false">IF(H17373="",F17373,H17373)</f>
        <v>bell energy facility</v>
      </c>
      <c r="F17373" s="5"/>
      <c r="G17373" s="1" t="n">
        <v>55175</v>
      </c>
      <c r="H17373" s="1" t="s">
        <v>22251</v>
      </c>
    </row>
    <row r="17374" customFormat="false" ht="15" hidden="false" customHeight="true" outlineLevel="0" collapsed="false">
      <c r="A17374" s="1" t="n">
        <f aca="false">IF(IFERROR((MATCH(G17374,$G$1:$G$12712,0)),0),INDEX($A$1:$A$12712,MATCH(G17374,$G$1:$G$12712,0)),MAX($A$2:$A17373)+1)</f>
        <v>13245</v>
      </c>
      <c r="C17374" s="1" t="str">
        <f aca="false">IF(H17374="",F17374,H17374)</f>
        <v>bollinger generating station</v>
      </c>
      <c r="F17374" s="5"/>
      <c r="G17374" s="1" t="n">
        <v>55235</v>
      </c>
      <c r="H17374" s="1" t="s">
        <v>22252</v>
      </c>
    </row>
    <row r="17375" customFormat="false" ht="15" hidden="false" customHeight="true" outlineLevel="0" collapsed="false">
      <c r="A17375" s="1" t="n">
        <f aca="false">IF(IFERROR((MATCH(G17375,$G$1:$G$12712,0)),0),INDEX($A$1:$A$12712,MATCH(G17375,$G$1:$G$12712,0)),MAX($A$2:$A17374)+1)</f>
        <v>13246</v>
      </c>
      <c r="C17375" s="1" t="str">
        <f aca="false">IF(H17375="",F17375,H17375)</f>
        <v>metcalfe generating station</v>
      </c>
      <c r="F17375" s="5"/>
      <c r="G17375" s="1" t="n">
        <v>55398</v>
      </c>
      <c r="H17375" s="1" t="s">
        <v>22253</v>
      </c>
    </row>
    <row r="17376" customFormat="false" ht="15" hidden="false" customHeight="true" outlineLevel="0" collapsed="false">
      <c r="A17376" s="1" t="n">
        <f aca="false">IF(IFERROR((MATCH(G17376,$G$1:$G$12712,0)),0),INDEX($A$1:$A$12712,MATCH(G17376,$G$1:$G$12712,0)),MAX($A$2:$A17375)+1)</f>
        <v>13247</v>
      </c>
      <c r="C17376" s="1" t="str">
        <f aca="false">IF(H17376="",F17376,H17376)</f>
        <v>mc energy project</v>
      </c>
      <c r="F17376" s="5"/>
      <c r="G17376" s="1" t="n">
        <v>55423</v>
      </c>
      <c r="H17376" s="1" t="s">
        <v>22254</v>
      </c>
    </row>
    <row r="17377" customFormat="false" ht="15" hidden="false" customHeight="true" outlineLevel="0" collapsed="false">
      <c r="A17377" s="1" t="n">
        <f aca="false">IF(IFERROR((MATCH(G17377,$G$1:$G$12712,0)),0),INDEX($A$1:$A$12712,MATCH(G17377,$G$1:$G$12712,0)),MAX($A$2:$A17376)+1)</f>
        <v>13248</v>
      </c>
      <c r="C17377" s="1" t="str">
        <f aca="false">IF(H17377="",F17377,H17377)</f>
        <v>knox generating station</v>
      </c>
      <c r="F17377" s="5"/>
      <c r="G17377" s="1" t="n">
        <v>55483</v>
      </c>
      <c r="H17377" s="1" t="s">
        <v>22255</v>
      </c>
    </row>
    <row r="17378" customFormat="false" ht="15" hidden="false" customHeight="true" outlineLevel="0" collapsed="false">
      <c r="A17378" s="1" t="n">
        <f aca="false">IF(IFERROR((MATCH(G17378,$G$1:$G$12712,0)),0),INDEX($A$1:$A$12712,MATCH(G17378,$G$1:$G$12712,0)),MAX($A$2:$A17377)+1)</f>
        <v>13249</v>
      </c>
      <c r="C17378" s="1" t="str">
        <f aca="false">IF(H17378="",F17378,H17378)</f>
        <v>duke energy homochitto llc</v>
      </c>
      <c r="F17378" s="5"/>
      <c r="G17378" s="1" t="n">
        <v>55669</v>
      </c>
      <c r="H17378" s="1" t="s">
        <v>22256</v>
      </c>
    </row>
    <row r="17379" customFormat="false" ht="15" hidden="false" customHeight="true" outlineLevel="0" collapsed="false">
      <c r="A17379" s="1" t="n">
        <f aca="false">IF(IFERROR((MATCH(G17379,$G$1:$G$12712,0)),0),INDEX($A$1:$A$12712,MATCH(G17379,$G$1:$G$12712,0)),MAX($A$2:$A17378)+1)</f>
        <v>13250</v>
      </c>
      <c r="C17379" s="1" t="str">
        <f aca="false">IF(H17379="",F17379,H17379)</f>
        <v>orleans energy facility</v>
      </c>
      <c r="F17379" s="5"/>
      <c r="G17379" s="1" t="n">
        <v>55750</v>
      </c>
      <c r="H17379" s="1" t="s">
        <v>22257</v>
      </c>
    </row>
    <row r="17380" customFormat="false" ht="15" hidden="false" customHeight="true" outlineLevel="0" collapsed="false">
      <c r="A17380" s="1" t="n">
        <f aca="false">IF(IFERROR((MATCH(G17380,$G$1:$G$12712,0)),0),INDEX($A$1:$A$12712,MATCH(G17380,$G$1:$G$12712,0)),MAX($A$2:$A17379)+1)</f>
        <v>13251</v>
      </c>
      <c r="C17380" s="1" t="str">
        <f aca="false">IF(H17380="",F17380,H17380)</f>
        <v>stephens energy facility</v>
      </c>
      <c r="F17380" s="5"/>
      <c r="G17380" s="1" t="n">
        <v>55751</v>
      </c>
      <c r="H17380" s="1" t="s">
        <v>22258</v>
      </c>
    </row>
    <row r="17381" customFormat="false" ht="15" hidden="false" customHeight="true" outlineLevel="0" collapsed="false">
      <c r="A17381" s="1" t="n">
        <f aca="false">IF(IFERROR((MATCH(G17381,$G$1:$G$12712,0)),0),INDEX($A$1:$A$12712,MATCH(G17381,$G$1:$G$12712,0)),MAX($A$2:$A17380)+1)</f>
        <v>13252</v>
      </c>
      <c r="C17381" s="1" t="str">
        <f aca="false">IF(H17381="",F17381,H17381)</f>
        <v>knox ii generating station</v>
      </c>
      <c r="F17381" s="5"/>
      <c r="G17381" s="1" t="n">
        <v>55784</v>
      </c>
      <c r="H17381" s="1" t="s">
        <v>22259</v>
      </c>
    </row>
    <row r="17382" customFormat="false" ht="15" hidden="false" customHeight="true" outlineLevel="0" collapsed="false">
      <c r="A17382" s="1" t="n">
        <f aca="false">IF(IFERROR((MATCH(G17382,$G$1:$G$12712,0)),0),INDEX($A$1:$A$12712,MATCH(G17382,$G$1:$G$12712,0)),MAX($A$2:$A17381)+1)</f>
        <v>13253</v>
      </c>
      <c r="C17382" s="1" t="str">
        <f aca="false">IF(H17382="",F17382,H17382)</f>
        <v>frederick energy facility</v>
      </c>
      <c r="F17382" s="5"/>
      <c r="G17382" s="1" t="n">
        <v>55806</v>
      </c>
      <c r="H17382" s="1" t="s">
        <v>22260</v>
      </c>
    </row>
    <row r="17383" customFormat="false" ht="15" hidden="false" customHeight="true" outlineLevel="0" collapsed="false">
      <c r="A17383" s="1" t="n">
        <f aca="false">IF(IFERROR((MATCH(G17383,$G$1:$G$12712,0)),0),INDEX($A$1:$A$12712,MATCH(G17383,$G$1:$G$12712,0)),MAX($A$2:$A17382)+1)</f>
        <v>13254</v>
      </c>
      <c r="C17383" s="1" t="str">
        <f aca="false">IF(H17383="",F17383,H17383)</f>
        <v>catoctin power plant</v>
      </c>
      <c r="F17383" s="5"/>
      <c r="G17383" s="1" t="n">
        <v>56236</v>
      </c>
      <c r="H17383" s="1" t="s">
        <v>22261</v>
      </c>
    </row>
    <row r="17384" customFormat="false" ht="15" hidden="false" customHeight="true" outlineLevel="0" collapsed="false">
      <c r="A17384" s="1" t="n">
        <f aca="false">IF(IFERROR((MATCH(G17384,$G$1:$G$12712,0)),0),INDEX($A$1:$A$12712,MATCH(G17384,$G$1:$G$12712,0)),MAX($A$2:$A17383)+1)</f>
        <v>13255</v>
      </c>
      <c r="C17384" s="1" t="str">
        <f aca="false">IF(H17384="",F17384,H17384)</f>
        <v>leavenworth energy facility</v>
      </c>
      <c r="F17384" s="5"/>
      <c r="G17384" s="1" t="n">
        <v>55660</v>
      </c>
      <c r="H17384" s="1" t="s">
        <v>22262</v>
      </c>
    </row>
    <row r="17385" customFormat="false" ht="15" hidden="false" customHeight="true" outlineLevel="0" collapsed="false">
      <c r="A17385" s="1" t="n">
        <f aca="false">IF(IFERROR((MATCH(G17385,$G$1:$G$12712,0)),0),INDEX($A$1:$A$12712,MATCH(G17385,$G$1:$G$12712,0)),MAX($A$2:$A17384)+1)</f>
        <v>13256</v>
      </c>
      <c r="C17385" s="1" t="str">
        <f aca="false">IF(H17385="",F17385,H17385)</f>
        <v>kankakee energy facility</v>
      </c>
      <c r="F17385" s="5"/>
      <c r="G17385" s="1" t="n">
        <v>55387</v>
      </c>
      <c r="H17385" s="1" t="s">
        <v>22263</v>
      </c>
    </row>
    <row r="17386" customFormat="false" ht="15" hidden="false" customHeight="true" outlineLevel="0" collapsed="false">
      <c r="A17386" s="1" t="n">
        <f aca="false">IF(IFERROR((MATCH(G17386,$G$1:$G$12712,0)),0),INDEX($A$1:$A$12712,MATCH(G17386,$G$1:$G$12712,0)),MAX($A$2:$A17385)+1)</f>
        <v>13257</v>
      </c>
      <c r="C17386" s="1" t="str">
        <f aca="false">IF(H17386="",F17386,H17386)</f>
        <v>squirrel creek energy</v>
      </c>
      <c r="F17386" s="5"/>
      <c r="G17386" s="1" t="n">
        <v>56490</v>
      </c>
      <c r="H17386" s="1" t="s">
        <v>22264</v>
      </c>
    </row>
    <row r="17387" customFormat="false" ht="15" hidden="false" customHeight="true" outlineLevel="0" collapsed="false">
      <c r="A17387" s="1" t="n">
        <f aca="false">IF(IFERROR((MATCH(G17387,$G$1:$G$12712,0)),0),INDEX($A$1:$A$12712,MATCH(G17387,$G$1:$G$12712,0)),MAX($A$2:$A17386)+1)</f>
        <v>13258</v>
      </c>
      <c r="C17387" s="1" t="str">
        <f aca="false">IF(H17387="",F17387,H17387)</f>
        <v>genova oklahoma i llc</v>
      </c>
      <c r="F17387" s="5"/>
      <c r="G17387" s="1" t="n">
        <v>55868</v>
      </c>
      <c r="H17387" s="1" t="s">
        <v>22265</v>
      </c>
    </row>
    <row r="17388" customFormat="false" ht="15" hidden="false" customHeight="true" outlineLevel="0" collapsed="false">
      <c r="A17388" s="1" t="n">
        <f aca="false">IF(IFERROR((MATCH(G17388,$G$1:$G$12712,0)),0),INDEX($A$1:$A$12712,MATCH(G17388,$G$1:$G$12712,0)),MAX($A$2:$A17387)+1)</f>
        <v>13259</v>
      </c>
      <c r="C17388" s="1" t="str">
        <f aca="false">IF(H17388="",F17388,H17388)</f>
        <v>genpower earleys llc</v>
      </c>
      <c r="F17388" s="5"/>
      <c r="G17388" s="1" t="n">
        <v>55628</v>
      </c>
      <c r="H17388" s="1" t="s">
        <v>22266</v>
      </c>
    </row>
    <row r="17389" customFormat="false" ht="15" hidden="false" customHeight="true" outlineLevel="0" collapsed="false">
      <c r="A17389" s="1" t="n">
        <f aca="false">IF(IFERROR((MATCH(G17389,$G$1:$G$12712,0)),0),INDEX($A$1:$A$12712,MATCH(G17389,$G$1:$G$12712,0)),MAX($A$2:$A17388)+1)</f>
        <v>13260</v>
      </c>
      <c r="C17389" s="1" t="str">
        <f aca="false">IF(H17389="",F17389,H17389)</f>
        <v>genpower anderson llc</v>
      </c>
      <c r="F17389" s="5"/>
      <c r="G17389" s="1" t="n">
        <v>55476</v>
      </c>
      <c r="H17389" s="1" t="s">
        <v>22267</v>
      </c>
    </row>
    <row r="17390" customFormat="false" ht="15" hidden="false" customHeight="true" outlineLevel="0" collapsed="false">
      <c r="A17390" s="1" t="n">
        <f aca="false">IF(IFERROR((MATCH(G17390,$G$1:$G$12712,0)),0),INDEX($A$1:$A$12712,MATCH(G17390,$G$1:$G$12712,0)),MAX($A$2:$A17389)+1)</f>
        <v>13261</v>
      </c>
      <c r="C17390" s="1" t="str">
        <f aca="false">IF(H17390="",F17390,H17390)</f>
        <v>umatilla generating project</v>
      </c>
      <c r="F17390" s="5"/>
      <c r="G17390" s="1" t="n">
        <v>55485</v>
      </c>
      <c r="H17390" s="1" t="s">
        <v>22268</v>
      </c>
    </row>
    <row r="17391" customFormat="false" ht="15" hidden="false" customHeight="true" outlineLevel="0" collapsed="false">
      <c r="A17391" s="1" t="n">
        <f aca="false">IF(IFERROR((MATCH(G17391,$G$1:$G$12712,0)),0),INDEX($A$1:$A$12712,MATCH(G17391,$G$1:$G$12712,0)),MAX($A$2:$A17390)+1)</f>
        <v>13262</v>
      </c>
      <c r="C17391" s="1" t="str">
        <f aca="false">IF(H17391="",F17391,H17391)</f>
        <v>arrow canyon generating station</v>
      </c>
      <c r="F17391" s="5"/>
      <c r="G17391" s="1" t="n">
        <v>55731</v>
      </c>
      <c r="H17391" s="1" t="s">
        <v>22269</v>
      </c>
    </row>
    <row r="17392" customFormat="false" ht="15" hidden="false" customHeight="true" outlineLevel="0" collapsed="false">
      <c r="A17392" s="1" t="n">
        <f aca="false">IF(IFERROR((MATCH(G17392,$G$1:$G$12712,0)),0),INDEX($A$1:$A$12712,MATCH(G17392,$G$1:$G$12712,0)),MAX($A$2:$A17391)+1)</f>
        <v>13263</v>
      </c>
      <c r="C17392" s="1" t="str">
        <f aca="false">IF(H17392="",F17392,H17392)</f>
        <v>washoe energy facility</v>
      </c>
      <c r="F17392" s="5"/>
      <c r="G17392" s="1" t="n">
        <v>55378</v>
      </c>
      <c r="H17392" s="1" t="s">
        <v>22270</v>
      </c>
    </row>
    <row r="17393" customFormat="false" ht="15" hidden="false" customHeight="true" outlineLevel="0" collapsed="false">
      <c r="A17393" s="1" t="n">
        <f aca="false">IF(IFERROR((MATCH(G17393,$G$1:$G$12712,0)),0),INDEX($A$1:$A$12712,MATCH(G17393,$G$1:$G$12712,0)),MAX($A$2:$A17392)+1)</f>
        <v>13264</v>
      </c>
      <c r="C17393" s="1" t="str">
        <f aca="false">IF(H17393="",F17393,H17393)</f>
        <v>vigo energy facility</v>
      </c>
      <c r="F17393" s="5"/>
      <c r="G17393" s="1" t="n">
        <v>55424</v>
      </c>
      <c r="H17393" s="1" t="s">
        <v>22271</v>
      </c>
    </row>
    <row r="17394" customFormat="false" ht="15" hidden="false" customHeight="true" outlineLevel="0" collapsed="false">
      <c r="A17394" s="1" t="n">
        <f aca="false">IF(IFERROR((MATCH(G17394,$G$1:$G$12712,0)),0),INDEX($A$1:$A$12712,MATCH(G17394,$G$1:$G$12712,0)),MAX($A$2:$A17393)+1)</f>
        <v>13265</v>
      </c>
      <c r="C17394" s="1" t="str">
        <f aca="false">IF(H17394="",F17394,H17394)</f>
        <v>kentucky western power llc</v>
      </c>
      <c r="F17394" s="5"/>
      <c r="G17394" s="1" t="n">
        <v>55658</v>
      </c>
      <c r="H17394" s="1" t="s">
        <v>22272</v>
      </c>
    </row>
    <row r="17395" customFormat="false" ht="15" hidden="false" customHeight="true" outlineLevel="0" collapsed="false">
      <c r="A17395" s="1" t="n">
        <f aca="false">IF(IFERROR((MATCH(G17395,$G$1:$G$12712,0)),0),INDEX($A$1:$A$12712,MATCH(G17395,$G$1:$G$12712,0)),MAX($A$2:$A17394)+1)</f>
        <v>13266</v>
      </c>
      <c r="C17395" s="1" t="str">
        <f aca="false">IF(H17395="",F17395,H17395)</f>
        <v>wellton mohawk generating facility</v>
      </c>
      <c r="F17395" s="5"/>
      <c r="G17395" s="1" t="n">
        <v>55691</v>
      </c>
      <c r="H17395" s="1" t="s">
        <v>22273</v>
      </c>
    </row>
    <row r="17396" customFormat="false" ht="15" hidden="false" customHeight="true" outlineLevel="0" collapsed="false">
      <c r="A17396" s="1" t="n">
        <f aca="false">IF(IFERROR((MATCH(G17396,$G$1:$G$12712,0)),0),INDEX($A$1:$A$12712,MATCH(G17396,$G$1:$G$12712,0)),MAX($A$2:$A17395)+1)</f>
        <v>13267</v>
      </c>
      <c r="C17396" s="1" t="str">
        <f aca="false">IF(H17396="",F17396,H17396)</f>
        <v>linfield energy center</v>
      </c>
      <c r="F17396" s="5"/>
      <c r="G17396" s="1" t="n">
        <v>55506</v>
      </c>
      <c r="H17396" s="1" t="s">
        <v>22274</v>
      </c>
    </row>
    <row r="17397" customFormat="false" ht="15" hidden="false" customHeight="true" outlineLevel="0" collapsed="false">
      <c r="A17397" s="1" t="n">
        <f aca="false">IF(IFERROR((MATCH(G17397,$G$1:$G$12712,0)),0),INDEX($A$1:$A$12712,MATCH(G17397,$G$1:$G$12712,0)),MAX($A$2:$A17396)+1)</f>
        <v>13268</v>
      </c>
      <c r="C17397" s="1" t="str">
        <f aca="false">IF(H17397="",F17397,H17397)</f>
        <v>bayou verret energy center</v>
      </c>
      <c r="F17397" s="5"/>
      <c r="G17397" s="1" t="n">
        <v>55403</v>
      </c>
      <c r="H17397" s="1" t="s">
        <v>22275</v>
      </c>
    </row>
    <row r="17398" customFormat="false" ht="15" hidden="false" customHeight="true" outlineLevel="0" collapsed="false">
      <c r="A17398" s="1" t="n">
        <f aca="false">IF(IFERROR((MATCH(G17398,$G$1:$G$12712,0)),0),INDEX($A$1:$A$12712,MATCH(G17398,$G$1:$G$12712,0)),MAX($A$2:$A17397)+1)</f>
        <v>13269</v>
      </c>
      <c r="C17398" s="1" t="str">
        <f aca="false">IF(H17398="",F17398,H17398)</f>
        <v>napoleonville energy storage center</v>
      </c>
      <c r="F17398" s="5"/>
      <c r="G17398" s="1" t="n">
        <v>55456</v>
      </c>
      <c r="H17398" s="1" t="s">
        <v>22276</v>
      </c>
    </row>
    <row r="17399" customFormat="false" ht="15" hidden="false" customHeight="true" outlineLevel="0" collapsed="false">
      <c r="A17399" s="1" t="n">
        <f aca="false">IF(IFERROR((MATCH(G17399,$G$1:$G$12712,0)),0),INDEX($A$1:$A$12712,MATCH(G17399,$G$1:$G$12712,0)),MAX($A$2:$A17398)+1)</f>
        <v>13270</v>
      </c>
      <c r="C17399" s="1" t="str">
        <f aca="false">IF(H17399="",F17399,H17399)</f>
        <v>sunset energy fleet</v>
      </c>
      <c r="F17399" s="5"/>
      <c r="G17399" s="1" t="n">
        <v>55351</v>
      </c>
      <c r="H17399" s="1" t="s">
        <v>22277</v>
      </c>
    </row>
    <row r="17400" customFormat="false" ht="15" hidden="false" customHeight="true" outlineLevel="0" collapsed="false">
      <c r="A17400" s="1" t="n">
        <f aca="false">IF(IFERROR((MATCH(G17400,$G$1:$G$12712,0)),0),INDEX($A$1:$A$12712,MATCH(G17400,$G$1:$G$12712,0)),MAX($A$2:$A17399)+1)</f>
        <v>13271</v>
      </c>
      <c r="C17400" s="1" t="str">
        <f aca="false">IF(H17400="",F17400,H17400)</f>
        <v>thompson creek energy center</v>
      </c>
      <c r="F17400" s="5"/>
      <c r="G17400" s="1" t="n">
        <v>55466</v>
      </c>
      <c r="H17400" s="1" t="s">
        <v>22278</v>
      </c>
    </row>
    <row r="17401" customFormat="false" ht="15" hidden="false" customHeight="true" outlineLevel="0" collapsed="false">
      <c r="A17401" s="1" t="n">
        <f aca="false">IF(IFERROR((MATCH(G17401,$G$1:$G$12712,0)),0),INDEX($A$1:$A$12712,MATCH(G17401,$G$1:$G$12712,0)),MAX($A$2:$A17400)+1)</f>
        <v>13272</v>
      </c>
      <c r="C17401" s="1" t="str">
        <f aca="false">IF(H17401="",F17401,H17401)</f>
        <v>genpower keo llc</v>
      </c>
      <c r="F17401" s="5"/>
      <c r="G17401" s="1" t="n">
        <v>55629</v>
      </c>
      <c r="H17401" s="1" t="s">
        <v>22279</v>
      </c>
    </row>
    <row r="17402" customFormat="false" ht="15" hidden="false" customHeight="true" outlineLevel="0" collapsed="false">
      <c r="A17402" s="1" t="n">
        <f aca="false">IF(IFERROR((MATCH(G17402,$G$1:$G$12712,0)),0),INDEX($A$1:$A$12712,MATCH(G17402,$G$1:$G$12712,0)),MAX($A$2:$A17401)+1)</f>
        <v>13273</v>
      </c>
      <c r="C17402" s="1" t="str">
        <f aca="false">IF(H17402="",F17402,H17402)</f>
        <v>belle glade energy center</v>
      </c>
      <c r="F17402" s="5"/>
      <c r="G17402" s="1" t="n">
        <v>55434</v>
      </c>
      <c r="H17402" s="1" t="s">
        <v>22280</v>
      </c>
    </row>
    <row r="17403" customFormat="false" ht="15" hidden="false" customHeight="true" outlineLevel="0" collapsed="false">
      <c r="A17403" s="1" t="n">
        <f aca="false">IF(IFERROR((MATCH(G17403,$G$1:$G$12712,0)),0),INDEX($A$1:$A$12712,MATCH(G17403,$G$1:$G$12712,0)),MAX($A$2:$A17402)+1)</f>
        <v>13274</v>
      </c>
      <c r="C17403" s="1" t="str">
        <f aca="false">IF(H17403="",F17403,H17403)</f>
        <v>manatee energy center</v>
      </c>
      <c r="F17403" s="5"/>
      <c r="G17403" s="1" t="n">
        <v>55435</v>
      </c>
      <c r="H17403" s="1" t="s">
        <v>22281</v>
      </c>
    </row>
    <row r="17404" customFormat="false" ht="15" hidden="false" customHeight="true" outlineLevel="0" collapsed="false">
      <c r="A17404" s="1" t="n">
        <f aca="false">IF(IFERROR((MATCH(G17404,$G$1:$G$12712,0)),0),INDEX($A$1:$A$12712,MATCH(G17404,$G$1:$G$12712,0)),MAX($A$2:$A17403)+1)</f>
        <v>13275</v>
      </c>
      <c r="C17404" s="1" t="str">
        <f aca="false">IF(H17404="",F17404,H17404)</f>
        <v>hawkeye generating llc</v>
      </c>
      <c r="F17404" s="5"/>
      <c r="G17404" s="1" t="n">
        <v>55725</v>
      </c>
      <c r="H17404" s="1" t="s">
        <v>22282</v>
      </c>
    </row>
    <row r="17405" customFormat="false" ht="15" hidden="false" customHeight="true" outlineLevel="0" collapsed="false">
      <c r="A17405" s="1" t="n">
        <f aca="false">IF(IFERROR((MATCH(G17405,$G$1:$G$12712,0)),0),INDEX($A$1:$A$12712,MATCH(G17405,$G$1:$G$12712,0)),MAX($A$2:$A17404)+1)</f>
        <v>13276</v>
      </c>
      <c r="C17405" s="1" t="str">
        <f aca="false">IF(H17405="",F17405,H17405)</f>
        <v>kaufman</v>
      </c>
      <c r="F17405" s="5"/>
      <c r="G17405" s="1" t="n">
        <v>55812</v>
      </c>
      <c r="H17405" s="1" t="s">
        <v>22283</v>
      </c>
      <c r="I17405" s="1" t="n">
        <v>13908</v>
      </c>
      <c r="J17405" s="1" t="s">
        <v>22284</v>
      </c>
    </row>
    <row r="17406" customFormat="false" ht="15" hidden="false" customHeight="true" outlineLevel="0" collapsed="false">
      <c r="A17406" s="1" t="n">
        <f aca="false">IF(IFERROR((MATCH(G17406,$G$1:$G$12712,0)),0),INDEX($A$1:$A$12712,MATCH(G17406,$G$1:$G$12712,0)),MAX($A$2:$A17405)+1)</f>
        <v>13277</v>
      </c>
      <c r="C17406" s="1" t="str">
        <f aca="false">IF(H17406="",F17406,H17406)</f>
        <v>aes greystone</v>
      </c>
      <c r="F17406" s="5"/>
      <c r="G17406" s="1" t="n">
        <v>55519</v>
      </c>
      <c r="H17406" s="1" t="s">
        <v>22285</v>
      </c>
    </row>
    <row r="17407" customFormat="false" ht="15" hidden="false" customHeight="true" outlineLevel="0" collapsed="false">
      <c r="A17407" s="1" t="n">
        <f aca="false">IF(IFERROR((MATCH(G17407,$G$1:$G$12712,0)),0),INDEX($A$1:$A$12712,MATCH(G17407,$G$1:$G$12712,0)),MAX($A$2:$A17406)+1)</f>
        <v>13278</v>
      </c>
      <c r="C17407" s="1" t="str">
        <f aca="false">IF(H17407="",F17407,H17407)</f>
        <v>archer generating station</v>
      </c>
      <c r="F17407" s="5"/>
      <c r="G17407" s="1" t="n">
        <v>55255</v>
      </c>
      <c r="H17407" s="1" t="s">
        <v>22286</v>
      </c>
    </row>
    <row r="17408" customFormat="false" ht="15" hidden="false" customHeight="true" outlineLevel="0" collapsed="false">
      <c r="A17408" s="1" t="n">
        <f aca="false">IF(IFERROR((MATCH(G17408,$G$1:$G$12712,0)),0),INDEX($A$1:$A$12712,MATCH(G17408,$G$1:$G$12712,0)),MAX($A$2:$A17407)+1)</f>
        <v>13279</v>
      </c>
      <c r="C17408" s="1" t="str">
        <f aca="false">IF(H17408="",F17408,H17408)</f>
        <v>wawayanda energy center</v>
      </c>
      <c r="F17408" s="5"/>
      <c r="G17408" s="1" t="n">
        <v>56048</v>
      </c>
      <c r="H17408" s="1" t="s">
        <v>22287</v>
      </c>
    </row>
    <row r="17409" customFormat="false" ht="15" hidden="false" customHeight="true" outlineLevel="0" collapsed="false">
      <c r="A17409" s="1" t="n">
        <f aca="false">IF(IFERROR((MATCH(G17409,$G$1:$G$12712,0)),0),INDEX($A$1:$A$12712,MATCH(G17409,$G$1:$G$12712,0)),MAX($A$2:$A17408)+1)</f>
        <v>13280</v>
      </c>
      <c r="C17409" s="1" t="str">
        <f aca="false">IF(H17409="",F17409,H17409)</f>
        <v>flora generating station</v>
      </c>
      <c r="F17409" s="5"/>
      <c r="G17409" s="1" t="n">
        <v>55491</v>
      </c>
      <c r="H17409" s="1" t="s">
        <v>22288</v>
      </c>
    </row>
    <row r="17410" customFormat="false" ht="15" hidden="false" customHeight="true" outlineLevel="0" collapsed="false">
      <c r="A17410" s="1" t="n">
        <f aca="false">IF(IFERROR((MATCH(G17410,$G$1:$G$12712,0)),0),INDEX($A$1:$A$12712,MATCH(G17410,$G$1:$G$12712,0)),MAX($A$2:$A17409)+1)</f>
        <v>13281</v>
      </c>
      <c r="C17410" s="1" t="str">
        <f aca="false">IF(H17410="",F17410,H17410)</f>
        <v>kentucky eastern power llc</v>
      </c>
      <c r="F17410" s="5"/>
      <c r="G17410" s="1" t="n">
        <v>55623</v>
      </c>
      <c r="H17410" s="1" t="s">
        <v>22289</v>
      </c>
    </row>
    <row r="17411" customFormat="false" ht="15" hidden="false" customHeight="true" outlineLevel="0" collapsed="false">
      <c r="A17411" s="1" t="n">
        <f aca="false">IF(IFERROR((MATCH(G17411,$G$1:$G$12712,0)),0),INDEX($A$1:$A$12712,MATCH(G17411,$G$1:$G$12712,0)),MAX($A$2:$A17410)+1)</f>
        <v>13282</v>
      </c>
      <c r="C17411" s="1" t="str">
        <f aca="false">IF(H17411="",F17411,H17411)</f>
        <v>pike county power llc</v>
      </c>
      <c r="F17411" s="5"/>
      <c r="G17411" s="1" t="n">
        <v>55657</v>
      </c>
      <c r="H17411" s="1" t="s">
        <v>22290</v>
      </c>
    </row>
    <row r="17412" customFormat="false" ht="15" hidden="false" customHeight="true" outlineLevel="0" collapsed="false">
      <c r="A17412" s="1" t="n">
        <f aca="false">IF(IFERROR((MATCH(G17412,$G$1:$G$12712,0)),0),INDEX($A$1:$A$12712,MATCH(G17412,$G$1:$G$12712,0)),MAX($A$2:$A17411)+1)</f>
        <v>13283</v>
      </c>
      <c r="C17412" s="1" t="str">
        <f aca="false">IF(H17412="",F17412,H17412)</f>
        <v>sullivan county power llc</v>
      </c>
      <c r="F17412" s="5"/>
      <c r="G17412" s="1" t="n">
        <v>55659</v>
      </c>
      <c r="H17412" s="1" t="s">
        <v>22291</v>
      </c>
    </row>
    <row r="17413" customFormat="false" ht="15" hidden="false" customHeight="true" outlineLevel="0" collapsed="false">
      <c r="A17413" s="1" t="n">
        <f aca="false">IF(IFERROR((MATCH(G17413,$G$1:$G$12712,0)),0),INDEX($A$1:$A$12712,MATCH(G17413,$G$1:$G$12712,0)),MAX($A$2:$A17412)+1)</f>
        <v>13284</v>
      </c>
      <c r="C17413" s="1" t="str">
        <f aca="false">IF(H17413="",F17413,H17413)</f>
        <v>kentucky pioneer energy</v>
      </c>
      <c r="F17413" s="5"/>
      <c r="G17413" s="1" t="n">
        <v>55266</v>
      </c>
      <c r="H17413" s="1" t="s">
        <v>22292</v>
      </c>
    </row>
    <row r="17414" customFormat="false" ht="15" hidden="false" customHeight="true" outlineLevel="0" collapsed="false">
      <c r="A17414" s="1" t="n">
        <f aca="false">IF(IFERROR((MATCH(G17414,$G$1:$G$12712,0)),0),INDEX($A$1:$A$12712,MATCH(G17414,$G$1:$G$12712,0)),MAX($A$2:$A17413)+1)</f>
        <v>13285</v>
      </c>
      <c r="C17414" s="1" t="str">
        <f aca="false">IF(H17414="",F17414,H17414)</f>
        <v>crossroads energy center</v>
      </c>
      <c r="F17414" s="5"/>
      <c r="G17414" s="1" t="n">
        <v>55432</v>
      </c>
      <c r="H17414" s="1" t="s">
        <v>22293</v>
      </c>
    </row>
    <row r="17415" customFormat="false" ht="15" hidden="false" customHeight="true" outlineLevel="0" collapsed="false">
      <c r="A17415" s="1" t="n">
        <f aca="false">IF(IFERROR((MATCH(G17415,$G$1:$G$12712,0)),0),INDEX($A$1:$A$12712,MATCH(G17415,$G$1:$G$12712,0)),MAX($A$2:$A17414)+1)</f>
        <v>13286</v>
      </c>
      <c r="C17415" s="1" t="str">
        <f aca="false">IF(H17415="",F17415,H17415)</f>
        <v>new albany energy development</v>
      </c>
      <c r="F17415" s="5"/>
      <c r="G17415" s="1" t="n">
        <v>55744</v>
      </c>
      <c r="H17415" s="1" t="s">
        <v>22294</v>
      </c>
    </row>
    <row r="17416" customFormat="false" ht="15" hidden="false" customHeight="true" outlineLevel="0" collapsed="false">
      <c r="A17416" s="1" t="n">
        <f aca="false">IF(IFERROR((MATCH(G17416,$G$1:$G$12712,0)),0),INDEX($A$1:$A$12712,MATCH(G17416,$G$1:$G$12712,0)),MAX($A$2:$A17415)+1)</f>
        <v>13287</v>
      </c>
      <c r="C17416" s="1" t="str">
        <f aca="false">IF(H17416="",F17416,H17416)</f>
        <v>aes cypress llc</v>
      </c>
      <c r="F17416" s="5"/>
      <c r="G17416" s="1" t="n">
        <v>55454</v>
      </c>
      <c r="H17416" s="1" t="s">
        <v>22295</v>
      </c>
    </row>
    <row r="17417" customFormat="false" ht="15" hidden="false" customHeight="true" outlineLevel="0" collapsed="false">
      <c r="A17417" s="1" t="n">
        <f aca="false">IF(IFERROR((MATCH(G17417,$G$1:$G$12712,0)),0),INDEX($A$1:$A$12712,MATCH(G17417,$G$1:$G$12712,0)),MAX($A$2:$A17416)+1)</f>
        <v>13288</v>
      </c>
      <c r="C17417" s="1" t="str">
        <f aca="false">IF(H17417="",F17417,H17417)</f>
        <v>flint valley energy development</v>
      </c>
      <c r="F17417" s="5"/>
      <c r="G17417" s="1" t="n">
        <v>55745</v>
      </c>
      <c r="H17417" s="1" t="s">
        <v>22296</v>
      </c>
    </row>
    <row r="17418" customFormat="false" ht="15" hidden="false" customHeight="true" outlineLevel="0" collapsed="false">
      <c r="A17418" s="1" t="n">
        <f aca="false">IF(IFERROR((MATCH(G17418,$G$1:$G$12712,0)),0),INDEX($A$1:$A$12712,MATCH(G17418,$G$1:$G$12712,0)),MAX($A$2:$A17417)+1)</f>
        <v>13289</v>
      </c>
      <c r="C17418" s="1" t="str">
        <f aca="false">IF(H17418="",F17418,H17418)</f>
        <v>summit/westward project</v>
      </c>
      <c r="F17418" s="5"/>
      <c r="G17418" s="1" t="n">
        <v>55680</v>
      </c>
      <c r="H17418" s="1" t="s">
        <v>22297</v>
      </c>
    </row>
    <row r="17419" customFormat="false" ht="15" hidden="false" customHeight="true" outlineLevel="0" collapsed="false">
      <c r="A17419" s="1" t="n">
        <f aca="false">IF(IFERROR((MATCH(G17419,$G$1:$G$12712,0)),0),INDEX($A$1:$A$12712,MATCH(G17419,$G$1:$G$12712,0)),MAX($A$2:$A17418)+1)</f>
        <v>13290</v>
      </c>
      <c r="C17419" s="1" t="str">
        <f aca="false">IF(H17419="",F17419,H17419)</f>
        <v>hartwell energy center</v>
      </c>
      <c r="F17419" s="5"/>
      <c r="G17419" s="1" t="n">
        <v>55689</v>
      </c>
      <c r="H17419" s="1" t="s">
        <v>22298</v>
      </c>
    </row>
    <row r="17420" customFormat="false" ht="15" hidden="false" customHeight="true" outlineLevel="0" collapsed="false">
      <c r="A17420" s="1" t="n">
        <f aca="false">IF(IFERROR((MATCH(G17420,$G$1:$G$12712,0)),0),INDEX($A$1:$A$12712,MATCH(G17420,$G$1:$G$12712,0)),MAX($A$2:$A17419)+1)</f>
        <v>13291</v>
      </c>
      <c r="C17420" s="1" t="str">
        <f aca="false">IF(H17420="",F17420,H17420)</f>
        <v>athens energy center</v>
      </c>
      <c r="F17420" s="5"/>
      <c r="G17420" s="1" t="n">
        <v>55709</v>
      </c>
      <c r="H17420" s="1" t="s">
        <v>22299</v>
      </c>
    </row>
    <row r="17421" customFormat="false" ht="15" hidden="false" customHeight="true" outlineLevel="0" collapsed="false">
      <c r="A17421" s="1" t="n">
        <f aca="false">IF(IFERROR((MATCH(G17421,$G$1:$G$12712,0)),0),INDEX($A$1:$A$12712,MATCH(G17421,$G$1:$G$12712,0)),MAX($A$2:$A17420)+1)</f>
        <v>13292</v>
      </c>
      <c r="C17421" s="1" t="str">
        <f aca="false">IF(H17421="",F17421,H17421)</f>
        <v>idc bellingham llc</v>
      </c>
      <c r="F17421" s="5"/>
      <c r="G17421" s="1" t="n">
        <v>55427</v>
      </c>
      <c r="H17421" s="1" t="s">
        <v>22300</v>
      </c>
    </row>
    <row r="17422" customFormat="false" ht="15" hidden="false" customHeight="true" outlineLevel="0" collapsed="false">
      <c r="A17422" s="1" t="n">
        <f aca="false">IF(IFERROR((MATCH(G17422,$G$1:$G$12712,0)),0),INDEX($A$1:$A$12712,MATCH(G17422,$G$1:$G$12712,0)),MAX($A$2:$A17421)+1)</f>
        <v>13293</v>
      </c>
      <c r="C17422" s="1" t="str">
        <f aca="false">IF(H17422="",F17422,H17422)</f>
        <v>brookhaven energy project</v>
      </c>
      <c r="F17422" s="5"/>
      <c r="G17422" s="1" t="n">
        <v>55445</v>
      </c>
      <c r="H17422" s="1" t="s">
        <v>22301</v>
      </c>
    </row>
    <row r="17423" customFormat="false" ht="15" hidden="false" customHeight="true" outlineLevel="0" collapsed="false">
      <c r="A17423" s="1" t="n">
        <f aca="false">IF(IFERROR((MATCH(G17423,$G$1:$G$12712,0)),0),INDEX($A$1:$A$12712,MATCH(G17423,$G$1:$G$12712,0)),MAX($A$2:$A17422)+1)</f>
        <v>13294</v>
      </c>
      <c r="C17423" s="1" t="str">
        <f aca="false">IF(H17423="",F17423,H17423)</f>
        <v>calvert city power i llc</v>
      </c>
      <c r="F17423" s="5"/>
      <c r="G17423" s="1" t="n">
        <v>55119</v>
      </c>
      <c r="H17423" s="1" t="s">
        <v>22302</v>
      </c>
    </row>
    <row r="17424" customFormat="false" ht="15" hidden="false" customHeight="true" outlineLevel="0" collapsed="false">
      <c r="A17424" s="1" t="n">
        <f aca="false">IF(IFERROR((MATCH(G17424,$G$1:$G$12712,0)),0),INDEX($A$1:$A$12712,MATCH(G17424,$G$1:$G$12712,0)),MAX($A$2:$A17423)+1)</f>
        <v>13295</v>
      </c>
      <c r="C17424" s="1" t="str">
        <f aca="false">IF(H17424="",F17424,H17424)</f>
        <v>hardee county generation facility</v>
      </c>
      <c r="F17424" s="5"/>
      <c r="G17424" s="1" t="n">
        <v>55420</v>
      </c>
      <c r="H17424" s="1" t="s">
        <v>22303</v>
      </c>
    </row>
    <row r="17425" customFormat="false" ht="15" hidden="false" customHeight="true" outlineLevel="0" collapsed="false">
      <c r="A17425" s="1" t="n">
        <f aca="false">IF(IFERROR((MATCH(G17425,$G$1:$G$12712,0)),0),INDEX($A$1:$A$12712,MATCH(G17425,$G$1:$G$12712,0)),MAX($A$2:$A17424)+1)</f>
        <v>13296</v>
      </c>
      <c r="C17425" s="1" t="str">
        <f aca="false">IF(H17425="",F17425,H17425)</f>
        <v>commonwealth shore</v>
      </c>
      <c r="F17425" s="5"/>
      <c r="G17425" s="1" t="n">
        <v>56109</v>
      </c>
      <c r="H17425" s="1" t="s">
        <v>22304</v>
      </c>
    </row>
    <row r="17426" customFormat="false" ht="15" hidden="false" customHeight="true" outlineLevel="0" collapsed="false">
      <c r="A17426" s="1" t="n">
        <f aca="false">IF(IFERROR((MATCH(G17426,$G$1:$G$12712,0)),0),INDEX($A$1:$A$12712,MATCH(G17426,$G$1:$G$12712,0)),MAX($A$2:$A17425)+1)</f>
        <v>13297</v>
      </c>
      <c r="C17426" s="1" t="str">
        <f aca="false">IF(H17426="",F17426,H17426)</f>
        <v>meriden power project</v>
      </c>
      <c r="F17426" s="5"/>
      <c r="G17426" s="1" t="n">
        <v>55310</v>
      </c>
      <c r="H17426" s="1" t="s">
        <v>22305</v>
      </c>
    </row>
    <row r="17427" customFormat="false" ht="15" hidden="false" customHeight="true" outlineLevel="0" collapsed="false">
      <c r="A17427" s="1" t="n">
        <f aca="false">IF(IFERROR((MATCH(G17427,$G$1:$G$12712,0)),0),INDEX($A$1:$A$12712,MATCH(G17427,$G$1:$G$12712,0)),MAX($A$2:$A17426)+1)</f>
        <v>13298</v>
      </c>
      <c r="C17427" s="1" t="str">
        <f aca="false">IF(H17427="",F17427,H17427)</f>
        <v>peace river station</v>
      </c>
      <c r="F17427" s="5"/>
      <c r="G17427" s="1" t="n">
        <v>55413</v>
      </c>
      <c r="H17427" s="1" t="s">
        <v>22306</v>
      </c>
    </row>
    <row r="17428" customFormat="false" ht="15" hidden="false" customHeight="true" outlineLevel="0" collapsed="false">
      <c r="A17428" s="1" t="n">
        <f aca="false">IF(IFERROR((MATCH(G17428,$G$1:$G$12712,0)),0),INDEX($A$1:$A$12712,MATCH(G17428,$G$1:$G$12712,0)),MAX($A$2:$A17427)+1)</f>
        <v>13299</v>
      </c>
      <c r="C17428" s="1" t="str">
        <f aca="false">IF(H17428="",F17428,H17428)</f>
        <v>indeck chicago heights energy</v>
      </c>
      <c r="F17428" s="5"/>
      <c r="G17428" s="1" t="n">
        <v>55374</v>
      </c>
      <c r="H17428" s="1" t="s">
        <v>22307</v>
      </c>
    </row>
    <row r="17429" customFormat="false" ht="15" hidden="false" customHeight="true" outlineLevel="0" collapsed="false">
      <c r="A17429" s="1" t="n">
        <f aca="false">IF(IFERROR((MATCH(G17429,$G$1:$G$12712,0)),0),INDEX($A$1:$A$12712,MATCH(G17429,$G$1:$G$12712,0)),MAX($A$2:$A17428)+1)</f>
        <v>13300</v>
      </c>
      <c r="C17429" s="1" t="str">
        <f aca="false">IF(H17429="",F17429,H17429)</f>
        <v>ppl new carlisle peaking power</v>
      </c>
      <c r="F17429" s="5"/>
      <c r="G17429" s="1" t="n">
        <v>55721</v>
      </c>
      <c r="H17429" s="1" t="s">
        <v>22308</v>
      </c>
    </row>
    <row r="17430" customFormat="false" ht="15" hidden="false" customHeight="true" outlineLevel="0" collapsed="false">
      <c r="A17430" s="1" t="n">
        <f aca="false">IF(IFERROR((MATCH(G17430,$G$1:$G$12712,0)),0),INDEX($A$1:$A$12712,MATCH(G17430,$G$1:$G$12712,0)),MAX($A$2:$A17429)+1)</f>
        <v>13301</v>
      </c>
      <c r="C17430" s="1" t="str">
        <f aca="false">IF(H17430="",F17430,H17430)</f>
        <v>markham energy storage center</v>
      </c>
      <c r="F17430" s="5"/>
      <c r="G17430" s="1" t="n">
        <v>55428</v>
      </c>
      <c r="H17430" s="1" t="s">
        <v>22309</v>
      </c>
    </row>
    <row r="17431" customFormat="false" ht="15" hidden="false" customHeight="true" outlineLevel="0" collapsed="false">
      <c r="A17431" s="1" t="n">
        <f aca="false">IF(IFERROR((MATCH(G17431,$G$1:$G$12712,0)),0),INDEX($A$1:$A$12712,MATCH(G17431,$G$1:$G$12712,0)),MAX($A$2:$A17430)+1)</f>
        <v>13302</v>
      </c>
      <c r="C17431" s="1" t="str">
        <f aca="false">IF(H17431="",F17431,H17431)</f>
        <v>glenville energy park project</v>
      </c>
      <c r="F17431" s="5"/>
      <c r="G17431" s="1" t="n">
        <v>55475</v>
      </c>
      <c r="H17431" s="1" t="s">
        <v>22310</v>
      </c>
    </row>
    <row r="17432" customFormat="false" ht="15" hidden="false" customHeight="true" outlineLevel="0" collapsed="false">
      <c r="A17432" s="1" t="n">
        <f aca="false">IF(IFERROR((MATCH(G17432,$G$1:$G$12712,0)),0),INDEX($A$1:$A$12712,MATCH(G17432,$G$1:$G$12712,0)),MAX($A$2:$A17431)+1)</f>
        <v>13303</v>
      </c>
      <c r="C17432" s="1" t="str">
        <f aca="false">IF(H17432="",F17432,H17432)</f>
        <v>wyandotte county generating llc</v>
      </c>
      <c r="F17432" s="5"/>
      <c r="G17432" s="1" t="n">
        <v>55743</v>
      </c>
      <c r="H17432" s="1" t="s">
        <v>22311</v>
      </c>
    </row>
    <row r="17433" customFormat="false" ht="15" hidden="false" customHeight="true" outlineLevel="0" collapsed="false">
      <c r="A17433" s="1" t="n">
        <f aca="false">IF(IFERROR((MATCH(G17433,$G$1:$G$12712,0)),0),INDEX($A$1:$A$12712,MATCH(G17433,$G$1:$G$12712,0)),MAX($A$2:$A17432)+1)</f>
        <v>13304</v>
      </c>
      <c r="C17433" s="1" t="str">
        <f aca="false">IF(H17433="",F17433,H17433)</f>
        <v>cpv cunningham creek</v>
      </c>
      <c r="F17433" s="5"/>
      <c r="G17433" s="1" t="n">
        <v>55814</v>
      </c>
      <c r="H17433" s="1" t="s">
        <v>22312</v>
      </c>
    </row>
    <row r="17434" customFormat="false" ht="15" hidden="false" customHeight="true" outlineLevel="0" collapsed="false">
      <c r="A17434" s="1" t="n">
        <f aca="false">IF(IFERROR((MATCH(G17434,$G$1:$G$12712,0)),0),INDEX($A$1:$A$12712,MATCH(G17434,$G$1:$G$12712,0)),MAX($A$2:$A17433)+1)</f>
        <v>13305</v>
      </c>
      <c r="C17434" s="1" t="str">
        <f aca="false">IF(H17434="",F17434,H17434)</f>
        <v>midway energy center</v>
      </c>
      <c r="F17434" s="5"/>
      <c r="G17434" s="1" t="n">
        <v>55543</v>
      </c>
      <c r="H17434" s="1" t="s">
        <v>22313</v>
      </c>
    </row>
    <row r="17435" customFormat="false" ht="15" hidden="false" customHeight="true" outlineLevel="0" collapsed="false">
      <c r="A17435" s="1" t="n">
        <f aca="false">IF(IFERROR((MATCH(G17435,$G$1:$G$12712,0)),0),INDEX($A$1:$A$12712,MATCH(G17435,$G$1:$G$12712,0)),MAX($A$2:$A17434)+1)</f>
        <v>13306</v>
      </c>
      <c r="C17435" s="1" t="str">
        <f aca="false">IF(H17435="",F17435,H17435)</f>
        <v>henderson generating station</v>
      </c>
      <c r="F17435" s="5"/>
      <c r="G17435" s="1" t="n">
        <v>55275</v>
      </c>
      <c r="H17435" s="1" t="s">
        <v>22314</v>
      </c>
    </row>
    <row r="17436" customFormat="false" ht="15" hidden="false" customHeight="true" outlineLevel="0" collapsed="false">
      <c r="A17436" s="1" t="n">
        <f aca="false">IF(IFERROR((MATCH(G17436,$G$1:$G$12712,0)),0),INDEX($A$1:$A$12712,MATCH(G17436,$G$1:$G$12712,0)),MAX($A$2:$A17435)+1)</f>
        <v>13307</v>
      </c>
      <c r="C17436" s="1" t="str">
        <f aca="false">IF(H17436="",F17436,H17436)</f>
        <v>westlake energy</v>
      </c>
      <c r="F17436" s="5"/>
      <c r="G17436" s="1" t="n">
        <v>55325</v>
      </c>
      <c r="H17436" s="1" t="s">
        <v>22315</v>
      </c>
    </row>
    <row r="17437" customFormat="false" ht="15" hidden="false" customHeight="true" outlineLevel="0" collapsed="false">
      <c r="A17437" s="1" t="n">
        <f aca="false">IF(IFERROR((MATCH(G17437,$G$1:$G$12712,0)),0),INDEX($A$1:$A$12712,MATCH(G17437,$G$1:$G$12712,0)),MAX($A$2:$A17436)+1)</f>
        <v>13308</v>
      </c>
      <c r="C17437" s="1" t="str">
        <f aca="false">IF(H17437="",F17437,H17437)</f>
        <v>augusta park energy center</v>
      </c>
      <c r="F17437" s="5"/>
      <c r="G17437" s="1" t="n">
        <v>55431</v>
      </c>
      <c r="H17437" s="1" t="s">
        <v>22316</v>
      </c>
    </row>
    <row r="17438" customFormat="false" ht="15" hidden="false" customHeight="true" outlineLevel="0" collapsed="false">
      <c r="A17438" s="1" t="n">
        <f aca="false">IF(IFERROR((MATCH(G17438,$G$1:$G$12712,0)),0),INDEX($A$1:$A$12712,MATCH(G17438,$G$1:$G$12712,0)),MAX($A$2:$A17437)+1)</f>
        <v>13309</v>
      </c>
      <c r="C17438" s="1" t="str">
        <f aca="false">IF(H17438="",F17438,H17438)</f>
        <v>midway energy center</v>
      </c>
      <c r="F17438" s="5"/>
      <c r="G17438" s="1" t="n">
        <v>55677</v>
      </c>
      <c r="H17438" s="1" t="s">
        <v>22313</v>
      </c>
    </row>
    <row r="17439" customFormat="false" ht="15" hidden="false" customHeight="true" outlineLevel="0" collapsed="false">
      <c r="A17439" s="1" t="n">
        <f aca="false">IF(IFERROR((MATCH(G17439,$G$1:$G$12712,0)),0),INDEX($A$1:$A$12712,MATCH(G17439,$G$1:$G$12712,0)),MAX($A$2:$A17438)+1)</f>
        <v>13310</v>
      </c>
      <c r="C17439" s="1" t="str">
        <f aca="false">IF(H17439="",F17439,H17439)</f>
        <v>west texas energy facility</v>
      </c>
      <c r="F17439" s="5"/>
      <c r="G17439" s="1" t="n">
        <v>55240</v>
      </c>
      <c r="H17439" s="1" t="s">
        <v>22317</v>
      </c>
    </row>
    <row r="17440" customFormat="false" ht="15" hidden="false" customHeight="true" outlineLevel="0" collapsed="false">
      <c r="A17440" s="1" t="n">
        <f aca="false">IF(IFERROR((MATCH(G17440,$G$1:$G$12712,0)),0),INDEX($A$1:$A$12712,MATCH(G17440,$G$1:$G$12712,0)),MAX($A$2:$A17439)+1)</f>
        <v>13311</v>
      </c>
      <c r="C17440" s="1" t="str">
        <f aca="false">IF(H17440="",F17440,H17440)</f>
        <v>cedar power project</v>
      </c>
      <c r="F17440" s="5"/>
      <c r="G17440" s="1" t="n">
        <v>55426</v>
      </c>
      <c r="H17440" s="1" t="s">
        <v>22318</v>
      </c>
    </row>
    <row r="17441" customFormat="false" ht="15" hidden="false" customHeight="true" outlineLevel="0" collapsed="false">
      <c r="A17441" s="1" t="n">
        <f aca="false">IF(IFERROR((MATCH(G17441,$G$1:$G$12712,0)),0),INDEX($A$1:$A$12712,MATCH(G17441,$G$1:$G$12712,0)),MAX($A$2:$A17440)+1)</f>
        <v>13312</v>
      </c>
      <c r="C17441" s="1" t="str">
        <f aca="false">IF(H17441="",F17441,H17441)</f>
        <v>putnam energy center</v>
      </c>
      <c r="F17441" s="5"/>
      <c r="G17441" s="1" t="n">
        <v>55437</v>
      </c>
      <c r="H17441" s="1" t="s">
        <v>22319</v>
      </c>
    </row>
    <row r="17442" customFormat="false" ht="15" hidden="false" customHeight="true" outlineLevel="0" collapsed="false">
      <c r="A17442" s="1" t="n">
        <f aca="false">IF(IFERROR((MATCH(G17442,$G$1:$G$12712,0)),0),INDEX($A$1:$A$12712,MATCH(G17442,$G$1:$G$12712,0)),MAX($A$2:$A17441)+1)</f>
        <v>13313</v>
      </c>
      <c r="C17442" s="1" t="str">
        <f aca="false">IF(H17442="",F17442,H17442)</f>
        <v>boulder valley energy center</v>
      </c>
      <c r="F17442" s="5"/>
      <c r="G17442" s="1" t="n">
        <v>55673</v>
      </c>
      <c r="H17442" s="1" t="s">
        <v>22320</v>
      </c>
    </row>
    <row r="17443" customFormat="false" ht="15" hidden="false" customHeight="true" outlineLevel="0" collapsed="false">
      <c r="A17443" s="1" t="n">
        <f aca="false">IF(IFERROR((MATCH(G17443,$G$1:$G$12712,0)),0),INDEX($A$1:$A$12712,MATCH(G17443,$G$1:$G$12712,0)),MAX($A$2:$A17442)+1)</f>
        <v>13314</v>
      </c>
      <c r="C17443" s="1" t="str">
        <f aca="false">IF(H17443="",F17443,H17443)</f>
        <v>silver bow generation plant</v>
      </c>
      <c r="F17443" s="5"/>
      <c r="G17443" s="1" t="n">
        <v>55797</v>
      </c>
      <c r="H17443" s="1" t="s">
        <v>22321</v>
      </c>
    </row>
    <row r="17444" customFormat="false" ht="15" hidden="false" customHeight="true" outlineLevel="0" collapsed="false">
      <c r="A17444" s="1" t="n">
        <f aca="false">IF(IFERROR((MATCH(G17444,$G$1:$G$12712,0)),0),INDEX($A$1:$A$12712,MATCH(G17444,$G$1:$G$12712,0)),MAX($A$2:$A17443)+1)</f>
        <v>13315</v>
      </c>
      <c r="C17444" s="1" t="str">
        <f aca="false">IF(H17444="",F17444,H17444)</f>
        <v>pecan grove generating llc</v>
      </c>
      <c r="F17444" s="5"/>
      <c r="G17444" s="1" t="n">
        <v>55973</v>
      </c>
      <c r="H17444" s="1" t="s">
        <v>22322</v>
      </c>
    </row>
    <row r="17445" customFormat="false" ht="15" hidden="false" customHeight="true" outlineLevel="0" collapsed="false">
      <c r="A17445" s="1" t="n">
        <f aca="false">IF(IFERROR((MATCH(G17445,$G$1:$G$12712,0)),0),INDEX($A$1:$A$12712,MATCH(G17445,$G$1:$G$12712,0)),MAX($A$2:$A17444)+1)</f>
        <v>13316</v>
      </c>
      <c r="C17445" s="1" t="str">
        <f aca="false">IF(H17445="",F17445,H17445)</f>
        <v>wythe energy facility</v>
      </c>
      <c r="F17445" s="5"/>
      <c r="G17445" s="1" t="n">
        <v>55825</v>
      </c>
      <c r="H17445" s="1" t="s">
        <v>22323</v>
      </c>
    </row>
    <row r="17446" customFormat="false" ht="15" hidden="false" customHeight="true" outlineLevel="0" collapsed="false">
      <c r="A17446" s="1" t="n">
        <f aca="false">IF(IFERROR((MATCH(G17446,$G$1:$G$12712,0)),0),INDEX($A$1:$A$12712,MATCH(G17446,$G$1:$G$12712,0)),MAX($A$2:$A17445)+1)</f>
        <v>13317</v>
      </c>
      <c r="C17446" s="1" t="str">
        <f aca="false">IF(H17446="",F17446,H17446)</f>
        <v>aux sable power plant</v>
      </c>
      <c r="F17446" s="5"/>
      <c r="G17446" s="1" t="n">
        <v>55277</v>
      </c>
      <c r="H17446" s="1" t="s">
        <v>22324</v>
      </c>
      <c r="I17446" s="1" t="n">
        <v>10285</v>
      </c>
      <c r="J17446" s="1" t="s">
        <v>22167</v>
      </c>
    </row>
    <row r="17447" customFormat="false" ht="15" hidden="false" customHeight="true" outlineLevel="0" collapsed="false">
      <c r="A17447" s="1" t="n">
        <f aca="false">IF(IFERROR((MATCH(G17447,$G$1:$G$12712,0)),0),INDEX($A$1:$A$12712,MATCH(G17447,$G$1:$G$12712,0)),MAX($A$2:$A17446)+1)</f>
        <v>13318</v>
      </c>
      <c r="C17447" s="1" t="str">
        <f aca="false">IF(H17447="",F17447,H17447)</f>
        <v>mep investments llc</v>
      </c>
      <c r="F17447" s="5"/>
      <c r="G17447" s="1" t="n">
        <v>55495</v>
      </c>
      <c r="H17447" s="1" t="s">
        <v>22325</v>
      </c>
    </row>
    <row r="17448" customFormat="false" ht="15" hidden="false" customHeight="true" outlineLevel="0" collapsed="false">
      <c r="A17448" s="1" t="n">
        <f aca="false">IF(IFERROR((MATCH(G17448,$G$1:$G$12712,0)),0),INDEX($A$1:$A$12712,MATCH(G17448,$G$1:$G$12712,0)),MAX($A$2:$A17447)+1)</f>
        <v>13319</v>
      </c>
      <c r="C17448" s="1" t="str">
        <f aca="false">IF(H17448="",F17448,H17448)</f>
        <v>aquila metamora energy center</v>
      </c>
      <c r="F17448" s="5"/>
      <c r="G17448" s="1" t="n">
        <v>55682</v>
      </c>
      <c r="H17448" s="1" t="s">
        <v>22326</v>
      </c>
    </row>
    <row r="17449" customFormat="false" ht="15" hidden="false" customHeight="true" outlineLevel="0" collapsed="false">
      <c r="A17449" s="1" t="n">
        <f aca="false">IF(IFERROR((MATCH(G17449,$G$1:$G$12712,0)),0),INDEX($A$1:$A$12712,MATCH(G17449,$G$1:$G$12712,0)),MAX($A$2:$A17448)+1)</f>
        <v>13320</v>
      </c>
      <c r="C17449" s="1" t="str">
        <f aca="false">IF(H17449="",F17449,H17449)</f>
        <v>ppl west earl peaking facility</v>
      </c>
      <c r="F17449" s="5"/>
      <c r="G17449" s="1" t="n">
        <v>55671</v>
      </c>
      <c r="H17449" s="1" t="s">
        <v>22327</v>
      </c>
    </row>
    <row r="17450" customFormat="false" ht="15" hidden="false" customHeight="true" outlineLevel="0" collapsed="false">
      <c r="A17450" s="1" t="n">
        <f aca="false">IF(IFERROR((MATCH(G17450,$G$1:$G$12712,0)),0),INDEX($A$1:$A$12712,MATCH(G17450,$G$1:$G$12712,0)),MAX($A$2:$A17449)+1)</f>
        <v>13321</v>
      </c>
      <c r="C17450" s="1" t="str">
        <f aca="false">IF(H17450="",F17450,H17450)</f>
        <v>new berlin peaking project</v>
      </c>
      <c r="F17450" s="5"/>
      <c r="G17450" s="1" t="n">
        <v>55535</v>
      </c>
      <c r="H17450" s="1" t="s">
        <v>22328</v>
      </c>
    </row>
    <row r="17451" customFormat="false" ht="15" hidden="false" customHeight="true" outlineLevel="0" collapsed="false">
      <c r="A17451" s="1" t="n">
        <f aca="false">IF(IFERROR((MATCH(G17451,$G$1:$G$12712,0)),0),INDEX($A$1:$A$12712,MATCH(G17451,$G$1:$G$12712,0)),MAX($A$2:$A17450)+1)</f>
        <v>13322</v>
      </c>
      <c r="C17451" s="1" t="str">
        <f aca="false">IF(H17451="",F17451,H17451)</f>
        <v>muskego peaking project</v>
      </c>
      <c r="F17451" s="5"/>
      <c r="G17451" s="1" t="n">
        <v>55606</v>
      </c>
      <c r="H17451" s="1" t="s">
        <v>22329</v>
      </c>
    </row>
    <row r="17452" customFormat="false" ht="15" hidden="false" customHeight="true" outlineLevel="0" collapsed="false">
      <c r="A17452" s="1" t="n">
        <f aca="false">IF(IFERROR((MATCH(G17452,$G$1:$G$12712,0)),0),INDEX($A$1:$A$12712,MATCH(G17452,$G$1:$G$12712,0)),MAX($A$2:$A17451)+1)</f>
        <v>13323</v>
      </c>
      <c r="C17452" s="1" t="str">
        <f aca="false">IF(H17452="",F17452,H17452)</f>
        <v>payette energy center</v>
      </c>
      <c r="F17452" s="5"/>
      <c r="G17452" s="1" t="n">
        <v>55941</v>
      </c>
      <c r="H17452" s="1" t="s">
        <v>22330</v>
      </c>
    </row>
    <row r="17453" customFormat="false" ht="15" hidden="false" customHeight="true" outlineLevel="0" collapsed="false">
      <c r="A17453" s="1" t="n">
        <f aca="false">IF(IFERROR((MATCH(G17453,$G$1:$G$12712,0)),0),INDEX($A$1:$A$12712,MATCH(G17453,$G$1:$G$12712,0)),MAX($A$2:$A17452)+1)</f>
        <v>13324</v>
      </c>
      <c r="C17453" s="1" t="str">
        <f aca="false">IF(H17453="",F17453,H17453)</f>
        <v>pseg morristown energy facility</v>
      </c>
      <c r="F17453" s="5"/>
      <c r="G17453" s="1" t="n">
        <v>55523</v>
      </c>
      <c r="H17453" s="1" t="s">
        <v>22331</v>
      </c>
    </row>
    <row r="17454" customFormat="false" ht="15" hidden="false" customHeight="true" outlineLevel="0" collapsed="false">
      <c r="A17454" s="1" t="n">
        <f aca="false">IF(IFERROR((MATCH(G17454,$G$1:$G$12712,0)),0),INDEX($A$1:$A$12712,MATCH(G17454,$G$1:$G$12712,0)),MAX($A$2:$A17453)+1)</f>
        <v>13325</v>
      </c>
      <c r="C17454" s="1" t="str">
        <f aca="false">IF(H17454="",F17454,H17454)</f>
        <v>indeck north smithfield energy</v>
      </c>
      <c r="F17454" s="5"/>
      <c r="G17454" s="1" t="n">
        <v>55361</v>
      </c>
      <c r="H17454" s="1" t="s">
        <v>22332</v>
      </c>
    </row>
    <row r="17455" customFormat="false" ht="15" hidden="false" customHeight="true" outlineLevel="0" collapsed="false">
      <c r="A17455" s="1" t="n">
        <f aca="false">IF(IFERROR((MATCH(G17455,$G$1:$G$12712,0)),0),INDEX($A$1:$A$12712,MATCH(G17455,$G$1:$G$12712,0)),MAX($A$2:$A17454)+1)</f>
        <v>13326</v>
      </c>
      <c r="C17455" s="1" t="str">
        <f aca="false">IF(H17455="",F17455,H17455)</f>
        <v>bridgeport energy ii</v>
      </c>
      <c r="F17455" s="5"/>
      <c r="G17455" s="1" t="n">
        <v>56601</v>
      </c>
      <c r="H17455" s="1" t="s">
        <v>22333</v>
      </c>
    </row>
    <row r="17456" customFormat="false" ht="15" hidden="false" customHeight="true" outlineLevel="0" collapsed="false">
      <c r="A17456" s="1" t="n">
        <f aca="false">IF(IFERROR((MATCH(G17456,$G$1:$G$12712,0)),0),INDEX($A$1:$A$12712,MATCH(G17456,$G$1:$G$12712,0)),MAX($A$2:$A17455)+1)</f>
        <v>13327</v>
      </c>
      <c r="C17456" s="1" t="str">
        <f aca="false">IF(H17456="",F17456,H17456)</f>
        <v>island end cogeneration project</v>
      </c>
      <c r="F17456" s="5"/>
      <c r="G17456" s="1" t="n">
        <v>54559</v>
      </c>
      <c r="H17456" s="1" t="s">
        <v>22334</v>
      </c>
    </row>
    <row r="17457" customFormat="false" ht="15" hidden="false" customHeight="true" outlineLevel="0" collapsed="false">
      <c r="A17457" s="1" t="n">
        <f aca="false">IF(IFERROR((MATCH(G17457,$G$1:$G$12712,0)),0),INDEX($A$1:$A$12712,MATCH(G17457,$G$1:$G$12712,0)),MAX($A$2:$A17456)+1)</f>
        <v>13328</v>
      </c>
      <c r="C17457" s="1" t="str">
        <f aca="false">IF(H17457="",F17457,H17457)</f>
        <v>aries ii energy center</v>
      </c>
      <c r="F17457" s="5"/>
      <c r="G17457" s="1" t="n">
        <v>55826</v>
      </c>
      <c r="H17457" s="1" t="s">
        <v>22335</v>
      </c>
    </row>
    <row r="17458" customFormat="false" ht="15" hidden="false" customHeight="true" outlineLevel="0" collapsed="false">
      <c r="A17458" s="1" t="n">
        <f aca="false">IF(IFERROR((MATCH(G17458,$G$1:$G$12712,0)),0),INDEX($A$1:$A$12712,MATCH(G17458,$G$1:$G$12712,0)),MAX($A$2:$A17457)+1)</f>
        <v>13329</v>
      </c>
      <c r="C17458" s="1" t="str">
        <f aca="false">IF(H17458="",F17458,H17458)</f>
        <v>fox river peaking station</v>
      </c>
      <c r="F17458" s="5"/>
      <c r="G17458" s="1" t="n">
        <v>55169</v>
      </c>
      <c r="H17458" s="1" t="s">
        <v>22336</v>
      </c>
    </row>
    <row r="17459" customFormat="false" ht="15" hidden="false" customHeight="true" outlineLevel="0" collapsed="false">
      <c r="A17459" s="1" t="n">
        <f aca="false">IF(IFERROR((MATCH(G17459,$G$1:$G$12712,0)),0),INDEX($A$1:$A$12712,MATCH(G17459,$G$1:$G$12712,0)),MAX($A$2:$A17458)+1)</f>
        <v>13330</v>
      </c>
      <c r="C17459" s="1" t="str">
        <f aca="false">IF(H17459="",F17459,H17459)</f>
        <v>muskego energy center</v>
      </c>
      <c r="F17459" s="5"/>
      <c r="G17459" s="1" t="n">
        <v>55670</v>
      </c>
      <c r="H17459" s="1" t="s">
        <v>22337</v>
      </c>
    </row>
    <row r="17460" customFormat="false" ht="15" hidden="false" customHeight="true" outlineLevel="0" collapsed="false">
      <c r="A17460" s="1" t="n">
        <f aca="false">IF(IFERROR((MATCH(G17460,$G$1:$G$12712,0)),0),INDEX($A$1:$A$12712,MATCH(G17460,$G$1:$G$12712,0)),MAX($A$2:$A17459)+1)</f>
        <v>13331</v>
      </c>
      <c r="C17460" s="1" t="str">
        <f aca="false">IF(H17460="",F17460,H17460)</f>
        <v>aquila muskingum energy center</v>
      </c>
      <c r="F17460" s="5"/>
      <c r="G17460" s="1" t="n">
        <v>55877</v>
      </c>
      <c r="H17460" s="1" t="s">
        <v>22338</v>
      </c>
    </row>
    <row r="17461" customFormat="false" ht="15" hidden="false" customHeight="true" outlineLevel="0" collapsed="false">
      <c r="A17461" s="1" t="n">
        <f aca="false">IF(IFERROR((MATCH(G17461,$G$1:$G$12712,0)),0),INDEX($A$1:$A$12712,MATCH(G17461,$G$1:$G$12712,0)),MAX($A$2:$A17460)+1)</f>
        <v>13332</v>
      </c>
      <c r="C17461" s="1" t="str">
        <f aca="false">IF(H17461="",F17461,H17461)</f>
        <v>cincap martinsville</v>
      </c>
      <c r="F17461" s="5"/>
      <c r="G17461" s="1" t="n">
        <v>55497</v>
      </c>
      <c r="H17461" s="1" t="s">
        <v>22339</v>
      </c>
    </row>
    <row r="17462" customFormat="false" ht="15" hidden="false" customHeight="true" outlineLevel="0" collapsed="false">
      <c r="A17462" s="1" t="n">
        <f aca="false">IF(IFERROR((MATCH(G17462,$G$1:$G$12712,0)),0),INDEX($A$1:$A$12712,MATCH(G17462,$G$1:$G$12712,0)),MAX($A$2:$A17461)+1)</f>
        <v>13333</v>
      </c>
      <c r="C17462" s="1" t="str">
        <f aca="false">IF(H17462="",F17462,H17462)</f>
        <v>cincap oraville</v>
      </c>
      <c r="F17462" s="5"/>
      <c r="G17462" s="1" t="n">
        <v>55500</v>
      </c>
      <c r="H17462" s="1" t="s">
        <v>22340</v>
      </c>
    </row>
    <row r="17463" customFormat="false" ht="15" hidden="false" customHeight="true" outlineLevel="0" collapsed="false">
      <c r="A17463" s="1" t="n">
        <f aca="false">IF(IFERROR((MATCH(G17463,$G$1:$G$12712,0)),0),INDEX($A$1:$A$12712,MATCH(G17463,$G$1:$G$12712,0)),MAX($A$2:$A17462)+1)</f>
        <v>13334</v>
      </c>
      <c r="C17463" s="1" t="str">
        <f aca="false">IF(H17463="",F17463,H17463)</f>
        <v>entergy indian pt peaking fac</v>
      </c>
      <c r="F17463" s="5"/>
      <c r="G17463" s="1" t="n">
        <v>55859</v>
      </c>
      <c r="H17463" s="1" t="s">
        <v>22341</v>
      </c>
    </row>
    <row r="17464" customFormat="false" ht="15" hidden="false" customHeight="true" outlineLevel="0" collapsed="false">
      <c r="A17464" s="1" t="n">
        <f aca="false">IF(IFERROR((MATCH(G17464,$G$1:$G$12712,0)),0),INDEX($A$1:$A$12712,MATCH(G17464,$G$1:$G$12712,0)),MAX($A$2:$A17463)+1)</f>
        <v>13335</v>
      </c>
      <c r="C17464" s="1" t="str">
        <f aca="false">IF(H17464="",F17464,H17464)</f>
        <v>plymouth generation facility</v>
      </c>
      <c r="F17464" s="5"/>
      <c r="G17464" s="1" t="n">
        <v>55870</v>
      </c>
      <c r="H17464" s="1" t="s">
        <v>22342</v>
      </c>
    </row>
    <row r="17465" customFormat="false" ht="15" hidden="false" customHeight="true" outlineLevel="0" collapsed="false">
      <c r="A17465" s="1" t="n">
        <f aca="false">IF(IFERROR((MATCH(G17465,$G$1:$G$12712,0)),0),INDEX($A$1:$A$12712,MATCH(G17465,$G$1:$G$12712,0)),MAX($A$2:$A17464)+1)</f>
        <v>13336</v>
      </c>
      <c r="C17465" s="1" t="str">
        <f aca="false">IF(H17465="",F17465,H17465)</f>
        <v>genpower west frankfort llc</v>
      </c>
      <c r="F17465" s="5"/>
      <c r="G17465" s="1" t="n">
        <v>55649</v>
      </c>
      <c r="H17465" s="1" t="s">
        <v>22343</v>
      </c>
    </row>
    <row r="17466" customFormat="false" ht="15" hidden="false" customHeight="true" outlineLevel="0" collapsed="false">
      <c r="A17466" s="1" t="n">
        <f aca="false">IF(IFERROR((MATCH(G17466,$G$1:$G$12712,0)),0),INDEX($A$1:$A$12712,MATCH(G17466,$G$1:$G$12712,0)),MAX($A$2:$A17465)+1)</f>
        <v>13337</v>
      </c>
      <c r="C17466" s="1" t="str">
        <f aca="false">IF(H17466="",F17466,H17466)</f>
        <v>longview energy development</v>
      </c>
      <c r="F17466" s="5"/>
      <c r="G17466" s="1" t="n">
        <v>55634</v>
      </c>
      <c r="H17466" s="1" t="s">
        <v>22344</v>
      </c>
    </row>
    <row r="17467" customFormat="false" ht="15" hidden="false" customHeight="true" outlineLevel="0" collapsed="false">
      <c r="A17467" s="1" t="n">
        <f aca="false">IF(IFERROR((MATCH(G17467,$G$1:$G$12712,0)),0),INDEX($A$1:$A$12712,MATCH(G17467,$G$1:$G$12712,0)),MAX($A$2:$A17466)+1)</f>
        <v>13338</v>
      </c>
      <c r="C17467" s="1" t="str">
        <f aca="false">IF(H17467="",F17467,H17467)</f>
        <v>acadien energy center</v>
      </c>
      <c r="F17467" s="5"/>
      <c r="G17467" s="1" t="n">
        <v>55346</v>
      </c>
      <c r="H17467" s="1" t="s">
        <v>22345</v>
      </c>
    </row>
    <row r="17468" customFormat="false" ht="15" hidden="false" customHeight="true" outlineLevel="0" collapsed="false">
      <c r="A17468" s="1" t="n">
        <f aca="false">IF(IFERROR((MATCH(G17468,$G$1:$G$12712,0)),0),INDEX($A$1:$A$12712,MATCH(G17468,$G$1:$G$12712,0)),MAX($A$2:$A17467)+1)</f>
        <v>13339</v>
      </c>
      <c r="C17468" s="1" t="str">
        <f aca="false">IF(H17468="",F17468,H17468)</f>
        <v>northwestern montana first megawatts</v>
      </c>
      <c r="F17468" s="5"/>
      <c r="G17468" s="1" t="n">
        <v>55781</v>
      </c>
      <c r="H17468" s="1" t="s">
        <v>22346</v>
      </c>
    </row>
    <row r="17469" customFormat="false" ht="15" hidden="false" customHeight="true" outlineLevel="0" collapsed="false">
      <c r="A17469" s="1" t="n">
        <f aca="false">IF(IFERROR((MATCH(G17469,$G$1:$G$12712,0)),0),INDEX($A$1:$A$12712,MATCH(G17469,$G$1:$G$12712,0)),MAX($A$2:$A17468)+1)</f>
        <v>13340</v>
      </c>
      <c r="C17469" s="1" t="str">
        <f aca="false">IF(H17469="",F17469,H17469)</f>
        <v>still pines energy llc</v>
      </c>
      <c r="F17469" s="5"/>
      <c r="G17469" s="1" t="n">
        <v>55726</v>
      </c>
      <c r="H17469" s="1" t="s">
        <v>22347</v>
      </c>
    </row>
    <row r="17470" customFormat="false" ht="15" hidden="false" customHeight="true" outlineLevel="0" collapsed="false">
      <c r="A17470" s="1" t="n">
        <f aca="false">IF(IFERROR((MATCH(G17470,$G$1:$G$12712,0)),0),INDEX($A$1:$A$12712,MATCH(G17470,$G$1:$G$12712,0)),MAX($A$2:$A17469)+1)</f>
        <v>13341</v>
      </c>
      <c r="C17470" s="1" t="str">
        <f aca="false">IF(H17470="",F17470,H17470)</f>
        <v>everett delta i</v>
      </c>
      <c r="F17470" s="5"/>
      <c r="G17470" s="1" t="n">
        <v>55379</v>
      </c>
      <c r="H17470" s="1" t="s">
        <v>22348</v>
      </c>
    </row>
    <row r="17471" customFormat="false" ht="15" hidden="false" customHeight="true" outlineLevel="0" collapsed="false">
      <c r="A17471" s="1" t="n">
        <f aca="false">IF(IFERROR((MATCH(G17471,$G$1:$G$12712,0)),0),INDEX($A$1:$A$12712,MATCH(G17471,$G$1:$G$12712,0)),MAX($A$2:$A17470)+1)</f>
        <v>13342</v>
      </c>
      <c r="C17471" s="1" t="str">
        <f aca="false">IF(H17471="",F17471,H17471)</f>
        <v>gaskell solar</v>
      </c>
      <c r="F17471" s="5"/>
      <c r="G17471" s="1" t="n">
        <v>57339</v>
      </c>
      <c r="H17471" s="1" t="s">
        <v>22349</v>
      </c>
    </row>
    <row r="17472" customFormat="false" ht="15" hidden="false" customHeight="true" outlineLevel="0" collapsed="false">
      <c r="A17472" s="1" t="n">
        <f aca="false">IF(IFERROR((MATCH(G17472,$G$1:$G$12712,0)),0),INDEX($A$1:$A$12712,MATCH(G17472,$G$1:$G$12712,0)),MAX($A$2:$A17471)+1)</f>
        <v>13343</v>
      </c>
      <c r="C17472" s="1" t="str">
        <f aca="false">IF(H17472="",F17472,H17472)</f>
        <v>brockton power</v>
      </c>
      <c r="F17472" s="5"/>
      <c r="G17472" s="1" t="n">
        <v>55425</v>
      </c>
      <c r="H17472" s="1" t="s">
        <v>22350</v>
      </c>
    </row>
    <row r="17473" customFormat="false" ht="15" hidden="false" customHeight="true" outlineLevel="0" collapsed="false">
      <c r="A17473" s="1" t="n">
        <f aca="false">IF(IFERROR((MATCH(G17473,$G$1:$G$12712,0)),0),INDEX($A$1:$A$12712,MATCH(G17473,$G$1:$G$12712,0)),MAX($A$2:$A17472)+1)</f>
        <v>13344</v>
      </c>
      <c r="C17473" s="1" t="str">
        <f aca="false">IF(H17473="",F17473,H17473)</f>
        <v>everett delta ii power llc</v>
      </c>
      <c r="F17473" s="5"/>
      <c r="G17473" s="1" t="n">
        <v>55487</v>
      </c>
      <c r="H17473" s="1" t="s">
        <v>22351</v>
      </c>
    </row>
    <row r="17474" customFormat="false" ht="15" hidden="false" customHeight="true" outlineLevel="0" collapsed="false">
      <c r="A17474" s="1" t="n">
        <f aca="false">IF(IFERROR((MATCH(G17474,$G$1:$G$12712,0)),0),INDEX($A$1:$A$12712,MATCH(G17474,$G$1:$G$12712,0)),MAX($A$2:$A17473)+1)</f>
        <v>13345</v>
      </c>
      <c r="C17474" s="1" t="str">
        <f aca="false">IF(H17474="",F17474,H17474)</f>
        <v>faribault plant</v>
      </c>
      <c r="F17474" s="5"/>
      <c r="G17474" s="1" t="n">
        <v>55473</v>
      </c>
      <c r="H17474" s="1" t="s">
        <v>22352</v>
      </c>
    </row>
    <row r="17475" customFormat="false" ht="15" hidden="false" customHeight="true" outlineLevel="0" collapsed="false">
      <c r="A17475" s="1" t="n">
        <f aca="false">IF(IFERROR((MATCH(G17475,$G$1:$G$12712,0)),0),INDEX($A$1:$A$12712,MATCH(G17475,$G$1:$G$12712,0)),MAX($A$2:$A17474)+1)</f>
        <v>13346</v>
      </c>
      <c r="C17475" s="1" t="str">
        <f aca="false">IF(H17475="",F17475,H17475)</f>
        <v>mt vernon energy center</v>
      </c>
      <c r="F17475" s="5"/>
      <c r="G17475" s="1" t="n">
        <v>55359</v>
      </c>
      <c r="H17475" s="1" t="s">
        <v>22353</v>
      </c>
    </row>
    <row r="17476" customFormat="false" ht="15" hidden="false" customHeight="true" outlineLevel="0" collapsed="false">
      <c r="A17476" s="1" t="n">
        <f aca="false">IF(IFERROR((MATCH(G17476,$G$1:$G$12712,0)),0),INDEX($A$1:$A$12712,MATCH(G17476,$G$1:$G$12712,0)),MAX($A$2:$A17475)+1)</f>
        <v>13347</v>
      </c>
      <c r="C17476" s="1" t="str">
        <f aca="false">IF(H17476="",F17476,H17476)</f>
        <v>cpv gulfcoast</v>
      </c>
      <c r="F17476" s="5"/>
      <c r="G17476" s="1" t="n">
        <v>55613</v>
      </c>
      <c r="H17476" s="1" t="s">
        <v>22354</v>
      </c>
    </row>
    <row r="17477" customFormat="false" ht="15" hidden="false" customHeight="true" outlineLevel="0" collapsed="false">
      <c r="A17477" s="1" t="n">
        <f aca="false">IF(IFERROR((MATCH(G17477,$G$1:$G$12712,0)),0),INDEX($A$1:$A$12712,MATCH(G17477,$G$1:$G$12712,0)),MAX($A$2:$A17476)+1)</f>
        <v>13348</v>
      </c>
      <c r="C17477" s="1" t="str">
        <f aca="false">IF(H17477="",F17477,H17477)</f>
        <v>cpv atlantic</v>
      </c>
      <c r="F17477" s="5"/>
      <c r="G17477" s="1" t="n">
        <v>55614</v>
      </c>
      <c r="H17477" s="1" t="s">
        <v>22355</v>
      </c>
    </row>
    <row r="17478" customFormat="false" ht="15" hidden="false" customHeight="true" outlineLevel="0" collapsed="false">
      <c r="A17478" s="1" t="n">
        <f aca="false">IF(IFERROR((MATCH(G17478,$G$1:$G$12712,0)),0),INDEX($A$1:$A$12712,MATCH(G17478,$G$1:$G$12712,0)),MAX($A$2:$A17477)+1)</f>
        <v>13349</v>
      </c>
      <c r="C17478" s="1" t="str">
        <f aca="false">IF(H17478="",F17478,H17478)</f>
        <v>cpv pierce</v>
      </c>
      <c r="F17478" s="5"/>
      <c r="G17478" s="1" t="n">
        <v>55688</v>
      </c>
      <c r="H17478" s="1" t="s">
        <v>22356</v>
      </c>
    </row>
    <row r="17479" customFormat="false" ht="15" hidden="false" customHeight="true" outlineLevel="0" collapsed="false">
      <c r="A17479" s="1" t="n">
        <f aca="false">IF(IFERROR((MATCH(G17479,$G$1:$G$12712,0)),0),INDEX($A$1:$A$12712,MATCH(G17479,$G$1:$G$12712,0)),MAX($A$2:$A17478)+1)</f>
        <v>13350</v>
      </c>
      <c r="C17479" s="1" t="str">
        <f aca="false">IF(H17479="",F17479,H17479)</f>
        <v>cpv cana power generating facility</v>
      </c>
      <c r="F17479" s="5"/>
      <c r="G17479" s="1" t="n">
        <v>55727</v>
      </c>
      <c r="H17479" s="1" t="s">
        <v>22357</v>
      </c>
    </row>
    <row r="17480" customFormat="false" ht="15" hidden="false" customHeight="true" outlineLevel="0" collapsed="false">
      <c r="A17480" s="1" t="n">
        <f aca="false">IF(IFERROR((MATCH(G17480,$G$1:$G$12712,0)),0),INDEX($A$1:$A$12712,MATCH(G17480,$G$1:$G$12712,0)),MAX($A$2:$A17479)+1)</f>
        <v>13351</v>
      </c>
      <c r="C17480" s="1" t="str">
        <f aca="false">IF(H17480="",F17480,H17480)</f>
        <v>lake worth generation plant</v>
      </c>
      <c r="F17480" s="5"/>
      <c r="G17480" s="1" t="n">
        <v>55416</v>
      </c>
      <c r="H17480" s="1" t="s">
        <v>22358</v>
      </c>
    </row>
    <row r="17481" customFormat="false" ht="15" hidden="false" customHeight="true" outlineLevel="0" collapsed="false">
      <c r="A17481" s="1" t="n">
        <f aca="false">IF(IFERROR((MATCH(G17481,$G$1:$G$12712,0)),0),INDEX($A$1:$A$12712,MATCH(G17481,$G$1:$G$12712,0)),MAX($A$2:$A17480)+1)</f>
        <v>13352</v>
      </c>
      <c r="C17481" s="1" t="str">
        <f aca="false">IF(H17481="",F17481,H17481)</f>
        <v>north dayton gas storage facility</v>
      </c>
      <c r="F17481" s="5"/>
      <c r="G17481" s="1" t="n">
        <v>55407</v>
      </c>
      <c r="H17481" s="1" t="s">
        <v>22359</v>
      </c>
    </row>
    <row r="17482" customFormat="false" ht="15" hidden="false" customHeight="true" outlineLevel="0" collapsed="false">
      <c r="A17482" s="1" t="n">
        <f aca="false">IF(IFERROR((MATCH(G17482,$G$1:$G$12712,0)),0),INDEX($A$1:$A$12712,MATCH(G17482,$G$1:$G$12712,0)),MAX($A$2:$A17481)+1)</f>
        <v>13353</v>
      </c>
      <c r="C17482" s="1" t="str">
        <f aca="false">IF(H17482="",F17482,H17482)</f>
        <v>evergreen energy facility</v>
      </c>
      <c r="F17482" s="5"/>
      <c r="G17482" s="1" t="n">
        <v>55705</v>
      </c>
      <c r="H17482" s="1" t="s">
        <v>22360</v>
      </c>
    </row>
    <row r="17483" customFormat="false" ht="15" hidden="false" customHeight="true" outlineLevel="0" collapsed="false">
      <c r="A17483" s="1" t="n">
        <f aca="false">IF(IFERROR((MATCH(G17483,$G$1:$G$12712,0)),0),INDEX($A$1:$A$12712,MATCH(G17483,$G$1:$G$12712,0)),MAX($A$2:$A17482)+1)</f>
        <v>13354</v>
      </c>
      <c r="C17483" s="1" t="str">
        <f aca="false">IF(H17483="",F17483,H17483)</f>
        <v>aes columbia power project</v>
      </c>
      <c r="F17483" s="5"/>
      <c r="G17483" s="1" t="n">
        <v>55676</v>
      </c>
      <c r="H17483" s="1" t="s">
        <v>22361</v>
      </c>
    </row>
    <row r="17484" customFormat="false" ht="15" hidden="false" customHeight="true" outlineLevel="0" collapsed="false">
      <c r="A17484" s="1" t="n">
        <f aca="false">IF(IFERROR((MATCH(G17484,$G$1:$G$12712,0)),0),INDEX($A$1:$A$12712,MATCH(G17484,$G$1:$G$12712,0)),MAX($A$2:$A17483)+1)</f>
        <v>13355</v>
      </c>
      <c r="C17484" s="1" t="str">
        <f aca="false">IF(H17484="",F17484,H17484)</f>
        <v>louisiana gasification facility</v>
      </c>
      <c r="F17484" s="5"/>
      <c r="G17484" s="1" t="n">
        <v>57000</v>
      </c>
      <c r="H17484" s="1" t="s">
        <v>22362</v>
      </c>
    </row>
    <row r="17485" customFormat="false" ht="15" hidden="false" customHeight="true" outlineLevel="0" collapsed="false">
      <c r="A17485" s="1" t="n">
        <f aca="false">IF(IFERROR((MATCH(G17485,$G$1:$G$12712,0)),0),INDEX($A$1:$A$12712,MATCH(G17485,$G$1:$G$12712,0)),MAX($A$2:$A17484)+1)</f>
        <v>13356</v>
      </c>
      <c r="C17485" s="1" t="str">
        <f aca="false">IF(H17485="",F17485,H17485)</f>
        <v>mosalem plant</v>
      </c>
      <c r="F17485" s="5"/>
      <c r="G17485" s="1" t="n">
        <v>55472</v>
      </c>
      <c r="H17485" s="1" t="s">
        <v>22363</v>
      </c>
    </row>
    <row r="17486" customFormat="false" ht="15" hidden="false" customHeight="true" outlineLevel="0" collapsed="false">
      <c r="A17486" s="1" t="n">
        <f aca="false">IF(IFERROR((MATCH(G17486,$G$1:$G$12712,0)),0),INDEX($A$1:$A$12712,MATCH(G17486,$G$1:$G$12712,0)),MAX($A$2:$A17485)+1)</f>
        <v>13357</v>
      </c>
      <c r="C17486" s="1" t="str">
        <f aca="false">IF(H17486="",F17486,H17486)</f>
        <v>cambray energy center</v>
      </c>
      <c r="F17486" s="5"/>
      <c r="G17486" s="1" t="n">
        <v>55943</v>
      </c>
      <c r="H17486" s="1" t="s">
        <v>22364</v>
      </c>
    </row>
    <row r="17487" customFormat="false" ht="15" hidden="false" customHeight="true" outlineLevel="0" collapsed="false">
      <c r="A17487" s="1" t="n">
        <f aca="false">IF(IFERROR((MATCH(G17487,$G$1:$G$12712,0)),0),INDEX($A$1:$A$12712,MATCH(G17487,$G$1:$G$12712,0)),MAX($A$2:$A17486)+1)</f>
        <v>13358</v>
      </c>
      <c r="C17487" s="1" t="str">
        <f aca="false">IF(H17487="",F17487,H17487)</f>
        <v>killona energy center</v>
      </c>
      <c r="F17487" s="5"/>
      <c r="G17487" s="1" t="n">
        <v>55338</v>
      </c>
      <c r="H17487" s="1" t="s">
        <v>22365</v>
      </c>
    </row>
    <row r="17488" customFormat="false" ht="15" hidden="false" customHeight="true" outlineLevel="0" collapsed="false">
      <c r="A17488" s="1" t="n">
        <f aca="false">IF(IFERROR((MATCH(G17488,$G$1:$G$12712,0)),0),INDEX($A$1:$A$12712,MATCH(G17488,$G$1:$G$12712,0)),MAX($A$2:$A17487)+1)</f>
        <v>13359</v>
      </c>
      <c r="C17488" s="1" t="str">
        <f aca="false">IF(H17488="",F17488,H17488)</f>
        <v>pegasus power project</v>
      </c>
      <c r="F17488" s="5"/>
      <c r="G17488" s="1" t="n">
        <v>55550</v>
      </c>
      <c r="H17488" s="1" t="s">
        <v>22366</v>
      </c>
    </row>
    <row r="17489" customFormat="false" ht="15" hidden="false" customHeight="true" outlineLevel="0" collapsed="false">
      <c r="A17489" s="1" t="n">
        <f aca="false">IF(IFERROR((MATCH(G17489,$G$1:$G$12712,0)),0),INDEX($A$1:$A$12712,MATCH(G17489,$G$1:$G$12712,0)),MAX($A$2:$A17488)+1)</f>
        <v>13360</v>
      </c>
      <c r="C17489" s="1" t="str">
        <f aca="false">IF(H17489="",F17489,H17489)</f>
        <v>fort pierce repowering project</v>
      </c>
      <c r="F17489" s="5"/>
      <c r="G17489" s="1" t="n">
        <v>55652</v>
      </c>
      <c r="H17489" s="1" t="s">
        <v>22367</v>
      </c>
    </row>
    <row r="17490" customFormat="false" ht="15" hidden="false" customHeight="true" outlineLevel="0" collapsed="false">
      <c r="A17490" s="1" t="n">
        <f aca="false">IF(IFERROR((MATCH(G17490,$G$1:$G$12712,0)),0),INDEX($A$1:$A$12712,MATCH(G17490,$G$1:$G$12712,0)),MAX($A$2:$A17489)+1)</f>
        <v>13361</v>
      </c>
      <c r="C17490" s="1" t="str">
        <f aca="false">IF(H17490="",F17490,H17490)</f>
        <v>tishomingo power llc</v>
      </c>
      <c r="F17490" s="5"/>
      <c r="G17490" s="1" t="n">
        <v>55798</v>
      </c>
      <c r="H17490" s="1" t="s">
        <v>22368</v>
      </c>
    </row>
    <row r="17491" customFormat="false" ht="15" hidden="false" customHeight="true" outlineLevel="0" collapsed="false">
      <c r="A17491" s="1" t="n">
        <f aca="false">IF(IFERROR((MATCH(G17491,$G$1:$G$12712,0)),0),INDEX($A$1:$A$12712,MATCH(G17491,$G$1:$G$12712,0)),MAX($A$2:$A17490)+1)</f>
        <v>13362</v>
      </c>
      <c r="C17491" s="1" t="str">
        <f aca="false">IF(H17491="",F17491,H17491)</f>
        <v>northern arizona energy project</v>
      </c>
      <c r="F17491" s="5"/>
      <c r="G17491" s="1" t="n">
        <v>56507</v>
      </c>
      <c r="H17491" s="1" t="s">
        <v>22369</v>
      </c>
    </row>
    <row r="17492" customFormat="false" ht="15" hidden="false" customHeight="true" outlineLevel="0" collapsed="false">
      <c r="A17492" s="1" t="n">
        <f aca="false">IF(IFERROR((MATCH(G17492,$G$1:$G$12712,0)),0),INDEX($A$1:$A$12712,MATCH(G17492,$G$1:$G$12712,0)),MAX($A$2:$A17491)+1)</f>
        <v>13363</v>
      </c>
      <c r="C17492" s="1" t="str">
        <f aca="false">IF(H17492="",F17492,H17492)</f>
        <v>front range power</v>
      </c>
      <c r="F17492" s="5"/>
      <c r="G17492" s="1" t="n">
        <v>55191</v>
      </c>
      <c r="H17492" s="1" t="s">
        <v>22370</v>
      </c>
    </row>
    <row r="17493" customFormat="false" ht="15" hidden="false" customHeight="true" outlineLevel="0" collapsed="false">
      <c r="A17493" s="1" t="n">
        <f aca="false">IF(IFERROR((MATCH(G17493,$G$1:$G$12712,0)),0),INDEX($A$1:$A$12712,MATCH(G17493,$G$1:$G$12712,0)),MAX($A$2:$A17492)+1)</f>
        <v>13364</v>
      </c>
      <c r="C17493" s="1" t="str">
        <f aca="false">IF(H17493="",F17493,H17493)</f>
        <v>kentucky energy project llc</v>
      </c>
      <c r="F17493" s="5"/>
      <c r="G17493" s="1" t="n">
        <v>55828</v>
      </c>
      <c r="H17493" s="1" t="s">
        <v>22371</v>
      </c>
    </row>
    <row r="17494" customFormat="false" ht="15" hidden="false" customHeight="true" outlineLevel="0" collapsed="false">
      <c r="A17494" s="1" t="n">
        <f aca="false">IF(IFERROR((MATCH(G17494,$G$1:$G$12712,0)),0),INDEX($A$1:$A$12712,MATCH(G17494,$G$1:$G$12712,0)),MAX($A$2:$A17493)+1)</f>
        <v>13365</v>
      </c>
      <c r="C17494" s="1" t="str">
        <f aca="false">IF(H17494="",F17494,H17494)</f>
        <v>pierce power station</v>
      </c>
      <c r="F17494" s="5"/>
      <c r="G17494" s="1" t="n">
        <v>55704</v>
      </c>
      <c r="H17494" s="1" t="s">
        <v>22372</v>
      </c>
    </row>
    <row r="17495" customFormat="false" ht="15" hidden="false" customHeight="true" outlineLevel="0" collapsed="false">
      <c r="A17495" s="1" t="n">
        <f aca="false">IF(IFERROR((MATCH(G17495,$G$1:$G$12712,0)),0),INDEX($A$1:$A$12712,MATCH(G17495,$G$1:$G$12712,0)),MAX($A$2:$A17494)+1)</f>
        <v>13366</v>
      </c>
      <c r="C17495" s="1" t="str">
        <f aca="false">IF(H17495="",F17495,H17495)</f>
        <v>oak creek energy systems inc</v>
      </c>
      <c r="F17495" s="5"/>
      <c r="G17495" s="1" t="n">
        <v>56830</v>
      </c>
      <c r="H17495" s="1" t="s">
        <v>22373</v>
      </c>
      <c r="I17495" s="1" t="n">
        <v>13938</v>
      </c>
      <c r="J17495" s="1" t="s">
        <v>22374</v>
      </c>
    </row>
    <row r="17496" customFormat="false" ht="15" hidden="false" customHeight="true" outlineLevel="0" collapsed="false">
      <c r="A17496" s="1" t="n">
        <f aca="false">IF(IFERROR((MATCH(G17496,$G$1:$G$12712,0)),0),INDEX($A$1:$A$12712,MATCH(G17496,$G$1:$G$12712,0)),MAX($A$2:$A17495)+1)</f>
        <v>13367</v>
      </c>
      <c r="C17496" s="1" t="str">
        <f aca="false">IF(H17496="",F17496,H17496)</f>
        <v>oak ridge station 1</v>
      </c>
      <c r="F17496" s="5"/>
      <c r="G17496" s="1" t="n">
        <v>52022</v>
      </c>
      <c r="H17496" s="1" t="s">
        <v>22375</v>
      </c>
    </row>
    <row r="17497" customFormat="false" ht="15" hidden="false" customHeight="true" outlineLevel="0" collapsed="false">
      <c r="A17497" s="1" t="n">
        <f aca="false">IF(IFERROR((MATCH(G17497,$G$1:$G$12712,0)),0),INDEX($A$1:$A$12712,MATCH(G17497,$G$1:$G$12712,0)),MAX($A$2:$A17496)+1)</f>
        <v>13368</v>
      </c>
      <c r="C17497" s="1" t="str">
        <f aca="false">IF(H17497="",F17497,H17497)</f>
        <v>san joaquin 1 &amp; 2 solar hybrid</v>
      </c>
      <c r="F17497" s="5"/>
      <c r="G17497" s="1" t="n">
        <v>56965</v>
      </c>
      <c r="H17497" s="1" t="s">
        <v>22376</v>
      </c>
    </row>
    <row r="17498" customFormat="false" ht="15" hidden="false" customHeight="true" outlineLevel="0" collapsed="false">
      <c r="A17498" s="1" t="n">
        <f aca="false">IF(IFERROR((MATCH(G17498,$G$1:$G$12712,0)),0),INDEX($A$1:$A$12712,MATCH(G17498,$G$1:$G$12712,0)),MAX($A$2:$A17497)+1)</f>
        <v>13369</v>
      </c>
      <c r="C17498" s="1" t="str">
        <f aca="false">IF(H17498="",F17498,H17498)</f>
        <v>beechwood energy resources</v>
      </c>
      <c r="F17498" s="5"/>
      <c r="G17498" s="1" t="n">
        <v>54456</v>
      </c>
      <c r="H17498" s="1" t="s">
        <v>22377</v>
      </c>
    </row>
    <row r="17499" customFormat="false" ht="15" hidden="false" customHeight="true" outlineLevel="0" collapsed="false">
      <c r="A17499" s="1" t="n">
        <f aca="false">IF(IFERROR((MATCH(G17499,$G$1:$G$12712,0)),0),INDEX($A$1:$A$12712,MATCH(G17499,$G$1:$G$12712,0)),MAX($A$2:$A17498)+1)</f>
        <v>13370</v>
      </c>
      <c r="C17499" s="1" t="str">
        <f aca="false">IF(H17499="",F17499,H17499)</f>
        <v>nordic energy at longview</v>
      </c>
      <c r="F17499" s="5"/>
      <c r="G17499" s="1" t="n">
        <v>55678</v>
      </c>
      <c r="H17499" s="1" t="s">
        <v>22378</v>
      </c>
    </row>
    <row r="17500" customFormat="false" ht="15" hidden="false" customHeight="true" outlineLevel="0" collapsed="false">
      <c r="A17500" s="1" t="n">
        <f aca="false">IF(IFERROR((MATCH(G17500,$G$1:$G$12712,0)),0),INDEX($A$1:$A$12712,MATCH(G17500,$G$1:$G$12712,0)),MAX($A$2:$A17499)+1)</f>
        <v>13371</v>
      </c>
      <c r="C17500" s="1" t="str">
        <f aca="false">IF(H17500="",F17500,H17500)</f>
        <v>nordic energy at goble</v>
      </c>
      <c r="F17500" s="5"/>
      <c r="G17500" s="1" t="n">
        <v>55679</v>
      </c>
      <c r="H17500" s="1" t="s">
        <v>22379</v>
      </c>
    </row>
    <row r="17501" customFormat="false" ht="15" hidden="false" customHeight="true" outlineLevel="0" collapsed="false">
      <c r="A17501" s="1" t="n">
        <f aca="false">IF(IFERROR((MATCH(G17501,$G$1:$G$12712,0)),0),INDEX($A$1:$A$12712,MATCH(G17501,$G$1:$G$12712,0)),MAX($A$2:$A17500)+1)</f>
        <v>13372</v>
      </c>
      <c r="C17501" s="1" t="str">
        <f aca="false">IF(H17501="",F17501,H17501)</f>
        <v>peabody power station</v>
      </c>
      <c r="F17501" s="5"/>
      <c r="G17501" s="1" t="n">
        <v>56110</v>
      </c>
      <c r="H17501" s="1" t="s">
        <v>22380</v>
      </c>
    </row>
    <row r="17502" customFormat="false" ht="15" hidden="false" customHeight="true" outlineLevel="0" collapsed="false">
      <c r="A17502" s="1" t="n">
        <f aca="false">IF(IFERROR((MATCH(G17502,$G$1:$G$12712,0)),0),INDEX($A$1:$A$12712,MATCH(G17502,$G$1:$G$12712,0)),MAX($A$2:$A17501)+1)</f>
        <v>13373</v>
      </c>
      <c r="C17502" s="1" t="str">
        <f aca="false">IF(H17502="",F17502,H17502)</f>
        <v>georgia energy project 1 llc</v>
      </c>
      <c r="F17502" s="5"/>
      <c r="G17502" s="1" t="n">
        <v>55827</v>
      </c>
      <c r="H17502" s="1" t="s">
        <v>22381</v>
      </c>
    </row>
    <row r="17503" customFormat="false" ht="15" hidden="false" customHeight="true" outlineLevel="0" collapsed="false">
      <c r="A17503" s="1" t="n">
        <f aca="false">IF(IFERROR((MATCH(G17503,$G$1:$G$12712,0)),0),INDEX($A$1:$A$12712,MATCH(G17503,$G$1:$G$12712,0)),MAX($A$2:$A17502)+1)</f>
        <v>13374</v>
      </c>
      <c r="C17503" s="1" t="str">
        <f aca="false">IF(H17503="",F17503,H17503)</f>
        <v>geismar plant</v>
      </c>
      <c r="F17503" s="5"/>
      <c r="G17503" s="1" t="n">
        <v>50168</v>
      </c>
      <c r="H17503" s="1" t="s">
        <v>22382</v>
      </c>
    </row>
    <row r="17504" customFormat="false" ht="15" hidden="false" customHeight="true" outlineLevel="0" collapsed="false">
      <c r="A17504" s="1" t="n">
        <f aca="false">IF(IFERROR((MATCH(G17504,$G$1:$G$12712,0)),0),INDEX($A$1:$A$12712,MATCH(G17504,$G$1:$G$12712,0)),MAX($A$2:$A17503)+1)</f>
        <v>13375</v>
      </c>
      <c r="C17504" s="1" t="str">
        <f aca="false">IF(H17504="",F17504,H17504)</f>
        <v>estill county energy partners llc</v>
      </c>
      <c r="F17504" s="5"/>
      <c r="G17504" s="1" t="n">
        <v>56222</v>
      </c>
      <c r="H17504" s="1" t="s">
        <v>22383</v>
      </c>
    </row>
    <row r="17505" customFormat="false" ht="15" hidden="false" customHeight="true" outlineLevel="0" collapsed="false">
      <c r="A17505" s="1" t="n">
        <f aca="false">IF(IFERROR((MATCH(G17505,$G$1:$G$12712,0)),0),INDEX($A$1:$A$12712,MATCH(G17505,$G$1:$G$12712,0)),MAX($A$2:$A17504)+1)</f>
        <v>13376</v>
      </c>
      <c r="C17505" s="1" t="str">
        <f aca="false">IF(H17505="",F17505,H17505)</f>
        <v>bloomfield generating south avenue</v>
      </c>
      <c r="F17505" s="5"/>
      <c r="G17505" s="1" t="n">
        <v>55616</v>
      </c>
      <c r="H17505" s="1" t="s">
        <v>22384</v>
      </c>
    </row>
    <row r="17506" customFormat="false" ht="15" hidden="false" customHeight="true" outlineLevel="0" collapsed="false">
      <c r="A17506" s="1" t="n">
        <f aca="false">IF(IFERROR((MATCH(G17506,$G$1:$G$12712,0)),0),INDEX($A$1:$A$12712,MATCH(G17506,$G$1:$G$12712,0)),MAX($A$2:$A17505)+1)</f>
        <v>13377</v>
      </c>
      <c r="C17506" s="1" t="str">
        <f aca="false">IF(H17506="",F17506,H17506)</f>
        <v>ppl upper hanover generating facility</v>
      </c>
      <c r="F17506" s="5"/>
      <c r="G17506" s="1" t="n">
        <v>55539</v>
      </c>
      <c r="H17506" s="1" t="s">
        <v>22385</v>
      </c>
    </row>
    <row r="17507" customFormat="false" ht="15" hidden="false" customHeight="true" outlineLevel="0" collapsed="false">
      <c r="A17507" s="1" t="n">
        <f aca="false">IF(IFERROR((MATCH(G17507,$G$1:$G$12712,0)),0),INDEX($A$1:$A$12712,MATCH(G17507,$G$1:$G$12712,0)),MAX($A$2:$A17506)+1)</f>
        <v>13378</v>
      </c>
      <c r="C17507" s="1" t="str">
        <f aca="false">IF(H17507="",F17507,H17507)</f>
        <v>redington wind farm</v>
      </c>
      <c r="F17507" s="5"/>
      <c r="G17507" s="1" t="n">
        <v>55356</v>
      </c>
      <c r="H17507" s="1" t="s">
        <v>22386</v>
      </c>
    </row>
    <row r="17508" customFormat="false" ht="15" hidden="false" customHeight="true" outlineLevel="0" collapsed="false">
      <c r="A17508" s="1" t="n">
        <f aca="false">IF(IFERROR((MATCH(G17508,$G$1:$G$12712,0)),0),INDEX($A$1:$A$12712,MATCH(G17508,$G$1:$G$12712,0)),MAX($A$2:$A17507)+1)</f>
        <v>13379</v>
      </c>
      <c r="C17508" s="1" t="str">
        <f aca="false">IF(H17508="",F17508,H17508)</f>
        <v>ppl hatfield generating facility</v>
      </c>
      <c r="F17508" s="5"/>
      <c r="G17508" s="1" t="n">
        <v>55624</v>
      </c>
      <c r="H17508" s="1" t="s">
        <v>22387</v>
      </c>
    </row>
    <row r="17509" customFormat="false" ht="15" hidden="false" customHeight="true" outlineLevel="0" collapsed="false">
      <c r="A17509" s="1" t="n">
        <f aca="false">IF(IFERROR((MATCH(G17509,$G$1:$G$12712,0)),0),INDEX($A$1:$A$12712,MATCH(G17509,$G$1:$G$12712,0)),MAX($A$2:$A17508)+1)</f>
        <v>13380</v>
      </c>
      <c r="C17509" s="1" t="str">
        <f aca="false">IF(H17509="",F17509,H17509)</f>
        <v>ppl eden generating facility</v>
      </c>
      <c r="F17509" s="5"/>
      <c r="G17509" s="1" t="n">
        <v>55713</v>
      </c>
      <c r="H17509" s="1" t="s">
        <v>22388</v>
      </c>
    </row>
    <row r="17510" customFormat="false" ht="15" hidden="false" customHeight="true" outlineLevel="0" collapsed="false">
      <c r="A17510" s="1" t="n">
        <f aca="false">IF(IFERROR((MATCH(G17510,$G$1:$G$12712,0)),0),INDEX($A$1:$A$12712,MATCH(G17510,$G$1:$G$12712,0)),MAX($A$2:$A17509)+1)</f>
        <v>13381</v>
      </c>
      <c r="C17510" s="1" t="str">
        <f aca="false">IF(H17510="",F17510,H17510)</f>
        <v>liberty gap</v>
      </c>
      <c r="F17510" s="5"/>
      <c r="G17510" s="1" t="n">
        <v>56382</v>
      </c>
      <c r="H17510" s="1" t="s">
        <v>22389</v>
      </c>
    </row>
    <row r="17511" customFormat="false" ht="15" hidden="false" customHeight="true" outlineLevel="0" collapsed="false">
      <c r="A17511" s="1" t="n">
        <f aca="false">IF(IFERROR((MATCH(G17511,$G$1:$G$12712,0)),0),INDEX($A$1:$A$12712,MATCH(G17511,$G$1:$G$12712,0)),MAX($A$2:$A17510)+1)</f>
        <v>13382</v>
      </c>
      <c r="C17511" s="1" t="str">
        <f aca="false">IF(H17511="",F17511,H17511)</f>
        <v>warrior</v>
      </c>
      <c r="F17511" s="5"/>
      <c r="G17511" s="1" t="n">
        <v>52154</v>
      </c>
      <c r="H17511" s="1" t="s">
        <v>22390</v>
      </c>
    </row>
    <row r="17512" customFormat="false" ht="15" hidden="false" customHeight="true" outlineLevel="0" collapsed="false">
      <c r="A17512" s="1" t="n">
        <f aca="false">IF(IFERROR((MATCH(G17512,$G$1:$G$12712,0)),0),INDEX($A$1:$A$12712,MATCH(G17512,$G$1:$G$12712,0)),MAX($A$2:$A17511)+1)</f>
        <v>13383</v>
      </c>
      <c r="C17512" s="1" t="str">
        <f aca="false">IF(H17512="",F17512,H17512)</f>
        <v>north bellport energy center</v>
      </c>
      <c r="F17512" s="5"/>
      <c r="G17512" s="1" t="n">
        <v>55959</v>
      </c>
      <c r="H17512" s="1" t="s">
        <v>22391</v>
      </c>
    </row>
    <row r="17513" customFormat="false" ht="15" hidden="false" customHeight="true" outlineLevel="0" collapsed="false">
      <c r="A17513" s="1" t="n">
        <f aca="false">IF(IFERROR((MATCH(G17513,$G$1:$G$12712,0)),0),INDEX($A$1:$A$12712,MATCH(G17513,$G$1:$G$12712,0)),MAX($A$2:$A17512)+1)</f>
        <v>13384</v>
      </c>
      <c r="C17513" s="1" t="str">
        <f aca="false">IF(H17513="",F17513,H17513)</f>
        <v>cincap ix llc</v>
      </c>
      <c r="F17513" s="5"/>
      <c r="G17513" s="1" t="n">
        <v>55394</v>
      </c>
      <c r="H17513" s="1" t="s">
        <v>22392</v>
      </c>
    </row>
    <row r="17514" customFormat="false" ht="15" hidden="false" customHeight="true" outlineLevel="0" collapsed="false">
      <c r="A17514" s="1" t="n">
        <f aca="false">IF(IFERROR((MATCH(G17514,$G$1:$G$12712,0)),0),INDEX($A$1:$A$12712,MATCH(G17514,$G$1:$G$12712,0)),MAX($A$2:$A17513)+1)</f>
        <v>13385</v>
      </c>
      <c r="C17514" s="1" t="str">
        <f aca="false">IF(H17514="",F17514,H17514)</f>
        <v>medford power project</v>
      </c>
      <c r="F17514" s="5"/>
      <c r="G17514" s="1" t="n">
        <v>56101</v>
      </c>
      <c r="H17514" s="1" t="s">
        <v>22393</v>
      </c>
    </row>
    <row r="17515" customFormat="false" ht="15" hidden="false" customHeight="true" outlineLevel="0" collapsed="false">
      <c r="A17515" s="1" t="n">
        <f aca="false">IF(IFERROR((MATCH(G17515,$G$1:$G$12712,0)),0),INDEX($A$1:$A$12712,MATCH(G17515,$G$1:$G$12712,0)),MAX($A$2:$A17514)+1)</f>
        <v>13386</v>
      </c>
      <c r="C17515" s="1" t="str">
        <f aca="false">IF(H17515="",F17515,H17515)</f>
        <v>berrians 1 gas</v>
      </c>
      <c r="F17515" s="5"/>
      <c r="G17515" s="1" t="n">
        <v>7969</v>
      </c>
      <c r="H17515" s="1" t="s">
        <v>22394</v>
      </c>
    </row>
    <row r="17516" customFormat="false" ht="15" hidden="false" customHeight="true" outlineLevel="0" collapsed="false">
      <c r="A17516" s="1" t="n">
        <f aca="false">IF(IFERROR((MATCH(G17516,$G$1:$G$12712,0)),0),INDEX($A$1:$A$12712,MATCH(G17516,$G$1:$G$12712,0)),MAX($A$2:$A17515)+1)</f>
        <v>13387</v>
      </c>
      <c r="C17516" s="1" t="str">
        <f aca="false">IF(H17516="",F17516,H17516)</f>
        <v>minersville</v>
      </c>
      <c r="F17516" s="5"/>
      <c r="G17516" s="1" t="n">
        <v>52153</v>
      </c>
      <c r="H17516" s="1" t="s">
        <v>22395</v>
      </c>
    </row>
    <row r="17517" customFormat="false" ht="15" hidden="false" customHeight="true" outlineLevel="0" collapsed="false">
      <c r="A17517" s="1" t="n">
        <f aca="false">IF(IFERROR((MATCH(G17517,$G$1:$G$12712,0)),0),INDEX($A$1:$A$12712,MATCH(G17517,$G$1:$G$12712,0)),MAX($A$2:$A17516)+1)</f>
        <v>13388</v>
      </c>
      <c r="C17517" s="1" t="str">
        <f aca="false">IF(H17517="",F17517,H17517)</f>
        <v>bloomfield generating chelsea road</v>
      </c>
      <c r="F17517" s="5"/>
      <c r="G17517" s="1" t="n">
        <v>55615</v>
      </c>
      <c r="H17517" s="1" t="s">
        <v>22396</v>
      </c>
    </row>
    <row r="17518" customFormat="false" ht="15" hidden="false" customHeight="true" outlineLevel="0" collapsed="false">
      <c r="A17518" s="1" t="n">
        <f aca="false">IF(IFERROR((MATCH(G17518,$G$1:$G$12712,0)),0),INDEX($A$1:$A$12712,MATCH(G17518,$G$1:$G$12712,0)),MAX($A$2:$A17517)+1)</f>
        <v>13389</v>
      </c>
      <c r="C17518" s="1" t="str">
        <f aca="false">IF(H17518="",F17518,H17518)</f>
        <v>waterville facility</v>
      </c>
      <c r="F17518" s="5"/>
      <c r="G17518" s="1" t="n">
        <v>55832</v>
      </c>
      <c r="H17518" s="1" t="s">
        <v>22397</v>
      </c>
    </row>
    <row r="17519" customFormat="false" ht="15" hidden="false" customHeight="true" outlineLevel="0" collapsed="false">
      <c r="A17519" s="1" t="n">
        <f aca="false">IF(IFERROR((MATCH(G17519,$G$1:$G$12712,0)),0),INDEX($A$1:$A$12712,MATCH(G17519,$G$1:$G$12712,0)),MAX($A$2:$A17518)+1)</f>
        <v>13390</v>
      </c>
      <c r="C17519" s="1" t="str">
        <f aca="false">IF(H17519="",F17519,H17519)</f>
        <v>energy development</v>
      </c>
      <c r="F17519" s="5"/>
      <c r="G17519" s="1" t="n">
        <v>54608</v>
      </c>
      <c r="H17519" s="1" t="s">
        <v>22398</v>
      </c>
    </row>
    <row r="17520" customFormat="false" ht="15" hidden="false" customHeight="true" outlineLevel="0" collapsed="false">
      <c r="A17520" s="1" t="n">
        <f aca="false">IF(IFERROR((MATCH(G17520,$G$1:$G$12712,0)),0),INDEX($A$1:$A$12712,MATCH(G17520,$G$1:$G$12712,0)),MAX($A$2:$A17519)+1)</f>
        <v>13391</v>
      </c>
      <c r="C17520" s="1" t="str">
        <f aca="false">IF(H17520="",F17520,H17520)</f>
        <v>mancelona renewable resources</v>
      </c>
      <c r="F17520" s="5"/>
      <c r="G17520" s="1" t="n">
        <v>57077</v>
      </c>
      <c r="H17520" s="1" t="s">
        <v>22399</v>
      </c>
    </row>
    <row r="17521" customFormat="false" ht="15" hidden="false" customHeight="true" outlineLevel="0" collapsed="false">
      <c r="A17521" s="1" t="n">
        <f aca="false">IF(IFERROR((MATCH(G17521,$G$1:$G$12712,0)),0),INDEX($A$1:$A$12712,MATCH(G17521,$G$1:$G$12712,0)),MAX($A$2:$A17520)+1)</f>
        <v>13392</v>
      </c>
      <c r="C17521" s="1" t="str">
        <f aca="false">IF(H17521="",F17521,H17521)</f>
        <v>noble</v>
      </c>
      <c r="F17521" s="5"/>
      <c r="G17521" s="1" t="n">
        <v>56652</v>
      </c>
      <c r="H17521" s="1" t="s">
        <v>22400</v>
      </c>
      <c r="I17521" s="1" t="n">
        <v>50123</v>
      </c>
      <c r="J17521" s="1" t="s">
        <v>22401</v>
      </c>
    </row>
    <row r="17522" customFormat="false" ht="15" hidden="false" customHeight="true" outlineLevel="0" collapsed="false">
      <c r="A17522" s="1" t="n">
        <f aca="false">IF(IFERROR((MATCH(G17522,$G$1:$G$12712,0)),0),INDEX($A$1:$A$12712,MATCH(G17522,$G$1:$G$12712,0)),MAX($A$2:$A17521)+1)</f>
        <v>13393</v>
      </c>
      <c r="C17522" s="1" t="str">
        <f aca="false">IF(H17522="",F17522,H17522)</f>
        <v>osceola cogeneration plant</v>
      </c>
      <c r="F17522" s="5"/>
      <c r="G17522" s="1" t="n">
        <v>54590</v>
      </c>
      <c r="H17522" s="1" t="s">
        <v>22402</v>
      </c>
    </row>
    <row r="17523" customFormat="false" ht="15" hidden="false" customHeight="true" outlineLevel="0" collapsed="false">
      <c r="A17523" s="1" t="n">
        <f aca="false">IF(IFERROR((MATCH(G17523,$G$1:$G$12712,0)),0),INDEX($A$1:$A$12712,MATCH(G17523,$G$1:$G$12712,0)),MAX($A$2:$A17522)+1)</f>
        <v>13394</v>
      </c>
      <c r="C17523" s="1" t="str">
        <f aca="false">IF(H17523="",F17523,H17523)</f>
        <v>chula vista ii</v>
      </c>
      <c r="F17523" s="5"/>
      <c r="G17523" s="1" t="n">
        <v>55644</v>
      </c>
      <c r="H17523" s="1" t="s">
        <v>22403</v>
      </c>
    </row>
    <row r="17524" customFormat="false" ht="15" hidden="false" customHeight="true" outlineLevel="0" collapsed="false">
      <c r="A17524" s="1" t="n">
        <f aca="false">IF(IFERROR((MATCH(G17524,$G$1:$G$12712,0)),0),INDEX($A$1:$A$12712,MATCH(G17524,$G$1:$G$12712,0)),MAX($A$2:$A17523)+1)</f>
        <v>13395</v>
      </c>
      <c r="C17524" s="1" t="str">
        <f aca="false">IF(H17524="",F17524,H17524)</f>
        <v>bloomfield energy farm</v>
      </c>
      <c r="F17524" s="5"/>
      <c r="G17524" s="1" t="n">
        <v>55458</v>
      </c>
      <c r="H17524" s="1" t="s">
        <v>22404</v>
      </c>
    </row>
    <row r="17525" customFormat="false" ht="15" hidden="false" customHeight="true" outlineLevel="0" collapsed="false">
      <c r="A17525" s="1" t="n">
        <f aca="false">IF(IFERROR((MATCH(G17525,$G$1:$G$12712,0)),0),INDEX($A$1:$A$12712,MATCH(G17525,$G$1:$G$12712,0)),MAX($A$2:$A17524)+1)</f>
        <v>13396</v>
      </c>
      <c r="C17525" s="1" t="str">
        <f aca="false">IF(H17525="",F17525,H17525)</f>
        <v>lockport merchant facility</v>
      </c>
      <c r="F17525" s="5"/>
      <c r="G17525" s="1" t="n">
        <v>55531</v>
      </c>
      <c r="H17525" s="1" t="s">
        <v>22405</v>
      </c>
    </row>
    <row r="17526" customFormat="false" ht="15" hidden="false" customHeight="true" outlineLevel="0" collapsed="false">
      <c r="A17526" s="1" t="n">
        <f aca="false">IF(IFERROR((MATCH(G17526,$G$1:$G$12712,0)),0),INDEX($A$1:$A$12712,MATCH(G17526,$G$1:$G$12712,0)),MAX($A$2:$A17525)+1)</f>
        <v>13397</v>
      </c>
      <c r="C17526" s="1" t="str">
        <f aca="false">IF(H17526="",F17526,H17526)</f>
        <v>prattsburgh</v>
      </c>
      <c r="F17526" s="5"/>
      <c r="G17526" s="1" t="n">
        <v>56632</v>
      </c>
      <c r="H17526" s="1" t="s">
        <v>22406</v>
      </c>
    </row>
    <row r="17527" customFormat="false" ht="15" hidden="false" customHeight="true" outlineLevel="0" collapsed="false">
      <c r="A17527" s="1" t="n">
        <f aca="false">IF(IFERROR((MATCH(G17527,$G$1:$G$12712,0)),0),INDEX($A$1:$A$12712,MATCH(G17527,$G$1:$G$12712,0)),MAX($A$2:$A17526)+1)</f>
        <v>13398</v>
      </c>
      <c r="C17527" s="1" t="str">
        <f aca="false">IF(H17527="",F17527,H17527)</f>
        <v>gingles plant</v>
      </c>
      <c r="F17527" s="5"/>
      <c r="G17527" s="1" t="n">
        <v>55474</v>
      </c>
      <c r="H17527" s="1" t="s">
        <v>22407</v>
      </c>
    </row>
    <row r="17528" customFormat="false" ht="15" hidden="false" customHeight="true" outlineLevel="0" collapsed="false">
      <c r="A17528" s="1" t="n">
        <f aca="false">IF(IFERROR((MATCH(G17528,$G$1:$G$12712,0)),0),INDEX($A$1:$A$12712,MATCH(G17528,$G$1:$G$12712,0)),MAX($A$2:$A17527)+1)</f>
        <v>13399</v>
      </c>
      <c r="C17528" s="1" t="str">
        <f aca="false">IF(H17528="",F17528,H17528)</f>
        <v>international paper natchez mill</v>
      </c>
      <c r="F17528" s="5"/>
      <c r="G17528" s="1" t="n">
        <v>54094</v>
      </c>
      <c r="H17528" s="1" t="s">
        <v>22408</v>
      </c>
    </row>
    <row r="17529" customFormat="false" ht="15" hidden="false" customHeight="true" outlineLevel="0" collapsed="false">
      <c r="A17529" s="1" t="n">
        <f aca="false">IF(IFERROR((MATCH(G17529,$G$1:$G$12712,0)),0),INDEX($A$1:$A$12712,MATCH(G17529,$G$1:$G$12712,0)),MAX($A$2:$A17528)+1)</f>
        <v>13400</v>
      </c>
      <c r="C17529" s="1" t="str">
        <f aca="false">IF(H17529="",F17529,H17529)</f>
        <v>hurley plant</v>
      </c>
      <c r="F17529" s="5"/>
      <c r="G17529" s="1" t="n">
        <v>55471</v>
      </c>
      <c r="H17529" s="1" t="s">
        <v>22409</v>
      </c>
    </row>
    <row r="17530" customFormat="false" ht="15" hidden="false" customHeight="true" outlineLevel="0" collapsed="false">
      <c r="A17530" s="1" t="n">
        <f aca="false">IF(IFERROR((MATCH(G17530,$G$1:$G$12712,0)),0),INDEX($A$1:$A$12712,MATCH(G17530,$G$1:$G$12712,0)),MAX($A$2:$A17529)+1)</f>
        <v>13401</v>
      </c>
      <c r="C17530" s="1" t="str">
        <f aca="false">IF(H17530="",F17530,H17530)</f>
        <v>anschutz ranch east</v>
      </c>
      <c r="F17530" s="5"/>
      <c r="G17530" s="1" t="n">
        <v>52129</v>
      </c>
      <c r="H17530" s="1" t="s">
        <v>22410</v>
      </c>
    </row>
    <row r="17531" customFormat="false" ht="15" hidden="false" customHeight="true" outlineLevel="0" collapsed="false">
      <c r="A17531" s="1" t="n">
        <f aca="false">IF(IFERROR((MATCH(G17531,$G$1:$G$12712,0)),0),INDEX($A$1:$A$12712,MATCH(G17531,$G$1:$G$12712,0)),MAX($A$2:$A17530)+1)</f>
        <v>13402</v>
      </c>
      <c r="C17531" s="1" t="str">
        <f aca="false">IF(H17531="",F17531,H17531)</f>
        <v>geneva steel</v>
      </c>
      <c r="F17531" s="5"/>
      <c r="G17531" s="1" t="n">
        <v>10778</v>
      </c>
      <c r="H17531" s="1" t="s">
        <v>22411</v>
      </c>
    </row>
    <row r="17532" customFormat="false" ht="15" hidden="false" customHeight="true" outlineLevel="0" collapsed="false">
      <c r="A17532" s="1" t="n">
        <f aca="false">IF(IFERROR((MATCH(G17532,$G$1:$G$12712,0)),0),INDEX($A$1:$A$12712,MATCH(G17532,$G$1:$G$12712,0)),MAX($A$2:$A17531)+1)</f>
        <v>13403</v>
      </c>
      <c r="C17532" s="1" t="str">
        <f aca="false">IF(H17532="",F17532,H17532)</f>
        <v>wadsworth generating station</v>
      </c>
      <c r="F17532" s="5"/>
      <c r="G17532" s="1" t="n">
        <v>55261</v>
      </c>
      <c r="H17532" s="1" t="s">
        <v>22412</v>
      </c>
    </row>
    <row r="17533" customFormat="false" ht="15" hidden="false" customHeight="true" outlineLevel="0" collapsed="false">
      <c r="A17533" s="1" t="n">
        <f aca="false">IF(IFERROR((MATCH(G17533,$G$1:$G$12712,0)),0),INDEX($A$1:$A$12712,MATCH(G17533,$G$1:$G$12712,0)),MAX($A$2:$A17532)+1)</f>
        <v>13404</v>
      </c>
      <c r="C17533" s="1" t="str">
        <f aca="false">IF(H17533="",F17533,H17533)</f>
        <v>calpeak power midway llc</v>
      </c>
      <c r="F17533" s="5"/>
      <c r="G17533" s="1" t="n">
        <v>55509</v>
      </c>
      <c r="H17533" s="1" t="s">
        <v>22413</v>
      </c>
    </row>
    <row r="17534" customFormat="false" ht="15" hidden="false" customHeight="true" outlineLevel="0" collapsed="false">
      <c r="A17534" s="1" t="n">
        <f aca="false">IF(IFERROR((MATCH(G17534,$G$1:$G$12712,0)),0),INDEX($A$1:$A$12712,MATCH(G17534,$G$1:$G$12712,0)),MAX($A$2:$A17533)+1)</f>
        <v>13405</v>
      </c>
      <c r="C17534" s="1" t="str">
        <f aca="false">IF(H17534="",F17534,H17534)</f>
        <v>calpeak power midway llc</v>
      </c>
      <c r="F17534" s="5"/>
      <c r="G17534" s="1" t="n">
        <v>55511</v>
      </c>
      <c r="H17534" s="1" t="s">
        <v>22413</v>
      </c>
    </row>
    <row r="17535" customFormat="false" ht="15" hidden="false" customHeight="true" outlineLevel="0" collapsed="false">
      <c r="A17535" s="1" t="n">
        <f aca="false">IF(IFERROR((MATCH(G17535,$G$1:$G$12712,0)),0),INDEX($A$1:$A$12712,MATCH(G17535,$G$1:$G$12712,0)),MAX($A$2:$A17534)+1)</f>
        <v>13406</v>
      </c>
      <c r="C17535" s="1" t="str">
        <f aca="false">IF(H17535="",F17535,H17535)</f>
        <v>manchester community wind farm</v>
      </c>
      <c r="F17535" s="5"/>
      <c r="G17535" s="1" t="n">
        <v>55355</v>
      </c>
      <c r="H17535" s="1" t="s">
        <v>22414</v>
      </c>
    </row>
    <row r="17536" customFormat="false" ht="15" hidden="false" customHeight="true" outlineLevel="0" collapsed="false">
      <c r="A17536" s="1" t="n">
        <f aca="false">IF(IFERROR((MATCH(G17536,$G$1:$G$12712,0)),0),INDEX($A$1:$A$12712,MATCH(G17536,$G$1:$G$12712,0)),MAX($A$2:$A17535)+1)</f>
        <v>13407</v>
      </c>
      <c r="C17536" s="1" t="str">
        <f aca="false">IF(H17536="",F17536,H17536)</f>
        <v>mbc holding</v>
      </c>
      <c r="F17536" s="5"/>
      <c r="G17536" s="1" t="n">
        <v>55300</v>
      </c>
      <c r="H17536" s="1" t="s">
        <v>22415</v>
      </c>
    </row>
    <row r="17537" customFormat="false" ht="15" hidden="false" customHeight="true" outlineLevel="0" collapsed="false">
      <c r="A17537" s="1" t="n">
        <f aca="false">IF(IFERROR((MATCH(G17537,$G$1:$G$12712,0)),0),INDEX($A$1:$A$12712,MATCH(G17537,$G$1:$G$12712,0)),MAX($A$2:$A17536)+1)</f>
        <v>13408</v>
      </c>
      <c r="C17537" s="1" t="str">
        <f aca="false">IF(H17537="",F17537,H17537)</f>
        <v>ethan north lovington unit</v>
      </c>
      <c r="F17537" s="5"/>
      <c r="G17537" s="1" t="n">
        <v>55712</v>
      </c>
      <c r="H17537" s="1" t="s">
        <v>22416</v>
      </c>
    </row>
    <row r="17538" customFormat="false" ht="15" hidden="false" customHeight="true" outlineLevel="0" collapsed="false">
      <c r="A17538" s="1" t="n">
        <f aca="false">IF(IFERROR((MATCH(G17538,$G$1:$G$12712,0)),0),INDEX($A$1:$A$12712,MATCH(G17538,$G$1:$G$12712,0)),MAX($A$2:$A17537)+1)</f>
        <v>13409</v>
      </c>
      <c r="C17538" s="1" t="str">
        <f aca="false">IF(H17538="",F17538,H17538)</f>
        <v>cre goble peaker</v>
      </c>
      <c r="F17538" s="5"/>
      <c r="G17538" s="1" t="n">
        <v>55732</v>
      </c>
      <c r="H17538" s="1" t="s">
        <v>22417</v>
      </c>
    </row>
    <row r="17539" customFormat="false" ht="15" hidden="false" customHeight="true" outlineLevel="0" collapsed="false">
      <c r="A17539" s="1" t="n">
        <f aca="false">IF(IFERROR((MATCH(G17539,$G$1:$G$12712,0)),0),INDEX($A$1:$A$12712,MATCH(G17539,$G$1:$G$12712,0)),MAX($A$2:$A17538)+1)</f>
        <v>13410</v>
      </c>
      <c r="C17539" s="1" t="str">
        <f aca="false">IF(H17539="",F17539,H17539)</f>
        <v>smurfit stone los angeles mill</v>
      </c>
      <c r="F17539" s="5"/>
      <c r="G17539" s="1" t="n">
        <v>54692</v>
      </c>
      <c r="H17539" s="1" t="s">
        <v>22418</v>
      </c>
    </row>
    <row r="17540" customFormat="false" ht="15" hidden="false" customHeight="true" outlineLevel="0" collapsed="false">
      <c r="A17540" s="1" t="n">
        <f aca="false">IF(IFERROR((MATCH(G17540,$G$1:$G$12712,0)),0),INDEX($A$1:$A$12712,MATCH(G17540,$G$1:$G$12712,0)),MAX($A$2:$A17539)+1)</f>
        <v>13411</v>
      </c>
      <c r="C17540" s="1" t="str">
        <f aca="false">IF(H17540="",F17540,H17540)</f>
        <v>dan's mountain</v>
      </c>
      <c r="F17540" s="5"/>
      <c r="G17540" s="1" t="n">
        <v>56381</v>
      </c>
      <c r="H17540" s="1" t="s">
        <v>22419</v>
      </c>
    </row>
    <row r="17541" customFormat="false" ht="15" hidden="false" customHeight="true" outlineLevel="0" collapsed="false">
      <c r="A17541" s="1" t="n">
        <f aca="false">IF(IFERROR((MATCH(G17541,$G$1:$G$12712,0)),0),INDEX($A$1:$A$12712,MATCH(G17541,$G$1:$G$12712,0)),MAX($A$2:$A17540)+1)</f>
        <v>13412</v>
      </c>
      <c r="C17541" s="1" t="str">
        <f aca="false">IF(H17541="",F17541,H17541)</f>
        <v>island station</v>
      </c>
      <c r="F17541" s="5"/>
      <c r="G17541" s="1" t="n">
        <v>55785</v>
      </c>
      <c r="H17541" s="1" t="s">
        <v>22420</v>
      </c>
    </row>
    <row r="17542" customFormat="false" ht="15" hidden="false" customHeight="true" outlineLevel="0" collapsed="false">
      <c r="A17542" s="1" t="n">
        <f aca="false">IF(IFERROR((MATCH(G17542,$G$1:$G$12712,0)),0),INDEX($A$1:$A$12712,MATCH(G17542,$G$1:$G$12712,0)),MAX($A$2:$A17541)+1)</f>
        <v>13413</v>
      </c>
      <c r="C17542" s="1" t="str">
        <f aca="false">IF(H17542="",F17542,H17542)</f>
        <v>new cornelia branch power plant</v>
      </c>
      <c r="F17542" s="5"/>
      <c r="G17542" s="1" t="n">
        <v>50738</v>
      </c>
      <c r="H17542" s="1" t="s">
        <v>22421</v>
      </c>
    </row>
    <row r="17543" customFormat="false" ht="15" hidden="false" customHeight="true" outlineLevel="0" collapsed="false">
      <c r="A17543" s="1" t="n">
        <f aca="false">IF(IFERROR((MATCH(G17543,$G$1:$G$12712,0)),0),INDEX($A$1:$A$12712,MATCH(G17543,$G$1:$G$12712,0)),MAX($A$2:$A17542)+1)</f>
        <v>13414</v>
      </c>
      <c r="C17543" s="1" t="str">
        <f aca="false">IF(H17543="",F17543,H17543)</f>
        <v>lake pauline</v>
      </c>
      <c r="F17543" s="5"/>
      <c r="G17543" s="1" t="n">
        <v>3521</v>
      </c>
      <c r="H17543" s="1" t="s">
        <v>22422</v>
      </c>
      <c r="I17543" s="1" t="n">
        <v>20404</v>
      </c>
      <c r="J17543" s="1" t="s">
        <v>20128</v>
      </c>
    </row>
    <row r="17544" customFormat="false" ht="15" hidden="false" customHeight="true" outlineLevel="0" collapsed="false">
      <c r="A17544" s="1" t="n">
        <f aca="false">IF(IFERROR((MATCH(G17544,$G$1:$G$12712,0)),0),INDEX($A$1:$A$12712,MATCH(G17544,$G$1:$G$12712,0)),MAX($A$2:$A17543)+1)</f>
        <v>13415</v>
      </c>
      <c r="C17544" s="1" t="str">
        <f aca="false">IF(H17544="",F17544,H17544)</f>
        <v>montrose partners</v>
      </c>
      <c r="F17544" s="5"/>
      <c r="G17544" s="1" t="n">
        <v>50899</v>
      </c>
      <c r="H17544" s="1" t="s">
        <v>22423</v>
      </c>
      <c r="I17544" s="1" t="n">
        <v>17329</v>
      </c>
      <c r="J17544" s="1" t="s">
        <v>22424</v>
      </c>
    </row>
    <row r="17545" customFormat="false" ht="15" hidden="false" customHeight="true" outlineLevel="0" collapsed="false">
      <c r="A17545" s="1" t="n">
        <f aca="false">IF(IFERROR((MATCH(G17545,$G$1:$G$12712,0)),0),INDEX($A$1:$A$12712,MATCH(G17545,$G$1:$G$12712,0)),MAX($A$2:$A17544)+1)</f>
        <v>13416</v>
      </c>
      <c r="C17545" s="1" t="str">
        <f aca="false">IF(H17545="",F17545,H17545)</f>
        <v>intertrade holdings power generation plt</v>
      </c>
      <c r="F17545" s="5"/>
      <c r="G17545" s="1" t="n">
        <v>54013</v>
      </c>
      <c r="H17545" s="1" t="s">
        <v>22425</v>
      </c>
    </row>
    <row r="17546" customFormat="false" ht="15" hidden="false" customHeight="true" outlineLevel="0" collapsed="false">
      <c r="A17546" s="1" t="n">
        <f aca="false">IF(IFERROR((MATCH(G17546,$G$1:$G$12712,0)),0),INDEX($A$1:$A$12712,MATCH(G17546,$G$1:$G$12712,0)),MAX($A$2:$A17545)+1)</f>
        <v>13417</v>
      </c>
      <c r="C17546" s="1" t="str">
        <f aca="false">IF(H17546="",F17546,H17546)</f>
        <v>magic wind</v>
      </c>
      <c r="F17546" s="5"/>
      <c r="G17546" s="1" t="n">
        <v>57155</v>
      </c>
      <c r="H17546" s="1" t="s">
        <v>22426</v>
      </c>
      <c r="I17546" s="1" t="n">
        <v>50127</v>
      </c>
      <c r="J17546" s="1" t="s">
        <v>22427</v>
      </c>
    </row>
    <row r="17547" customFormat="false" ht="15" hidden="false" customHeight="true" outlineLevel="0" collapsed="false">
      <c r="A17547" s="1" t="n">
        <f aca="false">IF(IFERROR((MATCH(G17547,$G$1:$G$12712,0)),0),INDEX($A$1:$A$12712,MATCH(G17547,$G$1:$G$12712,0)),MAX($A$2:$A17546)+1)</f>
        <v>13418</v>
      </c>
      <c r="C17547" s="1" t="str">
        <f aca="false">IF(H17547="",F17547,H17547)</f>
        <v>glenwood springs salt project</v>
      </c>
      <c r="F17547" s="5"/>
      <c r="G17547" s="1" t="n">
        <v>54413</v>
      </c>
      <c r="H17547" s="1" t="s">
        <v>22428</v>
      </c>
    </row>
    <row r="17548" customFormat="false" ht="15" hidden="false" customHeight="true" outlineLevel="0" collapsed="false">
      <c r="A17548" s="1" t="n">
        <f aca="false">IF(IFERROR((MATCH(G17548,$G$1:$G$12712,0)),0),INDEX($A$1:$A$12712,MATCH(G17548,$G$1:$G$12712,0)),MAX($A$2:$A17547)+1)</f>
        <v>13419</v>
      </c>
      <c r="C17548" s="1" t="str">
        <f aca="false">IF(H17548="",F17548,H17548)</f>
        <v>growgen</v>
      </c>
      <c r="F17548" s="5"/>
      <c r="G17548" s="1" t="n">
        <v>50745</v>
      </c>
      <c r="H17548" s="1" t="s">
        <v>22429</v>
      </c>
    </row>
    <row r="17549" customFormat="false" ht="15" hidden="false" customHeight="true" outlineLevel="0" collapsed="false">
      <c r="A17549" s="1" t="n">
        <f aca="false">IF(IFERROR((MATCH(G17549,$G$1:$G$12712,0)),0),INDEX($A$1:$A$12712,MATCH(G17549,$G$1:$G$12712,0)),MAX($A$2:$A17548)+1)</f>
        <v>13420</v>
      </c>
      <c r="C17549" s="1" t="str">
        <f aca="false">IF(H17549="",F17549,H17549)</f>
        <v>coidgen</v>
      </c>
      <c r="F17549" s="5"/>
      <c r="G17549" s="1" t="n">
        <v>50746</v>
      </c>
      <c r="H17549" s="1" t="s">
        <v>22430</v>
      </c>
    </row>
    <row r="17550" customFormat="false" ht="15" hidden="false" customHeight="true" outlineLevel="0" collapsed="false">
      <c r="A17550" s="1" t="n">
        <f aca="false">IF(IFERROR((MATCH(G17550,$G$1:$G$12712,0)),0),INDEX($A$1:$A$12712,MATCH(G17550,$G$1:$G$12712,0)),MAX($A$2:$A17549)+1)</f>
        <v>13421</v>
      </c>
      <c r="C17550" s="1" t="str">
        <f aca="false">IF(H17550="",F17550,H17550)</f>
        <v>moss point mill</v>
      </c>
      <c r="F17550" s="5"/>
      <c r="G17550" s="1" t="n">
        <v>54093</v>
      </c>
      <c r="H17550" s="1" t="s">
        <v>22431</v>
      </c>
    </row>
    <row r="17551" customFormat="false" ht="15" hidden="false" customHeight="true" outlineLevel="0" collapsed="false">
      <c r="A17551" s="1" t="n">
        <f aca="false">IF(IFERROR((MATCH(G17551,$G$1:$G$12712,0)),0),INDEX($A$1:$A$12712,MATCH(G17551,$G$1:$G$12712,0)),MAX($A$2:$A17550)+1)</f>
        <v>13422</v>
      </c>
      <c r="C17551" s="1" t="str">
        <f aca="false">IF(H17551="",F17551,H17551)</f>
        <v>np cogen</v>
      </c>
      <c r="F17551" s="5"/>
      <c r="G17551" s="1" t="n">
        <v>10624</v>
      </c>
      <c r="H17551" s="1" t="s">
        <v>22432</v>
      </c>
    </row>
    <row r="17552" customFormat="false" ht="15" hidden="false" customHeight="true" outlineLevel="0" collapsed="false">
      <c r="A17552" s="1" t="n">
        <f aca="false">IF(IFERROR((MATCH(G17552,$G$1:$G$12712,0)),0),INDEX($A$1:$A$12712,MATCH(G17552,$G$1:$G$12712,0)),MAX($A$2:$A17551)+1)</f>
        <v>13423</v>
      </c>
      <c r="C17552" s="1" t="str">
        <f aca="false">IF(H17552="",F17552,H17552)</f>
        <v>pioneer valley wind llc</v>
      </c>
      <c r="F17552" s="5"/>
      <c r="G17552" s="1" t="n">
        <v>57089</v>
      </c>
      <c r="H17552" s="1" t="s">
        <v>22433</v>
      </c>
    </row>
    <row r="17553" customFormat="false" ht="15" hidden="false" customHeight="true" outlineLevel="0" collapsed="false">
      <c r="A17553" s="1" t="n">
        <f aca="false">IF(IFERROR((MATCH(G17553,$G$1:$G$12712,0)),0),INDEX($A$1:$A$12712,MATCH(G17553,$G$1:$G$12712,0)),MAX($A$2:$A17552)+1)</f>
        <v>13424</v>
      </c>
      <c r="C17553" s="1" t="str">
        <f aca="false">IF(H17553="",F17553,H17553)</f>
        <v>durango georgia paper</v>
      </c>
      <c r="F17553" s="5"/>
      <c r="G17553" s="1" t="n">
        <v>54428</v>
      </c>
      <c r="H17553" s="1" t="s">
        <v>22434</v>
      </c>
    </row>
    <row r="17554" customFormat="false" ht="15" hidden="false" customHeight="true" outlineLevel="0" collapsed="false">
      <c r="A17554" s="1" t="n">
        <f aca="false">IF(IFERROR((MATCH(G17554,$G$1:$G$12712,0)),0),INDEX($A$1:$A$12712,MATCH(G17554,$G$1:$G$12712,0)),MAX($A$2:$A17553)+1)</f>
        <v>13425</v>
      </c>
      <c r="C17554" s="1" t="str">
        <f aca="false">IF(H17554="",F17554,H17554)</f>
        <v>humboldt pulp mill</v>
      </c>
      <c r="F17554" s="5"/>
      <c r="G17554" s="1" t="n">
        <v>50301</v>
      </c>
      <c r="H17554" s="1" t="s">
        <v>22435</v>
      </c>
    </row>
    <row r="17555" customFormat="false" ht="15" hidden="false" customHeight="true" outlineLevel="0" collapsed="false">
      <c r="A17555" s="1" t="n">
        <f aca="false">IF(IFERROR((MATCH(G17555,$G$1:$G$12712,0)),0),INDEX($A$1:$A$12712,MATCH(G17555,$G$1:$G$12712,0)),MAX($A$2:$A17554)+1)</f>
        <v>13426</v>
      </c>
      <c r="C17555" s="1" t="str">
        <f aca="false">IF(H17555="",F17555,H17555)</f>
        <v>south florida cogen associates</v>
      </c>
      <c r="F17555" s="5"/>
      <c r="G17555" s="1" t="n">
        <v>50369</v>
      </c>
      <c r="H17555" s="1" t="s">
        <v>22436</v>
      </c>
    </row>
    <row r="17556" customFormat="false" ht="15" hidden="false" customHeight="true" outlineLevel="0" collapsed="false">
      <c r="A17556" s="1" t="n">
        <f aca="false">IF(IFERROR((MATCH(G17556,$G$1:$G$12712,0)),0),INDEX($A$1:$A$12712,MATCH(G17556,$G$1:$G$12712,0)),MAX($A$2:$A17555)+1)</f>
        <v>13427</v>
      </c>
      <c r="C17556" s="1" t="str">
        <f aca="false">IF(H17556="",F17556,H17556)</f>
        <v>hopkinton energy</v>
      </c>
      <c r="F17556" s="5"/>
      <c r="G17556" s="1" t="n">
        <v>52041</v>
      </c>
      <c r="H17556" s="1" t="s">
        <v>22437</v>
      </c>
    </row>
    <row r="17557" customFormat="false" ht="15" hidden="false" customHeight="true" outlineLevel="0" collapsed="false">
      <c r="A17557" s="1" t="n">
        <f aca="false">IF(IFERROR((MATCH(G17557,$G$1:$G$12712,0)),0),INDEX($A$1:$A$12712,MATCH(G17557,$G$1:$G$12712,0)),MAX($A$2:$A17556)+1)</f>
        <v>13428</v>
      </c>
      <c r="C17557" s="1" t="str">
        <f aca="false">IF(H17557="",F17557,H17557)</f>
        <v>lackawanna facility</v>
      </c>
      <c r="F17557" s="5"/>
      <c r="G17557" s="1" t="n">
        <v>10484</v>
      </c>
      <c r="H17557" s="1" t="s">
        <v>22438</v>
      </c>
    </row>
    <row r="17558" customFormat="false" ht="15" hidden="false" customHeight="true" outlineLevel="0" collapsed="false">
      <c r="A17558" s="1" t="n">
        <f aca="false">IF(IFERROR((MATCH(G17558,$G$1:$G$12712,0)),0),INDEX($A$1:$A$12712,MATCH(G17558,$G$1:$G$12712,0)),MAX($A$2:$A17557)+1)</f>
        <v>13429</v>
      </c>
      <c r="C17558" s="1" t="str">
        <f aca="false">IF(H17558="",F17558,H17558)</f>
        <v>pcs nitrogen fertilizer lp</v>
      </c>
      <c r="F17558" s="5"/>
      <c r="G17558" s="1" t="n">
        <v>54226</v>
      </c>
      <c r="H17558" s="1" t="s">
        <v>22439</v>
      </c>
    </row>
    <row r="17559" customFormat="false" ht="15" hidden="false" customHeight="true" outlineLevel="0" collapsed="false">
      <c r="A17559" s="1" t="n">
        <f aca="false">IF(IFERROR((MATCH(G17559,$G$1:$G$12712,0)),0),INDEX($A$1:$A$12712,MATCH(G17559,$G$1:$G$12712,0)),MAX($A$2:$A17558)+1)</f>
        <v>13430</v>
      </c>
      <c r="C17559" s="1" t="str">
        <f aca="false">IF(H17559="",F17559,H17559)</f>
        <v>electro generators cogeneration</v>
      </c>
      <c r="F17559" s="5"/>
      <c r="G17559" s="1" t="n">
        <v>55258</v>
      </c>
      <c r="H17559" s="1" t="s">
        <v>22440</v>
      </c>
    </row>
    <row r="17560" customFormat="false" ht="15" hidden="false" customHeight="true" outlineLevel="0" collapsed="false">
      <c r="A17560" s="1" t="n">
        <f aca="false">IF(IFERROR((MATCH(G17560,$G$1:$G$12712,0)),0),INDEX($A$1:$A$12712,MATCH(G17560,$G$1:$G$12712,0)),MAX($A$2:$A17559)+1)</f>
        <v>13431</v>
      </c>
      <c r="C17560" s="1" t="str">
        <f aca="false">IF(H17560="",F17560,H17560)</f>
        <v>savage mountain</v>
      </c>
      <c r="F17560" s="5"/>
      <c r="G17560" s="1" t="n">
        <v>56385</v>
      </c>
      <c r="H17560" s="1" t="s">
        <v>22441</v>
      </c>
    </row>
    <row r="17561" customFormat="false" ht="15" hidden="false" customHeight="true" outlineLevel="0" collapsed="false">
      <c r="A17561" s="1" t="n">
        <f aca="false">IF(IFERROR((MATCH(G17561,$G$1:$G$12712,0)),0),INDEX($A$1:$A$12712,MATCH(G17561,$G$1:$G$12712,0)),MAX($A$2:$A17560)+1)</f>
        <v>13432</v>
      </c>
      <c r="C17561" s="1" t="str">
        <f aca="false">IF(H17561="",F17561,H17561)</f>
        <v>bayside</v>
      </c>
      <c r="F17561" s="5"/>
      <c r="G17561" s="1" t="n">
        <v>1859</v>
      </c>
      <c r="H17561" s="1" t="s">
        <v>22442</v>
      </c>
      <c r="I17561" s="1" t="n">
        <v>19125</v>
      </c>
      <c r="J17561" s="1" t="s">
        <v>22443</v>
      </c>
    </row>
    <row r="17562" customFormat="false" ht="15" hidden="false" customHeight="true" outlineLevel="0" collapsed="false">
      <c r="A17562" s="1" t="n">
        <f aca="false">IF(IFERROR((MATCH(G17562,$G$1:$G$12712,0)),0),INDEX($A$1:$A$12712,MATCH(G17562,$G$1:$G$12712,0)),MAX($A$2:$A17561)+1)</f>
        <v>13433</v>
      </c>
      <c r="C17562" s="1" t="str">
        <f aca="false">IF(H17562="",F17562,H17562)</f>
        <v>heartland preston</v>
      </c>
      <c r="F17562" s="5"/>
      <c r="G17562" s="1" t="n">
        <v>55865</v>
      </c>
      <c r="H17562" s="1" t="s">
        <v>22444</v>
      </c>
    </row>
    <row r="17563" customFormat="false" ht="15" hidden="false" customHeight="true" outlineLevel="0" collapsed="false">
      <c r="A17563" s="1" t="n">
        <f aca="false">IF(IFERROR((MATCH(G17563,$G$1:$G$12712,0)),0),INDEX($A$1:$A$12712,MATCH(G17563,$G$1:$G$12712,0)),MAX($A$2:$A17562)+1)</f>
        <v>13434</v>
      </c>
      <c r="C17563" s="1" t="str">
        <f aca="false">IF(H17563="",F17563,H17563)</f>
        <v>lihue plantation ltd</v>
      </c>
      <c r="F17563" s="5"/>
      <c r="G17563" s="1" t="n">
        <v>10073</v>
      </c>
      <c r="H17563" s="1" t="s">
        <v>22445</v>
      </c>
    </row>
    <row r="17564" customFormat="false" ht="15" hidden="false" customHeight="true" outlineLevel="0" collapsed="false">
      <c r="A17564" s="1" t="n">
        <f aca="false">IF(IFERROR((MATCH(G17564,$G$1:$G$12712,0)),0),INDEX($A$1:$A$12712,MATCH(G17564,$G$1:$G$12712,0)),MAX($A$2:$A17563)+1)</f>
        <v>13435</v>
      </c>
      <c r="C17564" s="1" t="str">
        <f aca="false">IF(H17564="",F17564,H17564)</f>
        <v>fish lake geothermal project</v>
      </c>
      <c r="F17564" s="5"/>
      <c r="G17564" s="1" t="n">
        <v>10657</v>
      </c>
      <c r="H17564" s="1" t="s">
        <v>22446</v>
      </c>
    </row>
    <row r="17565" customFormat="false" ht="15" hidden="false" customHeight="true" outlineLevel="0" collapsed="false">
      <c r="A17565" s="1" t="n">
        <f aca="false">IF(IFERROR((MATCH(G17565,$G$1:$G$12712,0)),0),INDEX($A$1:$A$12712,MATCH(G17565,$G$1:$G$12712,0)),MAX($A$2:$A17564)+1)</f>
        <v>13436</v>
      </c>
      <c r="C17565" s="1" t="str">
        <f aca="false">IF(H17565="",F17565,H17565)</f>
        <v>indeck turners falls energy center</v>
      </c>
      <c r="F17565" s="5"/>
      <c r="G17565" s="1" t="n">
        <v>50460</v>
      </c>
      <c r="H17565" s="1" t="s">
        <v>22447</v>
      </c>
    </row>
    <row r="17566" customFormat="false" ht="15" hidden="false" customHeight="true" outlineLevel="0" collapsed="false">
      <c r="A17566" s="1" t="n">
        <f aca="false">IF(IFERROR((MATCH(G17566,$G$1:$G$12712,0)),0),INDEX($A$1:$A$12712,MATCH(G17566,$G$1:$G$12712,0)),MAX($A$2:$A17565)+1)</f>
        <v>13437</v>
      </c>
      <c r="C17566" s="1" t="str">
        <f aca="false">IF(H17566="",F17566,H17566)</f>
        <v>ipa texas solar llc</v>
      </c>
      <c r="F17566" s="5"/>
      <c r="G17566" s="1" t="n">
        <v>57395</v>
      </c>
      <c r="H17566" s="1" t="s">
        <v>22448</v>
      </c>
    </row>
    <row r="17567" customFormat="false" ht="15" hidden="false" customHeight="true" outlineLevel="0" collapsed="false">
      <c r="A17567" s="1" t="n">
        <f aca="false">IF(IFERROR((MATCH(G17567,$G$1:$G$12712,0)),0),INDEX($A$1:$A$12712,MATCH(G17567,$G$1:$G$12712,0)),MAX($A$2:$A17566)+1)</f>
        <v>13438</v>
      </c>
      <c r="C17567" s="1" t="str">
        <f aca="false">IF(H17567="",F17567,H17567)</f>
        <v>egp stillwater solar llc</v>
      </c>
      <c r="F17567" s="5"/>
      <c r="G17567" s="1" t="n">
        <v>57464</v>
      </c>
      <c r="H17567" s="1" t="s">
        <v>22449</v>
      </c>
    </row>
    <row r="17568" customFormat="false" ht="15" hidden="false" customHeight="true" outlineLevel="0" collapsed="false">
      <c r="A17568" s="1" t="n">
        <f aca="false">IF(IFERROR((MATCH(G17568,$G$1:$G$12712,0)),0),INDEX($A$1:$A$12712,MATCH(G17568,$G$1:$G$12712,0)),MAX($A$2:$A17567)+1)</f>
        <v>13439</v>
      </c>
      <c r="C17568" s="1" t="str">
        <f aca="false">IF(H17568="",F17568,H17568)</f>
        <v>calcite</v>
      </c>
      <c r="F17568" s="5"/>
      <c r="G17568" s="1" t="n">
        <v>56282</v>
      </c>
      <c r="H17568" s="1" t="s">
        <v>22450</v>
      </c>
    </row>
    <row r="17569" customFormat="false" ht="15" hidden="false" customHeight="true" outlineLevel="0" collapsed="false">
      <c r="A17569" s="1" t="n">
        <f aca="false">IF(IFERROR((MATCH(G17569,$G$1:$G$12712,0)),0),INDEX($A$1:$A$12712,MATCH(G17569,$G$1:$G$12712,0)),MAX($A$2:$A17568)+1)</f>
        <v>13440</v>
      </c>
      <c r="C17569" s="1" t="str">
        <f aca="false">IF(H17569="",F17569,H17569)</f>
        <v>lake winyah</v>
      </c>
      <c r="F17569" s="5"/>
      <c r="G17569" s="1" t="n">
        <v>56285</v>
      </c>
      <c r="H17569" s="1" t="s">
        <v>22451</v>
      </c>
    </row>
    <row r="17570" customFormat="false" ht="15" hidden="false" customHeight="true" outlineLevel="0" collapsed="false">
      <c r="A17570" s="1" t="n">
        <f aca="false">IF(IFERROR((MATCH(G17570,$G$1:$G$12712,0)),0),INDEX($A$1:$A$12712,MATCH(G17570,$G$1:$G$12712,0)),MAX($A$2:$A17569)+1)</f>
        <v>13441</v>
      </c>
      <c r="C17570" s="1" t="str">
        <f aca="false">IF(H17570="",F17570,H17570)</f>
        <v>beaver wood joint venture</v>
      </c>
      <c r="F17570" s="5"/>
      <c r="G17570" s="1" t="n">
        <v>10009</v>
      </c>
      <c r="H17570" s="1" t="s">
        <v>22452</v>
      </c>
    </row>
    <row r="17571" customFormat="false" ht="15" hidden="false" customHeight="true" outlineLevel="0" collapsed="false">
      <c r="A17571" s="1" t="n">
        <f aca="false">IF(IFERROR((MATCH(G17571,$G$1:$G$12712,0)),0),INDEX($A$1:$A$12712,MATCH(G17571,$G$1:$G$12712,0)),MAX($A$2:$A17570)+1)</f>
        <v>13442</v>
      </c>
      <c r="C17571" s="1" t="str">
        <f aca="false">IF(H17571="",F17571,H17571)</f>
        <v>tulia</v>
      </c>
      <c r="F17571" s="5"/>
      <c r="G17571" s="1" t="n">
        <v>3619</v>
      </c>
      <c r="H17571" s="1" t="s">
        <v>22453</v>
      </c>
    </row>
    <row r="17572" customFormat="false" ht="15" hidden="false" customHeight="true" outlineLevel="0" collapsed="false">
      <c r="A17572" s="1" t="n">
        <f aca="false">A1455</f>
        <v>1059</v>
      </c>
      <c r="C17572" s="1" t="str">
        <f aca="false">IF(H17572="",F17572,H17572)</f>
        <v>abilene</v>
      </c>
      <c r="F17572" s="5"/>
      <c r="G17572" s="1" t="n">
        <v>3517</v>
      </c>
      <c r="H17572" s="1" t="s">
        <v>20132</v>
      </c>
      <c r="I17572" s="1" t="n">
        <v>20404</v>
      </c>
      <c r="J17572" s="1" t="s">
        <v>20128</v>
      </c>
    </row>
    <row r="17573" customFormat="false" ht="15" hidden="false" customHeight="true" outlineLevel="0" collapsed="false">
      <c r="A17573" s="1" t="n">
        <f aca="false">IF(IFERROR((MATCH(G17573,$G$1:$G$12712,0)),0),INDEX($A$1:$A$12712,MATCH(G17573,$G$1:$G$12712,0)),MAX($A$2:$A17572)+1)</f>
        <v>13443</v>
      </c>
      <c r="C17573" s="1" t="str">
        <f aca="false">IF(H17573="",F17573,H17573)</f>
        <v>georgia pacific fort bragg</v>
      </c>
      <c r="F17573" s="5"/>
      <c r="G17573" s="1" t="n">
        <v>10607</v>
      </c>
      <c r="H17573" s="1" t="s">
        <v>22454</v>
      </c>
    </row>
    <row r="17574" customFormat="false" ht="15" hidden="false" customHeight="true" outlineLevel="0" collapsed="false">
      <c r="A17574" s="1" t="n">
        <f aca="false">IF(IFERROR((MATCH(G17574,$G$1:$G$12712,0)),0),INDEX($A$1:$A$12712,MATCH(G17574,$G$1:$G$12712,0)),MAX($A$2:$A17573)+1)</f>
        <v>13444</v>
      </c>
      <c r="C17574" s="1" t="str">
        <f aca="false">IF(H17574="",F17574,H17574)</f>
        <v>modesto energy lp</v>
      </c>
      <c r="F17574" s="5"/>
      <c r="G17574" s="1" t="n">
        <v>50294</v>
      </c>
      <c r="H17574" s="1" t="s">
        <v>22455</v>
      </c>
    </row>
    <row r="17575" customFormat="false" ht="15" hidden="false" customHeight="true" outlineLevel="0" collapsed="false">
      <c r="A17575" s="1" t="n">
        <f aca="false">IF(IFERROR((MATCH(G17575,$G$1:$G$12712,0)),0),INDEX($A$1:$A$12712,MATCH(G17575,$G$1:$G$12712,0)),MAX($A$2:$A17574)+1)</f>
        <v>13445</v>
      </c>
      <c r="C17575" s="1" t="str">
        <f aca="false">IF(H17575="",F17575,H17575)</f>
        <v>lindsay</v>
      </c>
      <c r="F17575" s="5"/>
      <c r="G17575" s="1" t="n">
        <v>2990</v>
      </c>
      <c r="H17575" s="1" t="s">
        <v>22456</v>
      </c>
    </row>
    <row r="17576" customFormat="false" ht="15" hidden="false" customHeight="true" outlineLevel="0" collapsed="false">
      <c r="A17576" s="1" t="n">
        <f aca="false">IF(IFERROR((MATCH(G17576,$G$1:$G$12712,0)),0),INDEX($A$1:$A$12712,MATCH(G17576,$G$1:$G$12712,0)),MAX($A$2:$A17575)+1)</f>
        <v>13446</v>
      </c>
      <c r="C17576" s="1" t="str">
        <f aca="false">IF(H17576="",F17576,H17576)</f>
        <v>emmett wood products</v>
      </c>
      <c r="F17576" s="5"/>
      <c r="G17576" s="1" t="n">
        <v>10489</v>
      </c>
      <c r="H17576" s="1" t="s">
        <v>22457</v>
      </c>
    </row>
    <row r="17577" customFormat="false" ht="15" hidden="false" customHeight="true" outlineLevel="0" collapsed="false">
      <c r="A17577" s="1" t="n">
        <f aca="false">IF(IFERROR((MATCH(G17577,$G$1:$G$12712,0)),0),INDEX($A$1:$A$12712,MATCH(G17577,$G$1:$G$12712,0)),MAX($A$2:$A17576)+1)</f>
        <v>13447</v>
      </c>
      <c r="C17577" s="1" t="str">
        <f aca="false">IF(H17577="",F17577,H17577)</f>
        <v>pasadena paper</v>
      </c>
      <c r="F17577" s="5"/>
      <c r="G17577" s="1" t="n">
        <v>54507</v>
      </c>
      <c r="H17577" s="1" t="s">
        <v>22458</v>
      </c>
    </row>
    <row r="17578" customFormat="false" ht="15" hidden="false" customHeight="true" outlineLevel="0" collapsed="false">
      <c r="A17578" s="1" t="n">
        <f aca="false">IF(IFERROR((MATCH(G17578,$G$1:$G$12712,0)),0),INDEX($A$1:$A$12712,MATCH(G17578,$G$1:$G$12712,0)),MAX($A$2:$A17577)+1)</f>
        <v>13448</v>
      </c>
      <c r="C17578" s="1" t="str">
        <f aca="false">IF(H17578="",F17578,H17578)</f>
        <v>illinois refining division</v>
      </c>
      <c r="F17578" s="5"/>
      <c r="G17578" s="1" t="n">
        <v>52191</v>
      </c>
      <c r="H17578" s="1" t="s">
        <v>22459</v>
      </c>
    </row>
    <row r="17579" customFormat="false" ht="15" hidden="false" customHeight="true" outlineLevel="0" collapsed="false">
      <c r="A17579" s="1" t="n">
        <f aca="false">IF(IFERROR((MATCH(G17579,$G$1:$G$12712,0)),0),INDEX($A$1:$A$12712,MATCH(G17579,$G$1:$G$12712,0)),MAX($A$2:$A17578)+1)</f>
        <v>13449</v>
      </c>
      <c r="C17579" s="1" t="str">
        <f aca="false">IF(H17579="",F17579,H17579)</f>
        <v>jefferson smurfit jsc</v>
      </c>
      <c r="F17579" s="5"/>
      <c r="G17579" s="1" t="n">
        <v>54288</v>
      </c>
      <c r="H17579" s="1" t="s">
        <v>22460</v>
      </c>
    </row>
    <row r="17580" customFormat="false" ht="15" hidden="false" customHeight="true" outlineLevel="0" collapsed="false">
      <c r="A17580" s="1" t="n">
        <f aca="false">IF(IFERROR((MATCH(G17580,$G$1:$G$12712,0)),0),INDEX($A$1:$A$12712,MATCH(G17580,$G$1:$G$12712,0)),MAX($A$2:$A17579)+1)</f>
        <v>13450</v>
      </c>
      <c r="C17580" s="1" t="str">
        <f aca="false">IF(H17580="",F17580,H17580)</f>
        <v>at&amp;t alpharetta center</v>
      </c>
      <c r="F17580" s="5"/>
      <c r="G17580" s="1" t="n">
        <v>54284</v>
      </c>
      <c r="H17580" s="1" t="s">
        <v>22461</v>
      </c>
    </row>
    <row r="17581" customFormat="false" ht="15" hidden="false" customHeight="true" outlineLevel="0" collapsed="false">
      <c r="A17581" s="1" t="n">
        <f aca="false">IF(IFERROR((MATCH(G17581,$G$1:$G$12712,0)),0),INDEX($A$1:$A$12712,MATCH(G17581,$G$1:$G$12712,0)),MAX($A$2:$A17580)+1)</f>
        <v>13451</v>
      </c>
      <c r="C17581" s="1" t="str">
        <f aca="false">IF(H17581="",F17581,H17581)</f>
        <v>patio test cell solar turbines</v>
      </c>
      <c r="F17581" s="5"/>
      <c r="G17581" s="1" t="n">
        <v>50070</v>
      </c>
      <c r="H17581" s="1" t="s">
        <v>22462</v>
      </c>
    </row>
    <row r="17582" customFormat="false" ht="15" hidden="false" customHeight="true" outlineLevel="0" collapsed="false">
      <c r="A17582" s="1" t="n">
        <f aca="false">IF(IFERROR((MATCH(G17582,$G$1:$G$12712,0)),0),INDEX($A$1:$A$12712,MATCH(G17582,$G$1:$G$12712,0)),MAX($A$2:$A17581)+1)</f>
        <v>13452</v>
      </c>
      <c r="C17582" s="1" t="str">
        <f aca="false">IF(H17582="",F17582,H17582)</f>
        <v>coolidge dam</v>
      </c>
      <c r="F17582" s="5"/>
      <c r="G17582" s="1" t="n">
        <v>155</v>
      </c>
      <c r="H17582" s="1" t="s">
        <v>22463</v>
      </c>
    </row>
    <row r="17583" customFormat="false" ht="15" hidden="false" customHeight="true" outlineLevel="0" collapsed="false">
      <c r="A17583" s="1" t="n">
        <f aca="false">IF(IFERROR((MATCH(G17583,$G$1:$G$12712,0)),0),INDEX($A$1:$A$12712,MATCH(G17583,$G$1:$G$12712,0)),MAX($A$2:$A17582)+1)</f>
        <v>13453</v>
      </c>
      <c r="C17583" s="1" t="str">
        <f aca="false">IF(H17583="",F17583,H17583)</f>
        <v>tillamook lumber</v>
      </c>
      <c r="F17583" s="5"/>
      <c r="G17583" s="1" t="n">
        <v>50232</v>
      </c>
      <c r="H17583" s="1" t="s">
        <v>22464</v>
      </c>
    </row>
    <row r="17584" customFormat="false" ht="15" hidden="false" customHeight="true" outlineLevel="0" collapsed="false">
      <c r="A17584" s="1" t="n">
        <f aca="false">IF(IFERROR((MATCH(G17584,$G$1:$G$12712,0)),0),INDEX($A$1:$A$12712,MATCH(G17584,$G$1:$G$12712,0)),MAX($A$2:$A17583)+1)</f>
        <v>13454</v>
      </c>
      <c r="C17584" s="1" t="str">
        <f aca="false">IF(H17584="",F17584,H17584)</f>
        <v>calligan creek</v>
      </c>
      <c r="F17584" s="5"/>
      <c r="G17584" s="1" t="n">
        <v>54862</v>
      </c>
      <c r="H17584" s="1" t="s">
        <v>22465</v>
      </c>
    </row>
    <row r="17585" customFormat="false" ht="15" hidden="false" customHeight="true" outlineLevel="0" collapsed="false">
      <c r="A17585" s="1" t="n">
        <f aca="false">IF(IFERROR((MATCH(G17585,$G$1:$G$12712,0)),0),INDEX($A$1:$A$12712,MATCH(G17585,$G$1:$G$12712,0)),MAX($A$2:$A17584)+1)</f>
        <v>13455</v>
      </c>
      <c r="C17585" s="1" t="str">
        <f aca="false">IF(H17585="",F17585,H17585)</f>
        <v>ltv steel south chicago works</v>
      </c>
      <c r="F17585" s="5"/>
      <c r="G17585" s="1" t="n">
        <v>10399</v>
      </c>
      <c r="H17585" s="1" t="s">
        <v>22466</v>
      </c>
    </row>
    <row r="17586" customFormat="false" ht="15" hidden="false" customHeight="true" outlineLevel="0" collapsed="false">
      <c r="A17586" s="1" t="n">
        <f aca="false">IF(IFERROR((MATCH(G17586,$G$1:$G$12712,0)),0),INDEX($A$1:$A$12712,MATCH(G17586,$G$1:$G$12712,0)),MAX($A$2:$A17585)+1)</f>
        <v>13456</v>
      </c>
      <c r="C17586" s="1" t="str">
        <f aca="false">IF(H17586="",F17586,H17586)</f>
        <v>alpena long lake</v>
      </c>
      <c r="F17586" s="5"/>
      <c r="G17586" s="1" t="n">
        <v>56286</v>
      </c>
      <c r="H17586" s="1" t="s">
        <v>22467</v>
      </c>
    </row>
    <row r="17587" customFormat="false" ht="15" hidden="false" customHeight="true" outlineLevel="0" collapsed="false">
      <c r="A17587" s="1" t="n">
        <f aca="false">IF(IFERROR((MATCH(G17587,$G$1:$G$12712,0)),0),INDEX($A$1:$A$12712,MATCH(G17587,$G$1:$G$12712,0)),MAX($A$2:$A17586)+1)</f>
        <v>13457</v>
      </c>
      <c r="C17587" s="1" t="str">
        <f aca="false">IF(H17587="",F17587,H17587)</f>
        <v>alpena rockport</v>
      </c>
      <c r="F17587" s="5"/>
      <c r="G17587" s="1" t="n">
        <v>56287</v>
      </c>
      <c r="H17587" s="1" t="s">
        <v>22468</v>
      </c>
    </row>
    <row r="17588" customFormat="false" ht="15" hidden="false" customHeight="true" outlineLevel="0" collapsed="false">
      <c r="A17588" s="1" t="n">
        <f aca="false">IF(IFERROR((MATCH(G17588,$G$1:$G$12712,0)),0),INDEX($A$1:$A$12712,MATCH(G17588,$G$1:$G$12712,0)),MAX($A$2:$A17587)+1)</f>
        <v>13458</v>
      </c>
      <c r="C17588" s="1" t="str">
        <f aca="false">IF(H17588="",F17588,H17588)</f>
        <v>nashville thermal transfer</v>
      </c>
      <c r="F17588" s="5"/>
      <c r="G17588" s="1" t="n">
        <v>50209</v>
      </c>
      <c r="H17588" s="1" t="s">
        <v>22469</v>
      </c>
    </row>
    <row r="17589" customFormat="false" ht="15" hidden="false" customHeight="true" outlineLevel="0" collapsed="false">
      <c r="A17589" s="1" t="n">
        <f aca="false">IF(IFERROR((MATCH(G17589,$G$1:$G$12712,0)),0),INDEX($A$1:$A$12712,MATCH(G17589,$G$1:$G$12712,0)),MAX($A$2:$A17588)+1)</f>
        <v>13459</v>
      </c>
      <c r="C17589" s="1" t="str">
        <f aca="false">IF(H17589="",F17589,H17589)</f>
        <v>floydada</v>
      </c>
      <c r="F17589" s="5"/>
      <c r="G17589" s="1" t="n">
        <v>3573</v>
      </c>
      <c r="H17589" s="1" t="s">
        <v>22470</v>
      </c>
    </row>
    <row r="17590" customFormat="false" ht="15" hidden="false" customHeight="true" outlineLevel="0" collapsed="false">
      <c r="A17590" s="1" t="n">
        <f aca="false">IF(IFERROR((MATCH(G17590,$G$1:$G$12712,0)),0),INDEX($A$1:$A$12712,MATCH(G17590,$G$1:$G$12712,0)),MAX($A$2:$A17589)+1)</f>
        <v>13460</v>
      </c>
      <c r="C17590" s="1" t="str">
        <f aca="false">IF(H17590="",F17590,H17590)</f>
        <v>siskiyou forest products</v>
      </c>
      <c r="F17590" s="5"/>
      <c r="G17590" s="1" t="n">
        <v>10037</v>
      </c>
      <c r="H17590" s="1" t="s">
        <v>22471</v>
      </c>
    </row>
    <row r="17591" customFormat="false" ht="15" hidden="false" customHeight="true" outlineLevel="0" collapsed="false">
      <c r="A17591" s="1" t="n">
        <f aca="false">IF(IFERROR((MATCH(G17591,$G$1:$G$12712,0)),0),INDEX($A$1:$A$12712,MATCH(G17591,$G$1:$G$12712,0)),MAX($A$2:$A17590)+1)</f>
        <v>13461</v>
      </c>
      <c r="C17591" s="1" t="str">
        <f aca="false">IF(H17591="",F17591,H17591)</f>
        <v>fort davis</v>
      </c>
      <c r="F17591" s="5"/>
      <c r="G17591" s="1" t="n">
        <v>7724</v>
      </c>
      <c r="H17591" s="1" t="s">
        <v>22472</v>
      </c>
      <c r="I17591" s="1" t="n">
        <v>20404</v>
      </c>
      <c r="J17591" s="1" t="s">
        <v>20128</v>
      </c>
    </row>
    <row r="17592" customFormat="false" ht="15" hidden="false" customHeight="true" outlineLevel="0" collapsed="false">
      <c r="A17592" s="1" t="n">
        <f aca="false">IF(IFERROR((MATCH(G17592,$G$1:$G$12712,0)),0),INDEX($A$1:$A$12712,MATCH(G17592,$G$1:$G$12712,0)),MAX($A$2:$A17591)+1)</f>
        <v>13462</v>
      </c>
      <c r="C17592" s="1" t="str">
        <f aca="false">IF(H17592="",F17592,H17592)</f>
        <v>fort bend utilities</v>
      </c>
      <c r="F17592" s="5"/>
      <c r="G17592" s="1" t="n">
        <v>10136</v>
      </c>
      <c r="H17592" s="1" t="s">
        <v>22473</v>
      </c>
    </row>
    <row r="17593" customFormat="false" ht="15" hidden="false" customHeight="true" outlineLevel="0" collapsed="false">
      <c r="A17593" s="1" t="n">
        <f aca="false">IF(IFERROR((MATCH(G17593,$G$1:$G$12712,0)),0),INDEX($A$1:$A$12712,MATCH(G17593,$G$1:$G$12712,0)),MAX($A$2:$A17592)+1)</f>
        <v>13463</v>
      </c>
      <c r="C17593" s="1" t="str">
        <f aca="false">IF(H17593="",F17593,H17593)</f>
        <v>bioten power plant</v>
      </c>
      <c r="F17593" s="5"/>
      <c r="G17593" s="1" t="n">
        <v>55021</v>
      </c>
      <c r="H17593" s="1" t="s">
        <v>22474</v>
      </c>
    </row>
    <row r="17594" customFormat="false" ht="15" hidden="false" customHeight="true" outlineLevel="0" collapsed="false">
      <c r="A17594" s="1" t="n">
        <f aca="false">IF(IFERROR((MATCH(G17594,$G$1:$G$12712,0)),0),INDEX($A$1:$A$12712,MATCH(G17594,$G$1:$G$12712,0)),MAX($A$2:$A17593)+1)</f>
        <v>13464</v>
      </c>
      <c r="C17594" s="1" t="str">
        <f aca="false">IF(H17594="",F17594,H17594)</f>
        <v>hancock creek</v>
      </c>
      <c r="F17594" s="5"/>
      <c r="G17594" s="1" t="n">
        <v>54861</v>
      </c>
      <c r="H17594" s="1" t="s">
        <v>22475</v>
      </c>
    </row>
    <row r="17595" customFormat="false" ht="15" hidden="false" customHeight="true" outlineLevel="0" collapsed="false">
      <c r="A17595" s="1" t="n">
        <f aca="false">IF(IFERROR((MATCH(G17595,$G$1:$G$12712,0)),0),INDEX($A$1:$A$12712,MATCH(G17595,$G$1:$G$12712,0)),MAX($A$2:$A17594)+1)</f>
        <v>13465</v>
      </c>
      <c r="C17595" s="1" t="str">
        <f aca="false">IF(H17595="",F17595,H17595)</f>
        <v>baton rouge plant</v>
      </c>
      <c r="F17595" s="5"/>
      <c r="G17595" s="1" t="n">
        <v>10297</v>
      </c>
      <c r="H17595" s="1" t="s">
        <v>22476</v>
      </c>
    </row>
    <row r="17596" customFormat="false" ht="15" hidden="false" customHeight="true" outlineLevel="0" collapsed="false">
      <c r="A17596" s="1" t="n">
        <f aca="false">IF(IFERROR((MATCH(G17596,$G$1:$G$12712,0)),0),INDEX($A$1:$A$12712,MATCH(G17596,$G$1:$G$12712,0)),MAX($A$2:$A17595)+1)</f>
        <v>13466</v>
      </c>
      <c r="C17596" s="1" t="str">
        <f aca="false">IF(H17596="",F17596,H17596)</f>
        <v>lfg energy</v>
      </c>
      <c r="F17596" s="5"/>
      <c r="G17596" s="1" t="n">
        <v>52200</v>
      </c>
      <c r="H17596" s="1" t="s">
        <v>22477</v>
      </c>
    </row>
    <row r="17597" customFormat="false" ht="15" hidden="false" customHeight="true" outlineLevel="0" collapsed="false">
      <c r="A17597" s="1" t="n">
        <f aca="false">IF(IFERROR((MATCH(G17597,$G$1:$G$12712,0)),0),INDEX($A$1:$A$12712,MATCH(G17597,$G$1:$G$12712,0)),MAX($A$2:$A17596)+1)</f>
        <v>13467</v>
      </c>
      <c r="C17597" s="1" t="str">
        <f aca="false">IF(H17597="",F17597,H17597)</f>
        <v>jacobs energy</v>
      </c>
      <c r="F17597" s="5"/>
      <c r="G17597" s="1" t="n">
        <v>54904</v>
      </c>
      <c r="H17597" s="1" t="s">
        <v>22478</v>
      </c>
    </row>
    <row r="17598" customFormat="false" ht="15" hidden="false" customHeight="true" outlineLevel="0" collapsed="false">
      <c r="A17598" s="1" t="n">
        <f aca="false">IF(IFERROR((MATCH(G17598,$G$1:$G$12712,0)),0),INDEX($A$1:$A$12712,MATCH(G17598,$G$1:$G$12712,0)),MAX($A$2:$A17597)+1)</f>
        <v>13468</v>
      </c>
      <c r="C17598" s="1" t="str">
        <f aca="false">IF(H17598="",F17598,H17598)</f>
        <v>merritt square mall</v>
      </c>
      <c r="F17598" s="5"/>
      <c r="G17598" s="1" t="n">
        <v>52003</v>
      </c>
      <c r="H17598" s="1" t="s">
        <v>22479</v>
      </c>
    </row>
    <row r="17599" customFormat="false" ht="15" hidden="false" customHeight="true" outlineLevel="0" collapsed="false">
      <c r="A17599" s="1" t="n">
        <f aca="false">IF(IFERROR((MATCH(G17599,$G$1:$G$12712,0)),0),INDEX($A$1:$A$12712,MATCH(G17599,$G$1:$G$12712,0)),MAX($A$2:$A17598)+1)</f>
        <v>13469</v>
      </c>
      <c r="C17599" s="1" t="str">
        <f aca="false">IF(H17599="",F17599,H17599)</f>
        <v>scott wood</v>
      </c>
      <c r="F17599" s="5"/>
      <c r="G17599" s="1" t="n">
        <v>50863</v>
      </c>
      <c r="H17599" s="1" t="s">
        <v>22480</v>
      </c>
    </row>
    <row r="17600" customFormat="false" ht="15" hidden="false" customHeight="true" outlineLevel="0" collapsed="false">
      <c r="A17600" s="1" t="n">
        <f aca="false">IF(IFERROR((MATCH(G17600,$G$1:$G$12712,0)),0),INDEX($A$1:$A$12712,MATCH(G17600,$G$1:$G$12712,0)),MAX($A$2:$A17599)+1)</f>
        <v>13470</v>
      </c>
      <c r="C17600" s="1" t="str">
        <f aca="false">IF(H17600="",F17600,H17600)</f>
        <v>asarco el paso texas</v>
      </c>
      <c r="F17600" s="5"/>
      <c r="G17600" s="1" t="n">
        <v>54905</v>
      </c>
      <c r="H17600" s="1" t="s">
        <v>22481</v>
      </c>
    </row>
    <row r="17601" customFormat="false" ht="15" hidden="false" customHeight="true" outlineLevel="0" collapsed="false">
      <c r="A17601" s="1" t="n">
        <f aca="false">IF(IFERROR((MATCH(G17601,$G$1:$G$12712,0)),0),INDEX($A$1:$A$12712,MATCH(G17601,$G$1:$G$12712,0)),MAX($A$2:$A17600)+1)</f>
        <v>13471</v>
      </c>
      <c r="C17601" s="1" t="str">
        <f aca="false">IF(H17601="",F17601,H17601)</f>
        <v>south bear creek</v>
      </c>
      <c r="F17601" s="5"/>
      <c r="G17601" s="1" t="n">
        <v>55621</v>
      </c>
      <c r="H17601" s="1" t="s">
        <v>22482</v>
      </c>
    </row>
    <row r="17602" customFormat="false" ht="15" hidden="false" customHeight="true" outlineLevel="0" collapsed="false">
      <c r="A17602" s="1" t="n">
        <f aca="false">IF(IFERROR((MATCH(G17602,$G$1:$G$12712,0)),0),INDEX($A$1:$A$12712,MATCH(G17602,$G$1:$G$12712,0)),MAX($A$2:$A17601)+1)</f>
        <v>13472</v>
      </c>
      <c r="C17602" s="1" t="str">
        <f aca="false">IF(H17602="",F17602,H17602)</f>
        <v>cogent little falls gp</v>
      </c>
      <c r="F17602" s="5"/>
      <c r="G17602" s="1" t="n">
        <v>10529</v>
      </c>
      <c r="H17602" s="1" t="s">
        <v>22483</v>
      </c>
    </row>
    <row r="17603" customFormat="false" ht="15" hidden="false" customHeight="true" outlineLevel="0" collapsed="false">
      <c r="A17603" s="1" t="n">
        <f aca="false">IF(IFERROR((MATCH(G17603,$G$1:$G$12712,0)),0),INDEX($A$1:$A$12712,MATCH(G17603,$G$1:$G$12712,0)),MAX($A$2:$A17602)+1)</f>
        <v>13473</v>
      </c>
      <c r="C17603" s="1" t="str">
        <f aca="false">IF(H17603="",F17603,H17603)</f>
        <v>imerys kaolin jeffersonville</v>
      </c>
      <c r="F17603" s="5"/>
      <c r="G17603" s="1" t="n">
        <v>54345</v>
      </c>
      <c r="H17603" s="1" t="s">
        <v>22484</v>
      </c>
    </row>
    <row r="17604" customFormat="false" ht="15" hidden="false" customHeight="true" outlineLevel="0" collapsed="false">
      <c r="A17604" s="1" t="n">
        <f aca="false">IF(IFERROR((MATCH(G17604,$G$1:$G$12712,0)),0),INDEX($A$1:$A$12712,MATCH(G17604,$G$1:$G$12712,0)),MAX($A$2:$A17603)+1)</f>
        <v>13474</v>
      </c>
      <c r="C17604" s="1" t="str">
        <f aca="false">IF(H17604="",F17604,H17604)</f>
        <v>lyondell chemical lake charles</v>
      </c>
      <c r="F17604" s="5"/>
      <c r="G17604" s="1" t="n">
        <v>54632</v>
      </c>
      <c r="H17604" s="1" t="s">
        <v>22485</v>
      </c>
    </row>
    <row r="17605" customFormat="false" ht="15" hidden="false" customHeight="true" outlineLevel="0" collapsed="false">
      <c r="A17605" s="1" t="n">
        <f aca="false">IF(IFERROR((MATCH(G17605,$G$1:$G$12712,0)),0),INDEX($A$1:$A$12712,MATCH(G17605,$G$1:$G$12712,0)),MAX($A$2:$A17604)+1)</f>
        <v>13475</v>
      </c>
      <c r="C17605" s="1" t="str">
        <f aca="false">IF(H17605="",F17605,H17605)</f>
        <v>electra</v>
      </c>
      <c r="F17605" s="5"/>
      <c r="G17605" s="1" t="n">
        <v>3571</v>
      </c>
      <c r="H17605" s="1" t="s">
        <v>22486</v>
      </c>
    </row>
    <row r="17606" customFormat="false" ht="15" hidden="false" customHeight="true" outlineLevel="0" collapsed="false">
      <c r="A17606" s="1" t="n">
        <f aca="false">IF(IFERROR((MATCH(G17606,$G$1:$G$12712,0)),0),INDEX($A$1:$A$12712,MATCH(G17606,$G$1:$G$12712,0)),MAX($A$2:$A17605)+1)</f>
        <v>13476</v>
      </c>
      <c r="C17606" s="1" t="str">
        <f aca="false">IF(H17606="",F17606,H17606)</f>
        <v>smurfit stone container wabash</v>
      </c>
      <c r="F17606" s="5"/>
      <c r="G17606" s="1" t="n">
        <v>10022</v>
      </c>
      <c r="H17606" s="1" t="s">
        <v>22487</v>
      </c>
    </row>
    <row r="17607" customFormat="false" ht="15" hidden="false" customHeight="true" outlineLevel="0" collapsed="false">
      <c r="A17607" s="1" t="n">
        <f aca="false">IF(IFERROR((MATCH(G17607,$G$1:$G$12712,0)),0),INDEX($A$1:$A$12712,MATCH(G17607,$G$1:$G$12712,0)),MAX($A$2:$A17606)+1)</f>
        <v>13477</v>
      </c>
      <c r="C17607" s="1" t="str">
        <f aca="false">IF(H17607="",F17607,H17607)</f>
        <v>goose creek</v>
      </c>
      <c r="F17607" s="5"/>
      <c r="G17607" s="1" t="n">
        <v>50124</v>
      </c>
      <c r="H17607" s="1" t="s">
        <v>22488</v>
      </c>
    </row>
    <row r="17608" customFormat="false" ht="15" hidden="false" customHeight="true" outlineLevel="0" collapsed="false">
      <c r="A17608" s="1" t="n">
        <f aca="false">IF(IFERROR((MATCH(G17608,$G$1:$G$12712,0)),0),INDEX($A$1:$A$12712,MATCH(G17608,$G$1:$G$12712,0)),MAX($A$2:$A17607)+1)</f>
        <v>13478</v>
      </c>
      <c r="C17608" s="1" t="str">
        <f aca="false">IF(H17608="",F17608,H17608)</f>
        <v>dowagiac</v>
      </c>
      <c r="F17608" s="5"/>
      <c r="G17608" s="1" t="n">
        <v>1823</v>
      </c>
      <c r="H17608" s="1" t="s">
        <v>22489</v>
      </c>
    </row>
    <row r="17609" customFormat="false" ht="15" hidden="false" customHeight="true" outlineLevel="0" collapsed="false">
      <c r="A17609" s="1" t="n">
        <f aca="false">IF(IFERROR((MATCH(G17609,$G$1:$G$12712,0)),0),INDEX($A$1:$A$12712,MATCH(G17609,$G$1:$G$12712,0)),MAX($A$2:$A17608)+1)</f>
        <v>13479</v>
      </c>
      <c r="C17609" s="1" t="str">
        <f aca="false">IF(H17609="",F17609,H17609)</f>
        <v>averitt lumber</v>
      </c>
      <c r="F17609" s="5"/>
      <c r="G17609" s="1" t="n">
        <v>55028</v>
      </c>
      <c r="H17609" s="1" t="s">
        <v>22490</v>
      </c>
    </row>
    <row r="17610" customFormat="false" ht="15" hidden="false" customHeight="true" outlineLevel="0" collapsed="false">
      <c r="A17610" s="1" t="n">
        <f aca="false">IF(IFERROR((MATCH(G17610,$G$1:$G$12712,0)),0),INDEX($A$1:$A$12712,MATCH(G17610,$G$1:$G$12712,0)),MAX($A$2:$A17609)+1)</f>
        <v>13480</v>
      </c>
      <c r="C17610" s="1" t="str">
        <f aca="false">IF(H17610="",F17610,H17610)</f>
        <v>schweitzer mauduit international</v>
      </c>
      <c r="F17610" s="5"/>
      <c r="G17610" s="1" t="n">
        <v>10044</v>
      </c>
      <c r="H17610" s="1" t="s">
        <v>22491</v>
      </c>
    </row>
    <row r="17611" customFormat="false" ht="15" hidden="false" customHeight="true" outlineLevel="0" collapsed="false">
      <c r="A17611" s="1" t="n">
        <f aca="false">IF(IFERROR((MATCH(G17611,$G$1:$G$12712,0)),0),INDEX($A$1:$A$12712,MATCH(G17611,$G$1:$G$12712,0)),MAX($A$2:$A17610)+1)</f>
        <v>13481</v>
      </c>
      <c r="C17611" s="1" t="str">
        <f aca="false">IF(H17611="",F17611,H17611)</f>
        <v>berg lumber</v>
      </c>
      <c r="F17611" s="5"/>
      <c r="G17611" s="1" t="n">
        <v>10283</v>
      </c>
      <c r="H17611" s="1" t="s">
        <v>22492</v>
      </c>
    </row>
    <row r="17612" customFormat="false" ht="15" hidden="false" customHeight="true" outlineLevel="0" collapsed="false">
      <c r="A17612" s="1" t="n">
        <f aca="false">IF(IFERROR((MATCH(G17612,$G$1:$G$12712,0)),0),INDEX($A$1:$A$12712,MATCH(G17612,$G$1:$G$12712,0)),MAX($A$2:$A17611)+1)</f>
        <v>13482</v>
      </c>
      <c r="C17612" s="1" t="str">
        <f aca="false">IF(H17612="",F17612,H17612)</f>
        <v>kannapolis engy partners spencer</v>
      </c>
      <c r="F17612" s="5"/>
      <c r="G17612" s="1" t="n">
        <v>52178</v>
      </c>
      <c r="H17612" s="1" t="s">
        <v>22493</v>
      </c>
      <c r="I17612" s="1" t="n">
        <v>10001</v>
      </c>
      <c r="J17612" s="1" t="s">
        <v>22494</v>
      </c>
    </row>
    <row r="17613" customFormat="false" ht="15" hidden="false" customHeight="true" outlineLevel="0" collapsed="false">
      <c r="A17613" s="1" t="n">
        <f aca="false">IF(IFERROR((MATCH(G17613,$G$1:$G$12712,0)),0),INDEX($A$1:$A$12712,MATCH(G17613,$G$1:$G$12712,0)),MAX($A$2:$A17612)+1)</f>
        <v>13483</v>
      </c>
      <c r="C17613" s="1" t="str">
        <f aca="false">IF(H17613="",F17613,H17613)</f>
        <v>downtown cogeneration associates</v>
      </c>
      <c r="F17613" s="5"/>
      <c r="G17613" s="1" t="n">
        <v>54266</v>
      </c>
      <c r="H17613" s="1" t="s">
        <v>22495</v>
      </c>
    </row>
    <row r="17614" customFormat="false" ht="15" hidden="false" customHeight="true" outlineLevel="0" collapsed="false">
      <c r="A17614" s="1" t="n">
        <f aca="false">IF(IFERROR((MATCH(G17614,$G$1:$G$12712,0)),0),INDEX($A$1:$A$12712,MATCH(G17614,$G$1:$G$12712,0)),MAX($A$2:$A17613)+1)</f>
        <v>13484</v>
      </c>
      <c r="C17614" s="1" t="str">
        <f aca="false">IF(H17614="",F17614,H17614)</f>
        <v>johnstown cogeneration</v>
      </c>
      <c r="F17614" s="5"/>
      <c r="G17614" s="1" t="n">
        <v>54596</v>
      </c>
      <c r="H17614" s="1" t="s">
        <v>22496</v>
      </c>
    </row>
    <row r="17615" customFormat="false" ht="15" hidden="false" customHeight="true" outlineLevel="0" collapsed="false">
      <c r="A17615" s="1" t="n">
        <f aca="false">IF(IFERROR((MATCH(G17615,$G$1:$G$12712,0)),0),INDEX($A$1:$A$12712,MATCH(G17615,$G$1:$G$12712,0)),MAX($A$2:$A17614)+1)</f>
        <v>13485</v>
      </c>
      <c r="C17615" s="1" t="str">
        <f aca="false">IF(H17615="",F17615,H17615)</f>
        <v>newark atlantic paperboard</v>
      </c>
      <c r="F17615" s="5"/>
      <c r="G17615" s="1" t="n">
        <v>10454</v>
      </c>
      <c r="H17615" s="1" t="s">
        <v>22497</v>
      </c>
    </row>
    <row r="17616" customFormat="false" ht="15" hidden="false" customHeight="true" outlineLevel="0" collapsed="false">
      <c r="A17616" s="1" t="n">
        <f aca="false">IF(IFERROR((MATCH(G17616,$G$1:$G$12712,0)),0),INDEX($A$1:$A$12712,MATCH(G17616,$G$1:$G$12712,0)),MAX($A$2:$A17615)+1)</f>
        <v>13486</v>
      </c>
      <c r="C17616" s="1" t="str">
        <f aca="false">IF(H17616="",F17616,H17616)</f>
        <v>fletcher warehousing</v>
      </c>
      <c r="F17616" s="5"/>
      <c r="G17616" s="1" t="n">
        <v>10856</v>
      </c>
      <c r="H17616" s="1" t="s">
        <v>22498</v>
      </c>
    </row>
    <row r="17617" customFormat="false" ht="15" hidden="false" customHeight="true" outlineLevel="0" collapsed="false">
      <c r="A17617" s="1" t="n">
        <f aca="false">IF(IFERROR((MATCH(G17617,$G$1:$G$12712,0)),0),INDEX($A$1:$A$12712,MATCH(G17617,$G$1:$G$12712,0)),MAX($A$2:$A17616)+1)</f>
        <v>13487</v>
      </c>
      <c r="C17617" s="1" t="str">
        <f aca="false">IF(H17617="",F17617,H17617)</f>
        <v>stickney water reclamation plant</v>
      </c>
      <c r="F17617" s="5"/>
      <c r="G17617" s="1" t="n">
        <v>50331</v>
      </c>
      <c r="H17617" s="1" t="s">
        <v>22499</v>
      </c>
    </row>
    <row r="17618" customFormat="false" ht="15" hidden="false" customHeight="true" outlineLevel="0" collapsed="false">
      <c r="A17618" s="1" t="n">
        <f aca="false">IF(IFERROR((MATCH(G17618,$G$1:$G$12712,0)),0),INDEX($A$1:$A$12712,MATCH(G17618,$G$1:$G$12712,0)),MAX($A$2:$A17617)+1)</f>
        <v>13488</v>
      </c>
      <c r="C17618" s="1" t="str">
        <f aca="false">IF(H17618="",F17618,H17618)</f>
        <v>aves hamilton</v>
      </c>
      <c r="F17618" s="5"/>
      <c r="G17618" s="1" t="n">
        <v>54367</v>
      </c>
      <c r="H17618" s="1" t="s">
        <v>22500</v>
      </c>
    </row>
    <row r="17619" customFormat="false" ht="15" hidden="false" customHeight="true" outlineLevel="0" collapsed="false">
      <c r="A17619" s="1" t="n">
        <f aca="false">IF(IFERROR((MATCH(G17619,$G$1:$G$12712,0)),0),INDEX($A$1:$A$12712,MATCH(G17619,$G$1:$G$12712,0)),MAX($A$2:$A17618)+1)</f>
        <v>13489</v>
      </c>
      <c r="C17619" s="1" t="str">
        <f aca="false">IF(H17619="",F17619,H17619)</f>
        <v>kapaa hawaii</v>
      </c>
      <c r="F17619" s="5"/>
      <c r="G17619" s="1" t="n">
        <v>54405</v>
      </c>
      <c r="H17619" s="1" t="s">
        <v>22501</v>
      </c>
    </row>
    <row r="17620" customFormat="false" ht="15" hidden="false" customHeight="true" outlineLevel="0" collapsed="false">
      <c r="A17620" s="1" t="n">
        <f aca="false">IF(IFERROR((MATCH(G17620,$G$1:$G$12712,0)),0),INDEX($A$1:$A$12712,MATCH(G17620,$G$1:$G$12712,0)),MAX($A$2:$A17619)+1)</f>
        <v>13490</v>
      </c>
      <c r="C17620" s="1" t="str">
        <f aca="false">IF(H17620="",F17620,H17620)</f>
        <v>roseau</v>
      </c>
      <c r="F17620" s="5"/>
      <c r="G17620" s="1" t="n">
        <v>2010</v>
      </c>
      <c r="H17620" s="1" t="s">
        <v>22502</v>
      </c>
    </row>
    <row r="17621" customFormat="false" ht="15" hidden="false" customHeight="true" outlineLevel="0" collapsed="false">
      <c r="A17621" s="1" t="n">
        <f aca="false">IF(IFERROR((MATCH(G17621,$G$1:$G$12712,0)),0),INDEX($A$1:$A$12712,MATCH(G17621,$G$1:$G$12712,0)),MAX($A$2:$A17620)+1)</f>
        <v>13491</v>
      </c>
      <c r="C17621" s="1" t="str">
        <f aca="false">IF(H17621="",F17621,H17621)</f>
        <v>fairbanks</v>
      </c>
      <c r="F17621" s="5"/>
      <c r="G17621" s="1" t="n">
        <v>181</v>
      </c>
      <c r="H17621" s="1" t="s">
        <v>22503</v>
      </c>
    </row>
    <row r="17622" customFormat="false" ht="15" hidden="false" customHeight="true" outlineLevel="0" collapsed="false">
      <c r="A17622" s="1" t="n">
        <f aca="false">IF(IFERROR((MATCH(G17622,$G$1:$G$12712,0)),0),INDEX($A$1:$A$12712,MATCH(G17622,$G$1:$G$12712,0)),MAX($A$2:$A17621)+1)</f>
        <v>13492</v>
      </c>
      <c r="C17622" s="1" t="str">
        <f aca="false">IF(H17622="",F17622,H17622)</f>
        <v>holdrege</v>
      </c>
      <c r="F17622" s="5"/>
      <c r="G17622" s="1" t="n">
        <v>2246</v>
      </c>
      <c r="H17622" s="1" t="s">
        <v>22504</v>
      </c>
    </row>
    <row r="17623" customFormat="false" ht="15" hidden="false" customHeight="true" outlineLevel="0" collapsed="false">
      <c r="A17623" s="1" t="n">
        <f aca="false">IF(IFERROR((MATCH(G17623,$G$1:$G$12712,0)),0),INDEX($A$1:$A$12712,MATCH(G17623,$G$1:$G$12712,0)),MAX($A$2:$A17622)+1)</f>
        <v>13493</v>
      </c>
      <c r="C17623" s="1" t="str">
        <f aca="false">IF(H17623="",F17623,H17623)</f>
        <v>webster facility</v>
      </c>
      <c r="F17623" s="5"/>
      <c r="G17623" s="1" t="n">
        <v>10404</v>
      </c>
      <c r="H17623" s="1" t="s">
        <v>22505</v>
      </c>
    </row>
    <row r="17624" customFormat="false" ht="15" hidden="false" customHeight="true" outlineLevel="0" collapsed="false">
      <c r="A17624" s="1" t="n">
        <f aca="false">IF(IFERROR((MATCH(G17624,$G$1:$G$12712,0)),0),INDEX($A$1:$A$12712,MATCH(G17624,$G$1:$G$12712,0)),MAX($A$2:$A17623)+1)</f>
        <v>13494</v>
      </c>
      <c r="C17624" s="1" t="str">
        <f aca="false">IF(H17624="",F17624,H17624)</f>
        <v>cherokee plant</v>
      </c>
      <c r="F17624" s="5"/>
      <c r="G17624" s="1" t="n">
        <v>52146</v>
      </c>
      <c r="H17624" s="1" t="s">
        <v>22506</v>
      </c>
    </row>
    <row r="17625" customFormat="false" ht="15" hidden="false" customHeight="true" outlineLevel="0" collapsed="false">
      <c r="A17625" s="1" t="n">
        <f aca="false">IF(IFERROR((MATCH(G17625,$G$1:$G$12712,0)),0),INDEX($A$1:$A$12712,MATCH(G17625,$G$1:$G$12712,0)),MAX($A$2:$A17624)+1)</f>
        <v>13495</v>
      </c>
      <c r="C17625" s="1" t="str">
        <f aca="false">IF(H17625="",F17625,H17625)</f>
        <v>sea world of calif 4160 v cogen system</v>
      </c>
      <c r="F17625" s="5"/>
      <c r="G17625" s="1" t="n">
        <v>50165</v>
      </c>
      <c r="H17625" s="1" t="s">
        <v>22507</v>
      </c>
    </row>
    <row r="17626" customFormat="false" ht="15" hidden="false" customHeight="true" outlineLevel="0" collapsed="false">
      <c r="A17626" s="1" t="n">
        <f aca="false">IF(IFERROR((MATCH(G17626,$G$1:$G$12712,0)),0),INDEX($A$1:$A$12712,MATCH(G17626,$G$1:$G$12712,0)),MAX($A$2:$A17625)+1)</f>
        <v>13496</v>
      </c>
      <c r="C17626" s="1" t="str">
        <f aca="false">IF(H17626="",F17626,H17626)</f>
        <v>aitkin</v>
      </c>
      <c r="F17626" s="5"/>
      <c r="G17626" s="1" t="n">
        <v>1957</v>
      </c>
      <c r="H17626" s="1" t="s">
        <v>22508</v>
      </c>
    </row>
    <row r="17627" customFormat="false" ht="15" hidden="false" customHeight="true" outlineLevel="0" collapsed="false">
      <c r="A17627" s="1" t="n">
        <f aca="false">IF(IFERROR((MATCH(G17627,$G$1:$G$12712,0)),0),INDEX($A$1:$A$12712,MATCH(G17627,$G$1:$G$12712,0)),MAX($A$2:$A17626)+1)</f>
        <v>13497</v>
      </c>
      <c r="C17627" s="1" t="str">
        <f aca="false">IF(H17627="",F17627,H17627)</f>
        <v>agawam gate station</v>
      </c>
      <c r="F17627" s="5"/>
      <c r="G17627" s="1" t="n">
        <v>50381</v>
      </c>
      <c r="H17627" s="1" t="s">
        <v>22509</v>
      </c>
    </row>
    <row r="17628" customFormat="false" ht="15" hidden="false" customHeight="true" outlineLevel="0" collapsed="false">
      <c r="A17628" s="1" t="n">
        <f aca="false">IF(IFERROR((MATCH(G17628,$G$1:$G$12712,0)),0),INDEX($A$1:$A$12712,MATCH(G17628,$G$1:$G$12712,0)),MAX($A$2:$A17627)+1)</f>
        <v>13498</v>
      </c>
      <c r="C17628" s="1" t="str">
        <f aca="false">IF(H17628="",F17628,H17628)</f>
        <v>kansas city</v>
      </c>
      <c r="F17628" s="5"/>
      <c r="G17628" s="1" t="n">
        <v>50453</v>
      </c>
      <c r="H17628" s="1" t="s">
        <v>22510</v>
      </c>
    </row>
    <row r="17629" customFormat="false" ht="15" hidden="false" customHeight="true" outlineLevel="0" collapsed="false">
      <c r="A17629" s="1" t="n">
        <f aca="false">IF(IFERROR((MATCH(G17629,$G$1:$G$12712,0)),0),INDEX($A$1:$A$12712,MATCH(G17629,$G$1:$G$12712,0)),MAX($A$2:$A17628)+1)</f>
        <v>13499</v>
      </c>
      <c r="C17629" s="1" t="str">
        <f aca="false">IF(H17629="",F17629,H17629)</f>
        <v>rock tenn</v>
      </c>
      <c r="F17629" s="5"/>
      <c r="G17629" s="1" t="n">
        <v>50919</v>
      </c>
      <c r="H17629" s="1" t="s">
        <v>22511</v>
      </c>
    </row>
    <row r="17630" customFormat="false" ht="15" hidden="false" customHeight="true" outlineLevel="0" collapsed="false">
      <c r="A17630" s="1" t="n">
        <f aca="false">IF(IFERROR((MATCH(G17630,$G$1:$G$12712,0)),0),INDEX($A$1:$A$12712,MATCH(G17630,$G$1:$G$12712,0)),MAX($A$2:$A17629)+1)</f>
        <v>13500</v>
      </c>
      <c r="C17630" s="1" t="str">
        <f aca="false">IF(H17630="",F17630,H17630)</f>
        <v>nexpak</v>
      </c>
      <c r="F17630" s="5"/>
      <c r="G17630" s="1" t="n">
        <v>54881</v>
      </c>
      <c r="H17630" s="1" t="s">
        <v>22512</v>
      </c>
    </row>
    <row r="17631" customFormat="false" ht="15" hidden="false" customHeight="true" outlineLevel="0" collapsed="false">
      <c r="A17631" s="1" t="n">
        <f aca="false">IF(IFERROR((MATCH(G17631,$G$1:$G$12712,0)),0),INDEX($A$1:$A$12712,MATCH(G17631,$G$1:$G$12712,0)),MAX($A$2:$A17630)+1)</f>
        <v>13501</v>
      </c>
      <c r="C17631" s="1" t="str">
        <f aca="false">IF(H17631="",F17631,H17631)</f>
        <v>baudette</v>
      </c>
      <c r="F17631" s="5"/>
      <c r="G17631" s="1" t="n">
        <v>1963</v>
      </c>
      <c r="H17631" s="1" t="s">
        <v>22513</v>
      </c>
    </row>
    <row r="17632" customFormat="false" ht="15" hidden="false" customHeight="true" outlineLevel="0" collapsed="false">
      <c r="A17632" s="1" t="n">
        <f aca="false">IF(IFERROR((MATCH(G17632,$G$1:$G$12712,0)),0),INDEX($A$1:$A$12712,MATCH(G17632,$G$1:$G$12712,0)),MAX($A$2:$A17631)+1)</f>
        <v>13502</v>
      </c>
      <c r="C17632" s="1" t="str">
        <f aca="false">IF(H17632="",F17632,H17632)</f>
        <v>big sandwash reservoir hydro</v>
      </c>
      <c r="F17632" s="5"/>
      <c r="G17632" s="1" t="n">
        <v>10660</v>
      </c>
      <c r="H17632" s="1" t="s">
        <v>22514</v>
      </c>
    </row>
    <row r="17633" customFormat="false" ht="15" hidden="false" customHeight="true" outlineLevel="0" collapsed="false">
      <c r="A17633" s="1" t="n">
        <f aca="false">IF(IFERROR((MATCH(G17633,$G$1:$G$12712,0)),0),INDEX($A$1:$A$12712,MATCH(G17633,$G$1:$G$12712,0)),MAX($A$2:$A17632)+1)</f>
        <v>13503</v>
      </c>
      <c r="C17633" s="1" t="str">
        <f aca="false">IF(H17633="",F17633,H17633)</f>
        <v>g-p gypsum</v>
      </c>
      <c r="F17633" s="5"/>
      <c r="G17633" s="1" t="n">
        <v>52182</v>
      </c>
      <c r="H17633" s="1" t="s">
        <v>22515</v>
      </c>
    </row>
    <row r="17634" customFormat="false" ht="15" hidden="false" customHeight="true" outlineLevel="0" collapsed="false">
      <c r="A17634" s="1" t="n">
        <f aca="false">IF(IFERROR((MATCH(G17634,$G$1:$G$12712,0)),0),INDEX($A$1:$A$12712,MATCH(G17634,$G$1:$G$12712,0)),MAX($A$2:$A17633)+1)</f>
        <v>13504</v>
      </c>
      <c r="C17634" s="1" t="str">
        <f aca="false">IF(H17634="",F17634,H17634)</f>
        <v>shelton landfill gas recovery</v>
      </c>
      <c r="F17634" s="5"/>
      <c r="G17634" s="1" t="n">
        <v>54336</v>
      </c>
      <c r="H17634" s="1" t="s">
        <v>22516</v>
      </c>
    </row>
    <row r="17635" customFormat="false" ht="15" hidden="false" customHeight="true" outlineLevel="0" collapsed="false">
      <c r="A17635" s="1" t="n">
        <f aca="false">IF(IFERROR((MATCH(G17635,$G$1:$G$12712,0)),0),INDEX($A$1:$A$12712,MATCH(G17635,$G$1:$G$12712,0)),MAX($A$2:$A17634)+1)</f>
        <v>13505</v>
      </c>
      <c r="C17635" s="1" t="str">
        <f aca="false">IF(H17635="",F17635,H17635)</f>
        <v>mohawk valley landfill gas recovery</v>
      </c>
      <c r="F17635" s="5"/>
      <c r="G17635" s="1" t="n">
        <v>54660</v>
      </c>
      <c r="H17635" s="1" t="s">
        <v>22517</v>
      </c>
      <c r="I17635" s="1" t="n">
        <v>1687</v>
      </c>
      <c r="J17635" s="1" t="s">
        <v>22518</v>
      </c>
    </row>
    <row r="17636" customFormat="false" ht="15" hidden="false" customHeight="true" outlineLevel="0" collapsed="false">
      <c r="A17636" s="1" t="n">
        <f aca="false">IF(IFERROR((MATCH(G17636,$G$1:$G$12712,0)),0),INDEX($A$1:$A$12712,MATCH(G17636,$G$1:$G$12712,0)),MAX($A$2:$A17635)+1)</f>
        <v>13506</v>
      </c>
      <c r="C17636" s="1" t="str">
        <f aca="false">IF(H17636="",F17636,H17636)</f>
        <v>kms macon power</v>
      </c>
      <c r="F17636" s="5"/>
      <c r="G17636" s="1" t="n">
        <v>55758</v>
      </c>
      <c r="H17636" s="1" t="s">
        <v>22519</v>
      </c>
      <c r="I17636" s="1" t="n">
        <v>50098</v>
      </c>
      <c r="J17636" s="1" t="s">
        <v>22520</v>
      </c>
    </row>
    <row r="17637" customFormat="false" ht="15" hidden="false" customHeight="true" outlineLevel="0" collapsed="false">
      <c r="A17637" s="1" t="n">
        <f aca="false">IF(IFERROR((MATCH(G17637,$G$1:$G$12712,0)),0),INDEX($A$1:$A$12712,MATCH(G17637,$G$1:$G$12712,0)),MAX($A$2:$A17636)+1)</f>
        <v>13507</v>
      </c>
      <c r="C17637" s="1" t="str">
        <f aca="false">IF(H17637="",F17637,H17637)</f>
        <v>sanborn</v>
      </c>
      <c r="F17637" s="5"/>
      <c r="G17637" s="1" t="n">
        <v>1182</v>
      </c>
      <c r="H17637" s="1" t="s">
        <v>22521</v>
      </c>
    </row>
    <row r="17638" customFormat="false" ht="15" hidden="false" customHeight="true" outlineLevel="0" collapsed="false">
      <c r="A17638" s="1" t="n">
        <f aca="false">IF(IFERROR((MATCH(G17638,$G$1:$G$12712,0)),0),INDEX($A$1:$A$12712,MATCH(G17638,$G$1:$G$12712,0)),MAX($A$2:$A17637)+1)</f>
        <v>13508</v>
      </c>
      <c r="C17638" s="1" t="str">
        <f aca="false">IF(H17638="",F17638,H17638)</f>
        <v>providence</v>
      </c>
      <c r="F17638" s="5"/>
      <c r="G17638" s="1" t="n">
        <v>3245</v>
      </c>
      <c r="H17638" s="1" t="s">
        <v>22522</v>
      </c>
    </row>
    <row r="17639" customFormat="false" ht="15" hidden="false" customHeight="true" outlineLevel="0" collapsed="false">
      <c r="A17639" s="1" t="n">
        <f aca="false">IF(IFERROR((MATCH(G17639,$G$1:$G$12712,0)),0),INDEX($A$1:$A$12712,MATCH(G17639,$G$1:$G$12712,0)),MAX($A$2:$A17638)+1)</f>
        <v>13509</v>
      </c>
      <c r="C17639" s="1" t="str">
        <f aca="false">IF(H17639="",F17639,H17639)</f>
        <v>the bellevue</v>
      </c>
      <c r="F17639" s="5"/>
      <c r="G17639" s="1" t="n">
        <v>10021</v>
      </c>
      <c r="H17639" s="1" t="s">
        <v>22523</v>
      </c>
    </row>
    <row r="17640" customFormat="false" ht="15" hidden="false" customHeight="true" outlineLevel="0" collapsed="false">
      <c r="A17640" s="1" t="n">
        <f aca="false">IF(IFERROR((MATCH(G17640,$G$1:$G$12712,0)),0),INDEX($A$1:$A$12712,MATCH(G17640,$G$1:$G$12712,0)),MAX($A$2:$A17639)+1)</f>
        <v>13510</v>
      </c>
      <c r="C17640" s="1" t="str">
        <f aca="false">IF(H17640="",F17640,H17640)</f>
        <v>pasco beverage</v>
      </c>
      <c r="F17640" s="5"/>
      <c r="G17640" s="1" t="n">
        <v>50908</v>
      </c>
      <c r="H17640" s="1" t="s">
        <v>22524</v>
      </c>
    </row>
    <row r="17641" customFormat="false" ht="15" hidden="false" customHeight="true" outlineLevel="0" collapsed="false">
      <c r="A17641" s="1" t="n">
        <f aca="false">IF(IFERROR((MATCH(G17641,$G$1:$G$12712,0)),0),INDEX($A$1:$A$12712,MATCH(G17641,$G$1:$G$12712,0)),MAX($A$2:$A17640)+1)</f>
        <v>13511</v>
      </c>
      <c r="C17641" s="1" t="str">
        <f aca="false">IF(H17641="",F17641,H17641)</f>
        <v>derst baking</v>
      </c>
      <c r="F17641" s="5"/>
      <c r="G17641" s="1" t="n">
        <v>50927</v>
      </c>
      <c r="H17641" s="1" t="s">
        <v>22525</v>
      </c>
    </row>
    <row r="17642" customFormat="false" ht="15" hidden="false" customHeight="true" outlineLevel="0" collapsed="false">
      <c r="A17642" s="1" t="n">
        <f aca="false">IF(IFERROR((MATCH(G17642,$G$1:$G$12712,0)),0),INDEX($A$1:$A$12712,MATCH(G17642,$G$1:$G$12712,0)),MAX($A$2:$A17641)+1)</f>
        <v>13512</v>
      </c>
      <c r="C17642" s="1" t="str">
        <f aca="false">IF(H17642="",F17642,H17642)</f>
        <v>buffalo paperboard</v>
      </c>
      <c r="F17642" s="5"/>
      <c r="G17642" s="1" t="n">
        <v>54722</v>
      </c>
      <c r="H17642" s="1" t="s">
        <v>22526</v>
      </c>
    </row>
    <row r="17643" customFormat="false" ht="15" hidden="false" customHeight="true" outlineLevel="0" collapsed="false">
      <c r="A17643" s="1" t="n">
        <f aca="false">IF(IFERROR((MATCH(G17643,$G$1:$G$12712,0)),0),INDEX($A$1:$A$12712,MATCH(G17643,$G$1:$G$12712,0)),MAX($A$2:$A17642)+1)</f>
        <v>13513</v>
      </c>
      <c r="C17643" s="1" t="str">
        <f aca="false">IF(H17643="",F17643,H17643)</f>
        <v>western sugar bayard</v>
      </c>
      <c r="F17643" s="5"/>
      <c r="G17643" s="1" t="n">
        <v>54955</v>
      </c>
      <c r="H17643" s="1" t="s">
        <v>22527</v>
      </c>
    </row>
    <row r="17644" customFormat="false" ht="15" hidden="false" customHeight="true" outlineLevel="0" collapsed="false">
      <c r="A17644" s="1" t="n">
        <f aca="false">IF(IFERROR((MATCH(G17644,$G$1:$G$12712,0)),0),INDEX($A$1:$A$12712,MATCH(G17644,$G$1:$G$12712,0)),MAX($A$2:$A17643)+1)</f>
        <v>13514</v>
      </c>
      <c r="C17644" s="1" t="str">
        <f aca="false">IF(H17644="",F17644,H17644)</f>
        <v>resurrection hospital</v>
      </c>
      <c r="F17644" s="5"/>
      <c r="G17644" s="1" t="n">
        <v>50140</v>
      </c>
      <c r="H17644" s="1" t="s">
        <v>22528</v>
      </c>
    </row>
    <row r="17645" customFormat="false" ht="15" hidden="false" customHeight="true" outlineLevel="0" collapsed="false">
      <c r="A17645" s="1" t="n">
        <f aca="false">IF(IFERROR((MATCH(G17645,$G$1:$G$12712,0)),0),INDEX($A$1:$A$12712,MATCH(G17645,$G$1:$G$12712,0)),MAX($A$2:$A17644)+1)</f>
        <v>13515</v>
      </c>
      <c r="C17645" s="1" t="str">
        <f aca="false">IF(H17645="",F17645,H17645)</f>
        <v>valparaiso university</v>
      </c>
      <c r="F17645" s="5"/>
      <c r="G17645" s="1" t="n">
        <v>54598</v>
      </c>
      <c r="H17645" s="1" t="s">
        <v>22529</v>
      </c>
    </row>
    <row r="17646" customFormat="false" ht="15" hidden="false" customHeight="true" outlineLevel="0" collapsed="false">
      <c r="A17646" s="1" t="n">
        <f aca="false">IF(IFERROR((MATCH(G17646,$G$1:$G$12712,0)),0),INDEX($A$1:$A$12712,MATCH(G17646,$G$1:$G$12712,0)),MAX($A$2:$A17645)+1)</f>
        <v>13516</v>
      </c>
      <c r="C17646" s="1" t="str">
        <f aca="false">IF(H17646="",F17646,H17646)</f>
        <v>st johns riverside hospital</v>
      </c>
      <c r="F17646" s="5"/>
      <c r="G17646" s="1" t="n">
        <v>54595</v>
      </c>
      <c r="H17646" s="1" t="s">
        <v>21223</v>
      </c>
    </row>
    <row r="17647" customFormat="false" ht="15" hidden="false" customHeight="true" outlineLevel="0" collapsed="false">
      <c r="A17647" s="1" t="n">
        <f aca="false">IF(IFERROR((MATCH(G17647,$G$1:$G$12712,0)),0),INDEX($A$1:$A$12712,MATCH(G17647,$G$1:$G$12712,0)),MAX($A$2:$A17646)+1)</f>
        <v>13517</v>
      </c>
      <c r="C17647" s="1" t="str">
        <f aca="false">IF(H17647="",F17647,H17647)</f>
        <v>skb landfill</v>
      </c>
      <c r="F17647" s="5"/>
      <c r="G17647" s="1" t="n">
        <v>50784</v>
      </c>
      <c r="H17647" s="1" t="s">
        <v>22530</v>
      </c>
    </row>
    <row r="17648" customFormat="false" ht="15" hidden="false" customHeight="true" outlineLevel="0" collapsed="false">
      <c r="A17648" s="1" t="n">
        <f aca="false">IF(IFERROR((MATCH(G17648,$G$1:$G$12712,0)),0),INDEX($A$1:$A$12712,MATCH(G17648,$G$1:$G$12712,0)),MAX($A$2:$A17647)+1)</f>
        <v>13518</v>
      </c>
      <c r="C17648" s="1" t="str">
        <f aca="false">IF(H17648="",F17648,H17648)</f>
        <v>eastsound</v>
      </c>
      <c r="F17648" s="5"/>
      <c r="G17648" s="1" t="n">
        <v>3930</v>
      </c>
      <c r="H17648" s="1" t="s">
        <v>22531</v>
      </c>
    </row>
    <row r="17649" customFormat="false" ht="15" hidden="false" customHeight="true" outlineLevel="0" collapsed="false">
      <c r="A17649" s="1" t="n">
        <f aca="false">IF(IFERROR((MATCH(G17649,$G$1:$G$12712,0)),0),INDEX($A$1:$A$12712,MATCH(G17649,$G$1:$G$12712,0)),MAX($A$2:$A17648)+1)</f>
        <v>13519</v>
      </c>
      <c r="C17649" s="1" t="str">
        <f aca="false">IF(H17649="",F17649,H17649)</f>
        <v>na 8</v>
      </c>
      <c r="F17649" s="5"/>
      <c r="G17649" s="1" t="n">
        <v>7756</v>
      </c>
      <c r="H17649" s="1" t="s">
        <v>22532</v>
      </c>
    </row>
    <row r="17650" customFormat="false" ht="15" hidden="false" customHeight="true" outlineLevel="0" collapsed="false">
      <c r="A17650" s="1" t="n">
        <f aca="false">IF(IFERROR((MATCH(G17650,$G$1:$G$12712,0)),0),INDEX($A$1:$A$12712,MATCH(G17650,$G$1:$G$12712,0)),MAX($A$2:$A17649)+1)</f>
        <v>13520</v>
      </c>
      <c r="C17650" s="1" t="str">
        <f aca="false">IF(H17650="",F17650,H17650)</f>
        <v>nichols farm</v>
      </c>
      <c r="F17650" s="5"/>
      <c r="G17650" s="1" t="n">
        <v>57548</v>
      </c>
      <c r="H17650" s="1" t="s">
        <v>22533</v>
      </c>
    </row>
    <row r="17651" customFormat="false" ht="15" hidden="false" customHeight="true" outlineLevel="0" collapsed="false">
      <c r="A17651" s="1" t="n">
        <f aca="false">IF(IFERROR((MATCH(G17651,$G$1:$G$12712,0)),0),INDEX($A$1:$A$12712,MATCH(G17651,$G$1:$G$12712,0)),MAX($A$2:$A17650)+1)</f>
        <v>13521</v>
      </c>
      <c r="C17651" s="1" t="str">
        <f aca="false">IF(H17651="",F17651,H17651)</f>
        <v>stone drop</v>
      </c>
      <c r="F17651" s="5"/>
      <c r="G17651" s="1" t="n">
        <v>499</v>
      </c>
      <c r="H17651" s="1" t="s">
        <v>22534</v>
      </c>
      <c r="I17651" s="1" t="n">
        <v>12745</v>
      </c>
      <c r="J17651" s="1" t="s">
        <v>22535</v>
      </c>
    </row>
    <row r="17652" customFormat="false" ht="15" hidden="false" customHeight="true" outlineLevel="0" collapsed="false">
      <c r="A17652" s="1" t="n">
        <f aca="false">A4428</f>
        <v>3486</v>
      </c>
      <c r="C17652" s="1" t="str">
        <f aca="false">IF(H17652="",F17652,H17652)</f>
        <v>wichita diesel</v>
      </c>
      <c r="F17652" s="5"/>
      <c r="G17652" s="1" t="n">
        <v>1245</v>
      </c>
      <c r="H17652" s="1" t="s">
        <v>22536</v>
      </c>
      <c r="I17652" s="1" t="n">
        <v>10005</v>
      </c>
      <c r="J17652" s="1" t="s">
        <v>22537</v>
      </c>
    </row>
    <row r="17653" customFormat="false" ht="15" hidden="false" customHeight="true" outlineLevel="0" collapsed="false">
      <c r="A17653" s="1" t="n">
        <f aca="false">IF(IFERROR((MATCH(G17653,$G$1:$G$12712,0)),0),INDEX($A$1:$A$12712,MATCH(G17653,$G$1:$G$12712,0)),MAX($A$2:$A17652)+1)</f>
        <v>13522</v>
      </c>
      <c r="C17653" s="1" t="str">
        <f aca="false">IF(H17653="",F17653,H17653)</f>
        <v>madison</v>
      </c>
      <c r="F17653" s="5"/>
      <c r="G17653" s="1" t="n">
        <v>2254</v>
      </c>
      <c r="H17653" s="1" t="s">
        <v>18834</v>
      </c>
      <c r="I17653" s="1" t="n">
        <v>13337</v>
      </c>
      <c r="J17653" s="1" t="s">
        <v>22538</v>
      </c>
    </row>
    <row r="17654" customFormat="false" ht="15" hidden="false" customHeight="true" outlineLevel="0" collapsed="false">
      <c r="A17654" s="1" t="n">
        <f aca="false">IF(IFERROR((MATCH(G17654,$G$1:$G$12712,0)),0),INDEX($A$1:$A$12712,MATCH(G17654,$G$1:$G$12712,0)),MAX($A$2:$A17653)+1)</f>
        <v>13523</v>
      </c>
      <c r="C17654" s="1" t="str">
        <f aca="false">IF(H17654="",F17654,H17654)</f>
        <v>wolcott</v>
      </c>
      <c r="F17654" s="5"/>
      <c r="G17654" s="1" t="n">
        <v>6477</v>
      </c>
      <c r="H17654" s="1" t="s">
        <v>22539</v>
      </c>
    </row>
    <row r="17655" customFormat="false" ht="15" hidden="false" customHeight="true" outlineLevel="0" collapsed="false">
      <c r="A17655" s="1" t="n">
        <f aca="false">IF(IFERROR((MATCH(G17655,$G$1:$G$12712,0)),0),INDEX($A$1:$A$12712,MATCH(G17655,$G$1:$G$12712,0)),MAX($A$2:$A17654)+1)</f>
        <v>13524</v>
      </c>
      <c r="C17655" s="1" t="str">
        <f aca="false">IF(H17655="",F17655,H17655)</f>
        <v>squam lake dam</v>
      </c>
      <c r="F17655" s="5"/>
      <c r="G17655" s="1" t="n">
        <v>7395</v>
      </c>
      <c r="H17655" s="1" t="s">
        <v>22540</v>
      </c>
    </row>
    <row r="17656" customFormat="false" ht="15" hidden="false" customHeight="true" outlineLevel="0" collapsed="false">
      <c r="A17656" s="1" t="n">
        <f aca="false">IF(IFERROR((MATCH(G17656,$G$1:$G$12712,0)),0),INDEX($A$1:$A$12712,MATCH(G17656,$G$1:$G$12712,0)),MAX($A$2:$A17655)+1)</f>
        <v>13525</v>
      </c>
      <c r="C17656" s="1" t="str">
        <f aca="false">IF(H17656="",F17656,H17656)</f>
        <v>north fork stanislaus river hydro proj</v>
      </c>
      <c r="F17656" s="5"/>
      <c r="G17656" s="1" t="n">
        <v>7453</v>
      </c>
      <c r="H17656" s="1" t="s">
        <v>22541</v>
      </c>
      <c r="I17656" s="1" t="n">
        <v>40613</v>
      </c>
      <c r="J17656" s="1" t="s">
        <v>22542</v>
      </c>
    </row>
    <row r="17657" customFormat="false" ht="15" hidden="false" customHeight="true" outlineLevel="0" collapsed="false">
      <c r="A17657" s="1" t="n">
        <f aca="false">IF(IFERROR((MATCH(G17657,$G$1:$G$12712,0)),0),INDEX($A$1:$A$12712,MATCH(G17657,$G$1:$G$12712,0)),MAX($A$2:$A17656)+1)</f>
        <v>13526</v>
      </c>
      <c r="C17657" s="1" t="str">
        <f aca="false">IF(H17657="",F17657,H17657)</f>
        <v>healy lake</v>
      </c>
      <c r="F17657" s="5"/>
      <c r="G17657" s="1" t="n">
        <v>7506</v>
      </c>
      <c r="H17657" s="1" t="s">
        <v>22543</v>
      </c>
      <c r="I17657" s="1" t="n">
        <v>219</v>
      </c>
      <c r="J17657" s="1" t="s">
        <v>20859</v>
      </c>
    </row>
    <row r="17658" customFormat="false" ht="15" hidden="false" customHeight="true" outlineLevel="0" collapsed="false">
      <c r="A17658" s="1" t="n">
        <f aca="false">IF(IFERROR((MATCH(G17658,$G$1:$G$12712,0)),0),INDEX($A$1:$A$12712,MATCH(G17658,$G$1:$G$12712,0)),MAX($A$2:$A17657)+1)</f>
        <v>13527</v>
      </c>
      <c r="C17658" s="1" t="str">
        <f aca="false">IF(H17658="",F17658,H17658)</f>
        <v>weyco energy center</v>
      </c>
      <c r="F17658" s="5"/>
      <c r="G17658" s="1" t="n">
        <v>7509</v>
      </c>
      <c r="H17658" s="1" t="s">
        <v>22544</v>
      </c>
    </row>
    <row r="17659" customFormat="false" ht="15" hidden="false" customHeight="true" outlineLevel="0" collapsed="false">
      <c r="A17659" s="1" t="n">
        <f aca="false">IF(IFERROR((MATCH(G17659,$G$1:$G$12712,0)),0),INDEX($A$1:$A$12712,MATCH(G17659,$G$1:$G$12712,0)),MAX($A$2:$A17658)+1)</f>
        <v>13528</v>
      </c>
      <c r="C17659" s="1" t="str">
        <f aca="false">IF(H17659="",F17659,H17659)</f>
        <v>fairless hills</v>
      </c>
      <c r="F17659" s="5"/>
      <c r="G17659" s="1" t="n">
        <v>7704</v>
      </c>
      <c r="H17659" s="1" t="s">
        <v>22545</v>
      </c>
      <c r="I17659" s="1" t="n">
        <v>6035</v>
      </c>
      <c r="J17659" s="1" t="s">
        <v>22546</v>
      </c>
    </row>
    <row r="17660" customFormat="false" ht="15" hidden="false" customHeight="true" outlineLevel="0" collapsed="false">
      <c r="A17660" s="1" t="n">
        <f aca="false">IF(IFERROR((MATCH(G17660,$G$1:$G$12712,0)),0),INDEX($A$1:$A$12712,MATCH(G17660,$G$1:$G$12712,0)),MAX($A$2:$A17659)+1)</f>
        <v>13529</v>
      </c>
      <c r="C17660" s="1" t="str">
        <f aca="false">IF(H17660="",F17660,H17660)</f>
        <v>unknown</v>
      </c>
      <c r="F17660" s="5"/>
      <c r="G17660" s="1" t="n">
        <v>7741</v>
      </c>
      <c r="H17660" s="1" t="s">
        <v>22547</v>
      </c>
      <c r="I17660" s="1" t="n">
        <v>5580</v>
      </c>
      <c r="J17660" s="1" t="s">
        <v>22548</v>
      </c>
    </row>
    <row r="17661" customFormat="false" ht="15" hidden="false" customHeight="true" outlineLevel="0" collapsed="false">
      <c r="A17661" s="1" t="n">
        <f aca="false">IF(IFERROR((MATCH(G17661,$G$1:$G$12712,0)),0),INDEX($A$1:$A$12712,MATCH(G17661,$G$1:$G$12712,0)),MAX($A$2:$A17660)+1)</f>
        <v>13530</v>
      </c>
      <c r="C17661" s="1" t="str">
        <f aca="false">IF(H17661="",F17661,H17661)</f>
        <v>kaukauna diesels</v>
      </c>
      <c r="F17661" s="5"/>
      <c r="G17661" s="1" t="n">
        <v>7793</v>
      </c>
      <c r="H17661" s="1" t="s">
        <v>22549</v>
      </c>
    </row>
    <row r="17662" customFormat="false" ht="15" hidden="false" customHeight="true" outlineLevel="0" collapsed="false">
      <c r="A17662" s="1" t="n">
        <f aca="false">IF(IFERROR((MATCH(G17662,$G$1:$G$12712,0)),0),INDEX($A$1:$A$12712,MATCH(G17662,$G$1:$G$12712,0)),MAX($A$2:$A17661)+1)</f>
        <v>13531</v>
      </c>
      <c r="C17662" s="1" t="str">
        <f aca="false">IF(H17662="",F17662,H17662)</f>
        <v>goat rock</v>
      </c>
      <c r="F17662" s="5"/>
      <c r="G17662" s="1" t="n">
        <v>7840</v>
      </c>
      <c r="H17662" s="1" t="s">
        <v>22550</v>
      </c>
      <c r="I17662" s="1" t="n">
        <v>195</v>
      </c>
      <c r="J17662" s="1" t="s">
        <v>22551</v>
      </c>
    </row>
    <row r="17663" customFormat="false" ht="15" hidden="false" customHeight="true" outlineLevel="0" collapsed="false">
      <c r="A17663" s="1" t="n">
        <f aca="false">IF(IFERROR((MATCH(G17663,$G$1:$G$12712,0)),0),INDEX($A$1:$A$12712,MATCH(G17663,$G$1:$G$12712,0)),MAX($A$2:$A17662)+1)</f>
        <v>13532</v>
      </c>
      <c r="C17663" s="1" t="str">
        <f aca="false">IF(H17663="",F17663,H17663)</f>
        <v>cass county</v>
      </c>
      <c r="F17663" s="5"/>
      <c r="G17663" s="1" t="n">
        <v>7885</v>
      </c>
      <c r="H17663" s="1" t="s">
        <v>22552</v>
      </c>
      <c r="I17663" s="1" t="n">
        <v>14127</v>
      </c>
      <c r="J17663" s="1" t="s">
        <v>22553</v>
      </c>
    </row>
    <row r="17664" customFormat="false" ht="15" hidden="false" customHeight="true" outlineLevel="0" collapsed="false">
      <c r="A17664" s="1" t="n">
        <f aca="false">IF(IFERROR((MATCH(G17664,$G$1:$G$12712,0)),0),INDEX($A$1:$A$12712,MATCH(G17664,$G$1:$G$12712,0)),MAX($A$2:$A17663)+1)</f>
        <v>13533</v>
      </c>
      <c r="C17664" s="1" t="str">
        <f aca="false">IF(H17664="",F17664,H17664)</f>
        <v>cook - aep</v>
      </c>
      <c r="F17664" s="5"/>
      <c r="G17664" s="1" t="n">
        <v>8842</v>
      </c>
      <c r="H17664" s="1" t="s">
        <v>22554</v>
      </c>
      <c r="I17664" s="1" t="n">
        <v>343</v>
      </c>
      <c r="J17664" s="1" t="s">
        <v>17670</v>
      </c>
    </row>
    <row r="17665" customFormat="false" ht="15" hidden="false" customHeight="true" outlineLevel="0" collapsed="false">
      <c r="A17665" s="1" t="n">
        <f aca="false">IF(IFERROR((MATCH(G17665,$G$1:$G$12712,0)),0),INDEX($A$1:$A$12712,MATCH(G17665,$G$1:$G$12712,0)),MAX($A$2:$A17664)+1)</f>
        <v>13534</v>
      </c>
      <c r="C17665" s="1" t="str">
        <f aca="false">IF(H17665="",F17665,H17665)</f>
        <v>old town</v>
      </c>
      <c r="F17665" s="5"/>
      <c r="G17665" s="1" t="n">
        <v>10835</v>
      </c>
      <c r="H17665" s="1" t="s">
        <v>22555</v>
      </c>
    </row>
    <row r="17666" customFormat="false" ht="15" hidden="false" customHeight="true" outlineLevel="0" collapsed="false">
      <c r="A17666" s="1" t="n">
        <f aca="false">IF(IFERROR((MATCH(G17666,$G$1:$G$12712,0)),0),INDEX($A$1:$A$12712,MATCH(G17666,$G$1:$G$12712,0)),MAX($A$2:$A17665)+1)</f>
        <v>13535</v>
      </c>
      <c r="C17666" s="1" t="str">
        <f aca="false">IF(H17666="",F17666,H17666)</f>
        <v>conoco lake charles refinery</v>
      </c>
      <c r="F17666" s="5"/>
      <c r="G17666" s="1" t="n">
        <v>50008</v>
      </c>
      <c r="H17666" s="1" t="s">
        <v>22556</v>
      </c>
    </row>
    <row r="17667" customFormat="false" ht="15" hidden="false" customHeight="true" outlineLevel="0" collapsed="false">
      <c r="A17667" s="1" t="n">
        <f aca="false">IF(IFERROR((MATCH(G17667,$G$1:$G$12712,0)),0),INDEX($A$1:$A$12712,MATCH(G17667,$G$1:$G$12712,0)),MAX($A$2:$A17666)+1)</f>
        <v>13536</v>
      </c>
      <c r="C17667" s="1" t="str">
        <f aca="false">IF(H17667="",F17667,H17667)</f>
        <v>king cove</v>
      </c>
      <c r="F17667" s="5"/>
      <c r="G17667" s="1" t="n">
        <v>50415</v>
      </c>
      <c r="H17667" s="1" t="s">
        <v>22557</v>
      </c>
    </row>
    <row r="17668" customFormat="false" ht="15" hidden="false" customHeight="true" outlineLevel="0" collapsed="false">
      <c r="A17668" s="1" t="n">
        <f aca="false">IF(IFERROR((MATCH(G17668,$G$1:$G$12712,0)),0),INDEX($A$1:$A$12712,MATCH(G17668,$G$1:$G$12712,0)),MAX($A$2:$A17667)+1)</f>
        <v>13537</v>
      </c>
      <c r="C17668" s="1" t="str">
        <f aca="false">IF(H17668="",F17668,H17668)</f>
        <v>central production facility 1</v>
      </c>
      <c r="F17668" s="5"/>
      <c r="G17668" s="1" t="n">
        <v>54151</v>
      </c>
      <c r="H17668" s="1" t="s">
        <v>22558</v>
      </c>
    </row>
    <row r="17669" customFormat="false" ht="15" hidden="false" customHeight="true" outlineLevel="0" collapsed="false">
      <c r="A17669" s="1" t="n">
        <f aca="false">IF(IFERROR((MATCH(G17669,$G$1:$G$12712,0)),0),INDEX($A$1:$A$12712,MATCH(G17669,$G$1:$G$12712,0)),MAX($A$2:$A17668)+1)</f>
        <v>13538</v>
      </c>
      <c r="C17669" s="1" t="str">
        <f aca="false">IF(H17669="",F17669,H17669)</f>
        <v>central production facility 2</v>
      </c>
      <c r="F17669" s="5"/>
      <c r="G17669" s="1" t="n">
        <v>54152</v>
      </c>
      <c r="H17669" s="1" t="s">
        <v>22559</v>
      </c>
    </row>
    <row r="17670" customFormat="false" ht="15" hidden="false" customHeight="true" outlineLevel="0" collapsed="false">
      <c r="A17670" s="1" t="n">
        <f aca="false">IF(IFERROR((MATCH(G17670,$G$1:$G$12712,0)),0),INDEX($A$1:$A$12712,MATCH(G17670,$G$1:$G$12712,0)),MAX($A$2:$A17669)+1)</f>
        <v>13539</v>
      </c>
      <c r="C17670" s="1" t="str">
        <f aca="false">IF(H17670="",F17670,H17670)</f>
        <v>central production facility 3</v>
      </c>
      <c r="F17670" s="5"/>
      <c r="G17670" s="1" t="n">
        <v>54153</v>
      </c>
      <c r="H17670" s="1" t="s">
        <v>22560</v>
      </c>
    </row>
    <row r="17671" customFormat="false" ht="15" hidden="false" customHeight="true" outlineLevel="0" collapsed="false">
      <c r="A17671" s="1" t="n">
        <f aca="false">IF(IFERROR((MATCH(G17671,$G$1:$G$12712,0)),0),INDEX($A$1:$A$12712,MATCH(G17671,$G$1:$G$12712,0)),MAX($A$2:$A17670)+1)</f>
        <v>13540</v>
      </c>
      <c r="C17671" s="1" t="str">
        <f aca="false">IF(H17671="",F17671,H17671)</f>
        <v>seawater treatment plant</v>
      </c>
      <c r="F17671" s="5"/>
      <c r="G17671" s="1" t="n">
        <v>54154</v>
      </c>
      <c r="H17671" s="1" t="s">
        <v>22561</v>
      </c>
    </row>
    <row r="17672" customFormat="false" ht="15" hidden="false" customHeight="true" outlineLevel="0" collapsed="false">
      <c r="A17672" s="1" t="n">
        <f aca="false">IF(IFERROR((MATCH(G17672,$G$1:$G$12712,0)),0),INDEX($A$1:$A$12712,MATCH(G17672,$G$1:$G$12712,0)),MAX($A$2:$A17671)+1)</f>
        <v>13541</v>
      </c>
      <c r="C17672" s="1" t="str">
        <f aca="false">IF(H17672="",F17672,H17672)</f>
        <v>lisburne production center</v>
      </c>
      <c r="F17672" s="5"/>
      <c r="G17672" s="1" t="n">
        <v>54155</v>
      </c>
      <c r="H17672" s="1" t="s">
        <v>22562</v>
      </c>
    </row>
    <row r="17673" customFormat="false" ht="15" hidden="false" customHeight="true" outlineLevel="0" collapsed="false">
      <c r="A17673" s="1" t="n">
        <f aca="false">IF(IFERROR((MATCH(G17673,$G$1:$G$12712,0)),0),INDEX($A$1:$A$12712,MATCH(G17673,$G$1:$G$12712,0)),MAX($A$2:$A17672)+1)</f>
        <v>13542</v>
      </c>
      <c r="C17673" s="1" t="str">
        <f aca="false">IF(H17673="",F17673,H17673)</f>
        <v>quinebaug five mile</v>
      </c>
      <c r="F17673" s="5"/>
      <c r="G17673" s="1" t="n">
        <v>54303</v>
      </c>
      <c r="H17673" s="1" t="s">
        <v>22563</v>
      </c>
      <c r="I17673" s="1" t="n">
        <v>25771</v>
      </c>
      <c r="J17673" s="1" t="s">
        <v>22564</v>
      </c>
    </row>
    <row r="17674" customFormat="false" ht="15" hidden="false" customHeight="true" outlineLevel="0" collapsed="false">
      <c r="A17674" s="1" t="n">
        <f aca="false">IF(IFERROR((MATCH(G17674,$G$1:$G$12712,0)),0),INDEX($A$1:$A$12712,MATCH(G17674,$G$1:$G$12712,0)),MAX($A$2:$A17673)+1)</f>
        <v>13543</v>
      </c>
      <c r="C17674" s="1" t="str">
        <f aca="false">IF(H17674="",F17674,H17674)</f>
        <v>east vealmoor gas plant</v>
      </c>
      <c r="F17674" s="5"/>
      <c r="G17674" s="1" t="n">
        <v>54332</v>
      </c>
      <c r="H17674" s="1" t="s">
        <v>22565</v>
      </c>
    </row>
    <row r="17675" customFormat="false" ht="15" hidden="false" customHeight="true" outlineLevel="0" collapsed="false">
      <c r="A17675" s="1" t="n">
        <f aca="false">IF(IFERROR((MATCH(G17675,$G$1:$G$12712,0)),0),INDEX($A$1:$A$12712,MATCH(G17675,$G$1:$G$12712,0)),MAX($A$2:$A17674)+1)</f>
        <v>13544</v>
      </c>
      <c r="C17675" s="1" t="str">
        <f aca="false">IF(H17675="",F17675,H17675)</f>
        <v>k site</v>
      </c>
      <c r="F17675" s="5"/>
      <c r="G17675" s="1" t="n">
        <v>54375</v>
      </c>
      <c r="H17675" s="1" t="s">
        <v>22566</v>
      </c>
      <c r="I17675" s="1" t="n">
        <v>27727</v>
      </c>
      <c r="J17675" s="1" t="s">
        <v>22567</v>
      </c>
    </row>
    <row r="17676" customFormat="false" ht="15" hidden="false" customHeight="true" outlineLevel="0" collapsed="false">
      <c r="A17676" s="1" t="n">
        <f aca="false">IF(IFERROR((MATCH(G17676,$G$1:$G$12712,0)),0),INDEX($A$1:$A$12712,MATCH(G17676,$G$1:$G$12712,0)),MAX($A$2:$A17675)+1)</f>
        <v>13545</v>
      </c>
      <c r="C17676" s="1" t="str">
        <f aca="false">IF(H17676="",F17676,H17676)</f>
        <v>monopod platform</v>
      </c>
      <c r="F17676" s="5"/>
      <c r="G17676" s="1" t="n">
        <v>54436</v>
      </c>
      <c r="H17676" s="1" t="s">
        <v>22568</v>
      </c>
    </row>
    <row r="17677" customFormat="false" ht="15" hidden="false" customHeight="true" outlineLevel="0" collapsed="false">
      <c r="A17677" s="1" t="n">
        <f aca="false">IF(IFERROR((MATCH(G17677,$G$1:$G$12712,0)),0),INDEX($A$1:$A$12712,MATCH(G17677,$G$1:$G$12712,0)),MAX($A$2:$A17676)+1)</f>
        <v>13546</v>
      </c>
      <c r="C17677" s="1" t="str">
        <f aca="false">IF(H17677="",F17677,H17677)</f>
        <v>dillon platform</v>
      </c>
      <c r="F17677" s="5"/>
      <c r="G17677" s="1" t="n">
        <v>54437</v>
      </c>
      <c r="H17677" s="1" t="s">
        <v>22569</v>
      </c>
    </row>
    <row r="17678" customFormat="false" ht="15" hidden="false" customHeight="true" outlineLevel="0" collapsed="false">
      <c r="A17678" s="1" t="n">
        <f aca="false">IF(IFERROR((MATCH(G17678,$G$1:$G$12712,0)),0),INDEX($A$1:$A$12712,MATCH(G17678,$G$1:$G$12712,0)),MAX($A$2:$A17677)+1)</f>
        <v>13547</v>
      </c>
      <c r="C17678" s="1" t="str">
        <f aca="false">IF(H17678="",F17678,H17678)</f>
        <v>granite point platform</v>
      </c>
      <c r="F17678" s="5"/>
      <c r="G17678" s="1" t="n">
        <v>54438</v>
      </c>
      <c r="H17678" s="1" t="s">
        <v>22570</v>
      </c>
    </row>
    <row r="17679" customFormat="false" ht="15" hidden="false" customHeight="true" outlineLevel="0" collapsed="false">
      <c r="A17679" s="1" t="n">
        <f aca="false">IF(IFERROR((MATCH(G17679,$G$1:$G$12712,0)),0),INDEX($A$1:$A$12712,MATCH(G17679,$G$1:$G$12712,0)),MAX($A$2:$A17678)+1)</f>
        <v>13548</v>
      </c>
      <c r="C17679" s="1" t="str">
        <f aca="false">IF(H17679="",F17679,H17679)</f>
        <v>bruce platform</v>
      </c>
      <c r="F17679" s="5"/>
      <c r="G17679" s="1" t="n">
        <v>54439</v>
      </c>
      <c r="H17679" s="1" t="s">
        <v>22571</v>
      </c>
    </row>
    <row r="17680" customFormat="false" ht="15" hidden="false" customHeight="true" outlineLevel="0" collapsed="false">
      <c r="A17680" s="1" t="n">
        <f aca="false">IF(IFERROR((MATCH(G17680,$G$1:$G$12712,0)),0),INDEX($A$1:$A$12712,MATCH(G17680,$G$1:$G$12712,0)),MAX($A$2:$A17679)+1)</f>
        <v>13549</v>
      </c>
      <c r="C17680" s="1" t="str">
        <f aca="false">IF(H17680="",F17680,H17680)</f>
        <v>anna platform</v>
      </c>
      <c r="F17680" s="5"/>
      <c r="G17680" s="1" t="n">
        <v>54440</v>
      </c>
      <c r="H17680" s="1" t="s">
        <v>22572</v>
      </c>
    </row>
    <row r="17681" customFormat="false" ht="15" hidden="false" customHeight="true" outlineLevel="0" collapsed="false">
      <c r="A17681" s="1" t="n">
        <f aca="false">IF(IFERROR((MATCH(G17681,$G$1:$G$12712,0)),0),INDEX($A$1:$A$12712,MATCH(G17681,$G$1:$G$12712,0)),MAX($A$2:$A17680)+1)</f>
        <v>13550</v>
      </c>
      <c r="C17681" s="1" t="str">
        <f aca="false">IF(H17681="",F17681,H17681)</f>
        <v>baker platform</v>
      </c>
      <c r="F17681" s="5"/>
      <c r="G17681" s="1" t="n">
        <v>54442</v>
      </c>
      <c r="H17681" s="1" t="s">
        <v>22573</v>
      </c>
    </row>
    <row r="17682" customFormat="false" ht="15" hidden="false" customHeight="true" outlineLevel="0" collapsed="false">
      <c r="A17682" s="1" t="n">
        <f aca="false">IF(IFERROR((MATCH(G17682,$G$1:$G$12712,0)),0),INDEX($A$1:$A$12712,MATCH(G17682,$G$1:$G$12712,0)),MAX($A$2:$A17681)+1)</f>
        <v>13551</v>
      </c>
      <c r="C17682" s="1" t="str">
        <f aca="false">IF(H17682="",F17682,H17682)</f>
        <v>grayling platform</v>
      </c>
      <c r="F17682" s="5"/>
      <c r="G17682" s="1" t="n">
        <v>54444</v>
      </c>
      <c r="H17682" s="1" t="s">
        <v>22574</v>
      </c>
    </row>
    <row r="17683" customFormat="false" ht="15" hidden="false" customHeight="true" outlineLevel="0" collapsed="false">
      <c r="A17683" s="1" t="n">
        <f aca="false">IF(IFERROR((MATCH(G17683,$G$1:$G$12712,0)),0),INDEX($A$1:$A$12712,MATCH(G17683,$G$1:$G$12712,0)),MAX($A$2:$A17682)+1)</f>
        <v>13552</v>
      </c>
      <c r="C17683" s="1" t="str">
        <f aca="false">IF(H17683="",F17683,H17683)</f>
        <v>swift creek power</v>
      </c>
      <c r="F17683" s="5"/>
      <c r="G17683" s="1" t="n">
        <v>54565</v>
      </c>
      <c r="H17683" s="1" t="s">
        <v>22575</v>
      </c>
    </row>
    <row r="17684" customFormat="false" ht="15" hidden="false" customHeight="true" outlineLevel="0" collapsed="false">
      <c r="A17684" s="1" t="n">
        <f aca="false">IF(IFERROR((MATCH(G17684,$G$1:$G$12712,0)),0),INDEX($A$1:$A$12712,MATCH(G17684,$G$1:$G$12712,0)),MAX($A$2:$A17683)+1)</f>
        <v>13553</v>
      </c>
      <c r="C17684" s="1" t="str">
        <f aca="false">IF(H17684="",F17684,H17684)</f>
        <v>san juan basin gas plant</v>
      </c>
      <c r="F17684" s="5"/>
      <c r="G17684" s="1" t="n">
        <v>54669</v>
      </c>
      <c r="H17684" s="1" t="s">
        <v>22576</v>
      </c>
    </row>
    <row r="17685" customFormat="false" ht="15" hidden="false" customHeight="true" outlineLevel="0" collapsed="false">
      <c r="A17685" s="1" t="n">
        <f aca="false">IF(IFERROR((MATCH(G17685,$G$1:$G$12712,0)),0),INDEX($A$1:$A$12712,MATCH(G17685,$G$1:$G$12712,0)),MAX($A$2:$A17684)+1)</f>
        <v>13554</v>
      </c>
      <c r="C17685" s="1" t="str">
        <f aca="false">IF(H17685="",F17685,H17685)</f>
        <v>grand chenier gas processing plant</v>
      </c>
      <c r="F17685" s="5"/>
      <c r="G17685" s="1" t="n">
        <v>54670</v>
      </c>
      <c r="H17685" s="1" t="s">
        <v>22577</v>
      </c>
    </row>
    <row r="17686" customFormat="false" ht="15" hidden="false" customHeight="true" outlineLevel="0" collapsed="false">
      <c r="A17686" s="1" t="n">
        <f aca="false">IF(IFERROR((MATCH(G17686,$G$1:$G$12712,0)),0),INDEX($A$1:$A$12712,MATCH(G17686,$G$1:$G$12712,0)),MAX($A$2:$A17685)+1)</f>
        <v>13555</v>
      </c>
      <c r="C17686" s="1" t="str">
        <f aca="false">IF(H17686="",F17686,H17686)</f>
        <v>dragon trail</v>
      </c>
      <c r="F17686" s="5"/>
      <c r="G17686" s="1" t="n">
        <v>54671</v>
      </c>
      <c r="H17686" s="1" t="s">
        <v>22578</v>
      </c>
    </row>
    <row r="17687" customFormat="false" ht="15" hidden="false" customHeight="true" outlineLevel="0" collapsed="false">
      <c r="A17687" s="1" t="n">
        <f aca="false">IF(IFERROR((MATCH(G17687,$G$1:$G$12712,0)),0),INDEX($A$1:$A$12712,MATCH(G17687,$G$1:$G$12712,0)),MAX($A$2:$A17686)+1)</f>
        <v>13556</v>
      </c>
      <c r="C17687" s="1" t="str">
        <f aca="false">IF(H17687="",F17687,H17687)</f>
        <v>difwind farms ltd iv</v>
      </c>
      <c r="F17687" s="5"/>
      <c r="G17687" s="1" t="n">
        <v>54684</v>
      </c>
      <c r="H17687" s="1" t="s">
        <v>22579</v>
      </c>
    </row>
    <row r="17688" customFormat="false" ht="15" hidden="false" customHeight="true" outlineLevel="0" collapsed="false">
      <c r="A17688" s="1" t="n">
        <f aca="false">IF(IFERROR((MATCH(G17688,$G$1:$G$12712,0)),0),INDEX($A$1:$A$12712,MATCH(G17688,$G$1:$G$12712,0)),MAX($A$2:$A17687)+1)</f>
        <v>13557</v>
      </c>
      <c r="C17688" s="1" t="str">
        <f aca="false">IF(H17688="",F17688,H17688)</f>
        <v>carolina food processors #2</v>
      </c>
      <c r="F17688" s="5"/>
      <c r="G17688" s="1" t="n">
        <v>54824</v>
      </c>
      <c r="H17688" s="1" t="s">
        <v>22580</v>
      </c>
      <c r="I17688" s="1" t="n">
        <v>17449</v>
      </c>
      <c r="J17688" s="1" t="s">
        <v>22581</v>
      </c>
    </row>
    <row r="17689" customFormat="false" ht="15" hidden="false" customHeight="true" outlineLevel="0" collapsed="false">
      <c r="A17689" s="1" t="n">
        <f aca="false">IF(IFERROR((MATCH(G17689,$G$1:$G$12712,0)),0),INDEX($A$1:$A$12712,MATCH(G17689,$G$1:$G$12712,0)),MAX($A$2:$A17688)+1)</f>
        <v>13558</v>
      </c>
      <c r="C17689" s="1" t="str">
        <f aca="false">IF(H17689="",F17689,H17689)</f>
        <v>bering star</v>
      </c>
      <c r="F17689" s="5"/>
      <c r="G17689" s="1" t="n">
        <v>54883</v>
      </c>
      <c r="H17689" s="1" t="s">
        <v>22582</v>
      </c>
    </row>
    <row r="17690" customFormat="false" ht="15" hidden="false" customHeight="true" outlineLevel="0" collapsed="false">
      <c r="A17690" s="1" t="n">
        <f aca="false">IF(IFERROR((MATCH(G17690,$G$1:$G$12712,0)),0),INDEX($A$1:$A$12712,MATCH(G17690,$G$1:$G$12712,0)),MAX($A$2:$A17689)+1)</f>
        <v>13559</v>
      </c>
      <c r="C17690" s="1" t="str">
        <f aca="false">IF(H17690="",F17690,H17690)</f>
        <v>american president lines ltd</v>
      </c>
      <c r="F17690" s="5"/>
      <c r="G17690" s="1" t="n">
        <v>54888</v>
      </c>
      <c r="H17690" s="1" t="s">
        <v>22583</v>
      </c>
    </row>
    <row r="17691" customFormat="false" ht="15" hidden="false" customHeight="true" outlineLevel="0" collapsed="false">
      <c r="A17691" s="1" t="n">
        <f aca="false">IF(IFERROR((MATCH(G17691,$G$1:$G$12712,0)),0),INDEX($A$1:$A$12712,MATCH(G17691,$G$1:$G$12712,0)),MAX($A$2:$A17690)+1)</f>
        <v>13560</v>
      </c>
      <c r="C17691" s="1" t="str">
        <f aca="false">IF(H17691="",F17691,H17691)</f>
        <v>dimon international inc kinsto</v>
      </c>
      <c r="F17691" s="5"/>
      <c r="G17691" s="1" t="n">
        <v>55001</v>
      </c>
      <c r="H17691" s="1" t="s">
        <v>22584</v>
      </c>
    </row>
    <row r="17692" customFormat="false" ht="15" hidden="false" customHeight="true" outlineLevel="0" collapsed="false">
      <c r="A17692" s="1" t="n">
        <f aca="false">IF(IFERROR((MATCH(G17692,$G$1:$G$12712,0)),0),INDEX($A$1:$A$12712,MATCH(G17692,$G$1:$G$12712,0)),MAX($A$2:$A17691)+1)</f>
        <v>13561</v>
      </c>
      <c r="C17692" s="1" t="str">
        <f aca="false">IF(H17692="",F17692,H17692)</f>
        <v>blacks fork gas processing plant</v>
      </c>
      <c r="F17692" s="5"/>
      <c r="G17692" s="1" t="n">
        <v>55134</v>
      </c>
      <c r="H17692" s="1" t="s">
        <v>22585</v>
      </c>
    </row>
    <row r="17693" customFormat="false" ht="15" hidden="false" customHeight="true" outlineLevel="0" collapsed="false">
      <c r="A17693" s="1" t="n">
        <f aca="false">IF(IFERROR((MATCH(G17693,$G$1:$G$12712,0)),0),INDEX($A$1:$A$12712,MATCH(G17693,$G$1:$G$12712,0)),MAX($A$2:$A17692)+1)</f>
        <v>13562</v>
      </c>
      <c r="C17693" s="1" t="str">
        <f aca="false">IF(H17693="",F17693,H17693)</f>
        <v>champion clean energy</v>
      </c>
      <c r="F17693" s="5"/>
      <c r="G17693" s="1" t="n">
        <v>55180</v>
      </c>
      <c r="H17693" s="1" t="s">
        <v>22586</v>
      </c>
      <c r="I17693" s="1" t="n">
        <v>9303</v>
      </c>
      <c r="J17693" s="1" t="s">
        <v>22587</v>
      </c>
    </row>
    <row r="17694" customFormat="false" ht="15" hidden="false" customHeight="true" outlineLevel="0" collapsed="false">
      <c r="A17694" s="1" t="n">
        <f aca="false">IF(IFERROR((MATCH(G17694,$G$1:$G$12712,0)),0),INDEX($A$1:$A$12712,MATCH(G17694,$G$1:$G$12712,0)),MAX($A$2:$A17693)+1)</f>
        <v>13563</v>
      </c>
      <c r="C17694" s="1" t="str">
        <f aca="false">IF(H17694="",F17694,H17694)</f>
        <v>west phoenix cc4</v>
      </c>
      <c r="F17694" s="5"/>
      <c r="G17694" s="1" t="n">
        <v>55301</v>
      </c>
      <c r="H17694" s="1" t="s">
        <v>22588</v>
      </c>
      <c r="I17694" s="1" t="n">
        <v>803</v>
      </c>
      <c r="J17694" s="1" t="s">
        <v>21094</v>
      </c>
    </row>
    <row r="17695" customFormat="false" ht="15" hidden="false" customHeight="true" outlineLevel="0" collapsed="false">
      <c r="A17695" s="1" t="n">
        <f aca="false">A11048</f>
        <v>9508</v>
      </c>
      <c r="C17695" s="1" t="str">
        <f aca="false">IF(H17695="",F17695,H17695)</f>
        <v>union power station</v>
      </c>
      <c r="F17695" s="5"/>
      <c r="G17695" s="1" t="n">
        <v>55314</v>
      </c>
      <c r="H17695" s="1" t="s">
        <v>22589</v>
      </c>
    </row>
    <row r="17696" customFormat="false" ht="15" hidden="false" customHeight="true" outlineLevel="0" collapsed="false">
      <c r="A17696" s="1" t="n">
        <f aca="false">IF(IFERROR((MATCH(G17696,$G$1:$G$12712,0)),0),INDEX($A$1:$A$12712,MATCH(G17696,$G$1:$G$12712,0)),MAX($A$2:$A17695)+1)</f>
        <v>13564</v>
      </c>
      <c r="C17696" s="1" t="str">
        <f aca="false">IF(H17696="",F17696,H17696)</f>
        <v>ontelaunee energy center</v>
      </c>
      <c r="F17696" s="5"/>
      <c r="G17696" s="1" t="n">
        <v>55335</v>
      </c>
      <c r="H17696" s="1" t="s">
        <v>22590</v>
      </c>
    </row>
    <row r="17697" customFormat="false" ht="15" hidden="false" customHeight="true" outlineLevel="0" collapsed="false">
      <c r="A17697" s="1" t="n">
        <f aca="false">IF(IFERROR((MATCH(G17697,$G$1:$G$12712,0)),0),INDEX($A$1:$A$12712,MATCH(G17697,$G$1:$G$12712,0)),MAX($A$2:$A17696)+1)</f>
        <v>13565</v>
      </c>
      <c r="C17697" s="1" t="str">
        <f aca="false">IF(H17697="",F17697,H17697)</f>
        <v>redhawk</v>
      </c>
      <c r="F17697" s="5"/>
      <c r="G17697" s="1" t="n">
        <v>55528</v>
      </c>
      <c r="H17697" s="1" t="s">
        <v>22591</v>
      </c>
    </row>
    <row r="17698" customFormat="false" ht="15" hidden="false" customHeight="true" outlineLevel="0" collapsed="false">
      <c r="A17698" s="1" t="n">
        <f aca="false">IF(IFERROR((MATCH(G17698,$G$1:$G$12712,0)),0),INDEX($A$1:$A$12712,MATCH(G17698,$G$1:$G$12712,0)),MAX($A$2:$A17697)+1)</f>
        <v>13566</v>
      </c>
      <c r="C17698" s="1" t="str">
        <f aca="false">IF(H17698="",F17698,H17698)</f>
        <v>union mine disposal site</v>
      </c>
      <c r="F17698" s="5"/>
      <c r="G17698" s="1" t="n">
        <v>55775</v>
      </c>
      <c r="H17698" s="1" t="s">
        <v>22592</v>
      </c>
    </row>
    <row r="17699" customFormat="false" ht="15" hidden="false" customHeight="true" outlineLevel="0" collapsed="false">
      <c r="A17699" s="1" t="n">
        <f aca="false">IF(IFERROR((MATCH(G17699,$G$1:$G$12712,0)),0),INDEX($A$1:$A$12712,MATCH(G17699,$G$1:$G$12712,0)),MAX($A$2:$A17698)+1)</f>
        <v>13567</v>
      </c>
      <c r="C17699" s="1" t="str">
        <f aca="false">IF(H17699="",F17699,H17699)</f>
        <v>saguaro combustion turbine 3</v>
      </c>
      <c r="F17699" s="5"/>
      <c r="G17699" s="1" t="n">
        <v>55840</v>
      </c>
      <c r="H17699" s="1" t="s">
        <v>22593</v>
      </c>
      <c r="I17699" s="1" t="n">
        <v>803</v>
      </c>
      <c r="J17699" s="1" t="s">
        <v>21094</v>
      </c>
    </row>
    <row r="17700" customFormat="false" ht="15" hidden="false" customHeight="true" outlineLevel="0" collapsed="false">
      <c r="A17700" s="1" t="n">
        <f aca="false">IF(IFERROR((MATCH(G17700,$G$1:$G$12712,0)),0),INDEX($A$1:$A$12712,MATCH(G17700,$G$1:$G$12712,0)),MAX($A$2:$A17699)+1)</f>
        <v>13568</v>
      </c>
      <c r="C17700" s="1" t="str">
        <f aca="false">IF(H17700="",F17700,H17700)</f>
        <v>mendota mental health</v>
      </c>
      <c r="F17700" s="5"/>
      <c r="G17700" s="1" t="n">
        <v>55876</v>
      </c>
      <c r="H17700" s="1" t="s">
        <v>22594</v>
      </c>
      <c r="I17700" s="1" t="n">
        <v>18028</v>
      </c>
      <c r="J17700" s="1" t="s">
        <v>22595</v>
      </c>
    </row>
    <row r="17701" customFormat="false" ht="15" hidden="false" customHeight="true" outlineLevel="0" collapsed="false">
      <c r="A17701" s="1" t="n">
        <f aca="false">IF(IFERROR((MATCH(G17701,$G$1:$G$12712,0)),0),INDEX($A$1:$A$12712,MATCH(G17701,$G$1:$G$12712,0)),MAX($A$2:$A17700)+1)</f>
        <v>13569</v>
      </c>
      <c r="C17701" s="1" t="str">
        <f aca="false">IF(H17701="",F17701,H17701)</f>
        <v>west phoenix cc5</v>
      </c>
      <c r="F17701" s="5"/>
      <c r="G17701" s="1" t="n">
        <v>55955</v>
      </c>
      <c r="H17701" s="1" t="s">
        <v>22596</v>
      </c>
      <c r="I17701" s="1" t="n">
        <v>803</v>
      </c>
      <c r="J17701" s="1" t="s">
        <v>21094</v>
      </c>
    </row>
    <row r="17702" customFormat="false" ht="15" hidden="false" customHeight="true" outlineLevel="0" collapsed="false">
      <c r="A17702" s="1" t="n">
        <f aca="false">IF(IFERROR((MATCH(G17702,$G$1:$G$12712,0)),0),INDEX($A$1:$A$12712,MATCH(G17702,$G$1:$G$12712,0)),MAX($A$2:$A17701)+1)</f>
        <v>13570</v>
      </c>
      <c r="C17702" s="1" t="str">
        <f aca="false">IF(H17702="",F17702,H17702)</f>
        <v>tower 3</v>
      </c>
      <c r="F17702" s="5"/>
      <c r="G17702" s="1" t="n">
        <v>56003</v>
      </c>
      <c r="H17702" s="1" t="s">
        <v>22597</v>
      </c>
      <c r="I17702" s="1" t="n">
        <v>12582</v>
      </c>
      <c r="J17702" s="1" t="s">
        <v>22598</v>
      </c>
    </row>
    <row r="17703" customFormat="false" ht="15" hidden="false" customHeight="true" outlineLevel="0" collapsed="false">
      <c r="A17703" s="1" t="n">
        <f aca="false">IF(IFERROR((MATCH(G17703,$G$1:$G$12712,0)),0),INDEX($A$1:$A$12712,MATCH(G17703,$G$1:$G$12712,0)),MAX($A$2:$A17702)+1)</f>
        <v>13571</v>
      </c>
      <c r="C17703" s="1" t="str">
        <f aca="false">IF(H17703="",F17703,H17703)</f>
        <v>osawatomie</v>
      </c>
      <c r="F17703" s="5"/>
      <c r="G17703" s="1" t="n">
        <v>56021</v>
      </c>
      <c r="H17703" s="1" t="s">
        <v>22599</v>
      </c>
      <c r="I17703" s="1" t="n">
        <v>10000</v>
      </c>
      <c r="J17703" s="1" t="s">
        <v>22600</v>
      </c>
    </row>
    <row r="17704" customFormat="false" ht="15" hidden="false" customHeight="true" outlineLevel="0" collapsed="false">
      <c r="A17704" s="1" t="n">
        <f aca="false">IF(IFERROR((MATCH(G17704,$G$1:$G$12712,0)),0),INDEX($A$1:$A$12712,MATCH(G17704,$G$1:$G$12712,0)),MAX($A$2:$A17703)+1)</f>
        <v>13572</v>
      </c>
      <c r="C17704" s="1" t="str">
        <f aca="false">IF(H17704="",F17704,H17704)</f>
        <v>oklahoma wind energy center</v>
      </c>
      <c r="F17704" s="5"/>
      <c r="G17704" s="1" t="n">
        <v>56034</v>
      </c>
      <c r="H17704" s="1" t="s">
        <v>22601</v>
      </c>
      <c r="I17704" s="1" t="n">
        <v>14077</v>
      </c>
      <c r="J17704" s="1" t="s">
        <v>22602</v>
      </c>
    </row>
    <row r="17705" customFormat="false" ht="15" hidden="false" customHeight="true" outlineLevel="0" collapsed="false">
      <c r="A17705" s="1" t="n">
        <f aca="false">IF(IFERROR((MATCH(G17705,$G$1:$G$12712,0)),0),INDEX($A$1:$A$12712,MATCH(G17705,$G$1:$G$12712,0)),MAX($A$2:$A17704)+1)</f>
        <v>13573</v>
      </c>
      <c r="C17705" s="1" t="str">
        <f aca="false">IF(H17705="",F17705,H17705)</f>
        <v>binghamton cogen</v>
      </c>
      <c r="F17705" s="5"/>
      <c r="G17705" s="1" t="n">
        <v>56057</v>
      </c>
      <c r="H17705" s="1" t="s">
        <v>22603</v>
      </c>
    </row>
    <row r="17706" customFormat="false" ht="15" hidden="false" customHeight="true" outlineLevel="0" collapsed="false">
      <c r="A17706" s="1" t="n">
        <f aca="false">IF(IFERROR((MATCH(G17706,$G$1:$G$12712,0)),0),INDEX($A$1:$A$12712,MATCH(G17706,$G$1:$G$12712,0)),MAX($A$2:$A17705)+1)</f>
        <v>13574</v>
      </c>
      <c r="C17706" s="1" t="str">
        <f aca="false">IF(H17706="",F17706,H17706)</f>
        <v>lake</v>
      </c>
      <c r="F17706" s="5"/>
      <c r="G17706" s="1" t="n">
        <v>56077</v>
      </c>
      <c r="H17706" s="1" t="s">
        <v>18833</v>
      </c>
      <c r="I17706" s="1" t="n">
        <v>2507</v>
      </c>
      <c r="J17706" s="1" t="s">
        <v>22604</v>
      </c>
    </row>
    <row r="17707" customFormat="false" ht="15" hidden="false" customHeight="true" outlineLevel="0" collapsed="false">
      <c r="A17707" s="1" t="n">
        <f aca="false">IF(IFERROR((MATCH(G17707,$G$1:$G$12712,0)),0),INDEX($A$1:$A$12712,MATCH(G17707,$G$1:$G$12712,0)),MAX($A$2:$A17706)+1)</f>
        <v>13575</v>
      </c>
      <c r="C17707" s="1" t="str">
        <f aca="false">IF(H17707="",F17707,H17707)</f>
        <v>north dakota wind energy center i</v>
      </c>
      <c r="F17707" s="5"/>
      <c r="G17707" s="1" t="n">
        <v>56091</v>
      </c>
      <c r="H17707" s="1" t="s">
        <v>22605</v>
      </c>
    </row>
    <row r="17708" customFormat="false" ht="15" hidden="false" customHeight="true" outlineLevel="0" collapsed="false">
      <c r="A17708" s="1" t="n">
        <f aca="false">IF(IFERROR((MATCH(G17708,$G$1:$G$12712,0)),0),INDEX($A$1:$A$12712,MATCH(G17708,$G$1:$G$12712,0)),MAX($A$2:$A17707)+1)</f>
        <v>13576</v>
      </c>
      <c r="C17708" s="1" t="str">
        <f aca="false">IF(H17708="",F17708,H17708)</f>
        <v>sooner wind energy center</v>
      </c>
      <c r="F17708" s="5"/>
      <c r="G17708" s="1" t="n">
        <v>56095</v>
      </c>
      <c r="H17708" s="1" t="s">
        <v>22606</v>
      </c>
    </row>
    <row r="17709" customFormat="false" ht="15" hidden="false" customHeight="true" outlineLevel="0" collapsed="false">
      <c r="A17709" s="1" t="n">
        <f aca="false">IF(IFERROR((MATCH(G17709,$G$1:$G$12712,0)),0),INDEX($A$1:$A$12712,MATCH(G17709,$G$1:$G$12712,0)),MAX($A$2:$A17708)+1)</f>
        <v>13577</v>
      </c>
      <c r="C17709" s="1" t="str">
        <f aca="false">IF(H17709="",F17709,H17709)</f>
        <v>saint peter</v>
      </c>
      <c r="F17709" s="5"/>
      <c r="G17709" s="1" t="n">
        <v>56161</v>
      </c>
      <c r="H17709" s="1" t="s">
        <v>22607</v>
      </c>
    </row>
    <row r="17710" customFormat="false" ht="15" hidden="false" customHeight="true" outlineLevel="0" collapsed="false">
      <c r="A17710" s="1" t="n">
        <f aca="false">IF(IFERROR((MATCH(G17710,$G$1:$G$12712,0)),0),INDEX($A$1:$A$12712,MATCH(G17710,$G$1:$G$12712,0)),MAX($A$2:$A17709)+1)</f>
        <v>13578</v>
      </c>
      <c r="C17710" s="1" t="str">
        <f aca="false">IF(H17710="",F17710,H17710)</f>
        <v>silver creek</v>
      </c>
      <c r="F17710" s="5"/>
      <c r="G17710" s="1" t="n">
        <v>56180</v>
      </c>
      <c r="H17710" s="1" t="s">
        <v>22608</v>
      </c>
      <c r="I17710" s="1" t="n">
        <v>17568</v>
      </c>
      <c r="J17710" s="1" t="s">
        <v>22609</v>
      </c>
    </row>
    <row r="17711" customFormat="false" ht="15" hidden="false" customHeight="true" outlineLevel="0" collapsed="false">
      <c r="A17711" s="1" t="n">
        <f aca="false">IF(IFERROR((MATCH(G17711,$G$1:$G$12712,0)),0),INDEX($A$1:$A$12712,MATCH(G17711,$G$1:$G$12712,0)),MAX($A$2:$A17710)+1)</f>
        <v>13579</v>
      </c>
      <c r="C17711" s="1" t="str">
        <f aca="false">IF(H17711="",F17711,H17711)</f>
        <v>sylvarena</v>
      </c>
      <c r="F17711" s="5"/>
      <c r="G17711" s="1" t="n">
        <v>56187</v>
      </c>
      <c r="H17711" s="1" t="s">
        <v>22610</v>
      </c>
      <c r="I17711" s="1" t="n">
        <v>17568</v>
      </c>
      <c r="J17711" s="1" t="s">
        <v>22609</v>
      </c>
    </row>
    <row r="17712" customFormat="false" ht="15" hidden="false" customHeight="true" outlineLevel="0" collapsed="false">
      <c r="A17712" s="1" t="n">
        <f aca="false">IF(IFERROR((MATCH(G17712,$G$1:$G$12712,0)),0),INDEX($A$1:$A$12712,MATCH(G17712,$G$1:$G$12712,0)),MAX($A$2:$A17711)+1)</f>
        <v>13580</v>
      </c>
      <c r="C17712" s="1" t="str">
        <f aca="false">IF(H17712="",F17712,H17712)</f>
        <v>north centerville</v>
      </c>
      <c r="F17712" s="5"/>
      <c r="G17712" s="1" t="n">
        <v>56230</v>
      </c>
      <c r="H17712" s="1" t="s">
        <v>22611</v>
      </c>
      <c r="I17712" s="1" t="n">
        <v>9417</v>
      </c>
      <c r="J17712" s="1" t="s">
        <v>20745</v>
      </c>
    </row>
    <row r="17713" customFormat="false" ht="15" hidden="false" customHeight="true" outlineLevel="0" collapsed="false">
      <c r="A17713" s="1" t="n">
        <f aca="false">IF(IFERROR((MATCH(G17713,$G$1:$G$12712,0)),0),INDEX($A$1:$A$12712,MATCH(G17713,$G$1:$G$12712,0)),MAX($A$2:$A17712)+1)</f>
        <v>13581</v>
      </c>
      <c r="C17713" s="1" t="str">
        <f aca="false">IF(H17713="",F17713,H17713)</f>
        <v>cottonwood creek wind energy center</v>
      </c>
      <c r="F17713" s="5"/>
      <c r="G17713" s="1" t="n">
        <v>56315</v>
      </c>
      <c r="H17713" s="1" t="s">
        <v>22612</v>
      </c>
    </row>
    <row r="17714" customFormat="false" ht="15" hidden="false" customHeight="true" outlineLevel="0" collapsed="false">
      <c r="A17714" s="1" t="n">
        <f aca="false">IF(IFERROR((MATCH(G17714,$G$1:$G$12712,0)),0),INDEX($A$1:$A$12712,MATCH(G17714,$G$1:$G$12712,0)),MAX($A$2:$A17713)+1)</f>
        <v>13582</v>
      </c>
      <c r="C17714" s="1" t="str">
        <f aca="false">IF(H17714="",F17714,H17714)</f>
        <v>oak grove</v>
      </c>
      <c r="F17714" s="5"/>
      <c r="G17714" s="1" t="n">
        <v>56425</v>
      </c>
      <c r="H17714" s="1" t="s">
        <v>22613</v>
      </c>
      <c r="I17714" s="1" t="n">
        <v>19323</v>
      </c>
      <c r="J17714" s="1" t="s">
        <v>22614</v>
      </c>
    </row>
    <row r="17715" customFormat="false" ht="15" hidden="false" customHeight="true" outlineLevel="0" collapsed="false">
      <c r="A17715" s="1" t="n">
        <f aca="false">IF(IFERROR((MATCH(G17715,$G$1:$G$12712,0)),0),INDEX($A$1:$A$12712,MATCH(G17715,$G$1:$G$12712,0)),MAX($A$2:$A17714)+1)</f>
        <v>13583</v>
      </c>
      <c r="C17715" s="1" t="str">
        <f aca="false">IF(H17715="",F17715,H17715)</f>
        <v>hrew llc</v>
      </c>
      <c r="F17715" s="5"/>
      <c r="G17715" s="1" t="n">
        <v>56444</v>
      </c>
      <c r="H17715" s="1" t="s">
        <v>22615</v>
      </c>
    </row>
    <row r="17716" customFormat="false" ht="15" hidden="false" customHeight="true" outlineLevel="0" collapsed="false">
      <c r="A17716" s="1" t="n">
        <f aca="false">IF(IFERROR((MATCH(G17716,$G$1:$G$12712,0)),0),INDEX($A$1:$A$12712,MATCH(G17716,$G$1:$G$12712,0)),MAX($A$2:$A17715)+1)</f>
        <v>13584</v>
      </c>
      <c r="C17716" s="1" t="str">
        <f aca="false">IF(H17716="",F17716,H17716)</f>
        <v>barton windpower ii llc</v>
      </c>
      <c r="F17716" s="5"/>
      <c r="G17716" s="1" t="n">
        <v>56766</v>
      </c>
      <c r="H17716" s="1" t="s">
        <v>22616</v>
      </c>
      <c r="I17716" s="1" t="n">
        <v>55720</v>
      </c>
      <c r="J17716" s="1" t="s">
        <v>22617</v>
      </c>
    </row>
    <row r="17717" customFormat="false" ht="15" hidden="false" customHeight="true" outlineLevel="0" collapsed="false">
      <c r="A17717" s="1" t="n">
        <f aca="false">IF(IFERROR((MATCH(G17717,$G$1:$G$12712,0)),0),INDEX($A$1:$A$12712,MATCH(G17717,$G$1:$G$12712,0)),MAX($A$2:$A17716)+1)</f>
        <v>13585</v>
      </c>
      <c r="C17717" s="1" t="str">
        <f aca="false">IF(H17717="",F17717,H17717)</f>
        <v>none</v>
      </c>
      <c r="F17717" s="5"/>
      <c r="G17717" s="1" t="n">
        <v>56778</v>
      </c>
      <c r="H17717" s="1" t="s">
        <v>20677</v>
      </c>
      <c r="I17717" s="1" t="n">
        <v>55963</v>
      </c>
      <c r="J17717" s="1" t="s">
        <v>22618</v>
      </c>
    </row>
    <row r="17718" customFormat="false" ht="15" hidden="false" customHeight="true" outlineLevel="0" collapsed="false">
      <c r="A17718" s="1" t="n">
        <f aca="false">IF(IFERROR((MATCH(G17718,$G$1:$G$12712,0)),0),INDEX($A$1:$A$12712,MATCH(G17718,$G$1:$G$12712,0)),MAX($A$2:$A17717)+1)</f>
        <v>13586</v>
      </c>
      <c r="C17718" s="1" t="str">
        <f aca="false">IF(H17718="",F17718,H17718)</f>
        <v>fls energy solar farm</v>
      </c>
      <c r="F17718" s="5"/>
      <c r="G17718" s="1" t="n">
        <v>56988</v>
      </c>
      <c r="H17718" s="1" t="s">
        <v>22619</v>
      </c>
    </row>
    <row r="17719" customFormat="false" ht="15" hidden="false" customHeight="true" outlineLevel="0" collapsed="false">
      <c r="A17719" s="1" t="n">
        <f aca="false">IF(IFERROR((MATCH(G17719,$G$1:$G$17718,0)),0),INDEX($A$1:$A$17718,MATCH(G17719,$G$1:$G$17718,0)),MAX($A$2:$A17718)+1)</f>
        <v>13587</v>
      </c>
      <c r="B17719" s="1" t="e">
        <f aca="false">IF(COUNTIF($G$1:$G$17718,G17719&gt;0),0,INDEX($A$1:$A$17718,MATCH(G17719,$G$1:$G$17718,0)))</f>
        <v>#N/A</v>
      </c>
      <c r="C17719" s="1" t="str">
        <f aca="false">IF(H17719="",F17719,H17719)</f>
        <v>rain gauge</v>
      </c>
      <c r="D17719" s="1" t="n">
        <v>294</v>
      </c>
      <c r="E17719" s="1" t="s">
        <v>16712</v>
      </c>
      <c r="F17719" s="5" t="s">
        <v>22620</v>
      </c>
      <c r="H17719" s="1"/>
    </row>
    <row r="17720" customFormat="false" ht="15" hidden="false" customHeight="true" outlineLevel="0" collapsed="false">
      <c r="A17720" s="1" t="n">
        <f aca="false">IF(IFERROR((MATCH(G17720,$G$1:$G$17718,0)),0),INDEX($A$1:$A$17718,MATCH(G17720,$G$1:$G$17718,0)),MAX($A$2:$A17719)+1)</f>
        <v>13588</v>
      </c>
      <c r="B17720" s="1" t="e">
        <f aca="false">IF(COUNTIF($G$1:$G$17718,G17720&gt;0),0,INDEX($A$1:$A$17718,MATCH(G17720,$G$1:$G$17718,0)))</f>
        <v>#N/A</v>
      </c>
      <c r="C17720" s="1" t="str">
        <f aca="false">IF(H17720="",F17720,H17720)</f>
        <v>octotillo 3</v>
      </c>
      <c r="D17720" s="1" t="n">
        <v>286</v>
      </c>
      <c r="E17720" s="1" t="s">
        <v>17575</v>
      </c>
      <c r="F17720" s="5" t="s">
        <v>22621</v>
      </c>
      <c r="H17720" s="1"/>
    </row>
    <row r="17721" customFormat="false" ht="15" hidden="false" customHeight="true" outlineLevel="0" collapsed="false">
      <c r="A17721" s="1" t="n">
        <f aca="false">IF(IFERROR((MATCH(G17721,$G$1:$G$17718,0)),0),INDEX($A$1:$A$17718,MATCH(G17721,$G$1:$G$17718,0)),MAX($A$2:$A17720)+1)</f>
        <v>13589</v>
      </c>
      <c r="B17721" s="1" t="e">
        <f aca="false">IF(COUNTIF($G$1:$G$17718,G17721&gt;0),0,INDEX($A$1:$A$17718,MATCH(G17721,$G$1:$G$17718,0)))</f>
        <v>#N/A</v>
      </c>
      <c r="C17721" s="1" t="str">
        <f aca="false">IF(H17721="",F17721,H17721)</f>
        <v>octotillo 4</v>
      </c>
      <c r="D17721" s="1" t="n">
        <v>286</v>
      </c>
      <c r="E17721" s="1" t="s">
        <v>17575</v>
      </c>
      <c r="F17721" s="5" t="s">
        <v>22622</v>
      </c>
      <c r="H17721" s="1"/>
    </row>
    <row r="17722" customFormat="false" ht="15" hidden="false" customHeight="true" outlineLevel="0" collapsed="false">
      <c r="A17722" s="1" t="n">
        <f aca="false">IF(IFERROR((MATCH(G17722,$G$1:$G$17718,0)),0),INDEX($A$1:$A$17718,MATCH(G17722,$G$1:$G$17718,0)),MAX($A$2:$A17721)+1)</f>
        <v>13590</v>
      </c>
      <c r="B17722" s="1" t="e">
        <f aca="false">IF(COUNTIF($G$1:$G$17718,G17722&gt;0),0,INDEX($A$1:$A$17718,MATCH(G17722,$G$1:$G$17718,0)))</f>
        <v>#N/A</v>
      </c>
      <c r="C17722" s="1" t="str">
        <f aca="false">IF(H17722="",F17722,H17722)</f>
        <v>octotillo 5</v>
      </c>
      <c r="D17722" s="1" t="n">
        <v>286</v>
      </c>
      <c r="E17722" s="1" t="s">
        <v>17575</v>
      </c>
      <c r="F17722" s="5" t="s">
        <v>22623</v>
      </c>
      <c r="H17722" s="1"/>
    </row>
    <row r="17723" customFormat="false" ht="15" hidden="false" customHeight="true" outlineLevel="0" collapsed="false">
      <c r="A17723" s="1" t="n">
        <f aca="false">IF(IFERROR((MATCH(G17723,$G$1:$G$17718,0)),0),INDEX($A$1:$A$17718,MATCH(G17723,$G$1:$G$17718,0)),MAX($A$2:$A17722)+1)</f>
        <v>13591</v>
      </c>
      <c r="B17723" s="1" t="e">
        <f aca="false">IF(COUNTIF($G$1:$G$17718,G17723&gt;0),0,INDEX($A$1:$A$17718,MATCH(G17723,$G$1:$G$17718,0)))</f>
        <v>#N/A</v>
      </c>
      <c r="C17723" s="1" t="str">
        <f aca="false">IF(H17723="",F17723,H17723)</f>
        <v>octotillo 6</v>
      </c>
      <c r="D17723" s="1" t="n">
        <v>286</v>
      </c>
      <c r="E17723" s="1" t="s">
        <v>17575</v>
      </c>
      <c r="F17723" s="5" t="s">
        <v>22624</v>
      </c>
      <c r="H17723" s="1"/>
    </row>
    <row r="17724" customFormat="false" ht="15" hidden="false" customHeight="true" outlineLevel="0" collapsed="false">
      <c r="A17724" s="1" t="n">
        <f aca="false">IF(IFERROR((MATCH(G17724,$G$1:$G$17718,0)),0),INDEX($A$1:$A$17718,MATCH(G17724,$G$1:$G$17718,0)),MAX($A$2:$A17723)+1)</f>
        <v>13592</v>
      </c>
      <c r="B17724" s="1" t="e">
        <f aca="false">IF(COUNTIF($G$1:$G$17718,G17724&gt;0),0,INDEX($A$1:$A$17718,MATCH(G17724,$G$1:$G$17718,0)))</f>
        <v>#N/A</v>
      </c>
      <c r="C17724" s="1" t="str">
        <f aca="false">IF(H17724="",F17724,H17724)</f>
        <v>octotillo 7</v>
      </c>
      <c r="D17724" s="1" t="n">
        <v>286</v>
      </c>
      <c r="E17724" s="1" t="s">
        <v>17575</v>
      </c>
      <c r="F17724" s="5" t="s">
        <v>22625</v>
      </c>
      <c r="H17724" s="1"/>
    </row>
    <row r="17725" customFormat="false" ht="15" hidden="false" customHeight="true" outlineLevel="0" collapsed="false">
      <c r="A17725" s="1" t="n">
        <f aca="false">IF(IFERROR((MATCH(G17725,$G$1:$G$17718,0)),0),INDEX($A$1:$A$17718,MATCH(G17725,$G$1:$G$17718,0)),MAX($A$2:$A17724)+1)</f>
        <v>13593</v>
      </c>
      <c r="B17725" s="1" t="e">
        <f aca="false">IF(COUNTIF($G$1:$G$17718,G17725&gt;0),0,INDEX($A$1:$A$17718,MATCH(G17725,$G$1:$G$17718,0)))</f>
        <v>#N/A</v>
      </c>
      <c r="C17725" s="1" t="str">
        <f aca="false">IF(H17725="",F17725,H17725)</f>
        <v>other residential/commercial</v>
      </c>
      <c r="D17725" s="1" t="n">
        <v>286</v>
      </c>
      <c r="E17725" s="1" t="s">
        <v>17575</v>
      </c>
      <c r="F17725" s="5" t="s">
        <v>22626</v>
      </c>
      <c r="H17725" s="1"/>
    </row>
    <row r="17726" customFormat="false" ht="15" hidden="false" customHeight="true" outlineLevel="0" collapsed="false">
      <c r="A17726" s="1" t="n">
        <f aca="false">IF(IFERROR((MATCH(G17726,$G$1:$G$17718,0)),0),INDEX($A$1:$A$17718,MATCH(G17726,$G$1:$G$17718,0)),MAX($A$2:$A17725)+1)</f>
        <v>13594</v>
      </c>
      <c r="B17726" s="1" t="e">
        <f aca="false">IF(COUNTIF($G$1:$G$17718,G17726&gt;0),0,INDEX($A$1:$A$17718,MATCH(G17726,$G$1:$G$17718,0)))</f>
        <v>#N/A</v>
      </c>
      <c r="C17726" s="1" t="str">
        <f aca="false">IF(H17726="",F17726,H17726)</f>
        <v>gratiot farms wind project</v>
      </c>
      <c r="D17726" s="1" t="n">
        <v>163</v>
      </c>
      <c r="E17726" s="1" t="s">
        <v>18213</v>
      </c>
      <c r="F17726" s="5" t="s">
        <v>22627</v>
      </c>
      <c r="G17726" s="1" t="n">
        <v>63687</v>
      </c>
      <c r="H17726" s="1" t="s">
        <v>22628</v>
      </c>
      <c r="I17726" s="1" t="n">
        <v>4254</v>
      </c>
      <c r="J17726" s="1" t="s">
        <v>21089</v>
      </c>
    </row>
    <row r="17727" customFormat="false" ht="15" hidden="false" customHeight="true" outlineLevel="0" collapsed="false">
      <c r="A17727" s="1" t="n">
        <f aca="false">IF(IFERROR((MATCH(G17727,$G$1:$G$17718,0)),0),INDEX($A$1:$A$17718,MATCH(G17727,$G$1:$G$17718,0)),MAX($A$2:$A17726)+1)</f>
        <v>13595</v>
      </c>
      <c r="B17727" s="1" t="e">
        <f aca="false">IF(COUNTIF($G$1:$G$17718,G17727&gt;0),0,INDEX($A$1:$A$17718,MATCH(G17727,$G$1:$G$17718,0)))</f>
        <v>#N/A</v>
      </c>
      <c r="C17727" s="1" t="str">
        <f aca="false">IF(H17727="",F17727,H17727)</f>
        <v>solar</v>
      </c>
      <c r="D17727" s="1" t="n">
        <v>163</v>
      </c>
      <c r="E17727" s="1" t="s">
        <v>18213</v>
      </c>
      <c r="F17727" s="5" t="s">
        <v>22629</v>
      </c>
      <c r="H17727" s="1"/>
    </row>
    <row r="17728" customFormat="false" ht="15" hidden="false" customHeight="true" outlineLevel="0" collapsed="false">
      <c r="A17728" s="1" t="n">
        <f aca="false">IF(IFERROR((MATCH(G17728,$G$1:$G$17718,0)),0),INDEX($A$1:$A$17718,MATCH(G17728,$G$1:$G$17718,0)),MAX($A$2:$A17727)+1)</f>
        <v>10734</v>
      </c>
      <c r="B17728" s="1" t="n">
        <f aca="false">IF(COUNTIF($G$1:$G$17718,G17728&gt;0),0,INDEX($A$1:$A$17718,MATCH(G17728,$G$1:$G$17718,0)))</f>
        <v>10734</v>
      </c>
      <c r="C17728" s="1" t="str">
        <f aca="false">IF(H17728="",F17728,H17728)</f>
        <v>Pine River Wind Park</v>
      </c>
      <c r="D17728" s="1" t="n">
        <v>184</v>
      </c>
      <c r="E17728" s="1" t="s">
        <v>18284</v>
      </c>
      <c r="F17728" s="5" t="s">
        <v>22630</v>
      </c>
      <c r="G17728" s="1" t="n">
        <v>61106</v>
      </c>
      <c r="H17728" s="1" t="s">
        <v>17116</v>
      </c>
      <c r="I17728" s="1" t="n">
        <v>5109</v>
      </c>
      <c r="J17728" s="1" t="s">
        <v>149</v>
      </c>
    </row>
    <row r="17729" customFormat="false" ht="15" hidden="false" customHeight="true" outlineLevel="0" collapsed="false">
      <c r="A17729" s="1" t="n">
        <f aca="false">A11122</f>
        <v>9543</v>
      </c>
      <c r="B17729" s="1" t="e">
        <f aca="false">IF(COUNTIF($G$1:$G$17718,G17729&gt;0),0,INDEX($A$1:$A$17718,MATCH(G17729,$G$1:$G$17718,0)))</f>
        <v>#N/A</v>
      </c>
      <c r="C17729" s="1" t="str">
        <f aca="false">IF(H17729="",F17729,H17729)</f>
        <v>univeristy of michigan - north campus center</v>
      </c>
      <c r="D17729" s="1" t="n">
        <v>184</v>
      </c>
      <c r="E17729" s="1" t="s">
        <v>18284</v>
      </c>
      <c r="F17729" s="5" t="s">
        <v>22631</v>
      </c>
      <c r="H17729" s="1"/>
    </row>
    <row r="17730" customFormat="false" ht="15" hidden="false" customHeight="true" outlineLevel="0" collapsed="false">
      <c r="A17730" s="1" t="n">
        <f aca="false">IF(IFERROR((MATCH(G17730,$G$1:$G$17718,0)),0),INDEX($A$1:$A$17718,MATCH(G17730,$G$1:$G$17718,0)),MAX($A$2:$A17729)+1)</f>
        <v>13596</v>
      </c>
      <c r="B17730" s="1" t="e">
        <f aca="false">IF(COUNTIF($G$1:$G$17718,G17730&gt;0),0,INDEX($A$1:$A$17718,MATCH(G17730,$G$1:$G$17718,0)))</f>
        <v>#N/A</v>
      </c>
      <c r="C17730" s="1" t="str">
        <f aca="false">IF(H17730="",F17730,H17730)</f>
        <v>duke energy chp at clemson university</v>
      </c>
      <c r="D17730" s="1" t="n">
        <v>170</v>
      </c>
      <c r="E17730" s="1" t="s">
        <v>18299</v>
      </c>
      <c r="F17730" s="5" t="s">
        <v>22632</v>
      </c>
      <c r="G17730" s="1" t="n">
        <v>63063</v>
      </c>
      <c r="H17730" s="1" t="s">
        <v>22633</v>
      </c>
      <c r="I17730" s="1" t="n">
        <v>5416</v>
      </c>
      <c r="J17730" s="1" t="s">
        <v>18299</v>
      </c>
    </row>
    <row r="17731" customFormat="false" ht="15" hidden="false" customHeight="true" outlineLevel="0" collapsed="false">
      <c r="A17731" s="1" t="n">
        <f aca="false">IF(IFERROR((MATCH(G17731,$G$1:$G$17718,0)),0),INDEX($A$1:$A$17718,MATCH(G17731,$G$1:$G$17718,0)),MAX($A$2:$A17730)+1)</f>
        <v>92</v>
      </c>
      <c r="B17731" s="1" t="n">
        <f aca="false">IF(COUNTIF($G$1:$G$17718,G17731&gt;0),0,INDEX($A$1:$A$17718,MATCH(G17731,$G$1:$G$17718,0)))</f>
        <v>92</v>
      </c>
      <c r="C17731" s="1" t="str">
        <f aca="false">IF(H17731="",F17731,H17731)</f>
        <v>Cape Canaveral</v>
      </c>
      <c r="D17731" s="1" t="n">
        <v>247</v>
      </c>
      <c r="E17731" s="1" t="s">
        <v>13293</v>
      </c>
      <c r="F17731" s="5" t="s">
        <v>22634</v>
      </c>
      <c r="G17731" s="1" t="n">
        <v>609</v>
      </c>
      <c r="H17731" s="1" t="s">
        <v>284</v>
      </c>
      <c r="I17731" s="1" t="n">
        <v>6452</v>
      </c>
      <c r="J17731" s="1" t="s">
        <v>285</v>
      </c>
    </row>
    <row r="17732" customFormat="false" ht="15" hidden="false" customHeight="true" outlineLevel="0" collapsed="false">
      <c r="A17732" s="1" t="n">
        <f aca="false">IF(IFERROR((MATCH(G17732,$G$1:$G$17718,0)),0),INDEX($A$1:$A$17718,MATCH(G17732,$G$1:$G$17718,0)),MAX($A$2:$A17731)+1)</f>
        <v>11987</v>
      </c>
      <c r="B17732" s="1" t="n">
        <f aca="false">IF(COUNTIF($G$1:$G$17718,G17732&gt;0),0,INDEX($A$1:$A$17718,MATCH(G17732,$G$1:$G$17718,0)))</f>
        <v>11987</v>
      </c>
      <c r="C17732" s="1" t="str">
        <f aca="false">IF(H17732="",F17732,H17732)</f>
        <v>interstate solar energy center</v>
      </c>
      <c r="D17732" s="1" t="n">
        <v>247</v>
      </c>
      <c r="E17732" s="1" t="s">
        <v>13293</v>
      </c>
      <c r="F17732" s="5" t="s">
        <v>22635</v>
      </c>
      <c r="G17732" s="1" t="n">
        <v>61768</v>
      </c>
      <c r="H17732" s="1" t="s">
        <v>20944</v>
      </c>
      <c r="I17732" s="1" t="n">
        <v>6452</v>
      </c>
      <c r="J17732" s="1" t="s">
        <v>15369</v>
      </c>
    </row>
    <row r="17733" customFormat="false" ht="15" hidden="false" customHeight="true" outlineLevel="0" collapsed="false">
      <c r="A17733" s="1" t="n">
        <f aca="false">IF(IFERROR((MATCH(G17733,$G$1:$G$17718,0)),0),INDEX($A$1:$A$17718,MATCH(G17733,$G$1:$G$17718,0)),MAX($A$2:$A17732)+1)</f>
        <v>11987</v>
      </c>
      <c r="B17733" s="1" t="n">
        <f aca="false">IF(COUNTIF($G$1:$G$17718,G17733&gt;0),0,INDEX($A$1:$A$17718,MATCH(G17733,$G$1:$G$17718,0)))</f>
        <v>11987</v>
      </c>
      <c r="C17733" s="1" t="str">
        <f aca="false">IF(H17733="",F17733,H17733)</f>
        <v>interstate solar energy center</v>
      </c>
      <c r="D17733" s="1" t="n">
        <v>247</v>
      </c>
      <c r="E17733" s="1" t="s">
        <v>13293</v>
      </c>
      <c r="F17733" s="5" t="s">
        <v>22636</v>
      </c>
      <c r="G17733" s="1" t="n">
        <v>61768</v>
      </c>
      <c r="H17733" s="1" t="s">
        <v>20944</v>
      </c>
      <c r="I17733" s="1" t="n">
        <v>6452</v>
      </c>
      <c r="J17733" s="1" t="s">
        <v>15369</v>
      </c>
    </row>
    <row r="17734" customFormat="false" ht="15" hidden="false" customHeight="true" outlineLevel="0" collapsed="false">
      <c r="A17734" s="1" t="n">
        <f aca="false">A15666</f>
        <v>11607</v>
      </c>
      <c r="B17734" s="1" t="e">
        <f aca="false">IF(COUNTIF($G$1:$G$17718,G17734&gt;0),0,INDEX($A$1:$A$17718,MATCH(G17734,$G$1:$G$17718,0)))</f>
        <v>#N/A</v>
      </c>
      <c r="C17734" s="1" t="str">
        <f aca="false">IF(H17734="",F17734,H17734)</f>
        <v>martin solar energyr</v>
      </c>
      <c r="D17734" s="1" t="n">
        <v>247</v>
      </c>
      <c r="E17734" s="1" t="s">
        <v>13293</v>
      </c>
      <c r="F17734" s="5" t="s">
        <v>22637</v>
      </c>
      <c r="H17734" s="1"/>
    </row>
    <row r="17735" customFormat="false" ht="15" hidden="false" customHeight="true" outlineLevel="0" collapsed="false">
      <c r="A17735" s="1" t="n">
        <f aca="false">IF(IFERROR((MATCH(G17735,$G$1:$G$17718,0)),0),INDEX($A$1:$A$17718,MATCH(G17735,$G$1:$G$17718,0)),MAX($A$2:$A17734)+1)</f>
        <v>11985</v>
      </c>
      <c r="B17735" s="1" t="n">
        <f aca="false">IF(COUNTIF($G$1:$G$17718,G17735&gt;0),0,INDEX($A$1:$A$17718,MATCH(G17735,$G$1:$G$17718,0)))</f>
        <v>11985</v>
      </c>
      <c r="C17735" s="1" t="str">
        <f aca="false">IF(H17735="",F17735,H17735)</f>
        <v>miami dade solar energy center</v>
      </c>
      <c r="D17735" s="1" t="n">
        <v>247</v>
      </c>
      <c r="E17735" s="1" t="s">
        <v>13293</v>
      </c>
      <c r="F17735" s="5" t="s">
        <v>22638</v>
      </c>
      <c r="G17735" s="1" t="n">
        <v>61766</v>
      </c>
      <c r="H17735" s="1" t="s">
        <v>20942</v>
      </c>
      <c r="I17735" s="1" t="n">
        <v>6452</v>
      </c>
      <c r="J17735" s="1" t="s">
        <v>15369</v>
      </c>
    </row>
    <row r="17736" customFormat="false" ht="15" hidden="false" customHeight="true" outlineLevel="0" collapsed="false">
      <c r="A17736" s="1" t="n">
        <f aca="false">IF(IFERROR((MATCH(G17736,$G$1:$G$17718,0)),0),INDEX($A$1:$A$17718,MATCH(G17736,$G$1:$G$17718,0)),MAX($A$2:$A17735)+1)</f>
        <v>11986</v>
      </c>
      <c r="B17736" s="1" t="n">
        <f aca="false">IF(COUNTIF($G$1:$G$17718,G17736&gt;0),0,INDEX($A$1:$A$17718,MATCH(G17736,$G$1:$G$17718,0)))</f>
        <v>11986</v>
      </c>
      <c r="C17736" s="1" t="str">
        <f aca="false">IF(H17736="",F17736,H17736)</f>
        <v>pioneer trail solar energy center</v>
      </c>
      <c r="D17736" s="1" t="n">
        <v>247</v>
      </c>
      <c r="E17736" s="1" t="s">
        <v>13293</v>
      </c>
      <c r="F17736" s="5" t="s">
        <v>22639</v>
      </c>
      <c r="G17736" s="1" t="n">
        <v>61767</v>
      </c>
      <c r="H17736" s="1" t="s">
        <v>20943</v>
      </c>
      <c r="I17736" s="1" t="n">
        <v>6452</v>
      </c>
      <c r="J17736" s="1" t="s">
        <v>15369</v>
      </c>
    </row>
    <row r="17737" customFormat="false" ht="15" hidden="false" customHeight="true" outlineLevel="0" collapsed="false">
      <c r="A17737" s="1" t="n">
        <f aca="false">IF(IFERROR((MATCH(G17737,$G$1:$G$17718,0)),0),INDEX($A$1:$A$17718,MATCH(G17737,$G$1:$G$17718,0)),MAX($A$2:$A17736)+1)</f>
        <v>11982</v>
      </c>
      <c r="B17737" s="1" t="n">
        <f aca="false">IF(COUNTIF($G$1:$G$17718,G17737&gt;0),0,INDEX($A$1:$A$17718,MATCH(G17737,$G$1:$G$17718,0)))</f>
        <v>11982</v>
      </c>
      <c r="C17737" s="1" t="str">
        <f aca="false">IF(H17737="",F17737,H17737)</f>
        <v>sunshine gateway solar energy center</v>
      </c>
      <c r="D17737" s="1" t="n">
        <v>247</v>
      </c>
      <c r="E17737" s="1" t="s">
        <v>13293</v>
      </c>
      <c r="F17737" s="5" t="s">
        <v>22640</v>
      </c>
      <c r="G17737" s="1" t="n">
        <v>61763</v>
      </c>
      <c r="H17737" s="1" t="s">
        <v>20939</v>
      </c>
      <c r="I17737" s="1" t="n">
        <v>6452</v>
      </c>
      <c r="J17737" s="1" t="s">
        <v>15369</v>
      </c>
    </row>
    <row r="17738" customFormat="false" ht="15" hidden="false" customHeight="true" outlineLevel="0" collapsed="false">
      <c r="A17738" s="1" t="n">
        <f aca="false">IF(IFERROR((MATCH(G17738,$G$1:$G$17718,0)),0),INDEX($A$1:$A$17718,MATCH(G17738,$G$1:$G$17718,0)),MAX($A$2:$A17737)+1)</f>
        <v>616</v>
      </c>
      <c r="B17738" s="1" t="n">
        <f aca="false">IF(COUNTIF($G$1:$G$17718,G17738&gt;0),0,INDEX($A$1:$A$17718,MATCH(G17738,$G$1:$G$17718,0)))</f>
        <v>616</v>
      </c>
      <c r="C17738" s="1" t="str">
        <f aca="false">IF(H17738="",F17738,H17738)</f>
        <v>Turkey Point</v>
      </c>
      <c r="D17738" s="1" t="n">
        <v>247</v>
      </c>
      <c r="E17738" s="1" t="s">
        <v>13293</v>
      </c>
      <c r="F17738" s="5" t="s">
        <v>22641</v>
      </c>
      <c r="G17738" s="1" t="n">
        <v>621</v>
      </c>
      <c r="H17738" s="1" t="s">
        <v>1467</v>
      </c>
      <c r="I17738" s="1" t="n">
        <v>6452</v>
      </c>
      <c r="J17738" s="1" t="s">
        <v>285</v>
      </c>
    </row>
    <row r="17739" customFormat="false" ht="15" hidden="false" customHeight="true" outlineLevel="0" collapsed="false">
      <c r="A17739" s="1" t="n">
        <f aca="false">IF(IFERROR((MATCH(G17739,$G$1:$G$17718,0)),0),INDEX($A$1:$A$17718,MATCH(G17739,$G$1:$G$17718,0)),MAX($A$2:$A17738)+1)</f>
        <v>623</v>
      </c>
      <c r="B17739" s="1" t="n">
        <f aca="false">IF(COUNTIF($G$1:$G$17718,G17739&gt;0),0,INDEX($A$1:$A$17718,MATCH(G17739,$G$1:$G$17718,0)))</f>
        <v>623</v>
      </c>
      <c r="C17739" s="1" t="str">
        <f aca="false">IF(H17739="",F17739,H17739)</f>
        <v>West County Energy Center</v>
      </c>
      <c r="D17739" s="1" t="n">
        <v>247</v>
      </c>
      <c r="E17739" s="1" t="s">
        <v>13293</v>
      </c>
      <c r="F17739" s="5" t="s">
        <v>22642</v>
      </c>
      <c r="G17739" s="1" t="n">
        <v>56407</v>
      </c>
      <c r="H17739" s="1" t="s">
        <v>1483</v>
      </c>
      <c r="I17739" s="1" t="n">
        <v>6452</v>
      </c>
      <c r="J17739" s="1" t="s">
        <v>285</v>
      </c>
    </row>
    <row r="17740" customFormat="false" ht="15" hidden="false" customHeight="true" outlineLevel="0" collapsed="false">
      <c r="A17740" s="1" t="n">
        <f aca="false">IF(IFERROR((MATCH(G17740,$G$1:$G$17718,0)),0),INDEX($A$1:$A$17718,MATCH(G17740,$G$1:$G$17718,0)),MAX($A$2:$A17739)+1)</f>
        <v>13597</v>
      </c>
      <c r="B17740" s="1" t="e">
        <f aca="false">IF(COUNTIF($G$1:$G$17718,G17740&gt;0),0,INDEX($A$1:$A$17718,MATCH(G17740,$G$1:$G$17718,0)))</f>
        <v>#N/A</v>
      </c>
      <c r="C17740" s="1" t="str">
        <f aca="false">IF(H17740="",F17740,H17740)</f>
        <v>various</v>
      </c>
      <c r="D17740" s="1" t="n">
        <v>295</v>
      </c>
      <c r="E17740" s="1" t="s">
        <v>18368</v>
      </c>
      <c r="F17740" s="5" t="s">
        <v>17822</v>
      </c>
      <c r="H17740" s="1"/>
    </row>
    <row r="17741" customFormat="false" ht="15" hidden="false" customHeight="true" outlineLevel="0" collapsed="false">
      <c r="A17741" s="1" t="n">
        <f aca="false">IF(IFERROR((MATCH(G17741,$G$1:$G$17718,0)),0),INDEX($A$1:$A$17718,MATCH(G17741,$G$1:$G$17718,0)),MAX($A$2:$A17740)+1)</f>
        <v>604</v>
      </c>
      <c r="B17741" s="1" t="n">
        <f aca="false">IF(COUNTIF($G$1:$G$17718,G17741&gt;0),0,INDEX($A$1:$A$17718,MATCH(G17741,$G$1:$G$17718,0)))</f>
        <v>604</v>
      </c>
      <c r="C17741" s="1" t="str">
        <f aca="false">IF(H17741="",F17741,H17741)</f>
        <v>Vogtle</v>
      </c>
      <c r="D17741" s="1" t="n">
        <v>295</v>
      </c>
      <c r="E17741" s="1" t="s">
        <v>18368</v>
      </c>
      <c r="F17741" s="5" t="s">
        <v>22643</v>
      </c>
      <c r="G17741" s="1" t="n">
        <v>649</v>
      </c>
      <c r="H17741" s="1" t="s">
        <v>1436</v>
      </c>
      <c r="I17741" s="1" t="n">
        <v>7140</v>
      </c>
      <c r="J17741" s="1" t="s">
        <v>230</v>
      </c>
    </row>
    <row r="17742" customFormat="false" ht="15" hidden="false" customHeight="true" outlineLevel="0" collapsed="false">
      <c r="A17742" s="1" t="n">
        <f aca="false">IF(IFERROR((MATCH(G17742,$G$1:$G$17718,0)),0),INDEX($A$1:$A$17718,MATCH(G17742,$G$1:$G$17718,0)),MAX($A$2:$A17741)+1)</f>
        <v>13598</v>
      </c>
      <c r="B17742" s="1" t="e">
        <f aca="false">IF(COUNTIF($G$1:$G$17718,G17742&gt;0),0,INDEX($A$1:$A$17718,MATCH(G17742,$G$1:$G$17718,0)))</f>
        <v>#N/A</v>
      </c>
      <c r="C17742" s="1" t="str">
        <f aca="false">IF(H17742="",F17742,H17742)</f>
        <v>south bend solar</v>
      </c>
      <c r="D17742" s="1" t="n">
        <v>201</v>
      </c>
      <c r="E17742" s="1" t="s">
        <v>18562</v>
      </c>
      <c r="F17742" s="5" t="s">
        <v>22644</v>
      </c>
      <c r="G17742" s="1" t="n">
        <v>63801</v>
      </c>
      <c r="H17742" s="1" t="s">
        <v>22645</v>
      </c>
      <c r="I17742" s="1" t="n">
        <v>9324</v>
      </c>
      <c r="J17742" s="1" t="s">
        <v>22646</v>
      </c>
    </row>
    <row r="17743" customFormat="false" ht="15" hidden="false" customHeight="true" outlineLevel="0" collapsed="false">
      <c r="A17743" s="1" t="n">
        <f aca="false">IF(IFERROR((MATCH(G17743,$G$1:$G$17718,0)),0),INDEX($A$1:$A$17718,MATCH(G17743,$G$1:$G$17718,0)),MAX($A$2:$A17742)+1)</f>
        <v>13599</v>
      </c>
      <c r="B17743" s="1" t="e">
        <f aca="false">IF(COUNTIF($G$1:$G$17718,G17743&gt;0),0,INDEX($A$1:$A$17718,MATCH(G17743,$G$1:$G$17718,0)))</f>
        <v>#N/A</v>
      </c>
      <c r="C17743" s="1" t="str">
        <f aca="false">IF(H17743="",F17743,H17743)</f>
        <v>simpsonville solar</v>
      </c>
      <c r="D17743" s="1" t="n">
        <v>210</v>
      </c>
      <c r="E17743" s="1" t="s">
        <v>18671</v>
      </c>
      <c r="F17743" s="5" t="s">
        <v>22647</v>
      </c>
      <c r="H17743" s="1"/>
    </row>
    <row r="17744" customFormat="false" ht="15" hidden="false" customHeight="true" outlineLevel="0" collapsed="false">
      <c r="A17744" s="1" t="n">
        <f aca="false">A17743</f>
        <v>13599</v>
      </c>
      <c r="B17744" s="1" t="e">
        <f aca="false">IF(COUNTIF($G$1:$G$17718,G17744&gt;0),0,INDEX($A$1:$A$17718,MATCH(G17744,$G$1:$G$17718,0)))</f>
        <v>#N/A</v>
      </c>
      <c r="C17744" s="1" t="str">
        <f aca="false">IF(H17744="",F17744,H17744)</f>
        <v>simpsonville solar</v>
      </c>
      <c r="D17744" s="1" t="n">
        <v>209</v>
      </c>
      <c r="E17744" s="1" t="s">
        <v>18721</v>
      </c>
      <c r="F17744" s="5" t="s">
        <v>22647</v>
      </c>
      <c r="H17744" s="1"/>
    </row>
    <row r="17745" customFormat="false" ht="15" hidden="false" customHeight="true" outlineLevel="0" collapsed="false">
      <c r="A17745" s="1" t="n">
        <f aca="false">A6283</f>
        <v>5326</v>
      </c>
      <c r="B17745" s="1" t="e">
        <f aca="false">IF(COUNTIF($G$1:$G$17718,G17745&gt;0),0,INDEX($A$1:$A$17718,MATCH(G17745,$G$1:$G$17718,0)))</f>
        <v>#N/A</v>
      </c>
      <c r="C17745" s="1" t="str">
        <f aca="false">IF(H17745="",F17745,H17745)</f>
        <v>forward energy cent.</v>
      </c>
      <c r="D17745" s="1" t="n">
        <v>335</v>
      </c>
      <c r="E17745" s="1" t="s">
        <v>18726</v>
      </c>
      <c r="F17745" s="5" t="s">
        <v>22648</v>
      </c>
      <c r="H17745" s="1"/>
    </row>
    <row r="17746" customFormat="false" ht="15" hidden="false" customHeight="true" outlineLevel="0" collapsed="false">
      <c r="A17746" s="1" t="n">
        <f aca="false">A15489</f>
        <v>11564</v>
      </c>
      <c r="B17746" s="1" t="e">
        <f aca="false">IF(COUNTIF($G$1:$G$17718,G17746&gt;0),0,INDEX($A$1:$A$17718,MATCH(G17746,$G$1:$G$17718,0)))</f>
        <v>#N/A</v>
      </c>
      <c r="C17746" s="1" t="str">
        <f aca="false">IF(H17746="",F17746,H17746)</f>
        <v>rosiere wind farm</v>
      </c>
      <c r="D17746" s="1" t="n">
        <v>335</v>
      </c>
      <c r="E17746" s="1" t="s">
        <v>18726</v>
      </c>
      <c r="F17746" s="5" t="s">
        <v>22649</v>
      </c>
      <c r="H17746" s="1"/>
    </row>
    <row r="17747" customFormat="false" ht="15" hidden="false" customHeight="true" outlineLevel="0" collapsed="false">
      <c r="A17747" s="1" t="n">
        <f aca="false">A12301</f>
        <v>10702</v>
      </c>
      <c r="B17747" s="1" t="e">
        <f aca="false">IF(COUNTIF($G$1:$G$17718,G17747&gt;0),0,INDEX($A$1:$A$17718,MATCH(G17747,$G$1:$G$17718,0)))</f>
        <v>#N/A</v>
      </c>
      <c r="C17747" s="1" t="str">
        <f aca="false">IF(H17747="",F17747,H17747)</f>
        <v>saratoga wind farm</v>
      </c>
      <c r="D17747" s="1" t="n">
        <v>335</v>
      </c>
      <c r="E17747" s="1" t="s">
        <v>18726</v>
      </c>
      <c r="F17747" s="5" t="s">
        <v>22650</v>
      </c>
      <c r="H17747" s="1"/>
    </row>
    <row r="17748" customFormat="false" ht="15" hidden="false" customHeight="true" outlineLevel="0" collapsed="false">
      <c r="A17748" s="1" t="n">
        <f aca="false">IF(IFERROR((MATCH(G17748,$G$1:$G$17718,0)),0),INDEX($A$1:$A$17718,MATCH(G17748,$G$1:$G$17718,0)),MAX($A$2:$A17747)+1)</f>
        <v>643</v>
      </c>
      <c r="B17748" s="1" t="n">
        <f aca="false">IF(COUNTIF($G$1:$G$17718,G17748&gt;0),0,INDEX($A$1:$A$17718,MATCH(G17748,$G$1:$G$17718,0)))</f>
        <v>643</v>
      </c>
      <c r="C17748" s="1" t="str">
        <f aca="false">IF(H17748="",F17748,H17748)</f>
        <v>Top of Iowa Windfarm III</v>
      </c>
      <c r="D17748" s="1" t="n">
        <v>335</v>
      </c>
      <c r="E17748" s="1" t="s">
        <v>18726</v>
      </c>
      <c r="F17748" s="5" t="s">
        <v>22651</v>
      </c>
      <c r="G17748" s="1" t="n">
        <v>56386</v>
      </c>
      <c r="H17748" s="1" t="s">
        <v>1530</v>
      </c>
      <c r="I17748" s="1" t="n">
        <v>11479</v>
      </c>
      <c r="J17748" s="1" t="s">
        <v>207</v>
      </c>
    </row>
    <row r="17749" customFormat="false" ht="15" hidden="false" customHeight="true" outlineLevel="0" collapsed="false">
      <c r="A17749" s="1" t="n">
        <f aca="false">IF(IFERROR((MATCH(G17749,$G$1:$G$17718,0)),0),INDEX($A$1:$A$17718,MATCH(G17749,$G$1:$G$17718,0)),MAX($A$2:$A17748)+1)</f>
        <v>600</v>
      </c>
      <c r="B17749" s="1" t="n">
        <f aca="false">IF(COUNTIF($G$1:$G$17718,G17749&gt;0),0,INDEX($A$1:$A$17718,MATCH(G17749,$G$1:$G$17718,0)))</f>
        <v>600</v>
      </c>
      <c r="C17749" s="1" t="str">
        <f aca="false">IF(H17749="",F17749,H17749)</f>
        <v>Sweatt</v>
      </c>
      <c r="D17749" s="1" t="n">
        <v>297</v>
      </c>
      <c r="E17749" s="1" t="s">
        <v>18797</v>
      </c>
      <c r="F17749" s="5" t="s">
        <v>22652</v>
      </c>
      <c r="G17749" s="1" t="n">
        <v>2048</v>
      </c>
      <c r="H17749" s="1" t="s">
        <v>1429</v>
      </c>
      <c r="I17749" s="1" t="n">
        <v>12686</v>
      </c>
      <c r="J17749" s="1" t="s">
        <v>318</v>
      </c>
    </row>
    <row r="17750" customFormat="false" ht="15" hidden="false" customHeight="true" outlineLevel="0" collapsed="false">
      <c r="A17750" s="1" t="n">
        <f aca="false">IF(IFERROR((MATCH(G17750,$G$1:$G$17718,0)),0),INDEX($A$1:$A$17718,MATCH(G17750,$G$1:$G$17718,0)),MAX($A$2:$A17749)+1)</f>
        <v>13600</v>
      </c>
      <c r="B17750" s="1" t="e">
        <f aca="false">IF(COUNTIF($G$1:$G$17718,G17750&gt;0),0,INDEX($A$1:$A$17718,MATCH(G17750,$G$1:$G$17718,0)))</f>
        <v>#N/A</v>
      </c>
      <c r="C17750" s="1" t="str">
        <f aca="false">IF(H17750="",F17750,H17750)</f>
        <v>choctaw</v>
      </c>
      <c r="D17750" s="1" t="n">
        <v>382</v>
      </c>
      <c r="E17750" s="1" t="s">
        <v>18806</v>
      </c>
      <c r="F17750" s="5" t="s">
        <v>22653</v>
      </c>
      <c r="H17750" s="1"/>
    </row>
    <row r="17751" customFormat="false" ht="15" hidden="false" customHeight="true" outlineLevel="0" collapsed="false">
      <c r="A17751" s="1" t="n">
        <f aca="false">A11506</f>
        <v>9911</v>
      </c>
      <c r="B17751" s="1" t="e">
        <f aca="false">IF(COUNTIF($G$1:$G$17718,G17751&gt;0),0,INDEX($A$1:$A$17718,MATCH(G17751,$G$1:$G$17718,0)))</f>
        <v>#N/A</v>
      </c>
      <c r="C17751" s="1" t="str">
        <f aca="false">IF(H17751="",F17751,H17751)</f>
        <v>blazing star wind</v>
      </c>
      <c r="D17751" s="1" t="n">
        <v>229</v>
      </c>
      <c r="E17751" s="1" t="s">
        <v>19219</v>
      </c>
      <c r="F17751" s="5" t="s">
        <v>22654</v>
      </c>
      <c r="H17751" s="1"/>
    </row>
    <row r="17752" customFormat="false" ht="15" hidden="false" customHeight="true" outlineLevel="0" collapsed="false">
      <c r="A17752" s="1" t="n">
        <f aca="false">IF(IFERROR((MATCH(G17752,$G$1:$G$17718,0)),0),INDEX($A$1:$A$17718,MATCH(G17752,$G$1:$G$17718,0)),MAX($A$2:$A17751)+1)</f>
        <v>13601</v>
      </c>
      <c r="B17752" s="1" t="e">
        <f aca="false">IF(COUNTIF($G$1:$G$17718,G17752&gt;0),0,INDEX($A$1:$A$17718,MATCH(G17752,$G$1:$G$17718,0)))</f>
        <v>#N/A</v>
      </c>
      <c r="C17752" s="1" t="str">
        <f aca="false">IF(H17752="",F17752,H17752)</f>
        <v>foxtail wind</v>
      </c>
      <c r="D17752" s="1" t="n">
        <v>229</v>
      </c>
      <c r="E17752" s="1" t="s">
        <v>19219</v>
      </c>
      <c r="F17752" s="5" t="s">
        <v>22655</v>
      </c>
      <c r="H17752" s="1"/>
    </row>
    <row r="17753" customFormat="false" ht="15" hidden="false" customHeight="true" outlineLevel="0" collapsed="false">
      <c r="A17753" s="1" t="n">
        <f aca="false">IF(IFERROR((MATCH(G17753,$G$1:$G$17718,0)),0),INDEX($A$1:$A$17718,MATCH(G17753,$G$1:$G$17718,0)),MAX($A$2:$A17752)+1)</f>
        <v>737</v>
      </c>
      <c r="B17753" s="1" t="n">
        <f aca="false">IF(COUNTIF($G$1:$G$17718,G17753&gt;0),0,INDEX($A$1:$A$17718,MATCH(G17753,$G$1:$G$17718,0)))</f>
        <v>737</v>
      </c>
      <c r="C17753" s="1" t="str">
        <f aca="false">IF(H17753="",F17753,H17753)</f>
        <v>Grand Meadow</v>
      </c>
      <c r="D17753" s="1" t="n">
        <v>229</v>
      </c>
      <c r="E17753" s="1" t="s">
        <v>19219</v>
      </c>
      <c r="F17753" s="5" t="s">
        <v>22656</v>
      </c>
      <c r="G17753" s="1" t="n">
        <v>56994</v>
      </c>
      <c r="H17753" s="1" t="s">
        <v>1734</v>
      </c>
      <c r="I17753" s="1" t="n">
        <v>13781</v>
      </c>
      <c r="J17753" s="1" t="s">
        <v>31</v>
      </c>
    </row>
    <row r="17754" customFormat="false" ht="15" hidden="false" customHeight="true" outlineLevel="0" collapsed="false">
      <c r="A17754" s="1" t="n">
        <f aca="false">IF(IFERROR((MATCH(G17754,$G$1:$G$17718,0)),0),INDEX($A$1:$A$17718,MATCH(G17754,$G$1:$G$17718,0)),MAX($A$2:$A17753)+1)</f>
        <v>4415</v>
      </c>
      <c r="B17754" s="1" t="n">
        <f aca="false">IF(COUNTIF($G$1:$G$17718,G17754&gt;0),0,INDEX($A$1:$A$17718,MATCH(G17754,$G$1:$G$17718,0)))</f>
        <v>4415</v>
      </c>
      <c r="C17754" s="1" t="str">
        <f aca="false">IF(H17754="",F17754,H17754)</f>
        <v>Lake Benton I</v>
      </c>
      <c r="D17754" s="1" t="n">
        <v>229</v>
      </c>
      <c r="E17754" s="1" t="s">
        <v>19219</v>
      </c>
      <c r="F17754" s="5" t="s">
        <v>22657</v>
      </c>
      <c r="G17754" s="1" t="n">
        <v>55208</v>
      </c>
      <c r="H17754" s="1" t="s">
        <v>8161</v>
      </c>
      <c r="I17754" s="1" t="n">
        <v>59496</v>
      </c>
      <c r="J17754" s="1" t="s">
        <v>7822</v>
      </c>
    </row>
    <row r="17755" customFormat="false" ht="15" hidden="false" customHeight="true" outlineLevel="0" collapsed="false">
      <c r="A17755" s="1" t="n">
        <f aca="false">IF(IFERROR((MATCH(G17755,$G$1:$G$17718,0)),0),INDEX($A$1:$A$17718,MATCH(G17755,$G$1:$G$17718,0)),MAX($A$2:$A17754)+1)</f>
        <v>13602</v>
      </c>
      <c r="B17755" s="1" t="e">
        <f aca="false">IF(COUNTIF($G$1:$G$17718,G17755&gt;0),0,INDEX($A$1:$A$17718,MATCH(G17755,$G$1:$G$17718,0)))</f>
        <v>#N/A</v>
      </c>
      <c r="C17755" s="1" t="str">
        <f aca="false">IF(H17755="",F17755,H17755)</f>
        <v>wind turbines</v>
      </c>
      <c r="D17755" s="1" t="n">
        <v>229</v>
      </c>
      <c r="E17755" s="1" t="s">
        <v>19219</v>
      </c>
      <c r="F17755" s="5" t="s">
        <v>22658</v>
      </c>
      <c r="H17755" s="1"/>
    </row>
    <row r="17756" customFormat="false" ht="15" hidden="false" customHeight="true" outlineLevel="0" collapsed="false">
      <c r="A17756" s="1" t="n">
        <f aca="false">IF(IFERROR((MATCH(G17756,$G$1:$G$17718,0)),0),INDEX($A$1:$A$17718,MATCH(G17756,$G$1:$G$17718,0)),MAX($A$2:$A17755)+1)</f>
        <v>282</v>
      </c>
      <c r="B17756" s="1" t="n">
        <f aca="false">IF(COUNTIF($G$1:$G$17718,G17756&gt;0),0,INDEX($A$1:$A$17718,MATCH(G17756,$G$1:$G$17718,0)))</f>
        <v>282</v>
      </c>
      <c r="C17756" s="1" t="str">
        <f aca="false">IF(H17756="",F17756,H17756)</f>
        <v>Huron</v>
      </c>
      <c r="D17756" s="1" t="n">
        <v>315</v>
      </c>
      <c r="E17756" s="1" t="s">
        <v>19225</v>
      </c>
      <c r="F17756" s="5" t="s">
        <v>22659</v>
      </c>
      <c r="G17756" s="1" t="n">
        <v>3344</v>
      </c>
      <c r="H17756" s="1" t="s">
        <v>765</v>
      </c>
      <c r="I17756" s="1" t="n">
        <v>13809</v>
      </c>
      <c r="J17756" s="1" t="s">
        <v>49</v>
      </c>
    </row>
    <row r="17757" customFormat="false" ht="15" hidden="false" customHeight="true" outlineLevel="0" collapsed="false">
      <c r="A17757" s="1" t="n">
        <f aca="false">A9889</f>
        <v>8651</v>
      </c>
      <c r="B17757" s="1" t="e">
        <f aca="false">IF(COUNTIF($G$1:$G$17718,G17757&gt;0),0,INDEX($A$1:$A$17718,MATCH(G17757,$G$1:$G$17718,0)))</f>
        <v>#N/A</v>
      </c>
      <c r="C17757" s="1" t="str">
        <f aca="false">IF(H17757="",F17757,H17757)</f>
        <v>total yellowstone park</v>
      </c>
      <c r="D17757" s="1" t="n">
        <v>315</v>
      </c>
      <c r="E17757" s="1" t="s">
        <v>19225</v>
      </c>
      <c r="F17757" s="5" t="s">
        <v>22660</v>
      </c>
      <c r="H17757" s="1"/>
    </row>
    <row r="17758" customFormat="false" ht="15" hidden="false" customHeight="true" outlineLevel="0" collapsed="false">
      <c r="A17758" s="1" t="n">
        <f aca="false">A7884</f>
        <v>6918</v>
      </c>
      <c r="B17758" s="1" t="e">
        <f aca="false">IF(COUNTIF($G$1:$G$17718,G17758&gt;0),0,INDEX($A$1:$A$17718,MATCH(G17758,$G$1:$G$17718,0)))</f>
        <v>#N/A</v>
      </c>
      <c r="C17758" s="1" t="str">
        <f aca="false">IF(H17758="",F17758,H17758)</f>
        <v>two dot</v>
      </c>
      <c r="D17758" s="1" t="n">
        <v>315</v>
      </c>
      <c r="E17758" s="1" t="s">
        <v>19225</v>
      </c>
      <c r="F17758" s="5" t="s">
        <v>22661</v>
      </c>
      <c r="H17758" s="1"/>
    </row>
    <row r="17759" customFormat="false" ht="15" hidden="false" customHeight="true" outlineLevel="0" collapsed="false">
      <c r="A17759" s="1" t="n">
        <f aca="false">IF(IFERROR((MATCH(G17759,$G$1:$G$17718,0)),0),INDEX($A$1:$A$17718,MATCH(G17759,$G$1:$G$17718,0)),MAX($A$2:$A17758)+1)</f>
        <v>13603</v>
      </c>
      <c r="B17759" s="1" t="e">
        <f aca="false">IF(COUNTIF($G$1:$G$17718,G17759&gt;0),0,INDEX($A$1:$A$17718,MATCH(G17759,$G$1:$G$17718,0)))</f>
        <v>#N/A</v>
      </c>
      <c r="C17759" s="1" t="str">
        <f aca="false">IF(H17759="",F17759,H17759)</f>
        <v>frontier</v>
      </c>
      <c r="D17759" s="1" t="n">
        <v>314</v>
      </c>
      <c r="E17759" s="1" t="s">
        <v>17592</v>
      </c>
      <c r="F17759" s="5" t="s">
        <v>22662</v>
      </c>
      <c r="H17759" s="1"/>
    </row>
    <row r="17760" customFormat="false" ht="15" hidden="false" customHeight="true" outlineLevel="0" collapsed="false">
      <c r="A17760" s="1" t="n">
        <f aca="false">IF(IFERROR((MATCH(G17760,$G$1:$G$17718,0)),0),INDEX($A$1:$A$17718,MATCH(G17760,$G$1:$G$17718,0)),MAX($A$2:$A17759)+1)</f>
        <v>13604</v>
      </c>
      <c r="B17760" s="1" t="e">
        <f aca="false">IF(COUNTIF($G$1:$G$17718,G17760&gt;0),0,INDEX($A$1:$A$17718,MATCH(G17760,$G$1:$G$17718,0)))</f>
        <v>#N/A</v>
      </c>
      <c r="C17760" s="1" t="str">
        <f aca="false">IF(H17760="",F17760,H17760)</f>
        <v>River Valley</v>
      </c>
      <c r="D17760" s="1" t="n">
        <v>314</v>
      </c>
      <c r="E17760" s="1" t="s">
        <v>17592</v>
      </c>
      <c r="F17760" s="5" t="s">
        <v>22663</v>
      </c>
      <c r="G17760" s="1" t="n">
        <v>10671</v>
      </c>
      <c r="H17760" s="1" t="s">
        <v>22664</v>
      </c>
      <c r="I17760" s="1" t="n">
        <v>21</v>
      </c>
      <c r="J17760" s="1" t="s">
        <v>22665</v>
      </c>
    </row>
    <row r="17761" customFormat="false" ht="15" hidden="false" customHeight="true" outlineLevel="0" collapsed="false">
      <c r="A17761" s="1" t="n">
        <f aca="false">A17760</f>
        <v>13604</v>
      </c>
      <c r="B17761" s="1" t="e">
        <f aca="false">IF(COUNTIF($G$1:$G$17718,G17761&gt;0),0,INDEX($A$1:$A$17718,MATCH(G17761,$G$1:$G$17718,0)))</f>
        <v>#N/A</v>
      </c>
      <c r="C17761" s="1" t="str">
        <f aca="false">IF(H17761="",F17761,H17761)</f>
        <v>River Valley</v>
      </c>
      <c r="D17761" s="1" t="n">
        <v>314</v>
      </c>
      <c r="E17761" s="1" t="s">
        <v>17592</v>
      </c>
      <c r="F17761" s="5" t="s">
        <v>22663</v>
      </c>
      <c r="G17761" s="1" t="n">
        <v>10671</v>
      </c>
      <c r="H17761" s="1" t="s">
        <v>22664</v>
      </c>
      <c r="I17761" s="1" t="n">
        <v>14063</v>
      </c>
      <c r="J17761" s="1" t="s">
        <v>741</v>
      </c>
    </row>
    <row r="17762" customFormat="false" ht="15" hidden="false" customHeight="true" outlineLevel="0" collapsed="false">
      <c r="A17762" s="1" t="n">
        <f aca="false">IF(IFERROR((MATCH(G17762,$G$1:$G$17718,0)),0),INDEX($A$1:$A$17718,MATCH(G17762,$G$1:$G$17718,0)),MAX($A$2:$A17760)+1)</f>
        <v>13605</v>
      </c>
      <c r="B17762" s="1" t="e">
        <f aca="false">IF(COUNTIF($G$1:$G$17718,G17762&gt;0),0,INDEX($A$1:$A$17718,MATCH(G17762,$G$1:$G$17718,0)))</f>
        <v>#N/A</v>
      </c>
      <c r="C17762" s="1" t="str">
        <f aca="false">IF(H17762="",F17762,H17762)</f>
        <v>hydroelectric: licensed proj. no.</v>
      </c>
      <c r="D17762" s="1" t="n">
        <v>303</v>
      </c>
      <c r="E17762" s="1" t="s">
        <v>19453</v>
      </c>
      <c r="F17762" s="5" t="s">
        <v>22666</v>
      </c>
      <c r="H17762" s="1"/>
    </row>
    <row r="17763" customFormat="false" ht="15" hidden="false" customHeight="true" outlineLevel="0" collapsed="false">
      <c r="A17763" s="1" t="n">
        <f aca="false">IF(IFERROR((MATCH(G17763,$G$1:$G$17718,0)),0),INDEX($A$1:$A$17718,MATCH(G17763,$G$1:$G$17718,0)),MAX($A$2:$A17762)+1)</f>
        <v>13606</v>
      </c>
      <c r="B17763" s="1" t="e">
        <f aca="false">IF(COUNTIF($G$1:$G$17718,G17763&gt;0),0,INDEX($A$1:$A$17718,MATCH(G17763,$G$1:$G$17718,0)))</f>
        <v>#N/A</v>
      </c>
      <c r="C17763" s="1" t="str">
        <f aca="false">IF(H17763="",F17763,H17763)</f>
        <v>flexential (formerly viawest)</v>
      </c>
      <c r="D17763" s="1" t="n">
        <v>250</v>
      </c>
      <c r="E17763" s="1" t="s">
        <v>17630</v>
      </c>
      <c r="F17763" s="5" t="s">
        <v>22667</v>
      </c>
      <c r="H17763" s="1"/>
    </row>
    <row r="17764" customFormat="false" ht="15" hidden="false" customHeight="true" outlineLevel="0" collapsed="false">
      <c r="A17764" s="1" t="n">
        <f aca="false">A11076</f>
        <v>9521</v>
      </c>
      <c r="B17764" s="1" t="e">
        <f aca="false">IF(COUNTIF($G$1:$G$17718,G17764&gt;0),0,INDEX($A$1:$A$17718,MATCH(G17764,$G$1:$G$17718,0)))</f>
        <v>#N/A</v>
      </c>
      <c r="C17764" s="1" t="str">
        <f aca="false">IF(H17764="",F17764,H17764)</f>
        <v>flexential brookwood (formerly viawest brookwoo)</v>
      </c>
      <c r="D17764" s="1" t="n">
        <v>250</v>
      </c>
      <c r="E17764" s="1" t="s">
        <v>17630</v>
      </c>
      <c r="F17764" s="5" t="s">
        <v>22668</v>
      </c>
      <c r="H17764" s="1"/>
    </row>
    <row r="17765" customFormat="false" ht="15" hidden="false" customHeight="true" outlineLevel="0" collapsed="false">
      <c r="A17765" s="1" t="n">
        <f aca="false">IF(IFERROR((MATCH(G17765,$G$1:$G$17718,0)),0),INDEX($A$1:$A$17718,MATCH(G17765,$G$1:$G$17718,0)),MAX($A$2:$A17764)+1)</f>
        <v>13607</v>
      </c>
      <c r="B17765" s="1" t="e">
        <f aca="false">IF(COUNTIF($G$1:$G$17718,G17765&gt;0),0,INDEX($A$1:$A$17718,MATCH(G17765,$G$1:$G$17718,0)))</f>
        <v>#N/A</v>
      </c>
      <c r="C17765" s="1" t="str">
        <f aca="false">IF(H17765="",F17765,H17765)</f>
        <v>ohsu - center for health &amp; healing</v>
      </c>
      <c r="D17765" s="1" t="n">
        <v>250</v>
      </c>
      <c r="E17765" s="1" t="s">
        <v>17630</v>
      </c>
      <c r="F17765" s="5" t="s">
        <v>22669</v>
      </c>
      <c r="H17765" s="1"/>
    </row>
    <row r="17766" customFormat="false" ht="15" hidden="false" customHeight="true" outlineLevel="0" collapsed="false">
      <c r="A17766" s="1" t="n">
        <f aca="false">IF(IFERROR((MATCH(G17766,$G$1:$G$17718,0)),0),INDEX($A$1:$A$17718,MATCH(G17766,$G$1:$G$17718,0)),MAX($A$2:$A17765)+1)</f>
        <v>13608</v>
      </c>
      <c r="B17766" s="1" t="e">
        <f aca="false">IF(COUNTIF($G$1:$G$17718,G17766&gt;0),0,INDEX($A$1:$A$17718,MATCH(G17766,$G$1:$G$17718,0)))</f>
        <v>#N/A</v>
      </c>
      <c r="C17766" s="1" t="str">
        <f aca="false">IF(H17766="",F17766,H17766)</f>
        <v>ohsu - knight cancer research building</v>
      </c>
      <c r="D17766" s="1" t="n">
        <v>250</v>
      </c>
      <c r="E17766" s="1" t="s">
        <v>17630</v>
      </c>
      <c r="F17766" s="5" t="s">
        <v>22670</v>
      </c>
      <c r="H17766" s="1"/>
    </row>
    <row r="17767" customFormat="false" ht="15" hidden="false" customHeight="true" outlineLevel="0" collapsed="false">
      <c r="A17767" s="1" t="n">
        <f aca="false">A12682</f>
        <v>11049</v>
      </c>
      <c r="B17767" s="1" t="e">
        <f aca="false">IF(COUNTIF($G$1:$G$17718,G17767&gt;0),0,INDEX($A$1:$A$17718,MATCH(G17767,$G$1:$G$17718,0)))</f>
        <v>#N/A</v>
      </c>
      <c r="C17767" s="1" t="str">
        <f aca="false">IF(H17767="",F17767,H17767)</f>
        <v>ohsu - vaccine gene therapy institute</v>
      </c>
      <c r="D17767" s="1" t="n">
        <v>250</v>
      </c>
      <c r="E17767" s="1" t="s">
        <v>17630</v>
      </c>
      <c r="F17767" s="5" t="s">
        <v>22671</v>
      </c>
      <c r="H17767" s="1"/>
    </row>
    <row r="17768" customFormat="false" ht="15" hidden="false" customHeight="true" outlineLevel="0" collapsed="false">
      <c r="A17768" s="1" t="n">
        <f aca="false">A10037</f>
        <v>8732</v>
      </c>
      <c r="B17768" s="1" t="e">
        <f aca="false">IF(COUNTIF($G$1:$G$17718,G17768&gt;0),0,INDEX($A$1:$A$17718,MATCH(G17768,$G$1:$G$17718,0)))</f>
        <v>#N/A</v>
      </c>
      <c r="C17768" s="1" t="str">
        <f aca="false">IF(H17768="",F17768,H17768)</f>
        <v>panasonic (formerly sanyo)</v>
      </c>
      <c r="D17768" s="1" t="n">
        <v>250</v>
      </c>
      <c r="E17768" s="1" t="s">
        <v>17630</v>
      </c>
      <c r="F17768" s="5" t="s">
        <v>22672</v>
      </c>
      <c r="H17768" s="1"/>
    </row>
    <row r="17769" customFormat="false" ht="15" hidden="false" customHeight="true" outlineLevel="0" collapsed="false">
      <c r="A17769" s="1" t="n">
        <f aca="false">IF(IFERROR((MATCH(G17769,$G$1:$G$17718,0)),0),INDEX($A$1:$A$17718,MATCH(G17769,$G$1:$G$17718,0)),MAX($A$2:$A17768)+1)</f>
        <v>469</v>
      </c>
      <c r="B17769" s="1" t="n">
        <f aca="false">IF(COUNTIF($G$1:$G$17718,G17769&gt;0),0,INDEX($A$1:$A$17718,MATCH(G17769,$G$1:$G$17718,0)))</f>
        <v>469</v>
      </c>
      <c r="C17769" s="1" t="str">
        <f aca="false">IF(H17769="",F17769,H17769)</f>
        <v>Pelton</v>
      </c>
      <c r="D17769" s="1" t="n">
        <v>250</v>
      </c>
      <c r="E17769" s="1" t="s">
        <v>17630</v>
      </c>
      <c r="F17769" s="5" t="s">
        <v>22673</v>
      </c>
      <c r="G17769" s="1" t="n">
        <v>3048</v>
      </c>
      <c r="H17769" s="1" t="s">
        <v>1149</v>
      </c>
      <c r="I17769" s="1" t="n">
        <v>15248</v>
      </c>
      <c r="J17769" s="1" t="s">
        <v>131</v>
      </c>
    </row>
    <row r="17770" customFormat="false" ht="15" hidden="false" customHeight="true" outlineLevel="0" collapsed="false">
      <c r="A17770" s="1" t="n">
        <f aca="false">IF(IFERROR((MATCH(G17770,$G$1:$G$17718,0)),0),INDEX($A$1:$A$17718,MATCH(G17770,$G$1:$G$17718,0)),MAX($A$2:$A17769)+1)</f>
        <v>1014</v>
      </c>
      <c r="B17770" s="1" t="n">
        <f aca="false">IF(COUNTIF($G$1:$G$17718,G17770&gt;0),0,INDEX($A$1:$A$17718,MATCH(G17770,$G$1:$G$17718,0)))</f>
        <v>1014</v>
      </c>
      <c r="C17770" s="1" t="str">
        <f aca="false">IF(H17770="",F17770,H17770)</f>
        <v>Round Butte</v>
      </c>
      <c r="D17770" s="1" t="n">
        <v>250</v>
      </c>
      <c r="E17770" s="1" t="s">
        <v>17630</v>
      </c>
      <c r="F17770" s="5" t="s">
        <v>22674</v>
      </c>
      <c r="G17770" s="1" t="n">
        <v>3050</v>
      </c>
      <c r="H17770" s="1" t="s">
        <v>2231</v>
      </c>
      <c r="I17770" s="1" t="n">
        <v>15248</v>
      </c>
      <c r="J17770" s="1" t="s">
        <v>131</v>
      </c>
    </row>
    <row r="17771" customFormat="false" ht="15" hidden="false" customHeight="true" outlineLevel="0" collapsed="false">
      <c r="A17771" s="1" t="n">
        <f aca="false">A10036</f>
        <v>8731</v>
      </c>
      <c r="B17771" s="1" t="e">
        <f aca="false">IF(COUNTIF($G$1:$G$17718,G17771&gt;0),0,INDEX($A$1:$A$17718,MATCH(G17771,$G$1:$G$17718,0)))</f>
        <v>#N/A</v>
      </c>
      <c r="C17771" s="1" t="str">
        <f aca="false">IF(H17771="",F17771,H17771)</f>
        <v>sandy high school</v>
      </c>
      <c r="D17771" s="1" t="n">
        <v>250</v>
      </c>
      <c r="E17771" s="1" t="s">
        <v>17630</v>
      </c>
      <c r="F17771" s="5" t="s">
        <v>22675</v>
      </c>
      <c r="H17771" s="1"/>
    </row>
    <row r="17772" customFormat="false" ht="15" hidden="false" customHeight="true" outlineLevel="0" collapsed="false">
      <c r="A17772" s="1" t="n">
        <f aca="false">A10042</f>
        <v>8736</v>
      </c>
      <c r="B17772" s="1" t="e">
        <f aca="false">IF(COUNTIF($G$1:$G$17718,G17772&gt;0),0,INDEX($A$1:$A$17718,MATCH(G17772,$G$1:$G$17718,0)))</f>
        <v>#N/A</v>
      </c>
      <c r="C17772" s="1" t="str">
        <f aca="false">IF(H17772="",F17772,H17772)</f>
        <v>vxchnge (formerly sungard dsg)</v>
      </c>
      <c r="D17772" s="1" t="n">
        <v>250</v>
      </c>
      <c r="E17772" s="1" t="s">
        <v>17630</v>
      </c>
      <c r="F17772" s="5" t="s">
        <v>22676</v>
      </c>
      <c r="H17772" s="1"/>
    </row>
    <row r="17773" customFormat="false" ht="15" hidden="false" customHeight="true" outlineLevel="0" collapsed="false">
      <c r="A17773" s="1" t="n">
        <f aca="false">IF(IFERROR((MATCH(G17773,$G$1:$G$17718,0)),0),INDEX($A$1:$A$17718,MATCH(G17773,$G$1:$G$17718,0)),MAX($A$2:$A17772)+1)</f>
        <v>12768</v>
      </c>
      <c r="B17773" s="1" t="n">
        <f aca="false">IF(COUNTIF($G$1:$G$17718,G17773&gt;0),0,INDEX($A$1:$A$17718,MATCH(G17773,$G$1:$G$17718,0)))</f>
        <v>12768</v>
      </c>
      <c r="C17773" s="1" t="str">
        <f aca="false">IF(H17773="",F17773,H17773)</f>
        <v>rio de oro solar energy center</v>
      </c>
      <c r="D17773" s="1" t="n">
        <v>263</v>
      </c>
      <c r="E17773" s="1" t="s">
        <v>19660</v>
      </c>
      <c r="F17773" s="5" t="s">
        <v>22677</v>
      </c>
      <c r="G17773" s="1" t="n">
        <v>62597</v>
      </c>
      <c r="H17773" s="1" t="s">
        <v>21759</v>
      </c>
      <c r="I17773" s="1" t="n">
        <v>59300</v>
      </c>
      <c r="J17773" s="1" t="s">
        <v>21636</v>
      </c>
    </row>
    <row r="17774" customFormat="false" ht="15" hidden="false" customHeight="true" outlineLevel="0" collapsed="false">
      <c r="A17774" s="1" t="n">
        <f aca="false">IF(IFERROR((MATCH(G17774,$G$1:$G$17718,0)),0),INDEX($A$1:$A$17718,MATCH(G17774,$G$1:$G$17718,0)),MAX($A$2:$A17773)+1)</f>
        <v>13609</v>
      </c>
      <c r="B17774" s="1" t="e">
        <f aca="false">IF(COUNTIF($G$1:$G$17718,G17774&gt;0),0,INDEX($A$1:$A$17718,MATCH(G17774,$G$1:$G$17718,0)))</f>
        <v>#N/A</v>
      </c>
      <c r="C17774" s="1" t="str">
        <f aca="false">IF(H17774="",F17774,H17774)</f>
        <v>rio rancho solar energy center</v>
      </c>
      <c r="D17774" s="1" t="n">
        <v>263</v>
      </c>
      <c r="E17774" s="1" t="s">
        <v>19660</v>
      </c>
      <c r="F17774" s="5" t="s">
        <v>22678</v>
      </c>
      <c r="G17774" s="1" t="n">
        <v>63184</v>
      </c>
      <c r="H17774" s="1" t="s">
        <v>22679</v>
      </c>
      <c r="I17774" s="1" t="n">
        <v>59300</v>
      </c>
      <c r="J17774" s="1" t="s">
        <v>21636</v>
      </c>
    </row>
    <row r="17775" customFormat="false" ht="15" hidden="false" customHeight="true" outlineLevel="0" collapsed="false">
      <c r="A17775" s="1" t="n">
        <f aca="false">IF(IFERROR((MATCH(G17775,$G$1:$G$17718,0)),0),INDEX($A$1:$A$17718,MATCH(G17775,$G$1:$G$17718,0)),MAX($A$2:$A17774)+1)</f>
        <v>13610</v>
      </c>
      <c r="B17775" s="1" t="e">
        <f aca="false">IF(COUNTIF($G$1:$G$17718,G17775&gt;0),0,INDEX($A$1:$A$17718,MATCH(G17775,$G$1:$G$17718,0)))</f>
        <v>#N/A</v>
      </c>
      <c r="C17775" s="1" t="str">
        <f aca="false">IF(H17775="",F17775,H17775)</f>
        <v>san miguel i solar energy center</v>
      </c>
      <c r="D17775" s="1" t="n">
        <v>263</v>
      </c>
      <c r="E17775" s="1" t="s">
        <v>19660</v>
      </c>
      <c r="F17775" s="5" t="s">
        <v>22680</v>
      </c>
      <c r="G17775" s="1" t="n">
        <v>63081</v>
      </c>
      <c r="H17775" s="1" t="s">
        <v>22681</v>
      </c>
      <c r="I17775" s="1" t="n">
        <v>59300</v>
      </c>
      <c r="J17775" s="1" t="s">
        <v>21636</v>
      </c>
    </row>
    <row r="17776" customFormat="false" ht="15" hidden="false" customHeight="true" outlineLevel="0" collapsed="false">
      <c r="A17776" s="1" t="n">
        <f aca="false">IF(IFERROR((MATCH(G17776,$G$1:$G$17718,0)),0),INDEX($A$1:$A$17718,MATCH(G17776,$G$1:$G$17718,0)),MAX($A$2:$A17775)+1)</f>
        <v>13611</v>
      </c>
      <c r="B17776" s="1" t="e">
        <f aca="false">IF(COUNTIF($G$1:$G$17718,G17776&gt;0),0,INDEX($A$1:$A$17718,MATCH(G17776,$G$1:$G$17718,0)))</f>
        <v>#N/A</v>
      </c>
      <c r="C17776" s="1" t="str">
        <f aca="false">IF(H17776="",F17776,H17776)</f>
        <v>san miguel ii solar energy center</v>
      </c>
      <c r="D17776" s="1" t="n">
        <v>263</v>
      </c>
      <c r="E17776" s="1" t="s">
        <v>19660</v>
      </c>
      <c r="F17776" s="5" t="s">
        <v>22682</v>
      </c>
      <c r="G17776" s="1" t="n">
        <v>63082</v>
      </c>
      <c r="H17776" s="1" t="s">
        <v>22683</v>
      </c>
      <c r="I17776" s="1" t="n">
        <v>59300</v>
      </c>
      <c r="J17776" s="1" t="s">
        <v>21636</v>
      </c>
    </row>
    <row r="17777" customFormat="false" ht="15" hidden="false" customHeight="true" outlineLevel="0" collapsed="false">
      <c r="A17777" s="1" t="n">
        <f aca="false">IF(IFERROR((MATCH(G17777,$G$1:$G$17718,0)),0),INDEX($A$1:$A$17718,MATCH(G17777,$G$1:$G$17718,0)),MAX($A$2:$A17776)+1)</f>
        <v>12648</v>
      </c>
      <c r="B17777" s="1" t="n">
        <f aca="false">IF(COUNTIF($G$1:$G$17718,G17777&gt;0),0,INDEX($A$1:$A$17718,MATCH(G17777,$G$1:$G$17718,0)))</f>
        <v>12648</v>
      </c>
      <c r="C17777" s="1" t="str">
        <f aca="false">IF(H17777="",F17777,H17777)</f>
        <v>vista solar energy center</v>
      </c>
      <c r="D17777" s="1" t="n">
        <v>263</v>
      </c>
      <c r="E17777" s="1" t="s">
        <v>19660</v>
      </c>
      <c r="F17777" s="5" t="s">
        <v>22684</v>
      </c>
      <c r="G17777" s="1" t="n">
        <v>62467</v>
      </c>
      <c r="H17777" s="1" t="s">
        <v>21635</v>
      </c>
      <c r="I17777" s="1" t="n">
        <v>59300</v>
      </c>
      <c r="J17777" s="1" t="s">
        <v>21636</v>
      </c>
    </row>
    <row r="17778" customFormat="false" ht="15" hidden="false" customHeight="true" outlineLevel="0" collapsed="false">
      <c r="A17778" s="1" t="n">
        <f aca="false">IF(IFERROR((MATCH(G17778,$G$1:$G$17718,0)),0),INDEX($A$1:$A$17718,MATCH(G17778,$G$1:$G$17718,0)),MAX($A$2:$A17777)+1)</f>
        <v>13612</v>
      </c>
      <c r="B17778" s="1" t="e">
        <f aca="false">IF(COUNTIF($G$1:$G$17718,G17778&gt;0),0,INDEX($A$1:$A$17718,MATCH(G17778,$G$1:$G$17718,0)))</f>
        <v>#N/A</v>
      </c>
      <c r="C17778" s="1" t="n">
        <f aca="false">IF(H17778="",F17778,H17778)</f>
        <v>0</v>
      </c>
      <c r="E17778" s="1" t="s">
        <v>17636</v>
      </c>
      <c r="F17778" s="5"/>
      <c r="H17778" s="1"/>
      <c r="K17778" s="7" t="s">
        <v>22685</v>
      </c>
    </row>
    <row r="17779" customFormat="false" ht="15" hidden="false" customHeight="true" outlineLevel="0" collapsed="false">
      <c r="A17779" s="1" t="n">
        <f aca="false">IF(IFERROR((MATCH(G17779,$G$1:$G$17718,0)),0),INDEX($A$1:$A$17718,MATCH(G17779,$G$1:$G$17718,0)),MAX($A$2:$A17778)+1)</f>
        <v>13613</v>
      </c>
      <c r="B17779" s="1" t="e">
        <f aca="false">IF(COUNTIF($G$1:$G$17718,G17779&gt;0),0,INDEX($A$1:$A$17718,MATCH(G17779,$G$1:$G$17718,0)))</f>
        <v>#N/A</v>
      </c>
      <c r="C17779" s="1" t="str">
        <f aca="false">IF(H17779="",F17779,H17779)</f>
        <v>property 23 riverbed structure</v>
      </c>
      <c r="D17779" s="1" t="n">
        <v>214</v>
      </c>
      <c r="E17779" s="1" t="s">
        <v>19736</v>
      </c>
      <c r="F17779" s="5" t="s">
        <v>22686</v>
      </c>
      <c r="H17779" s="1"/>
    </row>
    <row r="17780" customFormat="false" ht="15" hidden="false" customHeight="true" outlineLevel="0" collapsed="false">
      <c r="A17780" s="1" t="n">
        <f aca="false">IF(IFERROR((MATCH(G17780,$G$1:$G$17718,0)),0),INDEX($A$1:$A$17718,MATCH(G17780,$G$1:$G$17718,0)),MAX($A$2:$A17779)+1)</f>
        <v>122</v>
      </c>
      <c r="B17780" s="1" t="n">
        <f aca="false">IF(COUNTIF($G$1:$G$17718,G17780&gt;0),0,INDEX($A$1:$A$17718,MATCH(G17780,$G$1:$G$17718,0)))</f>
        <v>122</v>
      </c>
      <c r="C17780" s="1" t="str">
        <f aca="false">IF(H17780="",F17780,H17780)</f>
        <v>Coit GT</v>
      </c>
      <c r="D17780" s="1" t="n">
        <v>168</v>
      </c>
      <c r="E17780" s="1" t="s">
        <v>19843</v>
      </c>
      <c r="F17780" s="5" t="s">
        <v>22687</v>
      </c>
      <c r="G17780" s="1" t="n">
        <v>3281</v>
      </c>
      <c r="H17780" s="1" t="s">
        <v>366</v>
      </c>
      <c r="I17780" s="1" t="n">
        <v>17539</v>
      </c>
      <c r="J17780" s="1" t="s">
        <v>367</v>
      </c>
    </row>
    <row r="17781" customFormat="false" ht="15" hidden="false" customHeight="true" outlineLevel="0" collapsed="false">
      <c r="A17781" s="1" t="n">
        <f aca="false">IF(IFERROR((MATCH(G17781,$G$1:$G$17718,0)),0),INDEX($A$1:$A$17718,MATCH(G17781,$G$1:$G$17718,0)),MAX($A$2:$A17780)+1)</f>
        <v>13614</v>
      </c>
      <c r="B17781" s="1" t="e">
        <f aca="false">IF(COUNTIF($G$1:$G$17718,G17781&gt;0),0,INDEX($A$1:$A$17718,MATCH(G17781,$G$1:$G$17718,0)))</f>
        <v>#N/A</v>
      </c>
      <c r="C17781" s="1" t="str">
        <f aca="false">IF(H17781="",F17781,H17781)</f>
        <v>clean air act settlement/ash pond cleanup effort</v>
      </c>
      <c r="D17781" s="1" t="n">
        <v>155</v>
      </c>
      <c r="E17781" s="1" t="s">
        <v>17642</v>
      </c>
      <c r="F17781" s="5" t="s">
        <v>22688</v>
      </c>
      <c r="H17781" s="1"/>
    </row>
    <row r="17782" customFormat="false" ht="15" hidden="false" customHeight="true" outlineLevel="0" collapsed="false">
      <c r="A17782" s="1" t="n">
        <f aca="false">IF(IFERROR((MATCH(G17782,$G$1:$G$17718,0)),0),INDEX($A$1:$A$17718,MATCH(G17782,$G$1:$G$17718,0)),MAX($A$2:$A17781)+1)</f>
        <v>166</v>
      </c>
      <c r="B17782" s="1" t="n">
        <f aca="false">IF(COUNTIF($G$1:$G$17718,G17782&gt;0),0,INDEX($A$1:$A$17718,MATCH(G17782,$G$1:$G$17718,0)))</f>
        <v>166</v>
      </c>
      <c r="C17782" s="1" t="str">
        <f aca="false">IF(H17782="",F17782,H17782)</f>
        <v>Cunningham</v>
      </c>
      <c r="D17782" s="1" t="n">
        <v>230</v>
      </c>
      <c r="E17782" s="1" t="s">
        <v>19957</v>
      </c>
      <c r="F17782" s="5" t="s">
        <v>22689</v>
      </c>
      <c r="G17782" s="1" t="n">
        <v>2454</v>
      </c>
      <c r="H17782" s="1" t="s">
        <v>488</v>
      </c>
      <c r="I17782" s="1" t="n">
        <v>17718</v>
      </c>
      <c r="J17782" s="1" t="s">
        <v>291</v>
      </c>
    </row>
    <row r="17783" customFormat="false" ht="15" hidden="false" customHeight="true" outlineLevel="0" collapsed="false">
      <c r="A17783" s="1" t="n">
        <f aca="false">IF(IFERROR((MATCH(G17783,$G$1:$G$17718,0)),0),INDEX($A$1:$A$17718,MATCH(G17783,$G$1:$G$17718,0)),MAX($A$2:$A17782)+1)</f>
        <v>13615</v>
      </c>
      <c r="B17783" s="1" t="e">
        <f aca="false">IF(COUNTIF($G$1:$G$17718,G17783&gt;0),0,INDEX($A$1:$A$17718,MATCH(G17783,$G$1:$G$17718,0)))</f>
        <v>#N/A</v>
      </c>
      <c r="C17783" s="1" t="str">
        <f aca="false">IF(H17783="",F17783,H17783)</f>
        <v>hale wind farm</v>
      </c>
      <c r="D17783" s="1" t="n">
        <v>230</v>
      </c>
      <c r="E17783" s="1" t="s">
        <v>19957</v>
      </c>
      <c r="F17783" s="5" t="s">
        <v>22690</v>
      </c>
      <c r="H17783" s="1"/>
    </row>
    <row r="17784" customFormat="false" ht="15" hidden="false" customHeight="true" outlineLevel="0" collapsed="false">
      <c r="A17784" s="1" t="n">
        <f aca="false">IF(IFERROR((MATCH(G17784,$G$1:$G$17718,0)),0),INDEX($A$1:$A$17718,MATCH(G17784,$G$1:$G$17718,0)),MAX($A$2:$A17783)+1)</f>
        <v>310</v>
      </c>
      <c r="B17784" s="1" t="n">
        <f aca="false">IF(COUNTIF($G$1:$G$17718,G17784&gt;0),0,INDEX($A$1:$A$17718,MATCH(G17784,$G$1:$G$17718,0)))</f>
        <v>310</v>
      </c>
      <c r="C17784" s="1" t="str">
        <f aca="false">IF(H17784="",F17784,H17784)</f>
        <v>Jones</v>
      </c>
      <c r="D17784" s="1" t="n">
        <v>230</v>
      </c>
      <c r="E17784" s="1" t="s">
        <v>19957</v>
      </c>
      <c r="F17784" s="5" t="s">
        <v>22691</v>
      </c>
      <c r="G17784" s="1" t="n">
        <v>3482</v>
      </c>
      <c r="H17784" s="1" t="s">
        <v>827</v>
      </c>
      <c r="I17784" s="1" t="n">
        <v>17718</v>
      </c>
      <c r="J17784" s="1" t="s">
        <v>291</v>
      </c>
    </row>
    <row r="17785" customFormat="false" ht="15" hidden="false" customHeight="true" outlineLevel="0" collapsed="false">
      <c r="A17785" s="1" t="n">
        <f aca="false">IF(IFERROR((MATCH(G17785,$G$1:$G$17718,0)),0),INDEX($A$1:$A$17718,MATCH(G17785,$G$1:$G$17718,0)),MAX($A$2:$A17784)+1)</f>
        <v>13616</v>
      </c>
      <c r="B17785" s="1" t="e">
        <f aca="false">IF(COUNTIF($G$1:$G$17718,G17785&gt;0),0,INDEX($A$1:$A$17718,MATCH(G17785,$G$1:$G$17718,0)))</f>
        <v>#N/A</v>
      </c>
      <c r="C17785" s="1" t="str">
        <f aca="false">IF(H17785="",F17785,H17785)</f>
        <v>wind turbine:</v>
      </c>
      <c r="D17785" s="1" t="n">
        <v>230</v>
      </c>
      <c r="E17785" s="1" t="s">
        <v>19957</v>
      </c>
      <c r="F17785" s="5" t="s">
        <v>19449</v>
      </c>
      <c r="H17785" s="1"/>
    </row>
    <row r="17786" customFormat="false" ht="15" hidden="false" customHeight="true" outlineLevel="0" collapsed="false">
      <c r="A17786" s="1" t="n">
        <f aca="false">A15082</f>
        <v>11501</v>
      </c>
      <c r="B17786" s="1" t="e">
        <f aca="false">IF(COUNTIF($G$1:$G$17718,G17786&gt;0),0,INDEX($A$1:$A$17718,MATCH(G17786,$G$1:$G$17718,0)))</f>
        <v>#N/A</v>
      </c>
      <c r="C17786" s="1" t="n">
        <f aca="false">IF(H17786="",F17786,H17786)</f>
        <v>0</v>
      </c>
      <c r="E17786" s="1" t="s">
        <v>19966</v>
      </c>
      <c r="F17786" s="5"/>
      <c r="H17786" s="1"/>
      <c r="K17786" s="7" t="s">
        <v>22685</v>
      </c>
    </row>
    <row r="17787" customFormat="false" ht="15" hidden="false" customHeight="true" outlineLevel="0" collapsed="false">
      <c r="A17787" s="1" t="n">
        <f aca="false">IF(IFERROR((MATCH(G17787,$G$1:$G$17718,0)),0),INDEX($A$1:$A$17718,MATCH(G17787,$G$1:$G$17718,0)),MAX($A$2:$A17786)+1)</f>
        <v>13617</v>
      </c>
      <c r="B17787" s="1" t="e">
        <f aca="false">IF(COUNTIF($G$1:$G$17718,G17787&gt;0),0,INDEX($A$1:$A$17718,MATCH(G17787,$G$1:$G$17718,0)))</f>
        <v>#N/A</v>
      </c>
      <c r="C17787" s="1" t="n">
        <f aca="false">IF(H17787="",F17787,H17787)</f>
        <v>0</v>
      </c>
      <c r="E17787" s="1" t="s">
        <v>17597</v>
      </c>
      <c r="F17787" s="5"/>
      <c r="H17787" s="1"/>
    </row>
    <row r="17788" customFormat="false" ht="15" hidden="false" customHeight="true" outlineLevel="0" collapsed="false">
      <c r="A17788" s="1" t="n">
        <f aca="false">IF(IFERROR((MATCH(G17788,$G$1:$G$17718,0)),0),INDEX($A$1:$A$17718,MATCH(G17788,$G$1:$G$17718,0)),MAX($A$2:$A17787)+1)</f>
        <v>11878</v>
      </c>
      <c r="B17788" s="1" t="n">
        <f aca="false">IF(COUNTIF($G$1:$G$17718,G17788&gt;0),0,INDEX($A$1:$A$17718,MATCH(G17788,$G$1:$G$17718,0)))</f>
        <v>11878</v>
      </c>
      <c r="C17788" s="1" t="str">
        <f aca="false">IF(H17788="",F17788,H17788)</f>
        <v>bonnie mine solar</v>
      </c>
      <c r="D17788" s="1" t="n">
        <v>157</v>
      </c>
      <c r="E17788" s="1" t="s">
        <v>17597</v>
      </c>
      <c r="F17788" s="5" t="s">
        <v>20829</v>
      </c>
      <c r="G17788" s="1" t="n">
        <v>61655</v>
      </c>
      <c r="H17788" s="1" t="s">
        <v>20829</v>
      </c>
      <c r="I17788" s="1" t="n">
        <v>18454</v>
      </c>
      <c r="J17788" s="1" t="s">
        <v>20516</v>
      </c>
    </row>
    <row r="17789" customFormat="false" ht="15" hidden="false" customHeight="true" outlineLevel="0" collapsed="false">
      <c r="A17789" s="1" t="n">
        <f aca="false">IF(IFERROR((MATCH(G17789,$G$1:$G$17718,0)),0),INDEX($A$1:$A$17718,MATCH(G17789,$G$1:$G$17718,0)),MAX($A$2:$A17788)+1)</f>
        <v>11879</v>
      </c>
      <c r="B17789" s="1" t="n">
        <f aca="false">IF(COUNTIF($G$1:$G$17718,G17789&gt;0),0,INDEX($A$1:$A$17718,MATCH(G17789,$G$1:$G$17718,0)))</f>
        <v>11879</v>
      </c>
      <c r="C17789" s="1" t="str">
        <f aca="false">IF(H17789="",F17789,H17789)</f>
        <v>grange hall solar</v>
      </c>
      <c r="D17789" s="1" t="n">
        <v>157</v>
      </c>
      <c r="E17789" s="1" t="s">
        <v>17597</v>
      </c>
      <c r="F17789" s="5" t="s">
        <v>20830</v>
      </c>
      <c r="G17789" s="1" t="n">
        <v>61656</v>
      </c>
      <c r="H17789" s="1" t="s">
        <v>20830</v>
      </c>
      <c r="I17789" s="1" t="n">
        <v>18454</v>
      </c>
      <c r="J17789" s="1" t="s">
        <v>20516</v>
      </c>
    </row>
    <row r="17790" customFormat="false" ht="15" hidden="false" customHeight="true" outlineLevel="0" collapsed="false">
      <c r="A17790" s="1" t="n">
        <f aca="false">IF(IFERROR((MATCH(G17790,$G$1:$G$17718,0)),0),INDEX($A$1:$A$17718,MATCH(G17790,$G$1:$G$17718,0)),MAX($A$2:$A17789)+1)</f>
        <v>11880</v>
      </c>
      <c r="B17790" s="1" t="n">
        <f aca="false">IF(COUNTIF($G$1:$G$17718,G17790&gt;0),0,INDEX($A$1:$A$17718,MATCH(G17790,$G$1:$G$17718,0)))</f>
        <v>11880</v>
      </c>
      <c r="C17790" s="1" t="str">
        <f aca="false">IF(H17790="",F17790,H17790)</f>
        <v>lake hancock solar</v>
      </c>
      <c r="D17790" s="1" t="n">
        <v>157</v>
      </c>
      <c r="E17790" s="1" t="s">
        <v>17597</v>
      </c>
      <c r="F17790" s="5" t="s">
        <v>20831</v>
      </c>
      <c r="G17790" s="1" t="n">
        <v>61657</v>
      </c>
      <c r="H17790" s="1" t="s">
        <v>20831</v>
      </c>
      <c r="I17790" s="1" t="n">
        <v>18454</v>
      </c>
      <c r="J17790" s="1" t="s">
        <v>20516</v>
      </c>
    </row>
    <row r="17791" customFormat="false" ht="15" hidden="false" customHeight="true" outlineLevel="0" collapsed="false">
      <c r="A17791" s="1" t="n">
        <f aca="false">IF(IFERROR((MATCH(G17791,$G$1:$G$17718,0)),0),INDEX($A$1:$A$17718,MATCH(G17791,$G$1:$G$17718,0)),MAX($A$2:$A17790)+1)</f>
        <v>11885</v>
      </c>
      <c r="B17791" s="1" t="n">
        <f aca="false">IF(COUNTIF($G$1:$G$17718,G17791&gt;0),0,INDEX($A$1:$A$17718,MATCH(G17791,$G$1:$G$17718,0)))</f>
        <v>11885</v>
      </c>
      <c r="C17791" s="1" t="str">
        <f aca="false">IF(H17791="",F17791,H17791)</f>
        <v>lithia solar</v>
      </c>
      <c r="D17791" s="1" t="n">
        <v>157</v>
      </c>
      <c r="E17791" s="1" t="s">
        <v>17597</v>
      </c>
      <c r="F17791" s="5" t="s">
        <v>20836</v>
      </c>
      <c r="G17791" s="1" t="n">
        <v>61663</v>
      </c>
      <c r="H17791" s="1" t="s">
        <v>20836</v>
      </c>
      <c r="I17791" s="1" t="n">
        <v>18454</v>
      </c>
      <c r="J17791" s="1" t="s">
        <v>20516</v>
      </c>
    </row>
    <row r="17792" customFormat="false" ht="15" hidden="false" customHeight="true" outlineLevel="0" collapsed="false">
      <c r="A17792" s="1" t="n">
        <f aca="false">IF(IFERROR((MATCH(G17792,$G$1:$G$17718,0)),0),INDEX($A$1:$A$17718,MATCH(G17792,$G$1:$G$17718,0)),MAX($A$2:$A17791)+1)</f>
        <v>11887</v>
      </c>
      <c r="B17792" s="1" t="n">
        <f aca="false">IF(COUNTIF($G$1:$G$17718,G17792&gt;0),0,INDEX($A$1:$A$17718,MATCH(G17792,$G$1:$G$17718,0)))</f>
        <v>11887</v>
      </c>
      <c r="C17792" s="1" t="str">
        <f aca="false">IF(H17792="",F17792,H17792)</f>
        <v>peace creek solar</v>
      </c>
      <c r="D17792" s="1" t="n">
        <v>157</v>
      </c>
      <c r="E17792" s="1" t="s">
        <v>17597</v>
      </c>
      <c r="F17792" s="5" t="s">
        <v>20838</v>
      </c>
      <c r="G17792" s="1" t="n">
        <v>61666</v>
      </c>
      <c r="H17792" s="1" t="s">
        <v>20838</v>
      </c>
      <c r="I17792" s="1" t="n">
        <v>18454</v>
      </c>
      <c r="J17792" s="1" t="s">
        <v>20516</v>
      </c>
    </row>
    <row r="17793" customFormat="false" ht="15" hidden="false" customHeight="true" outlineLevel="0" collapsed="false">
      <c r="A17793" s="1" t="n">
        <f aca="false">IF(IFERROR((MATCH(G17793,$G$1:$G$17718,0)),0),INDEX($A$1:$A$17718,MATCH(G17793,$G$1:$G$17718,0)),MAX($A$2:$A17792)+1)</f>
        <v>594</v>
      </c>
      <c r="B17793" s="1" t="n">
        <f aca="false">IF(COUNTIF($G$1:$G$17718,G17793&gt;0),0,INDEX($A$1:$A$17718,MATCH(G17793,$G$1:$G$17718,0)))</f>
        <v>594</v>
      </c>
      <c r="C17793" s="1" t="str">
        <f aca="false">IF(H17793="",F17793,H17793)</f>
        <v>H Wilson Sundt Generating Station</v>
      </c>
      <c r="D17793" s="1" t="n">
        <v>257</v>
      </c>
      <c r="E17793" s="1" t="s">
        <v>17645</v>
      </c>
      <c r="F17793" s="5" t="s">
        <v>22692</v>
      </c>
      <c r="G17793" s="1" t="n">
        <v>126</v>
      </c>
      <c r="H17793" s="1" t="s">
        <v>1415</v>
      </c>
      <c r="I17793" s="1" t="n">
        <v>24211</v>
      </c>
      <c r="J17793" s="1" t="s">
        <v>462</v>
      </c>
    </row>
    <row r="17794" customFormat="false" ht="15" hidden="false" customHeight="true" outlineLevel="0" collapsed="false">
      <c r="A17794" s="1" t="n">
        <f aca="false">IF(IFERROR((MATCH(G17794,$G$1:$G$17718,0)),0),INDEX($A$1:$A$17718,MATCH(G17794,$G$1:$G$17718,0)),MAX($A$2:$A17793)+1)</f>
        <v>27</v>
      </c>
      <c r="B17794" s="1" t="n">
        <f aca="false">IF(COUNTIF($G$1:$G$17718,G17794&gt;0),0,INDEX($A$1:$A$17718,MATCH(G17794,$G$1:$G$17718,0)))</f>
        <v>27</v>
      </c>
      <c r="C17794" s="1" t="str">
        <f aca="false">IF(H17794="",F17794,H17794)</f>
        <v>Audrain Generating Station</v>
      </c>
      <c r="D17794" s="1" t="n">
        <v>221</v>
      </c>
      <c r="E17794" s="1" t="s">
        <v>20045</v>
      </c>
      <c r="F17794" s="5" t="s">
        <v>22693</v>
      </c>
      <c r="G17794" s="1" t="n">
        <v>55234</v>
      </c>
      <c r="H17794" s="1" t="s">
        <v>103</v>
      </c>
      <c r="I17794" s="1" t="n">
        <v>19436</v>
      </c>
      <c r="J17794" s="1" t="s">
        <v>104</v>
      </c>
    </row>
    <row r="17795" customFormat="false" ht="15" hidden="false" customHeight="true" outlineLevel="0" collapsed="false">
      <c r="A17795" s="1" t="n">
        <f aca="false">IF(IFERROR((MATCH(G17795,$G$1:$G$17718,0)),0),INDEX($A$1:$A$17718,MATCH(G17795,$G$1:$G$17718,0)),MAX($A$2:$A17794)+1)</f>
        <v>13618</v>
      </c>
      <c r="B17795" s="1" t="e">
        <f aca="false">IF(COUNTIF($G$1:$G$17718,G17795&gt;0),0,INDEX($A$1:$A$17718,MATCH(G17795,$G$1:$G$17718,0)))</f>
        <v>#N/A</v>
      </c>
      <c r="C17795" s="1" t="str">
        <f aca="false">IF(H17795="",F17795,H17795)</f>
        <v>barnes jewish solar</v>
      </c>
      <c r="D17795" s="1" t="n">
        <v>221</v>
      </c>
      <c r="E17795" s="1" t="s">
        <v>20045</v>
      </c>
      <c r="F17795" s="5" t="s">
        <v>22694</v>
      </c>
      <c r="H17795" s="1"/>
    </row>
    <row r="17796" customFormat="false" ht="15" hidden="false" customHeight="true" outlineLevel="0" collapsed="false">
      <c r="A17796" s="1" t="n">
        <f aca="false">IF(IFERROR((MATCH(G17796,$G$1:$G$17718,0)),0),INDEX($A$1:$A$17718,MATCH(G17796,$G$1:$G$17718,0)),MAX($A$2:$A17795)+1)</f>
        <v>187</v>
      </c>
      <c r="B17796" s="1" t="n">
        <f aca="false">IF(COUNTIF($G$1:$G$17718,G17796&gt;0),0,INDEX($A$1:$A$17718,MATCH(G17796,$G$1:$G$17718,0)))</f>
        <v>187</v>
      </c>
      <c r="C17796" s="1" t="str">
        <f aca="false">IF(H17796="",F17796,H17796)</f>
        <v>Fairgrounds</v>
      </c>
      <c r="D17796" s="1" t="n">
        <v>221</v>
      </c>
      <c r="E17796" s="1" t="s">
        <v>20045</v>
      </c>
      <c r="F17796" s="5" t="s">
        <v>22695</v>
      </c>
      <c r="G17796" s="1" t="n">
        <v>2082</v>
      </c>
      <c r="H17796" s="1" t="s">
        <v>541</v>
      </c>
      <c r="I17796" s="1" t="n">
        <v>19436</v>
      </c>
      <c r="J17796" s="1" t="s">
        <v>104</v>
      </c>
    </row>
    <row r="17797" customFormat="false" ht="15" hidden="false" customHeight="true" outlineLevel="0" collapsed="false">
      <c r="A17797" s="1" t="n">
        <f aca="false">IF(IFERROR((MATCH(G17797,$G$1:$G$17718,0)),0),INDEX($A$1:$A$17718,MATCH(G17797,$G$1:$G$17718,0)),MAX($A$2:$A17796)+1)</f>
        <v>274</v>
      </c>
      <c r="B17797" s="1" t="n">
        <f aca="false">IF(COUNTIF($G$1:$G$17718,G17797&gt;0),0,INDEX($A$1:$A$17718,MATCH(G17797,$G$1:$G$17718,0)))</f>
        <v>274</v>
      </c>
      <c r="C17797" s="1" t="str">
        <f aca="false">IF(H17797="",F17797,H17797)</f>
        <v>Howard Bend</v>
      </c>
      <c r="D17797" s="1" t="n">
        <v>221</v>
      </c>
      <c r="E17797" s="1" t="s">
        <v>20045</v>
      </c>
      <c r="F17797" s="5" t="s">
        <v>22696</v>
      </c>
      <c r="G17797" s="1" t="n">
        <v>2102</v>
      </c>
      <c r="H17797" s="1" t="s">
        <v>745</v>
      </c>
      <c r="I17797" s="1" t="n">
        <v>19436</v>
      </c>
      <c r="J17797" s="1" t="s">
        <v>104</v>
      </c>
    </row>
    <row r="17798" customFormat="false" ht="15" hidden="false" customHeight="true" outlineLevel="0" collapsed="false">
      <c r="A17798" s="1" t="n">
        <f aca="false">IF(IFERROR((MATCH(G17798,$G$1:$G$17718,0)),0),INDEX($A$1:$A$17718,MATCH(G17798,$G$1:$G$17718,0)),MAX($A$2:$A17797)+1)</f>
        <v>303</v>
      </c>
      <c r="B17798" s="1" t="n">
        <f aca="false">IF(COUNTIF($G$1:$G$17718,G17798&gt;0),0,INDEX($A$1:$A$17718,MATCH(G17798,$G$1:$G$17718,0)))</f>
        <v>303</v>
      </c>
      <c r="C17798" s="1" t="str">
        <f aca="false">IF(H17798="",F17798,H17798)</f>
        <v>Kirksville</v>
      </c>
      <c r="D17798" s="1" t="n">
        <v>221</v>
      </c>
      <c r="E17798" s="1" t="s">
        <v>20045</v>
      </c>
      <c r="F17798" s="5" t="s">
        <v>22697</v>
      </c>
      <c r="G17798" s="1" t="n">
        <v>2083</v>
      </c>
      <c r="H17798" s="1" t="s">
        <v>810</v>
      </c>
      <c r="I17798" s="1" t="n">
        <v>19436</v>
      </c>
      <c r="J17798" s="1" t="s">
        <v>104</v>
      </c>
    </row>
    <row r="17799" customFormat="false" ht="15" hidden="false" customHeight="true" outlineLevel="0" collapsed="false">
      <c r="A17799" s="1" t="n">
        <f aca="false">IF(IFERROR((MATCH(G17799,$G$1:$G$17718,0)),0),INDEX($A$1:$A$17718,MATCH(G17799,$G$1:$G$17718,0)),MAX($A$2:$A17798)+1)</f>
        <v>13619</v>
      </c>
      <c r="B17799" s="1" t="e">
        <f aca="false">IF(COUNTIF($G$1:$G$17718,G17799&gt;0),0,INDEX($A$1:$A$17718,MATCH(G17799,$G$1:$G$17718,0)))</f>
        <v>#N/A</v>
      </c>
      <c r="C17799" s="1" t="str">
        <f aca="false">IF(H17799="",F17799,H17799)</f>
        <v>lambert community solar</v>
      </c>
      <c r="D17799" s="1" t="n">
        <v>221</v>
      </c>
      <c r="E17799" s="1" t="s">
        <v>20045</v>
      </c>
      <c r="F17799" s="5" t="s">
        <v>22698</v>
      </c>
      <c r="H17799" s="1"/>
    </row>
    <row r="17800" customFormat="false" ht="15" hidden="false" customHeight="true" outlineLevel="0" collapsed="false">
      <c r="A17800" s="1" t="n">
        <f aca="false">IF(IFERROR((MATCH(G17800,$G$1:$G$17718,0)),0),INDEX($A$1:$A$17718,MATCH(G17800,$G$1:$G$17718,0)),MAX($A$2:$A17799)+1)</f>
        <v>409</v>
      </c>
      <c r="B17800" s="1" t="n">
        <f aca="false">IF(COUNTIF($G$1:$G$17718,G17800&gt;0),0,INDEX($A$1:$A$17718,MATCH(G17800,$G$1:$G$17718,0)))</f>
        <v>409</v>
      </c>
      <c r="C17800" s="1" t="str">
        <f aca="false">IF(H17800="",F17800,H17800)</f>
        <v>Meramec</v>
      </c>
      <c r="D17800" s="1" t="n">
        <v>221</v>
      </c>
      <c r="E17800" s="1" t="s">
        <v>20045</v>
      </c>
      <c r="F17800" s="5" t="s">
        <v>22699</v>
      </c>
      <c r="G17800" s="1" t="n">
        <v>2104</v>
      </c>
      <c r="H17800" s="1" t="s">
        <v>1019</v>
      </c>
      <c r="I17800" s="1" t="n">
        <v>19436</v>
      </c>
      <c r="J17800" s="1" t="s">
        <v>104</v>
      </c>
    </row>
    <row r="17801" customFormat="false" ht="15" hidden="false" customHeight="true" outlineLevel="0" collapsed="false">
      <c r="A17801" s="1" t="n">
        <f aca="false">IF(IFERROR((MATCH(G17801,$G$1:$G$17718,0)),0),INDEX($A$1:$A$17718,MATCH(G17801,$G$1:$G$17718,0)),MAX($A$2:$A17800)+1)</f>
        <v>368</v>
      </c>
      <c r="B17801" s="1" t="n">
        <f aca="false">IF(COUNTIF($G$1:$G$17718,G17801&gt;0),0,INDEX($A$1:$A$17718,MATCH(G17801,$G$1:$G$17718,0)))</f>
        <v>368</v>
      </c>
      <c r="C17801" s="1" t="str">
        <f aca="false">IF(H17801="",F17801,H17801)</f>
        <v>Mexico</v>
      </c>
      <c r="D17801" s="1" t="n">
        <v>221</v>
      </c>
      <c r="E17801" s="1" t="s">
        <v>20045</v>
      </c>
      <c r="F17801" s="5" t="s">
        <v>22700</v>
      </c>
      <c r="G17801" s="1" t="n">
        <v>6650</v>
      </c>
      <c r="H17801" s="1" t="s">
        <v>940</v>
      </c>
      <c r="I17801" s="1" t="n">
        <v>19436</v>
      </c>
      <c r="J17801" s="1" t="s">
        <v>104</v>
      </c>
    </row>
    <row r="17802" customFormat="false" ht="15" hidden="false" customHeight="true" outlineLevel="0" collapsed="false">
      <c r="A17802" s="1" t="n">
        <f aca="false">IF(IFERROR((MATCH(G17802,$G$1:$G$17718,0)),0),INDEX($A$1:$A$17718,MATCH(G17802,$G$1:$G$17718,0)),MAX($A$2:$A17801)+1)</f>
        <v>394</v>
      </c>
      <c r="B17802" s="1" t="n">
        <f aca="false">IF(COUNTIF($G$1:$G$17718,G17802&gt;0),0,INDEX($A$1:$A$17718,MATCH(G17802,$G$1:$G$17718,0)))</f>
        <v>394</v>
      </c>
      <c r="C17802" s="1" t="str">
        <f aca="false">IF(H17802="",F17802,H17802)</f>
        <v>Moreau</v>
      </c>
      <c r="D17802" s="1" t="n">
        <v>221</v>
      </c>
      <c r="E17802" s="1" t="s">
        <v>20045</v>
      </c>
      <c r="F17802" s="5" t="s">
        <v>22701</v>
      </c>
      <c r="G17802" s="1" t="n">
        <v>6652</v>
      </c>
      <c r="H17802" s="1" t="s">
        <v>992</v>
      </c>
      <c r="I17802" s="1" t="n">
        <v>19436</v>
      </c>
      <c r="J17802" s="1" t="s">
        <v>104</v>
      </c>
    </row>
    <row r="17803" customFormat="false" ht="15" hidden="false" customHeight="true" outlineLevel="0" collapsed="false">
      <c r="A17803" s="1" t="n">
        <f aca="false">IF(IFERROR((MATCH(G17803,$G$1:$G$17718,0)),0),INDEX($A$1:$A$17718,MATCH(G17803,$G$1:$G$17718,0)),MAX($A$2:$A17802)+1)</f>
        <v>444</v>
      </c>
      <c r="B17803" s="1" t="n">
        <f aca="false">IF(COUNTIF($G$1:$G$17718,G17803&gt;0),0,INDEX($A$1:$A$17718,MATCH(G17803,$G$1:$G$17718,0)))</f>
        <v>444</v>
      </c>
      <c r="C17803" s="1" t="str">
        <f aca="false">IF(H17803="",F17803,H17803)</f>
        <v>Peno Creek</v>
      </c>
      <c r="D17803" s="1" t="n">
        <v>221</v>
      </c>
      <c r="E17803" s="1" t="s">
        <v>20045</v>
      </c>
      <c r="F17803" s="5" t="s">
        <v>22702</v>
      </c>
      <c r="G17803" s="1" t="n">
        <v>7964</v>
      </c>
      <c r="H17803" s="1" t="s">
        <v>1095</v>
      </c>
      <c r="I17803" s="1" t="n">
        <v>19436</v>
      </c>
      <c r="J17803" s="1" t="s">
        <v>104</v>
      </c>
    </row>
    <row r="17804" customFormat="false" ht="15" hidden="false" customHeight="true" outlineLevel="0" collapsed="false">
      <c r="A17804" s="1" t="n">
        <f aca="false">IF(IFERROR((MATCH(G17804,$G$1:$G$17718,0)),0),INDEX($A$1:$A$17718,MATCH(G17804,$G$1:$G$17718,0)),MAX($A$2:$A17803)+1)</f>
        <v>13620</v>
      </c>
      <c r="B17804" s="1" t="e">
        <f aca="false">IF(COUNTIF($G$1:$G$17718,G17804&gt;0),0,INDEX($A$1:$A$17718,MATCH(G17804,$G$1:$G$17718,0)))</f>
        <v>#N/A</v>
      </c>
      <c r="C17804" s="1" t="str">
        <f aca="false">IF(H17804="",F17804,H17804)</f>
        <v>solar photovoltiac</v>
      </c>
      <c r="D17804" s="1" t="n">
        <v>221</v>
      </c>
      <c r="E17804" s="1" t="s">
        <v>20045</v>
      </c>
      <c r="F17804" s="5" t="s">
        <v>22703</v>
      </c>
      <c r="H17804" s="1"/>
    </row>
    <row r="17805" customFormat="false" ht="15" hidden="false" customHeight="true" outlineLevel="0" collapsed="false">
      <c r="A17805" s="1" t="n">
        <f aca="false">IF(IFERROR((MATCH(G17805,$G$1:$G$17718,0)),0),INDEX($A$1:$A$17718,MATCH(G17805,$G$1:$G$17718,0)),MAX($A$2:$A17804)+1)</f>
        <v>626</v>
      </c>
      <c r="B17805" s="1" t="n">
        <f aca="false">IF(COUNTIF($G$1:$G$17718,G17805&gt;0),0,INDEX($A$1:$A$17718,MATCH(G17805,$G$1:$G$17718,0)))</f>
        <v>626</v>
      </c>
      <c r="C17805" s="1" t="str">
        <f aca="false">IF(H17805="",F17805,H17805)</f>
        <v>Venice</v>
      </c>
      <c r="D17805" s="1" t="n">
        <v>221</v>
      </c>
      <c r="E17805" s="1" t="s">
        <v>20045</v>
      </c>
      <c r="F17805" s="5" t="s">
        <v>22704</v>
      </c>
      <c r="G17805" s="1" t="n">
        <v>913</v>
      </c>
      <c r="H17805" s="1" t="s">
        <v>1491</v>
      </c>
      <c r="I17805" s="1" t="n">
        <v>19436</v>
      </c>
      <c r="J17805" s="1" t="s">
        <v>104</v>
      </c>
    </row>
    <row r="17806" customFormat="false" ht="15" hidden="false" customHeight="true" outlineLevel="0" collapsed="false">
      <c r="A17806" s="1" t="n">
        <f aca="false">IF(IFERROR((MATCH(G17806,$G$1:$G$17718,0)),0),INDEX($A$1:$A$17718,MATCH(G17806,$G$1:$G$17718,0)),MAX($A$2:$A17805)+1)</f>
        <v>12190</v>
      </c>
      <c r="B17806" s="1" t="n">
        <f aca="false">IF(COUNTIF($G$1:$G$17718,G17806&gt;0),0,INDEX($A$1:$A$17718,MATCH(G17806,$G$1:$G$17718,0)))</f>
        <v>12190</v>
      </c>
      <c r="C17806" s="1" t="str">
        <f aca="false">IF(H17806="",F17806,H17806)</f>
        <v>colonial trail west</v>
      </c>
      <c r="D17806" s="1" t="n">
        <v>164</v>
      </c>
      <c r="E17806" s="1" t="s">
        <v>17600</v>
      </c>
      <c r="F17806" s="5" t="s">
        <v>21161</v>
      </c>
      <c r="G17806" s="1" t="n">
        <v>61985</v>
      </c>
      <c r="H17806" s="1" t="s">
        <v>21161</v>
      </c>
      <c r="I17806" s="1" t="n">
        <v>58468</v>
      </c>
      <c r="J17806" s="1" t="s">
        <v>20528</v>
      </c>
    </row>
    <row r="17807" customFormat="false" ht="15" hidden="false" customHeight="true" outlineLevel="0" collapsed="false">
      <c r="A17807" s="1" t="n">
        <f aca="false">IF(IFERROR((MATCH(G17807,$G$1:$G$17718,0)),0),INDEX($A$1:$A$17718,MATCH(G17807,$G$1:$G$17718,0)),MAX($A$2:$A17806)+1)</f>
        <v>13621</v>
      </c>
      <c r="B17807" s="1" t="e">
        <f aca="false">IF(COUNTIF($G$1:$G$17718,G17807&gt;0),0,INDEX($A$1:$A$17718,MATCH(G17807,$G$1:$G$17718,0)))</f>
        <v>#N/A</v>
      </c>
      <c r="C17807" s="1" t="str">
        <f aca="false">IF(H17807="",F17807,H17807)</f>
        <v>community solar 01</v>
      </c>
      <c r="D17807" s="1" t="n">
        <v>164</v>
      </c>
      <c r="E17807" s="1" t="s">
        <v>17600</v>
      </c>
      <c r="F17807" s="5" t="s">
        <v>22705</v>
      </c>
      <c r="H17807" s="1"/>
    </row>
    <row r="17808" customFormat="false" ht="15" hidden="false" customHeight="true" outlineLevel="0" collapsed="false">
      <c r="A17808" s="1" t="n">
        <f aca="false">IF(IFERROR((MATCH(G17808,$G$1:$G$17718,0)),0),INDEX($A$1:$A$17718,MATCH(G17808,$G$1:$G$17718,0)),MAX($A$2:$A17807)+1)</f>
        <v>13622</v>
      </c>
      <c r="B17808" s="1" t="e">
        <f aca="false">IF(COUNTIF($G$1:$G$17718,G17808&gt;0),0,INDEX($A$1:$A$17718,MATCH(G17808,$G$1:$G$17718,0)))</f>
        <v>#N/A</v>
      </c>
      <c r="C17808" s="1" t="str">
        <f aca="false">IF(H17808="",F17808,H17808)</f>
        <v>gloucester solar</v>
      </c>
      <c r="D17808" s="1" t="n">
        <v>164</v>
      </c>
      <c r="E17808" s="1" t="s">
        <v>17600</v>
      </c>
      <c r="F17808" s="5" t="s">
        <v>22706</v>
      </c>
      <c r="G17808" s="1" t="n">
        <v>63031</v>
      </c>
      <c r="H17808" s="1" t="s">
        <v>22706</v>
      </c>
      <c r="I17808" s="1" t="n">
        <v>5248</v>
      </c>
      <c r="J17808" s="1" t="s">
        <v>22707</v>
      </c>
    </row>
    <row r="17809" customFormat="false" ht="15" hidden="false" customHeight="true" outlineLevel="0" collapsed="false">
      <c r="A17809" s="1" t="n">
        <f aca="false">IF(IFERROR((MATCH(G17809,$G$1:$G$17718,0)),0),INDEX($A$1:$A$17718,MATCH(G17809,$G$1:$G$17718,0)),MAX($A$2:$A17808)+1)</f>
        <v>13623</v>
      </c>
      <c r="B17809" s="1" t="e">
        <f aca="false">IF(COUNTIF($G$1:$G$17718,G17809&gt;0),0,INDEX($A$1:$A$17718,MATCH(G17809,$G$1:$G$17718,0)))</f>
        <v>#N/A</v>
      </c>
      <c r="C17809" s="1" t="str">
        <f aca="false">IF(H17809="",F17809,H17809)</f>
        <v>gutenberg solar</v>
      </c>
      <c r="D17809" s="1" t="n">
        <v>164</v>
      </c>
      <c r="E17809" s="1" t="s">
        <v>17600</v>
      </c>
      <c r="F17809" s="5" t="s">
        <v>22708</v>
      </c>
      <c r="G17809" s="1" t="n">
        <v>63076</v>
      </c>
      <c r="H17809" s="1" t="s">
        <v>22708</v>
      </c>
      <c r="I17809" s="1" t="n">
        <v>5248</v>
      </c>
      <c r="J17809" s="1" t="s">
        <v>22707</v>
      </c>
    </row>
    <row r="17810" customFormat="false" ht="15" hidden="false" customHeight="true" outlineLevel="0" collapsed="false">
      <c r="A17810" s="1" t="n">
        <f aca="false">IF(IFERROR((MATCH(G17810,$G$1:$G$17718,0)),0),INDEX($A$1:$A$17718,MATCH(G17810,$G$1:$G$17718,0)),MAX($A$2:$A17809)+1)</f>
        <v>13624</v>
      </c>
      <c r="B17810" s="1" t="e">
        <f aca="false">IF(COUNTIF($G$1:$G$17718,G17810&gt;0),0,INDEX($A$1:$A$17718,MATCH(G17810,$G$1:$G$17718,0)))</f>
        <v>#N/A</v>
      </c>
      <c r="C17810" s="1" t="str">
        <f aca="false">IF(H17810="",F17810,H17810)</f>
        <v>other</v>
      </c>
      <c r="D17810" s="1" t="n">
        <v>280</v>
      </c>
      <c r="E17810" s="1" t="s">
        <v>17652</v>
      </c>
      <c r="F17810" s="5" t="s">
        <v>18920</v>
      </c>
      <c r="H17810" s="1"/>
    </row>
    <row r="17811" customFormat="false" ht="15" hidden="false" customHeight="true" outlineLevel="0" collapsed="false">
      <c r="A17811" s="1" t="n">
        <f aca="false">IF(IFERROR((MATCH(G17811,$G$1:$G$17718,0)),0),INDEX($A$1:$A$17718,MATCH(G17811,$G$1:$G$17718,0)),MAX($A$2:$A17810)+1)</f>
        <v>13625</v>
      </c>
      <c r="B17811" s="1" t="e">
        <f aca="false">IF(COUNTIF($G$1:$G$17718,G17811&gt;0),0,INDEX($A$1:$A$17718,MATCH(G17811,$G$1:$G$17718,0)))</f>
        <v>#N/A</v>
      </c>
      <c r="C17811" s="1" t="str">
        <f aca="false">IF(H17811="",F17811,H17811)</f>
        <v>wind turbines</v>
      </c>
      <c r="D17811" s="1" t="n">
        <v>280</v>
      </c>
      <c r="E17811" s="1" t="s">
        <v>17652</v>
      </c>
      <c r="F17811" s="5" t="s">
        <v>22658</v>
      </c>
      <c r="H17811" s="1"/>
    </row>
    <row r="17812" customFormat="false" ht="15" hidden="false" customHeight="true" outlineLevel="0" collapsed="false">
      <c r="A17812" s="1" t="n">
        <f aca="false">IF(IFERROR((MATCH(G17812,$G$1:$G$17718,0)),0),INDEX($A$1:$A$17718,MATCH(G17812,$G$1:$G$17718,0)),MAX($A$2:$A17811)+1)</f>
        <v>583</v>
      </c>
      <c r="B17812" s="1" t="n">
        <f aca="false">IF(COUNTIF($G$1:$G$17718,G17812&gt;0),0,INDEX($A$1:$A$17718,MATCH(G17812,$G$1:$G$17718,0)))</f>
        <v>583</v>
      </c>
      <c r="C17812" s="1" t="str">
        <f aca="false">IF(H17812="",F17812,H17812)</f>
        <v>Sheboygan Falls</v>
      </c>
      <c r="D17812" s="1" t="n">
        <v>219</v>
      </c>
      <c r="E17812" s="1" t="s">
        <v>20262</v>
      </c>
      <c r="F17812" s="5" t="s">
        <v>22709</v>
      </c>
      <c r="G17812" s="1" t="n">
        <v>56166</v>
      </c>
      <c r="H17812" s="1" t="s">
        <v>1381</v>
      </c>
      <c r="I17812" s="1" t="n">
        <v>20856</v>
      </c>
      <c r="J17812" s="1" t="s">
        <v>167</v>
      </c>
    </row>
    <row r="17813" customFormat="false" ht="15" hidden="false" customHeight="true" outlineLevel="0" collapsed="false">
      <c r="A17813" s="1" t="n">
        <f aca="false">IF(IFERROR((MATCH(G17813,$G$1:$G$17718,0)),0),INDEX($A$1:$A$17718,MATCH(G17813,$G$1:$G$17718,0)),MAX($A$2:$A17812)+1)</f>
        <v>583</v>
      </c>
      <c r="B17813" s="1" t="n">
        <f aca="false">IF(COUNTIF($G$1:$G$17718,G17813&gt;0),0,INDEX($A$1:$A$17718,MATCH(G17813,$G$1:$G$17718,0)))</f>
        <v>583</v>
      </c>
      <c r="C17813" s="1" t="str">
        <f aca="false">IF(H17813="",F17813,H17813)</f>
        <v>Sheboygan Falls</v>
      </c>
      <c r="D17813" s="1" t="n">
        <v>219</v>
      </c>
      <c r="E17813" s="1" t="s">
        <v>20262</v>
      </c>
      <c r="F17813" s="5" t="s">
        <v>22710</v>
      </c>
      <c r="G17813" s="1" t="n">
        <v>56166</v>
      </c>
      <c r="H17813" s="1" t="s">
        <v>1381</v>
      </c>
      <c r="I17813" s="1" t="n">
        <v>20856</v>
      </c>
      <c r="J17813" s="1" t="s">
        <v>167</v>
      </c>
    </row>
    <row r="17814" customFormat="false" ht="15" hidden="false" customHeight="true" outlineLevel="0" collapsed="false">
      <c r="A17814" s="1" t="n">
        <f aca="false">IF(IFERROR((MATCH(G17814,$G$1:$G$17718,0)),0),INDEX($A$1:$A$17718,MATCH(G17814,$G$1:$G$17718,0)),MAX($A$2:$A17813)+1)</f>
        <v>470</v>
      </c>
      <c r="B17814" s="1" t="n">
        <f aca="false">IF(COUNTIF($G$1:$G$17718,G17814&gt;0),0,INDEX($A$1:$A$17718,MATCH(G17814,$G$1:$G$17718,0)))</f>
        <v>470</v>
      </c>
      <c r="C17814" s="1" t="str">
        <f aca="false">IF(H17814="",F17814,H17814)</f>
        <v>Weston</v>
      </c>
      <c r="D17814" s="1" t="n">
        <v>187</v>
      </c>
      <c r="E17814" s="1" t="s">
        <v>17602</v>
      </c>
      <c r="F17814" s="5" t="s">
        <v>22711</v>
      </c>
      <c r="G17814" s="1" t="n">
        <v>4078</v>
      </c>
      <c r="H17814" s="1" t="s">
        <v>1152</v>
      </c>
      <c r="I17814" s="1" t="n">
        <v>20860</v>
      </c>
      <c r="J17814" s="1" t="s">
        <v>465</v>
      </c>
    </row>
    <row r="17815" customFormat="false" ht="15" hidden="false" customHeight="true" outlineLevel="0" collapsed="false">
      <c r="A17815" s="1" t="n">
        <f aca="false">IF(IFERROR((MATCH(G17815,$G$1:$G$17718,0)),0),INDEX($A$1:$A$17718,MATCH(G17815,$G$1:$G$17718,0)),MAX($A$2:$A17814)+1)</f>
        <v>13626</v>
      </c>
      <c r="B17815" s="1" t="e">
        <f aca="false">IF(COUNTIF($G$1:$G$17718,G17815&gt;0),0,INDEX($A$1:$A$17718,MATCH(G17815,$G$1:$G$17718,0)))</f>
        <v>#N/A</v>
      </c>
      <c r="C17815" s="1" t="str">
        <f aca="false">IF(H17815="",F17815,H17815)</f>
        <v>wrpc total</v>
      </c>
      <c r="D17815" s="1" t="n">
        <v>189</v>
      </c>
      <c r="E17815" s="1" t="s">
        <v>20352</v>
      </c>
      <c r="F17815" s="5" t="s">
        <v>20532</v>
      </c>
      <c r="H17815" s="1"/>
    </row>
    <row r="17816" customFormat="false" ht="15" hidden="false" customHeight="true" outlineLevel="0" collapsed="false">
      <c r="A17816" s="1" t="n">
        <f aca="false">IF(IFERROR((MATCH(G17816,$G$1:$G$17718,0)),0),INDEX($A$1:$A$17718,MATCH(G17816,$G$1:$G$17718,0)),MAX($A$2:$A17815)+1)</f>
        <v>13627</v>
      </c>
      <c r="B17816" s="1" t="e">
        <f aca="false">IF(COUNTIF($G$1:$G$17718,G17816&gt;0),0,INDEX($A$1:$A$17718,MATCH(G17816,$G$1:$G$17718,0)))</f>
        <v>#N/A</v>
      </c>
      <c r="C17816" s="1" t="str">
        <f aca="false">IF(H17816="",F17816,H17816)</f>
        <v>(amounts are for the total of all 124 units)</v>
      </c>
      <c r="D17816" s="1" t="n">
        <v>251</v>
      </c>
      <c r="E17816" s="1" t="s">
        <v>17605</v>
      </c>
      <c r="F17816" s="5" t="s">
        <v>22712</v>
      </c>
      <c r="H17816" s="1"/>
    </row>
    <row r="17817" customFormat="false" ht="15" hidden="false" customHeight="true" outlineLevel="0" collapsed="false">
      <c r="A17817" s="1" t="n">
        <f aca="false">IF(IFERROR((MATCH(G17817,$G$1:$G$17718,0)),0),INDEX($A$1:$A$17718,MATCH(G17817,$G$1:$G$17718,0)),MAX($A$2:$A17816)+1)</f>
        <v>13628</v>
      </c>
      <c r="B17817" s="1" t="e">
        <f aca="false">IF(COUNTIF($G$1:$G$17718,G17817&gt;0),0,INDEX($A$1:$A$17718,MATCH(G17817,$G$1:$G$17718,0)))</f>
        <v>#N/A</v>
      </c>
      <c r="C17817" s="1" t="str">
        <f aca="false">IF(H17817="",F17817,H17817)</f>
        <v>(amounts are for the total of all 244 units)</v>
      </c>
      <c r="D17817" s="1" t="n">
        <v>251</v>
      </c>
      <c r="E17817" s="1" t="s">
        <v>17605</v>
      </c>
      <c r="F17817" s="5" t="s">
        <v>22713</v>
      </c>
      <c r="H17817" s="1"/>
    </row>
    <row r="17818" customFormat="false" ht="15" hidden="false" customHeight="true" outlineLevel="0" collapsed="false">
      <c r="A17818" s="1" t="n">
        <f aca="false">IF(IFERROR((MATCH(G17818,$G$1:$G$17718,0)),0),INDEX($A$1:$A$17718,MATCH(G17818,$G$1:$G$17718,0)),MAX($A$2:$A17817)+1)</f>
        <v>13629</v>
      </c>
      <c r="B17818" s="1" t="e">
        <f aca="false">IF(COUNTIF($G$1:$G$17718,G17818&gt;0),0,INDEX($A$1:$A$17718,MATCH(G17818,$G$1:$G$17718,0)))</f>
        <v>#N/A</v>
      </c>
      <c r="C17818" s="1" t="str">
        <f aca="false">IF(H17818="",F17818,H17818)</f>
        <v>(amounts are for the total of all 315 units)</v>
      </c>
      <c r="D17818" s="1" t="n">
        <v>251</v>
      </c>
      <c r="E17818" s="1" t="s">
        <v>17605</v>
      </c>
      <c r="F17818" s="5" t="s">
        <v>22714</v>
      </c>
      <c r="H17818" s="1"/>
    </row>
    <row r="17819" customFormat="false" ht="15" hidden="false" customHeight="true" outlineLevel="0" collapsed="false">
      <c r="A17819" s="1" t="n">
        <f aca="false">IF(IFERROR((MATCH(G17819,$G$1:$G$17718,0)),0),INDEX($A$1:$A$17718,MATCH(G17819,$G$1:$G$17718,0)),MAX($A$2:$A17818)+1)</f>
        <v>13630</v>
      </c>
      <c r="B17819" s="1" t="e">
        <f aca="false">IF(COUNTIF($G$1:$G$17718,G17819&gt;0),0,INDEX($A$1:$A$17718,MATCH(G17819,$G$1:$G$17718,0)))</f>
        <v>#N/A</v>
      </c>
      <c r="C17819" s="1" t="str">
        <f aca="false">IF(H17819="",F17819,H17819)</f>
        <v>5 units @4.2 mw each)</v>
      </c>
      <c r="D17819" s="1" t="n">
        <v>251</v>
      </c>
      <c r="E17819" s="1" t="s">
        <v>17605</v>
      </c>
      <c r="F17819" s="5" t="s">
        <v>22715</v>
      </c>
      <c r="H17819" s="1"/>
    </row>
    <row r="17820" customFormat="false" ht="15" hidden="false" customHeight="true" outlineLevel="0" collapsed="false">
      <c r="A17820" s="1" t="n">
        <f aca="false">IF(IFERROR((MATCH(G17820,$G$1:$G$17718,0)),0),INDEX($A$1:$A$17718,MATCH(G17820,$G$1:$G$17718,0)),MAX($A$2:$A17819)+1)</f>
        <v>13631</v>
      </c>
      <c r="B17820" s="1" t="e">
        <f aca="false">IF(COUNTIF($G$1:$G$17718,G17820&gt;0),0,INDEX($A$1:$A$17718,MATCH(G17820,$G$1:$G$17718,0)))</f>
        <v>#N/A</v>
      </c>
      <c r="C17820" s="1" t="str">
        <f aca="false">IF(H17820="",F17820,H17820)</f>
        <v>64 units @ 2.2 mw each)</v>
      </c>
      <c r="D17820" s="1" t="n">
        <v>251</v>
      </c>
      <c r="E17820" s="1" t="s">
        <v>17605</v>
      </c>
      <c r="F17820" s="5" t="s">
        <v>22716</v>
      </c>
      <c r="H17820" s="1"/>
    </row>
    <row r="17821" customFormat="false" ht="15" hidden="false" customHeight="true" outlineLevel="0" collapsed="false">
      <c r="A17821" s="1" t="n">
        <f aca="false">IF(IFERROR((MATCH(G17821,$G$1:$G$17718,0)),0),INDEX($A$1:$A$17718,MATCH(G17821,$G$1:$G$17718,0)),MAX($A$2:$A17820)+1)</f>
        <v>13632</v>
      </c>
      <c r="B17821" s="1" t="e">
        <f aca="false">IF(COUNTIF($G$1:$G$17718,G17821&gt;0),0,INDEX($A$1:$A$17718,MATCH(G17821,$G$1:$G$17718,0)))</f>
        <v>#N/A</v>
      </c>
      <c r="C17821" s="1" t="str">
        <f aca="false">IF(H17821="",F17821,H17821)</f>
        <v>73 units @ 2.52 mw each)</v>
      </c>
      <c r="D17821" s="1" t="n">
        <v>251</v>
      </c>
      <c r="E17821" s="1" t="s">
        <v>17605</v>
      </c>
      <c r="F17821" s="5" t="s">
        <v>22717</v>
      </c>
      <c r="H17821" s="1"/>
    </row>
    <row r="17822" customFormat="false" ht="15" hidden="false" customHeight="true" outlineLevel="0" collapsed="false">
      <c r="A17822" s="1" t="n">
        <f aca="false">IF(IFERROR((MATCH(G17822,$G$1:$G$17718,0)),0),INDEX($A$1:$A$17718,MATCH(G17822,$G$1:$G$17718,0)),MAX($A$2:$A17821)+1)</f>
        <v>13633</v>
      </c>
      <c r="B17822" s="1" t="e">
        <f aca="false">IF(COUNTIF($G$1:$G$17718,G17822&gt;0),0,INDEX($A$1:$A$17718,MATCH(G17822,$G$1:$G$17718,0)))</f>
        <v>#N/A</v>
      </c>
      <c r="C17822" s="1" t="str">
        <f aca="false">IF(H17822="",F17822,H17822)</f>
        <v>76 units @ 1.62 mw each)</v>
      </c>
      <c r="D17822" s="1" t="n">
        <v>251</v>
      </c>
      <c r="E17822" s="1" t="s">
        <v>17605</v>
      </c>
      <c r="F17822" s="5" t="s">
        <v>22718</v>
      </c>
      <c r="H17822" s="1"/>
    </row>
    <row r="17823" customFormat="false" ht="15" hidden="false" customHeight="true" outlineLevel="0" collapsed="false">
      <c r="A17823" s="1" t="n">
        <f aca="false">IF(IFERROR((MATCH(G17823,$G$1:$G$17718,0)),0),INDEX($A$1:$A$17718,MATCH(G17823,$G$1:$G$17718,0)),MAX($A$2:$A17822)+1)</f>
        <v>13634</v>
      </c>
      <c r="B17823" s="1" t="e">
        <f aca="false">IF(COUNTIF($G$1:$G$17718,G17823&gt;0),0,INDEX($A$1:$A$17718,MATCH(G17823,$G$1:$G$17718,0)))</f>
        <v>#N/A</v>
      </c>
      <c r="C17823" s="1" t="str">
        <f aca="false">IF(H17823="",F17823,H17823)</f>
        <v>80 units @ 1.62 mw &amp; 13 units @ 2.3 mw each)</v>
      </c>
      <c r="D17823" s="1" t="n">
        <v>251</v>
      </c>
      <c r="E17823" s="1" t="s">
        <v>17605</v>
      </c>
      <c r="F17823" s="5" t="s">
        <v>22719</v>
      </c>
      <c r="H17823" s="1"/>
    </row>
    <row r="17824" customFormat="false" ht="15" hidden="false" customHeight="true" outlineLevel="0" collapsed="false">
      <c r="A17824" s="1" t="n">
        <f aca="false">IF(IFERROR((MATCH(G17824,$G$1:$G$17718,0)),0),INDEX($A$1:$A$17718,MATCH(G17824,$G$1:$G$17718,0)),MAX($A$2:$A17823)+1)</f>
        <v>11638</v>
      </c>
      <c r="B17824" s="1" t="n">
        <f aca="false">IF(COUNTIF($G$1:$G$17718,G17824&gt;0),0,INDEX($A$1:$A$17718,MATCH(G17824,$G$1:$G$17718,0)))</f>
        <v>11638</v>
      </c>
      <c r="C17824" s="1" t="str">
        <f aca="false">IF(H17824="",F17824,H17824)</f>
        <v>arbor hill wind farm</v>
      </c>
      <c r="D17824" s="1" t="n">
        <v>251</v>
      </c>
      <c r="E17824" s="1" t="s">
        <v>17605</v>
      </c>
      <c r="F17824" s="5" t="s">
        <v>22720</v>
      </c>
      <c r="G17824" s="1" t="n">
        <v>62132</v>
      </c>
      <c r="H17824" s="1" t="s">
        <v>20547</v>
      </c>
      <c r="I17824" s="1" t="n">
        <v>12341</v>
      </c>
      <c r="J17824" s="1" t="s">
        <v>20548</v>
      </c>
    </row>
    <row r="17825" customFormat="false" ht="15" hidden="false" customHeight="true" outlineLevel="0" collapsed="false">
      <c r="A17825" s="1" t="n">
        <f aca="false">IF(IFERROR((MATCH(G17825,$G$1:$G$17718,0)),0),INDEX($A$1:$A$17718,MATCH(G17825,$G$1:$G$17718,0)),MAX($A$2:$A17824)+1)</f>
        <v>691</v>
      </c>
      <c r="B17825" s="1" t="n">
        <f aca="false">IF(COUNTIF($G$1:$G$17718,G17825&gt;0),0,INDEX($A$1:$A$17718,MATCH(G17825,$G$1:$G$17718,0)))</f>
        <v>691</v>
      </c>
      <c r="C17825" s="1" t="str">
        <f aca="false">IF(H17825="",F17825,H17825)</f>
        <v>Carroll Wind Farm</v>
      </c>
      <c r="D17825" s="1" t="n">
        <v>251</v>
      </c>
      <c r="E17825" s="1" t="s">
        <v>17605</v>
      </c>
      <c r="F17825" s="5" t="s">
        <v>22721</v>
      </c>
      <c r="G17825" s="1" t="n">
        <v>56809</v>
      </c>
      <c r="H17825" s="1" t="s">
        <v>1636</v>
      </c>
      <c r="I17825" s="1" t="n">
        <v>12341</v>
      </c>
      <c r="J17825" s="1" t="s">
        <v>409</v>
      </c>
    </row>
    <row r="17826" customFormat="false" ht="15" hidden="false" customHeight="true" outlineLevel="0" collapsed="false">
      <c r="A17826" s="1" t="n">
        <f aca="false">IF(IFERROR((MATCH(G17826,$G$1:$G$17718,0)),0),INDEX($A$1:$A$17718,MATCH(G17826,$G$1:$G$17718,0)),MAX($A$2:$A17825)+1)</f>
        <v>12953</v>
      </c>
      <c r="B17826" s="1" t="n">
        <f aca="false">IF(COUNTIF($G$1:$G$17718,G17826&gt;0),0,INDEX($A$1:$A$17718,MATCH(G17826,$G$1:$G$17718,0)))</f>
        <v>12953</v>
      </c>
      <c r="C17826" s="1" t="str">
        <f aca="false">IF(H17826="",F17826,H17826)</f>
        <v>ida grove ii</v>
      </c>
      <c r="D17826" s="1" t="n">
        <v>251</v>
      </c>
      <c r="E17826" s="1" t="s">
        <v>17605</v>
      </c>
      <c r="F17826" s="5" t="s">
        <v>22722</v>
      </c>
      <c r="G17826" s="1" t="n">
        <v>62795</v>
      </c>
      <c r="H17826" s="1" t="s">
        <v>21951</v>
      </c>
      <c r="I17826" s="1" t="n">
        <v>12341</v>
      </c>
      <c r="J17826" s="1" t="s">
        <v>20548</v>
      </c>
    </row>
    <row r="17827" customFormat="false" ht="15" hidden="false" customHeight="true" outlineLevel="0" collapsed="false">
      <c r="A17827" s="1" t="n">
        <f aca="false">IF(IFERROR((MATCH(G17827,$G$1:$G$17718,0)),0),INDEX($A$1:$A$17718,MATCH(G17827,$G$1:$G$17718,0)),MAX($A$2:$A17826)+1)</f>
        <v>10709</v>
      </c>
      <c r="B17827" s="1" t="n">
        <f aca="false">IF(COUNTIF($G$1:$G$17718,G17827&gt;0),0,INDEX($A$1:$A$17718,MATCH(G17827,$G$1:$G$17718,0)))</f>
        <v>10709</v>
      </c>
      <c r="C17827" s="1" t="str">
        <f aca="false">IF(H17827="",F17827,H17827)</f>
        <v>Orient Wind Farm</v>
      </c>
      <c r="D17827" s="1" t="n">
        <v>251</v>
      </c>
      <c r="E17827" s="1" t="s">
        <v>17605</v>
      </c>
      <c r="F17827" s="5" t="s">
        <v>22723</v>
      </c>
      <c r="G17827" s="1" t="n">
        <v>61077</v>
      </c>
      <c r="H17827" s="1" t="s">
        <v>17075</v>
      </c>
      <c r="I17827" s="1" t="n">
        <v>12341</v>
      </c>
      <c r="J17827" s="1" t="s">
        <v>409</v>
      </c>
    </row>
    <row r="17828" customFormat="false" ht="15" hidden="false" customHeight="true" outlineLevel="0" collapsed="false">
      <c r="A17828" s="1" t="n">
        <f aca="false">IF(IFERROR((MATCH(G17828,$G$1:$G$17718,0)),0),INDEX($A$1:$A$17718,MATCH(G17828,$G$1:$G$17718,0)),MAX($A$2:$A17827)+1)</f>
        <v>13635</v>
      </c>
      <c r="B17828" s="1" t="e">
        <f aca="false">IF(COUNTIF($G$1:$G$17718,G17828&gt;0),0,INDEX($A$1:$A$17718,MATCH(G17828,$G$1:$G$17718,0)))</f>
        <v>#N/A</v>
      </c>
      <c r="C17828" s="1" t="str">
        <f aca="false">IF(H17828="",F17828,H17828)</f>
        <v>palo alto wind farm</v>
      </c>
      <c r="D17828" s="1" t="n">
        <v>251</v>
      </c>
      <c r="E17828" s="1" t="s">
        <v>17605</v>
      </c>
      <c r="F17828" s="5" t="s">
        <v>22724</v>
      </c>
      <c r="G17828" s="1" t="n">
        <v>63053</v>
      </c>
      <c r="H17828" s="1" t="s">
        <v>22725</v>
      </c>
      <c r="I17828" s="1" t="n">
        <v>12341</v>
      </c>
      <c r="J17828" s="1" t="s">
        <v>20548</v>
      </c>
    </row>
    <row r="17829" customFormat="false" ht="15" hidden="false" customHeight="true" outlineLevel="0" collapsed="false">
      <c r="A17829" s="1" t="n">
        <f aca="false">IF(IFERROR((MATCH(G17829,$G$1:$G$17718,0)),0),INDEX($A$1:$A$17718,MATCH(G17829,$G$1:$G$17718,0)),MAX($A$2:$A17828)+1)</f>
        <v>787</v>
      </c>
      <c r="B17829" s="1" t="n">
        <f aca="false">IF(COUNTIF($G$1:$G$17718,G17829&gt;0),0,INDEX($A$1:$A$17718,MATCH(G17829,$G$1:$G$17718,0)))</f>
        <v>787</v>
      </c>
      <c r="C17829" s="1" t="str">
        <f aca="false">IF(H17829="",F17829,H17829)</f>
        <v>Pomeroy Wind Farm</v>
      </c>
      <c r="D17829" s="1" t="n">
        <v>251</v>
      </c>
      <c r="E17829" s="1" t="s">
        <v>17605</v>
      </c>
      <c r="F17829" s="5" t="s">
        <v>22726</v>
      </c>
      <c r="G17829" s="1" t="n">
        <v>56501</v>
      </c>
      <c r="H17829" s="1" t="s">
        <v>1828</v>
      </c>
      <c r="I17829" s="1" t="n">
        <v>12341</v>
      </c>
      <c r="J17829" s="1" t="s">
        <v>409</v>
      </c>
    </row>
    <row r="17830" customFormat="false" ht="15" hidden="false" customHeight="true" outlineLevel="0" collapsed="false">
      <c r="A17830" s="1" t="n">
        <f aca="false">IF(IFERROR((MATCH(G17830,$G$1:$G$17718,0)),0),INDEX($A$1:$A$17718,MATCH(G17830,$G$1:$G$17718,0)),MAX($A$2:$A17829)+1)</f>
        <v>828</v>
      </c>
      <c r="B17830" s="1" t="n">
        <f aca="false">IF(COUNTIF($G$1:$G$17718,G17830&gt;0),0,INDEX($A$1:$A$17718,MATCH(G17830,$G$1:$G$17718,0)))</f>
        <v>828</v>
      </c>
      <c r="C17830" s="1" t="str">
        <f aca="false">IF(H17830="",F17830,H17830)</f>
        <v>Walnut Wind Farm</v>
      </c>
      <c r="D17830" s="1" t="n">
        <v>251</v>
      </c>
      <c r="E17830" s="1" t="s">
        <v>17605</v>
      </c>
      <c r="F17830" s="5" t="s">
        <v>22727</v>
      </c>
      <c r="G17830" s="1" t="n">
        <v>56811</v>
      </c>
      <c r="H17830" s="1" t="s">
        <v>1903</v>
      </c>
      <c r="I17830" s="1" t="n">
        <v>12341</v>
      </c>
      <c r="J17830" s="1" t="s">
        <v>409</v>
      </c>
    </row>
    <row r="17831" customFormat="false" ht="15" hidden="false" customHeight="true" outlineLevel="0" collapsed="false">
      <c r="A17831" s="1" t="n">
        <f aca="false">IF(IFERROR((MATCH(G17831,$G$1:$G$17718,0)),0),INDEX($A$1:$A$17718,MATCH(G17831,$G$1:$G$17718,0)),MAX($A$2:$A17830)+1)</f>
        <v>1125</v>
      </c>
      <c r="B17831" s="1" t="n">
        <f aca="false">IF(COUNTIF($G$1:$G$17718,G17831&gt;0),0,INDEX($A$1:$A$17718,MATCH(G17831,$G$1:$G$17718,0)))</f>
        <v>1125</v>
      </c>
      <c r="C17831" s="1" t="str">
        <f aca="false">IF(H17831="",F17831,H17831)</f>
        <v>Goodman Energy Center</v>
      </c>
      <c r="D17831" s="1" t="n">
        <v>401</v>
      </c>
      <c r="E17831" s="1" t="s">
        <v>20389</v>
      </c>
      <c r="F17831" s="5" t="s">
        <v>22728</v>
      </c>
      <c r="G17831" s="1" t="n">
        <v>56497</v>
      </c>
      <c r="H17831" s="1" t="s">
        <v>2692</v>
      </c>
      <c r="I17831" s="1" t="n">
        <v>12524</v>
      </c>
      <c r="J17831" s="1" t="s">
        <v>2515</v>
      </c>
    </row>
    <row r="17832" customFormat="false" ht="15" hidden="false" customHeight="true" outlineLevel="0" collapsed="false">
      <c r="A17832" s="1" t="n">
        <f aca="false">IF(IFERROR((MATCH(G17832,$G$1:$G$17718,0)),0),INDEX($A$1:$A$17718,MATCH(G17832,$G$1:$G$17718,0)),MAX($A$2:$A17831)+1)</f>
        <v>11794</v>
      </c>
      <c r="B17832" s="1" t="n">
        <f aca="false">IF(COUNTIF($G$1:$G$17718,G17832&gt;0),0,INDEX($A$1:$A$17718,MATCH(G17832,$G$1:$G$17718,0)))</f>
        <v>11794</v>
      </c>
      <c r="C17832" s="1" t="str">
        <f aca="false">IF(H17832="",F17832,H17832)</f>
        <v>english farms</v>
      </c>
      <c r="D17832" s="1" t="n">
        <v>220</v>
      </c>
      <c r="E17832" s="1" t="s">
        <v>10414</v>
      </c>
      <c r="F17832" s="5" t="s">
        <v>22729</v>
      </c>
      <c r="G17832" s="1" t="n">
        <v>61565</v>
      </c>
      <c r="H17832" s="1" t="s">
        <v>20746</v>
      </c>
      <c r="I17832" s="1" t="n">
        <v>9417</v>
      </c>
      <c r="J17832" s="1" t="s">
        <v>20745</v>
      </c>
    </row>
    <row r="17833" customFormat="false" ht="15" hidden="false" customHeight="true" outlineLevel="0" collapsed="false">
      <c r="A17833" s="1" t="n">
        <f aca="false">IF(IFERROR((MATCH(G17833,$G$1:$G$17718,0)),0),INDEX($A$1:$A$17718,MATCH(G17833,$G$1:$G$17718,0)),MAX($A$2:$A17832)+1)</f>
        <v>319</v>
      </c>
      <c r="B17833" s="1" t="n">
        <f aca="false">IF(COUNTIF($G$1:$G$17718,G17833&gt;0),0,INDEX($A$1:$A$17718,MATCH(G17833,$G$1:$G$17718,0)))</f>
        <v>319</v>
      </c>
      <c r="C17833" s="1" t="str">
        <f aca="false">IF(H17833="",F17833,H17833)</f>
        <v>Lansing</v>
      </c>
      <c r="D17833" s="1" t="n">
        <v>220</v>
      </c>
      <c r="E17833" s="1" t="s">
        <v>10414</v>
      </c>
      <c r="F17833" s="5" t="s">
        <v>22730</v>
      </c>
      <c r="G17833" s="1" t="n">
        <v>1047</v>
      </c>
      <c r="H17833" s="1" t="s">
        <v>844</v>
      </c>
      <c r="I17833" s="1" t="n">
        <v>9417</v>
      </c>
      <c r="J17833" s="1" t="s">
        <v>269</v>
      </c>
    </row>
    <row r="17834" customFormat="false" ht="15" hidden="false" customHeight="true" outlineLevel="0" collapsed="false">
      <c r="A17834" s="1" t="n">
        <f aca="false">IF(IFERROR((MATCH(G17834,$G$1:$G$17718,0)),0),INDEX($A$1:$A$17718,MATCH(G17834,$G$1:$G$17718,0)),MAX($A$2:$A17833)+1)</f>
        <v>498</v>
      </c>
      <c r="B17834" s="1" t="n">
        <f aca="false">IF(COUNTIF($G$1:$G$17718,G17834&gt;0),0,INDEX($A$1:$A$17718,MATCH(G17834,$G$1:$G$17718,0)))</f>
        <v>498</v>
      </c>
      <c r="C17834" s="1" t="str">
        <f aca="false">IF(H17834="",F17834,H17834)</f>
        <v>Prairie Creek</v>
      </c>
      <c r="D17834" s="1" t="n">
        <v>220</v>
      </c>
      <c r="E17834" s="1" t="s">
        <v>10414</v>
      </c>
      <c r="F17834" s="5" t="s">
        <v>22731</v>
      </c>
      <c r="G17834" s="1" t="n">
        <v>1073</v>
      </c>
      <c r="H17834" s="1" t="s">
        <v>1200</v>
      </c>
      <c r="I17834" s="1" t="n">
        <v>9417</v>
      </c>
      <c r="J17834" s="1" t="s">
        <v>269</v>
      </c>
    </row>
    <row r="17835" customFormat="false" ht="15" hidden="false" customHeight="true" outlineLevel="0" collapsed="false">
      <c r="A17835" s="1" t="n">
        <f aca="false">IF(IFERROR((MATCH(G17835,$G$1:$G$17718,0)),0),INDEX($A$1:$A$17718,MATCH(G17835,$G$1:$G$17718,0)),MAX($A$2:$A17834)+1)</f>
        <v>11793</v>
      </c>
      <c r="B17835" s="1" t="n">
        <f aca="false">IF(COUNTIF($G$1:$G$17718,G17835&gt;0),0,INDEX($A$1:$A$17718,MATCH(G17835,$G$1:$G$17718,0)))</f>
        <v>11793</v>
      </c>
      <c r="C17835" s="1" t="str">
        <f aca="false">IF(H17835="",F17835,H17835)</f>
        <v>upland prairie</v>
      </c>
      <c r="D17835" s="1" t="n">
        <v>220</v>
      </c>
      <c r="E17835" s="1" t="s">
        <v>10414</v>
      </c>
      <c r="F17835" s="5" t="s">
        <v>22732</v>
      </c>
      <c r="G17835" s="1" t="n">
        <v>61564</v>
      </c>
      <c r="H17835" s="1" t="s">
        <v>20744</v>
      </c>
      <c r="I17835" s="1" t="n">
        <v>9417</v>
      </c>
      <c r="J17835" s="1" t="s">
        <v>20745</v>
      </c>
    </row>
    <row r="17836" customFormat="false" ht="15" hidden="false" customHeight="true" outlineLevel="0" collapsed="false">
      <c r="A17836" s="1" t="n">
        <f aca="false">A15740</f>
        <v>11644</v>
      </c>
      <c r="B17836" s="1" t="e">
        <f aca="false">IF(COUNTIF($G$1:$G$17718,G17836&gt;0),0,INDEX($A$1:$A$17718,MATCH(G17836,$G$1:$G$17718,0)))</f>
        <v>#N/A</v>
      </c>
      <c r="C17836" s="1" t="str">
        <f aca="false">IF(H17836="",F17836,H17836)</f>
        <v>chapin street, ludlow, ma</v>
      </c>
      <c r="D17836" s="1" t="n">
        <v>271</v>
      </c>
      <c r="E17836" s="1" t="s">
        <v>20560</v>
      </c>
      <c r="F17836" s="5" t="s">
        <v>22733</v>
      </c>
      <c r="H17836" s="1"/>
    </row>
    <row r="17837" customFormat="false" ht="15" hidden="false" customHeight="true" outlineLevel="0" collapsed="false">
      <c r="A17837" s="1" t="n">
        <f aca="false">IF(IFERROR((MATCH(G17837,$G$1:$G$17718,0)),0),INDEX($A$1:$A$17718,MATCH(G17837,$G$1:$G$17718,0)),MAX($A$2:$A17836)+1)</f>
        <v>13636</v>
      </c>
      <c r="B17837" s="1" t="e">
        <f aca="false">IF(COUNTIF($G$1:$G$17718,G17837&gt;0),0,INDEX($A$1:$A$17718,MATCH(G17837,$G$1:$G$17718,0)))</f>
        <v>#N/A</v>
      </c>
      <c r="C17837" s="1" t="str">
        <f aca="false">IF(H17837="",F17837,H17837)</f>
        <v>mill road, hampden ma</v>
      </c>
      <c r="D17837" s="1" t="n">
        <v>271</v>
      </c>
      <c r="E17837" s="1" t="s">
        <v>20560</v>
      </c>
      <c r="F17837" s="5" t="s">
        <v>22734</v>
      </c>
      <c r="H17837" s="1"/>
    </row>
    <row r="17838" customFormat="false" ht="15" hidden="false" customHeight="true" outlineLevel="0" collapsed="false">
      <c r="A17838" s="1" t="n">
        <f aca="false">IF(IFERROR((MATCH(G17838,$G$1:$G$17718,0)),0),INDEX($A$1:$A$17718,MATCH(G17838,$G$1:$G$17718,0)),MAX($A$2:$A17837)+1)</f>
        <v>13637</v>
      </c>
      <c r="B17838" s="1" t="e">
        <f aca="false">IF(COUNTIF($G$1:$G$17718,G17838&gt;0),0,INDEX($A$1:$A$17718,MATCH(G17838,$G$1:$G$17718,0)))</f>
        <v>#N/A</v>
      </c>
      <c r="C17838" s="1" t="str">
        <f aca="false">IF(H17838="",F17838,H17838)</f>
        <v>laotto solar</v>
      </c>
      <c r="D17838" s="1" t="n">
        <v>181</v>
      </c>
      <c r="E17838" s="1" t="s">
        <v>17665</v>
      </c>
      <c r="F17838" s="5" t="s">
        <v>22735</v>
      </c>
      <c r="H17838" s="1"/>
    </row>
    <row r="17839" customFormat="false" ht="15" hidden="false" customHeight="true" outlineLevel="0" collapsed="false">
      <c r="A17839" s="1" t="n">
        <f aca="false">IF(IFERROR((MATCH(G17839,$G$1:$G$17718,0)),0),INDEX($A$1:$A$17718,MATCH(G17839,$G$1:$G$17718,0)),MAX($A$2:$A17838)+1)</f>
        <v>13638</v>
      </c>
      <c r="B17839" s="1" t="e">
        <f aca="false">IF(COUNTIF($G$1:$G$17718,G17839&gt;0),0,INDEX($A$1:$A$17718,MATCH(G17839,$G$1:$G$17718,0)))</f>
        <v>#N/A</v>
      </c>
      <c r="C17839" s="1" t="str">
        <f aca="false">IF(H17839="",F17839,H17839)</f>
        <v>perryville solar</v>
      </c>
      <c r="D17839" s="1" t="n">
        <v>181</v>
      </c>
      <c r="E17839" s="1" t="s">
        <v>17665</v>
      </c>
      <c r="F17839" s="5" t="s">
        <v>22736</v>
      </c>
      <c r="H17839" s="1"/>
    </row>
    <row r="17840" customFormat="false" ht="15" hidden="false" customHeight="true" outlineLevel="0" collapsed="false">
      <c r="A17840" s="1" t="n">
        <f aca="false">IF(IFERROR((MATCH(G17840,$G$1:$G$17718,0)),0),INDEX($A$1:$A$17718,MATCH(G17840,$G$1:$G$17718,0)),MAX($A$2:$A17839)+1)</f>
        <v>13639</v>
      </c>
      <c r="B17840" s="1" t="e">
        <f aca="false">IF(COUNTIF($G$1:$G$17718,G17840&gt;0),0,INDEX($A$1:$A$17718,MATCH(G17840,$G$1:$G$17718,0)))</f>
        <v>#N/A</v>
      </c>
      <c r="C17840" s="1" t="str">
        <f aca="false">IF(H17840="",F17840,H17840)</f>
        <v>wheatfield solar</v>
      </c>
      <c r="D17840" s="1" t="n">
        <v>181</v>
      </c>
      <c r="E17840" s="1" t="s">
        <v>17665</v>
      </c>
      <c r="F17840" s="5" t="s">
        <v>22737</v>
      </c>
      <c r="H17840" s="1"/>
    </row>
    <row r="17841" customFormat="false" ht="15" hidden="false" customHeight="true" outlineLevel="0" collapsed="false">
      <c r="A17841" s="1" t="n">
        <f aca="false">IF(IFERROR((MATCH(G17841,$G$1:$G$17718,0)),0),INDEX($A$1:$A$17718,MATCH(G17841,$G$1:$G$17718,0)),MAX($A$2:$A17840)+1)</f>
        <v>517</v>
      </c>
      <c r="B17841" s="1" t="n">
        <f aca="false">IF(COUNTIF($G$1:$G$17718,G17841&gt;0),0,INDEX($A$1:$A$17718,MATCH(G17841,$G$1:$G$17718,0)))</f>
        <v>517</v>
      </c>
      <c r="C17841" s="1" t="str">
        <f aca="false">IF(H17841="",F17841,H17841)</f>
        <v>R S Nelson</v>
      </c>
      <c r="D17841" s="1" t="n">
        <v>234</v>
      </c>
      <c r="E17841" s="1" t="s">
        <v>22738</v>
      </c>
      <c r="F17841" s="5" t="s">
        <v>22739</v>
      </c>
      <c r="G17841" s="1" t="n">
        <v>1393</v>
      </c>
      <c r="H17841" s="1" t="s">
        <v>1245</v>
      </c>
      <c r="I17841" s="1" t="n">
        <v>11241</v>
      </c>
      <c r="J17841" s="1" t="s">
        <v>244</v>
      </c>
    </row>
    <row r="17842" customFormat="false" ht="15" hidden="false" customHeight="true" outlineLevel="0" collapsed="false">
      <c r="A17842" s="1" t="n">
        <f aca="false">IF(IFERROR((MATCH(G17842,$G$1:$G$17718,0)),0),INDEX($A$1:$A$17718,MATCH(G17842,$G$1:$G$17718,0)),MAX($A$2:$A17841)+1)</f>
        <v>452</v>
      </c>
      <c r="B17842" s="1" t="n">
        <f aca="false">IF(COUNTIF($G$1:$G$17718,G17842&gt;0),0,INDEX($A$1:$A$17718,MATCH(G17842,$G$1:$G$17718,0)))</f>
        <v>452</v>
      </c>
      <c r="C17842" s="1" t="str">
        <f aca="false">IF(H17842="",F17842,H17842)</f>
        <v>Nine Mile Point</v>
      </c>
      <c r="D17842" s="1" t="n">
        <v>362</v>
      </c>
      <c r="E17842" s="1" t="s">
        <v>17612</v>
      </c>
      <c r="F17842" s="5" t="s">
        <v>22740</v>
      </c>
      <c r="G17842" s="1" t="n">
        <v>1403</v>
      </c>
      <c r="H17842" s="1" t="s">
        <v>1112</v>
      </c>
      <c r="I17842" s="1" t="n">
        <v>11241</v>
      </c>
      <c r="J17842" s="1" t="s">
        <v>244</v>
      </c>
    </row>
    <row r="17843" customFormat="false" ht="15" hidden="false" customHeight="true" outlineLevel="0" collapsed="false">
      <c r="A17843" s="1" t="n">
        <f aca="false">IF(IFERROR((MATCH(G17843,$G$1:$G$17718,0)),0),INDEX($A$1:$A$17718,MATCH(G17843,$G$1:$G$17718,0)),MAX($A$2:$A17842)+1)</f>
        <v>10573</v>
      </c>
      <c r="B17843" s="1" t="n">
        <f aca="false">IF(COUNTIF($G$1:$G$17718,G17843&gt;0),0,INDEX($A$1:$A$17718,MATCH(G17843,$G$1:$G$17718,0)))</f>
        <v>10573</v>
      </c>
      <c r="C17843" s="1" t="str">
        <f aca="false">IF(H17843="",F17843,H17843)</f>
        <v>St. Charles Power Station (LA)</v>
      </c>
      <c r="D17843" s="1" t="n">
        <v>362</v>
      </c>
      <c r="E17843" s="1" t="s">
        <v>17612</v>
      </c>
      <c r="F17843" s="5" t="s">
        <v>22741</v>
      </c>
      <c r="G17843" s="1" t="n">
        <v>60926</v>
      </c>
      <c r="H17843" s="1" t="s">
        <v>16880</v>
      </c>
      <c r="I17843" s="1" t="n">
        <v>11241</v>
      </c>
      <c r="J17843" s="1" t="s">
        <v>244</v>
      </c>
    </row>
    <row r="17844" customFormat="false" ht="15" hidden="false" customHeight="true" outlineLevel="0" collapsed="false">
      <c r="A17844" s="1" t="n">
        <f aca="false">IF(IFERROR((MATCH(G17844,$G$1:$G$17718,0)),0),INDEX($A$1:$A$17718,MATCH(G17844,$G$1:$G$17718,0)),MAX($A$2:$A17843)+1)</f>
        <v>9508</v>
      </c>
      <c r="B17844" s="1" t="n">
        <f aca="false">IF(COUNTIF($G$1:$G$17718,G17844&gt;0),0,INDEX($A$1:$A$17718,MATCH(G17844,$G$1:$G$17718,0)))</f>
        <v>9508</v>
      </c>
      <c r="C17844" s="1" t="str">
        <f aca="false">IF(H17844="",F17844,H17844)</f>
        <v>union power station</v>
      </c>
      <c r="D17844" s="1" t="n">
        <v>362</v>
      </c>
      <c r="E17844" s="1" t="s">
        <v>17612</v>
      </c>
      <c r="F17844" s="5" t="s">
        <v>22742</v>
      </c>
      <c r="G17844" s="1" t="n">
        <v>55314</v>
      </c>
      <c r="H17844" s="1" t="s">
        <v>22589</v>
      </c>
    </row>
    <row r="17845" customFormat="false" ht="15" hidden="false" customHeight="true" outlineLevel="0" collapsed="false">
      <c r="A17845" s="1" t="n">
        <f aca="false">IF(IFERROR((MATCH(G17845,$G$1:$G$17718,0)),0),INDEX($A$1:$A$17718,MATCH(G17845,$G$1:$G$17718,0)),MAX($A$2:$A17844)+1)</f>
        <v>13640</v>
      </c>
      <c r="B17845" s="1" t="e">
        <f aca="false">IF(COUNTIF($G$1:$G$17718,G17845&gt;0),0,INDEX($A$1:$A$17718,MATCH(G17845,$G$1:$G$17718,0)))</f>
        <v>#N/A</v>
      </c>
      <c r="C17845" s="1" t="str">
        <f aca="false">IF(H17845="",F17845,H17845)</f>
        <v>na</v>
      </c>
      <c r="D17845" s="1" t="n">
        <v>375</v>
      </c>
      <c r="E17845" s="1" t="s">
        <v>22743</v>
      </c>
      <c r="F17845" s="5" t="s">
        <v>18388</v>
      </c>
      <c r="H17845" s="1"/>
    </row>
    <row r="17846" customFormat="false" ht="15" hidden="false" customHeight="true" outlineLevel="0" collapsed="false">
      <c r="A17846" s="1" t="n">
        <f aca="false">IF(IFERROR((MATCH(G17846,$G$1:$G$17718,0)),0),INDEX($A$1:$A$17718,MATCH(G17846,$G$1:$G$17718,0)),MAX($A$2:$A17845)+1)</f>
        <v>10985</v>
      </c>
      <c r="B17846" s="1" t="n">
        <f aca="false">IF(COUNTIF($G$1:$G$17718,G17846&gt;0),0,INDEX($A$1:$A$17718,MATCH(G17846,$G$1:$G$17718,0)))</f>
        <v>10985</v>
      </c>
      <c r="C17846" s="1" t="str">
        <f aca="false">IF(H17846="",F17846,H17846)</f>
        <v>F.D. Kuester Generating Station</v>
      </c>
      <c r="D17846" s="1" t="n">
        <v>368</v>
      </c>
      <c r="E17846" s="1" t="s">
        <v>20595</v>
      </c>
      <c r="F17846" s="5" t="s">
        <v>22744</v>
      </c>
      <c r="G17846" s="1" t="n">
        <v>61392</v>
      </c>
      <c r="H17846" s="1" t="s">
        <v>17492</v>
      </c>
      <c r="I17846" s="1" t="n">
        <v>61029</v>
      </c>
      <c r="J17846" s="1" t="s">
        <v>17491</v>
      </c>
    </row>
    <row r="17847" customFormat="false" ht="15" hidden="false" customHeight="true" outlineLevel="0" collapsed="false">
      <c r="A17847" s="1" t="n">
        <f aca="false">IF(IFERROR((MATCH(G17847,$G$1:$G$17718,0)),0),INDEX($A$1:$A$17718,MATCH(G17847,$G$1:$G$17718,0)),MAX($A$2:$A17846)+1)</f>
        <v>10984</v>
      </c>
      <c r="B17847" s="1" t="n">
        <f aca="false">IF(COUNTIF($G$1:$G$17718,G17847&gt;0),0,INDEX($A$1:$A$17718,MATCH(G17847,$G$1:$G$17718,0)))</f>
        <v>10984</v>
      </c>
      <c r="C17847" s="1" t="str">
        <f aca="false">IF(H17847="",F17847,H17847)</f>
        <v>A.J. Mihm Generating Station</v>
      </c>
      <c r="D17847" s="1" t="n">
        <v>368</v>
      </c>
      <c r="E17847" s="1" t="s">
        <v>20595</v>
      </c>
      <c r="F17847" s="5" t="s">
        <v>22745</v>
      </c>
      <c r="G17847" s="1" t="n">
        <v>61391</v>
      </c>
      <c r="H17847" s="1" t="s">
        <v>17490</v>
      </c>
      <c r="I17847" s="1" t="n">
        <v>61029</v>
      </c>
      <c r="J17847" s="1" t="s">
        <v>17491</v>
      </c>
    </row>
    <row r="17848" customFormat="false" ht="15" hidden="false" customHeight="true" outlineLevel="0" collapsed="false">
      <c r="A17848" s="1" t="n">
        <f aca="false">IF(IFERROR((MATCH(G17848,$G$1:$G$17718,0)),0),INDEX($A$1:$A$17718,MATCH(G17848,$G$1:$G$17718,0)),MAX($A$2:$A17847)+1)</f>
        <v>13641</v>
      </c>
      <c r="B17848" s="1" t="e">
        <f aca="false">IF(COUNTIF($G$1:$G$17718,G17848&gt;0),0,INDEX($A$1:$A$17718,MATCH(G17848,$G$1:$G$17718,0)))</f>
        <v>#N/A</v>
      </c>
      <c r="C17848" s="1" t="str">
        <f aca="false">IF(H17848="",F17848,H17848)</f>
        <v>turquoise liberty solar</v>
      </c>
      <c r="D17848" s="1" t="n">
        <v>241</v>
      </c>
      <c r="E17848" s="1" t="s">
        <v>22746</v>
      </c>
      <c r="F17848" s="5" t="s">
        <v>22747</v>
      </c>
      <c r="G17848" s="1" t="n">
        <v>62980</v>
      </c>
      <c r="H17848" s="1" t="s">
        <v>22748</v>
      </c>
      <c r="I17848" s="1" t="n">
        <v>57222</v>
      </c>
      <c r="J17848" s="1" t="s">
        <v>22749</v>
      </c>
    </row>
    <row r="17849" customFormat="false" ht="15" hidden="false" customHeight="true" outlineLevel="0" collapsed="false">
      <c r="A17849" s="1" t="n">
        <f aca="false">A17348</f>
        <v>13219</v>
      </c>
      <c r="B17849" s="1" t="e">
        <f aca="false">IF(COUNTIF($G$1:$G$17718,G17849&gt;0),0,INDEX($A$1:$A$17718,MATCH(G17849,$G$1:$G$17718,0)))</f>
        <v>#N/A</v>
      </c>
      <c r="C17849" s="1" t="str">
        <f aca="false">IF(H17849="",F17849,H17849)</f>
        <v>chickahominy power llc</v>
      </c>
      <c r="F17849" s="5"/>
      <c r="G17849" s="1" t="n">
        <v>63886</v>
      </c>
      <c r="H17849" s="1" t="s">
        <v>22226</v>
      </c>
      <c r="I17849" s="1" t="n">
        <v>63558</v>
      </c>
      <c r="J17849" s="1" t="s">
        <v>22226</v>
      </c>
      <c r="K17849" s="1" t="s">
        <v>22750</v>
      </c>
    </row>
    <row r="17850" customFormat="false" ht="15" hidden="false" customHeight="true" outlineLevel="0" collapsed="false">
      <c r="A17850" s="1" t="n">
        <f aca="false">IF(IFERROR((MATCH(G17850,$G$1:$G$17718,0)),0),INDEX($A$1:$A$17718,MATCH(G17850,$G$1:$G$17718,0)),MAX($A$2:$A17849)+1)</f>
        <v>13642</v>
      </c>
      <c r="B17850" s="1" t="e">
        <f aca="false">IF(COUNTIF($G$1:$G$17718,G17850&gt;0),0,INDEX($A$1:$A$17718,MATCH(G17850,$G$1:$G$17718,0)))</f>
        <v>#N/A</v>
      </c>
      <c r="C17850" s="1" t="str">
        <f aca="false">IF(H17850="",F17850,H17850)</f>
        <v>arroyo solar energy storage hybrid</v>
      </c>
      <c r="F17850" s="5"/>
      <c r="G17850" s="1" t="n">
        <v>63172</v>
      </c>
      <c r="H17850" s="1" t="s">
        <v>22751</v>
      </c>
      <c r="I17850" s="1" t="n">
        <v>62921</v>
      </c>
      <c r="J17850" s="1" t="s">
        <v>22752</v>
      </c>
      <c r="K17850" s="1" t="s">
        <v>22753</v>
      </c>
    </row>
    <row r="17851" customFormat="false" ht="15" hidden="false" customHeight="true" outlineLevel="0" collapsed="false">
      <c r="A17851" s="1" t="n">
        <f aca="false">IF(IFERROR((MATCH(G17851,$G$1:$G$17718,0)),0),INDEX($A$1:$A$17718,MATCH(G17851,$G$1:$G$17718,0)),MAX($A$2:$A17850)+1)</f>
        <v>13643</v>
      </c>
      <c r="B17851" s="1" t="e">
        <f aca="false">IF(COUNTIF($G$1:$G$17718,G17851&gt;0),0,INDEX($A$1:$A$17718,MATCH(G17851,$G$1:$G$17718,0)))</f>
        <v>#N/A</v>
      </c>
      <c r="C17851" s="1" t="str">
        <f aca="false">IF(H17851="",F17851,H17851)</f>
        <v>fighting jays solar project</v>
      </c>
      <c r="F17851" s="5"/>
      <c r="G17851" s="1" t="n">
        <v>62945</v>
      </c>
      <c r="H17851" s="1" t="s">
        <v>22754</v>
      </c>
      <c r="I17851" s="1" t="n">
        <v>62794</v>
      </c>
      <c r="J17851" s="1" t="s">
        <v>22755</v>
      </c>
      <c r="K17851" s="1" t="s">
        <v>22753</v>
      </c>
    </row>
    <row r="17852" customFormat="false" ht="15" hidden="false" customHeight="true" outlineLevel="0" collapsed="false">
      <c r="A17852" s="1" t="n">
        <f aca="false">IF(IFERROR((MATCH(G17852,$G$1:$G$17718,0)),0),INDEX($A$1:$A$17718,MATCH(G17852,$G$1:$G$17718,0)),MAX($A$2:$A17851)+1)</f>
        <v>13644</v>
      </c>
      <c r="B17852" s="1" t="e">
        <f aca="false">IF(COUNTIF($G$1:$G$17718,G17852&gt;0),0,INDEX($A$1:$A$17718,MATCH(G17852,$G$1:$G$17718,0)))</f>
        <v>#N/A</v>
      </c>
      <c r="C17852" s="1" t="str">
        <f aca="false">IF(H17852="",F17852,H17852)</f>
        <v>mohave county wind farm</v>
      </c>
      <c r="F17852" s="5"/>
      <c r="G17852" s="1" t="n">
        <v>63114</v>
      </c>
      <c r="H17852" s="1" t="s">
        <v>22756</v>
      </c>
      <c r="I17852" s="1" t="n">
        <v>62916</v>
      </c>
      <c r="J17852" s="1" t="s">
        <v>22756</v>
      </c>
      <c r="K17852" s="1" t="s">
        <v>22753</v>
      </c>
    </row>
    <row r="17853" customFormat="false" ht="15" hidden="false" customHeight="true" outlineLevel="0" collapsed="false">
      <c r="A17853" s="1" t="n">
        <f aca="false">IF(IFERROR((MATCH(G17853,$G$1:$G$17718,0)),0),INDEX($A$1:$A$17718,MATCH(G17853,$G$1:$G$17718,0)),MAX($A$2:$A17852)+1)</f>
        <v>13645</v>
      </c>
      <c r="B17853" s="1" t="e">
        <f aca="false">IF(COUNTIF($G$1:$G$17718,G17853&gt;0),0,INDEX($A$1:$A$17718,MATCH(G17853,$G$1:$G$17718,0)))</f>
        <v>#N/A</v>
      </c>
      <c r="C17853" s="1" t="str">
        <f aca="false">IF(H17853="",F17853,H17853)</f>
        <v>ho clarke generating</v>
      </c>
      <c r="F17853" s="5"/>
      <c r="G17853" s="1" t="n">
        <v>63335</v>
      </c>
      <c r="H17853" s="1" t="s">
        <v>22757</v>
      </c>
      <c r="I17853" s="1" t="n">
        <v>63082</v>
      </c>
      <c r="J17853" s="1" t="s">
        <v>22758</v>
      </c>
      <c r="K17853" s="1" t="s">
        <v>22753</v>
      </c>
    </row>
    <row r="17854" customFormat="false" ht="15" hidden="false" customHeight="true" outlineLevel="0" collapsed="false">
      <c r="A17854" s="1" t="n">
        <f aca="false">IF(IFERROR((MATCH(G17854,$G$1:$G$17718,0)),0),INDEX($A$1:$A$17718,MATCH(G17854,$G$1:$G$17718,0)),MAX($A$2:$A17853)+1)</f>
        <v>13646</v>
      </c>
      <c r="B17854" s="1" t="e">
        <f aca="false">IF(COUNTIF($G$1:$G$17718,G17854&gt;0),0,INDEX($A$1:$A$17718,MATCH(G17854,$G$1:$G$17718,0)))</f>
        <v>#N/A</v>
      </c>
      <c r="C17854" s="1" t="str">
        <f aca="false">IF(H17854="",F17854,H17854)</f>
        <v>arida solar</v>
      </c>
      <c r="F17854" s="5"/>
      <c r="G17854" s="1" t="n">
        <v>63841</v>
      </c>
      <c r="H17854" s="1" t="s">
        <v>22759</v>
      </c>
      <c r="I17854" s="1" t="n">
        <v>63520</v>
      </c>
      <c r="J17854" s="1" t="s">
        <v>22759</v>
      </c>
      <c r="K17854" s="1" t="s">
        <v>22753</v>
      </c>
    </row>
    <row r="17855" customFormat="false" ht="15" hidden="false" customHeight="true" outlineLevel="0" collapsed="false">
      <c r="A17855" s="1" t="n">
        <f aca="false">IF(IFERROR((MATCH(G17855,$G$1:$G$17718,0)),0),INDEX($A$1:$A$17718,MATCH(G17855,$G$1:$G$17718,0)),MAX($A$2:$A17854)+1)</f>
        <v>13647</v>
      </c>
      <c r="B17855" s="1" t="e">
        <f aca="false">IF(COUNTIF($G$1:$G$17718,G17855&gt;0),0,INDEX($A$1:$A$17718,MATCH(G17855,$G$1:$G$17718,0)))</f>
        <v>#N/A</v>
      </c>
      <c r="C17855" s="1" t="str">
        <f aca="false">IF(H17855="",F17855,H17855)</f>
        <v>neptune energy center hybrid</v>
      </c>
      <c r="F17855" s="5"/>
      <c r="G17855" s="1" t="n">
        <v>63731</v>
      </c>
      <c r="H17855" s="1" t="s">
        <v>22760</v>
      </c>
      <c r="I17855" s="1" t="n">
        <v>63427</v>
      </c>
      <c r="J17855" s="1" t="s">
        <v>22761</v>
      </c>
      <c r="K17855" s="1" t="s">
        <v>22753</v>
      </c>
    </row>
    <row r="17856" customFormat="false" ht="15" hidden="false" customHeight="true" outlineLevel="0" collapsed="false">
      <c r="A17856" s="1" t="n">
        <f aca="false">IF(IFERROR((MATCH(G17856,$G$1:$G$17718,0)),0),INDEX($A$1:$A$17718,MATCH(G17856,$G$1:$G$17718,0)),MAX($A$2:$A17855)+1)</f>
        <v>13648</v>
      </c>
      <c r="B17856" s="1" t="e">
        <f aca="false">IF(COUNTIF($G$1:$G$17718,G17856&gt;0),0,INDEX($A$1:$A$17718,MATCH(G17856,$G$1:$G$17718,0)))</f>
        <v>#N/A</v>
      </c>
      <c r="C17856" s="1" t="str">
        <f aca="false">IF(H17856="",F17856,H17856)</f>
        <v>isabella wind park</v>
      </c>
      <c r="F17856" s="5"/>
      <c r="G17856" s="1" t="n">
        <v>63601</v>
      </c>
      <c r="H17856" s="1" t="s">
        <v>22762</v>
      </c>
      <c r="I17856" s="1" t="n">
        <v>5109</v>
      </c>
      <c r="K17856" s="1" t="s">
        <v>22753</v>
      </c>
    </row>
    <row r="17857" customFormat="false" ht="15" hidden="false" customHeight="true" outlineLevel="0" collapsed="false">
      <c r="A17857" s="1" t="n">
        <f aca="false">IF(IFERROR((MATCH(G17857,$G$1:$G$17718,0)),0),INDEX($A$1:$A$17718,MATCH(G17857,$G$1:$G$17718,0)),MAX($A$2:$A17856)+1)</f>
        <v>13649</v>
      </c>
      <c r="B17857" s="1" t="e">
        <f aca="false">IF(COUNTIF($G$1:$G$17718,G17857&gt;0),0,INDEX($A$1:$A$17718,MATCH(G17857,$G$1:$G$17718,0)))</f>
        <v>#N/A</v>
      </c>
      <c r="C17857" s="1" t="str">
        <f aca="false">IF(H17857="",F17857,H17857)</f>
        <v>jordan creek wind farm, llc</v>
      </c>
      <c r="F17857" s="5"/>
      <c r="G17857" s="1" t="n">
        <v>63389</v>
      </c>
      <c r="H17857" s="1" t="s">
        <v>22763</v>
      </c>
      <c r="I17857" s="1" t="n">
        <v>63128</v>
      </c>
      <c r="J17857" s="1" t="s">
        <v>22763</v>
      </c>
      <c r="K17857" s="1" t="s">
        <v>22753</v>
      </c>
    </row>
    <row r="17858" customFormat="false" ht="15" hidden="false" customHeight="true" outlineLevel="0" collapsed="false">
      <c r="A17858" s="1" t="n">
        <f aca="false">IF(IFERROR((MATCH(G17858,$G$1:$G$17718,0)),0),INDEX($A$1:$A$17718,MATCH(G17858,$G$1:$G$17718,0)),MAX($A$2:$A17857)+1)</f>
        <v>13650</v>
      </c>
      <c r="B17858" s="1" t="e">
        <f aca="false">IF(COUNTIF($G$1:$G$17718,G17858&gt;0),0,INDEX($A$1:$A$17718,MATCH(G17858,$G$1:$G$17718,0)))</f>
        <v>#N/A</v>
      </c>
      <c r="C17858" s="1" t="str">
        <f aca="false">IF(H17858="",F17858,H17858)</f>
        <v>obsidian solar center</v>
      </c>
      <c r="F17858" s="5"/>
      <c r="G17858" s="1" t="n">
        <v>63488</v>
      </c>
      <c r="H17858" s="1" t="s">
        <v>22764</v>
      </c>
      <c r="I17858" s="1" t="n">
        <v>63217</v>
      </c>
      <c r="J17858" s="1" t="s">
        <v>22765</v>
      </c>
      <c r="K17858" s="1" t="s">
        <v>22753</v>
      </c>
    </row>
    <row r="17859" customFormat="false" ht="15" hidden="false" customHeight="true" outlineLevel="0" collapsed="false">
      <c r="A17859" s="1" t="n">
        <f aca="false">IF(IFERROR((MATCH(G17859,$G$1:$G$17718,0)),0),INDEX($A$1:$A$17718,MATCH(G17859,$G$1:$G$17718,0)),MAX($A$2:$A17858)+1)</f>
        <v>13651</v>
      </c>
      <c r="B17859" s="1" t="e">
        <f aca="false">IF(COUNTIF($G$1:$G$17718,G17859&gt;0),0,INDEX($A$1:$A$17718,MATCH(G17859,$G$1:$G$17718,0)))</f>
        <v>#N/A</v>
      </c>
      <c r="C17859" s="1" t="str">
        <f aca="false">IF(H17859="",F17859,H17859)</f>
        <v>rough hat</v>
      </c>
      <c r="F17859" s="5"/>
      <c r="G17859" s="1" t="n">
        <v>63782</v>
      </c>
      <c r="H17859" s="1" t="s">
        <v>22766</v>
      </c>
      <c r="I17859" s="1" t="n">
        <v>63465</v>
      </c>
      <c r="J17859" s="1" t="s">
        <v>22767</v>
      </c>
      <c r="K17859" s="1" t="s">
        <v>22753</v>
      </c>
    </row>
    <row r="17860" customFormat="false" ht="15" hidden="false" customHeight="true" outlineLevel="0" collapsed="false">
      <c r="A17860" s="1" t="n">
        <f aca="false">IF(IFERROR((MATCH(G17860,$G$1:$G$17718,0)),0),INDEX($A$1:$A$17718,MATCH(G17860,$G$1:$G$17718,0)),MAX($A$2:$A17859)+1)</f>
        <v>13652</v>
      </c>
      <c r="B17860" s="1" t="e">
        <f aca="false">IF(COUNTIF($G$1:$G$17718,G17860&gt;0),0,INDEX($A$1:$A$17718,MATCH(G17860,$G$1:$G$17718,0)))</f>
        <v>#N/A</v>
      </c>
      <c r="C17860" s="1" t="str">
        <f aca="false">IF(H17860="",F17860,H17860)</f>
        <v>rough hat 2</v>
      </c>
      <c r="F17860" s="5"/>
      <c r="G17860" s="1" t="n">
        <v>63783</v>
      </c>
      <c r="H17860" s="1" t="s">
        <v>22768</v>
      </c>
      <c r="I17860" s="1" t="n">
        <v>63465</v>
      </c>
      <c r="J17860" s="1" t="s">
        <v>22767</v>
      </c>
      <c r="K17860" s="1" t="s">
        <v>22753</v>
      </c>
    </row>
    <row r="17861" customFormat="false" ht="15" hidden="false" customHeight="true" outlineLevel="0" collapsed="false">
      <c r="A17861" s="1" t="n">
        <f aca="false">IF(IFERROR((MATCH(G17861,$G$1:$G$17718,0)),0),INDEX($A$1:$A$17718,MATCH(G17861,$G$1:$G$17718,0)),MAX($A$2:$A17860)+1)</f>
        <v>13653</v>
      </c>
      <c r="B17861" s="1" t="e">
        <f aca="false">IF(COUNTIF($G$1:$G$17718,G17861&gt;0),0,INDEX($A$1:$A$17718,MATCH(G17861,$G$1:$G$17718,0)))</f>
        <v>#N/A</v>
      </c>
      <c r="C17861" s="1" t="str">
        <f aca="false">IF(H17861="",F17861,H17861)</f>
        <v>panther grove wind, llc</v>
      </c>
      <c r="F17861" s="5"/>
      <c r="G17861" s="1" t="n">
        <v>63818</v>
      </c>
      <c r="H17861" s="1" t="s">
        <v>22769</v>
      </c>
      <c r="I17861" s="1" t="n">
        <v>63501</v>
      </c>
      <c r="J17861" s="1" t="s">
        <v>22769</v>
      </c>
      <c r="K17861" s="1" t="s">
        <v>22753</v>
      </c>
    </row>
    <row r="17862" customFormat="false" ht="15" hidden="false" customHeight="true" outlineLevel="0" collapsed="false">
      <c r="A17862" s="1" t="n">
        <f aca="false">IF(IFERROR((MATCH(G17862,$G$1:$G$17718,0)),0),INDEX($A$1:$A$17718,MATCH(G17862,$G$1:$G$17718,0)),MAX($A$2:$A17861)+1)</f>
        <v>13654</v>
      </c>
      <c r="B17862" s="1" t="e">
        <f aca="false">IF(COUNTIF($G$1:$G$17718,G17862&gt;0),0,INDEX($A$1:$A$17718,MATCH(G17862,$G$1:$G$17718,0)))</f>
        <v>#N/A</v>
      </c>
      <c r="C17862" s="1" t="str">
        <f aca="false">IF(H17862="",F17862,H17862)</f>
        <v>trex us green holly</v>
      </c>
      <c r="F17862" s="5"/>
      <c r="G17862" s="1" t="n">
        <v>63201</v>
      </c>
      <c r="H17862" s="1" t="s">
        <v>22770</v>
      </c>
      <c r="I17862" s="1" t="n">
        <v>62935</v>
      </c>
      <c r="J17862" s="1" t="s">
        <v>22771</v>
      </c>
      <c r="K17862" s="1" t="s">
        <v>22753</v>
      </c>
    </row>
    <row r="17863" customFormat="false" ht="15" hidden="false" customHeight="true" outlineLevel="0" collapsed="false">
      <c r="A17863" s="1" t="n">
        <f aca="false">IF(IFERROR((MATCH(G17863,$G$1:$G$17718,0)),0),INDEX($A$1:$A$17718,MATCH(G17863,$G$1:$G$17718,0)),MAX($A$2:$A17862)+1)</f>
        <v>13655</v>
      </c>
      <c r="B17863" s="1" t="e">
        <f aca="false">IF(COUNTIF($G$1:$G$17718,G17863&gt;0),0,INDEX($A$1:$A$17718,MATCH(G17863,$G$1:$G$17718,0)))</f>
        <v>#N/A</v>
      </c>
      <c r="C17863" s="1" t="str">
        <f aca="false">IF(H17863="",F17863,H17863)</f>
        <v>southern bighorn solar hybrid</v>
      </c>
      <c r="F17863" s="5"/>
      <c r="G17863" s="1" t="n">
        <v>63113</v>
      </c>
      <c r="H17863" s="1" t="s">
        <v>22772</v>
      </c>
      <c r="I17863" s="1" t="n">
        <v>62910</v>
      </c>
      <c r="J17863" s="1" t="s">
        <v>22773</v>
      </c>
      <c r="K17863" s="1" t="s">
        <v>22753</v>
      </c>
    </row>
    <row r="17864" customFormat="false" ht="15" hidden="false" customHeight="true" outlineLevel="0" collapsed="false">
      <c r="A17864" s="1" t="n">
        <f aca="false">IF(IFERROR((MATCH(G17864,$G$1:$G$17718,0)),0),INDEX($A$1:$A$17718,MATCH(G17864,$G$1:$G$17718,0)),MAX($A$2:$A17863)+1)</f>
        <v>13656</v>
      </c>
      <c r="B17864" s="1" t="e">
        <f aca="false">IF(COUNTIF($G$1:$G$17718,G17864&gt;0),0,INDEX($A$1:$A$17718,MATCH(G17864,$G$1:$G$17718,0)))</f>
        <v>#N/A</v>
      </c>
      <c r="C17864" s="1" t="str">
        <f aca="false">IF(H17864="",F17864,H17864)</f>
        <v>athos solar project</v>
      </c>
      <c r="F17864" s="5"/>
      <c r="G17864" s="1" t="n">
        <v>63300</v>
      </c>
      <c r="H17864" s="1" t="s">
        <v>22774</v>
      </c>
      <c r="I17864" s="1" t="n">
        <v>62983</v>
      </c>
      <c r="J17864" s="1" t="s">
        <v>22775</v>
      </c>
      <c r="K17864" s="1" t="s">
        <v>22753</v>
      </c>
    </row>
    <row r="17865" customFormat="false" ht="15" hidden="false" customHeight="true" outlineLevel="0" collapsed="false">
      <c r="A17865" s="1" t="n">
        <f aca="false">IF(IFERROR((MATCH(G17865,$G$1:$G$17718,0)),0),INDEX($A$1:$A$17718,MATCH(G17865,$G$1:$G$17718,0)),MAX($A$2:$A17864)+1)</f>
        <v>13657</v>
      </c>
      <c r="B17865" s="1" t="e">
        <f aca="false">IF(COUNTIF($G$1:$G$17718,G17865&gt;0),0,INDEX($A$1:$A$17718,MATCH(G17865,$G$1:$G$17718,0)))</f>
        <v>#N/A</v>
      </c>
      <c r="C17865" s="1" t="str">
        <f aca="false">IF(H17865="",F17865,H17865)</f>
        <v>2w permian solar project hybrid</v>
      </c>
      <c r="F17865" s="5"/>
      <c r="G17865" s="1" t="n">
        <v>63255</v>
      </c>
      <c r="H17865" s="1" t="s">
        <v>22776</v>
      </c>
      <c r="I17865" s="1" t="n">
        <v>63012</v>
      </c>
      <c r="J17865" s="1" t="s">
        <v>22777</v>
      </c>
      <c r="K17865" s="1" t="s">
        <v>22753</v>
      </c>
    </row>
    <row r="17866" customFormat="false" ht="15" hidden="false" customHeight="true" outlineLevel="0" collapsed="false">
      <c r="A17866" s="1" t="n">
        <f aca="false">IF(IFERROR((MATCH(G17866,$G$1:$G$17718,0)),0),INDEX($A$1:$A$17718,MATCH(G17866,$G$1:$G$17718,0)),MAX($A$2:$A17865)+1)</f>
        <v>13658</v>
      </c>
      <c r="B17866" s="1" t="e">
        <f aca="false">IF(COUNTIF($G$1:$G$17718,G17866&gt;0),0,INDEX($A$1:$A$17718,MATCH(G17866,$G$1:$G$17718,0)))</f>
        <v>#N/A</v>
      </c>
      <c r="C17866" s="1" t="str">
        <f aca="false">IF(H17866="",F17866,H17866)</f>
        <v>cheyenne ridge wind farm</v>
      </c>
      <c r="F17866" s="5"/>
      <c r="G17866" s="1" t="n">
        <v>62952</v>
      </c>
      <c r="H17866" s="1" t="s">
        <v>22778</v>
      </c>
      <c r="I17866" s="1" t="n">
        <v>15466</v>
      </c>
      <c r="J17866" s="1" t="s">
        <v>22779</v>
      </c>
      <c r="K17866" s="1" t="s">
        <v>22753</v>
      </c>
    </row>
    <row r="17867" customFormat="false" ht="15" hidden="false" customHeight="true" outlineLevel="0" collapsed="false">
      <c r="A17867" s="1" t="n">
        <f aca="false">IF(IFERROR((MATCH(G17867,$G$1:$G$17718,0)),0),INDEX($A$1:$A$17718,MATCH(G17867,$G$1:$G$17718,0)),MAX($A$2:$A17866)+1)</f>
        <v>13659</v>
      </c>
      <c r="B17867" s="1" t="e">
        <f aca="false">IF(COUNTIF($G$1:$G$17718,G17867&gt;0),0,INDEX($A$1:$A$17718,MATCH(G17867,$G$1:$G$17718,0)))</f>
        <v>#N/A</v>
      </c>
      <c r="C17867" s="1" t="str">
        <f aca="false">IF(H17867="",F17867,H17867)</f>
        <v>mec north</v>
      </c>
      <c r="F17867" s="5"/>
      <c r="G17867" s="1" t="n">
        <v>63911</v>
      </c>
      <c r="H17867" s="1" t="s">
        <v>22780</v>
      </c>
      <c r="I17867" s="1" t="n">
        <v>63576</v>
      </c>
      <c r="J17867" s="1" t="s">
        <v>22780</v>
      </c>
      <c r="K17867" s="1" t="s">
        <v>22753</v>
      </c>
    </row>
    <row r="17868" customFormat="false" ht="15" hidden="false" customHeight="true" outlineLevel="0" collapsed="false">
      <c r="A17868" s="1" t="n">
        <f aca="false">IF(IFERROR((MATCH(G17868,$G$1:$G$17718,0)),0),INDEX($A$1:$A$17718,MATCH(G17868,$G$1:$G$17718,0)),MAX($A$2:$A17867)+1)</f>
        <v>13660</v>
      </c>
      <c r="B17868" s="1" t="e">
        <f aca="false">IF(COUNTIF($G$1:$G$17718,G17868&gt;0),0,INDEX($A$1:$A$17718,MATCH(G17868,$G$1:$G$17718,0)))</f>
        <v>#N/A</v>
      </c>
      <c r="C17868" s="1" t="str">
        <f aca="false">IF(H17868="",F17868,H17868)</f>
        <v>mec south</v>
      </c>
      <c r="F17868" s="5"/>
      <c r="G17868" s="1" t="n">
        <v>63912</v>
      </c>
      <c r="H17868" s="1" t="s">
        <v>22781</v>
      </c>
      <c r="I17868" s="1" t="n">
        <v>63577</v>
      </c>
      <c r="J17868" s="1" t="s">
        <v>22781</v>
      </c>
      <c r="K17868" s="1" t="s">
        <v>22753</v>
      </c>
    </row>
    <row r="17869" customFormat="false" ht="15" hidden="false" customHeight="true" outlineLevel="0" collapsed="false">
      <c r="A17869" s="1" t="n">
        <f aca="false">IF(IFERROR((MATCH(G17869,$G$1:$G$17718,0)),0),INDEX($A$1:$A$17718,MATCH(G17869,$G$1:$G$17718,0)),MAX($A$2:$A17868)+1)</f>
        <v>13661</v>
      </c>
      <c r="B17869" s="1" t="e">
        <f aca="false">IF(COUNTIF($G$1:$G$17718,G17869&gt;0),0,INDEX($A$1:$A$17718,MATCH(G17869,$G$1:$G$17718,0)))</f>
        <v>#N/A</v>
      </c>
      <c r="C17869" s="1" t="str">
        <f aca="false">IF(H17869="",F17869,H17869)</f>
        <v>sagamore wind</v>
      </c>
      <c r="F17869" s="5"/>
      <c r="G17869" s="1" t="n">
        <v>63578</v>
      </c>
      <c r="H17869" s="1" t="s">
        <v>22782</v>
      </c>
      <c r="I17869" s="1" t="n">
        <v>17718</v>
      </c>
      <c r="J17869" s="1" t="s">
        <v>22783</v>
      </c>
      <c r="K17869" s="1" t="s">
        <v>22753</v>
      </c>
    </row>
    <row r="17870" customFormat="false" ht="15" hidden="false" customHeight="true" outlineLevel="0" collapsed="false">
      <c r="A17870" s="1" t="n">
        <f aca="false">IF(IFERROR((MATCH(G17870,$G$1:$G$17718,0)),0),INDEX($A$1:$A$17718,MATCH(G17870,$G$1:$G$17718,0)),MAX($A$2:$A17869)+1)</f>
        <v>13662</v>
      </c>
      <c r="B17870" s="1" t="e">
        <f aca="false">IF(COUNTIF($G$1:$G$17718,G17870&gt;0),0,INDEX($A$1:$A$17718,MATCH(G17870,$G$1:$G$17718,0)))</f>
        <v>#N/A</v>
      </c>
      <c r="C17870" s="1" t="str">
        <f aca="false">IF(H17870="",F17870,H17870)</f>
        <v>aviator wind</v>
      </c>
      <c r="F17870" s="5"/>
      <c r="G17870" s="1" t="n">
        <v>63209</v>
      </c>
      <c r="H17870" s="1" t="s">
        <v>22784</v>
      </c>
      <c r="I17870" s="1" t="n">
        <v>62993</v>
      </c>
      <c r="J17870" s="1" t="s">
        <v>22785</v>
      </c>
      <c r="K17870" s="1" t="s">
        <v>22753</v>
      </c>
    </row>
    <row r="17871" customFormat="false" ht="15" hidden="false" customHeight="true" outlineLevel="0" collapsed="false">
      <c r="A17871" s="1" t="n">
        <f aca="false">IF(IFERROR((MATCH(G17871,$G$1:$G$17718,0)),0),INDEX($A$1:$A$17718,MATCH(G17871,$G$1:$G$17718,0)),MAX($A$2:$A17870)+1)</f>
        <v>13663</v>
      </c>
      <c r="B17871" s="1" t="e">
        <f aca="false">IF(COUNTIF($G$1:$G$17718,G17871&gt;0),0,INDEX($A$1:$A$17718,MATCH(G17871,$G$1:$G$17718,0)))</f>
        <v>#N/A</v>
      </c>
      <c r="C17871" s="1" t="str">
        <f aca="false">IF(H17871="",F17871,H17871)</f>
        <v>shady hills combined cycle facility</v>
      </c>
      <c r="F17871" s="5"/>
      <c r="G17871" s="1" t="n">
        <v>63802</v>
      </c>
      <c r="H17871" s="1" t="s">
        <v>22786</v>
      </c>
      <c r="I17871" s="1" t="n">
        <v>63488</v>
      </c>
      <c r="J17871" s="1" t="s">
        <v>22787</v>
      </c>
      <c r="K17871" s="1" t="s">
        <v>22753</v>
      </c>
    </row>
    <row r="17872" customFormat="false" ht="15" hidden="false" customHeight="true" outlineLevel="0" collapsed="false">
      <c r="A17872" s="1" t="n">
        <f aca="false">IF(IFERROR((MATCH(G17872,$G$1:$G$17718,0)),0),INDEX($A$1:$A$17718,MATCH(G17872,$G$1:$G$17718,0)),MAX($A$2:$A17871)+1)</f>
        <v>13664</v>
      </c>
      <c r="B17872" s="1" t="e">
        <f aca="false">IF(COUNTIF($G$1:$G$17718,G17872&gt;0),0,INDEX($A$1:$A$17718,MATCH(G17872,$G$1:$G$17718,0)))</f>
        <v>#N/A</v>
      </c>
      <c r="C17872" s="1" t="str">
        <f aca="false">IF(H17872="",F17872,H17872)</f>
        <v>atlas</v>
      </c>
      <c r="F17872" s="5"/>
      <c r="G17872" s="1" t="n">
        <v>63798</v>
      </c>
      <c r="H17872" s="1" t="s">
        <v>22788</v>
      </c>
      <c r="I17872" s="1" t="n">
        <v>61222</v>
      </c>
      <c r="J17872" s="1" t="s">
        <v>22789</v>
      </c>
      <c r="K17872" s="1" t="s">
        <v>22753</v>
      </c>
    </row>
    <row r="17873" customFormat="false" ht="15" hidden="false" customHeight="true" outlineLevel="0" collapsed="false">
      <c r="A17873" s="1" t="n">
        <f aca="false">IF(IFERROR((MATCH(G17873,$G$1:$G$17718,0)),0),INDEX($A$1:$A$17718,MATCH(G17873,$G$1:$G$17718,0)),MAX($A$2:$A17872)+1)</f>
        <v>13665</v>
      </c>
      <c r="B17873" s="1" t="e">
        <f aca="false">IF(COUNTIF($G$1:$G$17718,G17873&gt;0),0,INDEX($A$1:$A$17718,MATCH(G17873,$G$1:$G$17718,0)))</f>
        <v>#N/A</v>
      </c>
      <c r="C17873" s="1" t="str">
        <f aca="false">IF(H17873="",F17873,H17873)</f>
        <v>topaz generating</v>
      </c>
      <c r="F17873" s="5"/>
      <c r="G17873" s="1" t="n">
        <v>63688</v>
      </c>
      <c r="H17873" s="1" t="s">
        <v>22790</v>
      </c>
      <c r="I17873" s="1" t="n">
        <v>63082</v>
      </c>
      <c r="J17873" s="1" t="s">
        <v>22758</v>
      </c>
      <c r="K17873" s="1" t="s">
        <v>22753</v>
      </c>
    </row>
    <row r="17874" customFormat="false" ht="15" hidden="false" customHeight="true" outlineLevel="0" collapsed="false">
      <c r="A17874" s="1" t="n">
        <f aca="false">IF(IFERROR((MATCH(G17874,$G$1:$G$17718,0)),0),INDEX($A$1:$A$17718,MATCH(G17874,$G$1:$G$17718,0)),MAX($A$2:$A17873)+1)</f>
        <v>13666</v>
      </c>
      <c r="B17874" s="1" t="e">
        <f aca="false">IF(COUNTIF($G$1:$G$17718,G17874&gt;0),0,INDEX($A$1:$A$17718,MATCH(G17874,$G$1:$G$17718,0)))</f>
        <v>#N/A</v>
      </c>
      <c r="C17874" s="1" t="str">
        <f aca="false">IF(H17874="",F17874,H17874)</f>
        <v>slate hybrid</v>
      </c>
      <c r="F17874" s="5"/>
      <c r="G17874" s="1" t="n">
        <v>63727</v>
      </c>
      <c r="H17874" s="1" t="s">
        <v>22791</v>
      </c>
      <c r="I17874" s="1" t="n">
        <v>62780</v>
      </c>
      <c r="J17874" s="1" t="s">
        <v>22792</v>
      </c>
      <c r="K17874" s="1" t="s">
        <v>22753</v>
      </c>
    </row>
    <row r="17875" customFormat="false" ht="15" hidden="false" customHeight="true" outlineLevel="0" collapsed="false">
      <c r="A17875" s="1" t="n">
        <f aca="false">IF(IFERROR((MATCH(G17875,$G$1:$G$17718,0)),0),INDEX($A$1:$A$17718,MATCH(G17875,$G$1:$G$17718,0)),MAX($A$2:$A17874)+1)</f>
        <v>13667</v>
      </c>
      <c r="B17875" s="1" t="e">
        <f aca="false">IF(COUNTIF($G$1:$G$17718,G17875&gt;0),0,INDEX($A$1:$A$17718,MATCH(G17875,$G$1:$G$17718,0)))</f>
        <v>#N/A</v>
      </c>
      <c r="C17875" s="1" t="str">
        <f aca="false">IF(H17875="",F17875,H17875)</f>
        <v>vineyard wind 1</v>
      </c>
      <c r="F17875" s="5"/>
      <c r="G17875" s="1" t="n">
        <v>63093</v>
      </c>
      <c r="H17875" s="1" t="s">
        <v>22793</v>
      </c>
      <c r="I17875" s="1" t="n">
        <v>62895</v>
      </c>
      <c r="J17875" s="1" t="s">
        <v>22794</v>
      </c>
      <c r="K17875" s="1" t="s">
        <v>22753</v>
      </c>
    </row>
    <row r="17876" customFormat="false" ht="15" hidden="false" customHeight="true" outlineLevel="0" collapsed="false">
      <c r="A17876" s="1" t="n">
        <f aca="false">IF(IFERROR((MATCH(G17876,$G$1:$G$17718,0)),0),INDEX($A$1:$A$17718,MATCH(G17876,$G$1:$G$17718,0)),MAX($A$2:$A17875)+1)</f>
        <v>13668</v>
      </c>
      <c r="B17876" s="1" t="e">
        <f aca="false">IF(COUNTIF($G$1:$G$17718,G17876&gt;0),0,INDEX($A$1:$A$17718,MATCH(G17876,$G$1:$G$17718,0)))</f>
        <v>#N/A</v>
      </c>
      <c r="C17876" s="1" t="str">
        <f aca="false">IF(H17876="",F17876,H17876)</f>
        <v>haymaker hybrid</v>
      </c>
      <c r="F17876" s="5"/>
      <c r="G17876" s="1" t="n">
        <v>63878</v>
      </c>
      <c r="H17876" s="1" t="s">
        <v>22795</v>
      </c>
      <c r="I17876" s="1" t="n">
        <v>63553</v>
      </c>
      <c r="J17876" s="1" t="s">
        <v>22796</v>
      </c>
      <c r="K17876" s="1" t="s">
        <v>22753</v>
      </c>
    </row>
    <row r="17877" customFormat="false" ht="15" hidden="false" customHeight="true" outlineLevel="0" collapsed="false">
      <c r="A17877" s="1" t="n">
        <f aca="false">IF(IFERROR((MATCH(G17877,$G$1:$G$17718,0)),0),INDEX($A$1:$A$17718,MATCH(G17877,$G$1:$G$17718,0)),MAX($A$2:$A17876)+1)</f>
        <v>13669</v>
      </c>
      <c r="B17877" s="1" t="e">
        <f aca="false">IF(COUNTIF($G$1:$G$17718,G17877&gt;0),0,INDEX($A$1:$A$17718,MATCH(G17877,$G$1:$G$17718,0)))</f>
        <v>#N/A</v>
      </c>
      <c r="C17877" s="1" t="str">
        <f aca="false">IF(H17877="",F17877,H17877)</f>
        <v>traverse wind project, llc</v>
      </c>
      <c r="F17877" s="5"/>
      <c r="G17877" s="1" t="n">
        <v>63479</v>
      </c>
      <c r="H17877" s="1" t="s">
        <v>22797</v>
      </c>
      <c r="I17877" s="1" t="n">
        <v>49893</v>
      </c>
      <c r="J17877" s="1" t="s">
        <v>11655</v>
      </c>
      <c r="K17877" s="1" t="s">
        <v>22753</v>
      </c>
    </row>
    <row r="17878" customFormat="false" ht="15" hidden="false" customHeight="true" outlineLevel="0" collapsed="false">
      <c r="A17878" s="1" t="n">
        <f aca="false">IF(IFERROR((MATCH(G17878,$G$1:$G$17718,0)),0),INDEX($A$1:$A$17718,MATCH(G17878,$G$1:$G$17718,0)),MAX($A$2:$A17877)+1)</f>
        <v>13670</v>
      </c>
      <c r="B17878" s="1" t="e">
        <f aca="false">IF(COUNTIF($G$1:$G$17718,G17878&gt;0),0,INDEX($A$1:$A$17718,MATCH(G17878,$G$1:$G$17718,0)))</f>
        <v>#N/A</v>
      </c>
      <c r="C17878" s="1" t="str">
        <f aca="false">IF(H17878="",F17878,H17878)</f>
        <v>gemini solar</v>
      </c>
      <c r="F17878" s="5"/>
      <c r="G17878" s="1" t="n">
        <v>63352</v>
      </c>
      <c r="H17878" s="1" t="s">
        <v>22798</v>
      </c>
      <c r="I17878" s="1" t="n">
        <v>63117</v>
      </c>
      <c r="J17878" s="1" t="s">
        <v>22798</v>
      </c>
      <c r="K17878" s="1" t="s">
        <v>22753</v>
      </c>
    </row>
    <row r="17879" customFormat="false" ht="15" hidden="false" customHeight="true" outlineLevel="0" collapsed="false">
      <c r="A17879" s="1" t="n">
        <f aca="false">IF(IFERROR((MATCH(G17879,$G$1:$G$17718,0)),0),INDEX($A$1:$A$17718,MATCH(G17879,$G$1:$G$17718,0)),MAX($A$2:$A17878)+1)</f>
        <v>13671</v>
      </c>
      <c r="B17879" s="1" t="e">
        <f aca="false">IF(COUNTIF($G$1:$G$17718,G17879&gt;0),0,INDEX($A$1:$A$17718,MATCH(G17879,$G$1:$G$17718,0)))</f>
        <v>#N/A</v>
      </c>
      <c r="C17879" s="1" t="str">
        <f aca="false">IF(H17879="",F17879,H17879)</f>
        <v>cpv three rivers energy center</v>
      </c>
      <c r="F17879" s="5"/>
      <c r="G17879" s="1" t="n">
        <v>63931</v>
      </c>
      <c r="H17879" s="1" t="s">
        <v>22799</v>
      </c>
      <c r="I17879" s="1" t="n">
        <v>63601</v>
      </c>
      <c r="J17879" s="1" t="s">
        <v>22800</v>
      </c>
      <c r="K17879" s="1" t="s">
        <v>22753</v>
      </c>
    </row>
    <row r="17880" customFormat="false" ht="15" hidden="false" customHeight="true" outlineLevel="0" collapsed="false">
      <c r="A17880" s="1" t="n">
        <f aca="false">IF(IFERROR((MATCH(G17880,$G$1:$G$17718,0)),0),INDEX($A$1:$A$17718,MATCH(G17880,$G$1:$G$17718,0)),MAX($A$2:$A17879)+1)</f>
        <v>13672</v>
      </c>
      <c r="B17880" s="1" t="e">
        <f aca="false">IF(COUNTIF($G$1:$G$17718,G17880&gt;0),0,INDEX($A$1:$A$17718,MATCH(G17880,$G$1:$G$17718,0)))</f>
        <v>#N/A</v>
      </c>
      <c r="C17880" s="1" t="str">
        <f aca="false">IF(H17880="",F17880,H17880)</f>
        <v>guernsey power station</v>
      </c>
      <c r="F17880" s="5"/>
      <c r="G17880" s="1" t="n">
        <v>62949</v>
      </c>
      <c r="H17880" s="1" t="s">
        <v>22801</v>
      </c>
      <c r="I17880" s="1" t="n">
        <v>62806</v>
      </c>
      <c r="J17880" s="1" t="s">
        <v>22802</v>
      </c>
      <c r="K17880" s="1" t="s">
        <v>22753</v>
      </c>
    </row>
    <row r="17881" customFormat="false" ht="15" hidden="false" customHeight="true" outlineLevel="0" collapsed="false">
      <c r="A17881" s="1" t="n">
        <f aca="false">IF(IFERROR((MATCH(G17881,$G$1:$G$17718,0)),0),INDEX($A$1:$A$17718,MATCH(G17881,$G$1:$G$17718,0)),MAX($A$2:$A17880)+1)</f>
        <v>13673</v>
      </c>
      <c r="B17881" s="1" t="e">
        <f aca="false">IF(COUNTIF($G$1:$G$17718,G17881&gt;0),0,INDEX($A$1:$A$17718,MATCH(G17881,$G$1:$G$17718,0)))</f>
        <v>#N/A</v>
      </c>
      <c r="C17881" s="1" t="str">
        <f aca="false">IF(H17881="",F17881,H17881)</f>
        <v>elora solar</v>
      </c>
      <c r="F17881" s="5"/>
      <c r="G17881" s="1" t="n">
        <v>63719</v>
      </c>
      <c r="H17881" s="1" t="s">
        <v>22803</v>
      </c>
      <c r="I17881" s="1" t="n">
        <v>63418</v>
      </c>
      <c r="J17881" s="1" t="s">
        <v>22803</v>
      </c>
      <c r="K17881" s="1" t="s">
        <v>22753</v>
      </c>
    </row>
    <row r="17882" customFormat="false" ht="15" hidden="false" customHeight="true" outlineLevel="0" collapsed="false">
      <c r="A17882" s="1" t="n">
        <f aca="false">IF(IFERROR((MATCH(G17882,$G$1:$G$17718,0)),0),INDEX($A$1:$A$17718,MATCH(G17882,$G$1:$G$17718,0)),MAX($A$2:$A17881)+1)</f>
        <v>13674</v>
      </c>
      <c r="B17882" s="1" t="e">
        <f aca="false">IF(COUNTIF($G$1:$G$17718,G17882&gt;0),0,INDEX($A$1:$A$17718,MATCH(G17882,$G$1:$G$17718,0)))</f>
        <v>#N/A</v>
      </c>
      <c r="C17882" s="1" t="str">
        <f aca="false">IF(H17882="",F17882,H17882)</f>
        <v>willowbrook solar i, llc</v>
      </c>
      <c r="F17882" s="5"/>
      <c r="G17882" s="1" t="n">
        <v>63877</v>
      </c>
      <c r="H17882" s="1" t="s">
        <v>22804</v>
      </c>
      <c r="I17882" s="1" t="n">
        <v>56215</v>
      </c>
      <c r="K17882" s="1" t="s">
        <v>22753</v>
      </c>
    </row>
    <row r="17883" customFormat="false" ht="15" hidden="false" customHeight="true" outlineLevel="0" collapsed="false">
      <c r="A17883" s="1" t="n">
        <f aca="false">IF(IFERROR((MATCH(G17883,$G$1:$G$17718,0)),0),INDEX($A$1:$A$17718,MATCH(G17883,$G$1:$G$17718,0)),MAX($A$2:$A17882)+1)</f>
        <v>13675</v>
      </c>
      <c r="B17883" s="1" t="e">
        <f aca="false">IF(COUNTIF($G$1:$G$17718,G17883&gt;0),0,INDEX($A$1:$A$17718,MATCH(G17883,$G$1:$G$17718,0)))</f>
        <v>#N/A</v>
      </c>
      <c r="C17883" s="1" t="str">
        <f aca="false">IF(H17883="",F17883,H17883)</f>
        <v>chestnut</v>
      </c>
      <c r="F17883" s="5"/>
      <c r="G17883" s="1" t="n">
        <v>63849</v>
      </c>
      <c r="H17883" s="1" t="s">
        <v>22805</v>
      </c>
      <c r="I17883" s="1" t="n">
        <v>63526</v>
      </c>
      <c r="J17883" s="1" t="s">
        <v>22806</v>
      </c>
      <c r="K17883" s="1" t="s">
        <v>22753</v>
      </c>
    </row>
    <row r="17884" customFormat="false" ht="15" hidden="false" customHeight="true" outlineLevel="0" collapsed="false">
      <c r="A17884" s="1" t="n">
        <f aca="false">IF(IFERROR((MATCH(G17884,$G$1:$G$17718,0)),0),INDEX($A$1:$A$17718,MATCH(G17884,$G$1:$G$17718,0)),MAX($A$2:$A17883)+1)</f>
        <v>13676</v>
      </c>
      <c r="B17884" s="1" t="e">
        <f aca="false">IF(COUNTIF($G$1:$G$17718,G17884&gt;0),0,INDEX($A$1:$A$17718,MATCH(G17884,$G$1:$G$17718,0)))</f>
        <v>#N/A</v>
      </c>
      <c r="C17884" s="1" t="str">
        <f aca="false">IF(H17884="",F17884,H17884)</f>
        <v>dakota range iii wind project</v>
      </c>
      <c r="F17884" s="5"/>
      <c r="G17884" s="1" t="n">
        <v>63102</v>
      </c>
      <c r="H17884" s="1" t="s">
        <v>22807</v>
      </c>
      <c r="I17884" s="1" t="n">
        <v>56201</v>
      </c>
      <c r="K17884" s="1" t="s">
        <v>22753</v>
      </c>
    </row>
    <row r="17885" customFormat="false" ht="15" hidden="false" customHeight="true" outlineLevel="0" collapsed="false">
      <c r="A17885" s="1" t="n">
        <f aca="false">IF(IFERROR((MATCH(G17885,$G$1:$G$17718,0)),0),INDEX($A$1:$A$17718,MATCH(G17885,$G$1:$G$17718,0)),MAX($A$2:$A17884)+1)</f>
        <v>13677</v>
      </c>
      <c r="B17885" s="1" t="e">
        <f aca="false">IF(COUNTIF($G$1:$G$17718,G17885&gt;0),0,INDEX($A$1:$A$17718,MATCH(G17885,$G$1:$G$17718,0)))</f>
        <v>#N/A</v>
      </c>
      <c r="C17885" s="1" t="str">
        <f aca="false">IF(H17885="",F17885,H17885)</f>
        <v>rancho seco solar ii, llc</v>
      </c>
      <c r="F17885" s="5"/>
      <c r="G17885" s="1" t="n">
        <v>63387</v>
      </c>
      <c r="H17885" s="1" t="s">
        <v>22808</v>
      </c>
      <c r="I17885" s="1" t="n">
        <v>63141</v>
      </c>
      <c r="J17885" s="1" t="s">
        <v>22808</v>
      </c>
      <c r="K17885" s="1" t="s">
        <v>22753</v>
      </c>
    </row>
    <row r="17886" customFormat="false" ht="15" hidden="false" customHeight="true" outlineLevel="0" collapsed="false">
      <c r="A17886" s="1" t="n">
        <f aca="false">IF(IFERROR((MATCH(G17886,$G$1:$G$17718,0)),0),INDEX($A$1:$A$17718,MATCH(G17886,$G$1:$G$17718,0)),MAX($A$2:$A17885)+1)</f>
        <v>13678</v>
      </c>
      <c r="B17886" s="1" t="e">
        <f aca="false">IF(COUNTIF($G$1:$G$17718,G17886&gt;0),0,INDEX($A$1:$A$17718,MATCH(G17886,$G$1:$G$17718,0)))</f>
        <v>#N/A</v>
      </c>
      <c r="C17886" s="1" t="str">
        <f aca="false">IF(H17886="",F17886,H17886)</f>
        <v>montague solar</v>
      </c>
      <c r="F17886" s="5"/>
      <c r="G17886" s="1" t="n">
        <v>63441</v>
      </c>
      <c r="H17886" s="1" t="s">
        <v>22809</v>
      </c>
      <c r="I17886" s="1" t="n">
        <v>15399</v>
      </c>
      <c r="K17886" s="1" t="s">
        <v>22753</v>
      </c>
    </row>
    <row r="17887" customFormat="false" ht="15" hidden="false" customHeight="true" outlineLevel="0" collapsed="false">
      <c r="A17887" s="1" t="n">
        <f aca="false">IF(IFERROR((MATCH(G17887,$G$1:$G$17718,0)),0),INDEX($A$1:$A$17718,MATCH(G17887,$G$1:$G$17718,0)),MAX($A$2:$A17886)+1)</f>
        <v>13679</v>
      </c>
      <c r="B17887" s="1" t="e">
        <f aca="false">IF(COUNTIF($G$1:$G$17718,G17887&gt;0),0,INDEX($A$1:$A$17718,MATCH(G17887,$G$1:$G$17718,0)))</f>
        <v>#N/A</v>
      </c>
      <c r="C17887" s="1" t="str">
        <f aca="false">IF(H17887="",F17887,H17887)</f>
        <v>bearkat ii wind energy llc</v>
      </c>
      <c r="F17887" s="5"/>
      <c r="G17887" s="1" t="n">
        <v>63342</v>
      </c>
      <c r="H17887" s="1" t="s">
        <v>22810</v>
      </c>
      <c r="I17887" s="1" t="n">
        <v>63081</v>
      </c>
      <c r="J17887" s="1" t="s">
        <v>22811</v>
      </c>
      <c r="K17887" s="1" t="s">
        <v>22753</v>
      </c>
    </row>
    <row r="17888" customFormat="false" ht="15" hidden="false" customHeight="true" outlineLevel="0" collapsed="false">
      <c r="A17888" s="1" t="n">
        <f aca="false">IF(IFERROR((MATCH(G17888,$G$1:$G$17718,0)),0),INDEX($A$1:$A$17718,MATCH(G17888,$G$1:$G$17718,0)),MAX($A$2:$A17887)+1)</f>
        <v>13680</v>
      </c>
      <c r="B17888" s="1" t="e">
        <f aca="false">IF(COUNTIF($G$1:$G$17718,G17888&gt;0),0,INDEX($A$1:$A$17718,MATCH(G17888,$G$1:$G$17718,0)))</f>
        <v>#N/A</v>
      </c>
      <c r="C17888" s="1" t="str">
        <f aca="false">IF(H17888="",F17888,H17888)</f>
        <v>hardin solar energy ii llc</v>
      </c>
      <c r="F17888" s="5"/>
      <c r="G17888" s="1" t="n">
        <v>63828</v>
      </c>
      <c r="H17888" s="1" t="s">
        <v>22812</v>
      </c>
      <c r="I17888" s="1" t="n">
        <v>63503</v>
      </c>
      <c r="J17888" s="1" t="s">
        <v>22812</v>
      </c>
      <c r="K17888" s="1" t="s">
        <v>22753</v>
      </c>
    </row>
    <row r="17889" customFormat="false" ht="15" hidden="false" customHeight="true" outlineLevel="0" collapsed="false">
      <c r="A17889" s="1" t="n">
        <f aca="false">IF(IFERROR((MATCH(G17889,$G$1:$G$17718,0)),0),INDEX($A$1:$A$17718,MATCH(G17889,$G$1:$G$17718,0)),MAX($A$2:$A17888)+1)</f>
        <v>13681</v>
      </c>
      <c r="B17889" s="1" t="e">
        <f aca="false">IF(COUNTIF($G$1:$G$17718,G17889&gt;0),0,INDEX($A$1:$A$17718,MATCH(G17889,$G$1:$G$17718,0)))</f>
        <v>#N/A</v>
      </c>
      <c r="C17889" s="1" t="str">
        <f aca="false">IF(H17889="",F17889,H17889)</f>
        <v>helena wind</v>
      </c>
      <c r="F17889" s="5"/>
      <c r="G17889" s="1" t="n">
        <v>63738</v>
      </c>
      <c r="H17889" s="1" t="s">
        <v>22813</v>
      </c>
      <c r="I17889" s="1" t="n">
        <v>63437</v>
      </c>
      <c r="J17889" s="1" t="s">
        <v>22814</v>
      </c>
      <c r="K17889" s="1" t="s">
        <v>22753</v>
      </c>
    </row>
    <row r="17890" customFormat="false" ht="15" hidden="false" customHeight="true" outlineLevel="0" collapsed="false">
      <c r="A17890" s="1" t="n">
        <f aca="false">IF(IFERROR((MATCH(G17890,$G$1:$G$17718,0)),0),INDEX($A$1:$A$17718,MATCH(G17890,$G$1:$G$17718,0)),MAX($A$2:$A17889)+1)</f>
        <v>13682</v>
      </c>
      <c r="B17890" s="1" t="e">
        <f aca="false">IF(COUNTIF($G$1:$G$17718,G17890&gt;0),0,INDEX($A$1:$A$17718,MATCH(G17890,$G$1:$G$17718,0)))</f>
        <v>#N/A</v>
      </c>
      <c r="C17890" s="1" t="str">
        <f aca="false">IF(H17890="",F17890,H17890)</f>
        <v>horseshoe solar energy</v>
      </c>
      <c r="F17890" s="5"/>
      <c r="G17890" s="1" t="n">
        <v>63096</v>
      </c>
      <c r="H17890" s="1" t="s">
        <v>22815</v>
      </c>
      <c r="I17890" s="1" t="n">
        <v>49893</v>
      </c>
      <c r="J17890" s="1" t="s">
        <v>11655</v>
      </c>
      <c r="K17890" s="1" t="s">
        <v>22753</v>
      </c>
    </row>
    <row r="17891" customFormat="false" ht="15" hidden="false" customHeight="true" outlineLevel="0" collapsed="false">
      <c r="A17891" s="1" t="n">
        <f aca="false">IF(IFERROR((MATCH(G17891,$G$1:$G$17718,0)),0),INDEX($A$1:$A$17718,MATCH(G17891,$G$1:$G$17718,0)),MAX($A$2:$A17890)+1)</f>
        <v>13683</v>
      </c>
      <c r="B17891" s="1" t="e">
        <f aca="false">IF(COUNTIF($G$1:$G$17718,G17891&gt;0),0,INDEX($A$1:$A$17718,MATCH(G17891,$G$1:$G$17718,0)))</f>
        <v>#N/A</v>
      </c>
      <c r="C17891" s="1" t="str">
        <f aca="false">IF(H17891="",F17891,H17891)</f>
        <v>aragorn solar project</v>
      </c>
      <c r="F17891" s="5"/>
      <c r="G17891" s="1" t="n">
        <v>63329</v>
      </c>
      <c r="H17891" s="1" t="s">
        <v>22816</v>
      </c>
      <c r="I17891" s="1" t="n">
        <v>63101</v>
      </c>
      <c r="J17891" s="1" t="s">
        <v>22817</v>
      </c>
      <c r="K17891" s="1" t="s">
        <v>22753</v>
      </c>
    </row>
    <row r="17892" customFormat="false" ht="15" hidden="false" customHeight="true" outlineLevel="0" collapsed="false">
      <c r="A17892" s="1" t="n">
        <f aca="false">IF(IFERROR((MATCH(G17892,$G$1:$G$17718,0)),0),INDEX($A$1:$A$17718,MATCH(G17892,$G$1:$G$17718,0)),MAX($A$2:$A17891)+1)</f>
        <v>13684</v>
      </c>
      <c r="B17892" s="1" t="e">
        <f aca="false">IF(COUNTIF($G$1:$G$17718,G17892&gt;0),0,INDEX($A$1:$A$17718,MATCH(G17892,$G$1:$G$17718,0)))</f>
        <v>#N/A</v>
      </c>
      <c r="C17892" s="1" t="str">
        <f aca="false">IF(H17892="",F17892,H17892)</f>
        <v>golden field solar iii, llc</v>
      </c>
      <c r="F17892" s="5"/>
      <c r="G17892" s="1" t="n">
        <v>63859</v>
      </c>
      <c r="H17892" s="1" t="s">
        <v>22818</v>
      </c>
      <c r="I17892" s="1" t="n">
        <v>63545</v>
      </c>
      <c r="J17892" s="1" t="s">
        <v>22818</v>
      </c>
      <c r="K17892" s="1" t="s">
        <v>22753</v>
      </c>
    </row>
    <row r="17893" customFormat="false" ht="15" hidden="false" customHeight="true" outlineLevel="0" collapsed="false">
      <c r="A17893" s="1" t="n">
        <f aca="false">IF(IFERROR((MATCH(G17893,$G$1:$G$17718,0)),0),INDEX($A$1:$A$17718,MATCH(G17893,$G$1:$G$17718,0)),MAX($A$2:$A17892)+1)</f>
        <v>13685</v>
      </c>
      <c r="B17893" s="1" t="e">
        <f aca="false">IF(COUNTIF($G$1:$G$17718,G17893&gt;0),0,INDEX($A$1:$A$17718,MATCH(G17893,$G$1:$G$17718,0)))</f>
        <v>#N/A</v>
      </c>
      <c r="C17893" s="1" t="str">
        <f aca="false">IF(H17893="",F17893,H17893)</f>
        <v>impact solar 1</v>
      </c>
      <c r="F17893" s="5"/>
      <c r="G17893" s="1" t="n">
        <v>63222</v>
      </c>
      <c r="H17893" s="1" t="s">
        <v>22819</v>
      </c>
      <c r="I17893" s="1" t="n">
        <v>62842</v>
      </c>
      <c r="J17893" s="1" t="s">
        <v>22820</v>
      </c>
      <c r="K17893" s="1" t="s">
        <v>22753</v>
      </c>
    </row>
    <row r="17894" customFormat="false" ht="15" hidden="false" customHeight="true" outlineLevel="0" collapsed="false">
      <c r="A17894" s="1" t="n">
        <f aca="false">IF(IFERROR((MATCH(G17894,$G$1:$G$17718,0)),0),INDEX($A$1:$A$17718,MATCH(G17894,$G$1:$G$17718,0)),MAX($A$2:$A17893)+1)</f>
        <v>13686</v>
      </c>
      <c r="B17894" s="1" t="e">
        <f aca="false">IF(COUNTIF($G$1:$G$17718,G17894&gt;0),0,INDEX($A$1:$A$17718,MATCH(G17894,$G$1:$G$17718,0)))</f>
        <v>#N/A</v>
      </c>
      <c r="C17894" s="1" t="str">
        <f aca="false">IF(H17894="",F17894,H17894)</f>
        <v>la chalupa, llc</v>
      </c>
      <c r="F17894" s="5"/>
      <c r="G17894" s="1" t="n">
        <v>63624</v>
      </c>
      <c r="H17894" s="1" t="s">
        <v>22821</v>
      </c>
      <c r="I17894" s="1" t="n">
        <v>57416</v>
      </c>
      <c r="K17894" s="1" t="s">
        <v>22753</v>
      </c>
    </row>
    <row r="17895" customFormat="false" ht="15" hidden="false" customHeight="true" outlineLevel="0" collapsed="false">
      <c r="A17895" s="1" t="n">
        <f aca="false">IF(IFERROR((MATCH(G17895,$G$1:$G$17718,0)),0),INDEX($A$1:$A$17718,MATCH(G17895,$G$1:$G$17718,0)),MAX($A$2:$A17894)+1)</f>
        <v>13687</v>
      </c>
      <c r="B17895" s="1" t="e">
        <f aca="false">IF(COUNTIF($G$1:$G$17718,G17895&gt;0),0,INDEX($A$1:$A$17718,MATCH(G17895,$G$1:$G$17718,0)))</f>
        <v>#N/A</v>
      </c>
      <c r="C17895" s="1" t="str">
        <f aca="false">IF(H17895="",F17895,H17895)</f>
        <v>sundance wind project, llc</v>
      </c>
      <c r="F17895" s="5"/>
      <c r="G17895" s="1" t="n">
        <v>63489</v>
      </c>
      <c r="H17895" s="1" t="s">
        <v>22822</v>
      </c>
      <c r="I17895" s="1" t="n">
        <v>49893</v>
      </c>
      <c r="J17895" s="1" t="s">
        <v>11655</v>
      </c>
      <c r="K17895" s="1" t="s">
        <v>22753</v>
      </c>
    </row>
    <row r="17896" customFormat="false" ht="15" hidden="false" customHeight="true" outlineLevel="0" collapsed="false">
      <c r="A17896" s="1" t="n">
        <f aca="false">IF(IFERROR((MATCH(G17896,$G$1:$G$17718,0)),0),INDEX($A$1:$A$17718,MATCH(G17896,$G$1:$G$17718,0)),MAX($A$2:$A17895)+1)</f>
        <v>13688</v>
      </c>
      <c r="B17896" s="1" t="e">
        <f aca="false">IF(COUNTIF($G$1:$G$17718,G17896&gt;0),0,INDEX($A$1:$A$17718,MATCH(G17896,$G$1:$G$17718,0)))</f>
        <v>#N/A</v>
      </c>
      <c r="C17896" s="1" t="str">
        <f aca="false">IF(H17896="",F17896,H17896)</f>
        <v>ny2 battery</v>
      </c>
      <c r="F17896" s="5"/>
      <c r="G17896" s="1" t="n">
        <v>63584</v>
      </c>
      <c r="H17896" s="1" t="s">
        <v>22823</v>
      </c>
      <c r="I17896" s="1" t="n">
        <v>63289</v>
      </c>
      <c r="J17896" s="1" t="s">
        <v>22824</v>
      </c>
      <c r="K17896" s="1" t="s">
        <v>22753</v>
      </c>
    </row>
    <row r="17897" customFormat="false" ht="15" hidden="false" customHeight="true" outlineLevel="0" collapsed="false">
      <c r="A17897" s="1" t="n">
        <f aca="false">IF(IFERROR((MATCH(G17897,$G$1:$G$17718,0)),0),INDEX($A$1:$A$17718,MATCH(G17897,$G$1:$G$17718,0)),MAX($A$2:$A17896)+1)</f>
        <v>13689</v>
      </c>
      <c r="B17897" s="1" t="e">
        <f aca="false">IF(COUNTIF($G$1:$G$17718,G17897&gt;0),0,INDEX($A$1:$A$17718,MATCH(G17897,$G$1:$G$17718,0)))</f>
        <v>#N/A</v>
      </c>
      <c r="C17897" s="1" t="str">
        <f aca="false">IF(H17897="",F17897,H17897)</f>
        <v>ponderosa wind energy center</v>
      </c>
      <c r="F17897" s="5"/>
      <c r="G17897" s="1" t="n">
        <v>63590</v>
      </c>
      <c r="H17897" s="1" t="s">
        <v>22825</v>
      </c>
      <c r="I17897" s="1" t="n">
        <v>63299</v>
      </c>
      <c r="J17897" s="1" t="s">
        <v>22826</v>
      </c>
      <c r="K17897" s="1" t="s">
        <v>22753</v>
      </c>
    </row>
    <row r="17898" customFormat="false" ht="15" hidden="false" customHeight="true" outlineLevel="0" collapsed="false">
      <c r="A17898" s="1" t="n">
        <f aca="false">IF(IFERROR((MATCH(G17898,$G$1:$G$17718,0)),0),INDEX($A$1:$A$17718,MATCH(G17898,$G$1:$G$17718,0)),MAX($A$2:$A17897)+1)</f>
        <v>13690</v>
      </c>
      <c r="B17898" s="1" t="e">
        <f aca="false">IF(COUNTIF($G$1:$G$17718,G17898&gt;0),0,INDEX($A$1:$A$17718,MATCH(G17898,$G$1:$G$17718,0)))</f>
        <v>#N/A</v>
      </c>
      <c r="C17898" s="1" t="str">
        <f aca="false">IF(H17898="",F17898,H17898)</f>
        <v>golden hill wind</v>
      </c>
      <c r="F17898" s="5"/>
      <c r="G17898" s="1" t="n">
        <v>63710</v>
      </c>
      <c r="H17898" s="1" t="s">
        <v>22827</v>
      </c>
      <c r="I17898" s="1" t="n">
        <v>15399</v>
      </c>
      <c r="K17898" s="1" t="s">
        <v>22753</v>
      </c>
    </row>
    <row r="17899" customFormat="false" ht="15" hidden="false" customHeight="true" outlineLevel="0" collapsed="false">
      <c r="A17899" s="1" t="n">
        <f aca="false">IF(IFERROR((MATCH(G17899,$G$1:$G$17718,0)),0),INDEX($A$1:$A$17718,MATCH(G17899,$G$1:$G$17718,0)),MAX($A$2:$A17898)+1)</f>
        <v>13691</v>
      </c>
      <c r="B17899" s="1" t="e">
        <f aca="false">IF(COUNTIF($G$1:$G$17718,G17899&gt;0),0,INDEX($A$1:$A$17718,MATCH(G17899,$G$1:$G$17718,0)))</f>
        <v>#N/A</v>
      </c>
      <c r="C17899" s="1" t="str">
        <f aca="false">IF(H17899="",F17899,H17899)</f>
        <v>re bravepost llc</v>
      </c>
      <c r="F17899" s="5"/>
      <c r="G17899" s="1" t="n">
        <v>63730</v>
      </c>
      <c r="H17899" s="1" t="s">
        <v>22828</v>
      </c>
      <c r="I17899" s="1" t="n">
        <v>63426</v>
      </c>
      <c r="J17899" s="1" t="s">
        <v>22828</v>
      </c>
      <c r="K17899" s="1" t="s">
        <v>22753</v>
      </c>
    </row>
    <row r="17900" customFormat="false" ht="15" hidden="false" customHeight="true" outlineLevel="0" collapsed="false">
      <c r="A17900" s="1" t="n">
        <f aca="false">IF(IFERROR((MATCH(G17900,$G$1:$G$17718,0)),0),INDEX($A$1:$A$17718,MATCH(G17900,$G$1:$G$17718,0)),MAX($A$2:$A17899)+1)</f>
        <v>13692</v>
      </c>
      <c r="B17900" s="1" t="e">
        <f aca="false">IF(COUNTIF($G$1:$G$17718,G17900&gt;0),0,INDEX($A$1:$A$17718,MATCH(G17900,$G$1:$G$17718,0)))</f>
        <v>#N/A</v>
      </c>
      <c r="C17900" s="1" t="str">
        <f aca="false">IF(H17900="",F17900,H17900)</f>
        <v>madero grid</v>
      </c>
      <c r="F17900" s="5"/>
      <c r="G17900" s="1" t="n">
        <v>63757</v>
      </c>
      <c r="H17900" s="1" t="s">
        <v>22829</v>
      </c>
      <c r="I17900" s="1" t="n">
        <v>63451</v>
      </c>
      <c r="J17900" s="1" t="s">
        <v>22830</v>
      </c>
      <c r="K17900" s="1" t="s">
        <v>22753</v>
      </c>
    </row>
    <row r="17901" customFormat="false" ht="15" hidden="false" customHeight="true" outlineLevel="0" collapsed="false">
      <c r="A17901" s="1" t="n">
        <f aca="false">IF(IFERROR((MATCH(G17901,$G$1:$G$17718,0)),0),INDEX($A$1:$A$17718,MATCH(G17901,$G$1:$G$17718,0)),MAX($A$2:$A17900)+1)</f>
        <v>13693</v>
      </c>
      <c r="B17901" s="1" t="e">
        <f aca="false">IF(COUNTIF($G$1:$G$17718,G17901&gt;0),0,INDEX($A$1:$A$17718,MATCH(G17901,$G$1:$G$17718,0)))</f>
        <v>#N/A</v>
      </c>
      <c r="C17901" s="1" t="str">
        <f aca="false">IF(H17901="",F17901,H17901)</f>
        <v>samson solar energy ii llc</v>
      </c>
      <c r="F17901" s="5"/>
      <c r="G17901" s="1" t="n">
        <v>63882</v>
      </c>
      <c r="H17901" s="1" t="s">
        <v>22831</v>
      </c>
      <c r="I17901" s="1" t="n">
        <v>63554</v>
      </c>
      <c r="J17901" s="1" t="s">
        <v>22831</v>
      </c>
      <c r="K17901" s="1" t="s">
        <v>22753</v>
      </c>
    </row>
    <row r="17902" customFormat="false" ht="15" hidden="false" customHeight="true" outlineLevel="0" collapsed="false">
      <c r="A17902" s="1" t="n">
        <f aca="false">IF(IFERROR((MATCH(G17902,$G$1:$G$17718,0)),0),INDEX($A$1:$A$17718,MATCH(G17902,$G$1:$G$17718,0)),MAX($A$2:$A17901)+1)</f>
        <v>13694</v>
      </c>
      <c r="B17902" s="1" t="e">
        <f aca="false">IF(COUNTIF($G$1:$G$17718,G17902&gt;0),0,INDEX($A$1:$A$17718,MATCH(G17902,$G$1:$G$17718,0)))</f>
        <v>#N/A</v>
      </c>
      <c r="C17902" s="1" t="str">
        <f aca="false">IF(H17902="",F17902,H17902)</f>
        <v>dodge flat</v>
      </c>
      <c r="F17902" s="5"/>
      <c r="G17902" s="1" t="n">
        <v>63913</v>
      </c>
      <c r="H17902" s="1" t="s">
        <v>22832</v>
      </c>
      <c r="I17902" s="1" t="n">
        <v>63578</v>
      </c>
      <c r="J17902" s="1" t="s">
        <v>22833</v>
      </c>
      <c r="K17902" s="1" t="s">
        <v>22753</v>
      </c>
    </row>
    <row r="17903" customFormat="false" ht="15" hidden="false" customHeight="true" outlineLevel="0" collapsed="false">
      <c r="A17903" s="1" t="n">
        <f aca="false">IF(IFERROR((MATCH(G17903,$G$1:$G$17718,0)),0),INDEX($A$1:$A$17718,MATCH(G17903,$G$1:$G$17718,0)),MAX($A$2:$A17902)+1)</f>
        <v>13695</v>
      </c>
      <c r="B17903" s="1" t="e">
        <f aca="false">IF(COUNTIF($G$1:$G$17718,G17903&gt;0),0,INDEX($A$1:$A$17718,MATCH(G17903,$G$1:$G$17718,0)))</f>
        <v>#N/A</v>
      </c>
      <c r="C17903" s="1" t="str">
        <f aca="false">IF(H17903="",F17903,H17903)</f>
        <v>cedar springs i</v>
      </c>
      <c r="F17903" s="5"/>
      <c r="G17903" s="1" t="n">
        <v>63914</v>
      </c>
      <c r="H17903" s="1" t="s">
        <v>22834</v>
      </c>
      <c r="I17903" s="1" t="n">
        <v>63580</v>
      </c>
      <c r="J17903" s="1" t="s">
        <v>22835</v>
      </c>
      <c r="K17903" s="1" t="s">
        <v>22753</v>
      </c>
    </row>
    <row r="17904" customFormat="false" ht="15" hidden="false" customHeight="true" outlineLevel="0" collapsed="false">
      <c r="A17904" s="1" t="n">
        <f aca="false">IF(IFERROR((MATCH(G17904,$G$1:$G$17718,0)),0),INDEX($A$1:$A$17718,MATCH(G17904,$G$1:$G$17718,0)),MAX($A$2:$A17903)+1)</f>
        <v>13696</v>
      </c>
      <c r="B17904" s="1" t="e">
        <f aca="false">IF(COUNTIF($G$1:$G$17718,G17904&gt;0),0,INDEX($A$1:$A$17718,MATCH(G17904,$G$1:$G$17718,0)))</f>
        <v>#N/A</v>
      </c>
      <c r="C17904" s="1" t="str">
        <f aca="false">IF(H17904="",F17904,H17904)</f>
        <v>cedar springs ii</v>
      </c>
      <c r="F17904" s="5"/>
      <c r="G17904" s="1" t="n">
        <v>63915</v>
      </c>
      <c r="H17904" s="1" t="s">
        <v>22836</v>
      </c>
      <c r="I17904" s="1" t="n">
        <v>63581</v>
      </c>
      <c r="J17904" s="1" t="s">
        <v>22837</v>
      </c>
      <c r="K17904" s="1" t="s">
        <v>22753</v>
      </c>
    </row>
    <row r="17905" customFormat="false" ht="15" hidden="false" customHeight="true" outlineLevel="0" collapsed="false">
      <c r="A17905" s="1" t="n">
        <f aca="false">IF(IFERROR((MATCH(G17905,$G$1:$G$17718,0)),0),INDEX($A$1:$A$17718,MATCH(G17905,$G$1:$G$17718,0)),MAX($A$2:$A17904)+1)</f>
        <v>13697</v>
      </c>
      <c r="B17905" s="1" t="e">
        <f aca="false">IF(COUNTIF($G$1:$G$17718,G17905&gt;0),0,INDEX($A$1:$A$17718,MATCH(G17905,$G$1:$G$17718,0)))</f>
        <v>#N/A</v>
      </c>
      <c r="C17905" s="1" t="str">
        <f aca="false">IF(H17905="",F17905,H17905)</f>
        <v>crowned ridge wind ii energy center</v>
      </c>
      <c r="F17905" s="5"/>
      <c r="G17905" s="1" t="n">
        <v>63269</v>
      </c>
      <c r="H17905" s="1" t="s">
        <v>22838</v>
      </c>
      <c r="I17905" s="1" t="n">
        <v>63064</v>
      </c>
      <c r="J17905" s="1" t="s">
        <v>22839</v>
      </c>
      <c r="K17905" s="1" t="s">
        <v>22753</v>
      </c>
    </row>
    <row r="17906" customFormat="false" ht="15" hidden="false" customHeight="true" outlineLevel="0" collapsed="false">
      <c r="A17906" s="1" t="n">
        <f aca="false">IF(IFERROR((MATCH(G17906,$G$1:$G$17718,0)),0),INDEX($A$1:$A$17718,MATCH(G17906,$G$1:$G$17718,0)),MAX($A$2:$A17905)+1)</f>
        <v>13698</v>
      </c>
      <c r="B17906" s="1" t="e">
        <f aca="false">IF(COUNTIF($G$1:$G$17718,G17906&gt;0),0,INDEX($A$1:$A$17718,MATCH(G17906,$G$1:$G$17718,0)))</f>
        <v>#N/A</v>
      </c>
      <c r="C17906" s="1" t="str">
        <f aca="false">IF(H17906="",F17906,H17906)</f>
        <v>las lomas wind project</v>
      </c>
      <c r="F17906" s="5"/>
      <c r="G17906" s="1" t="n">
        <v>63101</v>
      </c>
      <c r="H17906" s="1" t="s">
        <v>22840</v>
      </c>
      <c r="I17906" s="1" t="n">
        <v>56201</v>
      </c>
      <c r="K17906" s="1" t="s">
        <v>22753</v>
      </c>
    </row>
    <row r="17907" customFormat="false" ht="15" hidden="false" customHeight="true" outlineLevel="0" collapsed="false">
      <c r="A17907" s="1" t="n">
        <f aca="false">IF(IFERROR((MATCH(G17907,$G$1:$G$17718,0)),0),INDEX($A$1:$A$17718,MATCH(G17907,$G$1:$G$17718,0)),MAX($A$2:$A17906)+1)</f>
        <v>13699</v>
      </c>
      <c r="B17907" s="1" t="e">
        <f aca="false">IF(COUNTIF($G$1:$G$17718,G17907&gt;0),0,INDEX($A$1:$A$17718,MATCH(G17907,$G$1:$G$17718,0)))</f>
        <v>#N/A</v>
      </c>
      <c r="C17907" s="1" t="str">
        <f aca="false">IF(H17907="",F17907,H17907)</f>
        <v>canadian breaks, llc</v>
      </c>
      <c r="F17907" s="5"/>
      <c r="G17907" s="1" t="n">
        <v>63030</v>
      </c>
      <c r="H17907" s="1" t="s">
        <v>22841</v>
      </c>
      <c r="I17907" s="1" t="n">
        <v>56215</v>
      </c>
      <c r="K17907" s="1" t="s">
        <v>22753</v>
      </c>
    </row>
    <row r="17908" customFormat="false" ht="15" hidden="false" customHeight="true" outlineLevel="0" collapsed="false">
      <c r="A17908" s="1" t="n">
        <f aca="false">IF(IFERROR((MATCH(G17908,$G$1:$G$17718,0)),0),INDEX($A$1:$A$17718,MATCH(G17908,$G$1:$G$17718,0)),MAX($A$2:$A17907)+1)</f>
        <v>13700</v>
      </c>
      <c r="B17908" s="1" t="e">
        <f aca="false">IF(COUNTIF($G$1:$G$17718,G17908&gt;0),0,INDEX($A$1:$A$17718,MATCH(G17908,$G$1:$G$17718,0)))</f>
        <v>#N/A</v>
      </c>
      <c r="C17908" s="1" t="str">
        <f aca="false">IF(H17908="",F17908,H17908)</f>
        <v>tip top solar energy center llc</v>
      </c>
      <c r="F17908" s="5"/>
      <c r="G17908" s="1" t="n">
        <v>63028</v>
      </c>
      <c r="H17908" s="1" t="s">
        <v>22842</v>
      </c>
      <c r="I17908" s="1" t="n">
        <v>49893</v>
      </c>
      <c r="J17908" s="1" t="s">
        <v>11655</v>
      </c>
      <c r="K17908" s="1" t="s">
        <v>22753</v>
      </c>
    </row>
    <row r="17909" customFormat="false" ht="15" hidden="false" customHeight="true" outlineLevel="0" collapsed="false">
      <c r="A17909" s="1" t="n">
        <f aca="false">IF(IFERROR((MATCH(G17909,$G$1:$G$17718,0)),0),INDEX($A$1:$A$17718,MATCH(G17909,$G$1:$G$17718,0)),MAX($A$2:$A17908)+1)</f>
        <v>13701</v>
      </c>
      <c r="B17909" s="1" t="e">
        <f aca="false">IF(COUNTIF($G$1:$G$17718,G17909&gt;0),0,INDEX($A$1:$A$17718,MATCH(G17909,$G$1:$G$17718,0)))</f>
        <v>#N/A</v>
      </c>
      <c r="C17909" s="1" t="str">
        <f aca="false">IF(H17909="",F17909,H17909)</f>
        <v>alira</v>
      </c>
      <c r="F17909" s="5"/>
      <c r="G17909" s="1" t="n">
        <v>63193</v>
      </c>
      <c r="H17909" s="1" t="s">
        <v>22843</v>
      </c>
      <c r="I17909" s="1" t="n">
        <v>55983</v>
      </c>
      <c r="J17909" s="1" t="s">
        <v>22844</v>
      </c>
      <c r="K17909" s="1" t="s">
        <v>22753</v>
      </c>
    </row>
    <row r="17910" customFormat="false" ht="15" hidden="false" customHeight="true" outlineLevel="0" collapsed="false">
      <c r="A17910" s="1" t="n">
        <f aca="false">IF(IFERROR((MATCH(G17910,$G$1:$G$17718,0)),0),INDEX($A$1:$A$17718,MATCH(G17910,$G$1:$G$17718,0)),MAX($A$2:$A17909)+1)</f>
        <v>13702</v>
      </c>
      <c r="B17910" s="1" t="e">
        <f aca="false">IF(COUNTIF($G$1:$G$17718,G17910&gt;0),0,INDEX($A$1:$A$17718,MATCH(G17910,$G$1:$G$17718,0)))</f>
        <v>#N/A</v>
      </c>
      <c r="C17910" s="1" t="str">
        <f aca="false">IF(H17910="",F17910,H17910)</f>
        <v>roundhouse wind energy project</v>
      </c>
      <c r="F17910" s="5"/>
      <c r="G17910" s="1" t="n">
        <v>63133</v>
      </c>
      <c r="H17910" s="1" t="s">
        <v>22845</v>
      </c>
      <c r="I17910" s="1" t="n">
        <v>62913</v>
      </c>
      <c r="J17910" s="1" t="s">
        <v>22846</v>
      </c>
      <c r="K17910" s="1" t="s">
        <v>22753</v>
      </c>
    </row>
    <row r="17911" customFormat="false" ht="15" hidden="false" customHeight="true" outlineLevel="0" collapsed="false">
      <c r="A17911" s="1" t="n">
        <f aca="false">IF(IFERROR((MATCH(G17911,$G$1:$G$17718,0)),0),INDEX($A$1:$A$17718,MATCH(G17911,$G$1:$G$17718,0)),MAX($A$2:$A17910)+1)</f>
        <v>13703</v>
      </c>
      <c r="B17911" s="1" t="e">
        <f aca="false">IF(COUNTIF($G$1:$G$17718,G17911&gt;0),0,INDEX($A$1:$A$17718,MATCH(G17911,$G$1:$G$17718,0)))</f>
        <v>#N/A</v>
      </c>
      <c r="C17911" s="1" t="str">
        <f aca="false">IF(H17911="",F17911,H17911)</f>
        <v>lily solar hybrid</v>
      </c>
      <c r="F17911" s="5"/>
      <c r="G17911" s="1" t="n">
        <v>63892</v>
      </c>
      <c r="H17911" s="1" t="s">
        <v>22847</v>
      </c>
      <c r="I17911" s="1" t="n">
        <v>63549</v>
      </c>
      <c r="J17911" s="1" t="s">
        <v>22848</v>
      </c>
      <c r="K17911" s="1" t="s">
        <v>22753</v>
      </c>
    </row>
    <row r="17912" customFormat="false" ht="15" hidden="false" customHeight="true" outlineLevel="0" collapsed="false">
      <c r="A17912" s="1" t="n">
        <f aca="false">IF(IFERROR((MATCH(G17912,$G$1:$G$17718,0)),0),INDEX($A$1:$A$17718,MATCH(G17912,$G$1:$G$17718,0)),MAX($A$2:$A17911)+1)</f>
        <v>13704</v>
      </c>
      <c r="B17912" s="1" t="e">
        <f aca="false">IF(COUNTIF($G$1:$G$17718,G17912&gt;0),0,INDEX($A$1:$A$17718,MATCH(G17912,$G$1:$G$17718,0)))</f>
        <v>#N/A</v>
      </c>
      <c r="C17912" s="1" t="str">
        <f aca="false">IF(H17912="",F17912,H17912)</f>
        <v>hickory park solar hybrid</v>
      </c>
      <c r="F17912" s="5"/>
      <c r="G17912" s="1" t="n">
        <v>63522</v>
      </c>
      <c r="H17912" s="1" t="s">
        <v>22849</v>
      </c>
      <c r="I17912" s="1" t="n">
        <v>56215</v>
      </c>
      <c r="K17912" s="1" t="s">
        <v>22753</v>
      </c>
    </row>
    <row r="17913" customFormat="false" ht="15" hidden="false" customHeight="true" outlineLevel="0" collapsed="false">
      <c r="A17913" s="1" t="n">
        <f aca="false">IF(IFERROR((MATCH(G17913,$G$1:$G$17718,0)),0),INDEX($A$1:$A$17718,MATCH(G17913,$G$1:$G$17718,0)),MAX($A$2:$A17912)+1)</f>
        <v>13705</v>
      </c>
      <c r="B17913" s="1" t="e">
        <f aca="false">IF(COUNTIF($G$1:$G$17718,G17913&gt;0),0,INDEX($A$1:$A$17718,MATCH(G17913,$G$1:$G$17718,0)))</f>
        <v>#N/A</v>
      </c>
      <c r="C17913" s="1" t="str">
        <f aca="false">IF(H17913="",F17913,H17913)</f>
        <v>bighorn solar 1</v>
      </c>
      <c r="F17913" s="5"/>
      <c r="G17913" s="1" t="n">
        <v>63770</v>
      </c>
      <c r="H17913" s="1" t="s">
        <v>22850</v>
      </c>
      <c r="I17913" s="1" t="n">
        <v>62842</v>
      </c>
      <c r="J17913" s="1" t="s">
        <v>22820</v>
      </c>
      <c r="K17913" s="1" t="s">
        <v>22753</v>
      </c>
    </row>
    <row r="17914" customFormat="false" ht="15" hidden="false" customHeight="true" outlineLevel="0" collapsed="false">
      <c r="A17914" s="1" t="n">
        <f aca="false">IF(IFERROR((MATCH(G17914,$G$1:$G$17718,0)),0),INDEX($A$1:$A$17718,MATCH(G17914,$G$1:$G$17718,0)),MAX($A$2:$A17913)+1)</f>
        <v>13706</v>
      </c>
      <c r="B17914" s="1" t="e">
        <f aca="false">IF(COUNTIF($G$1:$G$17718,G17914&gt;0),0,INDEX($A$1:$A$17718,MATCH(G17914,$G$1:$G$17718,0)))</f>
        <v>#N/A</v>
      </c>
      <c r="C17914" s="1" t="str">
        <f aca="false">IF(H17914="",F17914,H17914)</f>
        <v>clear creek wind</v>
      </c>
      <c r="F17914" s="5"/>
      <c r="G17914" s="1" t="n">
        <v>63025</v>
      </c>
      <c r="H17914" s="1" t="s">
        <v>22851</v>
      </c>
      <c r="I17914" s="1" t="n">
        <v>62855</v>
      </c>
      <c r="J17914" s="1" t="s">
        <v>22852</v>
      </c>
      <c r="K17914" s="1" t="s">
        <v>22753</v>
      </c>
    </row>
    <row r="17915" customFormat="false" ht="15" hidden="false" customHeight="true" outlineLevel="0" collapsed="false">
      <c r="A17915" s="1" t="n">
        <f aca="false">IF(IFERROR((MATCH(G17915,$G$1:$G$17718,0)),0),INDEX($A$1:$A$17718,MATCH(G17915,$G$1:$G$17718,0)),MAX($A$2:$A17914)+1)</f>
        <v>13707</v>
      </c>
      <c r="B17915" s="1" t="e">
        <f aca="false">IF(COUNTIF($G$1:$G$17718,G17915&gt;0),0,INDEX($A$1:$A$17718,MATCH(G17915,$G$1:$G$17718,0)))</f>
        <v>#N/A</v>
      </c>
      <c r="C17915" s="1" t="str">
        <f aca="false">IF(H17915="",F17915,H17915)</f>
        <v>coyote wind llc</v>
      </c>
      <c r="F17915" s="5"/>
      <c r="G17915" s="1" t="n">
        <v>63655</v>
      </c>
      <c r="H17915" s="1" t="s">
        <v>22853</v>
      </c>
      <c r="I17915" s="1" t="n">
        <v>57170</v>
      </c>
      <c r="J17915" s="1" t="s">
        <v>21435</v>
      </c>
      <c r="K17915" s="1" t="s">
        <v>22753</v>
      </c>
    </row>
    <row r="17916" customFormat="false" ht="15" hidden="false" customHeight="true" outlineLevel="0" collapsed="false">
      <c r="A17916" s="1" t="n">
        <f aca="false">IF(IFERROR((MATCH(G17916,$G$1:$G$17718,0)),0),INDEX($A$1:$A$17718,MATCH(G17916,$G$1:$G$17718,0)),MAX($A$2:$A17915)+1)</f>
        <v>13708</v>
      </c>
      <c r="B17916" s="1" t="e">
        <f aca="false">IF(COUNTIF($G$1:$G$17718,G17916&gt;0),0,INDEX($A$1:$A$17718,MATCH(G17916,$G$1:$G$17718,0)))</f>
        <v>#N/A</v>
      </c>
      <c r="C17916" s="1" t="str">
        <f aca="false">IF(H17916="",F17916,H17916)</f>
        <v>grape</v>
      </c>
      <c r="F17916" s="5"/>
      <c r="G17916" s="1" t="n">
        <v>63851</v>
      </c>
      <c r="H17916" s="1" t="s">
        <v>22854</v>
      </c>
      <c r="I17916" s="1" t="n">
        <v>63528</v>
      </c>
      <c r="J17916" s="1" t="s">
        <v>22855</v>
      </c>
      <c r="K17916" s="1" t="s">
        <v>22753</v>
      </c>
    </row>
    <row r="17917" customFormat="false" ht="15" hidden="false" customHeight="true" outlineLevel="0" collapsed="false">
      <c r="A17917" s="1" t="n">
        <f aca="false">IF(IFERROR((MATCH(G17917,$G$1:$G$17718,0)),0),INDEX($A$1:$A$17718,MATCH(G17917,$G$1:$G$17718,0)),MAX($A$2:$A17916)+1)</f>
        <v>13709</v>
      </c>
      <c r="B17917" s="1" t="e">
        <f aca="false">IF(COUNTIF($G$1:$G$17718,G17917&gt;0),0,INDEX($A$1:$A$17718,MATCH(G17917,$G$1:$G$17718,0)))</f>
        <v>#N/A</v>
      </c>
      <c r="C17917" s="1" t="str">
        <f aca="false">IF(H17917="",F17917,H17917)</f>
        <v>cherry</v>
      </c>
      <c r="F17917" s="5"/>
      <c r="G17917" s="1" t="n">
        <v>63850</v>
      </c>
      <c r="H17917" s="1" t="s">
        <v>22856</v>
      </c>
      <c r="I17917" s="1" t="n">
        <v>63527</v>
      </c>
      <c r="J17917" s="1" t="s">
        <v>22857</v>
      </c>
      <c r="K17917" s="1" t="s">
        <v>22753</v>
      </c>
    </row>
    <row r="17918" customFormat="false" ht="15" hidden="false" customHeight="true" outlineLevel="0" collapsed="false">
      <c r="A17918" s="1" t="n">
        <f aca="false">IF(IFERROR((MATCH(G17918,$G$1:$G$17718,0)),0),INDEX($A$1:$A$17718,MATCH(G17918,$G$1:$G$17718,0)),MAX($A$2:$A17917)+1)</f>
        <v>13710</v>
      </c>
      <c r="B17918" s="1" t="e">
        <f aca="false">IF(COUNTIF($G$1:$G$17718,G17918&gt;0),0,INDEX($A$1:$A$17718,MATCH(G17918,$G$1:$G$17718,0)))</f>
        <v>#N/A</v>
      </c>
      <c r="C17918" s="1" t="str">
        <f aca="false">IF(H17918="",F17918,H17918)</f>
        <v>oso grande wind farm</v>
      </c>
      <c r="F17918" s="5"/>
      <c r="G17918" s="1" t="n">
        <v>63502</v>
      </c>
      <c r="H17918" s="1" t="s">
        <v>22858</v>
      </c>
      <c r="I17918" s="1" t="n">
        <v>24211</v>
      </c>
      <c r="J17918" s="1" t="s">
        <v>22859</v>
      </c>
      <c r="K17918" s="1" t="s">
        <v>22753</v>
      </c>
    </row>
    <row r="17919" customFormat="false" ht="15" hidden="false" customHeight="true" outlineLevel="0" collapsed="false">
      <c r="A17919" s="1" t="n">
        <f aca="false">IF(IFERROR((MATCH(G17919,$G$1:$G$17718,0)),0),INDEX($A$1:$A$17718,MATCH(G17919,$G$1:$G$17718,0)),MAX($A$2:$A17918)+1)</f>
        <v>13711</v>
      </c>
      <c r="B17919" s="1" t="e">
        <f aca="false">IF(COUNTIF($G$1:$G$17718,G17919&gt;0),0,INDEX($A$1:$A$17718,MATCH(G17919,$G$1:$G$17718,0)))</f>
        <v>#N/A</v>
      </c>
      <c r="C17919" s="1" t="str">
        <f aca="false">IF(H17919="",F17919,H17919)</f>
        <v>delilah solar energy llc</v>
      </c>
      <c r="F17919" s="5"/>
      <c r="G17919" s="1" t="n">
        <v>63194</v>
      </c>
      <c r="H17919" s="1" t="s">
        <v>22860</v>
      </c>
      <c r="I17919" s="1" t="n">
        <v>49893</v>
      </c>
      <c r="J17919" s="1" t="s">
        <v>11655</v>
      </c>
      <c r="K17919" s="1" t="s">
        <v>22753</v>
      </c>
    </row>
    <row r="17920" customFormat="false" ht="15" hidden="false" customHeight="true" outlineLevel="0" collapsed="false">
      <c r="A17920" s="1" t="n">
        <f aca="false">IF(IFERROR((MATCH(G17920,$G$1:$G$17718,0)),0),INDEX($A$1:$A$17718,MATCH(G17920,$G$1:$G$17718,0)),MAX($A$2:$A17919)+1)</f>
        <v>13712</v>
      </c>
      <c r="B17920" s="1" t="e">
        <f aca="false">IF(COUNTIF($G$1:$G$17718,G17920&gt;0),0,INDEX($A$1:$A$17718,MATCH(G17920,$G$1:$G$17718,0)))</f>
        <v>#N/A</v>
      </c>
      <c r="C17920" s="1" t="str">
        <f aca="false">IF(H17920="",F17920,H17920)</f>
        <v>samson solar energy</v>
      </c>
      <c r="F17920" s="5"/>
      <c r="G17920" s="1" t="n">
        <v>63211</v>
      </c>
      <c r="H17920" s="1" t="s">
        <v>22861</v>
      </c>
      <c r="I17920" s="1" t="n">
        <v>49893</v>
      </c>
      <c r="J17920" s="1" t="s">
        <v>11655</v>
      </c>
      <c r="K17920" s="1" t="s">
        <v>22753</v>
      </c>
    </row>
    <row r="17921" customFormat="false" ht="15" hidden="false" customHeight="true" outlineLevel="0" collapsed="false">
      <c r="A17921" s="1" t="n">
        <f aca="false">IF(IFERROR((MATCH(G17921,$G$1:$G$17718,0)),0),INDEX($A$1:$A$17718,MATCH(G17921,$G$1:$G$17718,0)),MAX($A$2:$A17920)+1)</f>
        <v>13713</v>
      </c>
      <c r="B17921" s="1" t="e">
        <f aca="false">IF(COUNTIF($G$1:$G$17718,G17921&gt;0),0,INDEX($A$1:$A$17718,MATCH(G17921,$G$1:$G$17718,0)))</f>
        <v>#N/A</v>
      </c>
      <c r="C17921" s="1" t="str">
        <f aca="false">IF(H17921="",F17921,H17921)</f>
        <v>gateway energy storage system</v>
      </c>
      <c r="F17921" s="5"/>
      <c r="G17921" s="1" t="n">
        <v>63834</v>
      </c>
      <c r="H17921" s="1" t="s">
        <v>22862</v>
      </c>
      <c r="I17921" s="1" t="n">
        <v>63512</v>
      </c>
      <c r="J17921" s="1" t="s">
        <v>22863</v>
      </c>
      <c r="K17921" s="1" t="s">
        <v>22753</v>
      </c>
    </row>
    <row r="17922" customFormat="false" ht="15" hidden="false" customHeight="true" outlineLevel="0" collapsed="false">
      <c r="A17922" s="1" t="n">
        <f aca="false">IF(IFERROR((MATCH(G17922,$G$1:$G$17718,0)),0),INDEX($A$1:$A$17718,MATCH(G17922,$G$1:$G$17718,0)),MAX($A$2:$A17921)+1)</f>
        <v>13714</v>
      </c>
      <c r="B17922" s="1" t="e">
        <f aca="false">IF(COUNTIF($G$1:$G$17718,G17922&gt;0),0,INDEX($A$1:$A$17718,MATCH(G17922,$G$1:$G$17718,0)))</f>
        <v>#N/A</v>
      </c>
      <c r="C17922" s="1" t="str">
        <f aca="false">IF(H17922="",F17922,H17922)</f>
        <v>sparta solar</v>
      </c>
      <c r="F17922" s="5"/>
      <c r="G17922" s="1" t="n">
        <v>63840</v>
      </c>
      <c r="H17922" s="1" t="s">
        <v>22864</v>
      </c>
      <c r="I17922" s="1" t="n">
        <v>63515</v>
      </c>
      <c r="J17922" s="1" t="s">
        <v>22865</v>
      </c>
      <c r="K17922" s="1" t="s">
        <v>22753</v>
      </c>
    </row>
    <row r="17923" customFormat="false" ht="15" hidden="false" customHeight="true" outlineLevel="0" collapsed="false">
      <c r="A17923" s="1" t="n">
        <f aca="false">IF(IFERROR((MATCH(G17923,$G$1:$G$17718,0)),0),INDEX($A$1:$A$17718,MATCH(G17923,$G$1:$G$17718,0)),MAX($A$2:$A17922)+1)</f>
        <v>13715</v>
      </c>
      <c r="B17923" s="1" t="e">
        <f aca="false">IF(COUNTIF($G$1:$G$17718,G17923&gt;0),0,INDEX($A$1:$A$17718,MATCH(G17923,$G$1:$G$17718,0)))</f>
        <v>#N/A</v>
      </c>
      <c r="C17923" s="1" t="str">
        <f aca="false">IF(H17923="",F17923,H17923)</f>
        <v>solar blue</v>
      </c>
      <c r="F17923" s="5"/>
      <c r="G17923" s="1" t="n">
        <v>63848</v>
      </c>
      <c r="H17923" s="1" t="s">
        <v>22866</v>
      </c>
      <c r="I17923" s="1" t="n">
        <v>63525</v>
      </c>
      <c r="J17923" s="1" t="s">
        <v>22867</v>
      </c>
      <c r="K17923" s="1" t="s">
        <v>22753</v>
      </c>
    </row>
    <row r="17924" customFormat="false" ht="15" hidden="false" customHeight="true" outlineLevel="0" collapsed="false">
      <c r="A17924" s="1" t="n">
        <f aca="false">IF(IFERROR((MATCH(G17924,$G$1:$G$17718,0)),0),INDEX($A$1:$A$17718,MATCH(G17924,$G$1:$G$17718,0)),MAX($A$2:$A17923)+1)</f>
        <v>13716</v>
      </c>
      <c r="B17924" s="1" t="e">
        <f aca="false">IF(COUNTIF($G$1:$G$17718,G17924&gt;0),0,INDEX($A$1:$A$17718,MATCH(G17924,$G$1:$G$17718,0)))</f>
        <v>#N/A</v>
      </c>
      <c r="C17924" s="1" t="str">
        <f aca="false">IF(H17924="",F17924,H17924)</f>
        <v>samson solar energy iii llc</v>
      </c>
      <c r="F17924" s="5"/>
      <c r="G17924" s="1" t="n">
        <v>63883</v>
      </c>
      <c r="H17924" s="1" t="s">
        <v>22868</v>
      </c>
      <c r="I17924" s="1" t="n">
        <v>63555</v>
      </c>
      <c r="J17924" s="1" t="s">
        <v>22868</v>
      </c>
      <c r="K17924" s="1" t="s">
        <v>22753</v>
      </c>
    </row>
    <row r="17925" customFormat="false" ht="15" hidden="false" customHeight="true" outlineLevel="0" collapsed="false">
      <c r="A17925" s="1" t="n">
        <f aca="false">IF(IFERROR((MATCH(G17925,$G$1:$G$17718,0)),0),INDEX($A$1:$A$17718,MATCH(G17925,$G$1:$G$17718,0)),MAX($A$2:$A17924)+1)</f>
        <v>13717</v>
      </c>
      <c r="B17925" s="1" t="e">
        <f aca="false">IF(COUNTIF($G$1:$G$17718,G17925&gt;0),0,INDEX($A$1:$A$17718,MATCH(G17925,$G$1:$G$17718,0)))</f>
        <v>#N/A</v>
      </c>
      <c r="C17925" s="1" t="str">
        <f aca="false">IF(H17925="",F17925,H17925)</f>
        <v>dry lake solar energy center</v>
      </c>
      <c r="F17925" s="5"/>
      <c r="G17925" s="1" t="n">
        <v>63933</v>
      </c>
      <c r="H17925" s="1" t="s">
        <v>22869</v>
      </c>
      <c r="I17925" s="1" t="n">
        <v>63603</v>
      </c>
      <c r="J17925" s="1" t="s">
        <v>22870</v>
      </c>
      <c r="K17925" s="1" t="s">
        <v>22753</v>
      </c>
    </row>
    <row r="17926" customFormat="false" ht="15" hidden="false" customHeight="true" outlineLevel="0" collapsed="false">
      <c r="A17926" s="1" t="n">
        <f aca="false">IF(IFERROR((MATCH(G17926,$G$1:$G$17718,0)),0),INDEX($A$1:$A$17718,MATCH(G17926,$G$1:$G$17718,0)),MAX($A$2:$A17925)+1)</f>
        <v>13718</v>
      </c>
      <c r="B17926" s="1" t="e">
        <f aca="false">IF(COUNTIF($G$1:$G$17718,G17926&gt;0),0,INDEX($A$1:$A$17718,MATCH(G17926,$G$1:$G$17718,0)))</f>
        <v>#N/A</v>
      </c>
      <c r="C17926" s="1" t="str">
        <f aca="false">IF(H17926="",F17926,H17926)</f>
        <v>triple h wind project</v>
      </c>
      <c r="F17926" s="5"/>
      <c r="G17926" s="1" t="n">
        <v>63103</v>
      </c>
      <c r="H17926" s="1" t="s">
        <v>22871</v>
      </c>
      <c r="I17926" s="1" t="n">
        <v>56201</v>
      </c>
      <c r="K17926" s="1" t="s">
        <v>22753</v>
      </c>
    </row>
    <row r="17927" customFormat="false" ht="15" hidden="false" customHeight="true" outlineLevel="0" collapsed="false">
      <c r="A17927" s="1" t="n">
        <f aca="false">IF(IFERROR((MATCH(G17927,$G$1:$G$17718,0)),0),INDEX($A$1:$A$17718,MATCH(G17927,$G$1:$G$17718,0)),MAX($A$2:$A17926)+1)</f>
        <v>13719</v>
      </c>
      <c r="B17927" s="1" t="e">
        <f aca="false">IF(COUNTIF($G$1:$G$17718,G17927&gt;0),0,INDEX($A$1:$A$17718,MATCH(G17927,$G$1:$G$17718,0)))</f>
        <v>#N/A</v>
      </c>
      <c r="C17927" s="1" t="str">
        <f aca="false">IF(H17927="",F17927,H17927)</f>
        <v>king plains wind project</v>
      </c>
      <c r="F17927" s="5"/>
      <c r="G17927" s="1" t="n">
        <v>63104</v>
      </c>
      <c r="H17927" s="1" t="s">
        <v>22872</v>
      </c>
      <c r="I17927" s="1" t="n">
        <v>56201</v>
      </c>
      <c r="K17927" s="1" t="s">
        <v>22753</v>
      </c>
    </row>
    <row r="17928" customFormat="false" ht="15" hidden="false" customHeight="true" outlineLevel="0" collapsed="false">
      <c r="A17928" s="1" t="n">
        <f aca="false">IF(IFERROR((MATCH(G17928,$G$1:$G$17718,0)),0),INDEX($A$1:$A$17718,MATCH(G17928,$G$1:$G$17718,0)),MAX($A$2:$A17927)+1)</f>
        <v>13720</v>
      </c>
      <c r="B17928" s="1" t="e">
        <f aca="false">IF(COUNTIF($G$1:$G$17718,G17928&gt;0),0,INDEX($A$1:$A$17718,MATCH(G17928,$G$1:$G$17718,0)))</f>
        <v>#N/A</v>
      </c>
      <c r="C17928" s="1" t="str">
        <f aca="false">IF(H17928="",F17928,H17928)</f>
        <v>copper mountain solar 5, llc</v>
      </c>
      <c r="F17928" s="5"/>
      <c r="G17928" s="1" t="n">
        <v>63504</v>
      </c>
      <c r="H17928" s="1" t="s">
        <v>22873</v>
      </c>
      <c r="I17928" s="1" t="n">
        <v>56769</v>
      </c>
      <c r="J17928" s="1" t="s">
        <v>20683</v>
      </c>
      <c r="K17928" s="1" t="s">
        <v>22753</v>
      </c>
    </row>
    <row r="17929" customFormat="false" ht="15" hidden="false" customHeight="true" outlineLevel="0" collapsed="false">
      <c r="A17929" s="1" t="n">
        <f aca="false">IF(IFERROR((MATCH(G17929,$G$1:$G$17718,0)),0),INDEX($A$1:$A$17718,MATCH(G17929,$G$1:$G$17718,0)),MAX($A$2:$A17928)+1)</f>
        <v>13721</v>
      </c>
      <c r="B17929" s="1" t="e">
        <f aca="false">IF(COUNTIF($G$1:$G$17718,G17929&gt;0),0,INDEX($A$1:$A$17718,MATCH(G17929,$G$1:$G$17718,0)))</f>
        <v>#N/A</v>
      </c>
      <c r="C17929" s="1" t="str">
        <f aca="false">IF(H17929="",F17929,H17929)</f>
        <v>diamond trail wind farm</v>
      </c>
      <c r="F17929" s="5"/>
      <c r="G17929" s="1" t="n">
        <v>63641</v>
      </c>
      <c r="H17929" s="1" t="s">
        <v>22874</v>
      </c>
      <c r="I17929" s="1" t="n">
        <v>12341</v>
      </c>
      <c r="J17929" s="1" t="s">
        <v>20548</v>
      </c>
      <c r="K17929" s="1" t="s">
        <v>22753</v>
      </c>
    </row>
    <row r="17930" customFormat="false" ht="15" hidden="false" customHeight="true" outlineLevel="0" collapsed="false">
      <c r="A17930" s="1" t="n">
        <f aca="false">IF(IFERROR((MATCH(G17930,$G$1:$G$17718,0)),0),INDEX($A$1:$A$17718,MATCH(G17930,$G$1:$G$17718,0)),MAX($A$2:$A17929)+1)</f>
        <v>13722</v>
      </c>
      <c r="B17930" s="1" t="e">
        <f aca="false">IF(COUNTIF($G$1:$G$17718,G17930&gt;0),0,INDEX($A$1:$A$17718,MATCH(G17930,$G$1:$G$17718,0)))</f>
        <v>#N/A</v>
      </c>
      <c r="C17930" s="1" t="str">
        <f aca="false">IF(H17930="",F17930,H17930)</f>
        <v>cool springs solar (hybrid)</v>
      </c>
      <c r="F17930" s="5"/>
      <c r="G17930" s="1" t="n">
        <v>63721</v>
      </c>
      <c r="H17930" s="1" t="s">
        <v>22875</v>
      </c>
      <c r="I17930" s="1" t="n">
        <v>63414</v>
      </c>
      <c r="J17930" s="1" t="s">
        <v>22876</v>
      </c>
      <c r="K17930" s="1" t="s">
        <v>22753</v>
      </c>
    </row>
    <row r="17931" customFormat="false" ht="15" hidden="false" customHeight="true" outlineLevel="0" collapsed="false">
      <c r="A17931" s="1" t="n">
        <f aca="false">IF(IFERROR((MATCH(G17931,$G$1:$G$17718,0)),0),INDEX($A$1:$A$17718,MATCH(G17931,$G$1:$G$17718,0)),MAX($A$2:$A17930)+1)</f>
        <v>13723</v>
      </c>
      <c r="B17931" s="1" t="e">
        <f aca="false">IF(COUNTIF($G$1:$G$17718,G17931&gt;0),0,INDEX($A$1:$A$17718,MATCH(G17931,$G$1:$G$17718,0)))</f>
        <v>#N/A</v>
      </c>
      <c r="C17931" s="1" t="str">
        <f aca="false">IF(H17931="",F17931,H17931)</f>
        <v>southern hills wind farm</v>
      </c>
      <c r="F17931" s="5"/>
      <c r="G17931" s="1" t="n">
        <v>63640</v>
      </c>
      <c r="H17931" s="1" t="s">
        <v>22877</v>
      </c>
      <c r="I17931" s="1" t="n">
        <v>12341</v>
      </c>
      <c r="J17931" s="1" t="s">
        <v>20548</v>
      </c>
      <c r="K17931" s="1" t="s">
        <v>22753</v>
      </c>
    </row>
    <row r="17932" customFormat="false" ht="15" hidden="false" customHeight="true" outlineLevel="0" collapsed="false">
      <c r="A17932" s="1" t="n">
        <f aca="false">IF(IFERROR((MATCH(G17932,$G$1:$G$17718,0)),0),INDEX($A$1:$A$17718,MATCH(G17932,$G$1:$G$17718,0)),MAX($A$2:$A17931)+1)</f>
        <v>13724</v>
      </c>
      <c r="B17932" s="1" t="e">
        <f aca="false">IF(COUNTIF($G$1:$G$17718,G17932&gt;0),0,INDEX($A$1:$A$17718,MATCH(G17932,$G$1:$G$17718,0)))</f>
        <v>#N/A</v>
      </c>
      <c r="C17932" s="1" t="str">
        <f aca="false">IF(H17932="",F17932,H17932)</f>
        <v>titan solar project</v>
      </c>
      <c r="F17932" s="5"/>
      <c r="G17932" s="1" t="n">
        <v>63320</v>
      </c>
      <c r="H17932" s="1" t="s">
        <v>22878</v>
      </c>
      <c r="I17932" s="1" t="n">
        <v>63092</v>
      </c>
      <c r="J17932" s="1" t="s">
        <v>22879</v>
      </c>
      <c r="K17932" s="1" t="s">
        <v>22753</v>
      </c>
    </row>
    <row r="17933" customFormat="false" ht="15" hidden="false" customHeight="true" outlineLevel="0" collapsed="false">
      <c r="A17933" s="1" t="n">
        <f aca="false">IF(IFERROR((MATCH(G17933,$G$1:$G$17718,0)),0),INDEX($A$1:$A$17718,MATCH(G17933,$G$1:$G$17718,0)),MAX($A$2:$A17932)+1)</f>
        <v>13725</v>
      </c>
      <c r="B17933" s="1" t="e">
        <f aca="false">IF(COUNTIF($G$1:$G$17718,G17933&gt;0),0,INDEX($A$1:$A$17718,MATCH(G17933,$G$1:$G$17718,0)))</f>
        <v>#N/A</v>
      </c>
      <c r="C17933" s="1" t="str">
        <f aca="false">IF(H17933="",F17933,H17933)</f>
        <v>delta energy park</v>
      </c>
      <c r="F17933" s="5"/>
      <c r="G17933" s="1" t="n">
        <v>63259</v>
      </c>
      <c r="H17933" s="1" t="s">
        <v>22880</v>
      </c>
      <c r="I17933" s="1" t="n">
        <v>56155</v>
      </c>
      <c r="J17933" s="1" t="s">
        <v>22881</v>
      </c>
      <c r="K17933" s="1" t="s">
        <v>22753</v>
      </c>
    </row>
    <row r="17934" customFormat="false" ht="15" hidden="false" customHeight="true" outlineLevel="0" collapsed="false">
      <c r="A17934" s="1" t="n">
        <f aca="false">IF(IFERROR((MATCH(G17934,$G$1:$G$17718,0)),0),INDEX($A$1:$A$17718,MATCH(G17934,$G$1:$G$17718,0)),MAX($A$2:$A17933)+1)</f>
        <v>13726</v>
      </c>
      <c r="B17934" s="1" t="e">
        <f aca="false">IF(COUNTIF($G$1:$G$17718,G17934&gt;0),0,INDEX($A$1:$A$17718,MATCH(G17934,$G$1:$G$17718,0)))</f>
        <v>#N/A</v>
      </c>
      <c r="C17934" s="1" t="str">
        <f aca="false">IF(H17934="",F17934,H17934)</f>
        <v>las majadas wind farm</v>
      </c>
      <c r="F17934" s="5"/>
      <c r="G17934" s="1" t="n">
        <v>63739</v>
      </c>
      <c r="H17934" s="1" t="s">
        <v>22882</v>
      </c>
      <c r="I17934" s="1" t="n">
        <v>63431</v>
      </c>
      <c r="J17934" s="1" t="s">
        <v>22883</v>
      </c>
      <c r="K17934" s="1" t="s">
        <v>22753</v>
      </c>
    </row>
    <row r="17935" customFormat="false" ht="15" hidden="false" customHeight="true" outlineLevel="0" collapsed="false">
      <c r="A17935" s="1" t="n">
        <f aca="false">IF(IFERROR((MATCH(G17935,$G$1:$G$17718,0)),0),INDEX($A$1:$A$17718,MATCH(G17935,$G$1:$G$17718,0)),MAX($A$2:$A17934)+1)</f>
        <v>13727</v>
      </c>
      <c r="B17935" s="1" t="e">
        <f aca="false">IF(COUNTIF($G$1:$G$17718,G17935&gt;0),0,INDEX($A$1:$A$17718,MATCH(G17935,$G$1:$G$17718,0)))</f>
        <v>#N/A</v>
      </c>
      <c r="C17935" s="1" t="str">
        <f aca="false">IF(H17935="",F17935,H17935)</f>
        <v>maverick wind project, llc</v>
      </c>
      <c r="F17935" s="5"/>
      <c r="G17935" s="1" t="n">
        <v>63494</v>
      </c>
      <c r="H17935" s="1" t="s">
        <v>22884</v>
      </c>
      <c r="I17935" s="1" t="n">
        <v>63231</v>
      </c>
      <c r="J17935" s="1" t="s">
        <v>22884</v>
      </c>
      <c r="K17935" s="1" t="s">
        <v>22753</v>
      </c>
    </row>
    <row r="17936" customFormat="false" ht="15" hidden="false" customHeight="true" outlineLevel="0" collapsed="false">
      <c r="A17936" s="1" t="n">
        <f aca="false">IF(IFERROR((MATCH(G17936,$G$1:$G$17718,0)),0),INDEX($A$1:$A$17718,MATCH(G17936,$G$1:$G$17718,0)),MAX($A$2:$A17935)+1)</f>
        <v>13728</v>
      </c>
      <c r="B17936" s="1" t="e">
        <f aca="false">IF(COUNTIF($G$1:$G$17718,G17936&gt;0),0,INDEX($A$1:$A$17718,MATCH(G17936,$G$1:$G$17718,0)))</f>
        <v>#N/A</v>
      </c>
      <c r="C17936" s="1" t="str">
        <f aca="false">IF(H17936="",F17936,H17936)</f>
        <v>canisteo wind farm</v>
      </c>
      <c r="F17936" s="5"/>
      <c r="G17936" s="1" t="n">
        <v>62947</v>
      </c>
      <c r="H17936" s="1" t="s">
        <v>22885</v>
      </c>
      <c r="I17936" s="1" t="n">
        <v>49893</v>
      </c>
      <c r="J17936" s="1" t="s">
        <v>11655</v>
      </c>
      <c r="K17936" s="1" t="s">
        <v>22753</v>
      </c>
    </row>
    <row r="17937" customFormat="false" ht="15" hidden="false" customHeight="true" outlineLevel="0" collapsed="false">
      <c r="A17937" s="1" t="n">
        <f aca="false">IF(IFERROR((MATCH(G17937,$G$1:$G$17718,0)),0),INDEX($A$1:$A$17718,MATCH(G17937,$G$1:$G$17718,0)),MAX($A$2:$A17936)+1)</f>
        <v>13729</v>
      </c>
      <c r="B17937" s="1" t="e">
        <f aca="false">IF(COUNTIF($G$1:$G$17718,G17937&gt;0),0,INDEX($A$1:$A$17718,MATCH(G17937,$G$1:$G$17718,0)))</f>
        <v>#N/A</v>
      </c>
      <c r="C17937" s="1" t="str">
        <f aca="false">IF(H17937="",F17937,H17937)</f>
        <v>pinon energy center</v>
      </c>
      <c r="F17937" s="5"/>
      <c r="G17937" s="1" t="n">
        <v>63281</v>
      </c>
      <c r="H17937" s="1" t="s">
        <v>22886</v>
      </c>
      <c r="I17937" s="1" t="n">
        <v>15473</v>
      </c>
      <c r="J17937" s="1" t="s">
        <v>22887</v>
      </c>
      <c r="K17937" s="1" t="s">
        <v>22753</v>
      </c>
    </row>
    <row r="17938" customFormat="false" ht="15" hidden="false" customHeight="true" outlineLevel="0" collapsed="false">
      <c r="A17938" s="1" t="n">
        <f aca="false">IF(IFERROR((MATCH(G17938,$G$1:$G$17718,0)),0),INDEX($A$1:$A$17718,MATCH(G17938,$G$1:$G$17718,0)),MAX($A$2:$A17937)+1)</f>
        <v>13730</v>
      </c>
      <c r="B17938" s="1" t="e">
        <f aca="false">IF(COUNTIF($G$1:$G$17718,G17938&gt;0),0,INDEX($A$1:$A$17718,MATCH(G17938,$G$1:$G$17718,0)))</f>
        <v>#N/A</v>
      </c>
      <c r="C17938" s="1" t="str">
        <f aca="false">IF(H17938="",F17938,H17938)</f>
        <v>edmondson ranch wind, llc</v>
      </c>
      <c r="F17938" s="5"/>
      <c r="G17938" s="1" t="n">
        <v>63890</v>
      </c>
      <c r="H17938" s="1" t="s">
        <v>22888</v>
      </c>
      <c r="I17938" s="1" t="n">
        <v>63559</v>
      </c>
      <c r="J17938" s="1" t="s">
        <v>22888</v>
      </c>
      <c r="K17938" s="1" t="s">
        <v>22753</v>
      </c>
    </row>
    <row r="17939" customFormat="false" ht="15" hidden="false" customHeight="true" outlineLevel="0" collapsed="false">
      <c r="A17939" s="1" t="n">
        <f aca="false">IF(IFERROR((MATCH(G17939,$G$1:$G$17718,0)),0),INDEX($A$1:$A$17718,MATCH(G17939,$G$1:$G$17718,0)),MAX($A$2:$A17938)+1)</f>
        <v>13731</v>
      </c>
      <c r="B17939" s="1" t="e">
        <f aca="false">IF(COUNTIF($G$1:$G$17718,G17939&gt;0),0,INDEX($A$1:$A$17718,MATCH(G17939,$G$1:$G$17718,0)))</f>
        <v>#N/A</v>
      </c>
      <c r="C17939" s="1" t="str">
        <f aca="false">IF(H17939="",F17939,H17939)</f>
        <v>outlaw wind project llc</v>
      </c>
      <c r="F17939" s="5"/>
      <c r="G17939" s="1" t="n">
        <v>63574</v>
      </c>
      <c r="H17939" s="1" t="s">
        <v>22889</v>
      </c>
      <c r="I17939" s="1" t="n">
        <v>63279</v>
      </c>
      <c r="J17939" s="1" t="s">
        <v>22889</v>
      </c>
      <c r="K17939" s="1" t="s">
        <v>22753</v>
      </c>
    </row>
    <row r="17940" customFormat="false" ht="15" hidden="false" customHeight="true" outlineLevel="0" collapsed="false">
      <c r="A17940" s="1" t="n">
        <f aca="false">IF(IFERROR((MATCH(G17940,$G$1:$G$17718,0)),0),INDEX($A$1:$A$17718,MATCH(G17940,$G$1:$G$17718,0)),MAX($A$2:$A17939)+1)</f>
        <v>13732</v>
      </c>
      <c r="B17940" s="1" t="e">
        <f aca="false">IF(COUNTIF($G$1:$G$17718,G17940&gt;0),0,INDEX($A$1:$A$17718,MATCH(G17940,$G$1:$G$17718,0)))</f>
        <v>#N/A</v>
      </c>
      <c r="C17940" s="1" t="str">
        <f aca="false">IF(H17940="",F17940,H17940)</f>
        <v>aurora wind project</v>
      </c>
      <c r="F17940" s="5"/>
      <c r="G17940" s="1" t="n">
        <v>63258</v>
      </c>
      <c r="H17940" s="1" t="s">
        <v>22890</v>
      </c>
      <c r="I17940" s="1" t="n">
        <v>63021</v>
      </c>
      <c r="J17940" s="1" t="s">
        <v>22891</v>
      </c>
      <c r="K17940" s="1" t="s">
        <v>22753</v>
      </c>
    </row>
    <row r="17941" customFormat="false" ht="15" hidden="false" customHeight="true" outlineLevel="0" collapsed="false">
      <c r="A17941" s="1" t="n">
        <f aca="false">IF(IFERROR((MATCH(G17941,$G$1:$G$17718,0)),0),INDEX($A$1:$A$17718,MATCH(G17941,$G$1:$G$17718,0)),MAX($A$2:$A17940)+1)</f>
        <v>13733</v>
      </c>
      <c r="B17941" s="1" t="e">
        <f aca="false">IF(COUNTIF($G$1:$G$17718,G17941&gt;0),0,INDEX($A$1:$A$17718,MATCH(G17941,$G$1:$G$17718,0)))</f>
        <v>#N/A</v>
      </c>
      <c r="C17941" s="1" t="str">
        <f aca="false">IF(H17941="",F17941,H17941)</f>
        <v>deuel harvest wind energy llc</v>
      </c>
      <c r="F17941" s="5"/>
      <c r="G17941" s="1" t="n">
        <v>62943</v>
      </c>
      <c r="H17941" s="1" t="s">
        <v>22892</v>
      </c>
      <c r="I17941" s="1" t="n">
        <v>49893</v>
      </c>
      <c r="J17941" s="1" t="s">
        <v>11655</v>
      </c>
      <c r="K17941" s="1" t="s">
        <v>22753</v>
      </c>
    </row>
    <row r="17942" customFormat="false" ht="15" hidden="false" customHeight="true" outlineLevel="0" collapsed="false">
      <c r="A17942" s="1" t="n">
        <f aca="false">IF(IFERROR((MATCH(G17942,$G$1:$G$17718,0)),0),INDEX($A$1:$A$17718,MATCH(G17942,$G$1:$G$17718,0)),MAX($A$2:$A17941)+1)</f>
        <v>13734</v>
      </c>
      <c r="B17942" s="1" t="e">
        <f aca="false">IF(COUNTIF($G$1:$G$17718,G17942&gt;0),0,INDEX($A$1:$A$17718,MATCH(G17942,$G$1:$G$17718,0)))</f>
        <v>#N/A</v>
      </c>
      <c r="C17942" s="1" t="str">
        <f aca="false">IF(H17942="",F17942,H17942)</f>
        <v>badger hollow solar farm llc</v>
      </c>
      <c r="F17942" s="5"/>
      <c r="G17942" s="1" t="n">
        <v>62955</v>
      </c>
      <c r="H17942" s="1" t="s">
        <v>22893</v>
      </c>
      <c r="I17942" s="1" t="n">
        <v>49893</v>
      </c>
      <c r="J17942" s="1" t="s">
        <v>11655</v>
      </c>
      <c r="K17942" s="1" t="s">
        <v>22753</v>
      </c>
    </row>
    <row r="17943" customFormat="false" ht="15" hidden="false" customHeight="true" outlineLevel="0" collapsed="false">
      <c r="A17943" s="1" t="n">
        <f aca="false">IF(IFERROR((MATCH(G17943,$G$1:$G$17718,0)),0),INDEX($A$1:$A$17718,MATCH(G17943,$G$1:$G$17718,0)),MAX($A$2:$A17942)+1)</f>
        <v>13735</v>
      </c>
      <c r="B17943" s="1" t="e">
        <f aca="false">IF(COUNTIF($G$1:$G$17718,G17943&gt;0),0,INDEX($A$1:$A$17718,MATCH(G17943,$G$1:$G$17718,0)))</f>
        <v>#N/A</v>
      </c>
      <c r="C17943" s="1" t="str">
        <f aca="false">IF(H17943="",F17943,H17943)</f>
        <v>thunderhead wind energy llc</v>
      </c>
      <c r="F17943" s="5"/>
      <c r="G17943" s="1" t="n">
        <v>62956</v>
      </c>
      <c r="H17943" s="1" t="s">
        <v>22894</v>
      </c>
      <c r="I17943" s="1" t="n">
        <v>49893</v>
      </c>
      <c r="J17943" s="1" t="s">
        <v>11655</v>
      </c>
      <c r="K17943" s="1" t="s">
        <v>22753</v>
      </c>
    </row>
    <row r="17944" customFormat="false" ht="15" hidden="false" customHeight="true" outlineLevel="0" collapsed="false">
      <c r="A17944" s="1" t="n">
        <f aca="false">IF(IFERROR((MATCH(G17944,$G$1:$G$17718,0)),0),INDEX($A$1:$A$17718,MATCH(G17944,$G$1:$G$17718,0)),MAX($A$2:$A17943)+1)</f>
        <v>13736</v>
      </c>
      <c r="B17944" s="1" t="e">
        <f aca="false">IF(COUNTIF($G$1:$G$17718,G17944&gt;0),0,INDEX($A$1:$A$17718,MATCH(G17944,$G$1:$G$17718,0)))</f>
        <v>#N/A</v>
      </c>
      <c r="C17944" s="1" t="str">
        <f aca="false">IF(H17944="",F17944,H17944)</f>
        <v>prairie hill wind project</v>
      </c>
      <c r="F17944" s="5"/>
      <c r="G17944" s="1" t="n">
        <v>63100</v>
      </c>
      <c r="H17944" s="1" t="s">
        <v>22895</v>
      </c>
      <c r="I17944" s="1" t="n">
        <v>56201</v>
      </c>
      <c r="K17944" s="1" t="s">
        <v>22753</v>
      </c>
    </row>
    <row r="17945" customFormat="false" ht="15" hidden="false" customHeight="true" outlineLevel="0" collapsed="false">
      <c r="A17945" s="1" t="n">
        <f aca="false">IF(IFERROR((MATCH(G17945,$G$1:$G$17718,0)),0),INDEX($A$1:$A$17718,MATCH(G17945,$G$1:$G$17718,0)),MAX($A$2:$A17944)+1)</f>
        <v>13737</v>
      </c>
      <c r="B17945" s="1" t="e">
        <f aca="false">IF(COUNTIF($G$1:$G$17718,G17945&gt;0),0,INDEX($A$1:$A$17718,MATCH(G17945,$G$1:$G$17718,0)))</f>
        <v>#N/A</v>
      </c>
      <c r="C17945" s="1" t="str">
        <f aca="false">IF(H17945="",F17945,H17945)</f>
        <v>trex us red holly</v>
      </c>
      <c r="F17945" s="5"/>
      <c r="G17945" s="1" t="n">
        <v>63202</v>
      </c>
      <c r="H17945" s="1" t="s">
        <v>22896</v>
      </c>
      <c r="I17945" s="1" t="n">
        <v>62936</v>
      </c>
      <c r="J17945" s="1" t="s">
        <v>22897</v>
      </c>
      <c r="K17945" s="1" t="s">
        <v>22753</v>
      </c>
    </row>
    <row r="17946" customFormat="false" ht="15" hidden="false" customHeight="true" outlineLevel="0" collapsed="false">
      <c r="A17946" s="1" t="n">
        <f aca="false">IF(IFERROR((MATCH(G17946,$G$1:$G$17718,0)),0),INDEX($A$1:$A$17718,MATCH(G17946,$G$1:$G$17718,0)),MAX($A$2:$A17945)+1)</f>
        <v>13738</v>
      </c>
      <c r="B17946" s="1" t="e">
        <f aca="false">IF(COUNTIF($G$1:$G$17718,G17946&gt;0),0,INDEX($A$1:$A$17718,MATCH(G17946,$G$1:$G$17718,0)))</f>
        <v>#N/A</v>
      </c>
      <c r="C17946" s="1" t="str">
        <f aca="false">IF(H17946="",F17946,H17946)</f>
        <v>juno solar project</v>
      </c>
      <c r="F17946" s="5"/>
      <c r="G17946" s="1" t="n">
        <v>63328</v>
      </c>
      <c r="H17946" s="1" t="s">
        <v>22898</v>
      </c>
      <c r="I17946" s="1" t="n">
        <v>63100</v>
      </c>
      <c r="J17946" s="1" t="s">
        <v>22899</v>
      </c>
      <c r="K17946" s="1" t="s">
        <v>22753</v>
      </c>
    </row>
    <row r="17947" customFormat="false" ht="15" hidden="false" customHeight="true" outlineLevel="0" collapsed="false">
      <c r="A17947" s="1" t="n">
        <f aca="false">IF(IFERROR((MATCH(G17947,$G$1:$G$17718,0)),0),INDEX($A$1:$A$17718,MATCH(G17947,$G$1:$G$17718,0)),MAX($A$2:$A17946)+1)</f>
        <v>13739</v>
      </c>
      <c r="B17947" s="1" t="e">
        <f aca="false">IF(COUNTIF($G$1:$G$17718,G17947&gt;0),0,INDEX($A$1:$A$17718,MATCH(G17947,$G$1:$G$17718,0)))</f>
        <v>#N/A</v>
      </c>
      <c r="C17947" s="1" t="str">
        <f aca="false">IF(H17947="",F17947,H17947)</f>
        <v>thunder wolf energy center hybrid</v>
      </c>
      <c r="F17947" s="5"/>
      <c r="G17947" s="1" t="n">
        <v>63776</v>
      </c>
      <c r="H17947" s="1" t="s">
        <v>22900</v>
      </c>
      <c r="I17947" s="1" t="n">
        <v>63454</v>
      </c>
      <c r="J17947" s="1" t="s">
        <v>22901</v>
      </c>
      <c r="K17947" s="1" t="s">
        <v>22753</v>
      </c>
    </row>
    <row r="17948" customFormat="false" ht="15" hidden="false" customHeight="true" outlineLevel="0" collapsed="false">
      <c r="A17948" s="1" t="n">
        <f aca="false">IF(IFERROR((MATCH(G17948,$G$1:$G$17718,0)),0),INDEX($A$1:$A$17718,MATCH(G17948,$G$1:$G$17718,0)),MAX($A$2:$A17947)+1)</f>
        <v>13740</v>
      </c>
      <c r="B17948" s="1" t="e">
        <f aca="false">IF(COUNTIF($G$1:$G$17718,G17948&gt;0),0,INDEX($A$1:$A$17718,MATCH(G17948,$G$1:$G$17718,0)))</f>
        <v>#N/A</v>
      </c>
      <c r="C17948" s="1" t="str">
        <f aca="false">IF(H17948="",F17948,H17948)</f>
        <v>bronco plains wind, llc</v>
      </c>
      <c r="F17948" s="5"/>
      <c r="G17948" s="1" t="n">
        <v>63803</v>
      </c>
      <c r="H17948" s="1" t="s">
        <v>22902</v>
      </c>
      <c r="I17948" s="1" t="n">
        <v>63487</v>
      </c>
      <c r="J17948" s="1" t="s">
        <v>22902</v>
      </c>
      <c r="K17948" s="1" t="s">
        <v>22753</v>
      </c>
    </row>
    <row r="17949" customFormat="false" ht="15" hidden="false" customHeight="true" outlineLevel="0" collapsed="false">
      <c r="A17949" s="1" t="n">
        <f aca="false">IF(IFERROR((MATCH(G17949,$G$1:$G$17718,0)),0),INDEX($A$1:$A$17718,MATCH(G17949,$G$1:$G$17718,0)),MAX($A$2:$A17948)+1)</f>
        <v>13741</v>
      </c>
      <c r="B17949" s="1" t="e">
        <f aca="false">IF(COUNTIF($G$1:$G$17718,G17949&gt;0),0,INDEX($A$1:$A$17718,MATCH(G17949,$G$1:$G$17718,0)))</f>
        <v>#N/A</v>
      </c>
      <c r="C17949" s="1" t="str">
        <f aca="false">IF(H17949="",F17949,H17949)</f>
        <v>delilah solar energy ii llc</v>
      </c>
      <c r="F17949" s="5"/>
      <c r="G17949" s="1" t="n">
        <v>63884</v>
      </c>
      <c r="H17949" s="1" t="s">
        <v>22903</v>
      </c>
      <c r="I17949" s="1" t="n">
        <v>63556</v>
      </c>
      <c r="J17949" s="1" t="s">
        <v>22903</v>
      </c>
      <c r="K17949" s="1" t="s">
        <v>22753</v>
      </c>
    </row>
    <row r="17950" customFormat="false" ht="15" hidden="false" customHeight="true" outlineLevel="0" collapsed="false">
      <c r="A17950" s="1" t="n">
        <f aca="false">IF(IFERROR((MATCH(G17950,$G$1:$G$17718,0)),0),INDEX($A$1:$A$17718,MATCH(G17950,$G$1:$G$17718,0)),MAX($A$2:$A17949)+1)</f>
        <v>13742</v>
      </c>
      <c r="B17950" s="1" t="e">
        <f aca="false">IF(COUNTIF($G$1:$G$17718,G17950&gt;0),0,INDEX($A$1:$A$17718,MATCH(G17950,$G$1:$G$17718,0)))</f>
        <v>#N/A</v>
      </c>
      <c r="C17950" s="1" t="str">
        <f aca="false">IF(H17950="",F17950,H17950)</f>
        <v>azure sky solar</v>
      </c>
      <c r="F17950" s="5"/>
      <c r="G17950" s="1" t="n">
        <v>63905</v>
      </c>
      <c r="H17950" s="1" t="s">
        <v>22904</v>
      </c>
      <c r="I17950" s="1" t="n">
        <v>63571</v>
      </c>
      <c r="J17950" s="1" t="s">
        <v>22905</v>
      </c>
      <c r="K17950" s="1" t="s">
        <v>22753</v>
      </c>
    </row>
    <row r="17951" customFormat="false" ht="15" hidden="false" customHeight="true" outlineLevel="0" collapsed="false">
      <c r="A17951" s="1" t="n">
        <f aca="false">IF(IFERROR((MATCH(G17951,$G$1:$G$17718,0)),0),INDEX($A$1:$A$17718,MATCH(G17951,$G$1:$G$17718,0)),MAX($A$2:$A17950)+1)</f>
        <v>13743</v>
      </c>
      <c r="B17951" s="1" t="e">
        <f aca="false">IF(COUNTIF($G$1:$G$17718,G17951&gt;0),0,INDEX($A$1:$A$17718,MATCH(G17951,$G$1:$G$17718,0)))</f>
        <v>#N/A</v>
      </c>
      <c r="C17951" s="1" t="str">
        <f aca="false">IF(H17951="",F17951,H17951)</f>
        <v>diamond spring, llc</v>
      </c>
      <c r="F17951" s="5"/>
      <c r="G17951" s="1" t="n">
        <v>63327</v>
      </c>
      <c r="H17951" s="1" t="s">
        <v>22906</v>
      </c>
      <c r="I17951" s="1" t="n">
        <v>59496</v>
      </c>
      <c r="J17951" s="1" t="s">
        <v>22091</v>
      </c>
      <c r="K17951" s="1" t="s">
        <v>22753</v>
      </c>
    </row>
    <row r="17952" customFormat="false" ht="15" hidden="false" customHeight="true" outlineLevel="0" collapsed="false">
      <c r="A17952" s="1" t="n">
        <f aca="false">IF(IFERROR((MATCH(G17952,$G$1:$G$17718,0)),0),INDEX($A$1:$A$17718,MATCH(G17952,$G$1:$G$17718,0)),MAX($A$2:$A17951)+1)</f>
        <v>13744</v>
      </c>
      <c r="B17952" s="1" t="e">
        <f aca="false">IF(COUNTIF($G$1:$G$17718,G17952&gt;0),0,INDEX($A$1:$A$17718,MATCH(G17952,$G$1:$G$17718,0)))</f>
        <v>#N/A</v>
      </c>
      <c r="C17952" s="1" t="str">
        <f aca="false">IF(H17952="",F17952,H17952)</f>
        <v>delilah solar energy iii llc</v>
      </c>
      <c r="F17952" s="5"/>
      <c r="G17952" s="1" t="n">
        <v>63885</v>
      </c>
      <c r="H17952" s="1" t="s">
        <v>22907</v>
      </c>
      <c r="I17952" s="1" t="n">
        <v>63557</v>
      </c>
      <c r="J17952" s="1" t="s">
        <v>22907</v>
      </c>
      <c r="K17952" s="1" t="s">
        <v>22753</v>
      </c>
    </row>
    <row r="17953" customFormat="false" ht="15" hidden="false" customHeight="true" outlineLevel="0" collapsed="false">
      <c r="A17953" s="1" t="n">
        <f aca="false">IF(IFERROR((MATCH(G17953,$G$1:$G$17718,0)),0),INDEX($A$1:$A$17718,MATCH(G17953,$G$1:$G$17718,0)),MAX($A$2:$A17952)+1)</f>
        <v>13745</v>
      </c>
      <c r="B17953" s="1" t="e">
        <f aca="false">IF(COUNTIF($G$1:$G$17718,G17953&gt;0),0,INDEX($A$1:$A$17718,MATCH(G17953,$G$1:$G$17718,0)))</f>
        <v>#N/A</v>
      </c>
      <c r="C17953" s="1" t="str">
        <f aca="false">IF(H17953="",F17953,H17953)</f>
        <v>alle-catt wind energy llc</v>
      </c>
      <c r="F17953" s="5"/>
      <c r="G17953" s="1" t="n">
        <v>62954</v>
      </c>
      <c r="H17953" s="1" t="s">
        <v>22908</v>
      </c>
      <c r="I17953" s="1" t="n">
        <v>49893</v>
      </c>
      <c r="J17953" s="1" t="s">
        <v>11655</v>
      </c>
      <c r="K17953" s="1" t="s">
        <v>22753</v>
      </c>
    </row>
    <row r="17954" customFormat="false" ht="15" hidden="false" customHeight="true" outlineLevel="0" collapsed="false">
      <c r="A17954" s="1" t="n">
        <f aca="false">IF(IFERROR((MATCH(G17954,$G$1:$G$17718,0)),0),INDEX($A$1:$A$17718,MATCH(G17954,$G$1:$G$17718,0)),MAX($A$2:$A17953)+1)</f>
        <v>13746</v>
      </c>
      <c r="B17954" s="1" t="e">
        <f aca="false">IF(COUNTIF($G$1:$G$17718,G17954&gt;0),0,INDEX($A$1:$A$17718,MATCH(G17954,$G$1:$G$17718,0)))</f>
        <v>#N/A</v>
      </c>
      <c r="C17954" s="1" t="str">
        <f aca="false">IF(H17954="",F17954,H17954)</f>
        <v>bennington wind</v>
      </c>
      <c r="F17954" s="5"/>
      <c r="G17954" s="1" t="n">
        <v>63384</v>
      </c>
      <c r="H17954" s="1" t="s">
        <v>22909</v>
      </c>
      <c r="I17954" s="1" t="n">
        <v>63139</v>
      </c>
      <c r="J17954" s="1" t="s">
        <v>22910</v>
      </c>
      <c r="K17954" s="1" t="s">
        <v>22753</v>
      </c>
    </row>
    <row r="17955" customFormat="false" ht="15" hidden="false" customHeight="true" outlineLevel="0" collapsed="false">
      <c r="A17955" s="1" t="n">
        <f aca="false">IF(IFERROR((MATCH(G17955,$G$1:$G$17718,0)),0),INDEX($A$1:$A$17718,MATCH(G17955,$G$1:$G$17718,0)),MAX($A$2:$A17954)+1)</f>
        <v>13747</v>
      </c>
      <c r="B17955" s="1" t="e">
        <f aca="false">IF(COUNTIF($G$1:$G$17718,G17955&gt;0),0,INDEX($A$1:$A$17718,MATCH(G17955,$G$1:$G$17718,0)))</f>
        <v>#N/A</v>
      </c>
      <c r="C17955" s="1" t="str">
        <f aca="false">IF(H17955="",F17955,H17955)</f>
        <v>happy solar 1</v>
      </c>
      <c r="F17955" s="5"/>
      <c r="G17955" s="1" t="n">
        <v>63766</v>
      </c>
      <c r="H17955" s="1" t="s">
        <v>22911</v>
      </c>
      <c r="I17955" s="1" t="n">
        <v>62842</v>
      </c>
      <c r="J17955" s="1" t="s">
        <v>22820</v>
      </c>
      <c r="K17955" s="1" t="s">
        <v>22753</v>
      </c>
    </row>
    <row r="17956" customFormat="false" ht="15" hidden="false" customHeight="true" outlineLevel="0" collapsed="false">
      <c r="A17956" s="1" t="n">
        <f aca="false">IF(IFERROR((MATCH(G17956,$G$1:$G$17718,0)),0),INDEX($A$1:$A$17718,MATCH(G17956,$G$1:$G$17718,0)),MAX($A$2:$A17955)+1)</f>
        <v>13748</v>
      </c>
      <c r="B17956" s="1" t="e">
        <f aca="false">IF(COUNTIF($G$1:$G$17718,G17956&gt;0),0,INDEX($A$1:$A$17718,MATCH(G17956,$G$1:$G$17718,0)))</f>
        <v>#N/A</v>
      </c>
      <c r="C17956" s="1" t="str">
        <f aca="false">IF(H17956="",F17956,H17956)</f>
        <v>drew solar llc</v>
      </c>
      <c r="F17956" s="5"/>
      <c r="G17956" s="1" t="n">
        <v>63127</v>
      </c>
      <c r="H17956" s="1" t="s">
        <v>22912</v>
      </c>
      <c r="I17956" s="1" t="n">
        <v>62911</v>
      </c>
      <c r="J17956" s="1" t="s">
        <v>22912</v>
      </c>
      <c r="K17956" s="1" t="s">
        <v>22753</v>
      </c>
    </row>
    <row r="17957" customFormat="false" ht="15" hidden="false" customHeight="true" outlineLevel="0" collapsed="false">
      <c r="A17957" s="1" t="n">
        <f aca="false">IF(IFERROR((MATCH(G17957,$G$1:$G$17718,0)),0),INDEX($A$1:$A$17718,MATCH(G17957,$G$1:$G$17718,0)),MAX($A$2:$A17956)+1)</f>
        <v>13749</v>
      </c>
      <c r="B17957" s="1" t="e">
        <f aca="false">IF(COUNTIF($G$1:$G$17718,G17957&gt;0),0,INDEX($A$1:$A$17718,MATCH(G17957,$G$1:$G$17718,0)))</f>
        <v>#N/A</v>
      </c>
      <c r="C17957" s="1" t="str">
        <f aca="false">IF(H17957="",F17957,H17957)</f>
        <v>chicot solar</v>
      </c>
      <c r="F17957" s="5"/>
      <c r="G17957" s="1" t="n">
        <v>63295</v>
      </c>
      <c r="H17957" s="1" t="s">
        <v>22913</v>
      </c>
      <c r="I17957" s="1" t="n">
        <v>63073</v>
      </c>
      <c r="J17957" s="1" t="s">
        <v>22914</v>
      </c>
      <c r="K17957" s="1" t="s">
        <v>22753</v>
      </c>
    </row>
    <row r="17958" customFormat="false" ht="15" hidden="false" customHeight="true" outlineLevel="0" collapsed="false">
      <c r="A17958" s="1" t="n">
        <f aca="false">IF(IFERROR((MATCH(G17958,$G$1:$G$17718,0)),0),INDEX($A$1:$A$17718,MATCH(G17958,$G$1:$G$17718,0)),MAX($A$2:$A17957)+1)</f>
        <v>13750</v>
      </c>
      <c r="B17958" s="1" t="e">
        <f aca="false">IF(COUNTIF($G$1:$G$17718,G17958&gt;0),0,INDEX($A$1:$A$17718,MATCH(G17958,$G$1:$G$17718,0)))</f>
        <v>#N/A</v>
      </c>
      <c r="C17958" s="1" t="str">
        <f aca="false">IF(H17958="",F17958,H17958)</f>
        <v>wapello solar llc</v>
      </c>
      <c r="F17958" s="5"/>
      <c r="G17958" s="1" t="n">
        <v>63378</v>
      </c>
      <c r="H17958" s="1" t="s">
        <v>22915</v>
      </c>
      <c r="I17958" s="1" t="n">
        <v>63129</v>
      </c>
      <c r="J17958" s="1" t="s">
        <v>22915</v>
      </c>
      <c r="K17958" s="1" t="s">
        <v>22753</v>
      </c>
    </row>
    <row r="17959" customFormat="false" ht="15" hidden="false" customHeight="true" outlineLevel="0" collapsed="false">
      <c r="A17959" s="1" t="n">
        <f aca="false">IF(IFERROR((MATCH(G17959,$G$1:$G$17718,0)),0),INDEX($A$1:$A$17718,MATCH(G17959,$G$1:$G$17718,0)),MAX($A$2:$A17958)+1)</f>
        <v>13751</v>
      </c>
      <c r="B17959" s="1" t="e">
        <f aca="false">IF(COUNTIF($G$1:$G$17718,G17959&gt;0),0,INDEX($A$1:$A$17718,MATCH(G17959,$G$1:$G$17718,0)))</f>
        <v>#N/A</v>
      </c>
      <c r="C17959" s="1" t="str">
        <f aca="false">IF(H17959="",F17959,H17959)</f>
        <v>three rivers solar power, llc</v>
      </c>
      <c r="F17959" s="5"/>
      <c r="G17959" s="1" t="n">
        <v>63386</v>
      </c>
      <c r="H17959" s="1" t="s">
        <v>22916</v>
      </c>
      <c r="I17959" s="1" t="n">
        <v>63140</v>
      </c>
      <c r="J17959" s="1" t="s">
        <v>22916</v>
      </c>
      <c r="K17959" s="1" t="s">
        <v>22753</v>
      </c>
    </row>
    <row r="17960" customFormat="false" ht="15" hidden="false" customHeight="true" outlineLevel="0" collapsed="false">
      <c r="A17960" s="1" t="n">
        <f aca="false">IF(IFERROR((MATCH(G17960,$G$1:$G$17718,0)),0),INDEX($A$1:$A$17718,MATCH(G17960,$G$1:$G$17718,0)),MAX($A$2:$A17959)+1)</f>
        <v>13752</v>
      </c>
      <c r="B17960" s="1" t="e">
        <f aca="false">IF(COUNTIF($G$1:$G$17718,G17960&gt;0),0,INDEX($A$1:$A$17718,MATCH(G17960,$G$1:$G$17718,0)))</f>
        <v>#N/A</v>
      </c>
      <c r="C17960" s="1" t="str">
        <f aca="false">IF(H17960="",F17960,H17960)</f>
        <v>saint solar</v>
      </c>
      <c r="F17960" s="5"/>
      <c r="G17960" s="1" t="n">
        <v>63476</v>
      </c>
      <c r="H17960" s="1" t="s">
        <v>22917</v>
      </c>
      <c r="I17960" s="1" t="n">
        <v>63210</v>
      </c>
      <c r="J17960" s="1" t="s">
        <v>22918</v>
      </c>
      <c r="K17960" s="1" t="s">
        <v>22753</v>
      </c>
    </row>
    <row r="17961" customFormat="false" ht="15" hidden="false" customHeight="true" outlineLevel="0" collapsed="false">
      <c r="A17961" s="1" t="n">
        <f aca="false">IF(IFERROR((MATCH(G17961,$G$1:$G$17718,0)),0),INDEX($A$1:$A$17718,MATCH(G17961,$G$1:$G$17718,0)),MAX($A$2:$A17960)+1)</f>
        <v>13753</v>
      </c>
      <c r="B17961" s="1" t="e">
        <f aca="false">IF(COUNTIF($G$1:$G$17718,G17961&gt;0),0,INDEX($A$1:$A$17718,MATCH(G17961,$G$1:$G$17718,0)))</f>
        <v>#N/A</v>
      </c>
      <c r="C17961" s="1" t="str">
        <f aca="false">IF(H17961="",F17961,H17961)</f>
        <v>luna storage</v>
      </c>
      <c r="F17961" s="5"/>
      <c r="G17961" s="1" t="n">
        <v>63685</v>
      </c>
      <c r="H17961" s="1" t="s">
        <v>22919</v>
      </c>
      <c r="I17961" s="1" t="n">
        <v>63403</v>
      </c>
      <c r="J17961" s="1" t="s">
        <v>22920</v>
      </c>
      <c r="K17961" s="1" t="s">
        <v>22753</v>
      </c>
    </row>
    <row r="17962" customFormat="false" ht="15" hidden="false" customHeight="true" outlineLevel="0" collapsed="false">
      <c r="A17962" s="1" t="n">
        <f aca="false">IF(IFERROR((MATCH(G17962,$G$1:$G$17718,0)),0),INDEX($A$1:$A$17718,MATCH(G17962,$G$1:$G$17718,0)),MAX($A$2:$A17961)+1)</f>
        <v>13754</v>
      </c>
      <c r="B17962" s="1" t="e">
        <f aca="false">IF(COUNTIF($G$1:$G$17718,G17962&gt;0),0,INDEX($A$1:$A$17718,MATCH(G17962,$G$1:$G$17718,0)))</f>
        <v>#N/A</v>
      </c>
      <c r="C17962" s="1" t="str">
        <f aca="false">IF(H17962="",F17962,H17962)</f>
        <v>chisholm grid energy storage system</v>
      </c>
      <c r="F17962" s="5"/>
      <c r="G17962" s="1" t="n">
        <v>63737</v>
      </c>
      <c r="H17962" s="1" t="s">
        <v>22921</v>
      </c>
      <c r="I17962" s="1" t="n">
        <v>63430</v>
      </c>
      <c r="J17962" s="1" t="s">
        <v>22922</v>
      </c>
      <c r="K17962" s="1" t="s">
        <v>22753</v>
      </c>
    </row>
    <row r="17963" customFormat="false" ht="15" hidden="false" customHeight="true" outlineLevel="0" collapsed="false">
      <c r="A17963" s="1" t="n">
        <f aca="false">IF(IFERROR((MATCH(G17963,$G$1:$G$17718,0)),0),INDEX($A$1:$A$17718,MATCH(G17963,$G$1:$G$17718,0)),MAX($A$2:$A17962)+1)</f>
        <v>13755</v>
      </c>
      <c r="B17963" s="1" t="e">
        <f aca="false">IF(COUNTIF($G$1:$G$17718,G17963&gt;0),0,INDEX($A$1:$A$17718,MATCH(G17963,$G$1:$G$17718,0)))</f>
        <v>#N/A</v>
      </c>
      <c r="C17963" s="1" t="str">
        <f aca="false">IF(H17963="",F17963,H17963)</f>
        <v>blackbear solar 1</v>
      </c>
      <c r="F17963" s="5"/>
      <c r="G17963" s="1" t="n">
        <v>63765</v>
      </c>
      <c r="H17963" s="1" t="s">
        <v>22923</v>
      </c>
      <c r="I17963" s="1" t="n">
        <v>62842</v>
      </c>
      <c r="J17963" s="1" t="s">
        <v>22820</v>
      </c>
      <c r="K17963" s="1" t="s">
        <v>22753</v>
      </c>
    </row>
    <row r="17964" customFormat="false" ht="15" hidden="false" customHeight="true" outlineLevel="0" collapsed="false">
      <c r="A17964" s="1" t="n">
        <f aca="false">IF(IFERROR((MATCH(G17964,$G$1:$G$17718,0)),0),INDEX($A$1:$A$17718,MATCH(G17964,$G$1:$G$17718,0)),MAX($A$2:$A17963)+1)</f>
        <v>13756</v>
      </c>
      <c r="B17964" s="1" t="e">
        <f aca="false">IF(COUNTIF($G$1:$G$17718,G17964&gt;0),0,INDEX($A$1:$A$17718,MATCH(G17964,$G$1:$G$17718,0)))</f>
        <v>#N/A</v>
      </c>
      <c r="C17964" s="1" t="str">
        <f aca="false">IF(H17964="",F17964,H17964)</f>
        <v>high point solar llc</v>
      </c>
      <c r="F17964" s="5"/>
      <c r="G17964" s="1" t="n">
        <v>63838</v>
      </c>
      <c r="H17964" s="1" t="s">
        <v>22924</v>
      </c>
      <c r="I17964" s="1" t="n">
        <v>57416</v>
      </c>
      <c r="K17964" s="1" t="s">
        <v>22753</v>
      </c>
    </row>
    <row r="17965" customFormat="false" ht="15" hidden="false" customHeight="true" outlineLevel="0" collapsed="false">
      <c r="A17965" s="1" t="n">
        <f aca="false">IF(IFERROR((MATCH(G17965,$G$1:$G$17718,0)),0),INDEX($A$1:$A$17718,MATCH(G17965,$G$1:$G$17718,0)),MAX($A$2:$A17964)+1)</f>
        <v>13757</v>
      </c>
      <c r="B17965" s="1" t="e">
        <f aca="false">IF(COUNTIF($G$1:$G$17718,G17965&gt;0),0,INDEX($A$1:$A$17718,MATCH(G17965,$G$1:$G$17718,0)))</f>
        <v>#N/A</v>
      </c>
      <c r="C17965" s="1" t="str">
        <f aca="false">IF(H17965="",F17965,H17965)</f>
        <v>tx18 cottage meadow storage</v>
      </c>
      <c r="F17965" s="5"/>
      <c r="G17965" s="1" t="n">
        <v>63879</v>
      </c>
      <c r="H17965" s="1" t="s">
        <v>22925</v>
      </c>
      <c r="I17965" s="1" t="n">
        <v>63552</v>
      </c>
      <c r="J17965" s="1" t="s">
        <v>22824</v>
      </c>
      <c r="K17965" s="1" t="s">
        <v>22753</v>
      </c>
    </row>
    <row r="17966" customFormat="false" ht="15" hidden="false" customHeight="true" outlineLevel="0" collapsed="false">
      <c r="A17966" s="1" t="n">
        <f aca="false">IF(IFERROR((MATCH(G17966,$G$1:$G$17718,0)),0),INDEX($A$1:$A$17718,MATCH(G17966,$G$1:$G$17718,0)),MAX($A$2:$A17965)+1)</f>
        <v>13758</v>
      </c>
      <c r="B17966" s="1" t="e">
        <f aca="false">IF(COUNTIF($G$1:$G$17718,G17966&gt;0),0,INDEX($A$1:$A$17718,MATCH(G17966,$G$1:$G$17718,0)))</f>
        <v>#N/A</v>
      </c>
      <c r="C17966" s="1" t="str">
        <f aca="false">IF(H17966="",F17966,H17966)</f>
        <v>tx17 nickel prairie storage</v>
      </c>
      <c r="F17966" s="5"/>
      <c r="G17966" s="1" t="n">
        <v>63880</v>
      </c>
      <c r="H17966" s="1" t="s">
        <v>22926</v>
      </c>
      <c r="I17966" s="1" t="n">
        <v>63552</v>
      </c>
      <c r="J17966" s="1" t="s">
        <v>22824</v>
      </c>
      <c r="K17966" s="1" t="s">
        <v>22753</v>
      </c>
    </row>
    <row r="17967" customFormat="false" ht="15" hidden="false" customHeight="true" outlineLevel="0" collapsed="false">
      <c r="A17967" s="1" t="n">
        <f aca="false">IF(IFERROR((MATCH(G17967,$G$1:$G$17718,0)),0),INDEX($A$1:$A$17718,MATCH(G17967,$G$1:$G$17718,0)),MAX($A$2:$A17966)+1)</f>
        <v>13759</v>
      </c>
      <c r="B17967" s="1" t="e">
        <f aca="false">IF(COUNTIF($G$1:$G$17718,G17967&gt;0),0,INDEX($A$1:$A$17718,MATCH(G17967,$G$1:$G$17718,0)))</f>
        <v>#N/A</v>
      </c>
      <c r="C17967" s="1" t="str">
        <f aca="false">IF(H17967="",F17967,H17967)</f>
        <v>saticoy</v>
      </c>
      <c r="F17967" s="5"/>
      <c r="G17967" s="1" t="n">
        <v>63891</v>
      </c>
      <c r="H17967" s="1" t="s">
        <v>22927</v>
      </c>
      <c r="I17967" s="1" t="n">
        <v>63550</v>
      </c>
      <c r="J17967" s="1" t="s">
        <v>22928</v>
      </c>
      <c r="K17967" s="1" t="s">
        <v>22753</v>
      </c>
    </row>
    <row r="17968" customFormat="false" ht="15" hidden="false" customHeight="true" outlineLevel="0" collapsed="false">
      <c r="A17968" s="1" t="n">
        <f aca="false">IF(IFERROR((MATCH(G17968,$G$1:$G$17718,0)),0),INDEX($A$1:$A$17718,MATCH(G17968,$G$1:$G$17718,0)),MAX($A$2:$A17967)+1)</f>
        <v>13760</v>
      </c>
      <c r="B17968" s="1" t="e">
        <f aca="false">IF(COUNTIF($G$1:$G$17718,G17968&gt;0),0,INDEX($A$1:$A$17718,MATCH(G17968,$G$1:$G$17718,0)))</f>
        <v>#N/A</v>
      </c>
      <c r="C17968" s="1" t="str">
        <f aca="false">IF(H17968="",F17968,H17968)</f>
        <v>ho'ohana solar 1</v>
      </c>
      <c r="F17968" s="5"/>
      <c r="G17968" s="1" t="n">
        <v>63723</v>
      </c>
      <c r="H17968" s="1" t="s">
        <v>22929</v>
      </c>
      <c r="I17968" s="1" t="n">
        <v>63416</v>
      </c>
      <c r="J17968" s="1" t="s">
        <v>22930</v>
      </c>
      <c r="K17968" s="1" t="s">
        <v>22753</v>
      </c>
    </row>
    <row r="17969" customFormat="false" ht="15" hidden="false" customHeight="true" outlineLevel="0" collapsed="false">
      <c r="A17969" s="1" t="n">
        <f aca="false">IF(IFERROR((MATCH(G17969,$G$1:$G$17718,0)),0),INDEX($A$1:$A$17718,MATCH(G17969,$G$1:$G$17718,0)),MAX($A$2:$A17968)+1)</f>
        <v>13761</v>
      </c>
      <c r="B17969" s="1" t="e">
        <f aca="false">IF(COUNTIF($G$1:$G$17718,G17969&gt;0),0,INDEX($A$1:$A$17718,MATCH(G17969,$G$1:$G$17718,0)))</f>
        <v>#N/A</v>
      </c>
      <c r="C17969" s="1" t="str">
        <f aca="false">IF(H17969="",F17969,H17969)</f>
        <v>emerald grove</v>
      </c>
      <c r="F17969" s="5"/>
      <c r="G17969" s="1" t="n">
        <v>63233</v>
      </c>
      <c r="H17969" s="1" t="s">
        <v>22931</v>
      </c>
      <c r="I17969" s="1" t="n">
        <v>55983</v>
      </c>
      <c r="J17969" s="1" t="s">
        <v>22844</v>
      </c>
      <c r="K17969" s="1" t="s">
        <v>22753</v>
      </c>
    </row>
    <row r="17970" customFormat="false" ht="15" hidden="false" customHeight="true" outlineLevel="0" collapsed="false">
      <c r="A17970" s="1" t="n">
        <f aca="false">IF(IFERROR((MATCH(G17970,$G$1:$G$17718,0)),0),INDEX($A$1:$A$17718,MATCH(G17970,$G$1:$G$17718,0)),MAX($A$2:$A17969)+1)</f>
        <v>13762</v>
      </c>
      <c r="B17970" s="1" t="e">
        <f aca="false">IF(COUNTIF($G$1:$G$17718,G17970&gt;0),0,INDEX($A$1:$A$17718,MATCH(G17970,$G$1:$G$17718,0)))</f>
        <v>#N/A</v>
      </c>
      <c r="C17970" s="1" t="str">
        <f aca="false">IF(H17970="",F17970,H17970)</f>
        <v>galloway 2 solar farm</v>
      </c>
      <c r="F17970" s="5"/>
      <c r="G17970" s="1" t="n">
        <v>63343</v>
      </c>
      <c r="H17970" s="1" t="s">
        <v>22932</v>
      </c>
      <c r="I17970" s="1" t="n">
        <v>63118</v>
      </c>
      <c r="J17970" s="1" t="s">
        <v>22933</v>
      </c>
      <c r="K17970" s="1" t="s">
        <v>22753</v>
      </c>
    </row>
    <row r="17971" customFormat="false" ht="15" hidden="false" customHeight="true" outlineLevel="0" collapsed="false">
      <c r="A17971" s="1" t="n">
        <f aca="false">IF(IFERROR((MATCH(G17971,$G$1:$G$17718,0)),0),INDEX($A$1:$A$17718,MATCH(G17971,$G$1:$G$17718,0)),MAX($A$2:$A17970)+1)</f>
        <v>13763</v>
      </c>
      <c r="B17971" s="1" t="e">
        <f aca="false">IF(COUNTIF($G$1:$G$17718,G17971&gt;0),0,INDEX($A$1:$A$17718,MATCH(G17971,$G$1:$G$17718,0)))</f>
        <v>#N/A</v>
      </c>
      <c r="C17971" s="1" t="str">
        <f aca="false">IF(H17971="",F17971,H17971)</f>
        <v>assembly solar ii llc</v>
      </c>
      <c r="F17971" s="5"/>
      <c r="G17971" s="1" t="n">
        <v>63538</v>
      </c>
      <c r="H17971" s="1" t="s">
        <v>22934</v>
      </c>
      <c r="I17971" s="1" t="n">
        <v>63253</v>
      </c>
      <c r="J17971" s="1" t="s">
        <v>22934</v>
      </c>
      <c r="K17971" s="1" t="s">
        <v>22753</v>
      </c>
    </row>
    <row r="17972" customFormat="false" ht="15" hidden="false" customHeight="true" outlineLevel="0" collapsed="false">
      <c r="A17972" s="1" t="n">
        <f aca="false">IF(IFERROR((MATCH(G17972,$G$1:$G$17718,0)),0),INDEX($A$1:$A$17718,MATCH(G17972,$G$1:$G$17718,0)),MAX($A$2:$A17971)+1)</f>
        <v>13764</v>
      </c>
      <c r="B17972" s="1" t="e">
        <f aca="false">IF(COUNTIF($G$1:$G$17718,G17972&gt;0),0,INDEX($A$1:$A$17718,MATCH(G17972,$G$1:$G$17718,0)))</f>
        <v>#N/A</v>
      </c>
      <c r="C17972" s="1" t="str">
        <f aca="false">IF(H17972="",F17972,H17972)</f>
        <v>contrail wind farm</v>
      </c>
      <c r="F17972" s="5"/>
      <c r="G17972" s="1" t="n">
        <v>63639</v>
      </c>
      <c r="H17972" s="1" t="s">
        <v>22935</v>
      </c>
      <c r="I17972" s="1" t="n">
        <v>12341</v>
      </c>
      <c r="J17972" s="1" t="s">
        <v>20548</v>
      </c>
      <c r="K17972" s="1" t="s">
        <v>22753</v>
      </c>
    </row>
    <row r="17973" customFormat="false" ht="15" hidden="false" customHeight="true" outlineLevel="0" collapsed="false">
      <c r="A17973" s="1" t="n">
        <f aca="false">IF(IFERROR((MATCH(G17973,$G$1:$G$17718,0)),0),INDEX($A$1:$A$17718,MATCH(G17973,$G$1:$G$17718,0)),MAX($A$2:$A17972)+1)</f>
        <v>13765</v>
      </c>
      <c r="B17973" s="1" t="e">
        <f aca="false">IF(COUNTIF($G$1:$G$17718,G17973&gt;0),0,INDEX($A$1:$A$17718,MATCH(G17973,$G$1:$G$17718,0)))</f>
        <v>#N/A</v>
      </c>
      <c r="C17973" s="1" t="str">
        <f aca="false">IF(H17973="",F17973,H17973)</f>
        <v>midland wind</v>
      </c>
      <c r="F17973" s="5"/>
      <c r="G17973" s="1" t="n">
        <v>63003</v>
      </c>
      <c r="H17973" s="1" t="s">
        <v>22936</v>
      </c>
      <c r="I17973" s="1" t="n">
        <v>15399</v>
      </c>
      <c r="K17973" s="1" t="s">
        <v>22753</v>
      </c>
    </row>
    <row r="17974" customFormat="false" ht="15" hidden="false" customHeight="true" outlineLevel="0" collapsed="false">
      <c r="A17974" s="1" t="n">
        <f aca="false">IF(IFERROR((MATCH(G17974,$G$1:$G$17718,0)),0),INDEX($A$1:$A$17718,MATCH(G17974,$G$1:$G$17718,0)),MAX($A$2:$A17973)+1)</f>
        <v>13766</v>
      </c>
      <c r="B17974" s="1" t="e">
        <f aca="false">IF(COUNTIF($G$1:$G$17718,G17974&gt;0),0,INDEX($A$1:$A$17718,MATCH(G17974,$G$1:$G$17718,0)))</f>
        <v>#N/A</v>
      </c>
      <c r="C17974" s="1" t="str">
        <f aca="false">IF(H17974="",F17974,H17974)</f>
        <v>bluebell solar ii</v>
      </c>
      <c r="F17974" s="5"/>
      <c r="G17974" s="1" t="n">
        <v>63351</v>
      </c>
      <c r="H17974" s="1" t="s">
        <v>22937</v>
      </c>
      <c r="I17974" s="1" t="n">
        <v>63116</v>
      </c>
      <c r="J17974" s="1" t="s">
        <v>22938</v>
      </c>
      <c r="K17974" s="1" t="s">
        <v>22753</v>
      </c>
    </row>
    <row r="17975" customFormat="false" ht="15" hidden="false" customHeight="true" outlineLevel="0" collapsed="false">
      <c r="A17975" s="1" t="n">
        <f aca="false">IF(IFERROR((MATCH(G17975,$G$1:$G$17718,0)),0),INDEX($A$1:$A$17718,MATCH(G17975,$G$1:$G$17718,0)),MAX($A$2:$A17974)+1)</f>
        <v>13767</v>
      </c>
      <c r="B17975" s="1" t="e">
        <f aca="false">IF(COUNTIF($G$1:$G$17718,G17975&gt;0),0,INDEX($A$1:$A$17718,MATCH(G17975,$G$1:$G$17718,0)))</f>
        <v>#N/A</v>
      </c>
      <c r="C17975" s="1" t="str">
        <f aca="false">IF(H17975="",F17975,H17975)</f>
        <v>harry allen solar energy llc</v>
      </c>
      <c r="F17975" s="5"/>
      <c r="G17975" s="1" t="n">
        <v>63080</v>
      </c>
      <c r="H17975" s="1" t="s">
        <v>22939</v>
      </c>
      <c r="I17975" s="1" t="n">
        <v>49893</v>
      </c>
      <c r="J17975" s="1" t="s">
        <v>11655</v>
      </c>
      <c r="K17975" s="1" t="s">
        <v>22753</v>
      </c>
    </row>
    <row r="17976" customFormat="false" ht="15" hidden="false" customHeight="true" outlineLevel="0" collapsed="false">
      <c r="A17976" s="1" t="n">
        <f aca="false">IF(IFERROR((MATCH(G17976,$G$1:$G$17718,0)),0),INDEX($A$1:$A$17718,MATCH(G17976,$G$1:$G$17718,0)),MAX($A$2:$A17975)+1)</f>
        <v>13768</v>
      </c>
      <c r="B17976" s="1" t="e">
        <f aca="false">IF(COUNTIF($G$1:$G$17718,G17976&gt;0),0,INDEX($A$1:$A$17718,MATCH(G17976,$G$1:$G$17718,0)))</f>
        <v>#N/A</v>
      </c>
      <c r="C17976" s="1" t="str">
        <f aca="false">IF(H17976="",F17976,H17976)</f>
        <v>wagyu</v>
      </c>
      <c r="F17976" s="5"/>
      <c r="G17976" s="1" t="n">
        <v>63273</v>
      </c>
      <c r="H17976" s="1" t="s">
        <v>22940</v>
      </c>
      <c r="I17976" s="1" t="n">
        <v>61060</v>
      </c>
      <c r="J17976" s="1" t="s">
        <v>22941</v>
      </c>
      <c r="K17976" s="1" t="s">
        <v>22753</v>
      </c>
    </row>
    <row r="17977" customFormat="false" ht="15" hidden="false" customHeight="true" outlineLevel="0" collapsed="false">
      <c r="A17977" s="1" t="n">
        <f aca="false">IF(IFERROR((MATCH(G17977,$G$1:$G$17718,0)),0),INDEX($A$1:$A$17718,MATCH(G17977,$G$1:$G$17718,0)),MAX($A$2:$A17976)+1)</f>
        <v>13769</v>
      </c>
      <c r="B17977" s="1" t="e">
        <f aca="false">IF(COUNTIF($G$1:$G$17718,G17977&gt;0),0,INDEX($A$1:$A$17718,MATCH(G17977,$G$1:$G$17718,0)))</f>
        <v>#N/A</v>
      </c>
      <c r="C17977" s="1" t="str">
        <f aca="false">IF(H17977="",F17977,H17977)</f>
        <v>kupehau</v>
      </c>
      <c r="F17977" s="5"/>
      <c r="G17977" s="1" t="n">
        <v>63799</v>
      </c>
      <c r="H17977" s="1" t="s">
        <v>22942</v>
      </c>
      <c r="I17977" s="1" t="n">
        <v>61222</v>
      </c>
      <c r="J17977" s="1" t="s">
        <v>22789</v>
      </c>
      <c r="K17977" s="1" t="s">
        <v>22753</v>
      </c>
    </row>
    <row r="17978" customFormat="false" ht="15" hidden="false" customHeight="true" outlineLevel="0" collapsed="false">
      <c r="A17978" s="1" t="n">
        <f aca="false">IF(IFERROR((MATCH(G17978,$G$1:$G$17718,0)),0),INDEX($A$1:$A$17718,MATCH(G17978,$G$1:$G$17718,0)),MAX($A$2:$A17977)+1)</f>
        <v>13770</v>
      </c>
      <c r="B17978" s="1" t="e">
        <f aca="false">IF(COUNTIF($G$1:$G$17718,G17978&gt;0),0,INDEX($A$1:$A$17718,MATCH(G17978,$G$1:$G$17718,0)))</f>
        <v>#N/A</v>
      </c>
      <c r="C17978" s="1" t="str">
        <f aca="false">IF(H17978="",F17978,H17978)</f>
        <v>timber road iv</v>
      </c>
      <c r="F17978" s="5"/>
      <c r="G17978" s="1" t="n">
        <v>62944</v>
      </c>
      <c r="H17978" s="1" t="s">
        <v>22943</v>
      </c>
      <c r="I17978" s="1" t="n">
        <v>62796</v>
      </c>
      <c r="J17978" s="1" t="s">
        <v>22944</v>
      </c>
      <c r="K17978" s="1" t="s">
        <v>22753</v>
      </c>
    </row>
    <row r="17979" customFormat="false" ht="15" hidden="false" customHeight="true" outlineLevel="0" collapsed="false">
      <c r="A17979" s="1" t="n">
        <f aca="false">IF(IFERROR((MATCH(G17979,$G$1:$G$17718,0)),0),INDEX($A$1:$A$17718,MATCH(G17979,$G$1:$G$17718,0)),MAX($A$2:$A17978)+1)</f>
        <v>13771</v>
      </c>
      <c r="B17979" s="1" t="e">
        <f aca="false">IF(COUNTIF($G$1:$G$17718,G17979&gt;0),0,INDEX($A$1:$A$17718,MATCH(G17979,$G$1:$G$17718,0)))</f>
        <v>#N/A</v>
      </c>
      <c r="C17979" s="1" t="str">
        <f aca="false">IF(H17979="",F17979,H17979)</f>
        <v>briar creek solar 1</v>
      </c>
      <c r="F17979" s="5"/>
      <c r="G17979" s="1" t="n">
        <v>63769</v>
      </c>
      <c r="H17979" s="1" t="s">
        <v>22945</v>
      </c>
      <c r="I17979" s="1" t="n">
        <v>62842</v>
      </c>
      <c r="J17979" s="1" t="s">
        <v>22820</v>
      </c>
      <c r="K17979" s="1" t="s">
        <v>22753</v>
      </c>
    </row>
    <row r="17980" customFormat="false" ht="15" hidden="false" customHeight="true" outlineLevel="0" collapsed="false">
      <c r="A17980" s="1" t="n">
        <f aca="false">IF(IFERROR((MATCH(G17980,$G$1:$G$17718,0)),0),INDEX($A$1:$A$17718,MATCH(G17980,$G$1:$G$17718,0)),MAX($A$2:$A17979)+1)</f>
        <v>13772</v>
      </c>
      <c r="B17980" s="1" t="e">
        <f aca="false">IF(COUNTIF($G$1:$G$17718,G17980&gt;0),0,INDEX($A$1:$A$17718,MATCH(G17980,$G$1:$G$17718,0)))</f>
        <v>#N/A</v>
      </c>
      <c r="C17980" s="1" t="str">
        <f aca="false">IF(H17980="",F17980,H17980)</f>
        <v>bitter ridge wind farm, llc</v>
      </c>
      <c r="F17980" s="5"/>
      <c r="G17980" s="1" t="n">
        <v>63666</v>
      </c>
      <c r="H17980" s="1" t="s">
        <v>22946</v>
      </c>
      <c r="I17980" s="1" t="n">
        <v>63373</v>
      </c>
      <c r="J17980" s="1" t="s">
        <v>22946</v>
      </c>
      <c r="K17980" s="1" t="s">
        <v>22753</v>
      </c>
    </row>
    <row r="17981" customFormat="false" ht="15" hidden="false" customHeight="true" outlineLevel="0" collapsed="false">
      <c r="A17981" s="1" t="n">
        <f aca="false">IF(IFERROR((MATCH(G17981,$G$1:$G$17718,0)),0),INDEX($A$1:$A$17718,MATCH(G17981,$G$1:$G$17718,0)),MAX($A$2:$A17980)+1)</f>
        <v>13773</v>
      </c>
      <c r="B17981" s="1" t="e">
        <f aca="false">IF(COUNTIF($G$1:$G$17718,G17981&gt;0),0,INDEX($A$1:$A$17718,MATCH(G17981,$G$1:$G$17718,0)))</f>
        <v>#N/A</v>
      </c>
      <c r="C17981" s="1" t="str">
        <f aca="false">IF(H17981="",F17981,H17981)</f>
        <v>cedar springs iii</v>
      </c>
      <c r="F17981" s="5"/>
      <c r="G17981" s="1" t="n">
        <v>63916</v>
      </c>
      <c r="H17981" s="1" t="s">
        <v>22947</v>
      </c>
      <c r="I17981" s="1" t="n">
        <v>63582</v>
      </c>
      <c r="J17981" s="1" t="s">
        <v>22948</v>
      </c>
      <c r="K17981" s="1" t="s">
        <v>22753</v>
      </c>
    </row>
    <row r="17982" customFormat="false" ht="15" hidden="false" customHeight="true" outlineLevel="0" collapsed="false">
      <c r="A17982" s="1" t="n">
        <f aca="false">IF(IFERROR((MATCH(G17982,$G$1:$G$17718,0)),0),INDEX($A$1:$A$17718,MATCH(G17982,$G$1:$G$17718,0)),MAX($A$2:$A17981)+1)</f>
        <v>13774</v>
      </c>
      <c r="B17982" s="1" t="e">
        <f aca="false">IF(COUNTIF($G$1:$G$17718,G17982&gt;0),0,INDEX($A$1:$A$17718,MATCH(G17982,$G$1:$G$17718,0)))</f>
        <v>#N/A</v>
      </c>
      <c r="C17982" s="1" t="str">
        <f aca="false">IF(H17982="",F17982,H17982)</f>
        <v>elm branch solar 1</v>
      </c>
      <c r="F17982" s="5"/>
      <c r="G17982" s="1" t="n">
        <v>63764</v>
      </c>
      <c r="H17982" s="1" t="s">
        <v>22949</v>
      </c>
      <c r="I17982" s="1" t="n">
        <v>62842</v>
      </c>
      <c r="J17982" s="1" t="s">
        <v>22820</v>
      </c>
      <c r="K17982" s="1" t="s">
        <v>22753</v>
      </c>
    </row>
    <row r="17983" customFormat="false" ht="15" hidden="false" customHeight="true" outlineLevel="0" collapsed="false">
      <c r="A17983" s="1" t="n">
        <f aca="false">IF(IFERROR((MATCH(G17983,$G$1:$G$17718,0)),0),INDEX($A$1:$A$17718,MATCH(G17983,$G$1:$G$17718,0)),MAX($A$2:$A17982)+1)</f>
        <v>13775</v>
      </c>
      <c r="B17983" s="1" t="e">
        <f aca="false">IF(COUNTIF($G$1:$G$17718,G17983&gt;0),0,INDEX($A$1:$A$17718,MATCH(G17983,$G$1:$G$17718,0)))</f>
        <v>#N/A</v>
      </c>
      <c r="C17983" s="1" t="str">
        <f aca="false">IF(H17983="",F17983,H17983)</f>
        <v>mmwec simple cycle gas turbine</v>
      </c>
      <c r="F17983" s="5"/>
      <c r="G17983" s="1" t="n">
        <v>63559</v>
      </c>
      <c r="H17983" s="1" t="s">
        <v>22950</v>
      </c>
      <c r="I17983" s="1" t="n">
        <v>11806</v>
      </c>
      <c r="J17983" s="1" t="s">
        <v>21384</v>
      </c>
      <c r="K17983" s="1" t="s">
        <v>22753</v>
      </c>
    </row>
    <row r="17984" customFormat="false" ht="15" hidden="false" customHeight="true" outlineLevel="0" collapsed="false">
      <c r="A17984" s="1" t="n">
        <f aca="false">IF(IFERROR((MATCH(G17984,$G$1:$G$17718,0)),0),INDEX($A$1:$A$17718,MATCH(G17984,$G$1:$G$17718,0)),MAX($A$2:$A17983)+1)</f>
        <v>13776</v>
      </c>
      <c r="B17984" s="1" t="e">
        <f aca="false">IF(COUNTIF($G$1:$G$17718,G17984&gt;0),0,INDEX($A$1:$A$17718,MATCH(G17984,$G$1:$G$17718,0)))</f>
        <v>#N/A</v>
      </c>
      <c r="C17984" s="1" t="str">
        <f aca="false">IF(H17984="",F17984,H17984)</f>
        <v>skookumchuck wind facility</v>
      </c>
      <c r="F17984" s="5"/>
      <c r="G17984" s="1" t="n">
        <v>63205</v>
      </c>
      <c r="H17984" s="1" t="s">
        <v>22951</v>
      </c>
      <c r="I17984" s="1" t="n">
        <v>17650</v>
      </c>
      <c r="J17984" s="1" t="s">
        <v>21048</v>
      </c>
      <c r="K17984" s="1" t="s">
        <v>22753</v>
      </c>
    </row>
    <row r="17985" customFormat="false" ht="15" hidden="false" customHeight="true" outlineLevel="0" collapsed="false">
      <c r="A17985" s="1" t="n">
        <f aca="false">IF(IFERROR((MATCH(G17985,$G$1:$G$17718,0)),0),INDEX($A$1:$A$17718,MATCH(G17985,$G$1:$G$17718,0)),MAX($A$2:$A17984)+1)</f>
        <v>13777</v>
      </c>
      <c r="B17985" s="1" t="e">
        <f aca="false">IF(COUNTIF($G$1:$G$17718,G17985&gt;0),0,INDEX($A$1:$A$17718,MATCH(G17985,$G$1:$G$17718,0)))</f>
        <v>#N/A</v>
      </c>
      <c r="C17985" s="1" t="str">
        <f aca="false">IF(H17985="",F17985,H17985)</f>
        <v>nj transitgrid</v>
      </c>
      <c r="F17985" s="5"/>
      <c r="G17985" s="1" t="n">
        <v>63631</v>
      </c>
      <c r="H17985" s="1" t="s">
        <v>22952</v>
      </c>
      <c r="I17985" s="1" t="n">
        <v>63342</v>
      </c>
      <c r="J17985" s="1" t="s">
        <v>22953</v>
      </c>
      <c r="K17985" s="1" t="s">
        <v>22753</v>
      </c>
    </row>
    <row r="17986" customFormat="false" ht="15" hidden="false" customHeight="true" outlineLevel="0" collapsed="false">
      <c r="A17986" s="1" t="n">
        <f aca="false">IF(IFERROR((MATCH(G17986,$G$1:$G$17718,0)),0),INDEX($A$1:$A$17718,MATCH(G17986,$G$1:$G$17718,0)),MAX($A$2:$A17985)+1)</f>
        <v>13778</v>
      </c>
      <c r="B17986" s="1" t="e">
        <f aca="false">IF(COUNTIF($G$1:$G$17718,G17986&gt;0),0,INDEX($A$1:$A$17718,MATCH(G17986,$G$1:$G$17718,0)))</f>
        <v>#N/A</v>
      </c>
      <c r="C17986" s="1" t="str">
        <f aca="false">IF(H17986="",F17986,H17986)</f>
        <v>yum yum solar llc</v>
      </c>
      <c r="F17986" s="5"/>
      <c r="G17986" s="1" t="n">
        <v>63026</v>
      </c>
      <c r="H17986" s="1" t="s">
        <v>22954</v>
      </c>
      <c r="I17986" s="1" t="n">
        <v>49893</v>
      </c>
      <c r="J17986" s="1" t="s">
        <v>11655</v>
      </c>
      <c r="K17986" s="1" t="s">
        <v>22753</v>
      </c>
    </row>
    <row r="17987" customFormat="false" ht="15" hidden="false" customHeight="true" outlineLevel="0" collapsed="false">
      <c r="A17987" s="1" t="n">
        <f aca="false">IF(IFERROR((MATCH(G17987,$G$1:$G$17718,0)),0),INDEX($A$1:$A$17718,MATCH(G17987,$G$1:$G$17718,0)),MAX($A$2:$A17986)+1)</f>
        <v>13779</v>
      </c>
      <c r="B17987" s="1" t="e">
        <f aca="false">IF(COUNTIF($G$1:$G$17718,G17987&gt;0),0,INDEX($A$1:$A$17718,MATCH(G17987,$G$1:$G$17718,0)))</f>
        <v>#N/A</v>
      </c>
      <c r="C17987" s="1" t="str">
        <f aca="false">IF(H17987="",F17987,H17987)</f>
        <v>hardin solar energy llc</v>
      </c>
      <c r="F17987" s="5"/>
      <c r="G17987" s="1" t="n">
        <v>63029</v>
      </c>
      <c r="H17987" s="1" t="s">
        <v>22955</v>
      </c>
      <c r="I17987" s="1" t="n">
        <v>49893</v>
      </c>
      <c r="J17987" s="1" t="s">
        <v>11655</v>
      </c>
      <c r="K17987" s="1" t="s">
        <v>22753</v>
      </c>
    </row>
    <row r="17988" customFormat="false" ht="15" hidden="false" customHeight="true" outlineLevel="0" collapsed="false">
      <c r="A17988" s="1" t="n">
        <f aca="false">IF(IFERROR((MATCH(G17988,$G$1:$G$17718,0)),0),INDEX($A$1:$A$17718,MATCH(G17988,$G$1:$G$17718,0)),MAX($A$2:$A17987)+1)</f>
        <v>13780</v>
      </c>
      <c r="B17988" s="1" t="e">
        <f aca="false">IF(COUNTIF($G$1:$G$17718,G17988&gt;0),0,INDEX($A$1:$A$17718,MATCH(G17988,$G$1:$G$17718,0)))</f>
        <v>#N/A</v>
      </c>
      <c r="C17988" s="1" t="str">
        <f aca="false">IF(H17988="",F17988,H17988)</f>
        <v>two creeks solar</v>
      </c>
      <c r="F17988" s="5"/>
      <c r="G17988" s="1" t="n">
        <v>63105</v>
      </c>
      <c r="H17988" s="1" t="s">
        <v>22956</v>
      </c>
      <c r="I17988" s="1" t="n">
        <v>20860</v>
      </c>
      <c r="J17988" s="1" t="s">
        <v>22957</v>
      </c>
      <c r="K17988" s="1" t="s">
        <v>22753</v>
      </c>
    </row>
    <row r="17989" customFormat="false" ht="15" hidden="false" customHeight="true" outlineLevel="0" collapsed="false">
      <c r="A17989" s="1" t="n">
        <f aca="false">IF(IFERROR((MATCH(G17989,$G$1:$G$17718,0)),0),INDEX($A$1:$A$17718,MATCH(G17989,$G$1:$G$17718,0)),MAX($A$2:$A17988)+1)</f>
        <v>13781</v>
      </c>
      <c r="B17989" s="1" t="e">
        <f aca="false">IF(COUNTIF($G$1:$G$17718,G17989&gt;0),0,INDEX($A$1:$A$17718,MATCH(G17989,$G$1:$G$17718,0)))</f>
        <v>#N/A</v>
      </c>
      <c r="C17989" s="1" t="str">
        <f aca="false">IF(H17989="",F17989,H17989)</f>
        <v>sun stream 2</v>
      </c>
      <c r="F17989" s="5"/>
      <c r="G17989" s="1" t="n">
        <v>63440</v>
      </c>
      <c r="H17989" s="1" t="s">
        <v>22958</v>
      </c>
      <c r="I17989" s="1" t="n">
        <v>56615</v>
      </c>
      <c r="J17989" s="1" t="s">
        <v>21631</v>
      </c>
      <c r="K17989" s="1" t="s">
        <v>22753</v>
      </c>
    </row>
    <row r="17990" customFormat="false" ht="15" hidden="false" customHeight="true" outlineLevel="0" collapsed="false">
      <c r="A17990" s="1" t="n">
        <f aca="false">IF(IFERROR((MATCH(G17990,$G$1:$G$17718,0)),0),INDEX($A$1:$A$17718,MATCH(G17990,$G$1:$G$17718,0)),MAX($A$2:$A17989)+1)</f>
        <v>13782</v>
      </c>
      <c r="B17990" s="1" t="e">
        <f aca="false">IF(COUNTIF($G$1:$G$17718,G17990&gt;0),0,INDEX($A$1:$A$17718,MATCH(G17990,$G$1:$G$17718,0)))</f>
        <v>#N/A</v>
      </c>
      <c r="C17990" s="1" t="str">
        <f aca="false">IF(H17990="",F17990,H17990)</f>
        <v>lund hill solar</v>
      </c>
      <c r="F17990" s="5"/>
      <c r="G17990" s="1" t="n">
        <v>63509</v>
      </c>
      <c r="H17990" s="1" t="s">
        <v>22959</v>
      </c>
      <c r="I17990" s="1" t="n">
        <v>15399</v>
      </c>
      <c r="K17990" s="1" t="s">
        <v>22753</v>
      </c>
    </row>
    <row r="17991" customFormat="false" ht="15" hidden="false" customHeight="true" outlineLevel="0" collapsed="false">
      <c r="A17991" s="1" t="n">
        <f aca="false">IF(IFERROR((MATCH(G17991,$G$1:$G$17718,0)),0),INDEX($A$1:$A$17718,MATCH(G17991,$G$1:$G$17718,0)),MAX($A$2:$A17990)+1)</f>
        <v>13783</v>
      </c>
      <c r="B17991" s="1" t="e">
        <f aca="false">IF(COUNTIF($G$1:$G$17718,G17991&gt;0),0,INDEX($A$1:$A$17718,MATCH(G17991,$G$1:$G$17718,0)))</f>
        <v>#N/A</v>
      </c>
      <c r="C17991" s="1" t="str">
        <f aca="false">IF(H17991="",F17991,H17991)</f>
        <v>ced crane solar</v>
      </c>
      <c r="F17991" s="5"/>
      <c r="G17991" s="1" t="n">
        <v>63519</v>
      </c>
      <c r="H17991" s="1" t="s">
        <v>22960</v>
      </c>
      <c r="I17991" s="1" t="n">
        <v>56769</v>
      </c>
      <c r="J17991" s="1" t="s">
        <v>20683</v>
      </c>
      <c r="K17991" s="1" t="s">
        <v>22753</v>
      </c>
    </row>
    <row r="17992" customFormat="false" ht="15" hidden="false" customHeight="true" outlineLevel="0" collapsed="false">
      <c r="A17992" s="1" t="n">
        <f aca="false">IF(IFERROR((MATCH(G17992,$G$1:$G$17718,0)),0),INDEX($A$1:$A$17718,MATCH(G17992,$G$1:$G$17718,0)),MAX($A$2:$A17991)+1)</f>
        <v>13784</v>
      </c>
      <c r="B17992" s="1" t="e">
        <f aca="false">IF(COUNTIF($G$1:$G$17718,G17992&gt;0),0,INDEX($A$1:$A$17718,MATCH(G17992,$G$1:$G$17718,0)))</f>
        <v>#N/A</v>
      </c>
      <c r="C17992" s="1" t="str">
        <f aca="false">IF(H17992="",F17992,H17992)</f>
        <v>crescent wind park</v>
      </c>
      <c r="F17992" s="5"/>
      <c r="G17992" s="1" t="n">
        <v>63686</v>
      </c>
      <c r="H17992" s="1" t="s">
        <v>22961</v>
      </c>
      <c r="I17992" s="1" t="n">
        <v>4254</v>
      </c>
      <c r="J17992" s="1" t="s">
        <v>21089</v>
      </c>
      <c r="K17992" s="1" t="s">
        <v>22753</v>
      </c>
    </row>
    <row r="17993" customFormat="false" ht="15" hidden="false" customHeight="true" outlineLevel="0" collapsed="false">
      <c r="A17993" s="1" t="n">
        <f aca="false">IF(IFERROR((MATCH(G17993,$G$1:$G$17718,0)),0),INDEX($A$1:$A$17718,MATCH(G17993,$G$1:$G$17718,0)),MAX($A$2:$A17992)+1)</f>
        <v>13785</v>
      </c>
      <c r="B17993" s="1" t="e">
        <f aca="false">IF(COUNTIF($G$1:$G$17718,G17993&gt;0),0,INDEX($A$1:$A$17718,MATCH(G17993,$G$1:$G$17718,0)))</f>
        <v>#N/A</v>
      </c>
      <c r="C17993" s="1" t="str">
        <f aca="false">IF(H17993="",F17993,H17993)</f>
        <v>clover creek solar</v>
      </c>
      <c r="F17993" s="5"/>
      <c r="G17993" s="1" t="n">
        <v>63061</v>
      </c>
      <c r="H17993" s="1" t="s">
        <v>22962</v>
      </c>
      <c r="I17993" s="1" t="n">
        <v>62886</v>
      </c>
      <c r="J17993" s="1" t="s">
        <v>22963</v>
      </c>
      <c r="K17993" s="1" t="s">
        <v>22753</v>
      </c>
    </row>
    <row r="17994" customFormat="false" ht="15" hidden="false" customHeight="true" outlineLevel="0" collapsed="false">
      <c r="A17994" s="1" t="n">
        <f aca="false">IF(IFERROR((MATCH(G17994,$G$1:$G$17718,0)),0),INDEX($A$1:$A$17718,MATCH(G17994,$G$1:$G$17718,0)),MAX($A$2:$A17993)+1)</f>
        <v>13786</v>
      </c>
      <c r="B17994" s="1" t="e">
        <f aca="false">IF(COUNTIF($G$1:$G$17718,G17994&gt;0),0,INDEX($A$1:$A$17718,MATCH(G17994,$G$1:$G$17718,0)))</f>
        <v>#N/A</v>
      </c>
      <c r="C17994" s="1" t="str">
        <f aca="false">IF(H17994="",F17994,H17994)</f>
        <v>broad mountain wind project</v>
      </c>
      <c r="F17994" s="5"/>
      <c r="G17994" s="1" t="n">
        <v>63210</v>
      </c>
      <c r="H17994" s="1" t="s">
        <v>22964</v>
      </c>
      <c r="I17994" s="1" t="n">
        <v>62995</v>
      </c>
      <c r="J17994" s="1" t="s">
        <v>22965</v>
      </c>
      <c r="K17994" s="1" t="s">
        <v>22753</v>
      </c>
    </row>
    <row r="17995" customFormat="false" ht="15" hidden="false" customHeight="true" outlineLevel="0" collapsed="false">
      <c r="A17995" s="1" t="n">
        <f aca="false">IF(IFERROR((MATCH(G17995,$G$1:$G$17718,0)),0),INDEX($A$1:$A$17718,MATCH(G17995,$G$1:$G$17718,0)),MAX($A$2:$A17994)+1)</f>
        <v>13787</v>
      </c>
      <c r="B17995" s="1" t="e">
        <f aca="false">IF(COUNTIF($G$1:$G$17718,G17995&gt;0),0,INDEX($A$1:$A$17718,MATCH(G17995,$G$1:$G$17718,0)))</f>
        <v>#N/A</v>
      </c>
      <c r="C17995" s="1" t="str">
        <f aca="false">IF(H17995="",F17995,H17995)</f>
        <v>elk creek solar</v>
      </c>
      <c r="F17995" s="5"/>
      <c r="G17995" s="1" t="n">
        <v>63250</v>
      </c>
      <c r="H17995" s="1" t="s">
        <v>22966</v>
      </c>
      <c r="I17995" s="1" t="n">
        <v>62759</v>
      </c>
      <c r="J17995" s="1" t="s">
        <v>22967</v>
      </c>
      <c r="K17995" s="1" t="s">
        <v>22753</v>
      </c>
    </row>
    <row r="17996" customFormat="false" ht="15" hidden="false" customHeight="true" outlineLevel="0" collapsed="false">
      <c r="A17996" s="1" t="n">
        <f aca="false">IF(IFERROR((MATCH(G17996,$G$1:$G$17718,0)),0),INDEX($A$1:$A$17718,MATCH(G17996,$G$1:$G$17718,0)),MAX($A$2:$A17995)+1)</f>
        <v>13788</v>
      </c>
      <c r="B17996" s="1" t="e">
        <f aca="false">IF(COUNTIF($G$1:$G$17718,G17996&gt;0),0,INDEX($A$1:$A$17718,MATCH(G17996,$G$1:$G$17718,0)))</f>
        <v>#N/A</v>
      </c>
      <c r="C17996" s="1" t="str">
        <f aca="false">IF(H17996="",F17996,H17996)</f>
        <v>al solar c llc</v>
      </c>
      <c r="F17996" s="5"/>
      <c r="G17996" s="1" t="n">
        <v>63513</v>
      </c>
      <c r="H17996" s="1" t="s">
        <v>22968</v>
      </c>
      <c r="I17996" s="1" t="n">
        <v>63238</v>
      </c>
      <c r="J17996" s="1" t="s">
        <v>22969</v>
      </c>
      <c r="K17996" s="1" t="s">
        <v>22753</v>
      </c>
    </row>
    <row r="17997" customFormat="false" ht="15" hidden="false" customHeight="true" outlineLevel="0" collapsed="false">
      <c r="A17997" s="1" t="n">
        <f aca="false">IF(IFERROR((MATCH(G17997,$G$1:$G$17718,0)),0),INDEX($A$1:$A$17718,MATCH(G17997,$G$1:$G$17718,0)),MAX($A$2:$A17996)+1)</f>
        <v>13789</v>
      </c>
      <c r="B17997" s="1" t="e">
        <f aca="false">IF(COUNTIF($G$1:$G$17718,G17997&gt;0),0,INDEX($A$1:$A$17718,MATCH(G17997,$G$1:$G$17718,0)))</f>
        <v>#N/A</v>
      </c>
      <c r="C17997" s="1" t="str">
        <f aca="false">IF(H17997="",F17997,H17997)</f>
        <v>water strider solar</v>
      </c>
      <c r="F17997" s="5"/>
      <c r="G17997" s="1" t="n">
        <v>63549</v>
      </c>
      <c r="H17997" s="1" t="s">
        <v>22970</v>
      </c>
      <c r="I17997" s="1" t="n">
        <v>56769</v>
      </c>
      <c r="J17997" s="1" t="s">
        <v>20683</v>
      </c>
      <c r="K17997" s="1" t="s">
        <v>22753</v>
      </c>
    </row>
    <row r="17998" customFormat="false" ht="15" hidden="false" customHeight="true" outlineLevel="0" collapsed="false">
      <c r="A17998" s="1" t="n">
        <f aca="false">IF(IFERROR((MATCH(G17998,$G$1:$G$17718,0)),0),INDEX($A$1:$A$17718,MATCH(G17998,$G$1:$G$17718,0)),MAX($A$2:$A17997)+1)</f>
        <v>13790</v>
      </c>
      <c r="B17998" s="1" t="e">
        <f aca="false">IF(COUNTIF($G$1:$G$17718,G17998&gt;0),0,INDEX($A$1:$A$17718,MATCH(G17998,$G$1:$G$17718,0)))</f>
        <v>#N/A</v>
      </c>
      <c r="C17998" s="1" t="str">
        <f aca="false">IF(H17998="",F17998,H17998)</f>
        <v>sand hill c</v>
      </c>
      <c r="F17998" s="5"/>
      <c r="G17998" s="1" t="n">
        <v>63653</v>
      </c>
      <c r="H17998" s="1" t="s">
        <v>22971</v>
      </c>
      <c r="I17998" s="1" t="n">
        <v>62909</v>
      </c>
      <c r="J17998" s="1" t="s">
        <v>22972</v>
      </c>
      <c r="K17998" s="1" t="s">
        <v>22753</v>
      </c>
    </row>
    <row r="17999" customFormat="false" ht="15" hidden="false" customHeight="true" outlineLevel="0" collapsed="false">
      <c r="A17999" s="1" t="n">
        <f aca="false">IF(IFERROR((MATCH(G17999,$G$1:$G$17718,0)),0),INDEX($A$1:$A$17718,MATCH(G17999,$G$1:$G$17718,0)),MAX($A$2:$A17998)+1)</f>
        <v>13791</v>
      </c>
      <c r="B17999" s="1" t="e">
        <f aca="false">IF(COUNTIF($G$1:$G$17718,G17999&gt;0),0,INDEX($A$1:$A$17718,MATCH(G17999,$G$1:$G$17718,0)))</f>
        <v>#N/A</v>
      </c>
      <c r="C17999" s="1" t="str">
        <f aca="false">IF(H17999="",F17999,H17999)</f>
        <v>greensville solar</v>
      </c>
      <c r="F17999" s="5"/>
      <c r="G17999" s="1" t="n">
        <v>63745</v>
      </c>
      <c r="H17999" s="1" t="s">
        <v>22973</v>
      </c>
      <c r="I17999" s="1" t="n">
        <v>5248</v>
      </c>
      <c r="J17999" s="1" t="s">
        <v>22707</v>
      </c>
      <c r="K17999" s="1" t="s">
        <v>22753</v>
      </c>
    </row>
    <row r="18000" customFormat="false" ht="15" hidden="false" customHeight="true" outlineLevel="0" collapsed="false">
      <c r="A18000" s="1" t="n">
        <f aca="false">IF(IFERROR((MATCH(G18000,$G$1:$G$17718,0)),0),INDEX($A$1:$A$17718,MATCH(G18000,$G$1:$G$17718,0)),MAX($A$2:$A17999)+1)</f>
        <v>13792</v>
      </c>
      <c r="B18000" s="1" t="e">
        <f aca="false">IF(COUNTIF($G$1:$G$17718,G18000&gt;0),0,INDEX($A$1:$A$17718,MATCH(G18000,$G$1:$G$17718,0)))</f>
        <v>#N/A</v>
      </c>
      <c r="C18000" s="1" t="str">
        <f aca="false">IF(H18000="",F18000,H18000)</f>
        <v>gerdau</v>
      </c>
      <c r="F18000" s="5"/>
      <c r="G18000" s="1" t="n">
        <v>63797</v>
      </c>
      <c r="H18000" s="1" t="s">
        <v>22974</v>
      </c>
      <c r="I18000" s="1" t="n">
        <v>61222</v>
      </c>
      <c r="J18000" s="1" t="s">
        <v>22789</v>
      </c>
      <c r="K18000" s="1" t="s">
        <v>22753</v>
      </c>
    </row>
    <row r="18001" customFormat="false" ht="15" hidden="false" customHeight="true" outlineLevel="0" collapsed="false">
      <c r="A18001" s="1" t="n">
        <f aca="false">IF(IFERROR((MATCH(G18001,$G$1:$G$17718,0)),0),INDEX($A$1:$A$17718,MATCH(G18001,$G$1:$G$17718,0)),MAX($A$2:$A18000)+1)</f>
        <v>13793</v>
      </c>
      <c r="B18001" s="1" t="e">
        <f aca="false">IF(COUNTIF($G$1:$G$17718,G18001&gt;0),0,INDEX($A$1:$A$17718,MATCH(G18001,$G$1:$G$17718,0)))</f>
        <v>#N/A</v>
      </c>
      <c r="C18001" s="1" t="str">
        <f aca="false">IF(H18001="",F18001,H18001)</f>
        <v>suneast tabletop solar project</v>
      </c>
      <c r="F18001" s="5"/>
      <c r="G18001" s="1" t="n">
        <v>63867</v>
      </c>
      <c r="H18001" s="1" t="s">
        <v>22975</v>
      </c>
      <c r="I18001" s="1" t="n">
        <v>63541</v>
      </c>
      <c r="J18001" s="1" t="s">
        <v>22976</v>
      </c>
      <c r="K18001" s="1" t="s">
        <v>22753</v>
      </c>
    </row>
    <row r="18002" customFormat="false" ht="15" hidden="false" customHeight="true" outlineLevel="0" collapsed="false">
      <c r="A18002" s="1" t="n">
        <f aca="false">IF(IFERROR((MATCH(G18002,$G$1:$G$17718,0)),0),INDEX($A$1:$A$17718,MATCH(G18002,$G$1:$G$17718,0)),MAX($A$2:$A18001)+1)</f>
        <v>13794</v>
      </c>
      <c r="B18002" s="1" t="e">
        <f aca="false">IF(COUNTIF($G$1:$G$17718,G18002&gt;0),0,INDEX($A$1:$A$17718,MATCH(G18002,$G$1:$G$17718,0)))</f>
        <v>#N/A</v>
      </c>
      <c r="C18002" s="1" t="str">
        <f aca="false">IF(H18002="",F18002,H18002)</f>
        <v>tono solar</v>
      </c>
      <c r="F18002" s="5"/>
      <c r="G18002" s="1" t="n">
        <v>63902</v>
      </c>
      <c r="H18002" s="1" t="s">
        <v>22977</v>
      </c>
      <c r="I18002" s="1" t="n">
        <v>63561</v>
      </c>
      <c r="J18002" s="1" t="s">
        <v>22978</v>
      </c>
      <c r="K18002" s="1" t="s">
        <v>22753</v>
      </c>
    </row>
    <row r="18003" customFormat="false" ht="15" hidden="false" customHeight="true" outlineLevel="0" collapsed="false">
      <c r="A18003" s="1" t="n">
        <f aca="false">IF(IFERROR((MATCH(G18003,$G$1:$G$17718,0)),0),INDEX($A$1:$A$17718,MATCH(G18003,$G$1:$G$17718,0)),MAX($A$2:$A18002)+1)</f>
        <v>13795</v>
      </c>
      <c r="B18003" s="1" t="e">
        <f aca="false">IF(COUNTIF($G$1:$G$17718,G18003&gt;0),0,INDEX($A$1:$A$17718,MATCH(G18003,$G$1:$G$17718,0)))</f>
        <v>#N/A</v>
      </c>
      <c r="C18003" s="1" t="str">
        <f aca="false">IF(H18003="",F18003,H18003)</f>
        <v>bluegrass solar</v>
      </c>
      <c r="F18003" s="5"/>
      <c r="G18003" s="1" t="n">
        <v>63910</v>
      </c>
      <c r="H18003" s="1" t="s">
        <v>22979</v>
      </c>
      <c r="I18003" s="1" t="n">
        <v>63575</v>
      </c>
      <c r="J18003" s="1" t="s">
        <v>22980</v>
      </c>
      <c r="K18003" s="1" t="s">
        <v>22753</v>
      </c>
    </row>
    <row r="18004" customFormat="false" ht="15" hidden="false" customHeight="true" outlineLevel="0" collapsed="false">
      <c r="A18004" s="1" t="n">
        <f aca="false">IF(IFERROR((MATCH(G18004,$G$1:$G$17718,0)),0),INDEX($A$1:$A$17718,MATCH(G18004,$G$1:$G$17718,0)),MAX($A$2:$A18003)+1)</f>
        <v>13796</v>
      </c>
      <c r="B18004" s="1" t="e">
        <f aca="false">IF(COUNTIF($G$1:$G$17718,G18004&gt;0),0,INDEX($A$1:$A$17718,MATCH(G18004,$G$1:$G$17718,0)))</f>
        <v>#N/A</v>
      </c>
      <c r="C18004" s="1" t="str">
        <f aca="false">IF(H18004="",F18004,H18004)</f>
        <v>westmoreland county solar project</v>
      </c>
      <c r="F18004" s="5"/>
      <c r="G18004" s="1" t="n">
        <v>63696</v>
      </c>
      <c r="H18004" s="1" t="s">
        <v>22981</v>
      </c>
      <c r="I18004" s="1" t="n">
        <v>63412</v>
      </c>
      <c r="J18004" s="1" t="s">
        <v>22982</v>
      </c>
      <c r="K18004" s="1" t="s">
        <v>22753</v>
      </c>
    </row>
    <row r="18005" customFormat="false" ht="15" hidden="false" customHeight="true" outlineLevel="0" collapsed="false">
      <c r="A18005" s="1" t="n">
        <f aca="false">IF(IFERROR((MATCH(G18005,$G$1:$G$17718,0)),0),INDEX($A$1:$A$17718,MATCH(G18005,$G$1:$G$17718,0)),MAX($A$2:$A18004)+1)</f>
        <v>13797</v>
      </c>
      <c r="B18005" s="1" t="e">
        <f aca="false">IF(COUNTIF($G$1:$G$17718,G18005&gt;0),0,INDEX($A$1:$A$17718,MATCH(G18005,$G$1:$G$17718,0)))</f>
        <v>#N/A</v>
      </c>
      <c r="C18005" s="1" t="str">
        <f aca="false">IF(H18005="",F18005,H18005)</f>
        <v>desert star hybrid</v>
      </c>
      <c r="F18005" s="5"/>
      <c r="G18005" s="1" t="n">
        <v>62965</v>
      </c>
      <c r="H18005" s="1" t="s">
        <v>22983</v>
      </c>
      <c r="I18005" s="1" t="n">
        <v>803</v>
      </c>
      <c r="J18005" s="1" t="s">
        <v>21094</v>
      </c>
      <c r="K18005" s="1" t="s">
        <v>22753</v>
      </c>
    </row>
    <row r="18006" customFormat="false" ht="15" hidden="false" customHeight="true" outlineLevel="0" collapsed="false">
      <c r="A18006" s="1" t="n">
        <f aca="false">IF(IFERROR((MATCH(G18006,$G$1:$G$17718,0)),0),INDEX($A$1:$A$17718,MATCH(G18006,$G$1:$G$17718,0)),MAX($A$2:$A18005)+1)</f>
        <v>13798</v>
      </c>
      <c r="B18006" s="1" t="e">
        <f aca="false">IF(COUNTIF($G$1:$G$17718,G18006&gt;0),0,INDEX($A$1:$A$17718,MATCH(G18006,$G$1:$G$17718,0)))</f>
        <v>#N/A</v>
      </c>
      <c r="C18006" s="1" t="str">
        <f aca="false">IF(H18006="",F18006,H18006)</f>
        <v>whitetail solar 2</v>
      </c>
      <c r="F18006" s="5"/>
      <c r="G18006" s="1" t="n">
        <v>62990</v>
      </c>
      <c r="H18006" s="1" t="s">
        <v>22984</v>
      </c>
      <c r="I18006" s="1" t="n">
        <v>62842</v>
      </c>
      <c r="J18006" s="1" t="s">
        <v>22820</v>
      </c>
      <c r="K18006" s="1" t="s">
        <v>22753</v>
      </c>
    </row>
    <row r="18007" customFormat="false" ht="15" hidden="false" customHeight="true" outlineLevel="0" collapsed="false">
      <c r="A18007" s="1" t="n">
        <f aca="false">IF(IFERROR((MATCH(G18007,$G$1:$G$17718,0)),0),INDEX($A$1:$A$17718,MATCH(G18007,$G$1:$G$17718,0)),MAX($A$2:$A18006)+1)</f>
        <v>13799</v>
      </c>
      <c r="B18007" s="1" t="e">
        <f aca="false">IF(COUNTIF($G$1:$G$17718,G18007&gt;0),0,INDEX($A$1:$A$17718,MATCH(G18007,$G$1:$G$17718,0)))</f>
        <v>#N/A</v>
      </c>
      <c r="C18007" s="1" t="str">
        <f aca="false">IF(H18007="",F18007,H18007)</f>
        <v>whitetail solar 3</v>
      </c>
      <c r="F18007" s="5"/>
      <c r="G18007" s="1" t="n">
        <v>62991</v>
      </c>
      <c r="H18007" s="1" t="s">
        <v>22985</v>
      </c>
      <c r="I18007" s="1" t="n">
        <v>62842</v>
      </c>
      <c r="J18007" s="1" t="s">
        <v>22820</v>
      </c>
      <c r="K18007" s="1" t="s">
        <v>22753</v>
      </c>
    </row>
    <row r="18008" customFormat="false" ht="15" hidden="false" customHeight="true" outlineLevel="0" collapsed="false">
      <c r="A18008" s="1" t="n">
        <f aca="false">IF(IFERROR((MATCH(G18008,$G$1:$G$17718,0)),0),INDEX($A$1:$A$17718,MATCH(G18008,$G$1:$G$17718,0)),MAX($A$2:$A18007)+1)</f>
        <v>13800</v>
      </c>
      <c r="B18008" s="1" t="e">
        <f aca="false">IF(COUNTIF($G$1:$G$17718,G18008&gt;0),0,INDEX($A$1:$A$17718,MATCH(G18008,$G$1:$G$17718,0)))</f>
        <v>#N/A</v>
      </c>
      <c r="C18008" s="1" t="str">
        <f aca="false">IF(H18008="",F18008,H18008)</f>
        <v>johnson corner solar 1</v>
      </c>
      <c r="F18008" s="5"/>
      <c r="G18008" s="1" t="n">
        <v>62993</v>
      </c>
      <c r="H18008" s="1" t="s">
        <v>22986</v>
      </c>
      <c r="I18008" s="1" t="n">
        <v>62842</v>
      </c>
      <c r="J18008" s="1" t="s">
        <v>22820</v>
      </c>
      <c r="K18008" s="1" t="s">
        <v>22753</v>
      </c>
    </row>
    <row r="18009" customFormat="false" ht="15" hidden="false" customHeight="true" outlineLevel="0" collapsed="false">
      <c r="A18009" s="1" t="n">
        <f aca="false">IF(IFERROR((MATCH(G18009,$G$1:$G$17718,0)),0),INDEX($A$1:$A$17718,MATCH(G18009,$G$1:$G$17718,0)),MAX($A$2:$A18008)+1)</f>
        <v>13801</v>
      </c>
      <c r="B18009" s="1" t="e">
        <f aca="false">IF(COUNTIF($G$1:$G$17718,G18009&gt;0),0,INDEX($A$1:$A$17718,MATCH(G18009,$G$1:$G$17718,0)))</f>
        <v>#N/A</v>
      </c>
      <c r="C18009" s="1" t="str">
        <f aca="false">IF(H18009="",F18009,H18009)</f>
        <v>willis battery storage</v>
      </c>
      <c r="F18009" s="5"/>
      <c r="G18009" s="1" t="n">
        <v>63238</v>
      </c>
      <c r="H18009" s="1" t="s">
        <v>22987</v>
      </c>
      <c r="I18009" s="1" t="n">
        <v>15296</v>
      </c>
      <c r="J18009" s="1" t="s">
        <v>22988</v>
      </c>
      <c r="K18009" s="1" t="s">
        <v>22753</v>
      </c>
    </row>
    <row r="18010" customFormat="false" ht="15" hidden="false" customHeight="true" outlineLevel="0" collapsed="false">
      <c r="A18010" s="1" t="n">
        <f aca="false">IF(IFERROR((MATCH(G18010,$G$1:$G$17718,0)),0),INDEX($A$1:$A$17718,MATCH(G18010,$G$1:$G$17718,0)),MAX($A$2:$A18009)+1)</f>
        <v>13802</v>
      </c>
      <c r="B18010" s="1" t="e">
        <f aca="false">IF(COUNTIF($G$1:$G$17718,G18010&gt;0),0,INDEX($A$1:$A$17718,MATCH(G18010,$G$1:$G$17718,0)))</f>
        <v>#N/A</v>
      </c>
      <c r="C18010" s="1" t="str">
        <f aca="false">IF(H18010="",F18010,H18010)</f>
        <v>bingham solar, llc</v>
      </c>
      <c r="F18010" s="5"/>
      <c r="G18010" s="1" t="n">
        <v>63321</v>
      </c>
      <c r="H18010" s="1" t="s">
        <v>22989</v>
      </c>
      <c r="I18010" s="1" t="n">
        <v>62759</v>
      </c>
      <c r="J18010" s="1" t="s">
        <v>22967</v>
      </c>
      <c r="K18010" s="1" t="s">
        <v>22753</v>
      </c>
    </row>
    <row r="18011" customFormat="false" ht="15" hidden="false" customHeight="true" outlineLevel="0" collapsed="false">
      <c r="A18011" s="1" t="n">
        <f aca="false">IF(IFERROR((MATCH(G18011,$G$1:$G$17718,0)),0),INDEX($A$1:$A$17718,MATCH(G18011,$G$1:$G$17718,0)),MAX($A$2:$A18010)+1)</f>
        <v>13803</v>
      </c>
      <c r="B18011" s="1" t="e">
        <f aca="false">IF(COUNTIF($G$1:$G$17718,G18011&gt;0),0,INDEX($A$1:$A$17718,MATCH(G18011,$G$1:$G$17718,0)))</f>
        <v>#N/A</v>
      </c>
      <c r="C18011" s="1" t="str">
        <f aca="false">IF(H18011="",F18011,H18011)</f>
        <v>temperance solar, llc</v>
      </c>
      <c r="F18011" s="5"/>
      <c r="G18011" s="1" t="n">
        <v>63322</v>
      </c>
      <c r="H18011" s="1" t="s">
        <v>22990</v>
      </c>
      <c r="I18011" s="1" t="n">
        <v>62759</v>
      </c>
      <c r="J18011" s="1" t="s">
        <v>22967</v>
      </c>
      <c r="K18011" s="1" t="s">
        <v>22753</v>
      </c>
    </row>
    <row r="18012" customFormat="false" ht="15" hidden="false" customHeight="true" outlineLevel="0" collapsed="false">
      <c r="A18012" s="1" t="n">
        <f aca="false">IF(IFERROR((MATCH(G18012,$G$1:$G$17718,0)),0),INDEX($A$1:$A$17718,MATCH(G18012,$G$1:$G$17718,0)),MAX($A$2:$A18011)+1)</f>
        <v>13804</v>
      </c>
      <c r="B18012" s="1" t="e">
        <f aca="false">IF(COUNTIF($G$1:$G$17718,G18012&gt;0),0,INDEX($A$1:$A$17718,MATCH(G18012,$G$1:$G$17718,0)))</f>
        <v>#N/A</v>
      </c>
      <c r="C18012" s="1" t="str">
        <f aca="false">IF(H18012="",F18012,H18012)</f>
        <v>wister solar</v>
      </c>
      <c r="F18012" s="5"/>
      <c r="G18012" s="1" t="n">
        <v>63487</v>
      </c>
      <c r="H18012" s="1" t="s">
        <v>22991</v>
      </c>
      <c r="I18012" s="1" t="n">
        <v>63225</v>
      </c>
      <c r="J18012" s="1" t="s">
        <v>22991</v>
      </c>
      <c r="K18012" s="1" t="s">
        <v>22753</v>
      </c>
    </row>
    <row r="18013" customFormat="false" ht="15" hidden="false" customHeight="true" outlineLevel="0" collapsed="false">
      <c r="A18013" s="1" t="n">
        <f aca="false">IF(IFERROR((MATCH(G18013,$G$1:$G$17718,0)),0),INDEX($A$1:$A$17718,MATCH(G18013,$G$1:$G$17718,0)),MAX($A$2:$A18012)+1)</f>
        <v>13805</v>
      </c>
      <c r="B18013" s="1" t="e">
        <f aca="false">IF(COUNTIF($G$1:$G$17718,G18013&gt;0),0,INDEX($A$1:$A$17718,MATCH(G18013,$G$1:$G$17718,0)))</f>
        <v>#N/A</v>
      </c>
      <c r="C18013" s="1" t="str">
        <f aca="false">IF(H18013="",F18013,H18013)</f>
        <v>llagas energy storage</v>
      </c>
      <c r="F18013" s="5"/>
      <c r="G18013" s="1" t="n">
        <v>63529</v>
      </c>
      <c r="H18013" s="1" t="s">
        <v>22992</v>
      </c>
      <c r="I18013" s="1" t="n">
        <v>14328</v>
      </c>
      <c r="J18013" s="1" t="s">
        <v>21725</v>
      </c>
      <c r="K18013" s="1" t="s">
        <v>22753</v>
      </c>
    </row>
    <row r="18014" customFormat="false" ht="15" hidden="false" customHeight="true" outlineLevel="0" collapsed="false">
      <c r="A18014" s="1" t="n">
        <f aca="false">IF(IFERROR((MATCH(G18014,$G$1:$G$17718,0)),0),INDEX($A$1:$A$17718,MATCH(G18014,$G$1:$G$17718,0)),MAX($A$2:$A18013)+1)</f>
        <v>13806</v>
      </c>
      <c r="B18014" s="1" t="e">
        <f aca="false">IF(COUNTIF($G$1:$G$17718,G18014&gt;0),0,INDEX($A$1:$A$17718,MATCH(G18014,$G$1:$G$17718,0)))</f>
        <v>#N/A</v>
      </c>
      <c r="C18014" s="1" t="str">
        <f aca="false">IF(H18014="",F18014,H18014)</f>
        <v>elk hill solar 1</v>
      </c>
      <c r="F18014" s="5"/>
      <c r="G18014" s="1" t="n">
        <v>63773</v>
      </c>
      <c r="H18014" s="1" t="s">
        <v>22993</v>
      </c>
      <c r="I18014" s="1" t="n">
        <v>62842</v>
      </c>
      <c r="J18014" s="1" t="s">
        <v>22820</v>
      </c>
      <c r="K18014" s="1" t="s">
        <v>22753</v>
      </c>
    </row>
    <row r="18015" customFormat="false" ht="15" hidden="false" customHeight="true" outlineLevel="0" collapsed="false">
      <c r="A18015" s="1" t="n">
        <f aca="false">IF(IFERROR((MATCH(G18015,$G$1:$G$17718,0)),0),INDEX($A$1:$A$17718,MATCH(G18015,$G$1:$G$17718,0)),MAX($A$2:$A18014)+1)</f>
        <v>13807</v>
      </c>
      <c r="B18015" s="1" t="e">
        <f aca="false">IF(COUNTIF($G$1:$G$17718,G18015&gt;0),0,INDEX($A$1:$A$17718,MATCH(G18015,$G$1:$G$17718,0)))</f>
        <v>#N/A</v>
      </c>
      <c r="C18015" s="1" t="str">
        <f aca="false">IF(H18015="",F18015,H18015)</f>
        <v>ben moreell solar farm</v>
      </c>
      <c r="F18015" s="5"/>
      <c r="G18015" s="1" t="n">
        <v>63786</v>
      </c>
      <c r="H18015" s="1" t="s">
        <v>22994</v>
      </c>
      <c r="I18015" s="1" t="n">
        <v>63466</v>
      </c>
      <c r="J18015" s="1" t="s">
        <v>22995</v>
      </c>
      <c r="K18015" s="1" t="s">
        <v>22753</v>
      </c>
    </row>
    <row r="18016" customFormat="false" ht="15" hidden="false" customHeight="true" outlineLevel="0" collapsed="false">
      <c r="A18016" s="1" t="n">
        <f aca="false">IF(IFERROR((MATCH(G18016,$G$1:$G$17718,0)),0),INDEX($A$1:$A$17718,MATCH(G18016,$G$1:$G$17718,0)),MAX($A$2:$A18015)+1)</f>
        <v>13808</v>
      </c>
      <c r="B18016" s="1" t="e">
        <f aca="false">IF(COUNTIF($G$1:$G$17718,G18016&gt;0),0,INDEX($A$1:$A$17718,MATCH(G18016,$G$1:$G$17718,0)))</f>
        <v>#N/A</v>
      </c>
      <c r="C18016" s="1" t="str">
        <f aca="false">IF(H18016="",F18016,H18016)</f>
        <v>pleasant hill pv1</v>
      </c>
      <c r="F18016" s="5"/>
      <c r="G18016" s="1" t="n">
        <v>63787</v>
      </c>
      <c r="H18016" s="1" t="s">
        <v>22996</v>
      </c>
      <c r="I18016" s="1" t="n">
        <v>58970</v>
      </c>
      <c r="J18016" s="1" t="s">
        <v>20665</v>
      </c>
      <c r="K18016" s="1" t="s">
        <v>22753</v>
      </c>
    </row>
    <row r="18017" customFormat="false" ht="15" hidden="false" customHeight="true" outlineLevel="0" collapsed="false">
      <c r="A18017" s="1" t="n">
        <f aca="false">A17742</f>
        <v>13598</v>
      </c>
      <c r="B18017" s="1" t="e">
        <f aca="false">IF(COUNTIF($G$1:$G$17718,G18017&gt;0),0,INDEX($A$1:$A$17718,MATCH(G18017,$G$1:$G$17718,0)))</f>
        <v>#N/A</v>
      </c>
      <c r="C18017" s="1" t="str">
        <f aca="false">IF(H18017="",F18017,H18017)</f>
        <v>south bend solar</v>
      </c>
      <c r="F18017" s="5"/>
      <c r="G18017" s="1" t="n">
        <v>63801</v>
      </c>
      <c r="H18017" s="1" t="s">
        <v>22645</v>
      </c>
      <c r="I18017" s="1" t="n">
        <v>9324</v>
      </c>
      <c r="J18017" s="1" t="s">
        <v>22646</v>
      </c>
      <c r="K18017" s="1" t="s">
        <v>22753</v>
      </c>
    </row>
    <row r="18018" customFormat="false" ht="15" hidden="false" customHeight="true" outlineLevel="0" collapsed="false">
      <c r="A18018" s="1" t="n">
        <f aca="false">IF(IFERROR((MATCH(G18018,$G$1:$G$17718,0)),0),INDEX($A$1:$A$17718,MATCH(G18018,$G$1:$G$17718,0)),MAX($A$2:$A18017)+1)</f>
        <v>13809</v>
      </c>
      <c r="B18018" s="1" t="e">
        <f aca="false">IF(COUNTIF($G$1:$G$17718,G18018&gt;0),0,INDEX($A$1:$A$17718,MATCH(G18018,$G$1:$G$17718,0)))</f>
        <v>#N/A</v>
      </c>
      <c r="C18018" s="1" t="str">
        <f aca="false">IF(H18018="",F18018,H18018)</f>
        <v>sr odom</v>
      </c>
      <c r="F18018" s="5"/>
      <c r="G18018" s="1" t="n">
        <v>63814</v>
      </c>
      <c r="H18018" s="1" t="s">
        <v>22997</v>
      </c>
      <c r="I18018" s="1" t="n">
        <v>63473</v>
      </c>
      <c r="J18018" s="1" t="s">
        <v>22998</v>
      </c>
      <c r="K18018" s="1" t="s">
        <v>22753</v>
      </c>
    </row>
    <row r="18019" customFormat="false" ht="15" hidden="false" customHeight="true" outlineLevel="0" collapsed="false">
      <c r="A18019" s="1" t="n">
        <f aca="false">IF(IFERROR((MATCH(G18019,$G$1:$G$17718,0)),0),INDEX($A$1:$A$17718,MATCH(G18019,$G$1:$G$17718,0)),MAX($A$2:$A18018)+1)</f>
        <v>13810</v>
      </c>
      <c r="B18019" s="1" t="e">
        <f aca="false">IF(COUNTIF($G$1:$G$17718,G18019&gt;0),0,INDEX($A$1:$A$17718,MATCH(G18019,$G$1:$G$17718,0)))</f>
        <v>#N/A</v>
      </c>
      <c r="C18019" s="1" t="str">
        <f aca="false">IF(H18019="",F18019,H18019)</f>
        <v>hecate energy gedney hill</v>
      </c>
      <c r="F18019" s="5"/>
      <c r="G18019" s="1" t="n">
        <v>63815</v>
      </c>
      <c r="H18019" s="1" t="s">
        <v>22999</v>
      </c>
      <c r="I18019" s="1" t="n">
        <v>63474</v>
      </c>
      <c r="J18019" s="1" t="s">
        <v>23000</v>
      </c>
      <c r="K18019" s="1" t="s">
        <v>22753</v>
      </c>
    </row>
    <row r="18020" customFormat="false" ht="15" hidden="false" customHeight="true" outlineLevel="0" collapsed="false">
      <c r="A18020" s="1" t="n">
        <f aca="false">IF(IFERROR((MATCH(G18020,$G$1:$G$17718,0)),0),INDEX($A$1:$A$17718,MATCH(G18020,$G$1:$G$17718,0)),MAX($A$2:$A18019)+1)</f>
        <v>13811</v>
      </c>
      <c r="B18020" s="1" t="e">
        <f aca="false">IF(COUNTIF($G$1:$G$17718,G18020&gt;0),0,INDEX($A$1:$A$17718,MATCH(G18020,$G$1:$G$17718,0)))</f>
        <v>#N/A</v>
      </c>
      <c r="C18020" s="1" t="str">
        <f aca="false">IF(H18020="",F18020,H18020)</f>
        <v>johanna energy center, llc</v>
      </c>
      <c r="F18020" s="5"/>
      <c r="G18020" s="1" t="n">
        <v>63843</v>
      </c>
      <c r="H18020" s="1" t="s">
        <v>23001</v>
      </c>
      <c r="I18020" s="1" t="n">
        <v>63522</v>
      </c>
      <c r="J18020" s="1" t="s">
        <v>23002</v>
      </c>
      <c r="K18020" s="1" t="s">
        <v>22753</v>
      </c>
    </row>
    <row r="18021" customFormat="false" ht="15" hidden="false" customHeight="true" outlineLevel="0" collapsed="false">
      <c r="A18021" s="1" t="n">
        <f aca="false">IF(IFERROR((MATCH(G18021,$G$1:$G$17718,0)),0),INDEX($A$1:$A$17718,MATCH(G18021,$G$1:$G$17718,0)),MAX($A$2:$A18020)+1)</f>
        <v>13812</v>
      </c>
      <c r="B18021" s="1" t="e">
        <f aca="false">IF(COUNTIF($G$1:$G$17718,G18021&gt;0),0,INDEX($A$1:$A$17718,MATCH(G18021,$G$1:$G$17718,0)))</f>
        <v>#N/A</v>
      </c>
      <c r="C18021" s="1" t="str">
        <f aca="false">IF(H18021="",F18021,H18021)</f>
        <v>depue holdings, llc</v>
      </c>
      <c r="F18021" s="5"/>
      <c r="G18021" s="1" t="n">
        <v>63845</v>
      </c>
      <c r="H18021" s="1" t="s">
        <v>23003</v>
      </c>
      <c r="I18021" s="1" t="n">
        <v>63523</v>
      </c>
      <c r="J18021" s="1" t="s">
        <v>23003</v>
      </c>
      <c r="K18021" s="1" t="s">
        <v>22753</v>
      </c>
    </row>
    <row r="18022" customFormat="false" ht="15" hidden="false" customHeight="true" outlineLevel="0" collapsed="false">
      <c r="A18022" s="1" t="n">
        <f aca="false">IF(IFERROR((MATCH(G18022,$G$1:$G$17718,0)),0),INDEX($A$1:$A$17718,MATCH(G18022,$G$1:$G$17718,0)),MAX($A$2:$A18021)+1)</f>
        <v>13813</v>
      </c>
      <c r="B18022" s="1" t="e">
        <f aca="false">IF(COUNTIF($G$1:$G$17718,G18022&gt;0),0,INDEX($A$1:$A$17718,MATCH(G18022,$G$1:$G$17718,0)))</f>
        <v>#N/A</v>
      </c>
      <c r="C18022" s="1" t="str">
        <f aca="false">IF(H18022="",F18022,H18022)</f>
        <v>suneast valley solar project</v>
      </c>
      <c r="F18022" s="5"/>
      <c r="G18022" s="1" t="n">
        <v>63862</v>
      </c>
      <c r="H18022" s="1" t="s">
        <v>23004</v>
      </c>
      <c r="I18022" s="1" t="n">
        <v>63536</v>
      </c>
      <c r="J18022" s="1" t="s">
        <v>23005</v>
      </c>
      <c r="K18022" s="1" t="s">
        <v>22753</v>
      </c>
    </row>
    <row r="18023" customFormat="false" ht="15" hidden="false" customHeight="true" outlineLevel="0" collapsed="false">
      <c r="A18023" s="1" t="n">
        <f aca="false">IF(IFERROR((MATCH(G18023,$G$1:$G$17718,0)),0),INDEX($A$1:$A$17718,MATCH(G18023,$G$1:$G$17718,0)),MAX($A$2:$A18022)+1)</f>
        <v>13814</v>
      </c>
      <c r="B18023" s="1" t="e">
        <f aca="false">IF(COUNTIF($G$1:$G$17718,G18023&gt;0),0,INDEX($A$1:$A$17718,MATCH(G18023,$G$1:$G$17718,0)))</f>
        <v>#N/A</v>
      </c>
      <c r="C18023" s="1" t="str">
        <f aca="false">IF(H18023="",F18023,H18023)</f>
        <v>suneast grassy knoll solar project</v>
      </c>
      <c r="F18023" s="5"/>
      <c r="G18023" s="1" t="n">
        <v>63863</v>
      </c>
      <c r="H18023" s="1" t="s">
        <v>23006</v>
      </c>
      <c r="I18023" s="1" t="n">
        <v>63537</v>
      </c>
      <c r="J18023" s="1" t="s">
        <v>23007</v>
      </c>
      <c r="K18023" s="1" t="s">
        <v>22753</v>
      </c>
    </row>
    <row r="18024" customFormat="false" ht="15" hidden="false" customHeight="true" outlineLevel="0" collapsed="false">
      <c r="A18024" s="1" t="n">
        <f aca="false">IF(IFERROR((MATCH(G18024,$G$1:$G$17718,0)),0),INDEX($A$1:$A$17718,MATCH(G18024,$G$1:$G$17718,0)),MAX($A$2:$A18023)+1)</f>
        <v>13815</v>
      </c>
      <c r="B18024" s="1" t="e">
        <f aca="false">IF(COUNTIF($G$1:$G$17718,G18024&gt;0),0,INDEX($A$1:$A$17718,MATCH(G18024,$G$1:$G$17718,0)))</f>
        <v>#N/A</v>
      </c>
      <c r="C18024" s="1" t="str">
        <f aca="false">IF(H18024="",F18024,H18024)</f>
        <v>suneast limestone solar project</v>
      </c>
      <c r="F18024" s="5"/>
      <c r="G18024" s="1" t="n">
        <v>63864</v>
      </c>
      <c r="H18024" s="1" t="s">
        <v>23008</v>
      </c>
      <c r="I18024" s="1" t="n">
        <v>63538</v>
      </c>
      <c r="J18024" s="1" t="s">
        <v>23009</v>
      </c>
      <c r="K18024" s="1" t="s">
        <v>22753</v>
      </c>
    </row>
    <row r="18025" customFormat="false" ht="15" hidden="false" customHeight="true" outlineLevel="0" collapsed="false">
      <c r="A18025" s="1" t="n">
        <f aca="false">IF(IFERROR((MATCH(G18025,$G$1:$G$17718,0)),0),INDEX($A$1:$A$17718,MATCH(G18025,$G$1:$G$17718,0)),MAX($A$2:$A18024)+1)</f>
        <v>13816</v>
      </c>
      <c r="B18025" s="1" t="e">
        <f aca="false">IF(COUNTIF($G$1:$G$17718,G18025&gt;0),0,INDEX($A$1:$A$17718,MATCH(G18025,$G$1:$G$17718,0)))</f>
        <v>#N/A</v>
      </c>
      <c r="C18025" s="1" t="str">
        <f aca="false">IF(H18025="",F18025,H18025)</f>
        <v>suneast fariway solar project</v>
      </c>
      <c r="F18025" s="5"/>
      <c r="G18025" s="1" t="n">
        <v>63865</v>
      </c>
      <c r="H18025" s="1" t="s">
        <v>23010</v>
      </c>
      <c r="I18025" s="1" t="n">
        <v>63539</v>
      </c>
      <c r="J18025" s="1" t="s">
        <v>23011</v>
      </c>
      <c r="K18025" s="1" t="s">
        <v>22753</v>
      </c>
    </row>
    <row r="18026" customFormat="false" ht="15" hidden="false" customHeight="true" outlineLevel="0" collapsed="false">
      <c r="A18026" s="1" t="n">
        <f aca="false">IF(IFERROR((MATCH(G18026,$G$1:$G$17718,0)),0),INDEX($A$1:$A$17718,MATCH(G18026,$G$1:$G$17718,0)),MAX($A$2:$A18025)+1)</f>
        <v>13817</v>
      </c>
      <c r="B18026" s="1" t="e">
        <f aca="false">IF(COUNTIF($G$1:$G$17718,G18026&gt;0),0,INDEX($A$1:$A$17718,MATCH(G18026,$G$1:$G$17718,0)))</f>
        <v>#N/A</v>
      </c>
      <c r="C18026" s="1" t="str">
        <f aca="false">IF(H18026="",F18026,H18026)</f>
        <v>suneast highview solar project</v>
      </c>
      <c r="F18026" s="5"/>
      <c r="G18026" s="1" t="n">
        <v>63866</v>
      </c>
      <c r="H18026" s="1" t="s">
        <v>23012</v>
      </c>
      <c r="I18026" s="1" t="n">
        <v>63540</v>
      </c>
      <c r="J18026" s="1" t="s">
        <v>23013</v>
      </c>
      <c r="K18026" s="1" t="s">
        <v>22753</v>
      </c>
    </row>
    <row r="18027" customFormat="false" ht="15" hidden="false" customHeight="true" outlineLevel="0" collapsed="false">
      <c r="A18027" s="1" t="n">
        <f aca="false">IF(IFERROR((MATCH(G18027,$G$1:$G$17718,0)),0),INDEX($A$1:$A$17718,MATCH(G18027,$G$1:$G$17718,0)),MAX($A$2:$A18026)+1)</f>
        <v>13818</v>
      </c>
      <c r="B18027" s="1" t="e">
        <f aca="false">IF(COUNTIF($G$1:$G$17718,G18027&gt;0),0,INDEX($A$1:$A$17718,MATCH(G18027,$G$1:$G$17718,0)))</f>
        <v>#N/A</v>
      </c>
      <c r="C18027" s="1" t="str">
        <f aca="false">IF(H18027="",F18027,H18027)</f>
        <v>suneast hilltop solar project</v>
      </c>
      <c r="F18027" s="5"/>
      <c r="G18027" s="1" t="n">
        <v>63868</v>
      </c>
      <c r="H18027" s="1" t="s">
        <v>23014</v>
      </c>
      <c r="I18027" s="1" t="n">
        <v>63543</v>
      </c>
      <c r="J18027" s="1" t="s">
        <v>23015</v>
      </c>
      <c r="K18027" s="1" t="s">
        <v>22753</v>
      </c>
    </row>
    <row r="18028" customFormat="false" ht="15" hidden="false" customHeight="true" outlineLevel="0" collapsed="false">
      <c r="A18028" s="1" t="n">
        <f aca="false">IF(IFERROR((MATCH(G18028,$G$1:$G$17718,0)),0),INDEX($A$1:$A$17718,MATCH(G18028,$G$1:$G$17718,0)),MAX($A$2:$A18027)+1)</f>
        <v>13819</v>
      </c>
      <c r="B18028" s="1" t="e">
        <f aca="false">IF(COUNTIF($G$1:$G$17718,G18028&gt;0),0,INDEX($A$1:$A$17718,MATCH(G18028,$G$1:$G$17718,0)))</f>
        <v>#N/A</v>
      </c>
      <c r="C18028" s="1" t="str">
        <f aca="false">IF(H18028="",F18028,H18028)</f>
        <v>milo pv - bd solar 1 llc</v>
      </c>
      <c r="F18028" s="5"/>
      <c r="G18028" s="1" t="n">
        <v>63894</v>
      </c>
      <c r="H18028" s="1" t="s">
        <v>23016</v>
      </c>
      <c r="I18028" s="1" t="n">
        <v>63568</v>
      </c>
      <c r="J18028" s="1" t="s">
        <v>23017</v>
      </c>
      <c r="K18028" s="1" t="s">
        <v>22753</v>
      </c>
    </row>
    <row r="18029" customFormat="false" ht="15" hidden="false" customHeight="true" outlineLevel="0" collapsed="false">
      <c r="A18029" s="1" t="n">
        <f aca="false">IF(IFERROR((MATCH(G18029,$G$1:$G$17718,0)),0),INDEX($A$1:$A$17718,MATCH(G18029,$G$1:$G$17718,0)),MAX($A$2:$A18028)+1)</f>
        <v>13820</v>
      </c>
      <c r="B18029" s="1" t="e">
        <f aca="false">IF(COUNTIF($G$1:$G$17718,G18029&gt;0),0,INDEX($A$1:$A$17718,MATCH(G18029,$G$1:$G$17718,0)))</f>
        <v>#N/A</v>
      </c>
      <c r="C18029" s="1" t="str">
        <f aca="false">IF(H18029="",F18029,H18029)</f>
        <v>suneast flat hill solar project</v>
      </c>
      <c r="F18029" s="5"/>
      <c r="G18029" s="1" t="n">
        <v>63901</v>
      </c>
      <c r="H18029" s="1" t="s">
        <v>23018</v>
      </c>
      <c r="I18029" s="1" t="n">
        <v>63551</v>
      </c>
      <c r="J18029" s="1" t="s">
        <v>23019</v>
      </c>
      <c r="K18029" s="1" t="s">
        <v>22753</v>
      </c>
    </row>
    <row r="18030" customFormat="false" ht="15" hidden="false" customHeight="true" outlineLevel="0" collapsed="false">
      <c r="A18030" s="1" t="n">
        <f aca="false">IF(IFERROR((MATCH(G18030,$G$1:$G$17718,0)),0),INDEX($A$1:$A$17718,MATCH(G18030,$G$1:$G$17718,0)),MAX($A$2:$A18029)+1)</f>
        <v>13821</v>
      </c>
      <c r="B18030" s="1" t="e">
        <f aca="false">IF(COUNTIF($G$1:$G$17718,G18030&gt;0),0,INDEX($A$1:$A$17718,MATCH(G18030,$G$1:$G$17718,0)))</f>
        <v>#N/A</v>
      </c>
      <c r="C18030" s="1" t="str">
        <f aca="false">IF(H18030="",F18030,H18030)</f>
        <v>rooney ranch</v>
      </c>
      <c r="F18030" s="5"/>
      <c r="G18030" s="1" t="n">
        <v>63088</v>
      </c>
      <c r="H18030" s="1" t="s">
        <v>23020</v>
      </c>
      <c r="I18030" s="1" t="n">
        <v>62896</v>
      </c>
      <c r="J18030" s="1" t="s">
        <v>23021</v>
      </c>
      <c r="K18030" s="1" t="s">
        <v>22753</v>
      </c>
    </row>
    <row r="18031" customFormat="false" ht="15" hidden="false" customHeight="true" outlineLevel="0" collapsed="false">
      <c r="A18031" s="1" t="n">
        <f aca="false">IF(IFERROR((MATCH(G18031,$G$1:$G$17718,0)),0),INDEX($A$1:$A$17718,MATCH(G18031,$G$1:$G$17718,0)),MAX($A$2:$A18030)+1)</f>
        <v>13822</v>
      </c>
      <c r="B18031" s="1" t="e">
        <f aca="false">IF(COUNTIF($G$1:$G$17718,G18031&gt;0),0,INDEX($A$1:$A$17718,MATCH(G18031,$G$1:$G$17718,0)))</f>
        <v>#N/A</v>
      </c>
      <c r="C18031" s="1" t="str">
        <f aca="false">IF(H18031="",F18031,H18031)</f>
        <v>rawhide prairie solar hybrid</v>
      </c>
      <c r="F18031" s="5"/>
      <c r="G18031" s="1" t="n">
        <v>63722</v>
      </c>
      <c r="H18031" s="1" t="s">
        <v>23022</v>
      </c>
      <c r="I18031" s="1" t="n">
        <v>63415</v>
      </c>
      <c r="J18031" s="1" t="s">
        <v>23023</v>
      </c>
      <c r="K18031" s="1" t="s">
        <v>22753</v>
      </c>
    </row>
    <row r="18032" customFormat="false" ht="15" hidden="false" customHeight="true" outlineLevel="0" collapsed="false">
      <c r="A18032" s="1" t="n">
        <f aca="false">IF(IFERROR((MATCH(G18032,$G$1:$G$17718,0)),0),INDEX($A$1:$A$17718,MATCH(G18032,$G$1:$G$17718,0)),MAX($A$2:$A18031)+1)</f>
        <v>13823</v>
      </c>
      <c r="B18032" s="1" t="e">
        <f aca="false">IF(COUNTIF($G$1:$G$17718,G18032&gt;0),0,INDEX($A$1:$A$17718,MATCH(G18032,$G$1:$G$17718,0)))</f>
        <v>#N/A</v>
      </c>
      <c r="C18032" s="1" t="str">
        <f aca="false">IF(H18032="",F18032,H18032)</f>
        <v>university solar, llc</v>
      </c>
      <c r="F18032" s="5"/>
      <c r="G18032" s="1" t="n">
        <v>63668</v>
      </c>
      <c r="H18032" s="1" t="s">
        <v>23024</v>
      </c>
      <c r="I18032" s="1" t="n">
        <v>61012</v>
      </c>
      <c r="J18032" s="1" t="s">
        <v>23025</v>
      </c>
      <c r="K18032" s="1" t="s">
        <v>22753</v>
      </c>
    </row>
    <row r="18033" customFormat="false" ht="15" hidden="false" customHeight="true" outlineLevel="0" collapsed="false">
      <c r="A18033" s="1" t="n">
        <f aca="false">IF(IFERROR((MATCH(G18033,$G$1:$G$17718,0)),0),INDEX($A$1:$A$17718,MATCH(G18033,$G$1:$G$17718,0)),MAX($A$2:$A18032)+1)</f>
        <v>13824</v>
      </c>
      <c r="B18033" s="1" t="e">
        <f aca="false">IF(COUNTIF($G$1:$G$17718,G18033&gt;0),0,INDEX($A$1:$A$17718,MATCH(G18033,$G$1:$G$17718,0)))</f>
        <v>#N/A</v>
      </c>
      <c r="C18033" s="1" t="str">
        <f aca="false">IF(H18033="",F18033,H18033)</f>
        <v>cd4</v>
      </c>
      <c r="F18033" s="5"/>
      <c r="G18033" s="1" t="n">
        <v>63490</v>
      </c>
      <c r="H18033" s="1" t="s">
        <v>23026</v>
      </c>
      <c r="I18033" s="1" t="n">
        <v>63221</v>
      </c>
      <c r="J18033" s="1" t="s">
        <v>23026</v>
      </c>
      <c r="K18033" s="1" t="s">
        <v>22753</v>
      </c>
    </row>
    <row r="18034" customFormat="false" ht="15" hidden="false" customHeight="true" outlineLevel="0" collapsed="false">
      <c r="A18034" s="1" t="n">
        <f aca="false">IF(IFERROR((MATCH(G18034,$G$1:$G$17718,0)),0),INDEX($A$1:$A$17718,MATCH(G18034,$G$1:$G$17718,0)),MAX($A$2:$A18033)+1)</f>
        <v>13825</v>
      </c>
      <c r="B18034" s="1" t="e">
        <f aca="false">IF(COUNTIF($G$1:$G$17718,G18034&gt;0),0,INDEX($A$1:$A$17718,MATCH(G18034,$G$1:$G$17718,0)))</f>
        <v>#N/A</v>
      </c>
      <c r="C18034" s="1" t="str">
        <f aca="false">IF(H18034="",F18034,H18034)</f>
        <v>soda lake 3</v>
      </c>
      <c r="F18034" s="5"/>
      <c r="G18034" s="1" t="n">
        <v>63365</v>
      </c>
      <c r="H18034" s="1" t="s">
        <v>23027</v>
      </c>
      <c r="I18034" s="1" t="n">
        <v>63102</v>
      </c>
      <c r="J18034" s="1" t="s">
        <v>23028</v>
      </c>
      <c r="K18034" s="1" t="s">
        <v>22753</v>
      </c>
    </row>
    <row r="18035" customFormat="false" ht="15" hidden="false" customHeight="true" outlineLevel="0" collapsed="false">
      <c r="A18035" s="1" t="n">
        <f aca="false">IF(IFERROR((MATCH(G18035,$G$1:$G$17718,0)),0),INDEX($A$1:$A$17718,MATCH(G18035,$G$1:$G$17718,0)),MAX($A$2:$A18034)+1)</f>
        <v>13826</v>
      </c>
      <c r="B18035" s="1" t="e">
        <f aca="false">IF(COUNTIF($G$1:$G$17718,G18035&gt;0),0,INDEX($A$1:$A$17718,MATCH(G18035,$G$1:$G$17718,0)))</f>
        <v>#N/A</v>
      </c>
      <c r="C18035" s="1" t="str">
        <f aca="false">IF(H18035="",F18035,H18035)</f>
        <v>pinson solar farm</v>
      </c>
      <c r="F18035" s="5"/>
      <c r="G18035" s="1" t="n">
        <v>63777</v>
      </c>
      <c r="H18035" s="1" t="s">
        <v>23029</v>
      </c>
      <c r="I18035" s="1" t="n">
        <v>63453</v>
      </c>
      <c r="J18035" s="1" t="s">
        <v>23030</v>
      </c>
      <c r="K18035" s="1" t="s">
        <v>22753</v>
      </c>
    </row>
    <row r="18036" customFormat="false" ht="15" hidden="false" customHeight="true" outlineLevel="0" collapsed="false">
      <c r="A18036" s="1" t="n">
        <f aca="false">IF(IFERROR((MATCH(G18036,$G$1:$G$17718,0)),0),INDEX($A$1:$A$17718,MATCH(G18036,$G$1:$G$17718,0)),MAX($A$2:$A18035)+1)</f>
        <v>13827</v>
      </c>
      <c r="B18036" s="1" t="e">
        <f aca="false">IF(COUNTIF($G$1:$G$17718,G18036&gt;0),0,INDEX($A$1:$A$17718,MATCH(G18036,$G$1:$G$17718,0)))</f>
        <v>#N/A</v>
      </c>
      <c r="C18036" s="1" t="str">
        <f aca="false">IF(H18036="",F18036,H18036)</f>
        <v>east nash pv2</v>
      </c>
      <c r="F18036" s="5"/>
      <c r="G18036" s="1" t="n">
        <v>63789</v>
      </c>
      <c r="H18036" s="1" t="s">
        <v>23031</v>
      </c>
      <c r="I18036" s="1" t="n">
        <v>58970</v>
      </c>
      <c r="J18036" s="1" t="s">
        <v>20665</v>
      </c>
      <c r="K18036" s="1" t="s">
        <v>22753</v>
      </c>
    </row>
    <row r="18037" customFormat="false" ht="15" hidden="false" customHeight="true" outlineLevel="0" collapsed="false">
      <c r="A18037" s="1" t="n">
        <f aca="false">IF(IFERROR((MATCH(G18037,$G$1:$G$17718,0)),0),INDEX($A$1:$A$17718,MATCH(G18037,$G$1:$G$17718,0)),MAX($A$2:$A18036)+1)</f>
        <v>13828</v>
      </c>
      <c r="B18037" s="1" t="e">
        <f aca="false">IF(COUNTIF($G$1:$G$17718,G18037&gt;0),0,INDEX($A$1:$A$17718,MATCH(G18037,$G$1:$G$17718,0)))</f>
        <v>#N/A</v>
      </c>
      <c r="C18037" s="1" t="str">
        <f aca="false">IF(H18037="",F18037,H18037)</f>
        <v>taos mesa energy facility hybrid</v>
      </c>
      <c r="F18037" s="5"/>
      <c r="G18037" s="1" t="n">
        <v>63728</v>
      </c>
      <c r="H18037" s="1" t="s">
        <v>23032</v>
      </c>
      <c r="I18037" s="1" t="n">
        <v>63420</v>
      </c>
      <c r="J18037" s="1" t="s">
        <v>23033</v>
      </c>
      <c r="K18037" s="1" t="s">
        <v>22753</v>
      </c>
    </row>
    <row r="18038" customFormat="false" ht="15" hidden="false" customHeight="true" outlineLevel="0" collapsed="false">
      <c r="A18038" s="1" t="n">
        <f aca="false">IF(IFERROR((MATCH(G18038,$G$1:$G$17718,0)),0),INDEX($A$1:$A$17718,MATCH(G18038,$G$1:$G$17718,0)),MAX($A$2:$A18037)+1)</f>
        <v>13829</v>
      </c>
      <c r="B18038" s="1" t="e">
        <f aca="false">IF(COUNTIF($G$1:$G$17718,G18038&gt;0),0,INDEX($A$1:$A$17718,MATCH(G18038,$G$1:$G$17718,0)))</f>
        <v>#N/A</v>
      </c>
      <c r="C18038" s="1" t="str">
        <f aca="false">IF(H18038="",F18038,H18038)</f>
        <v>aes kekaha solar, llc hybrid</v>
      </c>
      <c r="F18038" s="5"/>
      <c r="G18038" s="1" t="n">
        <v>63280</v>
      </c>
      <c r="H18038" s="1" t="s">
        <v>23034</v>
      </c>
      <c r="I18038" s="1" t="n">
        <v>61012</v>
      </c>
      <c r="J18038" s="1" t="s">
        <v>23025</v>
      </c>
      <c r="K18038" s="1" t="s">
        <v>22753</v>
      </c>
    </row>
    <row r="18039" customFormat="false" ht="15" hidden="false" customHeight="true" outlineLevel="0" collapsed="false">
      <c r="A18039" s="1" t="n">
        <f aca="false">IF(IFERROR((MATCH(G18039,$G$1:$G$17718,0)),0),INDEX($A$1:$A$17718,MATCH(G18039,$G$1:$G$17718,0)),MAX($A$2:$A18038)+1)</f>
        <v>13830</v>
      </c>
      <c r="B18039" s="1" t="e">
        <f aca="false">IF(COUNTIF($G$1:$G$17718,G18039&gt;0),0,INDEX($A$1:$A$17718,MATCH(G18039,$G$1:$G$17718,0)))</f>
        <v>#N/A</v>
      </c>
      <c r="C18039" s="1" t="str">
        <f aca="false">IF(H18039="",F18039,H18039)</f>
        <v>caden energix hickory llc</v>
      </c>
      <c r="F18039" s="5"/>
      <c r="G18039" s="1" t="n">
        <v>63084</v>
      </c>
      <c r="H18039" s="1" t="s">
        <v>23035</v>
      </c>
      <c r="I18039" s="1" t="n">
        <v>62835</v>
      </c>
      <c r="J18039" s="1" t="s">
        <v>23035</v>
      </c>
      <c r="K18039" s="1" t="s">
        <v>22753</v>
      </c>
    </row>
    <row r="18040" customFormat="false" ht="15" hidden="false" customHeight="true" outlineLevel="0" collapsed="false">
      <c r="A18040" s="1" t="n">
        <f aca="false">IF(IFERROR((MATCH(G18040,$G$1:$G$17718,0)),0),INDEX($A$1:$A$17718,MATCH(G18040,$G$1:$G$17718,0)),MAX($A$2:$A18039)+1)</f>
        <v>13831</v>
      </c>
      <c r="B18040" s="1" t="e">
        <f aca="false">IF(COUNTIF($G$1:$G$17718,G18040&gt;0),0,INDEX($A$1:$A$17718,MATCH(G18040,$G$1:$G$17718,0)))</f>
        <v>#N/A</v>
      </c>
      <c r="C18040" s="1" t="str">
        <f aca="false">IF(H18040="",F18040,H18040)</f>
        <v>oe_az1</v>
      </c>
      <c r="F18040" s="5"/>
      <c r="G18040" s="1" t="n">
        <v>63349</v>
      </c>
      <c r="H18040" s="1" t="s">
        <v>23036</v>
      </c>
      <c r="I18040" s="1" t="n">
        <v>63115</v>
      </c>
      <c r="J18040" s="1" t="s">
        <v>23037</v>
      </c>
      <c r="K18040" s="1" t="s">
        <v>22753</v>
      </c>
    </row>
    <row r="18041" customFormat="false" ht="15" hidden="false" customHeight="true" outlineLevel="0" collapsed="false">
      <c r="A18041" s="1" t="n">
        <f aca="false">IF(IFERROR((MATCH(G18041,$G$1:$G$17718,0)),0),INDEX($A$1:$A$17718,MATCH(G18041,$G$1:$G$17718,0)),MAX($A$2:$A18040)+1)</f>
        <v>13832</v>
      </c>
      <c r="B18041" s="1" t="e">
        <f aca="false">IF(COUNTIF($G$1:$G$17718,G18041&gt;0),0,INDEX($A$1:$A$17718,MATCH(G18041,$G$1:$G$17718,0)))</f>
        <v>#N/A</v>
      </c>
      <c r="C18041" s="1" t="str">
        <f aca="false">IF(H18041="",F18041,H18041)</f>
        <v>valero wilmington cogeneration plant</v>
      </c>
      <c r="F18041" s="5"/>
      <c r="G18041" s="1" t="n">
        <v>63285</v>
      </c>
      <c r="H18041" s="1" t="s">
        <v>23038</v>
      </c>
      <c r="I18041" s="1" t="n">
        <v>63067</v>
      </c>
      <c r="J18041" s="1" t="s">
        <v>23039</v>
      </c>
      <c r="K18041" s="1" t="s">
        <v>22753</v>
      </c>
    </row>
    <row r="18042" customFormat="false" ht="15" hidden="false" customHeight="true" outlineLevel="0" collapsed="false">
      <c r="A18042" s="1" t="n">
        <f aca="false">IF(IFERROR((MATCH(G18042,$G$1:$G$17718,0)),0),INDEX($A$1:$A$17718,MATCH(G18042,$G$1:$G$17718,0)),MAX($A$2:$A18041)+1)</f>
        <v>13833</v>
      </c>
      <c r="B18042" s="1" t="e">
        <f aca="false">IF(COUNTIF($G$1:$G$17718,G18042&gt;0),0,INDEX($A$1:$A$17718,MATCH(G18042,$G$1:$G$17718,0)))</f>
        <v>#N/A</v>
      </c>
      <c r="C18042" s="1" t="str">
        <f aca="false">IF(H18042="",F18042,H18042)</f>
        <v>north valley</v>
      </c>
      <c r="F18042" s="5"/>
      <c r="G18042" s="1" t="n">
        <v>63491</v>
      </c>
      <c r="H18042" s="1" t="s">
        <v>23040</v>
      </c>
      <c r="I18042" s="1" t="n">
        <v>63216</v>
      </c>
      <c r="J18042" s="1" t="s">
        <v>23040</v>
      </c>
      <c r="K18042" s="1" t="s">
        <v>22753</v>
      </c>
    </row>
    <row r="18043" customFormat="false" ht="15" hidden="false" customHeight="true" outlineLevel="0" collapsed="false">
      <c r="A18043" s="1" t="n">
        <f aca="false">IF(IFERROR((MATCH(G18043,$G$1:$G$17718,0)),0),INDEX($A$1:$A$17718,MATCH(G18043,$G$1:$G$17718,0)),MAX($A$2:$A18042)+1)</f>
        <v>13834</v>
      </c>
      <c r="B18043" s="1" t="e">
        <f aca="false">IF(COUNTIF($G$1:$G$17718,G18043&gt;0),0,INDEX($A$1:$A$17718,MATCH(G18043,$G$1:$G$17718,0)))</f>
        <v>#N/A</v>
      </c>
      <c r="C18043" s="1" t="str">
        <f aca="false">IF(H18043="",F18043,H18043)</f>
        <v>oakboro pv1</v>
      </c>
      <c r="F18043" s="5"/>
      <c r="G18043" s="1" t="n">
        <v>63162</v>
      </c>
      <c r="H18043" s="1" t="s">
        <v>23041</v>
      </c>
      <c r="I18043" s="1" t="n">
        <v>58970</v>
      </c>
      <c r="J18043" s="1" t="s">
        <v>20665</v>
      </c>
      <c r="K18043" s="1" t="s">
        <v>22753</v>
      </c>
    </row>
    <row r="18044" customFormat="false" ht="15" hidden="false" customHeight="true" outlineLevel="0" collapsed="false">
      <c r="A18044" s="1" t="n">
        <f aca="false">IF(IFERROR((MATCH(G18044,$G$1:$G$17718,0)),0),INDEX($A$1:$A$17718,MATCH(G18044,$G$1:$G$17718,0)),MAX($A$2:$A18043)+1)</f>
        <v>13835</v>
      </c>
      <c r="B18044" s="1" t="e">
        <f aca="false">IF(COUNTIF($G$1:$G$17718,G18044&gt;0),0,INDEX($A$1:$A$17718,MATCH(G18044,$G$1:$G$17718,0)))</f>
        <v>#N/A</v>
      </c>
      <c r="C18044" s="1" t="str">
        <f aca="false">IF(H18044="",F18044,H18044)</f>
        <v>chevron - lost hills hybrid</v>
      </c>
      <c r="F18044" s="5"/>
      <c r="G18044" s="1" t="n">
        <v>63545</v>
      </c>
      <c r="H18044" s="1" t="s">
        <v>23042</v>
      </c>
      <c r="I18044" s="1" t="n">
        <v>61944</v>
      </c>
      <c r="J18044" s="1" t="s">
        <v>23043</v>
      </c>
      <c r="K18044" s="1" t="s">
        <v>22753</v>
      </c>
    </row>
    <row r="18045" customFormat="false" ht="15" hidden="false" customHeight="true" outlineLevel="0" collapsed="false">
      <c r="A18045" s="1" t="n">
        <f aca="false">IF(IFERROR((MATCH(G18045,$G$1:$G$17718,0)),0),INDEX($A$1:$A$17718,MATCH(G18045,$G$1:$G$17718,0)),MAX($A$2:$A18044)+1)</f>
        <v>13836</v>
      </c>
      <c r="B18045" s="1" t="e">
        <f aca="false">IF(COUNTIF($G$1:$G$17718,G18045&gt;0),0,INDEX($A$1:$A$17718,MATCH(G18045,$G$1:$G$17718,0)))</f>
        <v>#N/A</v>
      </c>
      <c r="C18045" s="1" t="str">
        <f aca="false">IF(H18045="",F18045,H18045)</f>
        <v>west river solar, llc</v>
      </c>
      <c r="F18045" s="5"/>
      <c r="G18045" s="1" t="n">
        <v>63806</v>
      </c>
      <c r="H18045" s="1" t="s">
        <v>23044</v>
      </c>
      <c r="I18045" s="1" t="n">
        <v>63492</v>
      </c>
      <c r="J18045" s="1" t="s">
        <v>23044</v>
      </c>
      <c r="K18045" s="1" t="s">
        <v>22753</v>
      </c>
    </row>
    <row r="18046" customFormat="false" ht="15" hidden="false" customHeight="true" outlineLevel="0" collapsed="false">
      <c r="A18046" s="1" t="n">
        <f aca="false">IF(IFERROR((MATCH(G18046,$G$1:$G$17718,0)),0),INDEX($A$1:$A$17718,MATCH(G18046,$G$1:$G$17718,0)),MAX($A$2:$A18045)+1)</f>
        <v>13837</v>
      </c>
      <c r="B18046" s="1" t="e">
        <f aca="false">IF(COUNTIF($G$1:$G$17718,G18046&gt;0),0,INDEX($A$1:$A$17718,MATCH(G18046,$G$1:$G$17718,0)))</f>
        <v>#N/A</v>
      </c>
      <c r="C18046" s="1" t="str">
        <f aca="false">IF(H18046="",F18046,H18046)</f>
        <v>central 40</v>
      </c>
      <c r="F18046" s="5"/>
      <c r="G18046" s="1" t="n">
        <v>63940</v>
      </c>
      <c r="H18046" s="1" t="s">
        <v>23045</v>
      </c>
      <c r="I18046" s="1" t="n">
        <v>63606</v>
      </c>
      <c r="J18046" s="1" t="s">
        <v>23046</v>
      </c>
      <c r="K18046" s="1" t="s">
        <v>22753</v>
      </c>
    </row>
    <row r="18047" customFormat="false" ht="15" hidden="false" customHeight="true" outlineLevel="0" collapsed="false">
      <c r="A18047" s="1" t="n">
        <f aca="false">IF(IFERROR((MATCH(G18047,$G$1:$G$17718,0)),0),INDEX($A$1:$A$17718,MATCH(G18047,$G$1:$G$17718,0)),MAX($A$2:$A18046)+1)</f>
        <v>13838</v>
      </c>
      <c r="B18047" s="1" t="e">
        <f aca="false">IF(COUNTIF($G$1:$G$17718,G18047&gt;0),0,INDEX($A$1:$A$17718,MATCH(G18047,$G$1:$G$17718,0)))</f>
        <v>#N/A</v>
      </c>
      <c r="C18047" s="1" t="str">
        <f aca="false">IF(H18047="",F18047,H18047)</f>
        <v>fl solar 4, llc</v>
      </c>
      <c r="F18047" s="5"/>
      <c r="G18047" s="1" t="n">
        <v>63187</v>
      </c>
      <c r="H18047" s="1" t="s">
        <v>23047</v>
      </c>
      <c r="I18047" s="1" t="n">
        <v>62951</v>
      </c>
      <c r="J18047" s="1" t="s">
        <v>23047</v>
      </c>
      <c r="K18047" s="1" t="s">
        <v>22753</v>
      </c>
    </row>
    <row r="18048" customFormat="false" ht="15" hidden="false" customHeight="true" outlineLevel="0" collapsed="false">
      <c r="A18048" s="1" t="n">
        <f aca="false">IF(IFERROR((MATCH(G18048,$G$1:$G$17718,0)),0),INDEX($A$1:$A$17718,MATCH(G18048,$G$1:$G$17718,0)),MAX($A$2:$A18047)+1)</f>
        <v>13839</v>
      </c>
      <c r="B18048" s="1" t="e">
        <f aca="false">IF(COUNTIF($G$1:$G$17718,G18048&gt;0),0,INDEX($A$1:$A$17718,MATCH(G18048,$G$1:$G$17718,0)))</f>
        <v>#N/A</v>
      </c>
      <c r="C18048" s="1" t="str">
        <f aca="false">IF(H18048="",F18048,H18048)</f>
        <v>hallmark</v>
      </c>
      <c r="F18048" s="5"/>
      <c r="G18048" s="1" t="n">
        <v>63234</v>
      </c>
      <c r="H18048" s="1" t="s">
        <v>23048</v>
      </c>
      <c r="I18048" s="1" t="n">
        <v>55983</v>
      </c>
      <c r="J18048" s="1" t="s">
        <v>22844</v>
      </c>
      <c r="K18048" s="1" t="s">
        <v>22753</v>
      </c>
    </row>
    <row r="18049" customFormat="false" ht="15" hidden="false" customHeight="true" outlineLevel="0" collapsed="false">
      <c r="A18049" s="1" t="n">
        <f aca="false">IF(IFERROR((MATCH(G18049,$G$1:$G$17718,0)),0),INDEX($A$1:$A$17718,MATCH(G18049,$G$1:$G$17718,0)),MAX($A$2:$A18048)+1)</f>
        <v>13840</v>
      </c>
      <c r="B18049" s="1" t="e">
        <f aca="false">IF(COUNTIF($G$1:$G$17718,G18049&gt;0),0,INDEX($A$1:$A$17718,MATCH(G18049,$G$1:$G$17718,0)))</f>
        <v>#N/A</v>
      </c>
      <c r="C18049" s="1" t="str">
        <f aca="false">IF(H18049="",F18049,H18049)</f>
        <v>cerro gordo wind farm</v>
      </c>
      <c r="F18049" s="5"/>
      <c r="G18049" s="1" t="n">
        <v>63287</v>
      </c>
      <c r="H18049" s="1" t="s">
        <v>23049</v>
      </c>
      <c r="I18049" s="1" t="n">
        <v>63072</v>
      </c>
      <c r="J18049" s="1" t="s">
        <v>23049</v>
      </c>
      <c r="K18049" s="1" t="s">
        <v>22753</v>
      </c>
    </row>
    <row r="18050" customFormat="false" ht="15" hidden="false" customHeight="true" outlineLevel="0" collapsed="false">
      <c r="A18050" s="1" t="n">
        <f aca="false">IF(IFERROR((MATCH(G18050,$G$1:$G$17718,0)),0),INDEX($A$1:$A$17718,MATCH(G18050,$G$1:$G$17718,0)),MAX($A$2:$A18049)+1)</f>
        <v>13841</v>
      </c>
      <c r="B18050" s="1" t="e">
        <f aca="false">IF(COUNTIF($G$1:$G$17718,G18050&gt;0),0,INDEX($A$1:$A$17718,MATCH(G18050,$G$1:$G$17718,0)))</f>
        <v>#N/A</v>
      </c>
      <c r="C18050" s="1" t="str">
        <f aca="false">IF(H18050="",F18050,H18050)</f>
        <v>prineville solar energy llc</v>
      </c>
      <c r="F18050" s="5"/>
      <c r="G18050" s="1" t="n">
        <v>63049</v>
      </c>
      <c r="H18050" s="1" t="s">
        <v>23050</v>
      </c>
      <c r="I18050" s="1" t="n">
        <v>49893</v>
      </c>
      <c r="J18050" s="1" t="s">
        <v>11655</v>
      </c>
      <c r="K18050" s="1" t="s">
        <v>22753</v>
      </c>
    </row>
    <row r="18051" customFormat="false" ht="15" hidden="false" customHeight="true" outlineLevel="0" collapsed="false">
      <c r="A18051" s="1" t="n">
        <f aca="false">IF(IFERROR((MATCH(G18051,$G$1:$G$17718,0)),0),INDEX($A$1:$A$17718,MATCH(G18051,$G$1:$G$17718,0)),MAX($A$2:$A18050)+1)</f>
        <v>13842</v>
      </c>
      <c r="B18051" s="1" t="e">
        <f aca="false">IF(COUNTIF($G$1:$G$17718,G18051&gt;0),0,INDEX($A$1:$A$17718,MATCH(G18051,$G$1:$G$17718,0)))</f>
        <v>#N/A</v>
      </c>
      <c r="C18051" s="1" t="str">
        <f aca="false">IF(H18051="",F18051,H18051)</f>
        <v>vppsa project 10</v>
      </c>
      <c r="F18051" s="5"/>
      <c r="G18051" s="1" t="n">
        <v>63203</v>
      </c>
      <c r="H18051" s="1" t="s">
        <v>23051</v>
      </c>
      <c r="I18051" s="1" t="n">
        <v>19780</v>
      </c>
      <c r="K18051" s="1" t="s">
        <v>22753</v>
      </c>
    </row>
    <row r="18052" customFormat="false" ht="15" hidden="false" customHeight="true" outlineLevel="0" collapsed="false">
      <c r="A18052" s="1" t="n">
        <f aca="false">IF(IFERROR((MATCH(G18052,$G$1:$G$17718,0)),0),INDEX($A$1:$A$17718,MATCH(G18052,$G$1:$G$17718,0)),MAX($A$2:$A18051)+1)</f>
        <v>13843</v>
      </c>
      <c r="B18052" s="1" t="e">
        <f aca="false">IF(COUNTIF($G$1:$G$17718,G18052&gt;0),0,INDEX($A$1:$A$17718,MATCH(G18052,$G$1:$G$17718,0)))</f>
        <v>#N/A</v>
      </c>
      <c r="C18052" s="1" t="str">
        <f aca="false">IF(H18052="",F18052,H18052)</f>
        <v>panther creek wind project</v>
      </c>
      <c r="F18052" s="5"/>
      <c r="G18052" s="1" t="n">
        <v>63907</v>
      </c>
      <c r="H18052" s="1" t="s">
        <v>23052</v>
      </c>
      <c r="I18052" s="1" t="n">
        <v>63579</v>
      </c>
      <c r="J18052" s="1" t="s">
        <v>23053</v>
      </c>
      <c r="K18052" s="1" t="s">
        <v>22753</v>
      </c>
    </row>
    <row r="18053" customFormat="false" ht="15" hidden="false" customHeight="true" outlineLevel="0" collapsed="false">
      <c r="A18053" s="1" t="n">
        <f aca="false">IF(IFERROR((MATCH(G18053,$G$1:$G$17718,0)),0),INDEX($A$1:$A$17718,MATCH(G18053,$G$1:$G$17718,0)),MAX($A$2:$A18052)+1)</f>
        <v>13844</v>
      </c>
      <c r="B18053" s="1" t="e">
        <f aca="false">IF(COUNTIF($G$1:$G$17718,G18053&gt;0),0,INDEX($A$1:$A$17718,MATCH(G18053,$G$1:$G$17718,0)))</f>
        <v>#N/A</v>
      </c>
      <c r="C18053" s="1" t="str">
        <f aca="false">IF(H18053="",F18053,H18053)</f>
        <v>highest power solar, llc</v>
      </c>
      <c r="F18053" s="5"/>
      <c r="G18053" s="1" t="n">
        <v>63812</v>
      </c>
      <c r="H18053" s="1" t="s">
        <v>23054</v>
      </c>
      <c r="I18053" s="1" t="n">
        <v>63497</v>
      </c>
      <c r="J18053" s="1" t="s">
        <v>23054</v>
      </c>
      <c r="K18053" s="1" t="s">
        <v>22753</v>
      </c>
    </row>
    <row r="18054" customFormat="false" ht="15" hidden="false" customHeight="true" outlineLevel="0" collapsed="false">
      <c r="A18054" s="1" t="n">
        <f aca="false">IF(IFERROR((MATCH(G18054,$G$1:$G$17718,0)),0),INDEX($A$1:$A$17718,MATCH(G18054,$G$1:$G$17718,0)),MAX($A$2:$A18053)+1)</f>
        <v>13845</v>
      </c>
      <c r="B18054" s="1" t="e">
        <f aca="false">IF(COUNTIF($G$1:$G$17718,G18054&gt;0),0,INDEX($A$1:$A$17718,MATCH(G18054,$G$1:$G$17718,0)))</f>
        <v>#N/A</v>
      </c>
      <c r="C18054" s="1" t="str">
        <f aca="false">IF(H18054="",F18054,H18054)</f>
        <v>sanford solar</v>
      </c>
      <c r="F18054" s="5"/>
      <c r="G18054" s="1" t="n">
        <v>63667</v>
      </c>
      <c r="H18054" s="1" t="s">
        <v>23055</v>
      </c>
      <c r="I18054" s="1" t="n">
        <v>63374</v>
      </c>
      <c r="J18054" s="1" t="s">
        <v>23056</v>
      </c>
      <c r="K18054" s="1" t="s">
        <v>22753</v>
      </c>
    </row>
    <row r="18055" customFormat="false" ht="15" hidden="false" customHeight="true" outlineLevel="0" collapsed="false">
      <c r="A18055" s="1" t="n">
        <f aca="false">IF(IFERROR((MATCH(G18055,$G$1:$G$17718,0)),0),INDEX($A$1:$A$17718,MATCH(G18055,$G$1:$G$17718,0)),MAX($A$2:$A18054)+1)</f>
        <v>13846</v>
      </c>
      <c r="B18055" s="1" t="e">
        <f aca="false">IF(COUNTIF($G$1:$G$17718,G18055&gt;0),0,INDEX($A$1:$A$17718,MATCH(G18055,$G$1:$G$17718,0)))</f>
        <v>#N/A</v>
      </c>
      <c r="C18055" s="1" t="str">
        <f aca="false">IF(H18055="",F18055,H18055)</f>
        <v>bluestone solar</v>
      </c>
      <c r="F18055" s="5"/>
      <c r="G18055" s="1" t="n">
        <v>62950</v>
      </c>
      <c r="H18055" s="1" t="s">
        <v>23057</v>
      </c>
      <c r="I18055" s="1" t="n">
        <v>62805</v>
      </c>
      <c r="J18055" s="1" t="s">
        <v>23058</v>
      </c>
      <c r="K18055" s="1" t="s">
        <v>22753</v>
      </c>
    </row>
    <row r="18056" customFormat="false" ht="15" hidden="false" customHeight="true" outlineLevel="0" collapsed="false">
      <c r="A18056" s="1" t="n">
        <f aca="false">IF(IFERROR((MATCH(G18056,$G$1:$G$17718,0)),0),INDEX($A$1:$A$17718,MATCH(G18056,$G$1:$G$17718,0)),MAX($A$2:$A18055)+1)</f>
        <v>13847</v>
      </c>
      <c r="B18056" s="1" t="e">
        <f aca="false">IF(COUNTIF($G$1:$G$17718,G18056&gt;0),0,INDEX($A$1:$A$17718,MATCH(G18056,$G$1:$G$17718,0)))</f>
        <v>#N/A</v>
      </c>
      <c r="C18056" s="1" t="str">
        <f aca="false">IF(H18056="",F18056,H18056)</f>
        <v>whitehorn solar</v>
      </c>
      <c r="F18056" s="5"/>
      <c r="G18056" s="1" t="n">
        <v>62959</v>
      </c>
      <c r="H18056" s="1" t="s">
        <v>23059</v>
      </c>
      <c r="I18056" s="1" t="n">
        <v>62808</v>
      </c>
      <c r="J18056" s="1" t="s">
        <v>23060</v>
      </c>
      <c r="K18056" s="1" t="s">
        <v>22753</v>
      </c>
    </row>
    <row r="18057" customFormat="false" ht="15" hidden="false" customHeight="true" outlineLevel="0" collapsed="false">
      <c r="A18057" s="1" t="n">
        <f aca="false">IF(IFERROR((MATCH(G18057,$G$1:$G$17718,0)),0),INDEX($A$1:$A$17718,MATCH(G18057,$G$1:$G$17718,0)),MAX($A$2:$A18056)+1)</f>
        <v>13848</v>
      </c>
      <c r="B18057" s="1" t="e">
        <f aca="false">IF(COUNTIF($G$1:$G$17718,G18057&gt;0),0,INDEX($A$1:$A$17718,MATCH(G18057,$G$1:$G$17718,0)))</f>
        <v>#N/A</v>
      </c>
      <c r="C18057" s="1" t="str">
        <f aca="false">IF(H18057="",F18057,H18057)</f>
        <v>el sol bess</v>
      </c>
      <c r="F18057" s="5"/>
      <c r="G18057" s="1" t="n">
        <v>62964</v>
      </c>
      <c r="H18057" s="1" t="s">
        <v>23061</v>
      </c>
      <c r="I18057" s="1" t="n">
        <v>803</v>
      </c>
      <c r="J18057" s="1" t="s">
        <v>21094</v>
      </c>
      <c r="K18057" s="1" t="s">
        <v>22753</v>
      </c>
    </row>
    <row r="18058" customFormat="false" ht="15" hidden="false" customHeight="true" outlineLevel="0" collapsed="false">
      <c r="A18058" s="1" t="n">
        <f aca="false">IF(IFERROR((MATCH(G18058,$G$1:$G$17718,0)),0),INDEX($A$1:$A$17718,MATCH(G18058,$G$1:$G$17718,0)),MAX($A$2:$A18057)+1)</f>
        <v>13849</v>
      </c>
      <c r="B18058" s="1" t="e">
        <f aca="false">IF(COUNTIF($G$1:$G$17718,G18058&gt;0),0,INDEX($A$1:$A$17718,MATCH(G18058,$G$1:$G$17718,0)))</f>
        <v>#N/A</v>
      </c>
      <c r="C18058" s="1" t="str">
        <f aca="false">IF(H18058="",F18058,H18058)</f>
        <v>iris solar llc</v>
      </c>
      <c r="F18058" s="5"/>
      <c r="G18058" s="1" t="n">
        <v>63128</v>
      </c>
      <c r="H18058" s="1" t="s">
        <v>23062</v>
      </c>
      <c r="I18058" s="1" t="n">
        <v>62912</v>
      </c>
      <c r="J18058" s="1" t="s">
        <v>23062</v>
      </c>
      <c r="K18058" s="1" t="s">
        <v>22753</v>
      </c>
    </row>
    <row r="18059" customFormat="false" ht="15" hidden="false" customHeight="true" outlineLevel="0" collapsed="false">
      <c r="A18059" s="1" t="n">
        <f aca="false">IF(IFERROR((MATCH(G18059,$G$1:$G$17718,0)),0),INDEX($A$1:$A$17718,MATCH(G18059,$G$1:$G$17718,0)),MAX($A$2:$A18058)+1)</f>
        <v>13850</v>
      </c>
      <c r="B18059" s="1" t="e">
        <f aca="false">IF(COUNTIF($G$1:$G$17718,G18059&gt;0),0,INDEX($A$1:$A$17718,MATCH(G18059,$G$1:$G$17718,0)))</f>
        <v>#N/A</v>
      </c>
      <c r="C18059" s="1" t="str">
        <f aca="false">IF(H18059="",F18059,H18059)</f>
        <v>britton solar energy center</v>
      </c>
      <c r="F18059" s="5"/>
      <c r="G18059" s="1" t="n">
        <v>63579</v>
      </c>
      <c r="H18059" s="1" t="s">
        <v>23063</v>
      </c>
      <c r="I18059" s="1" t="n">
        <v>61156</v>
      </c>
      <c r="J18059" s="1" t="s">
        <v>23064</v>
      </c>
      <c r="K18059" s="1" t="s">
        <v>22753</v>
      </c>
    </row>
    <row r="18060" customFormat="false" ht="15" hidden="false" customHeight="true" outlineLevel="0" collapsed="false">
      <c r="A18060" s="1" t="n">
        <f aca="false">IF(IFERROR((MATCH(G18060,$G$1:$G$17718,0)),0),INDEX($A$1:$A$17718,MATCH(G18060,$G$1:$G$17718,0)),MAX($A$2:$A18059)+1)</f>
        <v>13851</v>
      </c>
      <c r="B18060" s="1" t="e">
        <f aca="false">IF(COUNTIF($G$1:$G$17718,G18060&gt;0),0,INDEX($A$1:$A$17718,MATCH(G18060,$G$1:$G$17718,0)))</f>
        <v>#N/A</v>
      </c>
      <c r="C18060" s="1" t="str">
        <f aca="false">IF(H18060="",F18060,H18060)</f>
        <v>palomino solar</v>
      </c>
      <c r="F18060" s="5"/>
      <c r="G18060" s="1" t="n">
        <v>63784</v>
      </c>
      <c r="H18060" s="1" t="s">
        <v>23065</v>
      </c>
      <c r="I18060" s="1" t="n">
        <v>63463</v>
      </c>
      <c r="J18060" s="1" t="s">
        <v>23066</v>
      </c>
      <c r="K18060" s="1" t="s">
        <v>22753</v>
      </c>
    </row>
    <row r="18061" customFormat="false" ht="15" hidden="false" customHeight="true" outlineLevel="0" collapsed="false">
      <c r="A18061" s="1" t="n">
        <f aca="false">IF(IFERROR((MATCH(G18061,$G$1:$G$17718,0)),0),INDEX($A$1:$A$17718,MATCH(G18061,$G$1:$G$17718,0)),MAX($A$2:$A18060)+1)</f>
        <v>13852</v>
      </c>
      <c r="B18061" s="1" t="e">
        <f aca="false">IF(COUNTIF($G$1:$G$17718,G18061&gt;0),0,INDEX($A$1:$A$17718,MATCH(G18061,$G$1:$G$17718,0)))</f>
        <v>#N/A</v>
      </c>
      <c r="C18061" s="1" t="str">
        <f aca="false">IF(H18061="",F18061,H18061)</f>
        <v>crossroads solar (pa)</v>
      </c>
      <c r="F18061" s="5"/>
      <c r="G18061" s="1" t="n">
        <v>63785</v>
      </c>
      <c r="H18061" s="1" t="s">
        <v>23067</v>
      </c>
      <c r="I18061" s="1" t="n">
        <v>63464</v>
      </c>
      <c r="J18061" s="1" t="s">
        <v>23068</v>
      </c>
      <c r="K18061" s="1" t="s">
        <v>22753</v>
      </c>
    </row>
    <row r="18062" customFormat="false" ht="15" hidden="false" customHeight="true" outlineLevel="0" collapsed="false">
      <c r="A18062" s="1" t="n">
        <f aca="false">IF(IFERROR((MATCH(G18062,$G$1:$G$17718,0)),0),INDEX($A$1:$A$17718,MATCH(G18062,$G$1:$G$17718,0)),MAX($A$2:$A18061)+1)</f>
        <v>13853</v>
      </c>
      <c r="B18062" s="1" t="e">
        <f aca="false">IF(COUNTIF($G$1:$G$17718,G18062&gt;0),0,INDEX($A$1:$A$17718,MATCH(G18062,$G$1:$G$17718,0)))</f>
        <v>#N/A</v>
      </c>
      <c r="C18062" s="1" t="str">
        <f aca="false">IF(H18062="",F18062,H18062)</f>
        <v>lick creek solar, llc</v>
      </c>
      <c r="F18062" s="5"/>
      <c r="G18062" s="1" t="n">
        <v>63811</v>
      </c>
      <c r="H18062" s="1" t="s">
        <v>23069</v>
      </c>
      <c r="I18062" s="1" t="n">
        <v>63496</v>
      </c>
      <c r="J18062" s="1" t="s">
        <v>23069</v>
      </c>
      <c r="K18062" s="1" t="s">
        <v>22753</v>
      </c>
    </row>
    <row r="18063" customFormat="false" ht="15" hidden="false" customHeight="true" outlineLevel="0" collapsed="false">
      <c r="A18063" s="1" t="n">
        <f aca="false">IF(IFERROR((MATCH(G18063,$G$1:$G$17718,0)),0),INDEX($A$1:$A$17718,MATCH(G18063,$G$1:$G$17718,0)),MAX($A$2:$A18062)+1)</f>
        <v>13854</v>
      </c>
      <c r="B18063" s="1" t="e">
        <f aca="false">IF(COUNTIF($G$1:$G$17718,G18063&gt;0),0,INDEX($A$1:$A$17718,MATCH(G18063,$G$1:$G$17718,0)))</f>
        <v>#N/A</v>
      </c>
      <c r="C18063" s="1" t="str">
        <f aca="false">IF(H18063="",F18063,H18063)</f>
        <v>partin solar</v>
      </c>
      <c r="F18063" s="5"/>
      <c r="G18063" s="1" t="n">
        <v>63827</v>
      </c>
      <c r="H18063" s="1" t="s">
        <v>23070</v>
      </c>
      <c r="I18063" s="1" t="n">
        <v>63502</v>
      </c>
      <c r="J18063" s="1" t="s">
        <v>23071</v>
      </c>
      <c r="K18063" s="1" t="s">
        <v>22753</v>
      </c>
    </row>
    <row r="18064" customFormat="false" ht="15" hidden="false" customHeight="true" outlineLevel="0" collapsed="false">
      <c r="A18064" s="1" t="n">
        <f aca="false">IF(IFERROR((MATCH(G18064,$G$1:$G$17718,0)),0),INDEX($A$1:$A$17718,MATCH(G18064,$G$1:$G$17718,0)),MAX($A$2:$A18063)+1)</f>
        <v>13855</v>
      </c>
      <c r="B18064" s="1" t="e">
        <f aca="false">IF(COUNTIF($G$1:$G$17718,G18064&gt;0),0,INDEX($A$1:$A$17718,MATCH(G18064,$G$1:$G$17718,0)))</f>
        <v>#N/A</v>
      </c>
      <c r="C18064" s="1" t="str">
        <f aca="false">IF(H18064="",F18064,H18064)</f>
        <v>raceway solar</v>
      </c>
      <c r="F18064" s="5"/>
      <c r="G18064" s="1" t="n">
        <v>63846</v>
      </c>
      <c r="H18064" s="1" t="s">
        <v>23072</v>
      </c>
      <c r="I18064" s="1" t="n">
        <v>63524</v>
      </c>
      <c r="J18064" s="1" t="s">
        <v>23073</v>
      </c>
      <c r="K18064" s="1" t="s">
        <v>22753</v>
      </c>
    </row>
    <row r="18065" customFormat="false" ht="15" hidden="false" customHeight="true" outlineLevel="0" collapsed="false">
      <c r="A18065" s="1" t="n">
        <f aca="false">IF(IFERROR((MATCH(G18065,$G$1:$G$17718,0)),0),INDEX($A$1:$A$17718,MATCH(G18065,$G$1:$G$17718,0)),MAX($A$2:$A18064)+1)</f>
        <v>13856</v>
      </c>
      <c r="B18065" s="1" t="e">
        <f aca="false">IF(COUNTIF($G$1:$G$17718,G18065&gt;0),0,INDEX($A$1:$A$17718,MATCH(G18065,$G$1:$G$17718,0)))</f>
        <v>#N/A</v>
      </c>
      <c r="C18065" s="1" t="str">
        <f aca="false">IF(H18065="",F18065,H18065)</f>
        <v>troy solar</v>
      </c>
      <c r="F18065" s="5"/>
      <c r="G18065" s="1" t="n">
        <v>63929</v>
      </c>
      <c r="H18065" s="1" t="s">
        <v>23074</v>
      </c>
      <c r="I18065" s="1" t="n">
        <v>17633</v>
      </c>
      <c r="J18065" s="1" t="s">
        <v>23075</v>
      </c>
      <c r="K18065" s="1" t="s">
        <v>22753</v>
      </c>
    </row>
    <row r="18066" customFormat="false" ht="15" hidden="false" customHeight="true" outlineLevel="0" collapsed="false">
      <c r="A18066" s="1" t="n">
        <f aca="false">IF(IFERROR((MATCH(G18066,$G$1:$G$17718,0)),0),INDEX($A$1:$A$17718,MATCH(G18066,$G$1:$G$17718,0)),MAX($A$2:$A18065)+1)</f>
        <v>13857</v>
      </c>
      <c r="B18066" s="1" t="e">
        <f aca="false">IF(COUNTIF($G$1:$G$17718,G18066&gt;0),0,INDEX($A$1:$A$17718,MATCH(G18066,$G$1:$G$17718,0)))</f>
        <v>#N/A</v>
      </c>
      <c r="C18066" s="1" t="str">
        <f aca="false">IF(H18066="",F18066,H18066)</f>
        <v>brightside</v>
      </c>
      <c r="F18066" s="5"/>
      <c r="G18066" s="1" t="n">
        <v>63223</v>
      </c>
      <c r="H18066" s="1" t="s">
        <v>23076</v>
      </c>
      <c r="I18066" s="1" t="n">
        <v>55983</v>
      </c>
      <c r="J18066" s="1" t="s">
        <v>22844</v>
      </c>
      <c r="K18066" s="1" t="s">
        <v>22753</v>
      </c>
    </row>
    <row r="18067" customFormat="false" ht="15" hidden="false" customHeight="true" outlineLevel="0" collapsed="false">
      <c r="A18067" s="1" t="n">
        <f aca="false">IF(IFERROR((MATCH(G18067,$G$1:$G$17718,0)),0),INDEX($A$1:$A$17718,MATCH(G18067,$G$1:$G$17718,0)),MAX($A$2:$A18066)+1)</f>
        <v>13858</v>
      </c>
      <c r="B18067" s="1" t="e">
        <f aca="false">IF(COUNTIF($G$1:$G$17718,G18067&gt;0),0,INDEX($A$1:$A$17718,MATCH(G18067,$G$1:$G$17718,0)))</f>
        <v>#N/A</v>
      </c>
      <c r="C18067" s="1" t="str">
        <f aca="false">IF(H18067="",F18067,H18067)</f>
        <v>corriedale wind energy</v>
      </c>
      <c r="F18067" s="5"/>
      <c r="G18067" s="1" t="n">
        <v>63436</v>
      </c>
      <c r="H18067" s="1" t="s">
        <v>23077</v>
      </c>
      <c r="I18067" s="1" t="n">
        <v>56771</v>
      </c>
      <c r="J18067" s="1" t="s">
        <v>23078</v>
      </c>
      <c r="K18067" s="1" t="s">
        <v>22753</v>
      </c>
    </row>
    <row r="18068" customFormat="false" ht="15" hidden="false" customHeight="true" outlineLevel="0" collapsed="false">
      <c r="A18068" s="1" t="n">
        <f aca="false">IF(IFERROR((MATCH(G18068,$G$1:$G$17718,0)),0),INDEX($A$1:$A$17718,MATCH(G18068,$G$1:$G$17718,0)),MAX($A$2:$A18067)+1)</f>
        <v>13859</v>
      </c>
      <c r="B18068" s="1" t="e">
        <f aca="false">IF(COUNTIF($G$1:$G$17718,G18068&gt;0),0,INDEX($A$1:$A$17718,MATCH(G18068,$G$1:$G$17718,0)))</f>
        <v>#N/A</v>
      </c>
      <c r="C18068" s="1" t="str">
        <f aca="false">IF(H18068="",F18068,H18068)</f>
        <v>camino solar</v>
      </c>
      <c r="F18068" s="5"/>
      <c r="G18068" s="1" t="n">
        <v>63508</v>
      </c>
      <c r="H18068" s="1" t="s">
        <v>23079</v>
      </c>
      <c r="I18068" s="1" t="n">
        <v>15399</v>
      </c>
      <c r="K18068" s="1" t="s">
        <v>22753</v>
      </c>
    </row>
    <row r="18069" customFormat="false" ht="15" hidden="false" customHeight="true" outlineLevel="0" collapsed="false">
      <c r="A18069" s="1" t="n">
        <f aca="false">IF(IFERROR((MATCH(G18069,$G$1:$G$17718,0)),0),INDEX($A$1:$A$17718,MATCH(G18069,$G$1:$G$17718,0)),MAX($A$2:$A18068)+1)</f>
        <v>13860</v>
      </c>
      <c r="B18069" s="1" t="e">
        <f aca="false">IF(COUNTIF($G$1:$G$17718,G18069&gt;0),0,INDEX($A$1:$A$17718,MATCH(G18069,$G$1:$G$17718,0)))</f>
        <v>#N/A</v>
      </c>
      <c r="C18069" s="1" t="str">
        <f aca="false">IF(H18069="",F18069,H18069)</f>
        <v>encino solar energy center</v>
      </c>
      <c r="F18069" s="5"/>
      <c r="G18069" s="1" t="n">
        <v>63860</v>
      </c>
      <c r="H18069" s="1" t="s">
        <v>23080</v>
      </c>
      <c r="I18069" s="1" t="n">
        <v>61156</v>
      </c>
      <c r="J18069" s="1" t="s">
        <v>23064</v>
      </c>
      <c r="K18069" s="1" t="s">
        <v>22753</v>
      </c>
    </row>
    <row r="18070" customFormat="false" ht="15" hidden="false" customHeight="true" outlineLevel="0" collapsed="false">
      <c r="A18070" s="1" t="n">
        <f aca="false">IF(IFERROR((MATCH(G18070,$G$1:$G$17718,0)),0),INDEX($A$1:$A$17718,MATCH(G18070,$G$1:$G$17718,0)),MAX($A$2:$A18069)+1)</f>
        <v>13861</v>
      </c>
      <c r="B18070" s="1" t="e">
        <f aca="false">IF(COUNTIF($G$1:$G$17718,G18070&gt;0),0,INDEX($A$1:$A$17718,MATCH(G18070,$G$1:$G$17718,0)))</f>
        <v>#N/A</v>
      </c>
      <c r="C18070" s="1" t="str">
        <f aca="false">IF(H18070="",F18070,H18070)</f>
        <v>grifton pv2</v>
      </c>
      <c r="F18070" s="5"/>
      <c r="G18070" s="1" t="n">
        <v>63568</v>
      </c>
      <c r="H18070" s="1" t="s">
        <v>23081</v>
      </c>
      <c r="I18070" s="1" t="n">
        <v>58970</v>
      </c>
      <c r="J18070" s="1" t="s">
        <v>20665</v>
      </c>
      <c r="K18070" s="1" t="s">
        <v>22753</v>
      </c>
    </row>
    <row r="18071" customFormat="false" ht="15" hidden="false" customHeight="true" outlineLevel="0" collapsed="false">
      <c r="A18071" s="1" t="n">
        <f aca="false">IF(IFERROR((MATCH(G18071,$G$1:$G$17718,0)),0),INDEX($A$1:$A$17718,MATCH(G18071,$G$1:$G$17718,0)),MAX($A$2:$A18070)+1)</f>
        <v>13862</v>
      </c>
      <c r="B18071" s="1" t="e">
        <f aca="false">IF(COUNTIF($G$1:$G$17718,G18071&gt;0),0,INDEX($A$1:$A$17718,MATCH(G18071,$G$1:$G$17718,0)))</f>
        <v>#N/A</v>
      </c>
      <c r="C18071" s="1" t="str">
        <f aca="false">IF(H18071="",F18071,H18071)</f>
        <v>oe_ga3</v>
      </c>
      <c r="F18071" s="5"/>
      <c r="G18071" s="1" t="n">
        <v>63350</v>
      </c>
      <c r="H18071" s="1" t="s">
        <v>23082</v>
      </c>
      <c r="I18071" s="1" t="n">
        <v>63114</v>
      </c>
      <c r="J18071" s="1" t="s">
        <v>23083</v>
      </c>
      <c r="K18071" s="1" t="s">
        <v>22753</v>
      </c>
    </row>
    <row r="18072" customFormat="false" ht="15" hidden="false" customHeight="true" outlineLevel="0" collapsed="false">
      <c r="A18072" s="1" t="n">
        <f aca="false">IF(IFERROR((MATCH(G18072,$G$1:$G$17718,0)),0),INDEX($A$1:$A$17718,MATCH(G18072,$G$1:$G$17718,0)),MAX($A$2:$A18071)+1)</f>
        <v>13863</v>
      </c>
      <c r="B18072" s="1" t="e">
        <f aca="false">IF(COUNTIF($G$1:$G$17718,G18072&gt;0),0,INDEX($A$1:$A$17718,MATCH(G18072,$G$1:$G$17718,0)))</f>
        <v>#N/A</v>
      </c>
      <c r="C18072" s="1" t="str">
        <f aca="false">IF(H18072="",F18072,H18072)</f>
        <v>durrance</v>
      </c>
      <c r="D18072" s="1" t="n">
        <v>157</v>
      </c>
      <c r="E18072" s="1" t="s">
        <v>132</v>
      </c>
      <c r="F18072" s="6" t="s">
        <v>23084</v>
      </c>
      <c r="G18072" s="1" t="n">
        <v>63495</v>
      </c>
      <c r="H18072" s="1" t="s">
        <v>23085</v>
      </c>
      <c r="I18072" s="1" t="n">
        <v>18454</v>
      </c>
      <c r="J18072" s="1" t="s">
        <v>20516</v>
      </c>
      <c r="K18072" s="1" t="s">
        <v>22753</v>
      </c>
    </row>
    <row r="18073" customFormat="false" ht="15" hidden="false" customHeight="true" outlineLevel="0" collapsed="false">
      <c r="A18073" s="1" t="n">
        <f aca="false">IF(IFERROR((MATCH(G18073,$G$1:$G$17718,0)),0),INDEX($A$1:$A$17718,MATCH(G18073,$G$1:$G$17718,0)),MAX($A$2:$A18072)+1)</f>
        <v>13864</v>
      </c>
      <c r="B18073" s="1" t="e">
        <f aca="false">IF(COUNTIF($G$1:$G$17718,G18073&gt;0),0,INDEX($A$1:$A$17718,MATCH(G18073,$G$1:$G$17718,0)))</f>
        <v>#N/A</v>
      </c>
      <c r="C18073" s="1" t="str">
        <f aca="false">IF(H18073="",F18073,H18073)</f>
        <v>bakeoven solar</v>
      </c>
      <c r="F18073" s="5"/>
      <c r="G18073" s="1" t="n">
        <v>63507</v>
      </c>
      <c r="H18073" s="1" t="s">
        <v>23086</v>
      </c>
      <c r="I18073" s="1" t="n">
        <v>15399</v>
      </c>
      <c r="K18073" s="1" t="s">
        <v>22753</v>
      </c>
    </row>
    <row r="18074" customFormat="false" ht="15" hidden="false" customHeight="true" outlineLevel="0" collapsed="false">
      <c r="A18074" s="1" t="n">
        <f aca="false">IF(IFERROR((MATCH(G18074,$G$1:$G$17718,0)),0),INDEX($A$1:$A$17718,MATCH(G18074,$G$1:$G$17718,0)),MAX($A$2:$A18073)+1)</f>
        <v>13865</v>
      </c>
      <c r="B18074" s="1" t="e">
        <f aca="false">IF(COUNTIF($G$1:$G$17718,G18074&gt;0),0,INDEX($A$1:$A$17718,MATCH(G18074,$G$1:$G$17718,0)))</f>
        <v>#N/A</v>
      </c>
      <c r="C18074" s="1" t="str">
        <f aca="false">IF(H18074="",F18074,H18074)</f>
        <v>sugar solar, llc</v>
      </c>
      <c r="F18074" s="5"/>
      <c r="G18074" s="1" t="n">
        <v>63807</v>
      </c>
      <c r="H18074" s="1" t="s">
        <v>23087</v>
      </c>
      <c r="I18074" s="1" t="n">
        <v>63493</v>
      </c>
      <c r="J18074" s="1" t="s">
        <v>23087</v>
      </c>
      <c r="K18074" s="1" t="s">
        <v>22753</v>
      </c>
    </row>
    <row r="18075" customFormat="false" ht="15" hidden="false" customHeight="true" outlineLevel="0" collapsed="false">
      <c r="A18075" s="1" t="n">
        <f aca="false">IF(IFERROR((MATCH(G18075,$G$1:$G$17718,0)),0),INDEX($A$1:$A$17718,MATCH(G18075,$G$1:$G$17718,0)),MAX($A$2:$A18074)+1)</f>
        <v>13866</v>
      </c>
      <c r="B18075" s="1" t="e">
        <f aca="false">IF(COUNTIF($G$1:$G$17718,G18075&gt;0),0,INDEX($A$1:$A$17718,MATCH(G18075,$G$1:$G$17718,0)))</f>
        <v>#N/A</v>
      </c>
      <c r="C18075" s="1" t="str">
        <f aca="false">IF(H18075="",F18075,H18075)</f>
        <v>kruger energy mantura solar, llc</v>
      </c>
      <c r="F18075" s="5"/>
      <c r="G18075" s="1" t="n">
        <v>63822</v>
      </c>
      <c r="H18075" s="1" t="s">
        <v>23088</v>
      </c>
      <c r="I18075" s="1" t="n">
        <v>63504</v>
      </c>
      <c r="J18075" s="1" t="s">
        <v>23088</v>
      </c>
      <c r="K18075" s="1" t="s">
        <v>22753</v>
      </c>
    </row>
    <row r="18076" customFormat="false" ht="15" hidden="false" customHeight="true" outlineLevel="0" collapsed="false">
      <c r="A18076" s="1" t="n">
        <f aca="false">IF(IFERROR((MATCH(G18076,$G$1:$G$17718,0)),0),INDEX($A$1:$A$17718,MATCH(G18076,$G$1:$G$17718,0)),MAX($A$2:$A18075)+1)</f>
        <v>13867</v>
      </c>
      <c r="B18076" s="1" t="e">
        <f aca="false">IF(COUNTIF($G$1:$G$17718,G18076&gt;0),0,INDEX($A$1:$A$17718,MATCH(G18076,$G$1:$G$17718,0)))</f>
        <v>#N/A</v>
      </c>
      <c r="C18076" s="1" t="str">
        <f aca="false">IF(H18076="",F18076,H18076)</f>
        <v>aes waikoloa solar hybrid</v>
      </c>
      <c r="F18076" s="5"/>
      <c r="G18076" s="1" t="n">
        <v>63900</v>
      </c>
      <c r="H18076" s="1" t="s">
        <v>23089</v>
      </c>
      <c r="I18076" s="1" t="n">
        <v>61012</v>
      </c>
      <c r="J18076" s="1" t="s">
        <v>23025</v>
      </c>
      <c r="K18076" s="1" t="s">
        <v>22753</v>
      </c>
    </row>
    <row r="18077" customFormat="false" ht="15" hidden="false" customHeight="true" outlineLevel="0" collapsed="false">
      <c r="A18077" s="1" t="n">
        <f aca="false">IF(IFERROR((MATCH(G18077,$G$1:$G$17718,0)),0),INDEX($A$1:$A$17718,MATCH(G18077,$G$1:$G$17718,0)),MAX($A$2:$A18076)+1)</f>
        <v>13868</v>
      </c>
      <c r="B18077" s="1" t="e">
        <f aca="false">IF(COUNTIF($G$1:$G$17718,G18077&gt;0),0,INDEX($A$1:$A$17718,MATCH(G18077,$G$1:$G$17718,0)))</f>
        <v>#N/A</v>
      </c>
      <c r="C18077" s="1" t="str">
        <f aca="false">IF(H18077="",F18077,H18077)</f>
        <v>turquoise nevada, llc</v>
      </c>
      <c r="F18077" s="5"/>
      <c r="G18077" s="1" t="n">
        <v>63906</v>
      </c>
      <c r="H18077" s="1" t="s">
        <v>23090</v>
      </c>
      <c r="I18077" s="1" t="n">
        <v>60025</v>
      </c>
      <c r="J18077" s="1" t="s">
        <v>21020</v>
      </c>
      <c r="K18077" s="1" t="s">
        <v>22753</v>
      </c>
    </row>
    <row r="18078" customFormat="false" ht="15" hidden="false" customHeight="true" outlineLevel="0" collapsed="false">
      <c r="A18078" s="1" t="n">
        <f aca="false">IF(IFERROR((MATCH(G18078,$G$1:$G$17718,0)),0),INDEX($A$1:$A$17718,MATCH(G18078,$G$1:$G$17718,0)),MAX($A$2:$A18077)+1)</f>
        <v>13869</v>
      </c>
      <c r="B18078" s="1" t="e">
        <f aca="false">IF(COUNTIF($G$1:$G$17718,G18078&gt;0),0,INDEX($A$1:$A$17718,MATCH(G18078,$G$1:$G$17718,0)))</f>
        <v>#N/A</v>
      </c>
      <c r="C18078" s="1" t="str">
        <f aca="false">IF(H18078="",F18078,H18078)</f>
        <v>otter creek solar</v>
      </c>
      <c r="F18078" s="5"/>
      <c r="G18078" s="1" t="n">
        <v>63909</v>
      </c>
      <c r="H18078" s="1" t="s">
        <v>23091</v>
      </c>
      <c r="I18078" s="1" t="n">
        <v>63574</v>
      </c>
      <c r="J18078" s="1" t="s">
        <v>23092</v>
      </c>
      <c r="K18078" s="1" t="s">
        <v>22753</v>
      </c>
    </row>
    <row r="18079" customFormat="false" ht="15" hidden="false" customHeight="true" outlineLevel="0" collapsed="false">
      <c r="A18079" s="1" t="n">
        <f aca="false">IF(IFERROR((MATCH(G18079,$G$1:$G$17718,0)),0),INDEX($A$1:$A$17718,MATCH(G18079,$G$1:$G$17718,0)),MAX($A$2:$A18078)+1)</f>
        <v>13870</v>
      </c>
      <c r="B18079" s="1" t="e">
        <f aca="false">IF(COUNTIF($G$1:$G$17718,G18079&gt;0),0,INDEX($A$1:$A$17718,MATCH(G18079,$G$1:$G$17718,0)))</f>
        <v>#N/A</v>
      </c>
      <c r="C18079" s="1" t="str">
        <f aca="false">IF(H18079="",F18079,H18079)</f>
        <v>cal flats bess</v>
      </c>
      <c r="F18079" s="5"/>
      <c r="G18079" s="1" t="n">
        <v>63930</v>
      </c>
      <c r="H18079" s="1" t="s">
        <v>23093</v>
      </c>
      <c r="I18079" s="1" t="n">
        <v>63600</v>
      </c>
      <c r="J18079" s="1" t="s">
        <v>23094</v>
      </c>
      <c r="K18079" s="1" t="s">
        <v>22753</v>
      </c>
    </row>
    <row r="18080" customFormat="false" ht="15" hidden="false" customHeight="true" outlineLevel="0" collapsed="false">
      <c r="A18080" s="1" t="n">
        <f aca="false">IF(IFERROR((MATCH(G18080,$G$1:$G$17718,0)),0),INDEX($A$1:$A$17718,MATCH(G18080,$G$1:$G$17718,0)),MAX($A$2:$A18079)+1)</f>
        <v>13871</v>
      </c>
      <c r="B18080" s="1" t="e">
        <f aca="false">IF(COUNTIF($G$1:$G$17718,G18080&gt;0),0,INDEX($A$1:$A$17718,MATCH(G18080,$G$1:$G$17718,0)))</f>
        <v>#N/A</v>
      </c>
      <c r="C18080" s="1" t="str">
        <f aca="false">IF(H18080="",F18080,H18080)</f>
        <v>tate &amp; lyle loudon plant</v>
      </c>
      <c r="F18080" s="5"/>
      <c r="G18080" s="1" t="n">
        <v>63632</v>
      </c>
      <c r="H18080" s="1" t="s">
        <v>23095</v>
      </c>
      <c r="I18080" s="1" t="n">
        <v>63346</v>
      </c>
      <c r="J18080" s="1" t="s">
        <v>23096</v>
      </c>
      <c r="K18080" s="1" t="s">
        <v>22753</v>
      </c>
    </row>
    <row r="18081" customFormat="false" ht="15" hidden="false" customHeight="true" outlineLevel="0" collapsed="false">
      <c r="A18081" s="1" t="n">
        <f aca="false">IF(IFERROR((MATCH(G18081,$G$1:$G$17718,0)),0),INDEX($A$1:$A$17718,MATCH(G18081,$G$1:$G$17718,0)),MAX($A$2:$A18080)+1)</f>
        <v>13872</v>
      </c>
      <c r="B18081" s="1" t="e">
        <f aca="false">IF(COUNTIF($G$1:$G$17718,G18081&gt;0),0,INDEX($A$1:$A$17718,MATCH(G18081,$G$1:$G$17718,0)))</f>
        <v>#N/A</v>
      </c>
      <c r="C18081" s="1" t="str">
        <f aca="false">IF(H18081="",F18081,H18081)</f>
        <v>point wind</v>
      </c>
      <c r="F18081" s="5"/>
      <c r="G18081" s="1" t="n">
        <v>63482</v>
      </c>
      <c r="H18081" s="1" t="s">
        <v>23097</v>
      </c>
      <c r="I18081" s="1" t="n">
        <v>63224</v>
      </c>
      <c r="J18081" s="1" t="s">
        <v>23098</v>
      </c>
      <c r="K18081" s="1" t="s">
        <v>22753</v>
      </c>
    </row>
    <row r="18082" customFormat="false" ht="15" hidden="false" customHeight="true" outlineLevel="0" collapsed="false">
      <c r="A18082" s="1" t="n">
        <f aca="false">IF(IFERROR((MATCH(G18082,$G$1:$G$17718,0)),0),INDEX($A$1:$A$17718,MATCH(G18082,$G$1:$G$17718,0)),MAX($A$2:$A18081)+1)</f>
        <v>13873</v>
      </c>
      <c r="B18082" s="1" t="e">
        <f aca="false">IF(COUNTIF($G$1:$G$17718,G18082&gt;0),0,INDEX($A$1:$A$17718,MATCH(G18082,$G$1:$G$17718,0)))</f>
        <v>#N/A</v>
      </c>
      <c r="C18082" s="1" t="str">
        <f aca="false">IF(H18082="",F18082,H18082)</f>
        <v>hawtree solar</v>
      </c>
      <c r="F18082" s="5"/>
      <c r="G18082" s="1" t="n">
        <v>62951</v>
      </c>
      <c r="H18082" s="1" t="s">
        <v>23099</v>
      </c>
      <c r="I18082" s="1" t="n">
        <v>62807</v>
      </c>
      <c r="J18082" s="1" t="s">
        <v>23100</v>
      </c>
      <c r="K18082" s="1" t="s">
        <v>22753</v>
      </c>
    </row>
    <row r="18083" customFormat="false" ht="15" hidden="false" customHeight="true" outlineLevel="0" collapsed="false">
      <c r="A18083" s="1" t="n">
        <f aca="false">IF(IFERROR((MATCH(G18083,$G$1:$G$17718,0)),0),INDEX($A$1:$A$17718,MATCH(G18083,$G$1:$G$17718,0)),MAX($A$2:$A18082)+1)</f>
        <v>13874</v>
      </c>
      <c r="B18083" s="1" t="e">
        <f aca="false">IF(COUNTIF($G$1:$G$17718,G18083&gt;0),0,INDEX($A$1:$A$17718,MATCH(G18083,$G$1:$G$17718,0)))</f>
        <v>#N/A</v>
      </c>
      <c r="C18083" s="1" t="str">
        <f aca="false">IF(H18083="",F18083,H18083)</f>
        <v>lily solar</v>
      </c>
      <c r="F18083" s="5"/>
      <c r="G18083" s="1" t="n">
        <v>63548</v>
      </c>
      <c r="H18083" s="1" t="s">
        <v>23101</v>
      </c>
      <c r="I18083" s="1" t="n">
        <v>57354</v>
      </c>
      <c r="J18083" s="1" t="s">
        <v>23102</v>
      </c>
      <c r="K18083" s="1" t="s">
        <v>22753</v>
      </c>
    </row>
    <row r="18084" customFormat="false" ht="15" hidden="false" customHeight="true" outlineLevel="0" collapsed="false">
      <c r="A18084" s="1" t="n">
        <f aca="false">IF(IFERROR((MATCH(G18084,$G$1:$G$17718,0)),0),INDEX($A$1:$A$17718,MATCH(G18084,$G$1:$G$17718,0)),MAX($A$2:$A18083)+1)</f>
        <v>13875</v>
      </c>
      <c r="B18084" s="1" t="e">
        <f aca="false">IF(COUNTIF($G$1:$G$17718,G18084&gt;0),0,INDEX($A$1:$A$17718,MATCH(G18084,$G$1:$G$17718,0)))</f>
        <v>#N/A</v>
      </c>
      <c r="C18084" s="1" t="str">
        <f aca="false">IF(H18084="",F18084,H18084)</f>
        <v>titan solar 1 (ca)</v>
      </c>
      <c r="F18084" s="5"/>
      <c r="G18084" s="1" t="n">
        <v>63932</v>
      </c>
      <c r="H18084" s="1" t="s">
        <v>23103</v>
      </c>
      <c r="I18084" s="1" t="n">
        <v>63602</v>
      </c>
      <c r="J18084" s="1" t="s">
        <v>23104</v>
      </c>
      <c r="K18084" s="1" t="s">
        <v>22753</v>
      </c>
    </row>
    <row r="18085" customFormat="false" ht="15" hidden="false" customHeight="true" outlineLevel="0" collapsed="false">
      <c r="A18085" s="1" t="n">
        <f aca="false">IF(IFERROR((MATCH(G18085,$G$1:$G$17718,0)),0),INDEX($A$1:$A$17718,MATCH(G18085,$G$1:$G$17718,0)),MAX($A$2:$A18084)+1)</f>
        <v>13876</v>
      </c>
      <c r="B18085" s="1" t="e">
        <f aca="false">IF(COUNTIF($G$1:$G$17718,G18085&gt;0),0,INDEX($A$1:$A$17718,MATCH(G18085,$G$1:$G$17718,0)))</f>
        <v>#N/A</v>
      </c>
      <c r="C18085" s="1" t="str">
        <f aca="false">IF(H18085="",F18085,H18085)</f>
        <v>millican solar energy llc</v>
      </c>
      <c r="F18085" s="5"/>
      <c r="G18085" s="1" t="n">
        <v>63050</v>
      </c>
      <c r="H18085" s="1" t="s">
        <v>23105</v>
      </c>
      <c r="I18085" s="1" t="n">
        <v>49893</v>
      </c>
      <c r="J18085" s="1" t="s">
        <v>11655</v>
      </c>
      <c r="K18085" s="1" t="s">
        <v>22753</v>
      </c>
    </row>
    <row r="18086" customFormat="false" ht="15" hidden="false" customHeight="true" outlineLevel="0" collapsed="false">
      <c r="A18086" s="1" t="n">
        <f aca="false">IF(IFERROR((MATCH(G18086,$G$1:$G$17718,0)),0),INDEX($A$1:$A$17718,MATCH(G18086,$G$1:$G$17718,0)),MAX($A$2:$A18085)+1)</f>
        <v>13877</v>
      </c>
      <c r="B18086" s="1" t="e">
        <f aca="false">IF(COUNTIF($G$1:$G$17718,G18086&gt;0),0,INDEX($A$1:$A$17718,MATCH(G18086,$G$1:$G$17718,0)))</f>
        <v>#N/A</v>
      </c>
      <c r="C18086" s="1" t="str">
        <f aca="false">IF(H18086="",F18086,H18086)</f>
        <v>midlands</v>
      </c>
      <c r="F18086" s="5"/>
      <c r="G18086" s="1" t="n">
        <v>63839</v>
      </c>
      <c r="H18086" s="1" t="s">
        <v>23106</v>
      </c>
      <c r="I18086" s="1" t="n">
        <v>61060</v>
      </c>
      <c r="J18086" s="1" t="s">
        <v>22941</v>
      </c>
      <c r="K18086" s="1" t="s">
        <v>22753</v>
      </c>
    </row>
    <row r="18087" customFormat="false" ht="15" hidden="false" customHeight="true" outlineLevel="0" collapsed="false">
      <c r="A18087" s="1" t="n">
        <f aca="false">IF(IFERROR((MATCH(G18087,$G$1:$G$17718,0)),0),INDEX($A$1:$A$17718,MATCH(G18087,$G$1:$G$17718,0)),MAX($A$2:$A18086)+1)</f>
        <v>13878</v>
      </c>
      <c r="B18087" s="1" t="e">
        <f aca="false">IF(COUNTIF($G$1:$G$17718,G18087&gt;0),0,INDEX($A$1:$A$17718,MATCH(G18087,$G$1:$G$17718,0)))</f>
        <v>#N/A</v>
      </c>
      <c r="C18087" s="1" t="str">
        <f aca="false">IF(H18087="",F18087,H18087)</f>
        <v>fairbanks wind park</v>
      </c>
      <c r="F18087" s="5"/>
      <c r="G18087" s="1" t="n">
        <v>63600</v>
      </c>
      <c r="H18087" s="1" t="s">
        <v>23107</v>
      </c>
      <c r="I18087" s="1" t="n">
        <v>5109</v>
      </c>
      <c r="K18087" s="1" t="s">
        <v>22753</v>
      </c>
    </row>
    <row r="18088" customFormat="false" ht="15" hidden="false" customHeight="true" outlineLevel="0" collapsed="false">
      <c r="A18088" s="1" t="n">
        <f aca="false">IF(IFERROR((MATCH(G18088,$G$1:$G$17718,0)),0),INDEX($A$1:$A$17718,MATCH(G18088,$G$1:$G$17718,0)),MAX($A$2:$A18087)+1)</f>
        <v>13879</v>
      </c>
      <c r="B18088" s="1" t="e">
        <f aca="false">IF(COUNTIF($G$1:$G$17718,G18088&gt;0),0,INDEX($A$1:$A$17718,MATCH(G18088,$G$1:$G$17718,0)))</f>
        <v>#N/A</v>
      </c>
      <c r="C18088" s="1" t="str">
        <f aca="false">IF(H18088="",F18088,H18088)</f>
        <v>weaver wind</v>
      </c>
      <c r="F18088" s="5"/>
      <c r="G18088" s="1" t="n">
        <v>63132</v>
      </c>
      <c r="H18088" s="1" t="s">
        <v>23108</v>
      </c>
      <c r="I18088" s="1" t="n">
        <v>61219</v>
      </c>
      <c r="J18088" s="1" t="s">
        <v>23109</v>
      </c>
      <c r="K18088" s="1" t="s">
        <v>22753</v>
      </c>
    </row>
    <row r="18089" customFormat="false" ht="15" hidden="false" customHeight="true" outlineLevel="0" collapsed="false">
      <c r="A18089" s="1" t="n">
        <f aca="false">IF(IFERROR((MATCH(G18089,$G$1:$G$17718,0)),0),INDEX($A$1:$A$17718,MATCH(G18089,$G$1:$G$17718,0)),MAX($A$2:$A18088)+1)</f>
        <v>13880</v>
      </c>
      <c r="B18089" s="1" t="e">
        <f aca="false">IF(COUNTIF($G$1:$G$17718,G18089&gt;0),0,INDEX($A$1:$A$17718,MATCH(G18089,$G$1:$G$17718,0)))</f>
        <v>#N/A</v>
      </c>
      <c r="C18089" s="1" t="str">
        <f aca="false">IF(H18089="",F18089,H18089)</f>
        <v>discovery solar center</v>
      </c>
      <c r="F18089" s="5"/>
      <c r="G18089" s="1" t="n">
        <v>63109</v>
      </c>
      <c r="H18089" s="1" t="s">
        <v>23110</v>
      </c>
      <c r="I18089" s="1" t="n">
        <v>6452</v>
      </c>
      <c r="J18089" s="1" t="s">
        <v>15369</v>
      </c>
      <c r="K18089" s="1" t="s">
        <v>22753</v>
      </c>
    </row>
    <row r="18090" customFormat="false" ht="15" hidden="false" customHeight="true" outlineLevel="0" collapsed="false">
      <c r="A18090" s="1" t="n">
        <f aca="false">IF(IFERROR((MATCH(G18090,$G$1:$G$17718,0)),0),INDEX($A$1:$A$17718,MATCH(G18090,$G$1:$G$17718,0)),MAX($A$2:$A18089)+1)</f>
        <v>13881</v>
      </c>
      <c r="B18090" s="1" t="e">
        <f aca="false">IF(COUNTIF($G$1:$G$17718,G18090&gt;0),0,INDEX($A$1:$A$17718,MATCH(G18090,$G$1:$G$17718,0)))</f>
        <v>#N/A</v>
      </c>
      <c r="C18090" s="1" t="str">
        <f aca="false">IF(H18090="",F18090,H18090)</f>
        <v>sabal palm solar center</v>
      </c>
      <c r="F18090" s="5"/>
      <c r="G18090" s="1" t="n">
        <v>63110</v>
      </c>
      <c r="H18090" s="1" t="s">
        <v>23111</v>
      </c>
      <c r="I18090" s="1" t="n">
        <v>6452</v>
      </c>
      <c r="J18090" s="1" t="s">
        <v>15369</v>
      </c>
      <c r="K18090" s="1" t="s">
        <v>22753</v>
      </c>
    </row>
    <row r="18091" customFormat="false" ht="15" hidden="false" customHeight="true" outlineLevel="0" collapsed="false">
      <c r="A18091" s="1" t="n">
        <f aca="false">IF(IFERROR((MATCH(G18091,$G$1:$G$17718,0)),0),INDEX($A$1:$A$17718,MATCH(G18091,$G$1:$G$17718,0)),MAX($A$2:$A18090)+1)</f>
        <v>13882</v>
      </c>
      <c r="B18091" s="1" t="e">
        <f aca="false">IF(COUNTIF($G$1:$G$17718,G18091&gt;0),0,INDEX($A$1:$A$17718,MATCH(G18091,$G$1:$G$17718,0)))</f>
        <v>#N/A</v>
      </c>
      <c r="C18091" s="1" t="str">
        <f aca="false">IF(H18091="",F18091,H18091)</f>
        <v>harmony solar</v>
      </c>
      <c r="F18091" s="5"/>
      <c r="G18091" s="1" t="n">
        <v>63582</v>
      </c>
      <c r="H18091" s="1" t="s">
        <v>23112</v>
      </c>
      <c r="I18091" s="1" t="n">
        <v>63292</v>
      </c>
      <c r="J18091" s="1" t="s">
        <v>23113</v>
      </c>
      <c r="K18091" s="1" t="s">
        <v>22753</v>
      </c>
    </row>
    <row r="18092" customFormat="false" ht="15" hidden="false" customHeight="true" outlineLevel="0" collapsed="false">
      <c r="A18092" s="1" t="n">
        <f aca="false">IF(IFERROR((MATCH(G18092,$G$1:$G$17718,0)),0),INDEX($A$1:$A$17718,MATCH(G18092,$G$1:$G$17718,0)),MAX($A$2:$A18091)+1)</f>
        <v>13883</v>
      </c>
      <c r="B18092" s="1" t="e">
        <f aca="false">IF(COUNTIF($G$1:$G$17718,G18092&gt;0),0,INDEX($A$1:$A$17718,MATCH(G18092,$G$1:$G$17718,0)))</f>
        <v>#N/A</v>
      </c>
      <c r="C18092" s="1" t="str">
        <f aca="false">IF(H18092="",F18092,H18092)</f>
        <v>taylor creek solar</v>
      </c>
      <c r="F18092" s="5"/>
      <c r="G18092" s="1" t="n">
        <v>63583</v>
      </c>
      <c r="H18092" s="1" t="s">
        <v>23114</v>
      </c>
      <c r="I18092" s="1" t="n">
        <v>63290</v>
      </c>
      <c r="J18092" s="1" t="s">
        <v>23115</v>
      </c>
      <c r="K18092" s="1" t="s">
        <v>22753</v>
      </c>
    </row>
    <row r="18093" customFormat="false" ht="15" hidden="false" customHeight="true" outlineLevel="0" collapsed="false">
      <c r="A18093" s="1" t="n">
        <f aca="false">IF(IFERROR((MATCH(G18093,$G$1:$G$17718,0)),0),INDEX($A$1:$A$17718,MATCH(G18093,$G$1:$G$17718,0)),MAX($A$2:$A18092)+1)</f>
        <v>13884</v>
      </c>
      <c r="B18093" s="1" t="e">
        <f aca="false">IF(COUNTIF($G$1:$G$17718,G18093&gt;0),0,INDEX($A$1:$A$17718,MATCH(G18093,$G$1:$G$17718,0)))</f>
        <v>#N/A</v>
      </c>
      <c r="C18093" s="1" t="str">
        <f aca="false">IF(H18093="",F18093,H18093)</f>
        <v>gulf power blue indigo energy</v>
      </c>
      <c r="D18093" s="1" t="n">
        <v>296</v>
      </c>
      <c r="E18093" s="1" t="s">
        <v>422</v>
      </c>
      <c r="F18093" s="2" t="s">
        <v>23116</v>
      </c>
      <c r="G18093" s="1" t="n">
        <v>63754</v>
      </c>
      <c r="H18093" s="1" t="s">
        <v>23117</v>
      </c>
      <c r="I18093" s="1" t="n">
        <v>7801</v>
      </c>
      <c r="J18093" s="1" t="s">
        <v>23118</v>
      </c>
      <c r="K18093" s="1" t="s">
        <v>22753</v>
      </c>
    </row>
    <row r="18094" customFormat="false" ht="15" hidden="false" customHeight="true" outlineLevel="0" collapsed="false">
      <c r="A18094" s="1" t="n">
        <f aca="false">IF(IFERROR((MATCH(G18094,$G$1:$G$17718,0)),0),INDEX($A$1:$A$17718,MATCH(G18094,$G$1:$G$17718,0)),MAX($A$2:$A18093)+1)</f>
        <v>13885</v>
      </c>
      <c r="B18094" s="1" t="e">
        <f aca="false">IF(COUNTIF($G$1:$G$17718,G18094&gt;0),0,INDEX($A$1:$A$17718,MATCH(G18094,$G$1:$G$17718,0)))</f>
        <v>#N/A</v>
      </c>
      <c r="C18094" s="1" t="str">
        <f aca="false">IF(H18094="",F18094,H18094)</f>
        <v>santa fe solar power plant</v>
      </c>
      <c r="F18094" s="5"/>
      <c r="G18094" s="1" t="n">
        <v>63517</v>
      </c>
      <c r="H18094" s="1" t="s">
        <v>23119</v>
      </c>
      <c r="I18094" s="1" t="n">
        <v>6455</v>
      </c>
      <c r="K18094" s="1" t="s">
        <v>22753</v>
      </c>
    </row>
    <row r="18095" customFormat="false" ht="15" hidden="false" customHeight="true" outlineLevel="0" collapsed="false">
      <c r="A18095" s="1" t="n">
        <f aca="false">IF(IFERROR((MATCH(G18095,$G$1:$G$17718,0)),0),INDEX($A$1:$A$17718,MATCH(G18095,$G$1:$G$17718,0)),MAX($A$2:$A18094)+1)</f>
        <v>13886</v>
      </c>
      <c r="B18095" s="1" t="e">
        <f aca="false">IF(COUNTIF($G$1:$G$17718,G18095&gt;0),0,INDEX($A$1:$A$17718,MATCH(G18095,$G$1:$G$17718,0)))</f>
        <v>#N/A</v>
      </c>
      <c r="C18095" s="1" t="str">
        <f aca="false">IF(H18095="",F18095,H18095)</f>
        <v>twin rivers solar power plant</v>
      </c>
      <c r="F18095" s="5"/>
      <c r="G18095" s="1" t="n">
        <v>63518</v>
      </c>
      <c r="H18095" s="1" t="s">
        <v>23120</v>
      </c>
      <c r="I18095" s="1" t="n">
        <v>6455</v>
      </c>
      <c r="K18095" s="1" t="s">
        <v>22753</v>
      </c>
    </row>
    <row r="18096" customFormat="false" ht="15" hidden="false" customHeight="true" outlineLevel="0" collapsed="false">
      <c r="A18096" s="1" t="n">
        <f aca="false">IF(IFERROR((MATCH(G18096,$G$1:$G$17718,0)),0),INDEX($A$1:$A$17718,MATCH(G18096,$G$1:$G$17718,0)),MAX($A$2:$A18095)+1)</f>
        <v>13887</v>
      </c>
      <c r="B18096" s="1" t="e">
        <f aca="false">IF(COUNTIF($G$1:$G$17718,G18096&gt;0),0,INDEX($A$1:$A$17718,MATCH(G18096,$G$1:$G$17718,0)))</f>
        <v>#N/A</v>
      </c>
      <c r="C18096" s="1" t="str">
        <f aca="false">IF(H18096="",F18096,H18096)</f>
        <v>cabin point solar center</v>
      </c>
      <c r="F18096" s="5"/>
      <c r="G18096" s="1" t="n">
        <v>63134</v>
      </c>
      <c r="H18096" s="1" t="s">
        <v>23121</v>
      </c>
      <c r="I18096" s="1" t="n">
        <v>62920</v>
      </c>
      <c r="J18096" s="1" t="s">
        <v>23122</v>
      </c>
      <c r="K18096" s="1" t="s">
        <v>22753</v>
      </c>
    </row>
    <row r="18097" customFormat="false" ht="15" hidden="false" customHeight="true" outlineLevel="0" collapsed="false">
      <c r="A18097" s="1" t="n">
        <f aca="false">IF(IFERROR((MATCH(G18097,$G$1:$G$17718,0)),0),INDEX($A$1:$A$17718,MATCH(G18097,$G$1:$G$17718,0)),MAX($A$2:$A18096)+1)</f>
        <v>13888</v>
      </c>
      <c r="B18097" s="1" t="e">
        <f aca="false">IF(COUNTIF($G$1:$G$17718,G18097&gt;0),0,INDEX($A$1:$A$17718,MATCH(G18097,$G$1:$G$17718,0)))</f>
        <v>#N/A</v>
      </c>
      <c r="C18097" s="1" t="str">
        <f aca="false">IF(H18097="",F18097,H18097)</f>
        <v>huntley</v>
      </c>
      <c r="F18097" s="5"/>
      <c r="G18097" s="1" t="n">
        <v>63271</v>
      </c>
      <c r="H18097" s="1" t="s">
        <v>19099</v>
      </c>
      <c r="I18097" s="1" t="n">
        <v>61060</v>
      </c>
      <c r="J18097" s="1" t="s">
        <v>22941</v>
      </c>
      <c r="K18097" s="1" t="s">
        <v>22753</v>
      </c>
    </row>
    <row r="18098" customFormat="false" ht="15" hidden="false" customHeight="true" outlineLevel="0" collapsed="false">
      <c r="A18098" s="1" t="n">
        <f aca="false">IF(IFERROR((MATCH(G18098,$G$1:$G$17718,0)),0),INDEX($A$1:$A$17718,MATCH(G18098,$G$1:$G$17718,0)),MAX($A$2:$A18097)+1)</f>
        <v>13889</v>
      </c>
      <c r="B18098" s="1" t="e">
        <f aca="false">IF(COUNTIF($G$1:$G$17718,G18098&gt;0),0,INDEX($A$1:$A$17718,MATCH(G18098,$G$1:$G$17718,0)))</f>
        <v>#N/A</v>
      </c>
      <c r="C18098" s="1" t="str">
        <f aca="false">IF(H18098="",F18098,H18098)</f>
        <v>westminister nc</v>
      </c>
      <c r="F18098" s="5"/>
      <c r="G18098" s="1" t="n">
        <v>63567</v>
      </c>
      <c r="H18098" s="1" t="s">
        <v>23123</v>
      </c>
      <c r="I18098" s="1" t="n">
        <v>58970</v>
      </c>
      <c r="J18098" s="1" t="s">
        <v>20665</v>
      </c>
      <c r="K18098" s="1" t="s">
        <v>22753</v>
      </c>
    </row>
    <row r="18099" customFormat="false" ht="15" hidden="false" customHeight="true" outlineLevel="0" collapsed="false">
      <c r="A18099" s="1" t="n">
        <f aca="false">IF(IFERROR((MATCH(G18099,$G$1:$G$17718,0)),0),INDEX($A$1:$A$17718,MATCH(G18099,$G$1:$G$17718,0)),MAX($A$2:$A18098)+1)</f>
        <v>13890</v>
      </c>
      <c r="B18099" s="1" t="e">
        <f aca="false">IF(COUNTIF($G$1:$G$17718,G18099&gt;0),0,INDEX($A$1:$A$17718,MATCH(G18099,$G$1:$G$17718,0)))</f>
        <v>#N/A</v>
      </c>
      <c r="C18099" s="1" t="str">
        <f aca="false">IF(H18099="",F18099,H18099)</f>
        <v>allora solar, llc</v>
      </c>
      <c r="F18099" s="5"/>
      <c r="G18099" s="1" t="n">
        <v>63808</v>
      </c>
      <c r="H18099" s="1" t="s">
        <v>23124</v>
      </c>
      <c r="I18099" s="1" t="n">
        <v>63494</v>
      </c>
      <c r="J18099" s="1" t="s">
        <v>23124</v>
      </c>
      <c r="K18099" s="1" t="s">
        <v>22753</v>
      </c>
    </row>
    <row r="18100" customFormat="false" ht="15" hidden="false" customHeight="true" outlineLevel="0" collapsed="false">
      <c r="A18100" s="1" t="n">
        <f aca="false">IF(IFERROR((MATCH(G18100,$G$1:$G$17718,0)),0),INDEX($A$1:$A$17718,MATCH(G18100,$G$1:$G$17718,0)),MAX($A$2:$A18099)+1)</f>
        <v>13891</v>
      </c>
      <c r="B18100" s="1" t="e">
        <f aca="false">IF(COUNTIF($G$1:$G$17718,G18100&gt;0),0,INDEX($A$1:$A$17718,MATCH(G18100,$G$1:$G$17718,0)))</f>
        <v>#N/A</v>
      </c>
      <c r="C18100" s="1" t="str">
        <f aca="false">IF(H18100="",F18100,H18100)</f>
        <v>centerfield cooper solar, llc</v>
      </c>
      <c r="F18100" s="5"/>
      <c r="G18100" s="1" t="n">
        <v>63810</v>
      </c>
      <c r="H18100" s="1" t="s">
        <v>23125</v>
      </c>
      <c r="I18100" s="1" t="n">
        <v>63495</v>
      </c>
      <c r="J18100" s="1" t="s">
        <v>23125</v>
      </c>
      <c r="K18100" s="1" t="s">
        <v>22753</v>
      </c>
    </row>
    <row r="18101" customFormat="false" ht="15" hidden="false" customHeight="true" outlineLevel="0" collapsed="false">
      <c r="A18101" s="1" t="n">
        <f aca="false">IF(IFERROR((MATCH(G18101,$G$1:$G$17718,0)),0),INDEX($A$1:$A$17718,MATCH(G18101,$G$1:$G$17718,0)),MAX($A$2:$A18100)+1)</f>
        <v>13892</v>
      </c>
      <c r="B18101" s="1" t="e">
        <f aca="false">IF(COUNTIF($G$1:$G$17718,G18101&gt;0),0,INDEX($A$1:$A$17718,MATCH(G18101,$G$1:$G$17718,0)))</f>
        <v>#N/A</v>
      </c>
      <c r="C18101" s="1" t="str">
        <f aca="false">IF(H18101="",F18101,H18101)</f>
        <v>gunsight solar, llc</v>
      </c>
      <c r="F18101" s="5"/>
      <c r="G18101" s="1" t="n">
        <v>63813</v>
      </c>
      <c r="H18101" s="1" t="s">
        <v>23126</v>
      </c>
      <c r="I18101" s="1" t="n">
        <v>63499</v>
      </c>
      <c r="J18101" s="1" t="s">
        <v>23126</v>
      </c>
      <c r="K18101" s="1" t="s">
        <v>22753</v>
      </c>
    </row>
    <row r="18102" customFormat="false" ht="15" hidden="false" customHeight="true" outlineLevel="0" collapsed="false">
      <c r="A18102" s="1" t="n">
        <f aca="false">IF(IFERROR((MATCH(G18102,$G$1:$G$17718,0)),0),INDEX($A$1:$A$17718,MATCH(G18102,$G$1:$G$17718,0)),MAX($A$2:$A18101)+1)</f>
        <v>13893</v>
      </c>
      <c r="B18102" s="1" t="e">
        <f aca="false">IF(COUNTIF($G$1:$G$17718,G18102&gt;0),0,INDEX($A$1:$A$17718,MATCH(G18102,$G$1:$G$17718,0)))</f>
        <v>#N/A</v>
      </c>
      <c r="C18102" s="1" t="str">
        <f aca="false">IF(H18102="",F18102,H18102)</f>
        <v>trent river solar, llc</v>
      </c>
      <c r="F18102" s="5"/>
      <c r="G18102" s="1" t="n">
        <v>63842</v>
      </c>
      <c r="H18102" s="1" t="s">
        <v>23127</v>
      </c>
      <c r="I18102" s="1" t="n">
        <v>63519</v>
      </c>
      <c r="J18102" s="1" t="s">
        <v>23127</v>
      </c>
      <c r="K18102" s="1" t="s">
        <v>22753</v>
      </c>
    </row>
    <row r="18103" customFormat="false" ht="15" hidden="false" customHeight="true" outlineLevel="0" collapsed="false">
      <c r="A18103" s="1" t="n">
        <f aca="false">IF(IFERROR((MATCH(G18103,$G$1:$G$17718,0)),0),INDEX($A$1:$A$17718,MATCH(G18103,$G$1:$G$17718,0)),MAX($A$2:$A18102)+1)</f>
        <v>13894</v>
      </c>
      <c r="B18103" s="1" t="e">
        <f aca="false">IF(COUNTIF($G$1:$G$17718,G18103&gt;0),0,INDEX($A$1:$A$17718,MATCH(G18103,$G$1:$G$17718,0)))</f>
        <v>#N/A</v>
      </c>
      <c r="C18103" s="1" t="str">
        <f aca="false">IF(H18103="",F18103,H18103)</f>
        <v>lone tree wind, llc</v>
      </c>
      <c r="F18103" s="5"/>
      <c r="G18103" s="1" t="n">
        <v>63251</v>
      </c>
      <c r="H18103" s="1" t="s">
        <v>23128</v>
      </c>
      <c r="I18103" s="1" t="n">
        <v>50123</v>
      </c>
      <c r="K18103" s="1" t="s">
        <v>22753</v>
      </c>
    </row>
    <row r="18104" customFormat="false" ht="15" hidden="false" customHeight="true" outlineLevel="0" collapsed="false">
      <c r="A18104" s="1" t="n">
        <f aca="false">IF(IFERROR((MATCH(G18104,$G$1:$G$17718,0)),0),INDEX($A$1:$A$17718,MATCH(G18104,$G$1:$G$17718,0)),MAX($A$2:$A18103)+1)</f>
        <v>13895</v>
      </c>
      <c r="B18104" s="1" t="e">
        <f aca="false">IF(COUNTIF($G$1:$G$17718,G18104&gt;0),0,INDEX($A$1:$A$17718,MATCH(G18104,$G$1:$G$17718,0)))</f>
        <v>#N/A</v>
      </c>
      <c r="C18104" s="1" t="str">
        <f aca="false">IF(H18104="",F18104,H18104)</f>
        <v>whitetail solar 1</v>
      </c>
      <c r="F18104" s="5"/>
      <c r="G18104" s="1" t="n">
        <v>62989</v>
      </c>
      <c r="H18104" s="1" t="s">
        <v>23129</v>
      </c>
      <c r="I18104" s="1" t="n">
        <v>62842</v>
      </c>
      <c r="J18104" s="1" t="s">
        <v>22820</v>
      </c>
      <c r="K18104" s="1" t="s">
        <v>22753</v>
      </c>
    </row>
    <row r="18105" customFormat="false" ht="15" hidden="false" customHeight="true" outlineLevel="0" collapsed="false">
      <c r="A18105" s="1" t="n">
        <f aca="false">IF(IFERROR((MATCH(G18105,$G$1:$G$17718,0)),0),INDEX($A$1:$A$17718,MATCH(G18105,$G$1:$G$17718,0)),MAX($A$2:$A18104)+1)</f>
        <v>13896</v>
      </c>
      <c r="B18105" s="1" t="e">
        <f aca="false">IF(COUNTIF($G$1:$G$17718,G18105&gt;0),0,INDEX($A$1:$A$17718,MATCH(G18105,$G$1:$G$17718,0)))</f>
        <v>#N/A</v>
      </c>
      <c r="C18105" s="1" t="str">
        <f aca="false">IF(H18105="",F18105,H18105)</f>
        <v>sand hill a</v>
      </c>
      <c r="F18105" s="5"/>
      <c r="G18105" s="1" t="n">
        <v>63126</v>
      </c>
      <c r="H18105" s="1" t="s">
        <v>23130</v>
      </c>
      <c r="I18105" s="1" t="n">
        <v>62907</v>
      </c>
      <c r="J18105" s="1" t="s">
        <v>23131</v>
      </c>
      <c r="K18105" s="1" t="s">
        <v>22753</v>
      </c>
    </row>
    <row r="18106" customFormat="false" ht="15" hidden="false" customHeight="true" outlineLevel="0" collapsed="false">
      <c r="A18106" s="1" t="n">
        <f aca="false">IF(IFERROR((MATCH(G18106,$G$1:$G$17718,0)),0),INDEX($A$1:$A$17718,MATCH(G18106,$G$1:$G$17718,0)),MAX($A$2:$A18105)+1)</f>
        <v>13897</v>
      </c>
      <c r="B18106" s="1" t="e">
        <f aca="false">IF(COUNTIF($G$1:$G$17718,G18106&gt;0),0,INDEX($A$1:$A$17718,MATCH(G18106,$G$1:$G$17718,0)))</f>
        <v>#N/A</v>
      </c>
      <c r="C18106" s="1" t="str">
        <f aca="false">IF(H18106="",F18106,H18106)</f>
        <v>twittys creek solar, llc</v>
      </c>
      <c r="F18106" s="5"/>
      <c r="G18106" s="1" t="n">
        <v>63077</v>
      </c>
      <c r="H18106" s="1" t="s">
        <v>23132</v>
      </c>
      <c r="I18106" s="1" t="n">
        <v>62627</v>
      </c>
      <c r="J18106" s="1" t="s">
        <v>23133</v>
      </c>
      <c r="K18106" s="1" t="s">
        <v>22753</v>
      </c>
    </row>
    <row r="18107" customFormat="false" ht="15" hidden="false" customHeight="true" outlineLevel="0" collapsed="false">
      <c r="A18107" s="1" t="n">
        <f aca="false">IF(IFERROR((MATCH(G18107,$G$1:$G$17718,0)),0),INDEX($A$1:$A$17718,MATCH(G18107,$G$1:$G$17718,0)),MAX($A$2:$A18106)+1)</f>
        <v>13898</v>
      </c>
      <c r="B18107" s="1" t="e">
        <f aca="false">IF(COUNTIF($G$1:$G$17718,G18107&gt;0),0,INDEX($A$1:$A$17718,MATCH(G18107,$G$1:$G$17718,0)))</f>
        <v>#N/A</v>
      </c>
      <c r="C18107" s="1" t="str">
        <f aca="false">IF(H18107="",F18107,H18107)</f>
        <v>richwoods renewable energy center hybrid</v>
      </c>
      <c r="F18107" s="5"/>
      <c r="G18107" s="1" t="n">
        <v>63066</v>
      </c>
      <c r="H18107" s="1" t="s">
        <v>23134</v>
      </c>
      <c r="I18107" s="1" t="n">
        <v>59495</v>
      </c>
      <c r="J18107" s="1" t="s">
        <v>23135</v>
      </c>
      <c r="K18107" s="1" t="s">
        <v>22753</v>
      </c>
    </row>
    <row r="18108" customFormat="false" ht="15" hidden="false" customHeight="true" outlineLevel="0" collapsed="false">
      <c r="A18108" s="1" t="n">
        <f aca="false">IF(IFERROR((MATCH(G18108,$G$1:$G$17718,0)),0),INDEX($A$1:$A$17718,MATCH(G18108,$G$1:$G$17718,0)),MAX($A$2:$A18107)+1)</f>
        <v>13899</v>
      </c>
      <c r="B18108" s="1" t="e">
        <f aca="false">IF(COUNTIF($G$1:$G$17718,G18108&gt;0),0,INDEX($A$1:$A$17718,MATCH(G18108,$G$1:$G$17718,0)))</f>
        <v>#N/A</v>
      </c>
      <c r="C18108" s="1" t="str">
        <f aca="false">IF(H18108="",F18108,H18108)</f>
        <v>oasis alta</v>
      </c>
      <c r="F18108" s="5"/>
      <c r="G18108" s="1" t="n">
        <v>63941</v>
      </c>
      <c r="H18108" s="1" t="s">
        <v>23136</v>
      </c>
      <c r="I18108" s="1" t="n">
        <v>63477</v>
      </c>
      <c r="J18108" s="1" t="s">
        <v>23137</v>
      </c>
      <c r="K18108" s="1" t="s">
        <v>22753</v>
      </c>
    </row>
    <row r="18109" customFormat="false" ht="15" hidden="false" customHeight="true" outlineLevel="0" collapsed="false">
      <c r="A18109" s="1" t="n">
        <f aca="false">IF(IFERROR((MATCH(G18109,$G$1:$G$17718,0)),0),INDEX($A$1:$A$17718,MATCH(G18109,$G$1:$G$17718,0)),MAX($A$2:$A18108)+1)</f>
        <v>13900</v>
      </c>
      <c r="B18109" s="1" t="e">
        <f aca="false">IF(COUNTIF($G$1:$G$17718,G18109&gt;0),0,INDEX($A$1:$A$17718,MATCH(G18109,$G$1:$G$17718,0)))</f>
        <v>#N/A</v>
      </c>
      <c r="C18109" s="1" t="str">
        <f aca="false">IF(H18109="",F18109,H18109)</f>
        <v>king csg</v>
      </c>
      <c r="F18109" s="5"/>
      <c r="G18109" s="1" t="n">
        <v>63135</v>
      </c>
      <c r="H18109" s="1" t="s">
        <v>23138</v>
      </c>
      <c r="I18109" s="1" t="n">
        <v>62919</v>
      </c>
      <c r="J18109" s="1" t="s">
        <v>23139</v>
      </c>
      <c r="K18109" s="1" t="s">
        <v>22753</v>
      </c>
    </row>
    <row r="18110" customFormat="false" ht="15" hidden="false" customHeight="true" outlineLevel="0" collapsed="false">
      <c r="A18110" s="1" t="n">
        <f aca="false">IF(IFERROR((MATCH(G18110,$G$1:$G$17718,0)),0),INDEX($A$1:$A$17718,MATCH(G18110,$G$1:$G$17718,0)),MAX($A$2:$A18109)+1)</f>
        <v>13901</v>
      </c>
      <c r="B18110" s="1" t="e">
        <f aca="false">IF(COUNTIF($G$1:$G$17718,G18110&gt;0),0,INDEX($A$1:$A$17718,MATCH(G18110,$G$1:$G$17718,0)))</f>
        <v>#N/A</v>
      </c>
      <c r="C18110" s="1" t="str">
        <f aca="false">IF(H18110="",F18110,H18110)</f>
        <v>myrtle solar</v>
      </c>
      <c r="F18110" s="5"/>
      <c r="G18110" s="1" t="n">
        <v>63746</v>
      </c>
      <c r="H18110" s="1" t="s">
        <v>23140</v>
      </c>
      <c r="I18110" s="1" t="n">
        <v>5248</v>
      </c>
      <c r="J18110" s="1" t="s">
        <v>22707</v>
      </c>
      <c r="K18110" s="1" t="s">
        <v>22753</v>
      </c>
    </row>
    <row r="18111" customFormat="false" ht="15" hidden="false" customHeight="true" outlineLevel="0" collapsed="false">
      <c r="A18111" s="1" t="n">
        <f aca="false">IF(IFERROR((MATCH(G18111,$G$1:$G$17718,0)),0),INDEX($A$1:$A$17718,MATCH(G18111,$G$1:$G$17718,0)),MAX($A$2:$A18110)+1)</f>
        <v>13902</v>
      </c>
      <c r="B18111" s="1" t="e">
        <f aca="false">IF(COUNTIF($G$1:$G$17718,G18111&gt;0),0,INDEX($A$1:$A$17718,MATCH(G18111,$G$1:$G$17718,0)))</f>
        <v>#N/A</v>
      </c>
      <c r="C18111" s="1" t="str">
        <f aca="false">IF(H18111="",F18111,H18111)</f>
        <v>elk hill solar 2</v>
      </c>
      <c r="F18111" s="5"/>
      <c r="G18111" s="1" t="n">
        <v>63768</v>
      </c>
      <c r="H18111" s="1" t="s">
        <v>23141</v>
      </c>
      <c r="I18111" s="1" t="n">
        <v>62842</v>
      </c>
      <c r="J18111" s="1" t="s">
        <v>22820</v>
      </c>
      <c r="K18111" s="1" t="s">
        <v>22753</v>
      </c>
    </row>
    <row r="18112" customFormat="false" ht="15" hidden="false" customHeight="true" outlineLevel="0" collapsed="false">
      <c r="A18112" s="1" t="n">
        <f aca="false">IF(IFERROR((MATCH(G18112,$G$1:$G$17718,0)),0),INDEX($A$1:$A$17718,MATCH(G18112,$G$1:$G$17718,0)),MAX($A$2:$A18111)+1)</f>
        <v>13903</v>
      </c>
      <c r="B18112" s="1" t="e">
        <f aca="false">IF(COUNTIF($G$1:$G$17718,G18112&gt;0),0,INDEX($A$1:$A$17718,MATCH(G18112,$G$1:$G$17718,0)))</f>
        <v>#N/A</v>
      </c>
      <c r="C18112" s="1" t="str">
        <f aca="false">IF(H18112="",F18112,H18112)</f>
        <v>caden energix pamplin llc</v>
      </c>
      <c r="F18112" s="5"/>
      <c r="G18112" s="1" t="n">
        <v>63083</v>
      </c>
      <c r="H18112" s="1" t="s">
        <v>23142</v>
      </c>
      <c r="I18112" s="1" t="n">
        <v>62834</v>
      </c>
      <c r="J18112" s="1" t="s">
        <v>23142</v>
      </c>
      <c r="K18112" s="1" t="s">
        <v>22753</v>
      </c>
    </row>
    <row r="18113" customFormat="false" ht="15" hidden="false" customHeight="true" outlineLevel="0" collapsed="false">
      <c r="A18113" s="1" t="n">
        <f aca="false">IF(IFERROR((MATCH(G18113,$G$1:$G$17718,0)),0),INDEX($A$1:$A$17718,MATCH(G18113,$G$1:$G$17718,0)),MAX($A$2:$A18112)+1)</f>
        <v>13904</v>
      </c>
      <c r="B18113" s="1" t="e">
        <f aca="false">IF(COUNTIF($G$1:$G$17718,G18113&gt;0),0,INDEX($A$1:$A$17718,MATCH(G18113,$G$1:$G$17718,0)))</f>
        <v>#N/A</v>
      </c>
      <c r="C18113" s="1" t="str">
        <f aca="false">IF(H18113="",F18113,H18113)</f>
        <v>hannibal - oakwood substation</v>
      </c>
      <c r="F18113" s="5"/>
      <c r="G18113" s="1" t="n">
        <v>63097</v>
      </c>
      <c r="H18113" s="1" t="s">
        <v>23143</v>
      </c>
      <c r="I18113" s="1" t="n">
        <v>62901</v>
      </c>
      <c r="J18113" s="1" t="s">
        <v>23144</v>
      </c>
      <c r="K18113" s="1" t="s">
        <v>22753</v>
      </c>
    </row>
    <row r="18114" customFormat="false" ht="15" hidden="false" customHeight="true" outlineLevel="0" collapsed="false">
      <c r="A18114" s="1" t="n">
        <f aca="false">IF(IFERROR((MATCH(G18114,$G$1:$G$17718,0)),0),INDEX($A$1:$A$17718,MATCH(G18114,$G$1:$G$17718,0)),MAX($A$2:$A18113)+1)</f>
        <v>13905</v>
      </c>
      <c r="B18114" s="1" t="e">
        <f aca="false">IF(COUNTIF($G$1:$G$17718,G18114&gt;0),0,INDEX($A$1:$A$17718,MATCH(G18114,$G$1:$G$17718,0)))</f>
        <v>#N/A</v>
      </c>
      <c r="C18114" s="1" t="str">
        <f aca="false">IF(H18114="",F18114,H18114)</f>
        <v>logansport solar</v>
      </c>
      <c r="F18114" s="5"/>
      <c r="G18114" s="1" t="n">
        <v>63861</v>
      </c>
      <c r="H18114" s="1" t="s">
        <v>23145</v>
      </c>
      <c r="I18114" s="1" t="n">
        <v>62627</v>
      </c>
      <c r="J18114" s="1" t="s">
        <v>23133</v>
      </c>
      <c r="K18114" s="1" t="s">
        <v>22753</v>
      </c>
    </row>
    <row r="18115" customFormat="false" ht="15" hidden="false" customHeight="true" outlineLevel="0" collapsed="false">
      <c r="A18115" s="1" t="n">
        <f aca="false">IF(IFERROR((MATCH(G18115,$G$1:$G$17718,0)),0),INDEX($A$1:$A$17718,MATCH(G18115,$G$1:$G$17718,0)),MAX($A$2:$A18114)+1)</f>
        <v>13906</v>
      </c>
      <c r="B18115" s="1" t="e">
        <f aca="false">IF(COUNTIF($G$1:$G$17718,G18115&gt;0),0,INDEX($A$1:$A$17718,MATCH(G18115,$G$1:$G$17718,0)))</f>
        <v>#N/A</v>
      </c>
      <c r="C18115" s="1" t="str">
        <f aca="false">IF(H18115="",F18115,H18115)</f>
        <v>byu central heating plant</v>
      </c>
      <c r="F18115" s="5"/>
      <c r="G18115" s="1" t="n">
        <v>63423</v>
      </c>
      <c r="H18115" s="1" t="s">
        <v>23146</v>
      </c>
      <c r="I18115" s="1" t="n">
        <v>63170</v>
      </c>
      <c r="J18115" s="1" t="s">
        <v>23147</v>
      </c>
      <c r="K18115" s="1" t="s">
        <v>22753</v>
      </c>
    </row>
    <row r="18116" customFormat="false" ht="15" hidden="false" customHeight="true" outlineLevel="0" collapsed="false">
      <c r="A18116" s="1" t="n">
        <f aca="false">IF(IFERROR((MATCH(G18116,$G$1:$G$17718,0)),0),INDEX($A$1:$A$17718,MATCH(G18116,$G$1:$G$17718,0)),MAX($A$2:$A18115)+1)</f>
        <v>13907</v>
      </c>
      <c r="B18116" s="1" t="e">
        <f aca="false">IF(COUNTIF($G$1:$G$17718,G18116&gt;0),0,INDEX($A$1:$A$17718,MATCH(G18116,$G$1:$G$17718,0)))</f>
        <v>#N/A</v>
      </c>
      <c r="C18116" s="1" t="str">
        <f aca="false">IF(H18116="",F18116,H18116)</f>
        <v>oxy renewable energy - goldsmith</v>
      </c>
      <c r="F18116" s="5"/>
      <c r="G18116" s="1" t="n">
        <v>63388</v>
      </c>
      <c r="H18116" s="1" t="s">
        <v>23148</v>
      </c>
      <c r="I18116" s="1" t="n">
        <v>63183</v>
      </c>
      <c r="J18116" s="1" t="s">
        <v>23149</v>
      </c>
      <c r="K18116" s="1" t="s">
        <v>22753</v>
      </c>
    </row>
    <row r="18117" customFormat="false" ht="15" hidden="false" customHeight="true" outlineLevel="0" collapsed="false">
      <c r="A18117" s="1" t="n">
        <f aca="false">IF(IFERROR((MATCH(G18117,$G$1:$G$17718,0)),0),INDEX($A$1:$A$17718,MATCH(G18117,$G$1:$G$17718,0)),MAX($A$2:$A18116)+1)</f>
        <v>13908</v>
      </c>
      <c r="B18117" s="1" t="e">
        <f aca="false">IF(COUNTIF($G$1:$G$17718,G18117&gt;0),0,INDEX($A$1:$A$17718,MATCH(G18117,$G$1:$G$17718,0)))</f>
        <v>#N/A</v>
      </c>
      <c r="C18117" s="1" t="str">
        <f aca="false">IF(H18117="",F18117,H18117)</f>
        <v>sand hill b</v>
      </c>
      <c r="F18117" s="5"/>
      <c r="G18117" s="1" t="n">
        <v>63652</v>
      </c>
      <c r="H18117" s="1" t="s">
        <v>23150</v>
      </c>
      <c r="I18117" s="1" t="n">
        <v>62908</v>
      </c>
      <c r="J18117" s="1" t="s">
        <v>23151</v>
      </c>
      <c r="K18117" s="1" t="s">
        <v>22753</v>
      </c>
    </row>
    <row r="18118" customFormat="false" ht="15" hidden="false" customHeight="true" outlineLevel="0" collapsed="false">
      <c r="A18118" s="1" t="n">
        <f aca="false">IF(IFERROR((MATCH(G18118,$G$1:$G$17718,0)),0),INDEX($A$1:$A$17718,MATCH(G18118,$G$1:$G$17718,0)),MAX($A$2:$A18117)+1)</f>
        <v>13909</v>
      </c>
      <c r="B18118" s="1" t="e">
        <f aca="false">IF(COUNTIF($G$1:$G$17718,G18118&gt;0),0,INDEX($A$1:$A$17718,MATCH(G18118,$G$1:$G$17718,0)))</f>
        <v>#N/A</v>
      </c>
      <c r="C18118" s="1" t="str">
        <f aca="false">IF(H18118="",F18118,H18118)</f>
        <v>john paul jones</v>
      </c>
      <c r="F18118" s="5"/>
      <c r="G18118" s="1" t="n">
        <v>63095</v>
      </c>
      <c r="H18118" s="1" t="s">
        <v>23152</v>
      </c>
      <c r="I18118" s="1" t="n">
        <v>62898</v>
      </c>
      <c r="J18118" s="1" t="s">
        <v>23153</v>
      </c>
      <c r="K18118" s="1" t="s">
        <v>22753</v>
      </c>
    </row>
    <row r="18119" customFormat="false" ht="15" hidden="false" customHeight="true" outlineLevel="0" collapsed="false">
      <c r="A18119" s="1" t="n">
        <f aca="false">IF(IFERROR((MATCH(G18119,$G$1:$G$17718,0)),0),INDEX($A$1:$A$17718,MATCH(G18119,$G$1:$G$17718,0)),MAX($A$2:$A18118)+1)</f>
        <v>13910</v>
      </c>
      <c r="B18119" s="1" t="e">
        <f aca="false">IF(COUNTIF($G$1:$G$17718,G18119&gt;0),0,INDEX($A$1:$A$17718,MATCH(G18119,$G$1:$G$17718,0)))</f>
        <v>#N/A</v>
      </c>
      <c r="C18119" s="1" t="str">
        <f aca="false">IF(H18119="",F18119,H18119)</f>
        <v>nutmeg solar</v>
      </c>
      <c r="F18119" s="5"/>
      <c r="G18119" s="1" t="n">
        <v>63592</v>
      </c>
      <c r="H18119" s="1" t="s">
        <v>23154</v>
      </c>
      <c r="I18119" s="1" t="n">
        <v>63294</v>
      </c>
      <c r="J18119" s="1" t="s">
        <v>23155</v>
      </c>
      <c r="K18119" s="1" t="s">
        <v>22753</v>
      </c>
    </row>
    <row r="18120" customFormat="false" ht="15" hidden="false" customHeight="true" outlineLevel="0" collapsed="false">
      <c r="A18120" s="1" t="n">
        <f aca="false">IF(IFERROR((MATCH(G18120,$G$1:$G$17718,0)),0),INDEX($A$1:$A$17718,MATCH(G18120,$G$1:$G$17718,0)),MAX($A$2:$A18119)+1)</f>
        <v>13911</v>
      </c>
      <c r="B18120" s="1" t="e">
        <f aca="false">IF(COUNTIF($G$1:$G$17718,G18120&gt;0),0,INDEX($A$1:$A$17718,MATCH(G18120,$G$1:$G$17718,0)))</f>
        <v>#N/A</v>
      </c>
      <c r="C18120" s="1" t="str">
        <f aca="false">IF(H18120="",F18120,H18120)</f>
        <v>caden energix rives road llc</v>
      </c>
      <c r="F18120" s="5"/>
      <c r="G18120" s="1" t="n">
        <v>63087</v>
      </c>
      <c r="H18120" s="1" t="s">
        <v>23156</v>
      </c>
      <c r="I18120" s="1" t="n">
        <v>62900</v>
      </c>
      <c r="J18120" s="1" t="s">
        <v>23156</v>
      </c>
      <c r="K18120" s="1" t="s">
        <v>22753</v>
      </c>
    </row>
    <row r="18121" customFormat="false" ht="15" hidden="false" customHeight="true" outlineLevel="0" collapsed="false">
      <c r="A18121" s="1" t="n">
        <f aca="false">IF(IFERROR((MATCH(G18121,$G$1:$G$17718,0)),0),INDEX($A$1:$A$17718,MATCH(G18121,$G$1:$G$17718,0)),MAX($A$2:$A18120)+1)</f>
        <v>13912</v>
      </c>
      <c r="B18121" s="1" t="e">
        <f aca="false">IF(COUNTIF($G$1:$G$17718,G18121&gt;0),0,INDEX($A$1:$A$17718,MATCH(G18121,$G$1:$G$17718,0)))</f>
        <v>#N/A</v>
      </c>
      <c r="C18121" s="1" t="str">
        <f aca="false">IF(H18121="",F18121,H18121)</f>
        <v>imeson solar</v>
      </c>
      <c r="F18121" s="5"/>
      <c r="G18121" s="1" t="n">
        <v>63186</v>
      </c>
      <c r="H18121" s="1" t="s">
        <v>23157</v>
      </c>
      <c r="I18121" s="1" t="n">
        <v>62894</v>
      </c>
      <c r="J18121" s="1" t="s">
        <v>23158</v>
      </c>
      <c r="K18121" s="1" t="s">
        <v>22753</v>
      </c>
    </row>
    <row r="18122" customFormat="false" ht="15" hidden="false" customHeight="true" outlineLevel="0" collapsed="false">
      <c r="A18122" s="1" t="n">
        <f aca="false">IF(IFERROR((MATCH(G18122,$G$1:$G$17718,0)),0),INDEX($A$1:$A$17718,MATCH(G18122,$G$1:$G$17718,0)),MAX($A$2:$A18121)+1)</f>
        <v>13913</v>
      </c>
      <c r="B18122" s="1" t="e">
        <f aca="false">IF(COUNTIF($G$1:$G$17718,G18122&gt;0),0,INDEX($A$1:$A$17718,MATCH(G18122,$G$1:$G$17718,0)))</f>
        <v>#N/A</v>
      </c>
      <c r="C18122" s="1" t="str">
        <f aca="false">IF(H18122="",F18122,H18122)</f>
        <v>garrett solar</v>
      </c>
      <c r="F18122" s="5"/>
      <c r="G18122" s="1" t="n">
        <v>63301</v>
      </c>
      <c r="H18122" s="1" t="s">
        <v>23159</v>
      </c>
      <c r="I18122" s="1" t="n">
        <v>63065</v>
      </c>
      <c r="J18122" s="1" t="s">
        <v>23160</v>
      </c>
      <c r="K18122" s="1" t="s">
        <v>22753</v>
      </c>
    </row>
    <row r="18123" customFormat="false" ht="15" hidden="false" customHeight="true" outlineLevel="0" collapsed="false">
      <c r="A18123" s="1" t="n">
        <f aca="false">IF(IFERROR((MATCH(G18123,$G$1:$G$17718,0)),0),INDEX($A$1:$A$17718,MATCH(G18123,$G$1:$G$17718,0)),MAX($A$2:$A18122)+1)</f>
        <v>13914</v>
      </c>
      <c r="B18123" s="1" t="e">
        <f aca="false">IF(COUNTIF($G$1:$G$17718,G18123&gt;0),0,INDEX($A$1:$A$17718,MATCH(G18123,$G$1:$G$17718,0)))</f>
        <v>#N/A</v>
      </c>
      <c r="C18123" s="1" t="str">
        <f aca="false">IF(H18123="",F18123,H18123)</f>
        <v>duus solar, llc</v>
      </c>
      <c r="F18123" s="5"/>
      <c r="G18123" s="1" t="n">
        <v>63330</v>
      </c>
      <c r="H18123" s="1" t="s">
        <v>23161</v>
      </c>
      <c r="I18123" s="1" t="n">
        <v>62627</v>
      </c>
      <c r="J18123" s="1" t="s">
        <v>23133</v>
      </c>
      <c r="K18123" s="1" t="s">
        <v>22753</v>
      </c>
    </row>
    <row r="18124" customFormat="false" ht="15" hidden="false" customHeight="true" outlineLevel="0" collapsed="false">
      <c r="A18124" s="1" t="n">
        <f aca="false">IF(IFERROR((MATCH(G18124,$G$1:$G$17718,0)),0),INDEX($A$1:$A$17718,MATCH(G18124,$G$1:$G$17718,0)),MAX($A$2:$A18123)+1)</f>
        <v>13915</v>
      </c>
      <c r="B18124" s="1" t="e">
        <f aca="false">IF(COUNTIF($G$1:$G$17718,G18124&gt;0),0,INDEX($A$1:$A$17718,MATCH(G18124,$G$1:$G$17718,0)))</f>
        <v>#N/A</v>
      </c>
      <c r="C18124" s="1" t="str">
        <f aca="false">IF(H18124="",F18124,H18124)</f>
        <v>firwood solar, llc</v>
      </c>
      <c r="F18124" s="5"/>
      <c r="G18124" s="1" t="n">
        <v>63331</v>
      </c>
      <c r="H18124" s="1" t="s">
        <v>23162</v>
      </c>
      <c r="I18124" s="1" t="n">
        <v>62627</v>
      </c>
      <c r="J18124" s="1" t="s">
        <v>23133</v>
      </c>
      <c r="K18124" s="1" t="s">
        <v>22753</v>
      </c>
    </row>
    <row r="18125" customFormat="false" ht="15" hidden="false" customHeight="true" outlineLevel="0" collapsed="false">
      <c r="A18125" s="1" t="n">
        <f aca="false">IF(IFERROR((MATCH(G18125,$G$1:$G$17718,0)),0),INDEX($A$1:$A$17718,MATCH(G18125,$G$1:$G$17718,0)),MAX($A$2:$A18124)+1)</f>
        <v>13916</v>
      </c>
      <c r="B18125" s="1" t="e">
        <f aca="false">IF(COUNTIF($G$1:$G$17718,G18125&gt;0),0,INDEX($A$1:$A$17718,MATCH(G18125,$G$1:$G$17718,0)))</f>
        <v>#N/A</v>
      </c>
      <c r="C18125" s="1" t="str">
        <f aca="false">IF(H18125="",F18125,H18125)</f>
        <v>rush springs energy storage (ba)</v>
      </c>
      <c r="F18125" s="5"/>
      <c r="G18125" s="1" t="n">
        <v>63458</v>
      </c>
      <c r="H18125" s="1" t="s">
        <v>23163</v>
      </c>
      <c r="I18125" s="1" t="n">
        <v>63187</v>
      </c>
      <c r="J18125" s="1" t="s">
        <v>23164</v>
      </c>
      <c r="K18125" s="1" t="s">
        <v>22753</v>
      </c>
    </row>
    <row r="18126" customFormat="false" ht="15" hidden="false" customHeight="true" outlineLevel="0" collapsed="false">
      <c r="A18126" s="1" t="n">
        <f aca="false">IF(IFERROR((MATCH(G18126,$G$1:$G$17718,0)),0),INDEX($A$1:$A$17718,MATCH(G18126,$G$1:$G$17718,0)),MAX($A$2:$A18125)+1)</f>
        <v>13917</v>
      </c>
      <c r="B18126" s="1" t="e">
        <f aca="false">IF(COUNTIF($G$1:$G$17718,G18126&gt;0),0,INDEX($A$1:$A$17718,MATCH(G18126,$G$1:$G$17718,0)))</f>
        <v>#N/A</v>
      </c>
      <c r="C18126" s="1" t="str">
        <f aca="false">IF(H18126="",F18126,H18126)</f>
        <v>cherry blossom solar llc</v>
      </c>
      <c r="F18126" s="5"/>
      <c r="G18126" s="1" t="n">
        <v>63505</v>
      </c>
      <c r="H18126" s="1" t="s">
        <v>23165</v>
      </c>
      <c r="I18126" s="1" t="n">
        <v>63242</v>
      </c>
      <c r="J18126" s="1" t="s">
        <v>23166</v>
      </c>
      <c r="K18126" s="1" t="s">
        <v>22753</v>
      </c>
    </row>
    <row r="18127" customFormat="false" ht="15" hidden="false" customHeight="true" outlineLevel="0" collapsed="false">
      <c r="A18127" s="1" t="n">
        <f aca="false">IF(IFERROR((MATCH(G18127,$G$1:$G$17718,0)),0),INDEX($A$1:$A$17718,MATCH(G18127,$G$1:$G$17718,0)),MAX($A$2:$A18126)+1)</f>
        <v>13918</v>
      </c>
      <c r="B18127" s="1" t="e">
        <f aca="false">IF(COUNTIF($G$1:$G$17718,G18127&gt;0),0,INDEX($A$1:$A$17718,MATCH(G18127,$G$1:$G$17718,0)))</f>
        <v>#N/A</v>
      </c>
      <c r="C18127" s="1" t="str">
        <f aca="false">IF(H18127="",F18127,H18127)</f>
        <v>pa solar park ii</v>
      </c>
      <c r="F18127" s="5"/>
      <c r="G18127" s="1" t="n">
        <v>63520</v>
      </c>
      <c r="H18127" s="1" t="s">
        <v>23167</v>
      </c>
      <c r="I18127" s="1" t="n">
        <v>56769</v>
      </c>
      <c r="J18127" s="1" t="s">
        <v>20683</v>
      </c>
      <c r="K18127" s="1" t="s">
        <v>22753</v>
      </c>
    </row>
    <row r="18128" customFormat="false" ht="15" hidden="false" customHeight="true" outlineLevel="0" collapsed="false">
      <c r="A18128" s="1" t="n">
        <f aca="false">IF(IFERROR((MATCH(G18128,$G$1:$G$17718,0)),0),INDEX($A$1:$A$17718,MATCH(G18128,$G$1:$G$17718,0)),MAX($A$2:$A18127)+1)</f>
        <v>13919</v>
      </c>
      <c r="B18128" s="1" t="e">
        <f aca="false">IF(COUNTIF($G$1:$G$17718,G18128&gt;0),0,INDEX($A$1:$A$17718,MATCH(G18128,$G$1:$G$17718,0)))</f>
        <v>#N/A</v>
      </c>
      <c r="C18128" s="1" t="str">
        <f aca="false">IF(H18128="",F18128,H18128)</f>
        <v>mohave electric cooperative at joy lane</v>
      </c>
      <c r="F18128" s="5"/>
      <c r="G18128" s="1" t="n">
        <v>63554</v>
      </c>
      <c r="H18128" s="1" t="s">
        <v>23168</v>
      </c>
      <c r="I18128" s="1" t="n">
        <v>60404</v>
      </c>
      <c r="J18128" s="1" t="s">
        <v>23169</v>
      </c>
      <c r="K18128" s="1" t="s">
        <v>22753</v>
      </c>
    </row>
    <row r="18129" customFormat="false" ht="15" hidden="false" customHeight="true" outlineLevel="0" collapsed="false">
      <c r="A18129" s="1" t="n">
        <f aca="false">IF(IFERROR((MATCH(G18129,$G$1:$G$17718,0)),0),INDEX($A$1:$A$17718,MATCH(G18129,$G$1:$G$17718,0)),MAX($A$2:$A18128)+1)</f>
        <v>13920</v>
      </c>
      <c r="B18129" s="1" t="e">
        <f aca="false">IF(COUNTIF($G$1:$G$17718,G18129&gt;0),0,INDEX($A$1:$A$17718,MATCH(G18129,$G$1:$G$17718,0)))</f>
        <v>#N/A</v>
      </c>
      <c r="C18129" s="1" t="str">
        <f aca="false">IF(H18129="",F18129,H18129)</f>
        <v>goleta grid resiliency</v>
      </c>
      <c r="F18129" s="5"/>
      <c r="G18129" s="1" t="n">
        <v>63736</v>
      </c>
      <c r="H18129" s="1" t="s">
        <v>23170</v>
      </c>
      <c r="I18129" s="1" t="n">
        <v>62742</v>
      </c>
      <c r="J18129" s="1" t="s">
        <v>23171</v>
      </c>
      <c r="K18129" s="1" t="s">
        <v>22753</v>
      </c>
    </row>
    <row r="18130" customFormat="false" ht="15" hidden="false" customHeight="true" outlineLevel="0" collapsed="false">
      <c r="A18130" s="1" t="n">
        <f aca="false">IF(IFERROR((MATCH(G18130,$G$1:$G$17718,0)),0),INDEX($A$1:$A$17718,MATCH(G18130,$G$1:$G$17718,0)),MAX($A$2:$A18129)+1)</f>
        <v>13921</v>
      </c>
      <c r="B18130" s="1" t="e">
        <f aca="false">IF(COUNTIF($G$1:$G$17718,G18130&gt;0),0,INDEX($A$1:$A$17718,MATCH(G18130,$G$1:$G$17718,0)))</f>
        <v>#N/A</v>
      </c>
      <c r="C18130" s="1" t="str">
        <f aca="false">IF(H18130="",F18130,H18130)</f>
        <v>suntex solar, llc</v>
      </c>
      <c r="F18130" s="5"/>
      <c r="G18130" s="1" t="n">
        <v>63778</v>
      </c>
      <c r="H18130" s="1" t="s">
        <v>23172</v>
      </c>
      <c r="I18130" s="1" t="n">
        <v>63459</v>
      </c>
      <c r="J18130" s="1" t="s">
        <v>23172</v>
      </c>
      <c r="K18130" s="1" t="s">
        <v>22753</v>
      </c>
    </row>
    <row r="18131" customFormat="false" ht="15" hidden="false" customHeight="true" outlineLevel="0" collapsed="false">
      <c r="A18131" s="1" t="n">
        <f aca="false">IF(IFERROR((MATCH(G18131,$G$1:$G$17718,0)),0),INDEX($A$1:$A$17718,MATCH(G18131,$G$1:$G$17718,0)),MAX($A$2:$A18130)+1)</f>
        <v>13922</v>
      </c>
      <c r="B18131" s="1" t="e">
        <f aca="false">IF(COUNTIF($G$1:$G$17718,G18131&gt;0),0,INDEX($A$1:$A$17718,MATCH(G18131,$G$1:$G$17718,0)))</f>
        <v>#N/A</v>
      </c>
      <c r="C18131" s="1" t="str">
        <f aca="false">IF(H18131="",F18131,H18131)</f>
        <v>rock garden solar, llc</v>
      </c>
      <c r="F18131" s="5"/>
      <c r="G18131" s="1" t="n">
        <v>63779</v>
      </c>
      <c r="H18131" s="1" t="s">
        <v>23173</v>
      </c>
      <c r="I18131" s="1" t="n">
        <v>63460</v>
      </c>
      <c r="J18131" s="1" t="s">
        <v>23174</v>
      </c>
      <c r="K18131" s="1" t="s">
        <v>22753</v>
      </c>
    </row>
    <row r="18132" customFormat="false" ht="15" hidden="false" customHeight="true" outlineLevel="0" collapsed="false">
      <c r="A18132" s="1" t="n">
        <f aca="false">IF(IFERROR((MATCH(G18132,$G$1:$G$17718,0)),0),INDEX($A$1:$A$17718,MATCH(G18132,$G$1:$G$17718,0)),MAX($A$2:$A18131)+1)</f>
        <v>13923</v>
      </c>
      <c r="B18132" s="1" t="e">
        <f aca="false">IF(COUNTIF($G$1:$G$17718,G18132&gt;0),0,INDEX($A$1:$A$17718,MATCH(G18132,$G$1:$G$17718,0)))</f>
        <v>#N/A</v>
      </c>
      <c r="C18132" s="1" t="str">
        <f aca="false">IF(H18132="",F18132,H18132)</f>
        <v>alkali solar, llc</v>
      </c>
      <c r="F18132" s="5"/>
      <c r="G18132" s="1" t="n">
        <v>63795</v>
      </c>
      <c r="H18132" s="1" t="s">
        <v>23175</v>
      </c>
      <c r="I18132" s="1" t="n">
        <v>63468</v>
      </c>
      <c r="J18132" s="1" t="s">
        <v>23175</v>
      </c>
      <c r="K18132" s="1" t="s">
        <v>22753</v>
      </c>
    </row>
    <row r="18133" customFormat="false" ht="15" hidden="false" customHeight="true" outlineLevel="0" collapsed="false">
      <c r="A18133" s="1" t="n">
        <f aca="false">IF(IFERROR((MATCH(G18133,$G$1:$G$17718,0)),0),INDEX($A$1:$A$17718,MATCH(G18133,$G$1:$G$17718,0)),MAX($A$2:$A18132)+1)</f>
        <v>13924</v>
      </c>
      <c r="B18133" s="1" t="e">
        <f aca="false">IF(COUNTIF($G$1:$G$17718,G18133&gt;0),0,INDEX($A$1:$A$17718,MATCH(G18133,$G$1:$G$17718,0)))</f>
        <v>#N/A</v>
      </c>
      <c r="C18133" s="1" t="str">
        <f aca="false">IF(H18133="",F18133,H18133)</f>
        <v>west hines solar i, llc</v>
      </c>
      <c r="F18133" s="5"/>
      <c r="G18133" s="1" t="n">
        <v>63796</v>
      </c>
      <c r="H18133" s="1" t="s">
        <v>23176</v>
      </c>
      <c r="I18133" s="1" t="n">
        <v>63469</v>
      </c>
      <c r="J18133" s="1" t="s">
        <v>23176</v>
      </c>
      <c r="K18133" s="1" t="s">
        <v>22753</v>
      </c>
    </row>
    <row r="18134" customFormat="false" ht="15" hidden="false" customHeight="true" outlineLevel="0" collapsed="false">
      <c r="A18134" s="1" t="n">
        <f aca="false">IF(IFERROR((MATCH(G18134,$G$1:$G$17718,0)),0),INDEX($A$1:$A$17718,MATCH(G18134,$G$1:$G$17718,0)),MAX($A$2:$A18133)+1)</f>
        <v>13925</v>
      </c>
      <c r="B18134" s="1" t="e">
        <f aca="false">IF(COUNTIF($G$1:$G$17718,G18134&gt;0),0,INDEX($A$1:$A$17718,MATCH(G18134,$G$1:$G$17718,0)))</f>
        <v>#N/A</v>
      </c>
      <c r="C18134" s="1" t="str">
        <f aca="false">IF(H18134="",F18134,H18134)</f>
        <v>riley</v>
      </c>
      <c r="F18134" s="5"/>
      <c r="G18134" s="1" t="n">
        <v>63925</v>
      </c>
      <c r="H18134" s="1" t="s">
        <v>23177</v>
      </c>
      <c r="I18134" s="1" t="n">
        <v>63592</v>
      </c>
      <c r="J18134" s="1" t="s">
        <v>23178</v>
      </c>
      <c r="K18134" s="1" t="s">
        <v>22753</v>
      </c>
    </row>
    <row r="18135" customFormat="false" ht="15" hidden="false" customHeight="true" outlineLevel="0" collapsed="false">
      <c r="A18135" s="1" t="n">
        <f aca="false">IF(IFERROR((MATCH(G18135,$G$1:$G$17718,0)),0),INDEX($A$1:$A$17718,MATCH(G18135,$G$1:$G$17718,0)),MAX($A$2:$A18134)+1)</f>
        <v>13926</v>
      </c>
      <c r="B18135" s="1" t="e">
        <f aca="false">IF(COUNTIF($G$1:$G$17718,G18135&gt;0),0,INDEX($A$1:$A$17718,MATCH(G18135,$G$1:$G$17718,0)))</f>
        <v>#N/A</v>
      </c>
      <c r="C18135" s="1" t="str">
        <f aca="false">IF(H18135="",F18135,H18135)</f>
        <v>fort rock iv</v>
      </c>
      <c r="F18135" s="5"/>
      <c r="G18135" s="1" t="n">
        <v>63926</v>
      </c>
      <c r="H18135" s="1" t="s">
        <v>23179</v>
      </c>
      <c r="I18135" s="1" t="n">
        <v>63593</v>
      </c>
      <c r="J18135" s="1" t="s">
        <v>23180</v>
      </c>
      <c r="K18135" s="1" t="s">
        <v>22753</v>
      </c>
    </row>
    <row r="18136" customFormat="false" ht="15" hidden="false" customHeight="true" outlineLevel="0" collapsed="false">
      <c r="A18136" s="1" t="n">
        <f aca="false">IF(IFERROR((MATCH(G18136,$G$1:$G$17718,0)),0),INDEX($A$1:$A$17718,MATCH(G18136,$G$1:$G$17718,0)),MAX($A$2:$A18135)+1)</f>
        <v>13927</v>
      </c>
      <c r="B18136" s="1" t="e">
        <f aca="false">IF(COUNTIF($G$1:$G$17718,G18136&gt;0),0,INDEX($A$1:$A$17718,MATCH(G18136,$G$1:$G$17718,0)))</f>
        <v>#N/A</v>
      </c>
      <c r="C18136" s="1" t="str">
        <f aca="false">IF(H18136="",F18136,H18136)</f>
        <v>gd hopkinton main i, llc</v>
      </c>
      <c r="F18136" s="5"/>
      <c r="G18136" s="1" t="n">
        <v>63893</v>
      </c>
      <c r="H18136" s="1" t="s">
        <v>23181</v>
      </c>
      <c r="I18136" s="1" t="n">
        <v>63548</v>
      </c>
      <c r="J18136" s="1" t="s">
        <v>23181</v>
      </c>
      <c r="K18136" s="1" t="s">
        <v>22753</v>
      </c>
    </row>
    <row r="18137" customFormat="false" ht="15" hidden="false" customHeight="true" outlineLevel="0" collapsed="false">
      <c r="A18137" s="1" t="n">
        <f aca="false">IF(IFERROR((MATCH(G18137,$G$1:$G$17718,0)),0),INDEX($A$1:$A$17718,MATCH(G18137,$G$1:$G$17718,0)),MAX($A$2:$A18136)+1)</f>
        <v>13928</v>
      </c>
      <c r="B18137" s="1" t="e">
        <f aca="false">IF(COUNTIF($G$1:$G$17718,G18137&gt;0),0,INDEX($A$1:$A$17718,MATCH(G18137,$G$1:$G$17718,0)))</f>
        <v>#N/A</v>
      </c>
      <c r="C18137" s="1" t="str">
        <f aca="false">IF(H18137="",F18137,H18137)</f>
        <v>fort valley state university solar</v>
      </c>
      <c r="F18137" s="5"/>
      <c r="G18137" s="1" t="n">
        <v>63062</v>
      </c>
      <c r="H18137" s="1" t="s">
        <v>23182</v>
      </c>
      <c r="I18137" s="1" t="n">
        <v>7140</v>
      </c>
      <c r="J18137" s="1" t="s">
        <v>20734</v>
      </c>
      <c r="K18137" s="1" t="s">
        <v>22753</v>
      </c>
    </row>
    <row r="18138" customFormat="false" ht="15" hidden="false" customHeight="true" outlineLevel="0" collapsed="false">
      <c r="A18138" s="1" t="n">
        <f aca="false">IF(IFERROR((MATCH(G18138,$G$1:$G$17718,0)),0),INDEX($A$1:$A$17718,MATCH(G18138,$G$1:$G$17718,0)),MAX($A$2:$A18137)+1)</f>
        <v>13929</v>
      </c>
      <c r="B18138" s="1" t="e">
        <f aca="false">IF(COUNTIF($G$1:$G$17718,G18138&gt;0),0,INDEX($A$1:$A$17718,MATCH(G18138,$G$1:$G$17718,0)))</f>
        <v>#N/A</v>
      </c>
      <c r="C18138" s="1" t="str">
        <f aca="false">IF(H18138="",F18138,H18138)</f>
        <v>silverstrand grid energy storage system</v>
      </c>
      <c r="F18138" s="5"/>
      <c r="G18138" s="1" t="n">
        <v>63735</v>
      </c>
      <c r="H18138" s="1" t="s">
        <v>23183</v>
      </c>
      <c r="I18138" s="1" t="n">
        <v>63424</v>
      </c>
      <c r="J18138" s="1" t="s">
        <v>23184</v>
      </c>
      <c r="K18138" s="1" t="s">
        <v>22753</v>
      </c>
    </row>
    <row r="18139" customFormat="false" ht="15" hidden="false" customHeight="true" outlineLevel="0" collapsed="false">
      <c r="A18139" s="1" t="n">
        <f aca="false">IF(IFERROR((MATCH(G18139,$G$1:$G$17718,0)),0),INDEX($A$1:$A$17718,MATCH(G18139,$G$1:$G$17718,0)),MAX($A$2:$A18138)+1)</f>
        <v>13930</v>
      </c>
      <c r="B18139" s="1" t="e">
        <f aca="false">IF(COUNTIF($G$1:$G$17718,G18139&gt;0),0,INDEX($A$1:$A$17718,MATCH(G18139,$G$1:$G$17718,0)))</f>
        <v>#N/A</v>
      </c>
      <c r="C18139" s="1" t="str">
        <f aca="false">IF(H18139="",F18139,H18139)</f>
        <v>gibson-steu</v>
      </c>
      <c r="F18139" s="5"/>
      <c r="G18139" s="1" t="n">
        <v>63227</v>
      </c>
      <c r="H18139" s="1" t="s">
        <v>23185</v>
      </c>
      <c r="I18139" s="1" t="n">
        <v>63004</v>
      </c>
      <c r="J18139" s="1" t="s">
        <v>23186</v>
      </c>
      <c r="K18139" s="1" t="s">
        <v>22753</v>
      </c>
    </row>
    <row r="18140" customFormat="false" ht="15" hidden="false" customHeight="true" outlineLevel="0" collapsed="false">
      <c r="A18140" s="1" t="n">
        <f aca="false">IF(IFERROR((MATCH(G18140,$G$1:$G$17718,0)),0),INDEX($A$1:$A$17718,MATCH(G18140,$G$1:$G$17718,0)),MAX($A$2:$A18139)+1)</f>
        <v>13931</v>
      </c>
      <c r="B18140" s="1" t="e">
        <f aca="false">IF(COUNTIF($G$1:$G$17718,G18140&gt;0),0,INDEX($A$1:$A$17718,MATCH(G18140,$G$1:$G$17718,0)))</f>
        <v>#N/A</v>
      </c>
      <c r="C18140" s="1" t="str">
        <f aca="false">IF(H18140="",F18140,H18140)</f>
        <v>montclair state university cogen</v>
      </c>
      <c r="F18140" s="5"/>
      <c r="G18140" s="1" t="n">
        <v>63501</v>
      </c>
      <c r="H18140" s="1" t="s">
        <v>23187</v>
      </c>
      <c r="I18140" s="1" t="n">
        <v>63230</v>
      </c>
      <c r="J18140" s="1" t="s">
        <v>23188</v>
      </c>
      <c r="K18140" s="1" t="s">
        <v>22753</v>
      </c>
    </row>
    <row r="18141" customFormat="false" ht="15" hidden="false" customHeight="true" outlineLevel="0" collapsed="false">
      <c r="A18141" s="1" t="n">
        <f aca="false">IF(IFERROR((MATCH(G18141,$G$1:$G$17718,0)),0),INDEX($A$1:$A$17718,MATCH(G18141,$G$1:$G$17718,0)),MAX($A$2:$A18140)+1)</f>
        <v>13932</v>
      </c>
      <c r="B18141" s="1" t="e">
        <f aca="false">IF(COUNTIF($G$1:$G$17718,G18141&gt;0),0,INDEX($A$1:$A$17718,MATCH(G18141,$G$1:$G$17718,0)))</f>
        <v>#N/A</v>
      </c>
      <c r="C18141" s="1" t="str">
        <f aca="false">IF(H18141="",F18141,H18141)</f>
        <v>utica renewable energy center hybrid</v>
      </c>
      <c r="F18141" s="5"/>
      <c r="G18141" s="1" t="n">
        <v>63067</v>
      </c>
      <c r="H18141" s="1" t="s">
        <v>23189</v>
      </c>
      <c r="I18141" s="1" t="n">
        <v>59495</v>
      </c>
      <c r="J18141" s="1" t="s">
        <v>23135</v>
      </c>
      <c r="K18141" s="1" t="s">
        <v>22753</v>
      </c>
    </row>
    <row r="18142" customFormat="false" ht="15" hidden="false" customHeight="true" outlineLevel="0" collapsed="false">
      <c r="A18142" s="1" t="n">
        <f aca="false">IF(IFERROR((MATCH(G18142,$G$1:$G$17718,0)),0),INDEX($A$1:$A$17718,MATCH(G18142,$G$1:$G$17718,0)),MAX($A$2:$A18141)+1)</f>
        <v>13933</v>
      </c>
      <c r="B18142" s="1" t="e">
        <f aca="false">IF(COUNTIF($G$1:$G$17718,G18142&gt;0),0,INDEX($A$1:$A$17718,MATCH(G18142,$G$1:$G$17718,0)))</f>
        <v>#N/A</v>
      </c>
      <c r="C18142" s="1" t="str">
        <f aca="false">IF(H18142="",F18142,H18142)</f>
        <v>green city renewable energy center hybrid</v>
      </c>
      <c r="F18142" s="5"/>
      <c r="G18142" s="1" t="n">
        <v>63065</v>
      </c>
      <c r="H18142" s="1" t="s">
        <v>23190</v>
      </c>
      <c r="I18142" s="1" t="n">
        <v>59495</v>
      </c>
      <c r="J18142" s="1" t="s">
        <v>23135</v>
      </c>
      <c r="K18142" s="1" t="s">
        <v>22753</v>
      </c>
    </row>
    <row r="18143" customFormat="false" ht="15" hidden="false" customHeight="true" outlineLevel="0" collapsed="false">
      <c r="A18143" s="1" t="n">
        <f aca="false">IF(IFERROR((MATCH(G18143,$G$1:$G$17718,0)),0),INDEX($A$1:$A$17718,MATCH(G18143,$G$1:$G$17718,0)),MAX($A$2:$A18142)+1)</f>
        <v>13934</v>
      </c>
      <c r="B18143" s="1" t="e">
        <f aca="false">IF(COUNTIF($G$1:$G$17718,G18143&gt;0),0,INDEX($A$1:$A$17718,MATCH(G18143,$G$1:$G$17718,0)))</f>
        <v>#N/A</v>
      </c>
      <c r="C18143" s="1" t="str">
        <f aca="false">IF(H18143="",F18143,H18143)</f>
        <v>kings plaza total energy plant (tep)</v>
      </c>
      <c r="F18143" s="5"/>
      <c r="G18143" s="1" t="n">
        <v>63236</v>
      </c>
      <c r="H18143" s="1" t="s">
        <v>23191</v>
      </c>
      <c r="I18143" s="1" t="n">
        <v>62997</v>
      </c>
      <c r="J18143" s="1" t="s">
        <v>23192</v>
      </c>
      <c r="K18143" s="1" t="s">
        <v>22753</v>
      </c>
    </row>
    <row r="18144" customFormat="false" ht="15" hidden="false" customHeight="true" outlineLevel="0" collapsed="false">
      <c r="A18144" s="1" t="n">
        <f aca="false">IF(IFERROR((MATCH(G18144,$G$1:$G$17718,0)),0),INDEX($A$1:$A$17718,MATCH(G18144,$G$1:$G$17718,0)),MAX($A$2:$A18143)+1)</f>
        <v>13935</v>
      </c>
      <c r="B18144" s="1" t="e">
        <f aca="false">IF(COUNTIF($G$1:$G$17718,G18144&gt;0),0,INDEX($A$1:$A$17718,MATCH(G18144,$G$1:$G$17718,0)))</f>
        <v>#N/A</v>
      </c>
      <c r="C18144" s="1" t="str">
        <f aca="false">IF(H18144="",F18144,H18144)</f>
        <v>wildflower solar 1</v>
      </c>
      <c r="F18144" s="5"/>
      <c r="G18144" s="1" t="n">
        <v>62988</v>
      </c>
      <c r="H18144" s="1" t="s">
        <v>23193</v>
      </c>
      <c r="I18144" s="1" t="n">
        <v>62842</v>
      </c>
      <c r="J18144" s="1" t="s">
        <v>22820</v>
      </c>
      <c r="K18144" s="1" t="s">
        <v>22753</v>
      </c>
    </row>
    <row r="18145" customFormat="false" ht="15" hidden="false" customHeight="true" outlineLevel="0" collapsed="false">
      <c r="A18145" s="1" t="n">
        <f aca="false">IF(IFERROR((MATCH(G18145,$G$1:$G$17718,0)),0),INDEX($A$1:$A$17718,MATCH(G18145,$G$1:$G$17718,0)),MAX($A$2:$A18144)+1)</f>
        <v>13936</v>
      </c>
      <c r="B18145" s="1" t="e">
        <f aca="false">IF(COUNTIF($G$1:$G$17718,G18145&gt;0),0,INDEX($A$1:$A$17718,MATCH(G18145,$G$1:$G$17718,0)))</f>
        <v>#N/A</v>
      </c>
      <c r="C18145" s="1" t="str">
        <f aca="false">IF(H18145="",F18145,H18145)</f>
        <v>monroe solar farm, llc</v>
      </c>
      <c r="F18145" s="5"/>
      <c r="G18145" s="1" t="n">
        <v>63451</v>
      </c>
      <c r="H18145" s="1" t="s">
        <v>23194</v>
      </c>
      <c r="I18145" s="1" t="n">
        <v>56990</v>
      </c>
      <c r="J18145" s="1" t="s">
        <v>20781</v>
      </c>
      <c r="K18145" s="1" t="s">
        <v>22753</v>
      </c>
    </row>
    <row r="18146" customFormat="false" ht="15" hidden="false" customHeight="true" outlineLevel="0" collapsed="false">
      <c r="A18146" s="1" t="n">
        <f aca="false">IF(IFERROR((MATCH(G18146,$G$1:$G$17718,0)),0),INDEX($A$1:$A$17718,MATCH(G18146,$G$1:$G$17718,0)),MAX($A$2:$A18145)+1)</f>
        <v>13937</v>
      </c>
      <c r="B18146" s="1" t="e">
        <f aca="false">IF(COUNTIF($G$1:$G$17718,G18146&gt;0),0,INDEX($A$1:$A$17718,MATCH(G18146,$G$1:$G$17718,0)))</f>
        <v>#N/A</v>
      </c>
      <c r="C18146" s="1" t="str">
        <f aca="false">IF(H18146="",F18146,H18146)</f>
        <v>griffin solar</v>
      </c>
      <c r="F18146" s="5"/>
      <c r="G18146" s="1" t="n">
        <v>62953</v>
      </c>
      <c r="H18146" s="1" t="s">
        <v>23195</v>
      </c>
      <c r="I18146" s="1" t="n">
        <v>61060</v>
      </c>
      <c r="J18146" s="1" t="s">
        <v>22941</v>
      </c>
      <c r="K18146" s="1" t="s">
        <v>22753</v>
      </c>
    </row>
    <row r="18147" customFormat="false" ht="15" hidden="false" customHeight="true" outlineLevel="0" collapsed="false">
      <c r="A18147" s="1" t="n">
        <f aca="false">IF(IFERROR((MATCH(G18147,$G$1:$G$17718,0)),0),INDEX($A$1:$A$17718,MATCH(G18147,$G$1:$G$17718,0)),MAX($A$2:$A18146)+1)</f>
        <v>13938</v>
      </c>
      <c r="B18147" s="1" t="e">
        <f aca="false">IF(COUNTIF($G$1:$G$17718,G18147&gt;0),0,INDEX($A$1:$A$17718,MATCH(G18147,$G$1:$G$17718,0)))</f>
        <v>#N/A</v>
      </c>
      <c r="C18147" s="1" t="str">
        <f aca="false">IF(H18147="",F18147,H18147)</f>
        <v>ransomville solar 1, llc</v>
      </c>
      <c r="F18147" s="5"/>
      <c r="G18147" s="1" t="n">
        <v>63012</v>
      </c>
      <c r="H18147" s="1" t="s">
        <v>23196</v>
      </c>
      <c r="I18147" s="1" t="n">
        <v>61012</v>
      </c>
      <c r="J18147" s="1" t="s">
        <v>23025</v>
      </c>
      <c r="K18147" s="1" t="s">
        <v>22753</v>
      </c>
    </row>
    <row r="18148" customFormat="false" ht="15" hidden="false" customHeight="true" outlineLevel="0" collapsed="false">
      <c r="A18148" s="1" t="n">
        <f aca="false">IF(IFERROR((MATCH(G18148,$G$1:$G$17718,0)),0),INDEX($A$1:$A$17718,MATCH(G18148,$G$1:$G$17718,0)),MAX($A$2:$A18147)+1)</f>
        <v>13939</v>
      </c>
      <c r="B18148" s="1" t="e">
        <f aca="false">IF(COUNTIF($G$1:$G$17718,G18148&gt;0),0,INDEX($A$1:$A$17718,MATCH(G18148,$G$1:$G$17718,0)))</f>
        <v>#N/A</v>
      </c>
      <c r="C18148" s="1" t="str">
        <f aca="false">IF(H18148="",F18148,H18148)</f>
        <v>shakespeare solar</v>
      </c>
      <c r="F18148" s="5"/>
      <c r="G18148" s="1" t="n">
        <v>63014</v>
      </c>
      <c r="H18148" s="1" t="s">
        <v>23197</v>
      </c>
      <c r="I18148" s="1" t="n">
        <v>62875</v>
      </c>
      <c r="J18148" s="1" t="s">
        <v>23198</v>
      </c>
      <c r="K18148" s="1" t="s">
        <v>22753</v>
      </c>
    </row>
    <row r="18149" customFormat="false" ht="15" hidden="false" customHeight="true" outlineLevel="0" collapsed="false">
      <c r="A18149" s="1" t="n">
        <f aca="false">IF(IFERROR((MATCH(G18149,$G$1:$G$17718,0)),0),INDEX($A$1:$A$17718,MATCH(G18149,$G$1:$G$17718,0)),MAX($A$2:$A18148)+1)</f>
        <v>13940</v>
      </c>
      <c r="B18149" s="1" t="e">
        <f aca="false">IF(COUNTIF($G$1:$G$17718,G18149&gt;0),0,INDEX($A$1:$A$17718,MATCH(G18149,$G$1:$G$17718,0)))</f>
        <v>#N/A</v>
      </c>
      <c r="C18149" s="1" t="str">
        <f aca="false">IF(H18149="",F18149,H18149)</f>
        <v>plott hound solar</v>
      </c>
      <c r="F18149" s="5"/>
      <c r="G18149" s="1" t="n">
        <v>63015</v>
      </c>
      <c r="H18149" s="1" t="s">
        <v>23199</v>
      </c>
      <c r="I18149" s="1" t="n">
        <v>62873</v>
      </c>
      <c r="J18149" s="1" t="s">
        <v>23200</v>
      </c>
      <c r="K18149" s="1" t="s">
        <v>22753</v>
      </c>
    </row>
    <row r="18150" customFormat="false" ht="15" hidden="false" customHeight="true" outlineLevel="0" collapsed="false">
      <c r="A18150" s="1" t="n">
        <f aca="false">IF(IFERROR((MATCH(G18150,$G$1:$G$17718,0)),0),INDEX($A$1:$A$17718,MATCH(G18150,$G$1:$G$17718,0)),MAX($A$2:$A18149)+1)</f>
        <v>13941</v>
      </c>
      <c r="B18150" s="1" t="e">
        <f aca="false">IF(COUNTIF($G$1:$G$17718,G18150&gt;0),0,INDEX($A$1:$A$17718,MATCH(G18150,$G$1:$G$17718,0)))</f>
        <v>#N/A</v>
      </c>
      <c r="C18150" s="1" t="str">
        <f aca="false">IF(H18150="",F18150,H18150)</f>
        <v>carolina lily solar</v>
      </c>
      <c r="F18150" s="5"/>
      <c r="G18150" s="1" t="n">
        <v>63016</v>
      </c>
      <c r="H18150" s="1" t="s">
        <v>23201</v>
      </c>
      <c r="I18150" s="1" t="n">
        <v>62872</v>
      </c>
      <c r="J18150" s="1" t="s">
        <v>23202</v>
      </c>
      <c r="K18150" s="1" t="s">
        <v>22753</v>
      </c>
    </row>
    <row r="18151" customFormat="false" ht="15" hidden="false" customHeight="true" outlineLevel="0" collapsed="false">
      <c r="A18151" s="1" t="n">
        <f aca="false">IF(IFERROR((MATCH(G18151,$G$1:$G$17718,0)),0),INDEX($A$1:$A$17718,MATCH(G18151,$G$1:$G$17718,0)),MAX($A$2:$A18150)+1)</f>
        <v>13942</v>
      </c>
      <c r="B18151" s="1" t="e">
        <f aca="false">IF(COUNTIF($G$1:$G$17718,G18151&gt;0),0,INDEX($A$1:$A$17718,MATCH(G18151,$G$1:$G$17718,0)))</f>
        <v>#N/A</v>
      </c>
      <c r="C18151" s="1" t="str">
        <f aca="false">IF(H18151="",F18151,H18151)</f>
        <v>ray wilson solar</v>
      </c>
      <c r="F18151" s="5"/>
      <c r="G18151" s="1" t="n">
        <v>63017</v>
      </c>
      <c r="H18151" s="1" t="s">
        <v>23203</v>
      </c>
      <c r="I18151" s="1" t="n">
        <v>62871</v>
      </c>
      <c r="J18151" s="1" t="s">
        <v>23204</v>
      </c>
      <c r="K18151" s="1" t="s">
        <v>22753</v>
      </c>
    </row>
    <row r="18152" customFormat="false" ht="15" hidden="false" customHeight="true" outlineLevel="0" collapsed="false">
      <c r="A18152" s="1" t="n">
        <f aca="false">IF(IFERROR((MATCH(G18152,$G$1:$G$17718,0)),0),INDEX($A$1:$A$17718,MATCH(G18152,$G$1:$G$17718,0)),MAX($A$2:$A18151)+1)</f>
        <v>13943</v>
      </c>
      <c r="B18152" s="1" t="e">
        <f aca="false">IF(COUNTIF($G$1:$G$17718,G18152&gt;0),0,INDEX($A$1:$A$17718,MATCH(G18152,$G$1:$G$17718,0)))</f>
        <v>#N/A</v>
      </c>
      <c r="C18152" s="1" t="str">
        <f aca="false">IF(H18152="",F18152,H18152)</f>
        <v>w. orange rd solar llc</v>
      </c>
      <c r="F18152" s="5"/>
      <c r="G18152" s="1" t="n">
        <v>63047</v>
      </c>
      <c r="H18152" s="1" t="s">
        <v>23205</v>
      </c>
      <c r="I18152" s="1" t="n">
        <v>61012</v>
      </c>
      <c r="J18152" s="1" t="s">
        <v>23025</v>
      </c>
      <c r="K18152" s="1" t="s">
        <v>22753</v>
      </c>
    </row>
    <row r="18153" customFormat="false" ht="15" hidden="false" customHeight="true" outlineLevel="0" collapsed="false">
      <c r="A18153" s="1" t="n">
        <f aca="false">IF(IFERROR((MATCH(G18153,$G$1:$G$17718,0)),0),INDEX($A$1:$A$17718,MATCH(G18153,$G$1:$G$17718,0)),MAX($A$2:$A18152)+1)</f>
        <v>13944</v>
      </c>
      <c r="B18153" s="1" t="e">
        <f aca="false">IF(COUNTIF($G$1:$G$17718,G18153&gt;0),0,INDEX($A$1:$A$17718,MATCH(G18153,$G$1:$G$17718,0)))</f>
        <v>#N/A</v>
      </c>
      <c r="C18153" s="1" t="str">
        <f aca="false">IF(H18153="",F18153,H18153)</f>
        <v>wilbur woods solar llc</v>
      </c>
      <c r="F18153" s="5"/>
      <c r="G18153" s="1" t="n">
        <v>63048</v>
      </c>
      <c r="H18153" s="1" t="s">
        <v>23206</v>
      </c>
      <c r="I18153" s="1" t="n">
        <v>61012</v>
      </c>
      <c r="J18153" s="1" t="s">
        <v>23025</v>
      </c>
      <c r="K18153" s="1" t="s">
        <v>22753</v>
      </c>
    </row>
    <row r="18154" customFormat="false" ht="15" hidden="false" customHeight="true" outlineLevel="0" collapsed="false">
      <c r="A18154" s="1" t="n">
        <f aca="false">IF(IFERROR((MATCH(G18154,$G$1:$G$17718,0)),0),INDEX($A$1:$A$17718,MATCH(G18154,$G$1:$G$17718,0)),MAX($A$2:$A18153)+1)</f>
        <v>13945</v>
      </c>
      <c r="B18154" s="1" t="e">
        <f aca="false">IF(COUNTIF($G$1:$G$17718,G18154&gt;0),0,INDEX($A$1:$A$17718,MATCH(G18154,$G$1:$G$17718,0)))</f>
        <v>#N/A</v>
      </c>
      <c r="C18154" s="1" t="str">
        <f aca="false">IF(H18154="",F18154,H18154)</f>
        <v>allis medina solar llc csg</v>
      </c>
      <c r="F18154" s="5"/>
      <c r="G18154" s="1" t="n">
        <v>63129</v>
      </c>
      <c r="H18154" s="1" t="s">
        <v>23207</v>
      </c>
      <c r="I18154" s="1" t="n">
        <v>61012</v>
      </c>
      <c r="J18154" s="1" t="s">
        <v>23025</v>
      </c>
      <c r="K18154" s="1" t="s">
        <v>22753</v>
      </c>
    </row>
    <row r="18155" customFormat="false" ht="15" hidden="false" customHeight="true" outlineLevel="0" collapsed="false">
      <c r="A18155" s="1" t="n">
        <f aca="false">IF(IFERROR((MATCH(G18155,$G$1:$G$17718,0)),0),INDEX($A$1:$A$17718,MATCH(G18155,$G$1:$G$17718,0)),MAX($A$2:$A18154)+1)</f>
        <v>13946</v>
      </c>
      <c r="B18155" s="1" t="e">
        <f aca="false">IF(COUNTIF($G$1:$G$17718,G18155&gt;0),0,INDEX($A$1:$A$17718,MATCH(G18155,$G$1:$G$17718,0)))</f>
        <v>#N/A</v>
      </c>
      <c r="C18155" s="1" t="str">
        <f aca="false">IF(H18155="",F18155,H18155)</f>
        <v>west street solar 1 llc</v>
      </c>
      <c r="F18155" s="5"/>
      <c r="G18155" s="1" t="n">
        <v>63131</v>
      </c>
      <c r="H18155" s="1" t="s">
        <v>23208</v>
      </c>
      <c r="I18155" s="1" t="n">
        <v>61012</v>
      </c>
      <c r="J18155" s="1" t="s">
        <v>23025</v>
      </c>
      <c r="K18155" s="1" t="s">
        <v>22753</v>
      </c>
    </row>
    <row r="18156" customFormat="false" ht="15" hidden="false" customHeight="true" outlineLevel="0" collapsed="false">
      <c r="A18156" s="1" t="n">
        <f aca="false">IF(IFERROR((MATCH(G18156,$G$1:$G$17718,0)),0),INDEX($A$1:$A$17718,MATCH(G18156,$G$1:$G$17718,0)),MAX($A$2:$A18155)+1)</f>
        <v>13947</v>
      </c>
      <c r="B18156" s="1" t="e">
        <f aca="false">IF(COUNTIF($G$1:$G$17718,G18156&gt;0),0,INDEX($A$1:$A$17718,MATCH(G18156,$G$1:$G$17718,0)))</f>
        <v>#N/A</v>
      </c>
      <c r="C18156" s="1" t="str">
        <f aca="false">IF(H18156="",F18156,H18156)</f>
        <v>aero haven solar</v>
      </c>
      <c r="F18156" s="5"/>
      <c r="G18156" s="1" t="n">
        <v>63195</v>
      </c>
      <c r="H18156" s="1" t="s">
        <v>23209</v>
      </c>
      <c r="I18156" s="1" t="n">
        <v>62981</v>
      </c>
      <c r="J18156" s="1" t="s">
        <v>23210</v>
      </c>
      <c r="K18156" s="1" t="s">
        <v>22753</v>
      </c>
    </row>
    <row r="18157" customFormat="false" ht="15" hidden="false" customHeight="true" outlineLevel="0" collapsed="false">
      <c r="A18157" s="1" t="n">
        <f aca="false">IF(IFERROR((MATCH(G18157,$G$1:$G$17718,0)),0),INDEX($A$1:$A$17718,MATCH(G18157,$G$1:$G$17718,0)),MAX($A$2:$A18156)+1)</f>
        <v>13948</v>
      </c>
      <c r="B18157" s="1" t="e">
        <f aca="false">IF(COUNTIF($G$1:$G$17718,G18157&gt;0),0,INDEX($A$1:$A$17718,MATCH(G18157,$G$1:$G$17718,0)))</f>
        <v>#N/A</v>
      </c>
      <c r="C18157" s="1" t="str">
        <f aca="false">IF(H18157="",F18157,H18157)</f>
        <v>middleton solar park</v>
      </c>
      <c r="F18157" s="5"/>
      <c r="G18157" s="1" t="n">
        <v>63214</v>
      </c>
      <c r="H18157" s="1" t="s">
        <v>23211</v>
      </c>
      <c r="I18157" s="1" t="n">
        <v>62950</v>
      </c>
      <c r="J18157" s="1" t="s">
        <v>23212</v>
      </c>
      <c r="K18157" s="1" t="s">
        <v>22753</v>
      </c>
    </row>
    <row r="18158" customFormat="false" ht="15" hidden="false" customHeight="true" outlineLevel="0" collapsed="false">
      <c r="A18158" s="1" t="n">
        <f aca="false">IF(IFERROR((MATCH(G18158,$G$1:$G$17718,0)),0),INDEX($A$1:$A$17718,MATCH(G18158,$G$1:$G$17718,0)),MAX($A$2:$A18157)+1)</f>
        <v>13949</v>
      </c>
      <c r="B18158" s="1" t="e">
        <f aca="false">IF(COUNTIF($G$1:$G$17718,G18158&gt;0),0,INDEX($A$1:$A$17718,MATCH(G18158,$G$1:$G$17718,0)))</f>
        <v>#N/A</v>
      </c>
      <c r="C18158" s="1" t="str">
        <f aca="false">IF(H18158="",F18158,H18158)</f>
        <v>ny 26 carthage csg</v>
      </c>
      <c r="F18158" s="5"/>
      <c r="G18158" s="1" t="n">
        <v>63224</v>
      </c>
      <c r="H18158" s="1" t="s">
        <v>23213</v>
      </c>
      <c r="I18158" s="1" t="n">
        <v>60531</v>
      </c>
      <c r="J18158" s="1" t="s">
        <v>23214</v>
      </c>
      <c r="K18158" s="1" t="s">
        <v>22753</v>
      </c>
    </row>
    <row r="18159" customFormat="false" ht="15" hidden="false" customHeight="true" outlineLevel="0" collapsed="false">
      <c r="A18159" s="1" t="n">
        <f aca="false">IF(IFERROR((MATCH(G18159,$G$1:$G$17718,0)),0),INDEX($A$1:$A$17718,MATCH(G18159,$G$1:$G$17718,0)),MAX($A$2:$A18158)+1)</f>
        <v>13950</v>
      </c>
      <c r="B18159" s="1" t="e">
        <f aca="false">IF(COUNTIF($G$1:$G$17718,G18159&gt;0),0,INDEX($A$1:$A$17718,MATCH(G18159,$G$1:$G$17718,0)))</f>
        <v>#N/A</v>
      </c>
      <c r="C18159" s="1" t="str">
        <f aca="false">IF(H18159="",F18159,H18159)</f>
        <v>wheaton-steu</v>
      </c>
      <c r="F18159" s="5"/>
      <c r="G18159" s="1" t="n">
        <v>63228</v>
      </c>
      <c r="H18159" s="1" t="s">
        <v>23215</v>
      </c>
      <c r="I18159" s="1" t="n">
        <v>63004</v>
      </c>
      <c r="J18159" s="1" t="s">
        <v>23186</v>
      </c>
      <c r="K18159" s="1" t="s">
        <v>22753</v>
      </c>
    </row>
    <row r="18160" customFormat="false" ht="15" hidden="false" customHeight="true" outlineLevel="0" collapsed="false">
      <c r="A18160" s="1" t="n">
        <f aca="false">IF(IFERROR((MATCH(G18160,$G$1:$G$17718,0)),0),INDEX($A$1:$A$17718,MATCH(G18160,$G$1:$G$17718,0)),MAX($A$2:$A18159)+1)</f>
        <v>13951</v>
      </c>
      <c r="B18160" s="1" t="e">
        <f aca="false">IF(COUNTIF($G$1:$G$17718,G18160&gt;0),0,INDEX($A$1:$A$17718,MATCH(G18160,$G$1:$G$17718,0)))</f>
        <v>#N/A</v>
      </c>
      <c r="C18160" s="1" t="str">
        <f aca="false">IF(H18160="",F18160,H18160)</f>
        <v>strider solar, llc</v>
      </c>
      <c r="F18160" s="5"/>
      <c r="G18160" s="1" t="n">
        <v>63270</v>
      </c>
      <c r="H18160" s="1" t="s">
        <v>23216</v>
      </c>
      <c r="I18160" s="1" t="n">
        <v>62627</v>
      </c>
      <c r="J18160" s="1" t="s">
        <v>23133</v>
      </c>
      <c r="K18160" s="1" t="s">
        <v>22753</v>
      </c>
    </row>
    <row r="18161" customFormat="false" ht="15" hidden="false" customHeight="true" outlineLevel="0" collapsed="false">
      <c r="A18161" s="1" t="n">
        <f aca="false">IF(IFERROR((MATCH(G18161,$G$1:$G$17718,0)),0),INDEX($A$1:$A$17718,MATCH(G18161,$G$1:$G$17718,0)),MAX($A$2:$A18160)+1)</f>
        <v>13952</v>
      </c>
      <c r="B18161" s="1" t="e">
        <f aca="false">IF(COUNTIF($G$1:$G$17718,G18161&gt;0),0,INDEX($A$1:$A$17718,MATCH(G18161,$G$1:$G$17718,0)))</f>
        <v>#N/A</v>
      </c>
      <c r="C18161" s="1" t="str">
        <f aca="false">IF(H18161="",F18161,H18161)</f>
        <v>south windsor fuel cell</v>
      </c>
      <c r="F18161" s="5"/>
      <c r="G18161" s="1" t="n">
        <v>63302</v>
      </c>
      <c r="H18161" s="1" t="s">
        <v>23217</v>
      </c>
      <c r="I18161" s="1" t="n">
        <v>62971</v>
      </c>
      <c r="J18161" s="1" t="s">
        <v>23218</v>
      </c>
      <c r="K18161" s="1" t="s">
        <v>22753</v>
      </c>
    </row>
    <row r="18162" customFormat="false" ht="15" hidden="false" customHeight="true" outlineLevel="0" collapsed="false">
      <c r="A18162" s="1" t="n">
        <f aca="false">IF(IFERROR((MATCH(G18162,$G$1:$G$17718,0)),0),INDEX($A$1:$A$17718,MATCH(G18162,$G$1:$G$17718,0)),MAX($A$2:$A18161)+1)</f>
        <v>13953</v>
      </c>
      <c r="B18162" s="1" t="e">
        <f aca="false">IF(COUNTIF($G$1:$G$17718,G18162&gt;0),0,INDEX($A$1:$A$17718,MATCH(G18162,$G$1:$G$17718,0)))</f>
        <v>#N/A</v>
      </c>
      <c r="C18162" s="1" t="str">
        <f aca="false">IF(H18162="",F18162,H18162)</f>
        <v>aulander hwy 42 solar, llc</v>
      </c>
      <c r="F18162" s="5"/>
      <c r="G18162" s="1" t="n">
        <v>63332</v>
      </c>
      <c r="H18162" s="1" t="s">
        <v>23219</v>
      </c>
      <c r="I18162" s="1" t="n">
        <v>62627</v>
      </c>
      <c r="J18162" s="1" t="s">
        <v>23133</v>
      </c>
      <c r="K18162" s="1" t="s">
        <v>22753</v>
      </c>
    </row>
    <row r="18163" customFormat="false" ht="15" hidden="false" customHeight="true" outlineLevel="0" collapsed="false">
      <c r="A18163" s="1" t="n">
        <f aca="false">IF(IFERROR((MATCH(G18163,$G$1:$G$17718,0)),0),INDEX($A$1:$A$17718,MATCH(G18163,$G$1:$G$17718,0)),MAX($A$2:$A18162)+1)</f>
        <v>13954</v>
      </c>
      <c r="B18163" s="1" t="e">
        <f aca="false">IF(COUNTIF($G$1:$G$17718,G18163&gt;0),0,INDEX($A$1:$A$17718,MATCH(G18163,$G$1:$G$17718,0)))</f>
        <v>#N/A</v>
      </c>
      <c r="C18163" s="1" t="str">
        <f aca="false">IF(H18163="",F18163,H18163)</f>
        <v>lansing renewables, llc</v>
      </c>
      <c r="F18163" s="5"/>
      <c r="G18163" s="1" t="n">
        <v>63337</v>
      </c>
      <c r="H18163" s="1" t="s">
        <v>23220</v>
      </c>
      <c r="I18163" s="1" t="n">
        <v>63107</v>
      </c>
      <c r="J18163" s="1" t="s">
        <v>23220</v>
      </c>
      <c r="K18163" s="1" t="s">
        <v>22753</v>
      </c>
    </row>
    <row r="18164" customFormat="false" ht="15" hidden="false" customHeight="true" outlineLevel="0" collapsed="false">
      <c r="A18164" s="1" t="n">
        <f aca="false">IF(IFERROR((MATCH(G18164,$G$1:$G$17718,0)),0),INDEX($A$1:$A$17718,MATCH(G18164,$G$1:$G$17718,0)),MAX($A$2:$A18163)+1)</f>
        <v>13955</v>
      </c>
      <c r="B18164" s="1" t="e">
        <f aca="false">IF(COUNTIF($G$1:$G$17718,G18164&gt;0),0,INDEX($A$1:$A$17718,MATCH(G18164,$G$1:$G$17718,0)))</f>
        <v>#N/A</v>
      </c>
      <c r="C18164" s="1" t="str">
        <f aca="false">IF(H18164="",F18164,H18164)</f>
        <v>hales mills solar, llc</v>
      </c>
      <c r="F18164" s="5"/>
      <c r="G18164" s="1" t="n">
        <v>63339</v>
      </c>
      <c r="H18164" s="1" t="s">
        <v>23221</v>
      </c>
      <c r="I18164" s="1" t="n">
        <v>63109</v>
      </c>
      <c r="J18164" s="1" t="s">
        <v>23221</v>
      </c>
      <c r="K18164" s="1" t="s">
        <v>22753</v>
      </c>
    </row>
    <row r="18165" customFormat="false" ht="15" hidden="false" customHeight="true" outlineLevel="0" collapsed="false">
      <c r="A18165" s="1" t="n">
        <f aca="false">IF(IFERROR((MATCH(G18165,$G$1:$G$17718,0)),0),INDEX($A$1:$A$17718,MATCH(G18165,$G$1:$G$17718,0)),MAX($A$2:$A18164)+1)</f>
        <v>13956</v>
      </c>
      <c r="B18165" s="1" t="e">
        <f aca="false">IF(COUNTIF($G$1:$G$17718,G18165&gt;0),0,INDEX($A$1:$A$17718,MATCH(G18165,$G$1:$G$17718,0)))</f>
        <v>#N/A</v>
      </c>
      <c r="C18165" s="1" t="str">
        <f aca="false">IF(H18165="",F18165,H18165)</f>
        <v>owlville creek solar 2, llc</v>
      </c>
      <c r="F18165" s="5"/>
      <c r="G18165" s="1" t="n">
        <v>63340</v>
      </c>
      <c r="H18165" s="1" t="s">
        <v>23222</v>
      </c>
      <c r="I18165" s="1" t="n">
        <v>63110</v>
      </c>
      <c r="J18165" s="1" t="s">
        <v>23222</v>
      </c>
      <c r="K18165" s="1" t="s">
        <v>22753</v>
      </c>
    </row>
    <row r="18166" customFormat="false" ht="15" hidden="false" customHeight="true" outlineLevel="0" collapsed="false">
      <c r="A18166" s="1" t="n">
        <f aca="false">IF(IFERROR((MATCH(G18166,$G$1:$G$17718,0)),0),INDEX($A$1:$A$17718,MATCH(G18166,$G$1:$G$17718,0)),MAX($A$2:$A18165)+1)</f>
        <v>13957</v>
      </c>
      <c r="B18166" s="1" t="e">
        <f aca="false">IF(COUNTIF($G$1:$G$17718,G18166&gt;0),0,INDEX($A$1:$A$17718,MATCH(G18166,$G$1:$G$17718,0)))</f>
        <v>#N/A</v>
      </c>
      <c r="C18166" s="1" t="str">
        <f aca="false">IF(H18166="",F18166,H18166)</f>
        <v>owlville creek solar, llc</v>
      </c>
      <c r="F18166" s="5"/>
      <c r="G18166" s="1" t="n">
        <v>63341</v>
      </c>
      <c r="H18166" s="1" t="s">
        <v>23223</v>
      </c>
      <c r="I18166" s="1" t="n">
        <v>63111</v>
      </c>
      <c r="J18166" s="1" t="s">
        <v>23223</v>
      </c>
      <c r="K18166" s="1" t="s">
        <v>22753</v>
      </c>
    </row>
    <row r="18167" customFormat="false" ht="15" hidden="false" customHeight="true" outlineLevel="0" collapsed="false">
      <c r="A18167" s="1" t="n">
        <f aca="false">IF(IFERROR((MATCH(G18167,$G$1:$G$17718,0)),0),INDEX($A$1:$A$17718,MATCH(G18167,$G$1:$G$17718,0)),MAX($A$2:$A18166)+1)</f>
        <v>13958</v>
      </c>
      <c r="B18167" s="1" t="e">
        <f aca="false">IF(COUNTIF($G$1:$G$17718,G18167&gt;0),0,INDEX($A$1:$A$17718,MATCH(G18167,$G$1:$G$17718,0)))</f>
        <v>#N/A</v>
      </c>
      <c r="C18167" s="1" t="str">
        <f aca="false">IF(H18167="",F18167,H18167)</f>
        <v>gssp schneider llc</v>
      </c>
      <c r="F18167" s="5"/>
      <c r="G18167" s="1" t="n">
        <v>63370</v>
      </c>
      <c r="H18167" s="1" t="s">
        <v>23224</v>
      </c>
      <c r="I18167" s="1" t="n">
        <v>62719</v>
      </c>
      <c r="J18167" s="1" t="s">
        <v>23225</v>
      </c>
      <c r="K18167" s="1" t="s">
        <v>22753</v>
      </c>
    </row>
    <row r="18168" customFormat="false" ht="15" hidden="false" customHeight="true" outlineLevel="0" collapsed="false">
      <c r="A18168" s="1" t="n">
        <f aca="false">IF(IFERROR((MATCH(G18168,$G$1:$G$17718,0)),0),INDEX($A$1:$A$17718,MATCH(G18168,$G$1:$G$17718,0)),MAX($A$2:$A18167)+1)</f>
        <v>13959</v>
      </c>
      <c r="B18168" s="1" t="e">
        <f aca="false">IF(COUNTIF($G$1:$G$17718,G18168&gt;0),0,INDEX($A$1:$A$17718,MATCH(G18168,$G$1:$G$17718,0)))</f>
        <v>#N/A</v>
      </c>
      <c r="C18168" s="1" t="str">
        <f aca="false">IF(H18168="",F18168,H18168)</f>
        <v>saratoga solar llc</v>
      </c>
      <c r="F18168" s="5"/>
      <c r="G18168" s="1" t="n">
        <v>63373</v>
      </c>
      <c r="H18168" s="1" t="s">
        <v>23226</v>
      </c>
      <c r="I18168" s="1" t="n">
        <v>62719</v>
      </c>
      <c r="J18168" s="1" t="s">
        <v>23225</v>
      </c>
      <c r="K18168" s="1" t="s">
        <v>22753</v>
      </c>
    </row>
    <row r="18169" customFormat="false" ht="15" hidden="false" customHeight="true" outlineLevel="0" collapsed="false">
      <c r="A18169" s="1" t="n">
        <f aca="false">IF(IFERROR((MATCH(G18169,$G$1:$G$17718,0)),0),INDEX($A$1:$A$17718,MATCH(G18169,$G$1:$G$17718,0)),MAX($A$2:$A18168)+1)</f>
        <v>13960</v>
      </c>
      <c r="B18169" s="1" t="e">
        <f aca="false">IF(COUNTIF($G$1:$G$17718,G18169&gt;0),0,INDEX($A$1:$A$17718,MATCH(G18169,$G$1:$G$17718,0)))</f>
        <v>#N/A</v>
      </c>
      <c r="C18169" s="1" t="str">
        <f aca="false">IF(H18169="",F18169,H18169)</f>
        <v>esa hamlet nc , llc</v>
      </c>
      <c r="F18169" s="5"/>
      <c r="G18169" s="1" t="n">
        <v>63377</v>
      </c>
      <c r="H18169" s="1" t="s">
        <v>23227</v>
      </c>
      <c r="I18169" s="1" t="n">
        <v>62852</v>
      </c>
      <c r="J18169" s="1" t="s">
        <v>23228</v>
      </c>
      <c r="K18169" s="1" t="s">
        <v>22753</v>
      </c>
    </row>
    <row r="18170" customFormat="false" ht="15" hidden="false" customHeight="true" outlineLevel="0" collapsed="false">
      <c r="A18170" s="1" t="n">
        <f aca="false">IF(IFERROR((MATCH(G18170,$G$1:$G$17718,0)),0),INDEX($A$1:$A$17718,MATCH(G18170,$G$1:$G$17718,0)),MAX($A$2:$A18169)+1)</f>
        <v>13961</v>
      </c>
      <c r="B18170" s="1" t="e">
        <f aca="false">IF(COUNTIF($G$1:$G$17718,G18170&gt;0),0,INDEX($A$1:$A$17718,MATCH(G18170,$G$1:$G$17718,0)))</f>
        <v>#N/A</v>
      </c>
      <c r="C18170" s="1" t="str">
        <f aca="false">IF(H18170="",F18170,H18170)</f>
        <v>atood solar iv, llc</v>
      </c>
      <c r="F18170" s="5"/>
      <c r="G18170" s="1" t="n">
        <v>63383</v>
      </c>
      <c r="H18170" s="1" t="s">
        <v>23229</v>
      </c>
      <c r="I18170" s="1" t="n">
        <v>62627</v>
      </c>
      <c r="J18170" s="1" t="s">
        <v>23133</v>
      </c>
      <c r="K18170" s="1" t="s">
        <v>22753</v>
      </c>
    </row>
    <row r="18171" customFormat="false" ht="15" hidden="false" customHeight="true" outlineLevel="0" collapsed="false">
      <c r="A18171" s="1" t="n">
        <f aca="false">IF(IFERROR((MATCH(G18171,$G$1:$G$17718,0)),0),INDEX($A$1:$A$17718,MATCH(G18171,$G$1:$G$17718,0)),MAX($A$2:$A18170)+1)</f>
        <v>13962</v>
      </c>
      <c r="B18171" s="1" t="e">
        <f aca="false">IF(COUNTIF($G$1:$G$17718,G18171&gt;0),0,INDEX($A$1:$A$17718,MATCH(G18171,$G$1:$G$17718,0)))</f>
        <v>#N/A</v>
      </c>
      <c r="C18171" s="1" t="str">
        <f aca="false">IF(H18171="",F18171,H18171)</f>
        <v>greenwich solar 1, llc</v>
      </c>
      <c r="F18171" s="5"/>
      <c r="G18171" s="1" t="n">
        <v>63411</v>
      </c>
      <c r="H18171" s="1" t="s">
        <v>23230</v>
      </c>
      <c r="I18171" s="1" t="n">
        <v>61012</v>
      </c>
      <c r="J18171" s="1" t="s">
        <v>23025</v>
      </c>
      <c r="K18171" s="1" t="s">
        <v>22753</v>
      </c>
    </row>
    <row r="18172" customFormat="false" ht="15" hidden="false" customHeight="true" outlineLevel="0" collapsed="false">
      <c r="A18172" s="1" t="n">
        <f aca="false">IF(IFERROR((MATCH(G18172,$G$1:$G$17718,0)),0),INDEX($A$1:$A$17718,MATCH(G18172,$G$1:$G$17718,0)),MAX($A$2:$A18171)+1)</f>
        <v>13963</v>
      </c>
      <c r="B18172" s="1" t="e">
        <f aca="false">IF(COUNTIF($G$1:$G$17718,G18172&gt;0),0,INDEX($A$1:$A$17718,MATCH(G18172,$G$1:$G$17718,0)))</f>
        <v>#N/A</v>
      </c>
      <c r="C18172" s="1" t="str">
        <f aca="false">IF(H18172="",F18172,H18172)</f>
        <v>1001 ebenezer church solar</v>
      </c>
      <c r="F18172" s="5"/>
      <c r="G18172" s="1" t="n">
        <v>63444</v>
      </c>
      <c r="H18172" s="1" t="s">
        <v>23231</v>
      </c>
      <c r="I18172" s="1" t="n">
        <v>63186</v>
      </c>
      <c r="J18172" s="1" t="s">
        <v>23232</v>
      </c>
      <c r="K18172" s="1" t="s">
        <v>22753</v>
      </c>
    </row>
    <row r="18173" customFormat="false" ht="15" hidden="false" customHeight="true" outlineLevel="0" collapsed="false">
      <c r="A18173" s="1" t="n">
        <f aca="false">IF(IFERROR((MATCH(G18173,$G$1:$G$17718,0)),0),INDEX($A$1:$A$17718,MATCH(G18173,$G$1:$G$17718,0)),MAX($A$2:$A18172)+1)</f>
        <v>13964</v>
      </c>
      <c r="B18173" s="1" t="e">
        <f aca="false">IF(COUNTIF($G$1:$G$17718,G18173&gt;0),0,INDEX($A$1:$A$17718,MATCH(G18173,$G$1:$G$17718,0)))</f>
        <v>#N/A</v>
      </c>
      <c r="C18173" s="1" t="str">
        <f aca="false">IF(H18173="",F18173,H18173)</f>
        <v>lang solar farm</v>
      </c>
      <c r="F18173" s="5"/>
      <c r="G18173" s="1" t="n">
        <v>63449</v>
      </c>
      <c r="H18173" s="1" t="s">
        <v>23233</v>
      </c>
      <c r="I18173" s="1" t="n">
        <v>63197</v>
      </c>
      <c r="J18173" s="1" t="s">
        <v>23234</v>
      </c>
      <c r="K18173" s="1" t="s">
        <v>22753</v>
      </c>
    </row>
    <row r="18174" customFormat="false" ht="15" hidden="false" customHeight="true" outlineLevel="0" collapsed="false">
      <c r="A18174" s="1" t="n">
        <f aca="false">IF(IFERROR((MATCH(G18174,$G$1:$G$17718,0)),0),INDEX($A$1:$A$17718,MATCH(G18174,$G$1:$G$17718,0)),MAX($A$2:$A18173)+1)</f>
        <v>13965</v>
      </c>
      <c r="B18174" s="1" t="e">
        <f aca="false">IF(COUNTIF($G$1:$G$17718,G18174&gt;0),0,INDEX($A$1:$A$17718,MATCH(G18174,$G$1:$G$17718,0)))</f>
        <v>#N/A</v>
      </c>
      <c r="C18174" s="1" t="str">
        <f aca="false">IF(H18174="",F18174,H18174)</f>
        <v>rock county wind fuel, llc</v>
      </c>
      <c r="F18174" s="5"/>
      <c r="G18174" s="1" t="n">
        <v>63460</v>
      </c>
      <c r="H18174" s="1" t="s">
        <v>23235</v>
      </c>
      <c r="I18174" s="1" t="n">
        <v>63189</v>
      </c>
      <c r="J18174" s="1" t="s">
        <v>23235</v>
      </c>
      <c r="K18174" s="1" t="s">
        <v>22753</v>
      </c>
    </row>
    <row r="18175" customFormat="false" ht="15" hidden="false" customHeight="true" outlineLevel="0" collapsed="false">
      <c r="A18175" s="1" t="n">
        <f aca="false">IF(IFERROR((MATCH(G18175,$G$1:$G$17718,0)),0),INDEX($A$1:$A$17718,MATCH(G18175,$G$1:$G$17718,0)),MAX($A$2:$A18174)+1)</f>
        <v>13966</v>
      </c>
      <c r="B18175" s="1" t="e">
        <f aca="false">IF(COUNTIF($G$1:$G$17718,G18175&gt;0),0,INDEX($A$1:$A$17718,MATCH(G18175,$G$1:$G$17718,0)))</f>
        <v>#N/A</v>
      </c>
      <c r="C18175" s="1" t="str">
        <f aca="false">IF(H18175="",F18175,H18175)</f>
        <v>mohea solar energy center, llc</v>
      </c>
      <c r="F18175" s="5"/>
      <c r="G18175" s="1" t="n">
        <v>63463</v>
      </c>
      <c r="H18175" s="1" t="s">
        <v>23236</v>
      </c>
      <c r="I18175" s="1" t="n">
        <v>63204</v>
      </c>
      <c r="J18175" s="1" t="s">
        <v>23236</v>
      </c>
      <c r="K18175" s="1" t="s">
        <v>22753</v>
      </c>
    </row>
    <row r="18176" customFormat="false" ht="15" hidden="false" customHeight="true" outlineLevel="0" collapsed="false">
      <c r="A18176" s="1" t="n">
        <f aca="false">IF(IFERROR((MATCH(G18176,$G$1:$G$17718,0)),0),INDEX($A$1:$A$17718,MATCH(G18176,$G$1:$G$17718,0)),MAX($A$2:$A18175)+1)</f>
        <v>13967</v>
      </c>
      <c r="B18176" s="1" t="e">
        <f aca="false">IF(COUNTIF($G$1:$G$17718,G18176&gt;0),0,INDEX($A$1:$A$17718,MATCH(G18176,$G$1:$G$17718,0)))</f>
        <v>#N/A</v>
      </c>
      <c r="C18176" s="1" t="str">
        <f aca="false">IF(H18176="",F18176,H18176)</f>
        <v>choctaw nation solar farm</v>
      </c>
      <c r="F18176" s="5"/>
      <c r="G18176" s="1" t="n">
        <v>63499</v>
      </c>
      <c r="H18176" s="1" t="s">
        <v>23237</v>
      </c>
      <c r="I18176" s="1" t="n">
        <v>14063</v>
      </c>
      <c r="J18176" s="1" t="s">
        <v>20501</v>
      </c>
      <c r="K18176" s="1" t="s">
        <v>22753</v>
      </c>
    </row>
    <row r="18177" customFormat="false" ht="15" hidden="false" customHeight="true" outlineLevel="0" collapsed="false">
      <c r="A18177" s="1" t="n">
        <f aca="false">IF(IFERROR((MATCH(G18177,$G$1:$G$17718,0)),0),INDEX($A$1:$A$17718,MATCH(G18177,$G$1:$G$17718,0)),MAX($A$2:$A18176)+1)</f>
        <v>13968</v>
      </c>
      <c r="B18177" s="1" t="e">
        <f aca="false">IF(COUNTIF($G$1:$G$17718,G18177&gt;0),0,INDEX($A$1:$A$17718,MATCH(G18177,$G$1:$G$17718,0)))</f>
        <v>#N/A</v>
      </c>
      <c r="C18177" s="1" t="str">
        <f aca="false">IF(H18177="",F18177,H18177)</f>
        <v>chickasaw nation solar farm</v>
      </c>
      <c r="F18177" s="5"/>
      <c r="G18177" s="1" t="n">
        <v>63500</v>
      </c>
      <c r="H18177" s="1" t="s">
        <v>23238</v>
      </c>
      <c r="I18177" s="1" t="n">
        <v>14063</v>
      </c>
      <c r="J18177" s="1" t="s">
        <v>20501</v>
      </c>
      <c r="K18177" s="1" t="s">
        <v>22753</v>
      </c>
    </row>
    <row r="18178" customFormat="false" ht="15" hidden="false" customHeight="true" outlineLevel="0" collapsed="false">
      <c r="A18178" s="1" t="n">
        <f aca="false">IF(IFERROR((MATCH(G18178,$G$1:$G$17718,0)),0),INDEX($A$1:$A$17718,MATCH(G18178,$G$1:$G$17718,0)),MAX($A$2:$A18177)+1)</f>
        <v>13969</v>
      </c>
      <c r="B18178" s="1" t="e">
        <f aca="false">IF(COUNTIF($G$1:$G$17718,G18178&gt;0),0,INDEX($A$1:$A$17718,MATCH(G18178,$G$1:$G$17718,0)))</f>
        <v>#N/A</v>
      </c>
      <c r="C18178" s="1" t="str">
        <f aca="false">IF(H18178="",F18178,H18178)</f>
        <v>sturbridge road solar</v>
      </c>
      <c r="F18178" s="5"/>
      <c r="G18178" s="1" t="n">
        <v>63677</v>
      </c>
      <c r="H18178" s="1" t="s">
        <v>23239</v>
      </c>
      <c r="I18178" s="1" t="n">
        <v>63396</v>
      </c>
      <c r="J18178" s="1" t="s">
        <v>23240</v>
      </c>
      <c r="K18178" s="1" t="s">
        <v>22753</v>
      </c>
    </row>
    <row r="18179" customFormat="false" ht="15" hidden="false" customHeight="true" outlineLevel="0" collapsed="false">
      <c r="A18179" s="1" t="n">
        <f aca="false">IF(IFERROR((MATCH(G18179,$G$1:$G$17718,0)),0),INDEX($A$1:$A$17718,MATCH(G18179,$G$1:$G$17718,0)),MAX($A$2:$A18178)+1)</f>
        <v>13970</v>
      </c>
      <c r="B18179" s="1" t="e">
        <f aca="false">IF(COUNTIF($G$1:$G$17718,G18179&gt;0),0,INDEX($A$1:$A$17718,MATCH(G18179,$G$1:$G$17718,0)))</f>
        <v>#N/A</v>
      </c>
      <c r="C18179" s="1" t="str">
        <f aca="false">IF(H18179="",F18179,H18179)</f>
        <v>eros solar, llc</v>
      </c>
      <c r="F18179" s="5"/>
      <c r="G18179" s="1" t="n">
        <v>63733</v>
      </c>
      <c r="H18179" s="1" t="s">
        <v>23241</v>
      </c>
      <c r="I18179" s="1" t="n">
        <v>61677</v>
      </c>
      <c r="J18179" s="1" t="s">
        <v>23242</v>
      </c>
      <c r="K18179" s="1" t="s">
        <v>22753</v>
      </c>
    </row>
    <row r="18180" customFormat="false" ht="15" hidden="false" customHeight="true" outlineLevel="0" collapsed="false">
      <c r="A18180" s="1" t="n">
        <f aca="false">IF(IFERROR((MATCH(G18180,$G$1:$G$17718,0)),0),INDEX($A$1:$A$17718,MATCH(G18180,$G$1:$G$17718,0)),MAX($A$2:$A18179)+1)</f>
        <v>13971</v>
      </c>
      <c r="B18180" s="1" t="e">
        <f aca="false">IF(COUNTIF($G$1:$G$17718,G18180&gt;0),0,INDEX($A$1:$A$17718,MATCH(G18180,$G$1:$G$17718,0)))</f>
        <v>#N/A</v>
      </c>
      <c r="C18180" s="1" t="str">
        <f aca="false">IF(H18180="",F18180,H18180)</f>
        <v>ventura solar, llc</v>
      </c>
      <c r="F18180" s="5"/>
      <c r="G18180" s="1" t="n">
        <v>63734</v>
      </c>
      <c r="H18180" s="1" t="s">
        <v>23243</v>
      </c>
      <c r="I18180" s="1" t="n">
        <v>61677</v>
      </c>
      <c r="J18180" s="1" t="s">
        <v>23242</v>
      </c>
      <c r="K18180" s="1" t="s">
        <v>22753</v>
      </c>
    </row>
    <row r="18181" customFormat="false" ht="15" hidden="false" customHeight="true" outlineLevel="0" collapsed="false">
      <c r="A18181" s="1" t="n">
        <f aca="false">IF(IFERROR((MATCH(G18181,$G$1:$G$17718,0)),0),INDEX($A$1:$A$17718,MATCH(G18181,$G$1:$G$17718,0)),MAX($A$2:$A18180)+1)</f>
        <v>13972</v>
      </c>
      <c r="B18181" s="1" t="e">
        <f aca="false">IF(COUNTIF($G$1:$G$17718,G18181&gt;0),0,INDEX($A$1:$A$17718,MATCH(G18181,$G$1:$G$17718,0)))</f>
        <v>#N/A</v>
      </c>
      <c r="C18181" s="1" t="str">
        <f aca="false">IF(H18181="",F18181,H18181)</f>
        <v>poet biorefining - jewell</v>
      </c>
      <c r="F18181" s="5"/>
      <c r="G18181" s="1" t="n">
        <v>63826</v>
      </c>
      <c r="H18181" s="1" t="s">
        <v>23244</v>
      </c>
      <c r="I18181" s="1" t="n">
        <v>63506</v>
      </c>
      <c r="J18181" s="1" t="s">
        <v>23244</v>
      </c>
      <c r="K18181" s="1" t="s">
        <v>22753</v>
      </c>
    </row>
    <row r="18182" customFormat="false" ht="15" hidden="false" customHeight="true" outlineLevel="0" collapsed="false">
      <c r="A18182" s="1" t="n">
        <f aca="false">IF(IFERROR((MATCH(G18182,$G$1:$G$17718,0)),0),INDEX($A$1:$A$17718,MATCH(G18182,$G$1:$G$17718,0)),MAX($A$2:$A18181)+1)</f>
        <v>13973</v>
      </c>
      <c r="B18182" s="1" t="e">
        <f aca="false">IF(COUNTIF($G$1:$G$17718,G18182&gt;0),0,INDEX($A$1:$A$17718,MATCH(G18182,$G$1:$G$17718,0)))</f>
        <v>#N/A</v>
      </c>
      <c r="C18182" s="1" t="str">
        <f aca="false">IF(H18182="",F18182,H18182)</f>
        <v>pilot mountain solar, llc</v>
      </c>
      <c r="F18182" s="5"/>
      <c r="G18182" s="1" t="n">
        <v>63835</v>
      </c>
      <c r="H18182" s="1" t="s">
        <v>23245</v>
      </c>
      <c r="I18182" s="1" t="n">
        <v>63471</v>
      </c>
      <c r="J18182" s="1" t="s">
        <v>23246</v>
      </c>
      <c r="K18182" s="1" t="s">
        <v>22753</v>
      </c>
    </row>
    <row r="18183" customFormat="false" ht="15" hidden="false" customHeight="true" outlineLevel="0" collapsed="false">
      <c r="A18183" s="1" t="n">
        <f aca="false">IF(IFERROR((MATCH(G18183,$G$1:$G$17718,0)),0),INDEX($A$1:$A$17718,MATCH(G18183,$G$1:$G$17718,0)),MAX($A$2:$A18182)+1)</f>
        <v>13974</v>
      </c>
      <c r="B18183" s="1" t="e">
        <f aca="false">IF(COUNTIF($G$1:$G$17718,G18183&gt;0),0,INDEX($A$1:$A$17718,MATCH(G18183,$G$1:$G$17718,0)))</f>
        <v>#N/A</v>
      </c>
      <c r="C18183" s="1" t="str">
        <f aca="false">IF(H18183="",F18183,H18183)</f>
        <v>benson solar, llc</v>
      </c>
      <c r="F18183" s="5"/>
      <c r="G18183" s="1" t="n">
        <v>63836</v>
      </c>
      <c r="H18183" s="1" t="s">
        <v>23247</v>
      </c>
      <c r="I18183" s="1" t="n">
        <v>63471</v>
      </c>
      <c r="J18183" s="1" t="s">
        <v>23246</v>
      </c>
      <c r="K18183" s="1" t="s">
        <v>22753</v>
      </c>
    </row>
    <row r="18184" customFormat="false" ht="15" hidden="false" customHeight="true" outlineLevel="0" collapsed="false">
      <c r="A18184" s="1" t="n">
        <f aca="false">IF(IFERROR((MATCH(G18184,$G$1:$G$17718,0)),0),INDEX($A$1:$A$17718,MATCH(G18184,$G$1:$G$17718,0)),MAX($A$2:$A18183)+1)</f>
        <v>13975</v>
      </c>
      <c r="B18184" s="1" t="e">
        <f aca="false">IF(COUNTIF($G$1:$G$17718,G18184&gt;0),0,INDEX($A$1:$A$17718,MATCH(G18184,$G$1:$G$17718,0)))</f>
        <v>#N/A</v>
      </c>
      <c r="C18184" s="1" t="str">
        <f aca="false">IF(H18184="",F18184,H18184)</f>
        <v>lane ii solar, llc</v>
      </c>
      <c r="F18184" s="5"/>
      <c r="G18184" s="1" t="n">
        <v>63837</v>
      </c>
      <c r="H18184" s="1" t="s">
        <v>23248</v>
      </c>
      <c r="I18184" s="1" t="n">
        <v>63471</v>
      </c>
      <c r="J18184" s="1" t="s">
        <v>23246</v>
      </c>
      <c r="K18184" s="1" t="s">
        <v>22753</v>
      </c>
    </row>
    <row r="18185" customFormat="false" ht="15" hidden="false" customHeight="true" outlineLevel="0" collapsed="false">
      <c r="A18185" s="1" t="n">
        <f aca="false">IF(IFERROR((MATCH(G18185,$G$1:$G$17718,0)),0),INDEX($A$1:$A$17718,MATCH(G18185,$G$1:$G$17718,0)),MAX($A$2:$A18184)+1)</f>
        <v>13976</v>
      </c>
      <c r="B18185" s="1" t="e">
        <f aca="false">IF(COUNTIF($G$1:$G$17718,G18185&gt;0),0,INDEX($A$1:$A$17718,MATCH(G18185,$G$1:$G$17718,0)))</f>
        <v>#N/A</v>
      </c>
      <c r="C18185" s="1" t="str">
        <f aca="false">IF(H18185="",F18185,H18185)</f>
        <v>fort calhoun community solar</v>
      </c>
      <c r="F18185" s="5"/>
      <c r="G18185" s="1" t="n">
        <v>63844</v>
      </c>
      <c r="H18185" s="1" t="s">
        <v>23249</v>
      </c>
      <c r="I18185" s="1" t="n">
        <v>63521</v>
      </c>
      <c r="J18185" s="1" t="s">
        <v>23250</v>
      </c>
      <c r="K18185" s="1" t="s">
        <v>22753</v>
      </c>
    </row>
    <row r="18186" customFormat="false" ht="15" hidden="false" customHeight="true" outlineLevel="0" collapsed="false">
      <c r="A18186" s="1" t="n">
        <f aca="false">IF(IFERROR((MATCH(G18186,$G$1:$G$17718,0)),0),INDEX($A$1:$A$17718,MATCH(G18186,$G$1:$G$17718,0)),MAX($A$2:$A18185)+1)</f>
        <v>13977</v>
      </c>
      <c r="B18186" s="1" t="e">
        <f aca="false">IF(COUNTIF($G$1:$G$17718,G18186&gt;0),0,INDEX($A$1:$A$17718,MATCH(G18186,$G$1:$G$17718,0)))</f>
        <v>#N/A</v>
      </c>
      <c r="C18186" s="1" t="str">
        <f aca="false">IF(H18186="",F18186,H18186)</f>
        <v>fairfield pv - bd solar fairfield llc</v>
      </c>
      <c r="F18186" s="5"/>
      <c r="G18186" s="1" t="n">
        <v>63896</v>
      </c>
      <c r="H18186" s="1" t="s">
        <v>23251</v>
      </c>
      <c r="I18186" s="1" t="n">
        <v>63566</v>
      </c>
      <c r="J18186" s="1" t="s">
        <v>23252</v>
      </c>
      <c r="K18186" s="1" t="s">
        <v>22753</v>
      </c>
    </row>
    <row r="18187" customFormat="false" ht="15" hidden="false" customHeight="true" outlineLevel="0" collapsed="false">
      <c r="A18187" s="1" t="n">
        <f aca="false">IF(IFERROR((MATCH(G18187,$G$1:$G$17718,0)),0),INDEX($A$1:$A$17718,MATCH(G18187,$G$1:$G$17718,0)),MAX($A$2:$A18186)+1)</f>
        <v>13978</v>
      </c>
      <c r="B18187" s="1" t="e">
        <f aca="false">IF(COUNTIF($G$1:$G$17718,G18187&gt;0),0,INDEX($A$1:$A$17718,MATCH(G18187,$G$1:$G$17718,0)))</f>
        <v>#N/A</v>
      </c>
      <c r="C18187" s="1" t="str">
        <f aca="false">IF(H18187="",F18187,H18187)</f>
        <v>poet biorefining llc - corning</v>
      </c>
      <c r="F18187" s="5"/>
      <c r="G18187" s="1" t="n">
        <v>63919</v>
      </c>
      <c r="H18187" s="1" t="s">
        <v>23253</v>
      </c>
      <c r="I18187" s="1" t="n">
        <v>63586</v>
      </c>
      <c r="J18187" s="1" t="s">
        <v>23253</v>
      </c>
      <c r="K18187" s="1" t="s">
        <v>22753</v>
      </c>
    </row>
    <row r="18188" customFormat="false" ht="15" hidden="false" customHeight="true" outlineLevel="0" collapsed="false">
      <c r="A18188" s="1" t="n">
        <f aca="false">IF(IFERROR((MATCH(G18188,$G$1:$G$17718,0)),0),INDEX($A$1:$A$17718,MATCH(G18188,$G$1:$G$17718,0)),MAX($A$2:$A18187)+1)</f>
        <v>13979</v>
      </c>
      <c r="B18188" s="1" t="e">
        <f aca="false">IF(COUNTIF($G$1:$G$17718,G18188&gt;0),0,INDEX($A$1:$A$17718,MATCH(G18188,$G$1:$G$17718,0)))</f>
        <v>#N/A</v>
      </c>
      <c r="C18188" s="1" t="str">
        <f aca="false">IF(H18188="",F18188,H18188)</f>
        <v>poet biorefining - gowrie</v>
      </c>
      <c r="F18188" s="5"/>
      <c r="G18188" s="1" t="n">
        <v>63923</v>
      </c>
      <c r="H18188" s="1" t="s">
        <v>23254</v>
      </c>
      <c r="I18188" s="1" t="n">
        <v>63591</v>
      </c>
      <c r="J18188" s="1" t="s">
        <v>23254</v>
      </c>
      <c r="K18188" s="1" t="s">
        <v>22753</v>
      </c>
    </row>
    <row r="18189" customFormat="false" ht="15" hidden="false" customHeight="true" outlineLevel="0" collapsed="false">
      <c r="A18189" s="1" t="n">
        <f aca="false">IF(IFERROR((MATCH(G18189,$G$1:$G$17718,0)),0),INDEX($A$1:$A$17718,MATCH(G18189,$G$1:$G$17718,0)),MAX($A$2:$A18188)+1)</f>
        <v>13980</v>
      </c>
      <c r="B18189" s="1" t="e">
        <f aca="false">IF(COUNTIF($G$1:$G$17718,G18189&gt;0),0,INDEX($A$1:$A$17718,MATCH(G18189,$G$1:$G$17718,0)))</f>
        <v>#N/A</v>
      </c>
      <c r="C18189" s="1" t="str">
        <f aca="false">IF(H18189="",F18189,H18189)</f>
        <v>lincoln heights i</v>
      </c>
      <c r="F18189" s="5"/>
      <c r="G18189" s="1" t="n">
        <v>63432</v>
      </c>
      <c r="H18189" s="1" t="s">
        <v>23255</v>
      </c>
      <c r="I18189" s="1" t="n">
        <v>59496</v>
      </c>
      <c r="J18189" s="1" t="s">
        <v>22091</v>
      </c>
      <c r="K18189" s="1" t="s">
        <v>22753</v>
      </c>
    </row>
    <row r="18190" customFormat="false" ht="15" hidden="false" customHeight="true" outlineLevel="0" collapsed="false">
      <c r="A18190" s="1" t="n">
        <f aca="false">IF(IFERROR((MATCH(G18190,$G$1:$G$17718,0)),0),INDEX($A$1:$A$17718,MATCH(G18190,$G$1:$G$17718,0)),MAX($A$2:$A18189)+1)</f>
        <v>13981</v>
      </c>
      <c r="B18190" s="1" t="e">
        <f aca="false">IF(COUNTIF($G$1:$G$17718,G18190&gt;0),0,INDEX($A$1:$A$17718,MATCH(G18190,$G$1:$G$17718,0)))</f>
        <v>#N/A</v>
      </c>
      <c r="C18190" s="1" t="str">
        <f aca="false">IF(H18190="",F18190,H18190)</f>
        <v>eqx011 duane fuel cell</v>
      </c>
      <c r="F18190" s="5"/>
      <c r="G18190" s="1" t="n">
        <v>63705</v>
      </c>
      <c r="H18190" s="1" t="s">
        <v>23256</v>
      </c>
      <c r="I18190" s="1" t="n">
        <v>62150</v>
      </c>
      <c r="J18190" s="1" t="s">
        <v>23257</v>
      </c>
      <c r="K18190" s="1" t="s">
        <v>22753</v>
      </c>
    </row>
    <row r="18191" customFormat="false" ht="15" hidden="false" customHeight="true" outlineLevel="0" collapsed="false">
      <c r="A18191" s="1" t="n">
        <f aca="false">IF(IFERROR((MATCH(G18191,$G$1:$G$17718,0)),0),INDEX($A$1:$A$17718,MATCH(G18191,$G$1:$G$17718,0)),MAX($A$2:$A18190)+1)</f>
        <v>13982</v>
      </c>
      <c r="B18191" s="1" t="e">
        <f aca="false">IF(COUNTIF($G$1:$G$17718,G18191&gt;0),0,INDEX($A$1:$A$17718,MATCH(G18191,$G$1:$G$17718,0)))</f>
        <v>#N/A</v>
      </c>
      <c r="C18191" s="1" t="str">
        <f aca="false">IF(H18191="",F18191,H18191)</f>
        <v>partridgeville hybrid csg</v>
      </c>
      <c r="F18191" s="5"/>
      <c r="G18191" s="1" t="n">
        <v>63804</v>
      </c>
      <c r="H18191" s="1" t="s">
        <v>23258</v>
      </c>
      <c r="I18191" s="1" t="n">
        <v>63491</v>
      </c>
      <c r="J18191" s="1" t="s">
        <v>23259</v>
      </c>
      <c r="K18191" s="1" t="s">
        <v>22753</v>
      </c>
    </row>
    <row r="18192" customFormat="false" ht="15" hidden="false" customHeight="true" outlineLevel="0" collapsed="false">
      <c r="A18192" s="1" t="n">
        <f aca="false">IF(IFERROR((MATCH(G18192,$G$1:$G$17718,0)),0),INDEX($A$1:$A$17718,MATCH(G18192,$G$1:$G$17718,0)),MAX($A$2:$A18191)+1)</f>
        <v>13983</v>
      </c>
      <c r="B18192" s="1" t="e">
        <f aca="false">IF(COUNTIF($G$1:$G$17718,G18192&gt;0),0,INDEX($A$1:$A$17718,MATCH(G18192,$G$1:$G$17718,0)))</f>
        <v>#N/A</v>
      </c>
      <c r="C18192" s="1" t="str">
        <f aca="false">IF(H18192="",F18192,H18192)</f>
        <v>dg iron mountain</v>
      </c>
      <c r="F18192" s="5"/>
      <c r="G18192" s="1" t="n">
        <v>62957</v>
      </c>
      <c r="H18192" s="1" t="s">
        <v>23260</v>
      </c>
      <c r="I18192" s="1" t="n">
        <v>62800</v>
      </c>
      <c r="J18192" s="1" t="s">
        <v>23261</v>
      </c>
      <c r="K18192" s="1" t="s">
        <v>22753</v>
      </c>
    </row>
    <row r="18193" customFormat="false" ht="15" hidden="false" customHeight="true" outlineLevel="0" collapsed="false">
      <c r="A18193" s="1" t="n">
        <f aca="false">IF(IFERROR((MATCH(G18193,$G$1:$G$17718,0)),0),INDEX($A$1:$A$17718,MATCH(G18193,$G$1:$G$17718,0)),MAX($A$2:$A18192)+1)</f>
        <v>13984</v>
      </c>
      <c r="B18193" s="1" t="e">
        <f aca="false">IF(COUNTIF($G$1:$G$17718,G18193&gt;0),0,INDEX($A$1:$A$17718,MATCH(G18193,$G$1:$G$17718,0)))</f>
        <v>#N/A</v>
      </c>
      <c r="C18193" s="1" t="str">
        <f aca="false">IF(H18193="",F18193,H18193)</f>
        <v>poet biorefining - chancellor</v>
      </c>
      <c r="F18193" s="5"/>
      <c r="G18193" s="1" t="n">
        <v>63853</v>
      </c>
      <c r="H18193" s="1" t="s">
        <v>23262</v>
      </c>
      <c r="I18193" s="1" t="n">
        <v>63531</v>
      </c>
      <c r="J18193" s="1" t="s">
        <v>23263</v>
      </c>
      <c r="K18193" s="1" t="s">
        <v>22753</v>
      </c>
    </row>
    <row r="18194" customFormat="false" ht="15" hidden="false" customHeight="true" outlineLevel="0" collapsed="false">
      <c r="A18194" s="1" t="n">
        <f aca="false">IF(IFERROR((MATCH(G18194,$G$1:$G$17718,0)),0),INDEX($A$1:$A$17718,MATCH(G18194,$G$1:$G$17718,0)),MAX($A$2:$A18193)+1)</f>
        <v>13985</v>
      </c>
      <c r="B18194" s="1" t="e">
        <f aca="false">IF(COUNTIF($G$1:$G$17718,G18194&gt;0),0,INDEX($A$1:$A$17718,MATCH(G18194,$G$1:$G$17718,0)))</f>
        <v>#N/A</v>
      </c>
      <c r="C18194" s="1" t="str">
        <f aca="false">IF(H18194="",F18194,H18194)</f>
        <v>acm - midtown thermal</v>
      </c>
      <c r="F18194" s="5"/>
      <c r="G18194" s="1" t="n">
        <v>63483</v>
      </c>
      <c r="H18194" s="1" t="s">
        <v>23264</v>
      </c>
      <c r="I18194" s="1" t="n">
        <v>63222</v>
      </c>
      <c r="J18194" s="1" t="s">
        <v>23265</v>
      </c>
      <c r="K18194" s="1" t="s">
        <v>22753</v>
      </c>
    </row>
    <row r="18195" customFormat="false" ht="15" hidden="false" customHeight="true" outlineLevel="0" collapsed="false">
      <c r="A18195" s="1" t="n">
        <f aca="false">IF(IFERROR((MATCH(G18195,$G$1:$G$17718,0)),0),INDEX($A$1:$A$17718,MATCH(G18195,$G$1:$G$17718,0)),MAX($A$2:$A18194)+1)</f>
        <v>13986</v>
      </c>
      <c r="B18195" s="1" t="e">
        <f aca="false">IF(COUNTIF($G$1:$G$17718,G18195&gt;0),0,INDEX($A$1:$A$17718,MATCH(G18195,$G$1:$G$17718,0)))</f>
        <v>#N/A</v>
      </c>
      <c r="C18195" s="1" t="str">
        <f aca="false">IF(H18195="",F18195,H18195)</f>
        <v>syncarpha northampton hybrid</v>
      </c>
      <c r="F18195" s="5"/>
      <c r="G18195" s="1" t="n">
        <v>62976</v>
      </c>
      <c r="H18195" s="1" t="s">
        <v>23266</v>
      </c>
      <c r="I18195" s="1" t="n">
        <v>62821</v>
      </c>
      <c r="J18195" s="1" t="s">
        <v>23267</v>
      </c>
      <c r="K18195" s="1" t="s">
        <v>22753</v>
      </c>
    </row>
    <row r="18196" customFormat="false" ht="15" hidden="false" customHeight="true" outlineLevel="0" collapsed="false">
      <c r="A18196" s="1" t="n">
        <f aca="false">IF(IFERROR((MATCH(G18196,$G$1:$G$17718,0)),0),INDEX($A$1:$A$17718,MATCH(G18196,$G$1:$G$17718,0)),MAX($A$2:$A18195)+1)</f>
        <v>13987</v>
      </c>
      <c r="B18196" s="1" t="e">
        <f aca="false">IF(COUNTIF($G$1:$G$17718,G18196&gt;0),0,INDEX($A$1:$A$17718,MATCH(G18196,$G$1:$G$17718,0)))</f>
        <v>#N/A</v>
      </c>
      <c r="C18196" s="1" t="str">
        <f aca="false">IF(H18196="",F18196,H18196)</f>
        <v>ecp uptown campus</v>
      </c>
      <c r="F18196" s="5"/>
      <c r="G18196" s="1" t="n">
        <v>63485</v>
      </c>
      <c r="H18196" s="1" t="s">
        <v>23268</v>
      </c>
      <c r="I18196" s="1" t="n">
        <v>63220</v>
      </c>
      <c r="J18196" s="1" t="s">
        <v>23269</v>
      </c>
      <c r="K18196" s="1" t="s">
        <v>22753</v>
      </c>
    </row>
    <row r="18197" customFormat="false" ht="15" hidden="false" customHeight="true" outlineLevel="0" collapsed="false">
      <c r="A18197" s="1" t="n">
        <f aca="false">IF(IFERROR((MATCH(G18197,$G$1:$G$17718,0)),0),INDEX($A$1:$A$17718,MATCH(G18197,$G$1:$G$17718,0)),MAX($A$2:$A18196)+1)</f>
        <v>13988</v>
      </c>
      <c r="B18197" s="1" t="e">
        <f aca="false">IF(COUNTIF($G$1:$G$17718,G18197&gt;0),0,INDEX($A$1:$A$17718,MATCH(G18197,$G$1:$G$17718,0)))</f>
        <v>#N/A</v>
      </c>
      <c r="C18197" s="1" t="str">
        <f aca="false">IF(H18197="",F18197,H18197)</f>
        <v>norwalk hospital plant</v>
      </c>
      <c r="F18197" s="5"/>
      <c r="G18197" s="1" t="n">
        <v>63673</v>
      </c>
      <c r="H18197" s="1" t="s">
        <v>23270</v>
      </c>
      <c r="I18197" s="1" t="n">
        <v>63392</v>
      </c>
      <c r="J18197" s="1" t="s">
        <v>23271</v>
      </c>
      <c r="K18197" s="1" t="s">
        <v>22753</v>
      </c>
    </row>
    <row r="18198" customFormat="false" ht="15" hidden="false" customHeight="true" outlineLevel="0" collapsed="false">
      <c r="A18198" s="1" t="n">
        <f aca="false">IF(IFERROR((MATCH(G18198,$G$1:$G$17718,0)),0),INDEX($A$1:$A$17718,MATCH(G18198,$G$1:$G$17718,0)),MAX($A$2:$A18197)+1)</f>
        <v>13989</v>
      </c>
      <c r="B18198" s="1" t="e">
        <f aca="false">IF(COUNTIF($G$1:$G$17718,G18198&gt;0),0,INDEX($A$1:$A$17718,MATCH(G18198,$G$1:$G$17718,0)))</f>
        <v>#N/A</v>
      </c>
      <c r="C18198" s="1" t="str">
        <f aca="false">IF(H18198="",F18198,H18198)</f>
        <v>red lake falls community hybrid</v>
      </c>
      <c r="F18198" s="5"/>
      <c r="G18198" s="1" t="n">
        <v>63689</v>
      </c>
      <c r="H18198" s="1" t="s">
        <v>23272</v>
      </c>
      <c r="I18198" s="1" t="n">
        <v>56769</v>
      </c>
      <c r="J18198" s="1" t="s">
        <v>20683</v>
      </c>
      <c r="K18198" s="1" t="s">
        <v>22753</v>
      </c>
    </row>
    <row r="18199" customFormat="false" ht="15" hidden="false" customHeight="true" outlineLevel="0" collapsed="false">
      <c r="A18199" s="1" t="n">
        <f aca="false">IF(IFERROR((MATCH(G18199,$G$1:$G$17718,0)),0),INDEX($A$1:$A$17718,MATCH(G18199,$G$1:$G$17718,0)),MAX($A$2:$A18198)+1)</f>
        <v>13990</v>
      </c>
      <c r="B18199" s="1" t="e">
        <f aca="false">IF(COUNTIF($G$1:$G$17718,G18199&gt;0),0,INDEX($A$1:$A$17718,MATCH(G18199,$G$1:$G$17718,0)))</f>
        <v>#N/A</v>
      </c>
      <c r="C18199" s="1" t="str">
        <f aca="false">IF(H18199="",F18199,H18199)</f>
        <v>ces agawam tuckahoe solar hybrid</v>
      </c>
      <c r="F18199" s="5"/>
      <c r="G18199" s="1" t="n">
        <v>63763</v>
      </c>
      <c r="H18199" s="1" t="s">
        <v>23273</v>
      </c>
      <c r="I18199" s="1" t="n">
        <v>57365</v>
      </c>
      <c r="J18199" s="1" t="s">
        <v>23274</v>
      </c>
      <c r="K18199" s="1" t="s">
        <v>22753</v>
      </c>
    </row>
    <row r="18200" customFormat="false" ht="15" hidden="false" customHeight="true" outlineLevel="0" collapsed="false">
      <c r="A18200" s="1" t="n">
        <f aca="false">IF(IFERROR((MATCH(G18200,$G$1:$G$17718,0)),0),INDEX($A$1:$A$17718,MATCH(G18200,$G$1:$G$17718,0)),MAX($A$2:$A18199)+1)</f>
        <v>13991</v>
      </c>
      <c r="B18200" s="1" t="e">
        <f aca="false">IF(COUNTIF($G$1:$G$17718,G18200&gt;0),0,INDEX($A$1:$A$17718,MATCH(G18200,$G$1:$G$17718,0)))</f>
        <v>#N/A</v>
      </c>
      <c r="C18200" s="1" t="str">
        <f aca="false">IF(H18200="",F18200,H18200)</f>
        <v>omtanke solar</v>
      </c>
      <c r="F18200" s="5"/>
      <c r="G18200" s="1" t="n">
        <v>63756</v>
      </c>
      <c r="H18200" s="1" t="s">
        <v>23275</v>
      </c>
      <c r="I18200" s="1" t="n">
        <v>63450</v>
      </c>
      <c r="J18200" s="1" t="s">
        <v>23276</v>
      </c>
      <c r="K18200" s="1" t="s">
        <v>22753</v>
      </c>
    </row>
    <row r="18201" customFormat="false" ht="15" hidden="false" customHeight="true" outlineLevel="0" collapsed="false">
      <c r="A18201" s="1" t="n">
        <f aca="false">IF(IFERROR((MATCH(G18201,$G$1:$G$17718,0)),0),INDEX($A$1:$A$17718,MATCH(G18201,$G$1:$G$17718,0)),MAX($A$2:$A18200)+1)</f>
        <v>13992</v>
      </c>
      <c r="B18201" s="1" t="e">
        <f aca="false">IF(COUNTIF($G$1:$G$17718,G18201&gt;0),0,INDEX($A$1:$A$17718,MATCH(G18201,$G$1:$G$17718,0)))</f>
        <v>#N/A</v>
      </c>
      <c r="C18201" s="1" t="str">
        <f aca="false">IF(H18201="",F18201,H18201)</f>
        <v>st.joseph's regional medical center</v>
      </c>
      <c r="F18201" s="5"/>
      <c r="G18201" s="1" t="n">
        <v>63645</v>
      </c>
      <c r="H18201" s="1" t="s">
        <v>23277</v>
      </c>
      <c r="I18201" s="1" t="n">
        <v>63351</v>
      </c>
      <c r="J18201" s="1" t="s">
        <v>23277</v>
      </c>
      <c r="K18201" s="1" t="s">
        <v>22753</v>
      </c>
    </row>
    <row r="18202" customFormat="false" ht="15" hidden="false" customHeight="true" outlineLevel="0" collapsed="false">
      <c r="A18202" s="1" t="n">
        <f aca="false">IF(IFERROR((MATCH(G18202,$G$1:$G$17718,0)),0),INDEX($A$1:$A$17718,MATCH(G18202,$G$1:$G$17718,0)),MAX($A$2:$A18201)+1)</f>
        <v>13993</v>
      </c>
      <c r="B18202" s="1" t="e">
        <f aca="false">IF(COUNTIF($G$1:$G$17718,G18202&gt;0),0,INDEX($A$1:$A$17718,MATCH(G18202,$G$1:$G$17718,0)))</f>
        <v>#N/A</v>
      </c>
      <c r="C18202" s="1" t="str">
        <f aca="false">IF(H18202="",F18202,H18202)</f>
        <v>poet biorefining - shelbyville</v>
      </c>
      <c r="F18202" s="5"/>
      <c r="G18202" s="1" t="n">
        <v>63921</v>
      </c>
      <c r="H18202" s="1" t="s">
        <v>23278</v>
      </c>
      <c r="I18202" s="1" t="n">
        <v>63589</v>
      </c>
      <c r="J18202" s="1" t="s">
        <v>23279</v>
      </c>
      <c r="K18202" s="1" t="s">
        <v>22753</v>
      </c>
    </row>
    <row r="18203" customFormat="false" ht="15" hidden="false" customHeight="true" outlineLevel="0" collapsed="false">
      <c r="A18203" s="1" t="n">
        <f aca="false">IF(IFERROR((MATCH(G18203,$G$1:$G$17718,0)),0),INDEX($A$1:$A$17718,MATCH(G18203,$G$1:$G$17718,0)),MAX($A$2:$A18202)+1)</f>
        <v>13994</v>
      </c>
      <c r="B18203" s="1" t="e">
        <f aca="false">IF(COUNTIF($G$1:$G$17718,G18203&gt;0),0,INDEX($A$1:$A$17718,MATCH(G18203,$G$1:$G$17718,0)))</f>
        <v>#N/A</v>
      </c>
      <c r="C18203" s="1" t="str">
        <f aca="false">IF(H18203="",F18203,H18203)</f>
        <v>essex county correctional facility cogen</v>
      </c>
      <c r="F18203" s="5"/>
      <c r="G18203" s="1" t="n">
        <v>63540</v>
      </c>
      <c r="H18203" s="1" t="s">
        <v>23280</v>
      </c>
      <c r="I18203" s="1" t="n">
        <v>63229</v>
      </c>
      <c r="J18203" s="1" t="s">
        <v>23280</v>
      </c>
      <c r="K18203" s="1" t="s">
        <v>22753</v>
      </c>
    </row>
    <row r="18204" customFormat="false" ht="15" hidden="false" customHeight="true" outlineLevel="0" collapsed="false">
      <c r="A18204" s="1" t="n">
        <f aca="false">IF(IFERROR((MATCH(G18204,$G$1:$G$17718,0)),0),INDEX($A$1:$A$17718,MATCH(G18204,$G$1:$G$17718,0)),MAX($A$2:$A18203)+1)</f>
        <v>13995</v>
      </c>
      <c r="B18204" s="1" t="e">
        <f aca="false">IF(COUNTIF($G$1:$G$17718,G18204&gt;0),0,INDEX($A$1:$A$17718,MATCH(G18204,$G$1:$G$17718,0)))</f>
        <v>#N/A</v>
      </c>
      <c r="C18204" s="1" t="str">
        <f aca="false">IF(H18204="",F18204,H18204)</f>
        <v>dg amp 1048 wadsworth</v>
      </c>
      <c r="F18204" s="5"/>
      <c r="G18204" s="1" t="n">
        <v>62942</v>
      </c>
      <c r="H18204" s="1" t="s">
        <v>23281</v>
      </c>
      <c r="I18204" s="1" t="n">
        <v>60370</v>
      </c>
      <c r="J18204" s="1" t="s">
        <v>23282</v>
      </c>
      <c r="K18204" s="1" t="s">
        <v>22753</v>
      </c>
    </row>
    <row r="18205" customFormat="false" ht="15" hidden="false" customHeight="true" outlineLevel="0" collapsed="false">
      <c r="A18205" s="1" t="n">
        <f aca="false">IF(IFERROR((MATCH(G18205,$G$1:$G$17718,0)),0),INDEX($A$1:$A$17718,MATCH(G18205,$G$1:$G$17718,0)),MAX($A$2:$A18204)+1)</f>
        <v>13996</v>
      </c>
      <c r="B18205" s="1" t="e">
        <f aca="false">IF(COUNTIF($G$1:$G$17718,G18205&gt;0),0,INDEX($A$1:$A$17718,MATCH(G18205,$G$1:$G$17718,0)))</f>
        <v>#N/A</v>
      </c>
      <c r="C18205" s="1" t="str">
        <f aca="false">IF(H18205="",F18205,H18205)</f>
        <v>whitegrass no. 1</v>
      </c>
      <c r="F18205" s="5"/>
      <c r="G18205" s="1" t="n">
        <v>63001</v>
      </c>
      <c r="H18205" s="1" t="s">
        <v>23283</v>
      </c>
      <c r="I18205" s="1" t="n">
        <v>62861</v>
      </c>
      <c r="J18205" s="1" t="s">
        <v>23284</v>
      </c>
      <c r="K18205" s="1" t="s">
        <v>22753</v>
      </c>
    </row>
    <row r="18206" customFormat="false" ht="15" hidden="false" customHeight="true" outlineLevel="0" collapsed="false">
      <c r="A18206" s="1" t="n">
        <f aca="false">IF(IFERROR((MATCH(G18206,$G$1:$G$17718,0)),0),INDEX($A$1:$A$17718,MATCH(G18206,$G$1:$G$17718,0)),MAX($A$2:$A18205)+1)</f>
        <v>13997</v>
      </c>
      <c r="B18206" s="1" t="e">
        <f aca="false">IF(COUNTIF($G$1:$G$17718,G18206&gt;0),0,INDEX($A$1:$A$17718,MATCH(G18206,$G$1:$G$17718,0)))</f>
        <v>#N/A</v>
      </c>
      <c r="C18206" s="1" t="str">
        <f aca="false">IF(H18206="",F18206,H18206)</f>
        <v>solvay solar</v>
      </c>
      <c r="F18206" s="5"/>
      <c r="G18206" s="1" t="n">
        <v>63452</v>
      </c>
      <c r="H18206" s="1" t="s">
        <v>23285</v>
      </c>
      <c r="I18206" s="1" t="n">
        <v>63188</v>
      </c>
      <c r="J18206" s="1" t="s">
        <v>23286</v>
      </c>
      <c r="K18206" s="1" t="s">
        <v>22753</v>
      </c>
    </row>
    <row r="18207" customFormat="false" ht="15" hidden="false" customHeight="true" outlineLevel="0" collapsed="false">
      <c r="A18207" s="1" t="n">
        <f aca="false">IF(IFERROR((MATCH(G18207,$G$1:$G$17718,0)),0),INDEX($A$1:$A$17718,MATCH(G18207,$G$1:$G$17718,0)),MAX($A$2:$A18206)+1)</f>
        <v>13998</v>
      </c>
      <c r="B18207" s="1" t="e">
        <f aca="false">IF(COUNTIF($G$1:$G$17718,G18207&gt;0),0,INDEX($A$1:$A$17718,MATCH(G18207,$G$1:$G$17718,0)))</f>
        <v>#N/A</v>
      </c>
      <c r="C18207" s="1" t="str">
        <f aca="false">IF(H18207="",F18207,H18207)</f>
        <v>camp atterbury microgrid hybrid</v>
      </c>
      <c r="F18207" s="5"/>
      <c r="G18207" s="1" t="n">
        <v>63324</v>
      </c>
      <c r="H18207" s="1" t="s">
        <v>23287</v>
      </c>
      <c r="I18207" s="1" t="n">
        <v>15470</v>
      </c>
      <c r="K18207" s="1" t="s">
        <v>22753</v>
      </c>
    </row>
    <row r="18208" customFormat="false" ht="15" hidden="false" customHeight="true" outlineLevel="0" collapsed="false">
      <c r="A18208" s="1" t="n">
        <f aca="false">IF(IFERROR((MATCH(G18208,$G$1:$G$17718,0)),0),INDEX($A$1:$A$17718,MATCH(G18208,$G$1:$G$17718,0)),MAX($A$2:$A18207)+1)</f>
        <v>13999</v>
      </c>
      <c r="B18208" s="1" t="e">
        <f aca="false">IF(COUNTIF($G$1:$G$17718,G18208&gt;0),0,INDEX($A$1:$A$17718,MATCH(G18208,$G$1:$G$17718,0)))</f>
        <v>#N/A</v>
      </c>
      <c r="C18208" s="1" t="str">
        <f aca="false">IF(H18208="",F18208,H18208)</f>
        <v>augusta pv - bd solar augusta llc</v>
      </c>
      <c r="F18208" s="5"/>
      <c r="G18208" s="1" t="n">
        <v>63895</v>
      </c>
      <c r="H18208" s="1" t="s">
        <v>23288</v>
      </c>
      <c r="I18208" s="1" t="n">
        <v>63567</v>
      </c>
      <c r="J18208" s="1" t="s">
        <v>23289</v>
      </c>
      <c r="K18208" s="1" t="s">
        <v>22753</v>
      </c>
    </row>
    <row r="18209" customFormat="false" ht="15" hidden="false" customHeight="true" outlineLevel="0" collapsed="false">
      <c r="A18209" s="1" t="n">
        <f aca="false">IF(IFERROR((MATCH(G18209,$G$1:$G$17718,0)),0),INDEX($A$1:$A$17718,MATCH(G18209,$G$1:$G$17718,0)),MAX($A$2:$A18208)+1)</f>
        <v>14000</v>
      </c>
      <c r="B18209" s="1" t="e">
        <f aca="false">IF(COUNTIF($G$1:$G$17718,G18209&gt;0),0,INDEX($A$1:$A$17718,MATCH(G18209,$G$1:$G$17718,0)))</f>
        <v>#N/A</v>
      </c>
      <c r="C18209" s="1" t="str">
        <f aca="false">IF(H18209="",F18209,H18209)</f>
        <v>mcdougle-mitchell solar project hybrid</v>
      </c>
      <c r="F18209" s="5"/>
      <c r="G18209" s="1" t="n">
        <v>63470</v>
      </c>
      <c r="H18209" s="1" t="s">
        <v>23290</v>
      </c>
      <c r="I18209" s="1" t="n">
        <v>61012</v>
      </c>
      <c r="J18209" s="1" t="s">
        <v>23025</v>
      </c>
      <c r="K18209" s="1" t="s">
        <v>22753</v>
      </c>
    </row>
    <row r="18210" customFormat="false" ht="15" hidden="false" customHeight="true" outlineLevel="0" collapsed="false">
      <c r="A18210" s="1" t="n">
        <f aca="false">IF(IFERROR((MATCH(G18210,$G$1:$G$17718,0)),0),INDEX($A$1:$A$17718,MATCH(G18210,$G$1:$G$17718,0)),MAX($A$2:$A18209)+1)</f>
        <v>14001</v>
      </c>
      <c r="B18210" s="1" t="e">
        <f aca="false">IF(COUNTIF($G$1:$G$17718,G18210&gt;0),0,INDEX($A$1:$A$17718,MATCH(G18210,$G$1:$G$17718,0)))</f>
        <v>#N/A</v>
      </c>
      <c r="C18210" s="1" t="str">
        <f aca="false">IF(H18210="",F18210,H18210)</f>
        <v>aoc, capitol power plant</v>
      </c>
      <c r="F18210" s="5"/>
      <c r="G18210" s="1" t="n">
        <v>63347</v>
      </c>
      <c r="H18210" s="1" t="s">
        <v>23291</v>
      </c>
      <c r="I18210" s="1" t="n">
        <v>63113</v>
      </c>
      <c r="J18210" s="1" t="s">
        <v>23292</v>
      </c>
      <c r="K18210" s="1" t="s">
        <v>22753</v>
      </c>
    </row>
    <row r="18211" customFormat="false" ht="15" hidden="false" customHeight="true" outlineLevel="0" collapsed="false">
      <c r="A18211" s="1" t="n">
        <f aca="false">IF(IFERROR((MATCH(G18211,$G$1:$G$17718,0)),0),INDEX($A$1:$A$17718,MATCH(G18211,$G$1:$G$17718,0)),MAX($A$2:$A18210)+1)</f>
        <v>14002</v>
      </c>
      <c r="B18211" s="1" t="e">
        <f aca="false">IF(COUNTIF($G$1:$G$17718,G18211&gt;0),0,INDEX($A$1:$A$17718,MATCH(G18211,$G$1:$G$17718,0)))</f>
        <v>#N/A</v>
      </c>
      <c r="C18211" s="1" t="str">
        <f aca="false">IF(H18211="",F18211,H18211)</f>
        <v>ced mason city wind</v>
      </c>
      <c r="F18211" s="5"/>
      <c r="G18211" s="1" t="n">
        <v>63521</v>
      </c>
      <c r="H18211" s="1" t="s">
        <v>23293</v>
      </c>
      <c r="I18211" s="1" t="n">
        <v>56769</v>
      </c>
      <c r="J18211" s="1" t="s">
        <v>20683</v>
      </c>
      <c r="K18211" s="1" t="s">
        <v>22753</v>
      </c>
    </row>
    <row r="18212" customFormat="false" ht="15" hidden="false" customHeight="true" outlineLevel="0" collapsed="false">
      <c r="A18212" s="1" t="n">
        <f aca="false">IF(IFERROR((MATCH(G18212,$G$1:$G$17718,0)),0),INDEX($A$1:$A$17718,MATCH(G18212,$G$1:$G$17718,0)),MAX($A$2:$A18211)+1)</f>
        <v>14003</v>
      </c>
      <c r="B18212" s="1" t="e">
        <f aca="false">IF(COUNTIF($G$1:$G$17718,G18212&gt;0),0,INDEX($A$1:$A$17718,MATCH(G18212,$G$1:$G$17718,0)))</f>
        <v>#N/A</v>
      </c>
      <c r="C18212" s="1" t="str">
        <f aca="false">IF(H18212="",F18212,H18212)</f>
        <v>syncarpha westminster hybrid</v>
      </c>
      <c r="F18212" s="5"/>
      <c r="G18212" s="1" t="n">
        <v>62971</v>
      </c>
      <c r="H18212" s="1" t="s">
        <v>23294</v>
      </c>
      <c r="I18212" s="1" t="n">
        <v>62813</v>
      </c>
      <c r="J18212" s="1" t="s">
        <v>23295</v>
      </c>
      <c r="K18212" s="1" t="s">
        <v>22753</v>
      </c>
    </row>
    <row r="18213" customFormat="false" ht="15" hidden="false" customHeight="true" outlineLevel="0" collapsed="false">
      <c r="A18213" s="1" t="n">
        <f aca="false">IF(IFERROR((MATCH(G18213,$G$1:$G$17718,0)),0),INDEX($A$1:$A$17718,MATCH(G18213,$G$1:$G$17718,0)),MAX($A$2:$A18212)+1)</f>
        <v>14004</v>
      </c>
      <c r="B18213" s="1" t="e">
        <f aca="false">IF(COUNTIF($G$1:$G$17718,G18213&gt;0),0,INDEX($A$1:$A$17718,MATCH(G18213,$G$1:$G$17718,0)))</f>
        <v>#N/A</v>
      </c>
      <c r="C18213" s="1" t="str">
        <f aca="false">IF(H18213="",F18213,H18213)</f>
        <v>annese solar project hybrid</v>
      </c>
      <c r="F18213" s="5"/>
      <c r="G18213" s="1" t="n">
        <v>63474</v>
      </c>
      <c r="H18213" s="1" t="s">
        <v>23296</v>
      </c>
      <c r="I18213" s="1" t="n">
        <v>61012</v>
      </c>
      <c r="J18213" s="1" t="s">
        <v>23025</v>
      </c>
      <c r="K18213" s="1" t="s">
        <v>22753</v>
      </c>
    </row>
    <row r="18214" customFormat="false" ht="15" hidden="false" customHeight="true" outlineLevel="0" collapsed="false">
      <c r="A18214" s="1" t="n">
        <f aca="false">IF(IFERROR((MATCH(G18214,$G$1:$G$17718,0)),0),INDEX($A$1:$A$17718,MATCH(G18214,$G$1:$G$17718,0)),MAX($A$2:$A18213)+1)</f>
        <v>14005</v>
      </c>
      <c r="B18214" s="1" t="e">
        <f aca="false">IF(COUNTIF($G$1:$G$17718,G18214&gt;0),0,INDEX($A$1:$A$17718,MATCH(G18214,$G$1:$G$17718,0)))</f>
        <v>#N/A</v>
      </c>
      <c r="C18214" s="1" t="str">
        <f aca="false">IF(H18214="",F18214,H18214)</f>
        <v>poet biorefining - marion, llc</v>
      </c>
      <c r="F18214" s="5"/>
      <c r="G18214" s="1" t="n">
        <v>63829</v>
      </c>
      <c r="H18214" s="1" t="s">
        <v>23297</v>
      </c>
      <c r="I18214" s="1" t="n">
        <v>63510</v>
      </c>
      <c r="J18214" s="1" t="s">
        <v>23297</v>
      </c>
      <c r="K18214" s="1" t="s">
        <v>22753</v>
      </c>
    </row>
    <row r="18215" customFormat="false" ht="15" hidden="false" customHeight="true" outlineLevel="0" collapsed="false">
      <c r="A18215" s="1" t="n">
        <f aca="false">IF(IFERROR((MATCH(G18215,$G$1:$G$17718,0)),0),INDEX($A$1:$A$17718,MATCH(G18215,$G$1:$G$17718,0)),MAX($A$2:$A18214)+1)</f>
        <v>14006</v>
      </c>
      <c r="B18215" s="1" t="e">
        <f aca="false">IF(COUNTIF($G$1:$G$17718,G18215&gt;0),0,INDEX($A$1:$A$17718,MATCH(G18215,$G$1:$G$17718,0)))</f>
        <v>#N/A</v>
      </c>
      <c r="C18215" s="1" t="str">
        <f aca="false">IF(H18215="",F18215,H18215)</f>
        <v>syncarpha northbridge ii hybrid</v>
      </c>
      <c r="F18215" s="5"/>
      <c r="G18215" s="1" t="n">
        <v>62978</v>
      </c>
      <c r="H18215" s="1" t="s">
        <v>23298</v>
      </c>
      <c r="I18215" s="1" t="n">
        <v>62825</v>
      </c>
      <c r="J18215" s="1" t="s">
        <v>23299</v>
      </c>
      <c r="K18215" s="1" t="s">
        <v>22753</v>
      </c>
    </row>
    <row r="18216" customFormat="false" ht="15" hidden="false" customHeight="true" outlineLevel="0" collapsed="false">
      <c r="A18216" s="1" t="n">
        <f aca="false">IF(IFERROR((MATCH(G18216,$G$1:$G$17718,0)),0),INDEX($A$1:$A$17718,MATCH(G18216,$G$1:$G$17718,0)),MAX($A$2:$A18215)+1)</f>
        <v>14007</v>
      </c>
      <c r="B18216" s="1" t="e">
        <f aca="false">IF(COUNTIF($G$1:$G$17718,G18216&gt;0),0,INDEX($A$1:$A$17718,MATCH(G18216,$G$1:$G$17718,0)))</f>
        <v>#N/A</v>
      </c>
      <c r="C18216" s="1" t="str">
        <f aca="false">IF(H18216="",F18216,H18216)</f>
        <v>finchville solar, llc hybrid</v>
      </c>
      <c r="F18216" s="5"/>
      <c r="G18216" s="1" t="n">
        <v>62999</v>
      </c>
      <c r="H18216" s="1" t="s">
        <v>23300</v>
      </c>
      <c r="I18216" s="1" t="n">
        <v>61012</v>
      </c>
      <c r="J18216" s="1" t="s">
        <v>23025</v>
      </c>
      <c r="K18216" s="1" t="s">
        <v>22753</v>
      </c>
    </row>
    <row r="18217" customFormat="false" ht="15" hidden="false" customHeight="true" outlineLevel="0" collapsed="false">
      <c r="A18217" s="1" t="n">
        <f aca="false">IF(IFERROR((MATCH(G18217,$G$1:$G$17718,0)),0),INDEX($A$1:$A$17718,MATCH(G18217,$G$1:$G$17718,0)),MAX($A$2:$A18216)+1)</f>
        <v>14008</v>
      </c>
      <c r="B18217" s="1" t="e">
        <f aca="false">IF(COUNTIF($G$1:$G$17718,G18217&gt;0),0,INDEX($A$1:$A$17718,MATCH(G18217,$G$1:$G$17718,0)))</f>
        <v>#N/A</v>
      </c>
      <c r="C18217" s="1" t="str">
        <f aca="false">IF(H18217="",F18217,H18217)</f>
        <v>pohatcong solar farm</v>
      </c>
      <c r="F18217" s="5"/>
      <c r="G18217" s="1" t="n">
        <v>63150</v>
      </c>
      <c r="H18217" s="1" t="s">
        <v>23301</v>
      </c>
      <c r="I18217" s="1" t="n">
        <v>56990</v>
      </c>
      <c r="J18217" s="1" t="s">
        <v>20781</v>
      </c>
      <c r="K18217" s="1" t="s">
        <v>22753</v>
      </c>
    </row>
    <row r="18218" customFormat="false" ht="15" hidden="false" customHeight="true" outlineLevel="0" collapsed="false">
      <c r="A18218" s="1" t="n">
        <f aca="false">IF(IFERROR((MATCH(G18218,$G$1:$G$17718,0)),0),INDEX($A$1:$A$17718,MATCH(G18218,$G$1:$G$17718,0)),MAX($A$2:$A18217)+1)</f>
        <v>14009</v>
      </c>
      <c r="B18218" s="1" t="e">
        <f aca="false">IF(COUNTIF($G$1:$G$17718,G18218&gt;0),0,INDEX($A$1:$A$17718,MATCH(G18218,$G$1:$G$17718,0)))</f>
        <v>#N/A</v>
      </c>
      <c r="C18218" s="1" t="str">
        <f aca="false">IF(H18218="",F18218,H18218)</f>
        <v>ibm solar</v>
      </c>
      <c r="F18218" s="5"/>
      <c r="G18218" s="1" t="n">
        <v>63869</v>
      </c>
      <c r="H18218" s="1" t="s">
        <v>23302</v>
      </c>
      <c r="I18218" s="1" t="n">
        <v>60293</v>
      </c>
      <c r="J18218" s="1" t="s">
        <v>23303</v>
      </c>
      <c r="K18218" s="1" t="s">
        <v>22753</v>
      </c>
    </row>
    <row r="18219" customFormat="false" ht="15" hidden="false" customHeight="true" outlineLevel="0" collapsed="false">
      <c r="A18219" s="1" t="n">
        <f aca="false">IF(IFERROR((MATCH(G18219,$G$1:$G$17718,0)),0),INDEX($A$1:$A$17718,MATCH(G18219,$G$1:$G$17718,0)),MAX($A$2:$A18218)+1)</f>
        <v>14010</v>
      </c>
      <c r="B18219" s="1" t="e">
        <f aca="false">IF(COUNTIF($G$1:$G$17718,G18219&gt;0),0,INDEX($A$1:$A$17718,MATCH(G18219,$G$1:$G$17718,0)))</f>
        <v>#N/A</v>
      </c>
      <c r="C18219" s="1" t="str">
        <f aca="false">IF(H18219="",F18219,H18219)</f>
        <v>randall solar project hybrid</v>
      </c>
      <c r="F18219" s="5"/>
      <c r="G18219" s="1" t="n">
        <v>63475</v>
      </c>
      <c r="H18219" s="1" t="s">
        <v>23304</v>
      </c>
      <c r="I18219" s="1" t="n">
        <v>61012</v>
      </c>
      <c r="J18219" s="1" t="s">
        <v>23025</v>
      </c>
      <c r="K18219" s="1" t="s">
        <v>22753</v>
      </c>
    </row>
    <row r="18220" customFormat="false" ht="15" hidden="false" customHeight="true" outlineLevel="0" collapsed="false">
      <c r="A18220" s="1" t="n">
        <f aca="false">IF(IFERROR((MATCH(G18220,$G$1:$G$17718,0)),0),INDEX($A$1:$A$17718,MATCH(G18220,$G$1:$G$17718,0)),MAX($A$2:$A18219)+1)</f>
        <v>14011</v>
      </c>
      <c r="B18220" s="1" t="e">
        <f aca="false">IF(COUNTIF($G$1:$G$17718,G18220&gt;0),0,INDEX($A$1:$A$17718,MATCH(G18220,$G$1:$G$17718,0)))</f>
        <v>#N/A</v>
      </c>
      <c r="C18220" s="1" t="str">
        <f aca="false">IF(H18220="",F18220,H18220)</f>
        <v>williamsville hybrid</v>
      </c>
      <c r="F18220" s="5"/>
      <c r="G18220" s="1" t="n">
        <v>63805</v>
      </c>
      <c r="H18220" s="1" t="s">
        <v>23305</v>
      </c>
      <c r="I18220" s="1" t="n">
        <v>63490</v>
      </c>
      <c r="J18220" s="1" t="s">
        <v>23306</v>
      </c>
      <c r="K18220" s="1" t="s">
        <v>22753</v>
      </c>
    </row>
    <row r="18221" customFormat="false" ht="15" hidden="false" customHeight="true" outlineLevel="0" collapsed="false">
      <c r="A18221" s="1" t="n">
        <f aca="false">IF(IFERROR((MATCH(G18221,$G$1:$G$17718,0)),0),INDEX($A$1:$A$17718,MATCH(G18221,$G$1:$G$17718,0)),MAX($A$2:$A18220)+1)</f>
        <v>14012</v>
      </c>
      <c r="B18221" s="1" t="e">
        <f aca="false">IF(COUNTIF($G$1:$G$17718,G18221&gt;0),0,INDEX($A$1:$A$17718,MATCH(G18221,$G$1:$G$17718,0)))</f>
        <v>#N/A</v>
      </c>
      <c r="C18221" s="1" t="str">
        <f aca="false">IF(H18221="",F18221,H18221)</f>
        <v>swm fuel cell</v>
      </c>
      <c r="F18221" s="5"/>
      <c r="G18221" s="1" t="n">
        <v>63661</v>
      </c>
      <c r="H18221" s="1" t="s">
        <v>23307</v>
      </c>
      <c r="I18221" s="1" t="n">
        <v>63369</v>
      </c>
      <c r="J18221" s="1" t="s">
        <v>23308</v>
      </c>
      <c r="K18221" s="1" t="s">
        <v>22753</v>
      </c>
    </row>
    <row r="18222" customFormat="false" ht="15" hidden="false" customHeight="true" outlineLevel="0" collapsed="false">
      <c r="A18222" s="1" t="n">
        <f aca="false">IF(IFERROR((MATCH(G18222,$G$1:$G$17718,0)),0),INDEX($A$1:$A$17718,MATCH(G18222,$G$1:$G$17718,0)),MAX($A$2:$A18221)+1)</f>
        <v>14013</v>
      </c>
      <c r="B18222" s="1" t="e">
        <f aca="false">IF(COUNTIF($G$1:$G$17718,G18222&gt;0),0,INDEX($A$1:$A$17718,MATCH(G18222,$G$1:$G$17718,0)))</f>
        <v>#N/A</v>
      </c>
      <c r="C18222" s="1" t="str">
        <f aca="false">IF(H18222="",F18222,H18222)</f>
        <v>sierra pacific industries (2042-rd)</v>
      </c>
      <c r="F18222" s="5"/>
      <c r="G18222" s="1" t="n">
        <v>63416</v>
      </c>
      <c r="H18222" s="1" t="s">
        <v>23309</v>
      </c>
      <c r="I18222" s="1" t="n">
        <v>17164</v>
      </c>
      <c r="J18222" s="1" t="s">
        <v>23310</v>
      </c>
      <c r="K18222" s="1" t="s">
        <v>22753</v>
      </c>
    </row>
    <row r="18223" customFormat="false" ht="15" hidden="false" customHeight="true" outlineLevel="0" collapsed="false">
      <c r="A18223" s="1" t="n">
        <f aca="false">IF(IFERROR((MATCH(G18223,$G$1:$G$17718,0)),0),INDEX($A$1:$A$17718,MATCH(G18223,$G$1:$G$17718,0)),MAX($A$2:$A18222)+1)</f>
        <v>14014</v>
      </c>
      <c r="B18223" s="1" t="e">
        <f aca="false">IF(COUNTIF($G$1:$G$17718,G18223&gt;0),0,INDEX($A$1:$A$17718,MATCH(G18223,$G$1:$G$17718,0)))</f>
        <v>#N/A</v>
      </c>
      <c r="C18223" s="1" t="str">
        <f aca="false">IF(H18223="",F18223,H18223)</f>
        <v>cisco</v>
      </c>
      <c r="F18223" s="5"/>
      <c r="G18223" s="1" t="n">
        <v>63431</v>
      </c>
      <c r="H18223" s="1" t="s">
        <v>23311</v>
      </c>
      <c r="I18223" s="1" t="n">
        <v>59496</v>
      </c>
      <c r="J18223" s="1" t="s">
        <v>22091</v>
      </c>
      <c r="K18223" s="1" t="s">
        <v>22753</v>
      </c>
    </row>
    <row r="18224" customFormat="false" ht="15" hidden="false" customHeight="true" outlineLevel="0" collapsed="false">
      <c r="A18224" s="1" t="n">
        <f aca="false">IF(IFERROR((MATCH(G18224,$G$1:$G$17718,0)),0),INDEX($A$1:$A$17718,MATCH(G18224,$G$1:$G$17718,0)),MAX($A$2:$A18223)+1)</f>
        <v>14015</v>
      </c>
      <c r="B18224" s="1" t="e">
        <f aca="false">IF(COUNTIF($G$1:$G$17718,G18224&gt;0),0,INDEX($A$1:$A$17718,MATCH(G18224,$G$1:$G$17718,0)))</f>
        <v>#N/A</v>
      </c>
      <c r="C18224" s="1" t="str">
        <f aca="false">IF(H18224="",F18224,H18224)</f>
        <v>ryan road solar llc hybrid</v>
      </c>
      <c r="F18224" s="5"/>
      <c r="G18224" s="1" t="n">
        <v>63044</v>
      </c>
      <c r="H18224" s="1" t="s">
        <v>23312</v>
      </c>
      <c r="I18224" s="1" t="n">
        <v>61012</v>
      </c>
      <c r="J18224" s="1" t="s">
        <v>23025</v>
      </c>
      <c r="K18224" s="1" t="s">
        <v>22753</v>
      </c>
    </row>
    <row r="18225" customFormat="false" ht="15" hidden="false" customHeight="true" outlineLevel="0" collapsed="false">
      <c r="A18225" s="1" t="n">
        <f aca="false">IF(IFERROR((MATCH(G18225,$G$1:$G$17718,0)),0),INDEX($A$1:$A$17718,MATCH(G18225,$G$1:$G$17718,0)),MAX($A$2:$A18224)+1)</f>
        <v>14016</v>
      </c>
      <c r="B18225" s="1" t="e">
        <f aca="false">IF(COUNTIF($G$1:$G$17718,G18225&gt;0),0,INDEX($A$1:$A$17718,MATCH(G18225,$G$1:$G$17718,0)))</f>
        <v>#N/A</v>
      </c>
      <c r="C18225" s="1" t="str">
        <f aca="false">IF(H18225="",F18225,H18225)</f>
        <v>syncarpha blandford hybrid csg</v>
      </c>
      <c r="F18225" s="5"/>
      <c r="G18225" s="1" t="n">
        <v>62975</v>
      </c>
      <c r="H18225" s="1" t="s">
        <v>23313</v>
      </c>
      <c r="I18225" s="1" t="n">
        <v>62822</v>
      </c>
      <c r="J18225" s="1" t="s">
        <v>23314</v>
      </c>
      <c r="K18225" s="1" t="s">
        <v>22753</v>
      </c>
    </row>
    <row r="18226" customFormat="false" ht="15" hidden="false" customHeight="true" outlineLevel="0" collapsed="false">
      <c r="A18226" s="1" t="n">
        <f aca="false">IF(IFERROR((MATCH(G18226,$G$1:$G$17718,0)),0),INDEX($A$1:$A$17718,MATCH(G18226,$G$1:$G$17718,0)),MAX($A$2:$A18225)+1)</f>
        <v>14017</v>
      </c>
      <c r="B18226" s="1" t="e">
        <f aca="false">IF(COUNTIF($G$1:$G$17718,G18226&gt;0),0,INDEX($A$1:$A$17718,MATCH(G18226,$G$1:$G$17718,0)))</f>
        <v>#N/A</v>
      </c>
      <c r="C18226" s="1" t="str">
        <f aca="false">IF(H18226="",F18226,H18226)</f>
        <v>asheville-rock hill battery</v>
      </c>
      <c r="F18226" s="5"/>
      <c r="G18226" s="1" t="n">
        <v>63064</v>
      </c>
      <c r="H18226" s="1" t="s">
        <v>23315</v>
      </c>
      <c r="I18226" s="1" t="n">
        <v>3046</v>
      </c>
      <c r="K18226" s="1" t="s">
        <v>22753</v>
      </c>
    </row>
    <row r="18227" customFormat="false" ht="15" hidden="false" customHeight="true" outlineLevel="0" collapsed="false">
      <c r="A18227" s="1" t="n">
        <f aca="false">IF(IFERROR((MATCH(G18227,$G$1:$G$17718,0)),0),INDEX($A$1:$A$17718,MATCH(G18227,$G$1:$G$17718,0)),MAX($A$2:$A18226)+1)</f>
        <v>14018</v>
      </c>
      <c r="B18227" s="1" t="e">
        <f aca="false">IF(COUNTIF($G$1:$G$17718,G18227&gt;0),0,INDEX($A$1:$A$17718,MATCH(G18227,$G$1:$G$17718,0)))</f>
        <v>#N/A</v>
      </c>
      <c r="C18227" s="1" t="str">
        <f aca="false">IF(H18227="",F18227,H18227)</f>
        <v>franklin solar</v>
      </c>
      <c r="F18227" s="5"/>
      <c r="G18227" s="1" t="n">
        <v>63149</v>
      </c>
      <c r="H18227" s="1" t="s">
        <v>21192</v>
      </c>
      <c r="I18227" s="1" t="n">
        <v>56990</v>
      </c>
      <c r="J18227" s="1" t="s">
        <v>20781</v>
      </c>
      <c r="K18227" s="1" t="s">
        <v>22753</v>
      </c>
    </row>
    <row r="18228" customFormat="false" ht="15" hidden="false" customHeight="true" outlineLevel="0" collapsed="false">
      <c r="A18228" s="1" t="n">
        <f aca="false">IF(IFERROR((MATCH(G18228,$G$1:$G$17718,0)),0),INDEX($A$1:$A$17718,MATCH(G18228,$G$1:$G$17718,0)),MAX($A$2:$A18227)+1)</f>
        <v>14019</v>
      </c>
      <c r="B18228" s="1" t="e">
        <f aca="false">IF(COUNTIF($G$1:$G$17718,G18228&gt;0),0,INDEX($A$1:$A$17718,MATCH(G18228,$G$1:$G$17718,0)))</f>
        <v>#N/A</v>
      </c>
      <c r="C18228" s="1" t="str">
        <f aca="false">IF(H18228="",F18228,H18228)</f>
        <v>syncarpha millbury hybrid</v>
      </c>
      <c r="F18228" s="5"/>
      <c r="G18228" s="1" t="n">
        <v>62974</v>
      </c>
      <c r="H18228" s="1" t="s">
        <v>23316</v>
      </c>
      <c r="I18228" s="1" t="n">
        <v>62820</v>
      </c>
      <c r="J18228" s="1" t="s">
        <v>23317</v>
      </c>
      <c r="K18228" s="1" t="s">
        <v>22753</v>
      </c>
    </row>
    <row r="18229" customFormat="false" ht="15" hidden="false" customHeight="true" outlineLevel="0" collapsed="false">
      <c r="A18229" s="1" t="n">
        <f aca="false">IF(IFERROR((MATCH(G18229,$G$1:$G$17718,0)),0),INDEX($A$1:$A$17718,MATCH(G18229,$G$1:$G$17718,0)),MAX($A$2:$A18228)+1)</f>
        <v>14020</v>
      </c>
      <c r="B18229" s="1" t="e">
        <f aca="false">IF(COUNTIF($G$1:$G$17718,G18229&gt;0),0,INDEX($A$1:$A$17718,MATCH(G18229,$G$1:$G$17718,0)))</f>
        <v>#N/A</v>
      </c>
      <c r="C18229" s="1" t="str">
        <f aca="false">IF(H18229="",F18229,H18229)</f>
        <v>syncarpha northbridge i hybrid</v>
      </c>
      <c r="F18229" s="5"/>
      <c r="G18229" s="1" t="n">
        <v>62977</v>
      </c>
      <c r="H18229" s="1" t="s">
        <v>23318</v>
      </c>
      <c r="I18229" s="1" t="n">
        <v>62824</v>
      </c>
      <c r="J18229" s="1" t="s">
        <v>23319</v>
      </c>
      <c r="K18229" s="1" t="s">
        <v>22753</v>
      </c>
    </row>
    <row r="18230" customFormat="false" ht="15" hidden="false" customHeight="true" outlineLevel="0" collapsed="false">
      <c r="A18230" s="1" t="n">
        <f aca="false">IF(IFERROR((MATCH(G18230,$G$1:$G$17718,0)),0),INDEX($A$1:$A$17718,MATCH(G18230,$G$1:$G$17718,0)),MAX($A$2:$A18229)+1)</f>
        <v>14021</v>
      </c>
      <c r="B18230" s="1" t="e">
        <f aca="false">IF(COUNTIF($G$1:$G$17718,G18230&gt;0),0,INDEX($A$1:$A$17718,MATCH(G18230,$G$1:$G$17718,0)))</f>
        <v>#N/A</v>
      </c>
      <c r="C18230" s="1" t="str">
        <f aca="false">IF(H18230="",F18230,H18230)</f>
        <v>syncarpha puddon i hybrid</v>
      </c>
      <c r="F18230" s="5"/>
      <c r="G18230" s="1" t="n">
        <v>62969</v>
      </c>
      <c r="H18230" s="1" t="s">
        <v>23320</v>
      </c>
      <c r="I18230" s="1" t="n">
        <v>62826</v>
      </c>
      <c r="J18230" s="1" t="s">
        <v>23321</v>
      </c>
      <c r="K18230" s="1" t="s">
        <v>22753</v>
      </c>
    </row>
    <row r="18231" customFormat="false" ht="15" hidden="false" customHeight="true" outlineLevel="0" collapsed="false">
      <c r="A18231" s="1" t="n">
        <f aca="false">IF(IFERROR((MATCH(G18231,$G$1:$G$17718,0)),0),INDEX($A$1:$A$17718,MATCH(G18231,$G$1:$G$17718,0)),MAX($A$2:$A18230)+1)</f>
        <v>14022</v>
      </c>
      <c r="B18231" s="1" t="e">
        <f aca="false">IF(COUNTIF($G$1:$G$17718,G18231&gt;0),0,INDEX($A$1:$A$17718,MATCH(G18231,$G$1:$G$17718,0)))</f>
        <v>#N/A</v>
      </c>
      <c r="C18231" s="1" t="str">
        <f aca="false">IF(H18231="",F18231,H18231)</f>
        <v>syncarpha puddon ii hybrid</v>
      </c>
      <c r="F18231" s="5"/>
      <c r="G18231" s="1" t="n">
        <v>62970</v>
      </c>
      <c r="H18231" s="1" t="s">
        <v>23322</v>
      </c>
      <c r="I18231" s="1" t="n">
        <v>62827</v>
      </c>
      <c r="J18231" s="1" t="s">
        <v>23323</v>
      </c>
      <c r="K18231" s="1" t="s">
        <v>22753</v>
      </c>
    </row>
    <row r="18232" customFormat="false" ht="15" hidden="false" customHeight="true" outlineLevel="0" collapsed="false">
      <c r="A18232" s="1" t="n">
        <f aca="false">IF(IFERROR((MATCH(G18232,$G$1:$G$17718,0)),0),INDEX($A$1:$A$17718,MATCH(G18232,$G$1:$G$17718,0)),MAX($A$2:$A18231)+1)</f>
        <v>14023</v>
      </c>
      <c r="B18232" s="1" t="e">
        <f aca="false">IF(COUNTIF($G$1:$G$17718,G18232&gt;0),0,INDEX($A$1:$A$17718,MATCH(G18232,$G$1:$G$17718,0)))</f>
        <v>#N/A</v>
      </c>
      <c r="C18232" s="1" t="str">
        <f aca="false">IF(H18232="",F18232,H18232)</f>
        <v>rt 52 walden solar 1, llc hybrid</v>
      </c>
      <c r="F18232" s="5"/>
      <c r="G18232" s="1" t="n">
        <v>63000</v>
      </c>
      <c r="H18232" s="1" t="s">
        <v>23324</v>
      </c>
      <c r="I18232" s="1" t="n">
        <v>61012</v>
      </c>
      <c r="J18232" s="1" t="s">
        <v>23025</v>
      </c>
      <c r="K18232" s="1" t="s">
        <v>22753</v>
      </c>
    </row>
    <row r="18233" customFormat="false" ht="15" hidden="false" customHeight="true" outlineLevel="0" collapsed="false">
      <c r="A18233" s="1" t="n">
        <f aca="false">IF(IFERROR((MATCH(G18233,$G$1:$G$17718,0)),0),INDEX($A$1:$A$17718,MATCH(G18233,$G$1:$G$17718,0)),MAX($A$2:$A18232)+1)</f>
        <v>14024</v>
      </c>
      <c r="B18233" s="1" t="e">
        <f aca="false">IF(COUNTIF($G$1:$G$17718,G18233&gt;0),0,INDEX($A$1:$A$17718,MATCH(G18233,$G$1:$G$17718,0)))</f>
        <v>#N/A</v>
      </c>
      <c r="C18233" s="1" t="str">
        <f aca="false">IF(H18233="",F18233,H18233)</f>
        <v>hwy 158 pv</v>
      </c>
      <c r="F18233" s="5"/>
      <c r="G18233" s="1" t="n">
        <v>63566</v>
      </c>
      <c r="H18233" s="1" t="s">
        <v>23325</v>
      </c>
      <c r="I18233" s="1" t="n">
        <v>58970</v>
      </c>
      <c r="J18233" s="1" t="s">
        <v>20665</v>
      </c>
      <c r="K18233" s="1" t="s">
        <v>22753</v>
      </c>
    </row>
    <row r="18234" customFormat="false" ht="15" hidden="false" customHeight="true" outlineLevel="0" collapsed="false">
      <c r="A18234" s="1" t="n">
        <f aca="false">IF(IFERROR((MATCH(G18234,$G$1:$G$17718,0)),0),INDEX($A$1:$A$17718,MATCH(G18234,$G$1:$G$17718,0)),MAX($A$2:$A18233)+1)</f>
        <v>14025</v>
      </c>
      <c r="B18234" s="1" t="e">
        <f aca="false">IF(COUNTIF($G$1:$G$17718,G18234&gt;0),0,INDEX($A$1:$A$17718,MATCH(G18234,$G$1:$G$17718,0)))</f>
        <v>#N/A</v>
      </c>
      <c r="C18234" s="1" t="str">
        <f aca="false">IF(H18234="",F18234,H18234)</f>
        <v>oxford pv - bd solar oxford llc</v>
      </c>
      <c r="F18234" s="5"/>
      <c r="G18234" s="1" t="n">
        <v>63897</v>
      </c>
      <c r="H18234" s="1" t="s">
        <v>23326</v>
      </c>
      <c r="I18234" s="1" t="n">
        <v>63565</v>
      </c>
      <c r="J18234" s="1" t="s">
        <v>23327</v>
      </c>
      <c r="K18234" s="1" t="s">
        <v>22753</v>
      </c>
    </row>
    <row r="18235" customFormat="false" ht="15" hidden="false" customHeight="true" outlineLevel="0" collapsed="false">
      <c r="A18235" s="1" t="n">
        <f aca="false">IF(IFERROR((MATCH(G18235,$G$1:$G$17718,0)),0),INDEX($A$1:$A$17718,MATCH(G18235,$G$1:$G$17718,0)),MAX($A$2:$A18234)+1)</f>
        <v>14026</v>
      </c>
      <c r="B18235" s="1" t="e">
        <f aca="false">IF(COUNTIF($G$1:$G$17718,G18235&gt;0),0,INDEX($A$1:$A$17718,MATCH(G18235,$G$1:$G$17718,0)))</f>
        <v>#N/A</v>
      </c>
      <c r="C18235" s="1" t="str">
        <f aca="false">IF(H18235="",F18235,H18235)</f>
        <v>jacobi medical center</v>
      </c>
      <c r="F18235" s="5"/>
      <c r="G18235" s="1" t="n">
        <v>63646</v>
      </c>
      <c r="H18235" s="1" t="s">
        <v>23328</v>
      </c>
      <c r="I18235" s="1" t="n">
        <v>63353</v>
      </c>
      <c r="J18235" s="1" t="s">
        <v>23328</v>
      </c>
      <c r="K18235" s="1" t="s">
        <v>22753</v>
      </c>
    </row>
    <row r="18236" customFormat="false" ht="15" hidden="false" customHeight="true" outlineLevel="0" collapsed="false">
      <c r="A18236" s="1" t="n">
        <f aca="false">IF(IFERROR((MATCH(G18236,$G$1:$G$17718,0)),0),INDEX($A$1:$A$17718,MATCH(G18236,$G$1:$G$17718,0)),MAX($A$2:$A18235)+1)</f>
        <v>14027</v>
      </c>
      <c r="B18236" s="1" t="e">
        <f aca="false">IF(COUNTIF($G$1:$G$17718,G18236&gt;0),0,INDEX($A$1:$A$17718,MATCH(G18236,$G$1:$G$17718,0)))</f>
        <v>#N/A</v>
      </c>
      <c r="C18236" s="1" t="str">
        <f aca="false">IF(H18236="",F18236,H18236)</f>
        <v>hopkins hill csg</v>
      </c>
      <c r="F18236" s="5"/>
      <c r="G18236" s="1" t="n">
        <v>63136</v>
      </c>
      <c r="H18236" s="1" t="s">
        <v>23329</v>
      </c>
      <c r="I18236" s="1" t="n">
        <v>62918</v>
      </c>
      <c r="J18236" s="1" t="s">
        <v>23330</v>
      </c>
      <c r="K18236" s="1" t="s">
        <v>22753</v>
      </c>
    </row>
    <row r="18237" customFormat="false" ht="15" hidden="false" customHeight="true" outlineLevel="0" collapsed="false">
      <c r="A18237" s="1" t="n">
        <f aca="false">IF(IFERROR((MATCH(G18237,$G$1:$G$17718,0)),0),INDEX($A$1:$A$17718,MATCH(G18237,$G$1:$G$17718,0)),MAX($A$2:$A18236)+1)</f>
        <v>14028</v>
      </c>
      <c r="B18237" s="1" t="e">
        <f aca="false">IF(COUNTIF($G$1:$G$17718,G18237&gt;0),0,INDEX($A$1:$A$17718,MATCH(G18237,$G$1:$G$17718,0)))</f>
        <v>#N/A</v>
      </c>
      <c r="C18237" s="1" t="str">
        <f aca="false">IF(H18237="",F18237,H18237)</f>
        <v>lakehurst solar</v>
      </c>
      <c r="F18237" s="5"/>
      <c r="G18237" s="1" t="n">
        <v>63503</v>
      </c>
      <c r="H18237" s="1" t="s">
        <v>23331</v>
      </c>
      <c r="I18237" s="1" t="n">
        <v>56769</v>
      </c>
      <c r="J18237" s="1" t="s">
        <v>20683</v>
      </c>
      <c r="K18237" s="1" t="s">
        <v>22753</v>
      </c>
    </row>
    <row r="18238" customFormat="false" ht="15" hidden="false" customHeight="true" outlineLevel="0" collapsed="false">
      <c r="A18238" s="1" t="n">
        <f aca="false">IF(IFERROR((MATCH(G18238,$G$1:$G$17718,0)),0),INDEX($A$1:$A$17718,MATCH(G18238,$G$1:$G$17718,0)),MAX($A$2:$A18237)+1)</f>
        <v>14029</v>
      </c>
      <c r="B18238" s="1" t="e">
        <f aca="false">IF(COUNTIF($G$1:$G$17718,G18238&gt;0),0,INDEX($A$1:$A$17718,MATCH(G18238,$G$1:$G$17718,0)))</f>
        <v>#N/A</v>
      </c>
      <c r="C18238" s="1" t="str">
        <f aca="false">IF(H18238="",F18238,H18238)</f>
        <v>tpe whitney solar, llc</v>
      </c>
      <c r="F18238" s="5"/>
      <c r="G18238" s="1" t="n">
        <v>63180</v>
      </c>
      <c r="H18238" s="1" t="s">
        <v>23332</v>
      </c>
      <c r="I18238" s="1" t="n">
        <v>62627</v>
      </c>
      <c r="J18238" s="1" t="s">
        <v>23133</v>
      </c>
      <c r="K18238" s="1" t="s">
        <v>22753</v>
      </c>
    </row>
    <row r="18239" customFormat="false" ht="15" hidden="false" customHeight="true" outlineLevel="0" collapsed="false">
      <c r="A18239" s="1" t="n">
        <f aca="false">IF(IFERROR((MATCH(G18239,$G$1:$G$17718,0)),0),INDEX($A$1:$A$17718,MATCH(G18239,$G$1:$G$17718,0)),MAX($A$2:$A18238)+1)</f>
        <v>14030</v>
      </c>
      <c r="B18239" s="1" t="e">
        <f aca="false">IF(COUNTIF($G$1:$G$17718,G18239&gt;0),0,INDEX($A$1:$A$17718,MATCH(G18239,$G$1:$G$17718,0)))</f>
        <v>#N/A</v>
      </c>
      <c r="C18239" s="1" t="str">
        <f aca="false">IF(H18239="",F18239,H18239)</f>
        <v>starvation</v>
      </c>
      <c r="F18239" s="5"/>
      <c r="G18239" s="1" t="n">
        <v>63344</v>
      </c>
      <c r="H18239" s="1" t="s">
        <v>23333</v>
      </c>
      <c r="I18239" s="1" t="n">
        <v>63121</v>
      </c>
      <c r="J18239" s="1" t="s">
        <v>23334</v>
      </c>
      <c r="K18239" s="1" t="s">
        <v>22753</v>
      </c>
    </row>
    <row r="18240" customFormat="false" ht="15" hidden="false" customHeight="true" outlineLevel="0" collapsed="false">
      <c r="A18240" s="1" t="n">
        <f aca="false">IF(IFERROR((MATCH(G18240,$G$1:$G$17718,0)),0),INDEX($A$1:$A$17718,MATCH(G18240,$G$1:$G$17718,0)),MAX($A$2:$A18239)+1)</f>
        <v>14031</v>
      </c>
      <c r="B18240" s="1" t="e">
        <f aca="false">IF(COUNTIF($G$1:$G$17718,G18240&gt;0),0,INDEX($A$1:$A$17718,MATCH(G18240,$G$1:$G$17718,0)))</f>
        <v>#N/A</v>
      </c>
      <c r="C18240" s="1" t="str">
        <f aca="false">IF(H18240="",F18240,H18240)</f>
        <v>fort rock i</v>
      </c>
      <c r="F18240" s="5"/>
      <c r="G18240" s="1" t="n">
        <v>63636</v>
      </c>
      <c r="H18240" s="1" t="s">
        <v>23335</v>
      </c>
      <c r="I18240" s="1" t="n">
        <v>63339</v>
      </c>
      <c r="J18240" s="1" t="s">
        <v>23336</v>
      </c>
      <c r="K18240" s="1" t="s">
        <v>22753</v>
      </c>
    </row>
    <row r="18241" customFormat="false" ht="15" hidden="false" customHeight="true" outlineLevel="0" collapsed="false">
      <c r="A18241" s="1" t="n">
        <f aca="false">A17848</f>
        <v>13641</v>
      </c>
      <c r="B18241" s="1" t="e">
        <f aca="false">IF(COUNTIF($G$1:$G$17718,G18241&gt;0),0,INDEX($A$1:$A$17718,MATCH(G18241,$G$1:$G$17718,0)))</f>
        <v>#N/A</v>
      </c>
      <c r="C18241" s="1" t="str">
        <f aca="false">IF(H18241="",F18241,H18241)</f>
        <v>turquoise liberty solar</v>
      </c>
      <c r="F18241" s="5"/>
      <c r="G18241" s="1" t="n">
        <v>62980</v>
      </c>
      <c r="H18241" s="1" t="s">
        <v>22748</v>
      </c>
      <c r="I18241" s="1" t="n">
        <v>57222</v>
      </c>
      <c r="J18241" s="1" t="s">
        <v>22749</v>
      </c>
      <c r="K18241" s="1" t="s">
        <v>22753</v>
      </c>
    </row>
    <row r="18242" customFormat="false" ht="15" hidden="false" customHeight="true" outlineLevel="0" collapsed="false">
      <c r="A18242" s="1" t="n">
        <f aca="false">IF(IFERROR((MATCH(G18242,$G$1:$G$17718,0)),0),INDEX($A$1:$A$17718,MATCH(G18242,$G$1:$G$17718,0)),MAX($A$2:$A18241)+1)</f>
        <v>14032</v>
      </c>
      <c r="B18242" s="1" t="e">
        <f aca="false">IF(COUNTIF($G$1:$G$17718,G18242&gt;0),0,INDEX($A$1:$A$17718,MATCH(G18242,$G$1:$G$17718,0)))</f>
        <v>#N/A</v>
      </c>
      <c r="C18242" s="1" t="str">
        <f aca="false">IF(H18242="",F18242,H18242)</f>
        <v>kruger energy hertford, llc</v>
      </c>
      <c r="F18242" s="5"/>
      <c r="G18242" s="1" t="n">
        <v>63024</v>
      </c>
      <c r="H18242" s="1" t="s">
        <v>23337</v>
      </c>
      <c r="I18242" s="1" t="n">
        <v>62883</v>
      </c>
      <c r="J18242" s="1" t="s">
        <v>23337</v>
      </c>
      <c r="K18242" s="1" t="s">
        <v>22753</v>
      </c>
    </row>
    <row r="18243" customFormat="false" ht="15" hidden="false" customHeight="true" outlineLevel="0" collapsed="false">
      <c r="A18243" s="1" t="n">
        <f aca="false">IF(IFERROR((MATCH(G18243,$G$1:$G$17718,0)),0),INDEX($A$1:$A$17718,MATCH(G18243,$G$1:$G$17718,0)),MAX($A$2:$A18242)+1)</f>
        <v>14033</v>
      </c>
      <c r="B18243" s="1" t="e">
        <f aca="false">IF(COUNTIF($G$1:$G$17718,G18243&gt;0),0,INDEX($A$1:$A$17718,MATCH(G18243,$G$1:$G$17718,0)))</f>
        <v>#N/A</v>
      </c>
      <c r="C18243" s="1" t="str">
        <f aca="false">IF(H18243="",F18243,H18243)</f>
        <v>mars solar</v>
      </c>
      <c r="F18243" s="5"/>
      <c r="G18243" s="1" t="n">
        <v>63027</v>
      </c>
      <c r="H18243" s="1" t="s">
        <v>23338</v>
      </c>
      <c r="I18243" s="1" t="n">
        <v>61060</v>
      </c>
      <c r="J18243" s="1" t="s">
        <v>22941</v>
      </c>
      <c r="K18243" s="1" t="s">
        <v>22753</v>
      </c>
    </row>
    <row r="18244" customFormat="false" ht="15" hidden="false" customHeight="true" outlineLevel="0" collapsed="false">
      <c r="A18244" s="1" t="n">
        <f aca="false">IF(IFERROR((MATCH(G18244,$G$1:$G$17718,0)),0),INDEX($A$1:$A$17718,MATCH(G18244,$G$1:$G$17718,0)),MAX($A$2:$A18243)+1)</f>
        <v>14034</v>
      </c>
      <c r="B18244" s="1" t="e">
        <f aca="false">IF(COUNTIF($G$1:$G$17718,G18244&gt;0),0,INDEX($A$1:$A$17718,MATCH(G18244,$G$1:$G$17718,0)))</f>
        <v>#N/A</v>
      </c>
      <c r="C18244" s="1" t="str">
        <f aca="false">IF(H18244="",F18244,H18244)</f>
        <v>porcher csg</v>
      </c>
      <c r="F18244" s="5"/>
      <c r="G18244" s="1" t="n">
        <v>63348</v>
      </c>
      <c r="H18244" s="1" t="s">
        <v>23339</v>
      </c>
      <c r="I18244" s="1" t="n">
        <v>60970</v>
      </c>
      <c r="J18244" s="1" t="s">
        <v>23340</v>
      </c>
      <c r="K18244" s="1" t="s">
        <v>23341</v>
      </c>
    </row>
    <row r="18245" customFormat="false" ht="15" hidden="false" customHeight="true" outlineLevel="0" collapsed="false">
      <c r="A18245" s="1" t="n">
        <f aca="false">IF(IFERROR((MATCH(G18245,$G$1:$G$17718,0)),0),INDEX($A$1:$A$17718,MATCH(G18245,$G$1:$G$17718,0)),MAX($A$2:$A18244)+1)</f>
        <v>14035</v>
      </c>
      <c r="B18245" s="1" t="e">
        <f aca="false">IF(COUNTIF($G$1:$G$17718,G18245&gt;0),0,INDEX($A$1:$A$17718,MATCH(G18245,$G$1:$G$17718,0)))</f>
        <v>#N/A</v>
      </c>
      <c r="C18245" s="1" t="str">
        <f aca="false">IF(H18245="",F18245,H18245)</f>
        <v>dedeaux</v>
      </c>
      <c r="F18245" s="5"/>
      <c r="G18245" s="1" t="n">
        <v>63674</v>
      </c>
      <c r="H18245" s="1" t="s">
        <v>23342</v>
      </c>
      <c r="I18245" s="1" t="n">
        <v>63393</v>
      </c>
      <c r="J18245" s="1" t="s">
        <v>23343</v>
      </c>
      <c r="K18245" s="1" t="s">
        <v>23341</v>
      </c>
    </row>
    <row r="18246" customFormat="false" ht="15" hidden="false" customHeight="true" outlineLevel="0" collapsed="false">
      <c r="A18246" s="1" t="n">
        <f aca="false">IF(IFERROR((MATCH(G18246,$G$1:$G$17718,0)),0),INDEX($A$1:$A$17718,MATCH(G18246,$G$1:$G$17718,0)),MAX($A$2:$A18245)+1)</f>
        <v>14036</v>
      </c>
      <c r="B18246" s="1" t="e">
        <f aca="false">IF(COUNTIF($G$1:$G$17718,G18246&gt;0),0,INDEX($A$1:$A$17718,MATCH(G18246,$G$1:$G$17718,0)))</f>
        <v>#N/A</v>
      </c>
      <c r="C18246" s="1" t="str">
        <f aca="false">IF(H18246="",F18246,H18246)</f>
        <v>greenville</v>
      </c>
      <c r="F18246" s="5"/>
      <c r="G18246" s="1" t="n">
        <v>60512</v>
      </c>
      <c r="H18246" s="1" t="s">
        <v>23344</v>
      </c>
      <c r="I18246" s="1" t="n">
        <v>63249</v>
      </c>
      <c r="J18246" s="1" t="s">
        <v>23345</v>
      </c>
      <c r="K18246" s="1" t="s">
        <v>23341</v>
      </c>
    </row>
    <row r="18247" customFormat="false" ht="15" hidden="false" customHeight="true" outlineLevel="0" collapsed="false">
      <c r="A18247" s="1" t="n">
        <f aca="false">IF(IFERROR((MATCH(G18247,$G$1:$G$17718,0)),0),INDEX($A$1:$A$17718,MATCH(G18247,$G$1:$G$17718,0)),MAX($A$2:$A18246)+1)</f>
        <v>14037</v>
      </c>
      <c r="B18247" s="1" t="e">
        <f aca="false">IF(COUNTIF($G$1:$G$17718,G18247&gt;0),0,INDEX($A$1:$A$17718,MATCH(G18247,$G$1:$G$17718,0)))</f>
        <v>#N/A</v>
      </c>
      <c r="C18247" s="1" t="str">
        <f aca="false">IF(H18247="",F18247,H18247)</f>
        <v>richland</v>
      </c>
      <c r="F18247" s="5"/>
      <c r="G18247" s="1" t="n">
        <v>60513</v>
      </c>
      <c r="H18247" s="1" t="s">
        <v>20037</v>
      </c>
      <c r="I18247" s="1" t="n">
        <v>63249</v>
      </c>
      <c r="J18247" s="1" t="s">
        <v>23345</v>
      </c>
      <c r="K18247" s="1" t="s">
        <v>23341</v>
      </c>
    </row>
    <row r="18248" customFormat="false" ht="15" hidden="false" customHeight="true" outlineLevel="0" collapsed="false">
      <c r="A18248" s="1" t="n">
        <f aca="false">IF(IFERROR((MATCH(G18248,$G$1:$G$17718,0)),0),INDEX($A$1:$A$17718,MATCH(G18248,$G$1:$G$17718,0)),MAX($A$2:$A18247)+1)</f>
        <v>14038</v>
      </c>
      <c r="B18248" s="1" t="e">
        <f aca="false">IF(COUNTIF($G$1:$G$17718,G18248&gt;0),0,INDEX($A$1:$A$17718,MATCH(G18248,$G$1:$G$17718,0)))</f>
        <v>#N/A</v>
      </c>
      <c r="C18248" s="1" t="str">
        <f aca="false">IF(H18248="",F18248,H18248)</f>
        <v>vidalia water treatment plant</v>
      </c>
      <c r="F18248" s="5"/>
      <c r="G18248" s="1" t="n">
        <v>60515</v>
      </c>
      <c r="H18248" s="1" t="s">
        <v>23346</v>
      </c>
      <c r="I18248" s="1" t="n">
        <v>63249</v>
      </c>
      <c r="J18248" s="1" t="s">
        <v>23345</v>
      </c>
      <c r="K18248" s="1" t="s">
        <v>23341</v>
      </c>
    </row>
    <row r="18249" customFormat="false" ht="15" hidden="false" customHeight="true" outlineLevel="0" collapsed="false">
      <c r="A18249" s="1" t="n">
        <f aca="false">IF(IFERROR((MATCH(G18249,$G$1:$G$17718,0)),0),INDEX($A$1:$A$17718,MATCH(G18249,$G$1:$G$17718,0)),MAX($A$2:$A18248)+1)</f>
        <v>14039</v>
      </c>
      <c r="B18249" s="1" t="e">
        <f aca="false">IF(COUNTIF($G$1:$G$17718,G18249&gt;0),0,INDEX($A$1:$A$17718,MATCH(G18249,$G$1:$G$17718,0)))</f>
        <v>#N/A</v>
      </c>
      <c r="C18249" s="1" t="str">
        <f aca="false">IF(H18249="",F18249,H18249)</f>
        <v>novel brooten solar csg</v>
      </c>
      <c r="F18249" s="5"/>
      <c r="G18249" s="1" t="n">
        <v>62961</v>
      </c>
      <c r="H18249" s="1" t="s">
        <v>23347</v>
      </c>
      <c r="I18249" s="1" t="n">
        <v>62829</v>
      </c>
      <c r="J18249" s="1" t="s">
        <v>23348</v>
      </c>
      <c r="K18249" s="1" t="s">
        <v>23341</v>
      </c>
    </row>
    <row r="18250" customFormat="false" ht="15" hidden="false" customHeight="true" outlineLevel="0" collapsed="false">
      <c r="A18250" s="1" t="n">
        <f aca="false">IF(IFERROR((MATCH(G18250,$G$1:$G$17718,0)),0),INDEX($A$1:$A$17718,MATCH(G18250,$G$1:$G$17718,0)),MAX($A$2:$A18249)+1)</f>
        <v>14040</v>
      </c>
      <c r="B18250" s="1" t="e">
        <f aca="false">IF(COUNTIF($G$1:$G$17718,G18250&gt;0),0,INDEX($A$1:$A$17718,MATCH(G18250,$G$1:$G$17718,0)))</f>
        <v>#N/A</v>
      </c>
      <c r="C18250" s="1" t="str">
        <f aca="false">IF(H18250="",F18250,H18250)</f>
        <v>novel reber solar csg</v>
      </c>
      <c r="F18250" s="5"/>
      <c r="G18250" s="1" t="n">
        <v>62962</v>
      </c>
      <c r="H18250" s="1" t="s">
        <v>23349</v>
      </c>
      <c r="I18250" s="1" t="n">
        <v>63359</v>
      </c>
      <c r="J18250" s="1" t="s">
        <v>23350</v>
      </c>
      <c r="K18250" s="1" t="s">
        <v>23341</v>
      </c>
    </row>
    <row r="18251" customFormat="false" ht="15" hidden="false" customHeight="true" outlineLevel="0" collapsed="false">
      <c r="A18251" s="1" t="n">
        <f aca="false">IF(IFERROR((MATCH(G18251,$G$1:$G$17718,0)),0),INDEX($A$1:$A$17718,MATCH(G18251,$G$1:$G$17718,0)),MAX($A$2:$A18250)+1)</f>
        <v>14041</v>
      </c>
      <c r="B18251" s="1" t="e">
        <f aca="false">IF(COUNTIF($G$1:$G$17718,G18251&gt;0),0,INDEX($A$1:$A$17718,MATCH(G18251,$G$1:$G$17718,0)))</f>
        <v>#N/A</v>
      </c>
      <c r="C18251" s="1" t="str">
        <f aca="false">IF(H18251="",F18251,H18251)</f>
        <v>novel historical society solar csg</v>
      </c>
      <c r="F18251" s="5"/>
      <c r="G18251" s="1" t="n">
        <v>62963</v>
      </c>
      <c r="H18251" s="1" t="s">
        <v>23351</v>
      </c>
      <c r="I18251" s="1" t="n">
        <v>63359</v>
      </c>
      <c r="J18251" s="1" t="s">
        <v>23350</v>
      </c>
      <c r="K18251" s="1" t="s">
        <v>23341</v>
      </c>
    </row>
    <row r="18252" customFormat="false" ht="15" hidden="false" customHeight="true" outlineLevel="0" collapsed="false">
      <c r="A18252" s="1" t="n">
        <f aca="false">IF(IFERROR((MATCH(G18252,$G$1:$G$17718,0)),0),INDEX($A$1:$A$17718,MATCH(G18252,$G$1:$G$17718,0)),MAX($A$2:$A18251)+1)</f>
        <v>14042</v>
      </c>
      <c r="B18252" s="1" t="e">
        <f aca="false">IF(COUNTIF($G$1:$G$17718,G18252&gt;0),0,INDEX($A$1:$A$17718,MATCH(G18252,$G$1:$G$17718,0)))</f>
        <v>#N/A</v>
      </c>
      <c r="C18252" s="1" t="str">
        <f aca="false">IF(H18252="",F18252,H18252)</f>
        <v>novel herber solar csg</v>
      </c>
      <c r="F18252" s="5"/>
      <c r="G18252" s="1" t="n">
        <v>62966</v>
      </c>
      <c r="H18252" s="1" t="s">
        <v>23352</v>
      </c>
      <c r="I18252" s="1" t="n">
        <v>62832</v>
      </c>
      <c r="J18252" s="1" t="s">
        <v>23353</v>
      </c>
      <c r="K18252" s="1" t="s">
        <v>23341</v>
      </c>
    </row>
    <row r="18253" customFormat="false" ht="15" hidden="false" customHeight="true" outlineLevel="0" collapsed="false">
      <c r="A18253" s="1" t="n">
        <f aca="false">IF(IFERROR((MATCH(G18253,$G$1:$G$17718,0)),0),INDEX($A$1:$A$17718,MATCH(G18253,$G$1:$G$17718,0)),MAX($A$2:$A18252)+1)</f>
        <v>14043</v>
      </c>
      <c r="B18253" s="1" t="e">
        <f aca="false">IF(COUNTIF($G$1:$G$17718,G18253&gt;0),0,INDEX($A$1:$A$17718,MATCH(G18253,$G$1:$G$17718,0)))</f>
        <v>#N/A</v>
      </c>
      <c r="C18253" s="1" t="str">
        <f aca="false">IF(H18253="",F18253,H18253)</f>
        <v>novel herickhoff solar csg</v>
      </c>
      <c r="F18253" s="5"/>
      <c r="G18253" s="1" t="n">
        <v>62967</v>
      </c>
      <c r="H18253" s="1" t="s">
        <v>23354</v>
      </c>
      <c r="I18253" s="1" t="n">
        <v>62833</v>
      </c>
      <c r="J18253" s="1" t="s">
        <v>23355</v>
      </c>
      <c r="K18253" s="1" t="s">
        <v>23341</v>
      </c>
    </row>
    <row r="18254" customFormat="false" ht="15" hidden="false" customHeight="true" outlineLevel="0" collapsed="false">
      <c r="A18254" s="1" t="n">
        <f aca="false">IF(IFERROR((MATCH(G18254,$G$1:$G$17718,0)),0),INDEX($A$1:$A$17718,MATCH(G18254,$G$1:$G$17718,0)),MAX($A$2:$A18253)+1)</f>
        <v>14044</v>
      </c>
      <c r="B18254" s="1" t="e">
        <f aca="false">IF(COUNTIF($G$1:$G$17718,G18254&gt;0),0,INDEX($A$1:$A$17718,MATCH(G18254,$G$1:$G$17718,0)))</f>
        <v>#N/A</v>
      </c>
      <c r="C18254" s="1" t="str">
        <f aca="false">IF(H18254="",F18254,H18254)</f>
        <v>novel decook solar csg</v>
      </c>
      <c r="F18254" s="5"/>
      <c r="G18254" s="1" t="n">
        <v>62979</v>
      </c>
      <c r="H18254" s="1" t="s">
        <v>23356</v>
      </c>
      <c r="I18254" s="1" t="n">
        <v>62837</v>
      </c>
      <c r="J18254" s="1" t="s">
        <v>23357</v>
      </c>
      <c r="K18254" s="1" t="s">
        <v>23341</v>
      </c>
    </row>
    <row r="18255" customFormat="false" ht="15" hidden="false" customHeight="true" outlineLevel="0" collapsed="false">
      <c r="A18255" s="1" t="n">
        <f aca="false">IF(IFERROR((MATCH(G18255,$G$1:$G$17718,0)),0),INDEX($A$1:$A$17718,MATCH(G18255,$G$1:$G$17718,0)),MAX($A$2:$A18254)+1)</f>
        <v>14045</v>
      </c>
      <c r="B18255" s="1" t="e">
        <f aca="false">IF(COUNTIF($G$1:$G$17718,G18255&gt;0),0,INDEX($A$1:$A$17718,MATCH(G18255,$G$1:$G$17718,0)))</f>
        <v>#N/A</v>
      </c>
      <c r="C18255" s="1" t="str">
        <f aca="false">IF(H18255="",F18255,H18255)</f>
        <v>novel schmoll farms solar csg</v>
      </c>
      <c r="F18255" s="5"/>
      <c r="G18255" s="1" t="n">
        <v>62982</v>
      </c>
      <c r="H18255" s="1" t="s">
        <v>23358</v>
      </c>
      <c r="I18255" s="1" t="n">
        <v>62846</v>
      </c>
      <c r="J18255" s="1" t="s">
        <v>23359</v>
      </c>
      <c r="K18255" s="1" t="s">
        <v>23341</v>
      </c>
    </row>
    <row r="18256" customFormat="false" ht="15" hidden="false" customHeight="true" outlineLevel="0" collapsed="false">
      <c r="A18256" s="1" t="n">
        <f aca="false">IF(IFERROR((MATCH(G18256,$G$1:$G$17718,0)),0),INDEX($A$1:$A$17718,MATCH(G18256,$G$1:$G$17718,0)),MAX($A$2:$A18255)+1)</f>
        <v>14046</v>
      </c>
      <c r="B18256" s="1" t="e">
        <f aca="false">IF(COUNTIF($G$1:$G$17718,G18256&gt;0),0,INDEX($A$1:$A$17718,MATCH(G18256,$G$1:$G$17718,0)))</f>
        <v>#N/A</v>
      </c>
      <c r="C18256" s="1" t="str">
        <f aca="false">IF(H18256="",F18256,H18256)</f>
        <v>novel pederson solar csg</v>
      </c>
      <c r="F18256" s="5"/>
      <c r="G18256" s="1" t="n">
        <v>62983</v>
      </c>
      <c r="H18256" s="1" t="s">
        <v>23360</v>
      </c>
      <c r="I18256" s="1" t="n">
        <v>62847</v>
      </c>
      <c r="J18256" s="1" t="s">
        <v>23361</v>
      </c>
      <c r="K18256" s="1" t="s">
        <v>23341</v>
      </c>
    </row>
    <row r="18257" customFormat="false" ht="15" hidden="false" customHeight="true" outlineLevel="0" collapsed="false">
      <c r="A18257" s="1" t="n">
        <f aca="false">IF(IFERROR((MATCH(G18257,$G$1:$G$17718,0)),0),INDEX($A$1:$A$17718,MATCH(G18257,$G$1:$G$17718,0)),MAX($A$2:$A18256)+1)</f>
        <v>14047</v>
      </c>
      <c r="B18257" s="1" t="e">
        <f aca="false">IF(COUNTIF($G$1:$G$17718,G18257&gt;0),0,INDEX($A$1:$A$17718,MATCH(G18257,$G$1:$G$17718,0)))</f>
        <v>#N/A</v>
      </c>
      <c r="C18257" s="1" t="str">
        <f aca="false">IF(H18257="",F18257,H18257)</f>
        <v>novel jewison solar csg</v>
      </c>
      <c r="F18257" s="5"/>
      <c r="G18257" s="1" t="n">
        <v>62984</v>
      </c>
      <c r="H18257" s="1" t="s">
        <v>23362</v>
      </c>
      <c r="I18257" s="1" t="n">
        <v>62848</v>
      </c>
      <c r="J18257" s="1" t="s">
        <v>23363</v>
      </c>
      <c r="K18257" s="1" t="s">
        <v>23341</v>
      </c>
    </row>
    <row r="18258" customFormat="false" ht="15" hidden="false" customHeight="true" outlineLevel="0" collapsed="false">
      <c r="A18258" s="1" t="n">
        <f aca="false">IF(IFERROR((MATCH(G18258,$G$1:$G$17718,0)),0),INDEX($A$1:$A$17718,MATCH(G18258,$G$1:$G$17718,0)),MAX($A$2:$A18257)+1)</f>
        <v>14048</v>
      </c>
      <c r="B18258" s="1" t="e">
        <f aca="false">IF(COUNTIF($G$1:$G$17718,G18258&gt;0),0,INDEX($A$1:$A$17718,MATCH(G18258,$G$1:$G$17718,0)))</f>
        <v>#N/A</v>
      </c>
      <c r="C18258" s="1" t="str">
        <f aca="false">IF(H18258="",F18258,H18258)</f>
        <v>novel byron solar csg</v>
      </c>
      <c r="F18258" s="5"/>
      <c r="G18258" s="1" t="n">
        <v>62985</v>
      </c>
      <c r="H18258" s="1" t="s">
        <v>23364</v>
      </c>
      <c r="I18258" s="1" t="n">
        <v>62849</v>
      </c>
      <c r="J18258" s="1" t="s">
        <v>23365</v>
      </c>
      <c r="K18258" s="1" t="s">
        <v>23341</v>
      </c>
    </row>
    <row r="18259" customFormat="false" ht="15" hidden="false" customHeight="true" outlineLevel="0" collapsed="false">
      <c r="A18259" s="1" t="n">
        <f aca="false">IF(IFERROR((MATCH(G18259,$G$1:$G$17718,0)),0),INDEX($A$1:$A$17718,MATCH(G18259,$G$1:$G$17718,0)),MAX($A$2:$A18258)+1)</f>
        <v>14049</v>
      </c>
      <c r="B18259" s="1" t="e">
        <f aca="false">IF(COUNTIF($G$1:$G$17718,G18259&gt;0),0,INDEX($A$1:$A$17718,MATCH(G18259,$G$1:$G$17718,0)))</f>
        <v>#N/A</v>
      </c>
      <c r="C18259" s="1" t="str">
        <f aca="false">IF(H18259="",F18259,H18259)</f>
        <v>novel kanewischer solar csg</v>
      </c>
      <c r="F18259" s="5"/>
      <c r="G18259" s="1" t="n">
        <v>62986</v>
      </c>
      <c r="H18259" s="1" t="s">
        <v>23366</v>
      </c>
      <c r="I18259" s="1" t="n">
        <v>62850</v>
      </c>
      <c r="J18259" s="1" t="s">
        <v>23367</v>
      </c>
      <c r="K18259" s="1" t="s">
        <v>23341</v>
      </c>
    </row>
    <row r="18260" customFormat="false" ht="15" hidden="false" customHeight="true" outlineLevel="0" collapsed="false">
      <c r="A18260" s="1" t="n">
        <f aca="false">IF(IFERROR((MATCH(G18260,$G$1:$G$17718,0)),0),INDEX($A$1:$A$17718,MATCH(G18260,$G$1:$G$17718,0)),MAX($A$2:$A18259)+1)</f>
        <v>14050</v>
      </c>
      <c r="B18260" s="1" t="e">
        <f aca="false">IF(COUNTIF($G$1:$G$17718,G18260&gt;0),0,INDEX($A$1:$A$17718,MATCH(G18260,$G$1:$G$17718,0)))</f>
        <v>#N/A</v>
      </c>
      <c r="C18260" s="1" t="str">
        <f aca="false">IF(H18260="",F18260,H18260)</f>
        <v>novel bartel solar csg</v>
      </c>
      <c r="F18260" s="5"/>
      <c r="G18260" s="1" t="n">
        <v>63004</v>
      </c>
      <c r="H18260" s="1" t="s">
        <v>23368</v>
      </c>
      <c r="I18260" s="1" t="n">
        <v>62863</v>
      </c>
      <c r="J18260" s="1" t="s">
        <v>23369</v>
      </c>
      <c r="K18260" s="1" t="s">
        <v>23341</v>
      </c>
    </row>
    <row r="18261" customFormat="false" ht="15" hidden="false" customHeight="true" outlineLevel="0" collapsed="false">
      <c r="A18261" s="1" t="n">
        <f aca="false">IF(IFERROR((MATCH(G18261,$G$1:$G$17718,0)),0),INDEX($A$1:$A$17718,MATCH(G18261,$G$1:$G$17718,0)),MAX($A$2:$A18260)+1)</f>
        <v>14051</v>
      </c>
      <c r="B18261" s="1" t="e">
        <f aca="false">IF(COUNTIF($G$1:$G$17718,G18261&gt;0),0,INDEX($A$1:$A$17718,MATCH(G18261,$G$1:$G$17718,0)))</f>
        <v>#N/A</v>
      </c>
      <c r="C18261" s="1" t="str">
        <f aca="false">IF(H18261="",F18261,H18261)</f>
        <v>novel haley solar csg</v>
      </c>
      <c r="F18261" s="5"/>
      <c r="G18261" s="1" t="n">
        <v>63005</v>
      </c>
      <c r="H18261" s="1" t="s">
        <v>23370</v>
      </c>
      <c r="I18261" s="1" t="n">
        <v>62864</v>
      </c>
      <c r="J18261" s="1" t="s">
        <v>23371</v>
      </c>
      <c r="K18261" s="1" t="s">
        <v>23341</v>
      </c>
    </row>
    <row r="18262" customFormat="false" ht="15" hidden="false" customHeight="true" outlineLevel="0" collapsed="false">
      <c r="A18262" s="1" t="n">
        <f aca="false">IF(IFERROR((MATCH(G18262,$G$1:$G$17718,0)),0),INDEX($A$1:$A$17718,MATCH(G18262,$G$1:$G$17718,0)),MAX($A$2:$A18261)+1)</f>
        <v>14052</v>
      </c>
      <c r="B18262" s="1" t="e">
        <f aca="false">IF(COUNTIF($G$1:$G$17718,G18262&gt;0),0,INDEX($A$1:$A$17718,MATCH(G18262,$G$1:$G$17718,0)))</f>
        <v>#N/A</v>
      </c>
      <c r="C18262" s="1" t="str">
        <f aca="false">IF(H18262="",F18262,H18262)</f>
        <v>novel holmquist solar csg</v>
      </c>
      <c r="F18262" s="5"/>
      <c r="G18262" s="1" t="n">
        <v>63006</v>
      </c>
      <c r="H18262" s="1" t="s">
        <v>23372</v>
      </c>
      <c r="I18262" s="1" t="n">
        <v>62865</v>
      </c>
      <c r="J18262" s="1" t="s">
        <v>23373</v>
      </c>
      <c r="K18262" s="1" t="s">
        <v>23341</v>
      </c>
    </row>
    <row r="18263" customFormat="false" ht="15" hidden="false" customHeight="true" outlineLevel="0" collapsed="false">
      <c r="A18263" s="1" t="n">
        <f aca="false">IF(IFERROR((MATCH(G18263,$G$1:$G$17718,0)),0),INDEX($A$1:$A$17718,MATCH(G18263,$G$1:$G$17718,0)),MAX($A$2:$A18262)+1)</f>
        <v>14053</v>
      </c>
      <c r="B18263" s="1" t="e">
        <f aca="false">IF(COUNTIF($G$1:$G$17718,G18263&gt;0),0,INDEX($A$1:$A$17718,MATCH(G18263,$G$1:$G$17718,0)))</f>
        <v>#N/A</v>
      </c>
      <c r="C18263" s="1" t="str">
        <f aca="false">IF(H18263="",F18263,H18263)</f>
        <v>novel mndot solar csg</v>
      </c>
      <c r="F18263" s="5"/>
      <c r="G18263" s="1" t="n">
        <v>63007</v>
      </c>
      <c r="H18263" s="1" t="s">
        <v>23374</v>
      </c>
      <c r="I18263" s="1" t="n">
        <v>62866</v>
      </c>
      <c r="J18263" s="1" t="s">
        <v>23375</v>
      </c>
      <c r="K18263" s="1" t="s">
        <v>23341</v>
      </c>
    </row>
    <row r="18264" customFormat="false" ht="15" hidden="false" customHeight="true" outlineLevel="0" collapsed="false">
      <c r="A18264" s="1" t="n">
        <f aca="false">IF(IFERROR((MATCH(G18264,$G$1:$G$17718,0)),0),INDEX($A$1:$A$17718,MATCH(G18264,$G$1:$G$17718,0)),MAX($A$2:$A18263)+1)</f>
        <v>14054</v>
      </c>
      <c r="B18264" s="1" t="e">
        <f aca="false">IF(COUNTIF($G$1:$G$17718,G18264&gt;0),0,INDEX($A$1:$A$17718,MATCH(G18264,$G$1:$G$17718,0)))</f>
        <v>#N/A</v>
      </c>
      <c r="C18264" s="1" t="str">
        <f aca="false">IF(H18264="",F18264,H18264)</f>
        <v>novel winegar partnership solar csg</v>
      </c>
      <c r="F18264" s="5"/>
      <c r="G18264" s="1" t="n">
        <v>63008</v>
      </c>
      <c r="H18264" s="1" t="s">
        <v>23376</v>
      </c>
      <c r="I18264" s="1" t="n">
        <v>62867</v>
      </c>
      <c r="J18264" s="1" t="s">
        <v>23376</v>
      </c>
      <c r="K18264" s="1" t="s">
        <v>23341</v>
      </c>
    </row>
    <row r="18265" customFormat="false" ht="15" hidden="false" customHeight="true" outlineLevel="0" collapsed="false">
      <c r="A18265" s="1" t="n">
        <f aca="false">IF(IFERROR((MATCH(G18265,$G$1:$G$17718,0)),0),INDEX($A$1:$A$17718,MATCH(G18265,$G$1:$G$17718,0)),MAX($A$2:$A18264)+1)</f>
        <v>14055</v>
      </c>
      <c r="B18265" s="1" t="e">
        <f aca="false">IF(COUNTIF($G$1:$G$17718,G18265&gt;0),0,INDEX($A$1:$A$17718,MATCH(G18265,$G$1:$G$17718,0)))</f>
        <v>#N/A</v>
      </c>
      <c r="C18265" s="1" t="str">
        <f aca="false">IF(H18265="",F18265,H18265)</f>
        <v>novel peter solar csg</v>
      </c>
      <c r="F18265" s="5"/>
      <c r="G18265" s="1" t="n">
        <v>63009</v>
      </c>
      <c r="H18265" s="1" t="s">
        <v>23377</v>
      </c>
      <c r="I18265" s="1" t="n">
        <v>62868</v>
      </c>
      <c r="J18265" s="1" t="s">
        <v>23378</v>
      </c>
      <c r="K18265" s="1" t="s">
        <v>23341</v>
      </c>
    </row>
    <row r="18266" customFormat="false" ht="15" hidden="false" customHeight="true" outlineLevel="0" collapsed="false">
      <c r="A18266" s="1" t="n">
        <f aca="false">IF(IFERROR((MATCH(G18266,$G$1:$G$17718,0)),0),INDEX($A$1:$A$17718,MATCH(G18266,$G$1:$G$17718,0)),MAX($A$2:$A18265)+1)</f>
        <v>14056</v>
      </c>
      <c r="B18266" s="1" t="e">
        <f aca="false">IF(COUNTIF($G$1:$G$17718,G18266&gt;0),0,INDEX($A$1:$A$17718,MATCH(G18266,$G$1:$G$17718,0)))</f>
        <v>#N/A</v>
      </c>
      <c r="C18266" s="1" t="str">
        <f aca="false">IF(H18266="",F18266,H18266)</f>
        <v>novel benedix solar csg</v>
      </c>
      <c r="F18266" s="5"/>
      <c r="G18266" s="1" t="n">
        <v>63010</v>
      </c>
      <c r="H18266" s="1" t="s">
        <v>23379</v>
      </c>
      <c r="I18266" s="1" t="n">
        <v>62869</v>
      </c>
      <c r="J18266" s="1" t="s">
        <v>23380</v>
      </c>
      <c r="K18266" s="1" t="s">
        <v>23341</v>
      </c>
    </row>
    <row r="18267" customFormat="false" ht="15" hidden="false" customHeight="true" outlineLevel="0" collapsed="false">
      <c r="A18267" s="1" t="n">
        <f aca="false">IF(IFERROR((MATCH(G18267,$G$1:$G$17718,0)),0),INDEX($A$1:$A$17718,MATCH(G18267,$G$1:$G$17718,0)),MAX($A$2:$A18266)+1)</f>
        <v>14057</v>
      </c>
      <c r="B18267" s="1" t="e">
        <f aca="false">IF(COUNTIF($G$1:$G$17718,G18267&gt;0),0,INDEX($A$1:$A$17718,MATCH(G18267,$G$1:$G$17718,0)))</f>
        <v>#N/A</v>
      </c>
      <c r="C18267" s="1" t="str">
        <f aca="false">IF(H18267="",F18267,H18267)</f>
        <v>green lake solar</v>
      </c>
      <c r="F18267" s="5"/>
      <c r="G18267" s="1" t="n">
        <v>63019</v>
      </c>
      <c r="H18267" s="1" t="s">
        <v>23381</v>
      </c>
      <c r="I18267" s="1" t="n">
        <v>62870</v>
      </c>
      <c r="J18267" s="1" t="s">
        <v>23382</v>
      </c>
      <c r="K18267" s="1" t="s">
        <v>23341</v>
      </c>
    </row>
    <row r="18268" customFormat="false" ht="15" hidden="false" customHeight="true" outlineLevel="0" collapsed="false">
      <c r="A18268" s="1" t="n">
        <f aca="false">IF(IFERROR((MATCH(G18268,$G$1:$G$17718,0)),0),INDEX($A$1:$A$17718,MATCH(G18268,$G$1:$G$17718,0)),MAX($A$2:$A18267)+1)</f>
        <v>14058</v>
      </c>
      <c r="B18268" s="1" t="e">
        <f aca="false">IF(COUNTIF($G$1:$G$17718,G18268&gt;0),0,INDEX($A$1:$A$17718,MATCH(G18268,$G$1:$G$17718,0)))</f>
        <v>#N/A</v>
      </c>
      <c r="C18268" s="1" t="str">
        <f aca="false">IF(H18268="",F18268,H18268)</f>
        <v>tclp solar phase 1</v>
      </c>
      <c r="F18268" s="5"/>
      <c r="G18268" s="1" t="n">
        <v>63020</v>
      </c>
      <c r="H18268" s="1" t="s">
        <v>23383</v>
      </c>
      <c r="I18268" s="1" t="n">
        <v>62870</v>
      </c>
      <c r="J18268" s="1" t="s">
        <v>23382</v>
      </c>
      <c r="K18268" s="1" t="s">
        <v>23341</v>
      </c>
    </row>
    <row r="18269" customFormat="false" ht="15" hidden="false" customHeight="true" outlineLevel="0" collapsed="false">
      <c r="A18269" s="1" t="n">
        <f aca="false">IF(IFERROR((MATCH(G18269,$G$1:$G$17718,0)),0),INDEX($A$1:$A$17718,MATCH(G18269,$G$1:$G$17718,0)),MAX($A$2:$A18268)+1)</f>
        <v>14059</v>
      </c>
      <c r="B18269" s="1" t="e">
        <f aca="false">IF(COUNTIF($G$1:$G$17718,G18269&gt;0),0,INDEX($A$1:$A$17718,MATCH(G18269,$G$1:$G$17718,0)))</f>
        <v>#N/A</v>
      </c>
      <c r="C18269" s="1" t="str">
        <f aca="false">IF(H18269="",F18269,H18269)</f>
        <v>fastsun 19 csg</v>
      </c>
      <c r="F18269" s="5"/>
      <c r="G18269" s="1" t="n">
        <v>63033</v>
      </c>
      <c r="H18269" s="1" t="s">
        <v>23384</v>
      </c>
      <c r="I18269" s="1" t="n">
        <v>60281</v>
      </c>
      <c r="J18269" s="1" t="s">
        <v>21148</v>
      </c>
      <c r="K18269" s="1" t="s">
        <v>23341</v>
      </c>
    </row>
    <row r="18270" customFormat="false" ht="15" hidden="false" customHeight="true" outlineLevel="0" collapsed="false">
      <c r="A18270" s="1" t="n">
        <f aca="false">IF(IFERROR((MATCH(G18270,$G$1:$G$17718,0)),0),INDEX($A$1:$A$17718,MATCH(G18270,$G$1:$G$17718,0)),MAX($A$2:$A18269)+1)</f>
        <v>14060</v>
      </c>
      <c r="B18270" s="1" t="e">
        <f aca="false">IF(COUNTIF($G$1:$G$17718,G18270&gt;0),0,INDEX($A$1:$A$17718,MATCH(G18270,$G$1:$G$17718,0)))</f>
        <v>#N/A</v>
      </c>
      <c r="C18270" s="1" t="str">
        <f aca="false">IF(H18270="",F18270,H18270)</f>
        <v>fastsun 18 csg</v>
      </c>
      <c r="F18270" s="5"/>
      <c r="G18270" s="1" t="n">
        <v>63034</v>
      </c>
      <c r="H18270" s="1" t="s">
        <v>23385</v>
      </c>
      <c r="I18270" s="1" t="n">
        <v>60281</v>
      </c>
      <c r="J18270" s="1" t="s">
        <v>21148</v>
      </c>
      <c r="K18270" s="1" t="s">
        <v>23341</v>
      </c>
    </row>
    <row r="18271" customFormat="false" ht="15" hidden="false" customHeight="true" outlineLevel="0" collapsed="false">
      <c r="A18271" s="1" t="n">
        <f aca="false">IF(IFERROR((MATCH(G18271,$G$1:$G$17718,0)),0),INDEX($A$1:$A$17718,MATCH(G18271,$G$1:$G$17718,0)),MAX($A$2:$A18270)+1)</f>
        <v>14061</v>
      </c>
      <c r="B18271" s="1" t="e">
        <f aca="false">IF(COUNTIF($G$1:$G$17718,G18271&gt;0),0,INDEX($A$1:$A$17718,MATCH(G18271,$G$1:$G$17718,0)))</f>
        <v>#N/A</v>
      </c>
      <c r="C18271" s="1" t="str">
        <f aca="false">IF(H18271="",F18271,H18271)</f>
        <v>fastsun 13 csg</v>
      </c>
      <c r="F18271" s="5"/>
      <c r="G18271" s="1" t="n">
        <v>63035</v>
      </c>
      <c r="H18271" s="1" t="s">
        <v>23386</v>
      </c>
      <c r="I18271" s="1" t="n">
        <v>60281</v>
      </c>
      <c r="J18271" s="1" t="s">
        <v>21148</v>
      </c>
      <c r="K18271" s="1" t="s">
        <v>23341</v>
      </c>
    </row>
    <row r="18272" customFormat="false" ht="15" hidden="false" customHeight="true" outlineLevel="0" collapsed="false">
      <c r="A18272" s="1" t="n">
        <f aca="false">IF(IFERROR((MATCH(G18272,$G$1:$G$17718,0)),0),INDEX($A$1:$A$17718,MATCH(G18272,$G$1:$G$17718,0)),MAX($A$2:$A18271)+1)</f>
        <v>14062</v>
      </c>
      <c r="B18272" s="1" t="e">
        <f aca="false">IF(COUNTIF($G$1:$G$17718,G18272&gt;0),0,INDEX($A$1:$A$17718,MATCH(G18272,$G$1:$G$17718,0)))</f>
        <v>#N/A</v>
      </c>
      <c r="C18272" s="1" t="str">
        <f aca="false">IF(H18272="",F18272,H18272)</f>
        <v>fastsun 14 csg</v>
      </c>
      <c r="F18272" s="5"/>
      <c r="G18272" s="1" t="n">
        <v>63036</v>
      </c>
      <c r="H18272" s="1" t="s">
        <v>23387</v>
      </c>
      <c r="I18272" s="1" t="n">
        <v>60281</v>
      </c>
      <c r="J18272" s="1" t="s">
        <v>21148</v>
      </c>
      <c r="K18272" s="1" t="s">
        <v>23341</v>
      </c>
    </row>
    <row r="18273" customFormat="false" ht="15" hidden="false" customHeight="true" outlineLevel="0" collapsed="false">
      <c r="A18273" s="1" t="n">
        <f aca="false">IF(IFERROR((MATCH(G18273,$G$1:$G$17718,0)),0),INDEX($A$1:$A$17718,MATCH(G18273,$G$1:$G$17718,0)),MAX($A$2:$A18272)+1)</f>
        <v>14063</v>
      </c>
      <c r="B18273" s="1" t="e">
        <f aca="false">IF(COUNTIF($G$1:$G$17718,G18273&gt;0),0,INDEX($A$1:$A$17718,MATCH(G18273,$G$1:$G$17718,0)))</f>
        <v>#N/A</v>
      </c>
      <c r="C18273" s="1" t="str">
        <f aca="false">IF(H18273="",F18273,H18273)</f>
        <v>fastsun 11 csg</v>
      </c>
      <c r="F18273" s="5"/>
      <c r="G18273" s="1" t="n">
        <v>63037</v>
      </c>
      <c r="H18273" s="1" t="s">
        <v>23388</v>
      </c>
      <c r="I18273" s="1" t="n">
        <v>60281</v>
      </c>
      <c r="J18273" s="1" t="s">
        <v>21148</v>
      </c>
      <c r="K18273" s="1" t="s">
        <v>23341</v>
      </c>
    </row>
    <row r="18274" customFormat="false" ht="15" hidden="false" customHeight="true" outlineLevel="0" collapsed="false">
      <c r="A18274" s="1" t="n">
        <f aca="false">IF(IFERROR((MATCH(G18274,$G$1:$G$17718,0)),0),INDEX($A$1:$A$17718,MATCH(G18274,$G$1:$G$17718,0)),MAX($A$2:$A18273)+1)</f>
        <v>14064</v>
      </c>
      <c r="B18274" s="1" t="e">
        <f aca="false">IF(COUNTIF($G$1:$G$17718,G18274&gt;0),0,INDEX($A$1:$A$17718,MATCH(G18274,$G$1:$G$17718,0)))</f>
        <v>#N/A</v>
      </c>
      <c r="C18274" s="1" t="str">
        <f aca="false">IF(H18274="",F18274,H18274)</f>
        <v>fastsun 10 csg</v>
      </c>
      <c r="F18274" s="5"/>
      <c r="G18274" s="1" t="n">
        <v>63038</v>
      </c>
      <c r="H18274" s="1" t="s">
        <v>23389</v>
      </c>
      <c r="I18274" s="1" t="n">
        <v>60281</v>
      </c>
      <c r="J18274" s="1" t="s">
        <v>21148</v>
      </c>
      <c r="K18274" s="1" t="s">
        <v>23341</v>
      </c>
    </row>
    <row r="18275" customFormat="false" ht="15" hidden="false" customHeight="true" outlineLevel="0" collapsed="false">
      <c r="A18275" s="1" t="n">
        <f aca="false">IF(IFERROR((MATCH(G18275,$G$1:$G$17718,0)),0),INDEX($A$1:$A$17718,MATCH(G18275,$G$1:$G$17718,0)),MAX($A$2:$A18274)+1)</f>
        <v>14065</v>
      </c>
      <c r="B18275" s="1" t="e">
        <f aca="false">IF(COUNTIF($G$1:$G$17718,G18275&gt;0),0,INDEX($A$1:$A$17718,MATCH(G18275,$G$1:$G$17718,0)))</f>
        <v>#N/A</v>
      </c>
      <c r="C18275" s="1" t="str">
        <f aca="false">IF(H18275="",F18275,H18275)</f>
        <v>fastsun 8 csg</v>
      </c>
      <c r="F18275" s="5"/>
      <c r="G18275" s="1" t="n">
        <v>63039</v>
      </c>
      <c r="H18275" s="1" t="s">
        <v>23390</v>
      </c>
      <c r="I18275" s="1" t="n">
        <v>60281</v>
      </c>
      <c r="J18275" s="1" t="s">
        <v>21148</v>
      </c>
      <c r="K18275" s="1" t="s">
        <v>23341</v>
      </c>
    </row>
    <row r="18276" customFormat="false" ht="15" hidden="false" customHeight="true" outlineLevel="0" collapsed="false">
      <c r="A18276" s="1" t="n">
        <f aca="false">IF(IFERROR((MATCH(G18276,$G$1:$G$17718,0)),0),INDEX($A$1:$A$17718,MATCH(G18276,$G$1:$G$17718,0)),MAX($A$2:$A18275)+1)</f>
        <v>14066</v>
      </c>
      <c r="B18276" s="1" t="e">
        <f aca="false">IF(COUNTIF($G$1:$G$17718,G18276&gt;0),0,INDEX($A$1:$A$17718,MATCH(G18276,$G$1:$G$17718,0)))</f>
        <v>#N/A</v>
      </c>
      <c r="C18276" s="1" t="str">
        <f aca="false">IF(H18276="",F18276,H18276)</f>
        <v>fastsun 9 csg</v>
      </c>
      <c r="F18276" s="5"/>
      <c r="G18276" s="1" t="n">
        <v>63040</v>
      </c>
      <c r="H18276" s="1" t="s">
        <v>23391</v>
      </c>
      <c r="I18276" s="1" t="n">
        <v>60281</v>
      </c>
      <c r="J18276" s="1" t="s">
        <v>21148</v>
      </c>
      <c r="K18276" s="1" t="s">
        <v>23341</v>
      </c>
    </row>
    <row r="18277" customFormat="false" ht="15" hidden="false" customHeight="true" outlineLevel="0" collapsed="false">
      <c r="A18277" s="1" t="n">
        <f aca="false">IF(IFERROR((MATCH(G18277,$G$1:$G$17718,0)),0),INDEX($A$1:$A$17718,MATCH(G18277,$G$1:$G$17718,0)),MAX($A$2:$A18276)+1)</f>
        <v>14067</v>
      </c>
      <c r="B18277" s="1" t="e">
        <f aca="false">IF(COUNTIF($G$1:$G$17718,G18277&gt;0),0,INDEX($A$1:$A$17718,MATCH(G18277,$G$1:$G$17718,0)))</f>
        <v>#N/A</v>
      </c>
      <c r="C18277" s="1" t="str">
        <f aca="false">IF(H18277="",F18277,H18277)</f>
        <v>fastsun 3 csg</v>
      </c>
      <c r="F18277" s="5"/>
      <c r="G18277" s="1" t="n">
        <v>63042</v>
      </c>
      <c r="H18277" s="1" t="s">
        <v>23392</v>
      </c>
      <c r="I18277" s="1" t="n">
        <v>60281</v>
      </c>
      <c r="J18277" s="1" t="s">
        <v>21148</v>
      </c>
      <c r="K18277" s="1" t="s">
        <v>23341</v>
      </c>
    </row>
    <row r="18278" customFormat="false" ht="15" hidden="false" customHeight="true" outlineLevel="0" collapsed="false">
      <c r="A18278" s="1" t="n">
        <f aca="false">IF(IFERROR((MATCH(G18278,$G$1:$G$17718,0)),0),INDEX($A$1:$A$17718,MATCH(G18278,$G$1:$G$17718,0)),MAX($A$2:$A18277)+1)</f>
        <v>14068</v>
      </c>
      <c r="B18278" s="1" t="e">
        <f aca="false">IF(COUNTIF($G$1:$G$17718,G18278&gt;0),0,INDEX($A$1:$A$17718,MATCH(G18278,$G$1:$G$17718,0)))</f>
        <v>#N/A</v>
      </c>
      <c r="C18278" s="1" t="str">
        <f aca="false">IF(H18278="",F18278,H18278)</f>
        <v>fastsun 7 csg</v>
      </c>
      <c r="F18278" s="5"/>
      <c r="G18278" s="1" t="n">
        <v>63043</v>
      </c>
      <c r="H18278" s="1" t="s">
        <v>23393</v>
      </c>
      <c r="I18278" s="1" t="n">
        <v>60281</v>
      </c>
      <c r="J18278" s="1" t="s">
        <v>21148</v>
      </c>
      <c r="K18278" s="1" t="s">
        <v>23341</v>
      </c>
    </row>
    <row r="18279" customFormat="false" ht="15" hidden="false" customHeight="true" outlineLevel="0" collapsed="false">
      <c r="A18279" s="1" t="n">
        <f aca="false">IF(IFERROR((MATCH(G18279,$G$1:$G$17718,0)),0),INDEX($A$1:$A$17718,MATCH(G18279,$G$1:$G$17718,0)),MAX($A$2:$A18278)+1)</f>
        <v>14069</v>
      </c>
      <c r="B18279" s="1" t="e">
        <f aca="false">IF(COUNTIF($G$1:$G$17718,G18279&gt;0),0,INDEX($A$1:$A$17718,MATCH(G18279,$G$1:$G$17718,0)))</f>
        <v>#N/A</v>
      </c>
      <c r="C18279" s="1" t="str">
        <f aca="false">IF(H18279="",F18279,H18279)</f>
        <v>fastsun 5 csg</v>
      </c>
      <c r="F18279" s="5"/>
      <c r="G18279" s="1" t="n">
        <v>63045</v>
      </c>
      <c r="H18279" s="1" t="s">
        <v>23394</v>
      </c>
      <c r="I18279" s="1" t="n">
        <v>60281</v>
      </c>
      <c r="J18279" s="1" t="s">
        <v>21148</v>
      </c>
      <c r="K18279" s="1" t="s">
        <v>23341</v>
      </c>
    </row>
    <row r="18280" customFormat="false" ht="15" hidden="false" customHeight="true" outlineLevel="0" collapsed="false">
      <c r="A18280" s="1" t="n">
        <f aca="false">IF(IFERROR((MATCH(G18280,$G$1:$G$17718,0)),0),INDEX($A$1:$A$17718,MATCH(G18280,$G$1:$G$17718,0)),MAX($A$2:$A18279)+1)</f>
        <v>14070</v>
      </c>
      <c r="B18280" s="1" t="e">
        <f aca="false">IF(COUNTIF($G$1:$G$17718,G18280&gt;0),0,INDEX($A$1:$A$17718,MATCH(G18280,$G$1:$G$17718,0)))</f>
        <v>#N/A</v>
      </c>
      <c r="C18280" s="1" t="str">
        <f aca="false">IF(H18280="",F18280,H18280)</f>
        <v>fastsun 1 csg</v>
      </c>
      <c r="F18280" s="5"/>
      <c r="G18280" s="1" t="n">
        <v>63046</v>
      </c>
      <c r="H18280" s="1" t="s">
        <v>23395</v>
      </c>
      <c r="I18280" s="1" t="n">
        <v>60281</v>
      </c>
      <c r="J18280" s="1" t="s">
        <v>21148</v>
      </c>
      <c r="K18280" s="1" t="s">
        <v>23341</v>
      </c>
    </row>
    <row r="18281" customFormat="false" ht="15" hidden="false" customHeight="true" outlineLevel="0" collapsed="false">
      <c r="A18281" s="1" t="n">
        <f aca="false">IF(IFERROR((MATCH(G18281,$G$1:$G$17718,0)),0),INDEX($A$1:$A$17718,MATCH(G18281,$G$1:$G$17718,0)),MAX($A$2:$A18280)+1)</f>
        <v>14071</v>
      </c>
      <c r="B18281" s="1" t="e">
        <f aca="false">IF(COUNTIF($G$1:$G$17718,G18281&gt;0),0,INDEX($A$1:$A$17718,MATCH(G18281,$G$1:$G$17718,0)))</f>
        <v>#N/A</v>
      </c>
      <c r="C18281" s="1" t="str">
        <f aca="false">IF(H18281="",F18281,H18281)</f>
        <v>dakota community solar one llc csg</v>
      </c>
      <c r="F18281" s="5"/>
      <c r="G18281" s="1" t="n">
        <v>63116</v>
      </c>
      <c r="H18281" s="1" t="s">
        <v>23396</v>
      </c>
      <c r="I18281" s="1" t="n">
        <v>62915</v>
      </c>
      <c r="J18281" s="1" t="s">
        <v>23397</v>
      </c>
      <c r="K18281" s="1" t="s">
        <v>23341</v>
      </c>
    </row>
    <row r="18282" customFormat="false" ht="15" hidden="false" customHeight="true" outlineLevel="0" collapsed="false">
      <c r="A18282" s="1" t="n">
        <f aca="false">IF(IFERROR((MATCH(G18282,$G$1:$G$17718,0)),0),INDEX($A$1:$A$17718,MATCH(G18282,$G$1:$G$17718,0)),MAX($A$2:$A18281)+1)</f>
        <v>14072</v>
      </c>
      <c r="B18282" s="1" t="e">
        <f aca="false">IF(COUNTIF($G$1:$G$17718,G18282&gt;0),0,INDEX($A$1:$A$17718,MATCH(G18282,$G$1:$G$17718,0)))</f>
        <v>#N/A</v>
      </c>
      <c r="C18282" s="1" t="str">
        <f aca="false">IF(H18282="",F18282,H18282)</f>
        <v>douglas todd community solar one llc csg</v>
      </c>
      <c r="F18282" s="5"/>
      <c r="G18282" s="1" t="n">
        <v>63117</v>
      </c>
      <c r="H18282" s="1" t="s">
        <v>23398</v>
      </c>
      <c r="I18282" s="1" t="n">
        <v>62915</v>
      </c>
      <c r="J18282" s="1" t="s">
        <v>23397</v>
      </c>
      <c r="K18282" s="1" t="s">
        <v>23341</v>
      </c>
    </row>
    <row r="18283" customFormat="false" ht="15" hidden="false" customHeight="true" outlineLevel="0" collapsed="false">
      <c r="A18283" s="1" t="n">
        <f aca="false">IF(IFERROR((MATCH(G18283,$G$1:$G$17718,0)),0),INDEX($A$1:$A$17718,MATCH(G18283,$G$1:$G$17718,0)),MAX($A$2:$A18282)+1)</f>
        <v>14073</v>
      </c>
      <c r="B18283" s="1" t="e">
        <f aca="false">IF(COUNTIF($G$1:$G$17718,G18283&gt;0),0,INDEX($A$1:$A$17718,MATCH(G18283,$G$1:$G$17718,0)))</f>
        <v>#N/A</v>
      </c>
      <c r="C18283" s="1" t="str">
        <f aca="false">IF(H18283="",F18283,H18283)</f>
        <v>meeker community solar one llc csg</v>
      </c>
      <c r="F18283" s="5"/>
      <c r="G18283" s="1" t="n">
        <v>63118</v>
      </c>
      <c r="H18283" s="1" t="s">
        <v>23399</v>
      </c>
      <c r="I18283" s="1" t="n">
        <v>62915</v>
      </c>
      <c r="J18283" s="1" t="s">
        <v>23397</v>
      </c>
      <c r="K18283" s="1" t="s">
        <v>23341</v>
      </c>
    </row>
    <row r="18284" customFormat="false" ht="15" hidden="false" customHeight="true" outlineLevel="0" collapsed="false">
      <c r="A18284" s="1" t="n">
        <f aca="false">IF(IFERROR((MATCH(G18284,$G$1:$G$17718,0)),0),INDEX($A$1:$A$17718,MATCH(G18284,$G$1:$G$17718,0)),MAX($A$2:$A18283)+1)</f>
        <v>14074</v>
      </c>
      <c r="B18284" s="1" t="e">
        <f aca="false">IF(COUNTIF($G$1:$G$17718,G18284&gt;0),0,INDEX($A$1:$A$17718,MATCH(G18284,$G$1:$G$17718,0)))</f>
        <v>#N/A</v>
      </c>
      <c r="C18284" s="1" t="str">
        <f aca="false">IF(H18284="",F18284,H18284)</f>
        <v>mcleod community solar one llc csg</v>
      </c>
      <c r="F18284" s="5"/>
      <c r="G18284" s="1" t="n">
        <v>63119</v>
      </c>
      <c r="H18284" s="1" t="s">
        <v>23400</v>
      </c>
      <c r="I18284" s="1" t="n">
        <v>62915</v>
      </c>
      <c r="J18284" s="1" t="s">
        <v>23397</v>
      </c>
      <c r="K18284" s="1" t="s">
        <v>23341</v>
      </c>
    </row>
    <row r="18285" customFormat="false" ht="15" hidden="false" customHeight="true" outlineLevel="0" collapsed="false">
      <c r="A18285" s="1" t="n">
        <f aca="false">IF(IFERROR((MATCH(G18285,$G$1:$G$17718,0)),0),INDEX($A$1:$A$17718,MATCH(G18285,$G$1:$G$17718,0)),MAX($A$2:$A18284)+1)</f>
        <v>14075</v>
      </c>
      <c r="B18285" s="1" t="e">
        <f aca="false">IF(COUNTIF($G$1:$G$17718,G18285&gt;0),0,INDEX($A$1:$A$17718,MATCH(G18285,$G$1:$G$17718,0)))</f>
        <v>#N/A</v>
      </c>
      <c r="C18285" s="1" t="str">
        <f aca="false">IF(H18285="",F18285,H18285)</f>
        <v>nicollet community solar one llc</v>
      </c>
      <c r="F18285" s="5"/>
      <c r="G18285" s="1" t="n">
        <v>63120</v>
      </c>
      <c r="H18285" s="1" t="s">
        <v>23401</v>
      </c>
      <c r="I18285" s="1" t="n">
        <v>62915</v>
      </c>
      <c r="J18285" s="1" t="s">
        <v>23397</v>
      </c>
      <c r="K18285" s="1" t="s">
        <v>23341</v>
      </c>
    </row>
    <row r="18286" customFormat="false" ht="15" hidden="false" customHeight="true" outlineLevel="0" collapsed="false">
      <c r="A18286" s="1" t="n">
        <f aca="false">IF(IFERROR((MATCH(G18286,$G$1:$G$17718,0)),0),INDEX($A$1:$A$17718,MATCH(G18286,$G$1:$G$17718,0)),MAX($A$2:$A18285)+1)</f>
        <v>14076</v>
      </c>
      <c r="B18286" s="1" t="e">
        <f aca="false">IF(COUNTIF($G$1:$G$17718,G18286&gt;0),0,INDEX($A$1:$A$17718,MATCH(G18286,$G$1:$G$17718,0)))</f>
        <v>#N/A</v>
      </c>
      <c r="C18286" s="1" t="str">
        <f aca="false">IF(H18286="",F18286,H18286)</f>
        <v>stearns community solar one llc csg</v>
      </c>
      <c r="F18286" s="5"/>
      <c r="G18286" s="1" t="n">
        <v>63121</v>
      </c>
      <c r="H18286" s="1" t="s">
        <v>23402</v>
      </c>
      <c r="I18286" s="1" t="n">
        <v>62915</v>
      </c>
      <c r="J18286" s="1" t="s">
        <v>23397</v>
      </c>
      <c r="K18286" s="1" t="s">
        <v>23341</v>
      </c>
    </row>
    <row r="18287" customFormat="false" ht="15" hidden="false" customHeight="true" outlineLevel="0" collapsed="false">
      <c r="A18287" s="1" t="n">
        <f aca="false">IF(IFERROR((MATCH(G18287,$G$1:$G$17718,0)),0),INDEX($A$1:$A$17718,MATCH(G18287,$G$1:$G$17718,0)),MAX($A$2:$A18286)+1)</f>
        <v>14077</v>
      </c>
      <c r="B18287" s="1" t="e">
        <f aca="false">IF(COUNTIF($G$1:$G$17718,G18287&gt;0),0,INDEX($A$1:$A$17718,MATCH(G18287,$G$1:$G$17718,0)))</f>
        <v>#N/A</v>
      </c>
      <c r="C18287" s="1" t="str">
        <f aca="false">IF(H18287="",F18287,H18287)</f>
        <v>sherburne community solar one llc csg</v>
      </c>
      <c r="F18287" s="5"/>
      <c r="G18287" s="1" t="n">
        <v>63122</v>
      </c>
      <c r="H18287" s="1" t="s">
        <v>23403</v>
      </c>
      <c r="I18287" s="1" t="n">
        <v>62915</v>
      </c>
      <c r="J18287" s="1" t="s">
        <v>23397</v>
      </c>
      <c r="K18287" s="1" t="s">
        <v>23341</v>
      </c>
    </row>
    <row r="18288" customFormat="false" ht="15" hidden="false" customHeight="true" outlineLevel="0" collapsed="false">
      <c r="A18288" s="1" t="n">
        <f aca="false">IF(IFERROR((MATCH(G18288,$G$1:$G$17718,0)),0),INDEX($A$1:$A$17718,MATCH(G18288,$G$1:$G$17718,0)),MAX($A$2:$A18287)+1)</f>
        <v>14078</v>
      </c>
      <c r="B18288" s="1" t="e">
        <f aca="false">IF(COUNTIF($G$1:$G$17718,G18288&gt;0),0,INDEX($A$1:$A$17718,MATCH(G18288,$G$1:$G$17718,0)))</f>
        <v>#N/A</v>
      </c>
      <c r="C18288" s="1" t="str">
        <f aca="false">IF(H18288="",F18288,H18288)</f>
        <v>uss haven solar llc csg</v>
      </c>
      <c r="F18288" s="5"/>
      <c r="G18288" s="1" t="n">
        <v>63138</v>
      </c>
      <c r="H18288" s="1" t="s">
        <v>23404</v>
      </c>
      <c r="I18288" s="1" t="n">
        <v>60531</v>
      </c>
      <c r="J18288" s="1" t="s">
        <v>23214</v>
      </c>
      <c r="K18288" s="1" t="s">
        <v>23341</v>
      </c>
    </row>
    <row r="18289" customFormat="false" ht="15" hidden="false" customHeight="true" outlineLevel="0" collapsed="false">
      <c r="A18289" s="1" t="n">
        <f aca="false">IF(IFERROR((MATCH(G18289,$G$1:$G$17718,0)),0),INDEX($A$1:$A$17718,MATCH(G18289,$G$1:$G$17718,0)),MAX($A$2:$A18288)+1)</f>
        <v>14079</v>
      </c>
      <c r="B18289" s="1" t="e">
        <f aca="false">IF(COUNTIF($G$1:$G$17718,G18289&gt;0),0,INDEX($A$1:$A$17718,MATCH(G18289,$G$1:$G$17718,0)))</f>
        <v>#N/A</v>
      </c>
      <c r="C18289" s="1" t="str">
        <f aca="false">IF(H18289="",F18289,H18289)</f>
        <v>uss white cloud llc csg</v>
      </c>
      <c r="F18289" s="5"/>
      <c r="G18289" s="1" t="n">
        <v>63139</v>
      </c>
      <c r="H18289" s="1" t="s">
        <v>23405</v>
      </c>
      <c r="I18289" s="1" t="n">
        <v>60531</v>
      </c>
      <c r="J18289" s="1" t="s">
        <v>23214</v>
      </c>
      <c r="K18289" s="1" t="s">
        <v>23341</v>
      </c>
    </row>
    <row r="18290" customFormat="false" ht="15" hidden="false" customHeight="true" outlineLevel="0" collapsed="false">
      <c r="A18290" s="1" t="n">
        <f aca="false">IF(IFERROR((MATCH(G18290,$G$1:$G$17718,0)),0),INDEX($A$1:$A$17718,MATCH(G18290,$G$1:$G$17718,0)),MAX($A$2:$A18289)+1)</f>
        <v>14080</v>
      </c>
      <c r="B18290" s="1" t="e">
        <f aca="false">IF(COUNTIF($G$1:$G$17718,G18290&gt;0),0,INDEX($A$1:$A$17718,MATCH(G18290,$G$1:$G$17718,0)))</f>
        <v>#N/A</v>
      </c>
      <c r="C18290" s="1" t="str">
        <f aca="false">IF(H18290="",F18290,H18290)</f>
        <v>uss westeros solar llc csg</v>
      </c>
      <c r="F18290" s="5"/>
      <c r="G18290" s="1" t="n">
        <v>63140</v>
      </c>
      <c r="H18290" s="1" t="s">
        <v>23406</v>
      </c>
      <c r="I18290" s="1" t="n">
        <v>60531</v>
      </c>
      <c r="J18290" s="1" t="s">
        <v>23214</v>
      </c>
      <c r="K18290" s="1" t="s">
        <v>23341</v>
      </c>
    </row>
    <row r="18291" customFormat="false" ht="15" hidden="false" customHeight="true" outlineLevel="0" collapsed="false">
      <c r="A18291" s="1" t="n">
        <f aca="false">IF(IFERROR((MATCH(G18291,$G$1:$G$17718,0)),0),INDEX($A$1:$A$17718,MATCH(G18291,$G$1:$G$17718,0)),MAX($A$2:$A18290)+1)</f>
        <v>14081</v>
      </c>
      <c r="B18291" s="1" t="e">
        <f aca="false">IF(COUNTIF($G$1:$G$17718,G18291&gt;0),0,INDEX($A$1:$A$17718,MATCH(G18291,$G$1:$G$17718,0)))</f>
        <v>#N/A</v>
      </c>
      <c r="C18291" s="1" t="str">
        <f aca="false">IF(H18291="",F18291,H18291)</f>
        <v>uss sunrise solar llc csg</v>
      </c>
      <c r="F18291" s="5"/>
      <c r="G18291" s="1" t="n">
        <v>63141</v>
      </c>
      <c r="H18291" s="1" t="s">
        <v>23407</v>
      </c>
      <c r="I18291" s="1" t="n">
        <v>60531</v>
      </c>
      <c r="J18291" s="1" t="s">
        <v>23214</v>
      </c>
      <c r="K18291" s="1" t="s">
        <v>23341</v>
      </c>
    </row>
    <row r="18292" customFormat="false" ht="15" hidden="false" customHeight="true" outlineLevel="0" collapsed="false">
      <c r="A18292" s="1" t="n">
        <f aca="false">IF(IFERROR((MATCH(G18292,$G$1:$G$17718,0)),0),INDEX($A$1:$A$17718,MATCH(G18292,$G$1:$G$17718,0)),MAX($A$2:$A18291)+1)</f>
        <v>14082</v>
      </c>
      <c r="B18292" s="1" t="e">
        <f aca="false">IF(COUNTIF($G$1:$G$17718,G18292&gt;0),0,INDEX($A$1:$A$17718,MATCH(G18292,$G$1:$G$17718,0)))</f>
        <v>#N/A</v>
      </c>
      <c r="C18292" s="1" t="str">
        <f aca="false">IF(H18292="",F18292,H18292)</f>
        <v>uss milkweed solar llc csg</v>
      </c>
      <c r="F18292" s="5"/>
      <c r="G18292" s="1" t="n">
        <v>63142</v>
      </c>
      <c r="H18292" s="1" t="s">
        <v>23408</v>
      </c>
      <c r="I18292" s="1" t="n">
        <v>60531</v>
      </c>
      <c r="J18292" s="1" t="s">
        <v>23214</v>
      </c>
      <c r="K18292" s="1" t="s">
        <v>23341</v>
      </c>
    </row>
    <row r="18293" customFormat="false" ht="15" hidden="false" customHeight="true" outlineLevel="0" collapsed="false">
      <c r="A18293" s="1" t="n">
        <f aca="false">IF(IFERROR((MATCH(G18293,$G$1:$G$17718,0)),0),INDEX($A$1:$A$17718,MATCH(G18293,$G$1:$G$17718,0)),MAX($A$2:$A18292)+1)</f>
        <v>14083</v>
      </c>
      <c r="B18293" s="1" t="e">
        <f aca="false">IF(COUNTIF($G$1:$G$17718,G18293&gt;0),0,INDEX($A$1:$A$17718,MATCH(G18293,$G$1:$G$17718,0)))</f>
        <v>#N/A</v>
      </c>
      <c r="C18293" s="1" t="str">
        <f aca="false">IF(H18293="",F18293,H18293)</f>
        <v>uss greenhouse solar llc csg</v>
      </c>
      <c r="F18293" s="5"/>
      <c r="G18293" s="1" t="n">
        <v>63143</v>
      </c>
      <c r="H18293" s="1" t="s">
        <v>23409</v>
      </c>
      <c r="I18293" s="1" t="n">
        <v>60531</v>
      </c>
      <c r="J18293" s="1" t="s">
        <v>23214</v>
      </c>
      <c r="K18293" s="1" t="s">
        <v>23341</v>
      </c>
    </row>
    <row r="18294" customFormat="false" ht="15" hidden="false" customHeight="true" outlineLevel="0" collapsed="false">
      <c r="A18294" s="1" t="n">
        <f aca="false">IF(IFERROR((MATCH(G18294,$G$1:$G$17718,0)),0),INDEX($A$1:$A$17718,MATCH(G18294,$G$1:$G$17718,0)),MAX($A$2:$A18293)+1)</f>
        <v>14084</v>
      </c>
      <c r="B18294" s="1" t="e">
        <f aca="false">IF(COUNTIF($G$1:$G$17718,G18294&gt;0),0,INDEX($A$1:$A$17718,MATCH(G18294,$G$1:$G$17718,0)))</f>
        <v>#N/A</v>
      </c>
      <c r="C18294" s="1" t="str">
        <f aca="false">IF(H18294="",F18294,H18294)</f>
        <v>uss mayhew solar llc csg</v>
      </c>
      <c r="F18294" s="5"/>
      <c r="G18294" s="1" t="n">
        <v>63144</v>
      </c>
      <c r="H18294" s="1" t="s">
        <v>23410</v>
      </c>
      <c r="I18294" s="1" t="n">
        <v>60531</v>
      </c>
      <c r="J18294" s="1" t="s">
        <v>23214</v>
      </c>
      <c r="K18294" s="1" t="s">
        <v>23341</v>
      </c>
    </row>
    <row r="18295" customFormat="false" ht="15" hidden="false" customHeight="true" outlineLevel="0" collapsed="false">
      <c r="A18295" s="1" t="n">
        <f aca="false">IF(IFERROR((MATCH(G18295,$G$1:$G$17718,0)),0),INDEX($A$1:$A$17718,MATCH(G18295,$G$1:$G$17718,0)),MAX($A$2:$A18294)+1)</f>
        <v>14085</v>
      </c>
      <c r="B18295" s="1" t="e">
        <f aca="false">IF(COUNTIF($G$1:$G$17718,G18295&gt;0),0,INDEX($A$1:$A$17718,MATCH(G18295,$G$1:$G$17718,0)))</f>
        <v>#N/A</v>
      </c>
      <c r="C18295" s="1" t="str">
        <f aca="false">IF(H18295="",F18295,H18295)</f>
        <v>uss cheyenne solar llc csg</v>
      </c>
      <c r="F18295" s="5"/>
      <c r="G18295" s="1" t="n">
        <v>63145</v>
      </c>
      <c r="H18295" s="1" t="s">
        <v>23411</v>
      </c>
      <c r="I18295" s="1" t="n">
        <v>60531</v>
      </c>
      <c r="J18295" s="1" t="s">
        <v>23214</v>
      </c>
      <c r="K18295" s="1" t="s">
        <v>23341</v>
      </c>
    </row>
    <row r="18296" customFormat="false" ht="15" hidden="false" customHeight="true" outlineLevel="0" collapsed="false">
      <c r="A18296" s="1" t="n">
        <f aca="false">IF(IFERROR((MATCH(G18296,$G$1:$G$17718,0)),0),INDEX($A$1:$A$17718,MATCH(G18296,$G$1:$G$17718,0)),MAX($A$2:$A18295)+1)</f>
        <v>14086</v>
      </c>
      <c r="B18296" s="1" t="e">
        <f aca="false">IF(COUNTIF($G$1:$G$17718,G18296&gt;0),0,INDEX($A$1:$A$17718,MATCH(G18296,$G$1:$G$17718,0)))</f>
        <v>#N/A</v>
      </c>
      <c r="C18296" s="1" t="str">
        <f aca="false">IF(H18296="",F18296,H18296)</f>
        <v>uss midtown solar llc csg</v>
      </c>
      <c r="F18296" s="5"/>
      <c r="G18296" s="1" t="n">
        <v>63146</v>
      </c>
      <c r="H18296" s="1" t="s">
        <v>23412</v>
      </c>
      <c r="I18296" s="1" t="n">
        <v>60531</v>
      </c>
      <c r="J18296" s="1" t="s">
        <v>23214</v>
      </c>
      <c r="K18296" s="1" t="s">
        <v>23341</v>
      </c>
    </row>
    <row r="18297" customFormat="false" ht="15" hidden="false" customHeight="true" outlineLevel="0" collapsed="false">
      <c r="A18297" s="1" t="n">
        <f aca="false">IF(IFERROR((MATCH(G18297,$G$1:$G$17718,0)),0),INDEX($A$1:$A$17718,MATCH(G18297,$G$1:$G$17718,0)),MAX($A$2:$A18296)+1)</f>
        <v>14087</v>
      </c>
      <c r="B18297" s="1" t="e">
        <f aca="false">IF(COUNTIF($G$1:$G$17718,G18297&gt;0),0,INDEX($A$1:$A$17718,MATCH(G18297,$G$1:$G$17718,0)))</f>
        <v>#N/A</v>
      </c>
      <c r="C18297" s="1" t="str">
        <f aca="false">IF(H18297="",F18297,H18297)</f>
        <v>uss monarch solar llc csg</v>
      </c>
      <c r="F18297" s="5"/>
      <c r="G18297" s="1" t="n">
        <v>63147</v>
      </c>
      <c r="H18297" s="1" t="s">
        <v>23413</v>
      </c>
      <c r="I18297" s="1" t="n">
        <v>60531</v>
      </c>
      <c r="J18297" s="1" t="s">
        <v>23214</v>
      </c>
      <c r="K18297" s="1" t="s">
        <v>23341</v>
      </c>
    </row>
    <row r="18298" customFormat="false" ht="15" hidden="false" customHeight="true" outlineLevel="0" collapsed="false">
      <c r="A18298" s="1" t="n">
        <f aca="false">IF(IFERROR((MATCH(G18298,$G$1:$G$17718,0)),0),INDEX($A$1:$A$17718,MATCH(G18298,$G$1:$G$17718,0)),MAX($A$2:$A18297)+1)</f>
        <v>14088</v>
      </c>
      <c r="B18298" s="1" t="e">
        <f aca="false">IF(COUNTIF($G$1:$G$17718,G18298&gt;0),0,INDEX($A$1:$A$17718,MATCH(G18298,$G$1:$G$17718,0)))</f>
        <v>#N/A</v>
      </c>
      <c r="C18298" s="1" t="str">
        <f aca="false">IF(H18298="",F18298,H18298)</f>
        <v>uss turkey solar llc csg</v>
      </c>
      <c r="F18298" s="5"/>
      <c r="G18298" s="1" t="n">
        <v>63148</v>
      </c>
      <c r="H18298" s="1" t="s">
        <v>23414</v>
      </c>
      <c r="I18298" s="1" t="n">
        <v>60531</v>
      </c>
      <c r="J18298" s="1" t="s">
        <v>23214</v>
      </c>
      <c r="K18298" s="1" t="s">
        <v>23341</v>
      </c>
    </row>
    <row r="18299" customFormat="false" ht="15" hidden="false" customHeight="true" outlineLevel="0" collapsed="false">
      <c r="A18299" s="1" t="n">
        <f aca="false">IF(IFERROR((MATCH(G18299,$G$1:$G$17718,0)),0),INDEX($A$1:$A$17718,MATCH(G18299,$G$1:$G$17718,0)),MAX($A$2:$A18298)+1)</f>
        <v>14089</v>
      </c>
      <c r="B18299" s="1" t="e">
        <f aca="false">IF(COUNTIF($G$1:$G$17718,G18299&gt;0),0,INDEX($A$1:$A$17718,MATCH(G18299,$G$1:$G$17718,0)))</f>
        <v>#N/A</v>
      </c>
      <c r="C18299" s="1" t="str">
        <f aca="false">IF(H18299="",F18299,H18299)</f>
        <v>uss solar sources llc csg</v>
      </c>
      <c r="F18299" s="5"/>
      <c r="G18299" s="1" t="n">
        <v>63151</v>
      </c>
      <c r="H18299" s="1" t="s">
        <v>23415</v>
      </c>
      <c r="I18299" s="1" t="n">
        <v>60531</v>
      </c>
      <c r="J18299" s="1" t="s">
        <v>23214</v>
      </c>
      <c r="K18299" s="1" t="s">
        <v>23341</v>
      </c>
    </row>
    <row r="18300" customFormat="false" ht="15" hidden="false" customHeight="true" outlineLevel="0" collapsed="false">
      <c r="A18300" s="1" t="n">
        <f aca="false">IF(IFERROR((MATCH(G18300,$G$1:$G$17718,0)),0),INDEX($A$1:$A$17718,MATCH(G18300,$G$1:$G$17718,0)),MAX($A$2:$A18299)+1)</f>
        <v>14090</v>
      </c>
      <c r="B18300" s="1" t="e">
        <f aca="false">IF(COUNTIF($G$1:$G$17718,G18300&gt;0),0,INDEX($A$1:$A$17718,MATCH(G18300,$G$1:$G$17718,0)))</f>
        <v>#N/A</v>
      </c>
      <c r="C18300" s="1" t="str">
        <f aca="false">IF(H18300="",F18300,H18300)</f>
        <v>uss christoffer solar llc csg</v>
      </c>
      <c r="F18300" s="5"/>
      <c r="G18300" s="1" t="n">
        <v>63152</v>
      </c>
      <c r="H18300" s="1" t="s">
        <v>23416</v>
      </c>
      <c r="I18300" s="1" t="n">
        <v>60531</v>
      </c>
      <c r="J18300" s="1" t="s">
        <v>23214</v>
      </c>
      <c r="K18300" s="1" t="s">
        <v>23341</v>
      </c>
    </row>
    <row r="18301" customFormat="false" ht="15" hidden="false" customHeight="true" outlineLevel="0" collapsed="false">
      <c r="A18301" s="1" t="n">
        <f aca="false">IF(IFERROR((MATCH(G18301,$G$1:$G$17718,0)),0),INDEX($A$1:$A$17718,MATCH(G18301,$G$1:$G$17718,0)),MAX($A$2:$A18300)+1)</f>
        <v>14091</v>
      </c>
      <c r="B18301" s="1" t="e">
        <f aca="false">IF(COUNTIF($G$1:$G$17718,G18301&gt;0),0,INDEX($A$1:$A$17718,MATCH(G18301,$G$1:$G$17718,0)))</f>
        <v>#N/A</v>
      </c>
      <c r="C18301" s="1" t="str">
        <f aca="false">IF(H18301="",F18301,H18301)</f>
        <v>uss buckaroo solar llc csg</v>
      </c>
      <c r="F18301" s="5"/>
      <c r="G18301" s="1" t="n">
        <v>63153</v>
      </c>
      <c r="H18301" s="1" t="s">
        <v>23417</v>
      </c>
      <c r="I18301" s="1" t="n">
        <v>60531</v>
      </c>
      <c r="J18301" s="1" t="s">
        <v>23214</v>
      </c>
      <c r="K18301" s="1" t="s">
        <v>23341</v>
      </c>
    </row>
    <row r="18302" customFormat="false" ht="15" hidden="false" customHeight="true" outlineLevel="0" collapsed="false">
      <c r="A18302" s="1" t="n">
        <f aca="false">IF(IFERROR((MATCH(G18302,$G$1:$G$17718,0)),0),INDEX($A$1:$A$17718,MATCH(G18302,$G$1:$G$17718,0)),MAX($A$2:$A18301)+1)</f>
        <v>14092</v>
      </c>
      <c r="B18302" s="1" t="e">
        <f aca="false">IF(COUNTIF($G$1:$G$17718,G18302&gt;0),0,INDEX($A$1:$A$17718,MATCH(G18302,$G$1:$G$17718,0)))</f>
        <v>#N/A</v>
      </c>
      <c r="C18302" s="1" t="str">
        <f aca="false">IF(H18302="",F18302,H18302)</f>
        <v>uss horne north solar llc csg</v>
      </c>
      <c r="F18302" s="5"/>
      <c r="G18302" s="1" t="n">
        <v>63154</v>
      </c>
      <c r="H18302" s="1" t="s">
        <v>23418</v>
      </c>
      <c r="I18302" s="1" t="n">
        <v>60531</v>
      </c>
      <c r="J18302" s="1" t="s">
        <v>23214</v>
      </c>
      <c r="K18302" s="1" t="s">
        <v>23341</v>
      </c>
    </row>
    <row r="18303" customFormat="false" ht="15" hidden="false" customHeight="true" outlineLevel="0" collapsed="false">
      <c r="A18303" s="1" t="n">
        <f aca="false">IF(IFERROR((MATCH(G18303,$G$1:$G$17718,0)),0),INDEX($A$1:$A$17718,MATCH(G18303,$G$1:$G$17718,0)),MAX($A$2:$A18302)+1)</f>
        <v>14093</v>
      </c>
      <c r="B18303" s="1" t="e">
        <f aca="false">IF(COUNTIF($G$1:$G$17718,G18303&gt;0),0,INDEX($A$1:$A$17718,MATCH(G18303,$G$1:$G$17718,0)))</f>
        <v>#N/A</v>
      </c>
      <c r="C18303" s="1" t="str">
        <f aca="false">IF(H18303="",F18303,H18303)</f>
        <v>uss horne south solar llc csg</v>
      </c>
      <c r="F18303" s="5"/>
      <c r="G18303" s="1" t="n">
        <v>63155</v>
      </c>
      <c r="H18303" s="1" t="s">
        <v>23419</v>
      </c>
      <c r="I18303" s="1" t="n">
        <v>60531</v>
      </c>
      <c r="J18303" s="1" t="s">
        <v>23214</v>
      </c>
      <c r="K18303" s="1" t="s">
        <v>23341</v>
      </c>
    </row>
    <row r="18304" customFormat="false" ht="15" hidden="false" customHeight="true" outlineLevel="0" collapsed="false">
      <c r="A18304" s="1" t="n">
        <f aca="false">IF(IFERROR((MATCH(G18304,$G$1:$G$17718,0)),0),INDEX($A$1:$A$17718,MATCH(G18304,$G$1:$G$17718,0)),MAX($A$2:$A18303)+1)</f>
        <v>14094</v>
      </c>
      <c r="B18304" s="1" t="e">
        <f aca="false">IF(COUNTIF($G$1:$G$17718,G18304&gt;0),0,INDEX($A$1:$A$17718,MATCH(G18304,$G$1:$G$17718,0)))</f>
        <v>#N/A</v>
      </c>
      <c r="C18304" s="1" t="str">
        <f aca="false">IF(H18304="",F18304,H18304)</f>
        <v>uss jj clay solar llc csg</v>
      </c>
      <c r="F18304" s="5"/>
      <c r="G18304" s="1" t="n">
        <v>63156</v>
      </c>
      <c r="H18304" s="1" t="s">
        <v>23420</v>
      </c>
      <c r="I18304" s="1" t="n">
        <v>60531</v>
      </c>
      <c r="J18304" s="1" t="s">
        <v>23214</v>
      </c>
      <c r="K18304" s="1" t="s">
        <v>23341</v>
      </c>
    </row>
    <row r="18305" customFormat="false" ht="15" hidden="false" customHeight="true" outlineLevel="0" collapsed="false">
      <c r="A18305" s="1" t="n">
        <f aca="false">IF(IFERROR((MATCH(G18305,$G$1:$G$17718,0)),0),INDEX($A$1:$A$17718,MATCH(G18305,$G$1:$G$17718,0)),MAX($A$2:$A18304)+1)</f>
        <v>14095</v>
      </c>
      <c r="B18305" s="1" t="e">
        <f aca="false">IF(COUNTIF($G$1:$G$17718,G18305&gt;0),0,INDEX($A$1:$A$17718,MATCH(G18305,$G$1:$G$17718,0)))</f>
        <v>#N/A</v>
      </c>
      <c r="C18305" s="1" t="str">
        <f aca="false">IF(H18305="",F18305,H18305)</f>
        <v>uss verde solar llc csg</v>
      </c>
      <c r="F18305" s="5"/>
      <c r="G18305" s="1" t="n">
        <v>63157</v>
      </c>
      <c r="H18305" s="1" t="s">
        <v>23421</v>
      </c>
      <c r="I18305" s="1" t="n">
        <v>60531</v>
      </c>
      <c r="J18305" s="1" t="s">
        <v>23214</v>
      </c>
      <c r="K18305" s="1" t="s">
        <v>23341</v>
      </c>
    </row>
    <row r="18306" customFormat="false" ht="15" hidden="false" customHeight="true" outlineLevel="0" collapsed="false">
      <c r="A18306" s="1" t="n">
        <f aca="false">IF(IFERROR((MATCH(G18306,$G$1:$G$17718,0)),0),INDEX($A$1:$A$17718,MATCH(G18306,$G$1:$G$17718,0)),MAX($A$2:$A18305)+1)</f>
        <v>14096</v>
      </c>
      <c r="B18306" s="1" t="e">
        <f aca="false">IF(COUNTIF($G$1:$G$17718,G18306&gt;0),0,INDEX($A$1:$A$17718,MATCH(G18306,$G$1:$G$17718,0)))</f>
        <v>#N/A</v>
      </c>
      <c r="C18306" s="1" t="str">
        <f aca="false">IF(H18306="",F18306,H18306)</f>
        <v>uss cougar solar llc csg</v>
      </c>
      <c r="F18306" s="5"/>
      <c r="G18306" s="1" t="n">
        <v>63158</v>
      </c>
      <c r="H18306" s="1" t="s">
        <v>23422</v>
      </c>
      <c r="I18306" s="1" t="n">
        <v>60531</v>
      </c>
      <c r="J18306" s="1" t="s">
        <v>23214</v>
      </c>
      <c r="K18306" s="1" t="s">
        <v>23341</v>
      </c>
    </row>
    <row r="18307" customFormat="false" ht="15" hidden="false" customHeight="true" outlineLevel="0" collapsed="false">
      <c r="A18307" s="1" t="n">
        <f aca="false">IF(IFERROR((MATCH(G18307,$G$1:$G$17718,0)),0),INDEX($A$1:$A$17718,MATCH(G18307,$G$1:$G$17718,0)),MAX($A$2:$A18306)+1)</f>
        <v>14097</v>
      </c>
      <c r="B18307" s="1" t="e">
        <f aca="false">IF(COUNTIF($G$1:$G$17718,G18307&gt;0),0,INDEX($A$1:$A$17718,MATCH(G18307,$G$1:$G$17718,0)))</f>
        <v>#N/A</v>
      </c>
      <c r="C18307" s="1" t="str">
        <f aca="false">IF(H18307="",F18307,H18307)</f>
        <v>uss flower solar llc csg</v>
      </c>
      <c r="F18307" s="5"/>
      <c r="G18307" s="1" t="n">
        <v>63159</v>
      </c>
      <c r="H18307" s="1" t="s">
        <v>23423</v>
      </c>
      <c r="I18307" s="1" t="n">
        <v>60531</v>
      </c>
      <c r="J18307" s="1" t="s">
        <v>23214</v>
      </c>
      <c r="K18307" s="1" t="s">
        <v>23341</v>
      </c>
    </row>
    <row r="18308" customFormat="false" ht="15" hidden="false" customHeight="true" outlineLevel="0" collapsed="false">
      <c r="A18308" s="1" t="n">
        <f aca="false">IF(IFERROR((MATCH(G18308,$G$1:$G$17718,0)),0),INDEX($A$1:$A$17718,MATCH(G18308,$G$1:$G$17718,0)),MAX($A$2:$A18307)+1)</f>
        <v>14098</v>
      </c>
      <c r="B18308" s="1" t="e">
        <f aca="false">IF(COUNTIF($G$1:$G$17718,G18308&gt;0),0,INDEX($A$1:$A$17718,MATCH(G18308,$G$1:$G$17718,0)))</f>
        <v>#N/A</v>
      </c>
      <c r="C18308" s="1" t="str">
        <f aca="false">IF(H18308="",F18308,H18308)</f>
        <v>uss all in solar llc csg</v>
      </c>
      <c r="F18308" s="5"/>
      <c r="G18308" s="1" t="n">
        <v>63160</v>
      </c>
      <c r="H18308" s="1" t="s">
        <v>23424</v>
      </c>
      <c r="I18308" s="1" t="n">
        <v>62946</v>
      </c>
      <c r="J18308" s="1" t="s">
        <v>23425</v>
      </c>
      <c r="K18308" s="1" t="s">
        <v>23341</v>
      </c>
    </row>
    <row r="18309" customFormat="false" ht="15" hidden="false" customHeight="true" outlineLevel="0" collapsed="false">
      <c r="A18309" s="1" t="n">
        <f aca="false">IF(IFERROR((MATCH(G18309,$G$1:$G$17718,0)),0),INDEX($A$1:$A$17718,MATCH(G18309,$G$1:$G$17718,0)),MAX($A$2:$A18308)+1)</f>
        <v>14099</v>
      </c>
      <c r="B18309" s="1" t="e">
        <f aca="false">IF(COUNTIF($G$1:$G$17718,G18309&gt;0),0,INDEX($A$1:$A$17718,MATCH(G18309,$G$1:$G$17718,0)))</f>
        <v>#N/A</v>
      </c>
      <c r="C18309" s="1" t="str">
        <f aca="false">IF(H18309="",F18309,H18309)</f>
        <v>tom sifers solar</v>
      </c>
      <c r="F18309" s="5"/>
      <c r="G18309" s="1" t="n">
        <v>63163</v>
      </c>
      <c r="H18309" s="1" t="s">
        <v>23426</v>
      </c>
      <c r="I18309" s="1" t="n">
        <v>62961</v>
      </c>
      <c r="J18309" s="1" t="s">
        <v>23427</v>
      </c>
      <c r="K18309" s="1" t="s">
        <v>23341</v>
      </c>
    </row>
    <row r="18310" customFormat="false" ht="15" hidden="false" customHeight="true" outlineLevel="0" collapsed="false">
      <c r="A18310" s="1" t="n">
        <f aca="false">IF(IFERROR((MATCH(G18310,$G$1:$G$17718,0)),0),INDEX($A$1:$A$17718,MATCH(G18310,$G$1:$G$17718,0)),MAX($A$2:$A18309)+1)</f>
        <v>14100</v>
      </c>
      <c r="B18310" s="1" t="e">
        <f aca="false">IF(COUNTIF($G$1:$G$17718,G18310&gt;0),0,INDEX($A$1:$A$17718,MATCH(G18310,$G$1:$G$17718,0)))</f>
        <v>#N/A</v>
      </c>
      <c r="C18310" s="1" t="str">
        <f aca="false">IF(H18310="",F18310,H18310)</f>
        <v>whiskey hill solar</v>
      </c>
      <c r="F18310" s="5"/>
      <c r="G18310" s="1" t="n">
        <v>63164</v>
      </c>
      <c r="H18310" s="1" t="s">
        <v>23428</v>
      </c>
      <c r="I18310" s="1" t="n">
        <v>62961</v>
      </c>
      <c r="J18310" s="1" t="s">
        <v>23427</v>
      </c>
      <c r="K18310" s="1" t="s">
        <v>23341</v>
      </c>
    </row>
    <row r="18311" customFormat="false" ht="15" hidden="false" customHeight="true" outlineLevel="0" collapsed="false">
      <c r="A18311" s="1" t="n">
        <f aca="false">IF(IFERROR((MATCH(G18311,$G$1:$G$17718,0)),0),INDEX($A$1:$A$17718,MATCH(G18311,$G$1:$G$17718,0)),MAX($A$2:$A18310)+1)</f>
        <v>14101</v>
      </c>
      <c r="B18311" s="1" t="e">
        <f aca="false">IF(COUNTIF($G$1:$G$17718,G18311&gt;0),0,INDEX($A$1:$A$17718,MATCH(G18311,$G$1:$G$17718,0)))</f>
        <v>#N/A</v>
      </c>
      <c r="C18311" s="1" t="str">
        <f aca="false">IF(H18311="",F18311,H18311)</f>
        <v>uss reindeer solar llc csg</v>
      </c>
      <c r="F18311" s="5"/>
      <c r="G18311" s="1" t="n">
        <v>63165</v>
      </c>
      <c r="H18311" s="1" t="s">
        <v>23429</v>
      </c>
      <c r="I18311" s="1" t="n">
        <v>62953</v>
      </c>
      <c r="J18311" s="1" t="s">
        <v>23430</v>
      </c>
      <c r="K18311" s="1" t="s">
        <v>23341</v>
      </c>
    </row>
    <row r="18312" customFormat="false" ht="15" hidden="false" customHeight="true" outlineLevel="0" collapsed="false">
      <c r="A18312" s="1" t="n">
        <f aca="false">IF(IFERROR((MATCH(G18312,$G$1:$G$17718,0)),0),INDEX($A$1:$A$17718,MATCH(G18312,$G$1:$G$17718,0)),MAX($A$2:$A18311)+1)</f>
        <v>14102</v>
      </c>
      <c r="B18312" s="1" t="e">
        <f aca="false">IF(COUNTIF($G$1:$G$17718,G18312&gt;0),0,INDEX($A$1:$A$17718,MATCH(G18312,$G$1:$G$17718,0)))</f>
        <v>#N/A</v>
      </c>
      <c r="C18312" s="1" t="str">
        <f aca="false">IF(H18312="",F18312,H18312)</f>
        <v>uss bush solar llc csg</v>
      </c>
      <c r="F18312" s="5"/>
      <c r="G18312" s="1" t="n">
        <v>63166</v>
      </c>
      <c r="H18312" s="1" t="s">
        <v>23431</v>
      </c>
      <c r="I18312" s="1" t="n">
        <v>62954</v>
      </c>
      <c r="J18312" s="1" t="s">
        <v>23432</v>
      </c>
      <c r="K18312" s="1" t="s">
        <v>23341</v>
      </c>
    </row>
    <row r="18313" customFormat="false" ht="15" hidden="false" customHeight="true" outlineLevel="0" collapsed="false">
      <c r="A18313" s="1" t="n">
        <f aca="false">IF(IFERROR((MATCH(G18313,$G$1:$G$17718,0)),0),INDEX($A$1:$A$17718,MATCH(G18313,$G$1:$G$17718,0)),MAX($A$2:$A18312)+1)</f>
        <v>14103</v>
      </c>
      <c r="B18313" s="1" t="e">
        <f aca="false">IF(COUNTIF($G$1:$G$17718,G18313&gt;0),0,INDEX($A$1:$A$17718,MATCH(G18313,$G$1:$G$17718,0)))</f>
        <v>#N/A</v>
      </c>
      <c r="C18313" s="1" t="str">
        <f aca="false">IF(H18313="",F18313,H18313)</f>
        <v>uss hancock solar llc csg</v>
      </c>
      <c r="F18313" s="5"/>
      <c r="G18313" s="1" t="n">
        <v>63167</v>
      </c>
      <c r="H18313" s="1" t="s">
        <v>23433</v>
      </c>
      <c r="I18313" s="1" t="n">
        <v>62955</v>
      </c>
      <c r="J18313" s="1" t="s">
        <v>23434</v>
      </c>
      <c r="K18313" s="1" t="s">
        <v>23341</v>
      </c>
    </row>
    <row r="18314" customFormat="false" ht="15" hidden="false" customHeight="true" outlineLevel="0" collapsed="false">
      <c r="A18314" s="1" t="n">
        <f aca="false">IF(IFERROR((MATCH(G18314,$G$1:$G$17718,0)),0),INDEX($A$1:$A$17718,MATCH(G18314,$G$1:$G$17718,0)),MAX($A$2:$A18313)+1)</f>
        <v>14104</v>
      </c>
      <c r="B18314" s="1" t="e">
        <f aca="false">IF(COUNTIF($G$1:$G$17718,G18314&gt;0),0,INDEX($A$1:$A$17718,MATCH(G18314,$G$1:$G$17718,0)))</f>
        <v>#N/A</v>
      </c>
      <c r="C18314" s="1" t="str">
        <f aca="false">IF(H18314="",F18314,H18314)</f>
        <v>uss pheasant solar llc</v>
      </c>
      <c r="F18314" s="5"/>
      <c r="G18314" s="1" t="n">
        <v>63168</v>
      </c>
      <c r="H18314" s="1" t="s">
        <v>23435</v>
      </c>
      <c r="I18314" s="1" t="n">
        <v>62956</v>
      </c>
      <c r="J18314" s="1" t="s">
        <v>23435</v>
      </c>
      <c r="K18314" s="1" t="s">
        <v>23341</v>
      </c>
    </row>
    <row r="18315" customFormat="false" ht="15" hidden="false" customHeight="true" outlineLevel="0" collapsed="false">
      <c r="A18315" s="1" t="n">
        <f aca="false">IF(IFERROR((MATCH(G18315,$G$1:$G$17718,0)),0),INDEX($A$1:$A$17718,MATCH(G18315,$G$1:$G$17718,0)),MAX($A$2:$A18314)+1)</f>
        <v>14105</v>
      </c>
      <c r="B18315" s="1" t="e">
        <f aca="false">IF(COUNTIF($G$1:$G$17718,G18315&gt;0),0,INDEX($A$1:$A$17718,MATCH(G18315,$G$1:$G$17718,0)))</f>
        <v>#N/A</v>
      </c>
      <c r="C18315" s="1" t="str">
        <f aca="false">IF(H18315="",F18315,H18315)</f>
        <v>uss kvpv solar llc</v>
      </c>
      <c r="F18315" s="5"/>
      <c r="G18315" s="1" t="n">
        <v>63169</v>
      </c>
      <c r="H18315" s="1" t="s">
        <v>23436</v>
      </c>
      <c r="I18315" s="1" t="n">
        <v>60531</v>
      </c>
      <c r="J18315" s="1" t="s">
        <v>23214</v>
      </c>
      <c r="K18315" s="1" t="s">
        <v>23341</v>
      </c>
    </row>
    <row r="18316" customFormat="false" ht="15" hidden="false" customHeight="true" outlineLevel="0" collapsed="false">
      <c r="A18316" s="1" t="n">
        <f aca="false">IF(IFERROR((MATCH(G18316,$G$1:$G$17718,0)),0),INDEX($A$1:$A$17718,MATCH(G18316,$G$1:$G$17718,0)),MAX($A$2:$A18315)+1)</f>
        <v>14106</v>
      </c>
      <c r="B18316" s="1" t="e">
        <f aca="false">IF(COUNTIF($G$1:$G$17718,G18316&gt;0),0,INDEX($A$1:$A$17718,MATCH(G18316,$G$1:$G$17718,0)))</f>
        <v>#N/A</v>
      </c>
      <c r="C18316" s="1" t="str">
        <f aca="false">IF(H18316="",F18316,H18316)</f>
        <v>uss kass solar llc</v>
      </c>
      <c r="F18316" s="5"/>
      <c r="G18316" s="1" t="n">
        <v>63170</v>
      </c>
      <c r="H18316" s="1" t="s">
        <v>23437</v>
      </c>
      <c r="I18316" s="1" t="n">
        <v>62958</v>
      </c>
      <c r="J18316" s="1" t="s">
        <v>23437</v>
      </c>
      <c r="K18316" s="1" t="s">
        <v>23341</v>
      </c>
    </row>
    <row r="18317" customFormat="false" ht="15" hidden="false" customHeight="true" outlineLevel="0" collapsed="false">
      <c r="A18317" s="1" t="n">
        <f aca="false">IF(IFERROR((MATCH(G18317,$G$1:$G$17718,0)),0),INDEX($A$1:$A$17718,MATCH(G18317,$G$1:$G$17718,0)),MAX($A$2:$A18316)+1)</f>
        <v>14107</v>
      </c>
      <c r="B18317" s="1" t="e">
        <f aca="false">IF(COUNTIF($G$1:$G$17718,G18317&gt;0),0,INDEX($A$1:$A$17718,MATCH(G18317,$G$1:$G$17718,0)))</f>
        <v>#N/A</v>
      </c>
      <c r="C18317" s="1" t="str">
        <f aca="false">IF(H18317="",F18317,H18317)</f>
        <v>uss chariot solar llc</v>
      </c>
      <c r="F18317" s="5"/>
      <c r="G18317" s="1" t="n">
        <v>63171</v>
      </c>
      <c r="H18317" s="1" t="s">
        <v>23438</v>
      </c>
      <c r="I18317" s="1" t="n">
        <v>60531</v>
      </c>
      <c r="J18317" s="1" t="s">
        <v>23214</v>
      </c>
      <c r="K18317" s="1" t="s">
        <v>23341</v>
      </c>
    </row>
    <row r="18318" customFormat="false" ht="15" hidden="false" customHeight="true" outlineLevel="0" collapsed="false">
      <c r="A18318" s="1" t="n">
        <f aca="false">IF(IFERROR((MATCH(G18318,$G$1:$G$17718,0)),0),INDEX($A$1:$A$17718,MATCH(G18318,$G$1:$G$17718,0)),MAX($A$2:$A18317)+1)</f>
        <v>14108</v>
      </c>
      <c r="B18318" s="1" t="e">
        <f aca="false">IF(COUNTIF($G$1:$G$17718,G18318&gt;0),0,INDEX($A$1:$A$17718,MATCH(G18318,$G$1:$G$17718,0)))</f>
        <v>#N/A</v>
      </c>
      <c r="C18318" s="1" t="str">
        <f aca="false">IF(H18318="",F18318,H18318)</f>
        <v>hartmann project csg</v>
      </c>
      <c r="F18318" s="5"/>
      <c r="G18318" s="1" t="n">
        <v>63174</v>
      </c>
      <c r="H18318" s="1" t="s">
        <v>23439</v>
      </c>
      <c r="I18318" s="1" t="n">
        <v>62962</v>
      </c>
      <c r="J18318" s="1" t="s">
        <v>23440</v>
      </c>
      <c r="K18318" s="1" t="s">
        <v>23341</v>
      </c>
    </row>
    <row r="18319" customFormat="false" ht="15" hidden="false" customHeight="true" outlineLevel="0" collapsed="false">
      <c r="A18319" s="1" t="n">
        <f aca="false">IF(IFERROR((MATCH(G18319,$G$1:$G$17718,0)),0),INDEX($A$1:$A$17718,MATCH(G18319,$G$1:$G$17718,0)),MAX($A$2:$A18318)+1)</f>
        <v>14109</v>
      </c>
      <c r="B18319" s="1" t="e">
        <f aca="false">IF(COUNTIF($G$1:$G$17718,G18319&gt;0),0,INDEX($A$1:$A$17718,MATCH(G18319,$G$1:$G$17718,0)))</f>
        <v>#N/A</v>
      </c>
      <c r="C18319" s="1" t="str">
        <f aca="false">IF(H18319="",F18319,H18319)</f>
        <v>e. goenner project csg</v>
      </c>
      <c r="F18319" s="5"/>
      <c r="G18319" s="1" t="n">
        <v>63175</v>
      </c>
      <c r="H18319" s="1" t="s">
        <v>23441</v>
      </c>
      <c r="I18319" s="1" t="n">
        <v>62963</v>
      </c>
      <c r="J18319" s="1" t="s">
        <v>23442</v>
      </c>
      <c r="K18319" s="1" t="s">
        <v>23341</v>
      </c>
    </row>
    <row r="18320" customFormat="false" ht="15" hidden="false" customHeight="true" outlineLevel="0" collapsed="false">
      <c r="A18320" s="1" t="n">
        <f aca="false">IF(IFERROR((MATCH(G18320,$G$1:$G$17718,0)),0),INDEX($A$1:$A$17718,MATCH(G18320,$G$1:$G$17718,0)),MAX($A$2:$A18319)+1)</f>
        <v>14110</v>
      </c>
      <c r="B18320" s="1" t="e">
        <f aca="false">IF(COUNTIF($G$1:$G$17718,G18320&gt;0),0,INDEX($A$1:$A$17718,MATCH(G18320,$G$1:$G$17718,0)))</f>
        <v>#N/A</v>
      </c>
      <c r="C18320" s="1" t="str">
        <f aca="false">IF(H18320="",F18320,H18320)</f>
        <v>prawer project csg</v>
      </c>
      <c r="F18320" s="5"/>
      <c r="G18320" s="1" t="n">
        <v>63176</v>
      </c>
      <c r="H18320" s="1" t="s">
        <v>23443</v>
      </c>
      <c r="I18320" s="1" t="n">
        <v>62964</v>
      </c>
      <c r="J18320" s="1" t="s">
        <v>23444</v>
      </c>
      <c r="K18320" s="1" t="s">
        <v>23341</v>
      </c>
    </row>
    <row r="18321" customFormat="false" ht="15" hidden="false" customHeight="true" outlineLevel="0" collapsed="false">
      <c r="A18321" s="1" t="n">
        <f aca="false">IF(IFERROR((MATCH(G18321,$G$1:$G$17718,0)),0),INDEX($A$1:$A$17718,MATCH(G18321,$G$1:$G$17718,0)),MAX($A$2:$A18320)+1)</f>
        <v>14111</v>
      </c>
      <c r="B18321" s="1" t="e">
        <f aca="false">IF(COUNTIF($G$1:$G$17718,G18321&gt;0),0,INDEX($A$1:$A$17718,MATCH(G18321,$G$1:$G$17718,0)))</f>
        <v>#N/A</v>
      </c>
      <c r="C18321" s="1" t="str">
        <f aca="false">IF(H18321="",F18321,H18321)</f>
        <v>schwinghamer project csg</v>
      </c>
      <c r="F18321" s="5"/>
      <c r="G18321" s="1" t="n">
        <v>63177</v>
      </c>
      <c r="H18321" s="1" t="s">
        <v>23445</v>
      </c>
      <c r="I18321" s="1" t="n">
        <v>62965</v>
      </c>
      <c r="J18321" s="1" t="s">
        <v>23446</v>
      </c>
      <c r="K18321" s="1" t="s">
        <v>23341</v>
      </c>
    </row>
    <row r="18322" customFormat="false" ht="15" hidden="false" customHeight="true" outlineLevel="0" collapsed="false">
      <c r="A18322" s="1" t="n">
        <f aca="false">IF(IFERROR((MATCH(G18322,$G$1:$G$17718,0)),0),INDEX($A$1:$A$17718,MATCH(G18322,$G$1:$G$17718,0)),MAX($A$2:$A18321)+1)</f>
        <v>14112</v>
      </c>
      <c r="B18322" s="1" t="e">
        <f aca="false">IF(COUNTIF($G$1:$G$17718,G18322&gt;0),0,INDEX($A$1:$A$17718,MATCH(G18322,$G$1:$G$17718,0)))</f>
        <v>#N/A</v>
      </c>
      <c r="C18322" s="1" t="str">
        <f aca="false">IF(H18322="",F18322,H18322)</f>
        <v>stag st. paul project csg</v>
      </c>
      <c r="F18322" s="5"/>
      <c r="G18322" s="1" t="n">
        <v>63178</v>
      </c>
      <c r="H18322" s="1" t="s">
        <v>23447</v>
      </c>
      <c r="I18322" s="1" t="n">
        <v>62966</v>
      </c>
      <c r="J18322" s="1" t="s">
        <v>23448</v>
      </c>
      <c r="K18322" s="1" t="s">
        <v>23341</v>
      </c>
    </row>
    <row r="18323" customFormat="false" ht="15" hidden="false" customHeight="true" outlineLevel="0" collapsed="false">
      <c r="A18323" s="1" t="n">
        <f aca="false">IF(IFERROR((MATCH(G18323,$G$1:$G$17718,0)),0),INDEX($A$1:$A$17718,MATCH(G18323,$G$1:$G$17718,0)),MAX($A$2:$A18322)+1)</f>
        <v>14113</v>
      </c>
      <c r="B18323" s="1" t="e">
        <f aca="false">IF(COUNTIF($G$1:$G$17718,G18323&gt;0),0,INDEX($A$1:$A$17718,MATCH(G18323,$G$1:$G$17718,0)))</f>
        <v>#N/A</v>
      </c>
      <c r="C18323" s="1" t="str">
        <f aca="false">IF(H18323="",F18323,H18323)</f>
        <v>linden 01 csg</v>
      </c>
      <c r="F18323" s="5"/>
      <c r="G18323" s="1" t="n">
        <v>63179</v>
      </c>
      <c r="H18323" s="1" t="s">
        <v>23449</v>
      </c>
      <c r="I18323" s="1" t="n">
        <v>60970</v>
      </c>
      <c r="J18323" s="1" t="s">
        <v>23340</v>
      </c>
      <c r="K18323" s="1" t="s">
        <v>23341</v>
      </c>
    </row>
    <row r="18324" customFormat="false" ht="15" hidden="false" customHeight="true" outlineLevel="0" collapsed="false">
      <c r="A18324" s="1" t="n">
        <f aca="false">IF(IFERROR((MATCH(G18324,$G$1:$G$17718,0)),0),INDEX($A$1:$A$17718,MATCH(G18324,$G$1:$G$17718,0)),MAX($A$2:$A18323)+1)</f>
        <v>14114</v>
      </c>
      <c r="B18324" s="1" t="e">
        <f aca="false">IF(COUNTIF($G$1:$G$17718,G18324&gt;0),0,INDEX($A$1:$A$17718,MATCH(G18324,$G$1:$G$17718,0)))</f>
        <v>#N/A</v>
      </c>
      <c r="C18324" s="1" t="str">
        <f aca="false">IF(H18324="",F18324,H18324)</f>
        <v>linden 02 csg</v>
      </c>
      <c r="F18324" s="5"/>
      <c r="G18324" s="1" t="n">
        <v>63182</v>
      </c>
      <c r="H18324" s="1" t="s">
        <v>23450</v>
      </c>
      <c r="I18324" s="1" t="n">
        <v>60970</v>
      </c>
      <c r="J18324" s="1" t="s">
        <v>23340</v>
      </c>
      <c r="K18324" s="1" t="s">
        <v>23341</v>
      </c>
    </row>
    <row r="18325" customFormat="false" ht="15" hidden="false" customHeight="true" outlineLevel="0" collapsed="false">
      <c r="A18325" s="1" t="n">
        <f aca="false">IF(IFERROR((MATCH(G18325,$G$1:$G$17718,0)),0),INDEX($A$1:$A$17718,MATCH(G18325,$G$1:$G$17718,0)),MAX($A$2:$A18324)+1)</f>
        <v>14115</v>
      </c>
      <c r="B18325" s="1" t="e">
        <f aca="false">IF(COUNTIF($G$1:$G$17718,G18325&gt;0),0,INDEX($A$1:$A$17718,MATCH(G18325,$G$1:$G$17718,0)))</f>
        <v>#N/A</v>
      </c>
      <c r="C18325" s="1" t="str">
        <f aca="false">IF(H18325="",F18325,H18325)</f>
        <v>linden 03 csg</v>
      </c>
      <c r="F18325" s="5"/>
      <c r="G18325" s="1" t="n">
        <v>63183</v>
      </c>
      <c r="H18325" s="1" t="s">
        <v>23451</v>
      </c>
      <c r="I18325" s="1" t="n">
        <v>60970</v>
      </c>
      <c r="J18325" s="1" t="s">
        <v>23340</v>
      </c>
      <c r="K18325" s="1" t="s">
        <v>23341</v>
      </c>
    </row>
    <row r="18326" customFormat="false" ht="15" hidden="false" customHeight="true" outlineLevel="0" collapsed="false">
      <c r="A18326" s="1" t="n">
        <f aca="false">IF(IFERROR((MATCH(G18326,$G$1:$G$17718,0)),0),INDEX($A$1:$A$17718,MATCH(G18326,$G$1:$G$17718,0)),MAX($A$2:$A18325)+1)</f>
        <v>14116</v>
      </c>
      <c r="B18326" s="1" t="e">
        <f aca="false">IF(COUNTIF($G$1:$G$17718,G18326&gt;0),0,INDEX($A$1:$A$17718,MATCH(G18326,$G$1:$G$17718,0)))</f>
        <v>#N/A</v>
      </c>
      <c r="C18326" s="1" t="str">
        <f aca="false">IF(H18326="",F18326,H18326)</f>
        <v>bergenmand solar partners, llc mahwah</v>
      </c>
      <c r="F18326" s="5"/>
      <c r="G18326" s="1" t="n">
        <v>63200</v>
      </c>
      <c r="H18326" s="1" t="s">
        <v>23452</v>
      </c>
      <c r="I18326" s="1" t="n">
        <v>60474</v>
      </c>
      <c r="J18326" s="1" t="s">
        <v>23453</v>
      </c>
      <c r="K18326" s="1" t="s">
        <v>23341</v>
      </c>
    </row>
    <row r="18327" customFormat="false" ht="15" hidden="false" customHeight="true" outlineLevel="0" collapsed="false">
      <c r="A18327" s="1" t="n">
        <f aca="false">IF(IFERROR((MATCH(G18327,$G$1:$G$17718,0)),0),INDEX($A$1:$A$17718,MATCH(G18327,$G$1:$G$17718,0)),MAX($A$2:$A18326)+1)</f>
        <v>14117</v>
      </c>
      <c r="B18327" s="1" t="e">
        <f aca="false">IF(COUNTIF($G$1:$G$17718,G18327&gt;0),0,INDEX($A$1:$A$17718,MATCH(G18327,$G$1:$G$17718,0)))</f>
        <v>#N/A</v>
      </c>
      <c r="C18327" s="1" t="str">
        <f aca="false">IF(H18327="",F18327,H18327)</f>
        <v>uss dot com solar llc csg</v>
      </c>
      <c r="F18327" s="5"/>
      <c r="G18327" s="1" t="n">
        <v>63215</v>
      </c>
      <c r="H18327" s="1" t="s">
        <v>23454</v>
      </c>
      <c r="I18327" s="1" t="n">
        <v>62973</v>
      </c>
      <c r="J18327" s="1" t="s">
        <v>23455</v>
      </c>
      <c r="K18327" s="1" t="s">
        <v>23341</v>
      </c>
    </row>
    <row r="18328" customFormat="false" ht="15" hidden="false" customHeight="true" outlineLevel="0" collapsed="false">
      <c r="A18328" s="1" t="n">
        <f aca="false">IF(IFERROR((MATCH(G18328,$G$1:$G$17718,0)),0),INDEX($A$1:$A$17718,MATCH(G18328,$G$1:$G$17718,0)),MAX($A$2:$A18327)+1)</f>
        <v>14118</v>
      </c>
      <c r="B18328" s="1" t="e">
        <f aca="false">IF(COUNTIF($G$1:$G$17718,G18328&gt;0),0,INDEX($A$1:$A$17718,MATCH(G18328,$G$1:$G$17718,0)))</f>
        <v>#N/A</v>
      </c>
      <c r="C18328" s="1" t="str">
        <f aca="false">IF(H18328="",F18328,H18328)</f>
        <v>uss b&amp;b solar llc csg</v>
      </c>
      <c r="F18328" s="5"/>
      <c r="G18328" s="1" t="n">
        <v>63216</v>
      </c>
      <c r="H18328" s="1" t="s">
        <v>23456</v>
      </c>
      <c r="I18328" s="1" t="n">
        <v>60531</v>
      </c>
      <c r="J18328" s="1" t="s">
        <v>23214</v>
      </c>
      <c r="K18328" s="1" t="s">
        <v>23341</v>
      </c>
    </row>
    <row r="18329" customFormat="false" ht="15" hidden="false" customHeight="true" outlineLevel="0" collapsed="false">
      <c r="A18329" s="1" t="n">
        <f aca="false">IF(IFERROR((MATCH(G18329,$G$1:$G$17718,0)),0),INDEX($A$1:$A$17718,MATCH(G18329,$G$1:$G$17718,0)),MAX($A$2:$A18328)+1)</f>
        <v>14119</v>
      </c>
      <c r="B18329" s="1" t="e">
        <f aca="false">IF(COUNTIF($G$1:$G$17718,G18329&gt;0),0,INDEX($A$1:$A$17718,MATCH(G18329,$G$1:$G$17718,0)))</f>
        <v>#N/A</v>
      </c>
      <c r="C18329" s="1" t="str">
        <f aca="false">IF(H18329="",F18329,H18329)</f>
        <v>uss zanzibar solar llc csg</v>
      </c>
      <c r="F18329" s="5"/>
      <c r="G18329" s="1" t="n">
        <v>63217</v>
      </c>
      <c r="H18329" s="1" t="s">
        <v>23457</v>
      </c>
      <c r="I18329" s="1" t="n">
        <v>62975</v>
      </c>
      <c r="J18329" s="1" t="s">
        <v>23458</v>
      </c>
      <c r="K18329" s="1" t="s">
        <v>23341</v>
      </c>
    </row>
    <row r="18330" customFormat="false" ht="15" hidden="false" customHeight="true" outlineLevel="0" collapsed="false">
      <c r="A18330" s="1" t="n">
        <f aca="false">IF(IFERROR((MATCH(G18330,$G$1:$G$17718,0)),0),INDEX($A$1:$A$17718,MATCH(G18330,$G$1:$G$17718,0)),MAX($A$2:$A18329)+1)</f>
        <v>14120</v>
      </c>
      <c r="B18330" s="1" t="e">
        <f aca="false">IF(COUNTIF($G$1:$G$17718,G18330&gt;0),0,INDEX($A$1:$A$17718,MATCH(G18330,$G$1:$G$17718,0)))</f>
        <v>#N/A</v>
      </c>
      <c r="C18330" s="1" t="str">
        <f aca="false">IF(H18330="",F18330,H18330)</f>
        <v>uss water town solar llc csg</v>
      </c>
      <c r="F18330" s="5"/>
      <c r="G18330" s="1" t="n">
        <v>63218</v>
      </c>
      <c r="H18330" s="1" t="s">
        <v>23459</v>
      </c>
      <c r="I18330" s="1" t="n">
        <v>62976</v>
      </c>
      <c r="J18330" s="1" t="s">
        <v>23460</v>
      </c>
      <c r="K18330" s="1" t="s">
        <v>23341</v>
      </c>
    </row>
    <row r="18331" customFormat="false" ht="15" hidden="false" customHeight="true" outlineLevel="0" collapsed="false">
      <c r="A18331" s="1" t="n">
        <f aca="false">IF(IFERROR((MATCH(G18331,$G$1:$G$17718,0)),0),INDEX($A$1:$A$17718,MATCH(G18331,$G$1:$G$17718,0)),MAX($A$2:$A18330)+1)</f>
        <v>14121</v>
      </c>
      <c r="B18331" s="1" t="e">
        <f aca="false">IF(COUNTIF($G$1:$G$17718,G18331&gt;0),0,INDEX($A$1:$A$17718,MATCH(G18331,$G$1:$G$17718,0)))</f>
        <v>#N/A</v>
      </c>
      <c r="C18331" s="1" t="str">
        <f aca="false">IF(H18331="",F18331,H18331)</f>
        <v>uss water fowl solar llc csg</v>
      </c>
      <c r="F18331" s="5"/>
      <c r="G18331" s="1" t="n">
        <v>63219</v>
      </c>
      <c r="H18331" s="1" t="s">
        <v>23461</v>
      </c>
      <c r="I18331" s="1" t="n">
        <v>62977</v>
      </c>
      <c r="J18331" s="1" t="s">
        <v>23462</v>
      </c>
      <c r="K18331" s="1" t="s">
        <v>23341</v>
      </c>
    </row>
    <row r="18332" customFormat="false" ht="15" hidden="false" customHeight="true" outlineLevel="0" collapsed="false">
      <c r="A18332" s="1" t="n">
        <f aca="false">IF(IFERROR((MATCH(G18332,$G$1:$G$17718,0)),0),INDEX($A$1:$A$17718,MATCH(G18332,$G$1:$G$17718,0)),MAX($A$2:$A18331)+1)</f>
        <v>14122</v>
      </c>
      <c r="B18332" s="1" t="e">
        <f aca="false">IF(COUNTIF($G$1:$G$17718,G18332&gt;0),0,INDEX($A$1:$A$17718,MATCH(G18332,$G$1:$G$17718,0)))</f>
        <v>#N/A</v>
      </c>
      <c r="C18332" s="1" t="str">
        <f aca="false">IF(H18332="",F18332,H18332)</f>
        <v>uss water city solar llc csg</v>
      </c>
      <c r="F18332" s="5"/>
      <c r="G18332" s="1" t="n">
        <v>63220</v>
      </c>
      <c r="H18332" s="1" t="s">
        <v>23463</v>
      </c>
      <c r="I18332" s="1" t="n">
        <v>62978</v>
      </c>
      <c r="J18332" s="1" t="s">
        <v>23464</v>
      </c>
      <c r="K18332" s="1" t="s">
        <v>23341</v>
      </c>
    </row>
    <row r="18333" customFormat="false" ht="15" hidden="false" customHeight="true" outlineLevel="0" collapsed="false">
      <c r="A18333" s="1" t="n">
        <f aca="false">IF(IFERROR((MATCH(G18333,$G$1:$G$17718,0)),0),INDEX($A$1:$A$17718,MATCH(G18333,$G$1:$G$17718,0)),MAX($A$2:$A18332)+1)</f>
        <v>14123</v>
      </c>
      <c r="B18333" s="1" t="e">
        <f aca="false">IF(COUNTIF($G$1:$G$17718,G18333&gt;0),0,INDEX($A$1:$A$17718,MATCH(G18333,$G$1:$G$17718,0)))</f>
        <v>#N/A</v>
      </c>
      <c r="C18333" s="1" t="str">
        <f aca="false">IF(H18333="",F18333,H18333)</f>
        <v>uss steamboat solar llc csg</v>
      </c>
      <c r="F18333" s="5"/>
      <c r="G18333" s="1" t="n">
        <v>63221</v>
      </c>
      <c r="H18333" s="1" t="s">
        <v>23465</v>
      </c>
      <c r="I18333" s="1" t="n">
        <v>60531</v>
      </c>
      <c r="J18333" s="1" t="s">
        <v>23214</v>
      </c>
      <c r="K18333" s="1" t="s">
        <v>23341</v>
      </c>
    </row>
    <row r="18334" customFormat="false" ht="15" hidden="false" customHeight="true" outlineLevel="0" collapsed="false">
      <c r="A18334" s="1" t="n">
        <f aca="false">IF(IFERROR((MATCH(G18334,$G$1:$G$17718,0)),0),INDEX($A$1:$A$17718,MATCH(G18334,$G$1:$G$17718,0)),MAX($A$2:$A18333)+1)</f>
        <v>14124</v>
      </c>
      <c r="B18334" s="1" t="e">
        <f aca="false">IF(COUNTIF($G$1:$G$17718,G18334&gt;0),0,INDEX($A$1:$A$17718,MATCH(G18334,$G$1:$G$17718,0)))</f>
        <v>#N/A</v>
      </c>
      <c r="C18334" s="1" t="str">
        <f aca="false">IF(H18334="",F18334,H18334)</f>
        <v>sherman solar</v>
      </c>
      <c r="F18334" s="5"/>
      <c r="G18334" s="1" t="n">
        <v>63239</v>
      </c>
      <c r="H18334" s="1" t="s">
        <v>23466</v>
      </c>
      <c r="I18334" s="1" t="n">
        <v>58135</v>
      </c>
      <c r="J18334" s="1" t="s">
        <v>21193</v>
      </c>
      <c r="K18334" s="1" t="s">
        <v>23341</v>
      </c>
    </row>
    <row r="18335" customFormat="false" ht="15" hidden="false" customHeight="true" outlineLevel="0" collapsed="false">
      <c r="A18335" s="1" t="n">
        <f aca="false">IF(IFERROR((MATCH(G18335,$G$1:$G$17718,0)),0),INDEX($A$1:$A$17718,MATCH(G18335,$G$1:$G$17718,0)),MAX($A$2:$A18334)+1)</f>
        <v>14125</v>
      </c>
      <c r="B18335" s="1" t="e">
        <f aca="false">IF(COUNTIF($G$1:$G$17718,G18335&gt;0),0,INDEX($A$1:$A$17718,MATCH(G18335,$G$1:$G$17718,0)))</f>
        <v>#N/A</v>
      </c>
      <c r="C18335" s="1" t="str">
        <f aca="false">IF(H18335="",F18335,H18335)</f>
        <v>jackson solar (ct)</v>
      </c>
      <c r="F18335" s="5"/>
      <c r="G18335" s="1" t="n">
        <v>63240</v>
      </c>
      <c r="H18335" s="1" t="s">
        <v>23467</v>
      </c>
      <c r="I18335" s="1" t="n">
        <v>58135</v>
      </c>
      <c r="J18335" s="1" t="s">
        <v>21193</v>
      </c>
      <c r="K18335" s="1" t="s">
        <v>23341</v>
      </c>
    </row>
    <row r="18336" customFormat="false" ht="15" hidden="false" customHeight="true" outlineLevel="0" collapsed="false">
      <c r="A18336" s="1" t="n">
        <f aca="false">IF(IFERROR((MATCH(G18336,$G$1:$G$17718,0)),0),INDEX($A$1:$A$17718,MATCH(G18336,$G$1:$G$17718,0)),MAX($A$2:$A18335)+1)</f>
        <v>14126</v>
      </c>
      <c r="B18336" s="1" t="e">
        <f aca="false">IF(COUNTIF($G$1:$G$17718,G18336&gt;0),0,INDEX($A$1:$A$17718,MATCH(G18336,$G$1:$G$17718,0)))</f>
        <v>#N/A</v>
      </c>
      <c r="C18336" s="1" t="str">
        <f aca="false">IF(H18336="",F18336,H18336)</f>
        <v>novel debra solar llc csg</v>
      </c>
      <c r="F18336" s="5"/>
      <c r="G18336" s="1" t="n">
        <v>63247</v>
      </c>
      <c r="H18336" s="1" t="s">
        <v>23468</v>
      </c>
      <c r="I18336" s="1" t="n">
        <v>63014</v>
      </c>
      <c r="J18336" s="1" t="s">
        <v>23469</v>
      </c>
      <c r="K18336" s="1" t="s">
        <v>23341</v>
      </c>
    </row>
    <row r="18337" customFormat="false" ht="15" hidden="false" customHeight="true" outlineLevel="0" collapsed="false">
      <c r="A18337" s="1" t="n">
        <f aca="false">IF(IFERROR((MATCH(G18337,$G$1:$G$17718,0)),0),INDEX($A$1:$A$17718,MATCH(G18337,$G$1:$G$17718,0)),MAX($A$2:$A18336)+1)</f>
        <v>14127</v>
      </c>
      <c r="B18337" s="1" t="e">
        <f aca="false">IF(COUNTIF($G$1:$G$17718,G18337&gt;0),0,INDEX($A$1:$A$17718,MATCH(G18337,$G$1:$G$17718,0)))</f>
        <v>#N/A</v>
      </c>
      <c r="C18337" s="1" t="str">
        <f aca="false">IF(H18337="",F18337,H18337)</f>
        <v>novel loren solar llc csg</v>
      </c>
      <c r="F18337" s="5"/>
      <c r="G18337" s="1" t="n">
        <v>63248</v>
      </c>
      <c r="H18337" s="1" t="s">
        <v>23470</v>
      </c>
      <c r="I18337" s="1" t="n">
        <v>63015</v>
      </c>
      <c r="J18337" s="1" t="s">
        <v>23471</v>
      </c>
      <c r="K18337" s="1" t="s">
        <v>23341</v>
      </c>
    </row>
    <row r="18338" customFormat="false" ht="15" hidden="false" customHeight="true" outlineLevel="0" collapsed="false">
      <c r="A18338" s="1" t="n">
        <f aca="false">IF(IFERROR((MATCH(G18338,$G$1:$G$17718,0)),0),INDEX($A$1:$A$17718,MATCH(G18338,$G$1:$G$17718,0)),MAX($A$2:$A18337)+1)</f>
        <v>14128</v>
      </c>
      <c r="B18338" s="1" t="e">
        <f aca="false">IF(COUNTIF($G$1:$G$17718,G18338&gt;0),0,INDEX($A$1:$A$17718,MATCH(G18338,$G$1:$G$17718,0)))</f>
        <v>#N/A</v>
      </c>
      <c r="C18338" s="1" t="str">
        <f aca="false">IF(H18338="",F18338,H18338)</f>
        <v>novel wayne solar llc csg</v>
      </c>
      <c r="F18338" s="5"/>
      <c r="G18338" s="1" t="n">
        <v>63249</v>
      </c>
      <c r="H18338" s="1" t="s">
        <v>23472</v>
      </c>
      <c r="I18338" s="1" t="n">
        <v>63017</v>
      </c>
      <c r="J18338" s="1" t="s">
        <v>23473</v>
      </c>
      <c r="K18338" s="1" t="s">
        <v>23341</v>
      </c>
    </row>
    <row r="18339" customFormat="false" ht="15" hidden="false" customHeight="true" outlineLevel="0" collapsed="false">
      <c r="A18339" s="1" t="n">
        <f aca="false">IF(IFERROR((MATCH(G18339,$G$1:$G$17718,0)),0),INDEX($A$1:$A$17718,MATCH(G18339,$G$1:$G$17718,0)),MAX($A$2:$A18338)+1)</f>
        <v>14129</v>
      </c>
      <c r="B18339" s="1" t="e">
        <f aca="false">IF(COUNTIF($G$1:$G$17718,G18339&gt;0),0,INDEX($A$1:$A$17718,MATCH(G18339,$G$1:$G$17718,0)))</f>
        <v>#N/A</v>
      </c>
      <c r="C18339" s="1" t="str">
        <f aca="false">IF(H18339="",F18339,H18339)</f>
        <v>cannon garden solar</v>
      </c>
      <c r="F18339" s="5"/>
      <c r="G18339" s="1" t="n">
        <v>63252</v>
      </c>
      <c r="H18339" s="1" t="s">
        <v>23474</v>
      </c>
      <c r="I18339" s="1" t="n">
        <v>63049</v>
      </c>
      <c r="J18339" s="1" t="s">
        <v>23475</v>
      </c>
      <c r="K18339" s="1" t="s">
        <v>23341</v>
      </c>
    </row>
    <row r="18340" customFormat="false" ht="15" hidden="false" customHeight="true" outlineLevel="0" collapsed="false">
      <c r="A18340" s="1" t="n">
        <f aca="false">IF(IFERROR((MATCH(G18340,$G$1:$G$17718,0)),0),INDEX($A$1:$A$17718,MATCH(G18340,$G$1:$G$17718,0)),MAX($A$2:$A18339)+1)</f>
        <v>14130</v>
      </c>
      <c r="B18340" s="1" t="e">
        <f aca="false">IF(COUNTIF($G$1:$G$17718,G18340&gt;0),0,INDEX($A$1:$A$17718,MATCH(G18340,$G$1:$G$17718,0)))</f>
        <v>#N/A</v>
      </c>
      <c r="C18340" s="1" t="str">
        <f aca="false">IF(H18340="",F18340,H18340)</f>
        <v>plainfield solar 2</v>
      </c>
      <c r="F18340" s="5"/>
      <c r="G18340" s="1" t="n">
        <v>63263</v>
      </c>
      <c r="H18340" s="1" t="s">
        <v>23476</v>
      </c>
      <c r="I18340" s="1" t="n">
        <v>58135</v>
      </c>
      <c r="J18340" s="1" t="s">
        <v>21193</v>
      </c>
      <c r="K18340" s="1" t="s">
        <v>23341</v>
      </c>
    </row>
    <row r="18341" customFormat="false" ht="15" hidden="false" customHeight="true" outlineLevel="0" collapsed="false">
      <c r="A18341" s="1" t="n">
        <f aca="false">IF(IFERROR((MATCH(G18341,$G$1:$G$17718,0)),0),INDEX($A$1:$A$17718,MATCH(G18341,$G$1:$G$17718,0)),MAX($A$2:$A18340)+1)</f>
        <v>14131</v>
      </c>
      <c r="B18341" s="1" t="e">
        <f aca="false">IF(COUNTIF($G$1:$G$17718,G18341&gt;0),0,INDEX($A$1:$A$17718,MATCH(G18341,$G$1:$G$17718,0)))</f>
        <v>#N/A</v>
      </c>
      <c r="C18341" s="1" t="str">
        <f aca="false">IF(H18341="",F18341,H18341)</f>
        <v>barneveld solar</v>
      </c>
      <c r="F18341" s="5"/>
      <c r="G18341" s="1" t="n">
        <v>63279</v>
      </c>
      <c r="H18341" s="1" t="s">
        <v>23477</v>
      </c>
      <c r="I18341" s="1" t="n">
        <v>58871</v>
      </c>
      <c r="J18341" s="1" t="s">
        <v>20742</v>
      </c>
      <c r="K18341" s="1" t="s">
        <v>23341</v>
      </c>
    </row>
    <row r="18342" customFormat="false" ht="15" hidden="false" customHeight="true" outlineLevel="0" collapsed="false">
      <c r="A18342" s="1" t="n">
        <f aca="false">IF(IFERROR((MATCH(G18342,$G$1:$G$17718,0)),0),INDEX($A$1:$A$17718,MATCH(G18342,$G$1:$G$17718,0)),MAX($A$2:$A18341)+1)</f>
        <v>14132</v>
      </c>
      <c r="B18342" s="1" t="e">
        <f aca="false">IF(COUNTIF($G$1:$G$17718,G18342&gt;0),0,INDEX($A$1:$A$17718,MATCH(G18342,$G$1:$G$17718,0)))</f>
        <v>#N/A</v>
      </c>
      <c r="C18342" s="1" t="str">
        <f aca="false">IF(H18342="",F18342,H18342)</f>
        <v>allium community solar garden, llc</v>
      </c>
      <c r="F18342" s="5"/>
      <c r="G18342" s="1" t="n">
        <v>63304</v>
      </c>
      <c r="H18342" s="1" t="s">
        <v>23478</v>
      </c>
      <c r="I18342" s="1" t="n">
        <v>62759</v>
      </c>
      <c r="J18342" s="1" t="s">
        <v>22967</v>
      </c>
      <c r="K18342" s="1" t="s">
        <v>23341</v>
      </c>
    </row>
    <row r="18343" customFormat="false" ht="15" hidden="false" customHeight="true" outlineLevel="0" collapsed="false">
      <c r="A18343" s="1" t="n">
        <f aca="false">IF(IFERROR((MATCH(G18343,$G$1:$G$17718,0)),0),INDEX($A$1:$A$17718,MATCH(G18343,$G$1:$G$17718,0)),MAX($A$2:$A18342)+1)</f>
        <v>14133</v>
      </c>
      <c r="B18343" s="1" t="e">
        <f aca="false">IF(COUNTIF($G$1:$G$17718,G18343&gt;0),0,INDEX($A$1:$A$17718,MATCH(G18343,$G$1:$G$17718,0)))</f>
        <v>#N/A</v>
      </c>
      <c r="C18343" s="1" t="str">
        <f aca="false">IF(H18343="",F18343,H18343)</f>
        <v>aster community solar garden, llc</v>
      </c>
      <c r="F18343" s="5"/>
      <c r="G18343" s="1" t="n">
        <v>63305</v>
      </c>
      <c r="H18343" s="1" t="s">
        <v>23479</v>
      </c>
      <c r="I18343" s="1" t="n">
        <v>62759</v>
      </c>
      <c r="J18343" s="1" t="s">
        <v>22967</v>
      </c>
      <c r="K18343" s="1" t="s">
        <v>23341</v>
      </c>
    </row>
    <row r="18344" customFormat="false" ht="15" hidden="false" customHeight="true" outlineLevel="0" collapsed="false">
      <c r="A18344" s="1" t="n">
        <f aca="false">IF(IFERROR((MATCH(G18344,$G$1:$G$17718,0)),0),INDEX($A$1:$A$17718,MATCH(G18344,$G$1:$G$17718,0)),MAX($A$2:$A18343)+1)</f>
        <v>14134</v>
      </c>
      <c r="B18344" s="1" t="e">
        <f aca="false">IF(COUNTIF($G$1:$G$17718,G18344&gt;0),0,INDEX($A$1:$A$17718,MATCH(G18344,$G$1:$G$17718,0)))</f>
        <v>#N/A</v>
      </c>
      <c r="C18344" s="1" t="str">
        <f aca="false">IF(H18344="",F18344,H18344)</f>
        <v>westport community solar, llc</v>
      </c>
      <c r="F18344" s="5"/>
      <c r="G18344" s="1" t="n">
        <v>63307</v>
      </c>
      <c r="H18344" s="1" t="s">
        <v>23480</v>
      </c>
      <c r="I18344" s="1" t="n">
        <v>62759</v>
      </c>
      <c r="J18344" s="1" t="s">
        <v>22967</v>
      </c>
      <c r="K18344" s="1" t="s">
        <v>23341</v>
      </c>
    </row>
    <row r="18345" customFormat="false" ht="15" hidden="false" customHeight="true" outlineLevel="0" collapsed="false">
      <c r="A18345" s="1" t="n">
        <f aca="false">IF(IFERROR((MATCH(G18345,$G$1:$G$17718,0)),0),INDEX($A$1:$A$17718,MATCH(G18345,$G$1:$G$17718,0)),MAX($A$2:$A18344)+1)</f>
        <v>14135</v>
      </c>
      <c r="B18345" s="1" t="e">
        <f aca="false">IF(COUNTIF($G$1:$G$17718,G18345&gt;0),0,INDEX($A$1:$A$17718,MATCH(G18345,$G$1:$G$17718,0)))</f>
        <v>#N/A</v>
      </c>
      <c r="C18345" s="1" t="str">
        <f aca="false">IF(H18345="",F18345,H18345)</f>
        <v>marigold community solar garden, llc</v>
      </c>
      <c r="F18345" s="5"/>
      <c r="G18345" s="1" t="n">
        <v>63308</v>
      </c>
      <c r="H18345" s="1" t="s">
        <v>23481</v>
      </c>
      <c r="I18345" s="1" t="n">
        <v>62759</v>
      </c>
      <c r="J18345" s="1" t="s">
        <v>22967</v>
      </c>
      <c r="K18345" s="1" t="s">
        <v>23341</v>
      </c>
    </row>
    <row r="18346" customFormat="false" ht="15" hidden="false" customHeight="true" outlineLevel="0" collapsed="false">
      <c r="A18346" s="1" t="n">
        <f aca="false">IF(IFERROR((MATCH(G18346,$G$1:$G$17718,0)),0),INDEX($A$1:$A$17718,MATCH(G18346,$G$1:$G$17718,0)),MAX($A$2:$A18345)+1)</f>
        <v>14136</v>
      </c>
      <c r="B18346" s="1" t="e">
        <f aca="false">IF(COUNTIF($G$1:$G$17718,G18346&gt;0),0,INDEX($A$1:$A$17718,MATCH(G18346,$G$1:$G$17718,0)))</f>
        <v>#N/A</v>
      </c>
      <c r="C18346" s="1" t="str">
        <f aca="false">IF(H18346="",F18346,H18346)</f>
        <v>honeysuckle solar, llc</v>
      </c>
      <c r="F18346" s="5"/>
      <c r="G18346" s="1" t="n">
        <v>63309</v>
      </c>
      <c r="H18346" s="1" t="s">
        <v>23482</v>
      </c>
      <c r="I18346" s="1" t="n">
        <v>62759</v>
      </c>
      <c r="J18346" s="1" t="s">
        <v>22967</v>
      </c>
      <c r="K18346" s="1" t="s">
        <v>23341</v>
      </c>
    </row>
    <row r="18347" customFormat="false" ht="15" hidden="false" customHeight="true" outlineLevel="0" collapsed="false">
      <c r="A18347" s="1" t="n">
        <f aca="false">IF(IFERROR((MATCH(G18347,$G$1:$G$17718,0)),0),INDEX($A$1:$A$17718,MATCH(G18347,$G$1:$G$17718,0)),MAX($A$2:$A18346)+1)</f>
        <v>14137</v>
      </c>
      <c r="B18347" s="1" t="e">
        <f aca="false">IF(COUNTIF($G$1:$G$17718,G18347&gt;0),0,INDEX($A$1:$A$17718,MATCH(G18347,$G$1:$G$17718,0)))</f>
        <v>#N/A</v>
      </c>
      <c r="C18347" s="1" t="str">
        <f aca="false">IF(H18347="",F18347,H18347)</f>
        <v>snowdrop solar, llc</v>
      </c>
      <c r="F18347" s="5"/>
      <c r="G18347" s="1" t="n">
        <v>63310</v>
      </c>
      <c r="H18347" s="1" t="s">
        <v>23483</v>
      </c>
      <c r="I18347" s="1" t="n">
        <v>62759</v>
      </c>
      <c r="J18347" s="1" t="s">
        <v>22967</v>
      </c>
      <c r="K18347" s="1" t="s">
        <v>23341</v>
      </c>
    </row>
    <row r="18348" customFormat="false" ht="15" hidden="false" customHeight="true" outlineLevel="0" collapsed="false">
      <c r="A18348" s="1" t="n">
        <f aca="false">IF(IFERROR((MATCH(G18348,$G$1:$G$17718,0)),0),INDEX($A$1:$A$17718,MATCH(G18348,$G$1:$G$17718,0)),MAX($A$2:$A18347)+1)</f>
        <v>14138</v>
      </c>
      <c r="B18348" s="1" t="e">
        <f aca="false">IF(COUNTIF($G$1:$G$17718,G18348&gt;0),0,INDEX($A$1:$A$17718,MATCH(G18348,$G$1:$G$17718,0)))</f>
        <v>#N/A</v>
      </c>
      <c r="C18348" s="1" t="str">
        <f aca="false">IF(H18348="",F18348,H18348)</f>
        <v>lantana solar, llc</v>
      </c>
      <c r="F18348" s="5"/>
      <c r="G18348" s="1" t="n">
        <v>63311</v>
      </c>
      <c r="H18348" s="1" t="s">
        <v>23484</v>
      </c>
      <c r="I18348" s="1" t="n">
        <v>62759</v>
      </c>
      <c r="J18348" s="1" t="s">
        <v>22967</v>
      </c>
      <c r="K18348" s="1" t="s">
        <v>23341</v>
      </c>
    </row>
    <row r="18349" customFormat="false" ht="15" hidden="false" customHeight="true" outlineLevel="0" collapsed="false">
      <c r="A18349" s="1" t="n">
        <f aca="false">IF(IFERROR((MATCH(G18349,$G$1:$G$17718,0)),0),INDEX($A$1:$A$17718,MATCH(G18349,$G$1:$G$17718,0)),MAX($A$2:$A18348)+1)</f>
        <v>14139</v>
      </c>
      <c r="B18349" s="1" t="e">
        <f aca="false">IF(COUNTIF($G$1:$G$17718,G18349&gt;0),0,INDEX($A$1:$A$17718,MATCH(G18349,$G$1:$G$17718,0)))</f>
        <v>#N/A</v>
      </c>
      <c r="C18349" s="1" t="str">
        <f aca="false">IF(H18349="",F18349,H18349)</f>
        <v>hyacinth solar, llc</v>
      </c>
      <c r="F18349" s="5"/>
      <c r="G18349" s="1" t="n">
        <v>63312</v>
      </c>
      <c r="H18349" s="1" t="s">
        <v>23485</v>
      </c>
      <c r="I18349" s="1" t="n">
        <v>62759</v>
      </c>
      <c r="J18349" s="1" t="s">
        <v>22967</v>
      </c>
      <c r="K18349" s="1" t="s">
        <v>23341</v>
      </c>
    </row>
    <row r="18350" customFormat="false" ht="15" hidden="false" customHeight="true" outlineLevel="0" collapsed="false">
      <c r="A18350" s="1" t="n">
        <f aca="false">IF(IFERROR((MATCH(G18350,$G$1:$G$17718,0)),0),INDEX($A$1:$A$17718,MATCH(G18350,$G$1:$G$17718,0)),MAX($A$2:$A18349)+1)</f>
        <v>14140</v>
      </c>
      <c r="B18350" s="1" t="e">
        <f aca="false">IF(COUNTIF($G$1:$G$17718,G18350&gt;0),0,INDEX($A$1:$A$17718,MATCH(G18350,$G$1:$G$17718,0)))</f>
        <v>#N/A</v>
      </c>
      <c r="C18350" s="1" t="str">
        <f aca="false">IF(H18350="",F18350,H18350)</f>
        <v>coral bells solar, llc</v>
      </c>
      <c r="F18350" s="5"/>
      <c r="G18350" s="1" t="n">
        <v>63313</v>
      </c>
      <c r="H18350" s="1" t="s">
        <v>23486</v>
      </c>
      <c r="I18350" s="1" t="n">
        <v>62759</v>
      </c>
      <c r="J18350" s="1" t="s">
        <v>22967</v>
      </c>
      <c r="K18350" s="1" t="s">
        <v>23341</v>
      </c>
    </row>
    <row r="18351" customFormat="false" ht="15" hidden="false" customHeight="true" outlineLevel="0" collapsed="false">
      <c r="A18351" s="1" t="n">
        <f aca="false">IF(IFERROR((MATCH(G18351,$G$1:$G$17718,0)),0),INDEX($A$1:$A$17718,MATCH(G18351,$G$1:$G$17718,0)),MAX($A$2:$A18350)+1)</f>
        <v>14141</v>
      </c>
      <c r="B18351" s="1" t="e">
        <f aca="false">IF(COUNTIF($G$1:$G$17718,G18351&gt;0),0,INDEX($A$1:$A$17718,MATCH(G18351,$G$1:$G$17718,0)))</f>
        <v>#N/A</v>
      </c>
      <c r="C18351" s="1" t="str">
        <f aca="false">IF(H18351="",F18351,H18351)</f>
        <v>primrose solar, llc</v>
      </c>
      <c r="F18351" s="5"/>
      <c r="G18351" s="1" t="n">
        <v>63314</v>
      </c>
      <c r="H18351" s="1" t="s">
        <v>23487</v>
      </c>
      <c r="I18351" s="1" t="n">
        <v>62759</v>
      </c>
      <c r="J18351" s="1" t="s">
        <v>22967</v>
      </c>
      <c r="K18351" s="1" t="s">
        <v>23341</v>
      </c>
    </row>
    <row r="18352" customFormat="false" ht="15" hidden="false" customHeight="true" outlineLevel="0" collapsed="false">
      <c r="A18352" s="1" t="n">
        <f aca="false">IF(IFERROR((MATCH(G18352,$G$1:$G$17718,0)),0),INDEX($A$1:$A$17718,MATCH(G18352,$G$1:$G$17718,0)),MAX($A$2:$A18351)+1)</f>
        <v>14142</v>
      </c>
      <c r="B18352" s="1" t="e">
        <f aca="false">IF(COUNTIF($G$1:$G$17718,G18352&gt;0),0,INDEX($A$1:$A$17718,MATCH(G18352,$G$1:$G$17718,0)))</f>
        <v>#N/A</v>
      </c>
      <c r="C18352" s="1" t="str">
        <f aca="false">IF(H18352="",F18352,H18352)</f>
        <v>kerria solar, llc</v>
      </c>
      <c r="F18352" s="5"/>
      <c r="G18352" s="1" t="n">
        <v>63315</v>
      </c>
      <c r="H18352" s="1" t="s">
        <v>23488</v>
      </c>
      <c r="I18352" s="1" t="n">
        <v>62759</v>
      </c>
      <c r="J18352" s="1" t="s">
        <v>22967</v>
      </c>
      <c r="K18352" s="1" t="s">
        <v>23341</v>
      </c>
    </row>
    <row r="18353" customFormat="false" ht="15" hidden="false" customHeight="true" outlineLevel="0" collapsed="false">
      <c r="A18353" s="1" t="n">
        <f aca="false">IF(IFERROR((MATCH(G18353,$G$1:$G$17718,0)),0),INDEX($A$1:$A$17718,MATCH(G18353,$G$1:$G$17718,0)),MAX($A$2:$A18352)+1)</f>
        <v>14143</v>
      </c>
      <c r="B18353" s="1" t="e">
        <f aca="false">IF(COUNTIF($G$1:$G$17718,G18353&gt;0),0,INDEX($A$1:$A$17718,MATCH(G18353,$G$1:$G$17718,0)))</f>
        <v>#N/A</v>
      </c>
      <c r="C18353" s="1" t="str">
        <f aca="false">IF(H18353="",F18353,H18353)</f>
        <v>gladiolus solar, llc</v>
      </c>
      <c r="F18353" s="5"/>
      <c r="G18353" s="1" t="n">
        <v>63316</v>
      </c>
      <c r="H18353" s="1" t="s">
        <v>23489</v>
      </c>
      <c r="I18353" s="1" t="n">
        <v>62759</v>
      </c>
      <c r="J18353" s="1" t="s">
        <v>22967</v>
      </c>
      <c r="K18353" s="1" t="s">
        <v>23341</v>
      </c>
    </row>
    <row r="18354" customFormat="false" ht="15" hidden="false" customHeight="true" outlineLevel="0" collapsed="false">
      <c r="A18354" s="1" t="n">
        <f aca="false">IF(IFERROR((MATCH(G18354,$G$1:$G$17718,0)),0),INDEX($A$1:$A$17718,MATCH(G18354,$G$1:$G$17718,0)),MAX($A$2:$A18353)+1)</f>
        <v>14144</v>
      </c>
      <c r="B18354" s="1" t="e">
        <f aca="false">IF(COUNTIF($G$1:$G$17718,G18354&gt;0),0,INDEX($A$1:$A$17718,MATCH(G18354,$G$1:$G$17718,0)))</f>
        <v>#N/A</v>
      </c>
      <c r="C18354" s="1" t="str">
        <f aca="false">IF(H18354="",F18354,H18354)</f>
        <v>geranium solar, llc</v>
      </c>
      <c r="F18354" s="5"/>
      <c r="G18354" s="1" t="n">
        <v>63317</v>
      </c>
      <c r="H18354" s="1" t="s">
        <v>23490</v>
      </c>
      <c r="I18354" s="1" t="n">
        <v>62759</v>
      </c>
      <c r="J18354" s="1" t="s">
        <v>22967</v>
      </c>
      <c r="K18354" s="1" t="s">
        <v>23341</v>
      </c>
    </row>
    <row r="18355" customFormat="false" ht="15" hidden="false" customHeight="true" outlineLevel="0" collapsed="false">
      <c r="A18355" s="1" t="n">
        <f aca="false">IF(IFERROR((MATCH(G18355,$G$1:$G$17718,0)),0),INDEX($A$1:$A$17718,MATCH(G18355,$G$1:$G$17718,0)),MAX($A$2:$A18354)+1)</f>
        <v>14145</v>
      </c>
      <c r="B18355" s="1" t="e">
        <f aca="false">IF(COUNTIF($G$1:$G$17718,G18355&gt;0),0,INDEX($A$1:$A$17718,MATCH(G18355,$G$1:$G$17718,0)))</f>
        <v>#N/A</v>
      </c>
      <c r="C18355" s="1" t="str">
        <f aca="false">IF(H18355="",F18355,H18355)</f>
        <v>bellflower solar, llc</v>
      </c>
      <c r="F18355" s="5"/>
      <c r="G18355" s="1" t="n">
        <v>63318</v>
      </c>
      <c r="H18355" s="1" t="s">
        <v>23491</v>
      </c>
      <c r="I18355" s="1" t="n">
        <v>62759</v>
      </c>
      <c r="J18355" s="1" t="s">
        <v>22967</v>
      </c>
      <c r="K18355" s="1" t="s">
        <v>23341</v>
      </c>
    </row>
    <row r="18356" customFormat="false" ht="15" hidden="false" customHeight="true" outlineLevel="0" collapsed="false">
      <c r="A18356" s="1" t="n">
        <f aca="false">IF(IFERROR((MATCH(G18356,$G$1:$G$17718,0)),0),INDEX($A$1:$A$17718,MATCH(G18356,$G$1:$G$17718,0)),MAX($A$2:$A18355)+1)</f>
        <v>14146</v>
      </c>
      <c r="B18356" s="1" t="e">
        <f aca="false">IF(COUNTIF($G$1:$G$17718,G18356&gt;0),0,INDEX($A$1:$A$17718,MATCH(G18356,$G$1:$G$17718,0)))</f>
        <v>#N/A</v>
      </c>
      <c r="C18356" s="1" t="str">
        <f aca="false">IF(H18356="",F18356,H18356)</f>
        <v>iris solar, llc (mn)</v>
      </c>
      <c r="F18356" s="5"/>
      <c r="G18356" s="1" t="n">
        <v>63319</v>
      </c>
      <c r="H18356" s="1" t="s">
        <v>23492</v>
      </c>
      <c r="I18356" s="1" t="n">
        <v>62759</v>
      </c>
      <c r="J18356" s="1" t="s">
        <v>22967</v>
      </c>
      <c r="K18356" s="1" t="s">
        <v>23341</v>
      </c>
    </row>
    <row r="18357" customFormat="false" ht="15" hidden="false" customHeight="true" outlineLevel="0" collapsed="false">
      <c r="A18357" s="1" t="n">
        <f aca="false">IF(IFERROR((MATCH(G18357,$G$1:$G$17718,0)),0),INDEX($A$1:$A$17718,MATCH(G18357,$G$1:$G$17718,0)),MAX($A$2:$A18356)+1)</f>
        <v>14147</v>
      </c>
      <c r="B18357" s="1" t="e">
        <f aca="false">IF(COUNTIF($G$1:$G$17718,G18357&gt;0),0,INDEX($A$1:$A$17718,MATCH(G18357,$G$1:$G$17718,0)))</f>
        <v>#N/A</v>
      </c>
      <c r="C18357" s="1" t="str">
        <f aca="false">IF(H18357="",F18357,H18357)</f>
        <v>sutton solar 2, llc</v>
      </c>
      <c r="F18357" s="5"/>
      <c r="G18357" s="1" t="n">
        <v>63336</v>
      </c>
      <c r="H18357" s="1" t="s">
        <v>23493</v>
      </c>
      <c r="I18357" s="1" t="n">
        <v>63106</v>
      </c>
      <c r="J18357" s="1" t="s">
        <v>23493</v>
      </c>
      <c r="K18357" s="1" t="s">
        <v>23341</v>
      </c>
    </row>
    <row r="18358" customFormat="false" ht="15" hidden="false" customHeight="true" outlineLevel="0" collapsed="false">
      <c r="A18358" s="1" t="n">
        <f aca="false">IF(IFERROR((MATCH(G18358,$G$1:$G$17718,0)),0),INDEX($A$1:$A$17718,MATCH(G18358,$G$1:$G$17718,0)),MAX($A$2:$A18357)+1)</f>
        <v>14148</v>
      </c>
      <c r="B18358" s="1" t="e">
        <f aca="false">IF(COUNTIF($G$1:$G$17718,G18358&gt;0),0,INDEX($A$1:$A$17718,MATCH(G18358,$G$1:$G$17718,0)))</f>
        <v>#N/A</v>
      </c>
      <c r="C18358" s="1" t="str">
        <f aca="false">IF(H18358="",F18358,H18358)</f>
        <v>ticket network south windsor</v>
      </c>
      <c r="F18358" s="5"/>
      <c r="G18358" s="1" t="n">
        <v>63354</v>
      </c>
      <c r="H18358" s="1" t="s">
        <v>23494</v>
      </c>
      <c r="I18358" s="1" t="n">
        <v>62067</v>
      </c>
      <c r="J18358" s="1" t="s">
        <v>23495</v>
      </c>
      <c r="K18358" s="1" t="s">
        <v>23341</v>
      </c>
    </row>
    <row r="18359" customFormat="false" ht="15" hidden="false" customHeight="true" outlineLevel="0" collapsed="false">
      <c r="A18359" s="1" t="n">
        <f aca="false">IF(IFERROR((MATCH(G18359,$G$1:$G$17718,0)),0),INDEX($A$1:$A$17718,MATCH(G18359,$G$1:$G$17718,0)),MAX($A$2:$A18358)+1)</f>
        <v>14149</v>
      </c>
      <c r="B18359" s="1" t="e">
        <f aca="false">IF(COUNTIF($G$1:$G$17718,G18359&gt;0),0,INDEX($A$1:$A$17718,MATCH(G18359,$G$1:$G$17718,0)))</f>
        <v>#N/A</v>
      </c>
      <c r="C18359" s="1" t="str">
        <f aca="false">IF(H18359="",F18359,H18359)</f>
        <v>corbin russwin phase 3 berlin</v>
      </c>
      <c r="F18359" s="5"/>
      <c r="G18359" s="1" t="n">
        <v>63358</v>
      </c>
      <c r="H18359" s="1" t="s">
        <v>23496</v>
      </c>
      <c r="I18359" s="1" t="n">
        <v>62067</v>
      </c>
      <c r="J18359" s="1" t="s">
        <v>23495</v>
      </c>
      <c r="K18359" s="1" t="s">
        <v>23341</v>
      </c>
    </row>
    <row r="18360" customFormat="false" ht="15" hidden="false" customHeight="true" outlineLevel="0" collapsed="false">
      <c r="A18360" s="1" t="n">
        <f aca="false">IF(IFERROR((MATCH(G18360,$G$1:$G$17718,0)),0),INDEX($A$1:$A$17718,MATCH(G18360,$G$1:$G$17718,0)),MAX($A$2:$A18359)+1)</f>
        <v>14150</v>
      </c>
      <c r="B18360" s="1" t="e">
        <f aca="false">IF(COUNTIF($G$1:$G$17718,G18360&gt;0),0,INDEX($A$1:$A$17718,MATCH(G18360,$G$1:$G$17718,0)))</f>
        <v>#N/A</v>
      </c>
      <c r="C18360" s="1" t="str">
        <f aca="false">IF(H18360="",F18360,H18360)</f>
        <v>medline ind. phase 2 tracy</v>
      </c>
      <c r="F18360" s="5"/>
      <c r="G18360" s="1" t="n">
        <v>63361</v>
      </c>
      <c r="H18360" s="1" t="s">
        <v>23497</v>
      </c>
      <c r="I18360" s="1" t="n">
        <v>62067</v>
      </c>
      <c r="J18360" s="1" t="s">
        <v>23495</v>
      </c>
      <c r="K18360" s="1" t="s">
        <v>23341</v>
      </c>
    </row>
    <row r="18361" customFormat="false" ht="15" hidden="false" customHeight="true" outlineLevel="0" collapsed="false">
      <c r="A18361" s="1" t="n">
        <f aca="false">IF(IFERROR((MATCH(G18361,$G$1:$G$17718,0)),0),INDEX($A$1:$A$17718,MATCH(G18361,$G$1:$G$17718,0)),MAX($A$2:$A18360)+1)</f>
        <v>14151</v>
      </c>
      <c r="B18361" s="1" t="e">
        <f aca="false">IF(COUNTIF($G$1:$G$17718,G18361&gt;0),0,INDEX($A$1:$A$17718,MATCH(G18361,$G$1:$G$17718,0)))</f>
        <v>#N/A</v>
      </c>
      <c r="C18361" s="1" t="str">
        <f aca="false">IF(H18361="",F18361,H18361)</f>
        <v>niagara bottling stockton</v>
      </c>
      <c r="F18361" s="5"/>
      <c r="G18361" s="1" t="n">
        <v>63363</v>
      </c>
      <c r="H18361" s="1" t="s">
        <v>23498</v>
      </c>
      <c r="I18361" s="1" t="n">
        <v>62067</v>
      </c>
      <c r="J18361" s="1" t="s">
        <v>23495</v>
      </c>
      <c r="K18361" s="1" t="s">
        <v>23341</v>
      </c>
    </row>
    <row r="18362" customFormat="false" ht="15" hidden="false" customHeight="true" outlineLevel="0" collapsed="false">
      <c r="A18362" s="1" t="n">
        <f aca="false">IF(IFERROR((MATCH(G18362,$G$1:$G$17718,0)),0),INDEX($A$1:$A$17718,MATCH(G18362,$G$1:$G$17718,0)),MAX($A$2:$A18361)+1)</f>
        <v>14152</v>
      </c>
      <c r="B18362" s="1" t="e">
        <f aca="false">IF(COUNTIF($G$1:$G$17718,G18362&gt;0),0,INDEX($A$1:$A$17718,MATCH(G18362,$G$1:$G$17718,0)))</f>
        <v>#N/A</v>
      </c>
      <c r="C18362" s="1" t="str">
        <f aca="false">IF(H18362="",F18362,H18362)</f>
        <v>strandness garden</v>
      </c>
      <c r="F18362" s="5"/>
      <c r="G18362" s="1" t="n">
        <v>63367</v>
      </c>
      <c r="H18362" s="1" t="s">
        <v>23499</v>
      </c>
      <c r="I18362" s="1" t="n">
        <v>63131</v>
      </c>
      <c r="J18362" s="1" t="s">
        <v>23500</v>
      </c>
      <c r="K18362" s="1" t="s">
        <v>23341</v>
      </c>
    </row>
    <row r="18363" customFormat="false" ht="15" hidden="false" customHeight="true" outlineLevel="0" collapsed="false">
      <c r="A18363" s="1" t="n">
        <f aca="false">IF(IFERROR((MATCH(G18363,$G$1:$G$17718,0)),0),INDEX($A$1:$A$17718,MATCH(G18363,$G$1:$G$17718,0)),MAX($A$2:$A18362)+1)</f>
        <v>14153</v>
      </c>
      <c r="B18363" s="1" t="e">
        <f aca="false">IF(COUNTIF($G$1:$G$17718,G18363&gt;0),0,INDEX($A$1:$A$17718,MATCH(G18363,$G$1:$G$17718,0)))</f>
        <v>#N/A</v>
      </c>
      <c r="C18363" s="1" t="str">
        <f aca="false">IF(H18363="",F18363,H18363)</f>
        <v>cp middletown solar i llc</v>
      </c>
      <c r="F18363" s="5"/>
      <c r="G18363" s="1" t="n">
        <v>63374</v>
      </c>
      <c r="H18363" s="1" t="s">
        <v>23501</v>
      </c>
      <c r="I18363" s="1" t="n">
        <v>62719</v>
      </c>
      <c r="J18363" s="1" t="s">
        <v>23225</v>
      </c>
      <c r="K18363" s="1" t="s">
        <v>23341</v>
      </c>
    </row>
    <row r="18364" customFormat="false" ht="15" hidden="false" customHeight="true" outlineLevel="0" collapsed="false">
      <c r="A18364" s="1" t="n">
        <f aca="false">IF(IFERROR((MATCH(G18364,$G$1:$G$17718,0)),0),INDEX($A$1:$A$17718,MATCH(G18364,$G$1:$G$17718,0)),MAX($A$2:$A18363)+1)</f>
        <v>14154</v>
      </c>
      <c r="B18364" s="1" t="e">
        <f aca="false">IF(COUNTIF($G$1:$G$17718,G18364&gt;0),0,INDEX($A$1:$A$17718,MATCH(G18364,$G$1:$G$17718,0)))</f>
        <v>#N/A</v>
      </c>
      <c r="C18364" s="1" t="str">
        <f aca="false">IF(H18364="",F18364,H18364)</f>
        <v>cp middletown solar ii llc</v>
      </c>
      <c r="F18364" s="5"/>
      <c r="G18364" s="1" t="n">
        <v>63375</v>
      </c>
      <c r="H18364" s="1" t="s">
        <v>23502</v>
      </c>
      <c r="I18364" s="1" t="n">
        <v>62719</v>
      </c>
      <c r="J18364" s="1" t="s">
        <v>23225</v>
      </c>
      <c r="K18364" s="1" t="s">
        <v>23341</v>
      </c>
    </row>
    <row r="18365" customFormat="false" ht="15" hidden="false" customHeight="true" outlineLevel="0" collapsed="false">
      <c r="A18365" s="1" t="n">
        <f aca="false">IF(IFERROR((MATCH(G18365,$G$1:$G$17718,0)),0),INDEX($A$1:$A$17718,MATCH(G18365,$G$1:$G$17718,0)),MAX($A$2:$A18364)+1)</f>
        <v>14155</v>
      </c>
      <c r="B18365" s="1" t="e">
        <f aca="false">IF(COUNTIF($G$1:$G$17718,G18365&gt;0),0,INDEX($A$1:$A$17718,MATCH(G18365,$G$1:$G$17718,0)))</f>
        <v>#N/A</v>
      </c>
      <c r="C18365" s="1" t="str">
        <f aca="false">IF(H18365="",F18365,H18365)</f>
        <v>goodhue community solar one llc csg</v>
      </c>
      <c r="F18365" s="5"/>
      <c r="G18365" s="1" t="n">
        <v>63380</v>
      </c>
      <c r="H18365" s="1" t="s">
        <v>23503</v>
      </c>
      <c r="I18365" s="1" t="n">
        <v>62915</v>
      </c>
      <c r="J18365" s="1" t="s">
        <v>23397</v>
      </c>
      <c r="K18365" s="1" t="s">
        <v>23341</v>
      </c>
    </row>
    <row r="18366" customFormat="false" ht="15" hidden="false" customHeight="true" outlineLevel="0" collapsed="false">
      <c r="A18366" s="1" t="n">
        <f aca="false">IF(IFERROR((MATCH(G18366,$G$1:$G$17718,0)),0),INDEX($A$1:$A$17718,MATCH(G18366,$G$1:$G$17718,0)),MAX($A$2:$A18365)+1)</f>
        <v>14156</v>
      </c>
      <c r="B18366" s="1" t="e">
        <f aca="false">IF(COUNTIF($G$1:$G$17718,G18366&gt;0),0,INDEX($A$1:$A$17718,MATCH(G18366,$G$1:$G$17718,0)))</f>
        <v>#N/A</v>
      </c>
      <c r="C18366" s="1" t="str">
        <f aca="false">IF(H18366="",F18366,H18366)</f>
        <v>falls creek garden</v>
      </c>
      <c r="F18366" s="5"/>
      <c r="G18366" s="1" t="n">
        <v>63394</v>
      </c>
      <c r="H18366" s="1" t="s">
        <v>23504</v>
      </c>
      <c r="I18366" s="1" t="n">
        <v>63143</v>
      </c>
      <c r="J18366" s="1" t="s">
        <v>23505</v>
      </c>
      <c r="K18366" s="1" t="s">
        <v>23341</v>
      </c>
    </row>
    <row r="18367" customFormat="false" ht="15" hidden="false" customHeight="true" outlineLevel="0" collapsed="false">
      <c r="A18367" s="1" t="n">
        <f aca="false">IF(IFERROR((MATCH(G18367,$G$1:$G$17718,0)),0),INDEX($A$1:$A$17718,MATCH(G18367,$G$1:$G$17718,0)),MAX($A$2:$A18366)+1)</f>
        <v>14157</v>
      </c>
      <c r="B18367" s="1" t="e">
        <f aca="false">IF(COUNTIF($G$1:$G$17718,G18367&gt;0),0,INDEX($A$1:$A$17718,MATCH(G18367,$G$1:$G$17718,0)))</f>
        <v>#N/A</v>
      </c>
      <c r="C18367" s="1" t="str">
        <f aca="false">IF(H18367="",F18367,H18367)</f>
        <v>star garden</v>
      </c>
      <c r="F18367" s="5"/>
      <c r="G18367" s="1" t="n">
        <v>63395</v>
      </c>
      <c r="H18367" s="1" t="s">
        <v>23506</v>
      </c>
      <c r="I18367" s="1" t="n">
        <v>63144</v>
      </c>
      <c r="J18367" s="1" t="s">
        <v>23507</v>
      </c>
      <c r="K18367" s="1" t="s">
        <v>23341</v>
      </c>
    </row>
    <row r="18368" customFormat="false" ht="15" hidden="false" customHeight="true" outlineLevel="0" collapsed="false">
      <c r="A18368" s="1" t="n">
        <f aca="false">IF(IFERROR((MATCH(G18368,$G$1:$G$17718,0)),0),INDEX($A$1:$A$17718,MATCH(G18368,$G$1:$G$17718,0)),MAX($A$2:$A18367)+1)</f>
        <v>14158</v>
      </c>
      <c r="B18368" s="1" t="e">
        <f aca="false">IF(COUNTIF($G$1:$G$17718,G18368&gt;0),0,INDEX($A$1:$A$17718,MATCH(G18368,$G$1:$G$17718,0)))</f>
        <v>#N/A</v>
      </c>
      <c r="C18368" s="1" t="str">
        <f aca="false">IF(H18368="",F18368,H18368)</f>
        <v>buffalo garden</v>
      </c>
      <c r="F18368" s="5"/>
      <c r="G18368" s="1" t="n">
        <v>63396</v>
      </c>
      <c r="H18368" s="1" t="s">
        <v>23508</v>
      </c>
      <c r="I18368" s="1" t="n">
        <v>63157</v>
      </c>
      <c r="J18368" s="1" t="s">
        <v>23509</v>
      </c>
      <c r="K18368" s="1" t="s">
        <v>23341</v>
      </c>
    </row>
    <row r="18369" customFormat="false" ht="15" hidden="false" customHeight="true" outlineLevel="0" collapsed="false">
      <c r="A18369" s="1" t="n">
        <f aca="false">IF(IFERROR((MATCH(G18369,$G$1:$G$17718,0)),0),INDEX($A$1:$A$17718,MATCH(G18369,$G$1:$G$17718,0)),MAX($A$2:$A18368)+1)</f>
        <v>14159</v>
      </c>
      <c r="B18369" s="1" t="e">
        <f aca="false">IF(COUNTIF($G$1:$G$17718,G18369&gt;0),0,INDEX($A$1:$A$17718,MATCH(G18369,$G$1:$G$17718,0)))</f>
        <v>#N/A</v>
      </c>
      <c r="C18369" s="1" t="str">
        <f aca="false">IF(H18369="",F18369,H18369)</f>
        <v>loon garden</v>
      </c>
      <c r="F18369" s="5"/>
      <c r="G18369" s="1" t="n">
        <v>63397</v>
      </c>
      <c r="H18369" s="1" t="s">
        <v>23510</v>
      </c>
      <c r="I18369" s="1" t="n">
        <v>63158</v>
      </c>
      <c r="J18369" s="1" t="s">
        <v>23511</v>
      </c>
      <c r="K18369" s="1" t="s">
        <v>23341</v>
      </c>
    </row>
    <row r="18370" customFormat="false" ht="15" hidden="false" customHeight="true" outlineLevel="0" collapsed="false">
      <c r="A18370" s="1" t="n">
        <f aca="false">IF(IFERROR((MATCH(G18370,$G$1:$G$17718,0)),0),INDEX($A$1:$A$17718,MATCH(G18370,$G$1:$G$17718,0)),MAX($A$2:$A18369)+1)</f>
        <v>14160</v>
      </c>
      <c r="B18370" s="1" t="e">
        <f aca="false">IF(COUNTIF($G$1:$G$17718,G18370&gt;0),0,INDEX($A$1:$A$17718,MATCH(G18370,$G$1:$G$17718,0)))</f>
        <v>#N/A</v>
      </c>
      <c r="C18370" s="1" t="str">
        <f aca="false">IF(H18370="",F18370,H18370)</f>
        <v>stearns solar i</v>
      </c>
      <c r="F18370" s="5"/>
      <c r="G18370" s="1" t="n">
        <v>63400</v>
      </c>
      <c r="H18370" s="1" t="s">
        <v>23512</v>
      </c>
      <c r="I18370" s="1" t="n">
        <v>63159</v>
      </c>
      <c r="J18370" s="1" t="s">
        <v>23513</v>
      </c>
      <c r="K18370" s="1" t="s">
        <v>23341</v>
      </c>
    </row>
    <row r="18371" customFormat="false" ht="15" hidden="false" customHeight="true" outlineLevel="0" collapsed="false">
      <c r="A18371" s="1" t="n">
        <f aca="false">IF(IFERROR((MATCH(G18371,$G$1:$G$17718,0)),0),INDEX($A$1:$A$17718,MATCH(G18371,$G$1:$G$17718,0)),MAX($A$2:$A18370)+1)</f>
        <v>14161</v>
      </c>
      <c r="B18371" s="1" t="e">
        <f aca="false">IF(COUNTIF($G$1:$G$17718,G18371&gt;0),0,INDEX($A$1:$A$17718,MATCH(G18371,$G$1:$G$17718,0)))</f>
        <v>#N/A</v>
      </c>
      <c r="C18371" s="1" t="str">
        <f aca="false">IF(H18371="",F18371,H18371)</f>
        <v>olinda trail solar</v>
      </c>
      <c r="F18371" s="5"/>
      <c r="G18371" s="1" t="n">
        <v>63401</v>
      </c>
      <c r="H18371" s="1" t="s">
        <v>23514</v>
      </c>
      <c r="I18371" s="1" t="n">
        <v>63160</v>
      </c>
      <c r="J18371" s="1" t="s">
        <v>23515</v>
      </c>
      <c r="K18371" s="1" t="s">
        <v>23341</v>
      </c>
    </row>
    <row r="18372" customFormat="false" ht="15" hidden="false" customHeight="true" outlineLevel="0" collapsed="false">
      <c r="A18372" s="1" t="n">
        <f aca="false">IF(IFERROR((MATCH(G18372,$G$1:$G$17718,0)),0),INDEX($A$1:$A$17718,MATCH(G18372,$G$1:$G$17718,0)),MAX($A$2:$A18371)+1)</f>
        <v>14162</v>
      </c>
      <c r="B18372" s="1" t="e">
        <f aca="false">IF(COUNTIF($G$1:$G$17718,G18372&gt;0),0,INDEX($A$1:$A$17718,MATCH(G18372,$G$1:$G$17718,0)))</f>
        <v>#N/A</v>
      </c>
      <c r="C18372" s="1" t="str">
        <f aca="false">IF(H18372="",F18372,H18372)</f>
        <v>new munich solar</v>
      </c>
      <c r="F18372" s="5"/>
      <c r="G18372" s="1" t="n">
        <v>63402</v>
      </c>
      <c r="H18372" s="1" t="s">
        <v>23516</v>
      </c>
      <c r="I18372" s="1" t="n">
        <v>63161</v>
      </c>
      <c r="J18372" s="1" t="s">
        <v>23517</v>
      </c>
      <c r="K18372" s="1" t="s">
        <v>23341</v>
      </c>
    </row>
    <row r="18373" customFormat="false" ht="15" hidden="false" customHeight="true" outlineLevel="0" collapsed="false">
      <c r="A18373" s="1" t="n">
        <f aca="false">IF(IFERROR((MATCH(G18373,$G$1:$G$17718,0)),0),INDEX($A$1:$A$17718,MATCH(G18373,$G$1:$G$17718,0)),MAX($A$2:$A18372)+1)</f>
        <v>14163</v>
      </c>
      <c r="B18373" s="1" t="e">
        <f aca="false">IF(COUNTIF($G$1:$G$17718,G18373&gt;0),0,INDEX($A$1:$A$17718,MATCH(G18373,$G$1:$G$17718,0)))</f>
        <v>#N/A</v>
      </c>
      <c r="C18373" s="1" t="str">
        <f aca="false">IF(H18373="",F18373,H18373)</f>
        <v>clara city solar</v>
      </c>
      <c r="F18373" s="5"/>
      <c r="G18373" s="1" t="n">
        <v>63403</v>
      </c>
      <c r="H18373" s="1" t="s">
        <v>23518</v>
      </c>
      <c r="I18373" s="1" t="n">
        <v>63162</v>
      </c>
      <c r="J18373" s="1" t="s">
        <v>23519</v>
      </c>
      <c r="K18373" s="1" t="s">
        <v>23341</v>
      </c>
    </row>
    <row r="18374" customFormat="false" ht="15" hidden="false" customHeight="true" outlineLevel="0" collapsed="false">
      <c r="A18374" s="1" t="n">
        <f aca="false">IF(IFERROR((MATCH(G18374,$G$1:$G$17718,0)),0),INDEX($A$1:$A$17718,MATCH(G18374,$G$1:$G$17718,0)),MAX($A$2:$A18373)+1)</f>
        <v>14164</v>
      </c>
      <c r="B18374" s="1" t="e">
        <f aca="false">IF(COUNTIF($G$1:$G$17718,G18374&gt;0),0,INDEX($A$1:$A$17718,MATCH(G18374,$G$1:$G$17718,0)))</f>
        <v>#N/A</v>
      </c>
      <c r="C18374" s="1" t="str">
        <f aca="false">IF(H18374="",F18374,H18374)</f>
        <v>san diego zoo</v>
      </c>
      <c r="F18374" s="5"/>
      <c r="G18374" s="1" t="n">
        <v>63412</v>
      </c>
      <c r="H18374" s="1" t="s">
        <v>23520</v>
      </c>
      <c r="I18374" s="1" t="n">
        <v>63246</v>
      </c>
      <c r="J18374" s="1" t="s">
        <v>23521</v>
      </c>
      <c r="K18374" s="1" t="s">
        <v>23341</v>
      </c>
    </row>
    <row r="18375" customFormat="false" ht="15" hidden="false" customHeight="true" outlineLevel="0" collapsed="false">
      <c r="A18375" s="1" t="n">
        <f aca="false">IF(IFERROR((MATCH(G18375,$G$1:$G$17718,0)),0),INDEX($A$1:$A$17718,MATCH(G18375,$G$1:$G$17718,0)),MAX($A$2:$A18374)+1)</f>
        <v>14165</v>
      </c>
      <c r="B18375" s="1" t="e">
        <f aca="false">IF(COUNTIF($G$1:$G$17718,G18375&gt;0),0,INDEX($A$1:$A$17718,MATCH(G18375,$G$1:$G$17718,0)))</f>
        <v>#N/A</v>
      </c>
      <c r="C18375" s="1" t="str">
        <f aca="false">IF(H18375="",F18375,H18375)</f>
        <v>ltmua</v>
      </c>
      <c r="F18375" s="5"/>
      <c r="G18375" s="1" t="n">
        <v>63413</v>
      </c>
      <c r="H18375" s="1" t="s">
        <v>23522</v>
      </c>
      <c r="I18375" s="1" t="n">
        <v>61944</v>
      </c>
      <c r="J18375" s="1" t="s">
        <v>23043</v>
      </c>
      <c r="K18375" s="1" t="s">
        <v>23341</v>
      </c>
    </row>
    <row r="18376" customFormat="false" ht="15" hidden="false" customHeight="true" outlineLevel="0" collapsed="false">
      <c r="A18376" s="1" t="n">
        <f aca="false">IF(IFERROR((MATCH(G18376,$G$1:$G$17718,0)),0),INDEX($A$1:$A$17718,MATCH(G18376,$G$1:$G$17718,0)),MAX($A$2:$A18375)+1)</f>
        <v>14166</v>
      </c>
      <c r="B18376" s="1" t="e">
        <f aca="false">IF(COUNTIF($G$1:$G$17718,G18376&gt;0),0,INDEX($A$1:$A$17718,MATCH(G18376,$G$1:$G$17718,0)))</f>
        <v>#N/A</v>
      </c>
      <c r="C18376" s="1" t="str">
        <f aca="false">IF(H18376="",F18376,H18376)</f>
        <v>goodhue community solar three llc csg</v>
      </c>
      <c r="F18376" s="5"/>
      <c r="G18376" s="1" t="n">
        <v>63417</v>
      </c>
      <c r="H18376" s="1" t="s">
        <v>23523</v>
      </c>
      <c r="I18376" s="1" t="n">
        <v>62915</v>
      </c>
      <c r="J18376" s="1" t="s">
        <v>23397</v>
      </c>
      <c r="K18376" s="1" t="s">
        <v>23341</v>
      </c>
    </row>
    <row r="18377" customFormat="false" ht="15" hidden="false" customHeight="true" outlineLevel="0" collapsed="false">
      <c r="A18377" s="1" t="n">
        <f aca="false">IF(IFERROR((MATCH(G18377,$G$1:$G$17718,0)),0),INDEX($A$1:$A$17718,MATCH(G18377,$G$1:$G$17718,0)),MAX($A$2:$A18376)+1)</f>
        <v>14167</v>
      </c>
      <c r="B18377" s="1" t="e">
        <f aca="false">IF(COUNTIF($G$1:$G$17718,G18377&gt;0),0,INDEX($A$1:$A$17718,MATCH(G18377,$G$1:$G$17718,0)))</f>
        <v>#N/A</v>
      </c>
      <c r="C18377" s="1" t="str">
        <f aca="false">IF(H18377="",F18377,H18377)</f>
        <v>straight garden solar</v>
      </c>
      <c r="F18377" s="5"/>
      <c r="G18377" s="1" t="n">
        <v>63424</v>
      </c>
      <c r="H18377" s="1" t="s">
        <v>23524</v>
      </c>
      <c r="I18377" s="1" t="n">
        <v>63171</v>
      </c>
      <c r="J18377" s="1" t="s">
        <v>23525</v>
      </c>
      <c r="K18377" s="1" t="s">
        <v>23341</v>
      </c>
    </row>
    <row r="18378" customFormat="false" ht="15" hidden="false" customHeight="true" outlineLevel="0" collapsed="false">
      <c r="A18378" s="1" t="n">
        <f aca="false">IF(IFERROR((MATCH(G18378,$G$1:$G$17718,0)),0),INDEX($A$1:$A$17718,MATCH(G18378,$G$1:$G$17718,0)),MAX($A$2:$A18377)+1)</f>
        <v>14168</v>
      </c>
      <c r="B18378" s="1" t="e">
        <f aca="false">IF(COUNTIF($G$1:$G$17718,G18378&gt;0),0,INDEX($A$1:$A$17718,MATCH(G18378,$G$1:$G$17718,0)))</f>
        <v>#N/A</v>
      </c>
      <c r="C18378" s="1" t="str">
        <f aca="false">IF(H18378="",F18378,H18378)</f>
        <v>leven garden solar</v>
      </c>
      <c r="F18378" s="5"/>
      <c r="G18378" s="1" t="n">
        <v>63425</v>
      </c>
      <c r="H18378" s="1" t="s">
        <v>23526</v>
      </c>
      <c r="I18378" s="1" t="n">
        <v>63172</v>
      </c>
      <c r="J18378" s="1" t="s">
        <v>23527</v>
      </c>
      <c r="K18378" s="1" t="s">
        <v>23341</v>
      </c>
    </row>
    <row r="18379" customFormat="false" ht="15" hidden="false" customHeight="true" outlineLevel="0" collapsed="false">
      <c r="A18379" s="1" t="n">
        <f aca="false">IF(IFERROR((MATCH(G18379,$G$1:$G$17718,0)),0),INDEX($A$1:$A$17718,MATCH(G18379,$G$1:$G$17718,0)),MAX($A$2:$A18378)+1)</f>
        <v>14169</v>
      </c>
      <c r="B18379" s="1" t="e">
        <f aca="false">IF(COUNTIF($G$1:$G$17718,G18379&gt;0),0,INDEX($A$1:$A$17718,MATCH(G18379,$G$1:$G$17718,0)))</f>
        <v>#N/A</v>
      </c>
      <c r="C18379" s="1" t="str">
        <f aca="false">IF(H18379="",F18379,H18379)</f>
        <v>zumbro solar garden</v>
      </c>
      <c r="F18379" s="5"/>
      <c r="G18379" s="1" t="n">
        <v>63426</v>
      </c>
      <c r="H18379" s="1" t="s">
        <v>23528</v>
      </c>
      <c r="I18379" s="1" t="n">
        <v>63173</v>
      </c>
      <c r="J18379" s="1" t="s">
        <v>23529</v>
      </c>
      <c r="K18379" s="1" t="s">
        <v>23341</v>
      </c>
    </row>
    <row r="18380" customFormat="false" ht="15" hidden="false" customHeight="true" outlineLevel="0" collapsed="false">
      <c r="A18380" s="1" t="n">
        <f aca="false">IF(IFERROR((MATCH(G18380,$G$1:$G$17718,0)),0),INDEX($A$1:$A$17718,MATCH(G18380,$G$1:$G$17718,0)),MAX($A$2:$A18379)+1)</f>
        <v>14170</v>
      </c>
      <c r="B18380" s="1" t="e">
        <f aca="false">IF(COUNTIF($G$1:$G$17718,G18380&gt;0),0,INDEX($A$1:$A$17718,MATCH(G18380,$G$1:$G$17718,0)))</f>
        <v>#N/A</v>
      </c>
      <c r="C18380" s="1" t="str">
        <f aca="false">IF(H18380="",F18380,H18380)</f>
        <v>mud garden solar</v>
      </c>
      <c r="F18380" s="5"/>
      <c r="G18380" s="1" t="n">
        <v>63427</v>
      </c>
      <c r="H18380" s="1" t="s">
        <v>23530</v>
      </c>
      <c r="I18380" s="1" t="n">
        <v>63175</v>
      </c>
      <c r="J18380" s="1" t="s">
        <v>23531</v>
      </c>
      <c r="K18380" s="1" t="s">
        <v>23341</v>
      </c>
    </row>
    <row r="18381" customFormat="false" ht="15" hidden="false" customHeight="true" outlineLevel="0" collapsed="false">
      <c r="A18381" s="1" t="n">
        <f aca="false">IF(IFERROR((MATCH(G18381,$G$1:$G$17718,0)),0),INDEX($A$1:$A$17718,MATCH(G18381,$G$1:$G$17718,0)),MAX($A$2:$A18380)+1)</f>
        <v>14171</v>
      </c>
      <c r="B18381" s="1" t="e">
        <f aca="false">IF(COUNTIF($G$1:$G$17718,G18381&gt;0),0,INDEX($A$1:$A$17718,MATCH(G18381,$G$1:$G$17718,0)))</f>
        <v>#N/A</v>
      </c>
      <c r="C18381" s="1" t="str">
        <f aca="false">IF(H18381="",F18381,H18381)</f>
        <v>erin garden solar</v>
      </c>
      <c r="F18381" s="5"/>
      <c r="G18381" s="1" t="n">
        <v>63429</v>
      </c>
      <c r="H18381" s="1" t="s">
        <v>23532</v>
      </c>
      <c r="I18381" s="1" t="n">
        <v>63176</v>
      </c>
      <c r="J18381" s="1" t="s">
        <v>23533</v>
      </c>
      <c r="K18381" s="1" t="s">
        <v>23341</v>
      </c>
    </row>
    <row r="18382" customFormat="false" ht="15" hidden="false" customHeight="true" outlineLevel="0" collapsed="false">
      <c r="A18382" s="1" t="n">
        <f aca="false">IF(IFERROR((MATCH(G18382,$G$1:$G$17718,0)),0),INDEX($A$1:$A$17718,MATCH(G18382,$G$1:$G$17718,0)),MAX($A$2:$A18381)+1)</f>
        <v>14172</v>
      </c>
      <c r="B18382" s="1" t="e">
        <f aca="false">IF(COUNTIF($G$1:$G$17718,G18382&gt;0),0,INDEX($A$1:$A$17718,MATCH(G18382,$G$1:$G$17718,0)))</f>
        <v>#N/A</v>
      </c>
      <c r="C18382" s="1" t="str">
        <f aca="false">IF(H18382="",F18382,H18382)</f>
        <v>chub garden solar</v>
      </c>
      <c r="F18382" s="5"/>
      <c r="G18382" s="1" t="n">
        <v>63430</v>
      </c>
      <c r="H18382" s="1" t="s">
        <v>23534</v>
      </c>
      <c r="I18382" s="1" t="n">
        <v>63177</v>
      </c>
      <c r="J18382" s="1" t="s">
        <v>23535</v>
      </c>
      <c r="K18382" s="1" t="s">
        <v>23341</v>
      </c>
    </row>
    <row r="18383" customFormat="false" ht="15" hidden="false" customHeight="true" outlineLevel="0" collapsed="false">
      <c r="A18383" s="1" t="n">
        <f aca="false">IF(IFERROR((MATCH(G18383,$G$1:$G$17718,0)),0),INDEX($A$1:$A$17718,MATCH(G18383,$G$1:$G$17718,0)),MAX($A$2:$A18382)+1)</f>
        <v>14173</v>
      </c>
      <c r="B18383" s="1" t="e">
        <f aca="false">IF(COUNTIF($G$1:$G$17718,G18383&gt;0),0,INDEX($A$1:$A$17718,MATCH(G18383,$G$1:$G$17718,0)))</f>
        <v>#N/A</v>
      </c>
      <c r="C18383" s="1" t="str">
        <f aca="false">IF(H18383="",F18383,H18383)</f>
        <v>maston garden solar</v>
      </c>
      <c r="F18383" s="5"/>
      <c r="G18383" s="1" t="n">
        <v>63434</v>
      </c>
      <c r="H18383" s="1" t="s">
        <v>23536</v>
      </c>
      <c r="I18383" s="1" t="n">
        <v>63174</v>
      </c>
      <c r="J18383" s="1" t="s">
        <v>23537</v>
      </c>
      <c r="K18383" s="1" t="s">
        <v>23341</v>
      </c>
    </row>
    <row r="18384" customFormat="false" ht="15" hidden="false" customHeight="true" outlineLevel="0" collapsed="false">
      <c r="A18384" s="1" t="n">
        <f aca="false">IF(IFERROR((MATCH(G18384,$G$1:$G$17718,0)),0),INDEX($A$1:$A$17718,MATCH(G18384,$G$1:$G$17718,0)),MAX($A$2:$A18383)+1)</f>
        <v>14174</v>
      </c>
      <c r="B18384" s="1" t="e">
        <f aca="false">IF(COUNTIF($G$1:$G$17718,G18384&gt;0),0,INDEX($A$1:$A$17718,MATCH(G18384,$G$1:$G$17718,0)))</f>
        <v>#N/A</v>
      </c>
      <c r="C18384" s="1" t="str">
        <f aca="false">IF(H18384="",F18384,H18384)</f>
        <v>malmedal solar garden</v>
      </c>
      <c r="F18384" s="5"/>
      <c r="G18384" s="1" t="n">
        <v>63453</v>
      </c>
      <c r="H18384" s="1" t="s">
        <v>23538</v>
      </c>
      <c r="I18384" s="1" t="n">
        <v>63194</v>
      </c>
      <c r="J18384" s="1" t="s">
        <v>23539</v>
      </c>
      <c r="K18384" s="1" t="s">
        <v>23341</v>
      </c>
    </row>
    <row r="18385" customFormat="false" ht="15" hidden="false" customHeight="true" outlineLevel="0" collapsed="false">
      <c r="A18385" s="1" t="n">
        <f aca="false">IF(IFERROR((MATCH(G18385,$G$1:$G$17718,0)),0),INDEX($A$1:$A$17718,MATCH(G18385,$G$1:$G$17718,0)),MAX($A$2:$A18384)+1)</f>
        <v>14175</v>
      </c>
      <c r="B18385" s="1" t="e">
        <f aca="false">IF(COUNTIF($G$1:$G$17718,G18385&gt;0),0,INDEX($A$1:$A$17718,MATCH(G18385,$G$1:$G$17718,0)))</f>
        <v>#N/A</v>
      </c>
      <c r="C18385" s="1" t="str">
        <f aca="false">IF(H18385="",F18385,H18385)</f>
        <v>wollan garden solar</v>
      </c>
      <c r="F18385" s="5"/>
      <c r="G18385" s="1" t="n">
        <v>63454</v>
      </c>
      <c r="H18385" s="1" t="s">
        <v>23540</v>
      </c>
      <c r="I18385" s="1" t="n">
        <v>63195</v>
      </c>
      <c r="J18385" s="1" t="s">
        <v>23541</v>
      </c>
      <c r="K18385" s="1" t="s">
        <v>23341</v>
      </c>
    </row>
    <row r="18386" customFormat="false" ht="15" hidden="false" customHeight="true" outlineLevel="0" collapsed="false">
      <c r="A18386" s="1" t="n">
        <f aca="false">IF(IFERROR((MATCH(G18386,$G$1:$G$17718,0)),0),INDEX($A$1:$A$17718,MATCH(G18386,$G$1:$G$17718,0)),MAX($A$2:$A18385)+1)</f>
        <v>14176</v>
      </c>
      <c r="B18386" s="1" t="e">
        <f aca="false">IF(COUNTIF($G$1:$G$17718,G18386&gt;0),0,INDEX($A$1:$A$17718,MATCH(G18386,$G$1:$G$17718,0)))</f>
        <v>#N/A</v>
      </c>
      <c r="C18386" s="1" t="str">
        <f aca="false">IF(H18386="",F18386,H18386)</f>
        <v>re-vfo llc</v>
      </c>
      <c r="F18386" s="5"/>
      <c r="G18386" s="1" t="n">
        <v>63455</v>
      </c>
      <c r="H18386" s="1" t="s">
        <v>23542</v>
      </c>
      <c r="I18386" s="1" t="n">
        <v>63198</v>
      </c>
      <c r="J18386" s="1" t="s">
        <v>23542</v>
      </c>
      <c r="K18386" s="1" t="s">
        <v>23341</v>
      </c>
    </row>
    <row r="18387" customFormat="false" ht="15" hidden="false" customHeight="true" outlineLevel="0" collapsed="false">
      <c r="A18387" s="1" t="n">
        <f aca="false">IF(IFERROR((MATCH(G18387,$G$1:$G$17718,0)),0),INDEX($A$1:$A$17718,MATCH(G18387,$G$1:$G$17718,0)),MAX($A$2:$A18386)+1)</f>
        <v>14177</v>
      </c>
      <c r="B18387" s="1" t="e">
        <f aca="false">IF(COUNTIF($G$1:$G$17718,G18387&gt;0),0,INDEX($A$1:$A$17718,MATCH(G18387,$G$1:$G$17718,0)))</f>
        <v>#N/A</v>
      </c>
      <c r="C18387" s="1" t="str">
        <f aca="false">IF(H18387="",F18387,H18387)</f>
        <v>roberds garden csg</v>
      </c>
      <c r="F18387" s="5"/>
      <c r="G18387" s="1" t="n">
        <v>63480</v>
      </c>
      <c r="H18387" s="1" t="s">
        <v>23543</v>
      </c>
      <c r="I18387" s="1" t="n">
        <v>63219</v>
      </c>
      <c r="J18387" s="1" t="s">
        <v>23544</v>
      </c>
      <c r="K18387" s="1" t="s">
        <v>23341</v>
      </c>
    </row>
    <row r="18388" customFormat="false" ht="15" hidden="false" customHeight="true" outlineLevel="0" collapsed="false">
      <c r="A18388" s="1" t="n">
        <f aca="false">IF(IFERROR((MATCH(G18388,$G$1:$G$17718,0)),0),INDEX($A$1:$A$17718,MATCH(G18388,$G$1:$G$17718,0)),MAX($A$2:$A18387)+1)</f>
        <v>14178</v>
      </c>
      <c r="B18388" s="1" t="e">
        <f aca="false">IF(COUNTIF($G$1:$G$17718,G18388&gt;0),0,INDEX($A$1:$A$17718,MATCH(G18388,$G$1:$G$17718,0)))</f>
        <v>#N/A</v>
      </c>
      <c r="C18388" s="1" t="str">
        <f aca="false">IF(H18388="",F18388,H18388)</f>
        <v>clear garden csg</v>
      </c>
      <c r="F18388" s="5"/>
      <c r="G18388" s="1" t="n">
        <v>63481</v>
      </c>
      <c r="H18388" s="1" t="s">
        <v>23545</v>
      </c>
      <c r="I18388" s="1" t="n">
        <v>63215</v>
      </c>
      <c r="J18388" s="1" t="s">
        <v>23546</v>
      </c>
      <c r="K18388" s="1" t="s">
        <v>23341</v>
      </c>
    </row>
    <row r="18389" customFormat="false" ht="15" hidden="false" customHeight="true" outlineLevel="0" collapsed="false">
      <c r="A18389" s="1" t="n">
        <f aca="false">IF(IFERROR((MATCH(G18389,$G$1:$G$17718,0)),0),INDEX($A$1:$A$17718,MATCH(G18389,$G$1:$G$17718,0)),MAX($A$2:$A18388)+1)</f>
        <v>14179</v>
      </c>
      <c r="B18389" s="1" t="e">
        <f aca="false">IF(COUNTIF($G$1:$G$17718,G18389&gt;0),0,INDEX($A$1:$A$17718,MATCH(G18389,$G$1:$G$17718,0)))</f>
        <v>#N/A</v>
      </c>
      <c r="C18389" s="1" t="str">
        <f aca="false">IF(H18389="",F18389,H18389)</f>
        <v>jersey city dwp</v>
      </c>
      <c r="F18389" s="5"/>
      <c r="G18389" s="1" t="n">
        <v>63530</v>
      </c>
      <c r="H18389" s="1" t="s">
        <v>23547</v>
      </c>
      <c r="I18389" s="1" t="n">
        <v>60584</v>
      </c>
      <c r="J18389" s="1" t="s">
        <v>23548</v>
      </c>
      <c r="K18389" s="1" t="s">
        <v>23341</v>
      </c>
    </row>
    <row r="18390" customFormat="false" ht="15" hidden="false" customHeight="true" outlineLevel="0" collapsed="false">
      <c r="A18390" s="1" t="n">
        <f aca="false">IF(IFERROR((MATCH(G18390,$G$1:$G$17718,0)),0),INDEX($A$1:$A$17718,MATCH(G18390,$G$1:$G$17718,0)),MAX($A$2:$A18389)+1)</f>
        <v>14180</v>
      </c>
      <c r="B18390" s="1" t="e">
        <f aca="false">IF(COUNTIF($G$1:$G$17718,G18390&gt;0),0,INDEX($A$1:$A$17718,MATCH(G18390,$G$1:$G$17718,0)))</f>
        <v>#N/A</v>
      </c>
      <c r="C18390" s="1" t="str">
        <f aca="false">IF(H18390="",F18390,H18390)</f>
        <v>winona community solar one llc</v>
      </c>
      <c r="F18390" s="5"/>
      <c r="G18390" s="1" t="n">
        <v>63532</v>
      </c>
      <c r="H18390" s="1" t="s">
        <v>23549</v>
      </c>
      <c r="I18390" s="1" t="n">
        <v>62915</v>
      </c>
      <c r="J18390" s="1" t="s">
        <v>23397</v>
      </c>
      <c r="K18390" s="1" t="s">
        <v>23341</v>
      </c>
    </row>
    <row r="18391" customFormat="false" ht="15" hidden="false" customHeight="true" outlineLevel="0" collapsed="false">
      <c r="A18391" s="1" t="n">
        <f aca="false">IF(IFERROR((MATCH(G18391,$G$1:$G$17718,0)),0),INDEX($A$1:$A$17718,MATCH(G18391,$G$1:$G$17718,0)),MAX($A$2:$A18390)+1)</f>
        <v>14181</v>
      </c>
      <c r="B18391" s="1" t="e">
        <f aca="false">IF(COUNTIF($G$1:$G$17718,G18391&gt;0),0,INDEX($A$1:$A$17718,MATCH(G18391,$G$1:$G$17718,0)))</f>
        <v>#N/A</v>
      </c>
      <c r="C18391" s="1" t="str">
        <f aca="false">IF(H18391="",F18391,H18391)</f>
        <v>goodhue community solar two llc</v>
      </c>
      <c r="F18391" s="5"/>
      <c r="G18391" s="1" t="n">
        <v>63533</v>
      </c>
      <c r="H18391" s="1" t="s">
        <v>23550</v>
      </c>
      <c r="I18391" s="1" t="n">
        <v>62915</v>
      </c>
      <c r="J18391" s="1" t="s">
        <v>23397</v>
      </c>
      <c r="K18391" s="1" t="s">
        <v>23341</v>
      </c>
    </row>
    <row r="18392" customFormat="false" ht="15" hidden="false" customHeight="true" outlineLevel="0" collapsed="false">
      <c r="A18392" s="1" t="n">
        <f aca="false">IF(IFERROR((MATCH(G18392,$G$1:$G$17718,0)),0),INDEX($A$1:$A$17718,MATCH(G18392,$G$1:$G$17718,0)),MAX($A$2:$A18391)+1)</f>
        <v>14182</v>
      </c>
      <c r="B18392" s="1" t="e">
        <f aca="false">IF(COUNTIF($G$1:$G$17718,G18392&gt;0),0,INDEX($A$1:$A$17718,MATCH(G18392,$G$1:$G$17718,0)))</f>
        <v>#N/A</v>
      </c>
      <c r="C18392" s="1" t="str">
        <f aca="false">IF(H18392="",F18392,H18392)</f>
        <v>houston/winona community solar one llc</v>
      </c>
      <c r="F18392" s="5"/>
      <c r="G18392" s="1" t="n">
        <v>63534</v>
      </c>
      <c r="H18392" s="1" t="s">
        <v>23551</v>
      </c>
      <c r="I18392" s="1" t="n">
        <v>62915</v>
      </c>
      <c r="J18392" s="1" t="s">
        <v>23397</v>
      </c>
      <c r="K18392" s="1" t="s">
        <v>23341</v>
      </c>
    </row>
    <row r="18393" customFormat="false" ht="15" hidden="false" customHeight="true" outlineLevel="0" collapsed="false">
      <c r="A18393" s="1" t="n">
        <f aca="false">IF(IFERROR((MATCH(G18393,$G$1:$G$17718,0)),0),INDEX($A$1:$A$17718,MATCH(G18393,$G$1:$G$17718,0)),MAX($A$2:$A18392)+1)</f>
        <v>14183</v>
      </c>
      <c r="B18393" s="1" t="e">
        <f aca="false">IF(COUNTIF($G$1:$G$17718,G18393&gt;0),0,INDEX($A$1:$A$17718,MATCH(G18393,$G$1:$G$17718,0)))</f>
        <v>#N/A</v>
      </c>
      <c r="C18393" s="1" t="str">
        <f aca="false">IF(H18393="",F18393,H18393)</f>
        <v>amazon_bld3</v>
      </c>
      <c r="F18393" s="5"/>
      <c r="G18393" s="1" t="n">
        <v>63537</v>
      </c>
      <c r="H18393" s="1" t="s">
        <v>23552</v>
      </c>
      <c r="I18393" s="1" t="n">
        <v>63259</v>
      </c>
      <c r="J18393" s="1" t="s">
        <v>23553</v>
      </c>
      <c r="K18393" s="1" t="s">
        <v>23341</v>
      </c>
    </row>
    <row r="18394" customFormat="false" ht="15" hidden="false" customHeight="true" outlineLevel="0" collapsed="false">
      <c r="A18394" s="1" t="n">
        <f aca="false">IF(IFERROR((MATCH(G18394,$G$1:$G$17718,0)),0),INDEX($A$1:$A$17718,MATCH(G18394,$G$1:$G$17718,0)),MAX($A$2:$A18393)+1)</f>
        <v>14184</v>
      </c>
      <c r="B18394" s="1" t="e">
        <f aca="false">IF(COUNTIF($G$1:$G$17718,G18394&gt;0),0,INDEX($A$1:$A$17718,MATCH(G18394,$G$1:$G$17718,0)))</f>
        <v>#N/A</v>
      </c>
      <c r="C18394" s="1" t="str">
        <f aca="false">IF(H18394="",F18394,H18394)</f>
        <v>enter solar</v>
      </c>
      <c r="F18394" s="5"/>
      <c r="G18394" s="1" t="n">
        <v>63542</v>
      </c>
      <c r="H18394" s="1" t="s">
        <v>23554</v>
      </c>
      <c r="I18394" s="1" t="n">
        <v>63258</v>
      </c>
      <c r="J18394" s="1" t="s">
        <v>23555</v>
      </c>
      <c r="K18394" s="1" t="s">
        <v>23341</v>
      </c>
    </row>
    <row r="18395" customFormat="false" ht="15" hidden="false" customHeight="true" outlineLevel="0" collapsed="false">
      <c r="A18395" s="1" t="n">
        <f aca="false">IF(IFERROR((MATCH(G18395,$G$1:$G$17718,0)),0),INDEX($A$1:$A$17718,MATCH(G18395,$G$1:$G$17718,0)),MAX($A$2:$A18394)+1)</f>
        <v>14185</v>
      </c>
      <c r="B18395" s="1" t="e">
        <f aca="false">IF(COUNTIF($G$1:$G$17718,G18395&gt;0),0,INDEX($A$1:$A$17718,MATCH(G18395,$G$1:$G$17718,0)))</f>
        <v>#N/A</v>
      </c>
      <c r="C18395" s="1" t="str">
        <f aca="false">IF(H18395="",F18395,H18395)</f>
        <v>lange solar</v>
      </c>
      <c r="F18395" s="5"/>
      <c r="G18395" s="1" t="n">
        <v>63543</v>
      </c>
      <c r="H18395" s="1" t="s">
        <v>23556</v>
      </c>
      <c r="I18395" s="1" t="n">
        <v>63258</v>
      </c>
      <c r="J18395" s="1" t="s">
        <v>23555</v>
      </c>
      <c r="K18395" s="1" t="s">
        <v>23341</v>
      </c>
    </row>
    <row r="18396" customFormat="false" ht="15" hidden="false" customHeight="true" outlineLevel="0" collapsed="false">
      <c r="A18396" s="1" t="n">
        <f aca="false">IF(IFERROR((MATCH(G18396,$G$1:$G$17718,0)),0),INDEX($A$1:$A$17718,MATCH(G18396,$G$1:$G$17718,0)),MAX($A$2:$A18395)+1)</f>
        <v>14186</v>
      </c>
      <c r="B18396" s="1" t="e">
        <f aca="false">IF(COUNTIF($G$1:$G$17718,G18396&gt;0),0,INDEX($A$1:$A$17718,MATCH(G18396,$G$1:$G$17718,0)))</f>
        <v>#N/A</v>
      </c>
      <c r="C18396" s="1" t="str">
        <f aca="false">IF(H18396="",F18396,H18396)</f>
        <v>st. joseph's solar, llc csg</v>
      </c>
      <c r="F18396" s="5"/>
      <c r="G18396" s="1" t="n">
        <v>63555</v>
      </c>
      <c r="H18396" s="1" t="s">
        <v>23557</v>
      </c>
      <c r="I18396" s="1" t="n">
        <v>63281</v>
      </c>
      <c r="J18396" s="1" t="s">
        <v>23558</v>
      </c>
      <c r="K18396" s="1" t="s">
        <v>23341</v>
      </c>
    </row>
    <row r="18397" customFormat="false" ht="15" hidden="false" customHeight="true" outlineLevel="0" collapsed="false">
      <c r="A18397" s="1" t="n">
        <f aca="false">IF(IFERROR((MATCH(G18397,$G$1:$G$17718,0)),0),INDEX($A$1:$A$17718,MATCH(G18397,$G$1:$G$17718,0)),MAX($A$2:$A18396)+1)</f>
        <v>14187</v>
      </c>
      <c r="B18397" s="1" t="e">
        <f aca="false">IF(COUNTIF($G$1:$G$17718,G18397&gt;0),0,INDEX($A$1:$A$17718,MATCH(G18397,$G$1:$G$17718,0)))</f>
        <v>#N/A</v>
      </c>
      <c r="C18397" s="1" t="str">
        <f aca="false">IF(H18397="",F18397,H18397)</f>
        <v>blair wire village solar, llc csg</v>
      </c>
      <c r="F18397" s="5"/>
      <c r="G18397" s="1" t="n">
        <v>63557</v>
      </c>
      <c r="H18397" s="1" t="s">
        <v>23559</v>
      </c>
      <c r="I18397" s="1" t="n">
        <v>63281</v>
      </c>
      <c r="J18397" s="1" t="s">
        <v>23558</v>
      </c>
      <c r="K18397" s="1" t="s">
        <v>23341</v>
      </c>
    </row>
    <row r="18398" customFormat="false" ht="15" hidden="false" customHeight="true" outlineLevel="0" collapsed="false">
      <c r="A18398" s="1" t="n">
        <f aca="false">IF(IFERROR((MATCH(G18398,$G$1:$G$17718,0)),0),INDEX($A$1:$A$17718,MATCH(G18398,$G$1:$G$17718,0)),MAX($A$2:$A18397)+1)</f>
        <v>14188</v>
      </c>
      <c r="B18398" s="1" t="e">
        <f aca="false">IF(COUNTIF($G$1:$G$17718,G18398&gt;0),0,INDEX($A$1:$A$17718,MATCH(G18398,$G$1:$G$17718,0)))</f>
        <v>#N/A</v>
      </c>
      <c r="C18398" s="1" t="str">
        <f aca="false">IF(H18398="",F18398,H18398)</f>
        <v>barton acres solar, llc csg</v>
      </c>
      <c r="F18398" s="5"/>
      <c r="G18398" s="1" t="n">
        <v>63558</v>
      </c>
      <c r="H18398" s="1" t="s">
        <v>23560</v>
      </c>
      <c r="I18398" s="1" t="n">
        <v>63281</v>
      </c>
      <c r="J18398" s="1" t="s">
        <v>23558</v>
      </c>
      <c r="K18398" s="1" t="s">
        <v>23341</v>
      </c>
    </row>
    <row r="18399" customFormat="false" ht="15" hidden="false" customHeight="true" outlineLevel="0" collapsed="false">
      <c r="A18399" s="1" t="n">
        <f aca="false">IF(IFERROR((MATCH(G18399,$G$1:$G$17718,0)),0),INDEX($A$1:$A$17718,MATCH(G18399,$G$1:$G$17718,0)),MAX($A$2:$A18398)+1)</f>
        <v>14189</v>
      </c>
      <c r="B18399" s="1" t="e">
        <f aca="false">IF(COUNTIF($G$1:$G$17718,G18399&gt;0),0,INDEX($A$1:$A$17718,MATCH(G18399,$G$1:$G$17718,0)))</f>
        <v>#N/A</v>
      </c>
      <c r="C18399" s="1" t="str">
        <f aca="false">IF(H18399="",F18399,H18399)</f>
        <v>cherry valley solar, llc csg</v>
      </c>
      <c r="F18399" s="5"/>
      <c r="G18399" s="1" t="n">
        <v>63561</v>
      </c>
      <c r="H18399" s="1" t="s">
        <v>23561</v>
      </c>
      <c r="I18399" s="1" t="n">
        <v>63281</v>
      </c>
      <c r="J18399" s="1" t="s">
        <v>23558</v>
      </c>
      <c r="K18399" s="1" t="s">
        <v>23341</v>
      </c>
    </row>
    <row r="18400" customFormat="false" ht="15" hidden="false" customHeight="true" outlineLevel="0" collapsed="false">
      <c r="A18400" s="1" t="n">
        <f aca="false">IF(IFERROR((MATCH(G18400,$G$1:$G$17718,0)),0),INDEX($A$1:$A$17718,MATCH(G18400,$G$1:$G$17718,0)),MAX($A$2:$A18399)+1)</f>
        <v>14190</v>
      </c>
      <c r="B18400" s="1" t="e">
        <f aca="false">IF(COUNTIF($G$1:$G$17718,G18400&gt;0),0,INDEX($A$1:$A$17718,MATCH(G18400,$G$1:$G$17718,0)))</f>
        <v>#N/A</v>
      </c>
      <c r="C18400" s="1" t="str">
        <f aca="false">IF(H18400="",F18400,H18400)</f>
        <v>jh solar, llc csg</v>
      </c>
      <c r="F18400" s="5"/>
      <c r="G18400" s="1" t="n">
        <v>63564</v>
      </c>
      <c r="H18400" s="1" t="s">
        <v>23562</v>
      </c>
      <c r="I18400" s="1" t="n">
        <v>63281</v>
      </c>
      <c r="J18400" s="1" t="s">
        <v>23558</v>
      </c>
      <c r="K18400" s="1" t="s">
        <v>23341</v>
      </c>
    </row>
    <row r="18401" customFormat="false" ht="15" hidden="false" customHeight="true" outlineLevel="0" collapsed="false">
      <c r="A18401" s="1" t="n">
        <f aca="false">IF(IFERROR((MATCH(G18401,$G$1:$G$17718,0)),0),INDEX($A$1:$A$17718,MATCH(G18401,$G$1:$G$17718,0)),MAX($A$2:$A18400)+1)</f>
        <v>14191</v>
      </c>
      <c r="B18401" s="1" t="e">
        <f aca="false">IF(COUNTIF($G$1:$G$17718,G18401&gt;0),0,INDEX($A$1:$A$17718,MATCH(G18401,$G$1:$G$17718,0)))</f>
        <v>#N/A</v>
      </c>
      <c r="C18401" s="1" t="str">
        <f aca="false">IF(H18401="",F18401,H18401)</f>
        <v>woodchuck solar, llc csg</v>
      </c>
      <c r="F18401" s="5"/>
      <c r="G18401" s="1" t="n">
        <v>63565</v>
      </c>
      <c r="H18401" s="1" t="s">
        <v>23563</v>
      </c>
      <c r="I18401" s="1" t="n">
        <v>63281</v>
      </c>
      <c r="J18401" s="1" t="s">
        <v>23558</v>
      </c>
      <c r="K18401" s="1" t="s">
        <v>23341</v>
      </c>
    </row>
    <row r="18402" customFormat="false" ht="15" hidden="false" customHeight="true" outlineLevel="0" collapsed="false">
      <c r="A18402" s="1" t="n">
        <f aca="false">IF(IFERROR((MATCH(G18402,$G$1:$G$17718,0)),0),INDEX($A$1:$A$17718,MATCH(G18402,$G$1:$G$17718,0)),MAX($A$2:$A18401)+1)</f>
        <v>14192</v>
      </c>
      <c r="B18402" s="1" t="e">
        <f aca="false">IF(COUNTIF($G$1:$G$17718,G18402&gt;0),0,INDEX($A$1:$A$17718,MATCH(G18402,$G$1:$G$17718,0)))</f>
        <v>#N/A</v>
      </c>
      <c r="C18402" s="1" t="str">
        <f aca="false">IF(H18402="",F18402,H18402)</f>
        <v>dudley river 3 solar, llc csg</v>
      </c>
      <c r="F18402" s="5"/>
      <c r="G18402" s="1" t="n">
        <v>63569</v>
      </c>
      <c r="H18402" s="1" t="s">
        <v>23564</v>
      </c>
      <c r="I18402" s="1" t="n">
        <v>63281</v>
      </c>
      <c r="J18402" s="1" t="s">
        <v>23558</v>
      </c>
      <c r="K18402" s="1" t="s">
        <v>23341</v>
      </c>
    </row>
    <row r="18403" customFormat="false" ht="15" hidden="false" customHeight="true" outlineLevel="0" collapsed="false">
      <c r="A18403" s="1" t="n">
        <f aca="false">IF(IFERROR((MATCH(G18403,$G$1:$G$17718,0)),0),INDEX($A$1:$A$17718,MATCH(G18403,$G$1:$G$17718,0)),MAX($A$2:$A18402)+1)</f>
        <v>14193</v>
      </c>
      <c r="B18403" s="1" t="e">
        <f aca="false">IF(COUNTIF($G$1:$G$17718,G18403&gt;0),0,INDEX($A$1:$A$17718,MATCH(G18403,$G$1:$G$17718,0)))</f>
        <v>#N/A</v>
      </c>
      <c r="C18403" s="1" t="str">
        <f aca="false">IF(H18403="",F18403,H18403)</f>
        <v>dudley river 2 solar, llc csg</v>
      </c>
      <c r="F18403" s="5"/>
      <c r="G18403" s="1" t="n">
        <v>63570</v>
      </c>
      <c r="H18403" s="1" t="s">
        <v>23565</v>
      </c>
      <c r="I18403" s="1" t="n">
        <v>63281</v>
      </c>
      <c r="J18403" s="1" t="s">
        <v>23558</v>
      </c>
      <c r="K18403" s="1" t="s">
        <v>23341</v>
      </c>
    </row>
    <row r="18404" customFormat="false" ht="15" hidden="false" customHeight="true" outlineLevel="0" collapsed="false">
      <c r="A18404" s="1" t="n">
        <f aca="false">IF(IFERROR((MATCH(G18404,$G$1:$G$17718,0)),0),INDEX($A$1:$A$17718,MATCH(G18404,$G$1:$G$17718,0)),MAX($A$2:$A18403)+1)</f>
        <v>14194</v>
      </c>
      <c r="B18404" s="1" t="e">
        <f aca="false">IF(COUNTIF($G$1:$G$17718,G18404&gt;0),0,INDEX($A$1:$A$17718,MATCH(G18404,$G$1:$G$17718,0)))</f>
        <v>#N/A</v>
      </c>
      <c r="C18404" s="1" t="str">
        <f aca="false">IF(H18404="",F18404,H18404)</f>
        <v>dudley river solar, llc csg</v>
      </c>
      <c r="F18404" s="5"/>
      <c r="G18404" s="1" t="n">
        <v>63571</v>
      </c>
      <c r="H18404" s="1" t="s">
        <v>23566</v>
      </c>
      <c r="I18404" s="1" t="n">
        <v>63281</v>
      </c>
      <c r="J18404" s="1" t="s">
        <v>23558</v>
      </c>
      <c r="K18404" s="1" t="s">
        <v>23341</v>
      </c>
    </row>
    <row r="18405" customFormat="false" ht="15" hidden="false" customHeight="true" outlineLevel="0" collapsed="false">
      <c r="A18405" s="1" t="n">
        <f aca="false">IF(IFERROR((MATCH(G18405,$G$1:$G$17718,0)),0),INDEX($A$1:$A$17718,MATCH(G18405,$G$1:$G$17718,0)),MAX($A$2:$A18404)+1)</f>
        <v>14195</v>
      </c>
      <c r="B18405" s="1" t="e">
        <f aca="false">IF(COUNTIF($G$1:$G$17718,G18405&gt;0),0,INDEX($A$1:$A$17718,MATCH(G18405,$G$1:$G$17718,0)))</f>
        <v>#N/A</v>
      </c>
      <c r="C18405" s="1" t="str">
        <f aca="false">IF(H18405="",F18405,H18405)</f>
        <v>ledeaux solar, llc csg</v>
      </c>
      <c r="F18405" s="5"/>
      <c r="G18405" s="1" t="n">
        <v>63572</v>
      </c>
      <c r="H18405" s="1" t="s">
        <v>23567</v>
      </c>
      <c r="I18405" s="1" t="n">
        <v>63281</v>
      </c>
      <c r="J18405" s="1" t="s">
        <v>23558</v>
      </c>
      <c r="K18405" s="1" t="s">
        <v>23341</v>
      </c>
    </row>
    <row r="18406" customFormat="false" ht="15" hidden="false" customHeight="true" outlineLevel="0" collapsed="false">
      <c r="A18406" s="1" t="n">
        <f aca="false">IF(IFERROR((MATCH(G18406,$G$1:$G$17718,0)),0),INDEX($A$1:$A$17718,MATCH(G18406,$G$1:$G$17718,0)),MAX($A$2:$A18405)+1)</f>
        <v>14196</v>
      </c>
      <c r="B18406" s="1" t="e">
        <f aca="false">IF(COUNTIF($G$1:$G$17718,G18406&gt;0),0,INDEX($A$1:$A$17718,MATCH(G18406,$G$1:$G$17718,0)))</f>
        <v>#N/A</v>
      </c>
      <c r="C18406" s="1" t="str">
        <f aca="false">IF(H18406="",F18406,H18406)</f>
        <v>cohasse solar, llc csg</v>
      </c>
      <c r="F18406" s="5"/>
      <c r="G18406" s="1" t="n">
        <v>63573</v>
      </c>
      <c r="H18406" s="1" t="s">
        <v>23568</v>
      </c>
      <c r="I18406" s="1" t="n">
        <v>63281</v>
      </c>
      <c r="J18406" s="1" t="s">
        <v>23558</v>
      </c>
      <c r="K18406" s="1" t="s">
        <v>23341</v>
      </c>
    </row>
    <row r="18407" customFormat="false" ht="15" hidden="false" customHeight="true" outlineLevel="0" collapsed="false">
      <c r="A18407" s="1" t="n">
        <f aca="false">IF(IFERROR((MATCH(G18407,$G$1:$G$17718,0)),0),INDEX($A$1:$A$17718,MATCH(G18407,$G$1:$G$17718,0)),MAX($A$2:$A18406)+1)</f>
        <v>14197</v>
      </c>
      <c r="B18407" s="1" t="e">
        <f aca="false">IF(COUNTIF($G$1:$G$17718,G18407&gt;0),0,INDEX($A$1:$A$17718,MATCH(G18407,$G$1:$G$17718,0)))</f>
        <v>#N/A</v>
      </c>
      <c r="C18407" s="1" t="str">
        <f aca="false">IF(H18407="",F18407,H18407)</f>
        <v>thunderbird generator (tbird)</v>
      </c>
      <c r="F18407" s="5"/>
      <c r="G18407" s="1" t="n">
        <v>63575</v>
      </c>
      <c r="H18407" s="1" t="s">
        <v>23569</v>
      </c>
      <c r="I18407" s="1" t="n">
        <v>63286</v>
      </c>
      <c r="J18407" s="1" t="s">
        <v>23570</v>
      </c>
      <c r="K18407" s="1" t="s">
        <v>23341</v>
      </c>
    </row>
    <row r="18408" customFormat="false" ht="15" hidden="false" customHeight="true" outlineLevel="0" collapsed="false">
      <c r="A18408" s="1" t="n">
        <f aca="false">IF(IFERROR((MATCH(G18408,$G$1:$G$17718,0)),0),INDEX($A$1:$A$17718,MATCH(G18408,$G$1:$G$17718,0)),MAX($A$2:$A18407)+1)</f>
        <v>14198</v>
      </c>
      <c r="B18408" s="1" t="e">
        <f aca="false">IF(COUNTIF($G$1:$G$17718,G18408&gt;0),0,INDEX($A$1:$A$17718,MATCH(G18408,$G$1:$G$17718,0)))</f>
        <v>#N/A</v>
      </c>
      <c r="C18408" s="1" t="str">
        <f aca="false">IF(H18408="",F18408,H18408)</f>
        <v>fastsun 4</v>
      </c>
      <c r="F18408" s="5"/>
      <c r="G18408" s="1" t="n">
        <v>63576</v>
      </c>
      <c r="H18408" s="1" t="s">
        <v>23571</v>
      </c>
      <c r="I18408" s="1" t="n">
        <v>60281</v>
      </c>
      <c r="J18408" s="1" t="s">
        <v>21148</v>
      </c>
      <c r="K18408" s="1" t="s">
        <v>23341</v>
      </c>
    </row>
    <row r="18409" customFormat="false" ht="15" hidden="false" customHeight="true" outlineLevel="0" collapsed="false">
      <c r="A18409" s="1" t="n">
        <f aca="false">IF(IFERROR((MATCH(G18409,$G$1:$G$17718,0)),0),INDEX($A$1:$A$17718,MATCH(G18409,$G$1:$G$17718,0)),MAX($A$2:$A18408)+1)</f>
        <v>14199</v>
      </c>
      <c r="B18409" s="1" t="e">
        <f aca="false">IF(COUNTIF($G$1:$G$17718,G18409&gt;0),0,INDEX($A$1:$A$17718,MATCH(G18409,$G$1:$G$17718,0)))</f>
        <v>#N/A</v>
      </c>
      <c r="C18409" s="1" t="str">
        <f aca="false">IF(H18409="",F18409,H18409)</f>
        <v>fastsun 21</v>
      </c>
      <c r="F18409" s="5"/>
      <c r="G18409" s="1" t="n">
        <v>63577</v>
      </c>
      <c r="H18409" s="1" t="s">
        <v>23572</v>
      </c>
      <c r="I18409" s="1" t="n">
        <v>60281</v>
      </c>
      <c r="J18409" s="1" t="s">
        <v>21148</v>
      </c>
      <c r="K18409" s="1" t="s">
        <v>23341</v>
      </c>
    </row>
    <row r="18410" customFormat="false" ht="15" hidden="false" customHeight="true" outlineLevel="0" collapsed="false">
      <c r="A18410" s="1" t="n">
        <f aca="false">IF(IFERROR((MATCH(G18410,$G$1:$G$17718,0)),0),INDEX($A$1:$A$17718,MATCH(G18410,$G$1:$G$17718,0)),MAX($A$2:$A18409)+1)</f>
        <v>14200</v>
      </c>
      <c r="B18410" s="1" t="e">
        <f aca="false">IF(COUNTIF($G$1:$G$17718,G18410&gt;0),0,INDEX($A$1:$A$17718,MATCH(G18410,$G$1:$G$17718,0)))</f>
        <v>#N/A</v>
      </c>
      <c r="C18410" s="1" t="str">
        <f aca="false">IF(H18410="",F18410,H18410)</f>
        <v>nyph - lawrence</v>
      </c>
      <c r="F18410" s="5"/>
      <c r="G18410" s="1" t="n">
        <v>63580</v>
      </c>
      <c r="H18410" s="1" t="s">
        <v>23573</v>
      </c>
      <c r="I18410" s="1" t="n">
        <v>63291</v>
      </c>
      <c r="J18410" s="1" t="s">
        <v>23573</v>
      </c>
      <c r="K18410" s="1" t="s">
        <v>23341</v>
      </c>
    </row>
    <row r="18411" customFormat="false" ht="15" hidden="false" customHeight="true" outlineLevel="0" collapsed="false">
      <c r="A18411" s="1" t="n">
        <f aca="false">IF(IFERROR((MATCH(G18411,$G$1:$G$17718,0)),0),INDEX($A$1:$A$17718,MATCH(G18411,$G$1:$G$17718,0)),MAX($A$2:$A18410)+1)</f>
        <v>14201</v>
      </c>
      <c r="B18411" s="1" t="e">
        <f aca="false">IF(COUNTIF($G$1:$G$17718,G18411&gt;0),0,INDEX($A$1:$A$17718,MATCH(G18411,$G$1:$G$17718,0)))</f>
        <v>#N/A</v>
      </c>
      <c r="C18411" s="1" t="str">
        <f aca="false">IF(H18411="",F18411,H18411)</f>
        <v>sr kersey ii</v>
      </c>
      <c r="F18411" s="5"/>
      <c r="G18411" s="1" t="n">
        <v>63586</v>
      </c>
      <c r="H18411" s="1" t="s">
        <v>23574</v>
      </c>
      <c r="I18411" s="1" t="n">
        <v>63282</v>
      </c>
      <c r="J18411" s="1" t="s">
        <v>23575</v>
      </c>
      <c r="K18411" s="1" t="s">
        <v>23341</v>
      </c>
    </row>
    <row r="18412" customFormat="false" ht="15" hidden="false" customHeight="true" outlineLevel="0" collapsed="false">
      <c r="A18412" s="1" t="n">
        <f aca="false">IF(IFERROR((MATCH(G18412,$G$1:$G$17718,0)),0),INDEX($A$1:$A$17718,MATCH(G18412,$G$1:$G$17718,0)),MAX($A$2:$A18411)+1)</f>
        <v>14202</v>
      </c>
      <c r="B18412" s="1" t="e">
        <f aca="false">IF(COUNTIF($G$1:$G$17718,G18412&gt;0),0,INDEX($A$1:$A$17718,MATCH(G18412,$G$1:$G$17718,0)))</f>
        <v>#N/A</v>
      </c>
      <c r="C18412" s="1" t="str">
        <f aca="false">IF(H18412="",F18412,H18412)</f>
        <v>palombo b solar, llc csg</v>
      </c>
      <c r="F18412" s="5"/>
      <c r="G18412" s="1" t="n">
        <v>63589</v>
      </c>
      <c r="H18412" s="1" t="s">
        <v>23576</v>
      </c>
      <c r="I18412" s="1" t="n">
        <v>63281</v>
      </c>
      <c r="J18412" s="1" t="s">
        <v>23558</v>
      </c>
      <c r="K18412" s="1" t="s">
        <v>23341</v>
      </c>
    </row>
    <row r="18413" customFormat="false" ht="15" hidden="false" customHeight="true" outlineLevel="0" collapsed="false">
      <c r="A18413" s="1" t="n">
        <f aca="false">IF(IFERROR((MATCH(G18413,$G$1:$G$17718,0)),0),INDEX($A$1:$A$17718,MATCH(G18413,$G$1:$G$17718,0)),MAX($A$2:$A18412)+1)</f>
        <v>14203</v>
      </c>
      <c r="B18413" s="1" t="e">
        <f aca="false">IF(COUNTIF($G$1:$G$17718,G18413&gt;0),0,INDEX($A$1:$A$17718,MATCH(G18413,$G$1:$G$17718,0)))</f>
        <v>#N/A</v>
      </c>
      <c r="C18413" s="1" t="str">
        <f aca="false">IF(H18413="",F18413,H18413)</f>
        <v>brooten csg1, llc</v>
      </c>
      <c r="F18413" s="5"/>
      <c r="G18413" s="1" t="n">
        <v>63593</v>
      </c>
      <c r="H18413" s="1" t="s">
        <v>23577</v>
      </c>
      <c r="I18413" s="1" t="n">
        <v>63295</v>
      </c>
      <c r="J18413" s="1" t="s">
        <v>23578</v>
      </c>
      <c r="K18413" s="1" t="s">
        <v>23341</v>
      </c>
    </row>
    <row r="18414" customFormat="false" ht="15" hidden="false" customHeight="true" outlineLevel="0" collapsed="false">
      <c r="A18414" s="1" t="n">
        <f aca="false">IF(IFERROR((MATCH(G18414,$G$1:$G$17718,0)),0),INDEX($A$1:$A$17718,MATCH(G18414,$G$1:$G$17718,0)),MAX($A$2:$A18413)+1)</f>
        <v>14204</v>
      </c>
      <c r="B18414" s="1" t="e">
        <f aca="false">IF(COUNTIF($G$1:$G$17718,G18414&gt;0),0,INDEX($A$1:$A$17718,MATCH(G18414,$G$1:$G$17718,0)))</f>
        <v>#N/A</v>
      </c>
      <c r="C18414" s="1" t="str">
        <f aca="false">IF(H18414="",F18414,H18414)</f>
        <v>buffalo lake csg1, llc</v>
      </c>
      <c r="F18414" s="5"/>
      <c r="G18414" s="1" t="n">
        <v>63594</v>
      </c>
      <c r="H18414" s="1" t="s">
        <v>23579</v>
      </c>
      <c r="I18414" s="1" t="n">
        <v>63296</v>
      </c>
      <c r="J18414" s="1" t="s">
        <v>23580</v>
      </c>
      <c r="K18414" s="1" t="s">
        <v>23341</v>
      </c>
    </row>
    <row r="18415" customFormat="false" ht="15" hidden="false" customHeight="true" outlineLevel="0" collapsed="false">
      <c r="A18415" s="1" t="n">
        <f aca="false">IF(IFERROR((MATCH(G18415,$G$1:$G$17718,0)),0),INDEX($A$1:$A$17718,MATCH(G18415,$G$1:$G$17718,0)),MAX($A$2:$A18414)+1)</f>
        <v>14205</v>
      </c>
      <c r="B18415" s="1" t="e">
        <f aca="false">IF(COUNTIF($G$1:$G$17718,G18415&gt;0),0,INDEX($A$1:$A$17718,MATCH(G18415,$G$1:$G$17718,0)))</f>
        <v>#N/A</v>
      </c>
      <c r="C18415" s="1" t="str">
        <f aca="false">IF(H18415="",F18415,H18415)</f>
        <v>lowry csg2, llc</v>
      </c>
      <c r="F18415" s="5"/>
      <c r="G18415" s="1" t="n">
        <v>63595</v>
      </c>
      <c r="H18415" s="1" t="s">
        <v>23581</v>
      </c>
      <c r="I18415" s="1" t="n">
        <v>63300</v>
      </c>
      <c r="J18415" s="1" t="s">
        <v>23582</v>
      </c>
      <c r="K18415" s="1" t="s">
        <v>23341</v>
      </c>
    </row>
    <row r="18416" customFormat="false" ht="15" hidden="false" customHeight="true" outlineLevel="0" collapsed="false">
      <c r="A18416" s="1" t="n">
        <f aca="false">IF(IFERROR((MATCH(G18416,$G$1:$G$17718,0)),0),INDEX($A$1:$A$17718,MATCH(G18416,$G$1:$G$17718,0)),MAX($A$2:$A18415)+1)</f>
        <v>14206</v>
      </c>
      <c r="B18416" s="1" t="e">
        <f aca="false">IF(COUNTIF($G$1:$G$17718,G18416&gt;0),0,INDEX($A$1:$A$17718,MATCH(G18416,$G$1:$G$17718,0)))</f>
        <v>#N/A</v>
      </c>
      <c r="C18416" s="1" t="str">
        <f aca="false">IF(H18416="",F18416,H18416)</f>
        <v>paynesville csg1, llc</v>
      </c>
      <c r="F18416" s="5"/>
      <c r="G18416" s="1" t="n">
        <v>63596</v>
      </c>
      <c r="H18416" s="1" t="s">
        <v>23583</v>
      </c>
      <c r="I18416" s="1" t="n">
        <v>63301</v>
      </c>
      <c r="J18416" s="1" t="s">
        <v>23584</v>
      </c>
      <c r="K18416" s="1" t="s">
        <v>23341</v>
      </c>
    </row>
    <row r="18417" customFormat="false" ht="15" hidden="false" customHeight="true" outlineLevel="0" collapsed="false">
      <c r="A18417" s="1" t="n">
        <f aca="false">IF(IFERROR((MATCH(G18417,$G$1:$G$17718,0)),0),INDEX($A$1:$A$17718,MATCH(G18417,$G$1:$G$17718,0)),MAX($A$2:$A18416)+1)</f>
        <v>14207</v>
      </c>
      <c r="B18417" s="1" t="e">
        <f aca="false">IF(COUNTIF($G$1:$G$17718,G18417&gt;0),0,INDEX($A$1:$A$17718,MATCH(G18417,$G$1:$G$17718,0)))</f>
        <v>#N/A</v>
      </c>
      <c r="C18417" s="1" t="str">
        <f aca="false">IF(H18417="",F18417,H18417)</f>
        <v>plato csg1, llc</v>
      </c>
      <c r="F18417" s="5"/>
      <c r="G18417" s="1" t="n">
        <v>63597</v>
      </c>
      <c r="H18417" s="1" t="s">
        <v>23585</v>
      </c>
      <c r="I18417" s="1" t="n">
        <v>63302</v>
      </c>
      <c r="J18417" s="1" t="s">
        <v>23586</v>
      </c>
      <c r="K18417" s="1" t="s">
        <v>23341</v>
      </c>
    </row>
    <row r="18418" customFormat="false" ht="15" hidden="false" customHeight="true" outlineLevel="0" collapsed="false">
      <c r="A18418" s="1" t="n">
        <f aca="false">IF(IFERROR((MATCH(G18418,$G$1:$G$17718,0)),0),INDEX($A$1:$A$17718,MATCH(G18418,$G$1:$G$17718,0)),MAX($A$2:$A18417)+1)</f>
        <v>14208</v>
      </c>
      <c r="B18418" s="1" t="e">
        <f aca="false">IF(COUNTIF($G$1:$G$17718,G18418&gt;0),0,INDEX($A$1:$A$17718,MATCH(G18418,$G$1:$G$17718,0)))</f>
        <v>#N/A</v>
      </c>
      <c r="C18418" s="1" t="str">
        <f aca="false">IF(H18418="",F18418,H18418)</f>
        <v>sacred heart csg1, llc</v>
      </c>
      <c r="F18418" s="5"/>
      <c r="G18418" s="1" t="n">
        <v>63598</v>
      </c>
      <c r="H18418" s="1" t="s">
        <v>23587</v>
      </c>
      <c r="I18418" s="1" t="n">
        <v>63303</v>
      </c>
      <c r="J18418" s="1" t="s">
        <v>23588</v>
      </c>
      <c r="K18418" s="1" t="s">
        <v>23341</v>
      </c>
    </row>
    <row r="18419" customFormat="false" ht="15" hidden="false" customHeight="true" outlineLevel="0" collapsed="false">
      <c r="A18419" s="1" t="n">
        <f aca="false">IF(IFERROR((MATCH(G18419,$G$1:$G$17718,0)),0),INDEX($A$1:$A$17718,MATCH(G18419,$G$1:$G$17718,0)),MAX($A$2:$A18418)+1)</f>
        <v>14209</v>
      </c>
      <c r="B18419" s="1" t="e">
        <f aca="false">IF(COUNTIF($G$1:$G$17718,G18419&gt;0),0,INDEX($A$1:$A$17718,MATCH(G18419,$G$1:$G$17718,0)))</f>
        <v>#N/A</v>
      </c>
      <c r="C18419" s="1" t="str">
        <f aca="false">IF(H18419="",F18419,H18419)</f>
        <v>stewart csg1, llc</v>
      </c>
      <c r="F18419" s="5"/>
      <c r="G18419" s="1" t="n">
        <v>63599</v>
      </c>
      <c r="H18419" s="1" t="s">
        <v>23589</v>
      </c>
      <c r="I18419" s="1" t="n">
        <v>63304</v>
      </c>
      <c r="J18419" s="1" t="s">
        <v>23590</v>
      </c>
      <c r="K18419" s="1" t="s">
        <v>23341</v>
      </c>
    </row>
    <row r="18420" customFormat="false" ht="15" hidden="false" customHeight="true" outlineLevel="0" collapsed="false">
      <c r="A18420" s="1" t="n">
        <f aca="false">IF(IFERROR((MATCH(G18420,$G$1:$G$17718,0)),0),INDEX($A$1:$A$17718,MATCH(G18420,$G$1:$G$17718,0)),MAX($A$2:$A18419)+1)</f>
        <v>14210</v>
      </c>
      <c r="B18420" s="1" t="e">
        <f aca="false">IF(COUNTIF($G$1:$G$17718,G18420&gt;0),0,INDEX($A$1:$A$17718,MATCH(G18420,$G$1:$G$17718,0)))</f>
        <v>#N/A</v>
      </c>
      <c r="C18420" s="1" t="str">
        <f aca="false">IF(H18420="",F18420,H18420)</f>
        <v>extreme san ignacio</v>
      </c>
      <c r="F18420" s="5"/>
      <c r="G18420" s="1" t="n">
        <v>63604</v>
      </c>
      <c r="H18420" s="1" t="s">
        <v>23591</v>
      </c>
      <c r="I18420" s="1" t="n">
        <v>57128</v>
      </c>
      <c r="J18420" s="1" t="s">
        <v>21623</v>
      </c>
      <c r="K18420" s="1" t="s">
        <v>23341</v>
      </c>
    </row>
    <row r="18421" customFormat="false" ht="15" hidden="false" customHeight="true" outlineLevel="0" collapsed="false">
      <c r="A18421" s="1" t="n">
        <f aca="false">IF(IFERROR((MATCH(G18421,$G$1:$G$17718,0)),0),INDEX($A$1:$A$17718,MATCH(G18421,$G$1:$G$17718,0)),MAX($A$2:$A18420)+1)</f>
        <v>14211</v>
      </c>
      <c r="B18421" s="1" t="e">
        <f aca="false">IF(COUNTIF($G$1:$G$17718,G18421&gt;0),0,INDEX($A$1:$A$17718,MATCH(G18421,$G$1:$G$17718,0)))</f>
        <v>#N/A</v>
      </c>
      <c r="C18421" s="1" t="str">
        <f aca="false">IF(H18421="",F18421,H18421)</f>
        <v>att ventura blvd</v>
      </c>
      <c r="F18421" s="5"/>
      <c r="G18421" s="1" t="n">
        <v>63606</v>
      </c>
      <c r="H18421" s="1" t="s">
        <v>23592</v>
      </c>
      <c r="I18421" s="1" t="n">
        <v>57128</v>
      </c>
      <c r="J18421" s="1" t="s">
        <v>21623</v>
      </c>
      <c r="K18421" s="1" t="s">
        <v>23341</v>
      </c>
    </row>
    <row r="18422" customFormat="false" ht="15" hidden="false" customHeight="true" outlineLevel="0" collapsed="false">
      <c r="A18422" s="1" t="n">
        <f aca="false">IF(IFERROR((MATCH(G18422,$G$1:$G$17718,0)),0),INDEX($A$1:$A$17718,MATCH(G18422,$G$1:$G$17718,0)),MAX($A$2:$A18421)+1)</f>
        <v>14212</v>
      </c>
      <c r="B18422" s="1" t="e">
        <f aca="false">IF(COUNTIF($G$1:$G$17718,G18422&gt;0),0,INDEX($A$1:$A$17718,MATCH(G18422,$G$1:$G$17718,0)))</f>
        <v>#N/A</v>
      </c>
      <c r="C18422" s="1" t="str">
        <f aca="false">IF(H18422="",F18422,H18422)</f>
        <v>dats</v>
      </c>
      <c r="F18422" s="5"/>
      <c r="G18422" s="1" t="n">
        <v>63612</v>
      </c>
      <c r="H18422" s="1" t="s">
        <v>23593</v>
      </c>
      <c r="I18422" s="1" t="n">
        <v>61344</v>
      </c>
      <c r="J18422" s="1" t="s">
        <v>23594</v>
      </c>
      <c r="K18422" s="1" t="s">
        <v>23341</v>
      </c>
    </row>
    <row r="18423" customFormat="false" ht="15" hidden="false" customHeight="true" outlineLevel="0" collapsed="false">
      <c r="A18423" s="1" t="n">
        <f aca="false">IF(IFERROR((MATCH(G18423,$G$1:$G$17718,0)),0),INDEX($A$1:$A$17718,MATCH(G18423,$G$1:$G$17718,0)),MAX($A$2:$A18422)+1)</f>
        <v>14213</v>
      </c>
      <c r="B18423" s="1" t="e">
        <f aca="false">IF(COUNTIF($G$1:$G$17718,G18423&gt;0),0,INDEX($A$1:$A$17718,MATCH(G18423,$G$1:$G$17718,0)))</f>
        <v>#N/A</v>
      </c>
      <c r="C18423" s="1" t="str">
        <f aca="false">IF(H18423="",F18423,H18423)</f>
        <v>lawrp</v>
      </c>
      <c r="F18423" s="5"/>
      <c r="G18423" s="1" t="n">
        <v>63614</v>
      </c>
      <c r="H18423" s="1" t="s">
        <v>23595</v>
      </c>
      <c r="I18423" s="1" t="n">
        <v>61344</v>
      </c>
      <c r="J18423" s="1" t="s">
        <v>23594</v>
      </c>
      <c r="K18423" s="1" t="s">
        <v>23341</v>
      </c>
    </row>
    <row r="18424" customFormat="false" ht="15" hidden="false" customHeight="true" outlineLevel="0" collapsed="false">
      <c r="A18424" s="1" t="n">
        <f aca="false">IF(IFERROR((MATCH(G18424,$G$1:$G$17718,0)),0),INDEX($A$1:$A$17718,MATCH(G18424,$G$1:$G$17718,0)),MAX($A$2:$A18423)+1)</f>
        <v>14214</v>
      </c>
      <c r="B18424" s="1" t="e">
        <f aca="false">IF(COUNTIF($G$1:$G$17718,G18424&gt;0),0,INDEX($A$1:$A$17718,MATCH(G18424,$G$1:$G$17718,0)))</f>
        <v>#N/A</v>
      </c>
      <c r="C18424" s="1" t="str">
        <f aca="false">IF(H18424="",F18424,H18424)</f>
        <v>uss grandpa solar</v>
      </c>
      <c r="F18424" s="5"/>
      <c r="G18424" s="1" t="n">
        <v>63619</v>
      </c>
      <c r="H18424" s="1" t="s">
        <v>23596</v>
      </c>
      <c r="I18424" s="1" t="n">
        <v>63327</v>
      </c>
      <c r="J18424" s="1" t="s">
        <v>23596</v>
      </c>
      <c r="K18424" s="1" t="s">
        <v>23341</v>
      </c>
    </row>
    <row r="18425" customFormat="false" ht="15" hidden="false" customHeight="true" outlineLevel="0" collapsed="false">
      <c r="A18425" s="1" t="n">
        <f aca="false">IF(IFERROR((MATCH(G18425,$G$1:$G$17718,0)),0),INDEX($A$1:$A$17718,MATCH(G18425,$G$1:$G$17718,0)),MAX($A$2:$A18424)+1)</f>
        <v>14215</v>
      </c>
      <c r="B18425" s="1" t="e">
        <f aca="false">IF(COUNTIF($G$1:$G$17718,G18425&gt;0),0,INDEX($A$1:$A$17718,MATCH(G18425,$G$1:$G$17718,0)))</f>
        <v>#N/A</v>
      </c>
      <c r="C18425" s="1" t="str">
        <f aca="false">IF(H18425="",F18425,H18425)</f>
        <v>hydra community solar garden, llc (csg)</v>
      </c>
      <c r="F18425" s="5"/>
      <c r="G18425" s="1" t="n">
        <v>63629</v>
      </c>
      <c r="H18425" s="1" t="s">
        <v>23597</v>
      </c>
      <c r="I18425" s="1" t="n">
        <v>62759</v>
      </c>
      <c r="J18425" s="1" t="s">
        <v>22967</v>
      </c>
      <c r="K18425" s="1" t="s">
        <v>23341</v>
      </c>
    </row>
    <row r="18426" customFormat="false" ht="15" hidden="false" customHeight="true" outlineLevel="0" collapsed="false">
      <c r="A18426" s="1" t="n">
        <f aca="false">IF(IFERROR((MATCH(G18426,$G$1:$G$17718,0)),0),INDEX($A$1:$A$17718,MATCH(G18426,$G$1:$G$17718,0)),MAX($A$2:$A18425)+1)</f>
        <v>14216</v>
      </c>
      <c r="B18426" s="1" t="e">
        <f aca="false">IF(COUNTIF($G$1:$G$17718,G18426&gt;0),0,INDEX($A$1:$A$17718,MATCH(G18426,$G$1:$G$17718,0)))</f>
        <v>#N/A</v>
      </c>
      <c r="C18426" s="1" t="str">
        <f aca="false">IF(H18426="",F18426,H18426)</f>
        <v>nhh004 winthrop fuel cell</v>
      </c>
      <c r="F18426" s="5"/>
      <c r="G18426" s="1" t="n">
        <v>63649</v>
      </c>
      <c r="H18426" s="1" t="s">
        <v>23598</v>
      </c>
      <c r="I18426" s="1" t="n">
        <v>62150</v>
      </c>
      <c r="J18426" s="1" t="s">
        <v>23257</v>
      </c>
      <c r="K18426" s="1" t="s">
        <v>23341</v>
      </c>
    </row>
    <row r="18427" customFormat="false" ht="15" hidden="false" customHeight="true" outlineLevel="0" collapsed="false">
      <c r="A18427" s="1" t="n">
        <f aca="false">IF(IFERROR((MATCH(G18427,$G$1:$G$17718,0)),0),INDEX($A$1:$A$17718,MATCH(G18427,$G$1:$G$17718,0)),MAX($A$2:$A18426)+1)</f>
        <v>14217</v>
      </c>
      <c r="B18427" s="1" t="e">
        <f aca="false">IF(COUNTIF($G$1:$G$17718,G18427&gt;0),0,INDEX($A$1:$A$17718,MATCH(G18427,$G$1:$G$17718,0)))</f>
        <v>#N/A</v>
      </c>
      <c r="C18427" s="1" t="str">
        <f aca="false">IF(H18427="",F18427,H18427)</f>
        <v>flodquist community solar llc</v>
      </c>
      <c r="F18427" s="5"/>
      <c r="G18427" s="1" t="n">
        <v>63650</v>
      </c>
      <c r="H18427" s="1" t="s">
        <v>23599</v>
      </c>
      <c r="I18427" s="1" t="n">
        <v>63345</v>
      </c>
      <c r="J18427" s="1" t="s">
        <v>23599</v>
      </c>
      <c r="K18427" s="1" t="s">
        <v>23341</v>
      </c>
    </row>
    <row r="18428" customFormat="false" ht="15" hidden="false" customHeight="true" outlineLevel="0" collapsed="false">
      <c r="A18428" s="1" t="n">
        <f aca="false">IF(IFERROR((MATCH(G18428,$G$1:$G$17718,0)),0),INDEX($A$1:$A$17718,MATCH(G18428,$G$1:$G$17718,0)),MAX($A$2:$A18427)+1)</f>
        <v>14218</v>
      </c>
      <c r="B18428" s="1" t="e">
        <f aca="false">IF(COUNTIF($G$1:$G$17718,G18428&gt;0),0,INDEX($A$1:$A$17718,MATCH(G18428,$G$1:$G$17718,0)))</f>
        <v>#N/A</v>
      </c>
      <c r="C18428" s="1" t="str">
        <f aca="false">IF(H18428="",F18428,H18428)</f>
        <v>siems solar project</v>
      </c>
      <c r="F18428" s="5"/>
      <c r="G18428" s="1" t="n">
        <v>63657</v>
      </c>
      <c r="H18428" s="1" t="s">
        <v>23600</v>
      </c>
      <c r="I18428" s="1" t="n">
        <v>63365</v>
      </c>
      <c r="J18428" s="1" t="s">
        <v>23601</v>
      </c>
      <c r="K18428" s="1" t="s">
        <v>23341</v>
      </c>
    </row>
    <row r="18429" customFormat="false" ht="15" hidden="false" customHeight="true" outlineLevel="0" collapsed="false">
      <c r="A18429" s="1" t="n">
        <f aca="false">IF(IFERROR((MATCH(G18429,$G$1:$G$17718,0)),0),INDEX($A$1:$A$17718,MATCH(G18429,$G$1:$G$17718,0)),MAX($A$2:$A18428)+1)</f>
        <v>14219</v>
      </c>
      <c r="B18429" s="1" t="e">
        <f aca="false">IF(COUNTIF($G$1:$G$17718,G18429&gt;0),0,INDEX($A$1:$A$17718,MATCH(G18429,$G$1:$G$17718,0)))</f>
        <v>#N/A</v>
      </c>
      <c r="C18429" s="1" t="str">
        <f aca="false">IF(H18429="",F18429,H18429)</f>
        <v>schueler community solar</v>
      </c>
      <c r="F18429" s="5"/>
      <c r="G18429" s="1" t="n">
        <v>63658</v>
      </c>
      <c r="H18429" s="1" t="s">
        <v>23602</v>
      </c>
      <c r="I18429" s="1" t="n">
        <v>63366</v>
      </c>
      <c r="J18429" s="1" t="s">
        <v>23603</v>
      </c>
      <c r="K18429" s="1" t="s">
        <v>23341</v>
      </c>
    </row>
    <row r="18430" customFormat="false" ht="15" hidden="false" customHeight="true" outlineLevel="0" collapsed="false">
      <c r="A18430" s="1" t="n">
        <f aca="false">IF(IFERROR((MATCH(G18430,$G$1:$G$17718,0)),0),INDEX($A$1:$A$17718,MATCH(G18430,$G$1:$G$17718,0)),MAX($A$2:$A18429)+1)</f>
        <v>14220</v>
      </c>
      <c r="B18430" s="1" t="e">
        <f aca="false">IF(COUNTIF($G$1:$G$17718,G18430&gt;0),0,INDEX($A$1:$A$17718,MATCH(G18430,$G$1:$G$17718,0)))</f>
        <v>#N/A</v>
      </c>
      <c r="C18430" s="1" t="str">
        <f aca="false">IF(H18430="",F18430,H18430)</f>
        <v>paulson community (csg)</v>
      </c>
      <c r="F18430" s="5"/>
      <c r="G18430" s="1" t="n">
        <v>63678</v>
      </c>
      <c r="H18430" s="1" t="s">
        <v>23604</v>
      </c>
      <c r="I18430" s="1" t="n">
        <v>63397</v>
      </c>
      <c r="J18430" s="1" t="s">
        <v>23605</v>
      </c>
      <c r="K18430" s="1" t="s">
        <v>23341</v>
      </c>
    </row>
    <row r="18431" customFormat="false" ht="15" hidden="false" customHeight="true" outlineLevel="0" collapsed="false">
      <c r="A18431" s="1" t="n">
        <f aca="false">IF(IFERROR((MATCH(G18431,$G$1:$G$17718,0)),0),INDEX($A$1:$A$17718,MATCH(G18431,$G$1:$G$17718,0)),MAX($A$2:$A18430)+1)</f>
        <v>14221</v>
      </c>
      <c r="B18431" s="1" t="e">
        <f aca="false">IF(COUNTIF($G$1:$G$17718,G18431&gt;0),0,INDEX($A$1:$A$17718,MATCH(G18431,$G$1:$G$17718,0)))</f>
        <v>#N/A</v>
      </c>
      <c r="C18431" s="1" t="str">
        <f aca="false">IF(H18431="",F18431,H18431)</f>
        <v>laurel village (csg)</v>
      </c>
      <c r="F18431" s="5"/>
      <c r="G18431" s="1" t="n">
        <v>63679</v>
      </c>
      <c r="H18431" s="1" t="s">
        <v>23606</v>
      </c>
      <c r="I18431" s="1" t="n">
        <v>63398</v>
      </c>
      <c r="J18431" s="1" t="s">
        <v>23607</v>
      </c>
      <c r="K18431" s="1" t="s">
        <v>23341</v>
      </c>
    </row>
    <row r="18432" customFormat="false" ht="15" hidden="false" customHeight="true" outlineLevel="0" collapsed="false">
      <c r="A18432" s="1" t="n">
        <f aca="false">IF(IFERROR((MATCH(G18432,$G$1:$G$17718,0)),0),INDEX($A$1:$A$17718,MATCH(G18432,$G$1:$G$17718,0)),MAX($A$2:$A18431)+1)</f>
        <v>14222</v>
      </c>
      <c r="B18432" s="1" t="e">
        <f aca="false">IF(COUNTIF($G$1:$G$17718,G18432&gt;0),0,INDEX($A$1:$A$17718,MATCH(G18432,$G$1:$G$17718,0)))</f>
        <v>#N/A</v>
      </c>
      <c r="C18432" s="1" t="str">
        <f aca="false">IF(H18432="",F18432,H18432)</f>
        <v>hertzberg community (csg)</v>
      </c>
      <c r="F18432" s="5"/>
      <c r="G18432" s="1" t="n">
        <v>63680</v>
      </c>
      <c r="H18432" s="1" t="s">
        <v>23608</v>
      </c>
      <c r="I18432" s="1" t="n">
        <v>63399</v>
      </c>
      <c r="J18432" s="1" t="s">
        <v>23609</v>
      </c>
      <c r="K18432" s="1" t="s">
        <v>23341</v>
      </c>
    </row>
    <row r="18433" customFormat="false" ht="15" hidden="false" customHeight="true" outlineLevel="0" collapsed="false">
      <c r="A18433" s="1" t="n">
        <f aca="false">IF(IFERROR((MATCH(G18433,$G$1:$G$17718,0)),0),INDEX($A$1:$A$17718,MATCH(G18433,$G$1:$G$17718,0)),MAX($A$2:$A18432)+1)</f>
        <v>14223</v>
      </c>
      <c r="B18433" s="1" t="e">
        <f aca="false">IF(COUNTIF($G$1:$G$17718,G18433&gt;0),0,INDEX($A$1:$A$17718,MATCH(G18433,$G$1:$G$17718,0)))</f>
        <v>#N/A</v>
      </c>
      <c r="C18433" s="1" t="str">
        <f aca="false">IF(H18433="",F18433,H18433)</f>
        <v>brenda luhman - csg</v>
      </c>
      <c r="F18433" s="5"/>
      <c r="G18433" s="1" t="n">
        <v>63682</v>
      </c>
      <c r="H18433" s="1" t="s">
        <v>23610</v>
      </c>
      <c r="I18433" s="1" t="n">
        <v>63380</v>
      </c>
      <c r="J18433" s="1" t="s">
        <v>23611</v>
      </c>
      <c r="K18433" s="1" t="s">
        <v>23341</v>
      </c>
    </row>
    <row r="18434" customFormat="false" ht="15" hidden="false" customHeight="true" outlineLevel="0" collapsed="false">
      <c r="A18434" s="1" t="n">
        <f aca="false">IF(IFERROR((MATCH(G18434,$G$1:$G$17718,0)),0),INDEX($A$1:$A$17718,MATCH(G18434,$G$1:$G$17718,0)),MAX($A$2:$A18433)+1)</f>
        <v>14224</v>
      </c>
      <c r="B18434" s="1" t="e">
        <f aca="false">IF(COUNTIF($G$1:$G$17718,G18434&gt;0),0,INDEX($A$1:$A$17718,MATCH(G18434,$G$1:$G$17718,0)))</f>
        <v>#N/A</v>
      </c>
      <c r="C18434" s="1" t="str">
        <f aca="false">IF(H18434="",F18434,H18434)</f>
        <v>carlson community (csg)</v>
      </c>
      <c r="F18434" s="5"/>
      <c r="G18434" s="1" t="n">
        <v>63683</v>
      </c>
      <c r="H18434" s="1" t="s">
        <v>23612</v>
      </c>
      <c r="I18434" s="1" t="n">
        <v>63381</v>
      </c>
      <c r="J18434" s="1" t="s">
        <v>23613</v>
      </c>
      <c r="K18434" s="1" t="s">
        <v>23341</v>
      </c>
    </row>
    <row r="18435" customFormat="false" ht="15" hidden="false" customHeight="true" outlineLevel="0" collapsed="false">
      <c r="A18435" s="1" t="n">
        <f aca="false">IF(IFERROR((MATCH(G18435,$G$1:$G$17718,0)),0),INDEX($A$1:$A$17718,MATCH(G18435,$G$1:$G$17718,0)),MAX($A$2:$A18434)+1)</f>
        <v>14225</v>
      </c>
      <c r="B18435" s="1" t="e">
        <f aca="false">IF(COUNTIF($G$1:$G$17718,G18435&gt;0),0,INDEX($A$1:$A$17718,MATCH(G18435,$G$1:$G$17718,0)))</f>
        <v>#N/A</v>
      </c>
      <c r="C18435" s="1" t="str">
        <f aca="false">IF(H18435="",F18435,H18435)</f>
        <v>hammer community (csg)</v>
      </c>
      <c r="F18435" s="5"/>
      <c r="G18435" s="1" t="n">
        <v>63684</v>
      </c>
      <c r="H18435" s="1" t="s">
        <v>23614</v>
      </c>
      <c r="I18435" s="1" t="n">
        <v>63400</v>
      </c>
      <c r="J18435" s="1" t="s">
        <v>23615</v>
      </c>
      <c r="K18435" s="1" t="s">
        <v>23341</v>
      </c>
    </row>
    <row r="18436" customFormat="false" ht="15" hidden="false" customHeight="true" outlineLevel="0" collapsed="false">
      <c r="A18436" s="1" t="n">
        <f aca="false">IF(IFERROR((MATCH(G18436,$G$1:$G$17718,0)),0),INDEX($A$1:$A$17718,MATCH(G18436,$G$1:$G$17718,0)),MAX($A$2:$A18435)+1)</f>
        <v>14226</v>
      </c>
      <c r="B18436" s="1" t="e">
        <f aca="false">IF(COUNTIF($G$1:$G$17718,G18436&gt;0),0,INDEX($A$1:$A$17718,MATCH(G18436,$G$1:$G$17718,0)))</f>
        <v>#N/A</v>
      </c>
      <c r="C18436" s="1" t="str">
        <f aca="false">IF(H18436="",F18436,H18436)</f>
        <v>cranberry solar</v>
      </c>
      <c r="F18436" s="5"/>
      <c r="G18436" s="1" t="n">
        <v>63697</v>
      </c>
      <c r="H18436" s="1" t="s">
        <v>23616</v>
      </c>
      <c r="I18436" s="1" t="n">
        <v>63409</v>
      </c>
      <c r="J18436" s="1" t="s">
        <v>23617</v>
      </c>
      <c r="K18436" s="1" t="s">
        <v>23341</v>
      </c>
    </row>
    <row r="18437" customFormat="false" ht="15" hidden="false" customHeight="true" outlineLevel="0" collapsed="false">
      <c r="A18437" s="1" t="n">
        <f aca="false">IF(IFERROR((MATCH(G18437,$G$1:$G$17718,0)),0),INDEX($A$1:$A$17718,MATCH(G18437,$G$1:$G$17718,0)),MAX($A$2:$A18436)+1)</f>
        <v>14227</v>
      </c>
      <c r="B18437" s="1" t="e">
        <f aca="false">IF(COUNTIF($G$1:$G$17718,G18437&gt;0),0,INDEX($A$1:$A$17718,MATCH(G18437,$G$1:$G$17718,0)))</f>
        <v>#N/A</v>
      </c>
      <c r="C18437" s="1" t="str">
        <f aca="false">IF(H18437="",F18437,H18437)</f>
        <v>hayfield solar i llc</v>
      </c>
      <c r="F18437" s="5"/>
      <c r="G18437" s="1" t="n">
        <v>63724</v>
      </c>
      <c r="H18437" s="1" t="s">
        <v>23618</v>
      </c>
      <c r="I18437" s="1" t="n">
        <v>60685</v>
      </c>
      <c r="J18437" s="1" t="s">
        <v>23619</v>
      </c>
      <c r="K18437" s="1" t="s">
        <v>23341</v>
      </c>
    </row>
    <row r="18438" customFormat="false" ht="15" hidden="false" customHeight="true" outlineLevel="0" collapsed="false">
      <c r="A18438" s="1" t="n">
        <f aca="false">IF(IFERROR((MATCH(G18438,$G$1:$G$17718,0)),0),INDEX($A$1:$A$17718,MATCH(G18438,$G$1:$G$17718,0)),MAX($A$2:$A18437)+1)</f>
        <v>14228</v>
      </c>
      <c r="B18438" s="1" t="e">
        <f aca="false">IF(COUNTIF($G$1:$G$17718,G18438&gt;0),0,INDEX($A$1:$A$17718,MATCH(G18438,$G$1:$G$17718,0)))</f>
        <v>#N/A</v>
      </c>
      <c r="C18438" s="1" t="str">
        <f aca="false">IF(H18438="",F18438,H18438)</f>
        <v>hayfield solar iii llc</v>
      </c>
      <c r="F18438" s="5"/>
      <c r="G18438" s="1" t="n">
        <v>63725</v>
      </c>
      <c r="H18438" s="1" t="s">
        <v>23620</v>
      </c>
      <c r="I18438" s="1" t="n">
        <v>60685</v>
      </c>
      <c r="J18438" s="1" t="s">
        <v>23619</v>
      </c>
      <c r="K18438" s="1" t="s">
        <v>23341</v>
      </c>
    </row>
    <row r="18439" customFormat="false" ht="15" hidden="false" customHeight="true" outlineLevel="0" collapsed="false">
      <c r="A18439" s="1" t="n">
        <f aca="false">IF(IFERROR((MATCH(G18439,$G$1:$G$17718,0)),0),INDEX($A$1:$A$17718,MATCH(G18439,$G$1:$G$17718,0)),MAX($A$2:$A18438)+1)</f>
        <v>14229</v>
      </c>
      <c r="B18439" s="1" t="e">
        <f aca="false">IF(COUNTIF($G$1:$G$17718,G18439&gt;0),0,INDEX($A$1:$A$17718,MATCH(G18439,$G$1:$G$17718,0)))</f>
        <v>#N/A</v>
      </c>
      <c r="C18439" s="1" t="str">
        <f aca="false">IF(H18439="",F18439,H18439)</f>
        <v>pipestone city solar llc</v>
      </c>
      <c r="F18439" s="5"/>
      <c r="G18439" s="1" t="n">
        <v>63726</v>
      </c>
      <c r="H18439" s="1" t="s">
        <v>23621</v>
      </c>
      <c r="I18439" s="1" t="n">
        <v>60685</v>
      </c>
      <c r="J18439" s="1" t="s">
        <v>23619</v>
      </c>
      <c r="K18439" s="1" t="s">
        <v>23341</v>
      </c>
    </row>
    <row r="18440" customFormat="false" ht="15" hidden="false" customHeight="true" outlineLevel="0" collapsed="false">
      <c r="A18440" s="1" t="n">
        <f aca="false">IF(IFERROR((MATCH(G18440,$G$1:$G$17718,0)),0),INDEX($A$1:$A$17718,MATCH(G18440,$G$1:$G$17718,0)),MAX($A$2:$A18439)+1)</f>
        <v>14230</v>
      </c>
      <c r="B18440" s="1" t="e">
        <f aca="false">IF(COUNTIF($G$1:$G$17718,G18440&gt;0),0,INDEX($A$1:$A$17718,MATCH(G18440,$G$1:$G$17718,0)))</f>
        <v>#N/A</v>
      </c>
      <c r="C18440" s="1" t="str">
        <f aca="false">IF(H18440="",F18440,H18440)</f>
        <v>uss bluff country solar</v>
      </c>
      <c r="F18440" s="5"/>
      <c r="G18440" s="1" t="n">
        <v>63741</v>
      </c>
      <c r="H18440" s="1" t="s">
        <v>23622</v>
      </c>
      <c r="I18440" s="1" t="n">
        <v>63433</v>
      </c>
      <c r="J18440" s="1" t="s">
        <v>23622</v>
      </c>
      <c r="K18440" s="1" t="s">
        <v>23341</v>
      </c>
    </row>
    <row r="18441" customFormat="false" ht="15" hidden="false" customHeight="true" outlineLevel="0" collapsed="false">
      <c r="A18441" s="1" t="n">
        <f aca="false">IF(IFERROR((MATCH(G18441,$G$1:$G$17718,0)),0),INDEX($A$1:$A$17718,MATCH(G18441,$G$1:$G$17718,0)),MAX($A$2:$A18440)+1)</f>
        <v>14231</v>
      </c>
      <c r="B18441" s="1" t="e">
        <f aca="false">IF(COUNTIF($G$1:$G$17718,G18441&gt;0),0,INDEX($A$1:$A$17718,MATCH(G18441,$G$1:$G$17718,0)))</f>
        <v>#N/A</v>
      </c>
      <c r="C18441" s="1" t="str">
        <f aca="false">IF(H18441="",F18441,H18441)</f>
        <v>uss viceroy solar llc</v>
      </c>
      <c r="F18441" s="5"/>
      <c r="G18441" s="1" t="n">
        <v>63742</v>
      </c>
      <c r="H18441" s="1" t="s">
        <v>23623</v>
      </c>
      <c r="I18441" s="1" t="n">
        <v>63434</v>
      </c>
      <c r="J18441" s="1" t="s">
        <v>23623</v>
      </c>
      <c r="K18441" s="1" t="s">
        <v>23341</v>
      </c>
    </row>
    <row r="18442" customFormat="false" ht="15" hidden="false" customHeight="true" outlineLevel="0" collapsed="false">
      <c r="A18442" s="1" t="n">
        <f aca="false">IF(IFERROR((MATCH(G18442,$G$1:$G$17718,0)),0),INDEX($A$1:$A$17718,MATCH(G18442,$G$1:$G$17718,0)),MAX($A$2:$A18441)+1)</f>
        <v>14232</v>
      </c>
      <c r="B18442" s="1" t="e">
        <f aca="false">IF(COUNTIF($G$1:$G$17718,G18442&gt;0),0,INDEX($A$1:$A$17718,MATCH(G18442,$G$1:$G$17718,0)))</f>
        <v>#N/A</v>
      </c>
      <c r="C18442" s="1" t="str">
        <f aca="false">IF(H18442="",F18442,H18442)</f>
        <v>uss solar way llc</v>
      </c>
      <c r="F18442" s="5"/>
      <c r="G18442" s="1" t="n">
        <v>63743</v>
      </c>
      <c r="H18442" s="1" t="s">
        <v>23624</v>
      </c>
      <c r="I18442" s="1" t="n">
        <v>63435</v>
      </c>
      <c r="J18442" s="1" t="s">
        <v>23624</v>
      </c>
      <c r="K18442" s="1" t="s">
        <v>23341</v>
      </c>
    </row>
    <row r="18443" customFormat="false" ht="15" hidden="false" customHeight="true" outlineLevel="0" collapsed="false">
      <c r="A18443" s="1" t="n">
        <f aca="false">IF(IFERROR((MATCH(G18443,$G$1:$G$17718,0)),0),INDEX($A$1:$A$17718,MATCH(G18443,$G$1:$G$17718,0)),MAX($A$2:$A18442)+1)</f>
        <v>14233</v>
      </c>
      <c r="B18443" s="1" t="e">
        <f aca="false">IF(COUNTIF($G$1:$G$17718,G18443&gt;0),0,INDEX($A$1:$A$17718,MATCH(G18443,$G$1:$G$17718,0)))</f>
        <v>#N/A</v>
      </c>
      <c r="C18443" s="1" t="str">
        <f aca="false">IF(H18443="",F18443,H18443)</f>
        <v>uss hubers solar llc</v>
      </c>
      <c r="F18443" s="5"/>
      <c r="G18443" s="1" t="n">
        <v>63744</v>
      </c>
      <c r="H18443" s="1" t="s">
        <v>23625</v>
      </c>
      <c r="I18443" s="1" t="n">
        <v>63436</v>
      </c>
      <c r="J18443" s="1" t="s">
        <v>23625</v>
      </c>
      <c r="K18443" s="1" t="s">
        <v>23341</v>
      </c>
    </row>
    <row r="18444" customFormat="false" ht="15" hidden="false" customHeight="true" outlineLevel="0" collapsed="false">
      <c r="A18444" s="1" t="n">
        <f aca="false">IF(IFERROR((MATCH(G18444,$G$1:$G$17718,0)),0),INDEX($A$1:$A$17718,MATCH(G18444,$G$1:$G$17718,0)),MAX($A$2:$A18443)+1)</f>
        <v>14234</v>
      </c>
      <c r="B18444" s="1" t="e">
        <f aca="false">IF(COUNTIF($G$1:$G$17718,G18444&gt;0),0,INDEX($A$1:$A$17718,MATCH(G18444,$G$1:$G$17718,0)))</f>
        <v>#N/A</v>
      </c>
      <c r="C18444" s="1" t="str">
        <f aca="false">IF(H18444="",F18444,H18444)</f>
        <v>sobania community solar llc</v>
      </c>
      <c r="F18444" s="5"/>
      <c r="G18444" s="1" t="n">
        <v>63791</v>
      </c>
      <c r="H18444" s="1" t="s">
        <v>23626</v>
      </c>
      <c r="I18444" s="1" t="n">
        <v>62915</v>
      </c>
      <c r="J18444" s="1" t="s">
        <v>23397</v>
      </c>
      <c r="K18444" s="1" t="s">
        <v>23341</v>
      </c>
    </row>
    <row r="18445" customFormat="false" ht="15" hidden="false" customHeight="true" outlineLevel="0" collapsed="false">
      <c r="A18445" s="1" t="n">
        <f aca="false">IF(IFERROR((MATCH(G18445,$G$1:$G$17718,0)),0),INDEX($A$1:$A$17718,MATCH(G18445,$G$1:$G$17718,0)),MAX($A$2:$A18444)+1)</f>
        <v>14235</v>
      </c>
      <c r="B18445" s="1" t="e">
        <f aca="false">IF(COUNTIF($G$1:$G$17718,G18445&gt;0),0,INDEX($A$1:$A$17718,MATCH(G18445,$G$1:$G$17718,0)))</f>
        <v>#N/A</v>
      </c>
      <c r="C18445" s="1" t="str">
        <f aca="false">IF(H18445="",F18445,H18445)</f>
        <v>svihel community solar llc</v>
      </c>
      <c r="F18445" s="5"/>
      <c r="G18445" s="1" t="n">
        <v>63792</v>
      </c>
      <c r="H18445" s="1" t="s">
        <v>23627</v>
      </c>
      <c r="I18445" s="1" t="n">
        <v>62915</v>
      </c>
      <c r="J18445" s="1" t="s">
        <v>23397</v>
      </c>
      <c r="K18445" s="1" t="s">
        <v>23341</v>
      </c>
    </row>
    <row r="18446" customFormat="false" ht="15" hidden="false" customHeight="true" outlineLevel="0" collapsed="false">
      <c r="A18446" s="1" t="n">
        <f aca="false">IF(IFERROR((MATCH(G18446,$G$1:$G$17718,0)),0),INDEX($A$1:$A$17718,MATCH(G18446,$G$1:$G$17718,0)),MAX($A$2:$A18445)+1)</f>
        <v>14236</v>
      </c>
      <c r="B18446" s="1" t="e">
        <f aca="false">IF(COUNTIF($G$1:$G$17718,G18446&gt;0),0,INDEX($A$1:$A$17718,MATCH(G18446,$G$1:$G$17718,0)))</f>
        <v>#N/A</v>
      </c>
      <c r="C18446" s="1" t="str">
        <f aca="false">IF(H18446="",F18446,H18446)</f>
        <v>studenski community solar llc</v>
      </c>
      <c r="F18446" s="5"/>
      <c r="G18446" s="1" t="n">
        <v>63793</v>
      </c>
      <c r="H18446" s="1" t="s">
        <v>23628</v>
      </c>
      <c r="I18446" s="1" t="n">
        <v>62915</v>
      </c>
      <c r="J18446" s="1" t="s">
        <v>23397</v>
      </c>
      <c r="K18446" s="1" t="s">
        <v>23341</v>
      </c>
    </row>
    <row r="18447" customFormat="false" ht="15" hidden="false" customHeight="true" outlineLevel="0" collapsed="false">
      <c r="A18447" s="1" t="n">
        <f aca="false">IF(IFERROR((MATCH(G18447,$G$1:$G$17718,0)),0),INDEX($A$1:$A$17718,MATCH(G18447,$G$1:$G$17718,0)),MAX($A$2:$A18446)+1)</f>
        <v>14237</v>
      </c>
      <c r="B18447" s="1" t="e">
        <f aca="false">IF(COUNTIF($G$1:$G$17718,G18447&gt;0),0,INDEX($A$1:$A$17718,MATCH(G18447,$G$1:$G$17718,0)))</f>
        <v>#N/A</v>
      </c>
      <c r="C18447" s="1" t="str">
        <f aca="false">IF(H18447="",F18447,H18447)</f>
        <v>stevens community solar llc</v>
      </c>
      <c r="F18447" s="5"/>
      <c r="G18447" s="1" t="n">
        <v>63794</v>
      </c>
      <c r="H18447" s="1" t="s">
        <v>23629</v>
      </c>
      <c r="I18447" s="1" t="n">
        <v>62915</v>
      </c>
      <c r="J18447" s="1" t="s">
        <v>23397</v>
      </c>
      <c r="K18447" s="1" t="s">
        <v>23341</v>
      </c>
    </row>
    <row r="18448" customFormat="false" ht="15" hidden="false" customHeight="true" outlineLevel="0" collapsed="false">
      <c r="A18448" s="1" t="n">
        <f aca="false">IF(IFERROR((MATCH(G18448,$G$1:$G$17718,0)),0),INDEX($A$1:$A$17718,MATCH(G18448,$G$1:$G$17718,0)),MAX($A$2:$A18447)+1)</f>
        <v>14238</v>
      </c>
      <c r="B18448" s="1" t="e">
        <f aca="false">IF(COUNTIF($G$1:$G$17718,G18448&gt;0),0,INDEX($A$1:$A$17718,MATCH(G18448,$G$1:$G$17718,0)))</f>
        <v>#N/A</v>
      </c>
      <c r="C18448" s="1" t="str">
        <f aca="false">IF(H18448="",F18448,H18448)</f>
        <v>rjc csg, llc</v>
      </c>
      <c r="F18448" s="5"/>
      <c r="G18448" s="1" t="n">
        <v>63816</v>
      </c>
      <c r="H18448" s="1" t="s">
        <v>23630</v>
      </c>
      <c r="I18448" s="1" t="n">
        <v>62915</v>
      </c>
      <c r="J18448" s="1" t="s">
        <v>23397</v>
      </c>
      <c r="K18448" s="1" t="s">
        <v>23341</v>
      </c>
    </row>
    <row r="18449" customFormat="false" ht="15" hidden="false" customHeight="true" outlineLevel="0" collapsed="false">
      <c r="A18449" s="1" t="n">
        <f aca="false">IF(IFERROR((MATCH(G18449,$G$1:$G$17718,0)),0),INDEX($A$1:$A$17718,MATCH(G18449,$G$1:$G$17718,0)),MAX($A$2:$A18448)+1)</f>
        <v>14239</v>
      </c>
      <c r="B18449" s="1" t="e">
        <f aca="false">IF(COUNTIF($G$1:$G$17718,G18449&gt;0),0,INDEX($A$1:$A$17718,MATCH(G18449,$G$1:$G$17718,0)))</f>
        <v>#N/A</v>
      </c>
      <c r="C18449" s="1" t="str">
        <f aca="false">IF(H18449="",F18449,H18449)</f>
        <v>hinterland csg, llc</v>
      </c>
      <c r="F18449" s="5"/>
      <c r="G18449" s="1" t="n">
        <v>63817</v>
      </c>
      <c r="H18449" s="1" t="s">
        <v>23631</v>
      </c>
      <c r="I18449" s="1" t="n">
        <v>62915</v>
      </c>
      <c r="J18449" s="1" t="s">
        <v>23397</v>
      </c>
      <c r="K18449" s="1" t="s">
        <v>23341</v>
      </c>
    </row>
    <row r="18450" customFormat="false" ht="15" hidden="false" customHeight="true" outlineLevel="0" collapsed="false">
      <c r="A18450" s="1" t="n">
        <f aca="false">IF(IFERROR((MATCH(G18450,$G$1:$G$17718,0)),0),INDEX($A$1:$A$17718,MATCH(G18450,$G$1:$G$17718,0)),MAX($A$2:$A18449)+1)</f>
        <v>14240</v>
      </c>
      <c r="B18450" s="1" t="e">
        <f aca="false">IF(COUNTIF($G$1:$G$17718,G18450&gt;0),0,INDEX($A$1:$A$17718,MATCH(G18450,$G$1:$G$17718,0)))</f>
        <v>#N/A</v>
      </c>
      <c r="C18450" s="1" t="str">
        <f aca="false">IF(H18450="",F18450,H18450)</f>
        <v>betcher csg 1, llc</v>
      </c>
      <c r="F18450" s="5"/>
      <c r="G18450" s="1" t="n">
        <v>63819</v>
      </c>
      <c r="H18450" s="1" t="s">
        <v>23632</v>
      </c>
      <c r="I18450" s="1" t="n">
        <v>62915</v>
      </c>
      <c r="J18450" s="1" t="s">
        <v>23397</v>
      </c>
      <c r="K18450" s="1" t="s">
        <v>23341</v>
      </c>
    </row>
    <row r="18451" customFormat="false" ht="15" hidden="false" customHeight="true" outlineLevel="0" collapsed="false">
      <c r="A18451" s="1" t="n">
        <f aca="false">IF(IFERROR((MATCH(G18451,$G$1:$G$17718,0)),0),INDEX($A$1:$A$17718,MATCH(G18451,$G$1:$G$17718,0)),MAX($A$2:$A18450)+1)</f>
        <v>14241</v>
      </c>
      <c r="B18451" s="1" t="e">
        <f aca="false">IF(COUNTIF($G$1:$G$17718,G18451&gt;0),0,INDEX($A$1:$A$17718,MATCH(G18451,$G$1:$G$17718,0)))</f>
        <v>#N/A</v>
      </c>
      <c r="C18451" s="1" t="str">
        <f aca="false">IF(H18451="",F18451,H18451)</f>
        <v>huneke csg 1, llc</v>
      </c>
      <c r="F18451" s="5"/>
      <c r="G18451" s="1" t="n">
        <v>63820</v>
      </c>
      <c r="H18451" s="1" t="s">
        <v>23633</v>
      </c>
      <c r="I18451" s="1" t="n">
        <v>62915</v>
      </c>
      <c r="J18451" s="1" t="s">
        <v>23397</v>
      </c>
      <c r="K18451" s="1" t="s">
        <v>23341</v>
      </c>
    </row>
    <row r="18452" customFormat="false" ht="15" hidden="false" customHeight="true" outlineLevel="0" collapsed="false">
      <c r="A18452" s="1" t="n">
        <f aca="false">IF(IFERROR((MATCH(G18452,$G$1:$G$17718,0)),0),INDEX($A$1:$A$17718,MATCH(G18452,$G$1:$G$17718,0)),MAX($A$2:$A18451)+1)</f>
        <v>14242</v>
      </c>
      <c r="B18452" s="1" t="e">
        <f aca="false">IF(COUNTIF($G$1:$G$17718,G18452&gt;0),0,INDEX($A$1:$A$17718,MATCH(G18452,$G$1:$G$17718,0)))</f>
        <v>#N/A</v>
      </c>
      <c r="C18452" s="1" t="str">
        <f aca="false">IF(H18452="",F18452,H18452)</f>
        <v>huneke csg 2, llc</v>
      </c>
      <c r="F18452" s="5"/>
      <c r="G18452" s="1" t="n">
        <v>63821</v>
      </c>
      <c r="H18452" s="1" t="s">
        <v>23634</v>
      </c>
      <c r="I18452" s="1" t="n">
        <v>62915</v>
      </c>
      <c r="J18452" s="1" t="s">
        <v>23397</v>
      </c>
      <c r="K18452" s="1" t="s">
        <v>23341</v>
      </c>
    </row>
    <row r="18453" customFormat="false" ht="15" hidden="false" customHeight="true" outlineLevel="0" collapsed="false">
      <c r="A18453" s="1" t="n">
        <f aca="false">IF(IFERROR((MATCH(G18453,$G$1:$G$17718,0)),0),INDEX($A$1:$A$17718,MATCH(G18453,$G$1:$G$17718,0)),MAX($A$2:$A18452)+1)</f>
        <v>14243</v>
      </c>
      <c r="B18453" s="1" t="e">
        <f aca="false">IF(COUNTIF($G$1:$G$17718,G18453&gt;0),0,INDEX($A$1:$A$17718,MATCH(G18453,$G$1:$G$17718,0)))</f>
        <v>#N/A</v>
      </c>
      <c r="C18453" s="1" t="str">
        <f aca="false">IF(H18453="",F18453,H18453)</f>
        <v>east brookfield main street solar llc</v>
      </c>
      <c r="F18453" s="5"/>
      <c r="G18453" s="1" t="n">
        <v>63887</v>
      </c>
      <c r="H18453" s="1" t="s">
        <v>23635</v>
      </c>
      <c r="I18453" s="1" t="n">
        <v>61012</v>
      </c>
      <c r="J18453" s="1" t="s">
        <v>23025</v>
      </c>
      <c r="K18453" s="1" t="s">
        <v>23341</v>
      </c>
    </row>
    <row r="18454" customFormat="false" ht="15" hidden="false" customHeight="true" outlineLevel="0" collapsed="false">
      <c r="A18454" s="1" t="n">
        <f aca="false">IF(IFERROR((MATCH(G18454,$G$1:$G$17718,0)),0),INDEX($A$1:$A$17718,MATCH(G18454,$G$1:$G$17718,0)),MAX($A$2:$A18453)+1)</f>
        <v>14244</v>
      </c>
      <c r="B18454" s="1" t="e">
        <f aca="false">IF(COUNTIF($G$1:$G$17718,G18454&gt;0),0,INDEX($A$1:$A$17718,MATCH(G18454,$G$1:$G$17718,0)))</f>
        <v>#N/A</v>
      </c>
      <c r="C18454" s="1" t="str">
        <f aca="false">IF(H18454="",F18454,H18454)</f>
        <v>esil-pfchicago 2, llc</v>
      </c>
      <c r="F18454" s="5"/>
      <c r="G18454" s="1" t="n">
        <v>63889</v>
      </c>
      <c r="H18454" s="1" t="s">
        <v>23636</v>
      </c>
      <c r="I18454" s="1" t="n">
        <v>62915</v>
      </c>
      <c r="J18454" s="1" t="s">
        <v>23397</v>
      </c>
      <c r="K18454" s="1" t="s">
        <v>23341</v>
      </c>
    </row>
    <row r="18455" customFormat="false" ht="15" hidden="false" customHeight="true" outlineLevel="0" collapsed="false">
      <c r="A18455" s="1" t="n">
        <f aca="false">IF(IFERROR((MATCH(G18455,$G$1:$G$17718,0)),0),INDEX($A$1:$A$17718,MATCH(G18455,$G$1:$G$17718,0)),MAX($A$2:$A18454)+1)</f>
        <v>14245</v>
      </c>
      <c r="B18455" s="1" t="e">
        <f aca="false">IF(COUNTIF($G$1:$G$17718,G18455&gt;0),0,INDEX($A$1:$A$17718,MATCH(G18455,$G$1:$G$17718,0)))</f>
        <v>#N/A</v>
      </c>
      <c r="C18455" s="1" t="str">
        <f aca="false">IF(H18455="",F18455,H18455)</f>
        <v>severson garden</v>
      </c>
      <c r="F18455" s="5"/>
      <c r="G18455" s="1" t="n">
        <v>63934</v>
      </c>
      <c r="H18455" s="1" t="s">
        <v>23637</v>
      </c>
      <c r="I18455" s="1" t="n">
        <v>63610</v>
      </c>
      <c r="J18455" s="1" t="s">
        <v>23638</v>
      </c>
      <c r="K18455" s="1" t="s">
        <v>23341</v>
      </c>
    </row>
    <row r="18456" customFormat="false" ht="15" hidden="false" customHeight="true" outlineLevel="0" collapsed="false">
      <c r="A18456" s="1" t="n">
        <f aca="false">IF(IFERROR((MATCH(G18456,$G$1:$G$17718,0)),0),INDEX($A$1:$A$17718,MATCH(G18456,$G$1:$G$17718,0)),MAX($A$2:$A18455)+1)</f>
        <v>14246</v>
      </c>
      <c r="B18456" s="1" t="e">
        <f aca="false">IF(COUNTIF($G$1:$G$17718,G18456&gt;0),0,INDEX($A$1:$A$17718,MATCH(G18456,$G$1:$G$17718,0)))</f>
        <v>#N/A</v>
      </c>
      <c r="C18456" s="1" t="str">
        <f aca="false">IF(H18456="",F18456,H18456)</f>
        <v>marion garden</v>
      </c>
      <c r="F18456" s="5"/>
      <c r="G18456" s="1" t="n">
        <v>63935</v>
      </c>
      <c r="H18456" s="1" t="s">
        <v>23639</v>
      </c>
      <c r="I18456" s="1" t="n">
        <v>63607</v>
      </c>
      <c r="J18456" s="1" t="s">
        <v>23640</v>
      </c>
      <c r="K18456" s="1" t="s">
        <v>23341</v>
      </c>
    </row>
    <row r="18457" customFormat="false" ht="15" hidden="false" customHeight="true" outlineLevel="0" collapsed="false">
      <c r="A18457" s="1" t="n">
        <f aca="false">IF(IFERROR((MATCH(G18457,$G$1:$G$17718,0)),0),INDEX($A$1:$A$17718,MATCH(G18457,$G$1:$G$17718,0)),MAX($A$2:$A18456)+1)</f>
        <v>14247</v>
      </c>
      <c r="B18457" s="1" t="e">
        <f aca="false">IF(COUNTIF($G$1:$G$17718,G18457&gt;0),0,INDEX($A$1:$A$17718,MATCH(G18457,$G$1:$G$17718,0)))</f>
        <v>#N/A</v>
      </c>
      <c r="C18457" s="1" t="str">
        <f aca="false">IF(H18457="",F18457,H18457)</f>
        <v>silver lake garden</v>
      </c>
      <c r="F18457" s="5"/>
      <c r="G18457" s="1" t="n">
        <v>63936</v>
      </c>
      <c r="H18457" s="1" t="s">
        <v>23641</v>
      </c>
      <c r="I18457" s="1" t="n">
        <v>63608</v>
      </c>
      <c r="J18457" s="1" t="s">
        <v>23642</v>
      </c>
      <c r="K18457" s="1" t="s">
        <v>23341</v>
      </c>
    </row>
    <row r="18458" customFormat="false" ht="15" hidden="false" customHeight="true" outlineLevel="0" collapsed="false">
      <c r="A18458" s="1" t="n">
        <f aca="false">IF(IFERROR((MATCH(G18458,$G$1:$G$17718,0)),0),INDEX($A$1:$A$17718,MATCH(G18458,$G$1:$G$17718,0)),MAX($A$2:$A18457)+1)</f>
        <v>14248</v>
      </c>
      <c r="B18458" s="1" t="e">
        <f aca="false">IF(COUNTIF($G$1:$G$17718,G18458&gt;0),0,INDEX($A$1:$A$17718,MATCH(G18458,$G$1:$G$17718,0)))</f>
        <v>#N/A</v>
      </c>
      <c r="C18458" s="1" t="str">
        <f aca="false">IF(H18458="",F18458,H18458)</f>
        <v>lyman garden</v>
      </c>
      <c r="F18458" s="5"/>
      <c r="G18458" s="1" t="n">
        <v>63937</v>
      </c>
      <c r="H18458" s="1" t="s">
        <v>23643</v>
      </c>
      <c r="I18458" s="1" t="n">
        <v>63609</v>
      </c>
      <c r="J18458" s="1" t="s">
        <v>23644</v>
      </c>
      <c r="K18458" s="1" t="s">
        <v>23341</v>
      </c>
    </row>
    <row r="18459" customFormat="false" ht="15" hidden="false" customHeight="true" outlineLevel="0" collapsed="false">
      <c r="A18459" s="1" t="n">
        <f aca="false">IF(IFERROR((MATCH(G18459,$G$1:$G$17718,0)),0),INDEX($A$1:$A$17718,MATCH(G18459,$G$1:$G$17718,0)),MAX($A$2:$A18458)+1)</f>
        <v>14249</v>
      </c>
      <c r="B18459" s="1" t="e">
        <f aca="false">IF(COUNTIF($G$1:$G$17718,G18459&gt;0),0,INDEX($A$1:$A$17718,MATCH(G18459,$G$1:$G$17718,0)))</f>
        <v>#N/A</v>
      </c>
      <c r="C18459" s="1" t="str">
        <f aca="false">IF(H18459="",F18459,H18459)</f>
        <v>nicollet garden</v>
      </c>
      <c r="F18459" s="5"/>
      <c r="G18459" s="1" t="n">
        <v>63938</v>
      </c>
      <c r="H18459" s="1" t="s">
        <v>23645</v>
      </c>
      <c r="I18459" s="1" t="n">
        <v>63605</v>
      </c>
      <c r="J18459" s="1" t="s">
        <v>23646</v>
      </c>
      <c r="K18459" s="1" t="s">
        <v>23341</v>
      </c>
    </row>
    <row r="18460" customFormat="false" ht="15" hidden="false" customHeight="true" outlineLevel="0" collapsed="false">
      <c r="A18460" s="1" t="n">
        <f aca="false">IF(IFERROR((MATCH(G18460,$G$1:$G$17718,0)),0),INDEX($A$1:$A$17718,MATCH(G18460,$G$1:$G$17718,0)),MAX($A$2:$A18459)+1)</f>
        <v>14250</v>
      </c>
      <c r="B18460" s="1" t="e">
        <f aca="false">IF(COUNTIF($G$1:$G$17718,G18460&gt;0),0,INDEX($A$1:$A$17718,MATCH(G18460,$G$1:$G$17718,0)))</f>
        <v>#N/A</v>
      </c>
      <c r="C18460" s="1" t="str">
        <f aca="false">IF(H18460="",F18460,H18460)</f>
        <v>union garden</v>
      </c>
      <c r="F18460" s="5"/>
      <c r="G18460" s="1" t="n">
        <v>63939</v>
      </c>
      <c r="H18460" s="1" t="s">
        <v>23647</v>
      </c>
      <c r="I18460" s="1" t="n">
        <v>63604</v>
      </c>
      <c r="J18460" s="1" t="s">
        <v>23648</v>
      </c>
      <c r="K18460" s="1" t="s">
        <v>23341</v>
      </c>
    </row>
    <row r="18461" customFormat="false" ht="15" hidden="false" customHeight="true" outlineLevel="0" collapsed="false">
      <c r="A18461" s="1" t="n">
        <f aca="false">IF(IFERROR((MATCH(G18461,$G$1:$G$17718,0)),0),INDEX($A$1:$A$17718,MATCH(G18461,$G$1:$G$17718,0)),MAX($A$2:$A18460)+1)</f>
        <v>14251</v>
      </c>
      <c r="B18461" s="1" t="e">
        <f aca="false">IF(COUNTIF($G$1:$G$17718,G18461&gt;0),0,INDEX($A$1:$A$17718,MATCH(G18461,$G$1:$G$17718,0)))</f>
        <v>#N/A</v>
      </c>
      <c r="C18461" s="1" t="str">
        <f aca="false">IF(H18461="",F18461,H18461)</f>
        <v>jefferson torresdale hospital</v>
      </c>
      <c r="F18461" s="5"/>
      <c r="G18461" s="1" t="n">
        <v>63023</v>
      </c>
      <c r="H18461" s="1" t="s">
        <v>23649</v>
      </c>
      <c r="I18461" s="1" t="n">
        <v>62877</v>
      </c>
      <c r="J18461" s="1" t="s">
        <v>23649</v>
      </c>
      <c r="K18461" s="1" t="s">
        <v>23341</v>
      </c>
    </row>
    <row r="18462" customFormat="false" ht="15" hidden="false" customHeight="true" outlineLevel="0" collapsed="false">
      <c r="A18462" s="1" t="n">
        <f aca="false">IF(IFERROR((MATCH(G18462,$G$1:$G$17718,0)),0),INDEX($A$1:$A$17718,MATCH(G18462,$G$1:$G$17718,0)),MAX($A$2:$A18461)+1)</f>
        <v>14252</v>
      </c>
      <c r="B18462" s="1" t="e">
        <f aca="false">IF(COUNTIF($G$1:$G$17718,G18462&gt;0),0,INDEX($A$1:$A$17718,MATCH(G18462,$G$1:$G$17718,0)))</f>
        <v>#N/A</v>
      </c>
      <c r="C18462" s="1" t="str">
        <f aca="false">IF(H18462="",F18462,H18462)</f>
        <v>pembroke lakes mall</v>
      </c>
      <c r="F18462" s="5"/>
      <c r="G18462" s="1" t="n">
        <v>63256</v>
      </c>
      <c r="H18462" s="1" t="s">
        <v>23650</v>
      </c>
      <c r="I18462" s="1" t="n">
        <v>63056</v>
      </c>
      <c r="J18462" s="1" t="s">
        <v>23650</v>
      </c>
      <c r="K18462" s="1" t="s">
        <v>23341</v>
      </c>
    </row>
    <row r="18463" customFormat="false" ht="15" hidden="false" customHeight="true" outlineLevel="0" collapsed="false">
      <c r="A18463" s="1" t="n">
        <f aca="false">IF(IFERROR((MATCH(G18463,$G$1:$G$17718,0)),0),INDEX($A$1:$A$17718,MATCH(G18463,$G$1:$G$17718,0)),MAX($A$2:$A18462)+1)</f>
        <v>14253</v>
      </c>
      <c r="B18463" s="1" t="e">
        <f aca="false">IF(COUNTIF($G$1:$G$17718,G18463&gt;0),0,INDEX($A$1:$A$17718,MATCH(G18463,$G$1:$G$17718,0)))</f>
        <v>#N/A</v>
      </c>
      <c r="C18463" s="1" t="str">
        <f aca="false">IF(H18463="",F18463,H18463)</f>
        <v>white marsh mall</v>
      </c>
      <c r="F18463" s="5"/>
      <c r="G18463" s="1" t="n">
        <v>63289</v>
      </c>
      <c r="H18463" s="1" t="s">
        <v>23651</v>
      </c>
      <c r="I18463" s="1" t="n">
        <v>63062</v>
      </c>
      <c r="J18463" s="1" t="s">
        <v>23651</v>
      </c>
      <c r="K18463" s="1" t="s">
        <v>23341</v>
      </c>
    </row>
    <row r="18464" customFormat="false" ht="15" hidden="false" customHeight="true" outlineLevel="0" collapsed="false">
      <c r="A18464" s="1" t="n">
        <f aca="false">IF(IFERROR((MATCH(G18464,$G$1:$G$17718,0)),0),INDEX($A$1:$A$17718,MATCH(G18464,$G$1:$G$17718,0)),MAX($A$2:$A18463)+1)</f>
        <v>14254</v>
      </c>
      <c r="B18464" s="1" t="e">
        <f aca="false">IF(COUNTIF($G$1:$G$17718,G18464&gt;0),0,INDEX($A$1:$A$17718,MATCH(G18464,$G$1:$G$17718,0)))</f>
        <v>#N/A</v>
      </c>
      <c r="C18464" s="1" t="str">
        <f aca="false">IF(H18464="",F18464,H18464)</f>
        <v>gohman community solar (csg)</v>
      </c>
      <c r="F18464" s="5"/>
      <c r="G18464" s="1" t="n">
        <v>63484</v>
      </c>
      <c r="H18464" s="1" t="s">
        <v>23652</v>
      </c>
      <c r="I18464" s="1" t="n">
        <v>63228</v>
      </c>
      <c r="J18464" s="1" t="s">
        <v>23653</v>
      </c>
      <c r="K18464" s="1" t="s">
        <v>23341</v>
      </c>
    </row>
    <row r="18465" customFormat="false" ht="15" hidden="false" customHeight="true" outlineLevel="0" collapsed="false">
      <c r="A18465" s="1" t="n">
        <f aca="false">IF(IFERROR((MATCH(G18465,$G$1:$G$17718,0)),0),INDEX($A$1:$A$17718,MATCH(G18465,$G$1:$G$17718,0)),MAX($A$2:$A18464)+1)</f>
        <v>14255</v>
      </c>
      <c r="B18465" s="1" t="e">
        <f aca="false">IF(COUNTIF($G$1:$G$17718,G18465&gt;0),0,INDEX($A$1:$A$17718,MATCH(G18465,$G$1:$G$17718,0)))</f>
        <v>#N/A</v>
      </c>
      <c r="C18465" s="1" t="str">
        <f aca="false">IF(H18465="",F18465,H18465)</f>
        <v>mohonasen central school district</v>
      </c>
      <c r="F18465" s="5"/>
      <c r="G18465" s="1" t="n">
        <v>63511</v>
      </c>
      <c r="H18465" s="1" t="s">
        <v>23654</v>
      </c>
      <c r="I18465" s="1" t="n">
        <v>60947</v>
      </c>
      <c r="J18465" s="1" t="s">
        <v>23655</v>
      </c>
      <c r="K18465" s="1" t="s">
        <v>23341</v>
      </c>
    </row>
    <row r="18466" customFormat="false" ht="15" hidden="false" customHeight="true" outlineLevel="0" collapsed="false">
      <c r="A18466" s="1" t="n">
        <f aca="false">IF(IFERROR((MATCH(G18466,$G$1:$G$17718,0)),0),INDEX($A$1:$A$17718,MATCH(G18466,$G$1:$G$17718,0)),MAX($A$2:$A18465)+1)</f>
        <v>14256</v>
      </c>
      <c r="B18466" s="1" t="e">
        <f aca="false">IF(COUNTIF($G$1:$G$17718,G18466&gt;0),0,INDEX($A$1:$A$17718,MATCH(G18466,$G$1:$G$17718,0)))</f>
        <v>#N/A</v>
      </c>
      <c r="C18466" s="1" t="str">
        <f aca="false">IF(H18466="",F18466,H18466)</f>
        <v>sr skylark c</v>
      </c>
      <c r="F18466" s="5"/>
      <c r="G18466" s="1" t="n">
        <v>63587</v>
      </c>
      <c r="H18466" s="1" t="s">
        <v>23656</v>
      </c>
      <c r="I18466" s="1" t="n">
        <v>63283</v>
      </c>
      <c r="J18466" s="1" t="s">
        <v>23657</v>
      </c>
      <c r="K18466" s="1" t="s">
        <v>23341</v>
      </c>
    </row>
    <row r="18467" customFormat="false" ht="15" hidden="false" customHeight="true" outlineLevel="0" collapsed="false">
      <c r="A18467" s="1" t="n">
        <f aca="false">IF(IFERROR((MATCH(G18467,$G$1:$G$17718,0)),0),INDEX($A$1:$A$17718,MATCH(G18467,$G$1:$G$17718,0)),MAX($A$2:$A18466)+1)</f>
        <v>14257</v>
      </c>
      <c r="B18467" s="1" t="e">
        <f aca="false">IF(COUNTIF($G$1:$G$17718,G18467&gt;0),0,INDEX($A$1:$A$17718,MATCH(G18467,$G$1:$G$17718,0)))</f>
        <v>#N/A</v>
      </c>
      <c r="C18467" s="1" t="str">
        <f aca="false">IF(H18467="",F18467,H18467)</f>
        <v>pleasanton - amador valley high school</v>
      </c>
      <c r="F18467" s="5"/>
      <c r="G18467" s="1" t="n">
        <v>63630</v>
      </c>
      <c r="H18467" s="1" t="s">
        <v>23658</v>
      </c>
      <c r="I18467" s="1" t="n">
        <v>62715</v>
      </c>
      <c r="J18467" s="1" t="s">
        <v>23659</v>
      </c>
      <c r="K18467" s="1" t="s">
        <v>23341</v>
      </c>
    </row>
    <row r="18468" customFormat="false" ht="15" hidden="false" customHeight="true" outlineLevel="0" collapsed="false">
      <c r="A18468" s="1" t="n">
        <f aca="false">IF(IFERROR((MATCH(G18468,$G$1:$G$17718,0)),0),INDEX($A$1:$A$17718,MATCH(G18468,$G$1:$G$17718,0)),MAX($A$2:$A18467)+1)</f>
        <v>14258</v>
      </c>
      <c r="B18468" s="1" t="e">
        <f aca="false">IF(COUNTIF($G$1:$G$17718,G18468&gt;0),0,INDEX($A$1:$A$17718,MATCH(G18468,$G$1:$G$17718,0)))</f>
        <v>#N/A</v>
      </c>
      <c r="C18468" s="1" t="str">
        <f aca="false">IF(H18468="",F18468,H18468)</f>
        <v>nhh003 clarkson fuel cell</v>
      </c>
      <c r="F18468" s="5"/>
      <c r="G18468" s="1" t="n">
        <v>63648</v>
      </c>
      <c r="H18468" s="1" t="s">
        <v>23660</v>
      </c>
      <c r="I18468" s="1" t="n">
        <v>62150</v>
      </c>
      <c r="J18468" s="1" t="s">
        <v>23257</v>
      </c>
      <c r="K18468" s="1" t="s">
        <v>23341</v>
      </c>
    </row>
    <row r="18469" customFormat="false" ht="15" hidden="false" customHeight="true" outlineLevel="0" collapsed="false">
      <c r="A18469" s="1" t="n">
        <f aca="false">IF(IFERROR((MATCH(G18469,$G$1:$G$17718,0)),0),INDEX($A$1:$A$17718,MATCH(G18469,$G$1:$G$17718,0)),MAX($A$2:$A18468)+1)</f>
        <v>14259</v>
      </c>
      <c r="B18469" s="1" t="e">
        <f aca="false">IF(COUNTIF($G$1:$G$17718,G18469&gt;0),0,INDEX($A$1:$A$17718,MATCH(G18469,$G$1:$G$17718,0)))</f>
        <v>#N/A</v>
      </c>
      <c r="C18469" s="1" t="str">
        <f aca="false">IF(H18469="",F18469,H18469)</f>
        <v>sheriff road</v>
      </c>
      <c r="F18469" s="5"/>
      <c r="G18469" s="1" t="n">
        <v>63654</v>
      </c>
      <c r="H18469" s="1" t="s">
        <v>23661</v>
      </c>
      <c r="I18469" s="1" t="n">
        <v>63357</v>
      </c>
      <c r="J18469" s="1" t="s">
        <v>23662</v>
      </c>
      <c r="K18469" s="1" t="s">
        <v>23341</v>
      </c>
    </row>
    <row r="18470" customFormat="false" ht="15" hidden="false" customHeight="true" outlineLevel="0" collapsed="false">
      <c r="A18470" s="1" t="n">
        <f aca="false">IF(IFERROR((MATCH(G18470,$G$1:$G$17718,0)),0),INDEX($A$1:$A$17718,MATCH(G18470,$G$1:$G$17718,0)),MAX($A$2:$A18469)+1)</f>
        <v>14260</v>
      </c>
      <c r="B18470" s="1" t="e">
        <f aca="false">IF(COUNTIF($G$1:$G$17718,G18470&gt;0),0,INDEX($A$1:$A$17718,MATCH(G18470,$G$1:$G$17718,0)))</f>
        <v>#N/A</v>
      </c>
      <c r="C18470" s="1" t="str">
        <f aca="false">IF(H18470="",F18470,H18470)</f>
        <v>montefiore nyack hospital</v>
      </c>
      <c r="F18470" s="5"/>
      <c r="G18470" s="1" t="n">
        <v>63662</v>
      </c>
      <c r="H18470" s="1" t="s">
        <v>23663</v>
      </c>
      <c r="I18470" s="1" t="n">
        <v>63371</v>
      </c>
      <c r="J18470" s="1" t="s">
        <v>23663</v>
      </c>
      <c r="K18470" s="1" t="s">
        <v>23341</v>
      </c>
    </row>
    <row r="18471" customFormat="false" ht="15" hidden="false" customHeight="true" outlineLevel="0" collapsed="false">
      <c r="A18471" s="1" t="n">
        <f aca="false">IF(IFERROR((MATCH(G18471,$G$1:$G$17718,0)),0),INDEX($A$1:$A$17718,MATCH(G18471,$G$1:$G$17718,0)),MAX($A$2:$A18470)+1)</f>
        <v>14261</v>
      </c>
      <c r="B18471" s="1" t="e">
        <f aca="false">IF(COUNTIF($G$1:$G$17718,G18471&gt;0),0,INDEX($A$1:$A$17718,MATCH(G18471,$G$1:$G$17718,0)))</f>
        <v>#N/A</v>
      </c>
      <c r="C18471" s="1" t="str">
        <f aca="false">IF(H18471="",F18471,H18471)</f>
        <v>jsr000 n mathilda fuel cell</v>
      </c>
      <c r="F18471" s="5"/>
      <c r="G18471" s="1" t="n">
        <v>63711</v>
      </c>
      <c r="H18471" s="1" t="s">
        <v>23664</v>
      </c>
      <c r="I18471" s="1" t="n">
        <v>62150</v>
      </c>
      <c r="J18471" s="1" t="s">
        <v>23257</v>
      </c>
      <c r="K18471" s="1" t="s">
        <v>23341</v>
      </c>
    </row>
    <row r="18472" customFormat="false" ht="15" hidden="false" customHeight="true" outlineLevel="0" collapsed="false">
      <c r="A18472" s="1" t="n">
        <f aca="false">IF(IFERROR((MATCH(G18472,$G$1:$G$17718,0)),0),INDEX($A$1:$A$17718,MATCH(G18472,$G$1:$G$17718,0)),MAX($A$2:$A18471)+1)</f>
        <v>14262</v>
      </c>
      <c r="B18472" s="1" t="e">
        <f aca="false">IF(COUNTIF($G$1:$G$17718,G18472&gt;0),0,INDEX($A$1:$A$17718,MATCH(G18472,$G$1:$G$17718,0)))</f>
        <v>#N/A</v>
      </c>
      <c r="C18472" s="1" t="str">
        <f aca="false">IF(H18472="",F18472,H18472)</f>
        <v>adirondack solar</v>
      </c>
      <c r="F18472" s="5"/>
      <c r="G18472" s="1" t="n">
        <v>63772</v>
      </c>
      <c r="H18472" s="1" t="s">
        <v>23665</v>
      </c>
      <c r="I18472" s="1" t="n">
        <v>61060</v>
      </c>
      <c r="J18472" s="1" t="s">
        <v>22941</v>
      </c>
      <c r="K18472" s="1" t="s">
        <v>23341</v>
      </c>
    </row>
    <row r="18473" customFormat="false" ht="15" hidden="false" customHeight="true" outlineLevel="0" collapsed="false">
      <c r="A18473" s="1" t="n">
        <f aca="false">IF(IFERROR((MATCH(G18473,$G$1:$G$17718,0)),0),INDEX($A$1:$A$17718,MATCH(G18473,$G$1:$G$17718,0)),MAX($A$2:$A18472)+1)</f>
        <v>14263</v>
      </c>
      <c r="B18473" s="1" t="e">
        <f aca="false">IF(COUNTIF($G$1:$G$17718,G18473&gt;0),0,INDEX($A$1:$A$17718,MATCH(G18473,$G$1:$G$17718,0)))</f>
        <v>#N/A</v>
      </c>
      <c r="C18473" s="1" t="str">
        <f aca="false">IF(H18473="",F18473,H18473)</f>
        <v>pettinos solar</v>
      </c>
      <c r="F18473" s="5"/>
      <c r="G18473" s="1" t="n">
        <v>63197</v>
      </c>
      <c r="H18473" s="1" t="s">
        <v>23666</v>
      </c>
      <c r="I18473" s="1" t="n">
        <v>62985</v>
      </c>
      <c r="J18473" s="1" t="s">
        <v>23667</v>
      </c>
      <c r="K18473" s="1" t="s">
        <v>23341</v>
      </c>
    </row>
    <row r="18474" customFormat="false" ht="15" hidden="false" customHeight="true" outlineLevel="0" collapsed="false">
      <c r="A18474" s="1" t="n">
        <f aca="false">IF(IFERROR((MATCH(G18474,$G$1:$G$17718,0)),0),INDEX($A$1:$A$17718,MATCH(G18474,$G$1:$G$17718,0)),MAX($A$2:$A18473)+1)</f>
        <v>14264</v>
      </c>
      <c r="B18474" s="1" t="e">
        <f aca="false">IF(COUNTIF($G$1:$G$17718,G18474&gt;0),0,INDEX($A$1:$A$17718,MATCH(G18474,$G$1:$G$17718,0)))</f>
        <v>#N/A</v>
      </c>
      <c r="C18474" s="1" t="str">
        <f aca="false">IF(H18474="",F18474,H18474)</f>
        <v>accp nj 1</v>
      </c>
      <c r="F18474" s="5"/>
      <c r="G18474" s="1" t="n">
        <v>63198</v>
      </c>
      <c r="H18474" s="1" t="s">
        <v>23668</v>
      </c>
      <c r="I18474" s="1" t="n">
        <v>56990</v>
      </c>
      <c r="J18474" s="1" t="s">
        <v>20781</v>
      </c>
      <c r="K18474" s="1" t="s">
        <v>23341</v>
      </c>
    </row>
    <row r="18475" customFormat="false" ht="15" hidden="false" customHeight="true" outlineLevel="0" collapsed="false">
      <c r="A18475" s="1" t="n">
        <f aca="false">IF(IFERROR((MATCH(G18475,$G$1:$G$17718,0)),0),INDEX($A$1:$A$17718,MATCH(G18475,$G$1:$G$17718,0)),MAX($A$2:$A18474)+1)</f>
        <v>14265</v>
      </c>
      <c r="B18475" s="1" t="e">
        <f aca="false">IF(COUNTIF($G$1:$G$17718,G18475&gt;0),0,INDEX($A$1:$A$17718,MATCH(G18475,$G$1:$G$17718,0)))</f>
        <v>#N/A</v>
      </c>
      <c r="C18475" s="1" t="str">
        <f aca="false">IF(H18475="",F18475,H18475)</f>
        <v>alticor inc - solar project</v>
      </c>
      <c r="F18475" s="5"/>
      <c r="G18475" s="1" t="n">
        <v>63303</v>
      </c>
      <c r="H18475" s="1" t="s">
        <v>23669</v>
      </c>
      <c r="I18475" s="1" t="n">
        <v>63091</v>
      </c>
      <c r="J18475" s="1" t="s">
        <v>23670</v>
      </c>
      <c r="K18475" s="1" t="s">
        <v>23341</v>
      </c>
    </row>
    <row r="18476" customFormat="false" ht="15" hidden="false" customHeight="true" outlineLevel="0" collapsed="false">
      <c r="A18476" s="1" t="n">
        <f aca="false">IF(IFERROR((MATCH(G18476,$G$1:$G$17718,0)),0),INDEX($A$1:$A$17718,MATCH(G18476,$G$1:$G$17718,0)),MAX($A$2:$A18475)+1)</f>
        <v>14266</v>
      </c>
      <c r="B18476" s="1" t="e">
        <f aca="false">IF(COUNTIF($G$1:$G$17718,G18476&gt;0),0,INDEX($A$1:$A$17718,MATCH(G18476,$G$1:$G$17718,0)))</f>
        <v>#N/A</v>
      </c>
      <c r="C18476" s="1" t="str">
        <f aca="false">IF(H18476="",F18476,H18476)</f>
        <v>phelan pinon hills csd solar</v>
      </c>
      <c r="F18476" s="5"/>
      <c r="G18476" s="1" t="n">
        <v>63376</v>
      </c>
      <c r="H18476" s="1" t="s">
        <v>23671</v>
      </c>
      <c r="I18476" s="1" t="n">
        <v>63125</v>
      </c>
      <c r="J18476" s="1" t="s">
        <v>23672</v>
      </c>
      <c r="K18476" s="1" t="s">
        <v>23341</v>
      </c>
    </row>
    <row r="18477" customFormat="false" ht="15" hidden="false" customHeight="true" outlineLevel="0" collapsed="false">
      <c r="A18477" s="1" t="n">
        <f aca="false">IF(IFERROR((MATCH(G18477,$G$1:$G$17718,0)),0),INDEX($A$1:$A$17718,MATCH(G18477,$G$1:$G$17718,0)),MAX($A$2:$A18476)+1)</f>
        <v>14267</v>
      </c>
      <c r="B18477" s="1" t="e">
        <f aca="false">IF(COUNTIF($G$1:$G$17718,G18477&gt;0),0,INDEX($A$1:$A$17718,MATCH(G18477,$G$1:$G$17718,0)))</f>
        <v>#N/A</v>
      </c>
      <c r="C18477" s="1" t="str">
        <f aca="false">IF(H18477="",F18477,H18477)</f>
        <v>city of rio rancho wwtp</v>
      </c>
      <c r="F18477" s="5"/>
      <c r="G18477" s="1" t="n">
        <v>63391</v>
      </c>
      <c r="H18477" s="1" t="s">
        <v>23673</v>
      </c>
      <c r="I18477" s="1" t="n">
        <v>61724</v>
      </c>
      <c r="J18477" s="1" t="s">
        <v>23674</v>
      </c>
      <c r="K18477" s="1" t="s">
        <v>23341</v>
      </c>
    </row>
    <row r="18478" customFormat="false" ht="15" hidden="false" customHeight="true" outlineLevel="0" collapsed="false">
      <c r="A18478" s="1" t="n">
        <f aca="false">IF(IFERROR((MATCH(G18478,$G$1:$G$17718,0)),0),INDEX($A$1:$A$17718,MATCH(G18478,$G$1:$G$17718,0)),MAX($A$2:$A18477)+1)</f>
        <v>14268</v>
      </c>
      <c r="B18478" s="1" t="e">
        <f aca="false">IF(COUNTIF($G$1:$G$17718,G18478&gt;0),0,INDEX($A$1:$A$17718,MATCH(G18478,$G$1:$G$17718,0)))</f>
        <v>#N/A</v>
      </c>
      <c r="C18478" s="1" t="str">
        <f aca="false">IF(H18478="",F18478,H18478)</f>
        <v>calabro airport south solar project</v>
      </c>
      <c r="F18478" s="5"/>
      <c r="G18478" s="1" t="n">
        <v>63498</v>
      </c>
      <c r="H18478" s="1" t="s">
        <v>23675</v>
      </c>
      <c r="I18478" s="1" t="n">
        <v>61514</v>
      </c>
      <c r="J18478" s="1" t="s">
        <v>23676</v>
      </c>
      <c r="K18478" s="1" t="s">
        <v>23341</v>
      </c>
    </row>
    <row r="18479" customFormat="false" ht="15" hidden="false" customHeight="true" outlineLevel="0" collapsed="false">
      <c r="A18479" s="1" t="n">
        <f aca="false">IF(IFERROR((MATCH(G18479,$G$1:$G$17718,0)),0),INDEX($A$1:$A$17718,MATCH(G18479,$G$1:$G$17718,0)),MAX($A$2:$A18478)+1)</f>
        <v>14269</v>
      </c>
      <c r="B18479" s="1" t="e">
        <f aca="false">IF(COUNTIF($G$1:$G$17718,G18479&gt;0),0,INDEX($A$1:$A$17718,MATCH(G18479,$G$1:$G$17718,0)))</f>
        <v>#N/A</v>
      </c>
      <c r="C18479" s="1" t="str">
        <f aca="false">IF(H18479="",F18479,H18479)</f>
        <v>amazon_den2</v>
      </c>
      <c r="F18479" s="5"/>
      <c r="G18479" s="1" t="n">
        <v>63536</v>
      </c>
      <c r="H18479" s="1" t="s">
        <v>23677</v>
      </c>
      <c r="I18479" s="1" t="n">
        <v>63259</v>
      </c>
      <c r="J18479" s="1" t="s">
        <v>23553</v>
      </c>
      <c r="K18479" s="1" t="s">
        <v>23341</v>
      </c>
    </row>
    <row r="18480" customFormat="false" ht="15" hidden="false" customHeight="true" outlineLevel="0" collapsed="false">
      <c r="A18480" s="1" t="n">
        <f aca="false">IF(IFERROR((MATCH(G18480,$G$1:$G$17718,0)),0),INDEX($A$1:$A$17718,MATCH(G18480,$G$1:$G$17718,0)),MAX($A$2:$A18479)+1)</f>
        <v>14270</v>
      </c>
      <c r="B18480" s="1" t="e">
        <f aca="false">IF(COUNTIF($G$1:$G$17718,G18480&gt;0),0,INDEX($A$1:$A$17718,MATCH(G18480,$G$1:$G$17718,0)))</f>
        <v>#N/A</v>
      </c>
      <c r="C18480" s="1" t="str">
        <f aca="false">IF(H18480="",F18480,H18480)</f>
        <v>extreme via del oro</v>
      </c>
      <c r="F18480" s="5"/>
      <c r="G18480" s="1" t="n">
        <v>63607</v>
      </c>
      <c r="H18480" s="1" t="s">
        <v>23678</v>
      </c>
      <c r="I18480" s="1" t="n">
        <v>57128</v>
      </c>
      <c r="J18480" s="1" t="s">
        <v>21623</v>
      </c>
      <c r="K18480" s="1" t="s">
        <v>23341</v>
      </c>
    </row>
    <row r="18481" customFormat="false" ht="15" hidden="false" customHeight="true" outlineLevel="0" collapsed="false">
      <c r="A18481" s="1" t="n">
        <f aca="false">IF(IFERROR((MATCH(G18481,$G$1:$G$17718,0)),0),INDEX($A$1:$A$17718,MATCH(G18481,$G$1:$G$17718,0)),MAX($A$2:$A18480)+1)</f>
        <v>14271</v>
      </c>
      <c r="B18481" s="1" t="e">
        <f aca="false">IF(COUNTIF($G$1:$G$17718,G18481&gt;0),0,INDEX($A$1:$A$17718,MATCH(G18481,$G$1:$G$17718,0)))</f>
        <v>#N/A</v>
      </c>
      <c r="C18481" s="1" t="str">
        <f aca="false">IF(H18481="",F18481,H18481)</f>
        <v>baker</v>
      </c>
      <c r="F18481" s="5"/>
      <c r="G18481" s="1" t="n">
        <v>63610</v>
      </c>
      <c r="H18481" s="1" t="s">
        <v>23679</v>
      </c>
      <c r="I18481" s="1" t="n">
        <v>61344</v>
      </c>
      <c r="J18481" s="1" t="s">
        <v>23594</v>
      </c>
      <c r="K18481" s="1" t="s">
        <v>23341</v>
      </c>
    </row>
    <row r="18482" customFormat="false" ht="15" hidden="false" customHeight="true" outlineLevel="0" collapsed="false">
      <c r="A18482" s="1" t="n">
        <f aca="false">IF(IFERROR((MATCH(G18482,$G$1:$G$17718,0)),0),INDEX($A$1:$A$17718,MATCH(G18482,$G$1:$G$17718,0)),MAX($A$2:$A18481)+1)</f>
        <v>14272</v>
      </c>
      <c r="B18482" s="1" t="e">
        <f aca="false">IF(COUNTIF($G$1:$G$17718,G18482&gt;0),0,INDEX($A$1:$A$17718,MATCH(G18482,$G$1:$G$17718,0)))</f>
        <v>#N/A</v>
      </c>
      <c r="C18482" s="1" t="str">
        <f aca="false">IF(H18482="",F18482,H18482)</f>
        <v>cst001 mccarthy fuel cell</v>
      </c>
      <c r="F18482" s="5"/>
      <c r="G18482" s="1" t="n">
        <v>63701</v>
      </c>
      <c r="H18482" s="1" t="s">
        <v>23680</v>
      </c>
      <c r="I18482" s="1" t="n">
        <v>62150</v>
      </c>
      <c r="J18482" s="1" t="s">
        <v>23257</v>
      </c>
      <c r="K18482" s="1" t="s">
        <v>23341</v>
      </c>
    </row>
    <row r="18483" customFormat="false" ht="15" hidden="false" customHeight="true" outlineLevel="0" collapsed="false">
      <c r="A18483" s="1" t="n">
        <f aca="false">IF(IFERROR((MATCH(G18483,$G$1:$G$17718,0)),0),INDEX($A$1:$A$17718,MATCH(G18483,$G$1:$G$17718,0)),MAX($A$2:$A18482)+1)</f>
        <v>14273</v>
      </c>
      <c r="B18483" s="1" t="e">
        <f aca="false">IF(COUNTIF($G$1:$G$17718,G18483&gt;0),0,INDEX($A$1:$A$17718,MATCH(G18483,$G$1:$G$17718,0)))</f>
        <v>#N/A</v>
      </c>
      <c r="C18483" s="1" t="str">
        <f aca="false">IF(H18483="",F18483,H18483)</f>
        <v>kroger la habra</v>
      </c>
      <c r="F18483" s="5"/>
      <c r="G18483" s="1" t="n">
        <v>63758</v>
      </c>
      <c r="H18483" s="1" t="s">
        <v>23681</v>
      </c>
      <c r="I18483" s="1" t="n">
        <v>63452</v>
      </c>
      <c r="J18483" s="1" t="s">
        <v>23682</v>
      </c>
      <c r="K18483" s="1" t="s">
        <v>23341</v>
      </c>
    </row>
    <row r="18484" customFormat="false" ht="15" hidden="false" customHeight="true" outlineLevel="0" collapsed="false">
      <c r="A18484" s="1" t="n">
        <f aca="false">IF(IFERROR((MATCH(G18484,$G$1:$G$17718,0)),0),INDEX($A$1:$A$17718,MATCH(G18484,$G$1:$G$17718,0)),MAX($A$2:$A18483)+1)</f>
        <v>14274</v>
      </c>
      <c r="B18484" s="1" t="e">
        <f aca="false">IF(COUNTIF($G$1:$G$17718,G18484&gt;0),0,INDEX($A$1:$A$17718,MATCH(G18484,$G$1:$G$17718,0)))</f>
        <v>#N/A</v>
      </c>
      <c r="C18484" s="1" t="str">
        <f aca="false">IF(H18484="",F18484,H18484)</f>
        <v>camp san luis obispo</v>
      </c>
      <c r="F18484" s="5"/>
      <c r="G18484" s="1" t="n">
        <v>63870</v>
      </c>
      <c r="H18484" s="1" t="s">
        <v>23683</v>
      </c>
      <c r="I18484" s="1" t="n">
        <v>58970</v>
      </c>
      <c r="J18484" s="1" t="s">
        <v>20665</v>
      </c>
      <c r="K18484" s="1" t="s">
        <v>23341</v>
      </c>
    </row>
    <row r="18485" customFormat="false" ht="15" hidden="false" customHeight="true" outlineLevel="0" collapsed="false">
      <c r="A18485" s="1" t="n">
        <f aca="false">IF(IFERROR((MATCH(G18485,$G$1:$G$17718,0)),0),INDEX($A$1:$A$17718,MATCH(G18485,$G$1:$G$17718,0)),MAX($A$2:$A18484)+1)</f>
        <v>14275</v>
      </c>
      <c r="B18485" s="1" t="e">
        <f aca="false">IF(COUNTIF($G$1:$G$17718,G18485&gt;0),0,INDEX($A$1:$A$17718,MATCH(G18485,$G$1:$G$17718,0)))</f>
        <v>#N/A</v>
      </c>
      <c r="C18485" s="1" t="str">
        <f aca="false">IF(H18485="",F18485,H18485)</f>
        <v>scccd - clovis community college</v>
      </c>
      <c r="F18485" s="5"/>
      <c r="G18485" s="1" t="n">
        <v>63021</v>
      </c>
      <c r="H18485" s="1" t="s">
        <v>23684</v>
      </c>
      <c r="I18485" s="1" t="n">
        <v>62856</v>
      </c>
      <c r="J18485" s="1" t="s">
        <v>23685</v>
      </c>
      <c r="K18485" s="1" t="s">
        <v>23341</v>
      </c>
    </row>
    <row r="18486" customFormat="false" ht="15" hidden="false" customHeight="true" outlineLevel="0" collapsed="false">
      <c r="A18486" s="1" t="n">
        <f aca="false">IF(IFERROR((MATCH(G18486,$G$1:$G$17718,0)),0),INDEX($A$1:$A$17718,MATCH(G18486,$G$1:$G$17718,0)),MAX($A$2:$A18485)+1)</f>
        <v>14276</v>
      </c>
      <c r="B18486" s="1" t="e">
        <f aca="false">IF(COUNTIF($G$1:$G$17718,G18486&gt;0),0,INDEX($A$1:$A$17718,MATCH(G18486,$G$1:$G$17718,0)))</f>
        <v>#N/A</v>
      </c>
      <c r="C18486" s="1" t="str">
        <f aca="false">IF(H18486="",F18486,H18486)</f>
        <v>reed road solar</v>
      </c>
      <c r="F18486" s="5"/>
      <c r="G18486" s="1" t="n">
        <v>63071</v>
      </c>
      <c r="H18486" s="1" t="s">
        <v>23686</v>
      </c>
      <c r="I18486" s="1" t="n">
        <v>62856</v>
      </c>
      <c r="J18486" s="1" t="s">
        <v>23685</v>
      </c>
      <c r="K18486" s="1" t="s">
        <v>23341</v>
      </c>
    </row>
    <row r="18487" customFormat="false" ht="15" hidden="false" customHeight="true" outlineLevel="0" collapsed="false">
      <c r="A18487" s="1" t="n">
        <f aca="false">IF(IFERROR((MATCH(G18487,$G$1:$G$17718,0)),0),INDEX($A$1:$A$17718,MATCH(G18487,$G$1:$G$17718,0)),MAX($A$2:$A18486)+1)</f>
        <v>14277</v>
      </c>
      <c r="B18487" s="1" t="e">
        <f aca="false">IF(COUNTIF($G$1:$G$17718,G18487&gt;0),0,INDEX($A$1:$A$17718,MATCH(G18487,$G$1:$G$17718,0)))</f>
        <v>#N/A</v>
      </c>
      <c r="C18487" s="1" t="str">
        <f aca="false">IF(H18487="",F18487,H18487)</f>
        <v>ac power</v>
      </c>
      <c r="F18487" s="5"/>
      <c r="G18487" s="1" t="n">
        <v>63260</v>
      </c>
      <c r="H18487" s="1" t="s">
        <v>23687</v>
      </c>
      <c r="I18487" s="1" t="n">
        <v>62982</v>
      </c>
      <c r="J18487" s="1" t="s">
        <v>23688</v>
      </c>
      <c r="K18487" s="1" t="s">
        <v>23341</v>
      </c>
    </row>
    <row r="18488" customFormat="false" ht="15" hidden="false" customHeight="true" outlineLevel="0" collapsed="false">
      <c r="A18488" s="1" t="n">
        <f aca="false">IF(IFERROR((MATCH(G18488,$G$1:$G$17718,0)),0),INDEX($A$1:$A$17718,MATCH(G18488,$G$1:$G$17718,0)),MAX($A$2:$A18487)+1)</f>
        <v>14278</v>
      </c>
      <c r="B18488" s="1" t="e">
        <f aca="false">IF(COUNTIF($G$1:$G$17718,G18488&gt;0),0,INDEX($A$1:$A$17718,MATCH(G18488,$G$1:$G$17718,0)))</f>
        <v>#N/A</v>
      </c>
      <c r="C18488" s="1" t="str">
        <f aca="false">IF(H18488="",F18488,H18488)</f>
        <v>granby solar, llc</v>
      </c>
      <c r="F18488" s="5"/>
      <c r="G18488" s="1" t="n">
        <v>63338</v>
      </c>
      <c r="H18488" s="1" t="s">
        <v>23689</v>
      </c>
      <c r="I18488" s="1" t="n">
        <v>63108</v>
      </c>
      <c r="J18488" s="1" t="s">
        <v>23689</v>
      </c>
      <c r="K18488" s="1" t="s">
        <v>23341</v>
      </c>
    </row>
    <row r="18489" customFormat="false" ht="15" hidden="false" customHeight="true" outlineLevel="0" collapsed="false">
      <c r="A18489" s="1" t="n">
        <f aca="false">IF(IFERROR((MATCH(G18489,$G$1:$G$17718,0)),0),INDEX($A$1:$A$17718,MATCH(G18489,$G$1:$G$17718,0)),MAX($A$2:$A18488)+1)</f>
        <v>14279</v>
      </c>
      <c r="B18489" s="1" t="e">
        <f aca="false">IF(COUNTIF($G$1:$G$17718,G18489&gt;0),0,INDEX($A$1:$A$17718,MATCH(G18489,$G$1:$G$17718,0)))</f>
        <v>#N/A</v>
      </c>
      <c r="C18489" s="1" t="str">
        <f aca="false">IF(H18489="",F18489,H18489)</f>
        <v>calabro airport north solar project</v>
      </c>
      <c r="F18489" s="5"/>
      <c r="G18489" s="1" t="n">
        <v>63497</v>
      </c>
      <c r="H18489" s="1" t="s">
        <v>23690</v>
      </c>
      <c r="I18489" s="1" t="n">
        <v>61514</v>
      </c>
      <c r="J18489" s="1" t="s">
        <v>23676</v>
      </c>
      <c r="K18489" s="1" t="s">
        <v>23341</v>
      </c>
    </row>
    <row r="18490" customFormat="false" ht="15" hidden="false" customHeight="true" outlineLevel="0" collapsed="false">
      <c r="A18490" s="1" t="n">
        <f aca="false">IF(IFERROR((MATCH(G18490,$G$1:$G$17718,0)),0),INDEX($A$1:$A$17718,MATCH(G18490,$G$1:$G$17718,0)),MAX($A$2:$A18489)+1)</f>
        <v>14280</v>
      </c>
      <c r="B18490" s="1" t="e">
        <f aca="false">IF(COUNTIF($G$1:$G$17718,G18490&gt;0),0,INDEX($A$1:$A$17718,MATCH(G18490,$G$1:$G$17718,0)))</f>
        <v>#N/A</v>
      </c>
      <c r="C18490" s="1" t="str">
        <f aca="false">IF(H18490="",F18490,H18490)</f>
        <v>pima community college nw</v>
      </c>
      <c r="F18490" s="5"/>
      <c r="G18490" s="1" t="n">
        <v>63531</v>
      </c>
      <c r="H18490" s="1" t="s">
        <v>23691</v>
      </c>
      <c r="I18490" s="1" t="n">
        <v>60584</v>
      </c>
      <c r="J18490" s="1" t="s">
        <v>23548</v>
      </c>
      <c r="K18490" s="1" t="s">
        <v>23341</v>
      </c>
    </row>
    <row r="18491" customFormat="false" ht="15" hidden="false" customHeight="true" outlineLevel="0" collapsed="false">
      <c r="A18491" s="1" t="n">
        <f aca="false">IF(IFERROR((MATCH(G18491,$G$1:$G$17718,0)),0),INDEX($A$1:$A$17718,MATCH(G18491,$G$1:$G$17718,0)),MAX($A$2:$A18490)+1)</f>
        <v>14281</v>
      </c>
      <c r="B18491" s="1" t="e">
        <f aca="false">IF(COUNTIF($G$1:$G$17718,G18491&gt;0),0,INDEX($A$1:$A$17718,MATCH(G18491,$G$1:$G$17718,0)))</f>
        <v>#N/A</v>
      </c>
      <c r="C18491" s="1" t="str">
        <f aca="false">IF(H18491="",F18491,H18491)</f>
        <v>soccd</v>
      </c>
      <c r="F18491" s="5"/>
      <c r="G18491" s="1" t="n">
        <v>63617</v>
      </c>
      <c r="H18491" s="1" t="s">
        <v>23692</v>
      </c>
      <c r="I18491" s="1" t="n">
        <v>61344</v>
      </c>
      <c r="J18491" s="1" t="s">
        <v>23594</v>
      </c>
      <c r="K18491" s="1" t="s">
        <v>23341</v>
      </c>
    </row>
    <row r="18492" customFormat="false" ht="15" hidden="false" customHeight="true" outlineLevel="0" collapsed="false">
      <c r="A18492" s="1" t="n">
        <f aca="false">IF(IFERROR((MATCH(G18492,$G$1:$G$17718,0)),0),INDEX($A$1:$A$17718,MATCH(G18492,$G$1:$G$17718,0)),MAX($A$2:$A18491)+1)</f>
        <v>14282</v>
      </c>
      <c r="B18492" s="1" t="e">
        <f aca="false">IF(COUNTIF($G$1:$G$17718,G18492&gt;0),0,INDEX($A$1:$A$17718,MATCH(G18492,$G$1:$G$17718,0)))</f>
        <v>#N/A</v>
      </c>
      <c r="C18492" s="1" t="str">
        <f aca="false">IF(H18492="",F18492,H18492)</f>
        <v>agt001 centerville fuel cell</v>
      </c>
      <c r="F18492" s="5"/>
      <c r="G18492" s="1" t="n">
        <v>63700</v>
      </c>
      <c r="H18492" s="1" t="s">
        <v>23693</v>
      </c>
      <c r="I18492" s="1" t="n">
        <v>62150</v>
      </c>
      <c r="J18492" s="1" t="s">
        <v>23257</v>
      </c>
      <c r="K18492" s="1" t="s">
        <v>23341</v>
      </c>
    </row>
    <row r="18493" customFormat="false" ht="15" hidden="false" customHeight="true" outlineLevel="0" collapsed="false">
      <c r="A18493" s="1" t="n">
        <f aca="false">IF(IFERROR((MATCH(G18493,$G$1:$G$17718,0)),0),INDEX($A$1:$A$17718,MATCH(G18493,$G$1:$G$17718,0)),MAX($A$2:$A18492)+1)</f>
        <v>14283</v>
      </c>
      <c r="B18493" s="1" t="e">
        <f aca="false">IF(COUNTIF($G$1:$G$17718,G18493&gt;0),0,INDEX($A$1:$A$17718,MATCH(G18493,$G$1:$G$17718,0)))</f>
        <v>#N/A</v>
      </c>
      <c r="C18493" s="1" t="str">
        <f aca="false">IF(H18493="",F18493,H18493)</f>
        <v>platteville solar csg, llc</v>
      </c>
      <c r="F18493" s="5"/>
      <c r="G18493" s="1" t="n">
        <v>63753</v>
      </c>
      <c r="H18493" s="1" t="s">
        <v>23694</v>
      </c>
      <c r="I18493" s="1" t="n">
        <v>60025</v>
      </c>
      <c r="J18493" s="1" t="s">
        <v>21020</v>
      </c>
      <c r="K18493" s="1" t="s">
        <v>23341</v>
      </c>
    </row>
    <row r="18494" customFormat="false" ht="15" hidden="false" customHeight="true" outlineLevel="0" collapsed="false">
      <c r="A18494" s="1" t="n">
        <f aca="false">IF(IFERROR((MATCH(G18494,$G$1:$G$17718,0)),0),INDEX($A$1:$A$17718,MATCH(G18494,$G$1:$G$17718,0)),MAX($A$2:$A18493)+1)</f>
        <v>14284</v>
      </c>
      <c r="B18494" s="1" t="e">
        <f aca="false">IF(COUNTIF($G$1:$G$17718,G18494&gt;0),0,INDEX($A$1:$A$17718,MATCH(G18494,$G$1:$G$17718,0)))</f>
        <v>#N/A</v>
      </c>
      <c r="C18494" s="1" t="str">
        <f aca="false">IF(H18494="",F18494,H18494)</f>
        <v>grossmont hs solar project</v>
      </c>
      <c r="F18494" s="5"/>
      <c r="G18494" s="1" t="n">
        <v>62987</v>
      </c>
      <c r="H18494" s="1" t="s">
        <v>23695</v>
      </c>
      <c r="I18494" s="1" t="n">
        <v>62854</v>
      </c>
      <c r="J18494" s="1" t="s">
        <v>23696</v>
      </c>
      <c r="K18494" s="1" t="s">
        <v>23341</v>
      </c>
    </row>
    <row r="18495" customFormat="false" ht="15" hidden="false" customHeight="true" outlineLevel="0" collapsed="false">
      <c r="A18495" s="1" t="n">
        <f aca="false">IF(IFERROR((MATCH(G18495,$G$1:$G$17718,0)),0),INDEX($A$1:$A$17718,MATCH(G18495,$G$1:$G$17718,0)),MAX($A$2:$A18494)+1)</f>
        <v>14285</v>
      </c>
      <c r="B18495" s="1" t="e">
        <f aca="false">IF(COUNTIF($G$1:$G$17718,G18495&gt;0),0,INDEX($A$1:$A$17718,MATCH(G18495,$G$1:$G$17718,0)))</f>
        <v>#N/A</v>
      </c>
      <c r="C18495" s="1" t="str">
        <f aca="false">IF(H18495="",F18495,H18495)</f>
        <v>brookfield wire company</v>
      </c>
      <c r="F18495" s="5"/>
      <c r="G18495" s="1" t="n">
        <v>63232</v>
      </c>
      <c r="H18495" s="1" t="s">
        <v>23697</v>
      </c>
      <c r="I18495" s="1" t="n">
        <v>62994</v>
      </c>
      <c r="J18495" s="1" t="s">
        <v>23698</v>
      </c>
      <c r="K18495" s="1" t="s">
        <v>23341</v>
      </c>
    </row>
    <row r="18496" customFormat="false" ht="15" hidden="false" customHeight="true" outlineLevel="0" collapsed="false">
      <c r="A18496" s="1" t="n">
        <f aca="false">IF(IFERROR((MATCH(G18496,$G$1:$G$17718,0)),0),INDEX($A$1:$A$17718,MATCH(G18496,$G$1:$G$17718,0)),MAX($A$2:$A18495)+1)</f>
        <v>14286</v>
      </c>
      <c r="B18496" s="1" t="e">
        <f aca="false">IF(COUNTIF($G$1:$G$17718,G18496&gt;0),0,INDEX($A$1:$A$17718,MATCH(G18496,$G$1:$G$17718,0)))</f>
        <v>#N/A</v>
      </c>
      <c r="C18496" s="1" t="str">
        <f aca="false">IF(H18496="",F18496,H18496)</f>
        <v>parking lot array</v>
      </c>
      <c r="F18496" s="5"/>
      <c r="G18496" s="1" t="n">
        <v>63294</v>
      </c>
      <c r="H18496" s="1" t="s">
        <v>23699</v>
      </c>
      <c r="I18496" s="1" t="n">
        <v>63079</v>
      </c>
      <c r="J18496" s="1" t="s">
        <v>23700</v>
      </c>
      <c r="K18496" s="1" t="s">
        <v>23341</v>
      </c>
    </row>
    <row r="18497" customFormat="false" ht="15" hidden="false" customHeight="true" outlineLevel="0" collapsed="false">
      <c r="A18497" s="1" t="n">
        <f aca="false">IF(IFERROR((MATCH(G18497,$G$1:$G$17718,0)),0),INDEX($A$1:$A$17718,MATCH(G18497,$G$1:$G$17718,0)),MAX($A$2:$A18496)+1)</f>
        <v>14287</v>
      </c>
      <c r="B18497" s="1" t="e">
        <f aca="false">IF(COUNTIF($G$1:$G$17718,G18497&gt;0),0,INDEX($A$1:$A$17718,MATCH(G18497,$G$1:$G$17718,0)))</f>
        <v>#N/A</v>
      </c>
      <c r="C18497" s="1" t="str">
        <f aca="false">IF(H18497="",F18497,H18497)</f>
        <v>chanel piscataway rooftop</v>
      </c>
      <c r="F18497" s="5"/>
      <c r="G18497" s="1" t="n">
        <v>63355</v>
      </c>
      <c r="H18497" s="1" t="s">
        <v>23701</v>
      </c>
      <c r="I18497" s="1" t="n">
        <v>62067</v>
      </c>
      <c r="J18497" s="1" t="s">
        <v>23495</v>
      </c>
      <c r="K18497" s="1" t="s">
        <v>23341</v>
      </c>
    </row>
    <row r="18498" customFormat="false" ht="15" hidden="false" customHeight="true" outlineLevel="0" collapsed="false">
      <c r="A18498" s="1" t="n">
        <f aca="false">IF(IFERROR((MATCH(G18498,$G$1:$G$17718,0)),0),INDEX($A$1:$A$17718,MATCH(G18498,$G$1:$G$17718,0)),MAX($A$2:$A18497)+1)</f>
        <v>14288</v>
      </c>
      <c r="B18498" s="1" t="e">
        <f aca="false">IF(COUNTIF($G$1:$G$17718,G18498&gt;0),0,INDEX($A$1:$A$17718,MATCH(G18498,$G$1:$G$17718,0)))</f>
        <v>#N/A</v>
      </c>
      <c r="C18498" s="1" t="str">
        <f aca="false">IF(H18498="",F18498,H18498)</f>
        <v>435a bergen avenue</v>
      </c>
      <c r="F18498" s="5"/>
      <c r="G18498" s="1" t="n">
        <v>63366</v>
      </c>
      <c r="H18498" s="1" t="s">
        <v>23702</v>
      </c>
      <c r="I18498" s="1" t="n">
        <v>60268</v>
      </c>
      <c r="J18498" s="1" t="s">
        <v>21491</v>
      </c>
      <c r="K18498" s="1" t="s">
        <v>23341</v>
      </c>
    </row>
    <row r="18499" customFormat="false" ht="15" hidden="false" customHeight="true" outlineLevel="0" collapsed="false">
      <c r="A18499" s="1" t="n">
        <f aca="false">IF(IFERROR((MATCH(G18499,$G$1:$G$17718,0)),0),INDEX($A$1:$A$17718,MATCH(G18499,$G$1:$G$17718,0)),MAX($A$2:$A18498)+1)</f>
        <v>14289</v>
      </c>
      <c r="B18499" s="1" t="e">
        <f aca="false">IF(COUNTIF($G$1:$G$17718,G18499&gt;0),0,INDEX($A$1:$A$17718,MATCH(G18499,$G$1:$G$17718,0)))</f>
        <v>#N/A</v>
      </c>
      <c r="C18499" s="1" t="str">
        <f aca="false">IF(H18499="",F18499,H18499)</f>
        <v>galesburg solar array</v>
      </c>
      <c r="F18499" s="5"/>
      <c r="G18499" s="1" t="n">
        <v>63399</v>
      </c>
      <c r="H18499" s="1" t="s">
        <v>23703</v>
      </c>
      <c r="I18499" s="1" t="n">
        <v>60571</v>
      </c>
      <c r="J18499" s="1" t="s">
        <v>23704</v>
      </c>
      <c r="K18499" s="1" t="s">
        <v>23341</v>
      </c>
    </row>
    <row r="18500" customFormat="false" ht="15" hidden="false" customHeight="true" outlineLevel="0" collapsed="false">
      <c r="A18500" s="1" t="n">
        <f aca="false">IF(IFERROR((MATCH(G18500,$G$1:$G$17718,0)),0),INDEX($A$1:$A$17718,MATCH(G18500,$G$1:$G$17718,0)),MAX($A$2:$A18499)+1)</f>
        <v>14290</v>
      </c>
      <c r="B18500" s="1" t="e">
        <f aca="false">IF(COUNTIF($G$1:$G$17718,G18500&gt;0),0,INDEX($A$1:$A$17718,MATCH(G18500,$G$1:$G$17718,0)))</f>
        <v>#N/A</v>
      </c>
      <c r="C18500" s="1" t="str">
        <f aca="false">IF(H18500="",F18500,H18500)</f>
        <v>bennett</v>
      </c>
      <c r="F18500" s="5"/>
      <c r="G18500" s="1" t="n">
        <v>63410</v>
      </c>
      <c r="H18500" s="1" t="s">
        <v>23705</v>
      </c>
      <c r="I18500" s="1" t="n">
        <v>63004</v>
      </c>
      <c r="J18500" s="1" t="s">
        <v>23186</v>
      </c>
      <c r="K18500" s="1" t="s">
        <v>23341</v>
      </c>
    </row>
    <row r="18501" customFormat="false" ht="15" hidden="false" customHeight="true" outlineLevel="0" collapsed="false">
      <c r="A18501" s="1" t="n">
        <f aca="false">IF(IFERROR((MATCH(G18501,$G$1:$G$17718,0)),0),INDEX($A$1:$A$17718,MATCH(G18501,$G$1:$G$17718,0)),MAX($A$2:$A18500)+1)</f>
        <v>14291</v>
      </c>
      <c r="B18501" s="1" t="e">
        <f aca="false">IF(COUNTIF($G$1:$G$17718,G18501&gt;0),0,INDEX($A$1:$A$17718,MATCH(G18501,$G$1:$G$17718,0)))</f>
        <v>#N/A</v>
      </c>
      <c r="C18501" s="1" t="str">
        <f aca="false">IF(H18501="",F18501,H18501)</f>
        <v>fresno hoover high school hybrid</v>
      </c>
      <c r="F18501" s="5"/>
      <c r="G18501" s="1" t="n">
        <v>63421</v>
      </c>
      <c r="H18501" s="1" t="s">
        <v>23706</v>
      </c>
      <c r="I18501" s="1" t="n">
        <v>62856</v>
      </c>
      <c r="J18501" s="1" t="s">
        <v>23685</v>
      </c>
      <c r="K18501" s="1" t="s">
        <v>23341</v>
      </c>
    </row>
    <row r="18502" customFormat="false" ht="15" hidden="false" customHeight="true" outlineLevel="0" collapsed="false">
      <c r="A18502" s="1" t="n">
        <f aca="false">IF(IFERROR((MATCH(G18502,$G$1:$G$17718,0)),0),INDEX($A$1:$A$17718,MATCH(G18502,$G$1:$G$17718,0)),MAX($A$2:$A18501)+1)</f>
        <v>14292</v>
      </c>
      <c r="B18502" s="1" t="e">
        <f aca="false">IF(COUNTIF($G$1:$G$17718,G18502&gt;0),0,INDEX($A$1:$A$17718,MATCH(G18502,$G$1:$G$17718,0)))</f>
        <v>#N/A</v>
      </c>
      <c r="C18502" s="1" t="str">
        <f aca="false">IF(H18502="",F18502,H18502)</f>
        <v>ub fuel cell</v>
      </c>
      <c r="F18502" s="5"/>
      <c r="G18502" s="1" t="n">
        <v>63438</v>
      </c>
      <c r="H18502" s="1" t="s">
        <v>23707</v>
      </c>
      <c r="I18502" s="1" t="n">
        <v>61939</v>
      </c>
      <c r="J18502" s="1" t="s">
        <v>23708</v>
      </c>
      <c r="K18502" s="1" t="s">
        <v>23341</v>
      </c>
    </row>
    <row r="18503" customFormat="false" ht="15" hidden="false" customHeight="true" outlineLevel="0" collapsed="false">
      <c r="A18503" s="1" t="n">
        <f aca="false">IF(IFERROR((MATCH(G18503,$G$1:$G$17718,0)),0),INDEX($A$1:$A$17718,MATCH(G18503,$G$1:$G$17718,0)),MAX($A$2:$A18502)+1)</f>
        <v>14293</v>
      </c>
      <c r="B18503" s="1" t="e">
        <f aca="false">IF(COUNTIF($G$1:$G$17718,G18503&gt;0),0,INDEX($A$1:$A$17718,MATCH(G18503,$G$1:$G$17718,0)))</f>
        <v>#N/A</v>
      </c>
      <c r="C18503" s="1" t="str">
        <f aca="false">IF(H18503="",F18503,H18503)</f>
        <v>moonlight packing - phase 2</v>
      </c>
      <c r="F18503" s="5"/>
      <c r="G18503" s="1" t="n">
        <v>63514</v>
      </c>
      <c r="H18503" s="1" t="s">
        <v>23709</v>
      </c>
      <c r="I18503" s="1" t="n">
        <v>63226</v>
      </c>
      <c r="J18503" s="1" t="s">
        <v>23710</v>
      </c>
      <c r="K18503" s="1" t="s">
        <v>23341</v>
      </c>
    </row>
    <row r="18504" customFormat="false" ht="15" hidden="false" customHeight="true" outlineLevel="0" collapsed="false">
      <c r="A18504" s="1" t="n">
        <f aca="false">IF(IFERROR((MATCH(G18504,$G$1:$G$17718,0)),0),INDEX($A$1:$A$17718,MATCH(G18504,$G$1:$G$17718,0)),MAX($A$2:$A18503)+1)</f>
        <v>14294</v>
      </c>
      <c r="B18504" s="1" t="e">
        <f aca="false">IF(COUNTIF($G$1:$G$17718,G18504&gt;0),0,INDEX($A$1:$A$17718,MATCH(G18504,$G$1:$G$17718,0)))</f>
        <v>#N/A</v>
      </c>
      <c r="C18504" s="1" t="str">
        <f aca="false">IF(H18504="",F18504,H18504)</f>
        <v>montefiore-new rochelle</v>
      </c>
      <c r="F18504" s="5"/>
      <c r="G18504" s="1" t="n">
        <v>63602</v>
      </c>
      <c r="H18504" s="1" t="s">
        <v>23711</v>
      </c>
      <c r="I18504" s="1" t="n">
        <v>63325</v>
      </c>
      <c r="J18504" s="1" t="s">
        <v>23711</v>
      </c>
      <c r="K18504" s="1" t="s">
        <v>23341</v>
      </c>
    </row>
    <row r="18505" customFormat="false" ht="15" hidden="false" customHeight="true" outlineLevel="0" collapsed="false">
      <c r="A18505" s="1" t="n">
        <f aca="false">IF(IFERROR((MATCH(G18505,$G$1:$G$17718,0)),0),INDEX($A$1:$A$17718,MATCH(G18505,$G$1:$G$17718,0)),MAX($A$2:$A18504)+1)</f>
        <v>14295</v>
      </c>
      <c r="B18505" s="1" t="e">
        <f aca="false">IF(COUNTIF($G$1:$G$17718,G18505&gt;0),0,INDEX($A$1:$A$17718,MATCH(G18505,$G$1:$G$17718,0)))</f>
        <v>#N/A</v>
      </c>
      <c r="C18505" s="1" t="str">
        <f aca="false">IF(H18505="",F18505,H18505)</f>
        <v>tech square microgrid</v>
      </c>
      <c r="F18505" s="5"/>
      <c r="G18505" s="1" t="n">
        <v>63775</v>
      </c>
      <c r="H18505" s="1" t="s">
        <v>23712</v>
      </c>
      <c r="I18505" s="1" t="n">
        <v>7140</v>
      </c>
      <c r="J18505" s="1" t="s">
        <v>20734</v>
      </c>
      <c r="K18505" s="1" t="s">
        <v>23341</v>
      </c>
    </row>
    <row r="18506" customFormat="false" ht="15" hidden="false" customHeight="true" outlineLevel="0" collapsed="false">
      <c r="A18506" s="1" t="n">
        <f aca="false">IF(IFERROR((MATCH(G18506,$G$1:$G$17718,0)),0),INDEX($A$1:$A$17718,MATCH(G18506,$G$1:$G$17718,0)),MAX($A$2:$A18505)+1)</f>
        <v>14296</v>
      </c>
      <c r="B18506" s="1" t="e">
        <f aca="false">IF(COUNTIF($G$1:$G$17718,G18506&gt;0),0,INDEX($A$1:$A$17718,MATCH(G18506,$G$1:$G$17718,0)))</f>
        <v>#N/A</v>
      </c>
      <c r="C18506" s="1" t="str">
        <f aca="false">IF(H18506="",F18506,H18506)</f>
        <v>esil-pfchicago 3, llc</v>
      </c>
      <c r="F18506" s="5"/>
      <c r="G18506" s="1" t="n">
        <v>63888</v>
      </c>
      <c r="H18506" s="1" t="s">
        <v>23713</v>
      </c>
      <c r="I18506" s="1" t="n">
        <v>62915</v>
      </c>
      <c r="J18506" s="1" t="s">
        <v>23397</v>
      </c>
      <c r="K18506" s="1" t="s">
        <v>23341</v>
      </c>
    </row>
    <row r="18507" customFormat="false" ht="15" hidden="false" customHeight="true" outlineLevel="0" collapsed="false">
      <c r="A18507" s="1" t="n">
        <f aca="false">IF(IFERROR((MATCH(G18507,$G$1:$G$17718,0)),0),INDEX($A$1:$A$17718,MATCH(G18507,$G$1:$G$17718,0)),MAX($A$2:$A18506)+1)</f>
        <v>14297</v>
      </c>
      <c r="B18507" s="1" t="e">
        <f aca="false">IF(COUNTIF($G$1:$G$17718,G18507&gt;0),0,INDEX($A$1:$A$17718,MATCH(G18507,$G$1:$G$17718,0)))</f>
        <v>#N/A</v>
      </c>
      <c r="C18507" s="1" t="str">
        <f aca="false">IF(H18507="",F18507,H18507)</f>
        <v>cornillie 2 community (csg)</v>
      </c>
      <c r="F18507" s="5"/>
      <c r="G18507" s="1" t="n">
        <v>63899</v>
      </c>
      <c r="H18507" s="1" t="s">
        <v>23714</v>
      </c>
      <c r="I18507" s="1" t="n">
        <v>63569</v>
      </c>
      <c r="J18507" s="1" t="s">
        <v>23715</v>
      </c>
      <c r="K18507" s="1" t="s">
        <v>23341</v>
      </c>
    </row>
    <row r="18508" customFormat="false" ht="15" hidden="false" customHeight="true" outlineLevel="0" collapsed="false">
      <c r="A18508" s="1" t="n">
        <f aca="false">IF(IFERROR((MATCH(G18508,$G$1:$G$17718,0)),0),INDEX($A$1:$A$17718,MATCH(G18508,$G$1:$G$17718,0)),MAX($A$2:$A18507)+1)</f>
        <v>14298</v>
      </c>
      <c r="B18508" s="1" t="e">
        <f aca="false">IF(COUNTIF($G$1:$G$17718,G18508&gt;0),0,INDEX($A$1:$A$17718,MATCH(G18508,$G$1:$G$17718,0)))</f>
        <v>#N/A</v>
      </c>
      <c r="C18508" s="1" t="str">
        <f aca="false">IF(H18508="",F18508,H18508)</f>
        <v>lane ave solar llc</v>
      </c>
      <c r="F18508" s="5"/>
      <c r="G18508" s="1" t="n">
        <v>63041</v>
      </c>
      <c r="H18508" s="1" t="s">
        <v>23716</v>
      </c>
      <c r="I18508" s="1" t="n">
        <v>61012</v>
      </c>
      <c r="J18508" s="1" t="s">
        <v>23025</v>
      </c>
      <c r="K18508" s="1" t="s">
        <v>23341</v>
      </c>
    </row>
    <row r="18509" customFormat="false" ht="15" hidden="false" customHeight="true" outlineLevel="0" collapsed="false">
      <c r="A18509" s="1" t="n">
        <f aca="false">IF(IFERROR((MATCH(G18509,$G$1:$G$17718,0)),0),INDEX($A$1:$A$17718,MATCH(G18509,$G$1:$G$17718,0)),MAX($A$2:$A18508)+1)</f>
        <v>14299</v>
      </c>
      <c r="B18509" s="1" t="e">
        <f aca="false">IF(COUNTIF($G$1:$G$17718,G18509&gt;0),0,INDEX($A$1:$A$17718,MATCH(G18509,$G$1:$G$17718,0)))</f>
        <v>#N/A</v>
      </c>
      <c r="C18509" s="1" t="str">
        <f aca="false">IF(H18509="",F18509,H18509)</f>
        <v>square barn solar</v>
      </c>
      <c r="F18509" s="5"/>
      <c r="G18509" s="1" t="n">
        <v>63070</v>
      </c>
      <c r="H18509" s="1" t="s">
        <v>23717</v>
      </c>
      <c r="I18509" s="1" t="n">
        <v>62856</v>
      </c>
      <c r="J18509" s="1" t="s">
        <v>23685</v>
      </c>
      <c r="K18509" s="1" t="s">
        <v>23341</v>
      </c>
    </row>
    <row r="18510" customFormat="false" ht="15" hidden="false" customHeight="true" outlineLevel="0" collapsed="false">
      <c r="A18510" s="1" t="n">
        <f aca="false">IF(IFERROR((MATCH(G18510,$G$1:$G$17718,0)),0),INDEX($A$1:$A$17718,MATCH(G18510,$G$1:$G$17718,0)),MAX($A$2:$A18509)+1)</f>
        <v>14300</v>
      </c>
      <c r="B18510" s="1" t="e">
        <f aca="false">IF(COUNTIF($G$1:$G$17718,G18510&gt;0),0,INDEX($A$1:$A$17718,MATCH(G18510,$G$1:$G$17718,0)))</f>
        <v>#N/A</v>
      </c>
      <c r="C18510" s="1" t="str">
        <f aca="false">IF(H18510="",F18510,H18510)</f>
        <v>riverview solar</v>
      </c>
      <c r="F18510" s="5"/>
      <c r="G18510" s="1" t="n">
        <v>63092</v>
      </c>
      <c r="H18510" s="1" t="s">
        <v>23718</v>
      </c>
      <c r="I18510" s="1" t="n">
        <v>62902</v>
      </c>
      <c r="J18510" s="1" t="s">
        <v>23719</v>
      </c>
      <c r="K18510" s="1" t="s">
        <v>23341</v>
      </c>
    </row>
    <row r="18511" customFormat="false" ht="15" hidden="false" customHeight="true" outlineLevel="0" collapsed="false">
      <c r="A18511" s="1" t="n">
        <f aca="false">IF(IFERROR((MATCH(G18511,$G$1:$G$17718,0)),0),INDEX($A$1:$A$17718,MATCH(G18511,$G$1:$G$17718,0)),MAX($A$2:$A18510)+1)</f>
        <v>14301</v>
      </c>
      <c r="B18511" s="1" t="e">
        <f aca="false">IF(COUNTIF($G$1:$G$17718,G18511&gt;0),0,INDEX($A$1:$A$17718,MATCH(G18511,$G$1:$G$17718,0)))</f>
        <v>#N/A</v>
      </c>
      <c r="C18511" s="1" t="str">
        <f aca="false">IF(H18511="",F18511,H18511)</f>
        <v>sheridan school corporation solar</v>
      </c>
      <c r="F18511" s="5"/>
      <c r="G18511" s="1" t="n">
        <v>63213</v>
      </c>
      <c r="H18511" s="1" t="s">
        <v>23720</v>
      </c>
      <c r="I18511" s="1" t="n">
        <v>62947</v>
      </c>
      <c r="J18511" s="1" t="s">
        <v>23721</v>
      </c>
      <c r="K18511" s="1" t="s">
        <v>23341</v>
      </c>
    </row>
    <row r="18512" customFormat="false" ht="15" hidden="false" customHeight="true" outlineLevel="0" collapsed="false">
      <c r="A18512" s="1" t="n">
        <f aca="false">IF(IFERROR((MATCH(G18512,$G$1:$G$17718,0)),0),INDEX($A$1:$A$17718,MATCH(G18512,$G$1:$G$17718,0)),MAX($A$2:$A18511)+1)</f>
        <v>14302</v>
      </c>
      <c r="B18512" s="1" t="e">
        <f aca="false">IF(COUNTIF($G$1:$G$17718,G18512&gt;0),0,INDEX($A$1:$A$17718,MATCH(G18512,$G$1:$G$17718,0)))</f>
        <v>#N/A</v>
      </c>
      <c r="C18512" s="1" t="str">
        <f aca="false">IF(H18512="",F18512,H18512)</f>
        <v>altamonte mall</v>
      </c>
      <c r="F18512" s="5"/>
      <c r="G18512" s="1" t="n">
        <v>63254</v>
      </c>
      <c r="H18512" s="1" t="s">
        <v>23722</v>
      </c>
      <c r="I18512" s="1" t="n">
        <v>63055</v>
      </c>
      <c r="J18512" s="1" t="s">
        <v>23722</v>
      </c>
      <c r="K18512" s="1" t="s">
        <v>23341</v>
      </c>
    </row>
    <row r="18513" customFormat="false" ht="15" hidden="false" customHeight="true" outlineLevel="0" collapsed="false">
      <c r="A18513" s="1" t="n">
        <f aca="false">IF(IFERROR((MATCH(G18513,$G$1:$G$17718,0)),0),INDEX($A$1:$A$17718,MATCH(G18513,$G$1:$G$17718,0)),MAX($A$2:$A18512)+1)</f>
        <v>14303</v>
      </c>
      <c r="B18513" s="1" t="e">
        <f aca="false">IF(COUNTIF($G$1:$G$17718,G18513&gt;0),0,INDEX($A$1:$A$17718,MATCH(G18513,$G$1:$G$17718,0)))</f>
        <v>#N/A</v>
      </c>
      <c r="C18513" s="1" t="str">
        <f aca="false">IF(H18513="",F18513,H18513)</f>
        <v>mtn. solar 1</v>
      </c>
      <c r="F18513" s="5"/>
      <c r="G18513" s="1" t="n">
        <v>63276</v>
      </c>
      <c r="H18513" s="1" t="s">
        <v>23723</v>
      </c>
      <c r="I18513" s="1" t="n">
        <v>60531</v>
      </c>
      <c r="J18513" s="1" t="s">
        <v>23214</v>
      </c>
      <c r="K18513" s="1" t="s">
        <v>23341</v>
      </c>
    </row>
    <row r="18514" customFormat="false" ht="15" hidden="false" customHeight="true" outlineLevel="0" collapsed="false">
      <c r="A18514" s="1" t="n">
        <f aca="false">IF(IFERROR((MATCH(G18514,$G$1:$G$17718,0)),0),INDEX($A$1:$A$17718,MATCH(G18514,$G$1:$G$17718,0)),MAX($A$2:$A18513)+1)</f>
        <v>14304</v>
      </c>
      <c r="B18514" s="1" t="e">
        <f aca="false">IF(COUNTIF($G$1:$G$17718,G18514&gt;0),0,INDEX($A$1:$A$17718,MATCH(G18514,$G$1:$G$17718,0)))</f>
        <v>#N/A</v>
      </c>
      <c r="C18514" s="1" t="str">
        <f aca="false">IF(H18514="",F18514,H18514)</f>
        <v>mtn. solar 2</v>
      </c>
      <c r="F18514" s="5"/>
      <c r="G18514" s="1" t="n">
        <v>63277</v>
      </c>
      <c r="H18514" s="1" t="s">
        <v>23724</v>
      </c>
      <c r="I18514" s="1" t="n">
        <v>60531</v>
      </c>
      <c r="J18514" s="1" t="s">
        <v>23214</v>
      </c>
      <c r="K18514" s="1" t="s">
        <v>23341</v>
      </c>
    </row>
    <row r="18515" customFormat="false" ht="15" hidden="false" customHeight="true" outlineLevel="0" collapsed="false">
      <c r="A18515" s="1" t="n">
        <f aca="false">IF(IFERROR((MATCH(G18515,$G$1:$G$17718,0)),0),INDEX($A$1:$A$17718,MATCH(G18515,$G$1:$G$17718,0)),MAX($A$2:$A18514)+1)</f>
        <v>14305</v>
      </c>
      <c r="B18515" s="1" t="e">
        <f aca="false">IF(COUNTIF($G$1:$G$17718,G18515&gt;0),0,INDEX($A$1:$A$17718,MATCH(G18515,$G$1:$G$17718,0)))</f>
        <v>#N/A</v>
      </c>
      <c r="C18515" s="1" t="str">
        <f aca="false">IF(H18515="",F18515,H18515)</f>
        <v>co li csg 1 - kamerra</v>
      </c>
      <c r="F18515" s="5"/>
      <c r="G18515" s="1" t="n">
        <v>63278</v>
      </c>
      <c r="H18515" s="1" t="s">
        <v>23725</v>
      </c>
      <c r="I18515" s="1" t="n">
        <v>60531</v>
      </c>
      <c r="J18515" s="1" t="s">
        <v>23214</v>
      </c>
      <c r="K18515" s="1" t="s">
        <v>23341</v>
      </c>
    </row>
    <row r="18516" customFormat="false" ht="15" hidden="false" customHeight="true" outlineLevel="0" collapsed="false">
      <c r="A18516" s="1" t="n">
        <f aca="false">IF(IFERROR((MATCH(G18516,$G$1:$G$17718,0)),0),INDEX($A$1:$A$17718,MATCH(G18516,$G$1:$G$17718,0)),MAX($A$2:$A18515)+1)</f>
        <v>14306</v>
      </c>
      <c r="B18516" s="1" t="e">
        <f aca="false">IF(COUNTIF($G$1:$G$17718,G18516&gt;0),0,INDEX($A$1:$A$17718,MATCH(G18516,$G$1:$G$17718,0)))</f>
        <v>#N/A</v>
      </c>
      <c r="C18516" s="1" t="str">
        <f aca="false">IF(H18516="",F18516,H18516)</f>
        <v>barrette outdoor living, inc.</v>
      </c>
      <c r="F18516" s="5"/>
      <c r="G18516" s="1" t="n">
        <v>63298</v>
      </c>
      <c r="H18516" s="1" t="s">
        <v>23726</v>
      </c>
      <c r="I18516" s="1" t="n">
        <v>62994</v>
      </c>
      <c r="J18516" s="1" t="s">
        <v>23698</v>
      </c>
      <c r="K18516" s="1" t="s">
        <v>23341</v>
      </c>
    </row>
    <row r="18517" customFormat="false" ht="15" hidden="false" customHeight="true" outlineLevel="0" collapsed="false">
      <c r="A18517" s="1" t="n">
        <f aca="false">IF(IFERROR((MATCH(G18517,$G$1:$G$17718,0)),0),INDEX($A$1:$A$17718,MATCH(G18517,$G$1:$G$17718,0)),MAX($A$2:$A18516)+1)</f>
        <v>14307</v>
      </c>
      <c r="B18517" s="1" t="e">
        <f aca="false">IF(COUNTIF($G$1:$G$17718,G18517&gt;0),0,INDEX($A$1:$A$17718,MATCH(G18517,$G$1:$G$17718,0)))</f>
        <v>#N/A</v>
      </c>
      <c r="C18517" s="1" t="str">
        <f aca="false">IF(H18517="",F18517,H18517)</f>
        <v>mtn. solar 3 csg</v>
      </c>
      <c r="F18517" s="5"/>
      <c r="G18517" s="1" t="n">
        <v>63379</v>
      </c>
      <c r="H18517" s="1" t="s">
        <v>23727</v>
      </c>
      <c r="I18517" s="1" t="n">
        <v>60531</v>
      </c>
      <c r="J18517" s="1" t="s">
        <v>23214</v>
      </c>
      <c r="K18517" s="1" t="s">
        <v>23341</v>
      </c>
    </row>
    <row r="18518" customFormat="false" ht="15" hidden="false" customHeight="true" outlineLevel="0" collapsed="false">
      <c r="A18518" s="1" t="n">
        <f aca="false">IF(IFERROR((MATCH(G18518,$G$1:$G$17718,0)),0),INDEX($A$1:$A$17718,MATCH(G18518,$G$1:$G$17718,0)),MAX($A$2:$A18517)+1)</f>
        <v>14308</v>
      </c>
      <c r="B18518" s="1" t="e">
        <f aca="false">IF(COUNTIF($G$1:$G$17718,G18518&gt;0),0,INDEX($A$1:$A$17718,MATCH(G18518,$G$1:$G$17718,0)))</f>
        <v>#N/A</v>
      </c>
      <c r="C18518" s="1" t="str">
        <f aca="false">IF(H18518="",F18518,H18518)</f>
        <v>thermo fisher</v>
      </c>
      <c r="F18518" s="5"/>
      <c r="G18518" s="1" t="n">
        <v>63404</v>
      </c>
      <c r="H18518" s="1" t="s">
        <v>23728</v>
      </c>
      <c r="I18518" s="1" t="n">
        <v>61944</v>
      </c>
      <c r="J18518" s="1" t="s">
        <v>23043</v>
      </c>
      <c r="K18518" s="1" t="s">
        <v>23341</v>
      </c>
    </row>
    <row r="18519" customFormat="false" ht="15" hidden="false" customHeight="true" outlineLevel="0" collapsed="false">
      <c r="A18519" s="1" t="n">
        <f aca="false">IF(IFERROR((MATCH(G18519,$G$1:$G$17718,0)),0),INDEX($A$1:$A$17718,MATCH(G18519,$G$1:$G$17718,0)),MAX($A$2:$A18518)+1)</f>
        <v>14309</v>
      </c>
      <c r="B18519" s="1" t="e">
        <f aca="false">IF(COUNTIF($G$1:$G$17718,G18519&gt;0),0,INDEX($A$1:$A$17718,MATCH(G18519,$G$1:$G$17718,0)))</f>
        <v>#N/A</v>
      </c>
      <c r="C18519" s="1" t="str">
        <f aca="false">IF(H18519="",F18519,H18519)</f>
        <v>igs cc, llc</v>
      </c>
      <c r="F18519" s="5"/>
      <c r="G18519" s="1" t="n">
        <v>63428</v>
      </c>
      <c r="H18519" s="1" t="s">
        <v>23729</v>
      </c>
      <c r="I18519" s="1" t="n">
        <v>60025</v>
      </c>
      <c r="J18519" s="1" t="s">
        <v>21020</v>
      </c>
      <c r="K18519" s="1" t="s">
        <v>23341</v>
      </c>
    </row>
    <row r="18520" customFormat="false" ht="15" hidden="false" customHeight="true" outlineLevel="0" collapsed="false">
      <c r="A18520" s="1" t="n">
        <f aca="false">IF(IFERROR((MATCH(G18520,$G$1:$G$17718,0)),0),INDEX($A$1:$A$17718,MATCH(G18520,$G$1:$G$17718,0)),MAX($A$2:$A18519)+1)</f>
        <v>14310</v>
      </c>
      <c r="B18520" s="1" t="e">
        <f aca="false">IF(COUNTIF($G$1:$G$17718,G18520&gt;0),0,INDEX($A$1:$A$17718,MATCH(G18520,$G$1:$G$17718,0)))</f>
        <v>#N/A</v>
      </c>
      <c r="C18520" s="1" t="str">
        <f aca="false">IF(H18520="",F18520,H18520)</f>
        <v>montefiore weiler (einstein) hospital</v>
      </c>
      <c r="F18520" s="5"/>
      <c r="G18520" s="1" t="n">
        <v>63539</v>
      </c>
      <c r="H18520" s="1" t="s">
        <v>23730</v>
      </c>
      <c r="I18520" s="1" t="n">
        <v>63245</v>
      </c>
      <c r="J18520" s="1" t="s">
        <v>23730</v>
      </c>
      <c r="K18520" s="1" t="s">
        <v>23341</v>
      </c>
    </row>
    <row r="18521" customFormat="false" ht="15" hidden="false" customHeight="true" outlineLevel="0" collapsed="false">
      <c r="A18521" s="1" t="n">
        <f aca="false">IF(IFERROR((MATCH(G18521,$G$1:$G$17718,0)),0),INDEX($A$1:$A$17718,MATCH(G18521,$G$1:$G$17718,0)),MAX($A$2:$A18520)+1)</f>
        <v>14311</v>
      </c>
      <c r="B18521" s="1" t="e">
        <f aca="false">IF(COUNTIF($G$1:$G$17718,G18521&gt;0),0,INDEX($A$1:$A$17718,MATCH(G18521,$G$1:$G$17718,0)))</f>
        <v>#N/A</v>
      </c>
      <c r="C18521" s="1" t="str">
        <f aca="false">IF(H18521="",F18521,H18521)</f>
        <v>fordham university</v>
      </c>
      <c r="F18521" s="5"/>
      <c r="G18521" s="1" t="n">
        <v>63544</v>
      </c>
      <c r="H18521" s="1" t="s">
        <v>23731</v>
      </c>
      <c r="I18521" s="1" t="n">
        <v>63266</v>
      </c>
      <c r="J18521" s="1" t="s">
        <v>23731</v>
      </c>
      <c r="K18521" s="1" t="s">
        <v>23341</v>
      </c>
    </row>
    <row r="18522" customFormat="false" ht="15" hidden="false" customHeight="true" outlineLevel="0" collapsed="false">
      <c r="A18522" s="1" t="n">
        <f aca="false">IF(IFERROR((MATCH(G18522,$G$1:$G$17718,0)),0),INDEX($A$1:$A$17718,MATCH(G18522,$G$1:$G$17718,0)),MAX($A$2:$A18521)+1)</f>
        <v>14312</v>
      </c>
      <c r="B18522" s="1" t="e">
        <f aca="false">IF(COUNTIF($G$1:$G$17718,G18522&gt;0),0,INDEX($A$1:$A$17718,MATCH(G18522,$G$1:$G$17718,0)))</f>
        <v>#N/A</v>
      </c>
      <c r="C18522" s="1" t="str">
        <f aca="false">IF(H18522="",F18522,H18522)</f>
        <v>mount sinai - brooklyn</v>
      </c>
      <c r="F18522" s="5"/>
      <c r="G18522" s="1" t="n">
        <v>63581</v>
      </c>
      <c r="H18522" s="1" t="s">
        <v>23732</v>
      </c>
      <c r="I18522" s="1" t="n">
        <v>63293</v>
      </c>
      <c r="J18522" s="1" t="s">
        <v>23732</v>
      </c>
      <c r="K18522" s="1" t="s">
        <v>23341</v>
      </c>
    </row>
    <row r="18523" customFormat="false" ht="15" hidden="false" customHeight="true" outlineLevel="0" collapsed="false">
      <c r="A18523" s="1" t="n">
        <f aca="false">IF(IFERROR((MATCH(G18523,$G$1:$G$17718,0)),0),INDEX($A$1:$A$17718,MATCH(G18523,$G$1:$G$17718,0)),MAX($A$2:$A18522)+1)</f>
        <v>14313</v>
      </c>
      <c r="B18523" s="1" t="e">
        <f aca="false">IF(COUNTIF($G$1:$G$17718,G18523&gt;0),0,INDEX($A$1:$A$17718,MATCH(G18523,$G$1:$G$17718,0)))</f>
        <v>#N/A</v>
      </c>
      <c r="C18523" s="1" t="str">
        <f aca="false">IF(H18523="",F18523,H18523)</f>
        <v>allergan</v>
      </c>
      <c r="F18523" s="5"/>
      <c r="G18523" s="1" t="n">
        <v>63609</v>
      </c>
      <c r="H18523" s="1" t="s">
        <v>23733</v>
      </c>
      <c r="I18523" s="1" t="n">
        <v>61344</v>
      </c>
      <c r="J18523" s="1" t="s">
        <v>23594</v>
      </c>
      <c r="K18523" s="1" t="s">
        <v>23341</v>
      </c>
    </row>
    <row r="18524" customFormat="false" ht="15" hidden="false" customHeight="true" outlineLevel="0" collapsed="false">
      <c r="A18524" s="1" t="n">
        <f aca="false">IF(IFERROR((MATCH(G18524,$G$1:$G$17718,0)),0),INDEX($A$1:$A$17718,MATCH(G18524,$G$1:$G$17718,0)),MAX($A$2:$A18523)+1)</f>
        <v>14314</v>
      </c>
      <c r="B18524" s="1" t="e">
        <f aca="false">IF(COUNTIF($G$1:$G$17718,G18524&gt;0),0,INDEX($A$1:$A$17718,MATCH(G18524,$G$1:$G$17718,0)))</f>
        <v>#N/A</v>
      </c>
      <c r="C18524" s="1" t="str">
        <f aca="false">IF(H18524="",F18524,H18524)</f>
        <v>long beach convention center</v>
      </c>
      <c r="F18524" s="5"/>
      <c r="G18524" s="1" t="n">
        <v>63615</v>
      </c>
      <c r="H18524" s="1" t="s">
        <v>23734</v>
      </c>
      <c r="I18524" s="1" t="n">
        <v>61344</v>
      </c>
      <c r="J18524" s="1" t="s">
        <v>23594</v>
      </c>
      <c r="K18524" s="1" t="s">
        <v>23341</v>
      </c>
    </row>
    <row r="18525" customFormat="false" ht="15" hidden="false" customHeight="true" outlineLevel="0" collapsed="false">
      <c r="A18525" s="1" t="n">
        <f aca="false">IF(IFERROR((MATCH(G18525,$G$1:$G$17718,0)),0),INDEX($A$1:$A$17718,MATCH(G18525,$G$1:$G$17718,0)),MAX($A$2:$A18524)+1)</f>
        <v>14315</v>
      </c>
      <c r="B18525" s="1" t="e">
        <f aca="false">IF(COUNTIF($G$1:$G$17718,G18525&gt;0),0,INDEX($A$1:$A$17718,MATCH(G18525,$G$1:$G$17718,0)))</f>
        <v>#N/A</v>
      </c>
      <c r="C18525" s="1" t="str">
        <f aca="false">IF(H18525="",F18525,H18525)</f>
        <v>igs fe trenton, llc</v>
      </c>
      <c r="F18525" s="5"/>
      <c r="G18525" s="1" t="n">
        <v>63626</v>
      </c>
      <c r="H18525" s="1" t="s">
        <v>23735</v>
      </c>
      <c r="I18525" s="1" t="n">
        <v>60025</v>
      </c>
      <c r="J18525" s="1" t="s">
        <v>21020</v>
      </c>
      <c r="K18525" s="1" t="s">
        <v>23341</v>
      </c>
    </row>
    <row r="18526" customFormat="false" ht="15" hidden="false" customHeight="true" outlineLevel="0" collapsed="false">
      <c r="A18526" s="1" t="n">
        <f aca="false">IF(IFERROR((MATCH(G18526,$G$1:$G$17718,0)),0),INDEX($A$1:$A$17718,MATCH(G18526,$G$1:$G$17718,0)),MAX($A$2:$A18525)+1)</f>
        <v>14316</v>
      </c>
      <c r="B18526" s="1" t="e">
        <f aca="false">IF(COUNTIF($G$1:$G$17718,G18526&gt;0),0,INDEX($A$1:$A$17718,MATCH(G18526,$G$1:$G$17718,0)))</f>
        <v>#N/A</v>
      </c>
      <c r="C18526" s="1" t="str">
        <f aca="false">IF(H18526="",F18526,H18526)</f>
        <v>st. mary's hospital for children</v>
      </c>
      <c r="F18526" s="5"/>
      <c r="G18526" s="1" t="n">
        <v>63669</v>
      </c>
      <c r="H18526" s="1" t="s">
        <v>23736</v>
      </c>
      <c r="I18526" s="1" t="n">
        <v>63378</v>
      </c>
      <c r="J18526" s="1" t="s">
        <v>23736</v>
      </c>
      <c r="K18526" s="1" t="s">
        <v>23341</v>
      </c>
    </row>
    <row r="18527" customFormat="false" ht="15" hidden="false" customHeight="true" outlineLevel="0" collapsed="false">
      <c r="A18527" s="1" t="n">
        <f aca="false">IF(IFERROR((MATCH(G18527,$G$1:$G$17718,0)),0),INDEX($A$1:$A$17718,MATCH(G18527,$G$1:$G$17718,0)),MAX($A$2:$A18526)+1)</f>
        <v>14317</v>
      </c>
      <c r="B18527" s="1" t="e">
        <f aca="false">IF(COUNTIF($G$1:$G$17718,G18527&gt;0),0,INDEX($A$1:$A$17718,MATCH(G18527,$G$1:$G$17718,0)))</f>
        <v>#N/A</v>
      </c>
      <c r="C18527" s="1" t="str">
        <f aca="false">IF(H18527="",F18527,H18527)</f>
        <v>eqx002 secaucus rd fuel cell</v>
      </c>
      <c r="F18527" s="5"/>
      <c r="G18527" s="1" t="n">
        <v>63702</v>
      </c>
      <c r="H18527" s="1" t="s">
        <v>23737</v>
      </c>
      <c r="I18527" s="1" t="n">
        <v>62150</v>
      </c>
      <c r="J18527" s="1" t="s">
        <v>23257</v>
      </c>
      <c r="K18527" s="1" t="s">
        <v>23341</v>
      </c>
    </row>
    <row r="18528" customFormat="false" ht="15" hidden="false" customHeight="true" outlineLevel="0" collapsed="false">
      <c r="A18528" s="1" t="n">
        <f aca="false">IF(IFERROR((MATCH(G18528,$G$1:$G$17718,0)),0),INDEX($A$1:$A$17718,MATCH(G18528,$G$1:$G$17718,0)),MAX($A$2:$A18527)+1)</f>
        <v>14318</v>
      </c>
      <c r="B18528" s="1" t="e">
        <f aca="false">IF(COUNTIF($G$1:$G$17718,G18528&gt;0),0,INDEX($A$1:$A$17718,MATCH(G18528,$G$1:$G$17718,0)))</f>
        <v>#N/A</v>
      </c>
      <c r="C18528" s="1" t="str">
        <f aca="false">IF(H18528="",F18528,H18528)</f>
        <v>scu000 el camino real fuel cell</v>
      </c>
      <c r="F18528" s="5"/>
      <c r="G18528" s="1" t="n">
        <v>63715</v>
      </c>
      <c r="H18528" s="1" t="s">
        <v>23738</v>
      </c>
      <c r="I18528" s="1" t="n">
        <v>62150</v>
      </c>
      <c r="J18528" s="1" t="s">
        <v>23257</v>
      </c>
      <c r="K18528" s="1" t="s">
        <v>23341</v>
      </c>
    </row>
    <row r="18529" customFormat="false" ht="15" hidden="false" customHeight="true" outlineLevel="0" collapsed="false">
      <c r="A18529" s="1" t="n">
        <f aca="false">IF(IFERROR((MATCH(G18529,$G$1:$G$17718,0)),0),INDEX($A$1:$A$17718,MATCH(G18529,$G$1:$G$17718,0)),MAX($A$2:$A18528)+1)</f>
        <v>14319</v>
      </c>
      <c r="B18529" s="1" t="e">
        <f aca="false">IF(COUNTIF($G$1:$G$17718,G18529&gt;0),0,INDEX($A$1:$A$17718,MATCH(G18529,$G$1:$G$17718,0)))</f>
        <v>#N/A</v>
      </c>
      <c r="C18529" s="1" t="str">
        <f aca="false">IF(H18529="",F18529,H18529)</f>
        <v>mount kisco landfill solar &amp; storage</v>
      </c>
      <c r="F18529" s="5"/>
      <c r="G18529" s="1" t="n">
        <v>63774</v>
      </c>
      <c r="H18529" s="1" t="s">
        <v>23739</v>
      </c>
      <c r="I18529" s="1" t="n">
        <v>59474</v>
      </c>
      <c r="J18529" s="1" t="s">
        <v>21077</v>
      </c>
      <c r="K18529" s="1" t="s">
        <v>23341</v>
      </c>
    </row>
    <row r="18530" customFormat="false" ht="15" hidden="false" customHeight="true" outlineLevel="0" collapsed="false">
      <c r="A18530" s="1" t="n">
        <f aca="false">IF(IFERROR((MATCH(G18530,$G$1:$G$17718,0)),0),INDEX($A$1:$A$17718,MATCH(G18530,$G$1:$G$17718,0)),MAX($A$2:$A18529)+1)</f>
        <v>14320</v>
      </c>
      <c r="B18530" s="1" t="e">
        <f aca="false">IF(COUNTIF($G$1:$G$17718,G18530&gt;0),0,INDEX($A$1:$A$17718,MATCH(G18530,$G$1:$G$17718,0)))</f>
        <v>#N/A</v>
      </c>
      <c r="C18530" s="1" t="str">
        <f aca="false">IF(H18530="",F18530,H18530)</f>
        <v>vacaville hospital</v>
      </c>
      <c r="F18530" s="5"/>
      <c r="G18530" s="1" t="n">
        <v>63928</v>
      </c>
      <c r="H18530" s="1" t="s">
        <v>23740</v>
      </c>
      <c r="I18530" s="1" t="n">
        <v>56476</v>
      </c>
      <c r="J18530" s="1" t="s">
        <v>23741</v>
      </c>
      <c r="K18530" s="1" t="s">
        <v>23341</v>
      </c>
    </row>
    <row r="18531" customFormat="false" ht="15" hidden="false" customHeight="true" outlineLevel="0" collapsed="false">
      <c r="A18531" s="1" t="n">
        <f aca="false">IF(IFERROR((MATCH(G18531,$G$1:$G$17718,0)),0),INDEX($A$1:$A$17718,MATCH(G18531,$G$1:$G$17718,0)),MAX($A$2:$A18530)+1)</f>
        <v>14321</v>
      </c>
      <c r="B18531" s="1" t="e">
        <f aca="false">IF(COUNTIF($G$1:$G$17718,G18531&gt;0),0,INDEX($A$1:$A$17718,MATCH(G18531,$G$1:$G$17718,0)))</f>
        <v>#N/A</v>
      </c>
      <c r="C18531" s="1" t="str">
        <f aca="false">IF(H18531="",F18531,H18531)</f>
        <v>richmond university medical center</v>
      </c>
      <c r="F18531" s="5"/>
      <c r="G18531" s="1" t="n">
        <v>63553</v>
      </c>
      <c r="H18531" s="1" t="s">
        <v>23742</v>
      </c>
      <c r="I18531" s="1" t="n">
        <v>63277</v>
      </c>
      <c r="J18531" s="1" t="s">
        <v>23742</v>
      </c>
      <c r="K18531" s="1" t="s">
        <v>23341</v>
      </c>
    </row>
    <row r="18532" customFormat="false" ht="15" hidden="false" customHeight="true" outlineLevel="0" collapsed="false">
      <c r="A18532" s="1" t="n">
        <f aca="false">IF(IFERROR((MATCH(G18532,$G$1:$G$17718,0)),0),INDEX($A$1:$A$17718,MATCH(G18532,$G$1:$G$17718,0)),MAX($A$2:$A18531)+1)</f>
        <v>14322</v>
      </c>
      <c r="B18532" s="1" t="e">
        <f aca="false">IF(COUNTIF($G$1:$G$17718,G18532&gt;0),0,INDEX($A$1:$A$17718,MATCH(G18532,$G$1:$G$17718,0)))</f>
        <v>#N/A</v>
      </c>
      <c r="C18532" s="1" t="str">
        <f aca="false">IF(H18532="",F18532,H18532)</f>
        <v>syncarpha el rito</v>
      </c>
      <c r="F18532" s="5"/>
      <c r="G18532" s="1" t="n">
        <v>63124</v>
      </c>
      <c r="H18532" s="1" t="s">
        <v>23743</v>
      </c>
      <c r="I18532" s="1" t="n">
        <v>62904</v>
      </c>
      <c r="J18532" s="1" t="s">
        <v>23744</v>
      </c>
      <c r="K18532" s="1" t="s">
        <v>23341</v>
      </c>
    </row>
    <row r="18533" customFormat="false" ht="15" hidden="false" customHeight="true" outlineLevel="0" collapsed="false">
      <c r="A18533" s="1" t="n">
        <f aca="false">IF(IFERROR((MATCH(G18533,$G$1:$G$17718,0)),0),INDEX($A$1:$A$17718,MATCH(G18533,$G$1:$G$17718,0)),MAX($A$2:$A18532)+1)</f>
        <v>14323</v>
      </c>
      <c r="B18533" s="1" t="e">
        <f aca="false">IF(COUNTIF($G$1:$G$17718,G18533&gt;0),0,INDEX($A$1:$A$17718,MATCH(G18533,$G$1:$G$17718,0)))</f>
        <v>#N/A</v>
      </c>
      <c r="C18533" s="1" t="str">
        <f aca="false">IF(H18533="",F18533,H18533)</f>
        <v>syncarpha questa</v>
      </c>
      <c r="F18533" s="5"/>
      <c r="G18533" s="1" t="n">
        <v>63125</v>
      </c>
      <c r="H18533" s="1" t="s">
        <v>23745</v>
      </c>
      <c r="I18533" s="1" t="n">
        <v>62906</v>
      </c>
      <c r="J18533" s="1" t="s">
        <v>23746</v>
      </c>
      <c r="K18533" s="1" t="s">
        <v>23341</v>
      </c>
    </row>
    <row r="18534" customFormat="false" ht="15" hidden="false" customHeight="true" outlineLevel="0" collapsed="false">
      <c r="A18534" s="1" t="n">
        <f aca="false">IF(IFERROR((MATCH(G18534,$G$1:$G$17718,0)),0),INDEX($A$1:$A$17718,MATCH(G18534,$G$1:$G$17718,0)),MAX($A$2:$A18533)+1)</f>
        <v>14324</v>
      </c>
      <c r="B18534" s="1" t="e">
        <f aca="false">IF(COUNTIF($G$1:$G$17718,G18534&gt;0),0,INDEX($A$1:$A$17718,MATCH(G18534,$G$1:$G$17718,0)))</f>
        <v>#N/A</v>
      </c>
      <c r="C18534" s="1" t="str">
        <f aca="false">IF(H18534="",F18534,H18534)</f>
        <v>tippecanoe solar power plant</v>
      </c>
      <c r="F18534" s="5"/>
      <c r="G18534" s="1" t="n">
        <v>63137</v>
      </c>
      <c r="H18534" s="1" t="s">
        <v>23747</v>
      </c>
      <c r="I18534" s="1" t="n">
        <v>15470</v>
      </c>
      <c r="K18534" s="1" t="s">
        <v>23341</v>
      </c>
    </row>
    <row r="18535" customFormat="false" ht="15" hidden="false" customHeight="true" outlineLevel="0" collapsed="false">
      <c r="A18535" s="1" t="n">
        <f aca="false">IF(IFERROR((MATCH(G18535,$G$1:$G$17718,0)),0),INDEX($A$1:$A$17718,MATCH(G18535,$G$1:$G$17718,0)),MAX($A$2:$A18534)+1)</f>
        <v>14325</v>
      </c>
      <c r="B18535" s="1" t="e">
        <f aca="false">IF(COUNTIF($G$1:$G$17718,G18535&gt;0),0,INDEX($A$1:$A$17718,MATCH(G18535,$G$1:$G$17718,0)))</f>
        <v>#N/A</v>
      </c>
      <c r="C18535" s="1" t="str">
        <f aca="false">IF(H18535="",F18535,H18535)</f>
        <v>francis scott key mall</v>
      </c>
      <c r="F18535" s="5"/>
      <c r="G18535" s="1" t="n">
        <v>63253</v>
      </c>
      <c r="H18535" s="1" t="s">
        <v>23748</v>
      </c>
      <c r="I18535" s="1" t="n">
        <v>63054</v>
      </c>
      <c r="J18535" s="1" t="s">
        <v>23748</v>
      </c>
      <c r="K18535" s="1" t="s">
        <v>23341</v>
      </c>
    </row>
    <row r="18536" customFormat="false" ht="15" hidden="false" customHeight="true" outlineLevel="0" collapsed="false">
      <c r="A18536" s="1" t="n">
        <f aca="false">IF(IFERROR((MATCH(G18536,$G$1:$G$17718,0)),0),INDEX($A$1:$A$17718,MATCH(G18536,$G$1:$G$17718,0)),MAX($A$2:$A18535)+1)</f>
        <v>14326</v>
      </c>
      <c r="B18536" s="1" t="e">
        <f aca="false">IF(COUNTIF($G$1:$G$17718,G18536&gt;0),0,INDEX($A$1:$A$17718,MATCH(G18536,$G$1:$G$17718,0)))</f>
        <v>#N/A</v>
      </c>
      <c r="C18536" s="1" t="str">
        <f aca="false">IF(H18536="",F18536,H18536)</f>
        <v>grand prix solar</v>
      </c>
      <c r="F18536" s="5"/>
      <c r="G18536" s="1" t="n">
        <v>63291</v>
      </c>
      <c r="H18536" s="1" t="s">
        <v>23749</v>
      </c>
      <c r="I18536" s="1" t="n">
        <v>63059</v>
      </c>
      <c r="J18536" s="1" t="s">
        <v>23750</v>
      </c>
      <c r="K18536" s="1" t="s">
        <v>23341</v>
      </c>
    </row>
    <row r="18537" customFormat="false" ht="15" hidden="false" customHeight="true" outlineLevel="0" collapsed="false">
      <c r="A18537" s="1" t="n">
        <f aca="false">IF(IFERROR((MATCH(G18537,$G$1:$G$17718,0)),0),INDEX($A$1:$A$17718,MATCH(G18537,$G$1:$G$17718,0)),MAX($A$2:$A18536)+1)</f>
        <v>14327</v>
      </c>
      <c r="B18537" s="1" t="e">
        <f aca="false">IF(COUNTIF($G$1:$G$17718,G18537&gt;0),0,INDEX($A$1:$A$17718,MATCH(G18537,$G$1:$G$17718,0)))</f>
        <v>#N/A</v>
      </c>
      <c r="C18537" s="1" t="str">
        <f aca="false">IF(H18537="",F18537,H18537)</f>
        <v>fresno bullard high school hybrid</v>
      </c>
      <c r="F18537" s="5"/>
      <c r="G18537" s="1" t="n">
        <v>63420</v>
      </c>
      <c r="H18537" s="1" t="s">
        <v>23751</v>
      </c>
      <c r="I18537" s="1" t="n">
        <v>62856</v>
      </c>
      <c r="J18537" s="1" t="s">
        <v>23685</v>
      </c>
      <c r="K18537" s="1" t="s">
        <v>23341</v>
      </c>
    </row>
    <row r="18538" customFormat="false" ht="15" hidden="false" customHeight="true" outlineLevel="0" collapsed="false">
      <c r="A18538" s="1" t="n">
        <f aca="false">IF(IFERROR((MATCH(G18538,$G$1:$G$17718,0)),0),INDEX($A$1:$A$17718,MATCH(G18538,$G$1:$G$17718,0)),MAX($A$2:$A18537)+1)</f>
        <v>14328</v>
      </c>
      <c r="B18538" s="1" t="e">
        <f aca="false">IF(COUNTIF($G$1:$G$17718,G18538&gt;0),0,INDEX($A$1:$A$17718,MATCH(G18538,$G$1:$G$17718,0)))</f>
        <v>#N/A</v>
      </c>
      <c r="C18538" s="1" t="str">
        <f aca="false">IF(H18538="",F18538,H18538)</f>
        <v>nyu langone - orthopedic</v>
      </c>
      <c r="F18538" s="5"/>
      <c r="G18538" s="1" t="n">
        <v>63625</v>
      </c>
      <c r="H18538" s="1" t="s">
        <v>23752</v>
      </c>
      <c r="I18538" s="1" t="n">
        <v>63333</v>
      </c>
      <c r="J18538" s="1" t="s">
        <v>23752</v>
      </c>
      <c r="K18538" s="1" t="s">
        <v>23341</v>
      </c>
    </row>
    <row r="18539" customFormat="false" ht="15" hidden="false" customHeight="true" outlineLevel="0" collapsed="false">
      <c r="A18539" s="1" t="n">
        <f aca="false">IF(IFERROR((MATCH(G18539,$G$1:$G$17718,0)),0),INDEX($A$1:$A$17718,MATCH(G18539,$G$1:$G$17718,0)),MAX($A$2:$A18538)+1)</f>
        <v>14329</v>
      </c>
      <c r="B18539" s="1" t="e">
        <f aca="false">IF(COUNTIF($G$1:$G$17718,G18539&gt;0),0,INDEX($A$1:$A$17718,MATCH(G18539,$G$1:$G$17718,0)))</f>
        <v>#N/A</v>
      </c>
      <c r="C18539" s="1" t="str">
        <f aca="false">IF(H18539="",F18539,H18539)</f>
        <v>north central bronx hospital</v>
      </c>
      <c r="F18539" s="5"/>
      <c r="G18539" s="1" t="n">
        <v>63643</v>
      </c>
      <c r="H18539" s="1" t="s">
        <v>23753</v>
      </c>
      <c r="I18539" s="1" t="n">
        <v>63347</v>
      </c>
      <c r="J18539" s="1" t="s">
        <v>23753</v>
      </c>
      <c r="K18539" s="1" t="s">
        <v>23341</v>
      </c>
    </row>
    <row r="18540" customFormat="false" ht="15" hidden="false" customHeight="true" outlineLevel="0" collapsed="false">
      <c r="A18540" s="1" t="n">
        <f aca="false">IF(IFERROR((MATCH(G18540,$G$1:$G$17718,0)),0),INDEX($A$1:$A$17718,MATCH(G18540,$G$1:$G$17718,0)),MAX($A$2:$A18539)+1)</f>
        <v>14330</v>
      </c>
      <c r="B18540" s="1" t="e">
        <f aca="false">IF(COUNTIF($G$1:$G$17718,G18540&gt;0),0,INDEX($A$1:$A$17718,MATCH(G18540,$G$1:$G$17718,0)))</f>
        <v>#N/A</v>
      </c>
      <c r="C18540" s="1" t="str">
        <f aca="false">IF(H18540="",F18540,H18540)</f>
        <v>wyckoff heights medical center</v>
      </c>
      <c r="F18540" s="5"/>
      <c r="G18540" s="1" t="n">
        <v>63644</v>
      </c>
      <c r="H18540" s="1" t="s">
        <v>23754</v>
      </c>
      <c r="I18540" s="1" t="n">
        <v>63348</v>
      </c>
      <c r="J18540" s="1" t="s">
        <v>23754</v>
      </c>
      <c r="K18540" s="1" t="s">
        <v>23341</v>
      </c>
    </row>
    <row r="18541" customFormat="false" ht="15" hidden="false" customHeight="true" outlineLevel="0" collapsed="false">
      <c r="A18541" s="1" t="n">
        <f aca="false">IF(IFERROR((MATCH(G18541,$G$1:$G$17718,0)),0),INDEX($A$1:$A$17718,MATCH(G18541,$G$1:$G$17718,0)),MAX($A$2:$A18540)+1)</f>
        <v>14331</v>
      </c>
      <c r="B18541" s="1" t="e">
        <f aca="false">IF(COUNTIF($G$1:$G$17718,G18541&gt;0),0,INDEX($A$1:$A$17718,MATCH(G18541,$G$1:$G$17718,0)))</f>
        <v>#N/A</v>
      </c>
      <c r="C18541" s="1" t="str">
        <f aca="false">IF(H18541="",F18541,H18541)</f>
        <v>ksr053 cantara fuel cell</v>
      </c>
      <c r="F18541" s="5"/>
      <c r="G18541" s="1" t="n">
        <v>63716</v>
      </c>
      <c r="H18541" s="1" t="s">
        <v>23755</v>
      </c>
      <c r="I18541" s="1" t="n">
        <v>62150</v>
      </c>
      <c r="J18541" s="1" t="s">
        <v>23257</v>
      </c>
      <c r="K18541" s="1" t="s">
        <v>23341</v>
      </c>
    </row>
    <row r="18542" customFormat="false" ht="15" hidden="false" customHeight="true" outlineLevel="0" collapsed="false">
      <c r="A18542" s="1" t="n">
        <f aca="false">IF(IFERROR((MATCH(G18542,$G$1:$G$17718,0)),0),INDEX($A$1:$A$17718,MATCH(G18542,$G$1:$G$17718,0)),MAX($A$2:$A18541)+1)</f>
        <v>14332</v>
      </c>
      <c r="B18542" s="1" t="e">
        <f aca="false">IF(COUNTIF($G$1:$G$17718,G18542&gt;0),0,INDEX($A$1:$A$17718,MATCH(G18542,$G$1:$G$17718,0)))</f>
        <v>#N/A</v>
      </c>
      <c r="C18542" s="1" t="str">
        <f aca="false">IF(H18542="",F18542,H18542)</f>
        <v>lineage logistics solar</v>
      </c>
      <c r="F18542" s="5"/>
      <c r="G18542" s="1" t="n">
        <v>63825</v>
      </c>
      <c r="H18542" s="1" t="s">
        <v>23756</v>
      </c>
      <c r="I18542" s="1" t="n">
        <v>63505</v>
      </c>
      <c r="J18542" s="1" t="s">
        <v>23757</v>
      </c>
      <c r="K18542" s="1" t="s">
        <v>23341</v>
      </c>
    </row>
    <row r="18543" customFormat="false" ht="15" hidden="false" customHeight="true" outlineLevel="0" collapsed="false">
      <c r="A18543" s="1" t="n">
        <f aca="false">IF(IFERROR((MATCH(G18543,$G$1:$G$17718,0)),0),INDEX($A$1:$A$17718,MATCH(G18543,$G$1:$G$17718,0)),MAX($A$2:$A18542)+1)</f>
        <v>14333</v>
      </c>
      <c r="B18543" s="1" t="e">
        <f aca="false">IF(COUNTIF($G$1:$G$17718,G18543&gt;0),0,INDEX($A$1:$A$17718,MATCH(G18543,$G$1:$G$17718,0)))</f>
        <v>#N/A</v>
      </c>
      <c r="C18543" s="1" t="str">
        <f aca="false">IF(H18543="",F18543,H18543)</f>
        <v>bethlehem solar</v>
      </c>
      <c r="F18543" s="5"/>
      <c r="G18543" s="1" t="n">
        <v>63079</v>
      </c>
      <c r="H18543" s="1" t="s">
        <v>23758</v>
      </c>
      <c r="I18543" s="1" t="n">
        <v>62856</v>
      </c>
      <c r="J18543" s="1" t="s">
        <v>23685</v>
      </c>
      <c r="K18543" s="1" t="s">
        <v>23341</v>
      </c>
    </row>
    <row r="18544" customFormat="false" ht="15" hidden="false" customHeight="true" outlineLevel="0" collapsed="false">
      <c r="A18544" s="1" t="n">
        <f aca="false">IF(IFERROR((MATCH(G18544,$G$1:$G$17718,0)),0),INDEX($A$1:$A$17718,MATCH(G18544,$G$1:$G$17718,0)),MAX($A$2:$A18543)+1)</f>
        <v>14334</v>
      </c>
      <c r="B18544" s="1" t="e">
        <f aca="false">IF(COUNTIF($G$1:$G$17718,G18544&gt;0),0,INDEX($A$1:$A$17718,MATCH(G18544,$G$1:$G$17718,0)))</f>
        <v>#N/A</v>
      </c>
      <c r="C18544" s="1" t="str">
        <f aca="false">IF(H18544="",F18544,H18544)</f>
        <v>d'arrigo brothers - phase 4</v>
      </c>
      <c r="F18544" s="5"/>
      <c r="G18544" s="1" t="n">
        <v>63486</v>
      </c>
      <c r="H18544" s="1" t="s">
        <v>23759</v>
      </c>
      <c r="I18544" s="1" t="n">
        <v>63226</v>
      </c>
      <c r="J18544" s="1" t="s">
        <v>23710</v>
      </c>
      <c r="K18544" s="1" t="s">
        <v>23341</v>
      </c>
    </row>
    <row r="18545" customFormat="false" ht="15" hidden="false" customHeight="true" outlineLevel="0" collapsed="false">
      <c r="A18545" s="1" t="n">
        <f aca="false">IF(IFERROR((MATCH(G18545,$G$1:$G$17718,0)),0),INDEX($A$1:$A$17718,MATCH(G18545,$G$1:$G$17718,0)),MAX($A$2:$A18544)+1)</f>
        <v>14335</v>
      </c>
      <c r="B18545" s="1" t="e">
        <f aca="false">IF(COUNTIF($G$1:$G$17718,G18545&gt;0),0,INDEX($A$1:$A$17718,MATCH(G18545,$G$1:$G$17718,0)))</f>
        <v>#N/A</v>
      </c>
      <c r="C18545" s="1" t="str">
        <f aca="false">IF(H18545="",F18545,H18545)</f>
        <v>st. luke's cornwall hospital</v>
      </c>
      <c r="F18545" s="5"/>
      <c r="G18545" s="1" t="n">
        <v>63546</v>
      </c>
      <c r="H18545" s="1" t="s">
        <v>23760</v>
      </c>
      <c r="I18545" s="1" t="n">
        <v>63270</v>
      </c>
      <c r="J18545" s="1" t="s">
        <v>23761</v>
      </c>
      <c r="K18545" s="1" t="s">
        <v>23341</v>
      </c>
    </row>
    <row r="18546" customFormat="false" ht="15" hidden="false" customHeight="true" outlineLevel="0" collapsed="false">
      <c r="A18546" s="1" t="n">
        <f aca="false">IF(IFERROR((MATCH(G18546,$G$1:$G$17718,0)),0),INDEX($A$1:$A$17718,MATCH(G18546,$G$1:$G$17718,0)),MAX($A$2:$A18545)+1)</f>
        <v>14336</v>
      </c>
      <c r="B18546" s="1" t="e">
        <f aca="false">IF(COUNTIF($G$1:$G$17718,G18546&gt;0),0,INDEX($A$1:$A$17718,MATCH(G18546,$G$1:$G$17718,0)))</f>
        <v>#N/A</v>
      </c>
      <c r="C18546" s="1" t="str">
        <f aca="false">IF(H18546="",F18546,H18546)</f>
        <v>lafayette 2 - mlk jr. hospital (mlk)</v>
      </c>
      <c r="F18546" s="5"/>
      <c r="G18546" s="1" t="n">
        <v>63623</v>
      </c>
      <c r="H18546" s="1" t="s">
        <v>23762</v>
      </c>
      <c r="I18546" s="1" t="n">
        <v>61944</v>
      </c>
      <c r="J18546" s="1" t="s">
        <v>23043</v>
      </c>
      <c r="K18546" s="1" t="s">
        <v>23341</v>
      </c>
    </row>
    <row r="18547" customFormat="false" ht="15" hidden="false" customHeight="true" outlineLevel="0" collapsed="false">
      <c r="A18547" s="1" t="n">
        <f aca="false">IF(IFERROR((MATCH(G18547,$G$1:$G$17718,0)),0),INDEX($A$1:$A$17718,MATCH(G18547,$G$1:$G$17718,0)),MAX($A$2:$A18546)+1)</f>
        <v>14337</v>
      </c>
      <c r="B18547" s="1" t="e">
        <f aca="false">IF(COUNTIF($G$1:$G$17718,G18547&gt;0),0,INDEX($A$1:$A$17718,MATCH(G18547,$G$1:$G$17718,0)))</f>
        <v>#N/A</v>
      </c>
      <c r="C18547" s="1" t="str">
        <f aca="false">IF(H18547="",F18547,H18547)</f>
        <v>orange street g1</v>
      </c>
      <c r="F18547" s="5"/>
      <c r="G18547" s="1" t="n">
        <v>63173</v>
      </c>
      <c r="H18547" s="1" t="s">
        <v>23763</v>
      </c>
      <c r="I18547" s="1" t="n">
        <v>1456</v>
      </c>
      <c r="K18547" s="1" t="s">
        <v>23341</v>
      </c>
    </row>
    <row r="18548" customFormat="false" ht="15" hidden="false" customHeight="true" outlineLevel="0" collapsed="false">
      <c r="A18548" s="1" t="n">
        <f aca="false">IF(IFERROR((MATCH(G18548,$G$1:$G$17718,0)),0),INDEX($A$1:$A$17718,MATCH(G18548,$G$1:$G$17718,0)),MAX($A$2:$A18547)+1)</f>
        <v>14338</v>
      </c>
      <c r="B18548" s="1" t="e">
        <f aca="false">IF(COUNTIF($G$1:$G$17718,G18548&gt;0),0,INDEX($A$1:$A$17718,MATCH(G18548,$G$1:$G$17718,0)))</f>
        <v>#N/A</v>
      </c>
      <c r="C18548" s="1" t="str">
        <f aca="false">IF(H18548="",F18548,H18548)</f>
        <v>dunn road solar</v>
      </c>
      <c r="F18548" s="5"/>
      <c r="G18548" s="1" t="n">
        <v>63642</v>
      </c>
      <c r="H18548" s="1" t="s">
        <v>23764</v>
      </c>
      <c r="I18548" s="1" t="n">
        <v>63185</v>
      </c>
      <c r="J18548" s="1" t="s">
        <v>23765</v>
      </c>
      <c r="K18548" s="1" t="s">
        <v>23341</v>
      </c>
    </row>
    <row r="18549" customFormat="false" ht="15" hidden="false" customHeight="true" outlineLevel="0" collapsed="false">
      <c r="A18549" s="1" t="n">
        <f aca="false">IF(IFERROR((MATCH(G18549,$G$1:$G$17718,0)),0),INDEX($A$1:$A$17718,MATCH(G18549,$G$1:$G$17718,0)),MAX($A$2:$A18548)+1)</f>
        <v>14339</v>
      </c>
      <c r="B18549" s="1" t="e">
        <f aca="false">IF(COUNTIF($G$1:$G$17718,G18549&gt;0),0,INDEX($A$1:$A$17718,MATCH(G18549,$G$1:$G$17718,0)))</f>
        <v>#N/A</v>
      </c>
      <c r="C18549" s="1" t="str">
        <f aca="false">IF(H18549="",F18549,H18549)</f>
        <v>sdm000 clarkson fuel cell</v>
      </c>
      <c r="F18549" s="5"/>
      <c r="G18549" s="1" t="n">
        <v>63647</v>
      </c>
      <c r="H18549" s="1" t="s">
        <v>23766</v>
      </c>
      <c r="I18549" s="1" t="n">
        <v>62150</v>
      </c>
      <c r="J18549" s="1" t="s">
        <v>23257</v>
      </c>
      <c r="K18549" s="1" t="s">
        <v>23341</v>
      </c>
    </row>
    <row r="18550" customFormat="false" ht="15" hidden="false" customHeight="true" outlineLevel="0" collapsed="false">
      <c r="A18550" s="1" t="n">
        <f aca="false">IF(IFERROR((MATCH(G18550,$G$1:$G$17718,0)),0),INDEX($A$1:$A$17718,MATCH(G18550,$G$1:$G$17718,0)),MAX($A$2:$A18549)+1)</f>
        <v>14340</v>
      </c>
      <c r="B18550" s="1" t="e">
        <f aca="false">IF(COUNTIF($G$1:$G$17718,G18550&gt;0),0,INDEX($A$1:$A$17718,MATCH(G18550,$G$1:$G$17718,0)))</f>
        <v>#N/A</v>
      </c>
      <c r="C18550" s="1" t="str">
        <f aca="false">IF(H18550="",F18550,H18550)</f>
        <v>m72 west solar</v>
      </c>
      <c r="F18550" s="5"/>
      <c r="G18550" s="1" t="n">
        <v>63660</v>
      </c>
      <c r="H18550" s="1" t="s">
        <v>23767</v>
      </c>
      <c r="I18550" s="1" t="n">
        <v>62870</v>
      </c>
      <c r="J18550" s="1" t="s">
        <v>23382</v>
      </c>
      <c r="K18550" s="1" t="s">
        <v>23341</v>
      </c>
    </row>
    <row r="18551" customFormat="false" ht="15" hidden="false" customHeight="true" outlineLevel="0" collapsed="false">
      <c r="A18551" s="1" t="n">
        <f aca="false">IF(IFERROR((MATCH(G18551,$G$1:$G$17718,0)),0),INDEX($A$1:$A$17718,MATCH(G18551,$G$1:$G$17718,0)),MAX($A$2:$A18550)+1)</f>
        <v>14341</v>
      </c>
      <c r="B18551" s="1" t="e">
        <f aca="false">IF(COUNTIF($G$1:$G$17718,G18551&gt;0),0,INDEX($A$1:$A$17718,MATCH(G18551,$G$1:$G$17718,0)))</f>
        <v>#N/A</v>
      </c>
      <c r="C18551" s="1" t="str">
        <f aca="false">IF(H18551="",F18551,H18551)</f>
        <v>conagra foods at st. elmo</v>
      </c>
      <c r="F18551" s="5"/>
      <c r="G18551" s="1" t="n">
        <v>63830</v>
      </c>
      <c r="H18551" s="1" t="s">
        <v>23768</v>
      </c>
      <c r="I18551" s="1" t="n">
        <v>63511</v>
      </c>
      <c r="J18551" s="1" t="s">
        <v>23769</v>
      </c>
      <c r="K18551" s="1" t="s">
        <v>23341</v>
      </c>
    </row>
    <row r="18552" customFormat="false" ht="15" hidden="false" customHeight="true" outlineLevel="0" collapsed="false">
      <c r="A18552" s="1" t="n">
        <f aca="false">IF(IFERROR((MATCH(G18552,$G$1:$G$17718,0)),0),INDEX($A$1:$A$17718,MATCH(G18552,$G$1:$G$17718,0)),MAX($A$2:$A18551)+1)</f>
        <v>14342</v>
      </c>
      <c r="B18552" s="1" t="e">
        <f aca="false">IF(COUNTIF($G$1:$G$17718,G18552&gt;0),0,INDEX($A$1:$A$17718,MATCH(G18552,$G$1:$G$17718,0)))</f>
        <v>#N/A</v>
      </c>
      <c r="C18552" s="1" t="str">
        <f aca="false">IF(H18552="",F18552,H18552)</f>
        <v>harmony road solar</v>
      </c>
      <c r="F18552" s="5"/>
      <c r="G18552" s="1" t="n">
        <v>63069</v>
      </c>
      <c r="H18552" s="1" t="s">
        <v>23770</v>
      </c>
      <c r="I18552" s="1" t="n">
        <v>62856</v>
      </c>
      <c r="J18552" s="1" t="s">
        <v>23685</v>
      </c>
      <c r="K18552" s="1" t="s">
        <v>23341</v>
      </c>
    </row>
    <row r="18553" customFormat="false" ht="15" hidden="false" customHeight="true" outlineLevel="0" collapsed="false">
      <c r="A18553" s="1" t="n">
        <f aca="false">IF(IFERROR((MATCH(G18553,$G$1:$G$17718,0)),0),INDEX($A$1:$A$17718,MATCH(G18553,$G$1:$G$17718,0)),MAX($A$2:$A18552)+1)</f>
        <v>14343</v>
      </c>
      <c r="B18553" s="1" t="e">
        <f aca="false">IF(COUNTIF($G$1:$G$17718,G18553&gt;0),0,INDEX($A$1:$A$17718,MATCH(G18553,$G$1:$G$17718,0)))</f>
        <v>#N/A</v>
      </c>
      <c r="C18553" s="1" t="str">
        <f aca="false">IF(H18553="",F18553,H18553)</f>
        <v>hobart &amp; william smith college gates rd.</v>
      </c>
      <c r="F18553" s="5"/>
      <c r="G18553" s="1" t="n">
        <v>63297</v>
      </c>
      <c r="H18553" s="1" t="s">
        <v>23771</v>
      </c>
      <c r="I18553" s="1" t="n">
        <v>62994</v>
      </c>
      <c r="J18553" s="1" t="s">
        <v>23698</v>
      </c>
      <c r="K18553" s="1" t="s">
        <v>23341</v>
      </c>
    </row>
    <row r="18554" customFormat="false" ht="15" hidden="false" customHeight="true" outlineLevel="0" collapsed="false">
      <c r="A18554" s="1" t="n">
        <f aca="false">IF(IFERROR((MATCH(G18554,$G$1:$G$17718,0)),0),INDEX($A$1:$A$17718,MATCH(G18554,$G$1:$G$17718,0)),MAX($A$2:$A18553)+1)</f>
        <v>14344</v>
      </c>
      <c r="B18554" s="1" t="e">
        <f aca="false">IF(COUNTIF($G$1:$G$17718,G18554&gt;0),0,INDEX($A$1:$A$17718,MATCH(G18554,$G$1:$G$17718,0)))</f>
        <v>#N/A</v>
      </c>
      <c r="C18554" s="1" t="str">
        <f aca="false">IF(H18554="",F18554,H18554)</f>
        <v>colonial pipeline allentown chesterfield</v>
      </c>
      <c r="F18554" s="5"/>
      <c r="G18554" s="1" t="n">
        <v>63356</v>
      </c>
      <c r="H18554" s="1" t="s">
        <v>23772</v>
      </c>
      <c r="I18554" s="1" t="n">
        <v>62067</v>
      </c>
      <c r="J18554" s="1" t="s">
        <v>23495</v>
      </c>
      <c r="K18554" s="1" t="s">
        <v>23341</v>
      </c>
    </row>
    <row r="18555" customFormat="false" ht="15" hidden="false" customHeight="true" outlineLevel="0" collapsed="false">
      <c r="A18555" s="1" t="n">
        <f aca="false">IF(IFERROR((MATCH(G18555,$G$1:$G$17718,0)),0),INDEX($A$1:$A$17718,MATCH(G18555,$G$1:$G$17718,0)),MAX($A$2:$A18554)+1)</f>
        <v>14345</v>
      </c>
      <c r="B18555" s="1" t="e">
        <f aca="false">IF(COUNTIF($G$1:$G$17718,G18555&gt;0),0,INDEX($A$1:$A$17718,MATCH(G18555,$G$1:$G$17718,0)))</f>
        <v>#N/A</v>
      </c>
      <c r="C18555" s="1" t="str">
        <f aca="false">IF(H18555="",F18555,H18555)</f>
        <v>shelby solar array</v>
      </c>
      <c r="F18555" s="5"/>
      <c r="G18555" s="1" t="n">
        <v>63390</v>
      </c>
      <c r="H18555" s="1" t="s">
        <v>23773</v>
      </c>
      <c r="I18555" s="1" t="n">
        <v>60571</v>
      </c>
      <c r="J18555" s="1" t="s">
        <v>23704</v>
      </c>
      <c r="K18555" s="1" t="s">
        <v>23341</v>
      </c>
    </row>
    <row r="18556" customFormat="false" ht="15" hidden="false" customHeight="true" outlineLevel="0" collapsed="false">
      <c r="A18556" s="1" t="n">
        <f aca="false">IF(IFERROR((MATCH(G18556,$G$1:$G$17718,0)),0),INDEX($A$1:$A$17718,MATCH(G18556,$G$1:$G$17718,0)),MAX($A$2:$A18555)+1)</f>
        <v>14346</v>
      </c>
      <c r="B18556" s="1" t="e">
        <f aca="false">IF(COUNTIF($G$1:$G$17718,G18556&gt;0),0,INDEX($A$1:$A$17718,MATCH(G18556,$G$1:$G$17718,0)))</f>
        <v>#N/A</v>
      </c>
      <c r="C18556" s="1" t="str">
        <f aca="false">IF(H18556="",F18556,H18556)</f>
        <v>fresno sunnyside high school hybrid</v>
      </c>
      <c r="F18556" s="5"/>
      <c r="G18556" s="1" t="n">
        <v>63422</v>
      </c>
      <c r="H18556" s="1" t="s">
        <v>23774</v>
      </c>
      <c r="I18556" s="1" t="n">
        <v>62856</v>
      </c>
      <c r="J18556" s="1" t="s">
        <v>23685</v>
      </c>
      <c r="K18556" s="1" t="s">
        <v>23341</v>
      </c>
    </row>
    <row r="18557" customFormat="false" ht="15" hidden="false" customHeight="true" outlineLevel="0" collapsed="false">
      <c r="A18557" s="1" t="n">
        <f aca="false">IF(IFERROR((MATCH(G18557,$G$1:$G$17718,0)),0),INDEX($A$1:$A$17718,MATCH(G18557,$G$1:$G$17718,0)),MAX($A$2:$A18556)+1)</f>
        <v>14347</v>
      </c>
      <c r="B18557" s="1" t="e">
        <f aca="false">IF(COUNTIF($G$1:$G$17718,G18557&gt;0),0,INDEX($A$1:$A$17718,MATCH(G18557,$G$1:$G$17718,0)))</f>
        <v>#N/A</v>
      </c>
      <c r="C18557" s="1" t="str">
        <f aca="false">IF(H18557="",F18557,H18557)</f>
        <v>tickle creek solar</v>
      </c>
      <c r="F18557" s="5"/>
      <c r="G18557" s="1" t="n">
        <v>63442</v>
      </c>
      <c r="H18557" s="1" t="s">
        <v>23775</v>
      </c>
      <c r="I18557" s="1" t="n">
        <v>63185</v>
      </c>
      <c r="J18557" s="1" t="s">
        <v>23765</v>
      </c>
      <c r="K18557" s="1" t="s">
        <v>23341</v>
      </c>
    </row>
    <row r="18558" customFormat="false" ht="15" hidden="false" customHeight="true" outlineLevel="0" collapsed="false">
      <c r="A18558" s="1" t="n">
        <f aca="false">IF(IFERROR((MATCH(G18558,$G$1:$G$17718,0)),0),INDEX($A$1:$A$17718,MATCH(G18558,$G$1:$G$17718,0)),MAX($A$2:$A18557)+1)</f>
        <v>14348</v>
      </c>
      <c r="B18558" s="1" t="e">
        <f aca="false">IF(COUNTIF($G$1:$G$17718,G18558&gt;0),0,INDEX($A$1:$A$17718,MATCH(G18558,$G$1:$G$17718,0)))</f>
        <v>#N/A</v>
      </c>
      <c r="C18558" s="1" t="str">
        <f aca="false">IF(H18558="",F18558,H18558)</f>
        <v>california city</v>
      </c>
      <c r="F18558" s="5"/>
      <c r="G18558" s="1" t="n">
        <v>63516</v>
      </c>
      <c r="H18558" s="1" t="s">
        <v>23776</v>
      </c>
      <c r="I18558" s="1" t="n">
        <v>61944</v>
      </c>
      <c r="J18558" s="1" t="s">
        <v>23043</v>
      </c>
      <c r="K18558" s="1" t="s">
        <v>23341</v>
      </c>
    </row>
    <row r="18559" customFormat="false" ht="15" hidden="false" customHeight="true" outlineLevel="0" collapsed="false">
      <c r="A18559" s="1" t="n">
        <f aca="false">IF(IFERROR((MATCH(G18559,$G$1:$G$17718,0)),0),INDEX($A$1:$A$17718,MATCH(G18559,$G$1:$G$17718,0)),MAX($A$2:$A18558)+1)</f>
        <v>14349</v>
      </c>
      <c r="B18559" s="1" t="e">
        <f aca="false">IF(COUNTIF($G$1:$G$17718,G18559&gt;0),0,INDEX($A$1:$A$17718,MATCH(G18559,$G$1:$G$17718,0)))</f>
        <v>#N/A</v>
      </c>
      <c r="C18559" s="1" t="str">
        <f aca="false">IF(H18559="",F18559,H18559)</f>
        <v>lafayette 2 - internal services dept</v>
      </c>
      <c r="F18559" s="5"/>
      <c r="G18559" s="1" t="n">
        <v>63527</v>
      </c>
      <c r="H18559" s="1" t="s">
        <v>23777</v>
      </c>
      <c r="I18559" s="1" t="n">
        <v>61944</v>
      </c>
      <c r="J18559" s="1" t="s">
        <v>23043</v>
      </c>
      <c r="K18559" s="1" t="s">
        <v>23341</v>
      </c>
    </row>
    <row r="18560" customFormat="false" ht="15" hidden="false" customHeight="true" outlineLevel="0" collapsed="false">
      <c r="A18560" s="1" t="n">
        <f aca="false">IF(IFERROR((MATCH(G18560,$G$1:$G$17718,0)),0),INDEX($A$1:$A$17718,MATCH(G18560,$G$1:$G$17718,0)),MAX($A$2:$A18559)+1)</f>
        <v>14350</v>
      </c>
      <c r="B18560" s="1" t="e">
        <f aca="false">IF(COUNTIF($G$1:$G$17718,G18560&gt;0),0,INDEX($A$1:$A$17718,MATCH(G18560,$G$1:$G$17718,0)))</f>
        <v>#N/A</v>
      </c>
      <c r="C18560" s="1" t="str">
        <f aca="false">IF(H18560="",F18560,H18560)</f>
        <v>river valley solar</v>
      </c>
      <c r="F18560" s="5"/>
      <c r="G18560" s="1" t="n">
        <v>63665</v>
      </c>
      <c r="H18560" s="1" t="s">
        <v>23778</v>
      </c>
      <c r="I18560" s="1" t="n">
        <v>63185</v>
      </c>
      <c r="J18560" s="1" t="s">
        <v>23765</v>
      </c>
      <c r="K18560" s="1" t="s">
        <v>23341</v>
      </c>
    </row>
    <row r="18561" customFormat="false" ht="15" hidden="false" customHeight="true" outlineLevel="0" collapsed="false">
      <c r="A18561" s="1" t="n">
        <f aca="false">IF(IFERROR((MATCH(G18561,$G$1:$G$17718,0)),0),INDEX($A$1:$A$17718,MATCH(G18561,$G$1:$G$17718,0)),MAX($A$2:$A18560)+1)</f>
        <v>14351</v>
      </c>
      <c r="B18561" s="1" t="e">
        <f aca="false">IF(COUNTIF($G$1:$G$17718,G18561&gt;0),0,INDEX($A$1:$A$17718,MATCH(G18561,$G$1:$G$17718,0)))</f>
        <v>#N/A</v>
      </c>
      <c r="C18561" s="1" t="str">
        <f aca="false">IF(H18561="",F18561,H18561)</f>
        <v>mount hope east</v>
      </c>
      <c r="F18561" s="5"/>
      <c r="G18561" s="1" t="n">
        <v>63749</v>
      </c>
      <c r="H18561" s="1" t="s">
        <v>23779</v>
      </c>
      <c r="I18561" s="1" t="n">
        <v>63443</v>
      </c>
      <c r="J18561" s="1" t="s">
        <v>23780</v>
      </c>
      <c r="K18561" s="1" t="s">
        <v>23341</v>
      </c>
    </row>
    <row r="18562" customFormat="false" ht="15" hidden="false" customHeight="true" outlineLevel="0" collapsed="false">
      <c r="A18562" s="1" t="n">
        <f aca="false">IF(IFERROR((MATCH(G18562,$G$1:$G$17718,0)),0),INDEX($A$1:$A$17718,MATCH(G18562,$G$1:$G$17718,0)),MAX($A$2:$A18561)+1)</f>
        <v>14352</v>
      </c>
      <c r="B18562" s="1" t="e">
        <f aca="false">IF(COUNTIF($G$1:$G$17718,G18562&gt;0),0,INDEX($A$1:$A$17718,MATCH(G18562,$G$1:$G$17718,0)))</f>
        <v>#N/A</v>
      </c>
      <c r="C18562" s="1" t="str">
        <f aca="false">IF(H18562="",F18562,H18562)</f>
        <v>timonium fairgrounds</v>
      </c>
      <c r="F18562" s="5"/>
      <c r="G18562" s="1" t="n">
        <v>63904</v>
      </c>
      <c r="H18562" s="1" t="s">
        <v>23781</v>
      </c>
      <c r="I18562" s="1" t="n">
        <v>62915</v>
      </c>
      <c r="J18562" s="1" t="s">
        <v>23397</v>
      </c>
      <c r="K18562" s="1" t="s">
        <v>23341</v>
      </c>
    </row>
    <row r="18563" customFormat="false" ht="15" hidden="false" customHeight="true" outlineLevel="0" collapsed="false">
      <c r="A18563" s="1" t="n">
        <f aca="false">IF(IFERROR((MATCH(G18563,$G$1:$G$17718,0)),0),INDEX($A$1:$A$17718,MATCH(G18563,$G$1:$G$17718,0)),MAX($A$2:$A18562)+1)</f>
        <v>14353</v>
      </c>
      <c r="B18563" s="1" t="e">
        <f aca="false">IF(COUNTIF($G$1:$G$17718,G18563&gt;0),0,INDEX($A$1:$A$17718,MATCH(G18563,$G$1:$G$17718,0)))</f>
        <v>#N/A</v>
      </c>
      <c r="C18563" s="1" t="str">
        <f aca="false">IF(H18563="",F18563,H18563)</f>
        <v>dg infineum</v>
      </c>
      <c r="F18563" s="5"/>
      <c r="G18563" s="1" t="n">
        <v>62958</v>
      </c>
      <c r="H18563" s="1" t="s">
        <v>23782</v>
      </c>
      <c r="I18563" s="1" t="n">
        <v>62801</v>
      </c>
      <c r="J18563" s="1" t="s">
        <v>23783</v>
      </c>
      <c r="K18563" s="1" t="s">
        <v>23341</v>
      </c>
    </row>
    <row r="18564" customFormat="false" ht="15" hidden="false" customHeight="true" outlineLevel="0" collapsed="false">
      <c r="A18564" s="1" t="n">
        <f aca="false">IF(IFERROR((MATCH(G18564,$G$1:$G$17718,0)),0),INDEX($A$1:$A$17718,MATCH(G18564,$G$1:$G$17718,0)),MAX($A$2:$A18563)+1)</f>
        <v>14354</v>
      </c>
      <c r="B18564" s="1" t="e">
        <f aca="false">IF(COUNTIF($G$1:$G$17718,G18564&gt;0),0,INDEX($A$1:$A$17718,MATCH(G18564,$G$1:$G$17718,0)))</f>
        <v>#N/A</v>
      </c>
      <c r="C18564" s="1" t="str">
        <f aca="false">IF(H18564="",F18564,H18564)</f>
        <v>east pulaski bess</v>
      </c>
      <c r="F18564" s="5"/>
      <c r="G18564" s="1" t="n">
        <v>62981</v>
      </c>
      <c r="H18564" s="1" t="s">
        <v>23784</v>
      </c>
      <c r="I18564" s="1" t="n">
        <v>56404</v>
      </c>
      <c r="J18564" s="1" t="s">
        <v>23785</v>
      </c>
      <c r="K18564" s="1" t="s">
        <v>23341</v>
      </c>
    </row>
    <row r="18565" customFormat="false" ht="15" hidden="false" customHeight="true" outlineLevel="0" collapsed="false">
      <c r="A18565" s="1" t="n">
        <f aca="false">IF(IFERROR((MATCH(G18565,$G$1:$G$17718,0)),0),INDEX($A$1:$A$17718,MATCH(G18565,$G$1:$G$17718,0)),MAX($A$2:$A18564)+1)</f>
        <v>14355</v>
      </c>
      <c r="B18565" s="1" t="e">
        <f aca="false">IF(COUNTIF($G$1:$G$17718,G18565&gt;0),0,INDEX($A$1:$A$17718,MATCH(G18565,$G$1:$G$17718,0)))</f>
        <v>#N/A</v>
      </c>
      <c r="C18565" s="1" t="str">
        <f aca="false">IF(H18565="",F18565,H18565)</f>
        <v>esa four oaks 2 nc llc</v>
      </c>
      <c r="F18565" s="5"/>
      <c r="G18565" s="1" t="n">
        <v>62996</v>
      </c>
      <c r="H18565" s="1" t="s">
        <v>23786</v>
      </c>
      <c r="I18565" s="1" t="n">
        <v>62845</v>
      </c>
      <c r="J18565" s="1" t="s">
        <v>23786</v>
      </c>
      <c r="K18565" s="1" t="s">
        <v>23341</v>
      </c>
    </row>
    <row r="18566" customFormat="false" ht="15" hidden="false" customHeight="true" outlineLevel="0" collapsed="false">
      <c r="A18566" s="1" t="n">
        <f aca="false">IF(IFERROR((MATCH(G18566,$G$1:$G$17718,0)),0),INDEX($A$1:$A$17718,MATCH(G18566,$G$1:$G$17718,0)),MAX($A$2:$A18565)+1)</f>
        <v>14356</v>
      </c>
      <c r="B18566" s="1" t="e">
        <f aca="false">IF(COUNTIF($G$1:$G$17718,G18566&gt;0),0,INDEX($A$1:$A$17718,MATCH(G18566,$G$1:$G$17718,0)))</f>
        <v>#N/A</v>
      </c>
      <c r="C18566" s="1" t="str">
        <f aca="false">IF(H18566="",F18566,H18566)</f>
        <v>hollygrove csg</v>
      </c>
      <c r="F18566" s="5"/>
      <c r="G18566" s="1" t="n">
        <v>63051</v>
      </c>
      <c r="H18566" s="1" t="s">
        <v>23787</v>
      </c>
      <c r="I18566" s="1" t="n">
        <v>62856</v>
      </c>
      <c r="J18566" s="1" t="s">
        <v>23685</v>
      </c>
      <c r="K18566" s="1" t="s">
        <v>23341</v>
      </c>
    </row>
    <row r="18567" customFormat="false" ht="15" hidden="false" customHeight="true" outlineLevel="0" collapsed="false">
      <c r="A18567" s="1" t="n">
        <f aca="false">IF(IFERROR((MATCH(G18567,$G$1:$G$17718,0)),0),INDEX($A$1:$A$17718,MATCH(G18567,$G$1:$G$17718,0)),MAX($A$2:$A18566)+1)</f>
        <v>14357</v>
      </c>
      <c r="B18567" s="1" t="e">
        <f aca="false">IF(COUNTIF($G$1:$G$17718,G18567&gt;0),0,INDEX($A$1:$A$17718,MATCH(G18567,$G$1:$G$17718,0)))</f>
        <v>#N/A</v>
      </c>
      <c r="C18567" s="1" t="str">
        <f aca="false">IF(H18567="",F18567,H18567)</f>
        <v>guildlerland csg</v>
      </c>
      <c r="F18567" s="5"/>
      <c r="G18567" s="1" t="n">
        <v>63052</v>
      </c>
      <c r="H18567" s="1" t="s">
        <v>23788</v>
      </c>
      <c r="I18567" s="1" t="n">
        <v>62856</v>
      </c>
      <c r="J18567" s="1" t="s">
        <v>23685</v>
      </c>
      <c r="K18567" s="1" t="s">
        <v>23341</v>
      </c>
    </row>
    <row r="18568" customFormat="false" ht="15" hidden="false" customHeight="true" outlineLevel="0" collapsed="false">
      <c r="A18568" s="1" t="n">
        <f aca="false">IF(IFERROR((MATCH(G18568,$G$1:$G$17718,0)),0),INDEX($A$1:$A$17718,MATCH(G18568,$G$1:$G$17718,0)),MAX($A$2:$A18567)+1)</f>
        <v>14358</v>
      </c>
      <c r="B18568" s="1" t="e">
        <f aca="false">IF(COUNTIF($G$1:$G$17718,G18568&gt;0),0,INDEX($A$1:$A$17718,MATCH(G18568,$G$1:$G$17718,0)))</f>
        <v>#N/A</v>
      </c>
      <c r="C18568" s="1" t="str">
        <f aca="false">IF(H18568="",F18568,H18568)</f>
        <v>howland csg</v>
      </c>
      <c r="F18568" s="5"/>
      <c r="G18568" s="1" t="n">
        <v>63055</v>
      </c>
      <c r="H18568" s="1" t="s">
        <v>23789</v>
      </c>
      <c r="I18568" s="1" t="n">
        <v>62856</v>
      </c>
      <c r="J18568" s="1" t="s">
        <v>23685</v>
      </c>
      <c r="K18568" s="1" t="s">
        <v>23341</v>
      </c>
    </row>
    <row r="18569" customFormat="false" ht="15" hidden="false" customHeight="true" outlineLevel="0" collapsed="false">
      <c r="A18569" s="1" t="n">
        <f aca="false">IF(IFERROR((MATCH(G18569,$G$1:$G$17718,0)),0),INDEX($A$1:$A$17718,MATCH(G18569,$G$1:$G$17718,0)),MAX($A$2:$A18568)+1)</f>
        <v>14359</v>
      </c>
      <c r="B18569" s="1" t="e">
        <f aca="false">IF(COUNTIF($G$1:$G$17718,G18569&gt;0),0,INDEX($A$1:$A$17718,MATCH(G18569,$G$1:$G$17718,0)))</f>
        <v>#N/A</v>
      </c>
      <c r="C18569" s="1" t="str">
        <f aca="false">IF(H18569="",F18569,H18569)</f>
        <v>gifford csg</v>
      </c>
      <c r="F18569" s="5"/>
      <c r="G18569" s="1" t="n">
        <v>63056</v>
      </c>
      <c r="H18569" s="1" t="s">
        <v>23790</v>
      </c>
      <c r="I18569" s="1" t="n">
        <v>62856</v>
      </c>
      <c r="J18569" s="1" t="s">
        <v>23685</v>
      </c>
      <c r="K18569" s="1" t="s">
        <v>23341</v>
      </c>
    </row>
    <row r="18570" customFormat="false" ht="15" hidden="false" customHeight="true" outlineLevel="0" collapsed="false">
      <c r="A18570" s="1" t="n">
        <f aca="false">IF(IFERROR((MATCH(G18570,$G$1:$G$17718,0)),0),INDEX($A$1:$A$17718,MATCH(G18570,$G$1:$G$17718,0)),MAX($A$2:$A18569)+1)</f>
        <v>14360</v>
      </c>
      <c r="B18570" s="1" t="e">
        <f aca="false">IF(COUNTIF($G$1:$G$17718,G18570&gt;0),0,INDEX($A$1:$A$17718,MATCH(G18570,$G$1:$G$17718,0)))</f>
        <v>#N/A</v>
      </c>
      <c r="C18570" s="1" t="str">
        <f aca="false">IF(H18570="",F18570,H18570)</f>
        <v>czub csg</v>
      </c>
      <c r="F18570" s="5"/>
      <c r="G18570" s="1" t="n">
        <v>63057</v>
      </c>
      <c r="H18570" s="1" t="s">
        <v>23791</v>
      </c>
      <c r="I18570" s="1" t="n">
        <v>62856</v>
      </c>
      <c r="J18570" s="1" t="s">
        <v>23685</v>
      </c>
      <c r="K18570" s="1" t="s">
        <v>23341</v>
      </c>
    </row>
    <row r="18571" customFormat="false" ht="15" hidden="false" customHeight="true" outlineLevel="0" collapsed="false">
      <c r="A18571" s="1" t="n">
        <f aca="false">IF(IFERROR((MATCH(G18571,$G$1:$G$17718,0)),0),INDEX($A$1:$A$17718,MATCH(G18571,$G$1:$G$17718,0)),MAX($A$2:$A18570)+1)</f>
        <v>14361</v>
      </c>
      <c r="B18571" s="1" t="e">
        <f aca="false">IF(COUNTIF($G$1:$G$17718,G18571&gt;0),0,INDEX($A$1:$A$17718,MATCH(G18571,$G$1:$G$17718,0)))</f>
        <v>#N/A</v>
      </c>
      <c r="C18571" s="1" t="str">
        <f aca="false">IF(H18571="",F18571,H18571)</f>
        <v>mereand csg</v>
      </c>
      <c r="F18571" s="5"/>
      <c r="G18571" s="1" t="n">
        <v>63058</v>
      </c>
      <c r="H18571" s="1" t="s">
        <v>23792</v>
      </c>
      <c r="I18571" s="1" t="n">
        <v>62856</v>
      </c>
      <c r="J18571" s="1" t="s">
        <v>23685</v>
      </c>
      <c r="K18571" s="1" t="s">
        <v>23341</v>
      </c>
    </row>
    <row r="18572" customFormat="false" ht="15" hidden="false" customHeight="true" outlineLevel="0" collapsed="false">
      <c r="A18572" s="1" t="n">
        <f aca="false">IF(IFERROR((MATCH(G18572,$G$1:$G$17718,0)),0),INDEX($A$1:$A$17718,MATCH(G18572,$G$1:$G$17718,0)),MAX($A$2:$A18571)+1)</f>
        <v>14362</v>
      </c>
      <c r="B18572" s="1" t="e">
        <f aca="false">IF(COUNTIF($G$1:$G$17718,G18572&gt;0),0,INDEX($A$1:$A$17718,MATCH(G18572,$G$1:$G$17718,0)))</f>
        <v>#N/A</v>
      </c>
      <c r="C18572" s="1" t="str">
        <f aca="false">IF(H18572="",F18572,H18572)</f>
        <v>aegis csg</v>
      </c>
      <c r="F18572" s="5"/>
      <c r="G18572" s="1" t="n">
        <v>63059</v>
      </c>
      <c r="H18572" s="1" t="s">
        <v>23793</v>
      </c>
      <c r="I18572" s="1" t="n">
        <v>62856</v>
      </c>
      <c r="J18572" s="1" t="s">
        <v>23685</v>
      </c>
      <c r="K18572" s="1" t="s">
        <v>23341</v>
      </c>
    </row>
    <row r="18573" customFormat="false" ht="15" hidden="false" customHeight="true" outlineLevel="0" collapsed="false">
      <c r="A18573" s="1" t="n">
        <f aca="false">IF(IFERROR((MATCH(G18573,$G$1:$G$17718,0)),0),INDEX($A$1:$A$17718,MATCH(G18573,$G$1:$G$17718,0)),MAX($A$2:$A18572)+1)</f>
        <v>14363</v>
      </c>
      <c r="B18573" s="1" t="e">
        <f aca="false">IF(COUNTIF($G$1:$G$17718,G18573&gt;0),0,INDEX($A$1:$A$17718,MATCH(G18573,$G$1:$G$17718,0)))</f>
        <v>#N/A</v>
      </c>
      <c r="C18573" s="1" t="str">
        <f aca="false">IF(H18573="",F18573,H18573)</f>
        <v>kingsville csg</v>
      </c>
      <c r="F18573" s="5"/>
      <c r="G18573" s="1" t="n">
        <v>63072</v>
      </c>
      <c r="H18573" s="1" t="s">
        <v>23794</v>
      </c>
      <c r="I18573" s="1" t="n">
        <v>62856</v>
      </c>
      <c r="J18573" s="1" t="s">
        <v>23685</v>
      </c>
      <c r="K18573" s="1" t="s">
        <v>23341</v>
      </c>
    </row>
    <row r="18574" customFormat="false" ht="15" hidden="false" customHeight="true" outlineLevel="0" collapsed="false">
      <c r="A18574" s="1" t="n">
        <f aca="false">IF(IFERROR((MATCH(G18574,$G$1:$G$17718,0)),0),INDEX($A$1:$A$17718,MATCH(G18574,$G$1:$G$17718,0)),MAX($A$2:$A18573)+1)</f>
        <v>14364</v>
      </c>
      <c r="B18574" s="1" t="e">
        <f aca="false">IF(COUNTIF($G$1:$G$17718,G18574&gt;0),0,INDEX($A$1:$A$17718,MATCH(G18574,$G$1:$G$17718,0)))</f>
        <v>#N/A</v>
      </c>
      <c r="C18574" s="1" t="str">
        <f aca="false">IF(H18574="",F18574,H18574)</f>
        <v>mooseheart school solar</v>
      </c>
      <c r="F18574" s="5"/>
      <c r="G18574" s="1" t="n">
        <v>63073</v>
      </c>
      <c r="H18574" s="1" t="s">
        <v>23795</v>
      </c>
      <c r="I18574" s="1" t="n">
        <v>62856</v>
      </c>
      <c r="J18574" s="1" t="s">
        <v>23685</v>
      </c>
      <c r="K18574" s="1" t="s">
        <v>23341</v>
      </c>
    </row>
    <row r="18575" customFormat="false" ht="15" hidden="false" customHeight="true" outlineLevel="0" collapsed="false">
      <c r="A18575" s="1" t="n">
        <f aca="false">IF(IFERROR((MATCH(G18575,$G$1:$G$17718,0)),0),INDEX($A$1:$A$17718,MATCH(G18575,$G$1:$G$17718,0)),MAX($A$2:$A18574)+1)</f>
        <v>14365</v>
      </c>
      <c r="B18575" s="1" t="e">
        <f aca="false">IF(COUNTIF($G$1:$G$17718,G18575&gt;0),0,INDEX($A$1:$A$17718,MATCH(G18575,$G$1:$G$17718,0)))</f>
        <v>#N/A</v>
      </c>
      <c r="C18575" s="1" t="str">
        <f aca="false">IF(H18575="",F18575,H18575)</f>
        <v>upper marlboro 1 csg</v>
      </c>
      <c r="F18575" s="5"/>
      <c r="G18575" s="1" t="n">
        <v>63075</v>
      </c>
      <c r="H18575" s="1" t="s">
        <v>23796</v>
      </c>
      <c r="I18575" s="1" t="n">
        <v>62856</v>
      </c>
      <c r="J18575" s="1" t="s">
        <v>23685</v>
      </c>
      <c r="K18575" s="1" t="s">
        <v>23341</v>
      </c>
    </row>
    <row r="18576" customFormat="false" ht="15" hidden="false" customHeight="true" outlineLevel="0" collapsed="false">
      <c r="A18576" s="1" t="n">
        <f aca="false">IF(IFERROR((MATCH(G18576,$G$1:$G$17718,0)),0),INDEX($A$1:$A$17718,MATCH(G18576,$G$1:$G$17718,0)),MAX($A$2:$A18575)+1)</f>
        <v>14366</v>
      </c>
      <c r="B18576" s="1" t="e">
        <f aca="false">IF(COUNTIF($G$1:$G$17718,G18576&gt;0),0,INDEX($A$1:$A$17718,MATCH(G18576,$G$1:$G$17718,0)))</f>
        <v>#N/A</v>
      </c>
      <c r="C18576" s="1" t="str">
        <f aca="false">IF(H18576="",F18576,H18576)</f>
        <v>white csg</v>
      </c>
      <c r="F18576" s="5"/>
      <c r="G18576" s="1" t="n">
        <v>63085</v>
      </c>
      <c r="H18576" s="1" t="s">
        <v>23797</v>
      </c>
      <c r="I18576" s="1" t="n">
        <v>62856</v>
      </c>
      <c r="J18576" s="1" t="s">
        <v>23685</v>
      </c>
      <c r="K18576" s="1" t="s">
        <v>23341</v>
      </c>
    </row>
    <row r="18577" customFormat="false" ht="15" hidden="false" customHeight="true" outlineLevel="0" collapsed="false">
      <c r="A18577" s="1" t="n">
        <f aca="false">IF(IFERROR((MATCH(G18577,$G$1:$G$17718,0)),0),INDEX($A$1:$A$17718,MATCH(G18577,$G$1:$G$17718,0)),MAX($A$2:$A18576)+1)</f>
        <v>14367</v>
      </c>
      <c r="B18577" s="1" t="e">
        <f aca="false">IF(COUNTIF($G$1:$G$17718,G18577&gt;0),0,INDEX($A$1:$A$17718,MATCH(G18577,$G$1:$G$17718,0)))</f>
        <v>#N/A</v>
      </c>
      <c r="C18577" s="1" t="str">
        <f aca="false">IF(H18577="",F18577,H18577)</f>
        <v>frog hollow csg</v>
      </c>
      <c r="F18577" s="5"/>
      <c r="G18577" s="1" t="n">
        <v>63086</v>
      </c>
      <c r="H18577" s="1" t="s">
        <v>23798</v>
      </c>
      <c r="I18577" s="1" t="n">
        <v>62856</v>
      </c>
      <c r="J18577" s="1" t="s">
        <v>23685</v>
      </c>
      <c r="K18577" s="1" t="s">
        <v>23341</v>
      </c>
    </row>
    <row r="18578" customFormat="false" ht="15" hidden="false" customHeight="true" outlineLevel="0" collapsed="false">
      <c r="A18578" s="1" t="n">
        <f aca="false">IF(IFERROR((MATCH(G18578,$G$1:$G$17718,0)),0),INDEX($A$1:$A$17718,MATCH(G18578,$G$1:$G$17718,0)),MAX($A$2:$A18577)+1)</f>
        <v>14368</v>
      </c>
      <c r="B18578" s="1" t="e">
        <f aca="false">IF(COUNTIF($G$1:$G$17718,G18578&gt;0),0,INDEX($A$1:$A$17718,MATCH(G18578,$G$1:$G$17718,0)))</f>
        <v>#N/A</v>
      </c>
      <c r="C18578" s="1" t="str">
        <f aca="false">IF(H18578="",F18578,H18578)</f>
        <v>gibbons csg</v>
      </c>
      <c r="F18578" s="5"/>
      <c r="G18578" s="1" t="n">
        <v>63089</v>
      </c>
      <c r="H18578" s="1" t="s">
        <v>23799</v>
      </c>
      <c r="I18578" s="1" t="n">
        <v>62856</v>
      </c>
      <c r="J18578" s="1" t="s">
        <v>23685</v>
      </c>
      <c r="K18578" s="1" t="s">
        <v>23341</v>
      </c>
    </row>
    <row r="18579" customFormat="false" ht="15" hidden="false" customHeight="true" outlineLevel="0" collapsed="false">
      <c r="A18579" s="1" t="n">
        <f aca="false">IF(IFERROR((MATCH(G18579,$G$1:$G$17718,0)),0),INDEX($A$1:$A$17718,MATCH(G18579,$G$1:$G$17718,0)),MAX($A$2:$A18578)+1)</f>
        <v>14369</v>
      </c>
      <c r="B18579" s="1" t="e">
        <f aca="false">IF(COUNTIF($G$1:$G$17718,G18579&gt;0),0,INDEX($A$1:$A$17718,MATCH(G18579,$G$1:$G$17718,0)))</f>
        <v>#N/A</v>
      </c>
      <c r="C18579" s="1" t="str">
        <f aca="false">IF(H18579="",F18579,H18579)</f>
        <v>hannibal - water treatment plant</v>
      </c>
      <c r="F18579" s="5"/>
      <c r="G18579" s="1" t="n">
        <v>63098</v>
      </c>
      <c r="H18579" s="1" t="s">
        <v>23800</v>
      </c>
      <c r="I18579" s="1" t="n">
        <v>62901</v>
      </c>
      <c r="J18579" s="1" t="s">
        <v>23144</v>
      </c>
      <c r="K18579" s="1" t="s">
        <v>23341</v>
      </c>
    </row>
    <row r="18580" customFormat="false" ht="15" hidden="false" customHeight="true" outlineLevel="0" collapsed="false">
      <c r="A18580" s="1" t="n">
        <f aca="false">IF(IFERROR((MATCH(G18580,$G$1:$G$17718,0)),0),INDEX($A$1:$A$17718,MATCH(G18580,$G$1:$G$17718,0)),MAX($A$2:$A18579)+1)</f>
        <v>14370</v>
      </c>
      <c r="B18580" s="1" t="e">
        <f aca="false">IF(COUNTIF($G$1:$G$17718,G18580&gt;0),0,INDEX($A$1:$A$17718,MATCH(G18580,$G$1:$G$17718,0)))</f>
        <v>#N/A</v>
      </c>
      <c r="C18580" s="1" t="str">
        <f aca="false">IF(H18580="",F18580,H18580)</f>
        <v>hannibal - wastewater treatment plant</v>
      </c>
      <c r="F18580" s="5"/>
      <c r="G18580" s="1" t="n">
        <v>63099</v>
      </c>
      <c r="H18580" s="1" t="s">
        <v>23801</v>
      </c>
      <c r="I18580" s="1" t="n">
        <v>62901</v>
      </c>
      <c r="J18580" s="1" t="s">
        <v>23144</v>
      </c>
      <c r="K18580" s="1" t="s">
        <v>23341</v>
      </c>
    </row>
    <row r="18581" customFormat="false" ht="15" hidden="false" customHeight="true" outlineLevel="0" collapsed="false">
      <c r="A18581" s="1" t="n">
        <f aca="false">IF(IFERROR((MATCH(G18581,$G$1:$G$17718,0)),0),INDEX($A$1:$A$17718,MATCH(G18581,$G$1:$G$17718,0)),MAX($A$2:$A18580)+1)</f>
        <v>14371</v>
      </c>
      <c r="B18581" s="1" t="e">
        <f aca="false">IF(COUNTIF($G$1:$G$17718,G18581&gt;0),0,INDEX($A$1:$A$17718,MATCH(G18581,$G$1:$G$17718,0)))</f>
        <v>#N/A</v>
      </c>
      <c r="C18581" s="1" t="str">
        <f aca="false">IF(H18581="",F18581,H18581)</f>
        <v>dover csg</v>
      </c>
      <c r="F18581" s="5"/>
      <c r="G18581" s="1" t="n">
        <v>63106</v>
      </c>
      <c r="H18581" s="1" t="s">
        <v>23802</v>
      </c>
      <c r="I18581" s="1" t="n">
        <v>62856</v>
      </c>
      <c r="J18581" s="1" t="s">
        <v>23685</v>
      </c>
      <c r="K18581" s="1" t="s">
        <v>23341</v>
      </c>
    </row>
    <row r="18582" customFormat="false" ht="15" hidden="false" customHeight="true" outlineLevel="0" collapsed="false">
      <c r="A18582" s="1" t="n">
        <f aca="false">IF(IFERROR((MATCH(G18582,$G$1:$G$17718,0)),0),INDEX($A$1:$A$17718,MATCH(G18582,$G$1:$G$17718,0)),MAX($A$2:$A18581)+1)</f>
        <v>14372</v>
      </c>
      <c r="B18582" s="1" t="e">
        <f aca="false">IF(COUNTIF($G$1:$G$17718,G18582&gt;0),0,INDEX($A$1:$A$17718,MATCH(G18582,$G$1:$G$17718,0)))</f>
        <v>#N/A</v>
      </c>
      <c r="C18582" s="1" t="str">
        <f aca="false">IF(H18582="",F18582,H18582)</f>
        <v>howell csg</v>
      </c>
      <c r="F18582" s="5"/>
      <c r="G18582" s="1" t="n">
        <v>63107</v>
      </c>
      <c r="H18582" s="1" t="s">
        <v>23803</v>
      </c>
      <c r="I18582" s="1" t="n">
        <v>62856</v>
      </c>
      <c r="J18582" s="1" t="s">
        <v>23685</v>
      </c>
      <c r="K18582" s="1" t="s">
        <v>23341</v>
      </c>
    </row>
    <row r="18583" customFormat="false" ht="15" hidden="false" customHeight="true" outlineLevel="0" collapsed="false">
      <c r="A18583" s="1" t="n">
        <f aca="false">IF(IFERROR((MATCH(G18583,$G$1:$G$17718,0)),0),INDEX($A$1:$A$17718,MATCH(G18583,$G$1:$G$17718,0)),MAX($A$2:$A18582)+1)</f>
        <v>14373</v>
      </c>
      <c r="B18583" s="1" t="e">
        <f aca="false">IF(COUNTIF($G$1:$G$17718,G18583&gt;0),0,INDEX($A$1:$A$17718,MATCH(G18583,$G$1:$G$17718,0)))</f>
        <v>#N/A</v>
      </c>
      <c r="C18583" s="1" t="str">
        <f aca="false">IF(H18583="",F18583,H18583)</f>
        <v>strauss csg</v>
      </c>
      <c r="F18583" s="5"/>
      <c r="G18583" s="1" t="n">
        <v>63108</v>
      </c>
      <c r="H18583" s="1" t="s">
        <v>23804</v>
      </c>
      <c r="I18583" s="1" t="n">
        <v>62856</v>
      </c>
      <c r="J18583" s="1" t="s">
        <v>23685</v>
      </c>
      <c r="K18583" s="1" t="s">
        <v>23341</v>
      </c>
    </row>
    <row r="18584" customFormat="false" ht="15" hidden="false" customHeight="true" outlineLevel="0" collapsed="false">
      <c r="A18584" s="1" t="n">
        <f aca="false">IF(IFERROR((MATCH(G18584,$G$1:$G$17718,0)),0),INDEX($A$1:$A$17718,MATCH(G18584,$G$1:$G$17718,0)),MAX($A$2:$A18583)+1)</f>
        <v>14374</v>
      </c>
      <c r="B18584" s="1" t="e">
        <f aca="false">IF(COUNTIF($G$1:$G$17718,G18584&gt;0),0,INDEX($A$1:$A$17718,MATCH(G18584,$G$1:$G$17718,0)))</f>
        <v>#N/A</v>
      </c>
      <c r="C18584" s="1" t="str">
        <f aca="false">IF(H18584="",F18584,H18584)</f>
        <v>ellsworth i csg</v>
      </c>
      <c r="F18584" s="5"/>
      <c r="G18584" s="1" t="n">
        <v>63112</v>
      </c>
      <c r="H18584" s="1" t="s">
        <v>23805</v>
      </c>
      <c r="I18584" s="1" t="n">
        <v>62856</v>
      </c>
      <c r="J18584" s="1" t="s">
        <v>23685</v>
      </c>
      <c r="K18584" s="1" t="s">
        <v>23341</v>
      </c>
    </row>
    <row r="18585" customFormat="false" ht="15" hidden="false" customHeight="true" outlineLevel="0" collapsed="false">
      <c r="A18585" s="1" t="n">
        <f aca="false">IF(IFERROR((MATCH(G18585,$G$1:$G$17718,0)),0),INDEX($A$1:$A$17718,MATCH(G18585,$G$1:$G$17718,0)),MAX($A$2:$A18584)+1)</f>
        <v>14375</v>
      </c>
      <c r="B18585" s="1" t="e">
        <f aca="false">IF(COUNTIF($G$1:$G$17718,G18585&gt;0),0,INDEX($A$1:$A$17718,MATCH(G18585,$G$1:$G$17718,0)))</f>
        <v>#N/A</v>
      </c>
      <c r="C18585" s="1" t="str">
        <f aca="false">IF(H18585="",F18585,H18585)</f>
        <v>aes tonawanda solar llc</v>
      </c>
      <c r="F18585" s="5"/>
      <c r="G18585" s="1" t="n">
        <v>63161</v>
      </c>
      <c r="H18585" s="1" t="s">
        <v>23806</v>
      </c>
      <c r="I18585" s="1" t="n">
        <v>61012</v>
      </c>
      <c r="J18585" s="1" t="s">
        <v>23025</v>
      </c>
      <c r="K18585" s="1" t="s">
        <v>23341</v>
      </c>
    </row>
    <row r="18586" customFormat="false" ht="15" hidden="false" customHeight="true" outlineLevel="0" collapsed="false">
      <c r="A18586" s="1" t="n">
        <f aca="false">IF(IFERROR((MATCH(G18586,$G$1:$G$17718,0)),0),INDEX($A$1:$A$17718,MATCH(G18586,$G$1:$G$17718,0)),MAX($A$2:$A18585)+1)</f>
        <v>14376</v>
      </c>
      <c r="B18586" s="1" t="e">
        <f aca="false">IF(COUNTIF($G$1:$G$17718,G18586&gt;0),0,INDEX($A$1:$A$17718,MATCH(G18586,$G$1:$G$17718,0)))</f>
        <v>#N/A</v>
      </c>
      <c r="C18586" s="1" t="str">
        <f aca="false">IF(H18586="",F18586,H18586)</f>
        <v>cid solar (ca)</v>
      </c>
      <c r="F18586" s="5"/>
      <c r="G18586" s="1" t="n">
        <v>63204</v>
      </c>
      <c r="H18586" s="1" t="s">
        <v>23807</v>
      </c>
      <c r="I18586" s="1" t="n">
        <v>62988</v>
      </c>
      <c r="J18586" s="1" t="s">
        <v>23808</v>
      </c>
      <c r="K18586" s="1" t="s">
        <v>23341</v>
      </c>
    </row>
    <row r="18587" customFormat="false" ht="15" hidden="false" customHeight="true" outlineLevel="0" collapsed="false">
      <c r="A18587" s="1" t="n">
        <f aca="false">IF(IFERROR((MATCH(G18587,$G$1:$G$17718,0)),0),INDEX($A$1:$A$17718,MATCH(G18587,$G$1:$G$17718,0)),MAX($A$2:$A18586)+1)</f>
        <v>14377</v>
      </c>
      <c r="B18587" s="1" t="e">
        <f aca="false">IF(COUNTIF($G$1:$G$17718,G18587&gt;0),0,INDEX($A$1:$A$17718,MATCH(G18587,$G$1:$G$17718,0)))</f>
        <v>#N/A</v>
      </c>
      <c r="C18587" s="1" t="str">
        <f aca="false">IF(H18587="",F18587,H18587)</f>
        <v>old court rd solar</v>
      </c>
      <c r="F18587" s="5"/>
      <c r="G18587" s="1" t="n">
        <v>63237</v>
      </c>
      <c r="H18587" s="1" t="s">
        <v>23809</v>
      </c>
      <c r="I18587" s="1" t="n">
        <v>62999</v>
      </c>
      <c r="J18587" s="1" t="s">
        <v>23810</v>
      </c>
      <c r="K18587" s="1" t="s">
        <v>23341</v>
      </c>
    </row>
    <row r="18588" customFormat="false" ht="15" hidden="false" customHeight="true" outlineLevel="0" collapsed="false">
      <c r="A18588" s="1" t="n">
        <f aca="false">IF(IFERROR((MATCH(G18588,$G$1:$G$17718,0)),0),INDEX($A$1:$A$17718,MATCH(G18588,$G$1:$G$17718,0)),MAX($A$2:$A18587)+1)</f>
        <v>14378</v>
      </c>
      <c r="B18588" s="1" t="e">
        <f aca="false">IF(COUNTIF($G$1:$G$17718,G18588&gt;0),0,INDEX($A$1:$A$17718,MATCH(G18588,$G$1:$G$17718,0)))</f>
        <v>#N/A</v>
      </c>
      <c r="C18588" s="1" t="str">
        <f aca="false">IF(H18588="",F18588,H18588)</f>
        <v>limelight solar ii llc</v>
      </c>
      <c r="F18588" s="5"/>
      <c r="G18588" s="1" t="n">
        <v>63241</v>
      </c>
      <c r="H18588" s="1" t="s">
        <v>23811</v>
      </c>
      <c r="I18588" s="1" t="n">
        <v>63016</v>
      </c>
      <c r="J18588" s="1" t="s">
        <v>23811</v>
      </c>
      <c r="K18588" s="1" t="s">
        <v>23341</v>
      </c>
    </row>
    <row r="18589" customFormat="false" ht="15" hidden="false" customHeight="true" outlineLevel="0" collapsed="false">
      <c r="A18589" s="1" t="n">
        <f aca="false">IF(IFERROR((MATCH(G18589,$G$1:$G$17718,0)),0),INDEX($A$1:$A$17718,MATCH(G18589,$G$1:$G$17718,0)),MAX($A$2:$A18588)+1)</f>
        <v>14379</v>
      </c>
      <c r="B18589" s="1" t="e">
        <f aca="false">IF(COUNTIF($G$1:$G$17718,G18589&gt;0),0,INDEX($A$1:$A$17718,MATCH(G18589,$G$1:$G$17718,0)))</f>
        <v>#N/A</v>
      </c>
      <c r="C18589" s="1" t="str">
        <f aca="false">IF(H18589="",F18589,H18589)</f>
        <v>atood solar iii llc</v>
      </c>
      <c r="F18589" s="5"/>
      <c r="G18589" s="1" t="n">
        <v>63242</v>
      </c>
      <c r="H18589" s="1" t="s">
        <v>23812</v>
      </c>
      <c r="I18589" s="1" t="n">
        <v>63018</v>
      </c>
      <c r="J18589" s="1" t="s">
        <v>23812</v>
      </c>
      <c r="K18589" s="1" t="s">
        <v>23341</v>
      </c>
    </row>
    <row r="18590" customFormat="false" ht="15" hidden="false" customHeight="true" outlineLevel="0" collapsed="false">
      <c r="A18590" s="1" t="n">
        <f aca="false">IF(IFERROR((MATCH(G18590,$G$1:$G$17718,0)),0),INDEX($A$1:$A$17718,MATCH(G18590,$G$1:$G$17718,0)),MAX($A$2:$A18589)+1)</f>
        <v>14380</v>
      </c>
      <c r="B18590" s="1" t="e">
        <f aca="false">IF(COUNTIF($G$1:$G$17718,G18590&gt;0),0,INDEX($A$1:$A$17718,MATCH(G18590,$G$1:$G$17718,0)))</f>
        <v>#N/A</v>
      </c>
      <c r="C18590" s="1" t="str">
        <f aca="false">IF(H18590="",F18590,H18590)</f>
        <v>aga tag solar iii llc</v>
      </c>
      <c r="F18590" s="5"/>
      <c r="G18590" s="1" t="n">
        <v>63243</v>
      </c>
      <c r="H18590" s="1" t="s">
        <v>23813</v>
      </c>
      <c r="I18590" s="1" t="n">
        <v>63019</v>
      </c>
      <c r="J18590" s="1" t="s">
        <v>23813</v>
      </c>
      <c r="K18590" s="1" t="s">
        <v>23341</v>
      </c>
    </row>
    <row r="18591" customFormat="false" ht="15" hidden="false" customHeight="true" outlineLevel="0" collapsed="false">
      <c r="A18591" s="1" t="n">
        <f aca="false">IF(IFERROR((MATCH(G18591,$G$1:$G$17718,0)),0),INDEX($A$1:$A$17718,MATCH(G18591,$G$1:$G$17718,0)),MAX($A$2:$A18590)+1)</f>
        <v>14381</v>
      </c>
      <c r="B18591" s="1" t="e">
        <f aca="false">IF(COUNTIF($G$1:$G$17718,G18591&gt;0),0,INDEX($A$1:$A$17718,MATCH(G18591,$G$1:$G$17718,0)))</f>
        <v>#N/A</v>
      </c>
      <c r="C18591" s="1" t="str">
        <f aca="false">IF(H18591="",F18591,H18591)</f>
        <v>sydney solar</v>
      </c>
      <c r="F18591" s="5"/>
      <c r="G18591" s="1" t="n">
        <v>63244</v>
      </c>
      <c r="H18591" s="1" t="s">
        <v>23814</v>
      </c>
      <c r="I18591" s="1" t="n">
        <v>58135</v>
      </c>
      <c r="J18591" s="1" t="s">
        <v>21193</v>
      </c>
      <c r="K18591" s="1" t="s">
        <v>23341</v>
      </c>
    </row>
    <row r="18592" customFormat="false" ht="15" hidden="false" customHeight="true" outlineLevel="0" collapsed="false">
      <c r="A18592" s="1" t="n">
        <f aca="false">IF(IFERROR((MATCH(G18592,$G$1:$G$17718,0)),0),INDEX($A$1:$A$17718,MATCH(G18592,$G$1:$G$17718,0)),MAX($A$2:$A18591)+1)</f>
        <v>14382</v>
      </c>
      <c r="B18592" s="1" t="e">
        <f aca="false">IF(COUNTIF($G$1:$G$17718,G18592&gt;0),0,INDEX($A$1:$A$17718,MATCH(G18592,$G$1:$G$17718,0)))</f>
        <v>#N/A</v>
      </c>
      <c r="C18592" s="1" t="str">
        <f aca="false">IF(H18592="",F18592,H18592)</f>
        <v>dickinson solar (ct)</v>
      </c>
      <c r="F18592" s="5"/>
      <c r="G18592" s="1" t="n">
        <v>63245</v>
      </c>
      <c r="H18592" s="1" t="s">
        <v>23815</v>
      </c>
      <c r="I18592" s="1" t="n">
        <v>58135</v>
      </c>
      <c r="J18592" s="1" t="s">
        <v>21193</v>
      </c>
      <c r="K18592" s="1" t="s">
        <v>23341</v>
      </c>
    </row>
    <row r="18593" customFormat="false" ht="15" hidden="false" customHeight="true" outlineLevel="0" collapsed="false">
      <c r="A18593" s="1" t="n">
        <f aca="false">IF(IFERROR((MATCH(G18593,$G$1:$G$17718,0)),0),INDEX($A$1:$A$17718,MATCH(G18593,$G$1:$G$17718,0)),MAX($A$2:$A18592)+1)</f>
        <v>14383</v>
      </c>
      <c r="B18593" s="1" t="e">
        <f aca="false">IF(COUNTIF($G$1:$G$17718,G18593&gt;0),0,INDEX($A$1:$A$17718,MATCH(G18593,$G$1:$G$17718,0)))</f>
        <v>#N/A</v>
      </c>
      <c r="C18593" s="1" t="str">
        <f aca="false">IF(H18593="",F18593,H18593)</f>
        <v>penny hill solar</v>
      </c>
      <c r="F18593" s="5"/>
      <c r="G18593" s="1" t="n">
        <v>63266</v>
      </c>
      <c r="H18593" s="1" t="s">
        <v>23816</v>
      </c>
      <c r="I18593" s="1" t="n">
        <v>62627</v>
      </c>
      <c r="J18593" s="1" t="s">
        <v>23133</v>
      </c>
      <c r="K18593" s="1" t="s">
        <v>23341</v>
      </c>
    </row>
    <row r="18594" customFormat="false" ht="15" hidden="false" customHeight="true" outlineLevel="0" collapsed="false">
      <c r="A18594" s="1" t="n">
        <f aca="false">IF(IFERROR((MATCH(G18594,$G$1:$G$17718,0)),0),INDEX($A$1:$A$17718,MATCH(G18594,$G$1:$G$17718,0)),MAX($A$2:$A18593)+1)</f>
        <v>14384</v>
      </c>
      <c r="B18594" s="1" t="e">
        <f aca="false">IF(COUNTIF($G$1:$G$17718,G18594&gt;0),0,INDEX($A$1:$A$17718,MATCH(G18594,$G$1:$G$17718,0)))</f>
        <v>#N/A</v>
      </c>
      <c r="C18594" s="1" t="str">
        <f aca="false">IF(H18594="",F18594,H18594)</f>
        <v>meeks solar, llc</v>
      </c>
      <c r="F18594" s="5"/>
      <c r="G18594" s="1" t="n">
        <v>63267</v>
      </c>
      <c r="H18594" s="1" t="s">
        <v>23817</v>
      </c>
      <c r="I18594" s="1" t="n">
        <v>62627</v>
      </c>
      <c r="J18594" s="1" t="s">
        <v>23133</v>
      </c>
      <c r="K18594" s="1" t="s">
        <v>23341</v>
      </c>
    </row>
    <row r="18595" customFormat="false" ht="15" hidden="false" customHeight="true" outlineLevel="0" collapsed="false">
      <c r="A18595" s="1" t="n">
        <f aca="false">IF(IFERROR((MATCH(G18595,$G$1:$G$17718,0)),0),INDEX($A$1:$A$17718,MATCH(G18595,$G$1:$G$17718,0)),MAX($A$2:$A18594)+1)</f>
        <v>14385</v>
      </c>
      <c r="B18595" s="1" t="e">
        <f aca="false">IF(COUNTIF($G$1:$G$17718,G18595&gt;0),0,INDEX($A$1:$A$17718,MATCH(G18595,$G$1:$G$17718,0)))</f>
        <v>#N/A</v>
      </c>
      <c r="C18595" s="1" t="str">
        <f aca="false">IF(H18595="",F18595,H18595)</f>
        <v>woodsdale farm, llc</v>
      </c>
      <c r="F18595" s="5"/>
      <c r="G18595" s="1" t="n">
        <v>63272</v>
      </c>
      <c r="H18595" s="1" t="s">
        <v>23818</v>
      </c>
      <c r="I18595" s="1" t="n">
        <v>62627</v>
      </c>
      <c r="J18595" s="1" t="s">
        <v>23133</v>
      </c>
      <c r="K18595" s="1" t="s">
        <v>23341</v>
      </c>
    </row>
    <row r="18596" customFormat="false" ht="15" hidden="false" customHeight="true" outlineLevel="0" collapsed="false">
      <c r="A18596" s="1" t="n">
        <f aca="false">IF(IFERROR((MATCH(G18596,$G$1:$G$17718,0)),0),INDEX($A$1:$A$17718,MATCH(G18596,$G$1:$G$17718,0)),MAX($A$2:$A18595)+1)</f>
        <v>14386</v>
      </c>
      <c r="B18596" s="1" t="e">
        <f aca="false">IF(COUNTIF($G$1:$G$17718,G18596&gt;0),0,INDEX($A$1:$A$17718,MATCH(G18596,$G$1:$G$17718,0)))</f>
        <v>#N/A</v>
      </c>
      <c r="C18596" s="1" t="str">
        <f aca="false">IF(H18596="",F18596,H18596)</f>
        <v>100 brook hill drive solar</v>
      </c>
      <c r="F18596" s="5"/>
      <c r="G18596" s="1" t="n">
        <v>63292</v>
      </c>
      <c r="H18596" s="1" t="s">
        <v>23819</v>
      </c>
      <c r="I18596" s="1" t="n">
        <v>63059</v>
      </c>
      <c r="J18596" s="1" t="s">
        <v>23750</v>
      </c>
      <c r="K18596" s="1" t="s">
        <v>23341</v>
      </c>
    </row>
    <row r="18597" customFormat="false" ht="15" hidden="false" customHeight="true" outlineLevel="0" collapsed="false">
      <c r="A18597" s="1" t="n">
        <f aca="false">IF(IFERROR((MATCH(G18597,$G$1:$G$17718,0)),0),INDEX($A$1:$A$17718,MATCH(G18597,$G$1:$G$17718,0)),MAX($A$2:$A18596)+1)</f>
        <v>14387</v>
      </c>
      <c r="B18597" s="1" t="e">
        <f aca="false">IF(COUNTIF($G$1:$G$17718,G18597&gt;0),0,INDEX($A$1:$A$17718,MATCH(G18597,$G$1:$G$17718,0)))</f>
        <v>#N/A</v>
      </c>
      <c r="C18597" s="1" t="str">
        <f aca="false">IF(H18597="",F18597,H18597)</f>
        <v>232 long branch 29 solar i, llc</v>
      </c>
      <c r="F18597" s="5"/>
      <c r="G18597" s="1" t="n">
        <v>63296</v>
      </c>
      <c r="H18597" s="1" t="s">
        <v>23820</v>
      </c>
      <c r="I18597" s="1" t="n">
        <v>62627</v>
      </c>
      <c r="J18597" s="1" t="s">
        <v>23133</v>
      </c>
      <c r="K18597" s="1" t="s">
        <v>23341</v>
      </c>
    </row>
    <row r="18598" customFormat="false" ht="15" hidden="false" customHeight="true" outlineLevel="0" collapsed="false">
      <c r="A18598" s="1" t="n">
        <f aca="false">IF(IFERROR((MATCH(G18598,$G$1:$G$17718,0)),0),INDEX($A$1:$A$17718,MATCH(G18598,$G$1:$G$17718,0)),MAX($A$2:$A18597)+1)</f>
        <v>14388</v>
      </c>
      <c r="B18598" s="1" t="e">
        <f aca="false">IF(COUNTIF($G$1:$G$17718,G18598&gt;0),0,INDEX($A$1:$A$17718,MATCH(G18598,$G$1:$G$17718,0)))</f>
        <v>#N/A</v>
      </c>
      <c r="C18598" s="1" t="str">
        <f aca="false">IF(H18598="",F18598,H18598)</f>
        <v>harvest beulaville, llc</v>
      </c>
      <c r="F18598" s="5"/>
      <c r="G18598" s="1" t="n">
        <v>63299</v>
      </c>
      <c r="H18598" s="1" t="s">
        <v>23821</v>
      </c>
      <c r="I18598" s="1" t="n">
        <v>62627</v>
      </c>
      <c r="J18598" s="1" t="s">
        <v>23133</v>
      </c>
      <c r="K18598" s="1" t="s">
        <v>23341</v>
      </c>
    </row>
    <row r="18599" customFormat="false" ht="15" hidden="false" customHeight="true" outlineLevel="0" collapsed="false">
      <c r="A18599" s="1" t="n">
        <f aca="false">IF(IFERROR((MATCH(G18599,$G$1:$G$17718,0)),0),INDEX($A$1:$A$17718,MATCH(G18599,$G$1:$G$17718,0)),MAX($A$2:$A18598)+1)</f>
        <v>14389</v>
      </c>
      <c r="B18599" s="1" t="e">
        <f aca="false">IF(COUNTIF($G$1:$G$17718,G18599&gt;0),0,INDEX($A$1:$A$17718,MATCH(G18599,$G$1:$G$17718,0)))</f>
        <v>#N/A</v>
      </c>
      <c r="C18599" s="1" t="str">
        <f aca="false">IF(H18599="",F18599,H18599)</f>
        <v>bluefin origination 1</v>
      </c>
      <c r="F18599" s="5"/>
      <c r="G18599" s="1" t="n">
        <v>63323</v>
      </c>
      <c r="H18599" s="1" t="s">
        <v>23822</v>
      </c>
      <c r="I18599" s="1" t="n">
        <v>63080</v>
      </c>
      <c r="J18599" s="1" t="s">
        <v>23823</v>
      </c>
      <c r="K18599" s="1" t="s">
        <v>23341</v>
      </c>
    </row>
    <row r="18600" customFormat="false" ht="15" hidden="false" customHeight="true" outlineLevel="0" collapsed="false">
      <c r="A18600" s="1" t="n">
        <f aca="false">IF(IFERROR((MATCH(G18600,$G$1:$G$17718,0)),0),INDEX($A$1:$A$17718,MATCH(G18600,$G$1:$G$17718,0)),MAX($A$2:$A18599)+1)</f>
        <v>14390</v>
      </c>
      <c r="B18600" s="1" t="e">
        <f aca="false">IF(COUNTIF($G$1:$G$17718,G18600&gt;0),0,INDEX($A$1:$A$17718,MATCH(G18600,$G$1:$G$17718,0)))</f>
        <v>#N/A</v>
      </c>
      <c r="C18600" s="1" t="str">
        <f aca="false">IF(H18600="",F18600,H18600)</f>
        <v>cubera solar, llc</v>
      </c>
      <c r="F18600" s="5"/>
      <c r="G18600" s="1" t="n">
        <v>63346</v>
      </c>
      <c r="H18600" s="1" t="s">
        <v>23824</v>
      </c>
      <c r="I18600" s="1" t="n">
        <v>63120</v>
      </c>
      <c r="J18600" s="1" t="s">
        <v>23824</v>
      </c>
      <c r="K18600" s="1" t="s">
        <v>23341</v>
      </c>
    </row>
    <row r="18601" customFormat="false" ht="15" hidden="false" customHeight="true" outlineLevel="0" collapsed="false">
      <c r="A18601" s="1" t="n">
        <f aca="false">IF(IFERROR((MATCH(G18601,$G$1:$G$17718,0)),0),INDEX($A$1:$A$17718,MATCH(G18601,$G$1:$G$17718,0)),MAX($A$2:$A18600)+1)</f>
        <v>14391</v>
      </c>
      <c r="B18601" s="1" t="e">
        <f aca="false">IF(COUNTIF($G$1:$G$17718,G18601&gt;0),0,INDEX($A$1:$A$17718,MATCH(G18601,$G$1:$G$17718,0)))</f>
        <v>#N/A</v>
      </c>
      <c r="C18601" s="1" t="str">
        <f aca="false">IF(H18601="",F18601,H18601)</f>
        <v>hope solar farm llc</v>
      </c>
      <c r="F18601" s="5"/>
      <c r="G18601" s="1" t="n">
        <v>63371</v>
      </c>
      <c r="H18601" s="1" t="s">
        <v>23825</v>
      </c>
      <c r="I18601" s="1" t="n">
        <v>62719</v>
      </c>
      <c r="J18601" s="1" t="s">
        <v>23225</v>
      </c>
      <c r="K18601" s="1" t="s">
        <v>23341</v>
      </c>
    </row>
    <row r="18602" customFormat="false" ht="15" hidden="false" customHeight="true" outlineLevel="0" collapsed="false">
      <c r="A18602" s="1" t="n">
        <f aca="false">IF(IFERROR((MATCH(G18602,$G$1:$G$17718,0)),0),INDEX($A$1:$A$17718,MATCH(G18602,$G$1:$G$17718,0)),MAX($A$2:$A18601)+1)</f>
        <v>14392</v>
      </c>
      <c r="B18602" s="1" t="e">
        <f aca="false">IF(COUNTIF($G$1:$G$17718,G18602&gt;0),0,INDEX($A$1:$A$17718,MATCH(G18602,$G$1:$G$17718,0)))</f>
        <v>#N/A</v>
      </c>
      <c r="C18602" s="1" t="str">
        <f aca="false">IF(H18602="",F18602,H18602)</f>
        <v>pearl ii</v>
      </c>
      <c r="F18602" s="5"/>
      <c r="G18602" s="1" t="n">
        <v>63405</v>
      </c>
      <c r="H18602" s="1" t="s">
        <v>23826</v>
      </c>
      <c r="I18602" s="1" t="n">
        <v>62856</v>
      </c>
      <c r="J18602" s="1" t="s">
        <v>23685</v>
      </c>
      <c r="K18602" s="1" t="s">
        <v>23341</v>
      </c>
    </row>
    <row r="18603" customFormat="false" ht="15" hidden="false" customHeight="true" outlineLevel="0" collapsed="false">
      <c r="A18603" s="1" t="n">
        <f aca="false">IF(IFERROR((MATCH(G18603,$G$1:$G$17718,0)),0),INDEX($A$1:$A$17718,MATCH(G18603,$G$1:$G$17718,0)),MAX($A$2:$A18602)+1)</f>
        <v>14393</v>
      </c>
      <c r="B18603" s="1" t="e">
        <f aca="false">IF(COUNTIF($G$1:$G$17718,G18603&gt;0),0,INDEX($A$1:$A$17718,MATCH(G18603,$G$1:$G$17718,0)))</f>
        <v>#N/A</v>
      </c>
      <c r="C18603" s="1" t="str">
        <f aca="false">IF(H18603="",F18603,H18603)</f>
        <v>macedon</v>
      </c>
      <c r="F18603" s="5"/>
      <c r="G18603" s="1" t="n">
        <v>63407</v>
      </c>
      <c r="H18603" s="1" t="s">
        <v>23827</v>
      </c>
      <c r="I18603" s="1" t="n">
        <v>63004</v>
      </c>
      <c r="J18603" s="1" t="s">
        <v>23186</v>
      </c>
      <c r="K18603" s="1" t="s">
        <v>23341</v>
      </c>
    </row>
    <row r="18604" customFormat="false" ht="15" hidden="false" customHeight="true" outlineLevel="0" collapsed="false">
      <c r="A18604" s="1" t="n">
        <f aca="false">IF(IFERROR((MATCH(G18604,$G$1:$G$17718,0)),0),INDEX($A$1:$A$17718,MATCH(G18604,$G$1:$G$17718,0)),MAX($A$2:$A18603)+1)</f>
        <v>14394</v>
      </c>
      <c r="B18604" s="1" t="e">
        <f aca="false">IF(COUNTIF($G$1:$G$17718,G18604&gt;0),0,INDEX($A$1:$A$17718,MATCH(G18604,$G$1:$G$17718,0)))</f>
        <v>#N/A</v>
      </c>
      <c r="C18604" s="1" t="str">
        <f aca="false">IF(H18604="",F18604,H18604)</f>
        <v>whittier</v>
      </c>
      <c r="F18604" s="5"/>
      <c r="G18604" s="1" t="n">
        <v>63408</v>
      </c>
      <c r="H18604" s="1" t="s">
        <v>23828</v>
      </c>
      <c r="I18604" s="1" t="n">
        <v>63004</v>
      </c>
      <c r="J18604" s="1" t="s">
        <v>23186</v>
      </c>
      <c r="K18604" s="1" t="s">
        <v>23341</v>
      </c>
    </row>
    <row r="18605" customFormat="false" ht="15" hidden="false" customHeight="true" outlineLevel="0" collapsed="false">
      <c r="A18605" s="1" t="n">
        <f aca="false">IF(IFERROR((MATCH(G18605,$G$1:$G$17718,0)),0),INDEX($A$1:$A$17718,MATCH(G18605,$G$1:$G$17718,0)),MAX($A$2:$A18604)+1)</f>
        <v>14395</v>
      </c>
      <c r="B18605" s="1" t="e">
        <f aca="false">IF(COUNTIF($G$1:$G$17718,G18605&gt;0),0,INDEX($A$1:$A$17718,MATCH(G18605,$G$1:$G$17718,0)))</f>
        <v>#N/A</v>
      </c>
      <c r="C18605" s="1" t="str">
        <f aca="false">IF(H18605="",F18605,H18605)</f>
        <v>williamson</v>
      </c>
      <c r="F18605" s="5"/>
      <c r="G18605" s="1" t="n">
        <v>63409</v>
      </c>
      <c r="H18605" s="1" t="s">
        <v>23829</v>
      </c>
      <c r="I18605" s="1" t="n">
        <v>63004</v>
      </c>
      <c r="J18605" s="1" t="s">
        <v>23186</v>
      </c>
      <c r="K18605" s="1" t="s">
        <v>23341</v>
      </c>
    </row>
    <row r="18606" customFormat="false" ht="15" hidden="false" customHeight="true" outlineLevel="0" collapsed="false">
      <c r="A18606" s="1" t="n">
        <f aca="false">IF(IFERROR((MATCH(G18606,$G$1:$G$17718,0)),0),INDEX($A$1:$A$17718,MATCH(G18606,$G$1:$G$17718,0)),MAX($A$2:$A18605)+1)</f>
        <v>14396</v>
      </c>
      <c r="B18606" s="1" t="e">
        <f aca="false">IF(COUNTIF($G$1:$G$17718,G18606&gt;0),0,INDEX($A$1:$A$17718,MATCH(G18606,$G$1:$G$17718,0)))</f>
        <v>#N/A</v>
      </c>
      <c r="C18606" s="1" t="str">
        <f aca="false">IF(H18606="",F18606,H18606)</f>
        <v>dgs central california womens facility</v>
      </c>
      <c r="F18606" s="5"/>
      <c r="G18606" s="1" t="n">
        <v>63419</v>
      </c>
      <c r="H18606" s="1" t="s">
        <v>23830</v>
      </c>
      <c r="I18606" s="1" t="n">
        <v>62856</v>
      </c>
      <c r="J18606" s="1" t="s">
        <v>23685</v>
      </c>
      <c r="K18606" s="1" t="s">
        <v>23341</v>
      </c>
    </row>
    <row r="18607" customFormat="false" ht="15" hidden="false" customHeight="true" outlineLevel="0" collapsed="false">
      <c r="A18607" s="1" t="n">
        <f aca="false">IF(IFERROR((MATCH(G18607,$G$1:$G$17718,0)),0),INDEX($A$1:$A$17718,MATCH(G18607,$G$1:$G$17718,0)),MAX($A$2:$A18606)+1)</f>
        <v>14397</v>
      </c>
      <c r="B18607" s="1" t="e">
        <f aca="false">IF(COUNTIF($G$1:$G$17718,G18607&gt;0),0,INDEX($A$1:$A$17718,MATCH(G18607,$G$1:$G$17718,0)))</f>
        <v>#N/A</v>
      </c>
      <c r="C18607" s="1" t="str">
        <f aca="false">IF(H18607="",F18607,H18607)</f>
        <v>bonefish solar</v>
      </c>
      <c r="F18607" s="5"/>
      <c r="G18607" s="1" t="n">
        <v>63461</v>
      </c>
      <c r="H18607" s="1" t="s">
        <v>23831</v>
      </c>
      <c r="I18607" s="1" t="n">
        <v>63201</v>
      </c>
      <c r="J18607" s="1" t="s">
        <v>23832</v>
      </c>
      <c r="K18607" s="1" t="s">
        <v>23341</v>
      </c>
    </row>
    <row r="18608" customFormat="false" ht="15" hidden="false" customHeight="true" outlineLevel="0" collapsed="false">
      <c r="A18608" s="1" t="n">
        <f aca="false">IF(IFERROR((MATCH(G18608,$G$1:$G$17718,0)),0),INDEX($A$1:$A$17718,MATCH(G18608,$G$1:$G$17718,0)),MAX($A$2:$A18607)+1)</f>
        <v>14398</v>
      </c>
      <c r="B18608" s="1" t="e">
        <f aca="false">IF(COUNTIF($G$1:$G$17718,G18608&gt;0),0,INDEX($A$1:$A$17718,MATCH(G18608,$G$1:$G$17718,0)))</f>
        <v>#N/A</v>
      </c>
      <c r="C18608" s="1" t="str">
        <f aca="false">IF(H18608="",F18608,H18608)</f>
        <v>frederick county - landfill</v>
      </c>
      <c r="F18608" s="5"/>
      <c r="G18608" s="1" t="n">
        <v>63496</v>
      </c>
      <c r="H18608" s="1" t="s">
        <v>23833</v>
      </c>
      <c r="I18608" s="1" t="n">
        <v>60947</v>
      </c>
      <c r="J18608" s="1" t="s">
        <v>23655</v>
      </c>
      <c r="K18608" s="1" t="s">
        <v>23341</v>
      </c>
    </row>
    <row r="18609" customFormat="false" ht="15" hidden="false" customHeight="true" outlineLevel="0" collapsed="false">
      <c r="A18609" s="1" t="n">
        <f aca="false">IF(IFERROR((MATCH(G18609,$G$1:$G$17718,0)),0),INDEX($A$1:$A$17718,MATCH(G18609,$G$1:$G$17718,0)),MAX($A$2:$A18608)+1)</f>
        <v>14399</v>
      </c>
      <c r="B18609" s="1" t="e">
        <f aca="false">IF(COUNTIF($G$1:$G$17718,G18609&gt;0),0,INDEX($A$1:$A$17718,MATCH(G18609,$G$1:$G$17718,0)))</f>
        <v>#N/A</v>
      </c>
      <c r="C18609" s="1" t="str">
        <f aca="false">IF(H18609="",F18609,H18609)</f>
        <v>solar carver 3 hybrid</v>
      </c>
      <c r="F18609" s="5"/>
      <c r="G18609" s="1" t="n">
        <v>63506</v>
      </c>
      <c r="H18609" s="1" t="s">
        <v>23834</v>
      </c>
      <c r="I18609" s="1" t="n">
        <v>63243</v>
      </c>
      <c r="J18609" s="1" t="s">
        <v>23835</v>
      </c>
      <c r="K18609" s="1" t="s">
        <v>23341</v>
      </c>
    </row>
    <row r="18610" customFormat="false" ht="15" hidden="false" customHeight="true" outlineLevel="0" collapsed="false">
      <c r="A18610" s="1" t="n">
        <f aca="false">IF(IFERROR((MATCH(G18610,$G$1:$G$17718,0)),0),INDEX($A$1:$A$17718,MATCH(G18610,$G$1:$G$17718,0)),MAX($A$2:$A18609)+1)</f>
        <v>14400</v>
      </c>
      <c r="B18610" s="1" t="e">
        <f aca="false">IF(COUNTIF($G$1:$G$17718,G18610&gt;0),0,INDEX($A$1:$A$17718,MATCH(G18610,$G$1:$G$17718,0)))</f>
        <v>#N/A</v>
      </c>
      <c r="C18610" s="1" t="str">
        <f aca="false">IF(H18610="",F18610,H18610)</f>
        <v>wor-wic community college - offsite</v>
      </c>
      <c r="F18610" s="5"/>
      <c r="G18610" s="1" t="n">
        <v>63512</v>
      </c>
      <c r="H18610" s="1" t="s">
        <v>23836</v>
      </c>
      <c r="I18610" s="1" t="n">
        <v>60947</v>
      </c>
      <c r="J18610" s="1" t="s">
        <v>23655</v>
      </c>
      <c r="K18610" s="1" t="s">
        <v>23341</v>
      </c>
    </row>
    <row r="18611" customFormat="false" ht="15" hidden="false" customHeight="true" outlineLevel="0" collapsed="false">
      <c r="A18611" s="1" t="n">
        <f aca="false">IF(IFERROR((MATCH(G18611,$G$1:$G$17718,0)),0),INDEX($A$1:$A$17718,MATCH(G18611,$G$1:$G$17718,0)),MAX($A$2:$A18610)+1)</f>
        <v>14401</v>
      </c>
      <c r="B18611" s="1" t="e">
        <f aca="false">IF(COUNTIF($G$1:$G$17718,G18611&gt;0),0,INDEX($A$1:$A$17718,MATCH(G18611,$G$1:$G$17718,0)))</f>
        <v>#N/A</v>
      </c>
      <c r="C18611" s="1" t="str">
        <f aca="false">IF(H18611="",F18611,H18611)</f>
        <v>spruce - wcmd - rubble ii</v>
      </c>
      <c r="F18611" s="5"/>
      <c r="G18611" s="1" t="n">
        <v>63523</v>
      </c>
      <c r="H18611" s="1" t="s">
        <v>23837</v>
      </c>
      <c r="I18611" s="1" t="n">
        <v>61944</v>
      </c>
      <c r="J18611" s="1" t="s">
        <v>23043</v>
      </c>
      <c r="K18611" s="1" t="s">
        <v>23341</v>
      </c>
    </row>
    <row r="18612" customFormat="false" ht="15" hidden="false" customHeight="true" outlineLevel="0" collapsed="false">
      <c r="A18612" s="1" t="n">
        <f aca="false">IF(IFERROR((MATCH(G18612,$G$1:$G$17718,0)),0),INDEX($A$1:$A$17718,MATCH(G18612,$G$1:$G$17718,0)),MAX($A$2:$A18611)+1)</f>
        <v>14402</v>
      </c>
      <c r="B18612" s="1" t="e">
        <f aca="false">IF(COUNTIF($G$1:$G$17718,G18612&gt;0),0,INDEX($A$1:$A$17718,MATCH(G18612,$G$1:$G$17718,0)))</f>
        <v>#N/A</v>
      </c>
      <c r="C18612" s="1" t="str">
        <f aca="false">IF(H18612="",F18612,H18612)</f>
        <v>spruce - wcmd - rubble i</v>
      </c>
      <c r="F18612" s="5"/>
      <c r="G18612" s="1" t="n">
        <v>63524</v>
      </c>
      <c r="H18612" s="1" t="s">
        <v>23838</v>
      </c>
      <c r="I18612" s="1" t="n">
        <v>61944</v>
      </c>
      <c r="J18612" s="1" t="s">
        <v>23043</v>
      </c>
      <c r="K18612" s="1" t="s">
        <v>23341</v>
      </c>
    </row>
    <row r="18613" customFormat="false" ht="15" hidden="false" customHeight="true" outlineLevel="0" collapsed="false">
      <c r="A18613" s="1" t="n">
        <f aca="false">IF(IFERROR((MATCH(G18613,$G$1:$G$17718,0)),0),INDEX($A$1:$A$17718,MATCH(G18613,$G$1:$G$17718,0)),MAX($A$2:$A18612)+1)</f>
        <v>14403</v>
      </c>
      <c r="B18613" s="1" t="e">
        <f aca="false">IF(COUNTIF($G$1:$G$17718,G18613&gt;0),0,INDEX($A$1:$A$17718,MATCH(G18613,$G$1:$G$17718,0)))</f>
        <v>#N/A</v>
      </c>
      <c r="C18613" s="1" t="str">
        <f aca="false">IF(H18613="",F18613,H18613)</f>
        <v>spruce - wcmd - creek</v>
      </c>
      <c r="F18613" s="5"/>
      <c r="G18613" s="1" t="n">
        <v>63525</v>
      </c>
      <c r="H18613" s="1" t="s">
        <v>23839</v>
      </c>
      <c r="I18613" s="1" t="n">
        <v>61944</v>
      </c>
      <c r="J18613" s="1" t="s">
        <v>23043</v>
      </c>
      <c r="K18613" s="1" t="s">
        <v>23341</v>
      </c>
    </row>
    <row r="18614" customFormat="false" ht="15" hidden="false" customHeight="true" outlineLevel="0" collapsed="false">
      <c r="A18614" s="1" t="n">
        <f aca="false">IF(IFERROR((MATCH(G18614,$G$1:$G$17718,0)),0),INDEX($A$1:$A$17718,MATCH(G18614,$G$1:$G$17718,0)),MAX($A$2:$A18613)+1)</f>
        <v>14404</v>
      </c>
      <c r="B18614" s="1" t="e">
        <f aca="false">IF(COUNTIF($G$1:$G$17718,G18614&gt;0),0,INDEX($A$1:$A$17718,MATCH(G18614,$G$1:$G$17718,0)))</f>
        <v>#N/A</v>
      </c>
      <c r="C18614" s="1" t="str">
        <f aca="false">IF(H18614="",F18614,H18614)</f>
        <v>spruce - wcmd - resh i</v>
      </c>
      <c r="F18614" s="5"/>
      <c r="G18614" s="1" t="n">
        <v>63526</v>
      </c>
      <c r="H18614" s="1" t="s">
        <v>23840</v>
      </c>
      <c r="I18614" s="1" t="n">
        <v>61944</v>
      </c>
      <c r="J18614" s="1" t="s">
        <v>23043</v>
      </c>
      <c r="K18614" s="1" t="s">
        <v>23341</v>
      </c>
    </row>
    <row r="18615" customFormat="false" ht="15" hidden="false" customHeight="true" outlineLevel="0" collapsed="false">
      <c r="A18615" s="1" t="n">
        <f aca="false">IF(IFERROR((MATCH(G18615,$G$1:$G$17718,0)),0),INDEX($A$1:$A$17718,MATCH(G18615,$G$1:$G$17718,0)),MAX($A$2:$A18614)+1)</f>
        <v>14405</v>
      </c>
      <c r="B18615" s="1" t="e">
        <f aca="false">IF(COUNTIF($G$1:$G$17718,G18615&gt;0),0,INDEX($A$1:$A$17718,MATCH(G18615,$G$1:$G$17718,0)))</f>
        <v>#N/A</v>
      </c>
      <c r="C18615" s="1" t="str">
        <f aca="false">IF(H18615="",F18615,H18615)</f>
        <v>samoset solar</v>
      </c>
      <c r="F18615" s="5"/>
      <c r="G18615" s="1" t="n">
        <v>63551</v>
      </c>
      <c r="H18615" s="1" t="s">
        <v>23841</v>
      </c>
      <c r="I18615" s="1" t="n">
        <v>63275</v>
      </c>
      <c r="J18615" s="1" t="s">
        <v>23842</v>
      </c>
      <c r="K18615" s="1" t="s">
        <v>23341</v>
      </c>
    </row>
    <row r="18616" customFormat="false" ht="15" hidden="false" customHeight="true" outlineLevel="0" collapsed="false">
      <c r="A18616" s="1" t="n">
        <f aca="false">IF(IFERROR((MATCH(G18616,$G$1:$G$17718,0)),0),INDEX($A$1:$A$17718,MATCH(G18616,$G$1:$G$17718,0)),MAX($A$2:$A18615)+1)</f>
        <v>14406</v>
      </c>
      <c r="B18616" s="1" t="e">
        <f aca="false">IF(COUNTIF($G$1:$G$17718,G18616&gt;0),0,INDEX($A$1:$A$17718,MATCH(G18616,$G$1:$G$17718,0)))</f>
        <v>#N/A</v>
      </c>
      <c r="C18616" s="1" t="str">
        <f aca="false">IF(H18616="",F18616,H18616)</f>
        <v>woodfields solar</v>
      </c>
      <c r="F18616" s="5"/>
      <c r="G18616" s="1" t="n">
        <v>63552</v>
      </c>
      <c r="H18616" s="1" t="s">
        <v>23843</v>
      </c>
      <c r="I18616" s="1" t="n">
        <v>63276</v>
      </c>
      <c r="J18616" s="1" t="s">
        <v>23844</v>
      </c>
      <c r="K18616" s="1" t="s">
        <v>23341</v>
      </c>
    </row>
    <row r="18617" customFormat="false" ht="15" hidden="false" customHeight="true" outlineLevel="0" collapsed="false">
      <c r="A18617" s="1" t="n">
        <f aca="false">IF(IFERROR((MATCH(G18617,$G$1:$G$17718,0)),0),INDEX($A$1:$A$17718,MATCH(G18617,$G$1:$G$17718,0)),MAX($A$2:$A18616)+1)</f>
        <v>14407</v>
      </c>
      <c r="B18617" s="1" t="e">
        <f aca="false">IF(COUNTIF($G$1:$G$17718,G18617&gt;0),0,INDEX($A$1:$A$17718,MATCH(G18617,$G$1:$G$17718,0)))</f>
        <v>#N/A</v>
      </c>
      <c r="C18617" s="1" t="str">
        <f aca="false">IF(H18617="",F18617,H18617)</f>
        <v>ism solar dighton 2, llc csg</v>
      </c>
      <c r="F18617" s="5"/>
      <c r="G18617" s="1" t="n">
        <v>63562</v>
      </c>
      <c r="H18617" s="1" t="s">
        <v>23845</v>
      </c>
      <c r="I18617" s="1" t="n">
        <v>63281</v>
      </c>
      <c r="J18617" s="1" t="s">
        <v>23558</v>
      </c>
      <c r="K18617" s="1" t="s">
        <v>23341</v>
      </c>
    </row>
    <row r="18618" customFormat="false" ht="15" hidden="false" customHeight="true" outlineLevel="0" collapsed="false">
      <c r="A18618" s="1" t="n">
        <f aca="false">IF(IFERROR((MATCH(G18618,$G$1:$G$17718,0)),0),INDEX($A$1:$A$17718,MATCH(G18618,$G$1:$G$17718,0)),MAX($A$2:$A18617)+1)</f>
        <v>14408</v>
      </c>
      <c r="B18618" s="1" t="e">
        <f aca="false">IF(COUNTIF($G$1:$G$17718,G18618&gt;0),0,INDEX($A$1:$A$17718,MATCH(G18618,$G$1:$G$17718,0)))</f>
        <v>#N/A</v>
      </c>
      <c r="C18618" s="1" t="str">
        <f aca="false">IF(H18618="",F18618,H18618)</f>
        <v>incom solar, llc csg</v>
      </c>
      <c r="F18618" s="5"/>
      <c r="G18618" s="1" t="n">
        <v>63563</v>
      </c>
      <c r="H18618" s="1" t="s">
        <v>23846</v>
      </c>
      <c r="I18618" s="1" t="n">
        <v>63281</v>
      </c>
      <c r="J18618" s="1" t="s">
        <v>23558</v>
      </c>
      <c r="K18618" s="1" t="s">
        <v>23341</v>
      </c>
    </row>
    <row r="18619" customFormat="false" ht="15" hidden="false" customHeight="true" outlineLevel="0" collapsed="false">
      <c r="A18619" s="1" t="n">
        <f aca="false">IF(IFERROR((MATCH(G18619,$G$1:$G$17718,0)),0),INDEX($A$1:$A$17718,MATCH(G18619,$G$1:$G$17718,0)),MAX($A$2:$A18618)+1)</f>
        <v>14409</v>
      </c>
      <c r="B18619" s="1" t="e">
        <f aca="false">IF(COUNTIF($G$1:$G$17718,G18619&gt;0),0,INDEX($A$1:$A$17718,MATCH(G18619,$G$1:$G$17718,0)))</f>
        <v>#N/A</v>
      </c>
      <c r="C18619" s="1" t="str">
        <f aca="false">IF(H18619="",F18619,H18619)</f>
        <v>palombo solar, llc csg</v>
      </c>
      <c r="F18619" s="5"/>
      <c r="G18619" s="1" t="n">
        <v>63588</v>
      </c>
      <c r="H18619" s="1" t="s">
        <v>23847</v>
      </c>
      <c r="I18619" s="1" t="n">
        <v>63281</v>
      </c>
      <c r="J18619" s="1" t="s">
        <v>23558</v>
      </c>
      <c r="K18619" s="1" t="s">
        <v>23341</v>
      </c>
    </row>
    <row r="18620" customFormat="false" ht="15" hidden="false" customHeight="true" outlineLevel="0" collapsed="false">
      <c r="A18620" s="1" t="n">
        <f aca="false">IF(IFERROR((MATCH(G18620,$G$1:$G$17718,0)),0),INDEX($A$1:$A$17718,MATCH(G18620,$G$1:$G$17718,0)),MAX($A$2:$A18619)+1)</f>
        <v>14410</v>
      </c>
      <c r="B18620" s="1" t="e">
        <f aca="false">IF(COUNTIF($G$1:$G$17718,G18620&gt;0),0,INDEX($A$1:$A$17718,MATCH(G18620,$G$1:$G$17718,0)))</f>
        <v>#N/A</v>
      </c>
      <c r="C18620" s="1" t="str">
        <f aca="false">IF(H18620="",F18620,H18620)</f>
        <v>att north watney</v>
      </c>
      <c r="F18620" s="5"/>
      <c r="G18620" s="1" t="n">
        <v>63605</v>
      </c>
      <c r="H18620" s="1" t="s">
        <v>23848</v>
      </c>
      <c r="I18620" s="1" t="n">
        <v>57128</v>
      </c>
      <c r="J18620" s="1" t="s">
        <v>21623</v>
      </c>
      <c r="K18620" s="1" t="s">
        <v>23341</v>
      </c>
    </row>
    <row r="18621" customFormat="false" ht="15" hidden="false" customHeight="true" outlineLevel="0" collapsed="false">
      <c r="A18621" s="1" t="n">
        <f aca="false">IF(IFERROR((MATCH(G18621,$G$1:$G$17718,0)),0),INDEX($A$1:$A$17718,MATCH(G18621,$G$1:$G$17718,0)),MAX($A$2:$A18620)+1)</f>
        <v>14411</v>
      </c>
      <c r="B18621" s="1" t="e">
        <f aca="false">IF(COUNTIF($G$1:$G$17718,G18621&gt;0),0,INDEX($A$1:$A$17718,MATCH(G18621,$G$1:$G$17718,0)))</f>
        <v>#N/A</v>
      </c>
      <c r="C18621" s="1" t="str">
        <f aca="false">IF(H18621="",F18621,H18621)</f>
        <v>downey</v>
      </c>
      <c r="F18621" s="5"/>
      <c r="G18621" s="1" t="n">
        <v>63613</v>
      </c>
      <c r="H18621" s="1" t="s">
        <v>23849</v>
      </c>
      <c r="I18621" s="1" t="n">
        <v>61344</v>
      </c>
      <c r="J18621" s="1" t="s">
        <v>23594</v>
      </c>
      <c r="K18621" s="1" t="s">
        <v>23341</v>
      </c>
    </row>
    <row r="18622" customFormat="false" ht="15" hidden="false" customHeight="true" outlineLevel="0" collapsed="false">
      <c r="A18622" s="1" t="n">
        <f aca="false">IF(IFERROR((MATCH(G18622,$G$1:$G$17718,0)),0),INDEX($A$1:$A$17718,MATCH(G18622,$G$1:$G$17718,0)),MAX($A$2:$A18621)+1)</f>
        <v>14412</v>
      </c>
      <c r="B18622" s="1" t="e">
        <f aca="false">IF(COUNTIF($G$1:$G$17718,G18622&gt;0),0,INDEX($A$1:$A$17718,MATCH(G18622,$G$1:$G$17718,0)))</f>
        <v>#N/A</v>
      </c>
      <c r="C18622" s="1" t="str">
        <f aca="false">IF(H18622="",F18622,H18622)</f>
        <v>uss solar brick</v>
      </c>
      <c r="F18622" s="5"/>
      <c r="G18622" s="1" t="n">
        <v>63618</v>
      </c>
      <c r="H18622" s="1" t="s">
        <v>23850</v>
      </c>
      <c r="I18622" s="1" t="n">
        <v>63326</v>
      </c>
      <c r="J18622" s="1" t="s">
        <v>23850</v>
      </c>
      <c r="K18622" s="1" t="s">
        <v>23341</v>
      </c>
    </row>
    <row r="18623" customFormat="false" ht="15" hidden="false" customHeight="true" outlineLevel="0" collapsed="false">
      <c r="A18623" s="1" t="n">
        <f aca="false">IF(IFERROR((MATCH(G18623,$G$1:$G$17718,0)),0),INDEX($A$1:$A$17718,MATCH(G18623,$G$1:$G$17718,0)),MAX($A$2:$A18622)+1)</f>
        <v>14413</v>
      </c>
      <c r="B18623" s="1" t="e">
        <f aca="false">IF(COUNTIF($G$1:$G$17718,G18623&gt;0),0,INDEX($A$1:$A$17718,MATCH(G18623,$G$1:$G$17718,0)))</f>
        <v>#N/A</v>
      </c>
      <c r="C18623" s="1" t="str">
        <f aca="false">IF(H18623="",F18623,H18623)</f>
        <v>uss goodrich solar</v>
      </c>
      <c r="F18623" s="5"/>
      <c r="G18623" s="1" t="n">
        <v>63620</v>
      </c>
      <c r="H18623" s="1" t="s">
        <v>23851</v>
      </c>
      <c r="I18623" s="1" t="n">
        <v>63328</v>
      </c>
      <c r="J18623" s="1" t="s">
        <v>23851</v>
      </c>
      <c r="K18623" s="1" t="s">
        <v>23341</v>
      </c>
    </row>
    <row r="18624" customFormat="false" ht="15" hidden="false" customHeight="true" outlineLevel="0" collapsed="false">
      <c r="A18624" s="1" t="n">
        <f aca="false">IF(IFERROR((MATCH(G18624,$G$1:$G$17718,0)),0),INDEX($A$1:$A$17718,MATCH(G18624,$G$1:$G$17718,0)),MAX($A$2:$A18623)+1)</f>
        <v>14414</v>
      </c>
      <c r="B18624" s="1" t="e">
        <f aca="false">IF(COUNTIF($G$1:$G$17718,G18624&gt;0),0,INDEX($A$1:$A$17718,MATCH(G18624,$G$1:$G$17718,0)))</f>
        <v>#N/A</v>
      </c>
      <c r="C18624" s="1" t="str">
        <f aca="false">IF(H18624="",F18624,H18624)</f>
        <v>uss sycamore solar</v>
      </c>
      <c r="F18624" s="5"/>
      <c r="G18624" s="1" t="n">
        <v>63621</v>
      </c>
      <c r="H18624" s="1" t="s">
        <v>23852</v>
      </c>
      <c r="I18624" s="1" t="n">
        <v>63329</v>
      </c>
      <c r="J18624" s="1" t="s">
        <v>23852</v>
      </c>
      <c r="K18624" s="1" t="s">
        <v>23341</v>
      </c>
    </row>
    <row r="18625" customFormat="false" ht="15" hidden="false" customHeight="true" outlineLevel="0" collapsed="false">
      <c r="A18625" s="1" t="n">
        <f aca="false">IF(IFERROR((MATCH(G18625,$G$1:$G$17718,0)),0),INDEX($A$1:$A$17718,MATCH(G18625,$G$1:$G$17718,0)),MAX($A$2:$A18624)+1)</f>
        <v>14415</v>
      </c>
      <c r="B18625" s="1" t="e">
        <f aca="false">IF(COUNTIF($G$1:$G$17718,G18625&gt;0),0,INDEX($A$1:$A$17718,MATCH(G18625,$G$1:$G$17718,0)))</f>
        <v>#N/A</v>
      </c>
      <c r="C18625" s="1" t="str">
        <f aca="false">IF(H18625="",F18625,H18625)</f>
        <v>one patriot</v>
      </c>
      <c r="F18625" s="5"/>
      <c r="G18625" s="1" t="n">
        <v>63637</v>
      </c>
      <c r="H18625" s="1" t="s">
        <v>23853</v>
      </c>
      <c r="I18625" s="1" t="n">
        <v>57128</v>
      </c>
      <c r="J18625" s="1" t="s">
        <v>21623</v>
      </c>
      <c r="K18625" s="1" t="s">
        <v>23341</v>
      </c>
    </row>
    <row r="18626" customFormat="false" ht="15" hidden="false" customHeight="true" outlineLevel="0" collapsed="false">
      <c r="A18626" s="1" t="n">
        <f aca="false">IF(IFERROR((MATCH(G18626,$G$1:$G$17718,0)),0),INDEX($A$1:$A$17718,MATCH(G18626,$G$1:$G$17718,0)),MAX($A$2:$A18625)+1)</f>
        <v>14416</v>
      </c>
      <c r="B18626" s="1" t="e">
        <f aca="false">IF(COUNTIF($G$1:$G$17718,G18626&gt;0),0,INDEX($A$1:$A$17718,MATCH(G18626,$G$1:$G$17718,0)))</f>
        <v>#N/A</v>
      </c>
      <c r="C18626" s="1" t="str">
        <f aca="false">IF(H18626="",F18626,H18626)</f>
        <v>ced peoria solar</v>
      </c>
      <c r="F18626" s="5"/>
      <c r="G18626" s="1" t="n">
        <v>63656</v>
      </c>
      <c r="H18626" s="1" t="s">
        <v>23854</v>
      </c>
      <c r="I18626" s="1" t="n">
        <v>56769</v>
      </c>
      <c r="J18626" s="1" t="s">
        <v>20683</v>
      </c>
      <c r="K18626" s="1" t="s">
        <v>23341</v>
      </c>
    </row>
    <row r="18627" customFormat="false" ht="15" hidden="false" customHeight="true" outlineLevel="0" collapsed="false">
      <c r="A18627" s="1" t="n">
        <f aca="false">IF(IFERROR((MATCH(G18627,$G$1:$G$17718,0)),0),INDEX($A$1:$A$17718,MATCH(G18627,$G$1:$G$17718,0)),MAX($A$2:$A18626)+1)</f>
        <v>14417</v>
      </c>
      <c r="B18627" s="1" t="e">
        <f aca="false">IF(COUNTIF($G$1:$G$17718,G18627&gt;0),0,INDEX($A$1:$A$17718,MATCH(G18627,$G$1:$G$17718,0)))</f>
        <v>#N/A</v>
      </c>
      <c r="C18627" s="1" t="str">
        <f aca="false">IF(H18627="",F18627,H18627)</f>
        <v>bowden solar llc</v>
      </c>
      <c r="F18627" s="5"/>
      <c r="G18627" s="1" t="n">
        <v>63659</v>
      </c>
      <c r="H18627" s="1" t="s">
        <v>23855</v>
      </c>
      <c r="I18627" s="1" t="n">
        <v>63368</v>
      </c>
      <c r="J18627" s="1" t="s">
        <v>23856</v>
      </c>
      <c r="K18627" s="1" t="s">
        <v>23341</v>
      </c>
    </row>
    <row r="18628" customFormat="false" ht="15" hidden="false" customHeight="true" outlineLevel="0" collapsed="false">
      <c r="A18628" s="1" t="n">
        <f aca="false">IF(IFERROR((MATCH(G18628,$G$1:$G$17718,0)),0),INDEX($A$1:$A$17718,MATCH(G18628,$G$1:$G$17718,0)),MAX($A$2:$A18627)+1)</f>
        <v>14418</v>
      </c>
      <c r="B18628" s="1" t="e">
        <f aca="false">IF(COUNTIF($G$1:$G$17718,G18628&gt;0),0,INDEX($A$1:$A$17718,MATCH(G18628,$G$1:$G$17718,0)))</f>
        <v>#N/A</v>
      </c>
      <c r="C18628" s="1" t="str">
        <f aca="false">IF(H18628="",F18628,H18628)</f>
        <v>msap 13</v>
      </c>
      <c r="F18628" s="5"/>
      <c r="G18628" s="1" t="n">
        <v>63675</v>
      </c>
      <c r="H18628" s="1" t="s">
        <v>23857</v>
      </c>
      <c r="I18628" s="1" t="n">
        <v>63394</v>
      </c>
      <c r="J18628" s="1" t="s">
        <v>23858</v>
      </c>
      <c r="K18628" s="1" t="s">
        <v>23341</v>
      </c>
    </row>
    <row r="18629" customFormat="false" ht="15" hidden="false" customHeight="true" outlineLevel="0" collapsed="false">
      <c r="A18629" s="1" t="n">
        <f aca="false">IF(IFERROR((MATCH(G18629,$G$1:$G$17718,0)),0),INDEX($A$1:$A$17718,MATCH(G18629,$G$1:$G$17718,0)),MAX($A$2:$A18628)+1)</f>
        <v>14419</v>
      </c>
      <c r="B18629" s="1" t="e">
        <f aca="false">IF(COUNTIF($G$1:$G$17718,G18629&gt;0),0,INDEX($A$1:$A$17718,MATCH(G18629,$G$1:$G$17718,0)))</f>
        <v>#N/A</v>
      </c>
      <c r="C18629" s="1" t="str">
        <f aca="false">IF(H18629="",F18629,H18629)</f>
        <v>pg solar, llc</v>
      </c>
      <c r="F18629" s="5"/>
      <c r="G18629" s="1" t="n">
        <v>63692</v>
      </c>
      <c r="H18629" s="1" t="s">
        <v>23859</v>
      </c>
      <c r="I18629" s="1" t="n">
        <v>63405</v>
      </c>
      <c r="J18629" s="1" t="s">
        <v>23859</v>
      </c>
      <c r="K18629" s="1" t="s">
        <v>23341</v>
      </c>
    </row>
    <row r="18630" customFormat="false" ht="15" hidden="false" customHeight="true" outlineLevel="0" collapsed="false">
      <c r="A18630" s="1" t="n">
        <f aca="false">IF(IFERROR((MATCH(G18630,$G$1:$G$17718,0)),0),INDEX($A$1:$A$17718,MATCH(G18630,$G$1:$G$17718,0)),MAX($A$2:$A18629)+1)</f>
        <v>14420</v>
      </c>
      <c r="B18630" s="1" t="e">
        <f aca="false">IF(COUNTIF($G$1:$G$17718,G18630&gt;0),0,INDEX($A$1:$A$17718,MATCH(G18630,$G$1:$G$17718,0)))</f>
        <v>#N/A</v>
      </c>
      <c r="C18630" s="1" t="str">
        <f aca="false">IF(H18630="",F18630,H18630)</f>
        <v>freight line solar, llc</v>
      </c>
      <c r="F18630" s="5"/>
      <c r="G18630" s="1" t="n">
        <v>63693</v>
      </c>
      <c r="H18630" s="1" t="s">
        <v>23860</v>
      </c>
      <c r="I18630" s="1" t="n">
        <v>63406</v>
      </c>
      <c r="J18630" s="1" t="s">
        <v>23860</v>
      </c>
      <c r="K18630" s="1" t="s">
        <v>23341</v>
      </c>
    </row>
    <row r="18631" customFormat="false" ht="15" hidden="false" customHeight="true" outlineLevel="0" collapsed="false">
      <c r="A18631" s="1" t="n">
        <f aca="false">IF(IFERROR((MATCH(G18631,$G$1:$G$17718,0)),0),INDEX($A$1:$A$17718,MATCH(G18631,$G$1:$G$17718,0)),MAX($A$2:$A18630)+1)</f>
        <v>14421</v>
      </c>
      <c r="B18631" s="1" t="e">
        <f aca="false">IF(COUNTIF($G$1:$G$17718,G18631&gt;0),0,INDEX($A$1:$A$17718,MATCH(G18631,$G$1:$G$17718,0)))</f>
        <v>#N/A</v>
      </c>
      <c r="C18631" s="1" t="str">
        <f aca="false">IF(H18631="",F18631,H18631)</f>
        <v>holly swamp solar, llc</v>
      </c>
      <c r="F18631" s="5"/>
      <c r="G18631" s="1" t="n">
        <v>63695</v>
      </c>
      <c r="H18631" s="1" t="s">
        <v>23861</v>
      </c>
      <c r="I18631" s="1" t="n">
        <v>63408</v>
      </c>
      <c r="J18631" s="1" t="s">
        <v>23861</v>
      </c>
      <c r="K18631" s="1" t="s">
        <v>23341</v>
      </c>
    </row>
    <row r="18632" customFormat="false" ht="15" hidden="false" customHeight="true" outlineLevel="0" collapsed="false">
      <c r="A18632" s="1" t="n">
        <f aca="false">IF(IFERROR((MATCH(G18632,$G$1:$G$17718,0)),0),INDEX($A$1:$A$17718,MATCH(G18632,$G$1:$G$17718,0)),MAX($A$2:$A18631)+1)</f>
        <v>14422</v>
      </c>
      <c r="B18632" s="1" t="e">
        <f aca="false">IF(COUNTIF($G$1:$G$17718,G18632&gt;0),0,INDEX($A$1:$A$17718,MATCH(G18632,$G$1:$G$17718,0)))</f>
        <v>#N/A</v>
      </c>
      <c r="C18632" s="1" t="str">
        <f aca="false">IF(H18632="",F18632,H18632)</f>
        <v>eqx003 secaucus rd fuel cell</v>
      </c>
      <c r="F18632" s="5"/>
      <c r="G18632" s="1" t="n">
        <v>63703</v>
      </c>
      <c r="H18632" s="1" t="s">
        <v>23862</v>
      </c>
      <c r="I18632" s="1" t="n">
        <v>62150</v>
      </c>
      <c r="J18632" s="1" t="s">
        <v>23257</v>
      </c>
      <c r="K18632" s="1" t="s">
        <v>23341</v>
      </c>
    </row>
    <row r="18633" customFormat="false" ht="15" hidden="false" customHeight="true" outlineLevel="0" collapsed="false">
      <c r="A18633" s="1" t="n">
        <f aca="false">IF(IFERROR((MATCH(G18633,$G$1:$G$17718,0)),0),INDEX($A$1:$A$17718,MATCH(G18633,$G$1:$G$17718,0)),MAX($A$2:$A18632)+1)</f>
        <v>14423</v>
      </c>
      <c r="B18633" s="1" t="e">
        <f aca="false">IF(COUNTIF($G$1:$G$17718,G18633&gt;0),0,INDEX($A$1:$A$17718,MATCH(G18633,$G$1:$G$17718,0)))</f>
        <v>#N/A</v>
      </c>
      <c r="C18633" s="1" t="str">
        <f aca="false">IF(H18633="",F18633,H18633)</f>
        <v>ksr028 merced fuel cell</v>
      </c>
      <c r="F18633" s="5"/>
      <c r="G18633" s="1" t="n">
        <v>63712</v>
      </c>
      <c r="H18633" s="1" t="s">
        <v>23863</v>
      </c>
      <c r="I18633" s="1" t="n">
        <v>62150</v>
      </c>
      <c r="J18633" s="1" t="s">
        <v>23257</v>
      </c>
      <c r="K18633" s="1" t="s">
        <v>23341</v>
      </c>
    </row>
    <row r="18634" customFormat="false" ht="15" hidden="false" customHeight="true" outlineLevel="0" collapsed="false">
      <c r="A18634" s="1" t="n">
        <f aca="false">IF(IFERROR((MATCH(G18634,$G$1:$G$17718,0)),0),INDEX($A$1:$A$17718,MATCH(G18634,$G$1:$G$17718,0)),MAX($A$2:$A18633)+1)</f>
        <v>14424</v>
      </c>
      <c r="B18634" s="1" t="e">
        <f aca="false">IF(COUNTIF($G$1:$G$17718,G18634&gt;0),0,INDEX($A$1:$A$17718,MATCH(G18634,$G$1:$G$17718,0)))</f>
        <v>#N/A</v>
      </c>
      <c r="C18634" s="1" t="str">
        <f aca="false">IF(H18634="",F18634,H18634)</f>
        <v>augusta solar</v>
      </c>
      <c r="F18634" s="5"/>
      <c r="G18634" s="1" t="n">
        <v>63720</v>
      </c>
      <c r="H18634" s="1" t="s">
        <v>23864</v>
      </c>
      <c r="I18634" s="1" t="n">
        <v>63419</v>
      </c>
      <c r="J18634" s="1" t="s">
        <v>23865</v>
      </c>
      <c r="K18634" s="1" t="s">
        <v>23341</v>
      </c>
    </row>
    <row r="18635" customFormat="false" ht="15" hidden="false" customHeight="true" outlineLevel="0" collapsed="false">
      <c r="A18635" s="1" t="n">
        <f aca="false">IF(IFERROR((MATCH(G18635,$G$1:$G$17718,0)),0),INDEX($A$1:$A$17718,MATCH(G18635,$G$1:$G$17718,0)),MAX($A$2:$A18634)+1)</f>
        <v>14425</v>
      </c>
      <c r="B18635" s="1" t="e">
        <f aca="false">IF(COUNTIF($G$1:$G$17718,G18635&gt;0),0,INDEX($A$1:$A$17718,MATCH(G18635,$G$1:$G$17718,0)))</f>
        <v>#N/A</v>
      </c>
      <c r="C18635" s="1" t="str">
        <f aca="false">IF(H18635="",F18635,H18635)</f>
        <v>fogarty</v>
      </c>
      <c r="F18635" s="5"/>
      <c r="G18635" s="1" t="n">
        <v>63747</v>
      </c>
      <c r="H18635" s="1" t="s">
        <v>23866</v>
      </c>
      <c r="I18635" s="1" t="n">
        <v>63441</v>
      </c>
      <c r="J18635" s="1" t="s">
        <v>23867</v>
      </c>
      <c r="K18635" s="1" t="s">
        <v>23341</v>
      </c>
    </row>
    <row r="18636" customFormat="false" ht="15" hidden="false" customHeight="true" outlineLevel="0" collapsed="false">
      <c r="A18636" s="1" t="n">
        <f aca="false">IF(IFERROR((MATCH(G18636,$G$1:$G$17718,0)),0),INDEX($A$1:$A$17718,MATCH(G18636,$G$1:$G$17718,0)),MAX($A$2:$A18635)+1)</f>
        <v>14426</v>
      </c>
      <c r="B18636" s="1" t="e">
        <f aca="false">IF(COUNTIF($G$1:$G$17718,G18636&gt;0),0,INDEX($A$1:$A$17718,MATCH(G18636,$G$1:$G$17718,0)))</f>
        <v>#N/A</v>
      </c>
      <c r="C18636" s="1" t="str">
        <f aca="false">IF(H18636="",F18636,H18636)</f>
        <v>mount hope west</v>
      </c>
      <c r="F18636" s="5"/>
      <c r="G18636" s="1" t="n">
        <v>63748</v>
      </c>
      <c r="H18636" s="1" t="s">
        <v>23868</v>
      </c>
      <c r="I18636" s="1" t="n">
        <v>63442</v>
      </c>
      <c r="J18636" s="1" t="s">
        <v>23869</v>
      </c>
      <c r="K18636" s="1" t="s">
        <v>23341</v>
      </c>
    </row>
    <row r="18637" customFormat="false" ht="15" hidden="false" customHeight="true" outlineLevel="0" collapsed="false">
      <c r="A18637" s="1" t="n">
        <f aca="false">IF(IFERROR((MATCH(G18637,$G$1:$G$17718,0)),0),INDEX($A$1:$A$17718,MATCH(G18637,$G$1:$G$17718,0)),MAX($A$2:$A18636)+1)</f>
        <v>14427</v>
      </c>
      <c r="B18637" s="1" t="e">
        <f aca="false">IF(COUNTIF($G$1:$G$17718,G18637&gt;0),0,INDEX($A$1:$A$17718,MATCH(G18637,$G$1:$G$17718,0)))</f>
        <v>#N/A</v>
      </c>
      <c r="C18637" s="1" t="str">
        <f aca="false">IF(H18637="",F18637,H18637)</f>
        <v>bluestone</v>
      </c>
      <c r="F18637" s="5"/>
      <c r="G18637" s="1" t="n">
        <v>63750</v>
      </c>
      <c r="H18637" s="1" t="s">
        <v>23870</v>
      </c>
      <c r="I18637" s="1" t="n">
        <v>63444</v>
      </c>
      <c r="J18637" s="1" t="s">
        <v>23871</v>
      </c>
      <c r="K18637" s="1" t="s">
        <v>23341</v>
      </c>
    </row>
    <row r="18638" customFormat="false" ht="15" hidden="false" customHeight="true" outlineLevel="0" collapsed="false">
      <c r="A18638" s="1" t="n">
        <f aca="false">IF(IFERROR((MATCH(G18638,$G$1:$G$17718,0)),0),INDEX($A$1:$A$17718,MATCH(G18638,$G$1:$G$17718,0)),MAX($A$2:$A18637)+1)</f>
        <v>14428</v>
      </c>
      <c r="B18638" s="1" t="e">
        <f aca="false">IF(COUNTIF($G$1:$G$17718,G18638&gt;0),0,INDEX($A$1:$A$17718,MATCH(G18638,$G$1:$G$17718,0)))</f>
        <v>#N/A</v>
      </c>
      <c r="C18638" s="1" t="str">
        <f aca="false">IF(H18638="",F18638,H18638)</f>
        <v>underhill</v>
      </c>
      <c r="F18638" s="5"/>
      <c r="G18638" s="1" t="n">
        <v>63751</v>
      </c>
      <c r="H18638" s="1" t="s">
        <v>23872</v>
      </c>
      <c r="I18638" s="1" t="n">
        <v>63445</v>
      </c>
      <c r="J18638" s="1" t="s">
        <v>23873</v>
      </c>
      <c r="K18638" s="1" t="s">
        <v>23341</v>
      </c>
    </row>
    <row r="18639" customFormat="false" ht="15" hidden="false" customHeight="true" outlineLevel="0" collapsed="false">
      <c r="A18639" s="1" t="n">
        <f aca="false">IF(IFERROR((MATCH(G18639,$G$1:$G$17718,0)),0),INDEX($A$1:$A$17718,MATCH(G18639,$G$1:$G$17718,0)),MAX($A$2:$A18638)+1)</f>
        <v>14429</v>
      </c>
      <c r="B18639" s="1" t="e">
        <f aca="false">IF(COUNTIF($G$1:$G$17718,G18639&gt;0),0,INDEX($A$1:$A$17718,MATCH(G18639,$G$1:$G$17718,0)))</f>
        <v>#N/A</v>
      </c>
      <c r="C18639" s="1" t="str">
        <f aca="false">IF(H18639="",F18639,H18639)</f>
        <v>grabinski</v>
      </c>
      <c r="F18639" s="5"/>
      <c r="G18639" s="1" t="n">
        <v>63752</v>
      </c>
      <c r="H18639" s="1" t="s">
        <v>23874</v>
      </c>
      <c r="I18639" s="1" t="n">
        <v>63446</v>
      </c>
      <c r="J18639" s="1" t="s">
        <v>23875</v>
      </c>
      <c r="K18639" s="1" t="s">
        <v>23341</v>
      </c>
    </row>
    <row r="18640" customFormat="false" ht="15" hidden="false" customHeight="true" outlineLevel="0" collapsed="false">
      <c r="A18640" s="1" t="n">
        <f aca="false">IF(IFERROR((MATCH(G18640,$G$1:$G$17718,0)),0),INDEX($A$1:$A$17718,MATCH(G18640,$G$1:$G$17718,0)),MAX($A$2:$A18639)+1)</f>
        <v>14430</v>
      </c>
      <c r="B18640" s="1" t="e">
        <f aca="false">IF(COUNTIF($G$1:$G$17718,G18640&gt;0),0,INDEX($A$1:$A$17718,MATCH(G18640,$G$1:$G$17718,0)))</f>
        <v>#N/A</v>
      </c>
      <c r="C18640" s="1" t="str">
        <f aca="false">IF(H18640="",F18640,H18640)</f>
        <v>ballenger road solar a</v>
      </c>
      <c r="F18640" s="5"/>
      <c r="G18640" s="1" t="n">
        <v>63759</v>
      </c>
      <c r="H18640" s="1" t="s">
        <v>23876</v>
      </c>
      <c r="I18640" s="1" t="n">
        <v>63449</v>
      </c>
      <c r="J18640" s="1" t="s">
        <v>23877</v>
      </c>
      <c r="K18640" s="1" t="s">
        <v>23341</v>
      </c>
    </row>
    <row r="18641" customFormat="false" ht="15" hidden="false" customHeight="true" outlineLevel="0" collapsed="false">
      <c r="A18641" s="1" t="n">
        <f aca="false">IF(IFERROR((MATCH(G18641,$G$1:$G$17718,0)),0),INDEX($A$1:$A$17718,MATCH(G18641,$G$1:$G$17718,0)),MAX($A$2:$A18640)+1)</f>
        <v>14431</v>
      </c>
      <c r="B18641" s="1" t="e">
        <f aca="false">IF(COUNTIF($G$1:$G$17718,G18641&gt;0),0,INDEX($A$1:$A$17718,MATCH(G18641,$G$1:$G$17718,0)))</f>
        <v>#N/A</v>
      </c>
      <c r="C18641" s="1" t="str">
        <f aca="false">IF(H18641="",F18641,H18641)</f>
        <v>white horse solar a</v>
      </c>
      <c r="F18641" s="5"/>
      <c r="G18641" s="1" t="n">
        <v>63760</v>
      </c>
      <c r="H18641" s="1" t="s">
        <v>23878</v>
      </c>
      <c r="I18641" s="1" t="n">
        <v>63449</v>
      </c>
      <c r="J18641" s="1" t="s">
        <v>23877</v>
      </c>
      <c r="K18641" s="1" t="s">
        <v>23341</v>
      </c>
    </row>
    <row r="18642" customFormat="false" ht="15" hidden="false" customHeight="true" outlineLevel="0" collapsed="false">
      <c r="A18642" s="1" t="n">
        <f aca="false">IF(IFERROR((MATCH(G18642,$G$1:$G$17718,0)),0),INDEX($A$1:$A$17718,MATCH(G18642,$G$1:$G$17718,0)),MAX($A$2:$A18641)+1)</f>
        <v>14432</v>
      </c>
      <c r="B18642" s="1" t="e">
        <f aca="false">IF(COUNTIF($G$1:$G$17718,G18642&gt;0),0,INDEX($A$1:$A$17718,MATCH(G18642,$G$1:$G$17718,0)))</f>
        <v>#N/A</v>
      </c>
      <c r="C18642" s="1" t="str">
        <f aca="false">IF(H18642="",F18642,H18642)</f>
        <v>soscol ferry solar</v>
      </c>
      <c r="F18642" s="5"/>
      <c r="G18642" s="1" t="n">
        <v>63761</v>
      </c>
      <c r="H18642" s="1" t="s">
        <v>23879</v>
      </c>
      <c r="I18642" s="1" t="n">
        <v>63449</v>
      </c>
      <c r="J18642" s="1" t="s">
        <v>23877</v>
      </c>
      <c r="K18642" s="1" t="s">
        <v>23341</v>
      </c>
    </row>
    <row r="18643" customFormat="false" ht="15" hidden="false" customHeight="true" outlineLevel="0" collapsed="false">
      <c r="A18643" s="1" t="n">
        <f aca="false">IF(IFERROR((MATCH(G18643,$G$1:$G$17718,0)),0),INDEX($A$1:$A$17718,MATCH(G18643,$G$1:$G$17718,0)),MAX($A$2:$A18642)+1)</f>
        <v>14433</v>
      </c>
      <c r="B18643" s="1" t="e">
        <f aca="false">IF(COUNTIF($G$1:$G$17718,G18643&gt;0),0,INDEX($A$1:$A$17718,MATCH(G18643,$G$1:$G$17718,0)))</f>
        <v>#N/A</v>
      </c>
      <c r="C18643" s="1" t="str">
        <f aca="false">IF(H18643="",F18643,H18643)</f>
        <v>ny- csg- johnstown 2</v>
      </c>
      <c r="F18643" s="5"/>
      <c r="G18643" s="1" t="n">
        <v>63780</v>
      </c>
      <c r="H18643" s="1" t="s">
        <v>23880</v>
      </c>
      <c r="I18643" s="1" t="n">
        <v>63461</v>
      </c>
      <c r="J18643" s="1" t="s">
        <v>23880</v>
      </c>
      <c r="K18643" s="1" t="s">
        <v>23341</v>
      </c>
    </row>
    <row r="18644" customFormat="false" ht="15" hidden="false" customHeight="true" outlineLevel="0" collapsed="false">
      <c r="A18644" s="1" t="n">
        <f aca="false">IF(IFERROR((MATCH(G18644,$G$1:$G$17718,0)),0),INDEX($A$1:$A$17718,MATCH(G18644,$G$1:$G$17718,0)),MAX($A$2:$A18643)+1)</f>
        <v>14434</v>
      </c>
      <c r="B18644" s="1" t="e">
        <f aca="false">IF(COUNTIF($G$1:$G$17718,G18644&gt;0),0,INDEX($A$1:$A$17718,MATCH(G18644,$G$1:$G$17718,0)))</f>
        <v>#N/A</v>
      </c>
      <c r="C18644" s="1" t="str">
        <f aca="false">IF(H18644="",F18644,H18644)</f>
        <v>ny- csg- livingston 4</v>
      </c>
      <c r="F18644" s="5"/>
      <c r="G18644" s="1" t="n">
        <v>63781</v>
      </c>
      <c r="H18644" s="1" t="s">
        <v>23881</v>
      </c>
      <c r="I18644" s="1" t="n">
        <v>63462</v>
      </c>
      <c r="J18644" s="1" t="s">
        <v>23881</v>
      </c>
      <c r="K18644" s="1" t="s">
        <v>23341</v>
      </c>
    </row>
    <row r="18645" customFormat="false" ht="15" hidden="false" customHeight="true" outlineLevel="0" collapsed="false">
      <c r="A18645" s="1" t="n">
        <f aca="false">IF(IFERROR((MATCH(G18645,$G$1:$G$17718,0)),0),INDEX($A$1:$A$17718,MATCH(G18645,$G$1:$G$17718,0)),MAX($A$2:$A18644)+1)</f>
        <v>14435</v>
      </c>
      <c r="B18645" s="1" t="e">
        <f aca="false">IF(COUNTIF($G$1:$G$17718,G18645&gt;0),0,INDEX($A$1:$A$17718,MATCH(G18645,$G$1:$G$17718,0)))</f>
        <v>#N/A</v>
      </c>
      <c r="C18645" s="1" t="str">
        <f aca="false">IF(H18645="",F18645,H18645)</f>
        <v>illinois pv fulton 1 csg</v>
      </c>
      <c r="F18645" s="5"/>
      <c r="G18645" s="1" t="n">
        <v>63790</v>
      </c>
      <c r="H18645" s="1" t="s">
        <v>23882</v>
      </c>
      <c r="I18645" s="1" t="n">
        <v>63470</v>
      </c>
      <c r="J18645" s="1" t="s">
        <v>23883</v>
      </c>
      <c r="K18645" s="1" t="s">
        <v>23341</v>
      </c>
    </row>
    <row r="18646" customFormat="false" ht="15" hidden="false" customHeight="true" outlineLevel="0" collapsed="false">
      <c r="A18646" s="1" t="n">
        <f aca="false">IF(IFERROR((MATCH(G18646,$G$1:$G$17718,0)),0),INDEX($A$1:$A$17718,MATCH(G18646,$G$1:$G$17718,0)),MAX($A$2:$A18645)+1)</f>
        <v>14436</v>
      </c>
      <c r="B18646" s="1" t="e">
        <f aca="false">IF(COUNTIF($G$1:$G$17718,G18646&gt;0),0,INDEX($A$1:$A$17718,MATCH(G18646,$G$1:$G$17718,0)))</f>
        <v>#N/A</v>
      </c>
      <c r="C18646" s="1" t="str">
        <f aca="false">IF(H18646="",F18646,H18646)</f>
        <v>ny - csg - ellsworth ii</v>
      </c>
      <c r="F18646" s="5"/>
      <c r="G18646" s="1" t="n">
        <v>63800</v>
      </c>
      <c r="H18646" s="1" t="s">
        <v>23884</v>
      </c>
      <c r="I18646" s="1" t="n">
        <v>62856</v>
      </c>
      <c r="J18646" s="1" t="s">
        <v>23685</v>
      </c>
      <c r="K18646" s="1" t="s">
        <v>23341</v>
      </c>
    </row>
    <row r="18647" customFormat="false" ht="15" hidden="false" customHeight="true" outlineLevel="0" collapsed="false">
      <c r="A18647" s="1" t="n">
        <f aca="false">IF(IFERROR((MATCH(G18647,$G$1:$G$17718,0)),0),INDEX($A$1:$A$17718,MATCH(G18647,$G$1:$G$17718,0)),MAX($A$2:$A18646)+1)</f>
        <v>14437</v>
      </c>
      <c r="B18647" s="1" t="e">
        <f aca="false">IF(COUNTIF($G$1:$G$17718,G18647&gt;0),0,INDEX($A$1:$A$17718,MATCH(G18647,$G$1:$G$17718,0)))</f>
        <v>#N/A</v>
      </c>
      <c r="C18647" s="1" t="str">
        <f aca="false">IF(H18647="",F18647,H18647)</f>
        <v>ced beecher sun solar</v>
      </c>
      <c r="F18647" s="5"/>
      <c r="G18647" s="1" t="n">
        <v>63823</v>
      </c>
      <c r="H18647" s="1" t="s">
        <v>23885</v>
      </c>
      <c r="I18647" s="1" t="n">
        <v>56769</v>
      </c>
      <c r="J18647" s="1" t="s">
        <v>20683</v>
      </c>
      <c r="K18647" s="1" t="s">
        <v>23341</v>
      </c>
    </row>
    <row r="18648" customFormat="false" ht="15" hidden="false" customHeight="true" outlineLevel="0" collapsed="false">
      <c r="A18648" s="1" t="n">
        <f aca="false">IF(IFERROR((MATCH(G18648,$G$1:$G$17718,0)),0),INDEX($A$1:$A$17718,MATCH(G18648,$G$1:$G$17718,0)),MAX($A$2:$A18647)+1)</f>
        <v>14438</v>
      </c>
      <c r="B18648" s="1" t="e">
        <f aca="false">IF(COUNTIF($G$1:$G$17718,G18648&gt;0),0,INDEX($A$1:$A$17718,MATCH(G18648,$G$1:$G$17718,0)))</f>
        <v>#N/A</v>
      </c>
      <c r="C18648" s="1" t="str">
        <f aca="false">IF(H18648="",F18648,H18648)</f>
        <v>ced hilltop solar</v>
      </c>
      <c r="F18648" s="5"/>
      <c r="G18648" s="1" t="n">
        <v>63824</v>
      </c>
      <c r="H18648" s="1" t="s">
        <v>23886</v>
      </c>
      <c r="I18648" s="1" t="n">
        <v>56769</v>
      </c>
      <c r="J18648" s="1" t="s">
        <v>20683</v>
      </c>
      <c r="K18648" s="1" t="s">
        <v>23341</v>
      </c>
    </row>
    <row r="18649" customFormat="false" ht="15" hidden="false" customHeight="true" outlineLevel="0" collapsed="false">
      <c r="A18649" s="1" t="n">
        <f aca="false">IF(IFERROR((MATCH(G18649,$G$1:$G$17718,0)),0),INDEX($A$1:$A$17718,MATCH(G18649,$G$1:$G$17718,0)),MAX($A$2:$A18648)+1)</f>
        <v>14439</v>
      </c>
      <c r="B18649" s="1" t="e">
        <f aca="false">IF(COUNTIF($G$1:$G$17718,G18649&gt;0),0,INDEX($A$1:$A$17718,MATCH(G18649,$G$1:$G$17718,0)))</f>
        <v>#N/A</v>
      </c>
      <c r="C18649" s="1" t="str">
        <f aca="false">IF(H18649="",F18649,H18649)</f>
        <v>medusa ny 1</v>
      </c>
      <c r="F18649" s="5"/>
      <c r="G18649" s="1" t="n">
        <v>63854</v>
      </c>
      <c r="H18649" s="1" t="s">
        <v>23887</v>
      </c>
      <c r="I18649" s="1" t="n">
        <v>63529</v>
      </c>
      <c r="J18649" s="1" t="s">
        <v>23888</v>
      </c>
      <c r="K18649" s="1" t="s">
        <v>23341</v>
      </c>
    </row>
    <row r="18650" customFormat="false" ht="15" hidden="false" customHeight="true" outlineLevel="0" collapsed="false">
      <c r="A18650" s="1" t="n">
        <f aca="false">IF(IFERROR((MATCH(G18650,$G$1:$G$17718,0)),0),INDEX($A$1:$A$17718,MATCH(G18650,$G$1:$G$17718,0)),MAX($A$2:$A18649)+1)</f>
        <v>14440</v>
      </c>
      <c r="B18650" s="1" t="e">
        <f aca="false">IF(COUNTIF($G$1:$G$17718,G18650&gt;0),0,INDEX($A$1:$A$17718,MATCH(G18650,$G$1:$G$17718,0)))</f>
        <v>#N/A</v>
      </c>
      <c r="C18650" s="1" t="str">
        <f aca="false">IF(H18650="",F18650,H18650)</f>
        <v>walden ny 1</v>
      </c>
      <c r="F18650" s="5"/>
      <c r="G18650" s="1" t="n">
        <v>63855</v>
      </c>
      <c r="H18650" s="1" t="s">
        <v>23889</v>
      </c>
      <c r="I18650" s="1" t="n">
        <v>63532</v>
      </c>
      <c r="J18650" s="1" t="s">
        <v>23890</v>
      </c>
      <c r="K18650" s="1" t="s">
        <v>23341</v>
      </c>
    </row>
    <row r="18651" customFormat="false" ht="15" hidden="false" customHeight="true" outlineLevel="0" collapsed="false">
      <c r="A18651" s="1" t="n">
        <f aca="false">IF(IFERROR((MATCH(G18651,$G$1:$G$17718,0)),0),INDEX($A$1:$A$17718,MATCH(G18651,$G$1:$G$17718,0)),MAX($A$2:$A18650)+1)</f>
        <v>14441</v>
      </c>
      <c r="B18651" s="1" t="e">
        <f aca="false">IF(COUNTIF($G$1:$G$17718,G18651&gt;0),0,INDEX($A$1:$A$17718,MATCH(G18651,$G$1:$G$17718,0)))</f>
        <v>#N/A</v>
      </c>
      <c r="C18651" s="1" t="str">
        <f aca="false">IF(H18651="",F18651,H18651)</f>
        <v>westtown ny 2</v>
      </c>
      <c r="F18651" s="5"/>
      <c r="G18651" s="1" t="n">
        <v>63856</v>
      </c>
      <c r="H18651" s="1" t="s">
        <v>23891</v>
      </c>
      <c r="I18651" s="1" t="n">
        <v>63533</v>
      </c>
      <c r="J18651" s="1" t="s">
        <v>23892</v>
      </c>
      <c r="K18651" s="1" t="s">
        <v>23341</v>
      </c>
    </row>
    <row r="18652" customFormat="false" ht="15" hidden="false" customHeight="true" outlineLevel="0" collapsed="false">
      <c r="A18652" s="1" t="n">
        <f aca="false">IF(IFERROR((MATCH(G18652,$G$1:$G$17718,0)),0),INDEX($A$1:$A$17718,MATCH(G18652,$G$1:$G$17718,0)),MAX($A$2:$A18651)+1)</f>
        <v>14442</v>
      </c>
      <c r="B18652" s="1" t="e">
        <f aca="false">IF(COUNTIF($G$1:$G$17718,G18652&gt;0),0,INDEX($A$1:$A$17718,MATCH(G18652,$G$1:$G$17718,0)))</f>
        <v>#N/A</v>
      </c>
      <c r="C18652" s="1" t="str">
        <f aca="false">IF(H18652="",F18652,H18652)</f>
        <v>middletown ny 1</v>
      </c>
      <c r="F18652" s="5"/>
      <c r="G18652" s="1" t="n">
        <v>63857</v>
      </c>
      <c r="H18652" s="1" t="s">
        <v>23893</v>
      </c>
      <c r="I18652" s="1" t="n">
        <v>63534</v>
      </c>
      <c r="J18652" s="1" t="s">
        <v>23894</v>
      </c>
      <c r="K18652" s="1" t="s">
        <v>23341</v>
      </c>
    </row>
    <row r="18653" customFormat="false" ht="15" hidden="false" customHeight="true" outlineLevel="0" collapsed="false">
      <c r="A18653" s="1" t="n">
        <f aca="false">IF(IFERROR((MATCH(G18653,$G$1:$G$17718,0)),0),INDEX($A$1:$A$17718,MATCH(G18653,$G$1:$G$17718,0)),MAX($A$2:$A18652)+1)</f>
        <v>14443</v>
      </c>
      <c r="B18653" s="1" t="e">
        <f aca="false">IF(COUNTIF($G$1:$G$17718,G18653&gt;0),0,INDEX($A$1:$A$17718,MATCH(G18653,$G$1:$G$17718,0)))</f>
        <v>#N/A</v>
      </c>
      <c r="C18653" s="1" t="str">
        <f aca="false">IF(H18653="",F18653,H18653)</f>
        <v>westerlo ny 1</v>
      </c>
      <c r="F18653" s="5"/>
      <c r="G18653" s="1" t="n">
        <v>63858</v>
      </c>
      <c r="H18653" s="1" t="s">
        <v>23895</v>
      </c>
      <c r="I18653" s="1" t="n">
        <v>63535</v>
      </c>
      <c r="J18653" s="1" t="s">
        <v>23896</v>
      </c>
      <c r="K18653" s="1" t="s">
        <v>23341</v>
      </c>
    </row>
    <row r="18654" customFormat="false" ht="15" hidden="false" customHeight="true" outlineLevel="0" collapsed="false">
      <c r="A18654" s="1" t="n">
        <f aca="false">IF(IFERROR((MATCH(G18654,$G$1:$G$17718,0)),0),INDEX($A$1:$A$17718,MATCH(G18654,$G$1:$G$17718,0)),MAX($A$2:$A18653)+1)</f>
        <v>14444</v>
      </c>
      <c r="B18654" s="1" t="e">
        <f aca="false">IF(COUNTIF($G$1:$G$17718,G18654&gt;0),0,INDEX($A$1:$A$17718,MATCH(G18654,$G$1:$G$17718,0)))</f>
        <v>#N/A</v>
      </c>
      <c r="C18654" s="1" t="str">
        <f aca="false">IF(H18654="",F18654,H18654)</f>
        <v>gspp gilman, llc</v>
      </c>
      <c r="F18654" s="5"/>
      <c r="G18654" s="1" t="n">
        <v>63368</v>
      </c>
      <c r="H18654" s="1" t="s">
        <v>23897</v>
      </c>
      <c r="I18654" s="1" t="n">
        <v>62719</v>
      </c>
      <c r="J18654" s="1" t="s">
        <v>23225</v>
      </c>
      <c r="K18654" s="1" t="s">
        <v>23341</v>
      </c>
    </row>
    <row r="18655" customFormat="false" ht="15" hidden="false" customHeight="true" outlineLevel="0" collapsed="false">
      <c r="A18655" s="1" t="n">
        <f aca="false">IF(IFERROR((MATCH(G18655,$G$1:$G$17718,0)),0),INDEX($A$1:$A$17718,MATCH(G18655,$G$1:$G$17718,0)),MAX($A$2:$A18654)+1)</f>
        <v>14445</v>
      </c>
      <c r="B18655" s="1" t="e">
        <f aca="false">IF(COUNTIF($G$1:$G$17718,G18655&gt;0),0,INDEX($A$1:$A$17718,MATCH(G18655,$G$1:$G$17718,0)))</f>
        <v>#N/A</v>
      </c>
      <c r="C18655" s="1" t="str">
        <f aca="false">IF(H18655="",F18655,H18655)</f>
        <v>mule creek state prison</v>
      </c>
      <c r="F18655" s="5"/>
      <c r="G18655" s="1" t="n">
        <v>63876</v>
      </c>
      <c r="H18655" s="1" t="s">
        <v>23898</v>
      </c>
      <c r="I18655" s="1" t="n">
        <v>58970</v>
      </c>
      <c r="J18655" s="1" t="s">
        <v>20665</v>
      </c>
      <c r="K18655" s="1" t="s">
        <v>23341</v>
      </c>
    </row>
    <row r="18656" customFormat="false" ht="15" hidden="false" customHeight="true" outlineLevel="0" collapsed="false">
      <c r="A18656" s="1" t="n">
        <f aca="false">IF(IFERROR((MATCH(G18656,$G$1:$G$17718,0)),0),INDEX($A$1:$A$17718,MATCH(G18656,$G$1:$G$17718,0)),MAX($A$2:$A18655)+1)</f>
        <v>14446</v>
      </c>
      <c r="B18656" s="1" t="e">
        <f aca="false">IF(COUNTIF($G$1:$G$17718,G18656&gt;0),0,INDEX($A$1:$A$17718,MATCH(G18656,$G$1:$G$17718,0)))</f>
        <v>#N/A</v>
      </c>
      <c r="C18656" s="1" t="str">
        <f aca="false">IF(H18656="",F18656,H18656)</f>
        <v>scccd - fresno community college</v>
      </c>
      <c r="F18656" s="5"/>
      <c r="G18656" s="1" t="n">
        <v>63068</v>
      </c>
      <c r="H18656" s="1" t="s">
        <v>23899</v>
      </c>
      <c r="I18656" s="1" t="n">
        <v>62856</v>
      </c>
      <c r="J18656" s="1" t="s">
        <v>23685</v>
      </c>
      <c r="K18656" s="1" t="s">
        <v>23341</v>
      </c>
    </row>
    <row r="18657" customFormat="false" ht="15" hidden="false" customHeight="true" outlineLevel="0" collapsed="false">
      <c r="A18657" s="1" t="n">
        <f aca="false">IF(IFERROR((MATCH(G18657,$G$1:$G$17718,0)),0),INDEX($A$1:$A$17718,MATCH(G18657,$G$1:$G$17718,0)),MAX($A$2:$A18656)+1)</f>
        <v>14447</v>
      </c>
      <c r="B18657" s="1" t="e">
        <f aca="false">IF(COUNTIF($G$1:$G$17718,G18657&gt;0),0,INDEX($A$1:$A$17718,MATCH(G18657,$G$1:$G$17718,0)))</f>
        <v>#N/A</v>
      </c>
      <c r="C18657" s="1" t="str">
        <f aca="false">IF(H18657="",F18657,H18657)</f>
        <v>uc santa cruz solar</v>
      </c>
      <c r="F18657" s="5"/>
      <c r="G18657" s="1" t="n">
        <v>63091</v>
      </c>
      <c r="H18657" s="1" t="s">
        <v>23900</v>
      </c>
      <c r="I18657" s="1" t="n">
        <v>62856</v>
      </c>
      <c r="J18657" s="1" t="s">
        <v>23685</v>
      </c>
      <c r="K18657" s="1" t="s">
        <v>23341</v>
      </c>
    </row>
    <row r="18658" customFormat="false" ht="15" hidden="false" customHeight="true" outlineLevel="0" collapsed="false">
      <c r="A18658" s="1" t="n">
        <f aca="false">IF(IFERROR((MATCH(G18658,$G$1:$G$17718,0)),0),INDEX($A$1:$A$17718,MATCH(G18658,$G$1:$G$17718,0)),MAX($A$2:$A18657)+1)</f>
        <v>14448</v>
      </c>
      <c r="B18658" s="1" t="e">
        <f aca="false">IF(COUNTIF($G$1:$G$17718,G18658&gt;0),0,INDEX($A$1:$A$17718,MATCH(G18658,$G$1:$G$17718,0)))</f>
        <v>#N/A</v>
      </c>
      <c r="C18658" s="1" t="str">
        <f aca="false">IF(H18658="",F18658,H18658)</f>
        <v>resource center</v>
      </c>
      <c r="F18658" s="5"/>
      <c r="G18658" s="1" t="n">
        <v>63094</v>
      </c>
      <c r="H18658" s="1" t="s">
        <v>23901</v>
      </c>
      <c r="I18658" s="1" t="n">
        <v>62897</v>
      </c>
      <c r="J18658" s="1" t="s">
        <v>23902</v>
      </c>
      <c r="K18658" s="1" t="s">
        <v>23341</v>
      </c>
    </row>
    <row r="18659" customFormat="false" ht="15" hidden="false" customHeight="true" outlineLevel="0" collapsed="false">
      <c r="A18659" s="1" t="n">
        <f aca="false">IF(IFERROR((MATCH(G18659,$G$1:$G$17718,0)),0),INDEX($A$1:$A$17718,MATCH(G18659,$G$1:$G$17718,0)),MAX($A$2:$A18658)+1)</f>
        <v>14449</v>
      </c>
      <c r="B18659" s="1" t="e">
        <f aca="false">IF(COUNTIF($G$1:$G$17718,G18659&gt;0),0,INDEX($A$1:$A$17718,MATCH(G18659,$G$1:$G$17718,0)))</f>
        <v>#N/A</v>
      </c>
      <c r="C18659" s="1" t="str">
        <f aca="false">IF(H18659="",F18659,H18659)</f>
        <v>rafael solar</v>
      </c>
      <c r="F18659" s="5"/>
      <c r="G18659" s="1" t="n">
        <v>63206</v>
      </c>
      <c r="H18659" s="1" t="s">
        <v>23903</v>
      </c>
      <c r="I18659" s="1" t="n">
        <v>62989</v>
      </c>
      <c r="J18659" s="1" t="s">
        <v>23904</v>
      </c>
      <c r="K18659" s="1" t="s">
        <v>23341</v>
      </c>
    </row>
    <row r="18660" customFormat="false" ht="15" hidden="false" customHeight="true" outlineLevel="0" collapsed="false">
      <c r="A18660" s="1" t="n">
        <f aca="false">IF(IFERROR((MATCH(G18660,$G$1:$G$17718,0)),0),INDEX($A$1:$A$17718,MATCH(G18660,$G$1:$G$17718,0)),MAX($A$2:$A18659)+1)</f>
        <v>14450</v>
      </c>
      <c r="B18660" s="1" t="e">
        <f aca="false">IF(COUNTIF($G$1:$G$17718,G18660&gt;0),0,INDEX($A$1:$A$17718,MATCH(G18660,$G$1:$G$17718,0)))</f>
        <v>#N/A</v>
      </c>
      <c r="C18660" s="1" t="str">
        <f aca="false">IF(H18660="",F18660,H18660)</f>
        <v>case creek solar</v>
      </c>
      <c r="F18660" s="5"/>
      <c r="G18660" s="1" t="n">
        <v>63207</v>
      </c>
      <c r="H18660" s="1" t="s">
        <v>23905</v>
      </c>
      <c r="I18660" s="1" t="n">
        <v>62990</v>
      </c>
      <c r="J18660" s="1" t="s">
        <v>23906</v>
      </c>
      <c r="K18660" s="1" t="s">
        <v>23341</v>
      </c>
    </row>
    <row r="18661" customFormat="false" ht="15" hidden="false" customHeight="true" outlineLevel="0" collapsed="false">
      <c r="A18661" s="1" t="n">
        <f aca="false">IF(IFERROR((MATCH(G18661,$G$1:$G$17718,0)),0),INDEX($A$1:$A$17718,MATCH(G18661,$G$1:$G$17718,0)),MAX($A$2:$A18660)+1)</f>
        <v>14451</v>
      </c>
      <c r="B18661" s="1" t="e">
        <f aca="false">IF(COUNTIF($G$1:$G$17718,G18661&gt;0),0,INDEX($A$1:$A$17718,MATCH(G18661,$G$1:$G$17718,0)))</f>
        <v>#N/A</v>
      </c>
      <c r="C18661" s="1" t="str">
        <f aca="false">IF(H18661="",F18661,H18661)</f>
        <v>kale patch solar</v>
      </c>
      <c r="F18661" s="5"/>
      <c r="G18661" s="1" t="n">
        <v>63208</v>
      </c>
      <c r="H18661" s="1" t="s">
        <v>23907</v>
      </c>
      <c r="I18661" s="1" t="n">
        <v>62991</v>
      </c>
      <c r="J18661" s="1" t="s">
        <v>23908</v>
      </c>
      <c r="K18661" s="1" t="s">
        <v>23341</v>
      </c>
    </row>
    <row r="18662" customFormat="false" ht="15" hidden="false" customHeight="true" outlineLevel="0" collapsed="false">
      <c r="A18662" s="1" t="n">
        <f aca="false">IF(IFERROR((MATCH(G18662,$G$1:$G$17718,0)),0),INDEX($A$1:$A$17718,MATCH(G18662,$G$1:$G$17718,0)),MAX($A$2:$A18661)+1)</f>
        <v>14452</v>
      </c>
      <c r="B18662" s="1" t="e">
        <f aca="false">IF(COUNTIF($G$1:$G$17718,G18662&gt;0),0,INDEX($A$1:$A$17718,MATCH(G18662,$G$1:$G$17718,0)))</f>
        <v>#N/A</v>
      </c>
      <c r="C18662" s="1" t="str">
        <f aca="false">IF(H18662="",F18662,H18662)</f>
        <v>battle creek solar</v>
      </c>
      <c r="F18662" s="5"/>
      <c r="G18662" s="1" t="n">
        <v>63212</v>
      </c>
      <c r="H18662" s="1" t="s">
        <v>23909</v>
      </c>
      <c r="I18662" s="1" t="n">
        <v>58135</v>
      </c>
      <c r="J18662" s="1" t="s">
        <v>21193</v>
      </c>
      <c r="K18662" s="1" t="s">
        <v>23341</v>
      </c>
    </row>
    <row r="18663" customFormat="false" ht="15" hidden="false" customHeight="true" outlineLevel="0" collapsed="false">
      <c r="A18663" s="1" t="n">
        <f aca="false">IF(IFERROR((MATCH(G18663,$G$1:$G$17718,0)),0),INDEX($A$1:$A$17718,MATCH(G18663,$G$1:$G$17718,0)),MAX($A$2:$A18662)+1)</f>
        <v>14453</v>
      </c>
      <c r="B18663" s="1" t="e">
        <f aca="false">IF(COUNTIF($G$1:$G$17718,G18663&gt;0),0,INDEX($A$1:$A$17718,MATCH(G18663,$G$1:$G$17718,0)))</f>
        <v>#N/A</v>
      </c>
      <c r="C18663" s="1" t="str">
        <f aca="false">IF(H18663="",F18663,H18663)</f>
        <v>deiter-steu</v>
      </c>
      <c r="F18663" s="5"/>
      <c r="G18663" s="1" t="n">
        <v>63226</v>
      </c>
      <c r="H18663" s="1" t="s">
        <v>23910</v>
      </c>
      <c r="I18663" s="1" t="n">
        <v>63004</v>
      </c>
      <c r="J18663" s="1" t="s">
        <v>23186</v>
      </c>
      <c r="K18663" s="1" t="s">
        <v>23341</v>
      </c>
    </row>
    <row r="18664" customFormat="false" ht="15" hidden="false" customHeight="true" outlineLevel="0" collapsed="false">
      <c r="A18664" s="1" t="n">
        <f aca="false">IF(IFERROR((MATCH(G18664,$G$1:$G$17718,0)),0),INDEX($A$1:$A$17718,MATCH(G18664,$G$1:$G$17718,0)),MAX($A$2:$A18663)+1)</f>
        <v>14454</v>
      </c>
      <c r="B18664" s="1" t="e">
        <f aca="false">IF(COUNTIF($G$1:$G$17718,G18664&gt;0),0,INDEX($A$1:$A$17718,MATCH(G18664,$G$1:$G$17718,0)))</f>
        <v>#N/A</v>
      </c>
      <c r="C18664" s="1" t="str">
        <f aca="false">IF(H18664="",F18664,H18664)</f>
        <v>manheim new jersey</v>
      </c>
      <c r="F18664" s="5"/>
      <c r="G18664" s="1" t="n">
        <v>63229</v>
      </c>
      <c r="H18664" s="1" t="s">
        <v>23911</v>
      </c>
      <c r="I18664" s="1" t="n">
        <v>62998</v>
      </c>
      <c r="J18664" s="1" t="s">
        <v>23912</v>
      </c>
      <c r="K18664" s="1" t="s">
        <v>23341</v>
      </c>
    </row>
    <row r="18665" customFormat="false" ht="15" hidden="false" customHeight="true" outlineLevel="0" collapsed="false">
      <c r="A18665" s="1" t="n">
        <f aca="false">IF(IFERROR((MATCH(G18665,$G$1:$G$17718,0)),0),INDEX($A$1:$A$17718,MATCH(G18665,$G$1:$G$17718,0)),MAX($A$2:$A18664)+1)</f>
        <v>14455</v>
      </c>
      <c r="B18665" s="1" t="e">
        <f aca="false">IF(COUNTIF($G$1:$G$17718,G18665&gt;0),0,INDEX($A$1:$A$17718,MATCH(G18665,$G$1:$G$17718,0)))</f>
        <v>#N/A</v>
      </c>
      <c r="C18665" s="1" t="str">
        <f aca="false">IF(H18665="",F18665,H18665)</f>
        <v>o'neill creek solar</v>
      </c>
      <c r="F18665" s="5"/>
      <c r="G18665" s="1" t="n">
        <v>63235</v>
      </c>
      <c r="H18665" s="1" t="s">
        <v>23913</v>
      </c>
      <c r="I18665" s="1" t="n">
        <v>62992</v>
      </c>
      <c r="J18665" s="1" t="s">
        <v>23914</v>
      </c>
      <c r="K18665" s="1" t="s">
        <v>23341</v>
      </c>
    </row>
    <row r="18666" customFormat="false" ht="15" hidden="false" customHeight="true" outlineLevel="0" collapsed="false">
      <c r="A18666" s="1" t="n">
        <f aca="false">IF(IFERROR((MATCH(G18666,$G$1:$G$17718,0)),0),INDEX($A$1:$A$17718,MATCH(G18666,$G$1:$G$17718,0)),MAX($A$2:$A18665)+1)</f>
        <v>14456</v>
      </c>
      <c r="B18666" s="1" t="e">
        <f aca="false">IF(COUNTIF($G$1:$G$17718,G18666&gt;0),0,INDEX($A$1:$A$17718,MATCH(G18666,$G$1:$G$17718,0)))</f>
        <v>#N/A</v>
      </c>
      <c r="C18666" s="1" t="str">
        <f aca="false">IF(H18666="",F18666,H18666)</f>
        <v>natick mall</v>
      </c>
      <c r="F18666" s="5"/>
      <c r="G18666" s="1" t="n">
        <v>63290</v>
      </c>
      <c r="H18666" s="1" t="s">
        <v>23915</v>
      </c>
      <c r="I18666" s="1" t="n">
        <v>63061</v>
      </c>
      <c r="J18666" s="1" t="s">
        <v>23915</v>
      </c>
      <c r="K18666" s="1" t="s">
        <v>23341</v>
      </c>
    </row>
    <row r="18667" customFormat="false" ht="15" hidden="false" customHeight="true" outlineLevel="0" collapsed="false">
      <c r="A18667" s="1" t="n">
        <f aca="false">IF(IFERROR((MATCH(G18667,$G$1:$G$17718,0)),0),INDEX($A$1:$A$17718,MATCH(G18667,$G$1:$G$17718,0)),MAX($A$2:$A18666)+1)</f>
        <v>14457</v>
      </c>
      <c r="B18667" s="1" t="e">
        <f aca="false">IF(COUNTIF($G$1:$G$17718,G18667&gt;0),0,INDEX($A$1:$A$17718,MATCH(G18667,$G$1:$G$17718,0)))</f>
        <v>#N/A</v>
      </c>
      <c r="C18667" s="1" t="str">
        <f aca="false">IF(H18667="",F18667,H18667)</f>
        <v>thomas creek solar</v>
      </c>
      <c r="F18667" s="5"/>
      <c r="G18667" s="1" t="n">
        <v>63443</v>
      </c>
      <c r="H18667" s="1" t="s">
        <v>23916</v>
      </c>
      <c r="I18667" s="1" t="n">
        <v>63185</v>
      </c>
      <c r="J18667" s="1" t="s">
        <v>23765</v>
      </c>
      <c r="K18667" s="1" t="s">
        <v>23341</v>
      </c>
    </row>
    <row r="18668" customFormat="false" ht="15" hidden="false" customHeight="true" outlineLevel="0" collapsed="false">
      <c r="A18668" s="1" t="n">
        <f aca="false">IF(IFERROR((MATCH(G18668,$G$1:$G$17718,0)),0),INDEX($A$1:$A$17718,MATCH(G18668,$G$1:$G$17718,0)),MAX($A$2:$A18667)+1)</f>
        <v>14458</v>
      </c>
      <c r="B18668" s="1" t="e">
        <f aca="false">IF(COUNTIF($G$1:$G$17718,G18668&gt;0),0,INDEX($A$1:$A$17718,MATCH(G18668,$G$1:$G$17718,0)))</f>
        <v>#N/A</v>
      </c>
      <c r="C18668" s="1" t="str">
        <f aca="false">IF(H18668="",F18668,H18668)</f>
        <v>st louis solar</v>
      </c>
      <c r="F18668" s="5"/>
      <c r="G18668" s="1" t="n">
        <v>63456</v>
      </c>
      <c r="H18668" s="1" t="s">
        <v>23917</v>
      </c>
      <c r="I18668" s="1" t="n">
        <v>63185</v>
      </c>
      <c r="J18668" s="1" t="s">
        <v>23765</v>
      </c>
      <c r="K18668" s="1" t="s">
        <v>23341</v>
      </c>
    </row>
    <row r="18669" customFormat="false" ht="15" hidden="false" customHeight="true" outlineLevel="0" collapsed="false">
      <c r="A18669" s="1" t="n">
        <f aca="false">IF(IFERROR((MATCH(G18669,$G$1:$G$17718,0)),0),INDEX($A$1:$A$17718,MATCH(G18669,$G$1:$G$17718,0)),MAX($A$2:$A18668)+1)</f>
        <v>14459</v>
      </c>
      <c r="B18669" s="1" t="e">
        <f aca="false">IF(COUNTIF($G$1:$G$17718,G18669&gt;0),0,INDEX($A$1:$A$17718,MATCH(G18669,$G$1:$G$17718,0)))</f>
        <v>#N/A</v>
      </c>
      <c r="C18669" s="1" t="str">
        <f aca="false">IF(H18669="",F18669,H18669)</f>
        <v>selective insurance</v>
      </c>
      <c r="F18669" s="5"/>
      <c r="G18669" s="1" t="n">
        <v>63459</v>
      </c>
      <c r="H18669" s="1" t="s">
        <v>23918</v>
      </c>
      <c r="I18669" s="1" t="n">
        <v>63203</v>
      </c>
      <c r="J18669" s="1" t="s">
        <v>23918</v>
      </c>
      <c r="K18669" s="1" t="s">
        <v>23341</v>
      </c>
    </row>
    <row r="18670" customFormat="false" ht="15" hidden="false" customHeight="true" outlineLevel="0" collapsed="false">
      <c r="A18670" s="1" t="n">
        <f aca="false">IF(IFERROR((MATCH(G18670,$G$1:$G$17718,0)),0),INDEX($A$1:$A$17718,MATCH(G18670,$G$1:$G$17718,0)),MAX($A$2:$A18669)+1)</f>
        <v>14460</v>
      </c>
      <c r="B18670" s="1" t="e">
        <f aca="false">IF(COUNTIF($G$1:$G$17718,G18670&gt;0),0,INDEX($A$1:$A$17718,MATCH(G18670,$G$1:$G$17718,0)))</f>
        <v>#N/A</v>
      </c>
      <c r="C18670" s="1" t="str">
        <f aca="false">IF(H18670="",F18670,H18670)</f>
        <v>pika solar</v>
      </c>
      <c r="F18670" s="5"/>
      <c r="G18670" s="1" t="n">
        <v>63462</v>
      </c>
      <c r="H18670" s="1" t="s">
        <v>23919</v>
      </c>
      <c r="I18670" s="1" t="n">
        <v>63202</v>
      </c>
      <c r="J18670" s="1" t="s">
        <v>23920</v>
      </c>
      <c r="K18670" s="1" t="s">
        <v>23341</v>
      </c>
    </row>
    <row r="18671" customFormat="false" ht="15" hidden="false" customHeight="true" outlineLevel="0" collapsed="false">
      <c r="A18671" s="1" t="n">
        <f aca="false">IF(IFERROR((MATCH(G18671,$G$1:$G$17718,0)),0),INDEX($A$1:$A$17718,MATCH(G18671,$G$1:$G$17718,0)),MAX($A$2:$A18670)+1)</f>
        <v>14461</v>
      </c>
      <c r="B18671" s="1" t="e">
        <f aca="false">IF(COUNTIF($G$1:$G$17718,G18671&gt;0),0,INDEX($A$1:$A$17718,MATCH(G18671,$G$1:$G$17718,0)))</f>
        <v>#N/A</v>
      </c>
      <c r="C18671" s="1" t="str">
        <f aca="false">IF(H18671="",F18671,H18671)</f>
        <v>brush creek solar</v>
      </c>
      <c r="F18671" s="5"/>
      <c r="G18671" s="1" t="n">
        <v>63464</v>
      </c>
      <c r="H18671" s="1" t="s">
        <v>23921</v>
      </c>
      <c r="I18671" s="1" t="n">
        <v>63205</v>
      </c>
      <c r="J18671" s="1" t="s">
        <v>23922</v>
      </c>
      <c r="K18671" s="1" t="s">
        <v>23341</v>
      </c>
    </row>
    <row r="18672" customFormat="false" ht="15" hidden="false" customHeight="true" outlineLevel="0" collapsed="false">
      <c r="A18672" s="1" t="n">
        <f aca="false">IF(IFERROR((MATCH(G18672,$G$1:$G$17718,0)),0),INDEX($A$1:$A$17718,MATCH(G18672,$G$1:$G$17718,0)),MAX($A$2:$A18671)+1)</f>
        <v>14462</v>
      </c>
      <c r="B18672" s="1" t="e">
        <f aca="false">IF(COUNTIF($G$1:$G$17718,G18672&gt;0),0,INDEX($A$1:$A$17718,MATCH(G18672,$G$1:$G$17718,0)))</f>
        <v>#N/A</v>
      </c>
      <c r="C18672" s="1" t="str">
        <f aca="false">IF(H18672="",F18672,H18672)</f>
        <v>minke solar</v>
      </c>
      <c r="F18672" s="5"/>
      <c r="G18672" s="1" t="n">
        <v>63465</v>
      </c>
      <c r="H18672" s="1" t="s">
        <v>23923</v>
      </c>
      <c r="I18672" s="1" t="n">
        <v>63206</v>
      </c>
      <c r="J18672" s="1" t="s">
        <v>23924</v>
      </c>
      <c r="K18672" s="1" t="s">
        <v>23341</v>
      </c>
    </row>
    <row r="18673" customFormat="false" ht="15" hidden="false" customHeight="true" outlineLevel="0" collapsed="false">
      <c r="A18673" s="1" t="n">
        <f aca="false">IF(IFERROR((MATCH(G18673,$G$1:$G$17718,0)),0),INDEX($A$1:$A$17718,MATCH(G18673,$G$1:$G$17718,0)),MAX($A$2:$A18672)+1)</f>
        <v>14463</v>
      </c>
      <c r="B18673" s="1" t="e">
        <f aca="false">IF(COUNTIF($G$1:$G$17718,G18673&gt;0),0,INDEX($A$1:$A$17718,MATCH(G18673,$G$1:$G$17718,0)))</f>
        <v>#N/A</v>
      </c>
      <c r="C18673" s="1" t="str">
        <f aca="false">IF(H18673="",F18673,H18673)</f>
        <v>drift creek solar</v>
      </c>
      <c r="F18673" s="5"/>
      <c r="G18673" s="1" t="n">
        <v>63466</v>
      </c>
      <c r="H18673" s="1" t="s">
        <v>23925</v>
      </c>
      <c r="I18673" s="1" t="n">
        <v>63207</v>
      </c>
      <c r="J18673" s="1" t="s">
        <v>23926</v>
      </c>
      <c r="K18673" s="1" t="s">
        <v>23341</v>
      </c>
    </row>
    <row r="18674" customFormat="false" ht="15" hidden="false" customHeight="true" outlineLevel="0" collapsed="false">
      <c r="A18674" s="1" t="n">
        <f aca="false">IF(IFERROR((MATCH(G18674,$G$1:$G$17718,0)),0),INDEX($A$1:$A$17718,MATCH(G18674,$G$1:$G$17718,0)),MAX($A$2:$A18673)+1)</f>
        <v>14464</v>
      </c>
      <c r="B18674" s="1" t="e">
        <f aca="false">IF(COUNTIF($G$1:$G$17718,G18674&gt;0),0,INDEX($A$1:$A$17718,MATCH(G18674,$G$1:$G$17718,0)))</f>
        <v>#N/A</v>
      </c>
      <c r="C18674" s="1" t="str">
        <f aca="false">IF(H18674="",F18674,H18674)</f>
        <v>bighorn solar</v>
      </c>
      <c r="F18674" s="5"/>
      <c r="G18674" s="1" t="n">
        <v>63467</v>
      </c>
      <c r="H18674" s="1" t="s">
        <v>23927</v>
      </c>
      <c r="I18674" s="1" t="n">
        <v>63208</v>
      </c>
      <c r="J18674" s="1" t="s">
        <v>23928</v>
      </c>
      <c r="K18674" s="1" t="s">
        <v>23341</v>
      </c>
    </row>
    <row r="18675" customFormat="false" ht="15" hidden="false" customHeight="true" outlineLevel="0" collapsed="false">
      <c r="A18675" s="1" t="n">
        <f aca="false">IF(IFERROR((MATCH(G18675,$G$1:$G$17718,0)),0),INDEX($A$1:$A$17718,MATCH(G18675,$G$1:$G$17718,0)),MAX($A$2:$A18674)+1)</f>
        <v>14465</v>
      </c>
      <c r="B18675" s="1" t="e">
        <f aca="false">IF(COUNTIF($G$1:$G$17718,G18675&gt;0),0,INDEX($A$1:$A$17718,MATCH(G18675,$G$1:$G$17718,0)))</f>
        <v>#N/A</v>
      </c>
      <c r="C18675" s="1" t="str">
        <f aca="false">IF(H18675="",F18675,H18675)</f>
        <v>scenic hill solar iv, llc</v>
      </c>
      <c r="F18675" s="5"/>
      <c r="G18675" s="1" t="n">
        <v>63627</v>
      </c>
      <c r="H18675" s="1" t="s">
        <v>23929</v>
      </c>
      <c r="I18675" s="1" t="n">
        <v>60025</v>
      </c>
      <c r="J18675" s="1" t="s">
        <v>21020</v>
      </c>
      <c r="K18675" s="1" t="s">
        <v>23341</v>
      </c>
    </row>
    <row r="18676" customFormat="false" ht="15" hidden="false" customHeight="true" outlineLevel="0" collapsed="false">
      <c r="A18676" s="1" t="n">
        <f aca="false">IF(IFERROR((MATCH(G18676,$G$1:$G$17718,0)),0),INDEX($A$1:$A$17718,MATCH(G18676,$G$1:$G$17718,0)),MAX($A$2:$A18675)+1)</f>
        <v>14466</v>
      </c>
      <c r="B18676" s="1" t="e">
        <f aca="false">IF(COUNTIF($G$1:$G$17718,G18676&gt;0),0,INDEX($A$1:$A$17718,MATCH(G18676,$G$1:$G$17718,0)))</f>
        <v>#N/A</v>
      </c>
      <c r="C18676" s="1" t="str">
        <f aca="false">IF(H18676="",F18676,H18676)</f>
        <v>agt000 stevens creek fuel cell</v>
      </c>
      <c r="F18676" s="5"/>
      <c r="G18676" s="1" t="n">
        <v>63699</v>
      </c>
      <c r="H18676" s="1" t="s">
        <v>23930</v>
      </c>
      <c r="I18676" s="1" t="n">
        <v>62150</v>
      </c>
      <c r="J18676" s="1" t="s">
        <v>23257</v>
      </c>
      <c r="K18676" s="1" t="s">
        <v>23341</v>
      </c>
    </row>
    <row r="18677" customFormat="false" ht="15" hidden="false" customHeight="true" outlineLevel="0" collapsed="false">
      <c r="A18677" s="1" t="n">
        <f aca="false">IF(IFERROR((MATCH(G18677,$G$1:$G$17718,0)),0),INDEX($A$1:$A$17718,MATCH(G18677,$G$1:$G$17718,0)),MAX($A$2:$A18676)+1)</f>
        <v>14467</v>
      </c>
      <c r="B18677" s="1" t="e">
        <f aca="false">IF(COUNTIF($G$1:$G$17718,G18677&gt;0),0,INDEX($A$1:$A$17718,MATCH(G18677,$G$1:$G$17718,0)))</f>
        <v>#N/A</v>
      </c>
      <c r="C18677" s="1" t="str">
        <f aca="false">IF(H18677="",F18677,H18677)</f>
        <v>amazon - moreno valley</v>
      </c>
      <c r="F18677" s="5"/>
      <c r="G18677" s="1" t="n">
        <v>63740</v>
      </c>
      <c r="H18677" s="1" t="s">
        <v>23931</v>
      </c>
      <c r="I18677" s="1" t="n">
        <v>63432</v>
      </c>
      <c r="J18677" s="1" t="s">
        <v>23932</v>
      </c>
      <c r="K18677" s="1" t="s">
        <v>23341</v>
      </c>
    </row>
    <row r="18678" customFormat="false" ht="15" hidden="false" customHeight="true" outlineLevel="0" collapsed="false">
      <c r="A18678" s="1" t="n">
        <f aca="false">IF(IFERROR((MATCH(G18678,$G$1:$G$17718,0)),0),INDEX($A$1:$A$17718,MATCH(G18678,$G$1:$G$17718,0)),MAX($A$2:$A18677)+1)</f>
        <v>14468</v>
      </c>
      <c r="B18678" s="1" t="e">
        <f aca="false">IF(COUNTIF($G$1:$G$17718,G18678&gt;0),0,INDEX($A$1:$A$17718,MATCH(G18678,$G$1:$G$17718,0)))</f>
        <v>#N/A</v>
      </c>
      <c r="C18678" s="1" t="str">
        <f aca="false">IF(H18678="",F18678,H18678)</f>
        <v>kimberly-clark solar</v>
      </c>
      <c r="F18678" s="5"/>
      <c r="G18678" s="1" t="n">
        <v>62960</v>
      </c>
      <c r="H18678" s="1" t="s">
        <v>23933</v>
      </c>
      <c r="I18678" s="1" t="n">
        <v>62817</v>
      </c>
      <c r="J18678" s="1" t="s">
        <v>23934</v>
      </c>
      <c r="K18678" s="1" t="s">
        <v>23341</v>
      </c>
    </row>
    <row r="18679" customFormat="false" ht="15" hidden="false" customHeight="true" outlineLevel="0" collapsed="false">
      <c r="A18679" s="1" t="n">
        <f aca="false">IF(IFERROR((MATCH(G18679,$G$1:$G$17718,0)),0),INDEX($A$1:$A$17718,MATCH(G18679,$G$1:$G$17718,0)),MAX($A$2:$A18678)+1)</f>
        <v>14469</v>
      </c>
      <c r="B18679" s="1" t="e">
        <f aca="false">IF(COUNTIF($G$1:$G$17718,G18679&gt;0),0,INDEX($A$1:$A$17718,MATCH(G18679,$G$1:$G$17718,0)))</f>
        <v>#N/A</v>
      </c>
      <c r="C18679" s="1" t="str">
        <f aca="false">IF(H18679="",F18679,H18679)</f>
        <v>dgs wasco state prison</v>
      </c>
      <c r="F18679" s="5"/>
      <c r="G18679" s="1" t="n">
        <v>63418</v>
      </c>
      <c r="H18679" s="1" t="s">
        <v>23935</v>
      </c>
      <c r="I18679" s="1" t="n">
        <v>62856</v>
      </c>
      <c r="J18679" s="1" t="s">
        <v>23685</v>
      </c>
      <c r="K18679" s="1" t="s">
        <v>23341</v>
      </c>
    </row>
    <row r="18680" customFormat="false" ht="15" hidden="false" customHeight="true" outlineLevel="0" collapsed="false">
      <c r="A18680" s="1" t="n">
        <f aca="false">IF(IFERROR((MATCH(G18680,$G$1:$G$17718,0)),0),INDEX($A$1:$A$17718,MATCH(G18680,$G$1:$G$17718,0)),MAX($A$2:$A18679)+1)</f>
        <v>14470</v>
      </c>
      <c r="B18680" s="1" t="e">
        <f aca="false">IF(COUNTIF($G$1:$G$17718,G18680&gt;0),0,INDEX($A$1:$A$17718,MATCH(G18680,$G$1:$G$17718,0)))</f>
        <v>#N/A</v>
      </c>
      <c r="C18680" s="1" t="str">
        <f aca="false">IF(H18680="",F18680,H18680)</f>
        <v>walnut unified school district walnut hs hybrid</v>
      </c>
      <c r="F18680" s="5"/>
      <c r="G18680" s="1" t="n">
        <v>63510</v>
      </c>
      <c r="H18680" s="1" t="s">
        <v>23936</v>
      </c>
      <c r="I18680" s="1" t="n">
        <v>60947</v>
      </c>
      <c r="J18680" s="1" t="s">
        <v>23655</v>
      </c>
      <c r="K18680" s="1" t="s">
        <v>23341</v>
      </c>
    </row>
    <row r="18681" customFormat="false" ht="15" hidden="false" customHeight="true" outlineLevel="0" collapsed="false">
      <c r="A18681" s="1" t="n">
        <f aca="false">IF(IFERROR((MATCH(G18681,$G$1:$G$17718,0)),0),INDEX($A$1:$A$17718,MATCH(G18681,$G$1:$G$17718,0)),MAX($A$2:$A18680)+1)</f>
        <v>14471</v>
      </c>
      <c r="B18681" s="1" t="e">
        <f aca="false">IF(COUNTIF($G$1:$G$17718,G18681&gt;0),0,INDEX($A$1:$A$17718,MATCH(G18681,$G$1:$G$17718,0)))</f>
        <v>#N/A</v>
      </c>
      <c r="C18681" s="1" t="str">
        <f aca="false">IF(H18681="",F18681,H18681)</f>
        <v>spencer solar</v>
      </c>
      <c r="F18681" s="5"/>
      <c r="G18681" s="1" t="n">
        <v>63676</v>
      </c>
      <c r="H18681" s="1" t="s">
        <v>23937</v>
      </c>
      <c r="I18681" s="1" t="n">
        <v>63395</v>
      </c>
      <c r="J18681" s="1" t="s">
        <v>23938</v>
      </c>
      <c r="K18681" s="1" t="s">
        <v>23341</v>
      </c>
    </row>
    <row r="18682" customFormat="false" ht="15" hidden="false" customHeight="true" outlineLevel="0" collapsed="false">
      <c r="A18682" s="1" t="n">
        <f aca="false">IF(IFERROR((MATCH(G18682,$G$1:$G$17718,0)),0),INDEX($A$1:$A$17718,MATCH(G18682,$G$1:$G$17718,0)),MAX($A$2:$A18681)+1)</f>
        <v>14472</v>
      </c>
      <c r="B18682" s="1" t="e">
        <f aca="false">IF(COUNTIF($G$1:$G$17718,G18682&gt;0),0,INDEX($A$1:$A$17718,MATCH(G18682,$G$1:$G$17718,0)))</f>
        <v>#N/A</v>
      </c>
      <c r="C18682" s="1" t="str">
        <f aca="false">IF(H18682="",F18682,H18682)</f>
        <v>galloway landfill</v>
      </c>
      <c r="F18682" s="5"/>
      <c r="G18682" s="1" t="n">
        <v>63698</v>
      </c>
      <c r="H18682" s="1" t="s">
        <v>23939</v>
      </c>
      <c r="I18682" s="1" t="n">
        <v>56990</v>
      </c>
      <c r="J18682" s="1" t="s">
        <v>20781</v>
      </c>
      <c r="K18682" s="1" t="s">
        <v>23341</v>
      </c>
    </row>
    <row r="18683" customFormat="false" ht="15" hidden="false" customHeight="true" outlineLevel="0" collapsed="false">
      <c r="A18683" s="1" t="n">
        <f aca="false">IF(IFERROR((MATCH(G18683,$G$1:$G$17718,0)),0),INDEX($A$1:$A$17718,MATCH(G18683,$G$1:$G$17718,0)),MAX($A$2:$A18682)+1)</f>
        <v>14473</v>
      </c>
      <c r="B18683" s="1" t="e">
        <f aca="false">IF(COUNTIF($G$1:$G$17718,G18683&gt;0),0,INDEX($A$1:$A$17718,MATCH(G18683,$G$1:$G$17718,0)))</f>
        <v>#N/A</v>
      </c>
      <c r="C18683" s="1" t="str">
        <f aca="false">IF(H18683="",F18683,H18683)</f>
        <v>bluewater cdec 1</v>
      </c>
      <c r="F18683" s="5"/>
      <c r="G18683" s="1" t="n">
        <v>62994</v>
      </c>
      <c r="H18683" s="1" t="s">
        <v>23940</v>
      </c>
      <c r="I18683" s="1" t="n">
        <v>62842</v>
      </c>
      <c r="J18683" s="1" t="s">
        <v>22820</v>
      </c>
      <c r="K18683" s="1" t="s">
        <v>23341</v>
      </c>
    </row>
    <row r="18684" customFormat="false" ht="15" hidden="false" customHeight="true" outlineLevel="0" collapsed="false">
      <c r="A18684" s="1" t="n">
        <f aca="false">IF(IFERROR((MATCH(G18684,$G$1:$G$17718,0)),0),INDEX($A$1:$A$17718,MATCH(G18684,$G$1:$G$17718,0)),MAX($A$2:$A18683)+1)</f>
        <v>14474</v>
      </c>
      <c r="B18684" s="1" t="e">
        <f aca="false">IF(COUNTIF($G$1:$G$17718,G18684&gt;0),0,INDEX($A$1:$A$17718,MATCH(G18684,$G$1:$G$17718,0)))</f>
        <v>#N/A</v>
      </c>
      <c r="C18684" s="1" t="str">
        <f aca="false">IF(H18684="",F18684,H18684)</f>
        <v>alcalde solar array</v>
      </c>
      <c r="F18684" s="5"/>
      <c r="G18684" s="1" t="n">
        <v>63477</v>
      </c>
      <c r="H18684" s="1" t="s">
        <v>23941</v>
      </c>
      <c r="I18684" s="1" t="n">
        <v>63213</v>
      </c>
      <c r="J18684" s="1" t="s">
        <v>23942</v>
      </c>
      <c r="K18684" s="1" t="s">
        <v>23341</v>
      </c>
    </row>
    <row r="18685" customFormat="false" ht="15" hidden="false" customHeight="true" outlineLevel="0" collapsed="false">
      <c r="A18685" s="1" t="n">
        <f aca="false">IF(IFERROR((MATCH(G18685,$G$1:$G$17718,0)),0),INDEX($A$1:$A$17718,MATCH(G18685,$G$1:$G$17718,0)),MAX($A$2:$A18684)+1)</f>
        <v>14475</v>
      </c>
      <c r="B18685" s="1" t="e">
        <f aca="false">IF(COUNTIF($G$1:$G$17718,G18685&gt;0),0,INDEX($A$1:$A$17718,MATCH(G18685,$G$1:$G$17718,0)))</f>
        <v>#N/A</v>
      </c>
      <c r="C18685" s="1" t="str">
        <f aca="false">IF(H18685="",F18685,H18685)</f>
        <v>eqx010 great oaks fuel cell</v>
      </c>
      <c r="F18685" s="5"/>
      <c r="G18685" s="1" t="n">
        <v>63704</v>
      </c>
      <c r="H18685" s="1" t="s">
        <v>23943</v>
      </c>
      <c r="I18685" s="1" t="n">
        <v>62150</v>
      </c>
      <c r="J18685" s="1" t="s">
        <v>23257</v>
      </c>
      <c r="K18685" s="1" t="s">
        <v>23341</v>
      </c>
    </row>
    <row r="18686" customFormat="false" ht="15" hidden="false" customHeight="true" outlineLevel="0" collapsed="false">
      <c r="A18686" s="1" t="n">
        <f aca="false">IF(IFERROR((MATCH(G18686,$G$1:$G$17718,0)),0),INDEX($A$1:$A$17718,MATCH(G18686,$G$1:$G$17718,0)),MAX($A$2:$A18685)+1)</f>
        <v>14476</v>
      </c>
      <c r="B18686" s="1" t="e">
        <f aca="false">IF(COUNTIF($G$1:$G$17718,G18686&gt;0),0,INDEX($A$1:$A$17718,MATCH(G18686,$G$1:$G$17718,0)))</f>
        <v>#N/A</v>
      </c>
      <c r="C18686" s="1" t="str">
        <f aca="false">IF(H18686="",F18686,H18686)</f>
        <v>bio-rad</v>
      </c>
      <c r="F18686" s="5"/>
      <c r="G18686" s="1" t="n">
        <v>63189</v>
      </c>
      <c r="H18686" s="1" t="s">
        <v>23944</v>
      </c>
      <c r="I18686" s="1" t="n">
        <v>62701</v>
      </c>
      <c r="J18686" s="1" t="s">
        <v>23945</v>
      </c>
      <c r="K18686" s="1" t="s">
        <v>23341</v>
      </c>
    </row>
    <row r="18687" customFormat="false" ht="15" hidden="false" customHeight="true" outlineLevel="0" collapsed="false">
      <c r="A18687" s="1" t="n">
        <f aca="false">IF(IFERROR((MATCH(G18687,$G$1:$G$17718,0)),0),INDEX($A$1:$A$17718,MATCH(G18687,$G$1:$G$17718,0)),MAX($A$2:$A18686)+1)</f>
        <v>14477</v>
      </c>
      <c r="B18687" s="1" t="e">
        <f aca="false">IF(COUNTIF($G$1:$G$17718,G18687&gt;0),0,INDEX($A$1:$A$17718,MATCH(G18687,$G$1:$G$17718,0)))</f>
        <v>#N/A</v>
      </c>
      <c r="C18687" s="1" t="str">
        <f aca="false">IF(H18687="",F18687,H18687)</f>
        <v>hopkinton phase 2</v>
      </c>
      <c r="F18687" s="5"/>
      <c r="G18687" s="1" t="n">
        <v>63191</v>
      </c>
      <c r="H18687" s="1" t="s">
        <v>23946</v>
      </c>
      <c r="I18687" s="1" t="n">
        <v>62701</v>
      </c>
      <c r="J18687" s="1" t="s">
        <v>23945</v>
      </c>
      <c r="K18687" s="1" t="s">
        <v>23341</v>
      </c>
    </row>
    <row r="18688" customFormat="false" ht="15" hidden="false" customHeight="true" outlineLevel="0" collapsed="false">
      <c r="A18688" s="1" t="n">
        <f aca="false">IF(IFERROR((MATCH(G18688,$G$1:$G$17718,0)),0),INDEX($A$1:$A$17718,MATCH(G18688,$G$1:$G$17718,0)),MAX($A$2:$A18687)+1)</f>
        <v>14478</v>
      </c>
      <c r="B18688" s="1" t="e">
        <f aca="false">IF(COUNTIF($G$1:$G$17718,G18688&gt;0),0,INDEX($A$1:$A$17718,MATCH(G18688,$G$1:$G$17718,0)))</f>
        <v>#N/A</v>
      </c>
      <c r="C18688" s="1" t="str">
        <f aca="false">IF(H18688="",F18688,H18688)</f>
        <v>becton canaan</v>
      </c>
      <c r="F18688" s="5"/>
      <c r="G18688" s="1" t="n">
        <v>63262</v>
      </c>
      <c r="H18688" s="1" t="s">
        <v>23947</v>
      </c>
      <c r="I18688" s="1" t="n">
        <v>63058</v>
      </c>
      <c r="J18688" s="1" t="s">
        <v>23948</v>
      </c>
      <c r="K18688" s="1" t="s">
        <v>23341</v>
      </c>
    </row>
    <row r="18689" customFormat="false" ht="15" hidden="false" customHeight="true" outlineLevel="0" collapsed="false">
      <c r="A18689" s="1" t="n">
        <f aca="false">IF(IFERROR((MATCH(G18689,$G$1:$G$17718,0)),0),INDEX($A$1:$A$17718,MATCH(G18689,$G$1:$G$17718,0)),MAX($A$2:$A18688)+1)</f>
        <v>14479</v>
      </c>
      <c r="B18689" s="1" t="e">
        <f aca="false">IF(COUNTIF($G$1:$G$17718,G18689&gt;0),0,INDEX($A$1:$A$17718,MATCH(G18689,$G$1:$G$17718,0)))</f>
        <v>#N/A</v>
      </c>
      <c r="C18689" s="1" t="str">
        <f aca="false">IF(H18689="",F18689,H18689)</f>
        <v>cuming county renewables, llc</v>
      </c>
      <c r="F18689" s="5"/>
      <c r="G18689" s="1" t="n">
        <v>63393</v>
      </c>
      <c r="H18689" s="1" t="s">
        <v>23949</v>
      </c>
      <c r="I18689" s="1" t="n">
        <v>63124</v>
      </c>
      <c r="J18689" s="1" t="s">
        <v>23950</v>
      </c>
      <c r="K18689" s="1" t="s">
        <v>23341</v>
      </c>
    </row>
    <row r="18690" customFormat="false" ht="15" hidden="false" customHeight="true" outlineLevel="0" collapsed="false">
      <c r="A18690" s="1" t="n">
        <f aca="false">IF(IFERROR((MATCH(G18690,$G$1:$G$17718,0)),0),INDEX($A$1:$A$17718,MATCH(G18690,$G$1:$G$17718,0)),MAX($A$2:$A18689)+1)</f>
        <v>14480</v>
      </c>
      <c r="B18690" s="1" t="e">
        <f aca="false">IF(COUNTIF($G$1:$G$17718,G18690&gt;0),0,INDEX($A$1:$A$17718,MATCH(G18690,$G$1:$G$17718,0)))</f>
        <v>#N/A</v>
      </c>
      <c r="C18690" s="1" t="str">
        <f aca="false">IF(H18690="",F18690,H18690)</f>
        <v>psrec/siad solar</v>
      </c>
      <c r="F18690" s="5"/>
      <c r="G18690" s="1" t="n">
        <v>63493</v>
      </c>
      <c r="H18690" s="1" t="s">
        <v>23951</v>
      </c>
      <c r="I18690" s="1" t="n">
        <v>57353</v>
      </c>
      <c r="J18690" s="1" t="s">
        <v>23952</v>
      </c>
      <c r="K18690" s="1" t="s">
        <v>23341</v>
      </c>
    </row>
    <row r="18691" customFormat="false" ht="15" hidden="false" customHeight="true" outlineLevel="0" collapsed="false">
      <c r="A18691" s="1" t="n">
        <f aca="false">IF(IFERROR((MATCH(G18691,$G$1:$G$17718,0)),0),INDEX($A$1:$A$17718,MATCH(G18691,$G$1:$G$17718,0)),MAX($A$2:$A18690)+1)</f>
        <v>14481</v>
      </c>
      <c r="B18691" s="1" t="e">
        <f aca="false">IF(COUNTIF($G$1:$G$17718,G18691&gt;0),0,INDEX($A$1:$A$17718,MATCH(G18691,$G$1:$G$17718,0)))</f>
        <v>#N/A</v>
      </c>
      <c r="C18691" s="1" t="str">
        <f aca="false">IF(H18691="",F18691,H18691)</f>
        <v>solar bess hybrid</v>
      </c>
      <c r="F18691" s="5"/>
      <c r="G18691" s="1" t="n">
        <v>63535</v>
      </c>
      <c r="H18691" s="1" t="s">
        <v>23953</v>
      </c>
      <c r="I18691" s="1" t="n">
        <v>63260</v>
      </c>
      <c r="J18691" s="1" t="s">
        <v>23954</v>
      </c>
      <c r="K18691" s="1" t="s">
        <v>23341</v>
      </c>
    </row>
    <row r="18692" customFormat="false" ht="15" hidden="false" customHeight="true" outlineLevel="0" collapsed="false">
      <c r="A18692" s="1" t="n">
        <f aca="false">IF(IFERROR((MATCH(G18692,$G$1:$G$17718,0)),0),INDEX($A$1:$A$17718,MATCH(G18692,$G$1:$G$17718,0)),MAX($A$2:$A18691)+1)</f>
        <v>14482</v>
      </c>
      <c r="B18692" s="1" t="e">
        <f aca="false">IF(COUNTIF($G$1:$G$17718,G18692&gt;0),0,INDEX($A$1:$A$17718,MATCH(G18692,$G$1:$G$17718,0)))</f>
        <v>#N/A</v>
      </c>
      <c r="C18692" s="1" t="str">
        <f aca="false">IF(H18692="",F18692,H18692)</f>
        <v>csu long beach</v>
      </c>
      <c r="F18692" s="5"/>
      <c r="G18692" s="1" t="n">
        <v>63611</v>
      </c>
      <c r="H18692" s="1" t="s">
        <v>23955</v>
      </c>
      <c r="I18692" s="1" t="n">
        <v>61344</v>
      </c>
      <c r="J18692" s="1" t="s">
        <v>23594</v>
      </c>
      <c r="K18692" s="1" t="s">
        <v>23341</v>
      </c>
    </row>
    <row r="18693" customFormat="false" ht="15" hidden="false" customHeight="true" outlineLevel="0" collapsed="false">
      <c r="A18693" s="1" t="n">
        <f aca="false">IF(IFERROR((MATCH(G18693,$G$1:$G$17718,0)),0),INDEX($A$1:$A$17718,MATCH(G18693,$G$1:$G$17718,0)),MAX($A$2:$A18692)+1)</f>
        <v>14483</v>
      </c>
      <c r="B18693" s="1" t="e">
        <f aca="false">IF(COUNTIF($G$1:$G$17718,G18693&gt;0),0,INDEX($A$1:$A$17718,MATCH(G18693,$G$1:$G$17718,0)))</f>
        <v>#N/A</v>
      </c>
      <c r="C18693" s="1" t="str">
        <f aca="false">IF(H18693="",F18693,H18693)</f>
        <v>mt hope solar</v>
      </c>
      <c r="F18693" s="5"/>
      <c r="G18693" s="1" t="n">
        <v>63663</v>
      </c>
      <c r="H18693" s="1" t="s">
        <v>23956</v>
      </c>
      <c r="I18693" s="1" t="n">
        <v>63185</v>
      </c>
      <c r="J18693" s="1" t="s">
        <v>23765</v>
      </c>
      <c r="K18693" s="1" t="s">
        <v>23341</v>
      </c>
    </row>
    <row r="18694" customFormat="false" ht="15" hidden="false" customHeight="true" outlineLevel="0" collapsed="false">
      <c r="A18694" s="1" t="n">
        <f aca="false">IF(IFERROR((MATCH(G18694,$G$1:$G$17718,0)),0),INDEX($A$1:$A$17718,MATCH(G18694,$G$1:$G$17718,0)),MAX($A$2:$A18693)+1)</f>
        <v>14484</v>
      </c>
      <c r="B18694" s="1" t="e">
        <f aca="false">IF(COUNTIF($G$1:$G$17718,G18694&gt;0),0,INDEX($A$1:$A$17718,MATCH(G18694,$G$1:$G$17718,0)))</f>
        <v>#N/A</v>
      </c>
      <c r="C18694" s="1" t="str">
        <f aca="false">IF(H18694="",F18694,H18694)</f>
        <v>williams acres solar</v>
      </c>
      <c r="F18694" s="5"/>
      <c r="G18694" s="1" t="n">
        <v>63664</v>
      </c>
      <c r="H18694" s="1" t="s">
        <v>23957</v>
      </c>
      <c r="I18694" s="1" t="n">
        <v>63185</v>
      </c>
      <c r="J18694" s="1" t="s">
        <v>23765</v>
      </c>
      <c r="K18694" s="1" t="s">
        <v>23341</v>
      </c>
    </row>
    <row r="18695" customFormat="false" ht="15" hidden="false" customHeight="true" outlineLevel="0" collapsed="false">
      <c r="A18695" s="1" t="n">
        <f aca="false">IF(IFERROR((MATCH(G18695,$G$1:$G$17718,0)),0),INDEX($A$1:$A$17718,MATCH(G18695,$G$1:$G$17718,0)),MAX($A$2:$A18694)+1)</f>
        <v>14485</v>
      </c>
      <c r="B18695" s="1" t="e">
        <f aca="false">IF(COUNTIF($G$1:$G$17718,G18695&gt;0),0,INDEX($A$1:$A$17718,MATCH(G18695,$G$1:$G$17718,0)))</f>
        <v>#N/A</v>
      </c>
      <c r="C18695" s="1" t="str">
        <f aca="false">IF(H18695="",F18695,H18695)</f>
        <v>eqx012 harz fuel cell</v>
      </c>
      <c r="F18695" s="5"/>
      <c r="G18695" s="1" t="n">
        <v>63706</v>
      </c>
      <c r="H18695" s="1" t="s">
        <v>23958</v>
      </c>
      <c r="I18695" s="1" t="n">
        <v>62150</v>
      </c>
      <c r="J18695" s="1" t="s">
        <v>23257</v>
      </c>
      <c r="K18695" s="1" t="s">
        <v>23341</v>
      </c>
    </row>
    <row r="18696" customFormat="false" ht="15" hidden="false" customHeight="true" outlineLevel="0" collapsed="false">
      <c r="A18696" s="1" t="n">
        <f aca="false">IF(IFERROR((MATCH(G18696,$G$1:$G$17718,0)),0),INDEX($A$1:$A$17718,MATCH(G18696,$G$1:$G$17718,0)),MAX($A$2:$A18695)+1)</f>
        <v>14486</v>
      </c>
      <c r="B18696" s="1" t="e">
        <f aca="false">IF(COUNTIF($G$1:$G$17718,G18696&gt;0),0,INDEX($A$1:$A$17718,MATCH(G18696,$G$1:$G$17718,0)))</f>
        <v>#N/A</v>
      </c>
      <c r="C18696" s="1" t="str">
        <f aca="false">IF(H18696="",F18696,H18696)</f>
        <v>gen005 antibody fuel cell</v>
      </c>
      <c r="F18696" s="5"/>
      <c r="G18696" s="1" t="n">
        <v>63714</v>
      </c>
      <c r="H18696" s="1" t="s">
        <v>23959</v>
      </c>
      <c r="I18696" s="1" t="n">
        <v>62150</v>
      </c>
      <c r="J18696" s="1" t="s">
        <v>23257</v>
      </c>
      <c r="K18696" s="1" t="s">
        <v>23341</v>
      </c>
    </row>
    <row r="18697" customFormat="false" ht="15" hidden="false" customHeight="true" outlineLevel="0" collapsed="false">
      <c r="A18697" s="1" t="n">
        <f aca="false">IF(IFERROR((MATCH(G18697,$G$1:$G$17718,0)),0),INDEX($A$1:$A$17718,MATCH(G18697,$G$1:$G$17718,0)),MAX($A$2:$A18696)+1)</f>
        <v>14487</v>
      </c>
      <c r="B18697" s="1" t="e">
        <f aca="false">IF(COUNTIF($G$1:$G$17718,G18697&gt;0),0,INDEX($A$1:$A$17718,MATCH(G18697,$G$1:$G$17718,0)))</f>
        <v>#N/A</v>
      </c>
      <c r="C18697" s="1" t="str">
        <f aca="false">IF(H18697="",F18697,H18697)</f>
        <v>dg amp rittman rd</v>
      </c>
      <c r="F18697" s="5"/>
      <c r="G18697" s="1" t="n">
        <v>62941</v>
      </c>
      <c r="H18697" s="1" t="s">
        <v>23960</v>
      </c>
      <c r="I18697" s="1" t="n">
        <v>60370</v>
      </c>
      <c r="J18697" s="1" t="s">
        <v>23282</v>
      </c>
      <c r="K18697" s="1" t="s">
        <v>23341</v>
      </c>
    </row>
    <row r="18698" customFormat="false" ht="15" hidden="false" customHeight="true" outlineLevel="0" collapsed="false">
      <c r="A18698" s="1" t="n">
        <f aca="false">IF(IFERROR((MATCH(G18698,$G$1:$G$17718,0)),0),INDEX($A$1:$A$17718,MATCH(G18698,$G$1:$G$17718,0)),MAX($A$2:$A18697)+1)</f>
        <v>14488</v>
      </c>
      <c r="B18698" s="1" t="e">
        <f aca="false">IF(COUNTIF($G$1:$G$17718,G18698&gt;0),0,INDEX($A$1:$A$17718,MATCH(G18698,$G$1:$G$17718,0)))</f>
        <v>#N/A</v>
      </c>
      <c r="C18698" s="1" t="str">
        <f aca="false">IF(H18698="",F18698,H18698)</f>
        <v>reedley community college solar</v>
      </c>
      <c r="F18698" s="5"/>
      <c r="G18698" s="1" t="n">
        <v>63074</v>
      </c>
      <c r="H18698" s="1" t="s">
        <v>23961</v>
      </c>
      <c r="I18698" s="1" t="n">
        <v>62856</v>
      </c>
      <c r="J18698" s="1" t="s">
        <v>23685</v>
      </c>
      <c r="K18698" s="1" t="s">
        <v>23341</v>
      </c>
    </row>
    <row r="18699" customFormat="false" ht="15" hidden="false" customHeight="true" outlineLevel="0" collapsed="false">
      <c r="A18699" s="1" t="n">
        <f aca="false">IF(IFERROR((MATCH(G18699,$G$1:$G$17718,0)),0),INDEX($A$1:$A$17718,MATCH(G18699,$G$1:$G$17718,0)),MAX($A$2:$A18698)+1)</f>
        <v>14489</v>
      </c>
      <c r="B18699" s="1" t="e">
        <f aca="false">IF(COUNTIF($G$1:$G$17718,G18699&gt;0),0,INDEX($A$1:$A$17718,MATCH(G18699,$G$1:$G$17718,0)))</f>
        <v>#N/A</v>
      </c>
      <c r="C18699" s="1" t="str">
        <f aca="false">IF(H18699="",F18699,H18699)</f>
        <v>oes biogas power</v>
      </c>
      <c r="F18699" s="5"/>
      <c r="G18699" s="1" t="n">
        <v>63622</v>
      </c>
      <c r="H18699" s="1" t="s">
        <v>23962</v>
      </c>
      <c r="I18699" s="1" t="n">
        <v>63331</v>
      </c>
      <c r="J18699" s="1" t="s">
        <v>23963</v>
      </c>
      <c r="K18699" s="1" t="s">
        <v>23341</v>
      </c>
    </row>
    <row r="18700" customFormat="false" ht="15" hidden="false" customHeight="true" outlineLevel="0" collapsed="false">
      <c r="A18700" s="1" t="n">
        <f aca="false">IF(IFERROR((MATCH(G18700,$G$1:$G$17718,0)),0),INDEX($A$1:$A$17718,MATCH(G18700,$G$1:$G$17718,0)),MAX($A$2:$A18699)+1)</f>
        <v>14490</v>
      </c>
      <c r="B18700" s="1" t="e">
        <f aca="false">IF(COUNTIF($G$1:$G$17718,G18700&gt;0),0,INDEX($A$1:$A$17718,MATCH(G18700,$G$1:$G$17718,0)))</f>
        <v>#N/A</v>
      </c>
      <c r="C18700" s="1" t="str">
        <f aca="false">IF(H18700="",F18700,H18700)</f>
        <v>costco lake drive</v>
      </c>
      <c r="F18700" s="5"/>
      <c r="G18700" s="1" t="n">
        <v>63638</v>
      </c>
      <c r="H18700" s="1" t="s">
        <v>23964</v>
      </c>
      <c r="I18700" s="1" t="n">
        <v>58622</v>
      </c>
      <c r="J18700" s="1" t="s">
        <v>23965</v>
      </c>
      <c r="K18700" s="1" t="s">
        <v>23341</v>
      </c>
    </row>
    <row r="18701" customFormat="false" ht="15" hidden="false" customHeight="true" outlineLevel="0" collapsed="false">
      <c r="A18701" s="1" t="n">
        <f aca="false">IF(IFERROR((MATCH(G18701,$G$1:$G$17718,0)),0),INDEX($A$1:$A$17718,MATCH(G18701,$G$1:$G$17718,0)),MAX($A$2:$A18700)+1)</f>
        <v>14491</v>
      </c>
      <c r="B18701" s="1" t="e">
        <f aca="false">IF(COUNTIF($G$1:$G$17718,G18701&gt;0),0,INDEX($A$1:$A$17718,MATCH(G18701,$G$1:$G$17718,0)))</f>
        <v>#N/A</v>
      </c>
      <c r="C18701" s="1" t="str">
        <f aca="false">IF(H18701="",F18701,H18701)</f>
        <v>iiv000 mt bethel fuel cell</v>
      </c>
      <c r="F18701" s="5"/>
      <c r="G18701" s="1" t="n">
        <v>63713</v>
      </c>
      <c r="H18701" s="1" t="s">
        <v>23966</v>
      </c>
      <c r="I18701" s="1" t="n">
        <v>62150</v>
      </c>
      <c r="J18701" s="1" t="s">
        <v>23257</v>
      </c>
      <c r="K18701" s="1" t="s">
        <v>23341</v>
      </c>
    </row>
    <row r="18702" customFormat="false" ht="15" hidden="false" customHeight="true" outlineLevel="0" collapsed="false">
      <c r="A18702" s="1" t="n">
        <f aca="false">IF(IFERROR((MATCH(G18702,$G$1:$G$17718,0)),0),INDEX($A$1:$A$17718,MATCH(G18702,$G$1:$G$17718,0)),MAX($A$2:$A18701)+1)</f>
        <v>14492</v>
      </c>
      <c r="B18702" s="1" t="e">
        <f aca="false">IF(COUNTIF($G$1:$G$17718,G18702&gt;0),0,INDEX($A$1:$A$17718,MATCH(G18702,$G$1:$G$17718,0)))</f>
        <v>#N/A</v>
      </c>
      <c r="C18702" s="1" t="str">
        <f aca="false">IF(H18702="",F18702,H18702)</f>
        <v>milner butte lfge</v>
      </c>
      <c r="F18702" s="5"/>
      <c r="G18702" s="1" t="n">
        <v>63755</v>
      </c>
      <c r="H18702" s="1" t="s">
        <v>23967</v>
      </c>
      <c r="I18702" s="1" t="n">
        <v>63439</v>
      </c>
      <c r="J18702" s="1" t="s">
        <v>23968</v>
      </c>
      <c r="K18702" s="1" t="s">
        <v>23341</v>
      </c>
    </row>
    <row r="18703" customFormat="false" ht="15" hidden="false" customHeight="true" outlineLevel="0" collapsed="false">
      <c r="A18703" s="1" t="n">
        <f aca="false">IF(IFERROR((MATCH(G18703,$G$1:$G$17718,0)),0),INDEX($A$1:$A$17718,MATCH(G18703,$G$1:$G$17718,0)),MAX($A$2:$A18702)+1)</f>
        <v>14493</v>
      </c>
      <c r="B18703" s="1" t="e">
        <f aca="false">IF(COUNTIF($G$1:$G$17718,G18703&gt;0),0,INDEX($A$1:$A$17718,MATCH(G18703,$G$1:$G$17718,0)))</f>
        <v>#N/A</v>
      </c>
      <c r="C18703" s="1" t="str">
        <f aca="false">IF(H18703="",F18703,H18703)</f>
        <v>short hills mall</v>
      </c>
      <c r="F18703" s="5"/>
      <c r="G18703" s="1" t="n">
        <v>63257</v>
      </c>
      <c r="H18703" s="1" t="s">
        <v>23969</v>
      </c>
      <c r="I18703" s="1" t="n">
        <v>63057</v>
      </c>
      <c r="J18703" s="1" t="s">
        <v>23969</v>
      </c>
      <c r="K18703" s="1" t="s">
        <v>23341</v>
      </c>
    </row>
    <row r="18704" customFormat="false" ht="15" hidden="false" customHeight="true" outlineLevel="0" collapsed="false">
      <c r="A18704" s="1" t="n">
        <f aca="false">IF(IFERROR((MATCH(G18704,$G$1:$G$17718,0)),0),INDEX($A$1:$A$17718,MATCH(G18704,$G$1:$G$17718,0)),MAX($A$2:$A18703)+1)</f>
        <v>14494</v>
      </c>
      <c r="B18704" s="1" t="e">
        <f aca="false">IF(COUNTIF($G$1:$G$17718,G18704&gt;0),0,INDEX($A$1:$A$17718,MATCH(G18704,$G$1:$G$17718,0)))</f>
        <v>#N/A</v>
      </c>
      <c r="C18704" s="1" t="str">
        <f aca="false">IF(H18704="",F18704,H18704)</f>
        <v>lakeville solar</v>
      </c>
      <c r="F18704" s="5"/>
      <c r="G18704" s="1" t="n">
        <v>63672</v>
      </c>
      <c r="H18704" s="1" t="s">
        <v>23970</v>
      </c>
      <c r="I18704" s="1" t="n">
        <v>63391</v>
      </c>
      <c r="J18704" s="1" t="s">
        <v>23971</v>
      </c>
      <c r="K18704" s="1" t="s">
        <v>23341</v>
      </c>
    </row>
    <row r="18705" customFormat="false" ht="15" hidden="false" customHeight="true" outlineLevel="0" collapsed="false">
      <c r="A18705" s="1" t="n">
        <f aca="false">IF(IFERROR((MATCH(G18705,$G$1:$G$17718,0)),0),INDEX($A$1:$A$17718,MATCH(G18705,$G$1:$G$17718,0)),MAX($A$2:$A18704)+1)</f>
        <v>14495</v>
      </c>
      <c r="B18705" s="1" t="e">
        <f aca="false">IF(COUNTIF($G$1:$G$17718,G18705&gt;0),0,INDEX($A$1:$A$17718,MATCH(G18705,$G$1:$G$17718,0)))</f>
        <v>#N/A</v>
      </c>
      <c r="C18705" s="1" t="str">
        <f aca="false">IF(H18705="",F18705,H18705)</f>
        <v>central ca fuel cell 1</v>
      </c>
      <c r="F18705" s="5"/>
      <c r="G18705" s="1" t="n">
        <v>63439</v>
      </c>
      <c r="H18705" s="1" t="s">
        <v>23972</v>
      </c>
      <c r="I18705" s="1" t="n">
        <v>61939</v>
      </c>
      <c r="J18705" s="1" t="s">
        <v>23708</v>
      </c>
      <c r="K18705" s="1" t="s">
        <v>23341</v>
      </c>
    </row>
    <row r="18706" customFormat="false" ht="15" hidden="false" customHeight="true" outlineLevel="0" collapsed="false">
      <c r="A18706" s="1" t="n">
        <f aca="false">IF(IFERROR((MATCH(G18706,$G$1:$G$17718,0)),0),INDEX($A$1:$A$17718,MATCH(G18706,$G$1:$G$17718,0)),MAX($A$2:$A18705)+1)</f>
        <v>14496</v>
      </c>
      <c r="B18706" s="1" t="e">
        <f aca="false">IF(COUNTIF($G$1:$G$17718,G18706&gt;0),0,INDEX($A$1:$A$17718,MATCH(G18706,$G$1:$G$17718,0)))</f>
        <v>#N/A</v>
      </c>
      <c r="C18706" s="1" t="str">
        <f aca="false">IF(H18706="",F18706,H18706)</f>
        <v>esa buies creek, llc</v>
      </c>
      <c r="F18706" s="5"/>
      <c r="G18706" s="1" t="n">
        <v>63732</v>
      </c>
      <c r="H18706" s="1" t="s">
        <v>23973</v>
      </c>
      <c r="I18706" s="1" t="n">
        <v>61677</v>
      </c>
      <c r="J18706" s="1" t="s">
        <v>23242</v>
      </c>
      <c r="K18706" s="1" t="s">
        <v>23341</v>
      </c>
    </row>
    <row r="18707" customFormat="false" ht="15" hidden="false" customHeight="true" outlineLevel="0" collapsed="false">
      <c r="A18707" s="1" t="n">
        <f aca="false">IF(IFERROR((MATCH(G18707,$G$1:$G$17718,0)),0),INDEX($A$1:$A$17718,MATCH(G18707,$G$1:$G$17718,0)),MAX($A$2:$A18706)+1)</f>
        <v>14497</v>
      </c>
      <c r="B18707" s="1" t="e">
        <f aca="false">IF(COUNTIF($G$1:$G$17718,G18707&gt;0),0,INDEX($A$1:$A$17718,MATCH(G18707,$G$1:$G$17718,0)))</f>
        <v>#N/A</v>
      </c>
      <c r="C18707" s="1" t="str">
        <f aca="false">IF(H18707="",F18707,H18707)</f>
        <v>boutillier solar, llc csg</v>
      </c>
      <c r="F18707" s="5"/>
      <c r="G18707" s="1" t="n">
        <v>63556</v>
      </c>
      <c r="H18707" s="1" t="s">
        <v>23974</v>
      </c>
      <c r="I18707" s="1" t="n">
        <v>63281</v>
      </c>
      <c r="J18707" s="1" t="s">
        <v>23558</v>
      </c>
      <c r="K18707" s="1" t="s">
        <v>23341</v>
      </c>
    </row>
    <row r="18708" customFormat="false" ht="15" hidden="false" customHeight="true" outlineLevel="0" collapsed="false">
      <c r="A18708" s="1" t="n">
        <f aca="false">IF(IFERROR((MATCH(G18708,$G$1:$G$17718,0)),0),INDEX($A$1:$A$17718,MATCH(G18708,$G$1:$G$17718,0)),MAX($A$2:$A18707)+1)</f>
        <v>14498</v>
      </c>
      <c r="B18708" s="1" t="e">
        <f aca="false">IF(COUNTIF($G$1:$G$17718,G18708&gt;0),0,INDEX($A$1:$A$17718,MATCH(G18708,$G$1:$G$17718,0)))</f>
        <v>#N/A</v>
      </c>
      <c r="C18708" s="1" t="str">
        <f aca="false">IF(H18708="",F18708,H18708)</f>
        <v>dickinson solar</v>
      </c>
      <c r="F18708" s="5"/>
      <c r="G18708" s="1" t="n">
        <v>62946</v>
      </c>
      <c r="H18708" s="1" t="s">
        <v>23975</v>
      </c>
      <c r="I18708" s="1" t="n">
        <v>62795</v>
      </c>
      <c r="J18708" s="1" t="s">
        <v>23976</v>
      </c>
      <c r="K18708" s="1" t="s">
        <v>23341</v>
      </c>
    </row>
    <row r="18709" customFormat="false" ht="15" hidden="false" customHeight="true" outlineLevel="0" collapsed="false">
      <c r="A18709" s="1" t="n">
        <f aca="false">IF(IFERROR((MATCH(G18709,$G$1:$G$17718,0)),0),INDEX($A$1:$A$17718,MATCH(G18709,$G$1:$G$17718,0)),MAX($A$2:$A18708)+1)</f>
        <v>14499</v>
      </c>
      <c r="B18709" s="1" t="e">
        <f aca="false">IF(COUNTIF($G$1:$G$17718,G18709&gt;0),0,INDEX($A$1:$A$17718,MATCH(G18709,$G$1:$G$17718,0)))</f>
        <v>#N/A</v>
      </c>
      <c r="C18709" s="1" t="str">
        <f aca="false">IF(H18709="",F18709,H18709)</f>
        <v>cronin road solar 1, llc csg hybrid</v>
      </c>
      <c r="F18709" s="5"/>
      <c r="G18709" s="1" t="n">
        <v>63011</v>
      </c>
      <c r="H18709" s="1" t="s">
        <v>23977</v>
      </c>
      <c r="I18709" s="1" t="n">
        <v>61012</v>
      </c>
      <c r="J18709" s="1" t="s">
        <v>23025</v>
      </c>
      <c r="K18709" s="1" t="s">
        <v>23341</v>
      </c>
    </row>
    <row r="18710" customFormat="false" ht="15" hidden="false" customHeight="true" outlineLevel="0" collapsed="false">
      <c r="A18710" s="1" t="n">
        <f aca="false">IF(IFERROR((MATCH(G18710,$G$1:$G$17718,0)),0),INDEX($A$1:$A$17718,MATCH(G18710,$G$1:$G$17718,0)),MAX($A$2:$A18709)+1)</f>
        <v>14500</v>
      </c>
      <c r="B18710" s="1" t="e">
        <f aca="false">IF(COUNTIF($G$1:$G$17718,G18710&gt;0),0,INDEX($A$1:$A$17718,MATCH(G18710,$G$1:$G$17718,0)))</f>
        <v>#N/A</v>
      </c>
      <c r="C18710" s="1" t="str">
        <f aca="false">IF(H18710="",F18710,H18710)</f>
        <v>calcity solar 1</v>
      </c>
      <c r="F18710" s="5"/>
      <c r="G18710" s="1" t="n">
        <v>63054</v>
      </c>
      <c r="H18710" s="1" t="s">
        <v>23978</v>
      </c>
      <c r="I18710" s="1" t="n">
        <v>62885</v>
      </c>
      <c r="J18710" s="1" t="s">
        <v>23979</v>
      </c>
      <c r="K18710" s="1" t="s">
        <v>23341</v>
      </c>
    </row>
    <row r="18711" customFormat="false" ht="15" hidden="false" customHeight="true" outlineLevel="0" collapsed="false">
      <c r="A18711" s="1" t="n">
        <f aca="false">IF(IFERROR((MATCH(G18711,$G$1:$G$17718,0)),0),INDEX($A$1:$A$17718,MATCH(G18711,$G$1:$G$17718,0)),MAX($A$2:$A18710)+1)</f>
        <v>14501</v>
      </c>
      <c r="B18711" s="1" t="e">
        <f aca="false">IF(COUNTIF($G$1:$G$17718,G18711&gt;0),0,INDEX($A$1:$A$17718,MATCH(G18711,$G$1:$G$17718,0)))</f>
        <v>#N/A</v>
      </c>
      <c r="C18711" s="1" t="str">
        <f aca="false">IF(H18711="",F18711,H18711)</f>
        <v>eagle creek</v>
      </c>
      <c r="F18711" s="5"/>
      <c r="G18711" s="1" t="n">
        <v>63078</v>
      </c>
      <c r="H18711" s="1" t="s">
        <v>23980</v>
      </c>
      <c r="I18711" s="1" t="n">
        <v>60059</v>
      </c>
      <c r="J18711" s="1" t="s">
        <v>20856</v>
      </c>
      <c r="K18711" s="1" t="s">
        <v>23341</v>
      </c>
    </row>
    <row r="18712" customFormat="false" ht="15" hidden="false" customHeight="true" outlineLevel="0" collapsed="false">
      <c r="A18712" s="1" t="n">
        <f aca="false">IF(IFERROR((MATCH(G18712,$G$1:$G$17718,0)),0),INDEX($A$1:$A$17718,MATCH(G18712,$G$1:$G$17718,0)),MAX($A$2:$A18711)+1)</f>
        <v>14502</v>
      </c>
      <c r="B18712" s="1" t="e">
        <f aca="false">IF(COUNTIF($G$1:$G$17718,G18712&gt;0),0,INDEX($A$1:$A$17718,MATCH(G18712,$G$1:$G$17718,0)))</f>
        <v>#N/A</v>
      </c>
      <c r="C18712" s="1" t="str">
        <f aca="false">IF(H18712="",F18712,H18712)</f>
        <v>athens - coopers corner bess</v>
      </c>
      <c r="F18712" s="5"/>
      <c r="G18712" s="1" t="n">
        <v>63090</v>
      </c>
      <c r="H18712" s="1" t="s">
        <v>23981</v>
      </c>
      <c r="I18712" s="1" t="n">
        <v>62731</v>
      </c>
      <c r="J18712" s="1" t="s">
        <v>23982</v>
      </c>
      <c r="K18712" s="1" t="s">
        <v>23341</v>
      </c>
    </row>
    <row r="18713" customFormat="false" ht="15" hidden="false" customHeight="true" outlineLevel="0" collapsed="false">
      <c r="A18713" s="1" t="n">
        <f aca="false">IF(IFERROR((MATCH(G18713,$G$1:$G$17718,0)),0),INDEX($A$1:$A$17718,MATCH(G18713,$G$1:$G$17718,0)),MAX($A$2:$A18712)+1)</f>
        <v>14503</v>
      </c>
      <c r="B18713" s="1" t="e">
        <f aca="false">IF(COUNTIF($G$1:$G$17718,G18713&gt;0),0,INDEX($A$1:$A$17718,MATCH(G18713,$G$1:$G$17718,0)))</f>
        <v>#N/A</v>
      </c>
      <c r="C18713" s="1" t="str">
        <f aca="false">IF(H18713="",F18713,H18713)</f>
        <v>woodbury solar</v>
      </c>
      <c r="F18713" s="5"/>
      <c r="G18713" s="1" t="n">
        <v>63231</v>
      </c>
      <c r="H18713" s="1" t="s">
        <v>23983</v>
      </c>
      <c r="I18713" s="1" t="n">
        <v>63001</v>
      </c>
      <c r="J18713" s="1" t="s">
        <v>23984</v>
      </c>
      <c r="K18713" s="1" t="s">
        <v>23341</v>
      </c>
    </row>
    <row r="18714" customFormat="false" ht="15" hidden="false" customHeight="true" outlineLevel="0" collapsed="false">
      <c r="A18714" s="1" t="n">
        <f aca="false">IF(IFERROR((MATCH(G18714,$G$1:$G$17718,0)),0),INDEX($A$1:$A$17718,MATCH(G18714,$G$1:$G$17718,0)),MAX($A$2:$A18713)+1)</f>
        <v>14504</v>
      </c>
      <c r="B18714" s="1" t="e">
        <f aca="false">IF(COUNTIF($G$1:$G$17718,G18714&gt;0),0,INDEX($A$1:$A$17718,MATCH(G18714,$G$1:$G$17718,0)))</f>
        <v>#N/A</v>
      </c>
      <c r="C18714" s="1" t="str">
        <f aca="false">IF(H18714="",F18714,H18714)</f>
        <v>cottonwood solar, llc</v>
      </c>
      <c r="F18714" s="5"/>
      <c r="G18714" s="1" t="n">
        <v>63293</v>
      </c>
      <c r="H18714" s="1" t="s">
        <v>23985</v>
      </c>
      <c r="I18714" s="1" t="n">
        <v>62627</v>
      </c>
      <c r="J18714" s="1" t="s">
        <v>23133</v>
      </c>
      <c r="K18714" s="1" t="s">
        <v>23341</v>
      </c>
    </row>
    <row r="18715" customFormat="false" ht="15" hidden="false" customHeight="true" outlineLevel="0" collapsed="false">
      <c r="A18715" s="1" t="n">
        <f aca="false">IF(IFERROR((MATCH(G18715,$G$1:$G$17718,0)),0),INDEX($A$1:$A$17718,MATCH(G18715,$G$1:$G$17718,0)),MAX($A$2:$A18714)+1)</f>
        <v>14505</v>
      </c>
      <c r="B18715" s="1" t="e">
        <f aca="false">IF(COUNTIF($G$1:$G$17718,G18715&gt;0),0,INDEX($A$1:$A$17718,MATCH(G18715,$G$1:$G$17718,0)))</f>
        <v>#N/A</v>
      </c>
      <c r="C18715" s="1" t="str">
        <f aca="false">IF(H18715="",F18715,H18715)</f>
        <v>yorktown battery energy storage facility</v>
      </c>
      <c r="F18715" s="5"/>
      <c r="G18715" s="1" t="n">
        <v>63325</v>
      </c>
      <c r="H18715" s="1" t="s">
        <v>23986</v>
      </c>
      <c r="I18715" s="1" t="n">
        <v>17609</v>
      </c>
      <c r="J18715" s="1" t="s">
        <v>21628</v>
      </c>
      <c r="K18715" s="1" t="s">
        <v>23341</v>
      </c>
    </row>
    <row r="18716" customFormat="false" ht="15" hidden="false" customHeight="true" outlineLevel="0" collapsed="false">
      <c r="A18716" s="1" t="n">
        <f aca="false">IF(IFERROR((MATCH(G18716,$G$1:$G$17718,0)),0),INDEX($A$1:$A$17718,MATCH(G18716,$G$1:$G$17718,0)),MAX($A$2:$A18715)+1)</f>
        <v>14506</v>
      </c>
      <c r="B18716" s="1" t="e">
        <f aca="false">IF(COUNTIF($G$1:$G$17718,G18716&gt;0),0,INDEX($A$1:$A$17718,MATCH(G18716,$G$1:$G$17718,0)))</f>
        <v>#N/A</v>
      </c>
      <c r="C18716" s="1" t="str">
        <f aca="false">IF(H18716="",F18716,H18716)</f>
        <v>dec phase ii at georgetown</v>
      </c>
      <c r="F18716" s="5"/>
      <c r="G18716" s="1" t="n">
        <v>63392</v>
      </c>
      <c r="H18716" s="1" t="s">
        <v>23987</v>
      </c>
      <c r="I18716" s="1" t="n">
        <v>61419</v>
      </c>
      <c r="J18716" s="1" t="s">
        <v>23988</v>
      </c>
      <c r="K18716" s="1" t="s">
        <v>23341</v>
      </c>
    </row>
    <row r="18717" customFormat="false" ht="15" hidden="false" customHeight="true" outlineLevel="0" collapsed="false">
      <c r="A18717" s="1" t="n">
        <f aca="false">IF(IFERROR((MATCH(G18717,$G$1:$G$17718,0)),0),INDEX($A$1:$A$17718,MATCH(G18717,$G$1:$G$17718,0)),MAX($A$2:$A18716)+1)</f>
        <v>14507</v>
      </c>
      <c r="B18717" s="1" t="e">
        <f aca="false">IF(COUNTIF($G$1:$G$17718,G18717&gt;0),0,INDEX($A$1:$A$17718,MATCH(G18717,$G$1:$G$17718,0)))</f>
        <v>#N/A</v>
      </c>
      <c r="C18717" s="1" t="str">
        <f aca="false">IF(H18717="",F18717,H18717)</f>
        <v>vermillion river_mn_gre dea-gm</v>
      </c>
      <c r="F18717" s="5"/>
      <c r="G18717" s="1" t="n">
        <v>63406</v>
      </c>
      <c r="H18717" s="1" t="s">
        <v>23989</v>
      </c>
      <c r="I18717" s="1" t="n">
        <v>60520</v>
      </c>
      <c r="J18717" s="1" t="s">
        <v>23990</v>
      </c>
      <c r="K18717" s="1" t="s">
        <v>23341</v>
      </c>
    </row>
    <row r="18718" customFormat="false" ht="15" hidden="false" customHeight="true" outlineLevel="0" collapsed="false">
      <c r="A18718" s="1" t="n">
        <f aca="false">IF(IFERROR((MATCH(G18718,$G$1:$G$17718,0)),0),INDEX($A$1:$A$17718,MATCH(G18718,$G$1:$G$17718,0)),MAX($A$2:$A18717)+1)</f>
        <v>14508</v>
      </c>
      <c r="B18718" s="1" t="e">
        <f aca="false">IF(COUNTIF($G$1:$G$17718,G18718&gt;0),0,INDEX($A$1:$A$17718,MATCH(G18718,$G$1:$G$17718,0)))</f>
        <v>#N/A</v>
      </c>
      <c r="C18718" s="1" t="str">
        <f aca="false">IF(H18718="",F18718,H18718)</f>
        <v>ny3 battery</v>
      </c>
      <c r="F18718" s="5"/>
      <c r="G18718" s="1" t="n">
        <v>63585</v>
      </c>
      <c r="H18718" s="1" t="s">
        <v>23991</v>
      </c>
      <c r="I18718" s="1" t="n">
        <v>63289</v>
      </c>
      <c r="J18718" s="1" t="s">
        <v>22824</v>
      </c>
      <c r="K18718" s="1" t="s">
        <v>23341</v>
      </c>
    </row>
    <row r="18719" customFormat="false" ht="15" hidden="false" customHeight="true" outlineLevel="0" collapsed="false">
      <c r="A18719" s="1" t="n">
        <f aca="false">IF(IFERROR((MATCH(G18719,$G$1:$G$17718,0)),0),INDEX($A$1:$A$17718,MATCH(G18719,$G$1:$G$17718,0)),MAX($A$2:$A18718)+1)</f>
        <v>14509</v>
      </c>
      <c r="B18719" s="1" t="e">
        <f aca="false">IF(COUNTIF($G$1:$G$17718,G18719&gt;0),0,INDEX($A$1:$A$17718,MATCH(G18719,$G$1:$G$17718,0)))</f>
        <v>#N/A</v>
      </c>
      <c r="C18719" s="1" t="str">
        <f aca="false">IF(H18719="",F18719,H18719)</f>
        <v>crown</v>
      </c>
      <c r="F18719" s="5"/>
      <c r="G18719" s="1" t="n">
        <v>63635</v>
      </c>
      <c r="H18719" s="1" t="s">
        <v>23992</v>
      </c>
      <c r="I18719" s="1" t="n">
        <v>63338</v>
      </c>
      <c r="J18719" s="1" t="s">
        <v>23993</v>
      </c>
      <c r="K18719" s="1" t="s">
        <v>23341</v>
      </c>
    </row>
    <row r="18720" customFormat="false" ht="15" hidden="false" customHeight="true" outlineLevel="0" collapsed="false">
      <c r="A18720" s="1" t="n">
        <f aca="false">IF(IFERROR((MATCH(G18720,$G$1:$G$17718,0)),0),INDEX($A$1:$A$17718,MATCH(G18720,$G$1:$G$17718,0)),MAX($A$2:$A18719)+1)</f>
        <v>14510</v>
      </c>
      <c r="B18720" s="1" t="e">
        <f aca="false">IF(COUNTIF($G$1:$G$17718,G18720&gt;0),0,INDEX($A$1:$A$17718,MATCH(G18720,$G$1:$G$17718,0)))</f>
        <v>#N/A</v>
      </c>
      <c r="C18720" s="1" t="str">
        <f aca="false">IF(H18720="",F18720,H18720)</f>
        <v>oak leaf solar xxxiii llc (lantz)</v>
      </c>
      <c r="F18720" s="5"/>
      <c r="G18720" s="1" t="n">
        <v>63681</v>
      </c>
      <c r="H18720" s="1" t="s">
        <v>23994</v>
      </c>
      <c r="I18720" s="1" t="n">
        <v>63402</v>
      </c>
      <c r="J18720" s="1" t="s">
        <v>23995</v>
      </c>
      <c r="K18720" s="1" t="s">
        <v>23341</v>
      </c>
    </row>
    <row r="18721" customFormat="false" ht="15" hidden="false" customHeight="true" outlineLevel="0" collapsed="false">
      <c r="A18721" s="1" t="n">
        <f aca="false">IF(IFERROR((MATCH(G18721,$G$1:$G$17718,0)),0),INDEX($A$1:$A$17718,MATCH(G18721,$G$1:$G$17718,0)),MAX($A$2:$A18720)+1)</f>
        <v>14511</v>
      </c>
      <c r="B18721" s="1" t="e">
        <f aca="false">IF(COUNTIF($G$1:$G$17718,G18721&gt;0),0,INDEX($A$1:$A$17718,MATCH(G18721,$G$1:$G$17718,0)))</f>
        <v>#N/A</v>
      </c>
      <c r="C18721" s="1" t="str">
        <f aca="false">IF(H18721="",F18721,H18721)</f>
        <v>tlr000 hansen fuel cell</v>
      </c>
      <c r="F18721" s="5"/>
      <c r="G18721" s="1" t="n">
        <v>63717</v>
      </c>
      <c r="H18721" s="1" t="s">
        <v>23996</v>
      </c>
      <c r="I18721" s="1" t="n">
        <v>62150</v>
      </c>
      <c r="J18721" s="1" t="s">
        <v>23257</v>
      </c>
      <c r="K18721" s="1" t="s">
        <v>23341</v>
      </c>
    </row>
    <row r="18722" customFormat="false" ht="15" hidden="false" customHeight="true" outlineLevel="0" collapsed="false">
      <c r="A18722" s="1" t="n">
        <f aca="false">IF(IFERROR((MATCH(G18722,$G$1:$G$17718,0)),0),INDEX($A$1:$A$17718,MATCH(G18722,$G$1:$G$17718,0)),MAX($A$2:$A18721)+1)</f>
        <v>14512</v>
      </c>
      <c r="B18722" s="1" t="e">
        <f aca="false">IF(COUNTIF($G$1:$G$17718,G18722&gt;0),0,INDEX($A$1:$A$17718,MATCH(G18722,$G$1:$G$17718,0)))</f>
        <v>#N/A</v>
      </c>
      <c r="C18722" s="1" t="str">
        <f aca="false">IF(H18722="",F18722,H18722)</f>
        <v>ces marbletown solar</v>
      </c>
      <c r="F18722" s="5"/>
      <c r="G18722" s="1" t="n">
        <v>63729</v>
      </c>
      <c r="H18722" s="1" t="s">
        <v>23997</v>
      </c>
      <c r="I18722" s="1" t="n">
        <v>57365</v>
      </c>
      <c r="J18722" s="1" t="s">
        <v>23274</v>
      </c>
      <c r="K18722" s="1" t="s">
        <v>23341</v>
      </c>
    </row>
    <row r="18723" customFormat="false" ht="15" hidden="false" customHeight="true" outlineLevel="0" collapsed="false">
      <c r="A18723" s="1" t="n">
        <f aca="false">IF(IFERROR((MATCH(G18723,$G$1:$G$17718,0)),0),INDEX($A$1:$A$17718,MATCH(G18723,$G$1:$G$17718,0)),MAX($A$2:$A18722)+1)</f>
        <v>14513</v>
      </c>
      <c r="B18723" s="1" t="e">
        <f aca="false">IF(COUNTIF($G$1:$G$17718,G18723&gt;0),0,INDEX($A$1:$A$17718,MATCH(G18723,$G$1:$G$17718,0)))</f>
        <v>#N/A</v>
      </c>
      <c r="C18723" s="1" t="str">
        <f aca="false">IF(H18723="",F18723,H18723)</f>
        <v>silveira ranch road solar</v>
      </c>
      <c r="F18723" s="5"/>
      <c r="G18723" s="1" t="n">
        <v>63762</v>
      </c>
      <c r="H18723" s="1" t="s">
        <v>23998</v>
      </c>
      <c r="I18723" s="1" t="n">
        <v>63449</v>
      </c>
      <c r="J18723" s="1" t="s">
        <v>23877</v>
      </c>
      <c r="K18723" s="1" t="s">
        <v>23341</v>
      </c>
    </row>
    <row r="18724" customFormat="false" ht="15" hidden="false" customHeight="true" outlineLevel="0" collapsed="false">
      <c r="A18724" s="1" t="n">
        <f aca="false">IF(IFERROR((MATCH(G18724,$G$1:$G$17718,0)),0),INDEX($A$1:$A$17718,MATCH(G18724,$G$1:$G$17718,0)),MAX($A$2:$A18723)+1)</f>
        <v>14514</v>
      </c>
      <c r="B18724" s="1" t="e">
        <f aca="false">IF(COUNTIF($G$1:$G$17718,G18724&gt;0),0,INDEX($A$1:$A$17718,MATCH(G18724,$G$1:$G$17718,0)))</f>
        <v>#N/A</v>
      </c>
      <c r="C18724" s="1" t="str">
        <f aca="false">IF(H18724="",F18724,H18724)</f>
        <v>bluebird solar sc llc</v>
      </c>
      <c r="F18724" s="5"/>
      <c r="G18724" s="1" t="n">
        <v>63833</v>
      </c>
      <c r="H18724" s="1" t="s">
        <v>23999</v>
      </c>
      <c r="I18724" s="1" t="n">
        <v>63507</v>
      </c>
      <c r="J18724" s="1" t="s">
        <v>21953</v>
      </c>
      <c r="K18724" s="1" t="s">
        <v>23341</v>
      </c>
    </row>
    <row r="18725" customFormat="false" ht="15" hidden="false" customHeight="true" outlineLevel="0" collapsed="false">
      <c r="A18725" s="1" t="n">
        <f aca="false">IF(IFERROR((MATCH(G18725,$G$1:$G$17718,0)),0),INDEX($A$1:$A$17718,MATCH(G18725,$G$1:$G$17718,0)),MAX($A$2:$A18724)+1)</f>
        <v>14515</v>
      </c>
      <c r="B18725" s="1" t="e">
        <f aca="false">IF(COUNTIF($G$1:$G$17718,G18725&gt;0),0,INDEX($A$1:$A$17718,MATCH(G18725,$G$1:$G$17718,0)))</f>
        <v>#N/A</v>
      </c>
      <c r="C18725" s="1" t="str">
        <f aca="false">IF(H18725="",F18725,H18725)</f>
        <v>kern valley sp</v>
      </c>
      <c r="F18725" s="5"/>
      <c r="G18725" s="1" t="n">
        <v>63875</v>
      </c>
      <c r="H18725" s="1" t="s">
        <v>24000</v>
      </c>
      <c r="I18725" s="1" t="n">
        <v>58970</v>
      </c>
      <c r="J18725" s="1" t="s">
        <v>20665</v>
      </c>
      <c r="K18725" s="1" t="s">
        <v>23341</v>
      </c>
    </row>
    <row r="18726" customFormat="false" ht="15" hidden="false" customHeight="true" outlineLevel="0" collapsed="false">
      <c r="A18726" s="1" t="n">
        <f aca="false">IF(IFERROR((MATCH(G18726,$G$1:$G$17718,0)),0),INDEX($A$1:$A$17718,MATCH(G18726,$G$1:$G$17718,0)),MAX($A$2:$A18725)+1)</f>
        <v>14516</v>
      </c>
      <c r="B18726" s="1" t="e">
        <f aca="false">IF(COUNTIF($G$1:$G$17718,G18726&gt;0),0,INDEX($A$1:$A$17718,MATCH(G18726,$G$1:$G$17718,0)))</f>
        <v>#N/A</v>
      </c>
      <c r="C18726" s="1" t="str">
        <f aca="false">IF(H18726="",F18726,H18726)</f>
        <v>syncarpha taos</v>
      </c>
      <c r="F18726" s="5"/>
      <c r="G18726" s="1" t="n">
        <v>63123</v>
      </c>
      <c r="H18726" s="1" t="s">
        <v>24001</v>
      </c>
      <c r="I18726" s="1" t="n">
        <v>62905</v>
      </c>
      <c r="J18726" s="1" t="s">
        <v>24002</v>
      </c>
      <c r="K18726" s="1" t="s">
        <v>23341</v>
      </c>
    </row>
    <row r="18727" customFormat="false" ht="15" hidden="false" customHeight="true" outlineLevel="0" collapsed="false">
      <c r="A18727" s="1" t="n">
        <f aca="false">IF(IFERROR((MATCH(G18727,$G$1:$G$17718,0)),0),INDEX($A$1:$A$17718,MATCH(G18727,$G$1:$G$17718,0)),MAX($A$2:$A18726)+1)</f>
        <v>14517</v>
      </c>
      <c r="B18727" s="1" t="e">
        <f aca="false">IF(COUNTIF($G$1:$G$17718,G18727&gt;0),0,INDEX($A$1:$A$17718,MATCH(G18727,$G$1:$G$17718,0)))</f>
        <v>#N/A</v>
      </c>
      <c r="C18727" s="1" t="str">
        <f aca="false">IF(H18727="",F18727,H18727)</f>
        <v>sayreville solar project</v>
      </c>
      <c r="F18727" s="5"/>
      <c r="G18727" s="1" t="n">
        <v>63185</v>
      </c>
      <c r="H18727" s="1" t="s">
        <v>24003</v>
      </c>
      <c r="I18727" s="1" t="n">
        <v>56990</v>
      </c>
      <c r="J18727" s="1" t="s">
        <v>20781</v>
      </c>
      <c r="K18727" s="1" t="s">
        <v>23341</v>
      </c>
    </row>
    <row r="18728" customFormat="false" ht="15" hidden="false" customHeight="true" outlineLevel="0" collapsed="false">
      <c r="A18728" s="1" t="n">
        <f aca="false">IF(IFERROR((MATCH(G18728,$G$1:$G$17718,0)),0),INDEX($A$1:$A$17718,MATCH(G18728,$G$1:$G$17718,0)),MAX($A$2:$A18727)+1)</f>
        <v>14518</v>
      </c>
      <c r="B18728" s="1" t="e">
        <f aca="false">IF(COUNTIF($G$1:$G$17718,G18728&gt;0),0,INDEX($A$1:$A$17718,MATCH(G18728,$G$1:$G$17718,0)))</f>
        <v>#N/A</v>
      </c>
      <c r="C18728" s="1" t="str">
        <f aca="false">IF(H18728="",F18728,H18728)</f>
        <v>sulussolar17</v>
      </c>
      <c r="F18728" s="5"/>
      <c r="G18728" s="1" t="n">
        <v>63908</v>
      </c>
      <c r="H18728" s="1" t="s">
        <v>24004</v>
      </c>
      <c r="I18728" s="1" t="n">
        <v>63573</v>
      </c>
      <c r="J18728" s="1" t="s">
        <v>24004</v>
      </c>
      <c r="K18728" s="1" t="s">
        <v>23341</v>
      </c>
    </row>
    <row r="18729" customFormat="false" ht="15" hidden="false" customHeight="true" outlineLevel="0" collapsed="false">
      <c r="A18729" s="1" t="n">
        <f aca="false">IF(IFERROR((MATCH(G18729,$G$1:$G$17718,0)),0),INDEX($A$1:$A$17718,MATCH(G18729,$G$1:$G$17718,0)),MAX($A$2:$A18728)+1)</f>
        <v>14519</v>
      </c>
      <c r="B18729" s="1" t="e">
        <f aca="false">IF(COUNTIF($G$1:$G$17718,G18729&gt;0),0,INDEX($A$1:$A$17718,MATCH(G18729,$G$1:$G$17718,0)))</f>
        <v>#N/A</v>
      </c>
      <c r="C18729" s="1" t="str">
        <f aca="false">IF(H18729="",F18729,H18729)</f>
        <v>monroeville solar</v>
      </c>
      <c r="F18729" s="5"/>
      <c r="G18729" s="1" t="n">
        <v>63181</v>
      </c>
      <c r="H18729" s="1" t="s">
        <v>24005</v>
      </c>
      <c r="I18729" s="1" t="n">
        <v>62923</v>
      </c>
      <c r="J18729" s="1" t="s">
        <v>24006</v>
      </c>
      <c r="K18729" s="1" t="s">
        <v>23341</v>
      </c>
    </row>
    <row r="18730" customFormat="false" ht="15" hidden="false" customHeight="true" outlineLevel="0" collapsed="false">
      <c r="A18730" s="1" t="n">
        <f aca="false">IF(IFERROR((MATCH(G18730,$G$1:$G$17718,0)),0),INDEX($A$1:$A$17718,MATCH(G18730,$G$1:$G$17718,0)),MAX($A$2:$A18729)+1)</f>
        <v>14520</v>
      </c>
      <c r="B18730" s="1" t="e">
        <f aca="false">IF(COUNTIF($G$1:$G$17718,G18730&gt;0),0,INDEX($A$1:$A$17718,MATCH(G18730,$G$1:$G$17718,0)))</f>
        <v>#N/A</v>
      </c>
      <c r="C18730" s="1" t="str">
        <f aca="false">IF(H18730="",F18730,H18730)</f>
        <v>new river clean energy</v>
      </c>
      <c r="F18730" s="5"/>
      <c r="G18730" s="1" t="n">
        <v>63246</v>
      </c>
      <c r="H18730" s="1" t="s">
        <v>24007</v>
      </c>
      <c r="I18730" s="1" t="n">
        <v>62998</v>
      </c>
      <c r="J18730" s="1" t="s">
        <v>23912</v>
      </c>
      <c r="K18730" s="1" t="s">
        <v>23341</v>
      </c>
    </row>
    <row r="18731" customFormat="false" ht="15" hidden="false" customHeight="true" outlineLevel="0" collapsed="false">
      <c r="A18731" s="1" t="n">
        <f aca="false">IF(IFERROR((MATCH(G18731,$G$1:$G$17718,0)),0),INDEX($A$1:$A$17718,MATCH(G18731,$G$1:$G$17718,0)),MAX($A$2:$A18730)+1)</f>
        <v>14521</v>
      </c>
      <c r="B18731" s="1" t="e">
        <f aca="false">IF(COUNTIF($G$1:$G$17718,G18731&gt;0),0,INDEX($A$1:$A$17718,MATCH(G18731,$G$1:$G$17718,0)))</f>
        <v>#N/A</v>
      </c>
      <c r="C18731" s="1" t="str">
        <f aca="false">IF(H18731="",F18731,H18731)</f>
        <v>allied beverages elizabeth</v>
      </c>
      <c r="F18731" s="5"/>
      <c r="G18731" s="1" t="n">
        <v>63353</v>
      </c>
      <c r="H18731" s="1" t="s">
        <v>24008</v>
      </c>
      <c r="I18731" s="1" t="n">
        <v>62067</v>
      </c>
      <c r="J18731" s="1" t="s">
        <v>23495</v>
      </c>
      <c r="K18731" s="1" t="s">
        <v>23341</v>
      </c>
    </row>
    <row r="18732" customFormat="false" ht="15" hidden="false" customHeight="true" outlineLevel="0" collapsed="false">
      <c r="A18732" s="1" t="n">
        <f aca="false">IF(IFERROR((MATCH(G18732,$G$1:$G$17718,0)),0),INDEX($A$1:$A$17718,MATCH(G18732,$G$1:$G$17718,0)),MAX($A$2:$A18731)+1)</f>
        <v>14522</v>
      </c>
      <c r="B18732" s="1" t="e">
        <f aca="false">IF(COUNTIF($G$1:$G$17718,G18732&gt;0),0,INDEX($A$1:$A$17718,MATCH(G18732,$G$1:$G$17718,0)))</f>
        <v>#N/A</v>
      </c>
      <c r="C18732" s="1" t="str">
        <f aca="false">IF(H18732="",F18732,H18732)</f>
        <v>middletown solar 1, llc hybrid</v>
      </c>
      <c r="F18732" s="5"/>
      <c r="G18732" s="1" t="n">
        <v>63415</v>
      </c>
      <c r="H18732" s="1" t="s">
        <v>24009</v>
      </c>
      <c r="I18732" s="1" t="n">
        <v>61012</v>
      </c>
      <c r="J18732" s="1" t="s">
        <v>23025</v>
      </c>
      <c r="K18732" s="1" t="s">
        <v>23341</v>
      </c>
    </row>
    <row r="18733" customFormat="false" ht="15" hidden="false" customHeight="true" outlineLevel="0" collapsed="false">
      <c r="A18733" s="1" t="n">
        <f aca="false">IF(IFERROR((MATCH(G18733,$G$1:$G$17718,0)),0),INDEX($A$1:$A$17718,MATCH(G18733,$G$1:$G$17718,0)),MAX($A$2:$A18732)+1)</f>
        <v>14523</v>
      </c>
      <c r="B18733" s="1" t="e">
        <f aca="false">IF(COUNTIF($G$1:$G$17718,G18733&gt;0),0,INDEX($A$1:$A$17718,MATCH(G18733,$G$1:$G$17718,0)))</f>
        <v>#N/A</v>
      </c>
      <c r="C18733" s="1" t="str">
        <f aca="false">IF(H18733="",F18733,H18733)</f>
        <v>partridge hill solar hybrid</v>
      </c>
      <c r="F18733" s="5"/>
      <c r="G18733" s="1" t="n">
        <v>63264</v>
      </c>
      <c r="H18733" s="1" t="s">
        <v>24010</v>
      </c>
      <c r="I18733" s="1" t="n">
        <v>61012</v>
      </c>
      <c r="J18733" s="1" t="s">
        <v>23025</v>
      </c>
      <c r="K18733" s="1" t="s">
        <v>23341</v>
      </c>
    </row>
    <row r="18734" customFormat="false" ht="15" hidden="false" customHeight="true" outlineLevel="0" collapsed="false">
      <c r="A18734" s="1" t="n">
        <f aca="false">IF(IFERROR((MATCH(G18734,$G$1:$G$17718,0)),0),INDEX($A$1:$A$17718,MATCH(G18734,$G$1:$G$17718,0)),MAX($A$2:$A18733)+1)</f>
        <v>14524</v>
      </c>
      <c r="B18734" s="1" t="e">
        <f aca="false">IF(COUNTIF($G$1:$G$17718,G18734&gt;0),0,INDEX($A$1:$A$17718,MATCH(G18734,$G$1:$G$17718,0)))</f>
        <v>#N/A</v>
      </c>
      <c r="C18734" s="1" t="str">
        <f aca="false">IF(H18734="",F18734,H18734)</f>
        <v>partridge solar project csg hybrid</v>
      </c>
      <c r="F18734" s="5"/>
      <c r="G18734" s="1" t="n">
        <v>63435</v>
      </c>
      <c r="H18734" s="1" t="s">
        <v>24011</v>
      </c>
      <c r="I18734" s="1" t="n">
        <v>61012</v>
      </c>
      <c r="J18734" s="1" t="s">
        <v>23025</v>
      </c>
      <c r="K18734" s="1" t="s">
        <v>23341</v>
      </c>
    </row>
    <row r="18735" customFormat="false" ht="15" hidden="false" customHeight="true" outlineLevel="0" collapsed="false">
      <c r="A18735" s="1" t="n">
        <f aca="false">IF(IFERROR((MATCH(G18735,$G$1:$G$17718,0)),0),INDEX($A$1:$A$17718,MATCH(G18735,$G$1:$G$17718,0)),MAX($A$2:$A18734)+1)</f>
        <v>14525</v>
      </c>
      <c r="B18735" s="1" t="e">
        <f aca="false">IF(COUNTIF($G$1:$G$17718,G18735&gt;0),0,INDEX($A$1:$A$17718,MATCH(G18735,$G$1:$G$17718,0)))</f>
        <v>#N/A</v>
      </c>
      <c r="C18735" s="1" t="str">
        <f aca="false">IF(H18735="",F18735,H18735)</f>
        <v>hurteau solar project hybrid</v>
      </c>
      <c r="F18735" s="5"/>
      <c r="G18735" s="1" t="n">
        <v>63468</v>
      </c>
      <c r="H18735" s="1" t="s">
        <v>24012</v>
      </c>
      <c r="I18735" s="1" t="n">
        <v>61012</v>
      </c>
      <c r="J18735" s="1" t="s">
        <v>23025</v>
      </c>
      <c r="K18735" s="1" t="s">
        <v>23341</v>
      </c>
    </row>
    <row r="18736" customFormat="false" ht="15" hidden="false" customHeight="true" outlineLevel="0" collapsed="false">
      <c r="A18736" s="1" t="n">
        <f aca="false">IF(IFERROR((MATCH(G18736,$G$1:$G$17718,0)),0),INDEX($A$1:$A$17718,MATCH(G18736,$G$1:$G$17718,0)),MAX($A$2:$A18735)+1)</f>
        <v>14526</v>
      </c>
      <c r="B18736" s="1" t="e">
        <f aca="false">IF(COUNTIF($G$1:$G$17718,G18736&gt;0),0,INDEX($A$1:$A$17718,MATCH(G18736,$G$1:$G$17718,0)))</f>
        <v>#N/A</v>
      </c>
      <c r="C18736" s="1" t="str">
        <f aca="false">IF(H18736="",F18736,H18736)</f>
        <v>cycz solar project csg hybrid</v>
      </c>
      <c r="F18736" s="5"/>
      <c r="G18736" s="1" t="n">
        <v>63472</v>
      </c>
      <c r="H18736" s="1" t="s">
        <v>24013</v>
      </c>
      <c r="I18736" s="1" t="n">
        <v>61012</v>
      </c>
      <c r="J18736" s="1" t="s">
        <v>23025</v>
      </c>
      <c r="K18736" s="1" t="s">
        <v>23341</v>
      </c>
    </row>
    <row r="18737" customFormat="false" ht="15" hidden="false" customHeight="true" outlineLevel="0" collapsed="false">
      <c r="A18737" s="1" t="n">
        <f aca="false">IF(IFERROR((MATCH(G18737,$G$1:$G$17718,0)),0),INDEX($A$1:$A$17718,MATCH(G18737,$G$1:$G$17718,0)),MAX($A$2:$A18736)+1)</f>
        <v>14527</v>
      </c>
      <c r="B18737" s="1" t="e">
        <f aca="false">IF(COUNTIF($G$1:$G$17718,G18737&gt;0),0,INDEX($A$1:$A$17718,MATCH(G18737,$G$1:$G$17718,0)))</f>
        <v>#N/A</v>
      </c>
      <c r="C18737" s="1" t="str">
        <f aca="false">IF(H18737="",F18737,H18737)</f>
        <v>hunker solar river, llc</v>
      </c>
      <c r="F18737" s="5"/>
      <c r="G18737" s="1" t="n">
        <v>63691</v>
      </c>
      <c r="H18737" s="1" t="s">
        <v>24014</v>
      </c>
      <c r="I18737" s="1" t="n">
        <v>63404</v>
      </c>
      <c r="J18737" s="1" t="s">
        <v>24014</v>
      </c>
      <c r="K18737" s="1" t="s">
        <v>23341</v>
      </c>
    </row>
    <row r="18738" customFormat="false" ht="15" hidden="false" customHeight="true" outlineLevel="0" collapsed="false">
      <c r="A18738" s="1" t="n">
        <f aca="false">IF(IFERROR((MATCH(G18738,$G$1:$G$17718,0)),0),INDEX($A$1:$A$17718,MATCH(G18738,$G$1:$G$17718,0)),MAX($A$2:$A18737)+1)</f>
        <v>14528</v>
      </c>
      <c r="B18738" s="1" t="e">
        <f aca="false">IF(COUNTIF($G$1:$G$17718,G18738&gt;0),0,INDEX($A$1:$A$17718,MATCH(G18738,$G$1:$G$17718,0)))</f>
        <v>#N/A</v>
      </c>
      <c r="C18738" s="1" t="str">
        <f aca="false">IF(H18738="",F18738,H18738)</f>
        <v>brass mill center</v>
      </c>
      <c r="F18738" s="5"/>
      <c r="G18738" s="1" t="n">
        <v>63288</v>
      </c>
      <c r="H18738" s="1" t="s">
        <v>24015</v>
      </c>
      <c r="I18738" s="1" t="n">
        <v>63060</v>
      </c>
      <c r="J18738" s="1" t="s">
        <v>24015</v>
      </c>
      <c r="K18738" s="1" t="s">
        <v>23341</v>
      </c>
    </row>
    <row r="18739" customFormat="false" ht="15" hidden="false" customHeight="true" outlineLevel="0" collapsed="false">
      <c r="A18739" s="1" t="n">
        <f aca="false">IF(IFERROR((MATCH(G18739,$G$1:$G$17718,0)),0),INDEX($A$1:$A$17718,MATCH(G18739,$G$1:$G$17718,0)),MAX($A$2:$A18738)+1)</f>
        <v>14529</v>
      </c>
      <c r="B18739" s="1" t="e">
        <f aca="false">IF(COUNTIF($G$1:$G$17718,G18739&gt;0),0,INDEX($A$1:$A$17718,MATCH(G18739,$G$1:$G$17718,0)))</f>
        <v>#N/A</v>
      </c>
      <c r="C18739" s="1" t="str">
        <f aca="false">IF(H18739="",F18739,H18739)</f>
        <v>ism solar cranston</v>
      </c>
      <c r="F18739" s="5"/>
      <c r="G18739" s="1" t="n">
        <v>63718</v>
      </c>
      <c r="H18739" s="1" t="s">
        <v>24016</v>
      </c>
      <c r="I18739" s="1" t="n">
        <v>63417</v>
      </c>
      <c r="J18739" s="1" t="s">
        <v>24017</v>
      </c>
      <c r="K18739" s="1" t="s">
        <v>23341</v>
      </c>
    </row>
    <row r="18740" customFormat="false" ht="15" hidden="false" customHeight="true" outlineLevel="0" collapsed="false">
      <c r="A18740" s="1" t="n">
        <f aca="false">IF(IFERROR((MATCH(G18740,$G$1:$G$17718,0)),0),INDEX($A$1:$A$17718,MATCH(G18740,$G$1:$G$17718,0)),MAX($A$2:$A18739)+1)</f>
        <v>14530</v>
      </c>
      <c r="B18740" s="1" t="e">
        <f aca="false">IF(COUNTIF($G$1:$G$17718,G18740&gt;0),0,INDEX($A$1:$A$17718,MATCH(G18740,$G$1:$G$17718,0)))</f>
        <v>#N/A</v>
      </c>
      <c r="C18740" s="1" t="str">
        <f aca="false">IF(H18740="",F18740,H18740)</f>
        <v>syncarpha halifax hybrid</v>
      </c>
      <c r="F18740" s="5"/>
      <c r="G18740" s="1" t="n">
        <v>62973</v>
      </c>
      <c r="H18740" s="1" t="s">
        <v>24018</v>
      </c>
      <c r="I18740" s="1" t="n">
        <v>62819</v>
      </c>
      <c r="J18740" s="1" t="s">
        <v>24019</v>
      </c>
      <c r="K18740" s="1" t="s">
        <v>23341</v>
      </c>
    </row>
    <row r="18741" customFormat="false" ht="15" hidden="false" customHeight="true" outlineLevel="0" collapsed="false">
      <c r="A18741" s="1" t="n">
        <f aca="false">IF(IFERROR((MATCH(G18741,$G$1:$G$17718,0)),0),INDEX($A$1:$A$17718,MATCH(G18741,$G$1:$G$17718,0)),MAX($A$2:$A18740)+1)</f>
        <v>14531</v>
      </c>
      <c r="B18741" s="1" t="e">
        <f aca="false">IF(COUNTIF($G$1:$G$17718,G18741&gt;0),0,INDEX($A$1:$A$17718,MATCH(G18741,$G$1:$G$17718,0)))</f>
        <v>#N/A</v>
      </c>
      <c r="C18741" s="1" t="str">
        <f aca="false">IF(H18741="",F18741,H18741)</f>
        <v>beals medina solar llc csg</v>
      </c>
      <c r="F18741" s="5"/>
      <c r="G18741" s="1" t="n">
        <v>63130</v>
      </c>
      <c r="H18741" s="1" t="s">
        <v>24020</v>
      </c>
      <c r="I18741" s="1" t="n">
        <v>61012</v>
      </c>
      <c r="J18741" s="1" t="s">
        <v>23025</v>
      </c>
      <c r="K18741" s="1" t="s">
        <v>23341</v>
      </c>
    </row>
    <row r="18742" customFormat="false" ht="15" hidden="false" customHeight="true" outlineLevel="0" collapsed="false">
      <c r="A18742" s="1" t="n">
        <f aca="false">IF(IFERROR((MATCH(G18742,$G$1:$G$17718,0)),0),INDEX($A$1:$A$17718,MATCH(G18742,$G$1:$G$17718,0)),MAX($A$2:$A18741)+1)</f>
        <v>14532</v>
      </c>
      <c r="B18742" s="1" t="e">
        <f aca="false">IF(COUNTIF($G$1:$G$17718,G18742&gt;0),0,INDEX($A$1:$A$17718,MATCH(G18742,$G$1:$G$17718,0)))</f>
        <v>#N/A</v>
      </c>
      <c r="C18742" s="1" t="str">
        <f aca="false">IF(H18742="",F18742,H18742)</f>
        <v>georgia college &amp; state university solar</v>
      </c>
      <c r="F18742" s="5"/>
      <c r="G18742" s="1" t="n">
        <v>63282</v>
      </c>
      <c r="H18742" s="1" t="s">
        <v>24021</v>
      </c>
      <c r="I18742" s="1" t="n">
        <v>7140</v>
      </c>
      <c r="J18742" s="1" t="s">
        <v>20734</v>
      </c>
      <c r="K18742" s="1" t="s">
        <v>23341</v>
      </c>
    </row>
    <row r="18743" customFormat="false" ht="15" hidden="false" customHeight="true" outlineLevel="0" collapsed="false">
      <c r="A18743" s="1" t="n">
        <f aca="false">IF(IFERROR((MATCH(G18743,$G$1:$G$17718,0)),0),INDEX($A$1:$A$17718,MATCH(G18743,$G$1:$G$17718,0)),MAX($A$2:$A18742)+1)</f>
        <v>14533</v>
      </c>
      <c r="B18743" s="1" t="e">
        <f aca="false">IF(COUNTIF($G$1:$G$17718,G18743&gt;0),0,INDEX($A$1:$A$17718,MATCH(G18743,$G$1:$G$17718,0)))</f>
        <v>#N/A</v>
      </c>
      <c r="C18743" s="1" t="str">
        <f aca="false">IF(H18743="",F18743,H18743)</f>
        <v>cadillac battery energy storage facility</v>
      </c>
      <c r="F18743" s="5"/>
      <c r="G18743" s="1" t="n">
        <v>63326</v>
      </c>
      <c r="H18743" s="1" t="s">
        <v>24022</v>
      </c>
      <c r="I18743" s="1" t="n">
        <v>17609</v>
      </c>
      <c r="J18743" s="1" t="s">
        <v>21628</v>
      </c>
      <c r="K18743" s="1" t="s">
        <v>23341</v>
      </c>
    </row>
    <row r="18744" customFormat="false" ht="15" hidden="false" customHeight="true" outlineLevel="0" collapsed="false">
      <c r="A18744" s="1" t="n">
        <f aca="false">IF(IFERROR((MATCH(G18744,$G$1:$G$17718,0)),0),INDEX($A$1:$A$17718,MATCH(G18744,$G$1:$G$17718,0)),MAX($A$2:$A18743)+1)</f>
        <v>14534</v>
      </c>
      <c r="B18744" s="1" t="e">
        <f aca="false">IF(COUNTIF($G$1:$G$17718,G18744&gt;0),0,INDEX($A$1:$A$17718,MATCH(G18744,$G$1:$G$17718,0)))</f>
        <v>#N/A</v>
      </c>
      <c r="C18744" s="1" t="str">
        <f aca="false">IF(H18744="",F18744,H18744)</f>
        <v>castaic lake phase ii</v>
      </c>
      <c r="F18744" s="5"/>
      <c r="G18744" s="1" t="n">
        <v>63385</v>
      </c>
      <c r="H18744" s="1" t="s">
        <v>24023</v>
      </c>
      <c r="I18744" s="1" t="n">
        <v>63142</v>
      </c>
      <c r="J18744" s="1" t="s">
        <v>24024</v>
      </c>
      <c r="K18744" s="1" t="s">
        <v>23341</v>
      </c>
    </row>
    <row r="18745" customFormat="false" ht="15" hidden="false" customHeight="true" outlineLevel="0" collapsed="false">
      <c r="A18745" s="1" t="n">
        <f aca="false">IF(IFERROR((MATCH(G18745,$G$1:$G$17718,0)),0),INDEX($A$1:$A$17718,MATCH(G18745,$G$1:$G$17718,0)),MAX($A$2:$A18744)+1)</f>
        <v>14535</v>
      </c>
      <c r="B18745" s="1" t="e">
        <f aca="false">IF(COUNTIF($G$1:$G$17718,G18745&gt;0),0,INDEX($A$1:$A$17718,MATCH(G18745,$G$1:$G$17718,0)))</f>
        <v>#N/A</v>
      </c>
      <c r="C18745" s="1" t="str">
        <f aca="false">IF(H18745="",F18745,H18745)</f>
        <v>alicea solar project hybrid</v>
      </c>
      <c r="F18745" s="5"/>
      <c r="G18745" s="1" t="n">
        <v>63469</v>
      </c>
      <c r="H18745" s="1" t="s">
        <v>24025</v>
      </c>
      <c r="I18745" s="1" t="n">
        <v>61012</v>
      </c>
      <c r="J18745" s="1" t="s">
        <v>23025</v>
      </c>
      <c r="K18745" s="1" t="s">
        <v>23341</v>
      </c>
    </row>
    <row r="18746" customFormat="false" ht="15" hidden="false" customHeight="true" outlineLevel="0" collapsed="false">
      <c r="A18746" s="1" t="n">
        <f aca="false">IF(IFERROR((MATCH(G18746,$G$1:$G$17718,0)),0),INDEX($A$1:$A$17718,MATCH(G18746,$G$1:$G$17718,0)),MAX($A$2:$A18745)+1)</f>
        <v>14536</v>
      </c>
      <c r="B18746" s="1" t="e">
        <f aca="false">IF(COUNTIF($G$1:$G$17718,G18746&gt;0),0,INDEX($A$1:$A$17718,MATCH(G18746,$G$1:$G$17718,0)))</f>
        <v>#N/A</v>
      </c>
      <c r="C18746" s="1" t="str">
        <f aca="false">IF(H18746="",F18746,H18746)</f>
        <v>dco burlington</v>
      </c>
      <c r="F18746" s="5"/>
      <c r="G18746" s="1" t="n">
        <v>63492</v>
      </c>
      <c r="H18746" s="1" t="s">
        <v>24026</v>
      </c>
      <c r="I18746" s="1" t="n">
        <v>63218</v>
      </c>
      <c r="J18746" s="1" t="s">
        <v>24026</v>
      </c>
      <c r="K18746" s="1" t="s">
        <v>23341</v>
      </c>
    </row>
    <row r="18747" customFormat="false" ht="15" hidden="false" customHeight="true" outlineLevel="0" collapsed="false">
      <c r="A18747" s="1" t="n">
        <f aca="false">IF(IFERROR((MATCH(G18747,$G$1:$G$17718,0)),0),INDEX($A$1:$A$17718,MATCH(G18747,$G$1:$G$17718,0)),MAX($A$2:$A18746)+1)</f>
        <v>14537</v>
      </c>
      <c r="B18747" s="1" t="e">
        <f aca="false">IF(COUNTIF($G$1:$G$17718,G18747&gt;0),0,INDEX($A$1:$A$17718,MATCH(G18747,$G$1:$G$17718,0)))</f>
        <v>#N/A</v>
      </c>
      <c r="C18747" s="1" t="str">
        <f aca="false">IF(H18747="",F18747,H18747)</f>
        <v>illumina way sd</v>
      </c>
      <c r="F18747" s="5"/>
      <c r="G18747" s="1" t="n">
        <v>63603</v>
      </c>
      <c r="H18747" s="1" t="s">
        <v>24027</v>
      </c>
      <c r="I18747" s="1" t="n">
        <v>57128</v>
      </c>
      <c r="J18747" s="1" t="s">
        <v>21623</v>
      </c>
      <c r="K18747" s="1" t="s">
        <v>23341</v>
      </c>
    </row>
    <row r="18748" customFormat="false" ht="15" hidden="false" customHeight="true" outlineLevel="0" collapsed="false">
      <c r="A18748" s="1" t="n">
        <f aca="false">IF(IFERROR((MATCH(G18748,$G$1:$G$17718,0)),0),INDEX($A$1:$A$17718,MATCH(G18748,$G$1:$G$17718,0)),MAX($A$2:$A18747)+1)</f>
        <v>14538</v>
      </c>
      <c r="B18748" s="1" t="e">
        <f aca="false">IF(COUNTIF($G$1:$G$17718,G18748&gt;0),0,INDEX($A$1:$A$17718,MATCH(G18748,$G$1:$G$17718,0)))</f>
        <v>#N/A</v>
      </c>
      <c r="C18748" s="1" t="str">
        <f aca="false">IF(H18748="",F18748,H18748)</f>
        <v>oak street solar</v>
      </c>
      <c r="F18748" s="5"/>
      <c r="G18748" s="1" t="n">
        <v>63690</v>
      </c>
      <c r="H18748" s="1" t="s">
        <v>24028</v>
      </c>
      <c r="I18748" s="1" t="n">
        <v>58871</v>
      </c>
      <c r="J18748" s="1" t="s">
        <v>20742</v>
      </c>
      <c r="K18748" s="1" t="s">
        <v>23341</v>
      </c>
    </row>
    <row r="18749" customFormat="false" ht="15" hidden="false" customHeight="true" outlineLevel="0" collapsed="false">
      <c r="A18749" s="1" t="n">
        <f aca="false">IF(IFERROR((MATCH(G18749,$G$1:$G$17718,0)),0),INDEX($A$1:$A$17718,MATCH(G18749,$G$1:$G$17718,0)),MAX($A$2:$A18748)+1)</f>
        <v>14539</v>
      </c>
      <c r="B18749" s="1" t="e">
        <f aca="false">IF(COUNTIF($G$1:$G$17718,G18749&gt;0),0,INDEX($A$1:$A$17718,MATCH(G18749,$G$1:$G$17718,0)))</f>
        <v>#N/A</v>
      </c>
      <c r="C18749" s="1" t="str">
        <f aca="false">IF(H18749="",F18749,H18749)</f>
        <v>poet biorefining - fostoria</v>
      </c>
      <c r="F18749" s="5"/>
      <c r="G18749" s="1" t="n">
        <v>63920</v>
      </c>
      <c r="H18749" s="1" t="s">
        <v>24029</v>
      </c>
      <c r="I18749" s="1" t="n">
        <v>63588</v>
      </c>
      <c r="J18749" s="1" t="s">
        <v>24030</v>
      </c>
      <c r="K18749" s="1" t="s">
        <v>23341</v>
      </c>
    </row>
    <row r="18750" customFormat="false" ht="15" hidden="false" customHeight="true" outlineLevel="0" collapsed="false">
      <c r="A18750" s="1" t="n">
        <f aca="false">IF(IFERROR((MATCH(G18750,$G$1:$G$17718,0)),0),INDEX($A$1:$A$17718,MATCH(G18750,$G$1:$G$17718,0)),MAX($A$2:$A18749)+1)</f>
        <v>14540</v>
      </c>
      <c r="B18750" s="1" t="e">
        <f aca="false">IF(COUNTIF($G$1:$G$17718,G18750&gt;0),0,INDEX($A$1:$A$17718,MATCH(G18750,$G$1:$G$17718,0)))</f>
        <v>#N/A</v>
      </c>
      <c r="C18750" s="1" t="str">
        <f aca="false">IF(H18750="",F18750,H18750)</f>
        <v>poet biorefining - portland</v>
      </c>
      <c r="F18750" s="5"/>
      <c r="G18750" s="1" t="n">
        <v>63922</v>
      </c>
      <c r="H18750" s="1" t="s">
        <v>24031</v>
      </c>
      <c r="I18750" s="1" t="n">
        <v>63585</v>
      </c>
      <c r="J18750" s="1" t="s">
        <v>24031</v>
      </c>
      <c r="K18750" s="1" t="s">
        <v>23341</v>
      </c>
    </row>
    <row r="18751" customFormat="false" ht="15" hidden="false" customHeight="true" outlineLevel="0" collapsed="false">
      <c r="A18751" s="1" t="n">
        <f aca="false">IF(IFERROR((MATCH(G18751,$G$1:$G$17718,0)),0),INDEX($A$1:$A$17718,MATCH(G18751,$G$1:$G$17718,0)),MAX($A$2:$A18750)+1)</f>
        <v>14541</v>
      </c>
      <c r="B18751" s="1" t="e">
        <f aca="false">IF(COUNTIF($G$1:$G$17718,G18751&gt;0),0,INDEX($A$1:$A$17718,MATCH(G18751,$G$1:$G$17718,0)))</f>
        <v>#N/A</v>
      </c>
      <c r="C18751" s="1" t="str">
        <f aca="false">IF(H18751="",F18751,H18751)</f>
        <v>poet biorefining - leipsic, llc</v>
      </c>
      <c r="F18751" s="5"/>
      <c r="G18751" s="1" t="n">
        <v>63927</v>
      </c>
      <c r="H18751" s="1" t="s">
        <v>24032</v>
      </c>
      <c r="I18751" s="1" t="n">
        <v>63594</v>
      </c>
      <c r="J18751" s="1" t="s">
        <v>24032</v>
      </c>
      <c r="K18751" s="1" t="s">
        <v>23341</v>
      </c>
    </row>
    <row r="18752" customFormat="false" ht="15" hidden="false" customHeight="true" outlineLevel="0" collapsed="false">
      <c r="A18752" s="1" t="n">
        <f aca="false">IF(IFERROR((MATCH(G18752,$G$1:$G$17718,0)),0),INDEX($A$1:$A$17718,MATCH(G18752,$G$1:$G$17718,0)),MAX($A$2:$A18751)+1)</f>
        <v>14542</v>
      </c>
      <c r="B18752" s="1" t="e">
        <f aca="false">IF(COUNTIF($G$1:$G$17718,G18752&gt;0),0,INDEX($A$1:$A$17718,MATCH(G18752,$G$1:$G$17718,0)))</f>
        <v>#N/A</v>
      </c>
      <c r="C18752" s="1" t="str">
        <f aca="false">IF(H18752="",F18752,H18752)</f>
        <v>progress drive generation station</v>
      </c>
      <c r="F18752" s="5"/>
      <c r="G18752" s="1" t="n">
        <v>63457</v>
      </c>
      <c r="H18752" s="1" t="s">
        <v>24033</v>
      </c>
      <c r="I18752" s="1" t="n">
        <v>17043</v>
      </c>
      <c r="J18752" s="1" t="s">
        <v>24034</v>
      </c>
      <c r="K18752" s="1" t="s">
        <v>23341</v>
      </c>
    </row>
    <row r="18753" customFormat="false" ht="15" hidden="false" customHeight="true" outlineLevel="0" collapsed="false">
      <c r="A18753" s="1" t="n">
        <f aca="false">IF(IFERROR((MATCH(G18753,$G$1:$G$17718,0)),0),INDEX($A$1:$A$17718,MATCH(G18753,$G$1:$G$17718,0)),MAX($A$2:$A18752)+1)</f>
        <v>14543</v>
      </c>
      <c r="B18753" s="1" t="e">
        <f aca="false">IF(COUNTIF($G$1:$G$17718,G18753&gt;0),0,INDEX($A$1:$A$17718,MATCH(G18753,$G$1:$G$17718,0)))</f>
        <v>#N/A</v>
      </c>
      <c r="C18753" s="1" t="str">
        <f aca="false">IF(H18753="",F18753,H18753)</f>
        <v>poet biorefining - hudson</v>
      </c>
      <c r="F18753" s="5"/>
      <c r="G18753" s="1" t="n">
        <v>63918</v>
      </c>
      <c r="H18753" s="1" t="s">
        <v>24035</v>
      </c>
      <c r="I18753" s="1" t="n">
        <v>63584</v>
      </c>
      <c r="J18753" s="1" t="s">
        <v>24035</v>
      </c>
      <c r="K18753" s="1" t="s">
        <v>23341</v>
      </c>
    </row>
    <row r="18754" customFormat="false" ht="15" hidden="false" customHeight="true" outlineLevel="0" collapsed="false">
      <c r="A18754" s="1" t="n">
        <f aca="false">IF(IFERROR((MATCH(G18754,$G$1:$G$17718,0)),0),INDEX($A$1:$A$17718,MATCH(G18754,$G$1:$G$17718,0)),MAX($A$2:$A18753)+1)</f>
        <v>14544</v>
      </c>
      <c r="B18754" s="1" t="e">
        <f aca="false">IF(COUNTIF($G$1:$G$17718,G18754&gt;0),0,INDEX($A$1:$A$17718,MATCH(G18754,$G$1:$G$17718,0)))</f>
        <v>#N/A</v>
      </c>
      <c r="C18754" s="1" t="str">
        <f aca="false">IF(H18754="",F18754,H18754)</f>
        <v>poet biorefining- alexandria, llc</v>
      </c>
      <c r="F18754" s="5"/>
      <c r="G18754" s="1" t="n">
        <v>63924</v>
      </c>
      <c r="H18754" s="1" t="s">
        <v>24036</v>
      </c>
      <c r="I18754" s="1" t="n">
        <v>63587</v>
      </c>
      <c r="J18754" s="1" t="s">
        <v>24037</v>
      </c>
      <c r="K18754" s="1" t="s">
        <v>23341</v>
      </c>
    </row>
    <row r="18755" customFormat="false" ht="15" hidden="false" customHeight="true" outlineLevel="0" collapsed="false">
      <c r="A18755" s="1" t="n">
        <f aca="false">IF(IFERROR((MATCH(G18755,$G$1:$G$17718,0)),0),INDEX($A$1:$A$17718,MATCH(G18755,$G$1:$G$17718,0)),MAX($A$2:$A18754)+1)</f>
        <v>14545</v>
      </c>
      <c r="B18755" s="1" t="e">
        <f aca="false">IF(COUNTIF($G$1:$G$17718,G18755&gt;0),0,INDEX($A$1:$A$17718,MATCH(G18755,$G$1:$G$17718,0)))</f>
        <v>#N/A</v>
      </c>
      <c r="C18755" s="1" t="str">
        <f aca="false">IF(H18755="",F18755,H18755)</f>
        <v>campus drive solar</v>
      </c>
      <c r="F18755" s="5"/>
      <c r="G18755" s="1" t="n">
        <v>63334</v>
      </c>
      <c r="H18755" s="1" t="s">
        <v>24038</v>
      </c>
      <c r="I18755" s="1" t="n">
        <v>56990</v>
      </c>
      <c r="J18755" s="1" t="s">
        <v>20781</v>
      </c>
      <c r="K18755" s="1" t="s">
        <v>23341</v>
      </c>
    </row>
    <row r="18756" customFormat="false" ht="15" hidden="false" customHeight="true" outlineLevel="0" collapsed="false">
      <c r="A18756" s="1" t="n">
        <f aca="false">IF(IFERROR((MATCH(G18756,$G$1:$G$17718,0)),0),INDEX($A$1:$A$17718,MATCH(G18756,$G$1:$G$17718,0)),MAX($A$2:$A18755)+1)</f>
        <v>14546</v>
      </c>
      <c r="B18756" s="1" t="e">
        <f aca="false">IF(COUNTIF($G$1:$G$17718,G18756&gt;0),0,INDEX($A$1:$A$17718,MATCH(G18756,$G$1:$G$17718,0)))</f>
        <v>#N/A</v>
      </c>
      <c r="C18756" s="1" t="str">
        <f aca="false">IF(H18756="",F18756,H18756)</f>
        <v>colonial pipeline woodbury west deptford</v>
      </c>
      <c r="F18756" s="5"/>
      <c r="G18756" s="1" t="n">
        <v>63357</v>
      </c>
      <c r="H18756" s="1" t="s">
        <v>24039</v>
      </c>
      <c r="I18756" s="1" t="n">
        <v>62067</v>
      </c>
      <c r="J18756" s="1" t="s">
        <v>23495</v>
      </c>
      <c r="K18756" s="1" t="s">
        <v>23341</v>
      </c>
    </row>
    <row r="18757" customFormat="false" ht="15" hidden="false" customHeight="true" outlineLevel="0" collapsed="false">
      <c r="A18757" s="1" t="n">
        <f aca="false">IF(IFERROR((MATCH(G18757,$G$1:$G$17718,0)),0),INDEX($A$1:$A$17718,MATCH(G18757,$G$1:$G$17718,0)),MAX($A$2:$A18756)+1)</f>
        <v>14547</v>
      </c>
      <c r="B18757" s="1" t="e">
        <f aca="false">IF(COUNTIF($G$1:$G$17718,G18757&gt;0),0,INDEX($A$1:$A$17718,MATCH(G18757,$G$1:$G$17718,0)))</f>
        <v>#N/A</v>
      </c>
      <c r="C18757" s="1" t="str">
        <f aca="false">IF(H18757="",F18757,H18757)</f>
        <v>ac power 2</v>
      </c>
      <c r="F18757" s="5"/>
      <c r="G18757" s="1" t="n">
        <v>63196</v>
      </c>
      <c r="H18757" s="1" t="s">
        <v>24040</v>
      </c>
      <c r="I18757" s="1" t="n">
        <v>62984</v>
      </c>
      <c r="J18757" s="1" t="s">
        <v>24041</v>
      </c>
      <c r="K18757" s="1" t="s">
        <v>23341</v>
      </c>
    </row>
    <row r="18758" customFormat="false" ht="15" hidden="false" customHeight="true" outlineLevel="0" collapsed="false">
      <c r="A18758" s="1" t="n">
        <f aca="false">IF(IFERROR((MATCH(G18758,$G$1:$G$17718,0)),0),INDEX($A$1:$A$17718,MATCH(G18758,$G$1:$G$17718,0)),MAX($A$2:$A18757)+1)</f>
        <v>14548</v>
      </c>
      <c r="B18758" s="1" t="e">
        <f aca="false">IF(COUNTIF($G$1:$G$17718,G18758&gt;0),0,INDEX($A$1:$A$17718,MATCH(G18758,$G$1:$G$17718,0)))</f>
        <v>#N/A</v>
      </c>
      <c r="C18758" s="1" t="str">
        <f aca="false">IF(H18758="",F18758,H18758)</f>
        <v>dg amaze acy1</v>
      </c>
      <c r="F18758" s="5"/>
      <c r="G18758" s="1" t="n">
        <v>63286</v>
      </c>
      <c r="H18758" s="1" t="s">
        <v>24042</v>
      </c>
      <c r="I18758" s="1" t="n">
        <v>63071</v>
      </c>
      <c r="J18758" s="1" t="s">
        <v>24043</v>
      </c>
      <c r="K18758" s="1" t="s">
        <v>23341</v>
      </c>
    </row>
    <row r="18759" customFormat="false" ht="15" hidden="false" customHeight="true" outlineLevel="0" collapsed="false">
      <c r="A18759" s="1" t="n">
        <f aca="false">IF(IFERROR((MATCH(G18759,$G$1:$G$17718,0)),0),INDEX($A$1:$A$17718,MATCH(G18759,$G$1:$G$17718,0)),MAX($A$2:$A18758)+1)</f>
        <v>14549</v>
      </c>
      <c r="B18759" s="1" t="e">
        <f aca="false">IF(COUNTIF($G$1:$G$17718,G18759&gt;0),0,INDEX($A$1:$A$17718,MATCH(G18759,$G$1:$G$17718,0)))</f>
        <v>#N/A</v>
      </c>
      <c r="C18759" s="1" t="str">
        <f aca="false">IF(H18759="",F18759,H18759)</f>
        <v>poet biorefining caro, llc</v>
      </c>
      <c r="F18759" s="5"/>
      <c r="G18759" s="1" t="n">
        <v>63831</v>
      </c>
      <c r="H18759" s="1" t="s">
        <v>24044</v>
      </c>
      <c r="I18759" s="1" t="n">
        <v>63509</v>
      </c>
      <c r="J18759" s="1" t="s">
        <v>24044</v>
      </c>
      <c r="K18759" s="1" t="s">
        <v>23341</v>
      </c>
    </row>
    <row r="18760" customFormat="false" ht="15" hidden="false" customHeight="true" outlineLevel="0" collapsed="false">
      <c r="A18760" s="1" t="n">
        <f aca="false">IF(IFERROR((MATCH(G18760,$G$1:$G$17718,0)),0),INDEX($A$1:$A$17718,MATCH(G18760,$G$1:$G$17718,0)),MAX($A$2:$A18759)+1)</f>
        <v>14550</v>
      </c>
      <c r="B18760" s="1" t="e">
        <f aca="false">IF(COUNTIF($G$1:$G$17718,G18760&gt;0),0,INDEX($A$1:$A$17718,MATCH(G18760,$G$1:$G$17718,0)))</f>
        <v>#N/A</v>
      </c>
      <c r="C18760" s="1" t="str">
        <f aca="false">IF(H18760="",F18760,H18760)</f>
        <v>knaggs brothers farm</v>
      </c>
      <c r="F18760" s="5"/>
      <c r="G18760" s="1" t="n">
        <v>63230</v>
      </c>
      <c r="H18760" s="1" t="s">
        <v>24045</v>
      </c>
      <c r="I18760" s="1" t="n">
        <v>62994</v>
      </c>
      <c r="J18760" s="1" t="s">
        <v>23698</v>
      </c>
      <c r="K18760" s="1" t="s">
        <v>23341</v>
      </c>
    </row>
    <row r="18761" customFormat="false" ht="15" hidden="false" customHeight="true" outlineLevel="0" collapsed="false">
      <c r="A18761" s="1" t="n">
        <f aca="false">IF(IFERROR((MATCH(G18761,$G$1:$G$17718,0)),0),INDEX($A$1:$A$17718,MATCH(G18761,$G$1:$G$17718,0)),MAX($A$2:$A18760)+1)</f>
        <v>14551</v>
      </c>
      <c r="B18761" s="1" t="e">
        <f aca="false">IF(COUNTIF($G$1:$G$17718,G18761&gt;0),0,INDEX($A$1:$A$17718,MATCH(G18761,$G$1:$G$17718,0)))</f>
        <v>#N/A</v>
      </c>
      <c r="C18761" s="1" t="str">
        <f aca="false">IF(H18761="",F18761,H18761)</f>
        <v>lincoln heights ii</v>
      </c>
      <c r="F18761" s="5"/>
      <c r="G18761" s="1" t="n">
        <v>63433</v>
      </c>
      <c r="H18761" s="1" t="s">
        <v>24046</v>
      </c>
      <c r="I18761" s="1" t="n">
        <v>59496</v>
      </c>
      <c r="J18761" s="1" t="s">
        <v>22091</v>
      </c>
      <c r="K18761" s="1" t="s">
        <v>23341</v>
      </c>
    </row>
    <row r="18762" customFormat="false" ht="15" hidden="false" customHeight="true" outlineLevel="0" collapsed="false">
      <c r="A18762" s="1" t="n">
        <f aca="false">IF(IFERROR((MATCH(G18762,$G$1:$G$17718,0)),0),INDEX($A$1:$A$17718,MATCH(G18762,$G$1:$G$17718,0)),MAX($A$2:$A18761)+1)</f>
        <v>14552</v>
      </c>
      <c r="B18762" s="1" t="e">
        <f aca="false">IF(COUNTIF($G$1:$G$17718,G18762&gt;0),0,INDEX($A$1:$A$17718,MATCH(G18762,$G$1:$G$17718,0)))</f>
        <v>#N/A</v>
      </c>
      <c r="C18762" s="1" t="str">
        <f aca="false">IF(H18762="",F18762,H18762)</f>
        <v>poet biorefining - north manchester, llc</v>
      </c>
      <c r="F18762" s="5"/>
      <c r="G18762" s="1" t="n">
        <v>63852</v>
      </c>
      <c r="H18762" s="1" t="s">
        <v>24047</v>
      </c>
      <c r="I18762" s="1" t="n">
        <v>63530</v>
      </c>
      <c r="J18762" s="1" t="s">
        <v>24047</v>
      </c>
      <c r="K18762" s="1" t="s">
        <v>23341</v>
      </c>
    </row>
    <row r="18763" customFormat="false" ht="15" hidden="false" customHeight="true" outlineLevel="0" collapsed="false">
      <c r="A18763" s="1" t="n">
        <f aca="false">IF(IFERROR((MATCH(G18763,$G$1:$G$17718,0)),0),INDEX($A$1:$A$17718,MATCH(G18763,$G$1:$G$17718,0)),MAX($A$2:$A18762)+1)</f>
        <v>14553</v>
      </c>
      <c r="B18763" s="1" t="e">
        <f aca="false">IF(COUNTIF($G$1:$G$17718,G18763&gt;0),0,INDEX($A$1:$A$17718,MATCH(G18763,$G$1:$G$17718,0)))</f>
        <v>#N/A</v>
      </c>
      <c r="C18763" s="1" t="str">
        <f aca="false">IF(H18763="",F18763,H18763)</f>
        <v>vassar brothers medical center</v>
      </c>
      <c r="F18763" s="5"/>
      <c r="G18763" s="1" t="n">
        <v>63550</v>
      </c>
      <c r="H18763" s="1" t="s">
        <v>24048</v>
      </c>
      <c r="I18763" s="1" t="n">
        <v>63274</v>
      </c>
      <c r="J18763" s="1" t="s">
        <v>24048</v>
      </c>
      <c r="K18763" s="1" t="s">
        <v>23341</v>
      </c>
    </row>
    <row r="18764" customFormat="false" ht="15" hidden="false" customHeight="true" outlineLevel="0" collapsed="false">
      <c r="A18764" s="1" t="n">
        <f aca="false">IF(IFERROR((MATCH(G18764,$G$1:$G$17718,0)),0),INDEX($A$1:$A$17718,MATCH(G18764,$G$1:$G$17718,0)),MAX($A$2:$A18763)+1)</f>
        <v>14554</v>
      </c>
      <c r="B18764" s="1" t="e">
        <f aca="false">IF(COUNTIF($G$1:$G$17718,G18764&gt;0),0,INDEX($A$1:$A$17718,MATCH(G18764,$G$1:$G$17718,0)))</f>
        <v>#N/A</v>
      </c>
      <c r="C18764" s="1" t="str">
        <f aca="false">IF(H18764="",F18764,H18764)</f>
        <v>sand point</v>
      </c>
      <c r="F18764" s="5"/>
      <c r="G18764" s="1" t="n">
        <v>1</v>
      </c>
      <c r="H18764" s="1" t="s">
        <v>24049</v>
      </c>
      <c r="I18764" s="1" t="n">
        <v>63560</v>
      </c>
      <c r="J18764" s="1" t="s">
        <v>24050</v>
      </c>
      <c r="K18764" s="1" t="s">
        <v>23341</v>
      </c>
    </row>
    <row r="18765" customFormat="false" ht="15" hidden="false" customHeight="true" outlineLevel="0" collapsed="false">
      <c r="A18765" s="1" t="n">
        <f aca="false">IF(IFERROR((MATCH(G18765,$G$1:$G$17718,0)),0),INDEX($A$1:$A$17718,MATCH(G18765,$G$1:$G$17718,0)),MAX($A$2:$A18764)+1)</f>
        <v>14555</v>
      </c>
      <c r="B18765" s="1" t="e">
        <f aca="false">IF(COUNTIF($G$1:$G$17718,G18765&gt;0),0,INDEX($A$1:$A$17718,MATCH(G18765,$G$1:$G$17718,0)))</f>
        <v>#N/A</v>
      </c>
      <c r="C18765" s="1" t="str">
        <f aca="false">IF(H18765="",F18765,H18765)</f>
        <v>goose pond solar</v>
      </c>
      <c r="F18765" s="5"/>
      <c r="G18765" s="1" t="n">
        <v>62992</v>
      </c>
      <c r="H18765" s="1" t="s">
        <v>24051</v>
      </c>
      <c r="I18765" s="1" t="n">
        <v>62838</v>
      </c>
      <c r="J18765" s="1" t="s">
        <v>24052</v>
      </c>
      <c r="K18765" s="1" t="s">
        <v>23341</v>
      </c>
    </row>
    <row r="18766" customFormat="false" ht="15" hidden="false" customHeight="true" outlineLevel="0" collapsed="false">
      <c r="A18766" s="1" t="n">
        <f aca="false">IF(IFERROR((MATCH(G18766,$G$1:$G$17718,0)),0),INDEX($A$1:$A$17718,MATCH(G18766,$G$1:$G$17718,0)),MAX($A$2:$A18765)+1)</f>
        <v>14556</v>
      </c>
      <c r="B18766" s="1" t="e">
        <f aca="false">IF(COUNTIF($G$1:$G$17718,G18766&gt;0),0,INDEX($A$1:$A$17718,MATCH(G18766,$G$1:$G$17718,0)))</f>
        <v>#N/A</v>
      </c>
      <c r="C18766" s="1" t="str">
        <f aca="false">IF(H18766="",F18766,H18766)</f>
        <v>25 ashdown road solar, llc</v>
      </c>
      <c r="F18766" s="5"/>
      <c r="G18766" s="1" t="n">
        <v>62998</v>
      </c>
      <c r="H18766" s="1" t="s">
        <v>24053</v>
      </c>
      <c r="I18766" s="1" t="n">
        <v>61012</v>
      </c>
      <c r="J18766" s="1" t="s">
        <v>23025</v>
      </c>
      <c r="K18766" s="1" t="s">
        <v>23341</v>
      </c>
    </row>
    <row r="18767" customFormat="false" ht="15" hidden="false" customHeight="true" outlineLevel="0" collapsed="false">
      <c r="A18767" s="1" t="n">
        <f aca="false">IF(IFERROR((MATCH(G18767,$G$1:$G$17718,0)),0),INDEX($A$1:$A$17718,MATCH(G18767,$G$1:$G$17718,0)),MAX($A$2:$A18766)+1)</f>
        <v>14557</v>
      </c>
      <c r="B18767" s="1" t="e">
        <f aca="false">IF(COUNTIF($G$1:$G$17718,G18767&gt;0),0,INDEX($A$1:$A$17718,MATCH(G18767,$G$1:$G$17718,0)))</f>
        <v>#N/A</v>
      </c>
      <c r="C18767" s="1" t="str">
        <f aca="false">IF(H18767="",F18767,H18767)</f>
        <v>johnstown solar 1, llc</v>
      </c>
      <c r="F18767" s="5"/>
      <c r="G18767" s="1" t="n">
        <v>63013</v>
      </c>
      <c r="H18767" s="1" t="s">
        <v>24054</v>
      </c>
      <c r="I18767" s="1" t="n">
        <v>61012</v>
      </c>
      <c r="J18767" s="1" t="s">
        <v>23025</v>
      </c>
      <c r="K18767" s="1" t="s">
        <v>23341</v>
      </c>
    </row>
    <row r="18768" customFormat="false" ht="15" hidden="false" customHeight="true" outlineLevel="0" collapsed="false">
      <c r="A18768" s="1" t="n">
        <f aca="false">IF(IFERROR((MATCH(G18768,$G$1:$G$17718,0)),0),INDEX($A$1:$A$17718,MATCH(G18768,$G$1:$G$17718,0)),MAX($A$2:$A18767)+1)</f>
        <v>14558</v>
      </c>
      <c r="B18768" s="1" t="e">
        <f aca="false">IF(COUNTIF($G$1:$G$17718,G18768&gt;0),0,INDEX($A$1:$A$17718,MATCH(G18768,$G$1:$G$17718,0)))</f>
        <v>#N/A</v>
      </c>
      <c r="C18768" s="1" t="str">
        <f aca="false">IF(H18768="",F18768,H18768)</f>
        <v>pearl csg</v>
      </c>
      <c r="F18768" s="5"/>
      <c r="G18768" s="1" t="n">
        <v>63060</v>
      </c>
      <c r="H18768" s="1" t="s">
        <v>24055</v>
      </c>
      <c r="I18768" s="1" t="n">
        <v>62856</v>
      </c>
      <c r="J18768" s="1" t="s">
        <v>23685</v>
      </c>
      <c r="K18768" s="1" t="s">
        <v>23341</v>
      </c>
    </row>
    <row r="18769" customFormat="false" ht="15" hidden="false" customHeight="true" outlineLevel="0" collapsed="false">
      <c r="A18769" s="1" t="n">
        <f aca="false">IF(IFERROR((MATCH(G18769,$G$1:$G$17718,0)),0),INDEX($A$1:$A$17718,MATCH(G18769,$G$1:$G$17718,0)),MAX($A$2:$A18768)+1)</f>
        <v>14559</v>
      </c>
      <c r="B18769" s="1" t="e">
        <f aca="false">IF(COUNTIF($G$1:$G$17718,G18769&gt;0),0,INDEX($A$1:$A$17718,MATCH(G18769,$G$1:$G$17718,0)))</f>
        <v>#N/A</v>
      </c>
      <c r="C18769" s="1" t="str">
        <f aca="false">IF(H18769="",F18769,H18769)</f>
        <v>riley road llc</v>
      </c>
      <c r="F18769" s="5"/>
      <c r="G18769" s="1" t="n">
        <v>63369</v>
      </c>
      <c r="H18769" s="1" t="s">
        <v>24056</v>
      </c>
      <c r="I18769" s="1" t="n">
        <v>62719</v>
      </c>
      <c r="J18769" s="1" t="s">
        <v>23225</v>
      </c>
      <c r="K18769" s="1" t="s">
        <v>23341</v>
      </c>
    </row>
    <row r="18770" customFormat="false" ht="15" hidden="false" customHeight="true" outlineLevel="0" collapsed="false">
      <c r="A18770" s="1" t="n">
        <f aca="false">IF(IFERROR((MATCH(G18770,$G$1:$G$17718,0)),0),INDEX($A$1:$A$17718,MATCH(G18770,$G$1:$G$17718,0)),MAX($A$2:$A18769)+1)</f>
        <v>14560</v>
      </c>
      <c r="B18770" s="1" t="e">
        <f aca="false">IF(COUNTIF($G$1:$G$17718,G18770&gt;0),0,INDEX($A$1:$A$17718,MATCH(G18770,$G$1:$G$17718,0)))</f>
        <v>#N/A</v>
      </c>
      <c r="C18770" s="1" t="str">
        <f aca="false">IF(H18770="",F18770,H18770)</f>
        <v>catlin solar 1 llc</v>
      </c>
      <c r="F18770" s="5"/>
      <c r="G18770" s="1" t="n">
        <v>63372</v>
      </c>
      <c r="H18770" s="1" t="s">
        <v>24057</v>
      </c>
      <c r="I18770" s="1" t="n">
        <v>62719</v>
      </c>
      <c r="J18770" s="1" t="s">
        <v>23225</v>
      </c>
      <c r="K18770" s="1" t="s">
        <v>23341</v>
      </c>
    </row>
    <row r="18771" customFormat="false" ht="15" hidden="false" customHeight="true" outlineLevel="0" collapsed="false">
      <c r="A18771" s="1" t="n">
        <f aca="false">IF(IFERROR((MATCH(G18771,$G$1:$G$17718,0)),0),INDEX($A$1:$A$17718,MATCH(G18771,$G$1:$G$17718,0)),MAX($A$2:$A18770)+1)</f>
        <v>14561</v>
      </c>
      <c r="B18771" s="1" t="e">
        <f aca="false">IF(COUNTIF($G$1:$G$17718,G18771&gt;0),0,INDEX($A$1:$A$17718,MATCH(G18771,$G$1:$G$17718,0)))</f>
        <v>#N/A</v>
      </c>
      <c r="C18771" s="1" t="str">
        <f aca="false">IF(H18771="",F18771,H18771)</f>
        <v>ios ii-lax9</v>
      </c>
      <c r="F18771" s="5"/>
      <c r="G18771" s="1" t="n">
        <v>63414</v>
      </c>
      <c r="H18771" s="1" t="s">
        <v>24058</v>
      </c>
      <c r="I18771" s="1" t="n">
        <v>61620</v>
      </c>
      <c r="J18771" s="1" t="s">
        <v>24059</v>
      </c>
      <c r="K18771" s="1" t="s">
        <v>23341</v>
      </c>
    </row>
    <row r="18772" customFormat="false" ht="15" hidden="false" customHeight="true" outlineLevel="0" collapsed="false">
      <c r="A18772" s="1" t="n">
        <f aca="false">IF(IFERROR((MATCH(G18772,$G$1:$G$17718,0)),0),INDEX($A$1:$A$17718,MATCH(G18772,$G$1:$G$17718,0)),MAX($A$2:$A18771)+1)</f>
        <v>14562</v>
      </c>
      <c r="B18772" s="1" t="e">
        <f aca="false">IF(COUNTIF($G$1:$G$17718,G18772&gt;0),0,INDEX($A$1:$A$17718,MATCH(G18772,$G$1:$G$17718,0)))</f>
        <v>#N/A</v>
      </c>
      <c r="C18772" s="1" t="str">
        <f aca="false">IF(H18772="",F18772,H18772)</f>
        <v>solar carver 1 hybrid</v>
      </c>
      <c r="F18772" s="5"/>
      <c r="G18772" s="1" t="n">
        <v>63541</v>
      </c>
      <c r="H18772" s="1" t="s">
        <v>24060</v>
      </c>
      <c r="I18772" s="1" t="n">
        <v>63257</v>
      </c>
      <c r="J18772" s="1" t="s">
        <v>24061</v>
      </c>
      <c r="K18772" s="1" t="s">
        <v>23341</v>
      </c>
    </row>
    <row r="18773" customFormat="false" ht="15" hidden="false" customHeight="true" outlineLevel="0" collapsed="false">
      <c r="A18773" s="1" t="n">
        <f aca="false">IF(IFERROR((MATCH(G18773,$G$1:$G$17718,0)),0),INDEX($A$1:$A$17718,MATCH(G18773,$G$1:$G$17718,0)),MAX($A$2:$A18772)+1)</f>
        <v>14563</v>
      </c>
      <c r="B18773" s="1" t="e">
        <f aca="false">IF(COUNTIF($G$1:$G$17718,G18773&gt;0),0,INDEX($A$1:$A$17718,MATCH(G18773,$G$1:$G$17718,0)))</f>
        <v>#N/A</v>
      </c>
      <c r="C18773" s="1" t="str">
        <f aca="false">IF(H18773="",F18773,H18773)</f>
        <v>north kern state prison phase ii</v>
      </c>
      <c r="F18773" s="5"/>
      <c r="G18773" s="1" t="n">
        <v>63651</v>
      </c>
      <c r="H18773" s="1" t="s">
        <v>24062</v>
      </c>
      <c r="I18773" s="1" t="n">
        <v>63344</v>
      </c>
      <c r="J18773" s="1" t="s">
        <v>24063</v>
      </c>
      <c r="K18773" s="1" t="s">
        <v>23341</v>
      </c>
    </row>
    <row r="18774" customFormat="false" ht="15" hidden="false" customHeight="true" outlineLevel="0" collapsed="false">
      <c r="A18774" s="1" t="n">
        <f aca="false">IF(IFERROR((MATCH(G18774,$G$1:$G$17718,0)),0),INDEX($A$1:$A$17718,MATCH(G18774,$G$1:$G$17718,0)),MAX($A$2:$A18773)+1)</f>
        <v>14564</v>
      </c>
      <c r="B18774" s="1" t="e">
        <f aca="false">IF(COUNTIF($G$1:$G$17718,G18774&gt;0),0,INDEX($A$1:$A$17718,MATCH(G18774,$G$1:$G$17718,0)))</f>
        <v>#N/A</v>
      </c>
      <c r="C18774" s="1" t="str">
        <f aca="false">IF(H18774="",F18774,H18774)</f>
        <v>butler solar, llc</v>
      </c>
      <c r="F18774" s="5"/>
      <c r="G18774" s="1" t="n">
        <v>63694</v>
      </c>
      <c r="H18774" s="1" t="s">
        <v>24064</v>
      </c>
      <c r="I18774" s="1" t="n">
        <v>63407</v>
      </c>
      <c r="J18774" s="1" t="s">
        <v>24064</v>
      </c>
      <c r="K18774" s="1" t="s">
        <v>23341</v>
      </c>
    </row>
    <row r="18775" customFormat="false" ht="15" hidden="false" customHeight="true" outlineLevel="0" collapsed="false">
      <c r="A18775" s="1" t="n">
        <f aca="false">IF(IFERROR((MATCH(G18775,$G$1:$G$17718,0)),0),INDEX($A$1:$A$17718,MATCH(G18775,$G$1:$G$17718,0)),MAX($A$2:$A18774)+1)</f>
        <v>14565</v>
      </c>
      <c r="B18775" s="1" t="e">
        <f aca="false">IF(COUNTIF($G$1:$G$17718,G18775&gt;0),0,INDEX($A$1:$A$17718,MATCH(G18775,$G$1:$G$17718,0)))</f>
        <v>#N/A</v>
      </c>
      <c r="C18775" s="1" t="str">
        <f aca="false">IF(H18775="",F18775,H18775)</f>
        <v>eqx015 great oaks fuel cell</v>
      </c>
      <c r="F18775" s="5"/>
      <c r="G18775" s="1" t="n">
        <v>63708</v>
      </c>
      <c r="H18775" s="1" t="s">
        <v>24065</v>
      </c>
      <c r="I18775" s="1" t="n">
        <v>62150</v>
      </c>
      <c r="J18775" s="1" t="s">
        <v>23257</v>
      </c>
      <c r="K18775" s="1" t="s">
        <v>23341</v>
      </c>
    </row>
    <row r="18776" customFormat="false" ht="15" hidden="false" customHeight="true" outlineLevel="0" collapsed="false">
      <c r="A18776" s="1" t="n">
        <f aca="false">IF(IFERROR((MATCH(G18776,$G$1:$G$17718,0)),0),INDEX($A$1:$A$17718,MATCH(G18776,$G$1:$G$17718,0)),MAX($A$2:$A18775)+1)</f>
        <v>14566</v>
      </c>
      <c r="B18776" s="1" t="e">
        <f aca="false">IF(COUNTIF($G$1:$G$17718,G18776&gt;0),0,INDEX($A$1:$A$17718,MATCH(G18776,$G$1:$G$17718,0)))</f>
        <v>#N/A</v>
      </c>
      <c r="C18776" s="1" t="str">
        <f aca="false">IF(H18776="",F18776,H18776)</f>
        <v>autumn hills generating facility</v>
      </c>
      <c r="F18776" s="5"/>
      <c r="G18776" s="1" t="n">
        <v>63709</v>
      </c>
      <c r="H18776" s="1" t="s">
        <v>24066</v>
      </c>
      <c r="I18776" s="1" t="n">
        <v>13559</v>
      </c>
      <c r="J18776" s="1" t="s">
        <v>24067</v>
      </c>
      <c r="K18776" s="1" t="s">
        <v>23341</v>
      </c>
    </row>
    <row r="18777" customFormat="false" ht="15" hidden="false" customHeight="true" outlineLevel="0" collapsed="false">
      <c r="A18777" s="1" t="n">
        <f aca="false">IF(IFERROR((MATCH(G18777,$G$1:$G$17718,0)),0),INDEX($A$1:$A$17718,MATCH(G18777,$G$1:$G$17718,0)),MAX($A$2:$A18776)+1)</f>
        <v>14567</v>
      </c>
      <c r="B18777" s="1" t="e">
        <f aca="false">IF(COUNTIF($G$1:$G$17718,G18777&gt;0),0,INDEX($A$1:$A$17718,MATCH(G18777,$G$1:$G$17718,0)))</f>
        <v>#N/A</v>
      </c>
      <c r="C18777" s="1" t="str">
        <f aca="false">IF(H18777="",F18777,H18777)</f>
        <v>poet biorefining-hanlontown, llc</v>
      </c>
      <c r="F18777" s="5"/>
      <c r="G18777" s="1" t="n">
        <v>63832</v>
      </c>
      <c r="H18777" s="1" t="s">
        <v>24068</v>
      </c>
      <c r="I18777" s="1" t="n">
        <v>63508</v>
      </c>
      <c r="J18777" s="1" t="s">
        <v>24068</v>
      </c>
      <c r="K18777" s="1" t="s">
        <v>23341</v>
      </c>
    </row>
    <row r="18778" customFormat="false" ht="15" hidden="false" customHeight="true" outlineLevel="0" collapsed="false">
      <c r="A18778" s="1" t="n">
        <f aca="false">IF(IFERROR((MATCH(G18778,$G$1:$G$17718,0)),0),INDEX($A$1:$A$17718,MATCH(G18778,$G$1:$G$17718,0)),MAX($A$2:$A18777)+1)</f>
        <v>14568</v>
      </c>
      <c r="B18778" s="1" t="e">
        <f aca="false">IF(COUNTIF($G$1:$G$17718,G18778&gt;0),0,INDEX($A$1:$A$17718,MATCH(G18778,$G$1:$G$17718,0)))</f>
        <v>#N/A</v>
      </c>
      <c r="C18778" s="1" t="str">
        <f aca="false">IF(H18778="",F18778,H18778)</f>
        <v>railroad solar farm, llc</v>
      </c>
      <c r="F18778" s="5"/>
      <c r="G18778" s="1" t="n">
        <v>63381</v>
      </c>
      <c r="H18778" s="1" t="s">
        <v>24069</v>
      </c>
      <c r="I18778" s="1" t="n">
        <v>62627</v>
      </c>
      <c r="J18778" s="1" t="s">
        <v>23133</v>
      </c>
      <c r="K18778" s="1" t="s">
        <v>23341</v>
      </c>
    </row>
    <row r="18779" customFormat="false" ht="15" hidden="false" customHeight="true" outlineLevel="0" collapsed="false">
      <c r="A18779" s="1" t="n">
        <f aca="false">IF(IFERROR((MATCH(G18779,$G$1:$G$17718,0)),0),INDEX($A$1:$A$17718,MATCH(G18779,$G$1:$G$17718,0)),MAX($A$2:$A18778)+1)</f>
        <v>14569</v>
      </c>
      <c r="B18779" s="1" t="e">
        <f aca="false">IF(COUNTIF($G$1:$G$17718,G18779&gt;0),0,INDEX($A$1:$A$17718,MATCH(G18779,$G$1:$G$17718,0)))</f>
        <v>#N/A</v>
      </c>
      <c r="C18779" s="1" t="str">
        <f aca="false">IF(H18779="",F18779,H18779)</f>
        <v>fort carson battery energy storage system</v>
      </c>
      <c r="F18779" s="5"/>
      <c r="G18779" s="1" t="n">
        <v>63022</v>
      </c>
      <c r="H18779" s="1" t="s">
        <v>24070</v>
      </c>
      <c r="I18779" s="1" t="n">
        <v>62876</v>
      </c>
      <c r="J18779" s="1" t="s">
        <v>24071</v>
      </c>
      <c r="K18779" s="1" t="s">
        <v>23341</v>
      </c>
    </row>
    <row r="18780" customFormat="false" ht="15" hidden="false" customHeight="true" outlineLevel="0" collapsed="false">
      <c r="A18780" s="1" t="n">
        <f aca="false">IF(IFERROR((MATCH(G18780,$G$1:$G$17718,0)),0),INDEX($A$1:$A$17718,MATCH(G18780,$G$1:$G$17718,0)),MAX($A$2:$A18779)+1)</f>
        <v>14570</v>
      </c>
      <c r="B18780" s="1" t="e">
        <f aca="false">IF(COUNTIF($G$1:$G$17718,G18780&gt;0),0,INDEX($A$1:$A$17718,MATCH(G18780,$G$1:$G$17718,0)))</f>
        <v>#N/A</v>
      </c>
      <c r="C18780" s="1" t="str">
        <f aca="false">IF(H18780="",F18780,H18780)</f>
        <v>nasa wallops flight facility solar</v>
      </c>
      <c r="F18780" s="5"/>
      <c r="G18780" s="1" t="n">
        <v>62948</v>
      </c>
      <c r="H18780" s="1" t="s">
        <v>24072</v>
      </c>
      <c r="I18780" s="1" t="n">
        <v>60146</v>
      </c>
      <c r="J18780" s="1" t="s">
        <v>21068</v>
      </c>
      <c r="K18780" s="1" t="s">
        <v>23341</v>
      </c>
    </row>
    <row r="18781" customFormat="false" ht="15" hidden="false" customHeight="true" outlineLevel="0" collapsed="false">
      <c r="A18781" s="1" t="n">
        <f aca="false">IF(IFERROR((MATCH(G18781,$G$1:$G$17718,0)),0),INDEX($A$1:$A$17718,MATCH(G18781,$G$1:$G$17718,0)),MAX($A$2:$A18780)+1)</f>
        <v>14571</v>
      </c>
      <c r="B18781" s="1" t="e">
        <f aca="false">IF(COUNTIF($G$1:$G$17718,G18781&gt;0),0,INDEX($A$1:$A$17718,MATCH(G18781,$G$1:$G$17718,0)))</f>
        <v>#N/A</v>
      </c>
      <c r="C18781" s="1" t="str">
        <f aca="false">IF(H18781="",F18781,H18781)</f>
        <v>west a&amp;b solar project hybrid</v>
      </c>
      <c r="F18781" s="5"/>
      <c r="G18781" s="1" t="n">
        <v>63473</v>
      </c>
      <c r="H18781" s="1" t="s">
        <v>24073</v>
      </c>
      <c r="I18781" s="1" t="n">
        <v>61012</v>
      </c>
      <c r="J18781" s="1" t="s">
        <v>23025</v>
      </c>
      <c r="K18781" s="1" t="s">
        <v>23341</v>
      </c>
    </row>
    <row r="18782" customFormat="false" ht="15" hidden="false" customHeight="true" outlineLevel="0" collapsed="false">
      <c r="A18782" s="1" t="n">
        <f aca="false">IF(IFERROR((MATCH(G18782,$G$1:$G$17718,0)),0),INDEX($A$1:$A$17718,MATCH(G18782,$G$1:$G$17718,0)),MAX($A$2:$A18781)+1)</f>
        <v>14572</v>
      </c>
      <c r="B18782" s="1" t="e">
        <f aca="false">IF(COUNTIF($G$1:$G$17718,G18782&gt;0),0,INDEX($A$1:$A$17718,MATCH(G18782,$G$1:$G$17718,0)))</f>
        <v>#N/A</v>
      </c>
      <c r="C18782" s="1" t="str">
        <f aca="false">IF(H18782="",F18782,H18782)</f>
        <v>pinesburg solar llc</v>
      </c>
      <c r="F18782" s="5"/>
      <c r="G18782" s="1" t="n">
        <v>63903</v>
      </c>
      <c r="H18782" s="1" t="s">
        <v>24074</v>
      </c>
      <c r="I18782" s="1" t="n">
        <v>62915</v>
      </c>
      <c r="J18782" s="1" t="s">
        <v>23397</v>
      </c>
      <c r="K18782" s="1" t="s">
        <v>23341</v>
      </c>
    </row>
    <row r="18783" customFormat="false" ht="15" hidden="false" customHeight="true" outlineLevel="0" collapsed="false">
      <c r="A18783" s="1" t="n">
        <f aca="false">IF(IFERROR((MATCH(G18783,$G$1:$G$17718,0)),0),INDEX($A$1:$A$17718,MATCH(G18783,$G$1:$G$17718,0)),MAX($A$2:$A18782)+1)</f>
        <v>14573</v>
      </c>
      <c r="B18783" s="1" t="e">
        <f aca="false">IF(COUNTIF($G$1:$G$17718,G18783&gt;0),0,INDEX($A$1:$A$17718,MATCH(G18783,$G$1:$G$17718,0)))</f>
        <v>#N/A</v>
      </c>
      <c r="C18783" s="1" t="str">
        <f aca="false">IF(H18783="",F18783,H18783)</f>
        <v>harlem hospital center</v>
      </c>
      <c r="F18783" s="5"/>
      <c r="G18783" s="1" t="n">
        <v>63671</v>
      </c>
      <c r="H18783" s="1" t="s">
        <v>24075</v>
      </c>
      <c r="I18783" s="1" t="n">
        <v>63382</v>
      </c>
      <c r="J18783" s="1" t="s">
        <v>24075</v>
      </c>
      <c r="K18783" s="1" t="s">
        <v>23341</v>
      </c>
    </row>
    <row r="18784" customFormat="false" ht="15" hidden="false" customHeight="true" outlineLevel="0" collapsed="false">
      <c r="A18784" s="1" t="n">
        <f aca="false">IF(IFERROR((MATCH(G18784,$G$1:$G$17718,0)),0),INDEX($A$1:$A$17718,MATCH(G18784,$G$1:$G$17718,0)),MAX($A$2:$A18783)+1)</f>
        <v>14574</v>
      </c>
      <c r="B18784" s="1" t="e">
        <f aca="false">IF(COUNTIF($G$1:$G$17718,G18784&gt;0),0,INDEX($A$1:$A$17718,MATCH(G18784,$G$1:$G$17718,0)))</f>
        <v>#N/A</v>
      </c>
      <c r="C18784" s="1" t="str">
        <f aca="false">IF(H18784="",F18784,H18784)</f>
        <v>grants cdec 2</v>
      </c>
      <c r="F18784" s="5"/>
      <c r="G18784" s="1" t="n">
        <v>62995</v>
      </c>
      <c r="H18784" s="1" t="s">
        <v>24076</v>
      </c>
      <c r="I18784" s="1" t="n">
        <v>62842</v>
      </c>
      <c r="J18784" s="1" t="s">
        <v>22820</v>
      </c>
      <c r="K18784" s="1" t="s">
        <v>23341</v>
      </c>
    </row>
    <row r="18785" customFormat="false" ht="15" hidden="false" customHeight="true" outlineLevel="0" collapsed="false">
      <c r="A18785" s="1" t="n">
        <f aca="false">IF(IFERROR((MATCH(G18785,$G$1:$G$17718,0)),0),INDEX($A$1:$A$17718,MATCH(G18785,$G$1:$G$17718,0)),MAX($A$2:$A18784)+1)</f>
        <v>14575</v>
      </c>
      <c r="B18785" s="1" t="e">
        <f aca="false">IF(COUNTIF($G$1:$G$17718,G18785&gt;0),0,INDEX($A$1:$A$17718,MATCH(G18785,$G$1:$G$17718,0)))</f>
        <v>#N/A</v>
      </c>
      <c r="C18785" s="1" t="str">
        <f aca="false">IF(H18785="",F18785,H18785)</f>
        <v>scotch bonnet solar, llc</v>
      </c>
      <c r="F18785" s="5"/>
      <c r="G18785" s="1" t="n">
        <v>63345</v>
      </c>
      <c r="H18785" s="1" t="s">
        <v>24077</v>
      </c>
      <c r="I18785" s="1" t="n">
        <v>63119</v>
      </c>
      <c r="J18785" s="1" t="s">
        <v>24077</v>
      </c>
      <c r="K18785" s="1" t="s">
        <v>23341</v>
      </c>
    </row>
    <row r="18786" customFormat="false" ht="15" hidden="false" customHeight="true" outlineLevel="0" collapsed="false">
      <c r="A18786" s="1" t="n">
        <f aca="false">IF(IFERROR((MATCH(G18786,$G$1:$G$17718,0)),0),INDEX($A$1:$A$17718,MATCH(G18786,$G$1:$G$17718,0)),MAX($A$2:$A18785)+1)</f>
        <v>14576</v>
      </c>
      <c r="B18786" s="1" t="e">
        <f aca="false">IF(COUNTIF($G$1:$G$17718,G18786&gt;0),0,INDEX($A$1:$A$17718,MATCH(G18786,$G$1:$G$17718,0)))</f>
        <v>#N/A</v>
      </c>
      <c r="C18786" s="1" t="str">
        <f aca="false">IF(H18786="",F18786,H18786)</f>
        <v>dc water solar</v>
      </c>
      <c r="F18786" s="5"/>
      <c r="G18786" s="1" t="n">
        <v>63917</v>
      </c>
      <c r="H18786" s="1" t="s">
        <v>24078</v>
      </c>
      <c r="I18786" s="1" t="n">
        <v>63572</v>
      </c>
      <c r="J18786" s="1" t="s">
        <v>24079</v>
      </c>
      <c r="K18786" s="1" t="s">
        <v>23341</v>
      </c>
    </row>
    <row r="18787" customFormat="false" ht="15" hidden="false" customHeight="true" outlineLevel="0" collapsed="false">
      <c r="A18787" s="1" t="n">
        <f aca="false">IF(IFERROR((MATCH(G18787,$G$1:$G$17718,0)),0),INDEX($A$1:$A$17718,MATCH(G18787,$G$1:$G$17718,0)),MAX($A$2:$A18786)+1)</f>
        <v>14577</v>
      </c>
      <c r="B18787" s="1" t="e">
        <f aca="false">IF(COUNTIF($G$1:$G$17718,G18787&gt;0),0,INDEX($A$1:$A$17718,MATCH(G18787,$G$1:$G$17718,0)))</f>
        <v>#N/A</v>
      </c>
      <c r="C18787" s="1" t="str">
        <f aca="false">IF(H18787="",F18787,H18787)</f>
        <v>syncarpha leicester hybrid</v>
      </c>
      <c r="F18787" s="5"/>
      <c r="G18787" s="1" t="n">
        <v>62972</v>
      </c>
      <c r="H18787" s="1" t="s">
        <v>24080</v>
      </c>
      <c r="I18787" s="1" t="n">
        <v>62814</v>
      </c>
      <c r="J18787" s="1" t="s">
        <v>24081</v>
      </c>
      <c r="K18787" s="1" t="s">
        <v>23341</v>
      </c>
    </row>
    <row r="18788" customFormat="false" ht="15" hidden="false" customHeight="true" outlineLevel="0" collapsed="false">
      <c r="A18788" s="1" t="n">
        <f aca="false">IF(IFERROR((MATCH(G18788,$G$1:$G$17718,0)),0),INDEX($A$1:$A$17718,MATCH(G18788,$G$1:$G$17718,0)),MAX($A$2:$A18787)+1)</f>
        <v>14578</v>
      </c>
      <c r="B18788" s="1" t="e">
        <f aca="false">IF(COUNTIF($G$1:$G$17718,G18788&gt;0),0,INDEX($A$1:$A$17718,MATCH(G18788,$G$1:$G$17718,0)))</f>
        <v>#N/A</v>
      </c>
      <c r="C18788" s="1" t="str">
        <f aca="false">IF(H18788="",F18788,H18788)</f>
        <v>ross hall central utility plant</v>
      </c>
      <c r="F18788" s="5"/>
      <c r="G18788" s="1" t="n">
        <v>63478</v>
      </c>
      <c r="H18788" s="1" t="s">
        <v>24082</v>
      </c>
      <c r="I18788" s="1" t="n">
        <v>63209</v>
      </c>
      <c r="J18788" s="1" t="s">
        <v>24083</v>
      </c>
      <c r="K18788" s="1" t="s">
        <v>23341</v>
      </c>
    </row>
    <row r="18789" customFormat="false" ht="15" hidden="false" customHeight="true" outlineLevel="0" collapsed="false">
      <c r="A18789" s="1" t="n">
        <f aca="false">IF(IFERROR((MATCH(G18789,$G$1:$G$17718,0)),0),INDEX($A$1:$A$17718,MATCH(G18789,$G$1:$G$17718,0)),MAX($A$2:$A18788)+1)</f>
        <v>14579</v>
      </c>
      <c r="B18789" s="1" t="e">
        <f aca="false">IF(COUNTIF($G$1:$G$17718,G18789&gt;0),0,INDEX($A$1:$A$17718,MATCH(G18789,$G$1:$G$17718,0)))</f>
        <v>#N/A</v>
      </c>
      <c r="C18789" s="1" t="str">
        <f aca="false">IF(H18789="",F18789,H18789)</f>
        <v>1073 onslow solar</v>
      </c>
      <c r="F18789" s="5"/>
      <c r="G18789" s="1" t="n">
        <v>63446</v>
      </c>
      <c r="H18789" s="1" t="s">
        <v>24084</v>
      </c>
      <c r="I18789" s="1" t="n">
        <v>63191</v>
      </c>
      <c r="J18789" s="1" t="s">
        <v>24085</v>
      </c>
      <c r="K18789" s="1" t="s">
        <v>23341</v>
      </c>
    </row>
    <row r="18790" customFormat="false" ht="15" hidden="false" customHeight="true" outlineLevel="0" collapsed="false">
      <c r="A18790" s="1" t="n">
        <f aca="false">IF(IFERROR((MATCH(G18790,$G$1:$G$17718,0)),0),INDEX($A$1:$A$17718,MATCH(G18790,$G$1:$G$17718,0)),MAX($A$2:$A18789)+1)</f>
        <v>14580</v>
      </c>
      <c r="B18790" s="1" t="e">
        <f aca="false">IF(COUNTIF($G$1:$G$17718,G18790&gt;0),0,INDEX($A$1:$A$17718,MATCH(G18790,$G$1:$G$17718,0)))</f>
        <v>#N/A</v>
      </c>
      <c r="C18790" s="1" t="str">
        <f aca="false">IF(H18790="",F18790,H18790)</f>
        <v>syncarpha tewksbury hybrid</v>
      </c>
      <c r="F18790" s="5"/>
      <c r="G18790" s="1" t="n">
        <v>62968</v>
      </c>
      <c r="H18790" s="1" t="s">
        <v>24086</v>
      </c>
      <c r="I18790" s="1" t="n">
        <v>62812</v>
      </c>
      <c r="J18790" s="1" t="s">
        <v>24087</v>
      </c>
      <c r="K18790" s="1" t="s">
        <v>23341</v>
      </c>
    </row>
    <row r="18791" customFormat="false" ht="15" hidden="false" customHeight="true" outlineLevel="0" collapsed="false">
      <c r="A18791" s="1" t="n">
        <f aca="false">IF(IFERROR((MATCH(G18791,$G$1:$G$17718,0)),0),INDEX($A$1:$A$17718,MATCH(G18791,$G$1:$G$17718,0)),MAX($A$2:$A18790)+1)</f>
        <v>14581</v>
      </c>
      <c r="B18791" s="1" t="e">
        <f aca="false">IF(COUNTIF($G$1:$G$17718,G18791&gt;0),0,INDEX($A$1:$A$17718,MATCH(G18791,$G$1:$G$17718,0)))</f>
        <v>#N/A</v>
      </c>
      <c r="C18791" s="1" t="str">
        <f aca="false">IF(H18791="",F18791,H18791)</f>
        <v>ced denmark solar hybrid</v>
      </c>
      <c r="F18791" s="5"/>
      <c r="G18791" s="1" t="n">
        <v>63898</v>
      </c>
      <c r="H18791" s="1" t="s">
        <v>24088</v>
      </c>
      <c r="I18791" s="1" t="n">
        <v>56769</v>
      </c>
      <c r="J18791" s="1" t="s">
        <v>20683</v>
      </c>
      <c r="K18791" s="1" t="s">
        <v>23341</v>
      </c>
    </row>
    <row r="18792" customFormat="false" ht="15" hidden="false" customHeight="true" outlineLevel="0" collapsed="false">
      <c r="A18792" s="1" t="n">
        <f aca="false">IF(IFERROR((MATCH(G18792,$G$1:$G$17718,0)),0),INDEX($A$1:$A$17718,MATCH(G18792,$G$1:$G$17718,0)),MAX($A$2:$A18791)+1)</f>
        <v>14582</v>
      </c>
      <c r="B18792" s="1" t="e">
        <f aca="false">IF(COUNTIF($G$1:$G$17718,G18792&gt;0),0,INDEX($A$1:$A$17718,MATCH(G18792,$G$1:$G$17718,0)))</f>
        <v>#N/A</v>
      </c>
      <c r="C18792" s="1" t="str">
        <f aca="false">IF(H18792="",F18792,H18792)</f>
        <v>spring hope solar 3, llc</v>
      </c>
      <c r="F18792" s="5"/>
      <c r="G18792" s="1" t="n">
        <v>62997</v>
      </c>
      <c r="H18792" s="1" t="s">
        <v>24089</v>
      </c>
      <c r="I18792" s="1" t="n">
        <v>62844</v>
      </c>
      <c r="J18792" s="1" t="s">
        <v>24089</v>
      </c>
      <c r="K18792" s="1" t="s">
        <v>23341</v>
      </c>
    </row>
    <row r="18793" customFormat="false" ht="15" hidden="false" customHeight="true" outlineLevel="0" collapsed="false">
      <c r="A18793" s="1" t="n">
        <f aca="false">IF(IFERROR((MATCH(G18793,$G$1:$G$17718,0)),0),INDEX($A$1:$A$17718,MATCH(G18793,$G$1:$G$17718,0)),MAX($A$2:$A18792)+1)</f>
        <v>14583</v>
      </c>
      <c r="B18793" s="1" t="e">
        <f aca="false">IF(COUNTIF($G$1:$G$17718,G18793&gt;0),0,INDEX($A$1:$A$17718,MATCH(G18793,$G$1:$G$17718,0)))</f>
        <v>#N/A</v>
      </c>
      <c r="C18793" s="1" t="str">
        <f aca="false">IF(H18793="",F18793,H18793)</f>
        <v>aga tag solar iv llc</v>
      </c>
      <c r="F18793" s="5"/>
      <c r="G18793" s="1" t="n">
        <v>63225</v>
      </c>
      <c r="H18793" s="1" t="s">
        <v>24090</v>
      </c>
      <c r="I18793" s="1" t="n">
        <v>63006</v>
      </c>
      <c r="J18793" s="1" t="s">
        <v>24090</v>
      </c>
      <c r="K18793" s="1" t="s">
        <v>23341</v>
      </c>
    </row>
    <row r="18794" customFormat="false" ht="15" hidden="false" customHeight="true" outlineLevel="0" collapsed="false">
      <c r="A18794" s="1" t="n">
        <f aca="false">IF(IFERROR((MATCH(G18794,$G$1:$G$17718,0)),0),INDEX($A$1:$A$17718,MATCH(G18794,$G$1:$G$17718,0)),MAX($A$2:$A18793)+1)</f>
        <v>14584</v>
      </c>
      <c r="B18794" s="1" t="e">
        <f aca="false">IF(COUNTIF($G$1:$G$17718,G18794&gt;0),0,INDEX($A$1:$A$17718,MATCH(G18794,$G$1:$G$17718,0)))</f>
        <v>#N/A</v>
      </c>
      <c r="C18794" s="1" t="str">
        <f aca="false">IF(H18794="",F18794,H18794)</f>
        <v>kearsarge amesbury hybrid</v>
      </c>
      <c r="F18794" s="5"/>
      <c r="G18794" s="1" t="n">
        <v>63398</v>
      </c>
      <c r="H18794" s="1" t="s">
        <v>24091</v>
      </c>
      <c r="I18794" s="1" t="n">
        <v>63163</v>
      </c>
      <c r="J18794" s="1" t="s">
        <v>24092</v>
      </c>
      <c r="K18794" s="1" t="s">
        <v>23341</v>
      </c>
    </row>
    <row r="18795" customFormat="false" ht="15" hidden="false" customHeight="true" outlineLevel="0" collapsed="false">
      <c r="A18795" s="1" t="n">
        <f aca="false">IF(IFERROR((MATCH(G18795,$G$1:$G$17718,0)),0),INDEX($A$1:$A$17718,MATCH(G18795,$G$1:$G$17718,0)),MAX($A$2:$A18794)+1)</f>
        <v>14585</v>
      </c>
      <c r="B18795" s="1" t="e">
        <f aca="false">IF(COUNTIF($G$1:$G$17718,G18795&gt;0),0,INDEX($A$1:$A$17718,MATCH(G18795,$G$1:$G$17718,0)))</f>
        <v>#N/A</v>
      </c>
      <c r="C18795" s="1" t="str">
        <f aca="false">IF(H18795="",F18795,H18795)</f>
        <v>1009 yadkin solar</v>
      </c>
      <c r="F18795" s="5"/>
      <c r="G18795" s="1" t="n">
        <v>63445</v>
      </c>
      <c r="H18795" s="1" t="s">
        <v>24093</v>
      </c>
      <c r="I18795" s="1" t="n">
        <v>63190</v>
      </c>
      <c r="J18795" s="1" t="s">
        <v>24094</v>
      </c>
      <c r="K18795" s="1" t="s">
        <v>23341</v>
      </c>
    </row>
    <row r="18796" customFormat="false" ht="15" hidden="false" customHeight="true" outlineLevel="0" collapsed="false">
      <c r="A18796" s="1" t="n">
        <f aca="false">IF(IFERROR((MATCH(G18796,$G$1:$G$17718,0)),0),INDEX($A$1:$A$17718,MATCH(G18796,$G$1:$G$17718,0)),MAX($A$2:$A18795)+1)</f>
        <v>14586</v>
      </c>
      <c r="B18796" s="1" t="e">
        <f aca="false">IF(COUNTIF($G$1:$G$17718,G18796&gt;0),0,INDEX($A$1:$A$17718,MATCH(G18796,$G$1:$G$17718,0)))</f>
        <v>#N/A</v>
      </c>
      <c r="C18796" s="1" t="str">
        <f aca="false">IF(H18796="",F18796,H18796)</f>
        <v>1008 matthews solar</v>
      </c>
      <c r="F18796" s="5"/>
      <c r="G18796" s="1" t="n">
        <v>63447</v>
      </c>
      <c r="H18796" s="1" t="s">
        <v>24095</v>
      </c>
      <c r="I18796" s="1" t="n">
        <v>63192</v>
      </c>
      <c r="J18796" s="1" t="s">
        <v>24096</v>
      </c>
      <c r="K18796" s="1" t="s">
        <v>23341</v>
      </c>
    </row>
    <row r="18797" customFormat="false" ht="15" hidden="false" customHeight="true" outlineLevel="0" collapsed="false">
      <c r="A18797" s="1" t="n">
        <f aca="false">IF(IFERROR((MATCH(G18797,$G$1:$G$17718,0)),0),INDEX($A$1:$A$17718,MATCH(G18797,$G$1:$G$17718,0)),MAX($A$2:$A18796)+1)</f>
        <v>14587</v>
      </c>
      <c r="B18797" s="1" t="e">
        <f aca="false">IF(COUNTIF($G$1:$G$17718,G18797&gt;0),0,INDEX($A$1:$A$17718,MATCH(G18797,$G$1:$G$17718,0)))</f>
        <v>#N/A</v>
      </c>
      <c r="C18797" s="1" t="str">
        <f aca="false">IF(H18797="",F18797,H18797)</f>
        <v>1045 tomlin mill solar</v>
      </c>
      <c r="F18797" s="5"/>
      <c r="G18797" s="1" t="n">
        <v>63448</v>
      </c>
      <c r="H18797" s="1" t="s">
        <v>24097</v>
      </c>
      <c r="I18797" s="1" t="n">
        <v>63193</v>
      </c>
      <c r="J18797" s="1" t="s">
        <v>24098</v>
      </c>
      <c r="K18797" s="1" t="s">
        <v>23341</v>
      </c>
    </row>
    <row r="18798" customFormat="false" ht="15" hidden="false" customHeight="true" outlineLevel="0" collapsed="false">
      <c r="A18798" s="1" t="n">
        <f aca="false">IF(IFERROR((MATCH(G18798,$G$1:$G$17718,0)),0),INDEX($A$1:$A$17718,MATCH(G18798,$G$1:$G$17718,0)),MAX($A$2:$A18797)+1)</f>
        <v>14588</v>
      </c>
      <c r="B18798" s="1" t="e">
        <f aca="false">IF(COUNTIF($G$1:$G$17718,G18798&gt;0),0,INDEX($A$1:$A$17718,MATCH(G18798,$G$1:$G$17718,0)))</f>
        <v>#N/A</v>
      </c>
      <c r="C18798" s="1" t="str">
        <f aca="false">IF(H18798="",F18798,H18798)</f>
        <v>chenango solar</v>
      </c>
      <c r="F18798" s="5"/>
      <c r="G18798" s="1" t="n">
        <v>63450</v>
      </c>
      <c r="H18798" s="1" t="s">
        <v>24099</v>
      </c>
      <c r="I18798" s="1" t="n">
        <v>58871</v>
      </c>
      <c r="J18798" s="1" t="s">
        <v>20742</v>
      </c>
      <c r="K18798" s="1" t="s">
        <v>23341</v>
      </c>
    </row>
    <row r="18799" customFormat="false" ht="15" hidden="false" customHeight="true" outlineLevel="0" collapsed="false">
      <c r="A18799" s="1" t="n">
        <f aca="false">IF(IFERROR((MATCH(G18799,$G$1:$G$17718,0)),0),INDEX($A$1:$A$17718,MATCH(G18799,$G$1:$G$17718,0)),MAX($A$2:$A18798)+1)</f>
        <v>14589</v>
      </c>
      <c r="B18799" s="1" t="e">
        <f aca="false">IF(COUNTIF($G$1:$G$17718,G18799&gt;0),0,INDEX($A$1:$A$17718,MATCH(G18799,$G$1:$G$17718,0)))</f>
        <v>#N/A</v>
      </c>
      <c r="C18799" s="1" t="str">
        <f aca="false">IF(H18799="",F18799,H18799)</f>
        <v>ocsd</v>
      </c>
      <c r="F18799" s="5"/>
      <c r="G18799" s="1" t="n">
        <v>63616</v>
      </c>
      <c r="H18799" s="1" t="s">
        <v>24100</v>
      </c>
      <c r="I18799" s="1" t="n">
        <v>61344</v>
      </c>
      <c r="J18799" s="1" t="s">
        <v>23594</v>
      </c>
      <c r="K18799" s="1" t="s">
        <v>23341</v>
      </c>
    </row>
    <row r="18800" customFormat="false" ht="15" hidden="false" customHeight="true" outlineLevel="0" collapsed="false">
      <c r="A18800" s="1" t="n">
        <f aca="false">IF(IFERROR((MATCH(G18800,$G$1:$G$17718,0)),0),INDEX($A$1:$A$17718,MATCH(G18800,$G$1:$G$17718,0)),MAX($A$2:$A18799)+1)</f>
        <v>14590</v>
      </c>
      <c r="B18800" s="1" t="e">
        <f aca="false">IF(COUNTIF($G$1:$G$17718,G18800&gt;0),0,INDEX($A$1:$A$17718,MATCH(G18800,$G$1:$G$17718,0)))</f>
        <v>#N/A</v>
      </c>
      <c r="C18800" s="1" t="str">
        <f aca="false">IF(H18800="",F18800,H18800)</f>
        <v>0.0000</v>
      </c>
      <c r="D18800" s="1" t="n">
        <v>226</v>
      </c>
      <c r="E18800" s="1" t="s">
        <v>17758</v>
      </c>
      <c r="F18800" s="5" t="s">
        <v>24101</v>
      </c>
      <c r="H18800" s="1"/>
    </row>
    <row r="18801" customFormat="false" ht="15" hidden="false" customHeight="true" outlineLevel="0" collapsed="false">
      <c r="A18801" s="1" t="n">
        <f aca="false">IF(IFERROR((MATCH(G18801,$G$1:$G$17718,0)),0),INDEX($A$1:$A$17718,MATCH(G18801,$G$1:$G$17718,0)),MAX($A$2:$A18800)+1)</f>
        <v>14591</v>
      </c>
      <c r="B18801" s="1" t="e">
        <f aca="false">IF(COUNTIF($G$1:$G$17718,G18801&gt;0),0,INDEX($A$1:$A$17718,MATCH(G18801,$G$1:$G$17718,0)))</f>
        <v>#N/A</v>
      </c>
      <c r="C18801" s="1" t="str">
        <f aca="false">IF(H18801="",F18801,H18801)</f>
        <v>0.0000</v>
      </c>
      <c r="D18801" s="1" t="n">
        <v>231</v>
      </c>
      <c r="E18801" s="1" t="s">
        <v>18433</v>
      </c>
      <c r="F18801" s="5" t="s">
        <v>24101</v>
      </c>
      <c r="H18801" s="1"/>
    </row>
    <row r="18802" customFormat="false" ht="15" hidden="false" customHeight="true" outlineLevel="0" collapsed="false">
      <c r="A18802" s="1" t="n">
        <f aca="false">IF(IFERROR((MATCH(G18802,$G$1:$G$17718,0)),0),INDEX($A$1:$A$17718,MATCH(G18802,$G$1:$G$17718,0)),MAX($A$2:$A18801)+1)</f>
        <v>14592</v>
      </c>
      <c r="B18802" s="1" t="e">
        <f aca="false">IF(COUNTIF($G$1:$G$17718,G18802&gt;0),0,INDEX($A$1:$A$17718,MATCH(G18802,$G$1:$G$17718,0)))</f>
        <v>#N/A</v>
      </c>
      <c r="C18802" s="1" t="str">
        <f aca="false">IF(H18802="",F18802,H18802)</f>
        <v>0.0000</v>
      </c>
      <c r="D18802" s="1" t="n">
        <v>254</v>
      </c>
      <c r="E18802" s="1" t="s">
        <v>18645</v>
      </c>
      <c r="F18802" s="5" t="s">
        <v>24101</v>
      </c>
      <c r="H18802" s="1"/>
    </row>
    <row r="18803" customFormat="false" ht="15" hidden="false" customHeight="true" outlineLevel="0" collapsed="false">
      <c r="A18803" s="1" t="n">
        <f aca="false">IF(IFERROR((MATCH(G18803,$G$1:$G$17718,0)),0),INDEX($A$1:$A$17718,MATCH(G18803,$G$1:$G$17718,0)),MAX($A$2:$A18802)+1)</f>
        <v>14593</v>
      </c>
      <c r="B18803" s="1" t="e">
        <f aca="false">IF(COUNTIF($G$1:$G$17718,G18803&gt;0),0,INDEX($A$1:$A$17718,MATCH(G18803,$G$1:$G$17718,0)))</f>
        <v>#N/A</v>
      </c>
      <c r="C18803" s="1" t="str">
        <f aca="false">IF(H18803="",F18803,H18803)</f>
        <v>0.000</v>
      </c>
      <c r="D18803" s="1" t="n">
        <v>254</v>
      </c>
      <c r="E18803" s="1" t="s">
        <v>18645</v>
      </c>
      <c r="F18803" s="5" t="s">
        <v>24102</v>
      </c>
      <c r="H18803" s="1"/>
    </row>
    <row r="18804" customFormat="false" ht="15" hidden="false" customHeight="true" outlineLevel="0" collapsed="false">
      <c r="A18804" s="1" t="n">
        <f aca="false">IF(IFERROR((MATCH(G18804,$G$1:$G$17718,0)),0),INDEX($A$1:$A$17718,MATCH(G18804,$G$1:$G$17718,0)),MAX($A$2:$A18803)+1)</f>
        <v>14594</v>
      </c>
      <c r="B18804" s="1" t="e">
        <f aca="false">IF(COUNTIF($G$1:$G$17718,G18804&gt;0),0,INDEX($A$1:$A$17718,MATCH(G18804,$G$1:$G$17718,0)))</f>
        <v>#N/A</v>
      </c>
      <c r="C18804" s="1" t="str">
        <f aca="false">IF(H18804="",F18804,H18804)</f>
        <v>0.0000</v>
      </c>
      <c r="D18804" s="1" t="n">
        <v>210</v>
      </c>
      <c r="E18804" s="1" t="s">
        <v>18671</v>
      </c>
      <c r="F18804" s="5" t="s">
        <v>24101</v>
      </c>
      <c r="H18804" s="1"/>
    </row>
    <row r="18805" customFormat="false" ht="15" hidden="false" customHeight="true" outlineLevel="0" collapsed="false">
      <c r="A18805" s="1" t="n">
        <f aca="false">A987</f>
        <v>660</v>
      </c>
      <c r="B18805" s="1" t="e">
        <f aca="false">IF(COUNTIF($G$1:$G$17718,G18805&gt;0),0,INDEX($A$1:$A$17718,MATCH(G18805,$G$1:$G$17718,0)))</f>
        <v>#N/A</v>
      </c>
      <c r="C18805" s="1" t="str">
        <f aca="false">IF(H18805="",F18805,H18805)</f>
        <v>-extension - pilot projects</v>
      </c>
      <c r="D18805" s="1" t="n">
        <v>260</v>
      </c>
      <c r="E18805" s="1" t="s">
        <v>17636</v>
      </c>
      <c r="F18805" s="5" t="s">
        <v>24103</v>
      </c>
      <c r="H18805" s="1"/>
    </row>
    <row r="18806" customFormat="false" ht="15" hidden="false" customHeight="true" outlineLevel="0" collapsed="false">
      <c r="A18806" s="1" t="n">
        <f aca="false">IF(IFERROR((MATCH(G18806,$G$1:$G$17718,0)),0),INDEX($A$1:$A$17718,MATCH(G18806,$G$1:$G$17718,0)),MAX($A$2:$A18805)+1)</f>
        <v>122</v>
      </c>
      <c r="B18806" s="1" t="n">
        <f aca="false">IF(COUNTIF($G$1:$G$17718,G18806&gt;0),0,INDEX($A$1:$A$17718,MATCH(G18806,$G$1:$G$17718,0)))</f>
        <v>122</v>
      </c>
      <c r="C18806" s="1" t="str">
        <f aca="false">IF(H18806="",F18806,H18806)</f>
        <v>Coit GT</v>
      </c>
      <c r="D18806" s="1" t="n">
        <v>168</v>
      </c>
      <c r="E18806" s="1" t="s">
        <v>19843</v>
      </c>
      <c r="F18806" s="5" t="s">
        <v>22687</v>
      </c>
      <c r="G18806" s="1" t="n">
        <v>3281</v>
      </c>
      <c r="H18806" s="1" t="s">
        <v>366</v>
      </c>
      <c r="I18806" s="1" t="n">
        <v>17539</v>
      </c>
      <c r="J18806" s="1" t="s">
        <v>367</v>
      </c>
    </row>
    <row r="18807" customFormat="false" ht="15" hidden="false" customHeight="true" outlineLevel="0" collapsed="false">
      <c r="A18807" s="1" t="n">
        <f aca="false">A15082</f>
        <v>11501</v>
      </c>
      <c r="B18807" s="1" t="e">
        <f aca="false">IF(COUNTIF($G$1:$G$17718,G18807&gt;0),0,INDEX($A$1:$A$17718,MATCH(G18807,$G$1:$G$17718,0)))</f>
        <v>#N/A</v>
      </c>
      <c r="C18807" s="1" t="str">
        <f aca="false">IF(H18807="",F18807,H18807)</f>
        <v>-winslow</v>
      </c>
      <c r="D18807" s="1" t="n">
        <v>395</v>
      </c>
      <c r="E18807" s="1" t="s">
        <v>19966</v>
      </c>
      <c r="F18807" s="5" t="s">
        <v>24104</v>
      </c>
      <c r="H18807" s="1"/>
    </row>
    <row r="18808" customFormat="false" ht="15" hidden="false" customHeight="true" outlineLevel="0" collapsed="false">
      <c r="A18808" s="1" t="n">
        <f aca="false">IF(IFERROR((MATCH(G18808,$G$1:$G$17718,0)),0),INDEX($A$1:$A$17718,MATCH(G18808,$G$1:$G$17718,0)),MAX($A$2:$A18807)+1)</f>
        <v>14595</v>
      </c>
      <c r="B18808" s="1" t="e">
        <f aca="false">IF(COUNTIF($G$1:$G$17718,G18808&gt;0),0,INDEX($A$1:$A$17718,MATCH(G18808,$G$1:$G$17718,0)))</f>
        <v>#N/A</v>
      </c>
      <c r="C18808" s="1" t="str">
        <f aca="false">IF(H18808="",F18808,H18808)</f>
        <v>- oil</v>
      </c>
      <c r="D18808" s="1" t="n">
        <v>157</v>
      </c>
      <c r="E18808" s="1" t="s">
        <v>17597</v>
      </c>
      <c r="F18808" s="5" t="s">
        <v>24105</v>
      </c>
      <c r="H18808" s="1"/>
    </row>
    <row r="18809" customFormat="false" ht="15" hidden="false" customHeight="true" outlineLevel="0" collapsed="false">
      <c r="A18809" s="1" t="n">
        <f aca="false">IF(IFERROR((MATCH(G18809,$G$1:$G$17718,0)),0),INDEX($A$1:$A$17718,MATCH(G18809,$G$1:$G$17718,0)),MAX($A$2:$A18808)+1)</f>
        <v>14596</v>
      </c>
      <c r="B18809" s="1" t="e">
        <f aca="false">IF(COUNTIF($G$1:$G$17718,G18809&gt;0),0,INDEX($A$1:$A$17718,MATCH(G18809,$G$1:$G$17718,0)))</f>
        <v>#N/A</v>
      </c>
      <c r="C18809" s="1" t="str">
        <f aca="false">IF(H18809="",F18809,H18809)</f>
        <v>0.0000</v>
      </c>
      <c r="D18809" s="1" t="n">
        <v>251</v>
      </c>
      <c r="E18809" s="1" t="s">
        <v>17605</v>
      </c>
      <c r="F18809" s="5" t="s">
        <v>24101</v>
      </c>
      <c r="H18809" s="1"/>
    </row>
    <row r="18810" customFormat="false" ht="15" hidden="false" customHeight="true" outlineLevel="0" collapsed="false">
      <c r="A18810" s="1" t="n">
        <f aca="false">A3584</f>
        <v>2654</v>
      </c>
      <c r="B18810" s="1" t="e">
        <f aca="false">IF(COUNTIF($G$1:$G$17718,G18810&gt;0),0,INDEX($A$1:$A$17718,MATCH(G18810,$G$1:$G$17718,0)))</f>
        <v>#N/A</v>
      </c>
      <c r="C18810" s="1" t="str">
        <f aca="false">IF(H18810="",F18810,H18810)</f>
        <v>burlington</v>
      </c>
      <c r="D18810" s="1" t="n">
        <v>353</v>
      </c>
      <c r="E18810" s="1" t="s">
        <v>7037</v>
      </c>
      <c r="F18810" s="5" t="s">
        <v>18517</v>
      </c>
      <c r="H18810" s="1"/>
    </row>
    <row r="18811" customFormat="false" ht="15" hidden="false" customHeight="true" outlineLevel="0" collapsed="false">
      <c r="A18811" s="1" t="n">
        <f aca="false">IF(IFERROR((MATCH(G18811,$G$1:$G$17718,0)),0),INDEX($A$1:$A$17718,MATCH(G18811,$G$1:$G$17718,0)),MAX($A$2:$A18810)+1)</f>
        <v>140</v>
      </c>
      <c r="B18811" s="1" t="n">
        <f aca="false">IF(COUNTIF($G$1:$G$17718,G18811&gt;0),0,INDEX($A$1:$A$17718,MATCH(G18811,$G$1:$G$17718,0)))</f>
        <v>140</v>
      </c>
      <c r="C18811" s="1" t="str">
        <f aca="false">IF(H18811="",F18811,H18811)</f>
        <v>Craig (CO)</v>
      </c>
      <c r="D18811" s="1" t="n">
        <v>353</v>
      </c>
      <c r="E18811" s="1" t="s">
        <v>7037</v>
      </c>
      <c r="F18811" s="5" t="s">
        <v>24106</v>
      </c>
      <c r="G18811" s="1" t="n">
        <v>6021</v>
      </c>
      <c r="H18811" s="1" t="s">
        <v>433</v>
      </c>
      <c r="I18811" s="1" t="n">
        <v>30151</v>
      </c>
      <c r="J18811" s="1" t="s">
        <v>434</v>
      </c>
    </row>
    <row r="18812" customFormat="false" ht="15" hidden="false" customHeight="true" outlineLevel="0" collapsed="false">
      <c r="A18812" s="1" t="n">
        <f aca="false">IF(IFERROR((MATCH(G18812,$G$1:$G$17718,0)),0),INDEX($A$1:$A$17718,MATCH(G18812,$G$1:$G$17718,0)),MAX($A$2:$A18811)+1)</f>
        <v>140</v>
      </c>
      <c r="B18812" s="1" t="n">
        <f aca="false">IF(COUNTIF($G$1:$G$17718,G18812&gt;0),0,INDEX($A$1:$A$17718,MATCH(G18812,$G$1:$G$17718,0)))</f>
        <v>140</v>
      </c>
      <c r="C18812" s="1" t="str">
        <f aca="false">IF(H18812="",F18812,H18812)</f>
        <v>Craig (CO)</v>
      </c>
      <c r="D18812" s="1" t="n">
        <v>353</v>
      </c>
      <c r="E18812" s="1" t="s">
        <v>7037</v>
      </c>
      <c r="F18812" s="5" t="s">
        <v>24107</v>
      </c>
      <c r="G18812" s="1" t="n">
        <v>6021</v>
      </c>
      <c r="H18812" s="1" t="s">
        <v>433</v>
      </c>
      <c r="I18812" s="1" t="n">
        <v>30151</v>
      </c>
      <c r="J18812" s="1" t="s">
        <v>434</v>
      </c>
    </row>
    <row r="18813" customFormat="false" ht="15" hidden="false" customHeight="true" outlineLevel="0" collapsed="false">
      <c r="A18813" s="1" t="n">
        <f aca="false">IF(IFERROR((MATCH(G18813,$G$1:$G$17718,0)),0),INDEX($A$1:$A$17718,MATCH(G18813,$G$1:$G$17718,0)),MAX($A$2:$A18812)+1)</f>
        <v>1301</v>
      </c>
      <c r="B18813" s="1" t="n">
        <f aca="false">IF(COUNTIF($G$1:$G$17718,G18813&gt;0),0,INDEX($A$1:$A$17718,MATCH(G18813,$G$1:$G$17718,0)))</f>
        <v>1301</v>
      </c>
      <c r="C18813" s="1" t="str">
        <f aca="false">IF(H18813="",F18813,H18813)</f>
        <v>Escalante</v>
      </c>
      <c r="D18813" s="1" t="n">
        <v>353</v>
      </c>
      <c r="E18813" s="1" t="s">
        <v>7037</v>
      </c>
      <c r="F18813" s="5" t="s">
        <v>24108</v>
      </c>
      <c r="G18813" s="1" t="n">
        <v>87</v>
      </c>
      <c r="H18813" s="1" t="s">
        <v>3419</v>
      </c>
      <c r="I18813" s="1" t="n">
        <v>30151</v>
      </c>
      <c r="J18813" s="1" t="s">
        <v>434</v>
      </c>
    </row>
    <row r="18814" customFormat="false" ht="15" hidden="false" customHeight="true" outlineLevel="0" collapsed="false">
      <c r="A18814" s="1" t="n">
        <f aca="false">IF(IFERROR((MATCH(G18814,$G$1:$G$17718,0)),0),INDEX($A$1:$A$17718,MATCH(G18814,$G$1:$G$17718,0)),MAX($A$2:$A18813)+1)</f>
        <v>4536</v>
      </c>
      <c r="B18814" s="1" t="n">
        <f aca="false">IF(COUNTIF($G$1:$G$17718,G18814&gt;0),0,INDEX($A$1:$A$17718,MATCH(G18814,$G$1:$G$17718,0)))</f>
        <v>4536</v>
      </c>
      <c r="C18814" s="1" t="str">
        <f aca="false">IF(H18814="",F18814,H18814)</f>
        <v>Frank Knutson</v>
      </c>
      <c r="D18814" s="1" t="n">
        <v>353</v>
      </c>
      <c r="E18814" s="1" t="s">
        <v>7037</v>
      </c>
      <c r="F18814" s="5" t="s">
        <v>24109</v>
      </c>
      <c r="G18814" s="1" t="n">
        <v>55505</v>
      </c>
      <c r="H18814" s="1" t="s">
        <v>8363</v>
      </c>
      <c r="I18814" s="1" t="n">
        <v>30151</v>
      </c>
      <c r="J18814" s="1" t="s">
        <v>434</v>
      </c>
    </row>
    <row r="18815" customFormat="false" ht="15" hidden="false" customHeight="true" outlineLevel="0" collapsed="false">
      <c r="A18815" s="1" t="n">
        <f aca="false">A3468</f>
        <v>2540</v>
      </c>
      <c r="B18815" s="1" t="e">
        <f aca="false">IF(COUNTIF($G$1:$G$17718,G18815&gt;0),0,INDEX($A$1:$A$17718,MATCH(G18815,$G$1:$G$17718,0)))</f>
        <v>#N/A</v>
      </c>
      <c r="C18815" s="1" t="str">
        <f aca="false">IF(H18815="",F18815,H18815)</f>
        <v>laramie river statio</v>
      </c>
      <c r="D18815" s="1" t="n">
        <v>353</v>
      </c>
      <c r="E18815" s="1" t="s">
        <v>7037</v>
      </c>
      <c r="F18815" s="5" t="s">
        <v>24110</v>
      </c>
      <c r="H18815" s="1"/>
    </row>
    <row r="18816" customFormat="false" ht="15" hidden="false" customHeight="true" outlineLevel="0" collapsed="false">
      <c r="A18816" s="1" t="n">
        <f aca="false">IF(IFERROR((MATCH(G18816,$G$1:$G$17718,0)),0),INDEX($A$1:$A$17718,MATCH(G18816,$G$1:$G$17718,0)),MAX($A$2:$A18815)+1)</f>
        <v>4535</v>
      </c>
      <c r="B18816" s="1" t="n">
        <f aca="false">IF(COUNTIF($G$1:$G$17718,G18816&gt;0),0,INDEX($A$1:$A$17718,MATCH(G18816,$G$1:$G$17718,0)))</f>
        <v>4535</v>
      </c>
      <c r="C18816" s="1" t="str">
        <f aca="false">IF(H18816="",F18816,H18816)</f>
        <v>Limon Generating Station</v>
      </c>
      <c r="D18816" s="1" t="n">
        <v>353</v>
      </c>
      <c r="E18816" s="1" t="s">
        <v>7037</v>
      </c>
      <c r="F18816" s="5" t="s">
        <v>24111</v>
      </c>
      <c r="G18816" s="1" t="n">
        <v>55504</v>
      </c>
      <c r="H18816" s="1" t="s">
        <v>8362</v>
      </c>
      <c r="I18816" s="1" t="n">
        <v>30151</v>
      </c>
      <c r="J18816" s="1" t="s">
        <v>434</v>
      </c>
    </row>
    <row r="18817" customFormat="false" ht="15" hidden="false" customHeight="true" outlineLevel="0" collapsed="false">
      <c r="A18817" s="1" t="n">
        <f aca="false">IF(IFERROR((MATCH(G18817,$G$1:$G$17718,0)),0),INDEX($A$1:$A$17718,MATCH(G18817,$G$1:$G$17718,0)),MAX($A$2:$A18816)+1)</f>
        <v>1489</v>
      </c>
      <c r="B18817" s="1" t="n">
        <f aca="false">IF(COUNTIF($G$1:$G$17718,G18817&gt;0),0,INDEX($A$1:$A$17718,MATCH(G18817,$G$1:$G$17718,0)))</f>
        <v>1489</v>
      </c>
      <c r="C18817" s="1" t="str">
        <f aca="false">IF(H18817="",F18817,H18817)</f>
        <v>Nucla</v>
      </c>
      <c r="D18817" s="1" t="n">
        <v>353</v>
      </c>
      <c r="E18817" s="1" t="s">
        <v>7037</v>
      </c>
      <c r="F18817" s="5" t="s">
        <v>24112</v>
      </c>
      <c r="G18817" s="1" t="n">
        <v>527</v>
      </c>
      <c r="H18817" s="1" t="s">
        <v>3660</v>
      </c>
      <c r="I18817" s="1" t="n">
        <v>30151</v>
      </c>
      <c r="J18817" s="1" t="s">
        <v>434</v>
      </c>
    </row>
    <row r="18818" customFormat="false" ht="15" hidden="false" customHeight="true" outlineLevel="0" collapsed="false">
      <c r="A18818" s="1" t="n">
        <f aca="false">IF(IFERROR((MATCH(G18818,$G$1:$G$17718,0)),0),INDEX($A$1:$A$17718,MATCH(G18818,$G$1:$G$17718,0)),MAX($A$2:$A18817)+1)</f>
        <v>2957</v>
      </c>
      <c r="B18818" s="1" t="n">
        <f aca="false">IF(COUNTIF($G$1:$G$17718,G18818&gt;0),0,INDEX($A$1:$A$17718,MATCH(G18818,$G$1:$G$17718,0)))</f>
        <v>2957</v>
      </c>
      <c r="C18818" s="1" t="str">
        <f aca="false">IF(H18818="",F18818,H18818)</f>
        <v>Pyramid</v>
      </c>
      <c r="D18818" s="1" t="n">
        <v>353</v>
      </c>
      <c r="E18818" s="1" t="s">
        <v>7037</v>
      </c>
      <c r="F18818" s="5" t="s">
        <v>24113</v>
      </c>
      <c r="G18818" s="1" t="n">
        <v>7975</v>
      </c>
      <c r="H18818" s="1" t="s">
        <v>5746</v>
      </c>
      <c r="I18818" s="1" t="n">
        <v>30151</v>
      </c>
      <c r="J18818" s="1" t="s">
        <v>434</v>
      </c>
    </row>
    <row r="18819" customFormat="false" ht="15" hidden="false" customHeight="true" outlineLevel="0" collapsed="false">
      <c r="A18819" s="1" t="n">
        <f aca="false">IF(IFERROR((MATCH(G18819,$G$1:$G$17718,0)),0),INDEX($A$1:$A$17718,MATCH(G18819,$G$1:$G$17718,0)),MAX($A$2:$A18818)+1)</f>
        <v>3353</v>
      </c>
      <c r="B18819" s="1" t="n">
        <f aca="false">IF(COUNTIF($G$1:$G$17718,G18819&gt;0),0,INDEX($A$1:$A$17718,MATCH(G18819,$G$1:$G$17718,0)))</f>
        <v>3353</v>
      </c>
      <c r="C18819" s="1" t="str">
        <f aca="false">IF(H18819="",F18819,H18819)</f>
        <v>Rifle Generating Station</v>
      </c>
      <c r="D18819" s="1" t="n">
        <v>353</v>
      </c>
      <c r="E18819" s="1" t="s">
        <v>7037</v>
      </c>
      <c r="F18819" s="5" t="s">
        <v>24114</v>
      </c>
      <c r="G18819" s="1" t="n">
        <v>10755</v>
      </c>
      <c r="H18819" s="1" t="s">
        <v>6399</v>
      </c>
      <c r="I18819" s="1" t="n">
        <v>30151</v>
      </c>
      <c r="J18819" s="1" t="s">
        <v>434</v>
      </c>
    </row>
    <row r="18820" customFormat="false" ht="15" hidden="false" customHeight="true" outlineLevel="0" collapsed="false">
      <c r="A18820" s="1" t="n">
        <f aca="false">IF(IFERROR((MATCH(G18820,$G$1:$G$17718,0)),0),INDEX($A$1:$A$17718,MATCH(G18820,$G$1:$G$17718,0)),MAX($A$2:$A18819)+1)</f>
        <v>2617</v>
      </c>
      <c r="B18820" s="1" t="n">
        <f aca="false">IF(COUNTIF($G$1:$G$17718,G18820&gt;0),0,INDEX($A$1:$A$17718,MATCH(G18820,$G$1:$G$17718,0)))</f>
        <v>2617</v>
      </c>
      <c r="C18820" s="1" t="str">
        <f aca="false">IF(H18820="",F18820,H18820)</f>
        <v>Antelope Valley</v>
      </c>
      <c r="D18820" s="1" t="n">
        <v>354</v>
      </c>
      <c r="E18820" s="1" t="s">
        <v>24115</v>
      </c>
      <c r="F18820" s="5" t="s">
        <v>24116</v>
      </c>
      <c r="G18820" s="1" t="n">
        <v>6469</v>
      </c>
      <c r="H18820" s="1" t="s">
        <v>5289</v>
      </c>
      <c r="I18820" s="1" t="n">
        <v>1307</v>
      </c>
      <c r="J18820" s="1" t="s">
        <v>4721</v>
      </c>
    </row>
    <row r="18821" customFormat="false" ht="15" hidden="false" customHeight="true" outlineLevel="0" collapsed="false">
      <c r="A18821" s="1" t="n">
        <f aca="false">IF(IFERROR((MATCH(G18821,$G$1:$G$17718,0)),0),INDEX($A$1:$A$17718,MATCH(G18821,$G$1:$G$17718,0)),MAX($A$2:$A18820)+1)</f>
        <v>5113</v>
      </c>
      <c r="B18821" s="1" t="n">
        <f aca="false">IF(COUNTIF($G$1:$G$17718,G18821&gt;0),0,INDEX($A$1:$A$17718,MATCH(G18821,$G$1:$G$17718,0)))</f>
        <v>5113</v>
      </c>
      <c r="C18821" s="1" t="str">
        <f aca="false">IF(H18821="",F18821,H18821)</f>
        <v>Culbertson Generation Station</v>
      </c>
      <c r="D18821" s="1" t="n">
        <v>354</v>
      </c>
      <c r="E18821" s="1" t="s">
        <v>24115</v>
      </c>
      <c r="F18821" s="5" t="s">
        <v>24117</v>
      </c>
      <c r="G18821" s="1" t="n">
        <v>56606</v>
      </c>
      <c r="H18821" s="1" t="s">
        <v>9169</v>
      </c>
      <c r="I18821" s="1" t="n">
        <v>1307</v>
      </c>
      <c r="J18821" s="1" t="s">
        <v>4721</v>
      </c>
    </row>
    <row r="18822" customFormat="false" ht="15" hidden="false" customHeight="true" outlineLevel="0" collapsed="false">
      <c r="A18822" s="1" t="n">
        <f aca="false">IF(IFERROR((MATCH(G18822,$G$1:$G$17718,0)),0),INDEX($A$1:$A$17718,MATCH(G18822,$G$1:$G$17718,0)),MAX($A$2:$A18821)+1)</f>
        <v>5117</v>
      </c>
      <c r="B18822" s="1" t="n">
        <f aca="false">IF(COUNTIF($G$1:$G$17718,G18822&gt;0),0,INDEX($A$1:$A$17718,MATCH(G18822,$G$1:$G$17718,0)))</f>
        <v>5117</v>
      </c>
      <c r="C18822" s="1" t="str">
        <f aca="false">IF(H18822="",F18822,H18822)</f>
        <v>Deer Creek Station</v>
      </c>
      <c r="D18822" s="1" t="n">
        <v>354</v>
      </c>
      <c r="E18822" s="1" t="s">
        <v>24115</v>
      </c>
      <c r="F18822" s="5" t="s">
        <v>24118</v>
      </c>
      <c r="G18822" s="1" t="n">
        <v>56610</v>
      </c>
      <c r="H18822" s="1" t="s">
        <v>9173</v>
      </c>
      <c r="I18822" s="1" t="n">
        <v>1307</v>
      </c>
      <c r="J18822" s="1" t="s">
        <v>4721</v>
      </c>
    </row>
    <row r="18823" customFormat="false" ht="15" hidden="false" customHeight="true" outlineLevel="0" collapsed="false">
      <c r="A18823" s="1" t="n">
        <f aca="false">IF(IFERROR((MATCH(G18823,$G$1:$G$17718,0)),0),INDEX($A$1:$A$17718,MATCH(G18823,$G$1:$G$17718,0)),MAX($A$2:$A18822)+1)</f>
        <v>5116</v>
      </c>
      <c r="B18823" s="1" t="n">
        <f aca="false">IF(COUNTIF($G$1:$G$17718,G18823&gt;0),0,INDEX($A$1:$A$17718,MATCH(G18823,$G$1:$G$17718,0)))</f>
        <v>5116</v>
      </c>
      <c r="C18823" s="1" t="str">
        <f aca="false">IF(H18823="",F18823,H18823)</f>
        <v>Dry Fork Station</v>
      </c>
      <c r="D18823" s="1" t="n">
        <v>354</v>
      </c>
      <c r="E18823" s="1" t="s">
        <v>24115</v>
      </c>
      <c r="F18823" s="5" t="s">
        <v>24119</v>
      </c>
      <c r="G18823" s="1" t="n">
        <v>56609</v>
      </c>
      <c r="H18823" s="1" t="s">
        <v>9172</v>
      </c>
      <c r="I18823" s="1" t="n">
        <v>1307</v>
      </c>
      <c r="J18823" s="1" t="s">
        <v>4721</v>
      </c>
    </row>
    <row r="18824" customFormat="false" ht="15" hidden="false" customHeight="true" outlineLevel="0" collapsed="false">
      <c r="A18824" s="1" t="n">
        <f aca="false">IF(IFERROR((MATCH(G18824,$G$1:$G$17718,0)),0),INDEX($A$1:$A$17718,MATCH(G18824,$G$1:$G$17718,0)),MAX($A$2:$A18823)+1)</f>
        <v>4844</v>
      </c>
      <c r="B18824" s="1" t="n">
        <f aca="false">IF(COUNTIF($G$1:$G$17718,G18824&gt;0),0,INDEX($A$1:$A$17718,MATCH(G18824,$G$1:$G$17718,0)))</f>
        <v>4844</v>
      </c>
      <c r="C18824" s="1" t="str">
        <f aca="false">IF(H18824="",F18824,H18824)</f>
        <v>Groton Generating Station</v>
      </c>
      <c r="D18824" s="1" t="n">
        <v>354</v>
      </c>
      <c r="E18824" s="1" t="s">
        <v>24115</v>
      </c>
      <c r="F18824" s="5" t="s">
        <v>24120</v>
      </c>
      <c r="G18824" s="1" t="n">
        <v>56238</v>
      </c>
      <c r="H18824" s="1" t="s">
        <v>8816</v>
      </c>
      <c r="I18824" s="1" t="n">
        <v>1307</v>
      </c>
      <c r="J18824" s="1" t="s">
        <v>4721</v>
      </c>
    </row>
    <row r="18825" customFormat="false" ht="15" hidden="false" customHeight="true" outlineLevel="0" collapsed="false">
      <c r="A18825" s="1" t="n">
        <f aca="false">IF(IFERROR((MATCH(G18825,$G$1:$G$17718,0)),0),INDEX($A$1:$A$17718,MATCH(G18825,$G$1:$G$17718,0)),MAX($A$2:$A18824)+1)</f>
        <v>2540</v>
      </c>
      <c r="B18825" s="1" t="n">
        <f aca="false">IF(COUNTIF($G$1:$G$17718,G18825&gt;0),0,INDEX($A$1:$A$17718,MATCH(G18825,$G$1:$G$17718,0)))</f>
        <v>2540</v>
      </c>
      <c r="C18825" s="1" t="str">
        <f aca="false">IF(H18825="",F18825,H18825)</f>
        <v>Laramie River Station</v>
      </c>
      <c r="D18825" s="1" t="n">
        <v>354</v>
      </c>
      <c r="E18825" s="1" t="s">
        <v>24115</v>
      </c>
      <c r="F18825" s="5" t="s">
        <v>24110</v>
      </c>
      <c r="G18825" s="1" t="n">
        <v>6204</v>
      </c>
      <c r="H18825" s="1" t="s">
        <v>5198</v>
      </c>
      <c r="I18825" s="1" t="n">
        <v>1307</v>
      </c>
      <c r="J18825" s="1" t="s">
        <v>4721</v>
      </c>
    </row>
    <row r="18826" customFormat="false" ht="15" hidden="false" customHeight="true" outlineLevel="0" collapsed="false">
      <c r="A18826" s="1" t="n">
        <f aca="false">IF(IFERROR((MATCH(G18826,$G$1:$G$17718,0)),0),INDEX($A$1:$A$17718,MATCH(G18826,$G$1:$G$17718,0)),MAX($A$2:$A18825)+1)</f>
        <v>2165</v>
      </c>
      <c r="B18826" s="1" t="n">
        <f aca="false">IF(COUNTIF($G$1:$G$17718,G18826&gt;0),0,INDEX($A$1:$A$17718,MATCH(G18826,$G$1:$G$17718,0)))</f>
        <v>2165</v>
      </c>
      <c r="C18826" s="1" t="str">
        <f aca="false">IF(H18826="",F18826,H18826)</f>
        <v>Leland Olds</v>
      </c>
      <c r="D18826" s="1" t="n">
        <v>354</v>
      </c>
      <c r="E18826" s="1" t="s">
        <v>24115</v>
      </c>
      <c r="F18826" s="5" t="s">
        <v>24121</v>
      </c>
      <c r="G18826" s="1" t="n">
        <v>2817</v>
      </c>
      <c r="H18826" s="1" t="s">
        <v>4720</v>
      </c>
      <c r="I18826" s="1" t="n">
        <v>1307</v>
      </c>
      <c r="J18826" s="1" t="s">
        <v>4721</v>
      </c>
    </row>
    <row r="18827" customFormat="false" ht="15" hidden="false" customHeight="true" outlineLevel="0" collapsed="false">
      <c r="A18827" s="1" t="n">
        <f aca="false">IF(IFERROR((MATCH(G18827,$G$1:$G$17718,0)),0),INDEX($A$1:$A$17718,MATCH(G18827,$G$1:$G$17718,0)),MAX($A$2:$A18826)+1)</f>
        <v>6086</v>
      </c>
      <c r="B18827" s="1" t="n">
        <f aca="false">IF(COUNTIF($G$1:$G$17718,G18827&gt;0),0,INDEX($A$1:$A$17718,MATCH(G18827,$G$1:$G$17718,0)))</f>
        <v>6086</v>
      </c>
      <c r="C18827" s="1" t="str">
        <f aca="false">IF(H18827="",F18827,H18827)</f>
        <v>Lonesome Creek Station</v>
      </c>
      <c r="D18827" s="1" t="n">
        <v>354</v>
      </c>
      <c r="E18827" s="1" t="s">
        <v>24115</v>
      </c>
      <c r="F18827" s="5" t="s">
        <v>24122</v>
      </c>
      <c r="G18827" s="1" t="n">
        <v>57943</v>
      </c>
      <c r="H18827" s="1" t="s">
        <v>10521</v>
      </c>
      <c r="I18827" s="1" t="n">
        <v>1307</v>
      </c>
      <c r="J18827" s="1" t="s">
        <v>4721</v>
      </c>
    </row>
    <row r="18828" customFormat="false" ht="15" hidden="false" customHeight="true" outlineLevel="0" collapsed="false">
      <c r="A18828" s="1" t="n">
        <f aca="false">IF(IFERROR((MATCH(G18828,$G$1:$G$17718,0)),0),INDEX($A$1:$A$17718,MATCH(G18828,$G$1:$G$17718,0)),MAX($A$2:$A18827)+1)</f>
        <v>6040</v>
      </c>
      <c r="B18828" s="1" t="n">
        <f aca="false">IF(COUNTIF($G$1:$G$17718,G18828&gt;0),0,INDEX($A$1:$A$17718,MATCH(G18828,$G$1:$G$17718,0)))</f>
        <v>6040</v>
      </c>
      <c r="C18828" s="1" t="str">
        <f aca="false">IF(H18828="",F18828,H18828)</f>
        <v>Pioneer Generating Station</v>
      </c>
      <c r="D18828" s="1" t="n">
        <v>354</v>
      </c>
      <c r="E18828" s="1" t="s">
        <v>24115</v>
      </c>
      <c r="F18828" s="5" t="s">
        <v>24123</v>
      </c>
      <c r="G18828" s="1" t="n">
        <v>57881</v>
      </c>
      <c r="H18828" s="1" t="s">
        <v>10450</v>
      </c>
      <c r="I18828" s="1" t="n">
        <v>1307</v>
      </c>
      <c r="J18828" s="1" t="s">
        <v>4721</v>
      </c>
    </row>
    <row r="18829" customFormat="false" ht="15" hidden="false" customHeight="true" outlineLevel="0" collapsed="false">
      <c r="A18829" s="1" t="n">
        <f aca="false">IF(IFERROR((MATCH(G18829,$G$1:$G$17718,0)),0),INDEX($A$1:$A$17718,MATCH(G18829,$G$1:$G$17718,0)),MAX($A$2:$A18828)+1)</f>
        <v>2497</v>
      </c>
      <c r="B18829" s="1" t="n">
        <f aca="false">IF(COUNTIF($G$1:$G$17718,G18829&gt;0),0,INDEX($A$1:$A$17718,MATCH(G18829,$G$1:$G$17718,0)))</f>
        <v>2497</v>
      </c>
      <c r="C18829" s="1" t="str">
        <f aca="false">IF(H18829="",F18829,H18829)</f>
        <v>Spirit Mound</v>
      </c>
      <c r="D18829" s="1" t="n">
        <v>354</v>
      </c>
      <c r="E18829" s="1" t="s">
        <v>24115</v>
      </c>
      <c r="F18829" s="5" t="s">
        <v>24124</v>
      </c>
      <c r="G18829" s="1" t="n">
        <v>6092</v>
      </c>
      <c r="H18829" s="1" t="s">
        <v>5145</v>
      </c>
      <c r="I18829" s="1" t="n">
        <v>1307</v>
      </c>
      <c r="J18829" s="1" t="s">
        <v>4721</v>
      </c>
    </row>
    <row r="18830" customFormat="false" ht="15" hidden="false" customHeight="true" outlineLevel="0" collapsed="false">
      <c r="A18830" s="1" t="n">
        <f aca="false">IF(IFERROR((MATCH(G18830,$G$1:$G$17718,0)),0),INDEX($A$1:$A$17718,MATCH(G18830,$G$1:$G$17718,0)),MAX($A$2:$A18829)+1)</f>
        <v>14597</v>
      </c>
      <c r="B18830" s="1" t="e">
        <f aca="false">IF(COUNTIF($G$1:$G$17718,G18830&gt;0),0,INDEX($A$1:$A$17718,MATCH(G18830,$G$1:$G$17718,0)))</f>
        <v>#N/A</v>
      </c>
      <c r="C18830" s="1" t="str">
        <f aca="false">IF(H18830="",F18830,H18830)</f>
        <v>wisdom unit 2 genera</v>
      </c>
      <c r="D18830" s="1" t="n">
        <v>354</v>
      </c>
      <c r="E18830" s="1" t="s">
        <v>24115</v>
      </c>
      <c r="F18830" s="5" t="s">
        <v>24125</v>
      </c>
      <c r="H18830" s="1"/>
    </row>
    <row r="18831" customFormat="false" ht="15" hidden="false" customHeight="true" outlineLevel="0" collapsed="false">
      <c r="A18831" s="1" t="n">
        <f aca="false">IF(IFERROR((MATCH(G18831,$G$1:$G$17718,0)),0),INDEX($A$1:$A$17718,MATCH(G18831,$G$1:$G$17718,0)),MAX($A$2:$A18830)+1)</f>
        <v>14598</v>
      </c>
      <c r="B18831" s="1" t="e">
        <f aca="false">IF(COUNTIF($G$1:$G$17718,G18831&gt;0),0,INDEX($A$1:$A$17718,MATCH(G18831,$G$1:$G$17718,0)))</f>
        <v>#N/A</v>
      </c>
      <c r="C18831" s="1" t="str">
        <f aca="false">IF(H18831="",F18831,H18831)</f>
        <v>wyoming distributed</v>
      </c>
      <c r="D18831" s="1" t="n">
        <v>354</v>
      </c>
      <c r="E18831" s="1" t="s">
        <v>24115</v>
      </c>
      <c r="F18831" s="5" t="s">
        <v>24126</v>
      </c>
      <c r="H18831" s="1"/>
    </row>
    <row r="18832" customFormat="false" ht="15" hidden="false" customHeight="true" outlineLevel="0" collapsed="false">
      <c r="A18832" s="1" t="n">
        <f aca="false">IF(IFERROR((MATCH(G18832,$G$1:$G$17718,0)),0),INDEX($A$1:$A$17718,MATCH(G18832,$G$1:$G$17718,0)),MAX($A$2:$A18831)+1)</f>
        <v>14599</v>
      </c>
      <c r="B18832" s="1" t="e">
        <f aca="false">IF(COUNTIF($G$1:$G$17718,G18832&gt;0),0,INDEX($A$1:$A$17718,MATCH(G18832,$G$1:$G$17718,0)))</f>
        <v>#N/A</v>
      </c>
      <c r="C18832" s="1" t="str">
        <f aca="false">IF(H18832="",F18832,H18832)</f>
        <v>pratt paper (oh), llc</v>
      </c>
      <c r="F18832" s="5"/>
      <c r="G18832" s="1" t="n">
        <v>880109</v>
      </c>
      <c r="H18832" s="1" t="s">
        <v>24127</v>
      </c>
    </row>
    <row r="18833" customFormat="false" ht="15" hidden="false" customHeight="true" outlineLevel="0" collapsed="false">
      <c r="A18833" s="1" t="n">
        <f aca="false">IF(IFERROR((MATCH(G18833,$G$1:$G$17718,0)),0),INDEX($A$1:$A$17718,MATCH(G18833,$G$1:$G$17718,0)),MAX($A$2:$A18832)+1)</f>
        <v>14600</v>
      </c>
      <c r="B18833" s="1" t="e">
        <f aca="false">IF(COUNTIF($G$1:$G$17718,G18833&gt;0),0,INDEX($A$1:$A$17718,MATCH(G18833,$G$1:$G$17718,0)))</f>
        <v>#N/A</v>
      </c>
      <c r="C18833" s="1" t="str">
        <f aca="false">IF(H18833="",F18833,H18833)</f>
        <v>sunpin blandford</v>
      </c>
      <c r="F18833" s="5"/>
      <c r="G18833" s="1" t="n">
        <v>63942</v>
      </c>
      <c r="H18833" s="1" t="s">
        <v>24128</v>
      </c>
      <c r="I18833" s="1" t="n">
        <v>63595</v>
      </c>
      <c r="J18833" s="1" t="s">
        <v>24129</v>
      </c>
    </row>
    <row r="18834" customFormat="false" ht="15" hidden="false" customHeight="true" outlineLevel="0" collapsed="false">
      <c r="A18834" s="1" t="n">
        <f aca="false">IF(IFERROR((MATCH(G18834,$G$1:$G$17718,0)),0),INDEX($A$1:$A$17718,MATCH(G18834,$G$1:$G$17718,0)),MAX($A$2:$A18833)+1)</f>
        <v>14601</v>
      </c>
      <c r="B18834" s="1" t="e">
        <f aca="false">IF(COUNTIF($G$1:$G$17718,G18834&gt;0),0,INDEX($A$1:$A$17718,MATCH(G18834,$G$1:$G$17718,0)))</f>
        <v>#N/A</v>
      </c>
      <c r="C18834" s="1" t="str">
        <f aca="false">IF(H18834="",F18834,H18834)</f>
        <v>coso battery storage</v>
      </c>
      <c r="F18834" s="5"/>
      <c r="G18834" s="1" t="n">
        <v>63943</v>
      </c>
      <c r="H18834" s="1" t="s">
        <v>24130</v>
      </c>
      <c r="I18834" s="1" t="n">
        <v>63611</v>
      </c>
      <c r="J18834" s="1" t="s">
        <v>24131</v>
      </c>
    </row>
    <row r="18835" customFormat="false" ht="15" hidden="false" customHeight="true" outlineLevel="0" collapsed="false">
      <c r="A18835" s="1" t="n">
        <f aca="false">IF(IFERROR((MATCH(G18835,$G$1:$G$17718,0)),0),INDEX($A$1:$A$17718,MATCH(G18835,$G$1:$G$17718,0)),MAX($A$2:$A18834)+1)</f>
        <v>14602</v>
      </c>
      <c r="B18835" s="1" t="e">
        <f aca="false">IF(COUNTIF($G$1:$G$17718,G18835&gt;0),0,INDEX($A$1:$A$17718,MATCH(G18835,$G$1:$G$17718,0)))</f>
        <v>#N/A</v>
      </c>
      <c r="C18835" s="1" t="str">
        <f aca="false">IF(H18835="",F18835,H18835)</f>
        <v>blackhorse farm solar, llc</v>
      </c>
      <c r="F18835" s="5"/>
      <c r="G18835" s="1" t="n">
        <v>63944</v>
      </c>
      <c r="H18835" s="1" t="s">
        <v>24132</v>
      </c>
      <c r="I18835" s="1" t="n">
        <v>61012</v>
      </c>
      <c r="J18835" s="1" t="s">
        <v>23025</v>
      </c>
    </row>
    <row r="18836" customFormat="false" ht="15" hidden="false" customHeight="true" outlineLevel="0" collapsed="false">
      <c r="A18836" s="1" t="n">
        <f aca="false">IF(IFERROR((MATCH(G18836,$G$1:$G$17718,0)),0),INDEX($A$1:$A$17718,MATCH(G18836,$G$1:$G$17718,0)),MAX($A$2:$A18835)+1)</f>
        <v>14603</v>
      </c>
      <c r="B18836" s="1" t="e">
        <f aca="false">IF(COUNTIF($G$1:$G$17718,G18836&gt;0),0,INDEX($A$1:$A$17718,MATCH(G18836,$G$1:$G$17718,0)))</f>
        <v>#N/A</v>
      </c>
      <c r="C18836" s="1" t="str">
        <f aca="false">IF(H18836="",F18836,H18836)</f>
        <v>clinton solar 4 llc</v>
      </c>
      <c r="F18836" s="5"/>
      <c r="G18836" s="1" t="n">
        <v>63945</v>
      </c>
      <c r="H18836" s="1" t="s">
        <v>24133</v>
      </c>
      <c r="I18836" s="1" t="n">
        <v>63596</v>
      </c>
      <c r="J18836" s="1" t="s">
        <v>24133</v>
      </c>
    </row>
    <row r="18837" customFormat="false" ht="15" hidden="false" customHeight="true" outlineLevel="0" collapsed="false">
      <c r="A18837" s="1" t="n">
        <f aca="false">IF(IFERROR((MATCH(G18837,$G$1:$G$17718,0)),0),INDEX($A$1:$A$17718,MATCH(G18837,$G$1:$G$17718,0)),MAX($A$2:$A18836)+1)</f>
        <v>14604</v>
      </c>
      <c r="B18837" s="1" t="e">
        <f aca="false">IF(COUNTIF($G$1:$G$17718,G18837&gt;0),0,INDEX($A$1:$A$17718,MATCH(G18837,$G$1:$G$17718,0)))</f>
        <v>#N/A</v>
      </c>
      <c r="C18837" s="1" t="str">
        <f aca="false">IF(H18837="",F18837,H18837)</f>
        <v>vermilion solar 1, llc</v>
      </c>
      <c r="F18837" s="5"/>
      <c r="G18837" s="1" t="n">
        <v>63946</v>
      </c>
      <c r="H18837" s="1" t="s">
        <v>24134</v>
      </c>
      <c r="I18837" s="1" t="n">
        <v>63597</v>
      </c>
      <c r="J18837" s="1" t="s">
        <v>24134</v>
      </c>
    </row>
    <row r="18838" customFormat="false" ht="15" hidden="false" customHeight="true" outlineLevel="0" collapsed="false">
      <c r="A18838" s="1" t="n">
        <f aca="false">IF(IFERROR((MATCH(G18838,$G$1:$G$17718,0)),0),INDEX($A$1:$A$17718,MATCH(G18838,$G$1:$G$17718,0)),MAX($A$2:$A18837)+1)</f>
        <v>14605</v>
      </c>
      <c r="B18838" s="1" t="e">
        <f aca="false">IF(COUNTIF($G$1:$G$17718,G18838&gt;0),0,INDEX($A$1:$A$17718,MATCH(G18838,$G$1:$G$17718,0)))</f>
        <v>#N/A</v>
      </c>
      <c r="C18838" s="1" t="str">
        <f aca="false">IF(H18838="",F18838,H18838)</f>
        <v>dgs valley state prison</v>
      </c>
      <c r="F18838" s="5"/>
      <c r="G18838" s="1" t="n">
        <v>63947</v>
      </c>
      <c r="H18838" s="1" t="s">
        <v>24135</v>
      </c>
      <c r="I18838" s="1" t="n">
        <v>62856</v>
      </c>
      <c r="J18838" s="1" t="s">
        <v>23685</v>
      </c>
    </row>
    <row r="18839" customFormat="false" ht="15" hidden="false" customHeight="true" outlineLevel="0" collapsed="false">
      <c r="A18839" s="1" t="n">
        <f aca="false">IF(IFERROR((MATCH(G18839,$G$1:$G$17718,0)),0),INDEX($A$1:$A$17718,MATCH(G18839,$G$1:$G$17718,0)),MAX($A$2:$A18838)+1)</f>
        <v>14606</v>
      </c>
      <c r="B18839" s="1" t="e">
        <f aca="false">IF(COUNTIF($G$1:$G$17718,G18839&gt;0),0,INDEX($A$1:$A$17718,MATCH(G18839,$G$1:$G$17718,0)))</f>
        <v>#N/A</v>
      </c>
      <c r="C18839" s="1" t="str">
        <f aca="false">IF(H18839="",F18839,H18839)</f>
        <v>ced spring creek solar</v>
      </c>
      <c r="F18839" s="5"/>
      <c r="G18839" s="1" t="n">
        <v>63948</v>
      </c>
      <c r="H18839" s="1" t="s">
        <v>24136</v>
      </c>
      <c r="I18839" s="1" t="n">
        <v>56769</v>
      </c>
      <c r="J18839" s="1" t="s">
        <v>20683</v>
      </c>
    </row>
    <row r="18840" customFormat="false" ht="15" hidden="false" customHeight="true" outlineLevel="0" collapsed="false">
      <c r="A18840" s="1" t="n">
        <f aca="false">IF(IFERROR((MATCH(G18840,$G$1:$G$17718,0)),0),INDEX($A$1:$A$17718,MATCH(G18840,$G$1:$G$17718,0)),MAX($A$2:$A18839)+1)</f>
        <v>14607</v>
      </c>
      <c r="B18840" s="1" t="e">
        <f aca="false">IF(COUNTIF($G$1:$G$17718,G18840&gt;0),0,INDEX($A$1:$A$17718,MATCH(G18840,$G$1:$G$17718,0)))</f>
        <v>#N/A</v>
      </c>
      <c r="C18840" s="1" t="str">
        <f aca="false">IF(H18840="",F18840,H18840)</f>
        <v>cortland</v>
      </c>
      <c r="F18840" s="5"/>
      <c r="G18840" s="1" t="n">
        <v>63949</v>
      </c>
      <c r="H18840" s="1" t="s">
        <v>24137</v>
      </c>
      <c r="I18840" s="1" t="n">
        <v>63613</v>
      </c>
      <c r="J18840" s="1" t="s">
        <v>24138</v>
      </c>
    </row>
    <row r="18841" customFormat="false" ht="15" hidden="false" customHeight="true" outlineLevel="0" collapsed="false">
      <c r="A18841" s="1" t="n">
        <f aca="false">IF(IFERROR((MATCH(G18841,$G$1:$G$17718,0)),0),INDEX($A$1:$A$17718,MATCH(G18841,$G$1:$G$17718,0)),MAX($A$2:$A18840)+1)</f>
        <v>14608</v>
      </c>
      <c r="B18841" s="1" t="e">
        <f aca="false">IF(COUNTIF($G$1:$G$17718,G18841&gt;0),0,INDEX($A$1:$A$17718,MATCH(G18841,$G$1:$G$17718,0)))</f>
        <v>#N/A</v>
      </c>
      <c r="C18841" s="1" t="str">
        <f aca="false">IF(H18841="",F18841,H18841)</f>
        <v>lena</v>
      </c>
      <c r="F18841" s="5"/>
      <c r="G18841" s="1" t="n">
        <v>63951</v>
      </c>
      <c r="H18841" s="1" t="s">
        <v>24139</v>
      </c>
      <c r="I18841" s="1" t="n">
        <v>63616</v>
      </c>
      <c r="J18841" s="1" t="s">
        <v>24140</v>
      </c>
    </row>
    <row r="18842" customFormat="false" ht="15" hidden="false" customHeight="true" outlineLevel="0" collapsed="false">
      <c r="A18842" s="1" t="n">
        <f aca="false">IF(IFERROR((MATCH(G18842,$G$1:$G$17718,0)),0),INDEX($A$1:$A$17718,MATCH(G18842,$G$1:$G$17718,0)),MAX($A$2:$A18841)+1)</f>
        <v>14609</v>
      </c>
      <c r="B18842" s="1" t="e">
        <f aca="false">IF(COUNTIF($G$1:$G$17718,G18842&gt;0),0,INDEX($A$1:$A$17718,MATCH(G18842,$G$1:$G$17718,0)))</f>
        <v>#N/A</v>
      </c>
      <c r="C18842" s="1" t="str">
        <f aca="false">IF(H18842="",F18842,H18842)</f>
        <v>ridge farm</v>
      </c>
      <c r="F18842" s="5"/>
      <c r="G18842" s="1" t="n">
        <v>63952</v>
      </c>
      <c r="H18842" s="1" t="s">
        <v>24141</v>
      </c>
      <c r="I18842" s="1" t="n">
        <v>63618</v>
      </c>
      <c r="J18842" s="1" t="s">
        <v>24142</v>
      </c>
    </row>
    <row r="18843" customFormat="false" ht="15" hidden="false" customHeight="true" outlineLevel="0" collapsed="false">
      <c r="A18843" s="1" t="n">
        <f aca="false">IF(IFERROR((MATCH(G18843,$G$1:$G$17718,0)),0),INDEX($A$1:$A$17718,MATCH(G18843,$G$1:$G$17718,0)),MAX($A$2:$A18842)+1)</f>
        <v>14610</v>
      </c>
      <c r="B18843" s="1" t="e">
        <f aca="false">IF(COUNTIF($G$1:$G$17718,G18843&gt;0),0,INDEX($A$1:$A$17718,MATCH(G18843,$G$1:$G$17718,0)))</f>
        <v>#N/A</v>
      </c>
      <c r="C18843" s="1" t="str">
        <f aca="false">IF(H18843="",F18843,H18843)</f>
        <v>mendota</v>
      </c>
      <c r="F18843" s="5"/>
      <c r="G18843" s="1" t="n">
        <v>63954</v>
      </c>
      <c r="H18843" s="1" t="s">
        <v>24143</v>
      </c>
      <c r="I18843" s="1" t="n">
        <v>63617</v>
      </c>
      <c r="J18843" s="1" t="s">
        <v>24144</v>
      </c>
    </row>
    <row r="18844" customFormat="false" ht="15" hidden="false" customHeight="true" outlineLevel="0" collapsed="false">
      <c r="A18844" s="1" t="n">
        <f aca="false">IF(IFERROR((MATCH(G18844,$G$1:$G$17718,0)),0),INDEX($A$1:$A$17718,MATCH(G18844,$G$1:$G$17718,0)),MAX($A$2:$A18843)+1)</f>
        <v>14611</v>
      </c>
      <c r="B18844" s="1" t="e">
        <f aca="false">IF(COUNTIF($G$1:$G$17718,G18844&gt;0),0,INDEX($A$1:$A$17718,MATCH(G18844,$G$1:$G$17718,0)))</f>
        <v>#N/A</v>
      </c>
      <c r="C18844" s="1" t="str">
        <f aca="false">IF(H18844="",F18844,H18844)</f>
        <v>perquimans solar llc</v>
      </c>
      <c r="F18844" s="5"/>
      <c r="G18844" s="1" t="n">
        <v>63955</v>
      </c>
      <c r="H18844" s="1" t="s">
        <v>24145</v>
      </c>
      <c r="I18844" s="1" t="n">
        <v>63612</v>
      </c>
      <c r="J18844" s="1" t="s">
        <v>24145</v>
      </c>
    </row>
    <row r="18845" customFormat="false" ht="15" hidden="false" customHeight="true" outlineLevel="0" collapsed="false">
      <c r="A18845" s="1" t="n">
        <f aca="false">IF(IFERROR((MATCH(G18845,$G$1:$G$17718,0)),0),INDEX($A$1:$A$17718,MATCH(G18845,$G$1:$G$17718,0)),MAX($A$2:$A18844)+1)</f>
        <v>14612</v>
      </c>
      <c r="B18845" s="1" t="e">
        <f aca="false">IF(COUNTIF($G$1:$G$17718,G18845&gt;0),0,INDEX($A$1:$A$17718,MATCH(G18845,$G$1:$G$17718,0)))</f>
        <v>#N/A</v>
      </c>
      <c r="C18845" s="1" t="str">
        <f aca="false">IF(H18845="",F18845,H18845)</f>
        <v>palmer creek solar, llc</v>
      </c>
      <c r="F18845" s="5"/>
      <c r="G18845" s="1" t="n">
        <v>63956</v>
      </c>
      <c r="H18845" s="1" t="s">
        <v>24146</v>
      </c>
      <c r="I18845" s="1" t="n">
        <v>60025</v>
      </c>
      <c r="J18845" s="1" t="s">
        <v>21020</v>
      </c>
    </row>
    <row r="18846" customFormat="false" ht="15" hidden="false" customHeight="true" outlineLevel="0" collapsed="false">
      <c r="A18846" s="1" t="n">
        <f aca="false">IF(IFERROR((MATCH(G18846,$G$1:$G$17718,0)),0),INDEX($A$1:$A$17718,MATCH(G18846,$G$1:$G$17718,0)),MAX($A$2:$A18845)+1)</f>
        <v>14613</v>
      </c>
      <c r="B18846" s="1" t="e">
        <f aca="false">IF(COUNTIF($G$1:$G$17718,G18846&gt;0),0,INDEX($A$1:$A$17718,MATCH(G18846,$G$1:$G$17718,0)))</f>
        <v>#N/A</v>
      </c>
      <c r="C18846" s="1" t="str">
        <f aca="false">IF(H18846="",F18846,H18846)</f>
        <v>ssd marion 3, llc</v>
      </c>
      <c r="F18846" s="5"/>
      <c r="G18846" s="1" t="n">
        <v>63958</v>
      </c>
      <c r="H18846" s="1" t="s">
        <v>24147</v>
      </c>
      <c r="I18846" s="1" t="n">
        <v>63623</v>
      </c>
      <c r="J18846" s="1" t="s">
        <v>24148</v>
      </c>
    </row>
    <row r="18847" customFormat="false" ht="15" hidden="false" customHeight="true" outlineLevel="0" collapsed="false">
      <c r="A18847" s="1" t="n">
        <f aca="false">IF(IFERROR((MATCH(G18847,$G$1:$G$17718,0)),0),INDEX($A$1:$A$17718,MATCH(G18847,$G$1:$G$17718,0)),MAX($A$2:$A18846)+1)</f>
        <v>14614</v>
      </c>
      <c r="B18847" s="1" t="e">
        <f aca="false">IF(COUNTIF($G$1:$G$17718,G18847&gt;0),0,INDEX($A$1:$A$17718,MATCH(G18847,$G$1:$G$17718,0)))</f>
        <v>#N/A</v>
      </c>
      <c r="C18847" s="1" t="str">
        <f aca="false">IF(H18847="",F18847,H18847)</f>
        <v>ssd marion 5, llc</v>
      </c>
      <c r="F18847" s="5"/>
      <c r="G18847" s="1" t="n">
        <v>63959</v>
      </c>
      <c r="H18847" s="1" t="s">
        <v>24149</v>
      </c>
      <c r="I18847" s="1" t="n">
        <v>63623</v>
      </c>
      <c r="J18847" s="1" t="s">
        <v>24148</v>
      </c>
    </row>
    <row r="18848" customFormat="false" ht="15" hidden="false" customHeight="true" outlineLevel="0" collapsed="false">
      <c r="A18848" s="1" t="n">
        <f aca="false">IF(IFERROR((MATCH(G18848,$G$1:$G$17718,0)),0),INDEX($A$1:$A$17718,MATCH(G18848,$G$1:$G$17718,0)),MAX($A$2:$A18847)+1)</f>
        <v>14615</v>
      </c>
      <c r="B18848" s="1" t="e">
        <f aca="false">IF(COUNTIF($G$1:$G$17718,G18848&gt;0),0,INDEX($A$1:$A$17718,MATCH(G18848,$G$1:$G$17718,0)))</f>
        <v>#N/A</v>
      </c>
      <c r="C18848" s="1" t="str">
        <f aca="false">IF(H18848="",F18848,H18848)</f>
        <v>ssd marion 6, llc</v>
      </c>
      <c r="F18848" s="5"/>
      <c r="G18848" s="1" t="n">
        <v>63960</v>
      </c>
      <c r="H18848" s="1" t="s">
        <v>24150</v>
      </c>
      <c r="I18848" s="1" t="n">
        <v>63623</v>
      </c>
      <c r="J18848" s="1" t="s">
        <v>24148</v>
      </c>
    </row>
    <row r="18849" customFormat="false" ht="15" hidden="false" customHeight="true" outlineLevel="0" collapsed="false">
      <c r="A18849" s="1" t="n">
        <f aca="false">IF(IFERROR((MATCH(G18849,$G$1:$G$17718,0)),0),INDEX($A$1:$A$17718,MATCH(G18849,$G$1:$G$17718,0)),MAX($A$2:$A18848)+1)</f>
        <v>14616</v>
      </c>
      <c r="B18849" s="1" t="e">
        <f aca="false">IF(COUNTIF($G$1:$G$17718,G18849&gt;0),0,INDEX($A$1:$A$17718,MATCH(G18849,$G$1:$G$17718,0)))</f>
        <v>#N/A</v>
      </c>
      <c r="C18849" s="1" t="str">
        <f aca="false">IF(H18849="",F18849,H18849)</f>
        <v>ssd clackamas 1, llc</v>
      </c>
      <c r="F18849" s="5"/>
      <c r="G18849" s="1" t="n">
        <v>63961</v>
      </c>
      <c r="H18849" s="1" t="s">
        <v>24151</v>
      </c>
      <c r="I18849" s="1" t="n">
        <v>63623</v>
      </c>
      <c r="J18849" s="1" t="s">
        <v>24148</v>
      </c>
    </row>
    <row r="18850" customFormat="false" ht="15" hidden="false" customHeight="true" outlineLevel="0" collapsed="false">
      <c r="A18850" s="1" t="n">
        <f aca="false">IF(IFERROR((MATCH(G18850,$G$1:$G$17718,0)),0),INDEX($A$1:$A$17718,MATCH(G18850,$G$1:$G$17718,0)),MAX($A$2:$A18849)+1)</f>
        <v>14617</v>
      </c>
      <c r="B18850" s="1" t="e">
        <f aca="false">IF(COUNTIF($G$1:$G$17718,G18850&gt;0),0,INDEX($A$1:$A$17718,MATCH(G18850,$G$1:$G$17718,0)))</f>
        <v>#N/A</v>
      </c>
      <c r="C18850" s="1" t="str">
        <f aca="false">IF(H18850="",F18850,H18850)</f>
        <v>ssd clackamas 4, llc</v>
      </c>
      <c r="F18850" s="5"/>
      <c r="G18850" s="1" t="n">
        <v>63962</v>
      </c>
      <c r="H18850" s="1" t="s">
        <v>24152</v>
      </c>
      <c r="I18850" s="1" t="n">
        <v>63623</v>
      </c>
      <c r="J18850" s="1" t="s">
        <v>24148</v>
      </c>
    </row>
    <row r="18851" customFormat="false" ht="15" hidden="false" customHeight="true" outlineLevel="0" collapsed="false">
      <c r="A18851" s="1" t="n">
        <f aca="false">IF(IFERROR((MATCH(G18851,$G$1:$G$17718,0)),0),INDEX($A$1:$A$17718,MATCH(G18851,$G$1:$G$17718,0)),MAX($A$2:$A18850)+1)</f>
        <v>14618</v>
      </c>
      <c r="B18851" s="1" t="e">
        <f aca="false">IF(COUNTIF($G$1:$G$17718,G18851&gt;0),0,INDEX($A$1:$A$17718,MATCH(G18851,$G$1:$G$17718,0)))</f>
        <v>#N/A</v>
      </c>
      <c r="C18851" s="1" t="str">
        <f aca="false">IF(H18851="",F18851,H18851)</f>
        <v>ssd clackamas 7, llc</v>
      </c>
      <c r="F18851" s="5"/>
      <c r="G18851" s="1" t="n">
        <v>63963</v>
      </c>
      <c r="H18851" s="1" t="s">
        <v>24153</v>
      </c>
      <c r="I18851" s="1" t="n">
        <v>63623</v>
      </c>
      <c r="J18851" s="1" t="s">
        <v>24148</v>
      </c>
    </row>
    <row r="18852" customFormat="false" ht="15" hidden="false" customHeight="true" outlineLevel="0" collapsed="false">
      <c r="A18852" s="1" t="n">
        <f aca="false">IF(IFERROR((MATCH(G18852,$G$1:$G$17718,0)),0),INDEX($A$1:$A$17718,MATCH(G18852,$G$1:$G$17718,0)),MAX($A$2:$A18851)+1)</f>
        <v>14619</v>
      </c>
      <c r="B18852" s="1" t="e">
        <f aca="false">IF(COUNTIF($G$1:$G$17718,G18852&gt;0),0,INDEX($A$1:$A$17718,MATCH(G18852,$G$1:$G$17718,0)))</f>
        <v>#N/A</v>
      </c>
      <c r="C18852" s="1" t="str">
        <f aca="false">IF(H18852="",F18852,H18852)</f>
        <v>ssd marion 1, llc</v>
      </c>
      <c r="F18852" s="5"/>
      <c r="G18852" s="1" t="n">
        <v>63964</v>
      </c>
      <c r="H18852" s="1" t="s">
        <v>24154</v>
      </c>
      <c r="I18852" s="1" t="n">
        <v>63623</v>
      </c>
      <c r="J18852" s="1" t="s">
        <v>24148</v>
      </c>
    </row>
    <row r="18853" customFormat="false" ht="15" hidden="false" customHeight="true" outlineLevel="0" collapsed="false">
      <c r="A18853" s="1" t="n">
        <f aca="false">IF(IFERROR((MATCH(G18853,$G$1:$G$17718,0)),0),INDEX($A$1:$A$17718,MATCH(G18853,$G$1:$G$17718,0)),MAX($A$2:$A18852)+1)</f>
        <v>14620</v>
      </c>
      <c r="B18853" s="1" t="e">
        <f aca="false">IF(COUNTIF($G$1:$G$17718,G18853&gt;0),0,INDEX($A$1:$A$17718,MATCH(G18853,$G$1:$G$17718,0)))</f>
        <v>#N/A</v>
      </c>
      <c r="C18853" s="1" t="str">
        <f aca="false">IF(H18853="",F18853,H18853)</f>
        <v>danville farm, llc</v>
      </c>
      <c r="F18853" s="5"/>
      <c r="G18853" s="1" t="n">
        <v>63965</v>
      </c>
      <c r="H18853" s="1" t="s">
        <v>24155</v>
      </c>
      <c r="I18853" s="1" t="n">
        <v>63623</v>
      </c>
      <c r="J18853" s="1" t="s">
        <v>24148</v>
      </c>
    </row>
    <row r="18854" customFormat="false" ht="15" hidden="false" customHeight="true" outlineLevel="0" collapsed="false">
      <c r="A18854" s="1" t="n">
        <f aca="false">IF(IFERROR((MATCH(G18854,$G$1:$G$17718,0)),0),INDEX($A$1:$A$17718,MATCH(G18854,$G$1:$G$17718,0)),MAX($A$2:$A18853)+1)</f>
        <v>14621</v>
      </c>
      <c r="B18854" s="1" t="e">
        <f aca="false">IF(COUNTIF($G$1:$G$17718,G18854&gt;0),0,INDEX($A$1:$A$17718,MATCH(G18854,$G$1:$G$17718,0)))</f>
        <v>#N/A</v>
      </c>
      <c r="C18854" s="1" t="str">
        <f aca="false">IF(H18854="",F18854,H18854)</f>
        <v>fastsun12</v>
      </c>
      <c r="F18854" s="5"/>
      <c r="G18854" s="1" t="n">
        <v>63966</v>
      </c>
      <c r="H18854" s="1" t="s">
        <v>24156</v>
      </c>
      <c r="I18854" s="1" t="n">
        <v>60281</v>
      </c>
      <c r="J18854" s="1" t="s">
        <v>21148</v>
      </c>
    </row>
    <row r="18855" customFormat="false" ht="15" hidden="false" customHeight="true" outlineLevel="0" collapsed="false">
      <c r="A18855" s="1" t="n">
        <f aca="false">IF(IFERROR((MATCH(G18855,$G$1:$G$17718,0)),0),INDEX($A$1:$A$17718,MATCH(G18855,$G$1:$G$17718,0)),MAX($A$2:$A18854)+1)</f>
        <v>14622</v>
      </c>
      <c r="B18855" s="1" t="e">
        <f aca="false">IF(COUNTIF($G$1:$G$17718,G18855&gt;0),0,INDEX($A$1:$A$17718,MATCH(G18855,$G$1:$G$17718,0)))</f>
        <v>#N/A</v>
      </c>
      <c r="C18855" s="1" t="str">
        <f aca="false">IF(H18855="",F18855,H18855)</f>
        <v>charter durabar at woodstock</v>
      </c>
      <c r="F18855" s="5"/>
      <c r="G18855" s="1" t="n">
        <v>63967</v>
      </c>
      <c r="H18855" s="1" t="s">
        <v>24157</v>
      </c>
      <c r="I18855" s="1" t="n">
        <v>63511</v>
      </c>
      <c r="J18855" s="1" t="s">
        <v>23769</v>
      </c>
    </row>
    <row r="18856" customFormat="false" ht="15" hidden="false" customHeight="true" outlineLevel="0" collapsed="false">
      <c r="A18856" s="1" t="n">
        <f aca="false">IF(IFERROR((MATCH(G18856,$G$1:$G$17718,0)),0),INDEX($A$1:$A$17718,MATCH(G18856,$G$1:$G$17718,0)),MAX($A$2:$A18855)+1)</f>
        <v>14623</v>
      </c>
      <c r="B18856" s="1" t="e">
        <f aca="false">IF(COUNTIF($G$1:$G$17718,G18856&gt;0),0,INDEX($A$1:$A$17718,MATCH(G18856,$G$1:$G$17718,0)))</f>
        <v>#N/A</v>
      </c>
      <c r="C18856" s="1" t="str">
        <f aca="false">IF(H18856="",F18856,H18856)</f>
        <v>the gsi group llc at assumption</v>
      </c>
      <c r="F18856" s="5"/>
      <c r="G18856" s="1" t="n">
        <v>63968</v>
      </c>
      <c r="H18856" s="1" t="s">
        <v>24158</v>
      </c>
      <c r="I18856" s="1" t="n">
        <v>63511</v>
      </c>
      <c r="J18856" s="1" t="s">
        <v>23769</v>
      </c>
    </row>
    <row r="18857" customFormat="false" ht="15" hidden="false" customHeight="true" outlineLevel="0" collapsed="false">
      <c r="A18857" s="1" t="n">
        <f aca="false">IF(IFERROR((MATCH(G18857,$G$1:$G$17718,0)),0),INDEX($A$1:$A$17718,MATCH(G18857,$G$1:$G$17718,0)),MAX($A$2:$A18856)+1)</f>
        <v>14624</v>
      </c>
      <c r="B18857" s="1" t="e">
        <f aca="false">IF(COUNTIF($G$1:$G$17718,G18857&gt;0),0,INDEX($A$1:$A$17718,MATCH(G18857,$G$1:$G$17718,0)))</f>
        <v>#N/A</v>
      </c>
      <c r="C18857" s="1" t="str">
        <f aca="false">IF(H18857="",F18857,H18857)</f>
        <v>sulussolar35</v>
      </c>
      <c r="F18857" s="5"/>
      <c r="G18857" s="1" t="n">
        <v>63969</v>
      </c>
      <c r="H18857" s="1" t="s">
        <v>24159</v>
      </c>
      <c r="I18857" s="1" t="n">
        <v>63624</v>
      </c>
      <c r="J18857" s="1" t="s">
        <v>24159</v>
      </c>
    </row>
    <row r="18858" customFormat="false" ht="15" hidden="false" customHeight="true" outlineLevel="0" collapsed="false">
      <c r="A18858" s="1" t="n">
        <f aca="false">IF(IFERROR((MATCH(G18858,$G$1:$G$17718,0)),0),INDEX($A$1:$A$17718,MATCH(G18858,$G$1:$G$17718,0)),MAX($A$2:$A18857)+1)</f>
        <v>14625</v>
      </c>
      <c r="B18858" s="1" t="e">
        <f aca="false">IF(COUNTIF($G$1:$G$17718,G18858&gt;0),0,INDEX($A$1:$A$17718,MATCH(G18858,$G$1:$G$17718,0)))</f>
        <v>#N/A</v>
      </c>
      <c r="C18858" s="1" t="str">
        <f aca="false">IF(H18858="",F18858,H18858)</f>
        <v>7185 13th pl. nw</v>
      </c>
      <c r="F18858" s="5"/>
      <c r="G18858" s="1" t="n">
        <v>63970</v>
      </c>
      <c r="H18858" s="1" t="s">
        <v>24160</v>
      </c>
      <c r="I18858" s="1" t="n">
        <v>63630</v>
      </c>
      <c r="J18858" s="1" t="s">
        <v>24161</v>
      </c>
    </row>
    <row r="18859" customFormat="false" ht="15" hidden="false" customHeight="true" outlineLevel="0" collapsed="false">
      <c r="A18859" s="1" t="n">
        <f aca="false">IF(IFERROR((MATCH(G18859,$G$1:$G$17718,0)),0),INDEX($A$1:$A$17718,MATCH(G18859,$G$1:$G$17718,0)),MAX($A$2:$A18858)+1)</f>
        <v>14626</v>
      </c>
      <c r="B18859" s="1" t="e">
        <f aca="false">IF(COUNTIF($G$1:$G$17718,G18859&gt;0),0,INDEX($A$1:$A$17718,MATCH(G18859,$G$1:$G$17718,0)))</f>
        <v>#N/A</v>
      </c>
      <c r="C18859" s="1" t="str">
        <f aca="false">IF(H18859="",F18859,H18859)</f>
        <v>ccua solar</v>
      </c>
      <c r="F18859" s="5"/>
      <c r="G18859" s="1" t="n">
        <v>63971</v>
      </c>
      <c r="H18859" s="1" t="s">
        <v>24162</v>
      </c>
      <c r="I18859" s="1" t="n">
        <v>63625</v>
      </c>
      <c r="J18859" s="1" t="s">
        <v>24163</v>
      </c>
    </row>
    <row r="18860" customFormat="false" ht="15" hidden="false" customHeight="true" outlineLevel="0" collapsed="false">
      <c r="A18860" s="1" t="n">
        <f aca="false">IF(IFERROR((MATCH(G18860,$G$1:$G$17718,0)),0),INDEX($A$1:$A$17718,MATCH(G18860,$G$1:$G$17718,0)),MAX($A$2:$A18859)+1)</f>
        <v>14627</v>
      </c>
      <c r="B18860" s="1" t="e">
        <f aca="false">IF(COUNTIF($G$1:$G$17718,G18860&gt;0),0,INDEX($A$1:$A$17718,MATCH(G18860,$G$1:$G$17718,0)))</f>
        <v>#N/A</v>
      </c>
      <c r="C18860" s="1" t="str">
        <f aca="false">IF(H18860="",F18860,H18860)</f>
        <v>two rivers wind facility</v>
      </c>
      <c r="F18860" s="5"/>
      <c r="G18860" s="1" t="n">
        <v>63972</v>
      </c>
      <c r="H18860" s="1" t="s">
        <v>24164</v>
      </c>
      <c r="I18860" s="1" t="n">
        <v>63626</v>
      </c>
      <c r="J18860" s="1" t="s">
        <v>24165</v>
      </c>
    </row>
    <row r="18861" customFormat="false" ht="15" hidden="false" customHeight="true" outlineLevel="0" collapsed="false">
      <c r="A18861" s="1" t="n">
        <f aca="false">IF(IFERROR((MATCH(G18861,$G$1:$G$17718,0)),0),INDEX($A$1:$A$17718,MATCH(G18861,$G$1:$G$17718,0)),MAX($A$2:$A18860)+1)</f>
        <v>14628</v>
      </c>
      <c r="B18861" s="1" t="e">
        <f aca="false">IF(COUNTIF($G$1:$G$17718,G18861&gt;0),0,INDEX($A$1:$A$17718,MATCH(G18861,$G$1:$G$17718,0)))</f>
        <v>#N/A</v>
      </c>
      <c r="C18861" s="1" t="str">
        <f aca="false">IF(H18861="",F18861,H18861)</f>
        <v>cardinal solar llc</v>
      </c>
      <c r="F18861" s="5"/>
      <c r="G18861" s="1" t="n">
        <v>63973</v>
      </c>
      <c r="H18861" s="1" t="s">
        <v>24166</v>
      </c>
      <c r="I18861" s="1" t="n">
        <v>63627</v>
      </c>
      <c r="J18861" s="1" t="s">
        <v>24166</v>
      </c>
    </row>
    <row r="18862" customFormat="false" ht="15" hidden="false" customHeight="true" outlineLevel="0" collapsed="false">
      <c r="A18862" s="1" t="n">
        <f aca="false">IF(IFERROR((MATCH(G18862,$G$1:$G$17718,0)),0),INDEX($A$1:$A$17718,MATCH(G18862,$G$1:$G$17718,0)),MAX($A$2:$A18861)+1)</f>
        <v>14629</v>
      </c>
      <c r="B18862" s="1" t="e">
        <f aca="false">IF(COUNTIF($G$1:$G$17718,G18862&gt;0),0,INDEX($A$1:$A$17718,MATCH(G18862,$G$1:$G$17718,0)))</f>
        <v>#N/A</v>
      </c>
      <c r="C18862" s="1" t="str">
        <f aca="false">IF(H18862="",F18862,H18862)</f>
        <v>hayes solar, llc</v>
      </c>
      <c r="F18862" s="5"/>
      <c r="G18862" s="1" t="n">
        <v>63974</v>
      </c>
      <c r="H18862" s="1" t="s">
        <v>24167</v>
      </c>
      <c r="I18862" s="1" t="n">
        <v>63628</v>
      </c>
      <c r="J18862" s="1" t="s">
        <v>24167</v>
      </c>
    </row>
    <row r="18863" customFormat="false" ht="15" hidden="false" customHeight="true" outlineLevel="0" collapsed="false">
      <c r="A18863" s="1" t="n">
        <f aca="false">IF(IFERROR((MATCH(G18863,$G$1:$G$17718,0)),0),INDEX($A$1:$A$17718,MATCH(G18863,$G$1:$G$17718,0)),MAX($A$2:$A18862)+1)</f>
        <v>14630</v>
      </c>
      <c r="B18863" s="1" t="e">
        <f aca="false">IF(COUNTIF($G$1:$G$17718,G18863&gt;0),0,INDEX($A$1:$A$17718,MATCH(G18863,$G$1:$G$17718,0)))</f>
        <v>#N/A</v>
      </c>
      <c r="C18863" s="1" t="str">
        <f aca="false">IF(H18863="",F18863,H18863)</f>
        <v>harrison solar, llc</v>
      </c>
      <c r="F18863" s="5"/>
      <c r="G18863" s="1" t="n">
        <v>63975</v>
      </c>
      <c r="H18863" s="1" t="s">
        <v>24168</v>
      </c>
      <c r="I18863" s="1" t="n">
        <v>63629</v>
      </c>
      <c r="J18863" s="1" t="s">
        <v>24168</v>
      </c>
    </row>
    <row r="18864" customFormat="false" ht="15" hidden="false" customHeight="true" outlineLevel="0" collapsed="false">
      <c r="A18864" s="1" t="n">
        <f aca="false">IF(IFERROR((MATCH(G18864,$G$1:$G$17718,0)),0),INDEX($A$1:$A$17718,MATCH(G18864,$G$1:$G$17718,0)),MAX($A$2:$A18863)+1)</f>
        <v>14631</v>
      </c>
      <c r="B18864" s="1" t="e">
        <f aca="false">IF(COUNTIF($G$1:$G$17718,G18864&gt;0),0,INDEX($A$1:$A$17718,MATCH(G18864,$G$1:$G$17718,0)))</f>
        <v>#N/A</v>
      </c>
      <c r="C18864" s="1" t="str">
        <f aca="false">IF(H18864="",F18864,H18864)</f>
        <v>bay tree</v>
      </c>
      <c r="F18864" s="5"/>
      <c r="G18864" s="1" t="n">
        <v>63976</v>
      </c>
      <c r="H18864" s="1" t="s">
        <v>24169</v>
      </c>
      <c r="I18864" s="1" t="n">
        <v>61060</v>
      </c>
      <c r="J18864" s="1" t="s">
        <v>22941</v>
      </c>
    </row>
    <row r="18865" customFormat="false" ht="15" hidden="false" customHeight="true" outlineLevel="0" collapsed="false">
      <c r="A18865" s="1" t="n">
        <f aca="false">IF(IFERROR((MATCH(G18865,$G$1:$G$17718,0)),0),INDEX($A$1:$A$17718,MATCH(G18865,$G$1:$G$17718,0)),MAX($A$2:$A18864)+1)</f>
        <v>14632</v>
      </c>
      <c r="B18865" s="1" t="e">
        <f aca="false">IF(COUNTIF($G$1:$G$17718,G18865&gt;0),0,INDEX($A$1:$A$17718,MATCH(G18865,$G$1:$G$17718,0)))</f>
        <v>#N/A</v>
      </c>
      <c r="C18865" s="1" t="str">
        <f aca="false">IF(H18865="",F18865,H18865)</f>
        <v>central generating</v>
      </c>
      <c r="F18865" s="5"/>
      <c r="G18865" s="1" t="n">
        <v>63977</v>
      </c>
      <c r="H18865" s="1" t="s">
        <v>24170</v>
      </c>
      <c r="I18865" s="1" t="n">
        <v>63632</v>
      </c>
      <c r="J18865" s="1" t="s">
        <v>24171</v>
      </c>
    </row>
    <row r="18866" customFormat="false" ht="15" hidden="false" customHeight="true" outlineLevel="0" collapsed="false">
      <c r="A18866" s="1" t="n">
        <f aca="false">IF(IFERROR((MATCH(G18866,$G$1:$G$17718,0)),0),INDEX($A$1:$A$17718,MATCH(G18866,$G$1:$G$17718,0)),MAX($A$2:$A18865)+1)</f>
        <v>14633</v>
      </c>
      <c r="B18866" s="1" t="e">
        <f aca="false">IF(COUNTIF($G$1:$G$17718,G18866&gt;0),0,INDEX($A$1:$A$17718,MATCH(G18866,$G$1:$G$17718,0)))</f>
        <v>#N/A</v>
      </c>
      <c r="C18866" s="1" t="str">
        <f aca="false">IF(H18866="",F18866,H18866)</f>
        <v>duette solar power plant</v>
      </c>
      <c r="F18866" s="5"/>
      <c r="G18866" s="1" t="n">
        <v>63978</v>
      </c>
      <c r="H18866" s="1" t="s">
        <v>24172</v>
      </c>
      <c r="I18866" s="1" t="n">
        <v>6455</v>
      </c>
      <c r="J18866" s="1" t="s">
        <v>24173</v>
      </c>
    </row>
    <row r="18867" customFormat="false" ht="15" hidden="false" customHeight="true" outlineLevel="0" collapsed="false">
      <c r="A18867" s="1" t="n">
        <f aca="false">IF(IFERROR((MATCH(G18867,$G$1:$G$17718,0)),0),INDEX($A$1:$A$17718,MATCH(G18867,$G$1:$G$17718,0)),MAX($A$2:$A18866)+1)</f>
        <v>14634</v>
      </c>
      <c r="B18867" s="1" t="e">
        <f aca="false">IF(COUNTIF($G$1:$G$17718,G18867&gt;0),0,INDEX($A$1:$A$17718,MATCH(G18867,$G$1:$G$17718,0)))</f>
        <v>#N/A</v>
      </c>
      <c r="C18867" s="1" t="str">
        <f aca="false">IF(H18867="",F18867,H18867)</f>
        <v>315 vinson road</v>
      </c>
      <c r="F18867" s="5"/>
      <c r="G18867" s="1" t="n">
        <v>63979</v>
      </c>
      <c r="H18867" s="1" t="s">
        <v>24174</v>
      </c>
      <c r="I18867" s="1" t="n">
        <v>63634</v>
      </c>
      <c r="J18867" s="1" t="s">
        <v>24175</v>
      </c>
    </row>
    <row r="18868" customFormat="false" ht="15" hidden="false" customHeight="true" outlineLevel="0" collapsed="false">
      <c r="A18868" s="1" t="n">
        <f aca="false">IF(IFERROR((MATCH(G18868,$G$1:$G$17718,0)),0),INDEX($A$1:$A$17718,MATCH(G18868,$G$1:$G$17718,0)),MAX($A$2:$A18867)+1)</f>
        <v>14635</v>
      </c>
      <c r="B18868" s="1" t="e">
        <f aca="false">IF(COUNTIF($G$1:$G$17718,G18868&gt;0),0,INDEX($A$1:$A$17718,MATCH(G18868,$G$1:$G$17718,0)))</f>
        <v>#N/A</v>
      </c>
      <c r="C18868" s="1" t="str">
        <f aca="false">IF(H18868="",F18868,H18868)</f>
        <v>homestead fuel cell</v>
      </c>
      <c r="F18868" s="5"/>
      <c r="G18868" s="1" t="n">
        <v>63980</v>
      </c>
      <c r="H18868" s="1" t="s">
        <v>24176</v>
      </c>
      <c r="I18868" s="1" t="n">
        <v>63636</v>
      </c>
      <c r="J18868" s="1" t="s">
        <v>24177</v>
      </c>
    </row>
    <row r="18869" customFormat="false" ht="15" hidden="false" customHeight="true" outlineLevel="0" collapsed="false">
      <c r="A18869" s="1" t="n">
        <f aca="false">IF(IFERROR((MATCH(G18869,$G$1:$G$17718,0)),0),INDEX($A$1:$A$17718,MATCH(G18869,$G$1:$G$17718,0)),MAX($A$2:$A18868)+1)</f>
        <v>14636</v>
      </c>
      <c r="B18869" s="1" t="e">
        <f aca="false">IF(COUNTIF($G$1:$G$17718,G18869&gt;0),0,INDEX($A$1:$A$17718,MATCH(G18869,$G$1:$G$17718,0)))</f>
        <v>#N/A</v>
      </c>
      <c r="C18869" s="1" t="str">
        <f aca="false">IF(H18869="",F18869,H18869)</f>
        <v>red cloud wind llc</v>
      </c>
      <c r="F18869" s="5"/>
      <c r="G18869" s="1" t="n">
        <v>63981</v>
      </c>
      <c r="H18869" s="1" t="s">
        <v>24178</v>
      </c>
      <c r="I18869" s="1" t="n">
        <v>56545</v>
      </c>
      <c r="J18869" s="1" t="s">
        <v>21039</v>
      </c>
    </row>
    <row r="18870" customFormat="false" ht="15" hidden="false" customHeight="true" outlineLevel="0" collapsed="false">
      <c r="A18870" s="1" t="n">
        <f aca="false">IF(IFERROR((MATCH(G18870,$G$1:$G$17718,0)),0),INDEX($A$1:$A$17718,MATCH(G18870,$G$1:$G$17718,0)),MAX($A$2:$A18869)+1)</f>
        <v>14637</v>
      </c>
      <c r="B18870" s="1" t="e">
        <f aca="false">IF(COUNTIF($G$1:$G$17718,G18870&gt;0),0,INDEX($A$1:$A$17718,MATCH(G18870,$G$1:$G$17718,0)))</f>
        <v>#N/A</v>
      </c>
      <c r="C18870" s="1" t="str">
        <f aca="false">IF(H18870="",F18870,H18870)</f>
        <v>charlie creek solar power plant</v>
      </c>
      <c r="F18870" s="5"/>
      <c r="G18870" s="1" t="n">
        <v>63982</v>
      </c>
      <c r="H18870" s="1" t="s">
        <v>24179</v>
      </c>
      <c r="I18870" s="1" t="n">
        <v>6455</v>
      </c>
      <c r="J18870" s="1" t="s">
        <v>24173</v>
      </c>
    </row>
    <row r="18871" customFormat="false" ht="15" hidden="false" customHeight="true" outlineLevel="0" collapsed="false">
      <c r="A18871" s="1" t="n">
        <f aca="false">IF(IFERROR((MATCH(G18871,$G$1:$G$17718,0)),0),INDEX($A$1:$A$17718,MATCH(G18871,$G$1:$G$17718,0)),MAX($A$2:$A18870)+1)</f>
        <v>14638</v>
      </c>
      <c r="B18871" s="1" t="e">
        <f aca="false">IF(COUNTIF($G$1:$G$17718,G18871&gt;0),0,INDEX($A$1:$A$17718,MATCH(G18871,$G$1:$G$17718,0)))</f>
        <v>#N/A</v>
      </c>
      <c r="C18871" s="1" t="str">
        <f aca="false">IF(H18871="",F18871,H18871)</f>
        <v>rocket solar, llc</v>
      </c>
      <c r="F18871" s="5"/>
      <c r="G18871" s="1" t="n">
        <v>63983</v>
      </c>
      <c r="H18871" s="1" t="s">
        <v>24180</v>
      </c>
      <c r="I18871" s="1" t="n">
        <v>63639</v>
      </c>
      <c r="J18871" s="1" t="s">
        <v>24180</v>
      </c>
    </row>
    <row r="18872" customFormat="false" ht="15" hidden="false" customHeight="true" outlineLevel="0" collapsed="false">
      <c r="A18872" s="1" t="n">
        <f aca="false">IF(IFERROR((MATCH(G18872,$G$1:$G$17718,0)),0),INDEX($A$1:$A$17718,MATCH(G18872,$G$1:$G$17718,0)),MAX($A$2:$A18871)+1)</f>
        <v>14639</v>
      </c>
      <c r="B18872" s="1" t="e">
        <f aca="false">IF(COUNTIF($G$1:$G$17718,G18872&gt;0),0,INDEX($A$1:$A$17718,MATCH(G18872,$G$1:$G$17718,0)))</f>
        <v>#N/A</v>
      </c>
      <c r="C18872" s="1" t="str">
        <f aca="false">IF(H18872="",F18872,H18872)</f>
        <v>horseshoe solar, llc</v>
      </c>
      <c r="F18872" s="5"/>
      <c r="G18872" s="1" t="n">
        <v>63984</v>
      </c>
      <c r="H18872" s="1" t="s">
        <v>24181</v>
      </c>
      <c r="I18872" s="1" t="n">
        <v>63638</v>
      </c>
      <c r="J18872" s="1" t="s">
        <v>24181</v>
      </c>
    </row>
    <row r="18873" customFormat="false" ht="15" hidden="false" customHeight="true" outlineLevel="0" collapsed="false">
      <c r="A18873" s="1" t="n">
        <f aca="false">IF(IFERROR((MATCH(G18873,$G$1:$G$17718,0)),0),INDEX($A$1:$A$17718,MATCH(G18873,$G$1:$G$17718,0)),MAX($A$2:$A18872)+1)</f>
        <v>14640</v>
      </c>
      <c r="B18873" s="1" t="e">
        <f aca="false">IF(COUNTIF($G$1:$G$17718,G18873&gt;0),0,INDEX($A$1:$A$17718,MATCH(G18873,$G$1:$G$17718,0)))</f>
        <v>#N/A</v>
      </c>
      <c r="C18873" s="1" t="str">
        <f aca="false">IF(H18873="",F18873,H18873)</f>
        <v>fort bend solar llc</v>
      </c>
      <c r="F18873" s="5"/>
      <c r="G18873" s="1" t="n">
        <v>63985</v>
      </c>
      <c r="H18873" s="1" t="s">
        <v>24182</v>
      </c>
      <c r="I18873" s="1" t="n">
        <v>57416</v>
      </c>
      <c r="J18873" s="1" t="s">
        <v>24183</v>
      </c>
    </row>
    <row r="18874" customFormat="false" ht="15" hidden="false" customHeight="true" outlineLevel="0" collapsed="false">
      <c r="A18874" s="1" t="n">
        <f aca="false">IF(IFERROR((MATCH(G18874,$G$1:$G$17718,0)),0),INDEX($A$1:$A$17718,MATCH(G18874,$G$1:$G$17718,0)),MAX($A$2:$A18873)+1)</f>
        <v>14641</v>
      </c>
      <c r="B18874" s="1" t="e">
        <f aca="false">IF(COUNTIF($G$1:$G$17718,G18874&gt;0),0,INDEX($A$1:$A$17718,MATCH(G18874,$G$1:$G$17718,0)))</f>
        <v>#N/A</v>
      </c>
      <c r="C18874" s="1" t="str">
        <f aca="false">IF(H18874="",F18874,H18874)</f>
        <v>rialto - high school</v>
      </c>
      <c r="F18874" s="5"/>
      <c r="G18874" s="1" t="n">
        <v>63986</v>
      </c>
      <c r="H18874" s="1" t="s">
        <v>24184</v>
      </c>
      <c r="I18874" s="1" t="n">
        <v>60584</v>
      </c>
      <c r="J18874" s="1" t="s">
        <v>23548</v>
      </c>
    </row>
    <row r="18875" customFormat="false" ht="15" hidden="false" customHeight="true" outlineLevel="0" collapsed="false">
      <c r="A18875" s="1" t="n">
        <f aca="false">IF(IFERROR((MATCH(G18875,$G$1:$G$17718,0)),0),INDEX($A$1:$A$17718,MATCH(G18875,$G$1:$G$17718,0)),MAX($A$2:$A18874)+1)</f>
        <v>14642</v>
      </c>
      <c r="B18875" s="1" t="e">
        <f aca="false">IF(COUNTIF($G$1:$G$17718,G18875&gt;0),0,INDEX($A$1:$A$17718,MATCH(G18875,$G$1:$G$17718,0)))</f>
        <v>#N/A</v>
      </c>
      <c r="C18875" s="1" t="str">
        <f aca="false">IF(H18875="",F18875,H18875)</f>
        <v>novel martens solar llc</v>
      </c>
      <c r="F18875" s="5"/>
      <c r="G18875" s="1" t="n">
        <v>63987</v>
      </c>
      <c r="H18875" s="1" t="s">
        <v>24185</v>
      </c>
      <c r="I18875" s="1" t="n">
        <v>63590</v>
      </c>
      <c r="J18875" s="1" t="s">
        <v>24185</v>
      </c>
    </row>
    <row r="18876" customFormat="false" ht="15" hidden="false" customHeight="true" outlineLevel="0" collapsed="false">
      <c r="A18876" s="1" t="n">
        <f aca="false">IF(IFERROR((MATCH(G18876,$G$1:$G$17718,0)),0),INDEX($A$1:$A$17718,MATCH(G18876,$G$1:$G$17718,0)),MAX($A$2:$A18875)+1)</f>
        <v>14643</v>
      </c>
      <c r="B18876" s="1" t="e">
        <f aca="false">IF(COUNTIF($G$1:$G$17718,G18876&gt;0),0,INDEX($A$1:$A$17718,MATCH(G18876,$G$1:$G$17718,0)))</f>
        <v>#N/A</v>
      </c>
      <c r="C18876" s="1" t="str">
        <f aca="false">IF(H18876="",F18876,H18876)</f>
        <v>peterman ii</v>
      </c>
      <c r="F18876" s="5"/>
      <c r="G18876" s="1" t="n">
        <v>63989</v>
      </c>
      <c r="H18876" s="1" t="s">
        <v>24186</v>
      </c>
      <c r="I18876" s="1" t="n">
        <v>63643</v>
      </c>
      <c r="J18876" s="1" t="s">
        <v>24187</v>
      </c>
    </row>
    <row r="18877" customFormat="false" ht="15" hidden="false" customHeight="true" outlineLevel="0" collapsed="false">
      <c r="A18877" s="1" t="n">
        <f aca="false">IF(IFERROR((MATCH(G18877,$G$1:$G$17718,0)),0),INDEX($A$1:$A$17718,MATCH(G18877,$G$1:$G$17718,0)),MAX($A$2:$A18876)+1)</f>
        <v>14644</v>
      </c>
      <c r="B18877" s="1" t="e">
        <f aca="false">IF(COUNTIF($G$1:$G$17718,G18877&gt;0),0,INDEX($A$1:$A$17718,MATCH(G18877,$G$1:$G$17718,0)))</f>
        <v>#N/A</v>
      </c>
      <c r="C18877" s="1" t="str">
        <f aca="false">IF(H18877="",F18877,H18877)</f>
        <v>kish</v>
      </c>
      <c r="F18877" s="5"/>
      <c r="G18877" s="1" t="n">
        <v>63990</v>
      </c>
      <c r="H18877" s="1" t="s">
        <v>24188</v>
      </c>
      <c r="I18877" s="1" t="n">
        <v>63644</v>
      </c>
      <c r="J18877" s="1" t="s">
        <v>24189</v>
      </c>
    </row>
    <row r="18878" customFormat="false" ht="15" hidden="false" customHeight="true" outlineLevel="0" collapsed="false">
      <c r="A18878" s="1" t="n">
        <f aca="false">IF(IFERROR((MATCH(G18878,$G$1:$G$17718,0)),0),INDEX($A$1:$A$17718,MATCH(G18878,$G$1:$G$17718,0)),MAX($A$2:$A18877)+1)</f>
        <v>14645</v>
      </c>
      <c r="B18878" s="1" t="e">
        <f aca="false">IF(COUNTIF($G$1:$G$17718,G18878&gt;0),0,INDEX($A$1:$A$17718,MATCH(G18878,$G$1:$G$17718,0)))</f>
        <v>#N/A</v>
      </c>
      <c r="C18878" s="1" t="str">
        <f aca="false">IF(H18878="",F18878,H18878)</f>
        <v>nostrand</v>
      </c>
      <c r="F18878" s="5"/>
      <c r="G18878" s="1" t="n">
        <v>63991</v>
      </c>
      <c r="H18878" s="1" t="s">
        <v>24190</v>
      </c>
      <c r="I18878" s="1" t="n">
        <v>63645</v>
      </c>
      <c r="J18878" s="1" t="s">
        <v>24191</v>
      </c>
    </row>
    <row r="18879" customFormat="false" ht="15" hidden="false" customHeight="true" outlineLevel="0" collapsed="false">
      <c r="A18879" s="1" t="n">
        <f aca="false">IF(IFERROR((MATCH(G18879,$G$1:$G$17718,0)),0),INDEX($A$1:$A$17718,MATCH(G18879,$G$1:$G$17718,0)),MAX($A$2:$A18878)+1)</f>
        <v>14646</v>
      </c>
      <c r="B18879" s="1" t="e">
        <f aca="false">IF(COUNTIF($G$1:$G$17718,G18879&gt;0),0,INDEX($A$1:$A$17718,MATCH(G18879,$G$1:$G$17718,0)))</f>
        <v>#N/A</v>
      </c>
      <c r="C18879" s="1" t="str">
        <f aca="false">IF(H18879="",F18879,H18879)</f>
        <v>vulcan</v>
      </c>
      <c r="F18879" s="5"/>
      <c r="G18879" s="1" t="n">
        <v>63992</v>
      </c>
      <c r="H18879" s="1" t="s">
        <v>24192</v>
      </c>
      <c r="I18879" s="1" t="n">
        <v>63646</v>
      </c>
      <c r="J18879" s="1" t="s">
        <v>24193</v>
      </c>
    </row>
    <row r="18880" customFormat="false" ht="15" hidden="false" customHeight="true" outlineLevel="0" collapsed="false">
      <c r="A18880" s="1" t="n">
        <f aca="false">IF(IFERROR((MATCH(G18880,$G$1:$G$17718,0)),0),INDEX($A$1:$A$17718,MATCH(G18880,$G$1:$G$17718,0)),MAX($A$2:$A18879)+1)</f>
        <v>14647</v>
      </c>
      <c r="B18880" s="1" t="e">
        <f aca="false">IF(COUNTIF($G$1:$G$17718,G18880&gt;0),0,INDEX($A$1:$A$17718,MATCH(G18880,$G$1:$G$17718,0)))</f>
        <v>#N/A</v>
      </c>
      <c r="C18880" s="1" t="str">
        <f aca="false">IF(H18880="",F18880,H18880)</f>
        <v>ftf-packingshed</v>
      </c>
      <c r="F18880" s="5"/>
      <c r="G18880" s="1" t="n">
        <v>63993</v>
      </c>
      <c r="H18880" s="1" t="s">
        <v>24194</v>
      </c>
      <c r="I18880" s="1" t="n">
        <v>63648</v>
      </c>
      <c r="J18880" s="1" t="s">
        <v>24195</v>
      </c>
    </row>
    <row r="18881" customFormat="false" ht="15" hidden="false" customHeight="true" outlineLevel="0" collapsed="false">
      <c r="A18881" s="1" t="n">
        <f aca="false">IF(IFERROR((MATCH(G18881,$G$1:$G$17718,0)),0),INDEX($A$1:$A$17718,MATCH(G18881,$G$1:$G$17718,0)),MAX($A$2:$A18880)+1)</f>
        <v>14648</v>
      </c>
      <c r="B18881" s="1" t="e">
        <f aca="false">IF(COUNTIF($G$1:$G$17718,G18881&gt;0),0,INDEX($A$1:$A$17718,MATCH(G18881,$G$1:$G$17718,0)))</f>
        <v>#N/A</v>
      </c>
      <c r="C18881" s="1" t="str">
        <f aca="false">IF(H18881="",F18881,H18881)</f>
        <v>trenton</v>
      </c>
      <c r="F18881" s="5"/>
      <c r="G18881" s="1" t="n">
        <v>63995</v>
      </c>
      <c r="H18881" s="1" t="s">
        <v>19200</v>
      </c>
      <c r="I18881" s="1" t="n">
        <v>6455</v>
      </c>
      <c r="J18881" s="1" t="s">
        <v>24173</v>
      </c>
    </row>
    <row r="18882" customFormat="false" ht="15" hidden="false" customHeight="true" outlineLevel="0" collapsed="false">
      <c r="A18882" s="1" t="n">
        <f aca="false">IF(IFERROR((MATCH(G18882,$G$1:$G$17718,0)),0),INDEX($A$1:$A$17718,MATCH(G18882,$G$1:$G$17718,0)),MAX($A$2:$A18881)+1)</f>
        <v>14649</v>
      </c>
      <c r="B18882" s="1" t="e">
        <f aca="false">IF(COUNTIF($G$1:$G$17718,G18882&gt;0),0,INDEX($A$1:$A$17718,MATCH(G18882,$G$1:$G$17718,0)))</f>
        <v>#N/A</v>
      </c>
      <c r="C18882" s="1" t="str">
        <f aca="false">IF(H18882="",F18882,H18882)</f>
        <v>cape san blas</v>
      </c>
      <c r="F18882" s="5"/>
      <c r="G18882" s="1" t="n">
        <v>63996</v>
      </c>
      <c r="H18882" s="1" t="s">
        <v>24196</v>
      </c>
      <c r="I18882" s="1" t="n">
        <v>6455</v>
      </c>
      <c r="J18882" s="1" t="s">
        <v>24173</v>
      </c>
    </row>
    <row r="18883" customFormat="false" ht="15" hidden="false" customHeight="true" outlineLevel="0" collapsed="false">
      <c r="A18883" s="1" t="n">
        <f aca="false">IF(IFERROR((MATCH(G18883,$G$1:$G$17718,0)),0),INDEX($A$1:$A$17718,MATCH(G18883,$G$1:$G$17718,0)),MAX($A$2:$A18882)+1)</f>
        <v>14650</v>
      </c>
      <c r="B18883" s="1" t="e">
        <f aca="false">IF(COUNTIF($G$1:$G$17718,G18883&gt;0),0,INDEX($A$1:$A$17718,MATCH(G18883,$G$1:$G$17718,0)))</f>
        <v>#N/A</v>
      </c>
      <c r="C18883" s="1" t="str">
        <f aca="false">IF(H18883="",F18883,H18883)</f>
        <v>pine hill</v>
      </c>
      <c r="F18883" s="5"/>
      <c r="G18883" s="1" t="n">
        <v>63997</v>
      </c>
      <c r="H18883" s="1" t="s">
        <v>24197</v>
      </c>
      <c r="I18883" s="1" t="n">
        <v>60571</v>
      </c>
      <c r="J18883" s="1" t="s">
        <v>23704</v>
      </c>
    </row>
    <row r="18884" customFormat="false" ht="15" hidden="false" customHeight="true" outlineLevel="0" collapsed="false">
      <c r="A18884" s="1" t="n">
        <f aca="false">IF(IFERROR((MATCH(G18884,$G$1:$G$17718,0)),0),INDEX($A$1:$A$17718,MATCH(G18884,$G$1:$G$17718,0)),MAX($A$2:$A18883)+1)</f>
        <v>14651</v>
      </c>
      <c r="B18884" s="1" t="e">
        <f aca="false">IF(COUNTIF($G$1:$G$17718,G18884&gt;0),0,INDEX($A$1:$A$17718,MATCH(G18884,$G$1:$G$17718,0)))</f>
        <v>#N/A</v>
      </c>
      <c r="C18884" s="1" t="str">
        <f aca="false">IF(H18884="",F18884,H18884)</f>
        <v>jennings energy storage facility</v>
      </c>
      <c r="F18884" s="5"/>
      <c r="G18884" s="1" t="n">
        <v>63998</v>
      </c>
      <c r="H18884" s="1" t="s">
        <v>24198</v>
      </c>
      <c r="I18884" s="1" t="n">
        <v>6455</v>
      </c>
      <c r="J18884" s="1" t="s">
        <v>24173</v>
      </c>
    </row>
    <row r="18885" customFormat="false" ht="15" hidden="false" customHeight="true" outlineLevel="0" collapsed="false">
      <c r="A18885" s="1" t="n">
        <f aca="false">IF(IFERROR((MATCH(G18885,$G$1:$G$17718,0)),0),INDEX($A$1:$A$17718,MATCH(G18885,$G$1:$G$17718,0)),MAX($A$2:$A18884)+1)</f>
        <v>14652</v>
      </c>
      <c r="B18885" s="1" t="e">
        <f aca="false">IF(COUNTIF($G$1:$G$17718,G18885&gt;0),0,INDEX($A$1:$A$17718,MATCH(G18885,$G$1:$G$17718,0)))</f>
        <v>#N/A</v>
      </c>
      <c r="C18885" s="1" t="str">
        <f aca="false">IF(H18885="",F18885,H18885)</f>
        <v>micanopy energy storage facility</v>
      </c>
      <c r="F18885" s="5"/>
      <c r="G18885" s="1" t="n">
        <v>63999</v>
      </c>
      <c r="H18885" s="1" t="s">
        <v>24199</v>
      </c>
      <c r="I18885" s="1" t="n">
        <v>6455</v>
      </c>
      <c r="J18885" s="1" t="s">
        <v>24173</v>
      </c>
    </row>
    <row r="18886" customFormat="false" ht="15" hidden="false" customHeight="true" outlineLevel="0" collapsed="false">
      <c r="A18886" s="1" t="n">
        <f aca="false">IF(IFERROR((MATCH(G18886,$G$1:$G$17718,0)),0),INDEX($A$1:$A$17718,MATCH(G18886,$G$1:$G$17718,0)),MAX($A$2:$A18885)+1)</f>
        <v>14653</v>
      </c>
      <c r="B18886" s="1" t="e">
        <f aca="false">IF(COUNTIF($G$1:$G$17718,G18886&gt;0),0,INDEX($A$1:$A$17718,MATCH(G18886,$G$1:$G$17718,0)))</f>
        <v>#N/A</v>
      </c>
      <c r="C18886" s="1" t="str">
        <f aca="false">IF(H18886="",F18886,H18886)</f>
        <v>amaterasu llc</v>
      </c>
      <c r="F18886" s="5"/>
      <c r="G18886" s="1" t="n">
        <v>64000</v>
      </c>
      <c r="H18886" s="1" t="s">
        <v>24200</v>
      </c>
      <c r="I18886" s="1" t="n">
        <v>61012</v>
      </c>
      <c r="J18886" s="1" t="s">
        <v>23025</v>
      </c>
    </row>
    <row r="18887" customFormat="false" ht="15" hidden="false" customHeight="true" outlineLevel="0" collapsed="false">
      <c r="A18887" s="1" t="n">
        <f aca="false">IF(IFERROR((MATCH(G18887,$G$1:$G$17718,0)),0),INDEX($A$1:$A$17718,MATCH(G18887,$G$1:$G$17718,0)),MAX($A$2:$A18886)+1)</f>
        <v>14654</v>
      </c>
      <c r="B18887" s="1" t="e">
        <f aca="false">IF(COUNTIF($G$1:$G$17718,G18887&gt;0),0,INDEX($A$1:$A$17718,MATCH(G18887,$G$1:$G$17718,0)))</f>
        <v>#N/A</v>
      </c>
      <c r="C18887" s="1" t="str">
        <f aca="false">IF(H18887="",F18887,H18887)</f>
        <v>camellia solar, llc</v>
      </c>
      <c r="F18887" s="5"/>
      <c r="G18887" s="1" t="n">
        <v>64001</v>
      </c>
      <c r="H18887" s="1" t="s">
        <v>24201</v>
      </c>
      <c r="I18887" s="1" t="n">
        <v>62759</v>
      </c>
      <c r="J18887" s="1" t="s">
        <v>22967</v>
      </c>
    </row>
    <row r="18888" customFormat="false" ht="15" hidden="false" customHeight="true" outlineLevel="0" collapsed="false">
      <c r="A18888" s="1" t="n">
        <f aca="false">IF(IFERROR((MATCH(G18888,$G$1:$G$17718,0)),0),INDEX($A$1:$A$17718,MATCH(G18888,$G$1:$G$17718,0)),MAX($A$2:$A18887)+1)</f>
        <v>14655</v>
      </c>
      <c r="B18888" s="1" t="e">
        <f aca="false">IF(COUNTIF($G$1:$G$17718,G18888&gt;0),0,INDEX($A$1:$A$17718,MATCH(G18888,$G$1:$G$17718,0)))</f>
        <v>#N/A</v>
      </c>
      <c r="C18888" s="1" t="str">
        <f aca="false">IF(H18888="",F18888,H18888)</f>
        <v>buttercup solar, llc</v>
      </c>
      <c r="F18888" s="5"/>
      <c r="G18888" s="1" t="n">
        <v>64002</v>
      </c>
      <c r="H18888" s="1" t="s">
        <v>24202</v>
      </c>
      <c r="I18888" s="1" t="n">
        <v>61677</v>
      </c>
      <c r="J18888" s="1" t="s">
        <v>23242</v>
      </c>
    </row>
    <row r="18889" customFormat="false" ht="15" hidden="false" customHeight="true" outlineLevel="0" collapsed="false">
      <c r="A18889" s="1" t="n">
        <f aca="false">IF(IFERROR((MATCH(G18889,$G$1:$G$17718,0)),0),INDEX($A$1:$A$17718,MATCH(G18889,$G$1:$G$17718,0)),MAX($A$2:$A18888)+1)</f>
        <v>14656</v>
      </c>
      <c r="B18889" s="1" t="e">
        <f aca="false">IF(COUNTIF($G$1:$G$17718,G18889&gt;0),0,INDEX($A$1:$A$17718,MATCH(G18889,$G$1:$G$17718,0)))</f>
        <v>#N/A</v>
      </c>
      <c r="C18889" s="1" t="str">
        <f aca="false">IF(H18889="",F18889,H18889)</f>
        <v>iron star wind project</v>
      </c>
      <c r="F18889" s="5"/>
      <c r="G18889" s="1" t="n">
        <v>64003</v>
      </c>
      <c r="H18889" s="1" t="s">
        <v>24203</v>
      </c>
      <c r="I18889" s="1" t="n">
        <v>56201</v>
      </c>
      <c r="J18889" s="1" t="s">
        <v>24204</v>
      </c>
    </row>
    <row r="18890" customFormat="false" ht="15" hidden="false" customHeight="true" outlineLevel="0" collapsed="false">
      <c r="A18890" s="1" t="n">
        <f aca="false">IF(IFERROR((MATCH(G18890,$G$1:$G$17718,0)),0),INDEX($A$1:$A$17718,MATCH(G18890,$G$1:$G$17718,0)),MAX($A$2:$A18889)+1)</f>
        <v>14657</v>
      </c>
      <c r="B18890" s="1" t="e">
        <f aca="false">IF(COUNTIF($G$1:$G$17718,G18890&gt;0),0,INDEX($A$1:$A$17718,MATCH(G18890,$G$1:$G$17718,0)))</f>
        <v>#N/A</v>
      </c>
      <c r="C18890" s="1" t="str">
        <f aca="false">IF(H18890="",F18890,H18890)</f>
        <v>interfaith medical center</v>
      </c>
      <c r="F18890" s="5"/>
      <c r="G18890" s="1" t="n">
        <v>64004</v>
      </c>
      <c r="H18890" s="1" t="s">
        <v>24205</v>
      </c>
      <c r="I18890" s="1" t="n">
        <v>63650</v>
      </c>
      <c r="J18890" s="1" t="s">
        <v>24205</v>
      </c>
    </row>
    <row r="18891" customFormat="false" ht="15" hidden="false" customHeight="true" outlineLevel="0" collapsed="false">
      <c r="A18891" s="1" t="n">
        <f aca="false">IF(IFERROR((MATCH(G18891,$G$1:$G$17718,0)),0),INDEX($A$1:$A$17718,MATCH(G18891,$G$1:$G$17718,0)),MAX($A$2:$A18890)+1)</f>
        <v>14658</v>
      </c>
      <c r="B18891" s="1" t="e">
        <f aca="false">IF(COUNTIF($G$1:$G$17718,G18891&gt;0),0,INDEX($A$1:$A$17718,MATCH(G18891,$G$1:$G$17718,0)))</f>
        <v>#N/A</v>
      </c>
      <c r="C18891" s="1" t="str">
        <f aca="false">IF(H18891="",F18891,H18891)</f>
        <v>toyota long beach trigen</v>
      </c>
      <c r="F18891" s="5"/>
      <c r="G18891" s="1" t="n">
        <v>64005</v>
      </c>
      <c r="H18891" s="1" t="s">
        <v>24206</v>
      </c>
      <c r="I18891" s="1" t="n">
        <v>63658</v>
      </c>
      <c r="J18891" s="1" t="s">
        <v>24207</v>
      </c>
    </row>
    <row r="18892" customFormat="false" ht="15" hidden="false" customHeight="true" outlineLevel="0" collapsed="false">
      <c r="A18892" s="1" t="n">
        <f aca="false">IF(IFERROR((MATCH(G18892,$G$1:$G$17718,0)),0),INDEX($A$1:$A$17718,MATCH(G18892,$G$1:$G$17718,0)),MAX($A$2:$A18891)+1)</f>
        <v>14659</v>
      </c>
      <c r="B18892" s="1" t="e">
        <f aca="false">IF(COUNTIF($G$1:$G$17718,G18892&gt;0),0,INDEX($A$1:$A$17718,MATCH(G18892,$G$1:$G$17718,0)))</f>
        <v>#N/A</v>
      </c>
      <c r="C18892" s="1" t="str">
        <f aca="false">IF(H18892="",F18892,H18892)</f>
        <v>sulussolar33</v>
      </c>
      <c r="F18892" s="5"/>
      <c r="G18892" s="1" t="n">
        <v>64006</v>
      </c>
      <c r="H18892" s="1" t="s">
        <v>24208</v>
      </c>
      <c r="I18892" s="1" t="n">
        <v>63657</v>
      </c>
      <c r="J18892" s="1" t="s">
        <v>24208</v>
      </c>
    </row>
    <row r="18893" customFormat="false" ht="15" hidden="false" customHeight="true" outlineLevel="0" collapsed="false">
      <c r="A18893" s="1" t="n">
        <f aca="false">IF(IFERROR((MATCH(G18893,$G$1:$G$17718,0)),0),INDEX($A$1:$A$17718,MATCH(G18893,$G$1:$G$17718,0)),MAX($A$2:$A18892)+1)</f>
        <v>14660</v>
      </c>
      <c r="B18893" s="1" t="e">
        <f aca="false">IF(COUNTIF($G$1:$G$17718,G18893&gt;0),0,INDEX($A$1:$A$17718,MATCH(G18893,$G$1:$G$17718,0)))</f>
        <v>#N/A</v>
      </c>
      <c r="C18893" s="1" t="str">
        <f aca="false">IF(H18893="",F18893,H18893)</f>
        <v>sulussolar28</v>
      </c>
      <c r="F18893" s="5"/>
      <c r="G18893" s="1" t="n">
        <v>64007</v>
      </c>
      <c r="H18893" s="1" t="s">
        <v>24209</v>
      </c>
      <c r="I18893" s="1" t="n">
        <v>63656</v>
      </c>
      <c r="J18893" s="1" t="s">
        <v>24209</v>
      </c>
    </row>
    <row r="18894" customFormat="false" ht="15" hidden="false" customHeight="true" outlineLevel="0" collapsed="false">
      <c r="A18894" s="1" t="n">
        <f aca="false">IF(IFERROR((MATCH(G18894,$G$1:$G$17718,0)),0),INDEX($A$1:$A$17718,MATCH(G18894,$G$1:$G$17718,0)),MAX($A$2:$A18893)+1)</f>
        <v>14661</v>
      </c>
      <c r="B18894" s="1" t="e">
        <f aca="false">IF(COUNTIF($G$1:$G$17718,G18894&gt;0),0,INDEX($A$1:$A$17718,MATCH(G18894,$G$1:$G$17718,0)))</f>
        <v>#N/A</v>
      </c>
      <c r="C18894" s="1" t="str">
        <f aca="false">IF(H18894="",F18894,H18894)</f>
        <v>milfordsolar or</v>
      </c>
      <c r="F18894" s="5"/>
      <c r="G18894" s="1" t="n">
        <v>64008</v>
      </c>
      <c r="H18894" s="1" t="s">
        <v>24210</v>
      </c>
      <c r="I18894" s="1" t="n">
        <v>63655</v>
      </c>
      <c r="J18894" s="1" t="s">
        <v>24211</v>
      </c>
    </row>
    <row r="18895" customFormat="false" ht="15" hidden="false" customHeight="true" outlineLevel="0" collapsed="false">
      <c r="A18895" s="1" t="n">
        <f aca="false">IF(IFERROR((MATCH(G18895,$G$1:$G$17718,0)),0),INDEX($A$1:$A$17718,MATCH(G18895,$G$1:$G$17718,0)),MAX($A$2:$A18894)+1)</f>
        <v>14662</v>
      </c>
      <c r="B18895" s="1" t="e">
        <f aca="false">IF(COUNTIF($G$1:$G$17718,G18895&gt;0),0,INDEX($A$1:$A$17718,MATCH(G18895,$G$1:$G$17718,0)))</f>
        <v>#N/A</v>
      </c>
      <c r="C18895" s="1" t="str">
        <f aca="false">IF(H18895="",F18895,H18895)</f>
        <v>bristolsolar</v>
      </c>
      <c r="F18895" s="5"/>
      <c r="G18895" s="1" t="n">
        <v>64009</v>
      </c>
      <c r="H18895" s="1" t="s">
        <v>24212</v>
      </c>
      <c r="I18895" s="1" t="n">
        <v>63654</v>
      </c>
      <c r="J18895" s="1" t="s">
        <v>24212</v>
      </c>
    </row>
    <row r="18896" customFormat="false" ht="15" hidden="false" customHeight="true" outlineLevel="0" collapsed="false">
      <c r="A18896" s="1" t="n">
        <f aca="false">IF(IFERROR((MATCH(G18896,$G$1:$G$17718,0)),0),INDEX($A$1:$A$17718,MATCH(G18896,$G$1:$G$17718,0)),MAX($A$2:$A18895)+1)</f>
        <v>14663</v>
      </c>
      <c r="B18896" s="1" t="e">
        <f aca="false">IF(COUNTIF($G$1:$G$17718,G18896&gt;0),0,INDEX($A$1:$A$17718,MATCH(G18896,$G$1:$G$17718,0)))</f>
        <v>#N/A</v>
      </c>
      <c r="C18896" s="1" t="str">
        <f aca="false">IF(H18896="",F18896,H18896)</f>
        <v>energix hollyfield, llc</v>
      </c>
      <c r="F18896" s="5"/>
      <c r="G18896" s="1" t="n">
        <v>64010</v>
      </c>
      <c r="H18896" s="1" t="s">
        <v>24213</v>
      </c>
      <c r="I18896" s="1" t="n">
        <v>63651</v>
      </c>
      <c r="J18896" s="1" t="s">
        <v>24213</v>
      </c>
    </row>
    <row r="18897" customFormat="false" ht="15" hidden="false" customHeight="true" outlineLevel="0" collapsed="false">
      <c r="A18897" s="1" t="n">
        <f aca="false">IF(IFERROR((MATCH(G18897,$G$1:$G$17718,0)),0),INDEX($A$1:$A$17718,MATCH(G18897,$G$1:$G$17718,0)),MAX($A$2:$A18896)+1)</f>
        <v>14664</v>
      </c>
      <c r="B18897" s="1" t="e">
        <f aca="false">IF(COUNTIF($G$1:$G$17718,G18897&gt;0),0,INDEX($A$1:$A$17718,MATCH(G18897,$G$1:$G$17718,0)))</f>
        <v>#N/A</v>
      </c>
      <c r="C18897" s="1" t="str">
        <f aca="false">IF(H18897="",F18897,H18897)</f>
        <v>bainbridge solar</v>
      </c>
      <c r="F18897" s="5"/>
      <c r="G18897" s="1" t="n">
        <v>64011</v>
      </c>
      <c r="H18897" s="1" t="s">
        <v>24214</v>
      </c>
      <c r="I18897" s="1" t="n">
        <v>63665</v>
      </c>
      <c r="J18897" s="1" t="s">
        <v>24215</v>
      </c>
    </row>
    <row r="18898" customFormat="false" ht="15" hidden="false" customHeight="true" outlineLevel="0" collapsed="false">
      <c r="A18898" s="1" t="n">
        <f aca="false">IF(IFERROR((MATCH(G18898,$G$1:$G$17718,0)),0),INDEX($A$1:$A$17718,MATCH(G18898,$G$1:$G$17718,0)),MAX($A$2:$A18897)+1)</f>
        <v>14665</v>
      </c>
      <c r="B18898" s="1" t="e">
        <f aca="false">IF(COUNTIF($G$1:$G$17718,G18898&gt;0),0,INDEX($A$1:$A$17718,MATCH(G18898,$G$1:$G$17718,0)))</f>
        <v>#N/A</v>
      </c>
      <c r="C18898" s="1" t="str">
        <f aca="false">IF(H18898="",F18898,H18898)</f>
        <v>energix nokesville, llc</v>
      </c>
      <c r="F18898" s="5"/>
      <c r="G18898" s="1" t="n">
        <v>64012</v>
      </c>
      <c r="H18898" s="1" t="s">
        <v>24216</v>
      </c>
      <c r="I18898" s="1" t="n">
        <v>63653</v>
      </c>
      <c r="J18898" s="1" t="s">
        <v>24216</v>
      </c>
    </row>
    <row r="18899" customFormat="false" ht="15" hidden="false" customHeight="true" outlineLevel="0" collapsed="false">
      <c r="A18899" s="1" t="n">
        <f aca="false">IF(IFERROR((MATCH(G18899,$G$1:$G$17718,0)),0),INDEX($A$1:$A$17718,MATCH(G18899,$G$1:$G$17718,0)),MAX($A$2:$A18898)+1)</f>
        <v>14666</v>
      </c>
      <c r="B18899" s="1" t="e">
        <f aca="false">IF(COUNTIF($G$1:$G$17718,G18899&gt;0),0,INDEX($A$1:$A$17718,MATCH(G18899,$G$1:$G$17718,0)))</f>
        <v>#N/A</v>
      </c>
      <c r="C18899" s="1" t="str">
        <f aca="false">IF(H18899="",F18899,H18899)</f>
        <v>somonauk road solar 1</v>
      </c>
      <c r="F18899" s="5"/>
      <c r="G18899" s="1" t="n">
        <v>64013</v>
      </c>
      <c r="H18899" s="1" t="s">
        <v>24217</v>
      </c>
      <c r="I18899" s="1" t="n">
        <v>63664</v>
      </c>
      <c r="J18899" s="1" t="s">
        <v>24218</v>
      </c>
    </row>
    <row r="18900" customFormat="false" ht="15" hidden="false" customHeight="true" outlineLevel="0" collapsed="false">
      <c r="A18900" s="1" t="n">
        <f aca="false">IF(IFERROR((MATCH(G18900,$G$1:$G$17718,0)),0),INDEX($A$1:$A$17718,MATCH(G18900,$G$1:$G$17718,0)),MAX($A$2:$A18899)+1)</f>
        <v>14667</v>
      </c>
      <c r="B18900" s="1" t="e">
        <f aca="false">IF(COUNTIF($G$1:$G$17718,G18900&gt;0),0,INDEX($A$1:$A$17718,MATCH(G18900,$G$1:$G$17718,0)))</f>
        <v>#N/A</v>
      </c>
      <c r="C18900" s="1" t="str">
        <f aca="false">IF(H18900="",F18900,H18900)</f>
        <v>28 livermore hill road solar</v>
      </c>
      <c r="F18900" s="5"/>
      <c r="G18900" s="1" t="n">
        <v>64014</v>
      </c>
      <c r="H18900" s="1" t="s">
        <v>24219</v>
      </c>
      <c r="I18900" s="1" t="n">
        <v>63663</v>
      </c>
      <c r="J18900" s="1" t="s">
        <v>24220</v>
      </c>
    </row>
    <row r="18901" customFormat="false" ht="15" hidden="false" customHeight="true" outlineLevel="0" collapsed="false">
      <c r="A18901" s="1" t="n">
        <f aca="false">IF(IFERROR((MATCH(G18901,$G$1:$G$17718,0)),0),INDEX($A$1:$A$17718,MATCH(G18901,$G$1:$G$17718,0)),MAX($A$2:$A18900)+1)</f>
        <v>14668</v>
      </c>
      <c r="B18901" s="1" t="e">
        <f aca="false">IF(COUNTIF($G$1:$G$17718,G18901&gt;0),0,INDEX($A$1:$A$17718,MATCH(G18901,$G$1:$G$17718,0)))</f>
        <v>#N/A</v>
      </c>
      <c r="C18901" s="1" t="str">
        <f aca="false">IF(H18901="",F18901,H18901)</f>
        <v>energix buckingham, llc</v>
      </c>
      <c r="F18901" s="5"/>
      <c r="G18901" s="1" t="n">
        <v>64015</v>
      </c>
      <c r="H18901" s="1" t="s">
        <v>24221</v>
      </c>
      <c r="I18901" s="1" t="n">
        <v>63652</v>
      </c>
      <c r="J18901" s="1" t="s">
        <v>24221</v>
      </c>
    </row>
    <row r="18902" customFormat="false" ht="15" hidden="false" customHeight="true" outlineLevel="0" collapsed="false">
      <c r="A18902" s="1" t="n">
        <f aca="false">IF(IFERROR((MATCH(G18902,$G$1:$G$17718,0)),0),INDEX($A$1:$A$17718,MATCH(G18902,$G$1:$G$17718,0)),MAX($A$2:$A18901)+1)</f>
        <v>14669</v>
      </c>
      <c r="B18902" s="1" t="e">
        <f aca="false">IF(COUNTIF($G$1:$G$17718,G18902&gt;0),0,INDEX($A$1:$A$17718,MATCH(G18902,$G$1:$G$17718,0)))</f>
        <v>#N/A</v>
      </c>
      <c r="C18902" s="1" t="str">
        <f aca="false">IF(H18902="",F18902,H18902)</f>
        <v>edwardsville solar ii</v>
      </c>
      <c r="F18902" s="5"/>
      <c r="G18902" s="1" t="n">
        <v>64016</v>
      </c>
      <c r="H18902" s="1" t="s">
        <v>24222</v>
      </c>
      <c r="I18902" s="1" t="n">
        <v>63662</v>
      </c>
      <c r="J18902" s="1" t="s">
        <v>24223</v>
      </c>
    </row>
    <row r="18903" customFormat="false" ht="15" hidden="false" customHeight="true" outlineLevel="0" collapsed="false">
      <c r="A18903" s="1" t="n">
        <f aca="false">IF(IFERROR((MATCH(G18903,$G$1:$G$17718,0)),0),INDEX($A$1:$A$17718,MATCH(G18903,$G$1:$G$17718,0)),MAX($A$2:$A18902)+1)</f>
        <v>14670</v>
      </c>
      <c r="B18903" s="1" t="e">
        <f aca="false">IF(COUNTIF($G$1:$G$17718,G18903&gt;0),0,INDEX($A$1:$A$17718,MATCH(G18903,$G$1:$G$17718,0)))</f>
        <v>#N/A</v>
      </c>
      <c r="C18903" s="1" t="str">
        <f aca="false">IF(H18903="",F18903,H18903)</f>
        <v>brick church solar</v>
      </c>
      <c r="F18903" s="5"/>
      <c r="G18903" s="1" t="n">
        <v>64017</v>
      </c>
      <c r="H18903" s="1" t="s">
        <v>24224</v>
      </c>
      <c r="I18903" s="1" t="n">
        <v>63661</v>
      </c>
      <c r="J18903" s="1" t="s">
        <v>24225</v>
      </c>
    </row>
    <row r="18904" customFormat="false" ht="15" hidden="false" customHeight="true" outlineLevel="0" collapsed="false">
      <c r="A18904" s="1" t="n">
        <f aca="false">IF(IFERROR((MATCH(G18904,$G$1:$G$17718,0)),0),INDEX($A$1:$A$17718,MATCH(G18904,$G$1:$G$17718,0)),MAX($A$2:$A18903)+1)</f>
        <v>14671</v>
      </c>
      <c r="B18904" s="1" t="e">
        <f aca="false">IF(COUNTIF($G$1:$G$17718,G18904&gt;0),0,INDEX($A$1:$A$17718,MATCH(G18904,$G$1:$G$17718,0)))</f>
        <v>#N/A</v>
      </c>
      <c r="C18904" s="1" t="str">
        <f aca="false">IF(H18904="",F18904,H18904)</f>
        <v>route 76 boone solar 1</v>
      </c>
      <c r="F18904" s="5"/>
      <c r="G18904" s="1" t="n">
        <v>64018</v>
      </c>
      <c r="H18904" s="1" t="s">
        <v>24226</v>
      </c>
      <c r="I18904" s="1" t="n">
        <v>63660</v>
      </c>
      <c r="J18904" s="1" t="s">
        <v>24227</v>
      </c>
    </row>
    <row r="18905" customFormat="false" ht="15" hidden="false" customHeight="true" outlineLevel="0" collapsed="false">
      <c r="A18905" s="1" t="n">
        <f aca="false">IF(IFERROR((MATCH(G18905,$G$1:$G$17718,0)),0),INDEX($A$1:$A$17718,MATCH(G18905,$G$1:$G$17718,0)),MAX($A$2:$A18904)+1)</f>
        <v>14672</v>
      </c>
      <c r="B18905" s="1" t="e">
        <f aca="false">IF(COUNTIF($G$1:$G$17718,G18905&gt;0),0,INDEX($A$1:$A$17718,MATCH(G18905,$G$1:$G$17718,0)))</f>
        <v>#N/A</v>
      </c>
      <c r="C18905" s="1" t="str">
        <f aca="false">IF(H18905="",F18905,H18905)</f>
        <v>erving csg</v>
      </c>
      <c r="F18905" s="5"/>
      <c r="G18905" s="1" t="n">
        <v>63950</v>
      </c>
      <c r="H18905" s="1" t="s">
        <v>24228</v>
      </c>
      <c r="I18905" s="1" t="n">
        <v>63615</v>
      </c>
      <c r="J18905" s="1" t="s">
        <v>24229</v>
      </c>
      <c r="K18905" s="1" t="s">
        <v>24230</v>
      </c>
    </row>
    <row r="18906" customFormat="false" ht="15" hidden="false" customHeight="true" outlineLevel="0" collapsed="false">
      <c r="A18906" s="1" t="n">
        <f aca="false">IF(IFERROR((MATCH(G18906,$G$1:$G$17718,0)),0),INDEX($A$1:$A$17718,MATCH(G18906,$G$1:$G$17718,0)),MAX($A$2:$A18905)+1)</f>
        <v>14673</v>
      </c>
      <c r="B18906" s="1" t="e">
        <f aca="false">IF(COUNTIF($G$1:$G$17718,G18906&gt;0),0,INDEX($A$1:$A$17718,MATCH(G18906,$G$1:$G$17718,0)))</f>
        <v>#N/A</v>
      </c>
      <c r="C18906" s="1" t="str">
        <f aca="false">IF(H18906="",F18906,H18906)</f>
        <v>easthampton csg</v>
      </c>
      <c r="F18906" s="5"/>
      <c r="G18906" s="1" t="n">
        <v>63953</v>
      </c>
      <c r="H18906" s="1" t="s">
        <v>24231</v>
      </c>
      <c r="I18906" s="1" t="n">
        <v>63614</v>
      </c>
      <c r="J18906" s="1" t="s">
        <v>24232</v>
      </c>
      <c r="K18906" s="1" t="s">
        <v>24233</v>
      </c>
    </row>
    <row r="18907" customFormat="false" ht="15" hidden="false" customHeight="true" outlineLevel="0" collapsed="false">
      <c r="A18907" s="1" t="n">
        <f aca="false">IF(IFERROR((MATCH(G18907,$G$1:$G$17718,0)),0),INDEX($A$1:$A$17718,MATCH(G18907,$G$1:$G$17718,0)),MAX($A$2:$A18906)+1)</f>
        <v>14674</v>
      </c>
      <c r="B18907" s="1" t="e">
        <f aca="false">IF(COUNTIF($G$1:$G$17718,G18907&gt;0),0,INDEX($A$1:$A$17718,MATCH(G18907,$G$1:$G$17718,0)))</f>
        <v>#N/A</v>
      </c>
      <c r="C18907" s="1" t="str">
        <f aca="false">IF(H18907="",F18907,H18907)</f>
        <v>day hill solar, llc</v>
      </c>
      <c r="F18907" s="5"/>
      <c r="G18907" s="1" t="n">
        <v>63957</v>
      </c>
      <c r="H18907" s="1" t="s">
        <v>24234</v>
      </c>
      <c r="I18907" s="1" t="n">
        <v>60025</v>
      </c>
      <c r="J18907" s="1" t="s">
        <v>21020</v>
      </c>
      <c r="K18907" s="1" t="s">
        <v>24235</v>
      </c>
    </row>
    <row r="18908" customFormat="false" ht="15" hidden="false" customHeight="true" outlineLevel="0" collapsed="false">
      <c r="A18908" s="1" t="n">
        <f aca="false">IF(IFERROR((MATCH(G18908,$G$1:$G$17718,0)),0),INDEX($A$1:$A$17718,MATCH(G18908,$G$1:$G$17718,0)),MAX($A$2:$A18907)+1)</f>
        <v>14675</v>
      </c>
      <c r="B18908" s="1" t="e">
        <f aca="false">IF(COUNTIF($G$1:$G$17718,G18908&gt;0),0,INDEX($A$1:$A$17718,MATCH(G18908,$G$1:$G$17718,0)))</f>
        <v>#N/A</v>
      </c>
      <c r="C18908" s="1" t="str">
        <f aca="false">IF(H18908="",F18908,H18908)</f>
        <v>blooming grove wind energy center</v>
      </c>
      <c r="F18908" s="5"/>
      <c r="G18908" s="1" t="n">
        <v>63988</v>
      </c>
      <c r="H18908" s="1" t="s">
        <v>24236</v>
      </c>
      <c r="I18908" s="1" t="n">
        <v>49893</v>
      </c>
      <c r="J18908" s="1" t="s">
        <v>24237</v>
      </c>
      <c r="K18908" s="1" t="s">
        <v>24238</v>
      </c>
    </row>
    <row r="18909" customFormat="false" ht="15" hidden="false" customHeight="true" outlineLevel="0" collapsed="false">
      <c r="A18909" s="1" t="n">
        <f aca="false">IF(IFERROR((MATCH(G18909,$G$1:$G$17718,0)),0),INDEX($A$1:$A$17718,MATCH(G18909,$G$1:$G$17718,0)),MAX($A$2:$A18908)+1)</f>
        <v>14676</v>
      </c>
      <c r="B18909" s="1" t="e">
        <f aca="false">IF(COUNTIF($G$1:$G$17718,G18909&gt;0),0,INDEX($A$1:$A$17718,MATCH(G18909,$G$1:$G$17718,0)))</f>
        <v>#N/A</v>
      </c>
      <c r="C18909" s="1" t="str">
        <f aca="false">IF(H18909="",F18909,H18909)</f>
        <v>firebaugh-ccs-pv-1</v>
      </c>
      <c r="F18909" s="5"/>
      <c r="G18909" s="1" t="n">
        <v>63994</v>
      </c>
      <c r="H18909" s="1" t="s">
        <v>24239</v>
      </c>
      <c r="I18909" s="1" t="n">
        <v>63649</v>
      </c>
      <c r="J18909" s="1" t="s">
        <v>24240</v>
      </c>
      <c r="K18909" s="1" t="s">
        <v>24241</v>
      </c>
    </row>
    <row r="18910" customFormat="false" ht="15" hidden="false" customHeight="true" outlineLevel="0" collapsed="false">
      <c r="A18910" s="1" t="n">
        <f aca="false">IF(IFERROR((MATCH(G18910,$G$1:$G$17718,0)),0),INDEX($A$1:$A$17718,MATCH(G18910,$G$1:$G$17718,0)),MAX($A$2:$A18909)+1)</f>
        <v>14677</v>
      </c>
      <c r="B18910" s="1" t="e">
        <f aca="false">IF(COUNTIF($G$1:$G$17718,G18910&gt;0),0,INDEX($A$1:$A$17718,MATCH(G18910,$G$1:$G$17718,0)))</f>
        <v>#N/A</v>
      </c>
      <c r="C18910" s="1" t="str">
        <f aca="false">IF(H18910="",F18910,H18910)</f>
        <v>west riverside energy center</v>
      </c>
      <c r="F18910" s="5"/>
      <c r="G18910" s="1" t="n">
        <v>64020</v>
      </c>
      <c r="H18910" s="1" t="s">
        <v>24242</v>
      </c>
      <c r="I18910" s="1" t="n">
        <v>20856</v>
      </c>
      <c r="J18910" s="1" t="s">
        <v>21272</v>
      </c>
      <c r="K18910" s="1" t="s">
        <v>24243</v>
      </c>
    </row>
    <row r="18911" customFormat="false" ht="15" hidden="false" customHeight="true" outlineLevel="0" collapsed="false">
      <c r="A18911" s="1" t="n">
        <f aca="false">IF(IFERROR((MATCH(G18911,$G$1:$G$17718,0)),0),INDEX($A$1:$A$17718,MATCH(G18911,$G$1:$G$17718,0)),MAX($A$2:$A18910)+1)</f>
        <v>14678</v>
      </c>
      <c r="B18911" s="1" t="e">
        <f aca="false">IF(COUNTIF($G$1:$G$17718,G18911&gt;0),0,INDEX($A$1:$A$17718,MATCH(G18911,$G$1:$G$17718,0)))</f>
        <v>#N/A</v>
      </c>
      <c r="C18911" s="1" t="str">
        <f aca="false">IF(H18911="",F18911,H18911)</f>
        <v>alden solar csg llc</v>
      </c>
      <c r="F18911" s="5"/>
      <c r="G18911" s="1" t="n">
        <v>64021</v>
      </c>
      <c r="H18911" s="1" t="s">
        <v>24244</v>
      </c>
      <c r="I18911" s="1" t="n">
        <v>60025</v>
      </c>
      <c r="J18911" s="1" t="s">
        <v>21020</v>
      </c>
      <c r="K18911" s="1" t="s">
        <v>24245</v>
      </c>
    </row>
    <row r="18912" customFormat="false" ht="15" hidden="false" customHeight="true" outlineLevel="0" collapsed="false">
      <c r="A18912" s="1" t="n">
        <f aca="false">IF(IFERROR((MATCH(G18912,$G$1:$G$17718,0)),0),INDEX($A$1:$A$17718,MATCH(G18912,$G$1:$G$17718,0)),MAX($A$2:$A18911)+1)</f>
        <v>14679</v>
      </c>
      <c r="B18912" s="1" t="e">
        <f aca="false">IF(COUNTIF($G$1:$G$17718,G18912&gt;0),0,INDEX($A$1:$A$17718,MATCH(G18912,$G$1:$G$17718,0)))</f>
        <v>#N/A</v>
      </c>
      <c r="C18912" s="1" t="str">
        <f aca="false">IF(H18912="",F18912,H18912)</f>
        <v>sulussolar22</v>
      </c>
      <c r="F18912" s="5"/>
      <c r="G18912" s="1" t="n">
        <v>64022</v>
      </c>
      <c r="H18912" s="1" t="s">
        <v>24246</v>
      </c>
      <c r="I18912" s="1" t="n">
        <v>63659</v>
      </c>
      <c r="J18912" s="1" t="s">
        <v>24246</v>
      </c>
      <c r="K18912" s="1" t="s">
        <v>24247</v>
      </c>
    </row>
    <row r="18913" customFormat="false" ht="15" hidden="false" customHeight="true" outlineLevel="0" collapsed="false">
      <c r="A18913" s="1" t="n">
        <f aca="false">IF(IFERROR((MATCH(G18913,$G$1:$G$17718,0)),0),INDEX($A$1:$A$17718,MATCH(G18913,$G$1:$G$17718,0)),MAX($A$2:$A18912)+1)</f>
        <v>14680</v>
      </c>
      <c r="B18913" s="1" t="e">
        <f aca="false">IF(COUNTIF($G$1:$G$17718,G18913&gt;0),0,INDEX($A$1:$A$17718,MATCH(G18913,$G$1:$G$17718,0)))</f>
        <v>#N/A</v>
      </c>
      <c r="C18913" s="1" t="str">
        <f aca="false">IF(H18913="",F18913,H18913)</f>
        <v>10 finderne avenue solar, llc</v>
      </c>
      <c r="F18913" s="5"/>
      <c r="G18913" s="1" t="n">
        <v>64023</v>
      </c>
      <c r="H18913" s="1" t="s">
        <v>24248</v>
      </c>
      <c r="I18913" s="1" t="n">
        <v>60025</v>
      </c>
      <c r="J18913" s="1" t="s">
        <v>21020</v>
      </c>
      <c r="K18913" s="1" t="s">
        <v>24249</v>
      </c>
    </row>
    <row r="18914" customFormat="false" ht="15" hidden="false" customHeight="true" outlineLevel="0" collapsed="false">
      <c r="A18914" s="1" t="n">
        <f aca="false">IF(IFERROR((MATCH(G18914,$G$1:$G$17718,0)),0),INDEX($A$1:$A$17718,MATCH(G18914,$G$1:$G$17718,0)),MAX($A$2:$A18913)+1)</f>
        <v>14681</v>
      </c>
      <c r="B18914" s="1" t="e">
        <f aca="false">IF(COUNTIF($G$1:$G$17718,G18914&gt;0),0,INDEX($A$1:$A$17718,MATCH(G18914,$G$1:$G$17718,0)))</f>
        <v>#N/A</v>
      </c>
      <c r="C18914" s="1" t="str">
        <f aca="false">IF(H18914="",F18914,H18914)</f>
        <v>101 carnegie center solar, llc</v>
      </c>
      <c r="F18914" s="5"/>
      <c r="G18914" s="1" t="n">
        <v>64025</v>
      </c>
      <c r="H18914" s="1" t="s">
        <v>24250</v>
      </c>
      <c r="I18914" s="1" t="n">
        <v>60025</v>
      </c>
      <c r="J18914" s="1" t="s">
        <v>21020</v>
      </c>
      <c r="K18914" s="1" t="s">
        <v>24251</v>
      </c>
    </row>
    <row r="18915" customFormat="false" ht="15" hidden="false" customHeight="true" outlineLevel="0" collapsed="false">
      <c r="A18915" s="1" t="n">
        <f aca="false">IF(IFERROR((MATCH(G18915,$G$1:$G$17718,0)),0),INDEX($A$1:$A$17718,MATCH(G18915,$G$1:$G$17718,0)),MAX($A$2:$A18914)+1)</f>
        <v>14682</v>
      </c>
      <c r="B18915" s="1" t="e">
        <f aca="false">IF(COUNTIF($G$1:$G$17718,G18915&gt;0),0,INDEX($A$1:$A$17718,MATCH(G18915,$G$1:$G$17718,0)))</f>
        <v>#N/A</v>
      </c>
      <c r="C18915" s="1" t="str">
        <f aca="false">IF(H18915="",F18915,H18915)</f>
        <v>anson solar center, llc</v>
      </c>
      <c r="F18915" s="5"/>
      <c r="G18915" s="1" t="n">
        <v>64026</v>
      </c>
      <c r="H18915" s="1" t="s">
        <v>24252</v>
      </c>
      <c r="I18915" s="1" t="n">
        <v>56201</v>
      </c>
      <c r="J18915" s="1" t="s">
        <v>24204</v>
      </c>
      <c r="K18915" s="1" t="s">
        <v>24253</v>
      </c>
    </row>
    <row r="18916" customFormat="false" ht="15" hidden="false" customHeight="true" outlineLevel="0" collapsed="false">
      <c r="A18916" s="1" t="n">
        <f aca="false">IF(IFERROR((MATCH(G18916,$G$1:$G$17718,0)),0),INDEX($A$1:$A$17718,MATCH(G18916,$G$1:$G$17718,0)),MAX($A$2:$A18915)+1)</f>
        <v>14683</v>
      </c>
      <c r="B18916" s="1" t="e">
        <f aca="false">IF(COUNTIF($G$1:$G$17718,G18916&gt;0),0,INDEX($A$1:$A$17718,MATCH(G18916,$G$1:$G$17718,0)))</f>
        <v>#N/A</v>
      </c>
      <c r="C18916" s="1" t="str">
        <f aca="false">IF(H18916="",F18916,H18916)</f>
        <v>sb water reclamation fuel cell</v>
      </c>
      <c r="F18916" s="5"/>
      <c r="G18916" s="1" t="n">
        <v>64027</v>
      </c>
      <c r="H18916" s="1" t="s">
        <v>24254</v>
      </c>
      <c r="I18916" s="1" t="n">
        <v>63669</v>
      </c>
      <c r="J18916" s="1" t="s">
        <v>24255</v>
      </c>
      <c r="K18916" s="1" t="s">
        <v>24256</v>
      </c>
    </row>
    <row r="18917" customFormat="false" ht="15" hidden="false" customHeight="true" outlineLevel="0" collapsed="false">
      <c r="A18917" s="1" t="n">
        <f aca="false">IF(IFERROR((MATCH(G18917,$G$1:$G$17718,0)),0),INDEX($A$1:$A$17718,MATCH(G18917,$G$1:$G$17718,0)),MAX($A$2:$A18916)+1)</f>
        <v>14684</v>
      </c>
      <c r="B18917" s="1" t="e">
        <f aca="false">IF(COUNTIF($G$1:$G$17718,G18917&gt;0),0,INDEX($A$1:$A$17718,MATCH(G18917,$G$1:$G$17718,0)))</f>
        <v>#N/A</v>
      </c>
      <c r="C18917" s="1" t="str">
        <f aca="false">IF(H18917="",F18917,H18917)</f>
        <v>san diego - emdf at san diego</v>
      </c>
      <c r="F18917" s="5"/>
      <c r="G18917" s="1" t="n">
        <v>64028</v>
      </c>
      <c r="H18917" s="1" t="s">
        <v>24257</v>
      </c>
      <c r="I18917" s="1" t="n">
        <v>63667</v>
      </c>
      <c r="J18917" s="1" t="s">
        <v>24258</v>
      </c>
      <c r="K18917" s="1" t="s">
        <v>24259</v>
      </c>
    </row>
    <row r="18918" customFormat="false" ht="15" hidden="false" customHeight="true" outlineLevel="0" collapsed="false">
      <c r="A18918" s="1" t="n">
        <f aca="false">IF(IFERROR((MATCH(G18918,$G$1:$G$17718,0)),0),INDEX($A$1:$A$17718,MATCH(G18918,$G$1:$G$17718,0)),MAX($A$2:$A18917)+1)</f>
        <v>14685</v>
      </c>
      <c r="B18918" s="1" t="e">
        <f aca="false">IF(COUNTIF($G$1:$G$17718,G18918&gt;0),0,INDEX($A$1:$A$17718,MATCH(G18918,$G$1:$G$17718,0)))</f>
        <v>#N/A</v>
      </c>
      <c r="C18918" s="1" t="str">
        <f aca="false">IF(H18918="",F18918,H18918)</f>
        <v>bauer solar csg</v>
      </c>
      <c r="F18918" s="5"/>
      <c r="G18918" s="1" t="n">
        <v>64029</v>
      </c>
      <c r="H18918" s="1" t="s">
        <v>24260</v>
      </c>
      <c r="I18918" s="1" t="n">
        <v>63668</v>
      </c>
      <c r="J18918" s="1" t="s">
        <v>24261</v>
      </c>
      <c r="K18918" s="1" t="s">
        <v>24262</v>
      </c>
    </row>
    <row r="18919" customFormat="false" ht="15" hidden="false" customHeight="true" outlineLevel="0" collapsed="false">
      <c r="A18919" s="1" t="n">
        <f aca="false">IF(IFERROR((MATCH(G18919,$G$1:$G$17718,0)),0),INDEX($A$1:$A$17718,MATCH(G18919,$G$1:$G$17718,0)),MAX($A$2:$A18918)+1)</f>
        <v>14686</v>
      </c>
      <c r="B18919" s="1" t="e">
        <f aca="false">IF(COUNTIF($G$1:$G$17718,G18919&gt;0),0,INDEX($A$1:$A$17718,MATCH(G18919,$G$1:$G$17718,0)))</f>
        <v>#N/A</v>
      </c>
      <c r="C18919" s="1" t="str">
        <f aca="false">IF(H18919="",F18919,H18919)</f>
        <v>kenmare - sullivan community college</v>
      </c>
      <c r="F18919" s="5"/>
      <c r="G18919" s="1" t="n">
        <v>64030</v>
      </c>
      <c r="H18919" s="1" t="s">
        <v>24263</v>
      </c>
      <c r="I18919" s="1" t="n">
        <v>61944</v>
      </c>
      <c r="J18919" s="1" t="s">
        <v>23043</v>
      </c>
      <c r="K18919" s="1" t="s">
        <v>24264</v>
      </c>
    </row>
    <row r="18920" customFormat="false" ht="15" hidden="false" customHeight="true" outlineLevel="0" collapsed="false">
      <c r="A18920" s="1" t="n">
        <f aca="false">IF(IFERROR((MATCH(G18920,$G$1:$G$17718,0)),0),INDEX($A$1:$A$17718,MATCH(G18920,$G$1:$G$17718,0)),MAX($A$2:$A18919)+1)</f>
        <v>14687</v>
      </c>
      <c r="B18920" s="1" t="e">
        <f aca="false">IF(COUNTIF($G$1:$G$17718,G18920&gt;0),0,INDEX($A$1:$A$17718,MATCH(G18920,$G$1:$G$17718,0)))</f>
        <v>#N/A</v>
      </c>
      <c r="C18920" s="1" t="str">
        <f aca="false">IF(H18920="",F18920,H18920)</f>
        <v>fremont co 1, llc</v>
      </c>
      <c r="F18920" s="5"/>
      <c r="G18920" s="1" t="n">
        <v>64031</v>
      </c>
      <c r="H18920" s="1" t="s">
        <v>24265</v>
      </c>
      <c r="I18920" s="1" t="n">
        <v>60025</v>
      </c>
      <c r="J18920" s="1" t="s">
        <v>21020</v>
      </c>
      <c r="K18920" s="1" t="s">
        <v>24266</v>
      </c>
    </row>
    <row r="18921" customFormat="false" ht="15" hidden="false" customHeight="true" outlineLevel="0" collapsed="false">
      <c r="A18921" s="1" t="n">
        <f aca="false">IF(IFERROR((MATCH(G18921,$G$1:$G$17718,0)),0),INDEX($A$1:$A$17718,MATCH(G18921,$G$1:$G$17718,0)),MAX($A$2:$A18920)+1)</f>
        <v>14688</v>
      </c>
      <c r="B18921" s="1" t="e">
        <f aca="false">IF(COUNTIF($G$1:$G$17718,G18921&gt;0),0,INDEX($A$1:$A$17718,MATCH(G18921,$G$1:$G$17718,0)))</f>
        <v>#N/A</v>
      </c>
      <c r="C18921" s="1" t="str">
        <f aca="false">IF(H18921="",F18921,H18921)</f>
        <v>mtsun</v>
      </c>
      <c r="F18921" s="5"/>
      <c r="G18921" s="1" t="n">
        <v>64032</v>
      </c>
      <c r="H18921" s="1" t="s">
        <v>24267</v>
      </c>
      <c r="I18921" s="1" t="n">
        <v>63672</v>
      </c>
      <c r="J18921" s="1" t="s">
        <v>24268</v>
      </c>
      <c r="K18921" s="1" t="s">
        <v>24269</v>
      </c>
    </row>
    <row r="18922" customFormat="false" ht="15" hidden="false" customHeight="true" outlineLevel="0" collapsed="false">
      <c r="A18922" s="1" t="n">
        <f aca="false">IF(IFERROR((MATCH(G18922,$G$1:$G$17718,0)),0),INDEX($A$1:$A$17718,MATCH(G18922,$G$1:$G$17718,0)),MAX($A$2:$A18921)+1)</f>
        <v>14689</v>
      </c>
      <c r="B18922" s="1" t="e">
        <f aca="false">IF(COUNTIF($G$1:$G$17718,G18922&gt;0),0,INDEX($A$1:$A$17718,MATCH(G18922,$G$1:$G$17718,0)))</f>
        <v>#N/A</v>
      </c>
      <c r="C18922" s="1" t="str">
        <f aca="false">IF(H18922="",F18922,H18922)</f>
        <v>greenparksolar</v>
      </c>
      <c r="F18922" s="5"/>
      <c r="G18922" s="1" t="n">
        <v>64033</v>
      </c>
      <c r="H18922" s="1" t="s">
        <v>24270</v>
      </c>
      <c r="I18922" s="1" t="n">
        <v>63671</v>
      </c>
      <c r="J18922" s="1" t="s">
        <v>24270</v>
      </c>
      <c r="K18922" s="1" t="s">
        <v>24271</v>
      </c>
    </row>
    <row r="18923" customFormat="false" ht="15" hidden="false" customHeight="true" outlineLevel="0" collapsed="false">
      <c r="A18923" s="1" t="n">
        <f aca="false">IF(IFERROR((MATCH(G18923,$G$1:$G$17718,0)),0),INDEX($A$1:$A$17718,MATCH(G18923,$G$1:$G$17718,0)),MAX($A$2:$A18922)+1)</f>
        <v>14690</v>
      </c>
      <c r="B18923" s="1" t="e">
        <f aca="false">IF(COUNTIF($G$1:$G$17718,G18923&gt;0),0,INDEX($A$1:$A$17718,MATCH(G18923,$G$1:$G$17718,0)))</f>
        <v>#N/A</v>
      </c>
      <c r="C18923" s="1" t="str">
        <f aca="false">IF(H18923="",F18923,H18923)</f>
        <v>sulussolar25</v>
      </c>
      <c r="F18923" s="5"/>
      <c r="G18923" s="1" t="n">
        <v>64034</v>
      </c>
      <c r="H18923" s="1" t="s">
        <v>24272</v>
      </c>
      <c r="I18923" s="1" t="n">
        <v>63670</v>
      </c>
      <c r="J18923" s="1" t="s">
        <v>24272</v>
      </c>
      <c r="K18923" s="1" t="s">
        <v>24273</v>
      </c>
    </row>
    <row r="18924" customFormat="false" ht="15" hidden="false" customHeight="true" outlineLevel="0" collapsed="false">
      <c r="A18924" s="1" t="n">
        <f aca="false">IF(IFERROR((MATCH(G18924,$G$1:$G$17718,0)),0),INDEX($A$1:$A$17718,MATCH(G18924,$G$1:$G$17718,0)),MAX($A$2:$A18923)+1)</f>
        <v>14691</v>
      </c>
      <c r="B18924" s="1" t="e">
        <f aca="false">IF(COUNTIF($G$1:$G$17718,G18924&gt;0),0,INDEX($A$1:$A$17718,MATCH(G18924,$G$1:$G$17718,0)))</f>
        <v>#N/A</v>
      </c>
      <c r="C18924" s="1" t="str">
        <f aca="false">IF(H18924="",F18924,H18924)</f>
        <v>powatan road solar</v>
      </c>
      <c r="F18924" s="5"/>
      <c r="G18924" s="1" t="n">
        <v>64035</v>
      </c>
      <c r="H18924" s="1" t="s">
        <v>24274</v>
      </c>
      <c r="I18924" s="1" t="n">
        <v>63633</v>
      </c>
      <c r="J18924" s="1" t="s">
        <v>24275</v>
      </c>
      <c r="K18924" s="1" t="s">
        <v>24276</v>
      </c>
    </row>
    <row r="18925" customFormat="false" ht="15" hidden="false" customHeight="true" outlineLevel="0" collapsed="false">
      <c r="A18925" s="1" t="n">
        <f aca="false">IF(IFERROR((MATCH(G18925,$G$1:$G$17718,0)),0),INDEX($A$1:$A$17718,MATCH(G18925,$G$1:$G$17718,0)),MAX($A$2:$A18924)+1)</f>
        <v>14692</v>
      </c>
      <c r="B18925" s="1" t="e">
        <f aca="false">IF(COUNTIF($G$1:$G$17718,G18925&gt;0),0,INDEX($A$1:$A$17718,MATCH(G18925,$G$1:$G$17718,0)))</f>
        <v>#N/A</v>
      </c>
      <c r="C18925" s="1" t="str">
        <f aca="false">IF(H18925="",F18925,H18925)</f>
        <v>caden energix new kent, llc</v>
      </c>
      <c r="F18925" s="5"/>
      <c r="G18925" s="1" t="n">
        <v>64036</v>
      </c>
      <c r="H18925" s="1" t="s">
        <v>24277</v>
      </c>
      <c r="I18925" s="1" t="n">
        <v>63677</v>
      </c>
      <c r="J18925" s="1" t="s">
        <v>24277</v>
      </c>
      <c r="K18925" s="1" t="s">
        <v>24278</v>
      </c>
    </row>
    <row r="18926" customFormat="false" ht="15" hidden="false" customHeight="true" outlineLevel="0" collapsed="false">
      <c r="A18926" s="1" t="n">
        <f aca="false">IF(IFERROR((MATCH(G18926,$G$1:$G$17718,0)),0),INDEX($A$1:$A$17718,MATCH(G18926,$G$1:$G$17718,0)),MAX($A$2:$A18925)+1)</f>
        <v>14693</v>
      </c>
      <c r="B18926" s="1" t="e">
        <f aca="false">IF(COUNTIF($G$1:$G$17718,G18926&gt;0),0,INDEX($A$1:$A$17718,MATCH(G18926,$G$1:$G$17718,0)))</f>
        <v>#N/A</v>
      </c>
      <c r="C18926" s="1" t="str">
        <f aca="false">IF(H18926="",F18926,H18926)</f>
        <v>suneast manchester solar project</v>
      </c>
      <c r="F18926" s="5"/>
      <c r="G18926" s="1" t="n">
        <v>64037</v>
      </c>
      <c r="H18926" s="1" t="s">
        <v>24279</v>
      </c>
      <c r="I18926" s="1" t="n">
        <v>63678</v>
      </c>
      <c r="J18926" s="1" t="s">
        <v>24280</v>
      </c>
      <c r="K18926" s="1" t="s">
        <v>24281</v>
      </c>
    </row>
    <row r="18927" customFormat="false" ht="15" hidden="false" customHeight="true" outlineLevel="0" collapsed="false">
      <c r="A18927" s="1" t="n">
        <f aca="false">IF(IFERROR((MATCH(G18927,$G$1:$G$17718,0)),0),INDEX($A$1:$A$17718,MATCH(G18927,$G$1:$G$17718,0)),MAX($A$2:$A18926)+1)</f>
        <v>14694</v>
      </c>
      <c r="B18927" s="1" t="e">
        <f aca="false">IF(COUNTIF($G$1:$G$17718,G18927&gt;0),0,INDEX($A$1:$A$17718,MATCH(G18927,$G$1:$G$17718,0)))</f>
        <v>#N/A</v>
      </c>
      <c r="C18927" s="1" t="str">
        <f aca="false">IF(H18927="",F18927,H18927)</f>
        <v>apple canyon lake solar</v>
      </c>
      <c r="F18927" s="5"/>
      <c r="G18927" s="1" t="n">
        <v>64040</v>
      </c>
      <c r="H18927" s="1" t="s">
        <v>24282</v>
      </c>
      <c r="I18927" s="1" t="n">
        <v>63680</v>
      </c>
      <c r="J18927" s="1" t="s">
        <v>24283</v>
      </c>
      <c r="K18927" s="1" t="s">
        <v>24284</v>
      </c>
    </row>
    <row r="18928" customFormat="false" ht="15" hidden="false" customHeight="true" outlineLevel="0" collapsed="false">
      <c r="A18928" s="1" t="n">
        <f aca="false">IF(IFERROR((MATCH(G18928,$G$1:$G$17718,0)),0),INDEX($A$1:$A$17718,MATCH(G18928,$G$1:$G$17718,0)),MAX($A$2:$A18927)+1)</f>
        <v>14695</v>
      </c>
      <c r="B18928" s="1" t="e">
        <f aca="false">IF(COUNTIF($G$1:$G$17718,G18928&gt;0),0,INDEX($A$1:$A$17718,MATCH(G18928,$G$1:$G$17718,0)))</f>
        <v>#N/A</v>
      </c>
      <c r="C18928" s="1" t="str">
        <f aca="false">IF(H18928="",F18928,H18928)</f>
        <v>wappinger 9d solar</v>
      </c>
      <c r="F18928" s="5"/>
      <c r="G18928" s="1" t="n">
        <v>64041</v>
      </c>
      <c r="H18928" s="1" t="s">
        <v>24285</v>
      </c>
      <c r="I18928" s="1" t="n">
        <v>63681</v>
      </c>
      <c r="J18928" s="1" t="s">
        <v>24286</v>
      </c>
      <c r="K18928" s="1" t="s">
        <v>24264</v>
      </c>
    </row>
    <row r="18929" customFormat="false" ht="15" hidden="false" customHeight="true" outlineLevel="0" collapsed="false">
      <c r="A18929" s="1" t="n">
        <f aca="false">IF(IFERROR((MATCH(G18929,$G$1:$G$17718,0)),0),INDEX($A$1:$A$17718,MATCH(G18929,$G$1:$G$17718,0)),MAX($A$2:$A18928)+1)</f>
        <v>14696</v>
      </c>
      <c r="B18929" s="1" t="e">
        <f aca="false">IF(COUNTIF($G$1:$G$17718,G18929&gt;0),0,INDEX($A$1:$A$17718,MATCH(G18929,$G$1:$G$17718,0)))</f>
        <v>#N/A</v>
      </c>
      <c r="C18929" s="1" t="str">
        <f aca="false">IF(H18929="",F18929,H18929)</f>
        <v>montague road solar</v>
      </c>
      <c r="F18929" s="5"/>
      <c r="G18929" s="1" t="n">
        <v>64042</v>
      </c>
      <c r="H18929" s="1" t="s">
        <v>24287</v>
      </c>
      <c r="I18929" s="1" t="n">
        <v>63682</v>
      </c>
      <c r="J18929" s="1" t="s">
        <v>24288</v>
      </c>
      <c r="K18929" s="1" t="s">
        <v>24289</v>
      </c>
    </row>
    <row r="18930" customFormat="false" ht="15" hidden="false" customHeight="true" outlineLevel="0" collapsed="false">
      <c r="A18930" s="1" t="n">
        <f aca="false">IF(IFERROR((MATCH(G18930,$G$1:$G$17718,0)),0),INDEX($A$1:$A$17718,MATCH(G18930,$G$1:$G$17718,0)),MAX($A$2:$A18929)+1)</f>
        <v>14697</v>
      </c>
      <c r="B18930" s="1" t="e">
        <f aca="false">IF(COUNTIF($G$1:$G$17718,G18930&gt;0),0,INDEX($A$1:$A$17718,MATCH(G18930,$G$1:$G$17718,0)))</f>
        <v>#N/A</v>
      </c>
      <c r="C18930" s="1" t="str">
        <f aca="false">IF(H18930="",F18930,H18930)</f>
        <v>olney solar ii</v>
      </c>
      <c r="F18930" s="5"/>
      <c r="G18930" s="1" t="n">
        <v>64043</v>
      </c>
      <c r="H18930" s="1" t="s">
        <v>24290</v>
      </c>
      <c r="I18930" s="1" t="n">
        <v>63683</v>
      </c>
      <c r="J18930" s="1" t="s">
        <v>24291</v>
      </c>
      <c r="K18930" s="1" t="s">
        <v>24292</v>
      </c>
    </row>
    <row r="18931" customFormat="false" ht="15" hidden="false" customHeight="true" outlineLevel="0" collapsed="false">
      <c r="A18931" s="1" t="n">
        <f aca="false">IF(IFERROR((MATCH(G18931,$G$1:$G$17718,0)),0),INDEX($A$1:$A$17718,MATCH(G18931,$G$1:$G$17718,0)),MAX($A$2:$A18930)+1)</f>
        <v>14698</v>
      </c>
      <c r="B18931" s="1" t="e">
        <f aca="false">IF(COUNTIF($G$1:$G$17718,G18931&gt;0),0,INDEX($A$1:$A$17718,MATCH(G18931,$G$1:$G$17718,0)))</f>
        <v>#N/A</v>
      </c>
      <c r="C18931" s="1" t="str">
        <f aca="false">IF(H18931="",F18931,H18931)</f>
        <v>off airport road - west</v>
      </c>
      <c r="F18931" s="5"/>
      <c r="G18931" s="1" t="n">
        <v>64044</v>
      </c>
      <c r="H18931" s="1" t="s">
        <v>24293</v>
      </c>
      <c r="I18931" s="1" t="n">
        <v>63684</v>
      </c>
      <c r="J18931" s="1" t="s">
        <v>24294</v>
      </c>
      <c r="K18931" s="1" t="s">
        <v>24295</v>
      </c>
    </row>
    <row r="18932" customFormat="false" ht="15" hidden="false" customHeight="true" outlineLevel="0" collapsed="false">
      <c r="A18932" s="1" t="n">
        <f aca="false">IF(IFERROR((MATCH(G18932,$G$1:$G$17718,0)),0),INDEX($A$1:$A$17718,MATCH(G18932,$G$1:$G$17718,0)),MAX($A$2:$A18931)+1)</f>
        <v>14699</v>
      </c>
      <c r="B18932" s="1" t="e">
        <f aca="false">IF(COUNTIF($G$1:$G$17718,G18932&gt;0),0,INDEX($A$1:$A$17718,MATCH(G18932,$G$1:$G$17718,0)))</f>
        <v>#N/A</v>
      </c>
      <c r="C18932" s="1" t="str">
        <f aca="false">IF(H18932="",F18932,H18932)</f>
        <v>fitchburg renewables</v>
      </c>
      <c r="F18932" s="5"/>
      <c r="G18932" s="1" t="n">
        <v>64045</v>
      </c>
      <c r="H18932" s="1" t="s">
        <v>24296</v>
      </c>
      <c r="I18932" s="1" t="n">
        <v>63685</v>
      </c>
      <c r="J18932" s="1" t="s">
        <v>24297</v>
      </c>
      <c r="K18932" s="1" t="s">
        <v>24298</v>
      </c>
    </row>
    <row r="18933" customFormat="false" ht="15" hidden="false" customHeight="true" outlineLevel="0" collapsed="false">
      <c r="A18933" s="1" t="n">
        <f aca="false">IF(IFERROR((MATCH(G18933,$G$1:$G$17718,0)),0),INDEX($A$1:$A$17718,MATCH(G18933,$G$1:$G$17718,0)),MAX($A$2:$A18932)+1)</f>
        <v>14700</v>
      </c>
      <c r="B18933" s="1" t="e">
        <f aca="false">IF(COUNTIF($G$1:$G$17718,G18933&gt;0),0,INDEX($A$1:$A$17718,MATCH(G18933,$G$1:$G$17718,0)))</f>
        <v>#N/A</v>
      </c>
      <c r="C18933" s="1" t="str">
        <f aca="false">IF(H18933="",F18933,H18933)</f>
        <v>6140 route 209 - north</v>
      </c>
      <c r="F18933" s="5"/>
      <c r="G18933" s="1" t="n">
        <v>64046</v>
      </c>
      <c r="H18933" s="1" t="s">
        <v>24299</v>
      </c>
      <c r="I18933" s="1" t="n">
        <v>63686</v>
      </c>
      <c r="J18933" s="1" t="s">
        <v>24300</v>
      </c>
      <c r="K18933" s="1" t="s">
        <v>24295</v>
      </c>
    </row>
    <row r="18934" customFormat="false" ht="15" hidden="false" customHeight="true" outlineLevel="0" collapsed="false">
      <c r="A18934" s="1" t="n">
        <f aca="false">IF(IFERROR((MATCH(G18934,$G$1:$G$17718,0)),0),INDEX($A$1:$A$17718,MATCH(G18934,$G$1:$G$17718,0)),MAX($A$2:$A18933)+1)</f>
        <v>14701</v>
      </c>
      <c r="B18934" s="1" t="e">
        <f aca="false">IF(COUNTIF($G$1:$G$17718,G18934&gt;0),0,INDEX($A$1:$A$17718,MATCH(G18934,$G$1:$G$17718,0)))</f>
        <v>#N/A</v>
      </c>
      <c r="C18934" s="1" t="str">
        <f aca="false">IF(H18934="",F18934,H18934)</f>
        <v>caddo wind</v>
      </c>
      <c r="F18934" s="5"/>
      <c r="G18934" s="1" t="n">
        <v>64047</v>
      </c>
      <c r="H18934" s="1" t="s">
        <v>24301</v>
      </c>
      <c r="I18934" s="1" t="n">
        <v>59496</v>
      </c>
      <c r="J18934" s="1" t="s">
        <v>22091</v>
      </c>
      <c r="K18934" s="1" t="s">
        <v>24302</v>
      </c>
    </row>
    <row r="18935" customFormat="false" ht="15" hidden="false" customHeight="true" outlineLevel="0" collapsed="false">
      <c r="A18935" s="1" t="n">
        <f aca="false">IF(IFERROR((MATCH(G18935,$G$1:$G$17718,0)),0),INDEX($A$1:$A$17718,MATCH(G18935,$G$1:$G$17718,0)),MAX($A$2:$A18934)+1)</f>
        <v>14702</v>
      </c>
      <c r="B18935" s="1" t="e">
        <f aca="false">IF(COUNTIF($G$1:$G$17718,G18935&gt;0),0,INDEX($A$1:$A$17718,MATCH(G18935,$G$1:$G$17718,0)))</f>
        <v>#N/A</v>
      </c>
      <c r="C18935" s="1" t="str">
        <f aca="false">IF(H18935="",F18935,H18935)</f>
        <v>sulussolar29</v>
      </c>
      <c r="F18935" s="5"/>
      <c r="G18935" s="1" t="n">
        <v>64048</v>
      </c>
      <c r="H18935" s="1" t="s">
        <v>24303</v>
      </c>
      <c r="I18935" s="1" t="n">
        <v>63688</v>
      </c>
      <c r="J18935" s="1" t="s">
        <v>24303</v>
      </c>
      <c r="K18935" s="1" t="s">
        <v>24304</v>
      </c>
    </row>
    <row r="18936" customFormat="false" ht="15" hidden="false" customHeight="true" outlineLevel="0" collapsed="false">
      <c r="A18936" s="1" t="n">
        <f aca="false">IF(IFERROR((MATCH(G18936,$G$1:$G$17718,0)),0),INDEX($A$1:$A$17718,MATCH(G18936,$G$1:$G$17718,0)),MAX($A$2:$A18935)+1)</f>
        <v>14703</v>
      </c>
      <c r="B18936" s="1" t="e">
        <f aca="false">IF(COUNTIF($G$1:$G$17718,G18936&gt;0),0,INDEX($A$1:$A$17718,MATCH(G18936,$G$1:$G$17718,0)))</f>
        <v>#N/A</v>
      </c>
      <c r="C18936" s="1" t="str">
        <f aca="false">IF(H18936="",F18936,H18936)</f>
        <v>san diego - ncrc at vista</v>
      </c>
      <c r="F18936" s="5"/>
      <c r="G18936" s="1" t="n">
        <v>64049</v>
      </c>
      <c r="H18936" s="1" t="s">
        <v>24305</v>
      </c>
      <c r="I18936" s="1" t="n">
        <v>63667</v>
      </c>
      <c r="J18936" s="1" t="s">
        <v>24258</v>
      </c>
      <c r="K18936" s="1" t="s">
        <v>24306</v>
      </c>
    </row>
    <row r="18937" customFormat="false" ht="15" hidden="false" customHeight="true" outlineLevel="0" collapsed="false">
      <c r="A18937" s="1" t="n">
        <f aca="false">IF(IFERROR((MATCH(G18937,$G$1:$G$17718,0)),0),INDEX($A$1:$A$17718,MATCH(G18937,$G$1:$G$17718,0)),MAX($A$2:$A18936)+1)</f>
        <v>14704</v>
      </c>
      <c r="B18937" s="1" t="e">
        <f aca="false">IF(COUNTIF($G$1:$G$17718,G18937&gt;0),0,INDEX($A$1:$A$17718,MATCH(G18937,$G$1:$G$17718,0)))</f>
        <v>#N/A</v>
      </c>
      <c r="C18937" s="1" t="str">
        <f aca="false">IF(H18937="",F18937,H18937)</f>
        <v>fort bragg - camp mackall pv bess system</v>
      </c>
      <c r="F18937" s="5"/>
      <c r="G18937" s="1" t="n">
        <v>64050</v>
      </c>
      <c r="H18937" s="1" t="s">
        <v>24307</v>
      </c>
      <c r="I18937" s="1" t="n">
        <v>60146</v>
      </c>
      <c r="J18937" s="1" t="s">
        <v>21068</v>
      </c>
      <c r="K18937" s="1" t="s">
        <v>24308</v>
      </c>
    </row>
    <row r="18938" customFormat="false" ht="15" hidden="false" customHeight="true" outlineLevel="0" collapsed="false">
      <c r="A18938" s="1" t="n">
        <f aca="false">IF(IFERROR((MATCH(G18938,$G$1:$G$17718,0)),0),INDEX($A$1:$A$17718,MATCH(G18938,$G$1:$G$17718,0)),MAX($A$2:$A18937)+1)</f>
        <v>14705</v>
      </c>
      <c r="B18938" s="1" t="e">
        <f aca="false">IF(COUNTIF($G$1:$G$17718,G18938&gt;0),0,INDEX($A$1:$A$17718,MATCH(G18938,$G$1:$G$17718,0)))</f>
        <v>#N/A</v>
      </c>
      <c r="C18938" s="1" t="str">
        <f aca="false">IF(H18938="",F18938,H18938)</f>
        <v>clines corners wind farm llc</v>
      </c>
      <c r="F18938" s="5"/>
      <c r="G18938" s="1" t="n">
        <v>64054</v>
      </c>
      <c r="H18938" s="1" t="s">
        <v>24309</v>
      </c>
      <c r="I18938" s="1" t="n">
        <v>56545</v>
      </c>
      <c r="J18938" s="1" t="s">
        <v>21039</v>
      </c>
      <c r="K18938" s="1" t="s">
        <v>24310</v>
      </c>
    </row>
    <row r="18939" customFormat="false" ht="15" hidden="false" customHeight="true" outlineLevel="0" collapsed="false">
      <c r="A18939" s="1" t="n">
        <f aca="false">IF(IFERROR((MATCH(G18939,$G$1:$G$17718,0)),0),INDEX($A$1:$A$17718,MATCH(G18939,$G$1:$G$17718,0)),MAX($A$2:$A18938)+1)</f>
        <v>14706</v>
      </c>
      <c r="B18939" s="1" t="e">
        <f aca="false">IF(COUNTIF($G$1:$G$17718,G18939&gt;0),0,INDEX($A$1:$A$17718,MATCH(G18939,$G$1:$G$17718,0)))</f>
        <v>#N/A</v>
      </c>
      <c r="C18939" s="1" t="str">
        <f aca="false">IF(H18939="",F18939,H18939)</f>
        <v>wonderful orchards - new columbia</v>
      </c>
      <c r="F18939" s="5"/>
      <c r="G18939" s="1" t="n">
        <v>64055</v>
      </c>
      <c r="H18939" s="1" t="s">
        <v>24311</v>
      </c>
      <c r="I18939" s="1" t="n">
        <v>63689</v>
      </c>
      <c r="J18939" s="1" t="s">
        <v>24312</v>
      </c>
      <c r="K18939" s="1" t="s">
        <v>24313</v>
      </c>
    </row>
    <row r="18940" customFormat="false" ht="15" hidden="false" customHeight="true" outlineLevel="0" collapsed="false">
      <c r="A18940" s="1" t="n">
        <f aca="false">IF(IFERROR((MATCH(G18940,$G$1:$G$17718,0)),0),INDEX($A$1:$A$17718,MATCH(G18940,$G$1:$G$17718,0)),MAX($A$2:$A18939)+1)</f>
        <v>14707</v>
      </c>
      <c r="B18940" s="1" t="e">
        <f aca="false">IF(COUNTIF($G$1:$G$17718,G18940&gt;0),0,INDEX($A$1:$A$17718,MATCH(G18940,$G$1:$G$17718,0)))</f>
        <v>#N/A</v>
      </c>
      <c r="C18940" s="1" t="str">
        <f aca="false">IF(H18940="",F18940,H18940)</f>
        <v>t luhman csg</v>
      </c>
      <c r="F18940" s="5"/>
      <c r="G18940" s="1" t="n">
        <v>64056</v>
      </c>
      <c r="H18940" s="1" t="s">
        <v>24314</v>
      </c>
      <c r="I18940" s="1" t="n">
        <v>62915</v>
      </c>
      <c r="J18940" s="1" t="s">
        <v>23397</v>
      </c>
      <c r="K18940" s="1" t="s">
        <v>24315</v>
      </c>
    </row>
    <row r="18941" customFormat="false" ht="15" hidden="false" customHeight="true" outlineLevel="0" collapsed="false">
      <c r="A18941" s="1" t="n">
        <f aca="false">IF(IFERROR((MATCH(G18941,$G$1:$G$17718,0)),0),INDEX($A$1:$A$17718,MATCH(G18941,$G$1:$G$17718,0)),MAX($A$2:$A18940)+1)</f>
        <v>14708</v>
      </c>
      <c r="B18941" s="1" t="e">
        <f aca="false">IF(COUNTIF($G$1:$G$17718,G18941&gt;0),0,INDEX($A$1:$A$17718,MATCH(G18941,$G$1:$G$17718,0)))</f>
        <v>#N/A</v>
      </c>
      <c r="C18941" s="1" t="str">
        <f aca="false">IF(H18941="",F18941,H18941)</f>
        <v>wheatridge 1</v>
      </c>
      <c r="F18941" s="5"/>
      <c r="G18941" s="1" t="n">
        <v>64057</v>
      </c>
      <c r="H18941" s="1" t="s">
        <v>24316</v>
      </c>
      <c r="I18941" s="1" t="n">
        <v>15248</v>
      </c>
      <c r="J18941" s="1" t="s">
        <v>24317</v>
      </c>
      <c r="K18941" s="1" t="s">
        <v>24318</v>
      </c>
    </row>
    <row r="18942" customFormat="false" ht="15" hidden="false" customHeight="true" outlineLevel="0" collapsed="false">
      <c r="A18942" s="1" t="n">
        <f aca="false">IF(IFERROR((MATCH(G18942,$G$1:$G$17718,0)),0),INDEX($A$1:$A$17718,MATCH(G18942,$G$1:$G$17718,0)),MAX($A$2:$A18941)+1)</f>
        <v>14709</v>
      </c>
      <c r="B18942" s="1" t="e">
        <f aca="false">IF(COUNTIF($G$1:$G$17718,G18942&gt;0),0,INDEX($A$1:$A$17718,MATCH(G18942,$G$1:$G$17718,0)))</f>
        <v>#N/A</v>
      </c>
      <c r="C18942" s="1" t="str">
        <f aca="false">IF(H18942="",F18942,H18942)</f>
        <v>2662 freeport solar 1</v>
      </c>
      <c r="F18942" s="5"/>
      <c r="G18942" s="1" t="n">
        <v>64058</v>
      </c>
      <c r="H18942" s="1" t="s">
        <v>24319</v>
      </c>
      <c r="I18942" s="1" t="n">
        <v>63691</v>
      </c>
      <c r="J18942" s="1" t="s">
        <v>24320</v>
      </c>
      <c r="K18942" s="1" t="s">
        <v>24292</v>
      </c>
    </row>
    <row r="18943" customFormat="false" ht="15" hidden="false" customHeight="true" outlineLevel="0" collapsed="false">
      <c r="A18943" s="1" t="n">
        <f aca="false">IF(IFERROR((MATCH(G18943,$G$1:$G$17718,0)),0),INDEX($A$1:$A$17718,MATCH(G18943,$G$1:$G$17718,0)),MAX($A$2:$A18942)+1)</f>
        <v>14710</v>
      </c>
      <c r="B18943" s="1" t="e">
        <f aca="false">IF(COUNTIF($G$1:$G$17718,G18943&gt;0),0,INDEX($A$1:$A$17718,MATCH(G18943,$G$1:$G$17718,0)))</f>
        <v>#N/A</v>
      </c>
      <c r="C18943" s="1" t="str">
        <f aca="false">IF(H18943="",F18943,H18943)</f>
        <v>whiteside solar 1</v>
      </c>
      <c r="F18943" s="5"/>
      <c r="G18943" s="1" t="n">
        <v>64059</v>
      </c>
      <c r="H18943" s="1" t="s">
        <v>24321</v>
      </c>
      <c r="I18943" s="1" t="n">
        <v>63692</v>
      </c>
      <c r="J18943" s="1" t="s">
        <v>24322</v>
      </c>
      <c r="K18943" s="1" t="s">
        <v>24292</v>
      </c>
    </row>
    <row r="18944" customFormat="false" ht="15" hidden="false" customHeight="true" outlineLevel="0" collapsed="false">
      <c r="A18944" s="1" t="n">
        <f aca="false">IF(IFERROR((MATCH(G18944,$G$1:$G$17718,0)),0),INDEX($A$1:$A$17718,MATCH(G18944,$G$1:$G$17718,0)),MAX($A$2:$A18943)+1)</f>
        <v>14711</v>
      </c>
      <c r="B18944" s="1" t="e">
        <f aca="false">IF(COUNTIF($G$1:$G$17718,G18944&gt;0),0,INDEX($A$1:$A$17718,MATCH(G18944,$G$1:$G$17718,0)))</f>
        <v>#N/A</v>
      </c>
      <c r="C18944" s="1" t="str">
        <f aca="false">IF(H18944="",F18944,H18944)</f>
        <v>selco communitiy solar</v>
      </c>
      <c r="F18944" s="5"/>
      <c r="G18944" s="1" t="n">
        <v>64060</v>
      </c>
      <c r="H18944" s="1" t="s">
        <v>24323</v>
      </c>
      <c r="I18944" s="1" t="n">
        <v>11806</v>
      </c>
      <c r="J18944" s="1" t="s">
        <v>24324</v>
      </c>
      <c r="K18944" s="1" t="s">
        <v>24325</v>
      </c>
    </row>
    <row r="18945" customFormat="false" ht="15" hidden="false" customHeight="true" outlineLevel="0" collapsed="false">
      <c r="A18945" s="1" t="n">
        <f aca="false">IF(IFERROR((MATCH(G18945,$G$1:$G$17718,0)),0),INDEX($A$1:$A$17718,MATCH(G18945,$G$1:$G$17718,0)),MAX($A$2:$A18944)+1)</f>
        <v>14712</v>
      </c>
      <c r="B18945" s="1" t="e">
        <f aca="false">IF(COUNTIF($G$1:$G$17718,G18945&gt;0),0,INDEX($A$1:$A$17718,MATCH(G18945,$G$1:$G$17718,0)))</f>
        <v>#N/A</v>
      </c>
      <c r="C18945" s="1" t="str">
        <f aca="false">IF(H18945="",F18945,H18945)</f>
        <v>hecate energy west newberry, llc</v>
      </c>
      <c r="F18945" s="5"/>
      <c r="G18945" s="1" t="n">
        <v>64061</v>
      </c>
      <c r="H18945" s="1" t="s">
        <v>24326</v>
      </c>
      <c r="I18945" s="1" t="n">
        <v>63694</v>
      </c>
      <c r="J18945" s="1" t="s">
        <v>24326</v>
      </c>
      <c r="K18945" s="1" t="s">
        <v>24327</v>
      </c>
    </row>
    <row r="18946" customFormat="false" ht="15" hidden="false" customHeight="true" outlineLevel="0" collapsed="false">
      <c r="A18946" s="1" t="n">
        <f aca="false">IF(IFERROR((MATCH(G18946,$G$1:$G$17718,0)),0),INDEX($A$1:$A$17718,MATCH(G18946,$G$1:$G$17718,0)),MAX($A$2:$A18945)+1)</f>
        <v>14713</v>
      </c>
      <c r="B18946" s="1" t="e">
        <f aca="false">IF(COUNTIF($G$1:$G$17718,G18946&gt;0),0,INDEX($A$1:$A$17718,MATCH(G18946,$G$1:$G$17718,0)))</f>
        <v>#N/A</v>
      </c>
      <c r="C18946" s="1" t="str">
        <f aca="false">IF(H18946="",F18946,H18946)</f>
        <v>palmyra pv - bd solar palmyra llc</v>
      </c>
      <c r="F18946" s="5"/>
      <c r="G18946" s="1" t="n">
        <v>64062</v>
      </c>
      <c r="H18946" s="1" t="s">
        <v>24328</v>
      </c>
      <c r="I18946" s="1" t="n">
        <v>63696</v>
      </c>
      <c r="J18946" s="1" t="s">
        <v>24329</v>
      </c>
      <c r="K18946" s="1" t="s">
        <v>24330</v>
      </c>
    </row>
    <row r="18947" customFormat="false" ht="15" hidden="false" customHeight="true" outlineLevel="0" collapsed="false">
      <c r="A18947" s="1" t="n">
        <f aca="false">IF(IFERROR((MATCH(G18947,$G$1:$G$17718,0)),0),INDEX($A$1:$A$17718,MATCH(G18947,$G$1:$G$17718,0)),MAX($A$2:$A18946)+1)</f>
        <v>14714</v>
      </c>
      <c r="B18947" s="1" t="e">
        <f aca="false">IF(COUNTIF($G$1:$G$17718,G18947&gt;0),0,INDEX($A$1:$A$17718,MATCH(G18947,$G$1:$G$17718,0)))</f>
        <v>#N/A</v>
      </c>
      <c r="C18947" s="1" t="str">
        <f aca="false">IF(H18947="",F18947,H18947)</f>
        <v>shaftsbury solar</v>
      </c>
      <c r="F18947" s="5"/>
      <c r="G18947" s="1" t="n">
        <v>64064</v>
      </c>
      <c r="H18947" s="1" t="s">
        <v>24331</v>
      </c>
      <c r="I18947" s="1" t="n">
        <v>63524</v>
      </c>
      <c r="J18947" s="1" t="s">
        <v>23073</v>
      </c>
      <c r="K18947" s="1" t="s">
        <v>24332</v>
      </c>
    </row>
    <row r="18948" customFormat="false" ht="15" hidden="false" customHeight="true" outlineLevel="0" collapsed="false">
      <c r="A18948" s="1" t="n">
        <f aca="false">IF(IFERROR((MATCH(G18948,$G$1:$G$17718,0)),0),INDEX($A$1:$A$17718,MATCH(G18948,$G$1:$G$17718,0)),MAX($A$2:$A18947)+1)</f>
        <v>14715</v>
      </c>
      <c r="B18948" s="1" t="e">
        <f aca="false">IF(COUNTIF($G$1:$G$17718,G18948&gt;0),0,INDEX($A$1:$A$17718,MATCH(G18948,$G$1:$G$17718,0)))</f>
        <v>#N/A</v>
      </c>
      <c r="C18948" s="1" t="str">
        <f aca="false">IF(H18948="",F18948,H18948)</f>
        <v>duran mesa llc</v>
      </c>
      <c r="F18948" s="5"/>
      <c r="G18948" s="1" t="n">
        <v>64065</v>
      </c>
      <c r="H18948" s="1" t="s">
        <v>24333</v>
      </c>
      <c r="I18948" s="1" t="n">
        <v>56545</v>
      </c>
      <c r="J18948" s="1" t="s">
        <v>21039</v>
      </c>
      <c r="K18948" s="1" t="s">
        <v>24334</v>
      </c>
    </row>
    <row r="18949" customFormat="false" ht="15" hidden="false" customHeight="true" outlineLevel="0" collapsed="false">
      <c r="A18949" s="1" t="n">
        <f aca="false">IF(IFERROR((MATCH(G18949,$G$1:$G$17718,0)),0),INDEX($A$1:$A$17718,MATCH(G18949,$G$1:$G$17718,0)),MAX($A$2:$A18948)+1)</f>
        <v>14716</v>
      </c>
      <c r="B18949" s="1" t="e">
        <f aca="false">IF(COUNTIF($G$1:$G$17718,G18949&gt;0),0,INDEX($A$1:$A$17718,MATCH(G18949,$G$1:$G$17718,0)))</f>
        <v>#N/A</v>
      </c>
      <c r="C18949" s="1" t="str">
        <f aca="false">IF(H18949="",F18949,H18949)</f>
        <v>tecolote wind llc</v>
      </c>
      <c r="F18949" s="5"/>
      <c r="G18949" s="1" t="n">
        <v>64066</v>
      </c>
      <c r="H18949" s="1" t="s">
        <v>24335</v>
      </c>
      <c r="I18949" s="1" t="n">
        <v>56545</v>
      </c>
      <c r="J18949" s="1" t="s">
        <v>21039</v>
      </c>
      <c r="K18949" s="1" t="s">
        <v>24336</v>
      </c>
    </row>
    <row r="18950" customFormat="false" ht="15" hidden="false" customHeight="true" outlineLevel="0" collapsed="false">
      <c r="A18950" s="1" t="n">
        <f aca="false">IF(IFERROR((MATCH(G18950,$G$1:$G$17718,0)),0),INDEX($A$1:$A$17718,MATCH(G18950,$G$1:$G$17718,0)),MAX($A$2:$A18949)+1)</f>
        <v>14717</v>
      </c>
      <c r="B18950" s="1" t="e">
        <f aca="false">IF(COUNTIF($G$1:$G$17718,G18950&gt;0),0,INDEX($A$1:$A$17718,MATCH(G18950,$G$1:$G$17718,0)))</f>
        <v>#N/A</v>
      </c>
      <c r="C18950" s="1" t="str">
        <f aca="false">IF(H18950="",F18950,H18950)</f>
        <v>auburn pv - bd solar auburn llc</v>
      </c>
      <c r="F18950" s="5"/>
      <c r="G18950" s="1" t="n">
        <v>64067</v>
      </c>
      <c r="H18950" s="1" t="s">
        <v>24337</v>
      </c>
      <c r="I18950" s="1" t="n">
        <v>63697</v>
      </c>
      <c r="J18950" s="1" t="s">
        <v>24338</v>
      </c>
      <c r="K18950" s="1" t="s">
        <v>24330</v>
      </c>
    </row>
    <row r="18951" customFormat="false" ht="15" hidden="false" customHeight="true" outlineLevel="0" collapsed="false">
      <c r="A18951" s="1" t="n">
        <f aca="false">IF(IFERROR((MATCH(G18951,$G$1:$G$17718,0)),0),INDEX($A$1:$A$17718,MATCH(G18951,$G$1:$G$17718,0)),MAX($A$2:$A18950)+1)</f>
        <v>14718</v>
      </c>
      <c r="B18951" s="1" t="e">
        <f aca="false">IF(COUNTIF($G$1:$G$17718,G18951&gt;0),0,INDEX($A$1:$A$17718,MATCH(G18951,$G$1:$G$17718,0)))</f>
        <v>#N/A</v>
      </c>
      <c r="C18951" s="1" t="str">
        <f aca="false">IF(H18951="",F18951,H18951)</f>
        <v>bd solar hancock llc</v>
      </c>
      <c r="F18951" s="5"/>
      <c r="G18951" s="1" t="n">
        <v>64068</v>
      </c>
      <c r="H18951" s="1" t="s">
        <v>24339</v>
      </c>
      <c r="I18951" s="1" t="n">
        <v>63698</v>
      </c>
      <c r="J18951" s="1" t="s">
        <v>24339</v>
      </c>
      <c r="K18951" s="1" t="s">
        <v>24340</v>
      </c>
    </row>
    <row r="18952" customFormat="false" ht="15" hidden="false" customHeight="true" outlineLevel="0" collapsed="false">
      <c r="A18952" s="1" t="n">
        <f aca="false">IF(IFERROR((MATCH(G18952,$G$1:$G$17718,0)),0),INDEX($A$1:$A$17718,MATCH(G18952,$G$1:$G$17718,0)),MAX($A$2:$A18951)+1)</f>
        <v>14719</v>
      </c>
      <c r="B18952" s="1" t="e">
        <f aca="false">IF(COUNTIF($G$1:$G$17718,G18952&gt;0),0,INDEX($A$1:$A$17718,MATCH(G18952,$G$1:$G$17718,0)))</f>
        <v>#N/A</v>
      </c>
      <c r="C18952" s="1" t="str">
        <f aca="false">IF(H18952="",F18952,H18952)</f>
        <v>winslow pv - bd solar 2 llc</v>
      </c>
      <c r="F18952" s="5"/>
      <c r="G18952" s="1" t="n">
        <v>64069</v>
      </c>
      <c r="H18952" s="1" t="s">
        <v>24341</v>
      </c>
      <c r="I18952" s="1" t="n">
        <v>63699</v>
      </c>
      <c r="J18952" s="1" t="s">
        <v>24342</v>
      </c>
      <c r="K18952" s="1" t="s">
        <v>24340</v>
      </c>
    </row>
    <row r="18953" customFormat="false" ht="15" hidden="false" customHeight="true" outlineLevel="0" collapsed="false">
      <c r="A18953" s="1" t="n">
        <f aca="false">IF(IFERROR((MATCH(G18953,$G$1:$G$17718,0)),0),INDEX($A$1:$A$17718,MATCH(G18953,$G$1:$G$17718,0)),MAX($A$2:$A18952)+1)</f>
        <v>14720</v>
      </c>
      <c r="B18953" s="1" t="e">
        <f aca="false">IF(COUNTIF($G$1:$G$17718,G18953&gt;0),0,INDEX($A$1:$A$17718,MATCH(G18953,$G$1:$G$17718,0)))</f>
        <v>#N/A</v>
      </c>
      <c r="C18953" s="1" t="str">
        <f aca="false">IF(H18953="",F18953,H18953)</f>
        <v>bd solar ellsworth llc</v>
      </c>
      <c r="F18953" s="5"/>
      <c r="G18953" s="1" t="n">
        <v>64070</v>
      </c>
      <c r="H18953" s="1" t="s">
        <v>24343</v>
      </c>
      <c r="I18953" s="1" t="n">
        <v>63700</v>
      </c>
      <c r="J18953" s="1" t="s">
        <v>24343</v>
      </c>
      <c r="K18953" s="1" t="s">
        <v>24340</v>
      </c>
    </row>
    <row r="18954" customFormat="false" ht="15" hidden="false" customHeight="true" outlineLevel="0" collapsed="false">
      <c r="A18954" s="1" t="n">
        <f aca="false">IF(IFERROR((MATCH(G18954,$G$1:$G$17718,0)),0),INDEX($A$1:$A$17718,MATCH(G18954,$G$1:$G$17718,0)),MAX($A$2:$A18953)+1)</f>
        <v>14721</v>
      </c>
      <c r="B18954" s="1" t="e">
        <f aca="false">IF(COUNTIF($G$1:$G$17718,G18954&gt;0),0,INDEX($A$1:$A$17718,MATCH(G18954,$G$1:$G$17718,0)))</f>
        <v>#N/A</v>
      </c>
      <c r="C18954" s="1" t="str">
        <f aca="false">IF(H18954="",F18954,H18954)</f>
        <v>lewiston jn pv - bd solar lewiston jn llc</v>
      </c>
      <c r="F18954" s="5"/>
      <c r="G18954" s="1" t="n">
        <v>64071</v>
      </c>
      <c r="H18954" s="1" t="s">
        <v>24344</v>
      </c>
      <c r="I18954" s="1" t="n">
        <v>63701</v>
      </c>
      <c r="J18954" s="1" t="s">
        <v>24345</v>
      </c>
      <c r="K18954" s="1" t="s">
        <v>24330</v>
      </c>
    </row>
    <row r="18955" customFormat="false" ht="15" hidden="false" customHeight="true" outlineLevel="0" collapsed="false">
      <c r="A18955" s="1" t="n">
        <f aca="false">A11071</f>
        <v>9517</v>
      </c>
      <c r="B18955" s="1" t="e">
        <f aca="false">IF(COUNTIF($G$1:$G$17718,G18955&gt;0),0,INDEX($A$1:$A$17718,MATCH(G18955,$G$1:$G$17718,0)))</f>
        <v>#N/A</v>
      </c>
      <c r="C18955" s="1" t="str">
        <f aca="false">IF(H18955="",F18955,H18955)</f>
        <v>camp ripley solar</v>
      </c>
      <c r="F18955" s="5"/>
      <c r="G18955" s="1" t="n">
        <v>64072</v>
      </c>
      <c r="H18955" s="1" t="s">
        <v>24346</v>
      </c>
      <c r="I18955" s="1" t="n">
        <v>63704</v>
      </c>
      <c r="J18955" s="1" t="s">
        <v>24347</v>
      </c>
      <c r="K18955" s="1" t="s">
        <v>24348</v>
      </c>
    </row>
    <row r="18956" customFormat="false" ht="15" hidden="false" customHeight="true" outlineLevel="0" collapsed="false">
      <c r="A18956" s="1" t="n">
        <f aca="false">IF(IFERROR((MATCH(G18956,$G$1:$G$17718,0)),0),INDEX($A$1:$A$17718,MATCH(G18956,$G$1:$G$17718,0)),MAX($A$2:$A18955)+1)</f>
        <v>14722</v>
      </c>
      <c r="B18956" s="1" t="e">
        <f aca="false">IF(COUNTIF($G$1:$G$17718,G18956&gt;0),0,INDEX($A$1:$A$17718,MATCH(G18956,$G$1:$G$17718,0)))</f>
        <v>#N/A</v>
      </c>
      <c r="C18956" s="1" t="str">
        <f aca="false">IF(H18956="",F18956,H18956)</f>
        <v>great bear solar, llc</v>
      </c>
      <c r="F18956" s="5"/>
      <c r="G18956" s="1" t="n">
        <v>64073</v>
      </c>
      <c r="H18956" s="1" t="s">
        <v>24349</v>
      </c>
      <c r="I18956" s="1" t="n">
        <v>15399</v>
      </c>
      <c r="J18956" s="1" t="s">
        <v>24350</v>
      </c>
      <c r="K18956" s="1" t="s">
        <v>24351</v>
      </c>
    </row>
    <row r="18957" customFormat="false" ht="15" hidden="false" customHeight="true" outlineLevel="0" collapsed="false">
      <c r="A18957" s="1" t="n">
        <f aca="false">A12053</f>
        <v>8365</v>
      </c>
      <c r="B18957" s="1" t="e">
        <f aca="false">IF(COUNTIF($G$1:$G$17718,G18957&gt;0),0,INDEX($A$1:$A$17718,MATCH(G18957,$G$1:$G$17718,0)))</f>
        <v>#N/A</v>
      </c>
      <c r="C18957" s="1" t="str">
        <f aca="false">IF(H18957="",F18957,H18957)</f>
        <v>cimarron bend iii</v>
      </c>
      <c r="F18957" s="5"/>
      <c r="G18957" s="1" t="n">
        <v>64074</v>
      </c>
      <c r="H18957" s="1" t="s">
        <v>24352</v>
      </c>
      <c r="I18957" s="1" t="n">
        <v>61372</v>
      </c>
      <c r="J18957" s="1" t="s">
        <v>24353</v>
      </c>
      <c r="K18957" s="1" t="s">
        <v>24354</v>
      </c>
    </row>
    <row r="18958" customFormat="false" ht="15" hidden="false" customHeight="true" outlineLevel="0" collapsed="false">
      <c r="A18958" s="1" t="n">
        <f aca="false">A16793</f>
        <v>12664</v>
      </c>
      <c r="B18958" s="1" t="e">
        <f aca="false">IF(COUNTIF($G$1:$G$17718,G18958&gt;0),0,INDEX($A$1:$A$17718,MATCH(G18958,$G$1:$G$17718,0)))</f>
        <v>#N/A</v>
      </c>
      <c r="C18958" s="1" t="str">
        <f aca="false">IF(H18958="",F18958,H18958)</f>
        <v>taygete ii energy project</v>
      </c>
      <c r="F18958" s="5"/>
      <c r="G18958" s="1" t="n">
        <v>64075</v>
      </c>
      <c r="H18958" s="1" t="s">
        <v>24355</v>
      </c>
      <c r="I18958" s="1" t="n">
        <v>62006</v>
      </c>
      <c r="J18958" s="1" t="s">
        <v>24356</v>
      </c>
      <c r="K18958" s="1" t="s">
        <v>24357</v>
      </c>
    </row>
    <row r="18959" customFormat="false" ht="15" hidden="false" customHeight="true" outlineLevel="0" collapsed="false">
      <c r="A18959" s="1" t="n">
        <f aca="false">IF(IFERROR((MATCH(G18959,$G$1:$G$17718,0)),0),INDEX($A$1:$A$17718,MATCH(G18959,$G$1:$G$17718,0)),MAX($A$2:$A18958)+1)</f>
        <v>14723</v>
      </c>
      <c r="B18959" s="1" t="e">
        <f aca="false">IF(COUNTIF($G$1:$G$17718,G18959&gt;0),0,INDEX($A$1:$A$17718,MATCH(G18959,$G$1:$G$17718,0)))</f>
        <v>#N/A</v>
      </c>
      <c r="C18959" s="1" t="str">
        <f aca="false">IF(H18959="",F18959,H18959)</f>
        <v>route 66 energy center, llc</v>
      </c>
      <c r="F18959" s="5"/>
      <c r="G18959" s="1" t="n">
        <v>64076</v>
      </c>
      <c r="H18959" s="1" t="s">
        <v>24358</v>
      </c>
      <c r="I18959" s="1" t="n">
        <v>63714</v>
      </c>
      <c r="J18959" s="1" t="s">
        <v>24358</v>
      </c>
      <c r="K18959" s="1" t="s">
        <v>24359</v>
      </c>
    </row>
    <row r="18960" customFormat="false" ht="15" hidden="false" customHeight="true" outlineLevel="0" collapsed="false">
      <c r="A18960" s="1" t="n">
        <f aca="false">IF(IFERROR((MATCH(G18960,$G$1:$G$17718,0)),0),INDEX($A$1:$A$17718,MATCH(G18960,$G$1:$G$17718,0)),MAX($A$2:$A18959)+1)</f>
        <v>14724</v>
      </c>
      <c r="B18960" s="1" t="e">
        <f aca="false">IF(COUNTIF($G$1:$G$17718,G18960&gt;0),0,INDEX($A$1:$A$17718,MATCH(G18960,$G$1:$G$17718,0)))</f>
        <v>#N/A</v>
      </c>
      <c r="C18960" s="1" t="str">
        <f aca="false">IF(H18960="",F18960,H18960)</f>
        <v>hecate energy albany county 1</v>
      </c>
      <c r="F18960" s="5"/>
      <c r="G18960" s="1" t="n">
        <v>64077</v>
      </c>
      <c r="H18960" s="1" t="s">
        <v>24360</v>
      </c>
      <c r="I18960" s="1" t="n">
        <v>63715</v>
      </c>
      <c r="J18960" s="1" t="s">
        <v>24361</v>
      </c>
      <c r="K18960" s="1" t="s">
        <v>24281</v>
      </c>
    </row>
    <row r="18961" customFormat="false" ht="15" hidden="false" customHeight="true" outlineLevel="0" collapsed="false">
      <c r="A18961" s="1" t="n">
        <f aca="false">IF(IFERROR((MATCH(G18961,$G$1:$G$17718,0)),0),INDEX($A$1:$A$17718,MATCH(G18961,$G$1:$G$17718,0)),MAX($A$2:$A18960)+1)</f>
        <v>14725</v>
      </c>
      <c r="B18961" s="1" t="e">
        <f aca="false">IF(COUNTIF($G$1:$G$17718,G18961&gt;0),0,INDEX($A$1:$A$17718,MATCH(G18961,$G$1:$G$17718,0)))</f>
        <v>#N/A</v>
      </c>
      <c r="C18961" s="1" t="str">
        <f aca="false">IF(H18961="",F18961,H18961)</f>
        <v>pittsfield solar llc</v>
      </c>
      <c r="F18961" s="5"/>
      <c r="G18961" s="1" t="n">
        <v>64078</v>
      </c>
      <c r="H18961" s="1" t="s">
        <v>24362</v>
      </c>
      <c r="I18961" s="1" t="n">
        <v>63712</v>
      </c>
      <c r="J18961" s="1" t="s">
        <v>24363</v>
      </c>
      <c r="K18961" s="1" t="s">
        <v>24364</v>
      </c>
    </row>
    <row r="18962" customFormat="false" ht="15" hidden="false" customHeight="true" outlineLevel="0" collapsed="false">
      <c r="A18962" s="1" t="n">
        <f aca="false">IF(IFERROR((MATCH(G18962,$G$1:$G$17718,0)),0),INDEX($A$1:$A$17718,MATCH(G18962,$G$1:$G$17718,0)),MAX($A$2:$A18961)+1)</f>
        <v>14726</v>
      </c>
      <c r="B18962" s="1" t="e">
        <f aca="false">IF(COUNTIF($G$1:$G$17718,G18962&gt;0),0,INDEX($A$1:$A$17718,MATCH(G18962,$G$1:$G$17718,0)))</f>
        <v>#N/A</v>
      </c>
      <c r="C18962" s="1" t="str">
        <f aca="false">IF(H18962="",F18962,H18962)</f>
        <v>catansolar</v>
      </c>
      <c r="F18962" s="5"/>
      <c r="G18962" s="1" t="n">
        <v>64079</v>
      </c>
      <c r="H18962" s="1" t="s">
        <v>24365</v>
      </c>
      <c r="I18962" s="1" t="n">
        <v>63713</v>
      </c>
      <c r="J18962" s="1" t="s">
        <v>24365</v>
      </c>
      <c r="K18962" s="1" t="s">
        <v>24366</v>
      </c>
    </row>
    <row r="18963" customFormat="false" ht="15" hidden="false" customHeight="true" outlineLevel="0" collapsed="false">
      <c r="A18963" s="1" t="n">
        <f aca="false">IF(IFERROR((MATCH(G18963,$G$1:$G$17718,0)),0),INDEX($A$1:$A$17718,MATCH(G18963,$G$1:$G$17718,0)),MAX($A$2:$A18962)+1)</f>
        <v>14727</v>
      </c>
      <c r="B18963" s="1" t="e">
        <f aca="false">IF(COUNTIF($G$1:$G$17718,G18963&gt;0),0,INDEX($A$1:$A$17718,MATCH(G18963,$G$1:$G$17718,0)))</f>
        <v>#N/A</v>
      </c>
      <c r="C18963" s="1" t="str">
        <f aca="false">IF(H18963="",F18963,H18963)</f>
        <v>dane county airport solar</v>
      </c>
      <c r="F18963" s="5"/>
      <c r="G18963" s="1" t="n">
        <v>64080</v>
      </c>
      <c r="H18963" s="1" t="s">
        <v>24367</v>
      </c>
      <c r="I18963" s="1" t="n">
        <v>11479</v>
      </c>
      <c r="J18963" s="1" t="s">
        <v>21890</v>
      </c>
      <c r="K18963" s="1" t="s">
        <v>24368</v>
      </c>
    </row>
    <row r="18964" customFormat="false" ht="15" hidden="false" customHeight="true" outlineLevel="0" collapsed="false">
      <c r="A18964" s="1" t="n">
        <f aca="false">IF(IFERROR((MATCH(G18964,$G$1:$G$17718,0)),0),INDEX($A$1:$A$17718,MATCH(G18964,$G$1:$G$17718,0)),MAX($A$2:$A18963)+1)</f>
        <v>14728</v>
      </c>
      <c r="B18964" s="1" t="e">
        <f aca="false">IF(COUNTIF($G$1:$G$17718,G18964&gt;0),0,INDEX($A$1:$A$17718,MATCH(G18964,$G$1:$G$17718,0)))</f>
        <v>#N/A</v>
      </c>
      <c r="C18964" s="1" t="str">
        <f aca="false">IF(H18964="",F18964,H18964)</f>
        <v>sunflower county</v>
      </c>
      <c r="F18964" s="5"/>
      <c r="G18964" s="1" t="n">
        <v>64081</v>
      </c>
      <c r="H18964" s="1" t="s">
        <v>24369</v>
      </c>
      <c r="I18964" s="1" t="n">
        <v>63718</v>
      </c>
      <c r="J18964" s="1" t="s">
        <v>24370</v>
      </c>
      <c r="K18964" s="1" t="s">
        <v>24371</v>
      </c>
    </row>
    <row r="18965" customFormat="false" ht="15" hidden="false" customHeight="true" outlineLevel="0" collapsed="false">
      <c r="A18965" s="1" t="n">
        <f aca="false">IF(IFERROR((MATCH(G18965,$G$1:$G$17718,0)),0),INDEX($A$1:$A$17718,MATCH(G18965,$G$1:$G$17718,0)),MAX($A$2:$A18964)+1)</f>
        <v>14729</v>
      </c>
      <c r="B18965" s="1" t="e">
        <f aca="false">IF(COUNTIF($G$1:$G$17718,G18965&gt;0),0,INDEX($A$1:$A$17718,MATCH(G18965,$G$1:$G$17718,0)))</f>
        <v>#N/A</v>
      </c>
      <c r="C18965" s="1" t="str">
        <f aca="false">IF(H18965="",F18965,H18965)</f>
        <v>ocean wind</v>
      </c>
      <c r="F18965" s="5"/>
      <c r="G18965" s="1" t="n">
        <v>64082</v>
      </c>
      <c r="H18965" s="1" t="s">
        <v>24372</v>
      </c>
      <c r="I18965" s="1" t="n">
        <v>63720</v>
      </c>
      <c r="J18965" s="1" t="s">
        <v>24373</v>
      </c>
      <c r="K18965" s="1" t="s">
        <v>24374</v>
      </c>
    </row>
    <row r="18966" customFormat="false" ht="15" hidden="false" customHeight="true" outlineLevel="0" collapsed="false">
      <c r="A18966" s="1" t="n">
        <f aca="false">IF(IFERROR((MATCH(G18966,$G$1:$G$17718,0)),0),INDEX($A$1:$A$17718,MATCH(G18966,$G$1:$G$17718,0)),MAX($A$2:$A18965)+1)</f>
        <v>14730</v>
      </c>
      <c r="B18966" s="1" t="e">
        <f aca="false">IF(COUNTIF($G$1:$G$17718,G18966&gt;0),0,INDEX($A$1:$A$17718,MATCH(G18966,$G$1:$G$17718,0)))</f>
        <v>#N/A</v>
      </c>
      <c r="C18966" s="1" t="str">
        <f aca="false">IF(H18966="",F18966,H18966)</f>
        <v>skipjack wind farm</v>
      </c>
      <c r="F18966" s="5"/>
      <c r="G18966" s="1" t="n">
        <v>64083</v>
      </c>
      <c r="H18966" s="1" t="s">
        <v>24375</v>
      </c>
      <c r="I18966" s="1" t="n">
        <v>63721</v>
      </c>
      <c r="J18966" s="1" t="s">
        <v>24376</v>
      </c>
      <c r="K18966" s="1" t="s">
        <v>24377</v>
      </c>
    </row>
    <row r="18967" customFormat="false" ht="15" hidden="false" customHeight="true" outlineLevel="0" collapsed="false">
      <c r="A18967" s="1" t="n">
        <f aca="false">IF(IFERROR((MATCH(G18967,$G$1:$G$17718,0)),0),INDEX($A$1:$A$17718,MATCH(G18967,$G$1:$G$17718,0)),MAX($A$2:$A18966)+1)</f>
        <v>14731</v>
      </c>
      <c r="B18967" s="1" t="e">
        <f aca="false">IF(COUNTIF($G$1:$G$17718,G18967&gt;0),0,INDEX($A$1:$A$17718,MATCH(G18967,$G$1:$G$17718,0)))</f>
        <v>#N/A</v>
      </c>
      <c r="C18967" s="1" t="str">
        <f aca="false">IF(H18967="",F18967,H18967)</f>
        <v>blanchard road 1 community solar</v>
      </c>
      <c r="F18967" s="5"/>
      <c r="G18967" s="1" t="n">
        <v>64084</v>
      </c>
      <c r="H18967" s="1" t="s">
        <v>24378</v>
      </c>
      <c r="I18967" s="1" t="n">
        <v>63707</v>
      </c>
      <c r="J18967" s="1" t="s">
        <v>24379</v>
      </c>
      <c r="K18967" s="1" t="s">
        <v>24380</v>
      </c>
    </row>
    <row r="18968" customFormat="false" ht="15" hidden="false" customHeight="true" outlineLevel="0" collapsed="false">
      <c r="A18968" s="1" t="n">
        <f aca="false">IF(IFERROR((MATCH(G18968,$G$1:$G$17718,0)),0),INDEX($A$1:$A$17718,MATCH(G18968,$G$1:$G$17718,0)),MAX($A$2:$A18967)+1)</f>
        <v>14732</v>
      </c>
      <c r="B18968" s="1" t="e">
        <f aca="false">IF(COUNTIF($G$1:$G$17718,G18968&gt;0),0,INDEX($A$1:$A$17718,MATCH(G18968,$G$1:$G$17718,0)))</f>
        <v>#N/A</v>
      </c>
      <c r="C18968" s="1" t="str">
        <f aca="false">IF(H18968="",F18968,H18968)</f>
        <v>north providence</v>
      </c>
      <c r="F18968" s="5"/>
      <c r="G18968" s="1" t="n">
        <v>64085</v>
      </c>
      <c r="H18968" s="1" t="s">
        <v>24381</v>
      </c>
      <c r="I18968" s="1" t="n">
        <v>63693</v>
      </c>
      <c r="J18968" s="1" t="s">
        <v>24382</v>
      </c>
      <c r="K18968" s="1" t="s">
        <v>24383</v>
      </c>
    </row>
    <row r="18969" customFormat="false" ht="15" hidden="false" customHeight="true" outlineLevel="0" collapsed="false">
      <c r="A18969" s="1" t="n">
        <f aca="false">IF(IFERROR((MATCH(G18969,$G$1:$G$17718,0)),0),INDEX($A$1:$A$17718,MATCH(G18969,$G$1:$G$17718,0)),MAX($A$2:$A18968)+1)</f>
        <v>14733</v>
      </c>
      <c r="B18969" s="1" t="e">
        <f aca="false">IF(COUNTIF($G$1:$G$17718,G18969&gt;0),0,INDEX($A$1:$A$17718,MATCH(G18969,$G$1:$G$17718,0)))</f>
        <v>#N/A</v>
      </c>
      <c r="C18969" s="1" t="str">
        <f aca="false">IF(H18969="",F18969,H18969)</f>
        <v>norge solar farm</v>
      </c>
      <c r="F18969" s="5"/>
      <c r="G18969" s="1" t="n">
        <v>64086</v>
      </c>
      <c r="H18969" s="1" t="s">
        <v>24384</v>
      </c>
      <c r="I18969" s="1" t="n">
        <v>5248</v>
      </c>
      <c r="J18969" s="1" t="s">
        <v>22707</v>
      </c>
      <c r="K18969" s="1" t="s">
        <v>24278</v>
      </c>
    </row>
    <row r="18970" customFormat="false" ht="15" hidden="false" customHeight="true" outlineLevel="0" collapsed="false">
      <c r="A18970" s="1" t="n">
        <f aca="false">IF(IFERROR((MATCH(G18970,$G$1:$G$17718,0)),0),INDEX($A$1:$A$17718,MATCH(G18970,$G$1:$G$17718,0)),MAX($A$2:$A18969)+1)</f>
        <v>14734</v>
      </c>
      <c r="B18970" s="1" t="e">
        <f aca="false">IF(COUNTIF($G$1:$G$17718,G18970&gt;0),0,INDEX($A$1:$A$17718,MATCH(G18970,$G$1:$G$17718,0)))</f>
        <v>#N/A</v>
      </c>
      <c r="C18970" s="1" t="str">
        <f aca="false">IF(H18970="",F18970,H18970)</f>
        <v>blanchard road 2 community solar</v>
      </c>
      <c r="F18970" s="5"/>
      <c r="G18970" s="1" t="n">
        <v>64087</v>
      </c>
      <c r="H18970" s="1" t="s">
        <v>24385</v>
      </c>
      <c r="I18970" s="1" t="n">
        <v>63708</v>
      </c>
      <c r="J18970" s="1" t="s">
        <v>24386</v>
      </c>
      <c r="K18970" s="1" t="s">
        <v>24380</v>
      </c>
    </row>
    <row r="18971" customFormat="false" ht="15" hidden="false" customHeight="true" outlineLevel="0" collapsed="false">
      <c r="A18971" s="1" t="n">
        <f aca="false">IF(IFERROR((MATCH(G18971,$G$1:$G$17718,0)),0),INDEX($A$1:$A$17718,MATCH(G18971,$G$1:$G$17718,0)),MAX($A$2:$A18970)+1)</f>
        <v>14735</v>
      </c>
      <c r="B18971" s="1" t="e">
        <f aca="false">IF(COUNTIF($G$1:$G$17718,G18971&gt;0),0,INDEX($A$1:$A$17718,MATCH(G18971,$G$1:$G$17718,0)))</f>
        <v>#N/A</v>
      </c>
      <c r="C18971" s="1" t="str">
        <f aca="false">IF(H18971="",F18971,H18971)</f>
        <v>alta farms ii wind project, llc</v>
      </c>
      <c r="F18971" s="5"/>
      <c r="G18971" s="1" t="n">
        <v>64088</v>
      </c>
      <c r="H18971" s="1" t="s">
        <v>24387</v>
      </c>
      <c r="I18971" s="1" t="n">
        <v>63722</v>
      </c>
      <c r="J18971" s="1" t="s">
        <v>24387</v>
      </c>
      <c r="K18971" s="1" t="s">
        <v>24388</v>
      </c>
    </row>
    <row r="18972" customFormat="false" ht="15" hidden="false" customHeight="true" outlineLevel="0" collapsed="false">
      <c r="A18972" s="1" t="n">
        <f aca="false">IF(IFERROR((MATCH(G18972,$G$1:$G$17718,0)),0),INDEX($A$1:$A$17718,MATCH(G18972,$G$1:$G$17718,0)),MAX($A$2:$A18971)+1)</f>
        <v>14736</v>
      </c>
      <c r="B18972" s="1" t="e">
        <f aca="false">IF(COUNTIF($G$1:$G$17718,G18972&gt;0),0,INDEX($A$1:$A$17718,MATCH(G18972,$G$1:$G$17718,0)))</f>
        <v>#N/A</v>
      </c>
      <c r="C18972" s="1" t="str">
        <f aca="false">IF(H18972="",F18972,H18972)</f>
        <v>ignacio grid energy storage system</v>
      </c>
      <c r="F18972" s="5"/>
      <c r="G18972" s="1" t="n">
        <v>64089</v>
      </c>
      <c r="H18972" s="1" t="s">
        <v>24389</v>
      </c>
      <c r="I18972" s="1" t="n">
        <v>63723</v>
      </c>
      <c r="J18972" s="1" t="s">
        <v>24390</v>
      </c>
      <c r="K18972" s="1" t="s">
        <v>24391</v>
      </c>
    </row>
    <row r="18973" customFormat="false" ht="15" hidden="false" customHeight="true" outlineLevel="0" collapsed="false">
      <c r="A18973" s="1" t="n">
        <f aca="false">IF(IFERROR((MATCH(G18973,$G$1:$G$17718,0)),0),INDEX($A$1:$A$17718,MATCH(G18973,$G$1:$G$17718,0)),MAX($A$2:$A18972)+1)</f>
        <v>14737</v>
      </c>
      <c r="B18973" s="1" t="e">
        <f aca="false">IF(COUNTIF($G$1:$G$17718,G18973&gt;0),0,INDEX($A$1:$A$17718,MATCH(G18973,$G$1:$G$17718,0)))</f>
        <v>#N/A</v>
      </c>
      <c r="C18973" s="1" t="str">
        <f aca="false">IF(H18973="",F18973,H18973)</f>
        <v>oya nys rte 12 llc</v>
      </c>
      <c r="F18973" s="5"/>
      <c r="G18973" s="1" t="n">
        <v>64090</v>
      </c>
      <c r="H18973" s="1" t="s">
        <v>24392</v>
      </c>
      <c r="I18973" s="1" t="n">
        <v>63709</v>
      </c>
      <c r="J18973" s="1" t="s">
        <v>24392</v>
      </c>
      <c r="K18973" s="1" t="s">
        <v>24393</v>
      </c>
    </row>
    <row r="18974" customFormat="false" ht="15" hidden="false" customHeight="true" outlineLevel="0" collapsed="false">
      <c r="A18974" s="1" t="n">
        <f aca="false">IF(IFERROR((MATCH(G18974,$G$1:$G$17718,0)),0),INDEX($A$1:$A$17718,MATCH(G18974,$G$1:$G$17718,0)),MAX($A$2:$A18973)+1)</f>
        <v>14738</v>
      </c>
      <c r="B18974" s="1" t="e">
        <f aca="false">IF(COUNTIF($G$1:$G$17718,G18974&gt;0),0,INDEX($A$1:$A$17718,MATCH(G18974,$G$1:$G$17718,0)))</f>
        <v>#N/A</v>
      </c>
      <c r="C18974" s="1" t="str">
        <f aca="false">IF(H18974="",F18974,H18974)</f>
        <v>moore road community solar</v>
      </c>
      <c r="F18974" s="5"/>
      <c r="G18974" s="1" t="n">
        <v>64091</v>
      </c>
      <c r="H18974" s="1" t="s">
        <v>24394</v>
      </c>
      <c r="I18974" s="1" t="n">
        <v>63710</v>
      </c>
      <c r="J18974" s="1" t="s">
        <v>24395</v>
      </c>
      <c r="K18974" s="1" t="s">
        <v>24380</v>
      </c>
    </row>
    <row r="18975" customFormat="false" ht="15" hidden="false" customHeight="true" outlineLevel="0" collapsed="false">
      <c r="A18975" s="1" t="n">
        <f aca="false">IF(IFERROR((MATCH(G18975,$G$1:$G$17718,0)),0),INDEX($A$1:$A$17718,MATCH(G18975,$G$1:$G$17718,0)),MAX($A$2:$A18974)+1)</f>
        <v>14739</v>
      </c>
      <c r="B18975" s="1" t="e">
        <f aca="false">IF(COUNTIF($G$1:$G$17718,G18975&gt;0),0,INDEX($A$1:$A$17718,MATCH(G18975,$G$1:$G$17718,0)))</f>
        <v>#N/A</v>
      </c>
      <c r="C18975" s="1" t="str">
        <f aca="false">IF(H18975="",F18975,H18975)</f>
        <v>great lakes seaway community solar</v>
      </c>
      <c r="F18975" s="5"/>
      <c r="G18975" s="1" t="n">
        <v>64092</v>
      </c>
      <c r="H18975" s="1" t="s">
        <v>24396</v>
      </c>
      <c r="I18975" s="1" t="n">
        <v>63711</v>
      </c>
      <c r="J18975" s="1" t="s">
        <v>24397</v>
      </c>
      <c r="K18975" s="1" t="s">
        <v>24380</v>
      </c>
    </row>
    <row r="18976" customFormat="false" ht="15" hidden="false" customHeight="true" outlineLevel="0" collapsed="false">
      <c r="A18976" s="1" t="n">
        <f aca="false">IF(IFERROR((MATCH(G18976,$G$1:$G$17718,0)),0),INDEX($A$1:$A$17718,MATCH(G18976,$G$1:$G$17718,0)),MAX($A$2:$A18975)+1)</f>
        <v>14740</v>
      </c>
      <c r="B18976" s="1" t="e">
        <f aca="false">IF(COUNTIF($G$1:$G$17718,G18976&gt;0),0,INDEX($A$1:$A$17718,MATCH(G18976,$G$1:$G$17718,0)))</f>
        <v>#N/A</v>
      </c>
      <c r="C18976" s="1" t="str">
        <f aca="false">IF(H18976="",F18976,H18976)</f>
        <v>montross solar</v>
      </c>
      <c r="F18976" s="5"/>
      <c r="G18976" s="1" t="n">
        <v>64093</v>
      </c>
      <c r="H18976" s="1" t="s">
        <v>20525</v>
      </c>
      <c r="I18976" s="1" t="n">
        <v>5248</v>
      </c>
      <c r="J18976" s="1" t="s">
        <v>22707</v>
      </c>
      <c r="K18976" s="1" t="s">
        <v>24278</v>
      </c>
    </row>
    <row r="18977" customFormat="false" ht="15" hidden="false" customHeight="true" outlineLevel="0" collapsed="false">
      <c r="A18977" s="1" t="n">
        <f aca="false">IF(IFERROR((MATCH(G18977,$G$1:$G$17718,0)),0),INDEX($A$1:$A$17718,MATCH(G18977,$G$1:$G$17718,0)),MAX($A$2:$A18976)+1)</f>
        <v>14741</v>
      </c>
      <c r="B18977" s="1" t="e">
        <f aca="false">IF(COUNTIF($G$1:$G$17718,G18977&gt;0),0,INDEX($A$1:$A$17718,MATCH(G18977,$G$1:$G$17718,0)))</f>
        <v>#N/A</v>
      </c>
      <c r="C18977" s="1" t="str">
        <f aca="false">IF(H18977="",F18977,H18977)</f>
        <v>barbers point solar, llc</v>
      </c>
      <c r="F18977" s="5"/>
      <c r="G18977" s="1" t="n">
        <v>64094</v>
      </c>
      <c r="H18977" s="1" t="s">
        <v>24398</v>
      </c>
      <c r="I18977" s="1" t="n">
        <v>63702</v>
      </c>
      <c r="J18977" s="1" t="s">
        <v>24398</v>
      </c>
      <c r="K18977" s="1" t="s">
        <v>24399</v>
      </c>
    </row>
    <row r="18978" customFormat="false" ht="15" hidden="false" customHeight="true" outlineLevel="0" collapsed="false">
      <c r="A18978" s="1" t="n">
        <f aca="false">IF(IFERROR((MATCH(G18978,$G$1:$G$17718,0)),0),INDEX($A$1:$A$17718,MATCH(G18978,$G$1:$G$17718,0)),MAX($A$2:$A18977)+1)</f>
        <v>14742</v>
      </c>
      <c r="B18978" s="1" t="e">
        <f aca="false">IF(COUNTIF($G$1:$G$17718,G18978&gt;0),0,INDEX($A$1:$A$17718,MATCH(G18978,$G$1:$G$17718,0)))</f>
        <v>#N/A</v>
      </c>
      <c r="C18978" s="1" t="str">
        <f aca="false">IF(H18978="",F18978,H18978)</f>
        <v>kahana solar, llc</v>
      </c>
      <c r="F18978" s="5"/>
      <c r="G18978" s="1" t="n">
        <v>64095</v>
      </c>
      <c r="H18978" s="1" t="s">
        <v>24400</v>
      </c>
      <c r="I18978" s="1" t="n">
        <v>63703</v>
      </c>
      <c r="J18978" s="1" t="s">
        <v>24400</v>
      </c>
      <c r="K18978" s="1" t="s">
        <v>24401</v>
      </c>
    </row>
    <row r="18979" customFormat="false" ht="15" hidden="false" customHeight="true" outlineLevel="0" collapsed="false">
      <c r="A18979" s="1" t="n">
        <f aca="false">IF(IFERROR((MATCH(G18979,$G$1:$G$17718,0)),0),INDEX($A$1:$A$17718,MATCH(G18979,$G$1:$G$17718,0)),MAX($A$2:$A18978)+1)</f>
        <v>14743</v>
      </c>
      <c r="B18979" s="1" t="e">
        <f aca="false">IF(COUNTIF($G$1:$G$17718,G18979&gt;0),0,INDEX($A$1:$A$17718,MATCH(G18979,$G$1:$G$17718,0)))</f>
        <v>#N/A</v>
      </c>
      <c r="C18979" s="1" t="str">
        <f aca="false">IF(H18979="",F18979,H18979)</f>
        <v>samuel mickle school</v>
      </c>
      <c r="F18979" s="5"/>
      <c r="G18979" s="1" t="n">
        <v>64096</v>
      </c>
      <c r="H18979" s="1" t="s">
        <v>24402</v>
      </c>
      <c r="I18979" s="1" t="n">
        <v>60025</v>
      </c>
      <c r="J18979" s="1" t="s">
        <v>21020</v>
      </c>
      <c r="K18979" s="1" t="s">
        <v>24403</v>
      </c>
    </row>
    <row r="18980" customFormat="false" ht="15" hidden="false" customHeight="true" outlineLevel="0" collapsed="false">
      <c r="A18980" s="1" t="n">
        <f aca="false">IF(IFERROR((MATCH(G18980,$G$1:$G$17718,0)),0),INDEX($A$1:$A$17718,MATCH(G18980,$G$1:$G$17718,0)),MAX($A$2:$A18979)+1)</f>
        <v>14744</v>
      </c>
      <c r="B18980" s="1" t="e">
        <f aca="false">IF(COUNTIF($G$1:$G$17718,G18980&gt;0),0,INDEX($A$1:$A$17718,MATCH(G18980,$G$1:$G$17718,0)))</f>
        <v>#N/A</v>
      </c>
      <c r="C18980" s="1" t="str">
        <f aca="false">IF(H18980="",F18980,H18980)</f>
        <v>electric city solar</v>
      </c>
      <c r="F18980" s="5"/>
      <c r="G18980" s="1" t="n">
        <v>64097</v>
      </c>
      <c r="H18980" s="1" t="s">
        <v>24404</v>
      </c>
      <c r="I18980" s="1" t="n">
        <v>60025</v>
      </c>
      <c r="J18980" s="1" t="s">
        <v>21020</v>
      </c>
      <c r="K18980" s="1" t="s">
        <v>24405</v>
      </c>
    </row>
    <row r="18981" customFormat="false" ht="15" hidden="false" customHeight="true" outlineLevel="0" collapsed="false">
      <c r="A18981" s="1" t="n">
        <f aca="false">IF(IFERROR((MATCH(G18981,$G$1:$G$17718,0)),0),INDEX($A$1:$A$17718,MATCH(G18981,$G$1:$G$17718,0)),MAX($A$2:$A18980)+1)</f>
        <v>14745</v>
      </c>
      <c r="B18981" s="1" t="e">
        <f aca="false">IF(COUNTIF($G$1:$G$17718,G18981&gt;0),0,INDEX($A$1:$A$17718,MATCH(G18981,$G$1:$G$17718,0)))</f>
        <v>#N/A</v>
      </c>
      <c r="C18981" s="1" t="str">
        <f aca="false">IF(H18981="",F18981,H18981)</f>
        <v>tesla reno gigafactory</v>
      </c>
      <c r="F18981" s="5"/>
      <c r="G18981" s="1" t="n">
        <v>64098</v>
      </c>
      <c r="H18981" s="1" t="s">
        <v>24406</v>
      </c>
      <c r="I18981" s="1" t="n">
        <v>60947</v>
      </c>
      <c r="J18981" s="1" t="s">
        <v>23655</v>
      </c>
      <c r="K18981" s="1" t="s">
        <v>24407</v>
      </c>
    </row>
    <row r="18982" customFormat="false" ht="15" hidden="false" customHeight="true" outlineLevel="0" collapsed="false">
      <c r="A18982" s="1" t="n">
        <f aca="false">IF(IFERROR((MATCH(G18982,$G$1:$G$17718,0)),0),INDEX($A$1:$A$17718,MATCH(G18982,$G$1:$G$17718,0)),MAX($A$2:$A18981)+1)</f>
        <v>14746</v>
      </c>
      <c r="B18982" s="1" t="e">
        <f aca="false">IF(COUNTIF($G$1:$G$17718,G18982&gt;0),0,INDEX($A$1:$A$17718,MATCH(G18982,$G$1:$G$17718,0)))</f>
        <v>#N/A</v>
      </c>
      <c r="C18982" s="1" t="str">
        <f aca="false">IF(H18982="",F18982,H18982)</f>
        <v>morgan solar 4, llc</v>
      </c>
      <c r="F18982" s="5"/>
      <c r="G18982" s="1" t="n">
        <v>64100</v>
      </c>
      <c r="H18982" s="1" t="s">
        <v>24408</v>
      </c>
      <c r="I18982" s="1" t="n">
        <v>63729</v>
      </c>
      <c r="J18982" s="1" t="s">
        <v>24408</v>
      </c>
      <c r="K18982" s="1" t="s">
        <v>24292</v>
      </c>
    </row>
    <row r="18983" customFormat="false" ht="15" hidden="false" customHeight="true" outlineLevel="0" collapsed="false">
      <c r="A18983" s="1" t="n">
        <f aca="false">IF(IFERROR((MATCH(G18983,$G$1:$G$17718,0)),0),INDEX($A$1:$A$17718,MATCH(G18983,$G$1:$G$17718,0)),MAX($A$2:$A18982)+1)</f>
        <v>14747</v>
      </c>
      <c r="B18983" s="1" t="e">
        <f aca="false">IF(COUNTIF($G$1:$G$17718,G18983&gt;0),0,INDEX($A$1:$A$17718,MATCH(G18983,$G$1:$G$17718,0)))</f>
        <v>#N/A</v>
      </c>
      <c r="C18983" s="1" t="str">
        <f aca="false">IF(H18983="",F18983,H18983)</f>
        <v>mid-river pa, llc (abe4)</v>
      </c>
      <c r="F18983" s="5"/>
      <c r="G18983" s="1" t="n">
        <v>64101</v>
      </c>
      <c r="H18983" s="1" t="s">
        <v>24409</v>
      </c>
      <c r="I18983" s="1" t="n">
        <v>60025</v>
      </c>
      <c r="J18983" s="1" t="s">
        <v>21020</v>
      </c>
      <c r="K18983" s="1" t="s">
        <v>24410</v>
      </c>
    </row>
    <row r="18984" customFormat="false" ht="15" hidden="false" customHeight="true" outlineLevel="0" collapsed="false">
      <c r="A18984" s="1" t="n">
        <f aca="false">IF(IFERROR((MATCH(G18984,$G$1:$G$17718,0)),0),INDEX($A$1:$A$17718,MATCH(G18984,$G$1:$G$17718,0)),MAX($A$2:$A18983)+1)</f>
        <v>14748</v>
      </c>
      <c r="B18984" s="1" t="e">
        <f aca="false">IF(COUNTIF($G$1:$G$17718,G18984&gt;0),0,INDEX($A$1:$A$17718,MATCH(G18984,$G$1:$G$17718,0)))</f>
        <v>#N/A</v>
      </c>
      <c r="C18984" s="1" t="str">
        <f aca="false">IF(H18984="",F18984,H18984)</f>
        <v>ge 19th hole</v>
      </c>
      <c r="F18984" s="5"/>
      <c r="G18984" s="1" t="n">
        <v>64102</v>
      </c>
      <c r="H18984" s="1" t="s">
        <v>24411</v>
      </c>
      <c r="I18984" s="1" t="n">
        <v>63730</v>
      </c>
      <c r="J18984" s="1" t="s">
        <v>24412</v>
      </c>
      <c r="K18984" s="1" t="s">
        <v>24413</v>
      </c>
    </row>
    <row r="18985" customFormat="false" ht="15" hidden="false" customHeight="true" outlineLevel="0" collapsed="false">
      <c r="A18985" s="1" t="n">
        <f aca="false">A16494</f>
        <v>12366</v>
      </c>
      <c r="B18985" s="1" t="e">
        <f aca="false">IF(COUNTIF($G$1:$G$17718,G18985&gt;0),0,INDEX($A$1:$A$17718,MATCH(G18985,$G$1:$G$17718,0)))</f>
        <v>#N/A</v>
      </c>
      <c r="C18985" s="1" t="str">
        <f aca="false">IF(H18985="",F18985,H18985)</f>
        <v>desert harvest ii llc</v>
      </c>
      <c r="F18985" s="5"/>
      <c r="G18985" s="1" t="n">
        <v>64103</v>
      </c>
      <c r="H18985" s="1" t="s">
        <v>24414</v>
      </c>
      <c r="I18985" s="1" t="n">
        <v>63731</v>
      </c>
      <c r="J18985" s="1" t="s">
        <v>24414</v>
      </c>
      <c r="K18985" s="1" t="s">
        <v>24415</v>
      </c>
    </row>
    <row r="18986" customFormat="false" ht="15" hidden="false" customHeight="true" outlineLevel="0" collapsed="false">
      <c r="A18986" s="1" t="n">
        <f aca="false">A11757</f>
        <v>10162</v>
      </c>
      <c r="B18986" s="1" t="e">
        <f aca="false">IF(COUNTIF($G$1:$G$17718,G18986&gt;0),0,INDEX($A$1:$A$17718,MATCH(G18986,$G$1:$G$17718,0)))</f>
        <v>#N/A</v>
      </c>
      <c r="C18986" s="1" t="str">
        <f aca="false">IF(H18986="",F18986,H18986)</f>
        <v>maverick solar 4, llc</v>
      </c>
      <c r="F18986" s="5"/>
      <c r="G18986" s="1" t="n">
        <v>64104</v>
      </c>
      <c r="H18986" s="1" t="s">
        <v>24416</v>
      </c>
      <c r="I18986" s="1" t="n">
        <v>63732</v>
      </c>
      <c r="J18986" s="1" t="s">
        <v>24416</v>
      </c>
      <c r="K18986" s="1" t="s">
        <v>24417</v>
      </c>
    </row>
    <row r="18987" customFormat="false" ht="15" hidden="false" customHeight="true" outlineLevel="0" collapsed="false">
      <c r="A18987" s="1" t="n">
        <f aca="false">A11757</f>
        <v>10162</v>
      </c>
      <c r="B18987" s="1" t="e">
        <f aca="false">IF(COUNTIF($G$1:$G$17718,G18987&gt;0),0,INDEX($A$1:$A$17718,MATCH(G18987,$G$1:$G$17718,0)))</f>
        <v>#N/A</v>
      </c>
      <c r="C18987" s="1" t="str">
        <f aca="false">IF(H18987="",F18987,H18987)</f>
        <v>maverick solar 6, llc</v>
      </c>
      <c r="F18987" s="5"/>
      <c r="G18987" s="1" t="n">
        <v>64105</v>
      </c>
      <c r="H18987" s="1" t="s">
        <v>24418</v>
      </c>
      <c r="I18987" s="1" t="n">
        <v>63733</v>
      </c>
      <c r="J18987" s="1" t="s">
        <v>24418</v>
      </c>
      <c r="K18987" s="1" t="s">
        <v>24419</v>
      </c>
    </row>
    <row r="18988" customFormat="false" ht="15" hidden="false" customHeight="true" outlineLevel="0" collapsed="false">
      <c r="A18988" s="1" t="n">
        <f aca="false">A11757</f>
        <v>10162</v>
      </c>
      <c r="B18988" s="1" t="e">
        <f aca="false">IF(COUNTIF($G$1:$G$17718,G18988&gt;0),0,INDEX($A$1:$A$17718,MATCH(G18988,$G$1:$G$17718,0)))</f>
        <v>#N/A</v>
      </c>
      <c r="C18988" s="1" t="str">
        <f aca="false">IF(H18988="",F18988,H18988)</f>
        <v>maverick solar 7, llc</v>
      </c>
      <c r="F18988" s="5"/>
      <c r="G18988" s="1" t="n">
        <v>64106</v>
      </c>
      <c r="H18988" s="1" t="s">
        <v>24420</v>
      </c>
      <c r="I18988" s="1" t="n">
        <v>63734</v>
      </c>
      <c r="J18988" s="1" t="s">
        <v>24420</v>
      </c>
      <c r="K18988" s="1" t="s">
        <v>24421</v>
      </c>
    </row>
    <row r="18989" customFormat="false" ht="15" hidden="false" customHeight="true" outlineLevel="0" collapsed="false">
      <c r="A18989" s="1" t="n">
        <f aca="false">IF(IFERROR((MATCH(G18989,$G$1:$G$17718,0)),0),INDEX($A$1:$A$17718,MATCH(G18989,$G$1:$G$17718,0)),MAX($A$2:$A18988)+1)</f>
        <v>14749</v>
      </c>
      <c r="B18989" s="1" t="e">
        <f aca="false">IF(COUNTIF($G$1:$G$17718,G18989&gt;0),0,INDEX($A$1:$A$17718,MATCH(G18989,$G$1:$G$17718,0)))</f>
        <v>#N/A</v>
      </c>
      <c r="C18989" s="1" t="str">
        <f aca="false">IF(H18989="",F18989,H18989)</f>
        <v>canton</v>
      </c>
      <c r="F18989" s="5"/>
      <c r="G18989" s="1" t="n">
        <v>64107</v>
      </c>
      <c r="H18989" s="1" t="s">
        <v>20046</v>
      </c>
      <c r="I18989" s="1" t="n">
        <v>63735</v>
      </c>
      <c r="J18989" s="1" t="s">
        <v>24422</v>
      </c>
      <c r="K18989" s="1" t="s">
        <v>24423</v>
      </c>
    </row>
    <row r="18990" customFormat="false" ht="15" hidden="false" customHeight="true" outlineLevel="0" collapsed="false">
      <c r="A18990" s="1" t="n">
        <f aca="false">IF(IFERROR((MATCH(G18990,$G$1:$G$17718,0)),0),INDEX($A$1:$A$17718,MATCH(G18990,$G$1:$G$17718,0)),MAX($A$2:$A18989)+1)</f>
        <v>14750</v>
      </c>
      <c r="B18990" s="1" t="e">
        <f aca="false">IF(COUNTIF($G$1:$G$17718,G18990&gt;0),0,INDEX($A$1:$A$17718,MATCH(G18990,$G$1:$G$17718,0)))</f>
        <v>#N/A</v>
      </c>
      <c r="C18990" s="1" t="str">
        <f aca="false">IF(H18990="",F18990,H18990)</f>
        <v>gold meadow farms</v>
      </c>
      <c r="F18990" s="5"/>
      <c r="G18990" s="1" t="n">
        <v>64108</v>
      </c>
      <c r="H18990" s="1" t="s">
        <v>24424</v>
      </c>
      <c r="I18990" s="1" t="n">
        <v>63737</v>
      </c>
      <c r="J18990" s="1" t="s">
        <v>24425</v>
      </c>
      <c r="K18990" s="1" t="s">
        <v>24426</v>
      </c>
    </row>
    <row r="18991" customFormat="false" ht="15" hidden="false" customHeight="true" outlineLevel="0" collapsed="false">
      <c r="A18991" s="1" t="n">
        <f aca="false">IF(IFERROR((MATCH(G18991,$G$1:$G$17718,0)),0),INDEX($A$1:$A$17718,MATCH(G18991,$G$1:$G$17718,0)),MAX($A$2:$A18990)+1)</f>
        <v>14751</v>
      </c>
      <c r="B18991" s="1" t="e">
        <f aca="false">IF(COUNTIF($G$1:$G$17718,G18991&gt;0),0,INDEX($A$1:$A$17718,MATCH(G18991,$G$1:$G$17718,0)))</f>
        <v>#N/A</v>
      </c>
      <c r="C18991" s="1" t="str">
        <f aca="false">IF(H18991="",F18991,H18991)</f>
        <v>ravenbrook</v>
      </c>
      <c r="F18991" s="5"/>
      <c r="G18991" s="1" t="n">
        <v>64109</v>
      </c>
      <c r="H18991" s="1" t="s">
        <v>24427</v>
      </c>
      <c r="I18991" s="1" t="n">
        <v>63738</v>
      </c>
      <c r="J18991" s="1" t="s">
        <v>24428</v>
      </c>
      <c r="K18991" s="1" t="s">
        <v>24423</v>
      </c>
    </row>
    <row r="18992" customFormat="false" ht="15" hidden="false" customHeight="true" outlineLevel="0" collapsed="false">
      <c r="A18992" s="1" t="n">
        <f aca="false">IF(IFERROR((MATCH(G18992,$G$1:$G$17718,0)),0),INDEX($A$1:$A$17718,MATCH(G18992,$G$1:$G$17718,0)),MAX($A$2:$A18991)+1)</f>
        <v>14752</v>
      </c>
      <c r="B18992" s="1" t="e">
        <f aca="false">IF(COUNTIF($G$1:$G$17718,G18992&gt;0),0,INDEX($A$1:$A$17718,MATCH(G18992,$G$1:$G$17718,0)))</f>
        <v>#N/A</v>
      </c>
      <c r="C18992" s="1" t="str">
        <f aca="false">IF(H18992="",F18992,H18992)</f>
        <v>hudson</v>
      </c>
      <c r="F18992" s="5"/>
      <c r="G18992" s="1" t="n">
        <v>64110</v>
      </c>
      <c r="H18992" s="1" t="s">
        <v>19695</v>
      </c>
      <c r="I18992" s="1" t="n">
        <v>63739</v>
      </c>
      <c r="J18992" s="1" t="s">
        <v>24429</v>
      </c>
      <c r="K18992" s="1" t="s">
        <v>24423</v>
      </c>
    </row>
    <row r="18993" customFormat="false" ht="15" hidden="false" customHeight="true" outlineLevel="0" collapsed="false">
      <c r="A18993" s="1" t="n">
        <f aca="false">IF(IFERROR((MATCH(G18993,$G$1:$G$17718,0)),0),INDEX($A$1:$A$17718,MATCH(G18993,$G$1:$G$17718,0)),MAX($A$2:$A18992)+1)</f>
        <v>14753</v>
      </c>
      <c r="B18993" s="1" t="e">
        <f aca="false">IF(COUNTIF($G$1:$G$17718,G18993&gt;0),0,INDEX($A$1:$A$17718,MATCH(G18993,$G$1:$G$17718,0)))</f>
        <v>#N/A</v>
      </c>
      <c r="C18993" s="1" t="str">
        <f aca="false">IF(H18993="",F18993,H18993)</f>
        <v>a street 2</v>
      </c>
      <c r="F18993" s="5"/>
      <c r="G18993" s="1" t="n">
        <v>64111</v>
      </c>
      <c r="H18993" s="1" t="s">
        <v>24430</v>
      </c>
      <c r="I18993" s="1" t="n">
        <v>63740</v>
      </c>
      <c r="J18993" s="1" t="s">
        <v>24431</v>
      </c>
      <c r="K18993" s="1" t="s">
        <v>24432</v>
      </c>
    </row>
    <row r="18994" customFormat="false" ht="15" hidden="false" customHeight="true" outlineLevel="0" collapsed="false">
      <c r="A18994" s="1" t="n">
        <f aca="false">IF(IFERROR((MATCH(G18994,$G$1:$G$17718,0)),0),INDEX($A$1:$A$17718,MATCH(G18994,$G$1:$G$17718,0)),MAX($A$2:$A18993)+1)</f>
        <v>14754</v>
      </c>
      <c r="B18994" s="1" t="e">
        <f aca="false">IF(COUNTIF($G$1:$G$17718,G18994&gt;0),0,INDEX($A$1:$A$17718,MATCH(G18994,$G$1:$G$17718,0)))</f>
        <v>#N/A</v>
      </c>
      <c r="C18994" s="1" t="str">
        <f aca="false">IF(H18994="",F18994,H18994)</f>
        <v>berkley</v>
      </c>
      <c r="F18994" s="5"/>
      <c r="G18994" s="1" t="n">
        <v>64112</v>
      </c>
      <c r="H18994" s="1" t="s">
        <v>24433</v>
      </c>
      <c r="I18994" s="1" t="n">
        <v>63741</v>
      </c>
      <c r="J18994" s="1" t="s">
        <v>24434</v>
      </c>
      <c r="K18994" s="1" t="s">
        <v>24325</v>
      </c>
    </row>
    <row r="18995" customFormat="false" ht="15" hidden="false" customHeight="true" outlineLevel="0" collapsed="false">
      <c r="A18995" s="1" t="n">
        <f aca="false">IF(IFERROR((MATCH(G18995,$G$1:$G$17718,0)),0),INDEX($A$1:$A$17718,MATCH(G18995,$G$1:$G$17718,0)),MAX($A$2:$A18994)+1)</f>
        <v>14755</v>
      </c>
      <c r="B18995" s="1" t="e">
        <f aca="false">IF(COUNTIF($G$1:$G$17718,G18995&gt;0),0,INDEX($A$1:$A$17718,MATCH(G18995,$G$1:$G$17718,0)))</f>
        <v>#N/A</v>
      </c>
      <c r="C18995" s="1" t="str">
        <f aca="false">IF(H18995="",F18995,H18995)</f>
        <v>kilvert</v>
      </c>
      <c r="F18995" s="5"/>
      <c r="G18995" s="1" t="n">
        <v>64113</v>
      </c>
      <c r="H18995" s="1" t="s">
        <v>24435</v>
      </c>
      <c r="I18995" s="1" t="n">
        <v>63742</v>
      </c>
      <c r="J18995" s="1" t="s">
        <v>24436</v>
      </c>
      <c r="K18995" s="1" t="s">
        <v>24437</v>
      </c>
    </row>
    <row r="18996" customFormat="false" ht="15" hidden="false" customHeight="true" outlineLevel="0" collapsed="false">
      <c r="A18996" s="1" t="n">
        <f aca="false">IF(IFERROR((MATCH(G18996,$G$1:$G$17718,0)),0),INDEX($A$1:$A$17718,MATCH(G18996,$G$1:$G$17718,0)),MAX($A$2:$A18995)+1)</f>
        <v>14756</v>
      </c>
      <c r="B18996" s="1" t="e">
        <f aca="false">IF(COUNTIF($G$1:$G$17718,G18996&gt;0),0,INDEX($A$1:$A$17718,MATCH(G18996,$G$1:$G$17718,0)))</f>
        <v>#N/A</v>
      </c>
      <c r="C18996" s="1" t="str">
        <f aca="false">IF(H18996="",F18996,H18996)</f>
        <v>a street 1</v>
      </c>
      <c r="F18996" s="5"/>
      <c r="G18996" s="1" t="n">
        <v>64114</v>
      </c>
      <c r="H18996" s="1" t="s">
        <v>24438</v>
      </c>
      <c r="I18996" s="1" t="n">
        <v>63743</v>
      </c>
      <c r="J18996" s="1" t="s">
        <v>24439</v>
      </c>
      <c r="K18996" s="1" t="s">
        <v>24440</v>
      </c>
    </row>
    <row r="18997" customFormat="false" ht="15" hidden="false" customHeight="true" outlineLevel="0" collapsed="false">
      <c r="A18997" s="1" t="n">
        <f aca="false">IF(IFERROR((MATCH(G18997,$G$1:$G$17718,0)),0),INDEX($A$1:$A$17718,MATCH(G18997,$G$1:$G$17718,0)),MAX($A$2:$A18996)+1)</f>
        <v>14757</v>
      </c>
      <c r="B18997" s="1" t="e">
        <f aca="false">IF(COUNTIF($G$1:$G$17718,G18997&gt;0),0,INDEX($A$1:$A$17718,MATCH(G18997,$G$1:$G$17718,0)))</f>
        <v>#N/A</v>
      </c>
      <c r="C18997" s="1" t="str">
        <f aca="false">IF(H18997="",F18997,H18997)</f>
        <v>carver</v>
      </c>
      <c r="F18997" s="5"/>
      <c r="G18997" s="1" t="n">
        <v>64115</v>
      </c>
      <c r="H18997" s="1" t="s">
        <v>24441</v>
      </c>
      <c r="I18997" s="1" t="n">
        <v>63744</v>
      </c>
      <c r="J18997" s="1" t="s">
        <v>24442</v>
      </c>
      <c r="K18997" s="1" t="s">
        <v>24443</v>
      </c>
    </row>
    <row r="18998" customFormat="false" ht="15" hidden="false" customHeight="true" outlineLevel="0" collapsed="false">
      <c r="A18998" s="1" t="n">
        <f aca="false">IF(IFERROR((MATCH(G18998,$G$1:$G$17718,0)),0),INDEX($A$1:$A$17718,MATCH(G18998,$G$1:$G$17718,0)),MAX($A$2:$A18997)+1)</f>
        <v>14758</v>
      </c>
      <c r="B18998" s="1" t="e">
        <f aca="false">IF(COUNTIF($G$1:$G$17718,G18998&gt;0),0,INDEX($A$1:$A$17718,MATCH(G18998,$G$1:$G$17718,0)))</f>
        <v>#N/A</v>
      </c>
      <c r="C18998" s="1" t="str">
        <f aca="false">IF(H18998="",F18998,H18998)</f>
        <v>plainfield pike</v>
      </c>
      <c r="F18998" s="5"/>
      <c r="G18998" s="1" t="n">
        <v>64116</v>
      </c>
      <c r="H18998" s="1" t="s">
        <v>24444</v>
      </c>
      <c r="I18998" s="1" t="n">
        <v>63745</v>
      </c>
      <c r="J18998" s="1" t="s">
        <v>24445</v>
      </c>
      <c r="K18998" s="1" t="s">
        <v>24383</v>
      </c>
    </row>
    <row r="18999" customFormat="false" ht="15" hidden="false" customHeight="true" outlineLevel="0" collapsed="false">
      <c r="A18999" s="1" t="n">
        <f aca="false">IF(IFERROR((MATCH(G18999,$G$1:$G$17718,0)),0),INDEX($A$1:$A$17718,MATCH(G18999,$G$1:$G$17718,0)),MAX($A$2:$A18998)+1)</f>
        <v>14759</v>
      </c>
      <c r="B18999" s="1" t="e">
        <f aca="false">IF(COUNTIF($G$1:$G$17718,G18999&gt;0),0,INDEX($A$1:$A$17718,MATCH(G18999,$G$1:$G$17718,0)))</f>
        <v>#N/A</v>
      </c>
      <c r="C18999" s="1" t="str">
        <f aca="false">IF(H18999="",F18999,H18999)</f>
        <v>meadowlark solar</v>
      </c>
      <c r="F18999" s="5"/>
      <c r="G18999" s="1" t="n">
        <v>64117</v>
      </c>
      <c r="H18999" s="1" t="s">
        <v>24446</v>
      </c>
      <c r="I18999" s="1" t="n">
        <v>63746</v>
      </c>
      <c r="J18999" s="1" t="s">
        <v>24447</v>
      </c>
      <c r="K18999" s="1" t="s">
        <v>24448</v>
      </c>
    </row>
    <row r="19000" customFormat="false" ht="15" hidden="false" customHeight="true" outlineLevel="0" collapsed="false">
      <c r="A19000" s="1" t="n">
        <f aca="false">IF(IFERROR((MATCH(G19000,$G$1:$G$17718,0)),0),INDEX($A$1:$A$17718,MATCH(G19000,$G$1:$G$17718,0)),MAX($A$2:$A18999)+1)</f>
        <v>14760</v>
      </c>
      <c r="B19000" s="1" t="e">
        <f aca="false">IF(COUNTIF($G$1:$G$17718,G19000&gt;0),0,INDEX($A$1:$A$17718,MATCH(G19000,$G$1:$G$17718,0)))</f>
        <v>#N/A</v>
      </c>
      <c r="C19000" s="1" t="str">
        <f aca="false">IF(H19000="",F19000,H19000)</f>
        <v>nash 97 solar 2</v>
      </c>
      <c r="F19000" s="5"/>
      <c r="G19000" s="1" t="n">
        <v>64118</v>
      </c>
      <c r="H19000" s="1" t="s">
        <v>24449</v>
      </c>
      <c r="I19000" s="1" t="n">
        <v>63747</v>
      </c>
      <c r="J19000" s="1" t="s">
        <v>24450</v>
      </c>
      <c r="K19000" s="1" t="s">
        <v>24448</v>
      </c>
    </row>
    <row r="19001" customFormat="false" ht="15" hidden="false" customHeight="true" outlineLevel="0" collapsed="false">
      <c r="A19001" s="1" t="n">
        <f aca="false">IF(IFERROR((MATCH(G19001,$G$1:$G$17718,0)),0),INDEX($A$1:$A$17718,MATCH(G19001,$G$1:$G$17718,0)),MAX($A$2:$A19000)+1)</f>
        <v>14761</v>
      </c>
      <c r="B19001" s="1" t="e">
        <f aca="false">IF(COUNTIF($G$1:$G$17718,G19001&gt;0),0,INDEX($A$1:$A$17718,MATCH(G19001,$G$1:$G$17718,0)))</f>
        <v>#N/A</v>
      </c>
      <c r="C19001" s="1" t="str">
        <f aca="false">IF(H19001="",F19001,H19001)</f>
        <v>nickelson solar 2</v>
      </c>
      <c r="F19001" s="5"/>
      <c r="G19001" s="1" t="n">
        <v>64119</v>
      </c>
      <c r="H19001" s="1" t="s">
        <v>24451</v>
      </c>
      <c r="I19001" s="1" t="n">
        <v>63748</v>
      </c>
      <c r="J19001" s="1" t="s">
        <v>24452</v>
      </c>
      <c r="K19001" s="1" t="s">
        <v>24448</v>
      </c>
    </row>
    <row r="19002" customFormat="false" ht="15" hidden="false" customHeight="true" outlineLevel="0" collapsed="false">
      <c r="A19002" s="1" t="n">
        <f aca="false">IF(IFERROR((MATCH(G19002,$G$1:$G$17718,0)),0),INDEX($A$1:$A$17718,MATCH(G19002,$G$1:$G$17718,0)),MAX($A$2:$A19001)+1)</f>
        <v>14762</v>
      </c>
      <c r="B19002" s="1" t="e">
        <f aca="false">IF(COUNTIF($G$1:$G$17718,G19002&gt;0),0,INDEX($A$1:$A$17718,MATCH(G19002,$G$1:$G$17718,0)))</f>
        <v>#N/A</v>
      </c>
      <c r="C19002" s="1" t="str">
        <f aca="false">IF(H19002="",F19002,H19002)</f>
        <v>chicopee</v>
      </c>
      <c r="F19002" s="5"/>
      <c r="G19002" s="1" t="n">
        <v>64120</v>
      </c>
      <c r="H19002" s="1" t="s">
        <v>24453</v>
      </c>
      <c r="I19002" s="1" t="n">
        <v>63736</v>
      </c>
      <c r="J19002" s="1" t="s">
        <v>24454</v>
      </c>
      <c r="K19002" s="1" t="s">
        <v>24455</v>
      </c>
    </row>
    <row r="19003" customFormat="false" ht="15" hidden="false" customHeight="true" outlineLevel="0" collapsed="false">
      <c r="A19003" s="1" t="n">
        <f aca="false">IF(IFERROR((MATCH(G19003,$G$1:$G$17718,0)),0),INDEX($A$1:$A$17718,MATCH(G19003,$G$1:$G$17718,0)),MAX($A$2:$A19002)+1)</f>
        <v>14763</v>
      </c>
      <c r="B19003" s="1" t="e">
        <f aca="false">IF(COUNTIF($G$1:$G$17718,G19003&gt;0),0,INDEX($A$1:$A$17718,MATCH(G19003,$G$1:$G$17718,0)))</f>
        <v>#N/A</v>
      </c>
      <c r="C19003" s="1" t="str">
        <f aca="false">IF(H19003="",F19003,H19003)</f>
        <v>siler city solar 2</v>
      </c>
      <c r="F19003" s="5"/>
      <c r="G19003" s="1" t="n">
        <v>64121</v>
      </c>
      <c r="H19003" s="1" t="s">
        <v>24456</v>
      </c>
      <c r="I19003" s="1" t="n">
        <v>63749</v>
      </c>
      <c r="J19003" s="1" t="s">
        <v>24457</v>
      </c>
      <c r="K19003" s="1" t="s">
        <v>24448</v>
      </c>
    </row>
    <row r="19004" customFormat="false" ht="15" hidden="false" customHeight="true" outlineLevel="0" collapsed="false">
      <c r="A19004" s="1" t="n">
        <f aca="false">IF(IFERROR((MATCH(G19004,$G$1:$G$17718,0)),0),INDEX($A$1:$A$17718,MATCH(G19004,$G$1:$G$17718,0)),MAX($A$2:$A19003)+1)</f>
        <v>14764</v>
      </c>
      <c r="B19004" s="1" t="e">
        <f aca="false">IF(COUNTIF($G$1:$G$17718,G19004&gt;0),0,INDEX($A$1:$A$17718,MATCH(G19004,$G$1:$G$17718,0)))</f>
        <v>#N/A</v>
      </c>
      <c r="C19004" s="1" t="str">
        <f aca="false">IF(H19004="",F19004,H19004)</f>
        <v>marlow solar, llc</v>
      </c>
      <c r="F19004" s="5"/>
      <c r="G19004" s="1" t="n">
        <v>64122</v>
      </c>
      <c r="H19004" s="1" t="s">
        <v>24458</v>
      </c>
      <c r="I19004" s="1" t="n">
        <v>63753</v>
      </c>
      <c r="J19004" s="1" t="s">
        <v>24458</v>
      </c>
      <c r="K19004" s="1" t="s">
        <v>24292</v>
      </c>
    </row>
    <row r="19005" customFormat="false" ht="15" hidden="false" customHeight="true" outlineLevel="0" collapsed="false">
      <c r="A19005" s="1" t="n">
        <f aca="false">IF(IFERROR((MATCH(G19005,$G$1:$G$17718,0)),0),INDEX($A$1:$A$17718,MATCH(G19005,$G$1:$G$17718,0)),MAX($A$2:$A19004)+1)</f>
        <v>14765</v>
      </c>
      <c r="B19005" s="1" t="e">
        <f aca="false">IF(COUNTIF($G$1:$G$17718,G19005&gt;0),0,INDEX($A$1:$A$17718,MATCH(G19005,$G$1:$G$17718,0)))</f>
        <v>#N/A</v>
      </c>
      <c r="C19005" s="1" t="str">
        <f aca="false">IF(H19005="",F19005,H19005)</f>
        <v>james w. broderick hydropower plant</v>
      </c>
      <c r="F19005" s="5"/>
      <c r="G19005" s="1" t="n">
        <v>64123</v>
      </c>
      <c r="H19005" s="1" t="s">
        <v>24459</v>
      </c>
      <c r="I19005" s="1" t="n">
        <v>63751</v>
      </c>
      <c r="J19005" s="1" t="s">
        <v>24459</v>
      </c>
      <c r="K19005" s="1" t="s">
        <v>24460</v>
      </c>
    </row>
    <row r="19006" customFormat="false" ht="15" hidden="false" customHeight="true" outlineLevel="0" collapsed="false">
      <c r="A19006" s="1" t="n">
        <f aca="false">IF(IFERROR((MATCH(G19006,$G$1:$G$17718,0)),0),INDEX($A$1:$A$17718,MATCH(G19006,$G$1:$G$17718,0)),MAX($A$2:$A19005)+1)</f>
        <v>14766</v>
      </c>
      <c r="B19006" s="1" t="e">
        <f aca="false">IF(COUNTIF($G$1:$G$17718,G19006&gt;0),0,INDEX($A$1:$A$17718,MATCH(G19006,$G$1:$G$17718,0)))</f>
        <v>#N/A</v>
      </c>
      <c r="C19006" s="1" t="str">
        <f aca="false">IF(H19006="",F19006,H19006)</f>
        <v>podunque road</v>
      </c>
      <c r="F19006" s="5"/>
      <c r="G19006" s="1" t="n">
        <v>64125</v>
      </c>
      <c r="H19006" s="1" t="s">
        <v>24461</v>
      </c>
      <c r="I19006" s="1" t="n">
        <v>63244</v>
      </c>
      <c r="J19006" s="1" t="s">
        <v>24462</v>
      </c>
      <c r="K19006" s="1" t="s">
        <v>24380</v>
      </c>
    </row>
    <row r="19007" customFormat="false" ht="15" hidden="false" customHeight="true" outlineLevel="0" collapsed="false">
      <c r="A19007" s="1" t="n">
        <f aca="false">IF(IFERROR((MATCH(G19007,$G$1:$G$17718,0)),0),INDEX($A$1:$A$17718,MATCH(G19007,$G$1:$G$17718,0)),MAX($A$2:$A19006)+1)</f>
        <v>14767</v>
      </c>
      <c r="B19007" s="1" t="e">
        <f aca="false">IF(COUNTIF($G$1:$G$17718,G19007&gt;0),0,INDEX($A$1:$A$17718,MATCH(G19007,$G$1:$G$17718,0)))</f>
        <v>#N/A</v>
      </c>
      <c r="C19007" s="1" t="str">
        <f aca="false">IF(H19007="",F19007,H19007)</f>
        <v>county road 16</v>
      </c>
      <c r="F19007" s="5"/>
      <c r="G19007" s="1" t="n">
        <v>64126</v>
      </c>
      <c r="H19007" s="1" t="s">
        <v>24463</v>
      </c>
      <c r="I19007" s="1" t="n">
        <v>63244</v>
      </c>
      <c r="J19007" s="1" t="s">
        <v>24462</v>
      </c>
      <c r="K19007" s="1" t="s">
        <v>24264</v>
      </c>
    </row>
    <row r="19008" customFormat="false" ht="15" hidden="false" customHeight="true" outlineLevel="0" collapsed="false">
      <c r="A19008" s="1" t="n">
        <f aca="false">IF(IFERROR((MATCH(G19008,$G$1:$G$17718,0)),0),INDEX($A$1:$A$17718,MATCH(G19008,$G$1:$G$17718,0)),MAX($A$2:$A19007)+1)</f>
        <v>14768</v>
      </c>
      <c r="B19008" s="1" t="e">
        <f aca="false">IF(COUNTIF($G$1:$G$17718,G19008&gt;0),0,INDEX($A$1:$A$17718,MATCH(G19008,$G$1:$G$17718,0)))</f>
        <v>#N/A</v>
      </c>
      <c r="C19008" s="1" t="str">
        <f aca="false">IF(H19008="",F19008,H19008)</f>
        <v>townsend road</v>
      </c>
      <c r="F19008" s="5"/>
      <c r="G19008" s="1" t="n">
        <v>64127</v>
      </c>
      <c r="H19008" s="1" t="s">
        <v>24464</v>
      </c>
      <c r="I19008" s="1" t="n">
        <v>63244</v>
      </c>
      <c r="J19008" s="1" t="s">
        <v>24462</v>
      </c>
      <c r="K19008" s="1" t="s">
        <v>24465</v>
      </c>
    </row>
    <row r="19009" customFormat="false" ht="15" hidden="false" customHeight="true" outlineLevel="0" collapsed="false">
      <c r="A19009" s="1" t="n">
        <f aca="false">IF(IFERROR((MATCH(G19009,$G$1:$G$17718,0)),0),INDEX($A$1:$A$17718,MATCH(G19009,$G$1:$G$17718,0)),MAX($A$2:$A19008)+1)</f>
        <v>14769</v>
      </c>
      <c r="B19009" s="1" t="e">
        <f aca="false">IF(COUNTIF($G$1:$G$17718,G19009&gt;0),0,INDEX($A$1:$A$17718,MATCH(G19009,$G$1:$G$17718,0)))</f>
        <v>#N/A</v>
      </c>
      <c r="C19009" s="1" t="str">
        <f aca="false">IF(H19009="",F19009,H19009)</f>
        <v>ware palmer road solar llc</v>
      </c>
      <c r="F19009" s="5"/>
      <c r="G19009" s="1" t="n">
        <v>64128</v>
      </c>
      <c r="H19009" s="1" t="s">
        <v>24466</v>
      </c>
      <c r="I19009" s="1" t="n">
        <v>63760</v>
      </c>
      <c r="J19009" s="1" t="s">
        <v>24467</v>
      </c>
      <c r="K19009" s="1" t="s">
        <v>24468</v>
      </c>
    </row>
    <row r="19010" customFormat="false" ht="15" hidden="false" customHeight="true" outlineLevel="0" collapsed="false">
      <c r="A19010" s="1" t="n">
        <f aca="false">IF(IFERROR((MATCH(G19010,$G$1:$G$17718,0)),0),INDEX($A$1:$A$17718,MATCH(G19010,$G$1:$G$17718,0)),MAX($A$2:$A19009)+1)</f>
        <v>14770</v>
      </c>
      <c r="B19010" s="1" t="e">
        <f aca="false">IF(COUNTIF($G$1:$G$17718,G19010&gt;0),0,INDEX($A$1:$A$17718,MATCH(G19010,$G$1:$G$17718,0)))</f>
        <v>#N/A</v>
      </c>
      <c r="C19010" s="1" t="str">
        <f aca="false">IF(H19010="",F19010,H19010)</f>
        <v>east brookfield adams road solar llc</v>
      </c>
      <c r="F19010" s="5"/>
      <c r="G19010" s="1" t="n">
        <v>64129</v>
      </c>
      <c r="H19010" s="1" t="s">
        <v>24469</v>
      </c>
      <c r="I19010" s="1" t="n">
        <v>63760</v>
      </c>
      <c r="J19010" s="1" t="s">
        <v>24467</v>
      </c>
      <c r="K19010" s="1" t="s">
        <v>24470</v>
      </c>
    </row>
    <row r="19011" customFormat="false" ht="15" hidden="false" customHeight="true" outlineLevel="0" collapsed="false">
      <c r="A19011" s="1" t="n">
        <f aca="false">IF(IFERROR((MATCH(G19011,$G$1:$G$17718,0)),0),INDEX($A$1:$A$17718,MATCH(G19011,$G$1:$G$17718,0)),MAX($A$2:$A19010)+1)</f>
        <v>14771</v>
      </c>
      <c r="B19011" s="1" t="e">
        <f aca="false">IF(COUNTIF($G$1:$G$17718,G19011&gt;0),0,INDEX($A$1:$A$17718,MATCH(G19011,$G$1:$G$17718,0)))</f>
        <v>#N/A</v>
      </c>
      <c r="C19011" s="1" t="str">
        <f aca="false">IF(H19011="",F19011,H19011)</f>
        <v>reg juhl glenville wind, llc</v>
      </c>
      <c r="F19011" s="5"/>
      <c r="G19011" s="1" t="n">
        <v>64130</v>
      </c>
      <c r="H19011" s="1" t="s">
        <v>24471</v>
      </c>
      <c r="I19011" s="1" t="n">
        <v>63761</v>
      </c>
      <c r="J19011" s="1" t="s">
        <v>24471</v>
      </c>
      <c r="K19011" s="1" t="s">
        <v>24472</v>
      </c>
    </row>
    <row r="19012" customFormat="false" ht="15" hidden="false" customHeight="true" outlineLevel="0" collapsed="false">
      <c r="A19012" s="1" t="n">
        <f aca="false">IF(IFERROR((MATCH(G19012,$G$1:$G$17718,0)),0),INDEX($A$1:$A$17718,MATCH(G19012,$G$1:$G$17718,0)),MAX($A$2:$A19011)+1)</f>
        <v>14772</v>
      </c>
      <c r="B19012" s="1" t="e">
        <f aca="false">IF(COUNTIF($G$1:$G$17718,G19012&gt;0),0,INDEX($A$1:$A$17718,MATCH(G19012,$G$1:$G$17718,0)))</f>
        <v>#N/A</v>
      </c>
      <c r="C19012" s="1" t="str">
        <f aca="false">IF(H19012="",F19012,H19012)</f>
        <v>forest grove - dodd</v>
      </c>
      <c r="F19012" s="5"/>
      <c r="G19012" s="1" t="n">
        <v>64131</v>
      </c>
      <c r="H19012" s="1" t="s">
        <v>24473</v>
      </c>
      <c r="I19012" s="1" t="n">
        <v>63726</v>
      </c>
      <c r="J19012" s="1" t="s">
        <v>24474</v>
      </c>
      <c r="K19012" s="1" t="s">
        <v>24475</v>
      </c>
    </row>
    <row r="19013" customFormat="false" ht="15" hidden="false" customHeight="true" outlineLevel="0" collapsed="false">
      <c r="A19013" s="1" t="n">
        <f aca="false">IF(IFERROR((MATCH(G19013,$G$1:$G$17718,0)),0),INDEX($A$1:$A$17718,MATCH(G19013,$G$1:$G$17718,0)),MAX($A$2:$A19012)+1)</f>
        <v>14773</v>
      </c>
      <c r="B19013" s="1" t="e">
        <f aca="false">IF(COUNTIF($G$1:$G$17718,G19013&gt;0),0,INDEX($A$1:$A$17718,MATCH(G19013,$G$1:$G$17718,0)))</f>
        <v>#N/A</v>
      </c>
      <c r="C19013" s="1" t="str">
        <f aca="false">IF(H19013="",F19013,H19013)</f>
        <v>oak hill - dry creek</v>
      </c>
      <c r="F19013" s="5"/>
      <c r="G19013" s="1" t="n">
        <v>64132</v>
      </c>
      <c r="H19013" s="1" t="s">
        <v>24476</v>
      </c>
      <c r="I19013" s="1" t="n">
        <v>63726</v>
      </c>
      <c r="J19013" s="1" t="s">
        <v>24474</v>
      </c>
      <c r="K19013" s="1" t="s">
        <v>24477</v>
      </c>
    </row>
    <row r="19014" customFormat="false" ht="15" hidden="false" customHeight="true" outlineLevel="0" collapsed="false">
      <c r="A19014" s="1" t="n">
        <f aca="false">IF(IFERROR((MATCH(G19014,$G$1:$G$17718,0)),0),INDEX($A$1:$A$17718,MATCH(G19014,$G$1:$G$17718,0)),MAX($A$2:$A19013)+1)</f>
        <v>14774</v>
      </c>
      <c r="B19014" s="1" t="e">
        <f aca="false">IF(COUNTIF($G$1:$G$17718,G19014&gt;0),0,INDEX($A$1:$A$17718,MATCH(G19014,$G$1:$G$17718,0)))</f>
        <v>#N/A</v>
      </c>
      <c r="C19014" s="1" t="str">
        <f aca="false">IF(H19014="",F19014,H19014)</f>
        <v>old 300 solar center, llc</v>
      </c>
      <c r="F19014" s="5"/>
      <c r="G19014" s="1" t="n">
        <v>64133</v>
      </c>
      <c r="H19014" s="1" t="s">
        <v>24478</v>
      </c>
      <c r="I19014" s="1" t="n">
        <v>63755</v>
      </c>
      <c r="J19014" s="1" t="s">
        <v>24478</v>
      </c>
      <c r="K19014" s="1" t="s">
        <v>24479</v>
      </c>
    </row>
    <row r="19015" customFormat="false" ht="15" hidden="false" customHeight="true" outlineLevel="0" collapsed="false">
      <c r="A19015" s="1" t="n">
        <f aca="false">IF(IFERROR((MATCH(G19015,$G$1:$G$17718,0)),0),INDEX($A$1:$A$17718,MATCH(G19015,$G$1:$G$17718,0)),MAX($A$2:$A19014)+1)</f>
        <v>14775</v>
      </c>
      <c r="B19015" s="1" t="e">
        <f aca="false">IF(COUNTIF($G$1:$G$17718,G19015&gt;0),0,INDEX($A$1:$A$17718,MATCH(G19015,$G$1:$G$17718,0)))</f>
        <v>#N/A</v>
      </c>
      <c r="C19015" s="1" t="str">
        <f aca="false">IF(H19015="",F19015,H19015)</f>
        <v>lily pond solar, llc</v>
      </c>
      <c r="F19015" s="5"/>
      <c r="G19015" s="1" t="n">
        <v>64134</v>
      </c>
      <c r="H19015" s="1" t="s">
        <v>24480</v>
      </c>
      <c r="I19015" s="1" t="n">
        <v>63756</v>
      </c>
      <c r="J19015" s="1" t="s">
        <v>24480</v>
      </c>
      <c r="K19015" s="1" t="s">
        <v>24481</v>
      </c>
    </row>
    <row r="19016" customFormat="false" ht="15" hidden="false" customHeight="true" outlineLevel="0" collapsed="false">
      <c r="A19016" s="1" t="n">
        <f aca="false">IF(IFERROR((MATCH(G19016,$G$1:$G$17718,0)),0),INDEX($A$1:$A$17718,MATCH(G19016,$G$1:$G$17718,0)),MAX($A$2:$A19015)+1)</f>
        <v>14776</v>
      </c>
      <c r="B19016" s="1" t="e">
        <f aca="false">IF(COUNTIF($G$1:$G$17718,G19016&gt;0),0,INDEX($A$1:$A$17718,MATCH(G19016,$G$1:$G$17718,0)))</f>
        <v>#N/A</v>
      </c>
      <c r="C19016" s="1" t="str">
        <f aca="false">IF(H19016="",F19016,H19016)</f>
        <v>grassfield solar</v>
      </c>
      <c r="F19016" s="5"/>
      <c r="G19016" s="1" t="n">
        <v>64135</v>
      </c>
      <c r="H19016" s="1" t="s">
        <v>24482</v>
      </c>
      <c r="I19016" s="1" t="n">
        <v>5248</v>
      </c>
      <c r="J19016" s="1" t="s">
        <v>22707</v>
      </c>
      <c r="K19016" s="1" t="s">
        <v>24278</v>
      </c>
    </row>
    <row r="19017" customFormat="false" ht="15" hidden="false" customHeight="true" outlineLevel="0" collapsed="false">
      <c r="A19017" s="1" t="n">
        <f aca="false">IF(IFERROR((MATCH(G19017,$G$1:$G$17718,0)),0),INDEX($A$1:$A$17718,MATCH(G19017,$G$1:$G$17718,0)),MAX($A$2:$A19016)+1)</f>
        <v>14777</v>
      </c>
      <c r="B19017" s="1" t="e">
        <f aca="false">IF(COUNTIF($G$1:$G$17718,G19017&gt;0),0,INDEX($A$1:$A$17718,MATCH(G19017,$G$1:$G$17718,0)))</f>
        <v>#N/A</v>
      </c>
      <c r="C19017" s="1" t="str">
        <f aca="false">IF(H19017="",F19017,H19017)</f>
        <v>sycamore solar</v>
      </c>
      <c r="F19017" s="5"/>
      <c r="G19017" s="1" t="n">
        <v>64136</v>
      </c>
      <c r="H19017" s="1" t="s">
        <v>24483</v>
      </c>
      <c r="I19017" s="1" t="n">
        <v>5248</v>
      </c>
      <c r="J19017" s="1" t="s">
        <v>22707</v>
      </c>
      <c r="K19017" s="1" t="s">
        <v>24484</v>
      </c>
    </row>
    <row r="19018" customFormat="false" ht="15" hidden="false" customHeight="true" outlineLevel="0" collapsed="false">
      <c r="A19018" s="1" t="n">
        <f aca="false">IF(IFERROR((MATCH(G19018,$G$1:$G$17718,0)),0),INDEX($A$1:$A$17718,MATCH(G19018,$G$1:$G$17718,0)),MAX($A$2:$A19017)+1)</f>
        <v>14778</v>
      </c>
      <c r="B19018" s="1" t="e">
        <f aca="false">IF(COUNTIF($G$1:$G$17718,G19018&gt;0),0,INDEX($A$1:$A$17718,MATCH(G19018,$G$1:$G$17718,0)))</f>
        <v>#N/A</v>
      </c>
      <c r="C19018" s="1" t="str">
        <f aca="false">IF(H19018="",F19018,H19018)</f>
        <v>kenmare - mansfield branch street</v>
      </c>
      <c r="F19018" s="5"/>
      <c r="G19018" s="1" t="n">
        <v>64137</v>
      </c>
      <c r="H19018" s="1" t="s">
        <v>24485</v>
      </c>
      <c r="I19018" s="1" t="n">
        <v>61944</v>
      </c>
      <c r="J19018" s="1" t="s">
        <v>23043</v>
      </c>
      <c r="K19018" s="1" t="s">
        <v>24443</v>
      </c>
    </row>
    <row r="19019" customFormat="false" ht="15" hidden="false" customHeight="true" outlineLevel="0" collapsed="false">
      <c r="A19019" s="1" t="n">
        <f aca="false">IF(IFERROR((MATCH(G19019,$G$1:$G$17718,0)),0),INDEX($A$1:$A$17718,MATCH(G19019,$G$1:$G$17718,0)),MAX($A$2:$A19018)+1)</f>
        <v>14779</v>
      </c>
      <c r="B19019" s="1" t="e">
        <f aca="false">IF(COUNTIF($G$1:$G$17718,G19019&gt;0),0,INDEX($A$1:$A$17718,MATCH(G19019,$G$1:$G$17718,0)))</f>
        <v>#N/A</v>
      </c>
      <c r="C19019" s="1" t="str">
        <f aca="false">IF(H19019="",F19019,H19019)</f>
        <v>irish creek wind</v>
      </c>
      <c r="F19019" s="5"/>
      <c r="G19019" s="1" t="n">
        <v>64138</v>
      </c>
      <c r="H19019" s="1" t="s">
        <v>24486</v>
      </c>
      <c r="I19019" s="1" t="n">
        <v>63765</v>
      </c>
      <c r="J19019" s="1" t="s">
        <v>24487</v>
      </c>
      <c r="K19019" s="1" t="s">
        <v>24488</v>
      </c>
    </row>
    <row r="19020" customFormat="false" ht="15" hidden="false" customHeight="true" outlineLevel="0" collapsed="false">
      <c r="A19020" s="1" t="n">
        <f aca="false">IF(IFERROR((MATCH(G19020,$G$1:$G$17718,0)),0),INDEX($A$1:$A$17718,MATCH(G19020,$G$1:$G$17718,0)),MAX($A$2:$A19019)+1)</f>
        <v>14780</v>
      </c>
      <c r="B19020" s="1" t="e">
        <f aca="false">IF(COUNTIF($G$1:$G$17718,G19020&gt;0),0,INDEX($A$1:$A$17718,MATCH(G19020,$G$1:$G$17718,0)))</f>
        <v>#N/A</v>
      </c>
      <c r="C19020" s="1" t="str">
        <f aca="false">IF(H19020="",F19020,H19020)</f>
        <v>haystack wind project, llc</v>
      </c>
      <c r="F19020" s="5"/>
      <c r="G19020" s="1" t="n">
        <v>64139</v>
      </c>
      <c r="H19020" s="1" t="s">
        <v>24489</v>
      </c>
      <c r="I19020" s="1" t="n">
        <v>63764</v>
      </c>
      <c r="J19020" s="1" t="s">
        <v>24489</v>
      </c>
      <c r="K19020" s="1" t="s">
        <v>24490</v>
      </c>
    </row>
    <row r="19021" customFormat="false" ht="15" hidden="false" customHeight="true" outlineLevel="0" collapsed="false">
      <c r="A19021" s="1" t="n">
        <f aca="false">IF(IFERROR((MATCH(G19021,$G$1:$G$17718,0)),0),INDEX($A$1:$A$17718,MATCH(G19021,$G$1:$G$17718,0)),MAX($A$2:$A19020)+1)</f>
        <v>14781</v>
      </c>
      <c r="B19021" s="1" t="e">
        <f aca="false">IF(COUNTIF($G$1:$G$17718,G19021&gt;0),0,INDEX($A$1:$A$17718,MATCH(G19021,$G$1:$G$17718,0)))</f>
        <v>#N/A</v>
      </c>
      <c r="C19021" s="1" t="str">
        <f aca="false">IF(H19021="",F19021,H19021)</f>
        <v>bwc stony brook, llc hybrid</v>
      </c>
      <c r="F19021" s="5"/>
      <c r="G19021" s="1" t="n">
        <v>64140</v>
      </c>
      <c r="H19021" s="1" t="s">
        <v>24491</v>
      </c>
      <c r="I19021" s="1" t="n">
        <v>61012</v>
      </c>
      <c r="J19021" s="1" t="s">
        <v>23025</v>
      </c>
      <c r="K19021" s="1" t="s">
        <v>24492</v>
      </c>
    </row>
    <row r="19022" customFormat="false" ht="15" hidden="false" customHeight="true" outlineLevel="0" collapsed="false">
      <c r="A19022" s="1" t="n">
        <f aca="false">IF(IFERROR((MATCH(G19022,$G$1:$G$17718,0)),0),INDEX($A$1:$A$17718,MATCH(G19022,$G$1:$G$17718,0)),MAX($A$2:$A19021)+1)</f>
        <v>14782</v>
      </c>
      <c r="B19022" s="1" t="e">
        <f aca="false">IF(COUNTIF($G$1:$G$17718,G19022&gt;0),0,INDEX($A$1:$A$17718,MATCH(G19022,$G$1:$G$17718,0)))</f>
        <v>#N/A</v>
      </c>
      <c r="C19022" s="1" t="str">
        <f aca="false">IF(H19022="",F19022,H19022)</f>
        <v>still water power</v>
      </c>
      <c r="F19022" s="5"/>
      <c r="G19022" s="1" t="n">
        <v>64141</v>
      </c>
      <c r="H19022" s="1" t="s">
        <v>24493</v>
      </c>
      <c r="I19022" s="1" t="n">
        <v>63763</v>
      </c>
      <c r="J19022" s="1" t="s">
        <v>24494</v>
      </c>
      <c r="K19022" s="1" t="s">
        <v>24241</v>
      </c>
    </row>
    <row r="19023" customFormat="false" ht="15" hidden="false" customHeight="true" outlineLevel="0" collapsed="false">
      <c r="A19023" s="1" t="n">
        <f aca="false">IF(IFERROR((MATCH(G19023,$G$1:$G$17718,0)),0),INDEX($A$1:$A$17718,MATCH(G19023,$G$1:$G$17718,0)),MAX($A$2:$A19022)+1)</f>
        <v>14783</v>
      </c>
      <c r="B19023" s="1" t="e">
        <f aca="false">IF(COUNTIF($G$1:$G$17718,G19023&gt;0),0,INDEX($A$1:$A$17718,MATCH(G19023,$G$1:$G$17718,0)))</f>
        <v>#N/A</v>
      </c>
      <c r="C19023" s="1" t="str">
        <f aca="false">IF(H19023="",F19023,H19023)</f>
        <v>labcorp engine</v>
      </c>
      <c r="F19023" s="5"/>
      <c r="G19023" s="1" t="n">
        <v>64142</v>
      </c>
      <c r="H19023" s="1" t="s">
        <v>24495</v>
      </c>
      <c r="I19023" s="1" t="n">
        <v>60571</v>
      </c>
      <c r="J19023" s="1" t="s">
        <v>23704</v>
      </c>
      <c r="K19023" s="1" t="s">
        <v>24496</v>
      </c>
    </row>
    <row r="19024" customFormat="false" ht="15" hidden="false" customHeight="true" outlineLevel="0" collapsed="false">
      <c r="A19024" s="1" t="n">
        <f aca="false">IF(IFERROR((MATCH(G19024,$G$1:$G$17718,0)),0),INDEX($A$1:$A$17718,MATCH(G19024,$G$1:$G$17718,0)),MAX($A$2:$A19023)+1)</f>
        <v>14784</v>
      </c>
      <c r="B19024" s="1" t="e">
        <f aca="false">IF(COUNTIF($G$1:$G$17718,G19024&gt;0),0,INDEX($A$1:$A$17718,MATCH(G19024,$G$1:$G$17718,0)))</f>
        <v>#N/A</v>
      </c>
      <c r="C19024" s="1" t="str">
        <f aca="false">IF(H19024="",F19024,H19024)</f>
        <v>bloom-altice fuel cell</v>
      </c>
      <c r="F19024" s="5"/>
      <c r="G19024" s="1" t="n">
        <v>64143</v>
      </c>
      <c r="H19024" s="1" t="s">
        <v>24497</v>
      </c>
      <c r="I19024" s="1" t="n">
        <v>60571</v>
      </c>
      <c r="J19024" s="1" t="s">
        <v>23704</v>
      </c>
      <c r="K19024" s="1" t="s">
        <v>24264</v>
      </c>
    </row>
    <row r="19025" customFormat="false" ht="15" hidden="false" customHeight="true" outlineLevel="0" collapsed="false">
      <c r="A19025" s="1" t="n">
        <f aca="false">IF(IFERROR((MATCH(G19025,$G$1:$G$17718,0)),0),INDEX($A$1:$A$17718,MATCH(G19025,$G$1:$G$17718,0)),MAX($A$2:$A19024)+1)</f>
        <v>14785</v>
      </c>
      <c r="B19025" s="1" t="e">
        <f aca="false">IF(COUNTIF($G$1:$G$17718,G19025&gt;0),0,INDEX($A$1:$A$17718,MATCH(G19025,$G$1:$G$17718,0)))</f>
        <v>#N/A</v>
      </c>
      <c r="C19025" s="1" t="str">
        <f aca="false">IF(H19025="",F19025,H19025)</f>
        <v>harts mill solar, llc</v>
      </c>
      <c r="F19025" s="5"/>
      <c r="G19025" s="1" t="n">
        <v>64144</v>
      </c>
      <c r="H19025" s="1" t="s">
        <v>24498</v>
      </c>
      <c r="I19025" s="1" t="n">
        <v>61298</v>
      </c>
      <c r="J19025" s="1" t="s">
        <v>24499</v>
      </c>
      <c r="K19025" s="1" t="s">
        <v>24500</v>
      </c>
    </row>
    <row r="19026" customFormat="false" ht="15" hidden="false" customHeight="true" outlineLevel="0" collapsed="false">
      <c r="A19026" s="1" t="n">
        <f aca="false">IF(IFERROR((MATCH(G19026,$G$1:$G$17718,0)),0),INDEX($A$1:$A$17718,MATCH(G19026,$G$1:$G$17718,0)),MAX($A$2:$A19025)+1)</f>
        <v>14786</v>
      </c>
      <c r="B19026" s="1" t="e">
        <f aca="false">IF(COUNTIF($G$1:$G$17718,G19026&gt;0),0,INDEX($A$1:$A$17718,MATCH(G19026,$G$1:$G$17718,0)))</f>
        <v>#N/A</v>
      </c>
      <c r="C19026" s="1" t="str">
        <f aca="false">IF(H19026="",F19026,H19026)</f>
        <v>bay trail solar power plant</v>
      </c>
      <c r="F19026" s="5"/>
      <c r="G19026" s="1" t="n">
        <v>64145</v>
      </c>
      <c r="H19026" s="1" t="s">
        <v>24501</v>
      </c>
      <c r="I19026" s="1" t="n">
        <v>6455</v>
      </c>
      <c r="J19026" s="1" t="s">
        <v>24502</v>
      </c>
      <c r="K19026" s="1" t="s">
        <v>24503</v>
      </c>
    </row>
    <row r="19027" customFormat="false" ht="15" hidden="false" customHeight="true" outlineLevel="0" collapsed="false">
      <c r="A19027" s="1" t="n">
        <f aca="false">IF(IFERROR((MATCH(G19027,$G$1:$G$17718,0)),0),INDEX($A$1:$A$17718,MATCH(G19027,$G$1:$G$17718,0)),MAX($A$2:$A19026)+1)</f>
        <v>14787</v>
      </c>
      <c r="B19027" s="1" t="e">
        <f aca="false">IF(COUNTIF($G$1:$G$17718,G19027&gt;0),0,INDEX($A$1:$A$17718,MATCH(G19027,$G$1:$G$17718,0)))</f>
        <v>#N/A</v>
      </c>
      <c r="C19027" s="1" t="str">
        <f aca="false">IF(H19027="",F19027,H19027)</f>
        <v>sandy creek solar power plant</v>
      </c>
      <c r="F19027" s="5"/>
      <c r="G19027" s="1" t="n">
        <v>64146</v>
      </c>
      <c r="H19027" s="1" t="s">
        <v>24504</v>
      </c>
      <c r="I19027" s="1" t="n">
        <v>6455</v>
      </c>
      <c r="J19027" s="1" t="s">
        <v>24502</v>
      </c>
      <c r="K19027" s="1" t="s">
        <v>24503</v>
      </c>
    </row>
    <row r="19028" customFormat="false" ht="15" hidden="false" customHeight="true" outlineLevel="0" collapsed="false">
      <c r="A19028" s="1" t="n">
        <f aca="false">IF(IFERROR((MATCH(G19028,$G$1:$G$17718,0)),0),INDEX($A$1:$A$17718,MATCH(G19028,$G$1:$G$17718,0)),MAX($A$2:$A19027)+1)</f>
        <v>14788</v>
      </c>
      <c r="B19028" s="1" t="e">
        <f aca="false">IF(COUNTIF($G$1:$G$17718,G19028&gt;0),0,INDEX($A$1:$A$17718,MATCH(G19028,$G$1:$G$17718,0)))</f>
        <v>#N/A</v>
      </c>
      <c r="C19028" s="1" t="str">
        <f aca="false">IF(H19028="",F19028,H19028)</f>
        <v>zpd-pt solar project 2017-038 hybrid llc</v>
      </c>
      <c r="F19028" s="5"/>
      <c r="G19028" s="1" t="n">
        <v>64147</v>
      </c>
      <c r="H19028" s="1" t="s">
        <v>24505</v>
      </c>
      <c r="I19028" s="1" t="n">
        <v>61012</v>
      </c>
      <c r="J19028" s="1" t="s">
        <v>23025</v>
      </c>
      <c r="K19028" s="1" t="s">
        <v>24506</v>
      </c>
    </row>
    <row r="19029" customFormat="false" ht="15" hidden="false" customHeight="true" outlineLevel="0" collapsed="false">
      <c r="A19029" s="1" t="n">
        <f aca="false">IF(IFERROR((MATCH(G19029,$G$1:$G$17718,0)),0),INDEX($A$1:$A$17718,MATCH(G19029,$G$1:$G$17718,0)),MAX($A$2:$A19028)+1)</f>
        <v>14789</v>
      </c>
      <c r="B19029" s="1" t="e">
        <f aca="false">IF(COUNTIF($G$1:$G$17718,G19029&gt;0),0,INDEX($A$1:$A$17718,MATCH(G19029,$G$1:$G$17718,0)))</f>
        <v>#N/A</v>
      </c>
      <c r="C19029" s="1" t="str">
        <f aca="false">IF(H19029="",F19029,H19029)</f>
        <v>fish springs</v>
      </c>
      <c r="F19029" s="5"/>
      <c r="G19029" s="1" t="n">
        <v>64148</v>
      </c>
      <c r="H19029" s="1" t="s">
        <v>24507</v>
      </c>
      <c r="I19029" s="1" t="n">
        <v>63772</v>
      </c>
      <c r="J19029" s="1" t="s">
        <v>24508</v>
      </c>
      <c r="K19029" s="1" t="s">
        <v>24509</v>
      </c>
    </row>
    <row r="19030" customFormat="false" ht="15" hidden="false" customHeight="true" outlineLevel="0" collapsed="false">
      <c r="A19030" s="1" t="n">
        <f aca="false">IF(IFERROR((MATCH(G19030,$G$1:$G$17718,0)),0),INDEX($A$1:$A$17718,MATCH(G19030,$G$1:$G$17718,0)),MAX($A$2:$A19029)+1)</f>
        <v>14790</v>
      </c>
      <c r="B19030" s="1" t="e">
        <f aca="false">IF(COUNTIF($G$1:$G$17718,G19030&gt;0),0,INDEX($A$1:$A$17718,MATCH(G19030,$G$1:$G$17718,0)))</f>
        <v>#N/A</v>
      </c>
      <c r="C19030" s="1" t="str">
        <f aca="false">IF(H19030="",F19030,H19030)</f>
        <v>western trail wind, llc</v>
      </c>
      <c r="F19030" s="5"/>
      <c r="G19030" s="1" t="n">
        <v>64149</v>
      </c>
      <c r="H19030" s="1" t="s">
        <v>24510</v>
      </c>
      <c r="I19030" s="1" t="n">
        <v>63773</v>
      </c>
      <c r="J19030" s="1" t="s">
        <v>24511</v>
      </c>
      <c r="K19030" s="1" t="s">
        <v>24512</v>
      </c>
    </row>
    <row r="19031" customFormat="false" ht="15" hidden="false" customHeight="true" outlineLevel="0" collapsed="false">
      <c r="A19031" s="1" t="n">
        <f aca="false">IF(IFERROR((MATCH(G19031,$G$1:$G$17718,0)),0),INDEX($A$1:$A$17718,MATCH(G19031,$G$1:$G$17718,0)),MAX($A$2:$A19030)+1)</f>
        <v>14791</v>
      </c>
      <c r="B19031" s="1" t="e">
        <f aca="false">IF(COUNTIF($G$1:$G$17718,G19031&gt;0),0,INDEX($A$1:$A$17718,MATCH(G19031,$G$1:$G$17718,0)))</f>
        <v>#N/A</v>
      </c>
      <c r="C19031" s="1" t="str">
        <f aca="false">IF(H19031="",F19031,H19031)</f>
        <v>lancaster solar ga</v>
      </c>
      <c r="F19031" s="5"/>
      <c r="G19031" s="1" t="n">
        <v>64150</v>
      </c>
      <c r="H19031" s="1" t="s">
        <v>24513</v>
      </c>
      <c r="I19031" s="1" t="n">
        <v>63769</v>
      </c>
      <c r="J19031" s="1" t="s">
        <v>24514</v>
      </c>
      <c r="K19031" s="1" t="s">
        <v>24515</v>
      </c>
    </row>
    <row r="19032" customFormat="false" ht="15" hidden="false" customHeight="true" outlineLevel="0" collapsed="false">
      <c r="A19032" s="1" t="n">
        <f aca="false">IF(IFERROR((MATCH(G19032,$G$1:$G$17718,0)),0),INDEX($A$1:$A$17718,MATCH(G19032,$G$1:$G$17718,0)),MAX($A$2:$A19031)+1)</f>
        <v>14792</v>
      </c>
      <c r="B19032" s="1" t="e">
        <f aca="false">IF(COUNTIF($G$1:$G$17718,G19032&gt;0),0,INDEX($A$1:$A$17718,MATCH(G19032,$G$1:$G$17718,0)))</f>
        <v>#N/A</v>
      </c>
      <c r="C19032" s="1" t="str">
        <f aca="false">IF(H19032="",F19032,H19032)</f>
        <v>sr perry</v>
      </c>
      <c r="F19032" s="5"/>
      <c r="G19032" s="1" t="n">
        <v>64151</v>
      </c>
      <c r="H19032" s="1" t="s">
        <v>24516</v>
      </c>
      <c r="I19032" s="1" t="n">
        <v>63770</v>
      </c>
      <c r="J19032" s="1" t="s">
        <v>24517</v>
      </c>
      <c r="K19032" s="1" t="s">
        <v>24518</v>
      </c>
    </row>
    <row r="19033" customFormat="false" ht="15" hidden="false" customHeight="true" outlineLevel="0" collapsed="false">
      <c r="A19033" s="1" t="n">
        <f aca="false">IF(IFERROR((MATCH(G19033,$G$1:$G$17718,0)),0),INDEX($A$1:$A$17718,MATCH(G19033,$G$1:$G$17718,0)),MAX($A$2:$A19032)+1)</f>
        <v>14793</v>
      </c>
      <c r="B19033" s="1" t="e">
        <f aca="false">IF(COUNTIF($G$1:$G$17718,G19033&gt;0),0,INDEX($A$1:$A$17718,MATCH(G19033,$G$1:$G$17718,0)))</f>
        <v>#N/A</v>
      </c>
      <c r="C19033" s="1" t="str">
        <f aca="false">IF(H19033="",F19033,H19033)</f>
        <v>sr rattlesnake</v>
      </c>
      <c r="F19033" s="5"/>
      <c r="G19033" s="1" t="n">
        <v>64152</v>
      </c>
      <c r="H19033" s="1" t="s">
        <v>24519</v>
      </c>
      <c r="I19033" s="1" t="n">
        <v>63771</v>
      </c>
      <c r="J19033" s="1" t="s">
        <v>24520</v>
      </c>
      <c r="K19033" s="1" t="s">
        <v>24521</v>
      </c>
    </row>
    <row r="19034" customFormat="false" ht="15" hidden="false" customHeight="true" outlineLevel="0" collapsed="false">
      <c r="A19034" s="1" t="n">
        <f aca="false">IF(IFERROR((MATCH(G19034,$G$1:$G$17718,0)),0),INDEX($A$1:$A$17718,MATCH(G19034,$G$1:$G$17718,0)),MAX($A$2:$A19033)+1)</f>
        <v>14794</v>
      </c>
      <c r="B19034" s="1" t="e">
        <f aca="false">IF(COUNTIF($G$1:$G$17718,G19034&gt;0),0,INDEX($A$1:$A$17718,MATCH(G19034,$G$1:$G$17718,0)))</f>
        <v>#N/A</v>
      </c>
      <c r="C19034" s="1" t="str">
        <f aca="false">IF(H19034="",F19034,H19034)</f>
        <v>novel novak solar llc</v>
      </c>
      <c r="F19034" s="5"/>
      <c r="G19034" s="1" t="n">
        <v>64153</v>
      </c>
      <c r="H19034" s="1" t="s">
        <v>24522</v>
      </c>
      <c r="I19034" s="1" t="n">
        <v>63774</v>
      </c>
      <c r="J19034" s="1" t="s">
        <v>24522</v>
      </c>
      <c r="K19034" s="1" t="s">
        <v>24315</v>
      </c>
    </row>
    <row r="19035" customFormat="false" ht="15" hidden="false" customHeight="true" outlineLevel="0" collapsed="false">
      <c r="A19035" s="1" t="n">
        <f aca="false">IF(IFERROR((MATCH(G19035,$G$1:$G$17718,0)),0),INDEX($A$1:$A$17718,MATCH(G19035,$G$1:$G$17718,0)),MAX($A$2:$A19034)+1)</f>
        <v>14795</v>
      </c>
      <c r="B19035" s="1" t="e">
        <f aca="false">IF(COUNTIF($G$1:$G$17718,G19035&gt;0),0,INDEX($A$1:$A$17718,MATCH(G19035,$G$1:$G$17718,0)))</f>
        <v>#N/A</v>
      </c>
      <c r="C19035" s="1" t="str">
        <f aca="false">IF(H19035="",F19035,H19035)</f>
        <v>novel shelly solar llc</v>
      </c>
      <c r="F19035" s="5"/>
      <c r="G19035" s="1" t="n">
        <v>64154</v>
      </c>
      <c r="H19035" s="1" t="s">
        <v>24523</v>
      </c>
      <c r="I19035" s="1" t="n">
        <v>63775</v>
      </c>
      <c r="J19035" s="1" t="s">
        <v>24523</v>
      </c>
      <c r="K19035" s="1" t="s">
        <v>24315</v>
      </c>
    </row>
    <row r="19036" customFormat="false" ht="15" hidden="false" customHeight="true" outlineLevel="0" collapsed="false">
      <c r="A19036" s="1" t="n">
        <f aca="false">IF(IFERROR((MATCH(G19036,$G$1:$G$17718,0)),0),INDEX($A$1:$A$17718,MATCH(G19036,$G$1:$G$17718,0)),MAX($A$2:$A19035)+1)</f>
        <v>14796</v>
      </c>
      <c r="B19036" s="1" t="e">
        <f aca="false">IF(COUNTIF($G$1:$G$17718,G19036&gt;0),0,INDEX($A$1:$A$17718,MATCH(G19036,$G$1:$G$17718,0)))</f>
        <v>#N/A</v>
      </c>
      <c r="C19036" s="1" t="str">
        <f aca="false">IF(H19036="",F19036,H19036)</f>
        <v>bryant road solar</v>
      </c>
      <c r="F19036" s="5"/>
      <c r="G19036" s="1" t="n">
        <v>64155</v>
      </c>
      <c r="H19036" s="1" t="s">
        <v>24524</v>
      </c>
      <c r="I19036" s="1" t="n">
        <v>63776</v>
      </c>
      <c r="J19036" s="1" t="s">
        <v>24525</v>
      </c>
      <c r="K19036" s="1" t="s">
        <v>24526</v>
      </c>
    </row>
    <row r="19037" customFormat="false" ht="15" hidden="false" customHeight="true" outlineLevel="0" collapsed="false">
      <c r="A19037" s="1" t="n">
        <f aca="false">IF(IFERROR((MATCH(G19037,$G$1:$G$17718,0)),0),INDEX($A$1:$A$17718,MATCH(G19037,$G$1:$G$17718,0)),MAX($A$2:$A19036)+1)</f>
        <v>14797</v>
      </c>
      <c r="B19037" s="1" t="e">
        <f aca="false">IF(COUNTIF($G$1:$G$17718,G19037&gt;0),0,INDEX($A$1:$A$17718,MATCH(G19037,$G$1:$G$17718,0)))</f>
        <v>#N/A</v>
      </c>
      <c r="C19037" s="1" t="str">
        <f aca="false">IF(H19037="",F19037,H19037)</f>
        <v>davis road solar</v>
      </c>
      <c r="F19037" s="5"/>
      <c r="G19037" s="1" t="n">
        <v>64156</v>
      </c>
      <c r="H19037" s="1" t="s">
        <v>24527</v>
      </c>
      <c r="I19037" s="1" t="n">
        <v>63776</v>
      </c>
      <c r="J19037" s="1" t="s">
        <v>24525</v>
      </c>
      <c r="K19037" s="1" t="s">
        <v>24526</v>
      </c>
    </row>
    <row r="19038" customFormat="false" ht="15" hidden="false" customHeight="true" outlineLevel="0" collapsed="false">
      <c r="A19038" s="1" t="n">
        <f aca="false">IF(IFERROR((MATCH(G19038,$G$1:$G$17718,0)),0),INDEX($A$1:$A$17718,MATCH(G19038,$G$1:$G$17718,0)),MAX($A$2:$A19037)+1)</f>
        <v>14798</v>
      </c>
      <c r="B19038" s="1" t="e">
        <f aca="false">IF(COUNTIF($G$1:$G$17718,G19038&gt;0),0,INDEX($A$1:$A$17718,MATCH(G19038,$G$1:$G$17718,0)))</f>
        <v>#N/A</v>
      </c>
      <c r="C19038" s="1" t="str">
        <f aca="false">IF(H19038="",F19038,H19038)</f>
        <v>clyde peaking engine</v>
      </c>
      <c r="F19038" s="5"/>
      <c r="G19038" s="1" t="n">
        <v>64157</v>
      </c>
      <c r="H19038" s="1" t="s">
        <v>24528</v>
      </c>
      <c r="I19038" s="1" t="n">
        <v>60571</v>
      </c>
      <c r="J19038" s="1" t="s">
        <v>23704</v>
      </c>
      <c r="K19038" s="1" t="s">
        <v>24529</v>
      </c>
    </row>
    <row r="19039" customFormat="false" ht="15" hidden="false" customHeight="true" outlineLevel="0" collapsed="false">
      <c r="A19039" s="1" t="n">
        <f aca="false">IF(IFERROR((MATCH(G19039,$G$1:$G$17718,0)),0),INDEX($A$1:$A$17718,MATCH(G19039,$G$1:$G$17718,0)),MAX($A$2:$A19038)+1)</f>
        <v>14799</v>
      </c>
      <c r="B19039" s="1" t="e">
        <f aca="false">IF(COUNTIF($G$1:$G$17718,G19039&gt;0),0,INDEX($A$1:$A$17718,MATCH(G19039,$G$1:$G$17718,0)))</f>
        <v>#N/A</v>
      </c>
      <c r="C19039" s="1" t="str">
        <f aca="false">IF(H19039="",F19039,H19039)</f>
        <v>mechanicsville solar</v>
      </c>
      <c r="F19039" s="5"/>
      <c r="G19039" s="1" t="n">
        <v>64158</v>
      </c>
      <c r="H19039" s="1" t="s">
        <v>24530</v>
      </c>
      <c r="I19039" s="1" t="n">
        <v>63777</v>
      </c>
      <c r="J19039" s="1" t="s">
        <v>24531</v>
      </c>
      <c r="K19039" s="1" t="s">
        <v>24532</v>
      </c>
    </row>
    <row r="19040" customFormat="false" ht="15" hidden="false" customHeight="true" outlineLevel="0" collapsed="false">
      <c r="A19040" s="1" t="n">
        <f aca="false">IF(IFERROR((MATCH(G19040,$G$1:$G$17718,0)),0),INDEX($A$1:$A$17718,MATCH(G19040,$G$1:$G$17718,0)),MAX($A$2:$A19039)+1)</f>
        <v>14800</v>
      </c>
      <c r="B19040" s="1" t="e">
        <f aca="false">IF(COUNTIF($G$1:$G$17718,G19040&gt;0),0,INDEX($A$1:$A$17718,MATCH(G19040,$G$1:$G$17718,0)))</f>
        <v>#N/A</v>
      </c>
      <c r="C19040" s="1" t="str">
        <f aca="false">IF(H19040="",F19040,H19040)</f>
        <v>sr north stonington</v>
      </c>
      <c r="F19040" s="5"/>
      <c r="G19040" s="1" t="n">
        <v>64160</v>
      </c>
      <c r="H19040" s="1" t="s">
        <v>24533</v>
      </c>
      <c r="I19040" s="1" t="n">
        <v>63781</v>
      </c>
      <c r="J19040" s="1" t="s">
        <v>24534</v>
      </c>
      <c r="K19040" s="1" t="s">
        <v>24535</v>
      </c>
    </row>
    <row r="19041" customFormat="false" ht="15" hidden="false" customHeight="true" outlineLevel="0" collapsed="false">
      <c r="A19041" s="1" t="n">
        <f aca="false">IF(IFERROR((MATCH(G19041,$G$1:$G$17718,0)),0),INDEX($A$1:$A$17718,MATCH(G19041,$G$1:$G$17718,0)),MAX($A$2:$A19040)+1)</f>
        <v>14801</v>
      </c>
      <c r="B19041" s="1" t="e">
        <f aca="false">IF(COUNTIF($G$1:$G$17718,G19041&gt;0),0,INDEX($A$1:$A$17718,MATCH(G19041,$G$1:$G$17718,0)))</f>
        <v>#N/A</v>
      </c>
      <c r="C19041" s="1" t="str">
        <f aca="false">IF(H19041="",F19041,H19041)</f>
        <v>sr litchfield</v>
      </c>
      <c r="F19041" s="5"/>
      <c r="G19041" s="1" t="n">
        <v>64161</v>
      </c>
      <c r="H19041" s="1" t="s">
        <v>24536</v>
      </c>
      <c r="I19041" s="1" t="n">
        <v>63778</v>
      </c>
      <c r="J19041" s="1" t="s">
        <v>24537</v>
      </c>
      <c r="K19041" s="1" t="s">
        <v>24538</v>
      </c>
    </row>
    <row r="19042" customFormat="false" ht="15" hidden="false" customHeight="true" outlineLevel="0" collapsed="false">
      <c r="A19042" s="1" t="n">
        <f aca="false">IF(IFERROR((MATCH(G19042,$G$1:$G$17718,0)),0),INDEX($A$1:$A$17718,MATCH(G19042,$G$1:$G$17718,0)),MAX($A$2:$A19041)+1)</f>
        <v>14802</v>
      </c>
      <c r="B19042" s="1" t="e">
        <f aca="false">IF(COUNTIF($G$1:$G$17718,G19042&gt;0),0,INDEX($A$1:$A$17718,MATCH(G19042,$G$1:$G$17718,0)))</f>
        <v>#N/A</v>
      </c>
      <c r="C19042" s="1" t="str">
        <f aca="false">IF(H19042="",F19042,H19042)</f>
        <v>hecate energy cider solar llc</v>
      </c>
      <c r="F19042" s="5"/>
      <c r="G19042" s="1" t="n">
        <v>64163</v>
      </c>
      <c r="H19042" s="1" t="s">
        <v>24539</v>
      </c>
      <c r="I19042" s="1" t="n">
        <v>63782</v>
      </c>
      <c r="J19042" s="1" t="s">
        <v>24539</v>
      </c>
      <c r="K19042" s="1" t="s">
        <v>24540</v>
      </c>
    </row>
    <row r="19043" customFormat="false" ht="15" hidden="false" customHeight="true" outlineLevel="0" collapsed="false">
      <c r="A19043" s="1" t="n">
        <f aca="false">IF(IFERROR((MATCH(G19043,$G$1:$G$17718,0)),0),INDEX($A$1:$A$17718,MATCH(G19043,$G$1:$G$17718,0)),MAX($A$2:$A19042)+1)</f>
        <v>14803</v>
      </c>
      <c r="B19043" s="1" t="e">
        <f aca="false">IF(COUNTIF($G$1:$G$17718,G19043&gt;0),0,INDEX($A$1:$A$17718,MATCH(G19043,$G$1:$G$17718,0)))</f>
        <v>#N/A</v>
      </c>
      <c r="C19043" s="1" t="str">
        <f aca="false">IF(H19043="",F19043,H19043)</f>
        <v>azure sky wind project, llc hybrid</v>
      </c>
      <c r="F19043" s="5"/>
      <c r="G19043" s="1" t="n">
        <v>64164</v>
      </c>
      <c r="H19043" s="1" t="s">
        <v>24541</v>
      </c>
      <c r="I19043" s="1" t="n">
        <v>63784</v>
      </c>
      <c r="J19043" s="1" t="s">
        <v>24542</v>
      </c>
      <c r="K19043" s="1" t="s">
        <v>24543</v>
      </c>
    </row>
    <row r="19044" customFormat="false" ht="15" hidden="false" customHeight="true" outlineLevel="0" collapsed="false">
      <c r="A19044" s="1" t="n">
        <f aca="false">IF(IFERROR((MATCH(G19044,$G$1:$G$17718,0)),0),INDEX($A$1:$A$17718,MATCH(G19044,$G$1:$G$17718,0)),MAX($A$2:$A19043)+1)</f>
        <v>14804</v>
      </c>
      <c r="B19044" s="1" t="e">
        <f aca="false">IF(COUNTIF($G$1:$G$17718,G19044&gt;0),0,INDEX($A$1:$A$17718,MATCH(G19044,$G$1:$G$17718,0)))</f>
        <v>#N/A</v>
      </c>
      <c r="C19044" s="1" t="str">
        <f aca="false">IF(H19044="",F19044,H19044)</f>
        <v>priddy wind project</v>
      </c>
      <c r="F19044" s="5"/>
      <c r="G19044" s="1" t="n">
        <v>64165</v>
      </c>
      <c r="H19044" s="1" t="s">
        <v>24544</v>
      </c>
      <c r="I19044" s="1" t="n">
        <v>56201</v>
      </c>
      <c r="J19044" s="1" t="s">
        <v>24204</v>
      </c>
      <c r="K19044" s="1" t="s">
        <v>24545</v>
      </c>
    </row>
    <row r="19045" customFormat="false" ht="15" hidden="false" customHeight="true" outlineLevel="0" collapsed="false">
      <c r="A19045" s="1" t="n">
        <f aca="false">IF(IFERROR((MATCH(G19045,$G$1:$G$17718,0)),0),INDEX($A$1:$A$17718,MATCH(G19045,$G$1:$G$17718,0)),MAX($A$2:$A19044)+1)</f>
        <v>14805</v>
      </c>
      <c r="B19045" s="1" t="e">
        <f aca="false">IF(COUNTIF($G$1:$G$17718,G19045&gt;0),0,INDEX($A$1:$A$17718,MATCH(G19045,$G$1:$G$17718,0)))</f>
        <v>#N/A</v>
      </c>
      <c r="C19045" s="1" t="str">
        <f aca="false">IF(H19045="",F19045,H19045)</f>
        <v>hunters cove solar</v>
      </c>
      <c r="F19045" s="5"/>
      <c r="G19045" s="1" t="n">
        <v>64166</v>
      </c>
      <c r="H19045" s="1" t="s">
        <v>24546</v>
      </c>
      <c r="I19045" s="1" t="n">
        <v>63791</v>
      </c>
      <c r="J19045" s="1" t="s">
        <v>24546</v>
      </c>
      <c r="K19045" s="1" t="s">
        <v>24547</v>
      </c>
    </row>
    <row r="19046" customFormat="false" ht="15" hidden="false" customHeight="true" outlineLevel="0" collapsed="false">
      <c r="A19046" s="1" t="n">
        <f aca="false">IF(IFERROR((MATCH(G19046,$G$1:$G$17718,0)),0),INDEX($A$1:$A$17718,MATCH(G19046,$G$1:$G$17718,0)),MAX($A$2:$A19045)+1)</f>
        <v>14806</v>
      </c>
      <c r="B19046" s="1" t="e">
        <f aca="false">IF(COUNTIF($G$1:$G$17718,G19046&gt;0),0,INDEX($A$1:$A$17718,MATCH(G19046,$G$1:$G$17718,0)))</f>
        <v>#N/A</v>
      </c>
      <c r="C19046" s="1" t="str">
        <f aca="false">IF(H19046="",F19046,H19046)</f>
        <v>hornet solar</v>
      </c>
      <c r="F19046" s="5"/>
      <c r="G19046" s="1" t="n">
        <v>64167</v>
      </c>
      <c r="H19046" s="1" t="s">
        <v>24548</v>
      </c>
      <c r="I19046" s="1" t="n">
        <v>63792</v>
      </c>
      <c r="J19046" s="1" t="s">
        <v>24548</v>
      </c>
      <c r="K19046" s="1" t="s">
        <v>24549</v>
      </c>
    </row>
    <row r="19047" customFormat="false" ht="15" hidden="false" customHeight="true" outlineLevel="0" collapsed="false">
      <c r="A19047" s="1" t="n">
        <f aca="false">IF(IFERROR((MATCH(G19047,$G$1:$G$17718,0)),0),INDEX($A$1:$A$17718,MATCH(G19047,$G$1:$G$17718,0)),MAX($A$2:$A19046)+1)</f>
        <v>14807</v>
      </c>
      <c r="B19047" s="1" t="e">
        <f aca="false">IF(COUNTIF($G$1:$G$17718,G19047&gt;0),0,INDEX($A$1:$A$17718,MATCH(G19047,$G$1:$G$17718,0)))</f>
        <v>#N/A</v>
      </c>
      <c r="C19047" s="1" t="str">
        <f aca="false">IF(H19047="",F19047,H19047)</f>
        <v>bear branch solar</v>
      </c>
      <c r="F19047" s="5"/>
      <c r="G19047" s="1" t="n">
        <v>64168</v>
      </c>
      <c r="H19047" s="1" t="s">
        <v>24550</v>
      </c>
      <c r="I19047" s="1" t="n">
        <v>63793</v>
      </c>
      <c r="J19047" s="1" t="s">
        <v>24550</v>
      </c>
      <c r="K19047" s="1" t="s">
        <v>24551</v>
      </c>
    </row>
    <row r="19048" customFormat="false" ht="15" hidden="false" customHeight="true" outlineLevel="0" collapsed="false">
      <c r="A19048" s="1" t="n">
        <f aca="false">IF(IFERROR((MATCH(G19048,$G$1:$G$17718,0)),0),INDEX($A$1:$A$17718,MATCH(G19048,$G$1:$G$17718,0)),MAX($A$2:$A19047)+1)</f>
        <v>14808</v>
      </c>
      <c r="B19048" s="1" t="e">
        <f aca="false">IF(COUNTIF($G$1:$G$17718,G19048&gt;0),0,INDEX($A$1:$A$17718,MATCH(G19048,$G$1:$G$17718,0)))</f>
        <v>#N/A</v>
      </c>
      <c r="C19048" s="1" t="str">
        <f aca="false">IF(H19048="",F19048,H19048)</f>
        <v>albemarle beach solar</v>
      </c>
      <c r="F19048" s="5"/>
      <c r="G19048" s="1" t="n">
        <v>64169</v>
      </c>
      <c r="H19048" s="1" t="s">
        <v>24552</v>
      </c>
      <c r="I19048" s="1" t="n">
        <v>63794</v>
      </c>
      <c r="J19048" s="1" t="s">
        <v>24553</v>
      </c>
      <c r="K19048" s="1" t="s">
        <v>24500</v>
      </c>
    </row>
    <row r="19049" customFormat="false" ht="15" hidden="false" customHeight="true" outlineLevel="0" collapsed="false">
      <c r="A19049" s="1" t="n">
        <f aca="false">IF(IFERROR((MATCH(G19049,$G$1:$G$17718,0)),0),INDEX($A$1:$A$17718,MATCH(G19049,$G$1:$G$17718,0)),MAX($A$2:$A19048)+1)</f>
        <v>14809</v>
      </c>
      <c r="B19049" s="1" t="e">
        <f aca="false">IF(COUNTIF($G$1:$G$17718,G19049&gt;0),0,INDEX($A$1:$A$17718,MATCH(G19049,$G$1:$G$17718,0)))</f>
        <v>#N/A</v>
      </c>
      <c r="C19049" s="1" t="str">
        <f aca="false">IF(H19049="",F19049,H19049)</f>
        <v>bwc muddy brook, llc hybrid</v>
      </c>
      <c r="F19049" s="5"/>
      <c r="G19049" s="1" t="n">
        <v>64170</v>
      </c>
      <c r="H19049" s="1" t="s">
        <v>24554</v>
      </c>
      <c r="I19049" s="1" t="n">
        <v>61012</v>
      </c>
      <c r="J19049" s="1" t="s">
        <v>23025</v>
      </c>
      <c r="K19049" s="1" t="s">
        <v>24555</v>
      </c>
    </row>
    <row r="19050" customFormat="false" ht="15" hidden="false" customHeight="true" outlineLevel="0" collapsed="false">
      <c r="A19050" s="1" t="n">
        <f aca="false">IF(IFERROR((MATCH(G19050,$G$1:$G$17718,0)),0),INDEX($A$1:$A$17718,MATCH(G19050,$G$1:$G$17718,0)),MAX($A$2:$A19049)+1)</f>
        <v>14810</v>
      </c>
      <c r="B19050" s="1" t="e">
        <f aca="false">IF(COUNTIF($G$1:$G$17718,G19050&gt;0),0,INDEX($A$1:$A$17718,MATCH(G19050,$G$1:$G$17718,0)))</f>
        <v>#N/A</v>
      </c>
      <c r="C19050" s="1" t="str">
        <f aca="false">IF(H19050="",F19050,H19050)</f>
        <v>tygart hydropower</v>
      </c>
      <c r="F19050" s="5"/>
      <c r="G19050" s="1" t="n">
        <v>64171</v>
      </c>
      <c r="H19050" s="1" t="s">
        <v>24556</v>
      </c>
      <c r="I19050" s="1" t="n">
        <v>63786</v>
      </c>
      <c r="J19050" s="1" t="s">
        <v>24557</v>
      </c>
      <c r="K19050" s="1" t="s">
        <v>24558</v>
      </c>
    </row>
    <row r="19051" customFormat="false" ht="15" hidden="false" customHeight="true" outlineLevel="0" collapsed="false">
      <c r="A19051" s="1" t="n">
        <f aca="false">IF(IFERROR((MATCH(G19051,$G$1:$G$17718,0)),0),INDEX($A$1:$A$17718,MATCH(G19051,$G$1:$G$17718,0)),MAX($A$2:$A19050)+1)</f>
        <v>14811</v>
      </c>
      <c r="B19051" s="1" t="e">
        <f aca="false">IF(COUNTIF($G$1:$G$17718,G19051&gt;0),0,INDEX($A$1:$A$17718,MATCH(G19051,$G$1:$G$17718,0)))</f>
        <v>#N/A</v>
      </c>
      <c r="C19051" s="1" t="str">
        <f aca="false">IF(H19051="",F19051,H19051)</f>
        <v>rockhaven wind project, llc</v>
      </c>
      <c r="F19051" s="5"/>
      <c r="G19051" s="1" t="n">
        <v>64172</v>
      </c>
      <c r="H19051" s="1" t="s">
        <v>24559</v>
      </c>
      <c r="I19051" s="1" t="n">
        <v>63783</v>
      </c>
      <c r="J19051" s="1" t="s">
        <v>24559</v>
      </c>
      <c r="K19051" s="1" t="s">
        <v>24560</v>
      </c>
    </row>
    <row r="19052" customFormat="false" ht="15" hidden="false" customHeight="true" outlineLevel="0" collapsed="false">
      <c r="A19052" s="1" t="n">
        <f aca="false">IF(IFERROR((MATCH(G19052,$G$1:$G$17718,0)),0),INDEX($A$1:$A$17718,MATCH(G19052,$G$1:$G$17718,0)),MAX($A$2:$A19051)+1)</f>
        <v>14812</v>
      </c>
      <c r="B19052" s="1" t="e">
        <f aca="false">IF(COUNTIF($G$1:$G$17718,G19052&gt;0),0,INDEX($A$1:$A$17718,MATCH(G19052,$G$1:$G$17718,0)))</f>
        <v>#N/A</v>
      </c>
      <c r="C19052" s="1" t="str">
        <f aca="false">IF(H19052="",F19052,H19052)</f>
        <v>lotus</v>
      </c>
      <c r="F19052" s="5"/>
      <c r="G19052" s="1" t="n">
        <v>64173</v>
      </c>
      <c r="H19052" s="1" t="s">
        <v>24561</v>
      </c>
      <c r="I19052" s="1" t="n">
        <v>61060</v>
      </c>
      <c r="J19052" s="1" t="s">
        <v>22941</v>
      </c>
      <c r="K19052" s="1" t="s">
        <v>24562</v>
      </c>
    </row>
    <row r="19053" customFormat="false" ht="15" hidden="false" customHeight="true" outlineLevel="0" collapsed="false">
      <c r="A19053" s="1" t="n">
        <f aca="false">IF(IFERROR((MATCH(G19053,$G$1:$G$17718,0)),0),INDEX($A$1:$A$17718,MATCH(G19053,$G$1:$G$17718,0)),MAX($A$2:$A19052)+1)</f>
        <v>14813</v>
      </c>
      <c r="B19053" s="1" t="e">
        <f aca="false">IF(COUNTIF($G$1:$G$17718,G19053&gt;0),0,INDEX($A$1:$A$17718,MATCH(G19053,$G$1:$G$17718,0)))</f>
        <v>#N/A</v>
      </c>
      <c r="C19053" s="1" t="str">
        <f aca="false">IF(H19053="",F19053,H19053)</f>
        <v>beth</v>
      </c>
      <c r="F19053" s="5"/>
      <c r="G19053" s="1" t="n">
        <v>64175</v>
      </c>
      <c r="H19053" s="1" t="s">
        <v>24563</v>
      </c>
      <c r="I19053" s="1" t="n">
        <v>61060</v>
      </c>
      <c r="J19053" s="1" t="s">
        <v>22941</v>
      </c>
      <c r="K19053" s="1" t="s">
        <v>24564</v>
      </c>
    </row>
    <row r="19054" customFormat="false" ht="15" hidden="false" customHeight="true" outlineLevel="0" collapsed="false">
      <c r="A19054" s="1" t="n">
        <f aca="false">IF(IFERROR((MATCH(G19054,$G$1:$G$17718,0)),0),INDEX($A$1:$A$17718,MATCH(G19054,$G$1:$G$17718,0)),MAX($A$2:$A19053)+1)</f>
        <v>14814</v>
      </c>
      <c r="B19054" s="1" t="e">
        <f aca="false">IF(COUNTIF($G$1:$G$17718,G19054&gt;0),0,INDEX($A$1:$A$17718,MATCH(G19054,$G$1:$G$17718,0)))</f>
        <v>#N/A</v>
      </c>
      <c r="C19054" s="1" t="str">
        <f aca="false">IF(H19054="",F19054,H19054)</f>
        <v>charlie</v>
      </c>
      <c r="F19054" s="5"/>
      <c r="G19054" s="1" t="n">
        <v>64176</v>
      </c>
      <c r="H19054" s="1" t="s">
        <v>24565</v>
      </c>
      <c r="I19054" s="1" t="n">
        <v>61060</v>
      </c>
      <c r="J19054" s="1" t="s">
        <v>22941</v>
      </c>
      <c r="K19054" s="1" t="s">
        <v>24562</v>
      </c>
    </row>
    <row r="19055" customFormat="false" ht="15" hidden="false" customHeight="true" outlineLevel="0" collapsed="false">
      <c r="A19055" s="1" t="n">
        <f aca="false">IF(IFERROR((MATCH(G19055,$G$1:$G$17718,0)),0),INDEX($A$1:$A$17718,MATCH(G19055,$G$1:$G$17718,0)),MAX($A$2:$A19054)+1)</f>
        <v>14815</v>
      </c>
      <c r="B19055" s="1" t="e">
        <f aca="false">IF(COUNTIF($G$1:$G$17718,G19055&gt;0),0,INDEX($A$1:$A$17718,MATCH(G19055,$G$1:$G$17718,0)))</f>
        <v>#N/A</v>
      </c>
      <c r="C19055" s="1" t="str">
        <f aca="false">IF(H19055="",F19055,H19055)</f>
        <v>ced manchester wind</v>
      </c>
      <c r="F19055" s="5"/>
      <c r="G19055" s="1" t="n">
        <v>64177</v>
      </c>
      <c r="H19055" s="1" t="s">
        <v>24566</v>
      </c>
      <c r="I19055" s="1" t="n">
        <v>56769</v>
      </c>
      <c r="J19055" s="1" t="s">
        <v>20683</v>
      </c>
      <c r="K19055" s="1" t="s">
        <v>24567</v>
      </c>
    </row>
    <row r="19056" customFormat="false" ht="15" hidden="false" customHeight="true" outlineLevel="0" collapsed="false">
      <c r="A19056" s="1" t="n">
        <f aca="false">IF(IFERROR((MATCH(G19056,$G$1:$G$17718,0)),0),INDEX($A$1:$A$17718,MATCH(G19056,$G$1:$G$17718,0)),MAX($A$2:$A19055)+1)</f>
        <v>14816</v>
      </c>
      <c r="B19056" s="1" t="e">
        <f aca="false">IF(COUNTIF($G$1:$G$17718,G19056&gt;0),0,INDEX($A$1:$A$17718,MATCH(G19056,$G$1:$G$17718,0)))</f>
        <v>#N/A</v>
      </c>
      <c r="C19056" s="1" t="str">
        <f aca="false">IF(H19056="",F19056,H19056)</f>
        <v>ced centerville wind</v>
      </c>
      <c r="F19056" s="5"/>
      <c r="G19056" s="1" t="n">
        <v>64178</v>
      </c>
      <c r="H19056" s="1" t="s">
        <v>24568</v>
      </c>
      <c r="I19056" s="1" t="n">
        <v>56769</v>
      </c>
      <c r="J19056" s="1" t="s">
        <v>20683</v>
      </c>
      <c r="K19056" s="1" t="s">
        <v>24567</v>
      </c>
    </row>
    <row r="19057" customFormat="false" ht="15" hidden="false" customHeight="true" outlineLevel="0" collapsed="false">
      <c r="A19057" s="1" t="n">
        <f aca="false">IF(IFERROR((MATCH(G19057,$G$1:$G$17718,0)),0),INDEX($A$1:$A$17718,MATCH(G19057,$G$1:$G$17718,0)),MAX($A$2:$A19056)+1)</f>
        <v>14817</v>
      </c>
      <c r="B19057" s="1" t="e">
        <f aca="false">IF(COUNTIF($G$1:$G$17718,G19057&gt;0),0,INDEX($A$1:$A$17718,MATCH(G19057,$G$1:$G$17718,0)))</f>
        <v>#N/A</v>
      </c>
      <c r="C19057" s="1" t="str">
        <f aca="false">IF(H19057="",F19057,H19057)</f>
        <v>ia - city of ames - airport road</v>
      </c>
      <c r="F19057" s="5"/>
      <c r="G19057" s="1" t="n">
        <v>64179</v>
      </c>
      <c r="H19057" s="1" t="s">
        <v>24569</v>
      </c>
      <c r="I19057" s="1" t="n">
        <v>62856</v>
      </c>
      <c r="J19057" s="1" t="s">
        <v>23685</v>
      </c>
      <c r="K19057" s="1" t="s">
        <v>24570</v>
      </c>
    </row>
    <row r="19058" customFormat="false" ht="15" hidden="false" customHeight="true" outlineLevel="0" collapsed="false">
      <c r="A19058" s="1" t="n">
        <f aca="false">IF(IFERROR((MATCH(G19058,$G$1:$G$17718,0)),0),INDEX($A$1:$A$17718,MATCH(G19058,$G$1:$G$17718,0)),MAX($A$2:$A19057)+1)</f>
        <v>14818</v>
      </c>
      <c r="B19058" s="1" t="e">
        <f aca="false">IF(COUNTIF($G$1:$G$17718,G19058&gt;0),0,INDEX($A$1:$A$17718,MATCH(G19058,$G$1:$G$17718,0)))</f>
        <v>#N/A</v>
      </c>
      <c r="C19058" s="1" t="str">
        <f aca="false">IF(H19058="",F19058,H19058)</f>
        <v>md - cs - potomac edison co - ga29 tpe</v>
      </c>
      <c r="F19058" s="5"/>
      <c r="G19058" s="1" t="n">
        <v>64180</v>
      </c>
      <c r="H19058" s="1" t="s">
        <v>24571</v>
      </c>
      <c r="I19058" s="1" t="n">
        <v>62856</v>
      </c>
      <c r="J19058" s="1" t="s">
        <v>23685</v>
      </c>
      <c r="K19058" s="1" t="s">
        <v>24572</v>
      </c>
    </row>
    <row r="19059" customFormat="false" ht="15" hidden="false" customHeight="true" outlineLevel="0" collapsed="false">
      <c r="A19059" s="1" t="n">
        <f aca="false">IF(IFERROR((MATCH(G19059,$G$1:$G$17718,0)),0),INDEX($A$1:$A$17718,MATCH(G19059,$G$1:$G$17718,0)),MAX($A$2:$A19058)+1)</f>
        <v>14819</v>
      </c>
      <c r="B19059" s="1" t="e">
        <f aca="false">IF(COUNTIF($G$1:$G$17718,G19059&gt;0),0,INDEX($A$1:$A$17718,MATCH(G19059,$G$1:$G$17718,0)))</f>
        <v>#N/A</v>
      </c>
      <c r="C19059" s="1" t="str">
        <f aca="false">IF(H19059="",F19059,H19059)</f>
        <v>il - smhec - moraine valley</v>
      </c>
      <c r="F19059" s="5"/>
      <c r="G19059" s="1" t="n">
        <v>64181</v>
      </c>
      <c r="H19059" s="1" t="s">
        <v>24573</v>
      </c>
      <c r="I19059" s="1" t="n">
        <v>62856</v>
      </c>
      <c r="J19059" s="1" t="s">
        <v>23685</v>
      </c>
      <c r="K19059" s="1" t="s">
        <v>24574</v>
      </c>
    </row>
    <row r="19060" customFormat="false" ht="15" hidden="false" customHeight="true" outlineLevel="0" collapsed="false">
      <c r="A19060" s="1" t="n">
        <f aca="false">IF(IFERROR((MATCH(G19060,$G$1:$G$17718,0)),0),INDEX($A$1:$A$17718,MATCH(G19060,$G$1:$G$17718,0)),MAX($A$2:$A19059)+1)</f>
        <v>14820</v>
      </c>
      <c r="B19060" s="1" t="e">
        <f aca="false">IF(COUNTIF($G$1:$G$17718,G19060&gt;0),0,INDEX($A$1:$A$17718,MATCH(G19060,$G$1:$G$17718,0)))</f>
        <v>#N/A</v>
      </c>
      <c r="C19060" s="1" t="str">
        <f aca="false">IF(H19060="",F19060,H19060)</f>
        <v>bwc lake lashaway, llc hybrid</v>
      </c>
      <c r="F19060" s="5"/>
      <c r="G19060" s="1" t="n">
        <v>64182</v>
      </c>
      <c r="H19060" s="1" t="s">
        <v>24575</v>
      </c>
      <c r="I19060" s="1" t="n">
        <v>61012</v>
      </c>
      <c r="J19060" s="1" t="s">
        <v>23025</v>
      </c>
      <c r="K19060" s="1" t="s">
        <v>24576</v>
      </c>
    </row>
    <row r="19061" customFormat="false" ht="15" hidden="false" customHeight="true" outlineLevel="0" collapsed="false">
      <c r="A19061" s="1" t="n">
        <f aca="false">IF(IFERROR((MATCH(G19061,$G$1:$G$17718,0)),0),INDEX($A$1:$A$17718,MATCH(G19061,$G$1:$G$17718,0)),MAX($A$2:$A19060)+1)</f>
        <v>14821</v>
      </c>
      <c r="B19061" s="1" t="e">
        <f aca="false">IF(COUNTIF($G$1:$G$17718,G19061&gt;0),0,INDEX($A$1:$A$17718,MATCH(G19061,$G$1:$G$17718,0)))</f>
        <v>#N/A</v>
      </c>
      <c r="C19061" s="1" t="str">
        <f aca="false">IF(H19061="",F19061,H19061)</f>
        <v>independence wind farm</v>
      </c>
      <c r="F19061" s="5"/>
      <c r="G19061" s="1" t="n">
        <v>64183</v>
      </c>
      <c r="H19061" s="1" t="s">
        <v>24577</v>
      </c>
      <c r="I19061" s="1" t="n">
        <v>63802</v>
      </c>
      <c r="J19061" s="1" t="s">
        <v>24578</v>
      </c>
      <c r="K19061" s="1" t="s">
        <v>24579</v>
      </c>
    </row>
    <row r="19062" customFormat="false" ht="15" hidden="false" customHeight="true" outlineLevel="0" collapsed="false">
      <c r="A19062" s="1" t="n">
        <f aca="false">IF(IFERROR((MATCH(G19062,$G$1:$G$17718,0)),0),INDEX($A$1:$A$17718,MATCH(G19062,$G$1:$G$17718,0)),MAX($A$2:$A19061)+1)</f>
        <v>14822</v>
      </c>
      <c r="B19062" s="1" t="e">
        <f aca="false">IF(COUNTIF($G$1:$G$17718,G19062&gt;0),0,INDEX($A$1:$A$17718,MATCH(G19062,$G$1:$G$17718,0)))</f>
        <v>#N/A</v>
      </c>
      <c r="C19062" s="1" t="str">
        <f aca="false">IF(H19062="",F19062,H19062)</f>
        <v>zpd-pt solar project 2017-044 llc</v>
      </c>
      <c r="F19062" s="5"/>
      <c r="G19062" s="1" t="n">
        <v>64184</v>
      </c>
      <c r="H19062" s="1" t="s">
        <v>24580</v>
      </c>
      <c r="I19062" s="1" t="n">
        <v>61012</v>
      </c>
      <c r="J19062" s="1" t="s">
        <v>23025</v>
      </c>
      <c r="K19062" s="1" t="s">
        <v>24230</v>
      </c>
    </row>
    <row r="19063" customFormat="false" ht="15" hidden="false" customHeight="true" outlineLevel="0" collapsed="false">
      <c r="A19063" s="1" t="n">
        <f aca="false">IF(IFERROR((MATCH(G19063,$G$1:$G$17718,0)),0),INDEX($A$1:$A$17718,MATCH(G19063,$G$1:$G$17718,0)),MAX($A$2:$A19062)+1)</f>
        <v>14823</v>
      </c>
      <c r="B19063" s="1" t="e">
        <f aca="false">IF(COUNTIF($G$1:$G$17718,G19063&gt;0),0,INDEX($A$1:$A$17718,MATCH(G19063,$G$1:$G$17718,0)))</f>
        <v>#N/A</v>
      </c>
      <c r="C19063" s="1" t="str">
        <f aca="false">IF(H19063="",F19063,H19063)</f>
        <v>zpd-pt solar project 2017-023 llc hybrid</v>
      </c>
      <c r="F19063" s="5"/>
      <c r="G19063" s="1" t="n">
        <v>64185</v>
      </c>
      <c r="H19063" s="1" t="s">
        <v>24581</v>
      </c>
      <c r="I19063" s="1" t="n">
        <v>61012</v>
      </c>
      <c r="J19063" s="1" t="s">
        <v>23025</v>
      </c>
      <c r="K19063" s="1" t="s">
        <v>24582</v>
      </c>
    </row>
    <row r="19064" customFormat="false" ht="15" hidden="false" customHeight="true" outlineLevel="0" collapsed="false">
      <c r="A19064" s="1" t="n">
        <f aca="false">IF(IFERROR((MATCH(G19064,$G$1:$G$17718,0)),0),INDEX($A$1:$A$17718,MATCH(G19064,$G$1:$G$17718,0)),MAX($A$2:$A19063)+1)</f>
        <v>14824</v>
      </c>
      <c r="B19064" s="1" t="e">
        <f aca="false">IF(COUNTIF($G$1:$G$17718,G19064&gt;0),0,INDEX($A$1:$A$17718,MATCH(G19064,$G$1:$G$17718,0)))</f>
        <v>#N/A</v>
      </c>
      <c r="C19064" s="1" t="str">
        <f aca="false">IF(H19064="",F19064,H19064)</f>
        <v>graphite solar i</v>
      </c>
      <c r="F19064" s="5"/>
      <c r="G19064" s="1" t="n">
        <v>64186</v>
      </c>
      <c r="H19064" s="1" t="s">
        <v>24583</v>
      </c>
      <c r="I19064" s="1" t="n">
        <v>63801</v>
      </c>
      <c r="J19064" s="1" t="s">
        <v>24584</v>
      </c>
      <c r="K19064" s="1" t="s">
        <v>24585</v>
      </c>
    </row>
    <row r="19065" customFormat="false" ht="15" hidden="false" customHeight="true" outlineLevel="0" collapsed="false">
      <c r="A19065" s="1" t="n">
        <f aca="false">IF(IFERROR((MATCH(G19065,$G$1:$G$17718,0)),0),INDEX($A$1:$A$17718,MATCH(G19065,$G$1:$G$17718,0)),MAX($A$2:$A19064)+1)</f>
        <v>14825</v>
      </c>
      <c r="B19065" s="1" t="e">
        <f aca="false">IF(COUNTIF($G$1:$G$17718,G19065&gt;0),0,INDEX($A$1:$A$17718,MATCH(G19065,$G$1:$G$17718,0)))</f>
        <v>#N/A</v>
      </c>
      <c r="C19065" s="1" t="str">
        <f aca="false">IF(H19065="",F19065,H19065)</f>
        <v>zpd-pt solar project 2017-021 llc hybrid</v>
      </c>
      <c r="F19065" s="5"/>
      <c r="G19065" s="1" t="n">
        <v>64187</v>
      </c>
      <c r="H19065" s="1" t="s">
        <v>24586</v>
      </c>
      <c r="I19065" s="1" t="n">
        <v>61012</v>
      </c>
      <c r="J19065" s="1" t="s">
        <v>23025</v>
      </c>
      <c r="K19065" s="1" t="s">
        <v>24587</v>
      </c>
    </row>
    <row r="19066" customFormat="false" ht="15" hidden="false" customHeight="true" outlineLevel="0" collapsed="false">
      <c r="A19066" s="1" t="n">
        <f aca="false">IF(IFERROR((MATCH(G19066,$G$1:$G$17718,0)),0),INDEX($A$1:$A$17718,MATCH(G19066,$G$1:$G$17718,0)),MAX($A$2:$A19065)+1)</f>
        <v>14826</v>
      </c>
      <c r="B19066" s="1" t="e">
        <f aca="false">IF(COUNTIF($G$1:$G$17718,G19066&gt;0),0,INDEX($A$1:$A$17718,MATCH(G19066,$G$1:$G$17718,0)))</f>
        <v>#N/A</v>
      </c>
      <c r="C19066" s="1" t="str">
        <f aca="false">IF(H19066="",F19066,H19066)</f>
        <v>shepherd's run solar</v>
      </c>
      <c r="F19066" s="5"/>
      <c r="G19066" s="1" t="n">
        <v>64188</v>
      </c>
      <c r="H19066" s="1" t="s">
        <v>24588</v>
      </c>
      <c r="I19066" s="1" t="n">
        <v>63797</v>
      </c>
      <c r="J19066" s="1" t="s">
        <v>24589</v>
      </c>
      <c r="K19066" s="1" t="s">
        <v>24590</v>
      </c>
    </row>
    <row r="19067" customFormat="false" ht="15" hidden="false" customHeight="true" outlineLevel="0" collapsed="false">
      <c r="A19067" s="1" t="n">
        <f aca="false">IF(IFERROR((MATCH(G19067,$G$1:$G$17718,0)),0),INDEX($A$1:$A$17718,MATCH(G19067,$G$1:$G$17718,0)),MAX($A$2:$A19066)+1)</f>
        <v>14827</v>
      </c>
      <c r="B19067" s="1" t="e">
        <f aca="false">IF(COUNTIF($G$1:$G$17718,G19067&gt;0),0,INDEX($A$1:$A$17718,MATCH(G19067,$G$1:$G$17718,0)))</f>
        <v>#N/A</v>
      </c>
      <c r="C19067" s="1" t="str">
        <f aca="false">IF(H19067="",F19067,H19067)</f>
        <v>rattlesnake solar</v>
      </c>
      <c r="F19067" s="5"/>
      <c r="G19067" s="1" t="n">
        <v>64189</v>
      </c>
      <c r="H19067" s="1" t="s">
        <v>24591</v>
      </c>
      <c r="I19067" s="1" t="n">
        <v>63803</v>
      </c>
      <c r="J19067" s="1" t="s">
        <v>24592</v>
      </c>
      <c r="K19067" s="1" t="s">
        <v>24269</v>
      </c>
    </row>
    <row r="19068" customFormat="false" ht="15" hidden="false" customHeight="true" outlineLevel="0" collapsed="false">
      <c r="A19068" s="1" t="n">
        <f aca="false">IF(IFERROR((MATCH(G19068,$G$1:$G$17718,0)),0),INDEX($A$1:$A$17718,MATCH(G19068,$G$1:$G$17718,0)),MAX($A$2:$A19067)+1)</f>
        <v>14828</v>
      </c>
      <c r="B19068" s="1" t="e">
        <f aca="false">IF(COUNTIF($G$1:$G$17718,G19068&gt;0),0,INDEX($A$1:$A$17718,MATCH(G19068,$G$1:$G$17718,0)))</f>
        <v>#N/A</v>
      </c>
      <c r="C19068" s="1" t="str">
        <f aca="false">IF(H19068="",F19068,H19068)</f>
        <v>waipio peninsula</v>
      </c>
      <c r="F19068" s="5"/>
      <c r="G19068" s="1" t="n">
        <v>64190</v>
      </c>
      <c r="H19068" s="1" t="s">
        <v>24593</v>
      </c>
      <c r="I19068" s="1" t="n">
        <v>63804</v>
      </c>
      <c r="J19068" s="1" t="s">
        <v>24594</v>
      </c>
      <c r="K19068" s="1" t="s">
        <v>24595</v>
      </c>
    </row>
    <row r="19069" customFormat="false" ht="15" hidden="false" customHeight="true" outlineLevel="0" collapsed="false">
      <c r="A19069" s="1" t="n">
        <f aca="false">IF(IFERROR((MATCH(G19069,$G$1:$G$17718,0)),0),INDEX($A$1:$A$17718,MATCH(G19069,$G$1:$G$17718,0)),MAX($A$2:$A19068)+1)</f>
        <v>14829</v>
      </c>
      <c r="B19069" s="1" t="e">
        <f aca="false">IF(COUNTIF($G$1:$G$17718,G19069&gt;0),0,INDEX($A$1:$A$17718,MATCH(G19069,$G$1:$G$17718,0)))</f>
        <v>#N/A</v>
      </c>
      <c r="C19069" s="1" t="str">
        <f aca="false">IF(H19069="",F19069,H19069)</f>
        <v>sr lumpkin</v>
      </c>
      <c r="F19069" s="5"/>
      <c r="G19069" s="1" t="n">
        <v>64191</v>
      </c>
      <c r="H19069" s="1" t="s">
        <v>24596</v>
      </c>
      <c r="I19069" s="1" t="n">
        <v>63798</v>
      </c>
      <c r="J19069" s="1" t="s">
        <v>24597</v>
      </c>
      <c r="K19069" s="1" t="s">
        <v>24598</v>
      </c>
    </row>
    <row r="19070" customFormat="false" ht="15" hidden="false" customHeight="true" outlineLevel="0" collapsed="false">
      <c r="A19070" s="1" t="n">
        <f aca="false">IF(IFERROR((MATCH(G19070,$G$1:$G$17718,0)),0),INDEX($A$1:$A$17718,MATCH(G19070,$G$1:$G$17718,0)),MAX($A$2:$A19069)+1)</f>
        <v>14830</v>
      </c>
      <c r="B19070" s="1" t="e">
        <f aca="false">IF(COUNTIF($G$1:$G$17718,G19070&gt;0),0,INDEX($A$1:$A$17718,MATCH(G19070,$G$1:$G$17718,0)))</f>
        <v>#N/A</v>
      </c>
      <c r="C19070" s="1" t="str">
        <f aca="false">IF(H19070="",F19070,H19070)</f>
        <v>bo biggs solar</v>
      </c>
      <c r="F19070" s="5"/>
      <c r="G19070" s="1" t="n">
        <v>64192</v>
      </c>
      <c r="H19070" s="1" t="s">
        <v>24599</v>
      </c>
      <c r="I19070" s="1" t="n">
        <v>63796</v>
      </c>
      <c r="J19070" s="1" t="s">
        <v>24600</v>
      </c>
      <c r="K19070" s="1" t="s">
        <v>24448</v>
      </c>
    </row>
    <row r="19071" customFormat="false" ht="15" hidden="false" customHeight="true" outlineLevel="0" collapsed="false">
      <c r="A19071" s="1" t="n">
        <f aca="false">IF(IFERROR((MATCH(G19071,$G$1:$G$17718,0)),0),INDEX($A$1:$A$17718,MATCH(G19071,$G$1:$G$17718,0)),MAX($A$2:$A19070)+1)</f>
        <v>14831</v>
      </c>
      <c r="B19071" s="1" t="e">
        <f aca="false">IF(COUNTIF($G$1:$G$17718,G19071&gt;0),0,INDEX($A$1:$A$17718,MATCH(G19071,$G$1:$G$17718,0)))</f>
        <v>#N/A</v>
      </c>
      <c r="C19071" s="1" t="str">
        <f aca="false">IF(H19071="",F19071,H19071)</f>
        <v>moore solar</v>
      </c>
      <c r="F19071" s="5"/>
      <c r="G19071" s="1" t="n">
        <v>64193</v>
      </c>
      <c r="H19071" s="1" t="s">
        <v>24601</v>
      </c>
      <c r="I19071" s="1" t="n">
        <v>63795</v>
      </c>
      <c r="J19071" s="1" t="s">
        <v>24602</v>
      </c>
      <c r="K19071" s="1" t="s">
        <v>24564</v>
      </c>
    </row>
    <row r="19072" customFormat="false" ht="15" hidden="false" customHeight="true" outlineLevel="0" collapsed="false">
      <c r="A19072" s="1" t="n">
        <f aca="false">IF(IFERROR((MATCH(G19072,$G$1:$G$17718,0)),0),INDEX($A$1:$A$17718,MATCH(G19072,$G$1:$G$17718,0)),MAX($A$2:$A19071)+1)</f>
        <v>14832</v>
      </c>
      <c r="B19072" s="1" t="e">
        <f aca="false">IF(COUNTIF($G$1:$G$17718,G19072&gt;0),0,INDEX($A$1:$A$17718,MATCH(G19072,$G$1:$G$17718,0)))</f>
        <v>#N/A</v>
      </c>
      <c r="C19072" s="1" t="str">
        <f aca="false">IF(H19072="",F19072,H19072)</f>
        <v>510 carnegie center</v>
      </c>
      <c r="F19072" s="5"/>
      <c r="G19072" s="1" t="n">
        <v>64194</v>
      </c>
      <c r="H19072" s="1" t="s">
        <v>24603</v>
      </c>
      <c r="I19072" s="1" t="n">
        <v>60025</v>
      </c>
      <c r="J19072" s="1" t="s">
        <v>21020</v>
      </c>
      <c r="K19072" s="1" t="s">
        <v>24604</v>
      </c>
    </row>
    <row r="19073" customFormat="false" ht="15" hidden="false" customHeight="true" outlineLevel="0" collapsed="false">
      <c r="A19073" s="1" t="n">
        <f aca="false">IF(IFERROR((MATCH(G19073,$G$1:$G$17718,0)),0),INDEX($A$1:$A$17718,MATCH(G19073,$G$1:$G$17718,0)),MAX($A$2:$A19072)+1)</f>
        <v>14833</v>
      </c>
      <c r="B19073" s="1" t="e">
        <f aca="false">IF(COUNTIF($G$1:$G$17718,G19073&gt;0),0,INDEX($A$1:$A$17718,MATCH(G19073,$G$1:$G$17718,0)))</f>
        <v>#N/A</v>
      </c>
      <c r="C19073" s="1" t="str">
        <f aca="false">IF(H19073="",F19073,H19073)</f>
        <v>701 carnegie center</v>
      </c>
      <c r="F19073" s="5"/>
      <c r="G19073" s="1" t="n">
        <v>64195</v>
      </c>
      <c r="H19073" s="1" t="s">
        <v>24605</v>
      </c>
      <c r="I19073" s="1" t="n">
        <v>60025</v>
      </c>
      <c r="J19073" s="1" t="s">
        <v>21020</v>
      </c>
      <c r="K19073" s="1" t="s">
        <v>24403</v>
      </c>
    </row>
    <row r="19074" customFormat="false" ht="15" hidden="false" customHeight="true" outlineLevel="0" collapsed="false">
      <c r="A19074" s="1" t="n">
        <f aca="false">IF(IFERROR((MATCH(G19074,$G$1:$G$17718,0)),0),INDEX($A$1:$A$17718,MATCH(G19074,$G$1:$G$17718,0)),MAX($A$2:$A19073)+1)</f>
        <v>14834</v>
      </c>
      <c r="B19074" s="1" t="e">
        <f aca="false">IF(COUNTIF($G$1:$G$17718,G19074&gt;0),0,INDEX($A$1:$A$17718,MATCH(G19074,$G$1:$G$17718,0)))</f>
        <v>#N/A</v>
      </c>
      <c r="C19074" s="1" t="str">
        <f aca="false">IF(H19074="",F19074,H19074)</f>
        <v>assembly solar iii</v>
      </c>
      <c r="F19074" s="5"/>
      <c r="G19074" s="1" t="n">
        <v>64196</v>
      </c>
      <c r="H19074" s="1" t="s">
        <v>24606</v>
      </c>
      <c r="I19074" s="1" t="n">
        <v>63813</v>
      </c>
      <c r="J19074" s="1" t="s">
        <v>24607</v>
      </c>
      <c r="K19074" s="1" t="s">
        <v>24608</v>
      </c>
    </row>
    <row r="19075" customFormat="false" ht="15" hidden="false" customHeight="true" outlineLevel="0" collapsed="false">
      <c r="A19075" s="1" t="n">
        <f aca="false">IF(IFERROR((MATCH(G19075,$G$1:$G$17718,0)),0),INDEX($A$1:$A$17718,MATCH(G19075,$G$1:$G$17718,0)),MAX($A$2:$A19074)+1)</f>
        <v>14835</v>
      </c>
      <c r="B19075" s="1" t="e">
        <f aca="false">IF(COUNTIF($G$1:$G$17718,G19075&gt;0),0,INDEX($A$1:$A$17718,MATCH(G19075,$G$1:$G$17718,0)))</f>
        <v>#N/A</v>
      </c>
      <c r="C19075" s="1" t="str">
        <f aca="false">IF(H19075="",F19075,H19075)</f>
        <v>fifth standard solar pv, llc</v>
      </c>
      <c r="F19075" s="5"/>
      <c r="G19075" s="1" t="n">
        <v>64197</v>
      </c>
      <c r="H19075" s="1" t="s">
        <v>24609</v>
      </c>
      <c r="I19075" s="1" t="n">
        <v>56215</v>
      </c>
      <c r="J19075" s="1" t="s">
        <v>24610</v>
      </c>
      <c r="K19075" s="1" t="s">
        <v>24611</v>
      </c>
    </row>
    <row r="19076" customFormat="false" ht="15" hidden="false" customHeight="true" outlineLevel="0" collapsed="false">
      <c r="A19076" s="1" t="n">
        <f aca="false">IF(IFERROR((MATCH(G19076,$G$1:$G$17718,0)),0),INDEX($A$1:$A$17718,MATCH(G19076,$G$1:$G$17718,0)),MAX($A$2:$A19075)+1)</f>
        <v>14836</v>
      </c>
      <c r="B19076" s="1" t="e">
        <f aca="false">IF(COUNTIF($G$1:$G$17718,G19076&gt;0),0,INDEX($A$1:$A$17718,MATCH(G19076,$G$1:$G$17718,0)))</f>
        <v>#N/A</v>
      </c>
      <c r="C19076" s="1" t="str">
        <f aca="false">IF(H19076="",F19076,H19076)</f>
        <v>horn rapids solar, storage and training</v>
      </c>
      <c r="F19076" s="5"/>
      <c r="G19076" s="1" t="n">
        <v>64198</v>
      </c>
      <c r="H19076" s="1" t="s">
        <v>24612</v>
      </c>
      <c r="I19076" s="1" t="n">
        <v>20160</v>
      </c>
      <c r="J19076" s="1" t="s">
        <v>24613</v>
      </c>
      <c r="K19076" s="1" t="s">
        <v>24614</v>
      </c>
    </row>
    <row r="19077" customFormat="false" ht="15" hidden="false" customHeight="true" outlineLevel="0" collapsed="false">
      <c r="A19077" s="1" t="n">
        <f aca="false">IF(IFERROR((MATCH(G19077,$G$1:$G$17718,0)),0),INDEX($A$1:$A$17718,MATCH(G19077,$G$1:$G$17718,0)),MAX($A$2:$A19076)+1)</f>
        <v>14837</v>
      </c>
      <c r="B19077" s="1" t="e">
        <f aca="false">IF(COUNTIF($G$1:$G$17718,G19077&gt;0),0,INDEX($A$1:$A$17718,MATCH(G19077,$G$1:$G$17718,0)))</f>
        <v>#N/A</v>
      </c>
      <c r="C19077" s="1" t="str">
        <f aca="false">IF(H19077="",F19077,H19077)</f>
        <v>cabin creek solar</v>
      </c>
      <c r="F19077" s="5"/>
      <c r="G19077" s="1" t="n">
        <v>64199</v>
      </c>
      <c r="H19077" s="1" t="s">
        <v>24615</v>
      </c>
      <c r="I19077" s="1" t="n">
        <v>63799</v>
      </c>
      <c r="J19077" s="1" t="s">
        <v>24616</v>
      </c>
      <c r="K19077" s="1" t="s">
        <v>24617</v>
      </c>
    </row>
    <row r="19078" customFormat="false" ht="15" hidden="false" customHeight="true" outlineLevel="0" collapsed="false">
      <c r="A19078" s="1" t="n">
        <f aca="false">IF(IFERROR((MATCH(G19078,$G$1:$G$17718,0)),0),INDEX($A$1:$A$17718,MATCH(G19078,$G$1:$G$17718,0)),MAX($A$2:$A19077)+1)</f>
        <v>14838</v>
      </c>
      <c r="B19078" s="1" t="e">
        <f aca="false">IF(COUNTIF($G$1:$G$17718,G19078&gt;0),0,INDEX($A$1:$A$17718,MATCH(G19078,$G$1:$G$17718,0)))</f>
        <v>#N/A</v>
      </c>
      <c r="C19078" s="1" t="str">
        <f aca="false">IF(H19078="",F19078,H19078)</f>
        <v>jack's solar garden</v>
      </c>
      <c r="F19078" s="5"/>
      <c r="G19078" s="1" t="n">
        <v>64200</v>
      </c>
      <c r="H19078" s="1" t="s">
        <v>24618</v>
      </c>
      <c r="I19078" s="1" t="n">
        <v>63818</v>
      </c>
      <c r="J19078" s="1" t="s">
        <v>24618</v>
      </c>
      <c r="K19078" s="1" t="s">
        <v>24619</v>
      </c>
    </row>
    <row r="19079" customFormat="false" ht="15" hidden="false" customHeight="true" outlineLevel="0" collapsed="false">
      <c r="A19079" s="1" t="n">
        <f aca="false">IF(IFERROR((MATCH(G19079,$G$1:$G$17718,0)),0),INDEX($A$1:$A$17718,MATCH(G19079,$G$1:$G$17718,0)),MAX($A$2:$A19078)+1)</f>
        <v>14839</v>
      </c>
      <c r="B19079" s="1" t="e">
        <f aca="false">IF(COUNTIF($G$1:$G$17718,G19079&gt;0),0,INDEX($A$1:$A$17718,MATCH(G19079,$G$1:$G$17718,0)))</f>
        <v>#N/A</v>
      </c>
      <c r="C19079" s="1" t="str">
        <f aca="false">IF(H19079="",F19079,H19079)</f>
        <v>mcdonough solar 1, llc</v>
      </c>
      <c r="F19079" s="5"/>
      <c r="G19079" s="1" t="n">
        <v>64201</v>
      </c>
      <c r="H19079" s="1" t="s">
        <v>24620</v>
      </c>
      <c r="I19079" s="1" t="n">
        <v>63814</v>
      </c>
      <c r="J19079" s="1" t="s">
        <v>24620</v>
      </c>
      <c r="K19079" s="1" t="s">
        <v>24621</v>
      </c>
    </row>
    <row r="19080" customFormat="false" ht="15" hidden="false" customHeight="true" outlineLevel="0" collapsed="false">
      <c r="A19080" s="1" t="n">
        <f aca="false">IF(IFERROR((MATCH(G19080,$G$1:$G$17718,0)),0),INDEX($A$1:$A$17718,MATCH(G19080,$G$1:$G$17718,0)),MAX($A$2:$A19079)+1)</f>
        <v>14840</v>
      </c>
      <c r="B19080" s="1" t="e">
        <f aca="false">IF(COUNTIF($G$1:$G$17718,G19080&gt;0),0,INDEX($A$1:$A$17718,MATCH(G19080,$G$1:$G$17718,0)))</f>
        <v>#N/A</v>
      </c>
      <c r="C19080" s="1" t="str">
        <f aca="false">IF(H19080="",F19080,H19080)</f>
        <v>big star solar, llc</v>
      </c>
      <c r="F19080" s="5"/>
      <c r="G19080" s="1" t="n">
        <v>64202</v>
      </c>
      <c r="H19080" s="1" t="s">
        <v>24622</v>
      </c>
      <c r="I19080" s="1" t="n">
        <v>56215</v>
      </c>
      <c r="J19080" s="1" t="s">
        <v>24610</v>
      </c>
      <c r="K19080" s="1" t="s">
        <v>24623</v>
      </c>
    </row>
    <row r="19081" customFormat="false" ht="15" hidden="false" customHeight="true" outlineLevel="0" collapsed="false">
      <c r="A19081" s="1" t="n">
        <f aca="false">IF(IFERROR((MATCH(G19081,$G$1:$G$17718,0)),0),INDEX($A$1:$A$17718,MATCH(G19081,$G$1:$G$17718,0)),MAX($A$2:$A19080)+1)</f>
        <v>14841</v>
      </c>
      <c r="B19081" s="1" t="e">
        <f aca="false">IF(COUNTIF($G$1:$G$17718,G19081&gt;0),0,INDEX($A$1:$A$17718,MATCH(G19081,$G$1:$G$17718,0)))</f>
        <v>#N/A</v>
      </c>
      <c r="C19081" s="1" t="str">
        <f aca="false">IF(H19081="",F19081,H19081)</f>
        <v>cabin creek solar ii</v>
      </c>
      <c r="F19081" s="5"/>
      <c r="G19081" s="1" t="n">
        <v>64203</v>
      </c>
      <c r="H19081" s="1" t="s">
        <v>24624</v>
      </c>
      <c r="I19081" s="1" t="n">
        <v>63819</v>
      </c>
      <c r="J19081" s="1" t="s">
        <v>24625</v>
      </c>
      <c r="K19081" s="1" t="s">
        <v>24617</v>
      </c>
    </row>
    <row r="19082" customFormat="false" ht="15" hidden="false" customHeight="true" outlineLevel="0" collapsed="false">
      <c r="A19082" s="1" t="n">
        <f aca="false">IF(IFERROR((MATCH(G19082,$G$1:$G$17718,0)),0),INDEX($A$1:$A$17718,MATCH(G19082,$G$1:$G$17718,0)),MAX($A$2:$A19081)+1)</f>
        <v>14842</v>
      </c>
      <c r="B19082" s="1" t="e">
        <f aca="false">IF(COUNTIF($G$1:$G$17718,G19082&gt;0),0,INDEX($A$1:$A$17718,MATCH(G19082,$G$1:$G$17718,0)))</f>
        <v>#N/A</v>
      </c>
      <c r="C19082" s="1" t="str">
        <f aca="false">IF(H19082="",F19082,H19082)</f>
        <v>elara solar</v>
      </c>
      <c r="F19082" s="5"/>
      <c r="G19082" s="1" t="n">
        <v>64204</v>
      </c>
      <c r="H19082" s="1" t="s">
        <v>24626</v>
      </c>
      <c r="I19082" s="1" t="n">
        <v>62006</v>
      </c>
      <c r="J19082" s="1" t="s">
        <v>24356</v>
      </c>
      <c r="K19082" s="1" t="s">
        <v>24627</v>
      </c>
    </row>
    <row r="19083" customFormat="false" ht="15" hidden="false" customHeight="true" outlineLevel="0" collapsed="false">
      <c r="A19083" s="1" t="n">
        <f aca="false">IF(IFERROR((MATCH(G19083,$G$1:$G$17718,0)),0),INDEX($A$1:$A$17718,MATCH(G19083,$G$1:$G$17718,0)),MAX($A$2:$A19082)+1)</f>
        <v>14843</v>
      </c>
      <c r="B19083" s="1" t="e">
        <f aca="false">IF(COUNTIF($G$1:$G$17718,G19083&gt;0),0,INDEX($A$1:$A$17718,MATCH(G19083,$G$1:$G$17718,0)))</f>
        <v>#N/A</v>
      </c>
      <c r="C19083" s="1" t="str">
        <f aca="false">IF(H19083="",F19083,H19083)</f>
        <v>fairview solar</v>
      </c>
      <c r="F19083" s="5"/>
      <c r="G19083" s="1" t="n">
        <v>64205</v>
      </c>
      <c r="H19083" s="1" t="s">
        <v>24628</v>
      </c>
      <c r="I19083" s="1" t="n">
        <v>63776</v>
      </c>
      <c r="J19083" s="1" t="s">
        <v>24525</v>
      </c>
      <c r="K19083" s="1" t="s">
        <v>24526</v>
      </c>
    </row>
    <row r="19084" customFormat="false" ht="15" hidden="false" customHeight="true" outlineLevel="0" collapsed="false">
      <c r="A19084" s="1" t="n">
        <f aca="false">IF(IFERROR((MATCH(G19084,$G$1:$G$17718,0)),0),INDEX($A$1:$A$17718,MATCH(G19084,$G$1:$G$17718,0)),MAX($A$2:$A19083)+1)</f>
        <v>14844</v>
      </c>
      <c r="B19084" s="1" t="e">
        <f aca="false">IF(COUNTIF($G$1:$G$17718,G19084&gt;0),0,INDEX($A$1:$A$17718,MATCH(G19084,$G$1:$G$17718,0)))</f>
        <v>#N/A</v>
      </c>
      <c r="C19084" s="1" t="str">
        <f aca="false">IF(H19084="",F19084,H19084)</f>
        <v>highway 9 solar</v>
      </c>
      <c r="F19084" s="5"/>
      <c r="G19084" s="1" t="n">
        <v>64206</v>
      </c>
      <c r="H19084" s="1" t="s">
        <v>24629</v>
      </c>
      <c r="I19084" s="1" t="n">
        <v>63776</v>
      </c>
      <c r="J19084" s="1" t="s">
        <v>24525</v>
      </c>
      <c r="K19084" s="1" t="s">
        <v>24526</v>
      </c>
    </row>
    <row r="19085" customFormat="false" ht="15" hidden="false" customHeight="true" outlineLevel="0" collapsed="false">
      <c r="A19085" s="1" t="n">
        <f aca="false">IF(IFERROR((MATCH(G19085,$G$1:$G$17718,0)),0),INDEX($A$1:$A$17718,MATCH(G19085,$G$1:$G$17718,0)),MAX($A$2:$A19084)+1)</f>
        <v>14845</v>
      </c>
      <c r="B19085" s="1" t="e">
        <f aca="false">IF(COUNTIF($G$1:$G$17718,G19085&gt;0),0,INDEX($A$1:$A$17718,MATCH(G19085,$G$1:$G$17718,0)))</f>
        <v>#N/A</v>
      </c>
      <c r="C19085" s="1" t="str">
        <f aca="false">IF(H19085="",F19085,H19085)</f>
        <v>crane battery energy storage system</v>
      </c>
      <c r="F19085" s="5"/>
      <c r="G19085" s="1" t="n">
        <v>64207</v>
      </c>
      <c r="H19085" s="1" t="s">
        <v>24630</v>
      </c>
      <c r="I19085" s="1" t="n">
        <v>15470</v>
      </c>
      <c r="J19085" s="1" t="s">
        <v>24631</v>
      </c>
      <c r="K19085" s="1" t="s">
        <v>24632</v>
      </c>
    </row>
    <row r="19086" customFormat="false" ht="15" hidden="false" customHeight="true" outlineLevel="0" collapsed="false">
      <c r="A19086" s="1" t="n">
        <f aca="false">IF(IFERROR((MATCH(G19086,$G$1:$G$17718,0)),0),INDEX($A$1:$A$17718,MATCH(G19086,$G$1:$G$17718,0)),MAX($A$2:$A19085)+1)</f>
        <v>14846</v>
      </c>
      <c r="B19086" s="1" t="e">
        <f aca="false">IF(COUNTIF($G$1:$G$17718,G19086&gt;0),0,INDEX($A$1:$A$17718,MATCH(G19086,$G$1:$G$17718,0)))</f>
        <v>#N/A</v>
      </c>
      <c r="C19086" s="1" t="str">
        <f aca="false">IF(H19086="",F19086,H19086)</f>
        <v>red antelope solar &amp; energy storage farm</v>
      </c>
      <c r="F19086" s="5"/>
      <c r="G19086" s="1" t="n">
        <v>64208</v>
      </c>
      <c r="H19086" s="1" t="s">
        <v>24633</v>
      </c>
      <c r="I19086" s="1" t="n">
        <v>63807</v>
      </c>
      <c r="J19086" s="1" t="s">
        <v>24634</v>
      </c>
      <c r="K19086" s="1" t="s">
        <v>24635</v>
      </c>
    </row>
    <row r="19087" customFormat="false" ht="15" hidden="false" customHeight="true" outlineLevel="0" collapsed="false">
      <c r="A19087" s="1" t="n">
        <f aca="false">IF(IFERROR((MATCH(G19087,$G$1:$G$17718,0)),0),INDEX($A$1:$A$17718,MATCH(G19087,$G$1:$G$17718,0)),MAX($A$2:$A19086)+1)</f>
        <v>14847</v>
      </c>
      <c r="B19087" s="1" t="e">
        <f aca="false">IF(COUNTIF($G$1:$G$17718,G19087&gt;0),0,INDEX($A$1:$A$17718,MATCH(G19087,$G$1:$G$17718,0)))</f>
        <v>#N/A</v>
      </c>
      <c r="C19087" s="1" t="str">
        <f aca="false">IF(H19087="",F19087,H19087)</f>
        <v>bellefield 2 solar &amp; energy storage farm</v>
      </c>
      <c r="F19087" s="5"/>
      <c r="G19087" s="1" t="n">
        <v>64209</v>
      </c>
      <c r="H19087" s="1" t="s">
        <v>24636</v>
      </c>
      <c r="I19087" s="1" t="n">
        <v>63806</v>
      </c>
      <c r="J19087" s="1" t="s">
        <v>24637</v>
      </c>
      <c r="K19087" s="1" t="s">
        <v>24638</v>
      </c>
    </row>
    <row r="19088" customFormat="false" ht="15" hidden="false" customHeight="true" outlineLevel="0" collapsed="false">
      <c r="A19088" s="1" t="n">
        <f aca="false">A19087</f>
        <v>14847</v>
      </c>
      <c r="B19088" s="1" t="e">
        <f aca="false">IF(COUNTIF($G$1:$G$17718,G19088&gt;0),0,INDEX($A$1:$A$17718,MATCH(G19088,$G$1:$G$17718,0)))</f>
        <v>#N/A</v>
      </c>
      <c r="C19088" s="1" t="str">
        <f aca="false">IF(H19088="",F19088,H19088)</f>
        <v>bellefield solar and energy storage farm</v>
      </c>
      <c r="F19088" s="5"/>
      <c r="G19088" s="1" t="n">
        <v>64210</v>
      </c>
      <c r="H19088" s="1" t="s">
        <v>24639</v>
      </c>
      <c r="I19088" s="1" t="n">
        <v>63805</v>
      </c>
      <c r="J19088" s="1" t="s">
        <v>24640</v>
      </c>
      <c r="K19088" s="1" t="s">
        <v>24638</v>
      </c>
    </row>
    <row r="19089" customFormat="false" ht="15" hidden="false" customHeight="true" outlineLevel="0" collapsed="false">
      <c r="A19089" s="1" t="n">
        <f aca="false">IF(IFERROR((MATCH(G19089,$G$1:$G$17718,0)),0),INDEX($A$1:$A$17718,MATCH(G19089,$G$1:$G$17718,0)),MAX($A$2:$A19088)+1)</f>
        <v>14848</v>
      </c>
      <c r="B19089" s="1" t="e">
        <f aca="false">IF(COUNTIF($G$1:$G$17718,G19089&gt;0),0,INDEX($A$1:$A$17718,MATCH(G19089,$G$1:$G$17718,0)))</f>
        <v>#N/A</v>
      </c>
      <c r="C19089" s="1" t="str">
        <f aca="false">IF(H19089="",F19089,H19089)</f>
        <v>baxley</v>
      </c>
      <c r="F19089" s="5"/>
      <c r="G19089" s="1" t="n">
        <v>64211</v>
      </c>
      <c r="H19089" s="1" t="s">
        <v>24641</v>
      </c>
      <c r="I19089" s="1" t="n">
        <v>63820</v>
      </c>
      <c r="J19089" s="1" t="s">
        <v>24642</v>
      </c>
      <c r="K19089" s="1" t="s">
        <v>24643</v>
      </c>
    </row>
    <row r="19090" customFormat="false" ht="15" hidden="false" customHeight="true" outlineLevel="0" collapsed="false">
      <c r="A19090" s="1" t="n">
        <f aca="false">IF(IFERROR((MATCH(G19090,$G$1:$G$17718,0)),0),INDEX($A$1:$A$17718,MATCH(G19090,$G$1:$G$17718,0)),MAX($A$2:$A19089)+1)</f>
        <v>14849</v>
      </c>
      <c r="B19090" s="1" t="e">
        <f aca="false">IF(COUNTIF($G$1:$G$17718,G19090&gt;0),0,INDEX($A$1:$A$17718,MATCH(G19090,$G$1:$G$17718,0)))</f>
        <v>#N/A</v>
      </c>
      <c r="C19090" s="1" t="str">
        <f aca="false">IF(H19090="",F19090,H19090)</f>
        <v>pike solar hybrid</v>
      </c>
      <c r="F19090" s="5"/>
      <c r="G19090" s="1" t="n">
        <v>64212</v>
      </c>
      <c r="H19090" s="1" t="s">
        <v>24644</v>
      </c>
      <c r="I19090" s="1" t="n">
        <v>63821</v>
      </c>
      <c r="J19090" s="1" t="s">
        <v>24645</v>
      </c>
      <c r="K19090" s="1" t="s">
        <v>24646</v>
      </c>
    </row>
    <row r="19091" customFormat="false" ht="15" hidden="false" customHeight="true" outlineLevel="0" collapsed="false">
      <c r="A19091" s="1" t="n">
        <f aca="false">IF(IFERROR((MATCH(G19091,$G$1:$G$17718,0)),0),INDEX($A$1:$A$17718,MATCH(G19091,$G$1:$G$17718,0)),MAX($A$2:$A19090)+1)</f>
        <v>14850</v>
      </c>
      <c r="B19091" s="1" t="e">
        <f aca="false">IF(COUNTIF($G$1:$G$17718,G19091&gt;0),0,INDEX($A$1:$A$17718,MATCH(G19091,$G$1:$G$17718,0)))</f>
        <v>#N/A</v>
      </c>
      <c r="C19091" s="1" t="str">
        <f aca="false">IF(H19091="",F19091,H19091)</f>
        <v>auburn solar project</v>
      </c>
      <c r="F19091" s="5"/>
      <c r="G19091" s="1" t="n">
        <v>64213</v>
      </c>
      <c r="H19091" s="1" t="s">
        <v>24647</v>
      </c>
      <c r="I19091" s="1" t="n">
        <v>61514</v>
      </c>
      <c r="J19091" s="1" t="s">
        <v>23676</v>
      </c>
      <c r="K19091" s="1" t="s">
        <v>24648</v>
      </c>
    </row>
    <row r="19092" customFormat="false" ht="15" hidden="false" customHeight="true" outlineLevel="0" collapsed="false">
      <c r="A19092" s="1" t="n">
        <f aca="false">IF(IFERROR((MATCH(G19092,$G$1:$G$17718,0)),0),INDEX($A$1:$A$17718,MATCH(G19092,$G$1:$G$17718,0)),MAX($A$2:$A19091)+1)</f>
        <v>14851</v>
      </c>
      <c r="B19092" s="1" t="e">
        <f aca="false">IF(COUNTIF($G$1:$G$17718,G19092&gt;0),0,INDEX($A$1:$A$17718,MATCH(G19092,$G$1:$G$17718,0)))</f>
        <v>#N/A</v>
      </c>
      <c r="C19092" s="1" t="str">
        <f aca="false">IF(H19092="",F19092,H19092)</f>
        <v>aratina solar center 2</v>
      </c>
      <c r="F19092" s="5"/>
      <c r="G19092" s="1" t="n">
        <v>64215</v>
      </c>
      <c r="H19092" s="1" t="s">
        <v>24649</v>
      </c>
      <c r="I19092" s="1" t="n">
        <v>63825</v>
      </c>
      <c r="J19092" s="1" t="s">
        <v>24650</v>
      </c>
      <c r="K19092" s="1" t="s">
        <v>24651</v>
      </c>
    </row>
    <row r="19093" customFormat="false" ht="15" hidden="false" customHeight="true" outlineLevel="0" collapsed="false">
      <c r="A19093" s="1" t="n">
        <f aca="false">IF(IFERROR((MATCH(G19093,$G$1:$G$17718,0)),0),INDEX($A$1:$A$17718,MATCH(G19093,$G$1:$G$17718,0)),MAX($A$2:$A19092)+1)</f>
        <v>14852</v>
      </c>
      <c r="B19093" s="1" t="e">
        <f aca="false">IF(COUNTIF($G$1:$G$17718,G19093&gt;0),0,INDEX($A$1:$A$17718,MATCH(G19093,$G$1:$G$17718,0)))</f>
        <v>#N/A</v>
      </c>
      <c r="C19093" s="1" t="str">
        <f aca="false">IF(H19093="",F19093,H19093)</f>
        <v>rockmont solar and storage project</v>
      </c>
      <c r="F19093" s="5"/>
      <c r="G19093" s="1" t="n">
        <v>64216</v>
      </c>
      <c r="H19093" s="1" t="s">
        <v>24652</v>
      </c>
      <c r="I19093" s="1" t="n">
        <v>63826</v>
      </c>
      <c r="J19093" s="1" t="s">
        <v>24653</v>
      </c>
      <c r="K19093" s="1" t="s">
        <v>24654</v>
      </c>
    </row>
    <row r="19094" customFormat="false" ht="15" hidden="false" customHeight="true" outlineLevel="0" collapsed="false">
      <c r="A19094" s="1" t="n">
        <f aca="false">IF(IFERROR((MATCH(G19094,$G$1:$G$17718,0)),0),INDEX($A$1:$A$17718,MATCH(G19094,$G$1:$G$17718,0)),MAX($A$2:$A19093)+1)</f>
        <v>14853</v>
      </c>
      <c r="B19094" s="1" t="e">
        <f aca="false">IF(COUNTIF($G$1:$G$17718,G19094&gt;0),0,INDEX($A$1:$A$17718,MATCH(G19094,$G$1:$G$17718,0)))</f>
        <v>#N/A</v>
      </c>
      <c r="C19094" s="1" t="str">
        <f aca="false">IF(H19094="",F19094,H19094)</f>
        <v>blair solar</v>
      </c>
      <c r="F19094" s="5"/>
      <c r="G19094" s="1" t="n">
        <v>64217</v>
      </c>
      <c r="H19094" s="1" t="s">
        <v>24655</v>
      </c>
      <c r="I19094" s="1" t="n">
        <v>58135</v>
      </c>
      <c r="J19094" s="1" t="s">
        <v>21193</v>
      </c>
      <c r="K19094" s="1" t="s">
        <v>24656</v>
      </c>
    </row>
    <row r="19095" customFormat="false" ht="15" hidden="false" customHeight="true" outlineLevel="0" collapsed="false">
      <c r="A19095" s="1" t="n">
        <f aca="false">IF(IFERROR((MATCH(G19095,$G$1:$G$17718,0)),0),INDEX($A$1:$A$17718,MATCH(G19095,$G$1:$G$17718,0)),MAX($A$2:$A19094)+1)</f>
        <v>14854</v>
      </c>
      <c r="B19095" s="1" t="e">
        <f aca="false">IF(COUNTIF($G$1:$G$17718,G19095&gt;0),0,INDEX($A$1:$A$17718,MATCH(G19095,$G$1:$G$17718,0)))</f>
        <v>#N/A</v>
      </c>
      <c r="C19095" s="1" t="str">
        <f aca="false">IF(H19095="",F19095,H19095)</f>
        <v>madison solar</v>
      </c>
      <c r="F19095" s="5"/>
      <c r="G19095" s="1" t="n">
        <v>64218</v>
      </c>
      <c r="H19095" s="1" t="s">
        <v>21401</v>
      </c>
      <c r="I19095" s="1" t="n">
        <v>58135</v>
      </c>
      <c r="J19095" s="1" t="s">
        <v>21193</v>
      </c>
      <c r="K19095" s="1" t="s">
        <v>24656</v>
      </c>
    </row>
    <row r="19096" customFormat="false" ht="15" hidden="false" customHeight="true" outlineLevel="0" collapsed="false">
      <c r="A19096" s="1" t="n">
        <f aca="false">IF(IFERROR((MATCH(G19096,$G$1:$G$17718,0)),0),INDEX($A$1:$A$17718,MATCH(G19096,$G$1:$G$17718,0)),MAX($A$2:$A19095)+1)</f>
        <v>14855</v>
      </c>
      <c r="B19096" s="1" t="e">
        <f aca="false">IF(COUNTIF($G$1:$G$17718,G19096&gt;0),0,INDEX($A$1:$A$17718,MATCH(G19096,$G$1:$G$17718,0)))</f>
        <v>#N/A</v>
      </c>
      <c r="C19096" s="1" t="str">
        <f aca="false">IF(H19096="",F19096,H19096)</f>
        <v>few solar</v>
      </c>
      <c r="F19096" s="5"/>
      <c r="G19096" s="1" t="n">
        <v>64219</v>
      </c>
      <c r="H19096" s="1" t="s">
        <v>24657</v>
      </c>
      <c r="I19096" s="1" t="n">
        <v>58135</v>
      </c>
      <c r="J19096" s="1" t="s">
        <v>21193</v>
      </c>
      <c r="K19096" s="1" t="s">
        <v>24656</v>
      </c>
    </row>
    <row r="19097" customFormat="false" ht="15" hidden="false" customHeight="true" outlineLevel="0" collapsed="false">
      <c r="A19097" s="1" t="n">
        <f aca="false">IF(IFERROR((MATCH(G19097,$G$1:$G$17718,0)),0),INDEX($A$1:$A$17718,MATCH(G19097,$G$1:$G$17718,0)),MAX($A$2:$A19096)+1)</f>
        <v>14856</v>
      </c>
      <c r="B19097" s="1" t="e">
        <f aca="false">IF(COUNTIF($G$1:$G$17718,G19097&gt;0),0,INDEX($A$1:$A$17718,MATCH(G19097,$G$1:$G$17718,0)))</f>
        <v>#N/A</v>
      </c>
      <c r="C19097" s="1" t="str">
        <f aca="false">IF(H19097="",F19097,H19097)</f>
        <v>wonderful orchards - westside</v>
      </c>
      <c r="F19097" s="5"/>
      <c r="G19097" s="1" t="n">
        <v>64220</v>
      </c>
      <c r="H19097" s="1" t="s">
        <v>24658</v>
      </c>
      <c r="I19097" s="1" t="n">
        <v>63689</v>
      </c>
      <c r="J19097" s="1" t="s">
        <v>24312</v>
      </c>
      <c r="K19097" s="1" t="s">
        <v>24313</v>
      </c>
    </row>
    <row r="19098" customFormat="false" ht="15" hidden="false" customHeight="true" outlineLevel="0" collapsed="false">
      <c r="A19098" s="1" t="n">
        <f aca="false">IF(IFERROR((MATCH(G19098,$G$1:$G$17718,0)),0),INDEX($A$1:$A$17718,MATCH(G19098,$G$1:$G$17718,0)),MAX($A$2:$A19097)+1)</f>
        <v>14857</v>
      </c>
      <c r="B19098" s="1" t="e">
        <f aca="false">IF(COUNTIF($G$1:$G$17718,G19098&gt;0),0,INDEX($A$1:$A$17718,MATCH(G19098,$G$1:$G$17718,0)))</f>
        <v>#N/A</v>
      </c>
      <c r="C19098" s="1" t="str">
        <f aca="false">IF(H19098="",F19098,H19098)</f>
        <v>wonderful orchards - belridge</v>
      </c>
      <c r="F19098" s="5"/>
      <c r="G19098" s="1" t="n">
        <v>64221</v>
      </c>
      <c r="H19098" s="1" t="s">
        <v>24659</v>
      </c>
      <c r="I19098" s="1" t="n">
        <v>63689</v>
      </c>
      <c r="J19098" s="1" t="s">
        <v>24312</v>
      </c>
      <c r="K19098" s="1" t="s">
        <v>24313</v>
      </c>
    </row>
    <row r="19099" customFormat="false" ht="15" hidden="false" customHeight="true" outlineLevel="0" collapsed="false">
      <c r="A19099" s="1" t="n">
        <f aca="false">IF(IFERROR((MATCH(G19099,$G$1:$G$17718,0)),0),INDEX($A$1:$A$17718,MATCH(G19099,$G$1:$G$17718,0)),MAX($A$2:$A19098)+1)</f>
        <v>14858</v>
      </c>
      <c r="B19099" s="1" t="e">
        <f aca="false">IF(COUNTIF($G$1:$G$17718,G19099&gt;0),0,INDEX($A$1:$A$17718,MATCH(G19099,$G$1:$G$17718,0)))</f>
        <v>#N/A</v>
      </c>
      <c r="C19099" s="1" t="str">
        <f aca="false">IF(H19099="",F19099,H19099)</f>
        <v>burt county solar hybrid</v>
      </c>
      <c r="F19099" s="5"/>
      <c r="G19099" s="1" t="n">
        <v>64222</v>
      </c>
      <c r="H19099" s="1" t="s">
        <v>24660</v>
      </c>
      <c r="I19099" s="1" t="n">
        <v>63842</v>
      </c>
      <c r="J19099" s="1" t="s">
        <v>24661</v>
      </c>
      <c r="K19099" s="1" t="s">
        <v>24662</v>
      </c>
    </row>
    <row r="19100" customFormat="false" ht="15" hidden="false" customHeight="true" outlineLevel="0" collapsed="false">
      <c r="A19100" s="1" t="n">
        <f aca="false">IF(IFERROR((MATCH(G19100,$G$1:$G$17718,0)),0),INDEX($A$1:$A$17718,MATCH(G19100,$G$1:$G$17718,0)),MAX($A$2:$A19099)+1)</f>
        <v>14859</v>
      </c>
      <c r="B19100" s="1" t="e">
        <f aca="false">IF(COUNTIF($G$1:$G$17718,G19100&gt;0),0,INDEX($A$1:$A$17718,MATCH(G19100,$G$1:$G$17718,0)))</f>
        <v>#N/A</v>
      </c>
      <c r="C19100" s="1" t="str">
        <f aca="false">IF(H19100="",F19100,H19100)</f>
        <v>dodge county solar hybrid</v>
      </c>
      <c r="F19100" s="5"/>
      <c r="G19100" s="1" t="n">
        <v>64223</v>
      </c>
      <c r="H19100" s="1" t="s">
        <v>24663</v>
      </c>
      <c r="I19100" s="1" t="n">
        <v>63842</v>
      </c>
      <c r="J19100" s="1" t="s">
        <v>24661</v>
      </c>
      <c r="K19100" s="1" t="s">
        <v>24662</v>
      </c>
    </row>
    <row r="19101" customFormat="false" ht="15" hidden="false" customHeight="true" outlineLevel="0" collapsed="false">
      <c r="A19101" s="1" t="n">
        <f aca="false">IF(IFERROR((MATCH(G19101,$G$1:$G$17718,0)),0),INDEX($A$1:$A$17718,MATCH(G19101,$G$1:$G$17718,0)),MAX($A$2:$A19100)+1)</f>
        <v>14860</v>
      </c>
      <c r="B19101" s="1" t="e">
        <f aca="false">IF(COUNTIF($G$1:$G$17718,G19101&gt;0),0,INDEX($A$1:$A$17718,MATCH(G19101,$G$1:$G$17718,0)))</f>
        <v>#N/A</v>
      </c>
      <c r="C19101" s="1" t="str">
        <f aca="false">IF(H19101="",F19101,H19101)</f>
        <v>dressor plains solar, llc</v>
      </c>
      <c r="F19101" s="5"/>
      <c r="G19101" s="1" t="n">
        <v>64224</v>
      </c>
      <c r="H19101" s="1" t="s">
        <v>24664</v>
      </c>
      <c r="I19101" s="1" t="n">
        <v>63815</v>
      </c>
      <c r="J19101" s="1" t="s">
        <v>24664</v>
      </c>
      <c r="K19101" s="1" t="s">
        <v>24665</v>
      </c>
    </row>
    <row r="19102" customFormat="false" ht="15" hidden="false" customHeight="true" outlineLevel="0" collapsed="false">
      <c r="A19102" s="1" t="n">
        <f aca="false">IF(IFERROR((MATCH(G19102,$G$1:$G$17718,0)),0),INDEX($A$1:$A$17718,MATCH(G19102,$G$1:$G$17718,0)),MAX($A$2:$A19101)+1)</f>
        <v>14861</v>
      </c>
      <c r="B19102" s="1" t="e">
        <f aca="false">IF(COUNTIF($G$1:$G$17718,G19102&gt;0),0,INDEX($A$1:$A$17718,MATCH(G19102,$G$1:$G$17718,0)))</f>
        <v>#N/A</v>
      </c>
      <c r="C19102" s="1" t="str">
        <f aca="false">IF(H19102="",F19102,H19102)</f>
        <v>prosperity solar farm csg</v>
      </c>
      <c r="F19102" s="5"/>
      <c r="G19102" s="1" t="n">
        <v>64225</v>
      </c>
      <c r="H19102" s="1" t="s">
        <v>24666</v>
      </c>
      <c r="I19102" s="1" t="n">
        <v>5860</v>
      </c>
      <c r="J19102" s="1" t="s">
        <v>21645</v>
      </c>
      <c r="K19102" s="1" t="s">
        <v>24667</v>
      </c>
    </row>
    <row r="19103" customFormat="false" ht="15" hidden="false" customHeight="true" outlineLevel="0" collapsed="false">
      <c r="A19103" s="1" t="n">
        <f aca="false">IF(IFERROR((MATCH(G19103,$G$1:$G$17718,0)),0),INDEX($A$1:$A$17718,MATCH(G19103,$G$1:$G$17718,0)),MAX($A$2:$A19102)+1)</f>
        <v>14862</v>
      </c>
      <c r="B19103" s="1" t="e">
        <f aca="false">IF(COUNTIF($G$1:$G$17718,G19103&gt;0),0,INDEX($A$1:$A$17718,MATCH(G19103,$G$1:$G$17718,0)))</f>
        <v>#N/A</v>
      </c>
      <c r="C19103" s="1" t="str">
        <f aca="false">IF(H19103="",F19103,H19103)</f>
        <v>curry solar</v>
      </c>
      <c r="F19103" s="5"/>
      <c r="G19103" s="1" t="n">
        <v>64226</v>
      </c>
      <c r="H19103" s="1" t="s">
        <v>24668</v>
      </c>
      <c r="I19103" s="1" t="n">
        <v>60281</v>
      </c>
      <c r="J19103" s="1" t="s">
        <v>21148</v>
      </c>
      <c r="K19103" s="1" t="s">
        <v>24669</v>
      </c>
    </row>
    <row r="19104" customFormat="false" ht="15" hidden="false" customHeight="true" outlineLevel="0" collapsed="false">
      <c r="A19104" s="1" t="n">
        <f aca="false">IF(IFERROR((MATCH(G19104,$G$1:$G$17718,0)),0),INDEX($A$1:$A$17718,MATCH(G19104,$G$1:$G$17718,0)),MAX($A$2:$A19103)+1)</f>
        <v>14863</v>
      </c>
      <c r="B19104" s="1" t="e">
        <f aca="false">IF(COUNTIF($G$1:$G$17718,G19104&gt;0),0,INDEX($A$1:$A$17718,MATCH(G19104,$G$1:$G$17718,0)))</f>
        <v>#N/A</v>
      </c>
      <c r="C19104" s="1" t="str">
        <f aca="false">IF(H19104="",F19104,H19104)</f>
        <v>alexis solar, llc</v>
      </c>
      <c r="F19104" s="5"/>
      <c r="G19104" s="1" t="n">
        <v>64227</v>
      </c>
      <c r="H19104" s="1" t="s">
        <v>24670</v>
      </c>
      <c r="I19104" s="1" t="n">
        <v>61677</v>
      </c>
      <c r="J19104" s="1" t="s">
        <v>23242</v>
      </c>
      <c r="K19104" s="1" t="s">
        <v>24366</v>
      </c>
    </row>
    <row r="19105" customFormat="false" ht="15" hidden="false" customHeight="true" outlineLevel="0" collapsed="false">
      <c r="A19105" s="1" t="n">
        <f aca="false">IF(IFERROR((MATCH(G19105,$G$1:$G$17718,0)),0),INDEX($A$1:$A$17718,MATCH(G19105,$G$1:$G$17718,0)),MAX($A$2:$A19104)+1)</f>
        <v>14864</v>
      </c>
      <c r="B19105" s="1" t="e">
        <f aca="false">IF(COUNTIF($G$1:$G$17718,G19105&gt;0),0,INDEX($A$1:$A$17718,MATCH(G19105,$G$1:$G$17718,0)))</f>
        <v>#N/A</v>
      </c>
      <c r="C19105" s="1" t="str">
        <f aca="false">IF(H19105="",F19105,H19105)</f>
        <v>blue goose solar</v>
      </c>
      <c r="F19105" s="5"/>
      <c r="G19105" s="1" t="n">
        <v>64228</v>
      </c>
      <c r="H19105" s="1" t="s">
        <v>24671</v>
      </c>
      <c r="I19105" s="1" t="n">
        <v>63834</v>
      </c>
      <c r="J19105" s="1" t="s">
        <v>24671</v>
      </c>
      <c r="K19105" s="1" t="s">
        <v>24292</v>
      </c>
    </row>
    <row r="19106" customFormat="false" ht="15" hidden="false" customHeight="true" outlineLevel="0" collapsed="false">
      <c r="A19106" s="1" t="n">
        <f aca="false">IF(IFERROR((MATCH(G19106,$G$1:$G$17718,0)),0),INDEX($A$1:$A$17718,MATCH(G19106,$G$1:$G$17718,0)),MAX($A$2:$A19105)+1)</f>
        <v>14865</v>
      </c>
      <c r="B19106" s="1" t="e">
        <f aca="false">IF(COUNTIF($G$1:$G$17718,G19106&gt;0),0,INDEX($A$1:$A$17718,MATCH(G19106,$G$1:$G$17718,0)))</f>
        <v>#N/A</v>
      </c>
      <c r="C19106" s="1" t="str">
        <f aca="false">IF(H19106="",F19106,H19106)</f>
        <v>iroquois solar 1b llc</v>
      </c>
      <c r="F19106" s="5"/>
      <c r="G19106" s="1" t="n">
        <v>64229</v>
      </c>
      <c r="H19106" s="1" t="s">
        <v>24672</v>
      </c>
      <c r="I19106" s="1" t="n">
        <v>63833</v>
      </c>
      <c r="J19106" s="1" t="s">
        <v>24672</v>
      </c>
      <c r="K19106" s="1" t="s">
        <v>24292</v>
      </c>
    </row>
    <row r="19107" customFormat="false" ht="15" hidden="false" customHeight="true" outlineLevel="0" collapsed="false">
      <c r="A19107" s="1" t="n">
        <f aca="false">IF(IFERROR((MATCH(G19107,$G$1:$G$17718,0)),0),INDEX($A$1:$A$17718,MATCH(G19107,$G$1:$G$17718,0)),MAX($A$2:$A19106)+1)</f>
        <v>14866</v>
      </c>
      <c r="B19107" s="1" t="e">
        <f aca="false">IF(COUNTIF($G$1:$G$17718,G19107&gt;0),0,INDEX($A$1:$A$17718,MATCH(G19107,$G$1:$G$17718,0)))</f>
        <v>#N/A</v>
      </c>
      <c r="C19107" s="1" t="str">
        <f aca="false">IF(H19107="",F19107,H19107)</f>
        <v>indiana crossroads wind farm llc</v>
      </c>
      <c r="F19107" s="5"/>
      <c r="G19107" s="1" t="n">
        <v>64230</v>
      </c>
      <c r="H19107" s="1" t="s">
        <v>24673</v>
      </c>
      <c r="I19107" s="1" t="n">
        <v>63835</v>
      </c>
      <c r="J19107" s="1" t="s">
        <v>24674</v>
      </c>
      <c r="K19107" s="1" t="s">
        <v>24675</v>
      </c>
    </row>
    <row r="19108" customFormat="false" ht="15" hidden="false" customHeight="true" outlineLevel="0" collapsed="false">
      <c r="A19108" s="1" t="n">
        <f aca="false">IF(IFERROR((MATCH(G19108,$G$1:$G$17718,0)),0),INDEX($A$1:$A$17718,MATCH(G19108,$G$1:$G$17718,0)),MAX($A$2:$A19107)+1)</f>
        <v>14867</v>
      </c>
      <c r="B19108" s="1" t="e">
        <f aca="false">IF(COUNTIF($G$1:$G$17718,G19108&gt;0),0,INDEX($A$1:$A$17718,MATCH(G19108,$G$1:$G$17718,0)))</f>
        <v>#N/A</v>
      </c>
      <c r="C19108" s="1" t="str">
        <f aca="false">IF(H19108="",F19108,H19108)</f>
        <v>hadley 3 solar (north)</v>
      </c>
      <c r="F19108" s="5"/>
      <c r="G19108" s="1" t="n">
        <v>64231</v>
      </c>
      <c r="H19108" s="1" t="s">
        <v>24676</v>
      </c>
      <c r="I19108" s="1" t="n">
        <v>63841</v>
      </c>
      <c r="J19108" s="1" t="s">
        <v>24677</v>
      </c>
      <c r="K19108" s="1" t="s">
        <v>24678</v>
      </c>
    </row>
    <row r="19109" customFormat="false" ht="15" hidden="false" customHeight="true" outlineLevel="0" collapsed="false">
      <c r="A19109" s="1" t="n">
        <f aca="false">IF(IFERROR((MATCH(G19109,$G$1:$G$17718,0)),0),INDEX($A$1:$A$17718,MATCH(G19109,$G$1:$G$17718,0)),MAX($A$2:$A19108)+1)</f>
        <v>14868</v>
      </c>
      <c r="B19109" s="1" t="e">
        <f aca="false">IF(COUNTIF($G$1:$G$17718,G19109&gt;0),0,INDEX($A$1:$A$17718,MATCH(G19109,$G$1:$G$17718,0)))</f>
        <v>#N/A</v>
      </c>
      <c r="C19109" s="1" t="str">
        <f aca="false">IF(H19109="",F19109,H19109)</f>
        <v>hadley 3 solar (south)</v>
      </c>
      <c r="F19109" s="5"/>
      <c r="G19109" s="1" t="n">
        <v>64232</v>
      </c>
      <c r="H19109" s="1" t="s">
        <v>24679</v>
      </c>
      <c r="I19109" s="1" t="n">
        <v>63822</v>
      </c>
      <c r="J19109" s="1" t="s">
        <v>24680</v>
      </c>
      <c r="K19109" s="1" t="s">
        <v>24455</v>
      </c>
    </row>
    <row r="19110" customFormat="false" ht="15" hidden="false" customHeight="true" outlineLevel="0" collapsed="false">
      <c r="A19110" s="1" t="n">
        <f aca="false">IF(IFERROR((MATCH(G19110,$G$1:$G$17718,0)),0),INDEX($A$1:$A$17718,MATCH(G19110,$G$1:$G$17718,0)),MAX($A$2:$A19109)+1)</f>
        <v>14869</v>
      </c>
      <c r="B19110" s="1" t="e">
        <f aca="false">IF(COUNTIF($G$1:$G$17718,G19110&gt;0),0,INDEX($A$1:$A$17718,MATCH(G19110,$G$1:$G$17718,0)))</f>
        <v>#N/A</v>
      </c>
      <c r="C19110" s="1" t="str">
        <f aca="false">IF(H19110="",F19110,H19110)</f>
        <v>hecate energy frye solar llc</v>
      </c>
      <c r="F19110" s="5"/>
      <c r="G19110" s="1" t="n">
        <v>64233</v>
      </c>
      <c r="H19110" s="1" t="s">
        <v>24681</v>
      </c>
      <c r="I19110" s="1" t="n">
        <v>63837</v>
      </c>
      <c r="J19110" s="1" t="s">
        <v>24681</v>
      </c>
      <c r="K19110" s="1" t="s">
        <v>24682</v>
      </c>
    </row>
    <row r="19111" customFormat="false" ht="15" hidden="false" customHeight="true" outlineLevel="0" collapsed="false">
      <c r="A19111" s="1" t="n">
        <f aca="false">IF(IFERROR((MATCH(G19111,$G$1:$G$17718,0)),0),INDEX($A$1:$A$17718,MATCH(G19111,$G$1:$G$17718,0)),MAX($A$2:$A19110)+1)</f>
        <v>14870</v>
      </c>
      <c r="B19111" s="1" t="e">
        <f aca="false">IF(COUNTIF($G$1:$G$17718,G19111&gt;0),0,INDEX($A$1:$A$17718,MATCH(G19111,$G$1:$G$17718,0)))</f>
        <v>#N/A</v>
      </c>
      <c r="C19111" s="1" t="str">
        <f aca="false">IF(H19111="",F19111,H19111)</f>
        <v>hecate energy harley hand solar llc</v>
      </c>
      <c r="F19111" s="5"/>
      <c r="G19111" s="1" t="n">
        <v>64234</v>
      </c>
      <c r="H19111" s="1" t="s">
        <v>24683</v>
      </c>
      <c r="I19111" s="1" t="n">
        <v>63832</v>
      </c>
      <c r="J19111" s="1" t="s">
        <v>24683</v>
      </c>
      <c r="K19111" s="1" t="s">
        <v>24682</v>
      </c>
    </row>
    <row r="19112" customFormat="false" ht="15" hidden="false" customHeight="true" outlineLevel="0" collapsed="false">
      <c r="A19112" s="1" t="n">
        <f aca="false">IF(IFERROR((MATCH(G19112,$G$1:$G$17718,0)),0),INDEX($A$1:$A$17718,MATCH(G19112,$G$1:$G$17718,0)),MAX($A$2:$A19111)+1)</f>
        <v>14871</v>
      </c>
      <c r="B19112" s="1" t="e">
        <f aca="false">IF(COUNTIF($G$1:$G$17718,G19112&gt;0),0,INDEX($A$1:$A$17718,MATCH(G19112,$G$1:$G$17718,0)))</f>
        <v>#N/A</v>
      </c>
      <c r="C19112" s="1" t="str">
        <f aca="false">IF(H19112="",F19112,H19112)</f>
        <v>swiftsure</v>
      </c>
      <c r="F19112" s="5"/>
      <c r="G19112" s="1" t="n">
        <v>64235</v>
      </c>
      <c r="H19112" s="1" t="s">
        <v>24684</v>
      </c>
      <c r="I19112" s="1" t="n">
        <v>63838</v>
      </c>
      <c r="J19112" s="1" t="s">
        <v>24685</v>
      </c>
      <c r="K19112" s="1" t="s">
        <v>24686</v>
      </c>
    </row>
    <row r="19113" customFormat="false" ht="15" hidden="false" customHeight="true" outlineLevel="0" collapsed="false">
      <c r="A19113" s="1" t="n">
        <f aca="false">IF(IFERROR((MATCH(G19113,$G$1:$G$17718,0)),0),INDEX($A$1:$A$17718,MATCH(G19113,$G$1:$G$17718,0)),MAX($A$2:$A19112)+1)</f>
        <v>14872</v>
      </c>
      <c r="B19113" s="1" t="e">
        <f aca="false">IF(COUNTIF($G$1:$G$17718,G19113&gt;0),0,INDEX($A$1:$A$17718,MATCH(G19113,$G$1:$G$17718,0)))</f>
        <v>#N/A</v>
      </c>
      <c r="C19113" s="1" t="str">
        <f aca="false">IF(H19113="",F19113,H19113)</f>
        <v>clermont</v>
      </c>
      <c r="F19113" s="5"/>
      <c r="G19113" s="1" t="n">
        <v>64236</v>
      </c>
      <c r="H19113" s="1" t="s">
        <v>24687</v>
      </c>
      <c r="I19113" s="1" t="n">
        <v>63839</v>
      </c>
      <c r="J19113" s="1" t="s">
        <v>24688</v>
      </c>
      <c r="K19113" s="1" t="s">
        <v>24689</v>
      </c>
    </row>
    <row r="19114" customFormat="false" ht="15" hidden="false" customHeight="true" outlineLevel="0" collapsed="false">
      <c r="A19114" s="1" t="n">
        <f aca="false">IF(IFERROR((MATCH(G19114,$G$1:$G$17718,0)),0),INDEX($A$1:$A$17718,MATCH(G19114,$G$1:$G$17718,0)),MAX($A$2:$A19113)+1)</f>
        <v>14873</v>
      </c>
      <c r="B19114" s="1" t="e">
        <f aca="false">IF(COUNTIF($G$1:$G$17718,G19114&gt;0),0,INDEX($A$1:$A$17718,MATCH(G19114,$G$1:$G$17718,0)))</f>
        <v>#N/A</v>
      </c>
      <c r="C19114" s="1" t="str">
        <f aca="false">IF(H19114="",F19114,H19114)</f>
        <v>solar lee, llc</v>
      </c>
      <c r="F19114" s="5"/>
      <c r="G19114" s="1" t="n">
        <v>64237</v>
      </c>
      <c r="H19114" s="1" t="s">
        <v>24690</v>
      </c>
      <c r="I19114" s="1" t="n">
        <v>63823</v>
      </c>
      <c r="J19114" s="1" t="s">
        <v>24690</v>
      </c>
      <c r="K19114" s="1" t="s">
        <v>24691</v>
      </c>
    </row>
    <row r="19115" customFormat="false" ht="15" hidden="false" customHeight="true" outlineLevel="0" collapsed="false">
      <c r="A19115" s="1" t="n">
        <f aca="false">IF(IFERROR((MATCH(G19115,$G$1:$G$17718,0)),0),INDEX($A$1:$A$17718,MATCH(G19115,$G$1:$G$17718,0)),MAX($A$2:$A19114)+1)</f>
        <v>14874</v>
      </c>
      <c r="B19115" s="1" t="e">
        <f aca="false">IF(COUNTIF($G$1:$G$17718,G19115&gt;0),0,INDEX($A$1:$A$17718,MATCH(G19115,$G$1:$G$17718,0)))</f>
        <v>#N/A</v>
      </c>
      <c r="C19115" s="1" t="str">
        <f aca="false">IF(H19115="",F19115,H19115)</f>
        <v>acme solar, llc</v>
      </c>
      <c r="F19115" s="5"/>
      <c r="G19115" s="1" t="n">
        <v>64238</v>
      </c>
      <c r="H19115" s="1" t="s">
        <v>24692</v>
      </c>
      <c r="I19115" s="1" t="n">
        <v>63824</v>
      </c>
      <c r="J19115" s="1" t="s">
        <v>24692</v>
      </c>
      <c r="K19115" s="1" t="s">
        <v>24693</v>
      </c>
    </row>
    <row r="19116" customFormat="false" ht="15" hidden="false" customHeight="true" outlineLevel="0" collapsed="false">
      <c r="A19116" s="1" t="n">
        <f aca="false">IF(IFERROR((MATCH(G19116,$G$1:$G$17718,0)),0),INDEX($A$1:$A$17718,MATCH(G19116,$G$1:$G$17718,0)),MAX($A$2:$A19115)+1)</f>
        <v>14875</v>
      </c>
      <c r="B19116" s="1" t="e">
        <f aca="false">IF(COUNTIF($G$1:$G$17718,G19116&gt;0),0,INDEX($A$1:$A$17718,MATCH(G19116,$G$1:$G$17718,0)))</f>
        <v>#N/A</v>
      </c>
      <c r="C19116" s="1" t="str">
        <f aca="false">IF(H19116="",F19116,H19116)</f>
        <v>7v solar ranch</v>
      </c>
      <c r="F19116" s="5"/>
      <c r="G19116" s="1" t="n">
        <v>64239</v>
      </c>
      <c r="H19116" s="1" t="s">
        <v>24694</v>
      </c>
      <c r="I19116" s="1" t="n">
        <v>63830</v>
      </c>
      <c r="J19116" s="1" t="s">
        <v>24695</v>
      </c>
      <c r="K19116" s="1" t="s">
        <v>24696</v>
      </c>
    </row>
    <row r="19117" customFormat="false" ht="15" hidden="false" customHeight="true" outlineLevel="0" collapsed="false">
      <c r="A19117" s="1" t="n">
        <f aca="false">IF(IFERROR((MATCH(G19117,$G$1:$G$17718,0)),0),INDEX($A$1:$A$17718,MATCH(G19117,$G$1:$G$17718,0)),MAX($A$2:$A19116)+1)</f>
        <v>14876</v>
      </c>
      <c r="B19117" s="1" t="e">
        <f aca="false">IF(COUNTIF($G$1:$G$17718,G19117&gt;0),0,INDEX($A$1:$A$17718,MATCH(G19117,$G$1:$G$17718,0)))</f>
        <v>#N/A</v>
      </c>
      <c r="C19117" s="1" t="str">
        <f aca="false">IF(H19117="",F19117,H19117)</f>
        <v>holley road solar</v>
      </c>
      <c r="F19117" s="5"/>
      <c r="G19117" s="1" t="n">
        <v>64240</v>
      </c>
      <c r="H19117" s="1" t="s">
        <v>24697</v>
      </c>
      <c r="I19117" s="1" t="n">
        <v>63828</v>
      </c>
      <c r="J19117" s="1" t="s">
        <v>24698</v>
      </c>
      <c r="K19117" s="1" t="s">
        <v>24281</v>
      </c>
    </row>
    <row r="19118" customFormat="false" ht="15" hidden="false" customHeight="true" outlineLevel="0" collapsed="false">
      <c r="A19118" s="1" t="n">
        <f aca="false">IF(IFERROR((MATCH(G19118,$G$1:$G$17718,0)),0),INDEX($A$1:$A$17718,MATCH(G19118,$G$1:$G$17718,0)),MAX($A$2:$A19117)+1)</f>
        <v>14877</v>
      </c>
      <c r="B19118" s="1" t="e">
        <f aca="false">IF(COUNTIF($G$1:$G$17718,G19118&gt;0),0,INDEX($A$1:$A$17718,MATCH(G19118,$G$1:$G$17718,0)))</f>
        <v>#N/A</v>
      </c>
      <c r="C19118" s="1" t="str">
        <f aca="false">IF(H19118="",F19118,H19118)</f>
        <v>maryland food center authority ad</v>
      </c>
      <c r="F19118" s="5"/>
      <c r="G19118" s="1" t="n">
        <v>64241</v>
      </c>
      <c r="H19118" s="1" t="s">
        <v>24699</v>
      </c>
      <c r="I19118" s="1" t="n">
        <v>63827</v>
      </c>
      <c r="J19118" s="1" t="s">
        <v>24700</v>
      </c>
      <c r="K19118" s="1" t="s">
        <v>24701</v>
      </c>
    </row>
    <row r="19119" customFormat="false" ht="15" hidden="false" customHeight="true" outlineLevel="0" collapsed="false">
      <c r="A19119" s="1" t="n">
        <f aca="false">IF(IFERROR((MATCH(G19119,$G$1:$G$17718,0)),0),INDEX($A$1:$A$17718,MATCH(G19119,$G$1:$G$17718,0)),MAX($A$2:$A19118)+1)</f>
        <v>14878</v>
      </c>
      <c r="B19119" s="1" t="e">
        <f aca="false">IF(COUNTIF($G$1:$G$17718,G19119&gt;0),0,INDEX($A$1:$A$17718,MATCH(G19119,$G$1:$G$17718,0)))</f>
        <v>#N/A</v>
      </c>
      <c r="C19119" s="1" t="str">
        <f aca="false">IF(H19119="",F19119,H19119)</f>
        <v>st. cloud hydro</v>
      </c>
      <c r="F19119" s="5"/>
      <c r="G19119" s="1" t="n">
        <v>64242</v>
      </c>
      <c r="H19119" s="1" t="s">
        <v>24702</v>
      </c>
      <c r="I19119" s="1" t="n">
        <v>63831</v>
      </c>
      <c r="J19119" s="1" t="s">
        <v>24703</v>
      </c>
      <c r="K19119" s="1" t="s">
        <v>24704</v>
      </c>
    </row>
    <row r="19120" customFormat="false" ht="15" hidden="false" customHeight="true" outlineLevel="0" collapsed="false">
      <c r="A19120" s="1" t="n">
        <f aca="false">IF(IFERROR((MATCH(G19120,$G$1:$G$17718,0)),0),INDEX($A$1:$A$17718,MATCH(G19120,$G$1:$G$17718,0)),MAX($A$2:$A19119)+1)</f>
        <v>14879</v>
      </c>
      <c r="B19120" s="1" t="e">
        <f aca="false">IF(COUNTIF($G$1:$G$17718,G19120&gt;0),0,INDEX($A$1:$A$17718,MATCH(G19120,$G$1:$G$17718,0)))</f>
        <v>#N/A</v>
      </c>
      <c r="C19120" s="1" t="str">
        <f aca="false">IF(H19120="",F19120,H19120)</f>
        <v>anderson 3</v>
      </c>
      <c r="F19120" s="5"/>
      <c r="G19120" s="1" t="n">
        <v>64244</v>
      </c>
      <c r="H19120" s="1" t="s">
        <v>24705</v>
      </c>
      <c r="I19120" s="1" t="n">
        <v>9234</v>
      </c>
      <c r="J19120" s="1" t="s">
        <v>20902</v>
      </c>
      <c r="K19120" s="1" t="s">
        <v>24706</v>
      </c>
    </row>
    <row r="19121" customFormat="false" ht="15" hidden="false" customHeight="true" outlineLevel="0" collapsed="false">
      <c r="A19121" s="1" t="n">
        <f aca="false">IF(IFERROR((MATCH(G19121,$G$1:$G$17718,0)),0),INDEX($A$1:$A$17718,MATCH(G19121,$G$1:$G$17718,0)),MAX($A$2:$A19120)+1)</f>
        <v>14880</v>
      </c>
      <c r="B19121" s="1" t="e">
        <f aca="false">IF(COUNTIF($G$1:$G$17718,G19121&gt;0),0,INDEX($A$1:$A$17718,MATCH(G19121,$G$1:$G$17718,0)))</f>
        <v>#N/A</v>
      </c>
      <c r="C19121" s="1" t="str">
        <f aca="false">IF(H19121="",F19121,H19121)</f>
        <v>anderson 5</v>
      </c>
      <c r="F19121" s="5"/>
      <c r="G19121" s="1" t="n">
        <v>64245</v>
      </c>
      <c r="H19121" s="1" t="s">
        <v>24707</v>
      </c>
      <c r="I19121" s="1" t="n">
        <v>9234</v>
      </c>
      <c r="J19121" s="1" t="s">
        <v>20902</v>
      </c>
      <c r="K19121" s="1" t="s">
        <v>24708</v>
      </c>
    </row>
    <row r="19122" customFormat="false" ht="15" hidden="false" customHeight="true" outlineLevel="0" collapsed="false">
      <c r="A19122" s="1" t="n">
        <f aca="false">IF(IFERROR((MATCH(G19122,$G$1:$G$17718,0)),0),INDEX($A$1:$A$17718,MATCH(G19122,$G$1:$G$17718,0)),MAX($A$2:$A19121)+1)</f>
        <v>14881</v>
      </c>
      <c r="B19122" s="1" t="e">
        <f aca="false">IF(COUNTIF($G$1:$G$17718,G19122&gt;0),0,INDEX($A$1:$A$17718,MATCH(G19122,$G$1:$G$17718,0)))</f>
        <v>#N/A</v>
      </c>
      <c r="C19122" s="1" t="str">
        <f aca="false">IF(H19122="",F19122,H19122)</f>
        <v>peru 2</v>
      </c>
      <c r="F19122" s="5"/>
      <c r="G19122" s="1" t="n">
        <v>64246</v>
      </c>
      <c r="H19122" s="1" t="s">
        <v>24709</v>
      </c>
      <c r="I19122" s="1" t="n">
        <v>9234</v>
      </c>
      <c r="J19122" s="1" t="s">
        <v>20902</v>
      </c>
      <c r="K19122" s="1" t="s">
        <v>24710</v>
      </c>
    </row>
    <row r="19123" customFormat="false" ht="15" hidden="false" customHeight="true" outlineLevel="0" collapsed="false">
      <c r="A19123" s="1" t="n">
        <f aca="false">IF(IFERROR((MATCH(G19123,$G$1:$G$17718,0)),0),INDEX($A$1:$A$17718,MATCH(G19123,$G$1:$G$17718,0)),MAX($A$2:$A19122)+1)</f>
        <v>14882</v>
      </c>
      <c r="B19123" s="1" t="e">
        <f aca="false">IF(COUNTIF($G$1:$G$17718,G19123&gt;0),0,INDEX($A$1:$A$17718,MATCH(G19123,$G$1:$G$17718,0)))</f>
        <v>#N/A</v>
      </c>
      <c r="C19123" s="1" t="str">
        <f aca="false">IF(H19123="",F19123,H19123)</f>
        <v>richmond 5</v>
      </c>
      <c r="F19123" s="5"/>
      <c r="G19123" s="1" t="n">
        <v>64247</v>
      </c>
      <c r="H19123" s="1" t="s">
        <v>24711</v>
      </c>
      <c r="I19123" s="1" t="n">
        <v>9234</v>
      </c>
      <c r="J19123" s="1" t="s">
        <v>20902</v>
      </c>
      <c r="K19123" s="1" t="s">
        <v>24712</v>
      </c>
    </row>
    <row r="19124" customFormat="false" ht="15" hidden="false" customHeight="true" outlineLevel="0" collapsed="false">
      <c r="A19124" s="1" t="n">
        <f aca="false">IF(IFERROR((MATCH(G19124,$G$1:$G$17718,0)),0),INDEX($A$1:$A$17718,MATCH(G19124,$G$1:$G$17718,0)),MAX($A$2:$A19123)+1)</f>
        <v>14883</v>
      </c>
      <c r="B19124" s="1" t="e">
        <f aca="false">IF(COUNTIF($G$1:$G$17718,G19124&gt;0),0,INDEX($A$1:$A$17718,MATCH(G19124,$G$1:$G$17718,0)))</f>
        <v>#N/A</v>
      </c>
      <c r="C19124" s="1" t="str">
        <f aca="false">IF(H19124="",F19124,H19124)</f>
        <v>anderson 4</v>
      </c>
      <c r="F19124" s="5"/>
      <c r="G19124" s="1" t="n">
        <v>64248</v>
      </c>
      <c r="H19124" s="1" t="s">
        <v>24713</v>
      </c>
      <c r="I19124" s="1" t="n">
        <v>9234</v>
      </c>
      <c r="J19124" s="1" t="s">
        <v>20902</v>
      </c>
      <c r="K19124" s="1" t="s">
        <v>24714</v>
      </c>
    </row>
    <row r="19125" customFormat="false" ht="15" hidden="false" customHeight="true" outlineLevel="0" collapsed="false">
      <c r="A19125" s="1" t="n">
        <f aca="false">IF(IFERROR((MATCH(G19125,$G$1:$G$17718,0)),0),INDEX($A$1:$A$17718,MATCH(G19125,$G$1:$G$17718,0)),MAX($A$2:$A19124)+1)</f>
        <v>14884</v>
      </c>
      <c r="B19125" s="1" t="e">
        <f aca="false">IF(COUNTIF($G$1:$G$17718,G19125&gt;0),0,INDEX($A$1:$A$17718,MATCH(G19125,$G$1:$G$17718,0)))</f>
        <v>#N/A</v>
      </c>
      <c r="C19125" s="1" t="str">
        <f aca="false">IF(H19125="",F19125,H19125)</f>
        <v>anderson 6</v>
      </c>
      <c r="F19125" s="5"/>
      <c r="G19125" s="1" t="n">
        <v>64249</v>
      </c>
      <c r="H19125" s="1" t="s">
        <v>24715</v>
      </c>
      <c r="I19125" s="1" t="n">
        <v>9234</v>
      </c>
      <c r="J19125" s="1" t="s">
        <v>20902</v>
      </c>
      <c r="K19125" s="1" t="s">
        <v>24716</v>
      </c>
    </row>
    <row r="19126" customFormat="false" ht="15" hidden="false" customHeight="true" outlineLevel="0" collapsed="false">
      <c r="A19126" s="1" t="n">
        <f aca="false">IF(IFERROR((MATCH(G19126,$G$1:$G$17718,0)),0),INDEX($A$1:$A$17718,MATCH(G19126,$G$1:$G$17718,0)),MAX($A$2:$A19125)+1)</f>
        <v>14885</v>
      </c>
      <c r="B19126" s="1" t="e">
        <f aca="false">IF(COUNTIF($G$1:$G$17718,G19126&gt;0),0,INDEX($A$1:$A$17718,MATCH(G19126,$G$1:$G$17718,0)))</f>
        <v>#N/A</v>
      </c>
      <c r="C19126" s="1" t="str">
        <f aca="false">IF(H19126="",F19126,H19126)</f>
        <v>peru 3</v>
      </c>
      <c r="F19126" s="5"/>
      <c r="G19126" s="1" t="n">
        <v>64250</v>
      </c>
      <c r="H19126" s="1" t="s">
        <v>24717</v>
      </c>
      <c r="I19126" s="1" t="n">
        <v>9234</v>
      </c>
      <c r="J19126" s="1" t="s">
        <v>20902</v>
      </c>
      <c r="K19126" s="1" t="s">
        <v>24718</v>
      </c>
    </row>
    <row r="19127" customFormat="false" ht="15" hidden="false" customHeight="true" outlineLevel="0" collapsed="false">
      <c r="A19127" s="1" t="n">
        <f aca="false">IF(IFERROR((MATCH(G19127,$G$1:$G$17718,0)),0),INDEX($A$1:$A$17718,MATCH(G19127,$G$1:$G$17718,0)),MAX($A$2:$A19126)+1)</f>
        <v>14886</v>
      </c>
      <c r="B19127" s="1" t="e">
        <f aca="false">IF(COUNTIF($G$1:$G$17718,G19127&gt;0),0,INDEX($A$1:$A$17718,MATCH(G19127,$G$1:$G$17718,0)))</f>
        <v>#N/A</v>
      </c>
      <c r="C19127" s="1" t="str">
        <f aca="false">IF(H19127="",F19127,H19127)</f>
        <v>pickford solar</v>
      </c>
      <c r="F19127" s="5"/>
      <c r="G19127" s="1" t="n">
        <v>64251</v>
      </c>
      <c r="H19127" s="1" t="s">
        <v>24719</v>
      </c>
      <c r="I19127" s="1" t="n">
        <v>63859</v>
      </c>
      <c r="J19127" s="1" t="s">
        <v>24719</v>
      </c>
      <c r="K19127" s="1" t="s">
        <v>24720</v>
      </c>
    </row>
    <row r="19128" customFormat="false" ht="15" hidden="false" customHeight="true" outlineLevel="0" collapsed="false">
      <c r="A19128" s="1" t="n">
        <f aca="false">IF(IFERROR((MATCH(G19128,$G$1:$G$17718,0)),0),INDEX($A$1:$A$17718,MATCH(G19128,$G$1:$G$17718,0)),MAX($A$2:$A19127)+1)</f>
        <v>14887</v>
      </c>
      <c r="B19128" s="1" t="e">
        <f aca="false">IF(COUNTIF($G$1:$G$17718,G19128&gt;0),0,INDEX($A$1:$A$17718,MATCH(G19128,$G$1:$G$17718,0)))</f>
        <v>#N/A</v>
      </c>
      <c r="C19128" s="1" t="str">
        <f aca="false">IF(H19128="",F19128,H19128)</f>
        <v>richmond 6</v>
      </c>
      <c r="F19128" s="5"/>
      <c r="G19128" s="1" t="n">
        <v>64252</v>
      </c>
      <c r="H19128" s="1" t="s">
        <v>24721</v>
      </c>
      <c r="I19128" s="1" t="n">
        <v>9234</v>
      </c>
      <c r="J19128" s="1" t="s">
        <v>20902</v>
      </c>
      <c r="K19128" s="1" t="s">
        <v>24722</v>
      </c>
    </row>
    <row r="19129" customFormat="false" ht="15" hidden="false" customHeight="true" outlineLevel="0" collapsed="false">
      <c r="A19129" s="1" t="n">
        <f aca="false">IF(IFERROR((MATCH(G19129,$G$1:$G$17718,0)),0),INDEX($A$1:$A$17718,MATCH(G19129,$G$1:$G$17718,0)),MAX($A$2:$A19128)+1)</f>
        <v>14888</v>
      </c>
      <c r="B19129" s="1" t="e">
        <f aca="false">IF(COUNTIF($G$1:$G$17718,G19129&gt;0),0,INDEX($A$1:$A$17718,MATCH(G19129,$G$1:$G$17718,0)))</f>
        <v>#N/A</v>
      </c>
      <c r="C19129" s="1" t="str">
        <f aca="false">IF(H19129="",F19129,H19129)</f>
        <v>mohawk solar</v>
      </c>
      <c r="F19129" s="5"/>
      <c r="G19129" s="1" t="n">
        <v>64253</v>
      </c>
      <c r="H19129" s="1" t="s">
        <v>24723</v>
      </c>
      <c r="I19129" s="1" t="n">
        <v>15399</v>
      </c>
      <c r="J19129" s="1" t="s">
        <v>24350</v>
      </c>
      <c r="K19129" s="1" t="s">
        <v>24724</v>
      </c>
    </row>
    <row r="19130" customFormat="false" ht="15" hidden="false" customHeight="true" outlineLevel="0" collapsed="false">
      <c r="A19130" s="1" t="n">
        <f aca="false">IF(IFERROR((MATCH(G19130,$G$1:$G$17718,0)),0),INDEX($A$1:$A$17718,MATCH(G19130,$G$1:$G$17718,0)),MAX($A$2:$A19129)+1)</f>
        <v>14889</v>
      </c>
      <c r="B19130" s="1" t="e">
        <f aca="false">IF(COUNTIF($G$1:$G$17718,G19130&gt;0),0,INDEX($A$1:$A$17718,MATCH(G19130,$G$1:$G$17718,0)))</f>
        <v>#N/A</v>
      </c>
      <c r="C19130" s="1" t="str">
        <f aca="false">IF(H19130="",F19130,H19130)</f>
        <v>vonore battery energy storage system</v>
      </c>
      <c r="F19130" s="5"/>
      <c r="G19130" s="1" t="n">
        <v>64255</v>
      </c>
      <c r="H19130" s="1" t="s">
        <v>24725</v>
      </c>
      <c r="I19130" s="1" t="n">
        <v>18642</v>
      </c>
      <c r="J19130" s="1" t="s">
        <v>24726</v>
      </c>
      <c r="K19130" s="1" t="s">
        <v>24727</v>
      </c>
    </row>
    <row r="19131" customFormat="false" ht="15" hidden="false" customHeight="true" outlineLevel="0" collapsed="false">
      <c r="A19131" s="1" t="n">
        <f aca="false">IF(IFERROR((MATCH(G19131,$G$1:$G$17718,0)),0),INDEX($A$1:$A$17718,MATCH(G19131,$G$1:$G$17718,0)),MAX($A$2:$A19130)+1)</f>
        <v>14890</v>
      </c>
      <c r="B19131" s="1" t="e">
        <f aca="false">IF(COUNTIF($G$1:$G$17718,G19131&gt;0),0,INDEX($A$1:$A$17718,MATCH(G19131,$G$1:$G$17718,0)))</f>
        <v>#N/A</v>
      </c>
      <c r="C19131" s="1" t="str">
        <f aca="false">IF(H19131="",F19131,H19131)</f>
        <v>aes maui kuihelani solar hybrid</v>
      </c>
      <c r="F19131" s="5"/>
      <c r="G19131" s="1" t="n">
        <v>64256</v>
      </c>
      <c r="H19131" s="1" t="s">
        <v>24728</v>
      </c>
      <c r="I19131" s="1" t="n">
        <v>61012</v>
      </c>
      <c r="J19131" s="1" t="s">
        <v>23025</v>
      </c>
      <c r="K19131" s="1" t="s">
        <v>24729</v>
      </c>
    </row>
    <row r="19132" customFormat="false" ht="15" hidden="false" customHeight="true" outlineLevel="0" collapsed="false">
      <c r="A19132" s="1" t="n">
        <f aca="false">IF(IFERROR((MATCH(G19132,$G$1:$G$17718,0)),0),INDEX($A$1:$A$17718,MATCH(G19132,$G$1:$G$17718,0)),MAX($A$2:$A19131)+1)</f>
        <v>14891</v>
      </c>
      <c r="B19132" s="1" t="e">
        <f aca="false">IF(COUNTIF($G$1:$G$17718,G19132&gt;0),0,INDEX($A$1:$A$17718,MATCH(G19132,$G$1:$G$17718,0)))</f>
        <v>#N/A</v>
      </c>
      <c r="C19132" s="1" t="str">
        <f aca="false">IF(H19132="",F19132,H19132)</f>
        <v>oci sunray</v>
      </c>
      <c r="F19132" s="5"/>
      <c r="G19132" s="1" t="n">
        <v>64258</v>
      </c>
      <c r="H19132" s="1" t="s">
        <v>24730</v>
      </c>
      <c r="I19132" s="1" t="n">
        <v>58489</v>
      </c>
      <c r="J19132" s="1" t="s">
        <v>20874</v>
      </c>
      <c r="K19132" s="1" t="s">
        <v>24253</v>
      </c>
    </row>
    <row r="19133" customFormat="false" ht="15" hidden="false" customHeight="true" outlineLevel="0" collapsed="false">
      <c r="A19133" s="1" t="n">
        <f aca="false">IF(IFERROR((MATCH(G19133,$G$1:$G$17718,0)),0),INDEX($A$1:$A$17718,MATCH(G19133,$G$1:$G$17718,0)),MAX($A$2:$A19132)+1)</f>
        <v>14892</v>
      </c>
      <c r="B19133" s="1" t="e">
        <f aca="false">IF(COUNTIF($G$1:$G$17718,G19133&gt;0),0,INDEX($A$1:$A$17718,MATCH(G19133,$G$1:$G$17718,0)))</f>
        <v>#N/A</v>
      </c>
      <c r="C19133" s="1" t="str">
        <f aca="false">IF(H19133="",F19133,H19133)</f>
        <v>spanish crown</v>
      </c>
      <c r="F19133" s="5"/>
      <c r="G19133" s="1" t="n">
        <v>64259</v>
      </c>
      <c r="H19133" s="1" t="s">
        <v>24731</v>
      </c>
      <c r="I19133" s="1" t="n">
        <v>58489</v>
      </c>
      <c r="J19133" s="1" t="s">
        <v>20874</v>
      </c>
      <c r="K19133" s="1" t="s">
        <v>24391</v>
      </c>
    </row>
    <row r="19134" customFormat="false" ht="15" hidden="false" customHeight="true" outlineLevel="0" collapsed="false">
      <c r="A19134" s="1" t="n">
        <f aca="false">IF(IFERROR((MATCH(G19134,$G$1:$G$17718,0)),0),INDEX($A$1:$A$17718,MATCH(G19134,$G$1:$G$17718,0)),MAX($A$2:$A19133)+1)</f>
        <v>14893</v>
      </c>
      <c r="B19134" s="1" t="e">
        <f aca="false">IF(COUNTIF($G$1:$G$17718,G19134&gt;0),0,INDEX($A$1:$A$17718,MATCH(G19134,$G$1:$G$17718,0)))</f>
        <v>#N/A</v>
      </c>
      <c r="C19134" s="1" t="str">
        <f aca="false">IF(H19134="",F19134,H19134)</f>
        <v>golinda solar</v>
      </c>
      <c r="F19134" s="5"/>
      <c r="G19134" s="1" t="n">
        <v>64260</v>
      </c>
      <c r="H19134" s="1" t="s">
        <v>24732</v>
      </c>
      <c r="I19134" s="1" t="n">
        <v>58489</v>
      </c>
      <c r="J19134" s="1" t="s">
        <v>20874</v>
      </c>
      <c r="K19134" s="1" t="s">
        <v>24391</v>
      </c>
    </row>
    <row r="19135" customFormat="false" ht="15" hidden="false" customHeight="true" outlineLevel="0" collapsed="false">
      <c r="A19135" s="1" t="n">
        <f aca="false">IF(IFERROR((MATCH(G19135,$G$1:$G$17718,0)),0),INDEX($A$1:$A$17718,MATCH(G19135,$G$1:$G$17718,0)),MAX($A$2:$A19134)+1)</f>
        <v>14894</v>
      </c>
      <c r="B19135" s="1" t="e">
        <f aca="false">IF(COUNTIF($G$1:$G$17718,G19135&gt;0),0,INDEX($A$1:$A$17718,MATCH(G19135,$G$1:$G$17718,0)))</f>
        <v>#N/A</v>
      </c>
      <c r="C19135" s="1" t="str">
        <f aca="false">IF(H19135="",F19135,H19135)</f>
        <v>forrest city- prison site</v>
      </c>
      <c r="F19135" s="5"/>
      <c r="G19135" s="1" t="n">
        <v>64261</v>
      </c>
      <c r="H19135" s="1" t="s">
        <v>24733</v>
      </c>
      <c r="I19135" s="1" t="n">
        <v>60025</v>
      </c>
      <c r="J19135" s="1" t="s">
        <v>21020</v>
      </c>
      <c r="K19135" s="1" t="s">
        <v>24734</v>
      </c>
    </row>
    <row r="19136" customFormat="false" ht="15" hidden="false" customHeight="true" outlineLevel="0" collapsed="false">
      <c r="A19136" s="1" t="n">
        <f aca="false">IF(IFERROR((MATCH(G19136,$G$1:$G$17718,0)),0),INDEX($A$1:$A$17718,MATCH(G19136,$G$1:$G$17718,0)),MAX($A$2:$A19135)+1)</f>
        <v>14895</v>
      </c>
      <c r="B19136" s="1" t="e">
        <f aca="false">IF(COUNTIF($G$1:$G$17718,G19136&gt;0),0,INDEX($A$1:$A$17718,MATCH(G19136,$G$1:$G$17718,0)))</f>
        <v>#N/A</v>
      </c>
      <c r="C19136" s="1" t="str">
        <f aca="false">IF(H19136="",F19136,H19136)</f>
        <v>forrest city- eldridge road</v>
      </c>
      <c r="F19136" s="5"/>
      <c r="G19136" s="1" t="n">
        <v>64262</v>
      </c>
      <c r="H19136" s="1" t="s">
        <v>24735</v>
      </c>
      <c r="I19136" s="1" t="n">
        <v>60025</v>
      </c>
      <c r="J19136" s="1" t="s">
        <v>21020</v>
      </c>
      <c r="K19136" s="1" t="s">
        <v>24734</v>
      </c>
    </row>
    <row r="19137" customFormat="false" ht="15" hidden="false" customHeight="true" outlineLevel="0" collapsed="false">
      <c r="A19137" s="1" t="n">
        <f aca="false">IF(IFERROR((MATCH(G19137,$G$1:$G$17718,0)),0),INDEX($A$1:$A$17718,MATCH(G19137,$G$1:$G$17718,0)),MAX($A$2:$A19136)+1)</f>
        <v>14896</v>
      </c>
      <c r="B19137" s="1" t="e">
        <f aca="false">IF(COUNTIF($G$1:$G$17718,G19137&gt;0),0,INDEX($A$1:$A$17718,MATCH(G19137,$G$1:$G$17718,0)))</f>
        <v>#N/A</v>
      </c>
      <c r="C19137" s="1" t="str">
        <f aca="false">IF(H19137="",F19137,H19137)</f>
        <v>hot springs 2020</v>
      </c>
      <c r="F19137" s="5"/>
      <c r="G19137" s="1" t="n">
        <v>64263</v>
      </c>
      <c r="H19137" s="1" t="s">
        <v>24736</v>
      </c>
      <c r="I19137" s="1" t="n">
        <v>60025</v>
      </c>
      <c r="J19137" s="1" t="s">
        <v>21020</v>
      </c>
      <c r="K19137" s="1" t="s">
        <v>24734</v>
      </c>
    </row>
    <row r="19138" customFormat="false" ht="15" hidden="false" customHeight="true" outlineLevel="0" collapsed="false">
      <c r="A19138" s="1" t="n">
        <f aca="false">IF(IFERROR((MATCH(G19138,$G$1:$G$17718,0)),0),INDEX($A$1:$A$17718,MATCH(G19138,$G$1:$G$17718,0)),MAX($A$2:$A19137)+1)</f>
        <v>14897</v>
      </c>
      <c r="B19138" s="1" t="e">
        <f aca="false">IF(COUNTIF($G$1:$G$17718,G19138&gt;0),0,INDEX($A$1:$A$17718,MATCH(G19138,$G$1:$G$17718,0)))</f>
        <v>#N/A</v>
      </c>
      <c r="C19138" s="1" t="str">
        <f aca="false">IF(H19138="",F19138,H19138)</f>
        <v>las virgenes</v>
      </c>
      <c r="F19138" s="5"/>
      <c r="G19138" s="1" t="n">
        <v>64264</v>
      </c>
      <c r="H19138" s="1" t="s">
        <v>24737</v>
      </c>
      <c r="I19138" s="1" t="n">
        <v>60025</v>
      </c>
      <c r="J19138" s="1" t="s">
        <v>21020</v>
      </c>
      <c r="K19138" s="1" t="s">
        <v>24738</v>
      </c>
    </row>
    <row r="19139" customFormat="false" ht="15" hidden="false" customHeight="true" outlineLevel="0" collapsed="false">
      <c r="A19139" s="1" t="n">
        <f aca="false">IF(IFERROR((MATCH(G19139,$G$1:$G$17718,0)),0),INDEX($A$1:$A$17718,MATCH(G19139,$G$1:$G$17718,0)),MAX($A$2:$A19138)+1)</f>
        <v>14898</v>
      </c>
      <c r="B19139" s="1" t="e">
        <f aca="false">IF(COUNTIF($G$1:$G$17718,G19139&gt;0),0,INDEX($A$1:$A$17718,MATCH(G19139,$G$1:$G$17718,0)))</f>
        <v>#N/A</v>
      </c>
      <c r="C19139" s="1" t="str">
        <f aca="false">IF(H19139="",F19139,H19139)</f>
        <v>alamosa solar south csg</v>
      </c>
      <c r="F19139" s="5"/>
      <c r="G19139" s="1" t="n">
        <v>64266</v>
      </c>
      <c r="H19139" s="1" t="s">
        <v>24739</v>
      </c>
      <c r="I19139" s="1" t="n">
        <v>60025</v>
      </c>
      <c r="J19139" s="1" t="s">
        <v>21020</v>
      </c>
      <c r="K19139" s="1" t="s">
        <v>24245</v>
      </c>
    </row>
    <row r="19140" customFormat="false" ht="15" hidden="false" customHeight="true" outlineLevel="0" collapsed="false">
      <c r="A19140" s="1" t="n">
        <f aca="false">IF(IFERROR((MATCH(G19140,$G$1:$G$17718,0)),0),INDEX($A$1:$A$17718,MATCH(G19140,$G$1:$G$17718,0)),MAX($A$2:$A19139)+1)</f>
        <v>14899</v>
      </c>
      <c r="B19140" s="1" t="e">
        <f aca="false">IF(COUNTIF($G$1:$G$17718,G19140&gt;0),0,INDEX($A$1:$A$17718,MATCH(G19140,$G$1:$G$17718,0)))</f>
        <v>#N/A</v>
      </c>
      <c r="C19140" s="1" t="str">
        <f aca="false">IF(H19140="",F19140,H19140)</f>
        <v>esca-ll-colton, llc</v>
      </c>
      <c r="F19140" s="5"/>
      <c r="G19140" s="1" t="n">
        <v>64270</v>
      </c>
      <c r="H19140" s="1" t="s">
        <v>24740</v>
      </c>
      <c r="I19140" s="1" t="n">
        <v>62915</v>
      </c>
      <c r="J19140" s="1" t="s">
        <v>23397</v>
      </c>
      <c r="K19140" s="1" t="s">
        <v>24741</v>
      </c>
    </row>
    <row r="19141" customFormat="false" ht="15" hidden="false" customHeight="true" outlineLevel="0" collapsed="false">
      <c r="A19141" s="1" t="n">
        <f aca="false">IF(IFERROR((MATCH(G19141,$G$1:$G$17718,0)),0),INDEX($A$1:$A$17718,MATCH(G19141,$G$1:$G$17718,0)),MAX($A$2:$A19140)+1)</f>
        <v>14900</v>
      </c>
      <c r="B19141" s="1" t="e">
        <f aca="false">IF(COUNTIF($G$1:$G$17718,G19141&gt;0),0,INDEX($A$1:$A$17718,MATCH(G19141,$G$1:$G$17718,0)))</f>
        <v>#N/A</v>
      </c>
      <c r="C19141" s="1" t="str">
        <f aca="false">IF(H19141="",F19141,H19141)</f>
        <v>arlington energy center i</v>
      </c>
      <c r="F19141" s="5"/>
      <c r="G19141" s="1" t="n">
        <v>64272</v>
      </c>
      <c r="H19141" s="1" t="s">
        <v>24742</v>
      </c>
      <c r="I19141" s="1" t="n">
        <v>63862</v>
      </c>
      <c r="J19141" s="1" t="s">
        <v>24742</v>
      </c>
      <c r="K19141" s="1" t="s">
        <v>24417</v>
      </c>
    </row>
    <row r="19142" customFormat="false" ht="15" hidden="false" customHeight="true" outlineLevel="0" collapsed="false">
      <c r="A19142" s="1" t="n">
        <f aca="false">A15232</f>
        <v>11532</v>
      </c>
      <c r="B19142" s="1" t="e">
        <f aca="false">IF(COUNTIF($G$1:$G$12712,G19142&gt;0),0,INDEX($A$1:$A$12712,MATCH(G19142,$G$1:$G$12712,0)))</f>
        <v>#N/A</v>
      </c>
      <c r="C19142" s="1" t="str">
        <f aca="false">IF(H19142="",F19142,H19142)</f>
        <v>Spokane N.E.</v>
      </c>
      <c r="D19142" s="1" t="n">
        <v>182</v>
      </c>
      <c r="E19142" s="1" t="s">
        <v>224</v>
      </c>
      <c r="F19142" s="5" t="s">
        <v>24743</v>
      </c>
      <c r="H19142" s="1"/>
    </row>
    <row r="19143" customFormat="false" ht="15" hidden="false" customHeight="true" outlineLevel="0" collapsed="false">
      <c r="A19143" s="1" t="n">
        <f aca="false">A362</f>
        <v>245</v>
      </c>
      <c r="B19143" s="1" t="n">
        <f aca="false">IF(COUNTIF($G$1:$G$12712,G19143&gt;0),0,INDEX($A$1:$A$12712,MATCH(G19143,$G$1:$G$12712,0)))</f>
        <v>245</v>
      </c>
      <c r="C19143" s="1" t="str">
        <f aca="false">IF(H19143="",F19143,H19143)</f>
        <v>Hamilton Moses</v>
      </c>
      <c r="D19143" s="1" t="n">
        <v>226</v>
      </c>
      <c r="E19143" s="18" t="s">
        <v>85</v>
      </c>
      <c r="F19143" s="18" t="s">
        <v>24744</v>
      </c>
      <c r="G19143" s="18" t="n">
        <v>168</v>
      </c>
      <c r="H19143" s="18" t="s">
        <v>677</v>
      </c>
      <c r="I19143" s="18" t="n">
        <v>814</v>
      </c>
      <c r="J19143" s="18" t="s">
        <v>87</v>
      </c>
    </row>
    <row r="19144" customFormat="false" ht="15" hidden="false" customHeight="true" outlineLevel="0" collapsed="false">
      <c r="A19144" s="1" t="n">
        <f aca="false">IF(IFERROR((MATCH(G19144,$G$1:$G$12712,0)),0),INDEX($A$1:$A$12712,MATCH(G19144,$G$1:$G$12712,0)),MAX($A$2:$A19143)+1)</f>
        <v>649</v>
      </c>
      <c r="B19144" s="1" t="n">
        <f aca="false">IF(COUNTIF($G$1:$G$12712,G19144&gt;0),0,INDEX($A$1:$A$12712,MATCH(G19144,$G$1:$G$12712,0)))</f>
        <v>649</v>
      </c>
      <c r="C19144" s="1" t="str">
        <f aca="false">IF(H19144="",F19144,H19144)</f>
        <v>William F Wyman</v>
      </c>
      <c r="D19144" s="1" t="n">
        <v>51</v>
      </c>
      <c r="E19144" s="1" t="s">
        <v>20379</v>
      </c>
      <c r="F19144" s="1" t="s">
        <v>24745</v>
      </c>
      <c r="G19144" s="1" t="n">
        <v>1507</v>
      </c>
      <c r="H19144" s="1" t="s">
        <v>1546</v>
      </c>
      <c r="I19144" s="1" t="n">
        <v>31719</v>
      </c>
      <c r="J19144" s="1" t="s">
        <v>1547</v>
      </c>
      <c r="K19144" s="1" t="s">
        <v>17672</v>
      </c>
    </row>
    <row r="19145" customFormat="false" ht="15" hidden="false" customHeight="true" outlineLevel="0" collapsed="false">
      <c r="A19145" s="1" t="n">
        <f aca="false">IF(IFERROR((MATCH(G19145,$G$1:$G$12712,0)),0),INDEX($A$1:$A$12712,MATCH(G19145,$G$1:$G$12712,0)),MAX($A$2:$A19144)+1)</f>
        <v>14901</v>
      </c>
      <c r="B19145" s="1" t="e">
        <f aca="false">IF(COUNTIF($G$1:$G$12712,G19145&gt;0),0,INDEX($A$1:$A$12712,MATCH(G19145,$G$1:$G$12712,0)))</f>
        <v>#N/A</v>
      </c>
      <c r="C19145" s="1" t="str">
        <f aca="false">IF(H19145="",F19145,H19145)</f>
        <v>blank</v>
      </c>
      <c r="D19145" s="1" t="n">
        <v>294</v>
      </c>
      <c r="E19145" s="1" t="s">
        <v>16712</v>
      </c>
      <c r="F19145" s="5" t="s">
        <v>24746</v>
      </c>
      <c r="H19145" s="1"/>
    </row>
    <row r="19146" customFormat="false" ht="15" hidden="false" customHeight="true" outlineLevel="0" collapsed="false">
      <c r="A19146" s="1" t="n">
        <f aca="false">IF(IFERROR((MATCH(G19146,$G$1:$G$12712,0)),0),INDEX($A$1:$A$12712,MATCH(G19146,$G$1:$G$12712,0)),MAX($A$2:$A19145)+1)</f>
        <v>14902</v>
      </c>
      <c r="B19146" s="1" t="e">
        <f aca="false">IF(COUNTIF($G$1:$G$12712,G19146&gt;0),0,INDEX($A$1:$A$12712,MATCH(G19146,$G$1:$G$12712,0)))</f>
        <v>#N/A</v>
      </c>
      <c r="C19146" s="1" t="str">
        <f aca="false">IF(H19146="",F19146,H19146)</f>
        <v>solar:</v>
      </c>
      <c r="D19146" s="1" t="n">
        <v>294</v>
      </c>
      <c r="E19146" s="1" t="s">
        <v>16712</v>
      </c>
      <c r="F19146" s="5" t="s">
        <v>24747</v>
      </c>
      <c r="H19146" s="1"/>
    </row>
    <row r="19147" customFormat="false" ht="15" hidden="false" customHeight="true" outlineLevel="0" collapsed="false">
      <c r="A19147" s="1" t="n">
        <f aca="false">IF(IFERROR((MATCH(G19147,$G$1:$G$12712,0)),0),INDEX($A$1:$A$12712,MATCH(G19147,$G$1:$G$12712,0)),MAX($A$2:$A19146)+1)</f>
        <v>14903</v>
      </c>
      <c r="B19147" s="1" t="e">
        <f aca="false">IF(COUNTIF($G$1:$G$12712,G19147&gt;0),0,INDEX($A$1:$A$12712,MATCH(G19147,$G$1:$G$12712,0)))</f>
        <v>#N/A</v>
      </c>
      <c r="C19147" s="1" t="str">
        <f aca="false">IF(H19147="",F19147,H19147)</f>
        <v>*changing the installed capacity for salmon</v>
      </c>
      <c r="D19147" s="1" t="n">
        <v>394</v>
      </c>
      <c r="E19147" s="1" t="s">
        <v>17703</v>
      </c>
      <c r="F19147" s="5" t="s">
        <v>24748</v>
      </c>
      <c r="H19147" s="1"/>
    </row>
    <row r="19148" customFormat="false" ht="15" hidden="false" customHeight="true" outlineLevel="0" collapsed="false">
      <c r="A19148" s="1" t="n">
        <f aca="false">IF(IFERROR((MATCH(G19148,$G$1:$G$12712,0)),0),INDEX($A$1:$A$12712,MATCH(G19148,$G$1:$G$12712,0)),MAX($A$2:$A19147)+1)</f>
        <v>14904</v>
      </c>
      <c r="B19148" s="1" t="e">
        <f aca="false">IF(COUNTIF($G$1:$G$12712,G19148&gt;0),0,INDEX($A$1:$A$12712,MATCH(G19148,$G$1:$G$12712,0)))</f>
        <v>#N/A</v>
      </c>
      <c r="C19148" s="1" t="str">
        <f aca="false">IF(H19148="",F19148,H19148)</f>
        <v>actual project capacity is 5.0 mw.</v>
      </c>
      <c r="D19148" s="1" t="n">
        <v>394</v>
      </c>
      <c r="E19148" s="1" t="s">
        <v>17703</v>
      </c>
      <c r="F19148" s="5" t="s">
        <v>24749</v>
      </c>
      <c r="H19148" s="1"/>
    </row>
    <row r="19149" customFormat="false" ht="15" hidden="false" customHeight="true" outlineLevel="0" collapsed="false">
      <c r="A19149" s="1" t="n">
        <f aca="false">A33</f>
        <v>28</v>
      </c>
      <c r="B19149" s="1" t="e">
        <f aca="false">IF(COUNTIF($G$1:$G$12712,G19149&gt;0),0,INDEX($A$1:$A$12712,MATCH(G19149,$G$1:$G$12712,0)))</f>
        <v>#N/A</v>
      </c>
      <c r="C19149" s="1" t="str">
        <f aca="false">IF(H19149="",F19149,H19149)</f>
        <v>auke bay internal combustion:</v>
      </c>
      <c r="D19149" s="1" t="n">
        <v>394</v>
      </c>
      <c r="E19149" s="1" t="s">
        <v>17703</v>
      </c>
      <c r="F19149" s="5" t="s">
        <v>24750</v>
      </c>
      <c r="H19149" s="1"/>
    </row>
    <row r="19150" customFormat="false" ht="15" hidden="false" customHeight="true" outlineLevel="0" collapsed="false">
      <c r="A19150" s="1" t="n">
        <f aca="false">IF(IFERROR((MATCH(G19150,$G$1:$G$12712,0)),0),INDEX($A$1:$A$12712,MATCH(G19150,$G$1:$G$12712,0)),MAX($A$2:$A19149)+1)</f>
        <v>14905</v>
      </c>
      <c r="B19150" s="1" t="e">
        <f aca="false">IF(COUNTIF($G$1:$G$12712,G19150&gt;0),0,INDEX($A$1:$A$12712,MATCH(G19150,$G$1:$G$12712,0)))</f>
        <v>#N/A</v>
      </c>
      <c r="C19150" s="1" t="str">
        <f aca="false">IF(H19150="",F19150,H19150)</f>
        <v>capacity is 8.5 mw. project capacity is 5 mw</v>
      </c>
      <c r="D19150" s="1" t="n">
        <v>394</v>
      </c>
      <c r="E19150" s="1" t="s">
        <v>17703</v>
      </c>
      <c r="F19150" s="5" t="s">
        <v>24751</v>
      </c>
      <c r="H19150" s="1"/>
    </row>
    <row r="19151" customFormat="false" ht="15" hidden="false" customHeight="true" outlineLevel="0" collapsed="false">
      <c r="A19151" s="1" t="n">
        <f aca="false">IF(IFERROR((MATCH(G19151,$G$1:$G$12712,0)),0),INDEX($A$1:$A$12712,MATCH(G19151,$G$1:$G$12712,0)),MAX($A$2:$A19150)+1)</f>
        <v>14906</v>
      </c>
      <c r="B19151" s="1" t="e">
        <f aca="false">IF(COUNTIF($G$1:$G$12712,G19151&gt;0),0,INDEX($A$1:$A$12712,MATCH(G19151,$G$1:$G$12712,0)))</f>
        <v>#N/A</v>
      </c>
      <c r="C19151" s="1" t="str">
        <f aca="false">IF(H19151="",F19151,H19151)</f>
        <v>creek for 1984 from 9.5 for previous years</v>
      </c>
      <c r="D19151" s="1" t="n">
        <v>394</v>
      </c>
      <c r="E19151" s="1" t="s">
        <v>17703</v>
      </c>
      <c r="F19151" s="5" t="s">
        <v>24752</v>
      </c>
      <c r="H19151" s="1"/>
    </row>
    <row r="19152" customFormat="false" ht="15" hidden="false" customHeight="true" outlineLevel="0" collapsed="false">
      <c r="A19152" s="1" t="n">
        <f aca="false">IF(IFERROR((MATCH(G19152,$G$1:$G$12712,0)),0),INDEX($A$1:$A$12712,MATCH(G19152,$G$1:$G$12712,0)),MAX($A$2:$A19151)+1)</f>
        <v>14907</v>
      </c>
      <c r="B19152" s="1" t="e">
        <f aca="false">IF(COUNTIF($G$1:$G$12712,G19152&gt;0),0,INDEX($A$1:$A$12712,MATCH(G19152,$G$1:$G$12712,0)))</f>
        <v>#N/A</v>
      </c>
      <c r="C19152" s="1" t="str">
        <f aca="false">IF(H19152="",F19152,H19152)</f>
        <v>gold creek internal combustion:</v>
      </c>
      <c r="D19152" s="1" t="n">
        <v>394</v>
      </c>
      <c r="E19152" s="1" t="s">
        <v>17703</v>
      </c>
      <c r="F19152" s="5" t="s">
        <v>24753</v>
      </c>
      <c r="H19152" s="1"/>
    </row>
    <row r="19153" customFormat="false" ht="15" hidden="false" customHeight="true" outlineLevel="0" collapsed="false">
      <c r="A19153" s="1" t="n">
        <f aca="false">IF(IFERROR((MATCH(G19153,$G$1:$G$12712,0)),0),INDEX($A$1:$A$12712,MATCH(G19153,$G$1:$G$12712,0)),MAX($A$2:$A19152)+1)</f>
        <v>14908</v>
      </c>
      <c r="B19153" s="1" t="e">
        <f aca="false">IF(COUNTIF($G$1:$G$12712,G19153&gt;0),0,INDEX($A$1:$A$12712,MATCH(G19153,$G$1:$G$12712,0)))</f>
        <v>#N/A</v>
      </c>
      <c r="C19153" s="1" t="str">
        <f aca="false">IF(H19153="",F19153,H19153)</f>
        <v>installed capacity is 8.5 mw</v>
      </c>
      <c r="D19153" s="1" t="n">
        <v>394</v>
      </c>
      <c r="E19153" s="1" t="s">
        <v>17703</v>
      </c>
      <c r="F19153" s="5" t="s">
        <v>24754</v>
      </c>
      <c r="H19153" s="1"/>
    </row>
    <row r="19154" customFormat="false" ht="15" hidden="false" customHeight="true" outlineLevel="0" collapsed="false">
      <c r="A19154" s="1" t="n">
        <f aca="false">IF(IFERROR((MATCH(G19154,$G$1:$G$12712,0)),0),INDEX($A$1:$A$12712,MATCH(G19154,$G$1:$G$12712,0)),MAX($A$2:$A19153)+1)</f>
        <v>14909</v>
      </c>
      <c r="B19154" s="1" t="e">
        <f aca="false">IF(COUNTIF($G$1:$G$12712,G19154&gt;0),0,INDEX($A$1:$A$12712,MATCH(G19154,$G$1:$G$12712,0)))</f>
        <v>#N/A</v>
      </c>
      <c r="C19154" s="1" t="str">
        <f aca="false">IF(H19154="",F19154,H19154)</f>
        <v>lemon creek internal combustion:</v>
      </c>
      <c r="D19154" s="1" t="n">
        <v>394</v>
      </c>
      <c r="E19154" s="1" t="s">
        <v>17703</v>
      </c>
      <c r="F19154" s="5" t="s">
        <v>24755</v>
      </c>
      <c r="H19154" s="1"/>
    </row>
    <row r="19155" customFormat="false" ht="15" hidden="false" customHeight="true" outlineLevel="0" collapsed="false">
      <c r="A19155" s="1" t="n">
        <f aca="false">IF(IFERROR((MATCH(G19155,$G$1:$G$12712,0)),0),INDEX($A$1:$A$12712,MATCH(G19155,$G$1:$G$12712,0)),MAX($A$2:$A19154)+1)</f>
        <v>14910</v>
      </c>
      <c r="B19155" s="1" t="e">
        <f aca="false">IF(COUNTIF($G$1:$G$12712,G19155&gt;0),0,INDEX($A$1:$A$12712,MATCH(G19155,$G$1:$G$12712,0)))</f>
        <v>#N/A</v>
      </c>
      <c r="C19155" s="1" t="str">
        <f aca="false">IF(H19155="",F19155,H19155)</f>
        <v>out of salmon creek to 5 mw.</v>
      </c>
      <c r="D19155" s="1" t="n">
        <v>394</v>
      </c>
      <c r="E19155" s="1" t="s">
        <v>17703</v>
      </c>
      <c r="F19155" s="5" t="s">
        <v>24756</v>
      </c>
      <c r="H19155" s="1"/>
    </row>
    <row r="19156" customFormat="false" ht="15" hidden="false" customHeight="true" outlineLevel="0" collapsed="false">
      <c r="A19156" s="1" t="n">
        <f aca="false">IF(IFERROR((MATCH(G19156,$G$1:$G$12712,0)),0),INDEX($A$1:$A$12712,MATCH(G19156,$G$1:$G$12712,0)),MAX($A$2:$A19155)+1)</f>
        <v>14911</v>
      </c>
      <c r="B19156" s="1" t="e">
        <f aca="false">IF(COUNTIF($G$1:$G$12712,G19156&gt;0),0,INDEX($A$1:$A$12712,MATCH(G19156,$G$1:$G$12712,0)))</f>
        <v>#N/A</v>
      </c>
      <c r="C19156" s="1" t="str">
        <f aca="false">IF(H19156="",F19156,H19156)</f>
        <v>plant was decommissioned in 1997 &amp; the capacity</v>
      </c>
      <c r="D19156" s="1" t="n">
        <v>394</v>
      </c>
      <c r="E19156" s="1" t="s">
        <v>17703</v>
      </c>
      <c r="F19156" s="5" t="s">
        <v>24757</v>
      </c>
      <c r="H19156" s="1"/>
    </row>
    <row r="19157" customFormat="false" ht="15" hidden="false" customHeight="true" outlineLevel="0" collapsed="false">
      <c r="A19157" s="1" t="n">
        <f aca="false">IF(IFERROR((MATCH(G19157,$G$1:$G$12712,0)),0),INDEX($A$1:$A$12712,MATCH(G19157,$G$1:$G$12712,0)),MAX($A$2:$A19156)+1)</f>
        <v>14912</v>
      </c>
      <c r="B19157" s="1" t="e">
        <f aca="false">IF(COUNTIF($G$1:$G$12712,G19157&gt;0),0,INDEX($A$1:$A$12712,MATCH(G19157,$G$1:$G$12712,0)))</f>
        <v>#N/A</v>
      </c>
      <c r="C19157" s="1" t="str">
        <f aca="false">IF(H19157="",F19157,H19157)</f>
        <v>power out of salmon creek to 5 mw.</v>
      </c>
      <c r="D19157" s="1" t="n">
        <v>394</v>
      </c>
      <c r="E19157" s="1" t="s">
        <v>17703</v>
      </c>
      <c r="F19157" s="5" t="s">
        <v>24758</v>
      </c>
      <c r="H19157" s="1"/>
    </row>
    <row r="19158" customFormat="false" ht="15" hidden="false" customHeight="true" outlineLevel="0" collapsed="false">
      <c r="A19158" s="1" t="n">
        <f aca="false">IF(IFERROR((MATCH(G19158,$G$1:$G$12712,0)),0),INDEX($A$1:$A$12712,MATCH(G19158,$G$1:$G$12712,0)),MAX($A$2:$A19157)+1)</f>
        <v>14913</v>
      </c>
      <c r="B19158" s="1" t="e">
        <f aca="false">IF(COUNTIF($G$1:$G$12712,G19158&gt;0),0,INDEX($A$1:$A$12712,MATCH(G19158,$G$1:$G$12712,0)))</f>
        <v>#N/A</v>
      </c>
      <c r="C19158" s="1" t="str">
        <f aca="false">IF(H19158="",F19158,H19158)</f>
        <v>power out of salmon creek to 5 mw. installed</v>
      </c>
      <c r="D19158" s="1" t="n">
        <v>394</v>
      </c>
      <c r="E19158" s="1" t="s">
        <v>17703</v>
      </c>
      <c r="F19158" s="5" t="s">
        <v>24759</v>
      </c>
      <c r="H19158" s="1"/>
    </row>
    <row r="19159" customFormat="false" ht="15" hidden="false" customHeight="true" outlineLevel="0" collapsed="false">
      <c r="A19159" s="1" t="n">
        <f aca="false">IF(IFERROR((MATCH(G19159,$G$1:$G$12712,0)),0),INDEX($A$1:$A$12712,MATCH(G19159,$G$1:$G$12712,0)),MAX($A$2:$A19158)+1)</f>
        <v>14914</v>
      </c>
      <c r="B19159" s="1" t="e">
        <f aca="false">IF(COUNTIF($G$1:$G$12712,G19159&gt;0),0,INDEX($A$1:$A$12712,MATCH(G19159,$G$1:$G$12712,0)))</f>
        <v>#N/A</v>
      </c>
      <c r="C19159" s="1" t="str">
        <f aca="false">IF(H19159="",F19159,H19159)</f>
        <v>project capacity is 5 mw</v>
      </c>
      <c r="D19159" s="1" t="n">
        <v>394</v>
      </c>
      <c r="E19159" s="1" t="s">
        <v>17703</v>
      </c>
      <c r="F19159" s="5" t="s">
        <v>24760</v>
      </c>
      <c r="H19159" s="1"/>
    </row>
    <row r="19160" customFormat="false" ht="15" hidden="false" customHeight="true" outlineLevel="0" collapsed="false">
      <c r="A19160" s="1" t="n">
        <f aca="false">IF(IFERROR((MATCH(G19160,$G$1:$G$12712,0)),0),INDEX($A$1:$A$12712,MATCH(G19160,$G$1:$G$12712,0)),MAX($A$2:$A19159)+1)</f>
        <v>14915</v>
      </c>
      <c r="B19160" s="1" t="e">
        <f aca="false">IF(COUNTIF($G$1:$G$12712,G19160&gt;0),0,INDEX($A$1:$A$12712,MATCH(G19160,$G$1:$G$12712,0)))</f>
        <v>#N/A</v>
      </c>
      <c r="C19160" s="1" t="str">
        <f aca="false">IF(H19160="",F19160,H19160)</f>
        <v>size of the penstock limits the maximum power</v>
      </c>
      <c r="D19160" s="1" t="n">
        <v>394</v>
      </c>
      <c r="E19160" s="1" t="s">
        <v>17703</v>
      </c>
      <c r="F19160" s="5" t="s">
        <v>24761</v>
      </c>
      <c r="H19160" s="1"/>
    </row>
    <row r="19161" customFormat="false" ht="15" hidden="false" customHeight="true" outlineLevel="0" collapsed="false">
      <c r="A19161" s="1" t="n">
        <f aca="false">IF(IFERROR((MATCH(G19161,$G$1:$G$12712,0)),0),INDEX($A$1:$A$12712,MATCH(G19161,$G$1:$G$12712,0)),MAX($A$2:$A19160)+1)</f>
        <v>14916</v>
      </c>
      <c r="B19161" s="1" t="e">
        <f aca="false">IF(COUNTIF($G$1:$G$12712,G19161&gt;0),0,INDEX($A$1:$A$12712,MATCH(G19161,$G$1:$G$12712,0)))</f>
        <v>#N/A</v>
      </c>
      <c r="C19161" s="1" t="str">
        <f aca="false">IF(H19161="",F19161,H19161)</f>
        <v>the size of the penstock limits the maximum</v>
      </c>
      <c r="D19161" s="1" t="n">
        <v>394</v>
      </c>
      <c r="E19161" s="1" t="s">
        <v>17703</v>
      </c>
      <c r="F19161" s="5" t="s">
        <v>24762</v>
      </c>
      <c r="H19161" s="1"/>
    </row>
    <row r="19162" customFormat="false" ht="15" hidden="false" customHeight="true" outlineLevel="0" collapsed="false">
      <c r="A19162" s="1" t="n">
        <f aca="false">IF(IFERROR((MATCH(G19162,$G$1:$G$12712,0)),0),INDEX($A$1:$A$12712,MATCH(G19162,$G$1:$G$12712,0)),MAX($A$2:$A19161)+1)</f>
        <v>14917</v>
      </c>
      <c r="B19162" s="1" t="e">
        <f aca="false">IF(COUNTIF($G$1:$G$12712,G19162&gt;0),0,INDEX($A$1:$A$12712,MATCH(G19162,$G$1:$G$12712,0)))</f>
        <v>#N/A</v>
      </c>
      <c r="C19162" s="1" t="str">
        <f aca="false">IF(H19162="",F19162,H19162)</f>
        <v>to the correct number. the upper salmon power</v>
      </c>
      <c r="D19162" s="1" t="n">
        <v>394</v>
      </c>
      <c r="E19162" s="1" t="s">
        <v>17703</v>
      </c>
      <c r="F19162" s="5" t="s">
        <v>24763</v>
      </c>
      <c r="H19162" s="1"/>
    </row>
    <row r="19163" customFormat="false" ht="15" hidden="false" customHeight="true" outlineLevel="0" collapsed="false">
      <c r="A19163" s="1" t="n">
        <f aca="false">IF(IFERROR((MATCH(G19163,$G$1:$G$12712,0)),0),INDEX($A$1:$A$12712,MATCH(G19163,$G$1:$G$12712,0)),MAX($A$2:$A19162)+1)</f>
        <v>14918</v>
      </c>
      <c r="B19163" s="1" t="e">
        <f aca="false">IF(COUNTIF($G$1:$G$12712,G19163&gt;0),0,INDEX($A$1:$A$12712,MATCH(G19163,$G$1:$G$12712,0)))</f>
        <v>#N/A</v>
      </c>
      <c r="C19163" s="1" t="str">
        <f aca="false">IF(H19163="",F19163,H19163)</f>
        <v>was never subtracted from the project. the</v>
      </c>
      <c r="D19163" s="1" t="n">
        <v>394</v>
      </c>
      <c r="E19163" s="1" t="s">
        <v>17703</v>
      </c>
      <c r="F19163" s="5" t="s">
        <v>24764</v>
      </c>
      <c r="H19163" s="1"/>
    </row>
    <row r="19164" customFormat="false" ht="15" hidden="false" customHeight="true" outlineLevel="0" collapsed="false">
      <c r="A19164" s="1" t="n">
        <f aca="false">IF(IFERROR((MATCH(G19164,$G$1:$G$12712,0)),0),INDEX($A$1:$A$12712,MATCH(G19164,$G$1:$G$12712,0)),MAX($A$2:$A19163)+1)</f>
        <v>14919</v>
      </c>
      <c r="B19164" s="1" t="e">
        <f aca="false">IF(COUNTIF($G$1:$G$12712,G19164&gt;0),0,INDEX($A$1:$A$12712,MATCH(G19164,$G$1:$G$12712,0)))</f>
        <v>#N/A</v>
      </c>
      <c r="C19164" s="1" t="str">
        <f aca="false">IF(H19164="",F19164,H19164)</f>
        <v>none</v>
      </c>
      <c r="D19164" s="1" t="n">
        <v>349</v>
      </c>
      <c r="E19164" s="1" t="s">
        <v>17726</v>
      </c>
      <c r="F19164" s="5" t="s">
        <v>20677</v>
      </c>
      <c r="H19164" s="1"/>
    </row>
    <row r="19165" customFormat="false" ht="15" hidden="false" customHeight="true" outlineLevel="0" collapsed="false">
      <c r="A19165" s="1" t="n">
        <f aca="false">IF(IFERROR((MATCH(G19165,$G$1:$G$12712,0)),0),INDEX($A$1:$A$12712,MATCH(G19165,$G$1:$G$12712,0)),MAX($A$2:$A19164)+1)</f>
        <v>14920</v>
      </c>
      <c r="B19165" s="1" t="e">
        <f aca="false">IF(COUNTIF($G$1:$G$12712,G19165&gt;0),0,INDEX($A$1:$A$12712,MATCH(G19165,$G$1:$G$12712,0)))</f>
        <v>#N/A</v>
      </c>
      <c r="C19165" s="1" t="str">
        <f aca="false">IF(H19165="",F19165,H19165)</f>
        <v>not applicable</v>
      </c>
      <c r="D19165" s="1" t="n">
        <v>222</v>
      </c>
      <c r="E19165" s="1" t="s">
        <v>17726</v>
      </c>
      <c r="F19165" s="5" t="s">
        <v>24765</v>
      </c>
      <c r="H19165" s="1"/>
    </row>
    <row r="19166" customFormat="false" ht="15" hidden="false" customHeight="true" outlineLevel="0" collapsed="false">
      <c r="A19166" s="1" t="n">
        <f aca="false">IF(IFERROR((MATCH(G19166,$G$1:$G$12712,0)),0),INDEX($A$1:$A$12712,MATCH(G19166,$G$1:$G$12712,0)),MAX($A$2:$A19165)+1)</f>
        <v>14921</v>
      </c>
      <c r="B19166" s="1" t="e">
        <f aca="false">IF(COUNTIF($G$1:$G$12712,G19166&gt;0),0,INDEX($A$1:$A$12712,MATCH(G19166,$G$1:$G$12712,0)))</f>
        <v>#N/A</v>
      </c>
      <c r="C19166" s="1" t="n">
        <f aca="false">IF(H19166="",F19166,H19166)</f>
        <v>0</v>
      </c>
      <c r="D19166" s="1" t="n">
        <v>226</v>
      </c>
      <c r="E19166" s="1" t="s">
        <v>17758</v>
      </c>
      <c r="F19166" s="5" t="n">
        <v>0</v>
      </c>
      <c r="H19166" s="1"/>
    </row>
    <row r="19167" customFormat="false" ht="15" hidden="false" customHeight="true" outlineLevel="0" collapsed="false">
      <c r="A19167" s="1" t="n">
        <f aca="false">IF(IFERROR((MATCH(G19167,$G$1:$G$12712,0)),0),INDEX($A$1:$A$12712,MATCH(G19167,$G$1:$G$12712,0)),MAX($A$2:$A19166)+1)</f>
        <v>14922</v>
      </c>
      <c r="B19167" s="1" t="e">
        <f aca="false">IF(COUNTIF($G$1:$G$12712,G19167&gt;0),0,INDEX($A$1:$A$12712,MATCH(G19167,$G$1:$G$12712,0)))</f>
        <v>#N/A</v>
      </c>
      <c r="C19167" s="1" t="str">
        <f aca="false">IF(H19167="",F19167,H19167)</f>
        <v>(1) applicable to atlantic city</v>
      </c>
      <c r="D19167" s="1" t="n">
        <v>292</v>
      </c>
      <c r="E19167" s="1" t="s">
        <v>17775</v>
      </c>
      <c r="F19167" s="5" t="s">
        <v>24766</v>
      </c>
      <c r="H19167" s="1"/>
    </row>
    <row r="19168" customFormat="false" ht="15" hidden="false" customHeight="true" outlineLevel="0" collapsed="false">
      <c r="A19168" s="1" t="n">
        <f aca="false">IF(IFERROR((MATCH(G19168,$G$1:$G$12712,0)),0),INDEX($A$1:$A$12712,MATCH(G19168,$G$1:$G$12712,0)),MAX($A$2:$A19167)+1)</f>
        <v>14923</v>
      </c>
      <c r="B19168" s="1" t="e">
        <f aca="false">IF(COUNTIF($G$1:$G$12712,G19168&gt;0),0,INDEX($A$1:$A$12712,MATCH(G19168,$G$1:$G$12712,0)))</f>
        <v>#N/A</v>
      </c>
      <c r="C19168" s="1" t="str">
        <f aca="false">IF(H19168="",F19168,H19168)</f>
        <v>electrics share of jointly-</v>
      </c>
      <c r="D19168" s="1" t="n">
        <v>292</v>
      </c>
      <c r="E19168" s="1" t="s">
        <v>17775</v>
      </c>
      <c r="F19168" s="5" t="s">
        <v>24767</v>
      </c>
      <c r="H19168" s="1"/>
    </row>
    <row r="19169" customFormat="false" ht="15" hidden="false" customHeight="true" outlineLevel="0" collapsed="false">
      <c r="A19169" s="1" t="n">
        <f aca="false">IF(IFERROR((MATCH(G19169,$G$1:$G$12712,0)),0),INDEX($A$1:$A$12712,MATCH(G19169,$G$1:$G$12712,0)),MAX($A$2:$A19168)+1)</f>
        <v>14924</v>
      </c>
      <c r="B19169" s="1" t="e">
        <f aca="false">IF(COUNTIF($G$1:$G$12712,G19169&gt;0),0,INDEX($A$1:$A$12712,MATCH(G19169,$G$1:$G$12712,0)))</f>
        <v>#N/A</v>
      </c>
      <c r="C19169" s="1" t="str">
        <f aca="false">IF(H19169="",F19169,H19169)</f>
        <v>included on pages 402, 403, and 403a</v>
      </c>
      <c r="D19169" s="1" t="n">
        <v>292</v>
      </c>
      <c r="E19169" s="1" t="s">
        <v>17775</v>
      </c>
      <c r="F19169" s="5" t="s">
        <v>24768</v>
      </c>
      <c r="H19169" s="1"/>
    </row>
    <row r="19170" customFormat="false" ht="15" hidden="false" customHeight="true" outlineLevel="0" collapsed="false">
      <c r="A19170" s="1" t="n">
        <f aca="false">IF(IFERROR((MATCH(G19170,$G$1:$G$12712,0)),0),INDEX($A$1:$A$12712,MATCH(G19170,$G$1:$G$12712,0)),MAX($A$2:$A19169)+1)</f>
        <v>14925</v>
      </c>
      <c r="B19170" s="1" t="e">
        <f aca="false">IF(COUNTIF($G$1:$G$12712,G19170&gt;0),0,INDEX($A$1:$A$12712,MATCH(G19170,$G$1:$G$12712,0)))</f>
        <v>#N/A</v>
      </c>
      <c r="C19170" s="1" t="str">
        <f aca="false">IF(H19170="",F19170,H19170)</f>
        <v>is in kilowatt-hours.</v>
      </c>
      <c r="D19170" s="1" t="n">
        <v>292</v>
      </c>
      <c r="E19170" s="1" t="s">
        <v>17775</v>
      </c>
      <c r="F19170" s="5" t="s">
        <v>24769</v>
      </c>
      <c r="H19170" s="1"/>
    </row>
    <row r="19171" customFormat="false" ht="15" hidden="false" customHeight="true" outlineLevel="0" collapsed="false">
      <c r="A19171" s="1" t="n">
        <f aca="false">IF(IFERROR((MATCH(G19171,$G$1:$G$12712,0)),0),INDEX($A$1:$A$12712,MATCH(G19171,$G$1:$G$12712,0)),MAX($A$2:$A19170)+1)</f>
        <v>14926</v>
      </c>
      <c r="B19171" s="1" t="e">
        <f aca="false">IF(COUNTIF($G$1:$G$12712,G19171&gt;0),0,INDEX($A$1:$A$12712,MATCH(G19171,$G$1:$G$12712,0)))</f>
        <v>#N/A</v>
      </c>
      <c r="C19171" s="1" t="str">
        <f aca="false">IF(H19171="",F19171,H19171)</f>
        <v>note: amounts per above are not</v>
      </c>
      <c r="D19171" s="1" t="n">
        <v>292</v>
      </c>
      <c r="E19171" s="1" t="s">
        <v>17775</v>
      </c>
      <c r="F19171" s="5" t="s">
        <v>24770</v>
      </c>
      <c r="H19171" s="1"/>
    </row>
    <row r="19172" customFormat="false" ht="15" hidden="false" customHeight="true" outlineLevel="0" collapsed="false">
      <c r="A19172" s="1" t="n">
        <f aca="false">IF(IFERROR((MATCH(G19172,$G$1:$G$12712,0)),0),INDEX($A$1:$A$12712,MATCH(G19172,$G$1:$G$12712,0)),MAX($A$2:$A19171)+1)</f>
        <v>14927</v>
      </c>
      <c r="B19172" s="1" t="e">
        <f aca="false">IF(COUNTIF($G$1:$G$12712,G19172&gt;0),0,INDEX($A$1:$A$12712,MATCH(G19172,$G$1:$G$12712,0)))</f>
        <v>#N/A</v>
      </c>
      <c r="C19172" s="1" t="str">
        <f aca="false">IF(H19172="",F19172,H19172)</f>
        <v>note: generation provided in column (e)</v>
      </c>
      <c r="D19172" s="1" t="n">
        <v>292</v>
      </c>
      <c r="E19172" s="1" t="s">
        <v>17775</v>
      </c>
      <c r="F19172" s="5" t="s">
        <v>24771</v>
      </c>
      <c r="H19172" s="1"/>
    </row>
    <row r="19173" customFormat="false" ht="15" hidden="false" customHeight="true" outlineLevel="0" collapsed="false">
      <c r="A19173" s="1" t="n">
        <f aca="false">IF(IFERROR((MATCH(G19173,$G$1:$G$12712,0)),0),INDEX($A$1:$A$12712,MATCH(G19173,$G$1:$G$12712,0)),MAX($A$2:$A19172)+1)</f>
        <v>14928</v>
      </c>
      <c r="B19173" s="1" t="e">
        <f aca="false">IF(COUNTIF($G$1:$G$12712,G19173&gt;0),0,INDEX($A$1:$A$12712,MATCH(G19173,$G$1:$G$12712,0)))</f>
        <v>#N/A</v>
      </c>
      <c r="C19173" s="1" t="str">
        <f aca="false">IF(H19173="",F19173,H19173)</f>
        <v>owned facility.</v>
      </c>
      <c r="D19173" s="1" t="n">
        <v>292</v>
      </c>
      <c r="E19173" s="1" t="s">
        <v>17775</v>
      </c>
      <c r="F19173" s="5" t="s">
        <v>24772</v>
      </c>
      <c r="H19173" s="1"/>
    </row>
    <row r="19174" customFormat="false" ht="15" hidden="false" customHeight="true" outlineLevel="0" collapsed="false">
      <c r="A19174" s="1" t="n">
        <f aca="false">IF(IFERROR((MATCH(G19174,$G$1:$G$12712,0)),0),INDEX($A$1:$A$12712,MATCH(G19174,$G$1:$G$12712,0)),MAX($A$2:$A19173)+1)</f>
        <v>14929</v>
      </c>
      <c r="B19174" s="1" t="e">
        <f aca="false">IF(COUNTIF($G$1:$G$12712,G19174&gt;0),0,INDEX($A$1:$A$12712,MATCH(G19174,$G$1:$G$12712,0)))</f>
        <v>#N/A</v>
      </c>
      <c r="C19174" s="1" t="str">
        <f aca="false">IF(H19174="",F19174,H19174)</f>
        <v>none</v>
      </c>
      <c r="D19174" s="1" t="n">
        <v>158</v>
      </c>
      <c r="E19174" s="1" t="s">
        <v>17825</v>
      </c>
      <c r="F19174" s="5" t="s">
        <v>20677</v>
      </c>
      <c r="H19174" s="1"/>
    </row>
    <row r="19175" customFormat="false" ht="15" hidden="false" customHeight="true" outlineLevel="0" collapsed="false">
      <c r="A19175" s="1" t="n">
        <f aca="false">IF(IFERROR((MATCH(G19175,$G$1:$G$12712,0)),0),INDEX($A$1:$A$12712,MATCH(G19175,$G$1:$G$12712,0)),MAX($A$2:$A19174)+1)</f>
        <v>14930</v>
      </c>
      <c r="B19175" s="1" t="e">
        <f aca="false">IF(COUNTIF($G$1:$G$12712,G19175&gt;0),0,INDEX($A$1:$A$12712,MATCH(G19175,$G$1:$G$12712,0)))</f>
        <v>#N/A</v>
      </c>
      <c r="C19175" s="1" t="str">
        <f aca="false">IF(H19175="",F19175,H19175)</f>
        <v>(plant not yet in service)</v>
      </c>
      <c r="D19175" s="1" t="n">
        <v>285</v>
      </c>
      <c r="E19175" s="1" t="s">
        <v>17577</v>
      </c>
      <c r="F19175" s="5" t="s">
        <v>24773</v>
      </c>
      <c r="H19175" s="1"/>
    </row>
    <row r="19176" customFormat="false" ht="15" hidden="false" customHeight="true" outlineLevel="0" collapsed="false">
      <c r="A19176" s="1" t="n">
        <f aca="false">IF(IFERROR((MATCH(G19176,$G$1:$G$12712,0)),0),INDEX($A$1:$A$12712,MATCH(G19176,$G$1:$G$12712,0)),MAX($A$2:$A19175)+1)</f>
        <v>14931</v>
      </c>
      <c r="B19176" s="1" t="e">
        <f aca="false">IF(COUNTIF($G$1:$G$12712,G19176&gt;0),0,INDEX($A$1:$A$12712,MATCH(G19176,$G$1:$G$12712,0)))</f>
        <v>#N/A</v>
      </c>
      <c r="C19176" s="1" t="str">
        <f aca="false">IF(H19176="",F19176,H19176)</f>
        <v>(put into</v>
      </c>
      <c r="D19176" s="1" t="n">
        <v>285</v>
      </c>
      <c r="E19176" s="1" t="s">
        <v>17577</v>
      </c>
      <c r="F19176" s="5" t="s">
        <v>24774</v>
      </c>
      <c r="H19176" s="1"/>
    </row>
    <row r="19177" customFormat="false" ht="15" hidden="false" customHeight="true" outlineLevel="0" collapsed="false">
      <c r="A19177" s="1" t="n">
        <f aca="false">IF(IFERROR((MATCH(G19177,$G$1:$G$12712,0)),0),INDEX($A$1:$A$12712,MATCH(G19177,$G$1:$G$12712,0)),MAX($A$2:$A19176)+1)</f>
        <v>14932</v>
      </c>
      <c r="B19177" s="1" t="e">
        <f aca="false">IF(COUNTIF($G$1:$G$12712,G19177&gt;0),0,INDEX($A$1:$A$12712,MATCH(G19177,$G$1:$G$12712,0)))</f>
        <v>#N/A</v>
      </c>
      <c r="C19177" s="1" t="str">
        <f aca="false">IF(H19177="",F19177,H19177)</f>
        <v>(put into "cold" reserve 9-1-95)</v>
      </c>
      <c r="D19177" s="1" t="n">
        <v>285</v>
      </c>
      <c r="E19177" s="1" t="s">
        <v>17577</v>
      </c>
      <c r="F19177" s="5" t="s">
        <v>24775</v>
      </c>
      <c r="H19177" s="1"/>
    </row>
    <row r="19178" customFormat="false" ht="15" hidden="false" customHeight="true" outlineLevel="0" collapsed="false">
      <c r="A19178" s="1" t="n">
        <f aca="false">IF(IFERROR((MATCH(G19178,$G$1:$G$12712,0)),0),INDEX($A$1:$A$12712,MATCH(G19178,$G$1:$G$12712,0)),MAX($A$2:$A19177)+1)</f>
        <v>14933</v>
      </c>
      <c r="B19178" s="1" t="e">
        <f aca="false">IF(COUNTIF($G$1:$G$12712,G19178&gt;0),0,INDEX($A$1:$A$12712,MATCH(G19178,$G$1:$G$12712,0)))</f>
        <v>#N/A</v>
      </c>
      <c r="C19178" s="1" t="str">
        <f aca="false">IF(H19178="",F19178,H19178)</f>
        <v>not applicable</v>
      </c>
      <c r="D19178" s="1" t="n">
        <v>222</v>
      </c>
      <c r="E19178" s="1" t="s">
        <v>17856</v>
      </c>
      <c r="F19178" s="5" t="s">
        <v>24765</v>
      </c>
      <c r="H19178" s="1"/>
    </row>
    <row r="19179" customFormat="false" ht="15" hidden="false" customHeight="true" outlineLevel="0" collapsed="false">
      <c r="A19179" s="1" t="n">
        <f aca="false">IF(IFERROR((MATCH(G19179,$G$1:$G$12712,0)),0),INDEX($A$1:$A$12712,MATCH(G19179,$G$1:$G$12712,0)),MAX($A$2:$A19178)+1)</f>
        <v>14934</v>
      </c>
      <c r="B19179" s="1" t="e">
        <f aca="false">IF(COUNTIF($G$1:$G$12712,G19179&gt;0),0,INDEX($A$1:$A$12712,MATCH(G19179,$G$1:$G$12712,0)))</f>
        <v>#N/A</v>
      </c>
      <c r="C19179" s="1" t="str">
        <f aca="false">IF(H19179="",F19179,H19179)</f>
        <v>none</v>
      </c>
      <c r="D19179" s="1" t="n">
        <v>4</v>
      </c>
      <c r="E19179" s="1" t="s">
        <v>17869</v>
      </c>
      <c r="F19179" s="5" t="s">
        <v>20677</v>
      </c>
      <c r="H19179" s="1"/>
    </row>
    <row r="19180" customFormat="false" ht="15" hidden="false" customHeight="true" outlineLevel="0" collapsed="false">
      <c r="A19180" s="1" t="n">
        <f aca="false">IF(IFERROR((MATCH(G19180,$G$1:$G$12712,0)),0),INDEX($A$1:$A$12712,MATCH(G19180,$G$1:$G$12712,0)),MAX($A$2:$A19179)+1)</f>
        <v>14935</v>
      </c>
      <c r="B19180" s="1" t="e">
        <f aca="false">IF(COUNTIF($G$1:$G$12712,G19180&gt;0),0,INDEX($A$1:$A$12712,MATCH(G19180,$G$1:$G$12712,0)))</f>
        <v>#N/A</v>
      </c>
      <c r="C19180" s="1" t="str">
        <f aca="false">IF(H19180="",F19180,H19180)</f>
        <v>internal combustion:</v>
      </c>
      <c r="D19180" s="1" t="n">
        <v>5</v>
      </c>
      <c r="E19180" s="1" t="s">
        <v>17875</v>
      </c>
      <c r="F19180" s="5" t="s">
        <v>24776</v>
      </c>
      <c r="H19180" s="1"/>
    </row>
    <row r="19181" customFormat="false" ht="15" hidden="false" customHeight="true" outlineLevel="0" collapsed="false">
      <c r="A19181" s="1" t="n">
        <f aca="false">IF(IFERROR((MATCH(G19181,$G$1:$G$12712,0)),0),INDEX($A$1:$A$12712,MATCH(G19181,$G$1:$G$12712,0)),MAX($A$2:$A19180)+1)</f>
        <v>14936</v>
      </c>
      <c r="B19181" s="1" t="e">
        <f aca="false">IF(COUNTIF($G$1:$G$12712,G19181&gt;0),0,INDEX($A$1:$A$12712,MATCH(G19181,$G$1:$G$12712,0)))</f>
        <v>#N/A</v>
      </c>
      <c r="C19181" s="1" t="str">
        <f aca="false">IF(H19181="",F19181,H19181)</f>
        <v>may 1995.</v>
      </c>
      <c r="D19181" s="1" t="n">
        <v>5</v>
      </c>
      <c r="E19181" s="1" t="s">
        <v>17875</v>
      </c>
      <c r="F19181" s="5" t="s">
        <v>24777</v>
      </c>
      <c r="H19181" s="1"/>
    </row>
    <row r="19182" customFormat="false" ht="15" hidden="false" customHeight="true" outlineLevel="0" collapsed="false">
      <c r="A19182" s="1" t="n">
        <f aca="false">IF(IFERROR((MATCH(G19182,$G$1:$G$12712,0)),0),INDEX($A$1:$A$12712,MATCH(G19182,$G$1:$G$12712,0)),MAX($A$2:$A19181)+1)</f>
        <v>14937</v>
      </c>
      <c r="B19182" s="1" t="e">
        <f aca="false">IF(COUNTIF($G$1:$G$12712,G19182&gt;0),0,INDEX($A$1:$A$12712,MATCH(G19182,$G$1:$G$12712,0)))</f>
        <v>#N/A</v>
      </c>
      <c r="C19182" s="1" t="str">
        <f aca="false">IF(H19182="",F19182,H19182)</f>
        <v>--blank--</v>
      </c>
      <c r="D19182" s="1" t="n">
        <v>160</v>
      </c>
      <c r="E19182" s="1" t="s">
        <v>17884</v>
      </c>
      <c r="F19182" s="5" t="s">
        <v>24778</v>
      </c>
      <c r="H19182" s="1"/>
    </row>
    <row r="19183" customFormat="false" ht="15" hidden="false" customHeight="true" outlineLevel="0" collapsed="false">
      <c r="A19183" s="1" t="n">
        <f aca="false">IF(IFERROR((MATCH(G19183,$G$1:$G$12712,0)),0),INDEX($A$1:$A$12712,MATCH(G19183,$G$1:$G$12712,0)),MAX($A$2:$A19182)+1)</f>
        <v>14938</v>
      </c>
      <c r="B19183" s="1" t="e">
        <f aca="false">IF(COUNTIF($G$1:$G$12712,G19183&gt;0),0,INDEX($A$1:$A$12712,MATCH(G19183,$G$1:$G$12712,0)))</f>
        <v>#N/A</v>
      </c>
      <c r="C19183" s="1" t="str">
        <f aca="false">IF(H19183="",F19183,H19183)</f>
        <v>not applicable</v>
      </c>
      <c r="D19183" s="1" t="n">
        <v>222</v>
      </c>
      <c r="E19183" s="1" t="s">
        <v>17906</v>
      </c>
      <c r="F19183" s="5" t="s">
        <v>24765</v>
      </c>
      <c r="H19183" s="1"/>
    </row>
    <row r="19184" customFormat="false" ht="15" hidden="false" customHeight="true" outlineLevel="0" collapsed="false">
      <c r="A19184" s="1" t="n">
        <f aca="false">IF(IFERROR((MATCH(G19184,$G$1:$G$12712,0)),0),INDEX($A$1:$A$12712,MATCH(G19184,$G$1:$G$12712,0)),MAX($A$2:$A19183)+1)</f>
        <v>14939</v>
      </c>
      <c r="B19184" s="1" t="e">
        <f aca="false">IF(COUNTIF($G$1:$G$12712,G19184&gt;0),0,INDEX($A$1:$A$12712,MATCH(G19184,$G$1:$G$12712,0)))</f>
        <v>#N/A</v>
      </c>
      <c r="C19184" s="1" t="str">
        <f aca="false">IF(H19184="",F19184,H19184)</f>
        <v>(1) operated on an emergency basis only.</v>
      </c>
      <c r="D19184" s="1" t="n">
        <v>7</v>
      </c>
      <c r="E19184" s="1" t="s">
        <v>17915</v>
      </c>
      <c r="F19184" s="5" t="s">
        <v>24779</v>
      </c>
      <c r="H19184" s="1"/>
    </row>
    <row r="19185" customFormat="false" ht="15" hidden="false" customHeight="true" outlineLevel="0" collapsed="false">
      <c r="A19185" s="1" t="n">
        <f aca="false">IF(IFERROR((MATCH(G19185,$G$1:$G$12712,0)),0),INDEX($A$1:$A$12712,MATCH(G19185,$G$1:$G$12712,0)),MAX($A$2:$A19184)+1)</f>
        <v>14940</v>
      </c>
      <c r="B19185" s="1" t="e">
        <f aca="false">IF(COUNTIF($G$1:$G$12712,G19185&gt;0),0,INDEX($A$1:$A$12712,MATCH(G19185,$G$1:$G$12712,0)))</f>
        <v>#N/A</v>
      </c>
      <c r="C19185" s="1" t="str">
        <f aca="false">IF(H19185="",F19185,H19185)</f>
        <v>basis only.</v>
      </c>
      <c r="D19185" s="1" t="n">
        <v>7</v>
      </c>
      <c r="E19185" s="1" t="s">
        <v>17915</v>
      </c>
      <c r="F19185" s="5" t="s">
        <v>24780</v>
      </c>
      <c r="H19185" s="1"/>
    </row>
    <row r="19186" customFormat="false" ht="15" hidden="false" customHeight="true" outlineLevel="0" collapsed="false">
      <c r="A19186" s="1" t="n">
        <f aca="false">IF(IFERROR((MATCH(G19186,$G$1:$G$12712,0)),0),INDEX($A$1:$A$12712,MATCH(G19186,$G$1:$G$12712,0)),MAX($A$2:$A19185)+1)</f>
        <v>14941</v>
      </c>
      <c r="B19186" s="1" t="e">
        <f aca="false">IF(COUNTIF($G$1:$G$12712,G19186&gt;0),0,INDEX($A$1:$A$12712,MATCH(G19186,$G$1:$G$12712,0)))</f>
        <v>#N/A</v>
      </c>
      <c r="C19186" s="1" t="str">
        <f aca="false">IF(H19186="",F19186,H19186)</f>
        <v>none</v>
      </c>
      <c r="D19186" s="1" t="n">
        <v>7</v>
      </c>
      <c r="E19186" s="1" t="s">
        <v>17915</v>
      </c>
      <c r="F19186" s="5" t="s">
        <v>20677</v>
      </c>
      <c r="H19186" s="1"/>
    </row>
    <row r="19187" customFormat="false" ht="15" hidden="false" customHeight="true" outlineLevel="0" collapsed="false">
      <c r="A19187" s="1" t="n">
        <f aca="false">IF(IFERROR((MATCH(G19187,$G$1:$G$12712,0)),0),INDEX($A$1:$A$12712,MATCH(G19187,$G$1:$G$12712,0)),MAX($A$2:$A19186)+1)</f>
        <v>14942</v>
      </c>
      <c r="B19187" s="1" t="e">
        <f aca="false">IF(COUNTIF($G$1:$G$12712,G19187&gt;0),0,INDEX($A$1:$A$12712,MATCH(G19187,$G$1:$G$12712,0)))</f>
        <v>#N/A</v>
      </c>
      <c r="C19187" s="1" t="str">
        <f aca="false">IF(H19187="",F19187,H19187)</f>
        <v>none.</v>
      </c>
      <c r="D19187" s="1" t="n">
        <v>7</v>
      </c>
      <c r="E19187" s="1" t="s">
        <v>17915</v>
      </c>
      <c r="F19187" s="5" t="s">
        <v>24781</v>
      </c>
      <c r="H19187" s="1"/>
    </row>
    <row r="19188" customFormat="false" ht="15" hidden="false" customHeight="true" outlineLevel="0" collapsed="false">
      <c r="A19188" s="1" t="n">
        <f aca="false">IF(IFERROR((MATCH(G19188,$G$1:$G$12712,0)),0),INDEX($A$1:$A$12712,MATCH(G19188,$G$1:$G$12712,0)),MAX($A$2:$A19187)+1)</f>
        <v>14943</v>
      </c>
      <c r="B19188" s="1" t="e">
        <f aca="false">IF(COUNTIF($G$1:$G$12712,G19188&gt;0),0,INDEX($A$1:$A$12712,MATCH(G19188,$G$1:$G$12712,0)))</f>
        <v>#N/A</v>
      </c>
      <c r="C19188" s="1" t="str">
        <f aca="false">IF(H19188="",F19188,H19188)</f>
        <v>not applicable</v>
      </c>
      <c r="D19188" s="1" t="n">
        <v>222</v>
      </c>
      <c r="E19188" s="1" t="s">
        <v>17915</v>
      </c>
      <c r="F19188" s="5" t="s">
        <v>24765</v>
      </c>
      <c r="H19188" s="1"/>
    </row>
    <row r="19189" customFormat="false" ht="15" hidden="false" customHeight="true" outlineLevel="0" collapsed="false">
      <c r="A19189" s="1" t="n">
        <f aca="false">IF(IFERROR((MATCH(G19189,$G$1:$G$12712,0)),0),INDEX($A$1:$A$12712,MATCH(G19189,$G$1:$G$12712,0)),MAX($A$2:$A19188)+1)</f>
        <v>14944</v>
      </c>
      <c r="B19189" s="1" t="e">
        <f aca="false">IF(COUNTIF($G$1:$G$12712,G19189&gt;0),0,INDEX($A$1:$A$12712,MATCH(G19189,$G$1:$G$12712,0)))</f>
        <v>#N/A</v>
      </c>
      <c r="C19189" s="1" t="str">
        <f aca="false">IF(H19189="",F19189,H19189)</f>
        <v>n o n e</v>
      </c>
      <c r="D19189" s="1" t="n">
        <v>185</v>
      </c>
      <c r="E19189" s="1" t="s">
        <v>16663</v>
      </c>
      <c r="F19189" s="5" t="s">
        <v>24782</v>
      </c>
      <c r="H19189" s="1"/>
    </row>
    <row r="19190" customFormat="false" ht="15" hidden="false" customHeight="true" outlineLevel="0" collapsed="false">
      <c r="A19190" s="1" t="n">
        <f aca="false">IF(IFERROR((MATCH(G19190,$G$1:$G$12712,0)),0),INDEX($A$1:$A$12712,MATCH(G19190,$G$1:$G$12712,0)),MAX($A$2:$A19189)+1)</f>
        <v>14945</v>
      </c>
      <c r="B19190" s="1" t="e">
        <f aca="false">IF(COUNTIF($G$1:$G$12712,G19190&gt;0),0,INDEX($A$1:$A$12712,MATCH(G19190,$G$1:$G$12712,0)))</f>
        <v>#N/A</v>
      </c>
      <c r="C19190" s="1" t="str">
        <f aca="false">IF(H19190="",F19190,H19190)</f>
        <v>none</v>
      </c>
      <c r="D19190" s="1" t="n">
        <v>185</v>
      </c>
      <c r="E19190" s="1" t="s">
        <v>16663</v>
      </c>
      <c r="F19190" s="5" t="s">
        <v>20677</v>
      </c>
      <c r="H19190" s="1"/>
    </row>
    <row r="19191" customFormat="false" ht="15" hidden="false" customHeight="true" outlineLevel="0" collapsed="false">
      <c r="A19191" s="1" t="n">
        <f aca="false">IF(IFERROR((MATCH(G19191,$G$1:$G$12712,0)),0),INDEX($A$1:$A$12712,MATCH(G19191,$G$1:$G$12712,0)),MAX($A$2:$A19190)+1)</f>
        <v>14946</v>
      </c>
      <c r="B19191" s="1" t="e">
        <f aca="false">IF(COUNTIF($G$1:$G$12712,G19191&gt;0),0,INDEX($A$1:$A$12712,MATCH(G19191,$G$1:$G$12712,0)))</f>
        <v>#N/A</v>
      </c>
      <c r="C19191" s="1" t="str">
        <f aca="false">IF(H19191="",F19191,H19191)</f>
        <v>not applicable</v>
      </c>
      <c r="D19191" s="1" t="n">
        <v>222</v>
      </c>
      <c r="E19191" s="1" t="s">
        <v>16663</v>
      </c>
      <c r="F19191" s="5" t="s">
        <v>24765</v>
      </c>
      <c r="H19191" s="1"/>
    </row>
    <row r="19192" customFormat="false" ht="15" hidden="false" customHeight="true" outlineLevel="0" collapsed="false">
      <c r="A19192" s="1" t="n">
        <f aca="false">IF(IFERROR((MATCH(G19192,$G$1:$G$12712,0)),0),INDEX($A$1:$A$12712,MATCH(G19192,$G$1:$G$12712,0)),MAX($A$2:$A19191)+1)</f>
        <v>14947</v>
      </c>
      <c r="B19192" s="1" t="e">
        <f aca="false">IF(COUNTIF($G$1:$G$12712,G19192&gt;0),0,INDEX($A$1:$A$12712,MATCH(G19192,$G$1:$G$12712,0)))</f>
        <v>#N/A</v>
      </c>
      <c r="C19192" s="1" t="str">
        <f aca="false">IF(H19192="",F19192,H19192)</f>
        <v>hydro:</v>
      </c>
      <c r="D19192" s="1" t="n">
        <v>212</v>
      </c>
      <c r="E19192" s="1" t="s">
        <v>17931</v>
      </c>
      <c r="F19192" s="5" t="s">
        <v>24783</v>
      </c>
      <c r="H19192" s="1"/>
    </row>
    <row r="19193" customFormat="false" ht="15" hidden="false" customHeight="true" outlineLevel="0" collapsed="false">
      <c r="A19193" s="1" t="n">
        <f aca="false">IF(IFERROR((MATCH(G19193,$G$1:$G$12712,0)),0),INDEX($A$1:$A$12712,MATCH(G19193,$G$1:$G$12712,0)),MAX($A$2:$A19192)+1)</f>
        <v>14948</v>
      </c>
      <c r="B19193" s="1" t="e">
        <f aca="false">IF(COUNTIF($G$1:$G$12712,G19193&gt;0),0,INDEX($A$1:$A$12712,MATCH(G19193,$G$1:$G$12712,0)))</f>
        <v>#N/A</v>
      </c>
      <c r="C19193" s="1" t="str">
        <f aca="false">IF(H19193="",F19193,H19193)</f>
        <v>internal combustion:</v>
      </c>
      <c r="D19193" s="1" t="n">
        <v>212</v>
      </c>
      <c r="E19193" s="1" t="s">
        <v>17931</v>
      </c>
      <c r="F19193" s="5" t="s">
        <v>24776</v>
      </c>
      <c r="H19193" s="1"/>
    </row>
    <row r="19194" customFormat="false" ht="15" hidden="false" customHeight="true" outlineLevel="0" collapsed="false">
      <c r="A19194" s="1" t="n">
        <f aca="false">IF(IFERROR((MATCH(G19194,$G$1:$G$12712,0)),0),INDEX($A$1:$A$12712,MATCH(G19194,$G$1:$G$12712,0)),MAX($A$2:$A19193)+1)</f>
        <v>14949</v>
      </c>
      <c r="B19194" s="1" t="e">
        <f aca="false">IF(COUNTIF($G$1:$G$12712,G19194&gt;0),0,INDEX($A$1:$A$12712,MATCH(G19194,$G$1:$G$12712,0)))</f>
        <v>#N/A</v>
      </c>
      <c r="C19194" s="1" t="str">
        <f aca="false">IF(H19194="",F19194,H19194)</f>
        <v>none</v>
      </c>
      <c r="D19194" s="1" t="n">
        <v>212</v>
      </c>
      <c r="E19194" s="1" t="s">
        <v>17931</v>
      </c>
      <c r="F19194" s="5" t="s">
        <v>20677</v>
      </c>
      <c r="H19194" s="1"/>
    </row>
    <row r="19195" customFormat="false" ht="15" hidden="false" customHeight="true" outlineLevel="0" collapsed="false">
      <c r="A19195" s="1" t="n">
        <f aca="false">IF(IFERROR((MATCH(G19195,$G$1:$G$12712,0)),0),INDEX($A$1:$A$12712,MATCH(G19195,$G$1:$G$12712,0)),MAX($A$2:$A19194)+1)</f>
        <v>14950</v>
      </c>
      <c r="B19195" s="1" t="e">
        <f aca="false">IF(COUNTIF($G$1:$G$12712,G19195&gt;0),0,INDEX($A$1:$A$12712,MATCH(G19195,$G$1:$G$12712,0)))</f>
        <v>#N/A</v>
      </c>
      <c r="C19195" s="1" t="str">
        <f aca="false">IF(H19195="",F19195,H19195)</f>
        <v>none</v>
      </c>
      <c r="D19195" s="1" t="n">
        <v>198</v>
      </c>
      <c r="E19195" s="1" t="s">
        <v>17991</v>
      </c>
      <c r="F19195" s="5" t="s">
        <v>20677</v>
      </c>
      <c r="H19195" s="1"/>
    </row>
    <row r="19196" customFormat="false" ht="15" hidden="false" customHeight="true" outlineLevel="0" collapsed="false">
      <c r="A19196" s="1" t="n">
        <f aca="false">IF(IFERROR((MATCH(G19196,$G$1:$G$12712,0)),0),INDEX($A$1:$A$12712,MATCH(G19196,$G$1:$G$12712,0)),MAX($A$2:$A19195)+1)</f>
        <v>14951</v>
      </c>
      <c r="B19196" s="1" t="e">
        <f aca="false">IF(COUNTIF($G$1:$G$12712,G19196&gt;0),0,INDEX($A$1:$A$12712,MATCH(G19196,$G$1:$G$12712,0)))</f>
        <v>#N/A</v>
      </c>
      <c r="C19196" s="1" t="str">
        <f aca="false">IF(H19196="",F19196,H19196)</f>
        <v>diesel</v>
      </c>
      <c r="D19196" s="1" t="n">
        <v>405</v>
      </c>
      <c r="E19196" s="1" t="s">
        <v>17999</v>
      </c>
      <c r="F19196" s="5" t="s">
        <v>24784</v>
      </c>
      <c r="H19196" s="1"/>
    </row>
    <row r="19197" customFormat="false" ht="15" hidden="false" customHeight="true" outlineLevel="0" collapsed="false">
      <c r="A19197" s="1" t="n">
        <f aca="false">IF(IFERROR((MATCH(G19197,$G$1:$G$12712,0)),0),INDEX($A$1:$A$12712,MATCH(G19197,$G$1:$G$12712,0)),MAX($A$2:$A19196)+1)</f>
        <v>14952</v>
      </c>
      <c r="B19197" s="1" t="e">
        <f aca="false">IF(COUNTIF($G$1:$G$12712,G19197&gt;0),0,INDEX($A$1:$A$12712,MATCH(G19197,$G$1:$G$12712,0)))</f>
        <v>#N/A</v>
      </c>
      <c r="C19197" s="1" t="str">
        <f aca="false">IF(H19197="",F19197,H19197)</f>
        <v>diesel:</v>
      </c>
      <c r="D19197" s="1" t="n">
        <v>405</v>
      </c>
      <c r="E19197" s="1" t="s">
        <v>17999</v>
      </c>
      <c r="F19197" s="5" t="s">
        <v>24785</v>
      </c>
      <c r="H19197" s="1"/>
    </row>
    <row r="19198" customFormat="false" ht="15" hidden="false" customHeight="true" outlineLevel="0" collapsed="false">
      <c r="A19198" s="1" t="n">
        <f aca="false">IF(IFERROR((MATCH(G19198,$G$1:$G$12712,0)),0),INDEX($A$1:$A$12712,MATCH(G19198,$G$1:$G$12712,0)),MAX($A$2:$A19197)+1)</f>
        <v>14953</v>
      </c>
      <c r="B19198" s="1" t="e">
        <f aca="false">IF(COUNTIF($G$1:$G$12712,G19198&gt;0),0,INDEX($A$1:$A$12712,MATCH(G19198,$G$1:$G$12712,0)))</f>
        <v>#N/A</v>
      </c>
      <c r="C19198" s="1" t="str">
        <f aca="false">IF(H19198="",F19198,H19198)</f>
        <v>hydro:</v>
      </c>
      <c r="D19198" s="1" t="n">
        <v>405</v>
      </c>
      <c r="E19198" s="1" t="s">
        <v>17999</v>
      </c>
      <c r="F19198" s="5" t="s">
        <v>24783</v>
      </c>
      <c r="H19198" s="1"/>
    </row>
    <row r="19199" customFormat="false" ht="15" hidden="false" customHeight="true" outlineLevel="0" collapsed="false">
      <c r="A19199" s="1" t="n">
        <f aca="false">IF(IFERROR((MATCH(G19199,$G$1:$G$12712,0)),0),INDEX($A$1:$A$12712,MATCH(G19199,$G$1:$G$12712,0)),MAX($A$2:$A19198)+1)</f>
        <v>14954</v>
      </c>
      <c r="B19199" s="1" t="e">
        <f aca="false">IF(COUNTIF($G$1:$G$12712,G19199&gt;0),0,INDEX($A$1:$A$12712,MATCH(G19199,$G$1:$G$12712,0)))</f>
        <v>#N/A</v>
      </c>
      <c r="C19199" s="1" t="str">
        <f aca="false">IF(H19199="",F19199,H19199)</f>
        <v>hydro: license no.</v>
      </c>
      <c r="D19199" s="1" t="n">
        <v>405</v>
      </c>
      <c r="E19199" s="1" t="s">
        <v>17999</v>
      </c>
      <c r="F19199" s="5" t="s">
        <v>24786</v>
      </c>
      <c r="H19199" s="1"/>
    </row>
    <row r="19200" customFormat="false" ht="15" hidden="false" customHeight="true" outlineLevel="0" collapsed="false">
      <c r="A19200" s="1" t="n">
        <f aca="false">IF(IFERROR((MATCH(G19200,$G$1:$G$12712,0)),0),INDEX($A$1:$A$12712,MATCH(G19200,$G$1:$G$12712,0)),MAX($A$2:$A19199)+1)</f>
        <v>14955</v>
      </c>
      <c r="B19200" s="1" t="e">
        <f aca="false">IF(COUNTIF($G$1:$G$12712,G19200&gt;0),0,INDEX($A$1:$A$12712,MATCH(G19200,$G$1:$G$12712,0)))</f>
        <v>#N/A</v>
      </c>
      <c r="C19200" s="1" t="str">
        <f aca="false">IF(H19200="",F19200,H19200)</f>
        <v>none</v>
      </c>
      <c r="D19200" s="1" t="n">
        <v>405</v>
      </c>
      <c r="E19200" s="1" t="s">
        <v>17999</v>
      </c>
      <c r="F19200" s="5" t="s">
        <v>20677</v>
      </c>
      <c r="H19200" s="1"/>
    </row>
    <row r="19201" customFormat="false" ht="15" hidden="false" customHeight="true" outlineLevel="0" collapsed="false">
      <c r="A19201" s="1" t="n">
        <f aca="false">IF(IFERROR((MATCH(G19201,$G$1:$G$12712,0)),0),INDEX($A$1:$A$12712,MATCH(G19201,$G$1:$G$12712,0)),MAX($A$2:$A19200)+1)</f>
        <v>14956</v>
      </c>
      <c r="B19201" s="1" t="e">
        <f aca="false">IF(COUNTIF($G$1:$G$12712,G19201&gt;0),0,INDEX($A$1:$A$12712,MATCH(G19201,$G$1:$G$12712,0)))</f>
        <v>#N/A</v>
      </c>
      <c r="C19201" s="1" t="str">
        <f aca="false">IF(H19201="",F19201,H19201)</f>
        <v>none</v>
      </c>
      <c r="D19201" s="1" t="n">
        <v>172</v>
      </c>
      <c r="E19201" s="1" t="s">
        <v>18006</v>
      </c>
      <c r="F19201" s="5" t="s">
        <v>20677</v>
      </c>
      <c r="H19201" s="1"/>
    </row>
    <row r="19202" customFormat="false" ht="15" hidden="false" customHeight="true" outlineLevel="0" collapsed="false">
      <c r="A19202" s="1" t="n">
        <f aca="false">IF(IFERROR((MATCH(G19202,$G$1:$G$12712,0)),0),INDEX($A$1:$A$12712,MATCH(G19202,$G$1:$G$12712,0)),MAX($A$2:$A19201)+1)</f>
        <v>14957</v>
      </c>
      <c r="B19202" s="1" t="e">
        <f aca="false">IF(COUNTIF($G$1:$G$12712,G19202&gt;0),0,INDEX($A$1:$A$12712,MATCH(G19202,$G$1:$G$12712,0)))</f>
        <v>#N/A</v>
      </c>
      <c r="C19202" s="1" t="str">
        <f aca="false">IF(H19202="",F19202,H19202)</f>
        <v>none</v>
      </c>
      <c r="D19202" s="1" t="n">
        <v>9</v>
      </c>
      <c r="E19202" s="1" t="s">
        <v>24787</v>
      </c>
      <c r="F19202" s="5" t="s">
        <v>20677</v>
      </c>
      <c r="H19202" s="1"/>
    </row>
    <row r="19203" customFormat="false" ht="15" hidden="false" customHeight="true" outlineLevel="0" collapsed="false">
      <c r="A19203" s="1" t="n">
        <f aca="false">IF(IFERROR((MATCH(G19203,$G$1:$G$12712,0)),0),INDEX($A$1:$A$12712,MATCH(G19203,$G$1:$G$12712,0)),MAX($A$2:$A19202)+1)</f>
        <v>14958</v>
      </c>
      <c r="B19203" s="1" t="e">
        <f aca="false">IF(COUNTIF($G$1:$G$12712,G19203&gt;0),0,INDEX($A$1:$A$12712,MATCH(G19203,$G$1:$G$12712,0)))</f>
        <v>#N/A</v>
      </c>
      <c r="C19203" s="1" t="str">
        <f aca="false">IF(H19203="",F19203,H19203)</f>
        <v>none</v>
      </c>
      <c r="D19203" s="1" t="n">
        <v>10</v>
      </c>
      <c r="E19203" s="1" t="s">
        <v>18048</v>
      </c>
      <c r="F19203" s="5" t="s">
        <v>20677</v>
      </c>
      <c r="H19203" s="1"/>
    </row>
    <row r="19204" customFormat="false" ht="15" hidden="false" customHeight="true" outlineLevel="0" collapsed="false">
      <c r="A19204" s="1" t="n">
        <f aca="false">IF(IFERROR((MATCH(G19204,$G$1:$G$12712,0)),0),INDEX($A$1:$A$12712,MATCH(G19204,$G$1:$G$12712,0)),MAX($A$2:$A19203)+1)</f>
        <v>14959</v>
      </c>
      <c r="B19204" s="1" t="e">
        <f aca="false">IF(COUNTIF($G$1:$G$12712,G19204&gt;0),0,INDEX($A$1:$A$12712,MATCH(G19204,$G$1:$G$12712,0)))</f>
        <v>#N/A</v>
      </c>
      <c r="C19204" s="1" t="str">
        <f aca="false">IF(H19204="",F19204,H19204)</f>
        <v>none</v>
      </c>
      <c r="D19204" s="1" t="n">
        <v>406</v>
      </c>
      <c r="E19204" s="1" t="s">
        <v>18086</v>
      </c>
      <c r="F19204" s="5" t="s">
        <v>20677</v>
      </c>
      <c r="H19204" s="1"/>
    </row>
    <row r="19205" customFormat="false" ht="15" hidden="false" customHeight="true" outlineLevel="0" collapsed="false">
      <c r="A19205" s="1" t="n">
        <f aca="false">IF(IFERROR((MATCH(G19205,$G$1:$G$12712,0)),0),INDEX($A$1:$A$12712,MATCH(G19205,$G$1:$G$12712,0)),MAX($A$2:$A19204)+1)</f>
        <v>14960</v>
      </c>
      <c r="B19205" s="1" t="e">
        <f aca="false">IF(COUNTIF($G$1:$G$12712,G19205&gt;0),0,INDEX($A$1:$A$12712,MATCH(G19205,$G$1:$G$12712,0)))</f>
        <v>#N/A</v>
      </c>
      <c r="C19205" s="1" t="str">
        <f aca="false">IF(H19205="",F19205,H19205)</f>
        <v>(ferc licensed</v>
      </c>
      <c r="D19205" s="1" t="n">
        <v>165</v>
      </c>
      <c r="E19205" s="1" t="s">
        <v>18100</v>
      </c>
      <c r="F19205" s="5" t="s">
        <v>24788</v>
      </c>
      <c r="H19205" s="1"/>
    </row>
    <row r="19206" customFormat="false" ht="15" hidden="false" customHeight="true" outlineLevel="0" collapsed="false">
      <c r="A19206" s="1" t="n">
        <f aca="false">IF(IFERROR((MATCH(G19206,$G$1:$G$12712,0)),0),INDEX($A$1:$A$12712,MATCH(G19206,$G$1:$G$12712,0)),MAX($A$2:$A19205)+1)</f>
        <v>14961</v>
      </c>
      <c r="B19206" s="1" t="e">
        <f aca="false">IF(COUNTIF($G$1:$G$12712,G19206&gt;0),0,INDEX($A$1:$A$12712,MATCH(G19206,$G$1:$G$12712,0)))</f>
        <v>#N/A</v>
      </c>
      <c r="C19206" s="1" t="str">
        <f aca="false">IF(H19206="",F19206,H19206)</f>
        <v>108, number 3 and pages 206-207, line no.86</v>
      </c>
      <c r="D19206" s="1" t="n">
        <v>165</v>
      </c>
      <c r="E19206" s="1" t="s">
        <v>18100</v>
      </c>
      <c r="F19206" s="5" t="s">
        <v>24789</v>
      </c>
      <c r="H19206" s="1"/>
    </row>
    <row r="19207" customFormat="false" ht="15" hidden="false" customHeight="true" outlineLevel="0" collapsed="false">
      <c r="A19207" s="1" t="n">
        <f aca="false">IF(IFERROR((MATCH(G19207,$G$1:$G$12712,0)),0),INDEX($A$1:$A$12712,MATCH(G19207,$G$1:$G$12712,0)),MAX($A$2:$A19206)+1)</f>
        <v>14962</v>
      </c>
      <c r="B19207" s="1" t="e">
        <f aca="false">IF(COUNTIF($G$1:$G$12712,G19207&gt;0),0,INDEX($A$1:$A$12712,MATCH(G19207,$G$1:$G$12712,0)))</f>
        <v>#N/A</v>
      </c>
      <c r="C19207" s="1" t="str">
        <f aca="false">IF(H19207="",F19207,H19207)</f>
        <v>and note in column (e) for details. on</v>
      </c>
      <c r="D19207" s="1" t="n">
        <v>165</v>
      </c>
      <c r="E19207" s="1" t="s">
        <v>18100</v>
      </c>
      <c r="F19207" s="5" t="s">
        <v>24790</v>
      </c>
      <c r="H19207" s="1"/>
    </row>
    <row r="19208" customFormat="false" ht="15" hidden="false" customHeight="true" outlineLevel="0" collapsed="false">
      <c r="A19208" s="1" t="n">
        <f aca="false">IF(IFERROR((MATCH(G19208,$G$1:$G$12712,0)),0),INDEX($A$1:$A$12712,MATCH(G19208,$G$1:$G$12712,0)),MAX($A$2:$A19207)+1)</f>
        <v>14963</v>
      </c>
      <c r="B19208" s="1" t="e">
        <f aca="false">IF(COUNTIF($G$1:$G$12712,G19208&gt;0),0,INDEX($A$1:$A$12712,MATCH(G19208,$G$1:$G$12712,0)))</f>
        <v>#N/A</v>
      </c>
      <c r="C19208" s="1" t="str">
        <f aca="false">IF(H19208="",F19208,H19208)</f>
        <v>approving transfer of, and amending,</v>
      </c>
      <c r="D19208" s="1" t="n">
        <v>165</v>
      </c>
      <c r="E19208" s="1" t="s">
        <v>18100</v>
      </c>
      <c r="F19208" s="5" t="s">
        <v>24791</v>
      </c>
      <c r="H19208" s="1"/>
    </row>
    <row r="19209" customFormat="false" ht="15" hidden="false" customHeight="true" outlineLevel="0" collapsed="false">
      <c r="A19209" s="1" t="n">
        <f aca="false">IF(IFERROR((MATCH(G19209,$G$1:$G$12712,0)),0),INDEX($A$1:$A$12712,MATCH(G19209,$G$1:$G$12712,0)),MAX($A$2:$A19208)+1)</f>
        <v>14964</v>
      </c>
      <c r="B19209" s="1" t="e">
        <f aca="false">IF(COUNTIF($G$1:$G$12712,G19209&gt;0),0,INDEX($A$1:$A$12712,MATCH(G19209,$G$1:$G$12712,0)))</f>
        <v>#N/A</v>
      </c>
      <c r="C19209" s="1" t="str">
        <f aca="false">IF(H19209="",F19209,H19209)</f>
        <v>february 22, 1996, the ferc issued an order</v>
      </c>
      <c r="D19209" s="1" t="n">
        <v>165</v>
      </c>
      <c r="E19209" s="1" t="s">
        <v>18100</v>
      </c>
      <c r="F19209" s="5" t="s">
        <v>24792</v>
      </c>
      <c r="H19209" s="1"/>
    </row>
    <row r="19210" customFormat="false" ht="15" hidden="false" customHeight="true" outlineLevel="0" collapsed="false">
      <c r="A19210" s="1" t="n">
        <f aca="false">IF(IFERROR((MATCH(G19210,$G$1:$G$12712,0)),0),INDEX($A$1:$A$12712,MATCH(G19210,$G$1:$G$12712,0)),MAX($A$2:$A19209)+1)</f>
        <v>14965</v>
      </c>
      <c r="B19210" s="1" t="e">
        <f aca="false">IF(COUNTIF($G$1:$G$12712,G19210&gt;0),0,INDEX($A$1:$A$12712,MATCH(G19210,$G$1:$G$12712,0)))</f>
        <v>#N/A</v>
      </c>
      <c r="C19210" s="1" t="str">
        <f aca="false">IF(H19210="",F19210,H19210)</f>
        <v>license of this facility, designated as</v>
      </c>
      <c r="D19210" s="1" t="n">
        <v>165</v>
      </c>
      <c r="E19210" s="1" t="s">
        <v>18100</v>
      </c>
      <c r="F19210" s="5" t="s">
        <v>24793</v>
      </c>
      <c r="H19210" s="1"/>
    </row>
    <row r="19211" customFormat="false" ht="15" hidden="false" customHeight="true" outlineLevel="0" collapsed="false">
      <c r="A19211" s="1" t="n">
        <f aca="false">IF(IFERROR((MATCH(G19211,$G$1:$G$12712,0)),0),INDEX($A$1:$A$12712,MATCH(G19211,$G$1:$G$12712,0)),MAX($A$2:$A19210)+1)</f>
        <v>14966</v>
      </c>
      <c r="B19211" s="1" t="e">
        <f aca="false">IF(COUNTIF($G$1:$G$12712,G19211&gt;0),0,INDEX($A$1:$A$12712,MATCH(G19211,$G$1:$G$12712,0)))</f>
        <v>#N/A</v>
      </c>
      <c r="C19211" s="1" t="str">
        <f aca="false">IF(H19211="",F19211,H19211)</f>
        <v>note: columns (d) and (l) are not applicable</v>
      </c>
      <c r="D19211" s="1" t="n">
        <v>165</v>
      </c>
      <c r="E19211" s="1" t="s">
        <v>18100</v>
      </c>
      <c r="F19211" s="5" t="s">
        <v>24794</v>
      </c>
      <c r="H19211" s="1"/>
    </row>
    <row r="19212" customFormat="false" ht="15" hidden="false" customHeight="true" outlineLevel="0" collapsed="false">
      <c r="A19212" s="1" t="n">
        <f aca="false">IF(IFERROR((MATCH(G19212,$G$1:$G$12712,0)),0),INDEX($A$1:$A$12712,MATCH(G19212,$G$1:$G$12712,0)),MAX($A$2:$A19211)+1)</f>
        <v>14967</v>
      </c>
      <c r="B19212" s="1" t="e">
        <f aca="false">IF(COUNTIF($G$1:$G$12712,G19212&gt;0),0,INDEX($A$1:$A$12712,MATCH(G19212,$G$1:$G$12712,0)))</f>
        <v>#N/A</v>
      </c>
      <c r="C19212" s="1" t="str">
        <f aca="false">IF(H19212="",F19212,H19212)</f>
        <v>note: columns (d) and (l) are not applicable.</v>
      </c>
      <c r="D19212" s="1" t="n">
        <v>165</v>
      </c>
      <c r="E19212" s="1" t="s">
        <v>18100</v>
      </c>
      <c r="F19212" s="5" t="s">
        <v>24795</v>
      </c>
      <c r="H19212" s="1"/>
    </row>
    <row r="19213" customFormat="false" ht="15" hidden="false" customHeight="true" outlineLevel="0" collapsed="false">
      <c r="A19213" s="1" t="n">
        <f aca="false">IF(IFERROR((MATCH(G19213,$G$1:$G$12712,0)),0),INDEX($A$1:$A$12712,MATCH(G19213,$G$1:$G$12712,0)),MAX($A$2:$A19212)+1)</f>
        <v>14968</v>
      </c>
      <c r="B19213" s="1" t="e">
        <f aca="false">IF(COUNTIF($G$1:$G$12712,G19213&gt;0),0,INDEX($A$1:$A$12712,MATCH(G19213,$G$1:$G$12712,0)))</f>
        <v>#N/A</v>
      </c>
      <c r="C19213" s="1" t="str">
        <f aca="false">IF(H19213="",F19213,H19213)</f>
        <v>project no. 2446)</v>
      </c>
      <c r="D19213" s="1" t="n">
        <v>165</v>
      </c>
      <c r="E19213" s="1" t="s">
        <v>18100</v>
      </c>
      <c r="F19213" s="5" t="s">
        <v>24796</v>
      </c>
      <c r="H19213" s="1"/>
    </row>
    <row r="19214" customFormat="false" ht="15" hidden="false" customHeight="true" outlineLevel="0" collapsed="false">
      <c r="A19214" s="1" t="n">
        <f aca="false">IF(IFERROR((MATCH(G19214,$G$1:$G$12712,0)),0),INDEX($A$1:$A$12712,MATCH(G19214,$G$1:$G$12712,0)),MAX($A$2:$A19213)+1)</f>
        <v>14969</v>
      </c>
      <c r="B19214" s="1" t="e">
        <f aca="false">IF(COUNTIF($G$1:$G$12712,G19214&gt;0),0,INDEX($A$1:$A$12712,MATCH(G19214,$G$1:$G$12712,0)))</f>
        <v>#N/A</v>
      </c>
      <c r="C19214" s="1" t="str">
        <f aca="false">IF(H19214="",F19214,H19214)</f>
        <v>was sold on march 20, 1996. see ferc page</v>
      </c>
      <c r="D19214" s="1" t="n">
        <v>165</v>
      </c>
      <c r="E19214" s="1" t="s">
        <v>18100</v>
      </c>
      <c r="F19214" s="5" t="s">
        <v>24797</v>
      </c>
      <c r="H19214" s="1"/>
    </row>
    <row r="19215" customFormat="false" ht="15" hidden="false" customHeight="true" outlineLevel="0" collapsed="false">
      <c r="A19215" s="1" t="n">
        <f aca="false">IF(IFERROR((MATCH(G19215,$G$1:$G$12712,0)),0),INDEX($A$1:$A$12712,MATCH(G19215,$G$1:$G$12712,0)),MAX($A$2:$A19214)+1)</f>
        <v>14970</v>
      </c>
      <c r="B19215" s="1" t="e">
        <f aca="false">IF(COUNTIF($G$1:$G$12712,G19215&gt;0),0,INDEX($A$1:$A$12712,MATCH(G19215,$G$1:$G$12712,0)))</f>
        <v>#N/A</v>
      </c>
      <c r="C19215" s="1" t="str">
        <f aca="false">IF(H19215="",F19215,H19215)</f>
        <v>(martha's vineyard) therefore totals are</v>
      </c>
      <c r="D19215" s="1" t="n">
        <v>11</v>
      </c>
      <c r="E19215" s="1" t="s">
        <v>18130</v>
      </c>
      <c r="F19215" s="5" t="s">
        <v>24798</v>
      </c>
      <c r="H19215" s="1"/>
    </row>
    <row r="19216" customFormat="false" ht="15" hidden="false" customHeight="true" outlineLevel="0" collapsed="false">
      <c r="A19216" s="1" t="n">
        <f aca="false">IF(IFERROR((MATCH(G19216,$G$1:$G$12712,0)),0),INDEX($A$1:$A$12712,MATCH(G19216,$G$1:$G$12712,0)),MAX($A$2:$A19215)+1)</f>
        <v>14971</v>
      </c>
      <c r="B19216" s="1" t="e">
        <f aca="false">IF(COUNTIF($G$1:$G$12712,G19216&gt;0),0,INDEX($A$1:$A$12712,MATCH(G19216,$G$1:$G$12712,0)))</f>
        <v>#N/A</v>
      </c>
      <c r="C19216" s="1" t="str">
        <f aca="false">IF(H19216="",F19216,H19216)</f>
        <v>column (f) the plants were sold 12/30/98</v>
      </c>
      <c r="D19216" s="1" t="n">
        <v>11</v>
      </c>
      <c r="E19216" s="1" t="s">
        <v>18130</v>
      </c>
      <c r="F19216" s="5" t="s">
        <v>24799</v>
      </c>
      <c r="H19216" s="1"/>
    </row>
    <row r="19217" customFormat="false" ht="15" hidden="false" customHeight="true" outlineLevel="0" collapsed="false">
      <c r="A19217" s="1" t="n">
        <f aca="false">IF(IFERROR((MATCH(G19217,$G$1:$G$12712,0)),0),INDEX($A$1:$A$12712,MATCH(G19217,$G$1:$G$12712,0)),MAX($A$2:$A19216)+1)</f>
        <v>14972</v>
      </c>
      <c r="B19217" s="1" t="e">
        <f aca="false">IF(COUNTIF($G$1:$G$12712,G19217&gt;0),0,INDEX($A$1:$A$12712,MATCH(G19217,$G$1:$G$12712,0)))</f>
        <v>#N/A</v>
      </c>
      <c r="C19217" s="1" t="str">
        <f aca="false">IF(H19217="",F19217,H19217)</f>
        <v>columns (h) and (j) are not maintained by</v>
      </c>
      <c r="D19217" s="1" t="n">
        <v>11</v>
      </c>
      <c r="E19217" s="1" t="s">
        <v>18130</v>
      </c>
      <c r="F19217" s="5" t="s">
        <v>24800</v>
      </c>
      <c r="H19217" s="1"/>
    </row>
    <row r="19218" customFormat="false" ht="15" hidden="false" customHeight="true" outlineLevel="0" collapsed="false">
      <c r="A19218" s="1" t="n">
        <f aca="false">IF(IFERROR((MATCH(G19218,$G$1:$G$12712,0)),0),INDEX($A$1:$A$12712,MATCH(G19218,$G$1:$G$12712,0)),MAX($A$2:$A19217)+1)</f>
        <v>14973</v>
      </c>
      <c r="B19218" s="1" t="e">
        <f aca="false">IF(COUNTIF($G$1:$G$12712,G19218&gt;0),0,INDEX($A$1:$A$12712,MATCH(G19218,$G$1:$G$12712,0)))</f>
        <v>#N/A</v>
      </c>
      <c r="C19218" s="1" t="str">
        <f aca="false">IF(H19218="",F19218,H19218)</f>
        <v>none</v>
      </c>
      <c r="D19218" s="1" t="n">
        <v>11</v>
      </c>
      <c r="E19218" s="1" t="s">
        <v>18130</v>
      </c>
      <c r="F19218" s="5" t="s">
        <v>20677</v>
      </c>
      <c r="H19218" s="1"/>
    </row>
    <row r="19219" customFormat="false" ht="15" hidden="false" customHeight="true" outlineLevel="0" collapsed="false">
      <c r="A19219" s="1" t="n">
        <f aca="false">IF(IFERROR((MATCH(G19219,$G$1:$G$12712,0)),0),INDEX($A$1:$A$12712,MATCH(G19219,$G$1:$G$12712,0)),MAX($A$2:$A19218)+1)</f>
        <v>14974</v>
      </c>
      <c r="B19219" s="1" t="e">
        <f aca="false">IF(COUNTIF($G$1:$G$12712,G19219&gt;0),0,INDEX($A$1:$A$12712,MATCH(G19219,$G$1:$G$12712,0)))</f>
        <v>#N/A</v>
      </c>
      <c r="C19219" s="1" t="str">
        <f aca="false">IF(H19219="",F19219,H19219)</f>
        <v>plant since they are in the same vicinity,</v>
      </c>
      <c r="D19219" s="1" t="n">
        <v>11</v>
      </c>
      <c r="E19219" s="1" t="s">
        <v>18130</v>
      </c>
      <c r="F19219" s="5" t="s">
        <v>24801</v>
      </c>
      <c r="H19219" s="1"/>
    </row>
    <row r="19220" customFormat="false" ht="15" hidden="false" customHeight="true" outlineLevel="0" collapsed="false">
      <c r="A19220" s="1" t="n">
        <f aca="false">IF(IFERROR((MATCH(G19220,$G$1:$G$12712,0)),0),INDEX($A$1:$A$12712,MATCH(G19220,$G$1:$G$12712,0)),MAX($A$2:$A19219)+1)</f>
        <v>14975</v>
      </c>
      <c r="B19220" s="1" t="e">
        <f aca="false">IF(COUNTIF($G$1:$G$12712,G19220&gt;0),0,INDEX($A$1:$A$12712,MATCH(G19220,$G$1:$G$12712,0)))</f>
        <v>#N/A</v>
      </c>
      <c r="C19220" s="1" t="str">
        <f aca="false">IF(H19220="",F19220,H19220)</f>
        <v>plant since they are in the same vicinty,</v>
      </c>
      <c r="D19220" s="1" t="n">
        <v>11</v>
      </c>
      <c r="E19220" s="1" t="s">
        <v>18130</v>
      </c>
      <c r="F19220" s="5" t="s">
        <v>24802</v>
      </c>
      <c r="H19220" s="1"/>
    </row>
    <row r="19221" customFormat="false" ht="15" hidden="false" customHeight="true" outlineLevel="0" collapsed="false">
      <c r="A19221" s="1" t="n">
        <f aca="false">IF(IFERROR((MATCH(G19221,$G$1:$G$12712,0)),0),INDEX($A$1:$A$12712,MATCH(G19221,$G$1:$G$12712,0)),MAX($A$2:$A19220)+1)</f>
        <v>14976</v>
      </c>
      <c r="B19221" s="1" t="e">
        <f aca="false">IF(COUNTIF($G$1:$G$12712,G19221&gt;0),0,INDEX($A$1:$A$12712,MATCH(G19221,$G$1:$G$12712,0)))</f>
        <v>#N/A</v>
      </c>
      <c r="C19221" s="1" t="str">
        <f aca="false">IF(H19221="",F19221,H19221)</f>
        <v>provided.</v>
      </c>
      <c r="D19221" s="1" t="n">
        <v>11</v>
      </c>
      <c r="E19221" s="1" t="s">
        <v>18130</v>
      </c>
      <c r="F19221" s="5" t="s">
        <v>24803</v>
      </c>
      <c r="H19221" s="1"/>
    </row>
    <row r="19222" customFormat="false" ht="15" hidden="false" customHeight="true" outlineLevel="0" collapsed="false">
      <c r="A19222" s="1" t="n">
        <f aca="false">IF(IFERROR((MATCH(G19222,$G$1:$G$12712,0)),0),INDEX($A$1:$A$12712,MATCH(G19222,$G$1:$G$12712,0)),MAX($A$2:$A19221)+1)</f>
        <v>14977</v>
      </c>
      <c r="B19222" s="1" t="e">
        <f aca="false">IF(COUNTIF($G$1:$G$12712,G19222&gt;0),0,INDEX($A$1:$A$12712,MATCH(G19222,$G$1:$G$12712,0)))</f>
        <v>#N/A</v>
      </c>
      <c r="C19222" s="1" t="str">
        <f aca="false">IF(H19222="",F19222,H19222)</f>
        <v>none</v>
      </c>
      <c r="D19222" s="1" t="n">
        <v>269</v>
      </c>
      <c r="E19222" s="1" t="s">
        <v>20070</v>
      </c>
      <c r="F19222" s="5" t="s">
        <v>20677</v>
      </c>
      <c r="H19222" s="1"/>
    </row>
    <row r="19223" customFormat="false" ht="15" hidden="false" customHeight="true" outlineLevel="0" collapsed="false">
      <c r="A19223" s="1" t="n">
        <f aca="false">IF(IFERROR((MATCH(G19223,$G$1:$G$12712,0)),0),INDEX($A$1:$A$12712,MATCH(G19223,$G$1:$G$12712,0)),MAX($A$2:$A19222)+1)</f>
        <v>14978</v>
      </c>
      <c r="B19223" s="1" t="e">
        <f aca="false">IF(COUNTIF($G$1:$G$12712,G19223&gt;0),0,INDEX($A$1:$A$12712,MATCH(G19223,$G$1:$G$12712,0)))</f>
        <v>#N/A</v>
      </c>
      <c r="C19223" s="1" t="str">
        <f aca="false">IF(H19223="",F19223,H19223)</f>
        <v>not applicable</v>
      </c>
      <c r="D19223" s="1" t="n">
        <v>222</v>
      </c>
      <c r="E19223" s="1" t="s">
        <v>20070</v>
      </c>
      <c r="F19223" s="5" t="s">
        <v>24765</v>
      </c>
      <c r="H19223" s="1"/>
    </row>
    <row r="19224" customFormat="false" ht="15" hidden="false" customHeight="true" outlineLevel="0" collapsed="false">
      <c r="A19224" s="1" t="n">
        <f aca="false">IF(IFERROR((MATCH(G19224,$G$1:$G$12712,0)),0),INDEX($A$1:$A$12712,MATCH(G19224,$G$1:$G$12712,0)),MAX($A$2:$A19223)+1)</f>
        <v>14979</v>
      </c>
      <c r="B19224" s="1" t="e">
        <f aca="false">IF(COUNTIF($G$1:$G$12712,G19224&gt;0),0,INDEX($A$1:$A$12712,MATCH(G19224,$G$1:$G$12712,0)))</f>
        <v>#N/A</v>
      </c>
      <c r="C19224" s="1" t="str">
        <f aca="false">IF(H19224="",F19224,H19224)</f>
        <v>none applicable</v>
      </c>
      <c r="D19224" s="1" t="n">
        <v>159</v>
      </c>
      <c r="E19224" s="1" t="s">
        <v>5832</v>
      </c>
      <c r="F19224" s="5" t="s">
        <v>24804</v>
      </c>
      <c r="H19224" s="1"/>
    </row>
    <row r="19225" customFormat="false" ht="15" hidden="false" customHeight="true" outlineLevel="0" collapsed="false">
      <c r="A19225" s="1" t="n">
        <f aca="false">IF(IFERROR((MATCH(G19225,$G$1:$G$12712,0)),0),INDEX($A$1:$A$12712,MATCH(G19225,$G$1:$G$12712,0)),MAX($A$2:$A19224)+1)</f>
        <v>14980</v>
      </c>
      <c r="B19225" s="1" t="e">
        <f aca="false">IF(COUNTIF($G$1:$G$12712,G19225&gt;0),0,INDEX($A$1:$A$12712,MATCH(G19225,$G$1:$G$12712,0)))</f>
        <v>#N/A</v>
      </c>
      <c r="C19225" s="1" t="str">
        <f aca="false">IF(H19225="",F19225,H19225)</f>
        <v>none applicable.</v>
      </c>
      <c r="D19225" s="1" t="n">
        <v>159</v>
      </c>
      <c r="E19225" s="1" t="s">
        <v>5832</v>
      </c>
      <c r="F19225" s="5" t="s">
        <v>24805</v>
      </c>
      <c r="H19225" s="1"/>
    </row>
    <row r="19226" customFormat="false" ht="15" hidden="false" customHeight="true" outlineLevel="0" collapsed="false">
      <c r="A19226" s="1" t="n">
        <f aca="false">IF(IFERROR((MATCH(G19226,$G$1:$G$12712,0)),0),INDEX($A$1:$A$12712,MATCH(G19226,$G$1:$G$12712,0)),MAX($A$2:$A19225)+1)</f>
        <v>14981</v>
      </c>
      <c r="B19226" s="1" t="e">
        <f aca="false">IF(COUNTIF($G$1:$G$12712,G19226&gt;0),0,INDEX($A$1:$A$12712,MATCH(G19226,$G$1:$G$12712,0)))</f>
        <v>#N/A</v>
      </c>
      <c r="C19226" s="1" t="str">
        <f aca="false">IF(H19226="",F19226,H19226)</f>
        <v>not applicable</v>
      </c>
      <c r="D19226" s="1" t="n">
        <v>222</v>
      </c>
      <c r="E19226" s="1" t="s">
        <v>5832</v>
      </c>
      <c r="F19226" s="5" t="s">
        <v>24765</v>
      </c>
      <c r="H19226" s="1"/>
    </row>
    <row r="19227" customFormat="false" ht="15" hidden="false" customHeight="true" outlineLevel="0" collapsed="false">
      <c r="A19227" s="1" t="n">
        <f aca="false">IF(IFERROR((MATCH(G19227,$G$1:$G$12712,0)),0),INDEX($A$1:$A$12712,MATCH(G19227,$G$1:$G$12712,0)),MAX($A$2:$A19226)+1)</f>
        <v>14982</v>
      </c>
      <c r="B19227" s="1" t="e">
        <f aca="false">IF(COUNTIF($G$1:$G$12712,G19227&gt;0),0,INDEX($A$1:$A$12712,MATCH(G19227,$G$1:$G$12712,0)))</f>
        <v>#N/A</v>
      </c>
      <c r="C19227" s="1" t="str">
        <f aca="false">IF(H19227="",F19227,H19227)</f>
        <v>(1) operated under license #2576</v>
      </c>
      <c r="D19227" s="1" t="n">
        <v>243</v>
      </c>
      <c r="E19227" s="1" t="s">
        <v>18162</v>
      </c>
      <c r="F19227" s="5" t="s">
        <v>24806</v>
      </c>
      <c r="H19227" s="1"/>
    </row>
    <row r="19228" customFormat="false" ht="15" hidden="false" customHeight="true" outlineLevel="0" collapsed="false">
      <c r="A19228" s="1" t="n">
        <f aca="false">IF(IFERROR((MATCH(G19228,$G$1:$G$12712,0)),0),INDEX($A$1:$A$12712,MATCH(G19228,$G$1:$G$12712,0)),MAX($A$2:$A19227)+1)</f>
        <v>14983</v>
      </c>
      <c r="B19228" s="1" t="e">
        <f aca="false">IF(COUNTIF($G$1:$G$12712,G19228&gt;0),0,INDEX($A$1:$A$12712,MATCH(G19228,$G$1:$G$12712,0)))</f>
        <v>#N/A</v>
      </c>
      <c r="C19228" s="1" t="str">
        <f aca="false">IF(H19228="",F19228,H19228)</f>
        <v>(2) operated under license #2662</v>
      </c>
      <c r="D19228" s="1" t="n">
        <v>243</v>
      </c>
      <c r="E19228" s="1" t="s">
        <v>18162</v>
      </c>
      <c r="F19228" s="5" t="s">
        <v>24807</v>
      </c>
      <c r="H19228" s="1"/>
    </row>
    <row r="19229" customFormat="false" ht="15" hidden="false" customHeight="true" outlineLevel="0" collapsed="false">
      <c r="A19229" s="1" t="n">
        <f aca="false">IF(IFERROR((MATCH(G19229,$G$1:$G$12712,0)),0),INDEX($A$1:$A$12712,MATCH(G19229,$G$1:$G$12712,0)),MAX($A$2:$A19228)+1)</f>
        <v>14984</v>
      </c>
      <c r="B19229" s="1" t="e">
        <f aca="false">IF(COUNTIF($G$1:$G$12712,G19229&gt;0),0,INDEX($A$1:$A$12712,MATCH(G19229,$G$1:$G$12712,0)))</f>
        <v>#N/A</v>
      </c>
      <c r="C19229" s="1" t="str">
        <f aca="false">IF(H19229="",F19229,H19229)</f>
        <v>(3) operated under license #2597</v>
      </c>
      <c r="D19229" s="1" t="n">
        <v>243</v>
      </c>
      <c r="E19229" s="1" t="s">
        <v>18162</v>
      </c>
      <c r="F19229" s="5" t="s">
        <v>24808</v>
      </c>
      <c r="H19229" s="1"/>
    </row>
    <row r="19230" customFormat="false" ht="15" hidden="false" customHeight="true" outlineLevel="0" collapsed="false">
      <c r="A19230" s="1" t="n">
        <f aca="false">IF(IFERROR((MATCH(G19230,$G$1:$G$12712,0)),0),INDEX($A$1:$A$12712,MATCH(G19230,$G$1:$G$12712,0)),MAX($A$2:$A19229)+1)</f>
        <v>14985</v>
      </c>
      <c r="B19230" s="1" t="e">
        <f aca="false">IF(COUNTIF($G$1:$G$12712,G19230&gt;0),0,INDEX($A$1:$A$12712,MATCH(G19230,$G$1:$G$12712,0)))</f>
        <v>#N/A</v>
      </c>
      <c r="C19230" s="1" t="str">
        <f aca="false">IF(H19230="",F19230,H19230)</f>
        <v>anticipated capacity shortage of</v>
      </c>
      <c r="D19230" s="1" t="n">
        <v>243</v>
      </c>
      <c r="E19230" s="1" t="s">
        <v>18162</v>
      </c>
      <c r="F19230" s="5" t="s">
        <v>24809</v>
      </c>
      <c r="H19230" s="1"/>
    </row>
    <row r="19231" customFormat="false" ht="15" hidden="false" customHeight="true" outlineLevel="0" collapsed="false">
      <c r="A19231" s="1" t="n">
        <f aca="false">IF(IFERROR((MATCH(G19231,$G$1:$G$12712,0)),0),INDEX($A$1:$A$12712,MATCH(G19231,$G$1:$G$12712,0)),MAX($A$2:$A19230)+1)</f>
        <v>14986</v>
      </c>
      <c r="B19231" s="1" t="e">
        <f aca="false">IF(COUNTIF($G$1:$G$12712,G19231&gt;0),0,INDEX($A$1:$A$12712,MATCH(G19231,$G$1:$G$12712,0)))</f>
        <v>#N/A</v>
      </c>
      <c r="C19231" s="1" t="str">
        <f aca="false">IF(H19231="",F19231,H19231)</f>
        <v>none</v>
      </c>
      <c r="D19231" s="1" t="n">
        <v>243</v>
      </c>
      <c r="E19231" s="1" t="s">
        <v>18162</v>
      </c>
      <c r="F19231" s="5" t="s">
        <v>20677</v>
      </c>
      <c r="H19231" s="1"/>
    </row>
    <row r="19232" customFormat="false" ht="15" hidden="false" customHeight="true" outlineLevel="0" collapsed="false">
      <c r="A19232" s="1" t="n">
        <f aca="false">IF(IFERROR((MATCH(G19232,$G$1:$G$12712,0)),0),INDEX($A$1:$A$12712,MATCH(G19232,$G$1:$G$12712,0)),MAX($A$2:$A19231)+1)</f>
        <v>14987</v>
      </c>
      <c r="B19232" s="1" t="e">
        <f aca="false">IF(COUNTIF($G$1:$G$12712,G19232&gt;0),0,INDEX($A$1:$A$12712,MATCH(G19232,$G$1:$G$12712,0)))</f>
        <v>#N/A</v>
      </c>
      <c r="C19232" s="1" t="str">
        <f aca="false">IF(H19232="",F19232,H19232)</f>
        <v>production expenses related to</v>
      </c>
      <c r="D19232" s="1" t="n">
        <v>243</v>
      </c>
      <c r="E19232" s="1" t="s">
        <v>18162</v>
      </c>
      <c r="F19232" s="5" t="s">
        <v>24810</v>
      </c>
      <c r="H19232" s="1"/>
    </row>
    <row r="19233" customFormat="false" ht="15" hidden="false" customHeight="true" outlineLevel="0" collapsed="false">
      <c r="A19233" s="1" t="n">
        <f aca="false">IF(IFERROR((MATCH(G19233,$G$1:$G$12712,0)),0),INDEX($A$1:$A$12712,MATCH(G19233,$G$1:$G$12712,0)),MAX($A$2:$A19232)+1)</f>
        <v>14988</v>
      </c>
      <c r="B19233" s="1" t="e">
        <f aca="false">IF(COUNTIF($G$1:$G$12712,G19233&gt;0),0,INDEX($A$1:$A$12712,MATCH(G19233,$G$1:$G$12712,0)))</f>
        <v>#N/A</v>
      </c>
      <c r="C19233" s="1" t="str">
        <f aca="false">IF(H19233="",F19233,H19233)</f>
        <v>to the system</v>
      </c>
      <c r="D19233" s="1" t="n">
        <v>243</v>
      </c>
      <c r="E19233" s="1" t="s">
        <v>18162</v>
      </c>
      <c r="F19233" s="5" t="s">
        <v>24811</v>
      </c>
      <c r="H19233" s="1"/>
    </row>
    <row r="19234" customFormat="false" ht="15" hidden="false" customHeight="true" outlineLevel="0" collapsed="false">
      <c r="A19234" s="1" t="n">
        <f aca="false">IF(IFERROR((MATCH(G19234,$G$1:$G$12712,0)),0),INDEX($A$1:$A$12712,MATCH(G19234,$G$1:$G$12712,0)),MAX($A$2:$A19233)+1)</f>
        <v>14989</v>
      </c>
      <c r="B19234" s="1" t="e">
        <f aca="false">IF(COUNTIF($G$1:$G$12712,G19234&gt;0),0,INDEX($A$1:$A$12712,MATCH(G19234,$G$1:$G$12712,0)))</f>
        <v>#N/A</v>
      </c>
      <c r="C19234" s="1" t="str">
        <f aca="false">IF(H19234="",F19234,H19234)</f>
        <v>hydraulic:</v>
      </c>
      <c r="D19234" s="1" t="n">
        <v>163</v>
      </c>
      <c r="E19234" s="1" t="s">
        <v>18213</v>
      </c>
      <c r="F19234" s="5" t="s">
        <v>24812</v>
      </c>
      <c r="H19234" s="1"/>
    </row>
    <row r="19235" customFormat="false" ht="15" hidden="false" customHeight="true" outlineLevel="0" collapsed="false">
      <c r="A19235" s="1" t="n">
        <f aca="false">IF(IFERROR((MATCH(G19235,$G$1:$G$12712,0)),0),INDEX($A$1:$A$12712,MATCH(G19235,$G$1:$G$12712,0)),MAX($A$2:$A19234)+1)</f>
        <v>14990</v>
      </c>
      <c r="B19235" s="1" t="e">
        <f aca="false">IF(COUNTIF($G$1:$G$12712,G19235&gt;0),0,INDEX($A$1:$A$12712,MATCH(G19235,$G$1:$G$12712,0)))</f>
        <v>#N/A</v>
      </c>
      <c r="C19235" s="1" t="str">
        <f aca="false">IF(H19235="",F19235,H19235)</f>
        <v>hydro:</v>
      </c>
      <c r="D19235" s="1" t="n">
        <v>163</v>
      </c>
      <c r="E19235" s="1" t="s">
        <v>18213</v>
      </c>
      <c r="F19235" s="5" t="s">
        <v>24783</v>
      </c>
      <c r="H19235" s="1"/>
    </row>
    <row r="19236" customFormat="false" ht="15" hidden="false" customHeight="true" outlineLevel="0" collapsed="false">
      <c r="A19236" s="1" t="n">
        <f aca="false">IF(IFERROR((MATCH(G19236,$G$1:$G$12712,0)),0),INDEX($A$1:$A$12712,MATCH(G19236,$G$1:$G$12712,0)),MAX($A$2:$A19235)+1)</f>
        <v>14991</v>
      </c>
      <c r="B19236" s="1" t="e">
        <f aca="false">IF(COUNTIF($G$1:$G$12712,G19236&gt;0),0,INDEX($A$1:$A$12712,MATCH(G19236,$G$1:$G$12712,0)))</f>
        <v>#N/A</v>
      </c>
      <c r="C19236" s="1" t="str">
        <f aca="false">IF(H19236="",F19236,H19236)</f>
        <v>internal combustion:</v>
      </c>
      <c r="D19236" s="1" t="n">
        <v>163</v>
      </c>
      <c r="E19236" s="1" t="s">
        <v>18213</v>
      </c>
      <c r="F19236" s="5" t="s">
        <v>24776</v>
      </c>
      <c r="H19236" s="1"/>
    </row>
    <row r="19237" customFormat="false" ht="15" hidden="false" customHeight="true" outlineLevel="0" collapsed="false">
      <c r="A19237" s="1" t="n">
        <f aca="false">IF(IFERROR((MATCH(G19237,$G$1:$G$12712,0)),0),INDEX($A$1:$A$12712,MATCH(G19237,$G$1:$G$12712,0)),MAX($A$2:$A19236)+1)</f>
        <v>14992</v>
      </c>
      <c r="B19237" s="1" t="e">
        <f aca="false">IF(COUNTIF($G$1:$G$12712,G19237&gt;0),0,INDEX($A$1:$A$12712,MATCH(G19237,$G$1:$G$12712,0)))</f>
        <v>#N/A</v>
      </c>
      <c r="C19237" s="1" t="str">
        <f aca="false">IF(H19237="",F19237,H19237)</f>
        <v>solar:</v>
      </c>
      <c r="D19237" s="1" t="n">
        <v>163</v>
      </c>
      <c r="E19237" s="1" t="s">
        <v>18213</v>
      </c>
      <c r="F19237" s="5" t="s">
        <v>24747</v>
      </c>
      <c r="H19237" s="1"/>
    </row>
    <row r="19238" customFormat="false" ht="15" hidden="false" customHeight="true" outlineLevel="0" collapsed="false">
      <c r="A19238" s="1" t="n">
        <f aca="false">IF(IFERROR((MATCH(G19238,$G$1:$G$12712,0)),0),INDEX($A$1:$A$12712,MATCH(G19238,$G$1:$G$12712,0)),MAX($A$2:$A19237)+1)</f>
        <v>14993</v>
      </c>
      <c r="B19238" s="1" t="e">
        <f aca="false">IF(COUNTIF($G$1:$G$12712,G19238&gt;0),0,INDEX($A$1:$A$12712,MATCH(G19238,$G$1:$G$12712,0)))</f>
        <v>#N/A</v>
      </c>
      <c r="C19238" s="1" t="str">
        <f aca="false">IF(H19238="",F19238,H19238)</f>
        <v>wind:</v>
      </c>
      <c r="D19238" s="1" t="n">
        <v>163</v>
      </c>
      <c r="E19238" s="1" t="s">
        <v>18213</v>
      </c>
      <c r="F19238" s="5" t="s">
        <v>24813</v>
      </c>
      <c r="H19238" s="1"/>
    </row>
    <row r="19239" customFormat="false" ht="15" hidden="false" customHeight="true" outlineLevel="0" collapsed="false">
      <c r="A19239" s="1" t="n">
        <f aca="false">IF(IFERROR((MATCH(G19239,$G$1:$G$12712,0)),0),INDEX($A$1:$A$12712,MATCH(G19239,$G$1:$G$12712,0)),MAX($A$2:$A19238)+1)</f>
        <v>14994</v>
      </c>
      <c r="B19239" s="1" t="e">
        <f aca="false">IF(COUNTIF($G$1:$G$12712,G19239&gt;0),0,INDEX($A$1:$A$12712,MATCH(G19239,$G$1:$G$12712,0)))</f>
        <v>#N/A</v>
      </c>
      <c r="C19239" s="1" t="str">
        <f aca="false">IF(H19239="",F19239,H19239)</f>
        <v>-</v>
      </c>
      <c r="D19239" s="1" t="n">
        <v>211</v>
      </c>
      <c r="E19239" s="1" t="s">
        <v>18230</v>
      </c>
      <c r="F19239" s="5" t="s">
        <v>18722</v>
      </c>
      <c r="H19239" s="1"/>
    </row>
    <row r="19240" customFormat="false" ht="15" hidden="false" customHeight="true" outlineLevel="0" collapsed="false">
      <c r="A19240" s="1" t="n">
        <f aca="false">IF(IFERROR((MATCH(G19240,$G$1:$G$12712,0)),0),INDEX($A$1:$A$12712,MATCH(G19240,$G$1:$G$12712,0)),MAX($A$2:$A19239)+1)</f>
        <v>14995</v>
      </c>
      <c r="B19240" s="1" t="e">
        <f aca="false">IF(COUNTIF($G$1:$G$12712,G19240&gt;0),0,INDEX($A$1:$A$12712,MATCH(G19240,$G$1:$G$12712,0)))</f>
        <v>#N/A</v>
      </c>
      <c r="C19240" s="1" t="str">
        <f aca="false">IF(H19240="",F19240,H19240)</f>
        <v>none</v>
      </c>
      <c r="D19240" s="1" t="n">
        <v>291</v>
      </c>
      <c r="E19240" s="1" t="s">
        <v>18243</v>
      </c>
      <c r="F19240" s="5" t="s">
        <v>20677</v>
      </c>
      <c r="H19240" s="1"/>
    </row>
    <row r="19241" customFormat="false" ht="15" hidden="false" customHeight="true" outlineLevel="0" collapsed="false">
      <c r="A19241" s="1" t="n">
        <f aca="false">IF(IFERROR((MATCH(G19241,$G$1:$G$12712,0)),0),INDEX($A$1:$A$12712,MATCH(G19241,$G$1:$G$12712,0)),MAX($A$2:$A19240)+1)</f>
        <v>14996</v>
      </c>
      <c r="B19241" s="1" t="e">
        <f aca="false">IF(COUNTIF($G$1:$G$12712,G19241&gt;0),0,INDEX($A$1:$A$12712,MATCH(G19241,$G$1:$G$12712,0)))</f>
        <v>#N/A</v>
      </c>
      <c r="C19241" s="1" t="str">
        <f aca="false">IF(H19241="",F19241,H19241)</f>
        <v>----------------</v>
      </c>
      <c r="D19241" s="1" t="n">
        <v>184</v>
      </c>
      <c r="E19241" s="1" t="s">
        <v>18284</v>
      </c>
      <c r="F19241" s="5" t="s">
        <v>24814</v>
      </c>
      <c r="H19241" s="1"/>
    </row>
    <row r="19242" customFormat="false" ht="15" hidden="false" customHeight="true" outlineLevel="0" collapsed="false">
      <c r="A19242" s="1" t="n">
        <f aca="false">IF(IFERROR((MATCH(G19242,$G$1:$G$12712,0)),0),INDEX($A$1:$A$12712,MATCH(G19242,$G$1:$G$12712,0)),MAX($A$2:$A19241)+1)</f>
        <v>14997</v>
      </c>
      <c r="B19242" s="1" t="e">
        <f aca="false">IF(COUNTIF($G$1:$G$12712,G19242&gt;0),0,INDEX($A$1:$A$12712,MATCH(G19242,$G$1:$G$12712,0)))</f>
        <v>#N/A</v>
      </c>
      <c r="C19242" s="1" t="str">
        <f aca="false">IF(H19242="",F19242,H19242)</f>
        <v>------------------</v>
      </c>
      <c r="D19242" s="1" t="n">
        <v>184</v>
      </c>
      <c r="E19242" s="1" t="s">
        <v>18284</v>
      </c>
      <c r="F19242" s="5" t="s">
        <v>24815</v>
      </c>
      <c r="H19242" s="1"/>
    </row>
    <row r="19243" customFormat="false" ht="15" hidden="false" customHeight="true" outlineLevel="0" collapsed="false">
      <c r="A19243" s="1" t="n">
        <f aca="false">IF(IFERROR((MATCH(G19243,$G$1:$G$12712,0)),0),INDEX($A$1:$A$12712,MATCH(G19243,$G$1:$G$12712,0)),MAX($A$2:$A19242)+1)</f>
        <v>14998</v>
      </c>
      <c r="B19243" s="1" t="e">
        <f aca="false">IF(COUNTIF($G$1:$G$12712,G19243&gt;0),0,INDEX($A$1:$A$12712,MATCH(G19243,$G$1:$G$12712,0)))</f>
        <v>#N/A</v>
      </c>
      <c r="C19243" s="1" t="str">
        <f aca="false">IF(H19243="",F19243,H19243)</f>
        <v>-------------------</v>
      </c>
      <c r="D19243" s="1" t="n">
        <v>184</v>
      </c>
      <c r="E19243" s="1" t="s">
        <v>18284</v>
      </c>
      <c r="F19243" s="5" t="s">
        <v>24816</v>
      </c>
      <c r="H19243" s="1"/>
    </row>
    <row r="19244" customFormat="false" ht="15" hidden="false" customHeight="true" outlineLevel="0" collapsed="false">
      <c r="A19244" s="1" t="n">
        <f aca="false">IF(IFERROR((MATCH(G19244,$G$1:$G$12712,0)),0),INDEX($A$1:$A$12712,MATCH(G19244,$G$1:$G$12712,0)),MAX($A$2:$A19243)+1)</f>
        <v>14999</v>
      </c>
      <c r="B19244" s="1" t="e">
        <f aca="false">IF(COUNTIF($G$1:$G$12712,G19244&gt;0),0,INDEX($A$1:$A$12712,MATCH(G19244,$G$1:$G$12712,0)))</f>
        <v>#N/A</v>
      </c>
      <c r="C19244" s="1" t="str">
        <f aca="false">IF(H19244="",F19244,H19244)</f>
        <v>--------------------</v>
      </c>
      <c r="D19244" s="1" t="n">
        <v>184</v>
      </c>
      <c r="E19244" s="1" t="s">
        <v>18284</v>
      </c>
      <c r="F19244" s="5" t="s">
        <v>24817</v>
      </c>
      <c r="H19244" s="1"/>
    </row>
    <row r="19245" customFormat="false" ht="15" hidden="false" customHeight="true" outlineLevel="0" collapsed="false">
      <c r="A19245" s="1" t="n">
        <f aca="false">IF(IFERROR((MATCH(G19245,$G$1:$G$12712,0)),0),INDEX($A$1:$A$12712,MATCH(G19245,$G$1:$G$12712,0)),MAX($A$2:$A19244)+1)</f>
        <v>15000</v>
      </c>
      <c r="B19245" s="1" t="e">
        <f aca="false">IF(COUNTIF($G$1:$G$12712,G19245&gt;0),0,INDEX($A$1:$A$12712,MATCH(G19245,$G$1:$G$12712,0)))</f>
        <v>#N/A</v>
      </c>
      <c r="C19245" s="1" t="str">
        <f aca="false">IF(H19245="",F19245,H19245)</f>
        <v>(1) license # 2585</v>
      </c>
      <c r="D19245" s="1" t="n">
        <v>170</v>
      </c>
      <c r="E19245" s="1" t="s">
        <v>18299</v>
      </c>
      <c r="F19245" s="5" t="s">
        <v>24818</v>
      </c>
      <c r="H19245" s="1"/>
    </row>
    <row r="19246" customFormat="false" ht="15" hidden="false" customHeight="true" outlineLevel="0" collapsed="false">
      <c r="A19246" s="1" t="n">
        <f aca="false">IF(IFERROR((MATCH(G19246,$G$1:$G$12712,0)),0),INDEX($A$1:$A$12712,MATCH(G19246,$G$1:$G$12712,0)),MAX($A$2:$A19245)+1)</f>
        <v>15001</v>
      </c>
      <c r="B19246" s="1" t="e">
        <f aca="false">IF(COUNTIF($G$1:$G$12712,G19246&gt;0),0,INDEX($A$1:$A$12712,MATCH(G19246,$G$1:$G$12712,0)))</f>
        <v>#N/A</v>
      </c>
      <c r="C19246" s="1" t="str">
        <f aca="false">IF(H19246="",F19246,H19246)</f>
        <v>(2) license # 2607</v>
      </c>
      <c r="D19246" s="1" t="n">
        <v>170</v>
      </c>
      <c r="E19246" s="1" t="s">
        <v>18299</v>
      </c>
      <c r="F19246" s="5" t="s">
        <v>24819</v>
      </c>
      <c r="H19246" s="1"/>
    </row>
    <row r="19247" customFormat="false" ht="15" hidden="false" customHeight="true" outlineLevel="0" collapsed="false">
      <c r="A19247" s="1" t="n">
        <f aca="false">IF(IFERROR((MATCH(G19247,$G$1:$G$12712,0)),0),INDEX($A$1:$A$12712,MATCH(G19247,$G$1:$G$12712,0)),MAX($A$2:$A19246)+1)</f>
        <v>15002</v>
      </c>
      <c r="B19247" s="1" t="e">
        <f aca="false">IF(COUNTIF($G$1:$G$12712,G19247&gt;0),0,INDEX($A$1:$A$12712,MATCH(G19247,$G$1:$G$12712,0)))</f>
        <v>#N/A</v>
      </c>
      <c r="C19247" s="1" t="str">
        <f aca="false">IF(H19247="",F19247,H19247)</f>
        <v>(3) license # 2406</v>
      </c>
      <c r="D19247" s="1" t="n">
        <v>170</v>
      </c>
      <c r="E19247" s="1" t="s">
        <v>18299</v>
      </c>
      <c r="F19247" s="5" t="s">
        <v>24820</v>
      </c>
      <c r="H19247" s="1"/>
    </row>
    <row r="19248" customFormat="false" ht="15" hidden="false" customHeight="true" outlineLevel="0" collapsed="false">
      <c r="A19248" s="1" t="n">
        <f aca="false">IF(IFERROR((MATCH(G19248,$G$1:$G$12712,0)),0),INDEX($A$1:$A$12712,MATCH(G19248,$G$1:$G$12712,0)),MAX($A$2:$A19247)+1)</f>
        <v>15003</v>
      </c>
      <c r="B19248" s="1" t="e">
        <f aca="false">IF(COUNTIF($G$1:$G$12712,G19248&gt;0),0,INDEX($A$1:$A$12712,MATCH(G19248,$G$1:$G$12712,0)))</f>
        <v>#N/A</v>
      </c>
      <c r="C19248" s="1" t="str">
        <f aca="false">IF(H19248="",F19248,H19248)</f>
        <v>(4) locense # 2465</v>
      </c>
      <c r="D19248" s="1" t="n">
        <v>170</v>
      </c>
      <c r="E19248" s="1" t="s">
        <v>18299</v>
      </c>
      <c r="F19248" s="5" t="s">
        <v>24821</v>
      </c>
      <c r="H19248" s="1"/>
    </row>
    <row r="19249" customFormat="false" ht="15" hidden="false" customHeight="true" outlineLevel="0" collapsed="false">
      <c r="A19249" s="1" t="n">
        <f aca="false">IF(IFERROR((MATCH(G19249,$G$1:$G$12712,0)),0),INDEX($A$1:$A$12712,MATCH(G19249,$G$1:$G$12712,0)),MAX($A$2:$A19248)+1)</f>
        <v>15004</v>
      </c>
      <c r="B19249" s="1" t="e">
        <f aca="false">IF(COUNTIF($G$1:$G$12712,G19249&gt;0),0,INDEX($A$1:$A$12712,MATCH(G19249,$G$1:$G$12712,0)))</f>
        <v>#N/A</v>
      </c>
      <c r="C19249" s="1" t="str">
        <f aca="false">IF(H19249="",F19249,H19249)</f>
        <v>(5) license # 2332</v>
      </c>
      <c r="D19249" s="1" t="n">
        <v>170</v>
      </c>
      <c r="E19249" s="1" t="s">
        <v>18299</v>
      </c>
      <c r="F19249" s="5" t="s">
        <v>24822</v>
      </c>
      <c r="H19249" s="1"/>
    </row>
    <row r="19250" customFormat="false" ht="15" hidden="false" customHeight="true" outlineLevel="0" collapsed="false">
      <c r="A19250" s="1" t="n">
        <f aca="false">IF(IFERROR((MATCH(G19250,$G$1:$G$12712,0)),0),INDEX($A$1:$A$12712,MATCH(G19250,$G$1:$G$12712,0)),MAX($A$2:$A19249)+1)</f>
        <v>15005</v>
      </c>
      <c r="B19250" s="1" t="e">
        <f aca="false">IF(COUNTIF($G$1:$G$12712,G19250&gt;0),0,INDEX($A$1:$A$12712,MATCH(G19250,$G$1:$G$12712,0)))</f>
        <v>#N/A</v>
      </c>
      <c r="C19250" s="1" t="n">
        <f aca="false">IF(H19250="",F19250,H19250)</f>
        <v>0</v>
      </c>
      <c r="D19250" s="1" t="n">
        <v>170</v>
      </c>
      <c r="E19250" s="1" t="s">
        <v>18299</v>
      </c>
      <c r="F19250" s="5" t="n">
        <v>0</v>
      </c>
      <c r="H19250" s="1"/>
    </row>
    <row r="19251" customFormat="false" ht="15" hidden="false" customHeight="true" outlineLevel="0" collapsed="false">
      <c r="A19251" s="1" t="n">
        <f aca="false">IF(IFERROR((MATCH(G19251,$G$1:$G$12712,0)),0),INDEX($A$1:$A$12712,MATCH(G19251,$G$1:$G$12712,0)),MAX($A$2:$A19250)+1)</f>
        <v>15006</v>
      </c>
      <c r="B19251" s="1" t="e">
        <f aca="false">IF(COUNTIF($G$1:$G$12712,G19251&gt;0),0,INDEX($A$1:$A$12712,MATCH(G19251,$G$1:$G$12712,0)))</f>
        <v>#N/A</v>
      </c>
      <c r="C19251" s="1" t="str">
        <f aca="false">IF(H19251="",F19251,H19251)</f>
        <v>hydro plants:</v>
      </c>
      <c r="D19251" s="1" t="n">
        <v>170</v>
      </c>
      <c r="E19251" s="1" t="s">
        <v>18299</v>
      </c>
      <c r="F19251" s="5" t="s">
        <v>18527</v>
      </c>
      <c r="H19251" s="1"/>
    </row>
    <row r="19252" customFormat="false" ht="15" hidden="false" customHeight="true" outlineLevel="0" collapsed="false">
      <c r="A19252" s="1" t="n">
        <f aca="false">IF(IFERROR((MATCH(G19252,$G$1:$G$12712,0)),0),INDEX($A$1:$A$12712,MATCH(G19252,$G$1:$G$12712,0)),MAX($A$2:$A19251)+1)</f>
        <v>15007</v>
      </c>
      <c r="B19252" s="1" t="e">
        <f aca="false">IF(COUNTIF($G$1:$G$12712,G19252&gt;0),0,INDEX($A$1:$A$12712,MATCH(G19252,$G$1:$G$12712,0)))</f>
        <v>#N/A</v>
      </c>
      <c r="C19252" s="1" t="str">
        <f aca="false">IF(H19252="",F19252,H19252)</f>
        <v>none</v>
      </c>
      <c r="D19252" s="1" t="n">
        <v>15</v>
      </c>
      <c r="E19252" s="1" t="s">
        <v>24823</v>
      </c>
      <c r="F19252" s="5" t="s">
        <v>20677</v>
      </c>
      <c r="H19252" s="1"/>
    </row>
    <row r="19253" customFormat="false" ht="15" hidden="false" customHeight="true" outlineLevel="0" collapsed="false">
      <c r="A19253" s="1" t="n">
        <f aca="false">IF(IFERROR((MATCH(G19253,$G$1:$G$12712,0)),0),INDEX($A$1:$A$12712,MATCH(G19253,$G$1:$G$12712,0)),MAX($A$2:$A19252)+1)</f>
        <v>15008</v>
      </c>
      <c r="B19253" s="1" t="e">
        <f aca="false">IF(COUNTIF($G$1:$G$12712,G19253&gt;0),0,INDEX($A$1:$A$12712,MATCH(G19253,$G$1:$G$12712,0)))</f>
        <v>#N/A</v>
      </c>
      <c r="C19253" s="1" t="str">
        <f aca="false">IF(H19253="",F19253,H19253)</f>
        <v>not applicable</v>
      </c>
      <c r="D19253" s="1" t="n">
        <v>222</v>
      </c>
      <c r="E19253" s="1" t="s">
        <v>24823</v>
      </c>
      <c r="F19253" s="5" t="s">
        <v>24765</v>
      </c>
      <c r="H19253" s="1"/>
    </row>
    <row r="19254" customFormat="false" ht="15" hidden="false" customHeight="true" outlineLevel="0" collapsed="false">
      <c r="A19254" s="1" t="n">
        <f aca="false">IF(IFERROR((MATCH(G19254,$G$1:$G$12712,0)),0),INDEX($A$1:$A$12712,MATCH(G19254,$G$1:$G$12712,0)),MAX($A$2:$A19253)+1)</f>
        <v>15009</v>
      </c>
      <c r="B19254" s="1" t="e">
        <f aca="false">IF(COUNTIF($G$1:$G$12712,G19254&gt;0),0,INDEX($A$1:$A$12712,MATCH(G19254,$G$1:$G$12712,0)))</f>
        <v>#N/A</v>
      </c>
      <c r="C19254" s="1" t="str">
        <f aca="false">IF(H19254="",F19254,H19254)</f>
        <v>none</v>
      </c>
      <c r="D19254" s="1" t="n">
        <v>264</v>
      </c>
      <c r="E19254" s="1" t="s">
        <v>18346</v>
      </c>
      <c r="F19254" s="5" t="s">
        <v>20677</v>
      </c>
      <c r="H19254" s="1"/>
    </row>
    <row r="19255" customFormat="false" ht="15" hidden="false" customHeight="true" outlineLevel="0" collapsed="false">
      <c r="A19255" s="1" t="n">
        <f aca="false">IF(IFERROR((MATCH(G19255,$G$1:$G$12712,0)),0),INDEX($A$1:$A$12712,MATCH(G19255,$G$1:$G$12712,0)),MAX($A$2:$A19254)+1)</f>
        <v>15010</v>
      </c>
      <c r="B19255" s="1" t="e">
        <f aca="false">IF(COUNTIF($G$1:$G$12712,G19255&gt;0),0,INDEX($A$1:$A$12712,MATCH(G19255,$G$1:$G$12712,0)))</f>
        <v>#N/A</v>
      </c>
      <c r="C19255" s="1" t="str">
        <f aca="false">IF(H19255="",F19255,H19255)</f>
        <v>not applicable</v>
      </c>
      <c r="D19255" s="1" t="n">
        <v>222</v>
      </c>
      <c r="E19255" s="1" t="s">
        <v>13293</v>
      </c>
      <c r="F19255" s="5" t="s">
        <v>24765</v>
      </c>
      <c r="H19255" s="1"/>
    </row>
    <row r="19256" customFormat="false" ht="15" hidden="false" customHeight="true" outlineLevel="0" collapsed="false">
      <c r="A19256" s="1" t="n">
        <f aca="false">IF(IFERROR((MATCH(G19256,$G$1:$G$12712,0)),0),INDEX($A$1:$A$12712,MATCH(G19256,$G$1:$G$12712,0)),MAX($A$2:$A19255)+1)</f>
        <v>15011</v>
      </c>
      <c r="B19256" s="1" t="e">
        <f aca="false">IF(COUNTIF($G$1:$G$12712,G19256&gt;0),0,INDEX($A$1:$A$12712,MATCH(G19256,$G$1:$G$12712,0)))</f>
        <v>#N/A</v>
      </c>
      <c r="C19256" s="1" t="str">
        <f aca="false">IF(H19256="",F19256,H19256)</f>
        <v>hydro:</v>
      </c>
      <c r="D19256" s="1" t="n">
        <v>295</v>
      </c>
      <c r="E19256" s="1" t="s">
        <v>18368</v>
      </c>
      <c r="F19256" s="5" t="s">
        <v>24783</v>
      </c>
      <c r="H19256" s="1"/>
    </row>
    <row r="19257" customFormat="false" ht="15" hidden="false" customHeight="true" outlineLevel="0" collapsed="false">
      <c r="A19257" s="1" t="n">
        <f aca="false">IF(IFERROR((MATCH(G19257,$G$1:$G$12712,0)),0),INDEX($A$1:$A$12712,MATCH(G19257,$G$1:$G$12712,0)),MAX($A$2:$A19256)+1)</f>
        <v>15012</v>
      </c>
      <c r="B19257" s="1" t="e">
        <f aca="false">IF(COUNTIF($G$1:$G$12712,G19257&gt;0),0,INDEX($A$1:$A$12712,MATCH(G19257,$G$1:$G$12712,0)))</f>
        <v>#N/A</v>
      </c>
      <c r="C19257" s="1" t="str">
        <f aca="false">IF(H19257="",F19257,H19257)</f>
        <v>solar:</v>
      </c>
      <c r="D19257" s="1" t="n">
        <v>295</v>
      </c>
      <c r="E19257" s="1" t="s">
        <v>18368</v>
      </c>
      <c r="F19257" s="5" t="s">
        <v>24747</v>
      </c>
      <c r="H19257" s="1"/>
    </row>
    <row r="19258" customFormat="false" ht="15" hidden="false" customHeight="true" outlineLevel="0" collapsed="false">
      <c r="A19258" s="1" t="n">
        <f aca="false">IF(IFERROR((MATCH(G19258,$G$1:$G$12712,0)),0),INDEX($A$1:$A$12712,MATCH(G19258,$G$1:$G$12712,0)),MAX($A$2:$A19257)+1)</f>
        <v>15013</v>
      </c>
      <c r="B19258" s="1" t="e">
        <f aca="false">IF(COUNTIF($G$1:$G$12712,G19258&gt;0),0,INDEX($A$1:$A$12712,MATCH(G19258,$G$1:$G$12712,0)))</f>
        <v>#N/A</v>
      </c>
      <c r="C19258" s="1" t="str">
        <f aca="false">IF(H19258="",F19258,H19258)</f>
        <v>none</v>
      </c>
      <c r="D19258" s="1" t="n">
        <v>16</v>
      </c>
      <c r="E19258" s="1" t="s">
        <v>18387</v>
      </c>
      <c r="F19258" s="5" t="s">
        <v>20677</v>
      </c>
      <c r="H19258" s="1"/>
    </row>
    <row r="19259" customFormat="false" ht="15" hidden="false" customHeight="true" outlineLevel="0" collapsed="false">
      <c r="A19259" s="1" t="n">
        <f aca="false">IF(IFERROR((MATCH(G19259,$G$1:$G$12712,0)),0),INDEX($A$1:$A$12712,MATCH(G19259,$G$1:$G$12712,0)),MAX($A$2:$A19258)+1)</f>
        <v>15014</v>
      </c>
      <c r="B19259" s="1" t="e">
        <f aca="false">IF(COUNTIF($G$1:$G$12712,G19259&gt;0),0,INDEX($A$1:$A$12712,MATCH(G19259,$G$1:$G$12712,0)))</f>
        <v>#N/A</v>
      </c>
      <c r="C19259" s="1" t="str">
        <f aca="false">IF(H19259="",F19259,H19259)</f>
        <v>cost of plant for diesel plants is included in</v>
      </c>
      <c r="D19259" s="1" t="n">
        <v>313</v>
      </c>
      <c r="E19259" s="1" t="s">
        <v>18391</v>
      </c>
      <c r="F19259" s="5" t="s">
        <v>24824</v>
      </c>
      <c r="H19259" s="1"/>
    </row>
    <row r="19260" customFormat="false" ht="15" hidden="false" customHeight="true" outlineLevel="0" collapsed="false">
      <c r="A19260" s="1" t="n">
        <f aca="false">IF(IFERROR((MATCH(G19260,$G$1:$G$12712,0)),0),INDEX($A$1:$A$12712,MATCH(G19260,$G$1:$G$12712,0)),MAX($A$2:$A19259)+1)</f>
        <v>15015</v>
      </c>
      <c r="B19260" s="1" t="e">
        <f aca="false">IF(COUNTIF($G$1:$G$12712,G19260&gt;0),0,INDEX($A$1:$A$12712,MATCH(G19260,$G$1:$G$12712,0)))</f>
        <v>#N/A</v>
      </c>
      <c r="C19260" s="1" t="str">
        <f aca="false">IF(H19260="",F19260,H19260)</f>
        <v>diesel</v>
      </c>
      <c r="D19260" s="1" t="n">
        <v>313</v>
      </c>
      <c r="E19260" s="1" t="s">
        <v>18391</v>
      </c>
      <c r="F19260" s="5" t="s">
        <v>24784</v>
      </c>
      <c r="H19260" s="1"/>
    </row>
    <row r="19261" customFormat="false" ht="15" hidden="false" customHeight="true" outlineLevel="0" collapsed="false">
      <c r="A19261" s="1" t="n">
        <f aca="false">IF(IFERROR((MATCH(G19261,$G$1:$G$12712,0)),0),INDEX($A$1:$A$12712,MATCH(G19261,$G$1:$G$12712,0)),MAX($A$2:$A19260)+1)</f>
        <v>15016</v>
      </c>
      <c r="B19261" s="1" t="e">
        <f aca="false">IF(COUNTIF($G$1:$G$12712,G19261&gt;0),0,INDEX($A$1:$A$12712,MATCH(G19261,$G$1:$G$12712,0)))</f>
        <v>#N/A</v>
      </c>
      <c r="C19261" s="1" t="str">
        <f aca="false">IF(H19261="",F19261,H19261)</f>
        <v>-----</v>
      </c>
      <c r="D19261" s="1" t="n">
        <v>231</v>
      </c>
      <c r="E19261" s="1" t="s">
        <v>18433</v>
      </c>
      <c r="F19261" s="5" t="s">
        <v>24825</v>
      </c>
      <c r="H19261" s="1"/>
    </row>
    <row r="19262" customFormat="false" ht="15" hidden="false" customHeight="true" outlineLevel="0" collapsed="false">
      <c r="A19262" s="1" t="n">
        <f aca="false">IF(IFERROR((MATCH(G19262,$G$1:$G$12712,0)),0),INDEX($A$1:$A$12712,MATCH(G19262,$G$1:$G$12712,0)),MAX($A$2:$A19261)+1)</f>
        <v>15017</v>
      </c>
      <c r="B19262" s="1" t="e">
        <f aca="false">IF(COUNTIF($G$1:$G$12712,G19262&gt;0),0,INDEX($A$1:$A$12712,MATCH(G19262,$G$1:$G$12712,0)))</f>
        <v>#N/A</v>
      </c>
      <c r="C19262" s="1" t="n">
        <f aca="false">IF(H19262="",F19262,H19262)</f>
        <v>0</v>
      </c>
      <c r="D19262" s="1" t="n">
        <v>231</v>
      </c>
      <c r="E19262" s="1" t="s">
        <v>18433</v>
      </c>
      <c r="F19262" s="5" t="n">
        <v>0</v>
      </c>
      <c r="H19262" s="1"/>
    </row>
    <row r="19263" customFormat="false" ht="15" hidden="false" customHeight="true" outlineLevel="0" collapsed="false">
      <c r="A19263" s="1" t="n">
        <f aca="false">IF(IFERROR((MATCH(G19263,$G$1:$G$12712,0)),0),INDEX($A$1:$A$12712,MATCH(G19263,$G$1:$G$12712,0)),MAX($A$2:$A19262)+1)</f>
        <v>15018</v>
      </c>
      <c r="B19263" s="1" t="e">
        <f aca="false">IF(COUNTIF($G$1:$G$12712,G19263&gt;0),0,INDEX($A$1:$A$12712,MATCH(G19263,$G$1:$G$12712,0)))</f>
        <v>#N/A</v>
      </c>
      <c r="C19263" s="1" t="str">
        <f aca="false">IF(H19263="",F19263,H19263)</f>
        <v>none</v>
      </c>
      <c r="D19263" s="1" t="n">
        <v>400</v>
      </c>
      <c r="E19263" s="1" t="s">
        <v>24826</v>
      </c>
      <c r="F19263" s="5" t="s">
        <v>20677</v>
      </c>
      <c r="H19263" s="1"/>
    </row>
    <row r="19264" customFormat="false" ht="15" hidden="false" customHeight="true" outlineLevel="0" collapsed="false">
      <c r="A19264" s="1" t="n">
        <f aca="false">IF(IFERROR((MATCH(G19264,$G$1:$G$12712,0)),0),INDEX($A$1:$A$12712,MATCH(G19264,$G$1:$G$12712,0)),MAX($A$2:$A19263)+1)</f>
        <v>15019</v>
      </c>
      <c r="B19264" s="1" t="e">
        <f aca="false">IF(COUNTIF($G$1:$G$12712,G19264&gt;0),0,INDEX($A$1:$A$12712,MATCH(G19264,$G$1:$G$12712,0)))</f>
        <v>#N/A</v>
      </c>
      <c r="C19264" s="1" t="str">
        <f aca="false">IF(H19264="",F19264,H19264)</f>
        <v>none</v>
      </c>
      <c r="D19264" s="1" t="n">
        <v>17</v>
      </c>
      <c r="E19264" s="1" t="s">
        <v>24827</v>
      </c>
      <c r="F19264" s="5" t="s">
        <v>20677</v>
      </c>
      <c r="H19264" s="1"/>
    </row>
    <row r="19265" customFormat="false" ht="15" hidden="false" customHeight="true" outlineLevel="0" collapsed="false">
      <c r="A19265" s="1" t="n">
        <f aca="false">IF(IFERROR((MATCH(G19265,$G$1:$G$12712,0)),0),INDEX($A$1:$A$12712,MATCH(G19265,$G$1:$G$12712,0)),MAX($A$2:$A19264)+1)</f>
        <v>15020</v>
      </c>
      <c r="B19265" s="1" t="e">
        <f aca="false">IF(COUNTIF($G$1:$G$12712,G19265&gt;0),0,INDEX($A$1:$A$12712,MATCH(G19265,$G$1:$G$12712,0)))</f>
        <v>#N/A</v>
      </c>
      <c r="C19265" s="1" t="str">
        <f aca="false">IF(H19265="",F19265,H19265)</f>
        <v>hydro:</v>
      </c>
      <c r="D19265" s="1" t="n">
        <v>18</v>
      </c>
      <c r="E19265" s="1" t="s">
        <v>18457</v>
      </c>
      <c r="F19265" s="5" t="s">
        <v>24783</v>
      </c>
      <c r="H19265" s="1"/>
    </row>
    <row r="19266" customFormat="false" ht="15" hidden="false" customHeight="true" outlineLevel="0" collapsed="false">
      <c r="A19266" s="1" t="n">
        <f aca="false">IF(IFERROR((MATCH(G19266,$G$1:$G$12712,0)),0),INDEX($A$1:$A$12712,MATCH(G19266,$G$1:$G$12712,0)),MAX($A$2:$A19265)+1)</f>
        <v>15021</v>
      </c>
      <c r="B19266" s="1" t="e">
        <f aca="false">IF(COUNTIF($G$1:$G$12712,G19266&gt;0),0,INDEX($A$1:$A$12712,MATCH(G19266,$G$1:$G$12712,0)))</f>
        <v>#N/A</v>
      </c>
      <c r="C19266" s="1" t="str">
        <f aca="false">IF(H19266="",F19266,H19266)</f>
        <v>none</v>
      </c>
      <c r="D19266" s="1" t="n">
        <v>18</v>
      </c>
      <c r="E19266" s="1" t="s">
        <v>18457</v>
      </c>
      <c r="F19266" s="5" t="s">
        <v>20677</v>
      </c>
      <c r="H19266" s="1"/>
    </row>
    <row r="19267" customFormat="false" ht="15" hidden="false" customHeight="true" outlineLevel="0" collapsed="false">
      <c r="A19267" s="1" t="n">
        <f aca="false">IF(IFERROR((MATCH(G19267,$G$1:$G$12712,0)),0),INDEX($A$1:$A$12712,MATCH(G19267,$G$1:$G$12712,0)),MAX($A$2:$A19266)+1)</f>
        <v>15022</v>
      </c>
      <c r="B19267" s="1" t="e">
        <f aca="false">IF(COUNTIF($G$1:$G$12712,G19267&gt;0),0,INDEX($A$1:$A$12712,MATCH(G19267,$G$1:$G$12712,0)))</f>
        <v>#N/A</v>
      </c>
      <c r="C19267" s="1" t="str">
        <f aca="false">IF(H19267="",F19267,H19267)</f>
        <v>not applicable</v>
      </c>
      <c r="D19267" s="1" t="n">
        <v>222</v>
      </c>
      <c r="E19267" s="1" t="s">
        <v>18478</v>
      </c>
      <c r="F19267" s="5" t="s">
        <v>24765</v>
      </c>
      <c r="H19267" s="1"/>
    </row>
    <row r="19268" customFormat="false" ht="15" hidden="false" customHeight="true" outlineLevel="0" collapsed="false">
      <c r="A19268" s="1" t="n">
        <f aca="false">IF(IFERROR((MATCH(G19268,$G$1:$G$12712,0)),0),INDEX($A$1:$A$12712,MATCH(G19268,$G$1:$G$12712,0)),MAX($A$2:$A19267)+1)</f>
        <v>15023</v>
      </c>
      <c r="B19268" s="1" t="e">
        <f aca="false">IF(COUNTIF($G$1:$G$12712,G19268&gt;0),0,INDEX($A$1:$A$12712,MATCH(G19268,$G$1:$G$12712,0)))</f>
        <v>#N/A</v>
      </c>
      <c r="C19268" s="1" t="str">
        <f aca="false">IF(H19268="",F19268,H19268)</f>
        <v>pages 410 - 411 intentionally left blank.</v>
      </c>
      <c r="D19268" s="1" t="n">
        <v>318</v>
      </c>
      <c r="E19268" s="1" t="s">
        <v>18478</v>
      </c>
      <c r="F19268" s="5" t="s">
        <v>24828</v>
      </c>
      <c r="H19268" s="1"/>
    </row>
    <row r="19269" customFormat="false" ht="15" hidden="false" customHeight="true" outlineLevel="0" collapsed="false">
      <c r="A19269" s="1" t="n">
        <f aca="false">IF(IFERROR((MATCH(G19269,$G$1:$G$12712,0)),0),INDEX($A$1:$A$12712,MATCH(G19269,$G$1:$G$12712,0)),MAX($A$2:$A19268)+1)</f>
        <v>15024</v>
      </c>
      <c r="B19269" s="1" t="e">
        <f aca="false">IF(COUNTIF($G$1:$G$12712,G19269&gt;0),0,INDEX($A$1:$A$12712,MATCH(G19269,$G$1:$G$12712,0)))</f>
        <v>#N/A</v>
      </c>
      <c r="C19269" s="1" t="str">
        <f aca="false">IF(H19269="",F19269,H19269)</f>
        <v>diesel plants</v>
      </c>
      <c r="D19269" s="1" t="n">
        <v>19</v>
      </c>
      <c r="E19269" s="1" t="s">
        <v>18512</v>
      </c>
      <c r="F19269" s="5" t="s">
        <v>24829</v>
      </c>
      <c r="H19269" s="1"/>
    </row>
    <row r="19270" customFormat="false" ht="15" hidden="false" customHeight="true" outlineLevel="0" collapsed="false">
      <c r="A19270" s="1" t="n">
        <f aca="false">IF(IFERROR((MATCH(G19270,$G$1:$G$12712,0)),0),INDEX($A$1:$A$12712,MATCH(G19270,$G$1:$G$12712,0)),MAX($A$2:$A19269)+1)</f>
        <v>15025</v>
      </c>
      <c r="B19270" s="1" t="e">
        <f aca="false">IF(COUNTIF($G$1:$G$12712,G19270&gt;0),0,INDEX($A$1:$A$12712,MATCH(G19270,$G$1:$G$12712,0)))</f>
        <v>#N/A</v>
      </c>
      <c r="C19270" s="1" t="str">
        <f aca="false">IF(H19270="",F19270,H19270)</f>
        <v>diesel plants:</v>
      </c>
      <c r="D19270" s="1" t="n">
        <v>19</v>
      </c>
      <c r="E19270" s="1" t="s">
        <v>18512</v>
      </c>
      <c r="F19270" s="5" t="s">
        <v>24830</v>
      </c>
      <c r="H19270" s="1"/>
    </row>
    <row r="19271" customFormat="false" ht="15" hidden="false" customHeight="true" outlineLevel="0" collapsed="false">
      <c r="A19271" s="1" t="n">
        <f aca="false">IF(IFERROR((MATCH(G19271,$G$1:$G$12712,0)),0),INDEX($A$1:$A$12712,MATCH(G19271,$G$1:$G$12712,0)),MAX($A$2:$A19270)+1)</f>
        <v>15026</v>
      </c>
      <c r="B19271" s="1" t="e">
        <f aca="false">IF(COUNTIF($G$1:$G$12712,G19271&gt;0),0,INDEX($A$1:$A$12712,MATCH(G19271,$G$1:$G$12712,0)))</f>
        <v>#N/A</v>
      </c>
      <c r="C19271" s="1" t="str">
        <f aca="false">IF(H19271="",F19271,H19271)</f>
        <v>(1) salmon units are classified as standby.</v>
      </c>
      <c r="D19271" s="1" t="n">
        <v>216</v>
      </c>
      <c r="E19271" s="1" t="s">
        <v>18547</v>
      </c>
      <c r="F19271" s="5" t="s">
        <v>24831</v>
      </c>
      <c r="H19271" s="1"/>
    </row>
    <row r="19272" customFormat="false" ht="15" hidden="false" customHeight="true" outlineLevel="0" collapsed="false">
      <c r="A19272" s="1" t="n">
        <f aca="false">IF(IFERROR((MATCH(G19272,$G$1:$G$12712,0)),0),INDEX($A$1:$A$12712,MATCH(G19272,$G$1:$G$12712,0)),MAX($A$2:$A19271)+1)</f>
        <v>15027</v>
      </c>
      <c r="B19272" s="1" t="e">
        <f aca="false">IF(COUNTIF($G$1:$G$12712,G19272&gt;0),0,INDEX($A$1:$A$12712,MATCH(G19272,$G$1:$G$12712,0)))</f>
        <v>#N/A</v>
      </c>
      <c r="C19272" s="1" t="str">
        <f aca="false">IF(H19272="",F19272,H19272)</f>
        <v>hydro:</v>
      </c>
      <c r="D19272" s="1" t="n">
        <v>216</v>
      </c>
      <c r="E19272" s="1" t="s">
        <v>18547</v>
      </c>
      <c r="F19272" s="5" t="s">
        <v>24783</v>
      </c>
      <c r="H19272" s="1"/>
    </row>
    <row r="19273" customFormat="false" ht="15" hidden="false" customHeight="true" outlineLevel="0" collapsed="false">
      <c r="A19273" s="1" t="n">
        <f aca="false">IF(IFERROR((MATCH(G19273,$G$1:$G$12712,0)),0),INDEX($A$1:$A$12712,MATCH(G19273,$G$1:$G$12712,0)),MAX($A$2:$A19272)+1)</f>
        <v>15028</v>
      </c>
      <c r="B19273" s="1" t="e">
        <f aca="false">IF(COUNTIF($G$1:$G$12712,G19273&gt;0),0,INDEX($A$1:$A$12712,MATCH(G19273,$G$1:$G$12712,0)))</f>
        <v>#N/A</v>
      </c>
      <c r="C19273" s="1" t="str">
        <f aca="false">IF(H19273="",F19273,H19273)</f>
        <v>internal combustion:</v>
      </c>
      <c r="D19273" s="1" t="n">
        <v>216</v>
      </c>
      <c r="E19273" s="1" t="s">
        <v>18547</v>
      </c>
      <c r="F19273" s="5" t="s">
        <v>24776</v>
      </c>
      <c r="H19273" s="1"/>
    </row>
    <row r="19274" customFormat="false" ht="15" hidden="false" customHeight="true" outlineLevel="0" collapsed="false">
      <c r="A19274" s="1" t="n">
        <f aca="false">IF(IFERROR((MATCH(G19274,$G$1:$G$12712,0)),0),INDEX($A$1:$A$12712,MATCH(G19274,$G$1:$G$12712,0)),MAX($A$2:$A19273)+1)</f>
        <v>15029</v>
      </c>
      <c r="B19274" s="1" t="e">
        <f aca="false">IF(COUNTIF($G$1:$G$12712,G19274&gt;0),0,INDEX($A$1:$A$12712,MATCH(G19274,$G$1:$G$12712,0)))</f>
        <v>#N/A</v>
      </c>
      <c r="C19274" s="1" t="str">
        <f aca="false">IF(H19274="",F19274,H19274)</f>
        <v>none</v>
      </c>
      <c r="D19274" s="1" t="n">
        <v>20</v>
      </c>
      <c r="E19274" s="1" t="s">
        <v>18549</v>
      </c>
      <c r="F19274" s="5" t="s">
        <v>20677</v>
      </c>
      <c r="H19274" s="1"/>
    </row>
    <row r="19275" customFormat="false" ht="15" hidden="false" customHeight="true" outlineLevel="0" collapsed="false">
      <c r="A19275" s="1" t="n">
        <f aca="false">IF(IFERROR((MATCH(G19275,$G$1:$G$12712,0)),0),INDEX($A$1:$A$12712,MATCH(G19275,$G$1:$G$12712,0)),MAX($A$2:$A19274)+1)</f>
        <v>15030</v>
      </c>
      <c r="B19275" s="1" t="e">
        <f aca="false">IF(COUNTIF($G$1:$G$12712,G19275&gt;0),0,INDEX($A$1:$A$12712,MATCH(G19275,$G$1:$G$12712,0)))</f>
        <v>#N/A</v>
      </c>
      <c r="C19275" s="1" t="str">
        <f aca="false">IF(H19275="",F19275,H19275)</f>
        <v>steam</v>
      </c>
      <c r="D19275" s="1" t="n">
        <v>201</v>
      </c>
      <c r="E19275" s="1" t="s">
        <v>18562</v>
      </c>
      <c r="F19275" s="5" t="s">
        <v>18057</v>
      </c>
      <c r="H19275" s="1"/>
    </row>
    <row r="19276" customFormat="false" ht="15" hidden="false" customHeight="true" outlineLevel="0" collapsed="false">
      <c r="A19276" s="1" t="n">
        <f aca="false">IF(IFERROR((MATCH(G19276,$G$1:$G$12712,0)),0),INDEX($A$1:$A$12712,MATCH(G19276,$G$1:$G$12712,0)),MAX($A$2:$A19275)+1)</f>
        <v>15031</v>
      </c>
      <c r="B19276" s="1" t="e">
        <f aca="false">IF(COUNTIF($G$1:$G$12712,G19276&gt;0),0,INDEX($A$1:$A$12712,MATCH(G19276,$G$1:$G$12712,0)))</f>
        <v>#N/A</v>
      </c>
      <c r="C19276" s="1" t="str">
        <f aca="false">IF(H19276="",F19276,H19276)</f>
        <v>internal combustion:</v>
      </c>
      <c r="D19276" s="1" t="n">
        <v>279</v>
      </c>
      <c r="E19276" s="1" t="s">
        <v>13023</v>
      </c>
      <c r="F19276" s="5" t="s">
        <v>24776</v>
      </c>
      <c r="H19276" s="1"/>
    </row>
    <row r="19277" customFormat="false" ht="15" hidden="false" customHeight="true" outlineLevel="0" collapsed="false">
      <c r="A19277" s="1" t="n">
        <f aca="false">IF(IFERROR((MATCH(G19277,$G$1:$G$12712,0)),0),INDEX($A$1:$A$12712,MATCH(G19277,$G$1:$G$12712,0)),MAX($A$2:$A19276)+1)</f>
        <v>15032</v>
      </c>
      <c r="B19277" s="1" t="e">
        <f aca="false">IF(COUNTIF($G$1:$G$12712,G19277&gt;0),0,INDEX($A$1:$A$12712,MATCH(G19277,$G$1:$G$12712,0)))</f>
        <v>#N/A</v>
      </c>
      <c r="C19277" s="1" t="str">
        <f aca="false">IF(H19277="",F19277,H19277)</f>
        <v>steam plant</v>
      </c>
      <c r="D19277" s="1" t="n">
        <v>279</v>
      </c>
      <c r="E19277" s="1" t="s">
        <v>13023</v>
      </c>
      <c r="F19277" s="5" t="s">
        <v>24832</v>
      </c>
      <c r="H19277" s="1"/>
    </row>
    <row r="19278" customFormat="false" ht="15" hidden="false" customHeight="true" outlineLevel="0" collapsed="false">
      <c r="A19278" s="1" t="n">
        <f aca="false">IF(IFERROR((MATCH(G19278,$G$1:$G$12712,0)),0),INDEX($A$1:$A$12712,MATCH(G19278,$G$1:$G$12712,0)),MAX($A$2:$A19277)+1)</f>
        <v>15033</v>
      </c>
      <c r="B19278" s="1" t="e">
        <f aca="false">IF(COUNTIF($G$1:$G$12712,G19278&gt;0),0,INDEX($A$1:$A$12712,MATCH(G19278,$G$1:$G$12712,0)))</f>
        <v>#N/A</v>
      </c>
      <c r="C19278" s="1" t="str">
        <f aca="false">IF(H19278="",F19278,H19278)</f>
        <v>internal combustion:</v>
      </c>
      <c r="D19278" s="1" t="n">
        <v>21</v>
      </c>
      <c r="E19278" s="1" t="s">
        <v>18600</v>
      </c>
      <c r="F19278" s="5" t="s">
        <v>24776</v>
      </c>
      <c r="H19278" s="1"/>
    </row>
    <row r="19279" customFormat="false" ht="15" hidden="false" customHeight="true" outlineLevel="0" collapsed="false">
      <c r="A19279" s="1" t="n">
        <f aca="false">IF(IFERROR((MATCH(G19279,$G$1:$G$12712,0)),0),INDEX($A$1:$A$12712,MATCH(G19279,$G$1:$G$12712,0)),MAX($A$2:$A19278)+1)</f>
        <v>15034</v>
      </c>
      <c r="B19279" s="1" t="e">
        <f aca="false">IF(COUNTIF($G$1:$G$12712,G19279&gt;0),0,INDEX($A$1:$A$12712,MATCH(G19279,$G$1:$G$12712,0)))</f>
        <v>#N/A</v>
      </c>
      <c r="C19279" s="1" t="str">
        <f aca="false">IF(H19279="",F19279,H19279)</f>
        <v>none.</v>
      </c>
      <c r="D19279" s="1" t="n">
        <v>173</v>
      </c>
      <c r="E19279" s="1" t="s">
        <v>17627</v>
      </c>
      <c r="F19279" s="5" t="s">
        <v>24781</v>
      </c>
      <c r="H19279" s="1"/>
    </row>
    <row r="19280" customFormat="false" ht="15" hidden="false" customHeight="true" outlineLevel="0" collapsed="false">
      <c r="A19280" s="1" t="n">
        <f aca="false">IF(IFERROR((MATCH(G19280,$G$1:$G$12712,0)),0),INDEX($A$1:$A$12712,MATCH(G19280,$G$1:$G$12712,0)),MAX($A$2:$A19279)+1)</f>
        <v>15035</v>
      </c>
      <c r="B19280" s="1" t="e">
        <f aca="false">IF(COUNTIF($G$1:$G$12712,G19280&gt;0),0,INDEX($A$1:$A$12712,MATCH(G19280,$G$1:$G$12712,0)))</f>
        <v>#N/A</v>
      </c>
      <c r="C19280" s="1" t="str">
        <f aca="false">IF(H19280="",F19280,H19280)</f>
        <v>(32 units @ 1.5 mw each)</v>
      </c>
      <c r="D19280" s="1" t="n">
        <v>254</v>
      </c>
      <c r="E19280" s="1" t="s">
        <v>18645</v>
      </c>
      <c r="F19280" s="5" t="s">
        <v>24833</v>
      </c>
      <c r="H19280" s="1"/>
    </row>
    <row r="19281" customFormat="false" ht="15" hidden="false" customHeight="true" outlineLevel="0" collapsed="false">
      <c r="A19281" s="1" t="n">
        <f aca="false">IF(IFERROR((MATCH(G19281,$G$1:$G$12712,0)),0),INDEX($A$1:$A$12712,MATCH(G19281,$G$1:$G$12712,0)),MAX($A$2:$A19280)+1)</f>
        <v>15036</v>
      </c>
      <c r="B19281" s="1" t="e">
        <f aca="false">IF(COUNTIF($G$1:$G$12712,G19281&gt;0),0,INDEX($A$1:$A$12712,MATCH(G19281,$G$1:$G$12712,0)))</f>
        <v>#N/A</v>
      </c>
      <c r="C19281" s="1" t="str">
        <f aca="false">IF(H19281="",F19281,H19281)</f>
        <v>(32 units @ 1.6 mw each)</v>
      </c>
      <c r="D19281" s="1" t="n">
        <v>254</v>
      </c>
      <c r="E19281" s="1" t="s">
        <v>18645</v>
      </c>
      <c r="F19281" s="5" t="s">
        <v>24834</v>
      </c>
      <c r="H19281" s="1"/>
    </row>
    <row r="19282" customFormat="false" ht="15" hidden="false" customHeight="true" outlineLevel="0" collapsed="false">
      <c r="A19282" s="1" t="n">
        <f aca="false">IF(IFERROR((MATCH(G19282,$G$1:$G$12712,0)),0),INDEX($A$1:$A$12712,MATCH(G19282,$G$1:$G$12712,0)),MAX($A$2:$A19281)+1)</f>
        <v>15037</v>
      </c>
      <c r="B19282" s="1" t="e">
        <f aca="false">IF(COUNTIF($G$1:$G$12712,G19282&gt;0),0,INDEX($A$1:$A$12712,MATCH(G19282,$G$1:$G$12712,0)))</f>
        <v>#N/A</v>
      </c>
      <c r="C19282" s="1" t="str">
        <f aca="false">IF(H19282="",F19282,H19282)</f>
        <v>(32 units @1.5 mw each)</v>
      </c>
      <c r="D19282" s="1" t="n">
        <v>254</v>
      </c>
      <c r="E19282" s="1" t="s">
        <v>18645</v>
      </c>
      <c r="F19282" s="5" t="s">
        <v>24835</v>
      </c>
      <c r="H19282" s="1"/>
    </row>
    <row r="19283" customFormat="false" ht="15" hidden="false" customHeight="true" outlineLevel="0" collapsed="false">
      <c r="A19283" s="1" t="n">
        <f aca="false">IF(IFERROR((MATCH(G19283,$G$1:$G$12712,0)),0),INDEX($A$1:$A$12712,MATCH(G19283,$G$1:$G$12712,0)),MAX($A$2:$A19282)+1)</f>
        <v>15038</v>
      </c>
      <c r="B19283" s="1" t="e">
        <f aca="false">IF(COUNTIF($G$1:$G$12712,G19283&gt;0),0,INDEX($A$1:$A$12712,MATCH(G19283,$G$1:$G$12712,0)))</f>
        <v>#N/A</v>
      </c>
      <c r="C19283" s="1" t="str">
        <f aca="false">IF(H19283="",F19283,H19283)</f>
        <v>(67 units @ 1.5 mw each)</v>
      </c>
      <c r="D19283" s="1" t="n">
        <v>254</v>
      </c>
      <c r="E19283" s="1" t="s">
        <v>18645</v>
      </c>
      <c r="F19283" s="5" t="s">
        <v>24836</v>
      </c>
      <c r="H19283" s="1"/>
    </row>
    <row r="19284" customFormat="false" ht="15" hidden="false" customHeight="true" outlineLevel="0" collapsed="false">
      <c r="A19284" s="1" t="n">
        <f aca="false">IF(IFERROR((MATCH(G19284,$G$1:$G$12712,0)),0),INDEX($A$1:$A$12712,MATCH(G19284,$G$1:$G$12712,0)),MAX($A$2:$A19283)+1)</f>
        <v>15039</v>
      </c>
      <c r="B19284" s="1" t="e">
        <f aca="false">IF(COUNTIF($G$1:$G$12712,G19284&gt;0),0,INDEX($A$1:$A$12712,MATCH(G19284,$G$1:$G$12712,0)))</f>
        <v>#N/A</v>
      </c>
      <c r="C19284" s="1" t="str">
        <f aca="false">IF(H19284="",F19284,H19284)</f>
        <v>(67 units @ 1.5mw each)</v>
      </c>
      <c r="D19284" s="1" t="n">
        <v>254</v>
      </c>
      <c r="E19284" s="1" t="s">
        <v>18645</v>
      </c>
      <c r="F19284" s="5" t="s">
        <v>24837</v>
      </c>
      <c r="H19284" s="1"/>
    </row>
    <row r="19285" customFormat="false" ht="15" hidden="false" customHeight="true" outlineLevel="0" collapsed="false">
      <c r="A19285" s="1" t="n">
        <f aca="false">IF(IFERROR((MATCH(G19285,$G$1:$G$12712,0)),0),INDEX($A$1:$A$12712,MATCH(G19285,$G$1:$G$12712,0)),MAX($A$2:$A19284)+1)</f>
        <v>15040</v>
      </c>
      <c r="B19285" s="1" t="e">
        <f aca="false">IF(COUNTIF($G$1:$G$12712,G19285&gt;0),0,INDEX($A$1:$A$12712,MATCH(G19285,$G$1:$G$12712,0)))</f>
        <v>#N/A</v>
      </c>
      <c r="C19285" s="1" t="str">
        <f aca="false">IF(H19285="",F19285,H19285)</f>
        <v>(67 units @1.5mw each)</v>
      </c>
      <c r="D19285" s="1" t="n">
        <v>254</v>
      </c>
      <c r="E19285" s="1" t="s">
        <v>18645</v>
      </c>
      <c r="F19285" s="5" t="s">
        <v>24838</v>
      </c>
      <c r="H19285" s="1"/>
    </row>
    <row r="19286" customFormat="false" ht="15" hidden="false" customHeight="true" outlineLevel="0" collapsed="false">
      <c r="A19286" s="1" t="n">
        <f aca="false">IF(IFERROR((MATCH(G19286,$G$1:$G$12712,0)),0),INDEX($A$1:$A$12712,MATCH(G19286,$G$1:$G$12712,0)),MAX($A$2:$A19285)+1)</f>
        <v>15041</v>
      </c>
      <c r="B19286" s="1" t="e">
        <f aca="false">IF(COUNTIF($G$1:$G$12712,G19286&gt;0),0,INDEX($A$1:$A$12712,MATCH(G19286,$G$1:$G$12712,0)))</f>
        <v>#N/A</v>
      </c>
      <c r="C19286" s="1" t="n">
        <f aca="false">IF(H19286="",F19286,H19286)</f>
        <v>0</v>
      </c>
      <c r="D19286" s="1" t="n">
        <v>254</v>
      </c>
      <c r="E19286" s="1" t="s">
        <v>18645</v>
      </c>
      <c r="F19286" s="5" t="n">
        <v>0</v>
      </c>
      <c r="H19286" s="1"/>
    </row>
    <row r="19287" customFormat="false" ht="15" hidden="false" customHeight="true" outlineLevel="0" collapsed="false">
      <c r="A19287" s="1" t="n">
        <f aca="false">IF(IFERROR((MATCH(G19287,$G$1:$G$12712,0)),0),INDEX($A$1:$A$12712,MATCH(G19287,$G$1:$G$12712,0)),MAX($A$2:$A19286)+1)</f>
        <v>15042</v>
      </c>
      <c r="B19287" s="1" t="e">
        <f aca="false">IF(COUNTIF($G$1:$G$12712,G19287&gt;0),0,INDEX($A$1:$A$12712,MATCH(G19287,$G$1:$G$12712,0)))</f>
        <v>#N/A</v>
      </c>
      <c r="C19287" s="1" t="n">
        <f aca="false">IF(H19287="",F19287,H19287)</f>
        <v>0</v>
      </c>
      <c r="D19287" s="1" t="n">
        <v>210</v>
      </c>
      <c r="E19287" s="1" t="s">
        <v>18671</v>
      </c>
      <c r="F19287" s="5" t="n">
        <v>0</v>
      </c>
      <c r="H19287" s="1"/>
    </row>
    <row r="19288" customFormat="false" ht="15" hidden="false" customHeight="true" outlineLevel="0" collapsed="false">
      <c r="A19288" s="1" t="n">
        <f aca="false">IF(IFERROR((MATCH(G19288,$G$1:$G$12712,0)),0),INDEX($A$1:$A$12712,MATCH(G19288,$G$1:$G$12712,0)),MAX($A$2:$A19287)+1)</f>
        <v>15043</v>
      </c>
      <c r="B19288" s="1" t="e">
        <f aca="false">IF(COUNTIF($G$1:$G$12712,G19288&gt;0),0,INDEX($A$1:$A$12712,MATCH(G19288,$G$1:$G$12712,0)))</f>
        <v>#N/A</v>
      </c>
      <c r="C19288" s="1" t="str">
        <f aca="false">IF(H19288="",F19288,H19288)</f>
        <v>blank page</v>
      </c>
      <c r="D19288" s="1" t="n">
        <v>210</v>
      </c>
      <c r="E19288" s="1" t="s">
        <v>18671</v>
      </c>
      <c r="F19288" s="5" t="s">
        <v>24839</v>
      </c>
      <c r="H19288" s="1"/>
    </row>
    <row r="19289" customFormat="false" ht="15" hidden="false" customHeight="true" outlineLevel="0" collapsed="false">
      <c r="A19289" s="1" t="n">
        <f aca="false">IF(IFERROR((MATCH(G19289,$G$1:$G$12712,0)),0),INDEX($A$1:$A$12712,MATCH(G19289,$G$1:$G$12712,0)),MAX($A$2:$A19288)+1)</f>
        <v>15044</v>
      </c>
      <c r="B19289" s="1" t="e">
        <f aca="false">IF(COUNTIF($G$1:$G$12712,G19289&gt;0),0,INDEX($A$1:$A$12712,MATCH(G19289,$G$1:$G$12712,0)))</f>
        <v>#N/A</v>
      </c>
      <c r="C19289" s="1" t="str">
        <f aca="false">IF(H19289="",F19289,H19289)</f>
        <v>none</v>
      </c>
      <c r="D19289" s="1" t="n">
        <v>210</v>
      </c>
      <c r="E19289" s="1" t="s">
        <v>18671</v>
      </c>
      <c r="F19289" s="5" t="s">
        <v>20677</v>
      </c>
      <c r="H19289" s="1"/>
    </row>
    <row r="19290" customFormat="false" ht="15" hidden="false" customHeight="true" outlineLevel="0" collapsed="false">
      <c r="A19290" s="1" t="n">
        <f aca="false">IF(IFERROR((MATCH(G19290,$G$1:$G$12712,0)),0),INDEX($A$1:$A$12712,MATCH(G19290,$G$1:$G$12712,0)),MAX($A$2:$A19289)+1)</f>
        <v>15045</v>
      </c>
      <c r="B19290" s="1" t="e">
        <f aca="false">IF(COUNTIF($G$1:$G$12712,G19290&gt;0),0,INDEX($A$1:$A$12712,MATCH(G19290,$G$1:$G$12712,0)))</f>
        <v>#N/A</v>
      </c>
      <c r="C19290" s="1" t="str">
        <f aca="false">IF(H19290="",F19290,H19290)</f>
        <v>hydro plants:</v>
      </c>
      <c r="D19290" s="1" t="n">
        <v>252</v>
      </c>
      <c r="E19290" s="1" t="s">
        <v>18688</v>
      </c>
      <c r="F19290" s="5" t="s">
        <v>18527</v>
      </c>
      <c r="H19290" s="1"/>
    </row>
    <row r="19291" customFormat="false" ht="15" hidden="false" customHeight="true" outlineLevel="0" collapsed="false">
      <c r="A19291" s="1" t="n">
        <f aca="false">IF(IFERROR((MATCH(G19291,$G$1:$G$12712,0)),0),INDEX($A$1:$A$12712,MATCH(G19291,$G$1:$G$12712,0)),MAX($A$2:$A19290)+1)</f>
        <v>15046</v>
      </c>
      <c r="B19291" s="1" t="e">
        <f aca="false">IF(COUNTIF($G$1:$G$12712,G19291&gt;0),0,INDEX($A$1:$A$12712,MATCH(G19291,$G$1:$G$12712,0)))</f>
        <v>#N/A</v>
      </c>
      <c r="C19291" s="1" t="str">
        <f aca="false">IF(H19291="",F19291,H19291)</f>
        <v>internal combustion plants:</v>
      </c>
      <c r="D19291" s="1" t="n">
        <v>252</v>
      </c>
      <c r="E19291" s="1" t="s">
        <v>18688</v>
      </c>
      <c r="F19291" s="5" t="s">
        <v>24840</v>
      </c>
      <c r="H19291" s="1"/>
    </row>
    <row r="19292" customFormat="false" ht="15" hidden="false" customHeight="true" outlineLevel="0" collapsed="false">
      <c r="A19292" s="1" t="n">
        <f aca="false">IF(IFERROR((MATCH(G19292,$G$1:$G$12712,0)),0),INDEX($A$1:$A$12712,MATCH(G19292,$G$1:$G$12712,0)),MAX($A$2:$A19291)+1)</f>
        <v>15047</v>
      </c>
      <c r="B19292" s="1" t="e">
        <f aca="false">IF(COUNTIF($G$1:$G$12712,G19292&gt;0),0,INDEX($A$1:$A$12712,MATCH(G19292,$G$1:$G$12712,0)))</f>
        <v>#N/A</v>
      </c>
      <c r="C19292" s="1" t="str">
        <f aca="false">IF(H19292="",F19292,H19292)</f>
        <v>not applicable</v>
      </c>
      <c r="D19292" s="1" t="n">
        <v>222</v>
      </c>
      <c r="E19292" s="1" t="s">
        <v>18712</v>
      </c>
      <c r="F19292" s="5" t="s">
        <v>24765</v>
      </c>
      <c r="H19292" s="1"/>
    </row>
    <row r="19293" customFormat="false" ht="15" hidden="false" customHeight="true" outlineLevel="0" collapsed="false">
      <c r="A19293" s="1" t="n">
        <f aca="false">IF(IFERROR((MATCH(G19293,$G$1:$G$12712,0)),0),INDEX($A$1:$A$12712,MATCH(G19293,$G$1:$G$12712,0)),MAX($A$2:$A19292)+1)</f>
        <v>15048</v>
      </c>
      <c r="B19293" s="1" t="e">
        <f aca="false">IF(COUNTIF($G$1:$G$12712,G19293&gt;0),0,INDEX($A$1:$A$12712,MATCH(G19293,$G$1:$G$12712,0)))</f>
        <v>#N/A</v>
      </c>
      <c r="C19293" s="1" t="str">
        <f aca="false">IF(H19293="",F19293,H19293)</f>
        <v>none</v>
      </c>
      <c r="D19293" s="1" t="n">
        <v>209</v>
      </c>
      <c r="E19293" s="1" t="s">
        <v>18721</v>
      </c>
      <c r="F19293" s="5" t="s">
        <v>20677</v>
      </c>
      <c r="H19293" s="1"/>
    </row>
    <row r="19294" customFormat="false" ht="15" hidden="false" customHeight="true" outlineLevel="0" collapsed="false">
      <c r="A19294" s="1" t="n">
        <f aca="false">IF(IFERROR((MATCH(G19294,$G$1:$G$12712,0)),0),INDEX($A$1:$A$12712,MATCH(G19294,$G$1:$G$12712,0)),MAX($A$2:$A19293)+1)</f>
        <v>15049</v>
      </c>
      <c r="B19294" s="1" t="e">
        <f aca="false">IF(COUNTIF($G$1:$G$12712,G19294&gt;0),0,INDEX($A$1:$A$12712,MATCH(G19294,$G$1:$G$12712,0)))</f>
        <v>#N/A</v>
      </c>
      <c r="C19294" s="1" t="str">
        <f aca="false">IF(H19294="",F19294,H19294)</f>
        <v>none</v>
      </c>
      <c r="D19294" s="1" t="n">
        <v>213</v>
      </c>
      <c r="E19294" s="1" t="s">
        <v>24841</v>
      </c>
      <c r="F19294" s="5" t="s">
        <v>20677</v>
      </c>
      <c r="H19294" s="1"/>
    </row>
    <row r="19295" customFormat="false" ht="15" hidden="false" customHeight="true" outlineLevel="0" collapsed="false">
      <c r="A19295" s="1" t="n">
        <f aca="false">IF(IFERROR((MATCH(G19295,$G$1:$G$12712,0)),0),INDEX($A$1:$A$12712,MATCH(G19295,$G$1:$G$12712,0)),MAX($A$2:$A19294)+1)</f>
        <v>15050</v>
      </c>
      <c r="B19295" s="1" t="e">
        <f aca="false">IF(COUNTIF($G$1:$G$12712,G19295&gt;0),0,INDEX($A$1:$A$12712,MATCH(G19295,$G$1:$G$12712,0)))</f>
        <v>#N/A</v>
      </c>
      <c r="C19295" s="1" t="str">
        <f aca="false">IF(H19295="",F19295,H19295)</f>
        <v>none.</v>
      </c>
      <c r="D19295" s="1" t="n">
        <v>213</v>
      </c>
      <c r="E19295" s="1" t="s">
        <v>24841</v>
      </c>
      <c r="F19295" s="5" t="s">
        <v>24781</v>
      </c>
      <c r="H19295" s="1"/>
    </row>
    <row r="19296" customFormat="false" ht="15" hidden="false" customHeight="true" outlineLevel="0" collapsed="false">
      <c r="A19296" s="1" t="n">
        <f aca="false">IF(IFERROR((MATCH(G19296,$G$1:$G$12712,0)),0),INDEX($A$1:$A$12712,MATCH(G19296,$G$1:$G$12712,0)),MAX($A$2:$A19295)+1)</f>
        <v>15051</v>
      </c>
      <c r="B19296" s="1" t="e">
        <f aca="false">IF(COUNTIF($G$1:$G$12712,G19296&gt;0),0,INDEX($A$1:$A$12712,MATCH(G19296,$G$1:$G$12712,0)))</f>
        <v>#N/A</v>
      </c>
      <c r="C19296" s="1" t="str">
        <f aca="false">IF(H19296="",F19296,H19296)</f>
        <v>diesel</v>
      </c>
      <c r="D19296" s="1" t="n">
        <v>302</v>
      </c>
      <c r="E19296" s="1" t="s">
        <v>18732</v>
      </c>
      <c r="F19296" s="5" t="s">
        <v>24784</v>
      </c>
      <c r="H19296" s="1"/>
    </row>
    <row r="19297" customFormat="false" ht="15" hidden="false" customHeight="true" outlineLevel="0" collapsed="false">
      <c r="A19297" s="1" t="n">
        <f aca="false">IF(IFERROR((MATCH(G19297,$G$1:$G$12712,0)),0),INDEX($A$1:$A$12712,MATCH(G19297,$G$1:$G$12712,0)),MAX($A$2:$A19296)+1)</f>
        <v>15052</v>
      </c>
      <c r="B19297" s="1" t="e">
        <f aca="false">IF(COUNTIF($G$1:$G$12712,G19297&gt;0),0,INDEX($A$1:$A$12712,MATCH(G19297,$G$1:$G$12712,0)))</f>
        <v>#N/A</v>
      </c>
      <c r="C19297" s="1" t="str">
        <f aca="false">IF(H19297="",F19297,H19297)</f>
        <v>not applicable</v>
      </c>
      <c r="D19297" s="1" t="n">
        <v>222</v>
      </c>
      <c r="E19297" s="1" t="s">
        <v>18732</v>
      </c>
      <c r="F19297" s="5" t="s">
        <v>24765</v>
      </c>
      <c r="H19297" s="1"/>
    </row>
    <row r="19298" customFormat="false" ht="15" hidden="false" customHeight="true" outlineLevel="0" collapsed="false">
      <c r="A19298" s="1" t="n">
        <f aca="false">IF(IFERROR((MATCH(G19298,$G$1:$G$12712,0)),0),INDEX($A$1:$A$12712,MATCH(G19298,$G$1:$G$12712,0)),MAX($A$2:$A19297)+1)</f>
        <v>15053</v>
      </c>
      <c r="B19298" s="1" t="e">
        <f aca="false">IF(COUNTIF($G$1:$G$12712,G19298&gt;0),0,INDEX($A$1:$A$12712,MATCH(G19298,$G$1:$G$12712,0)))</f>
        <v>#N/A</v>
      </c>
      <c r="C19298" s="1" t="str">
        <f aca="false">IF(H19298="",F19298,H19298)</f>
        <v>steam</v>
      </c>
      <c r="D19298" s="1" t="n">
        <v>302</v>
      </c>
      <c r="E19298" s="1" t="s">
        <v>18732</v>
      </c>
      <c r="F19298" s="5" t="s">
        <v>18057</v>
      </c>
      <c r="H19298" s="1"/>
    </row>
    <row r="19299" customFormat="false" ht="15" hidden="false" customHeight="true" outlineLevel="0" collapsed="false">
      <c r="A19299" s="1" t="n">
        <f aca="false">IF(IFERROR((MATCH(G19299,$G$1:$G$12712,0)),0),INDEX($A$1:$A$12712,MATCH(G19299,$G$1:$G$12712,0)),MAX($A$2:$A19298)+1)</f>
        <v>15054</v>
      </c>
      <c r="B19299" s="1" t="e">
        <f aca="false">IF(COUNTIF($G$1:$G$12712,G19299&gt;0),0,INDEX($A$1:$A$12712,MATCH(G19299,$G$1:$G$12712,0)))</f>
        <v>#N/A</v>
      </c>
      <c r="C19299" s="1" t="str">
        <f aca="false">IF(H19299="",F19299,H19299)</f>
        <v>not applicable</v>
      </c>
      <c r="D19299" s="1" t="n">
        <v>222</v>
      </c>
      <c r="E19299" s="1" t="s">
        <v>18746</v>
      </c>
      <c r="F19299" s="5" t="s">
        <v>24765</v>
      </c>
      <c r="H19299" s="1"/>
    </row>
    <row r="19300" customFormat="false" ht="15" hidden="false" customHeight="true" outlineLevel="0" collapsed="false">
      <c r="A19300" s="1" t="n">
        <f aca="false">IF(IFERROR((MATCH(G19300,$G$1:$G$12712,0)),0),INDEX($A$1:$A$12712,MATCH(G19300,$G$1:$G$12712,0)),MAX($A$2:$A19299)+1)</f>
        <v>15055</v>
      </c>
      <c r="B19300" s="1" t="e">
        <f aca="false">IF(COUNTIF($G$1:$G$12712,G19300&gt;0),0,INDEX($A$1:$A$12712,MATCH(G19300,$G$1:$G$12712,0)))</f>
        <v>#N/A</v>
      </c>
      <c r="C19300" s="1" t="str">
        <f aca="false">IF(H19300="",F19300,H19300)</f>
        <v>hydro:</v>
      </c>
      <c r="D19300" s="1" t="n">
        <v>27</v>
      </c>
      <c r="E19300" s="1" t="s">
        <v>18816</v>
      </c>
      <c r="F19300" s="5" t="s">
        <v>24783</v>
      </c>
      <c r="H19300" s="1"/>
    </row>
    <row r="19301" customFormat="false" ht="15" hidden="false" customHeight="true" outlineLevel="0" collapsed="false">
      <c r="A19301" s="1" t="n">
        <f aca="false">IF(IFERROR((MATCH(G19301,$G$1:$G$12712,0)),0),INDEX($A$1:$A$12712,MATCH(G19301,$G$1:$G$12712,0)),MAX($A$2:$A19300)+1)</f>
        <v>15056</v>
      </c>
      <c r="B19301" s="1" t="e">
        <f aca="false">IF(COUNTIF($G$1:$G$12712,G19301&gt;0),0,INDEX($A$1:$A$12712,MATCH(G19301,$G$1:$G$12712,0)))</f>
        <v>#N/A</v>
      </c>
      <c r="C19301" s="1" t="str">
        <f aca="false">IF(H19301="",F19301,H19301)</f>
        <v>internal combustion:</v>
      </c>
      <c r="D19301" s="1" t="n">
        <v>27</v>
      </c>
      <c r="E19301" s="1" t="s">
        <v>18816</v>
      </c>
      <c r="F19301" s="5" t="s">
        <v>24776</v>
      </c>
      <c r="H19301" s="1"/>
    </row>
    <row r="19302" customFormat="false" ht="15" hidden="false" customHeight="true" outlineLevel="0" collapsed="false">
      <c r="A19302" s="1" t="n">
        <f aca="false">IF(IFERROR((MATCH(G19302,$G$1:$G$12712,0)),0),INDEX($A$1:$A$12712,MATCH(G19302,$G$1:$G$12712,0)),MAX($A$2:$A19301)+1)</f>
        <v>15057</v>
      </c>
      <c r="B19302" s="1" t="e">
        <f aca="false">IF(COUNTIF($G$1:$G$12712,G19302&gt;0),0,INDEX($A$1:$A$12712,MATCH(G19302,$G$1:$G$12712,0)))</f>
        <v>#N/A</v>
      </c>
      <c r="C19302" s="1" t="str">
        <f aca="false">IF(H19302="",F19302,H19302)</f>
        <v>none</v>
      </c>
      <c r="D19302" s="1" t="n">
        <v>397</v>
      </c>
      <c r="E19302" s="1" t="s">
        <v>24842</v>
      </c>
      <c r="F19302" s="5" t="s">
        <v>20677</v>
      </c>
      <c r="H19302" s="1"/>
    </row>
    <row r="19303" customFormat="false" ht="15" hidden="false" customHeight="true" outlineLevel="0" collapsed="false">
      <c r="A19303" s="1" t="n">
        <f aca="false">IF(IFERROR((MATCH(G19303,$G$1:$G$12712,0)),0),INDEX($A$1:$A$12712,MATCH(G19303,$G$1:$G$12712,0)),MAX($A$2:$A19302)+1)</f>
        <v>15058</v>
      </c>
      <c r="B19303" s="1" t="e">
        <f aca="false">IF(COUNTIF($G$1:$G$12712,G19303&gt;0),0,INDEX($A$1:$A$12712,MATCH(G19303,$G$1:$G$12712,0)))</f>
        <v>#N/A</v>
      </c>
      <c r="C19303" s="1" t="str">
        <f aca="false">IF(H19303="",F19303,H19303)</f>
        <v>not applicable</v>
      </c>
      <c r="D19303" s="1" t="n">
        <v>222</v>
      </c>
      <c r="E19303" s="1" t="s">
        <v>24842</v>
      </c>
      <c r="F19303" s="5" t="s">
        <v>24765</v>
      </c>
      <c r="H19303" s="1"/>
    </row>
    <row r="19304" customFormat="false" ht="15" hidden="false" customHeight="true" outlineLevel="0" collapsed="false">
      <c r="A19304" s="1" t="n">
        <f aca="false">IF(IFERROR((MATCH(G19304,$G$1:$G$12712,0)),0),INDEX($A$1:$A$12712,MATCH(G19304,$G$1:$G$12712,0)),MAX($A$2:$A19303)+1)</f>
        <v>15059</v>
      </c>
      <c r="B19304" s="1" t="e">
        <f aca="false">IF(COUNTIF($G$1:$G$12712,G19304&gt;0),0,INDEX($A$1:$A$12712,MATCH(G19304,$G$1:$G$12712,0)))</f>
        <v>#N/A</v>
      </c>
      <c r="C19304" s="1" t="str">
        <f aca="false">IF(H19304="",F19304,H19304)</f>
        <v>note:</v>
      </c>
      <c r="D19304" s="1" t="n">
        <v>278</v>
      </c>
      <c r="E19304" s="1" t="s">
        <v>18877</v>
      </c>
      <c r="F19304" s="5" t="s">
        <v>24843</v>
      </c>
      <c r="H19304" s="1"/>
    </row>
    <row r="19305" customFormat="false" ht="15" hidden="false" customHeight="true" outlineLevel="0" collapsed="false">
      <c r="A19305" s="1" t="n">
        <f aca="false">IF(IFERROR((MATCH(G19305,$G$1:$G$12712,0)),0),INDEX($A$1:$A$12712,MATCH(G19305,$G$1:$G$12712,0)),MAX($A$2:$A19304)+1)</f>
        <v>15060</v>
      </c>
      <c r="B19305" s="1" t="e">
        <f aca="false">IF(COUNTIF($G$1:$G$12712,G19305&gt;0),0,INDEX($A$1:$A$12712,MATCH(G19305,$G$1:$G$12712,0)))</f>
        <v>#N/A</v>
      </c>
      <c r="C19305" s="1" t="str">
        <f aca="false">IF(H19305="",F19305,H19305)</f>
        <v>note: south st diesels have not generated since</v>
      </c>
      <c r="D19305" s="1" t="n">
        <v>278</v>
      </c>
      <c r="E19305" s="1" t="s">
        <v>18877</v>
      </c>
      <c r="F19305" s="5" t="s">
        <v>24844</v>
      </c>
      <c r="H19305" s="1"/>
    </row>
    <row r="19306" customFormat="false" ht="15" hidden="false" customHeight="true" outlineLevel="0" collapsed="false">
      <c r="A19306" s="1" t="n">
        <f aca="false">IF(IFERROR((MATCH(G19306,$G$1:$G$12712,0)),0),INDEX($A$1:$A$12712,MATCH(G19306,$G$1:$G$12712,0)),MAX($A$2:$A19305)+1)</f>
        <v>15061</v>
      </c>
      <c r="B19306" s="1" t="e">
        <f aca="false">IF(COUNTIF($G$1:$G$12712,G19306&gt;0),0,INDEX($A$1:$A$12712,MATCH(G19306,$G$1:$G$12712,0)))</f>
        <v>#N/A</v>
      </c>
      <c r="C19306" s="1" t="str">
        <f aca="false">IF(H19306="",F19306,H19306)</f>
        <v>note: south st. diesels have not generated</v>
      </c>
      <c r="D19306" s="1" t="n">
        <v>278</v>
      </c>
      <c r="E19306" s="1" t="s">
        <v>18877</v>
      </c>
      <c r="F19306" s="5" t="s">
        <v>24845</v>
      </c>
      <c r="H19306" s="1"/>
    </row>
    <row r="19307" customFormat="false" ht="15" hidden="false" customHeight="true" outlineLevel="0" collapsed="false">
      <c r="A19307" s="1" t="n">
        <f aca="false">IF(IFERROR((MATCH(G19307,$G$1:$G$12712,0)),0),INDEX($A$1:$A$12712,MATCH(G19307,$G$1:$G$12712,0)),MAX($A$2:$A19306)+1)</f>
        <v>15062</v>
      </c>
      <c r="B19307" s="1" t="e">
        <f aca="false">IF(COUNTIF($G$1:$G$12712,G19307&gt;0),0,INDEX($A$1:$A$12712,MATCH(G19307,$G$1:$G$12712,0)))</f>
        <v>#N/A</v>
      </c>
      <c r="C19307" s="1" t="str">
        <f aca="false">IF(H19307="",F19307,H19307)</f>
        <v>none</v>
      </c>
      <c r="D19307" s="1" t="n">
        <v>301</v>
      </c>
      <c r="E19307" s="1" t="s">
        <v>18897</v>
      </c>
      <c r="F19307" s="5" t="s">
        <v>20677</v>
      </c>
      <c r="H19307" s="1"/>
    </row>
    <row r="19308" customFormat="false" ht="15" hidden="false" customHeight="true" outlineLevel="0" collapsed="false">
      <c r="A19308" s="1" t="n">
        <f aca="false">IF(IFERROR((MATCH(G19308,$G$1:$G$12712,0)),0),INDEX($A$1:$A$12712,MATCH(G19308,$G$1:$G$12712,0)),MAX($A$2:$A19307)+1)</f>
        <v>15063</v>
      </c>
      <c r="B19308" s="1" t="e">
        <f aca="false">IF(COUNTIF($G$1:$G$12712,G19308&gt;0),0,INDEX($A$1:$A$12712,MATCH(G19308,$G$1:$G$12712,0)))</f>
        <v>#N/A</v>
      </c>
      <c r="C19308" s="1" t="str">
        <f aca="false">IF(H19308="",F19308,H19308)</f>
        <v>not applicable</v>
      </c>
      <c r="D19308" s="1" t="n">
        <v>222</v>
      </c>
      <c r="E19308" s="1" t="s">
        <v>18897</v>
      </c>
      <c r="F19308" s="5" t="s">
        <v>24765</v>
      </c>
      <c r="H19308" s="1"/>
    </row>
    <row r="19309" customFormat="false" ht="15" hidden="false" customHeight="true" outlineLevel="0" collapsed="false">
      <c r="A19309" s="1" t="n">
        <f aca="false">IF(IFERROR((MATCH(G19309,$G$1:$G$12712,0)),0),INDEX($A$1:$A$12712,MATCH(G19309,$G$1:$G$12712,0)),MAX($A$2:$A19308)+1)</f>
        <v>15064</v>
      </c>
      <c r="B19309" s="1" t="e">
        <f aca="false">IF(COUNTIF($G$1:$G$12712,G19309&gt;0),0,INDEX($A$1:$A$12712,MATCH(G19309,$G$1:$G$12712,0)))</f>
        <v>#N/A</v>
      </c>
      <c r="C19309" s="1" t="str">
        <f aca="false">IF(H19309="",F19309,H19309)</f>
        <v>not applicable</v>
      </c>
      <c r="D19309" s="1" t="n">
        <v>222</v>
      </c>
      <c r="E19309" s="1" t="s">
        <v>18912</v>
      </c>
      <c r="F19309" s="5" t="s">
        <v>24765</v>
      </c>
      <c r="H19309" s="1"/>
    </row>
    <row r="19310" customFormat="false" ht="15" hidden="false" customHeight="true" outlineLevel="0" collapsed="false">
      <c r="A19310" s="1" t="n">
        <f aca="false">IF(IFERROR((MATCH(G19310,$G$1:$G$12712,0)),0),INDEX($A$1:$A$12712,MATCH(G19310,$G$1:$G$12712,0)),MAX($A$2:$A19309)+1)</f>
        <v>15065</v>
      </c>
      <c r="B19310" s="1" t="e">
        <f aca="false">IF(COUNTIF($G$1:$G$12712,G19310&gt;0),0,INDEX($A$1:$A$12712,MATCH(G19310,$G$1:$G$12712,0)))</f>
        <v>#N/A</v>
      </c>
      <c r="C19310" s="1" t="n">
        <f aca="false">IF(H19310="",F19310,H19310)</f>
        <v>0</v>
      </c>
      <c r="D19310" s="1" t="n">
        <v>274</v>
      </c>
      <c r="E19310" s="1" t="s">
        <v>18927</v>
      </c>
      <c r="F19310" s="5" t="n">
        <v>0</v>
      </c>
      <c r="H19310" s="1"/>
    </row>
    <row r="19311" customFormat="false" ht="15" hidden="false" customHeight="true" outlineLevel="0" collapsed="false">
      <c r="A19311" s="1" t="n">
        <f aca="false">IF(IFERROR((MATCH(G19311,$G$1:$G$12712,0)),0),INDEX($A$1:$A$12712,MATCH(G19311,$G$1:$G$12712,0)),MAX($A$2:$A19310)+1)</f>
        <v>15066</v>
      </c>
      <c r="B19311" s="1" t="e">
        <f aca="false">IF(COUNTIF($G$1:$G$12712,G19311&gt;0),0,INDEX($A$1:$A$12712,MATCH(G19311,$G$1:$G$12712,0)))</f>
        <v>#N/A</v>
      </c>
      <c r="C19311" s="1" t="n">
        <f aca="false">IF(H19311="",F19311,H19311)</f>
        <v>0</v>
      </c>
      <c r="D19311" s="1" t="n">
        <v>215</v>
      </c>
      <c r="E19311" s="1" t="s">
        <v>18960</v>
      </c>
      <c r="F19311" s="5" t="n">
        <v>0</v>
      </c>
      <c r="H19311" s="1"/>
    </row>
    <row r="19312" customFormat="false" ht="15" hidden="false" customHeight="true" outlineLevel="0" collapsed="false">
      <c r="A19312" s="1" t="n">
        <f aca="false">IF(IFERROR((MATCH(G19312,$G$1:$G$12712,0)),0),INDEX($A$1:$A$12712,MATCH(G19312,$G$1:$G$12712,0)),MAX($A$2:$A19311)+1)</f>
        <v>15067</v>
      </c>
      <c r="B19312" s="1" t="e">
        <f aca="false">IF(COUNTIF($G$1:$G$12712,G19312&gt;0),0,INDEX($A$1:$A$12712,MATCH(G19312,$G$1:$G$12712,0)))</f>
        <v>#N/A</v>
      </c>
      <c r="C19312" s="1" t="str">
        <f aca="false">IF(H19312="",F19312,H19312)</f>
        <v>none</v>
      </c>
      <c r="D19312" s="1" t="n">
        <v>215</v>
      </c>
      <c r="E19312" s="1" t="s">
        <v>18960</v>
      </c>
      <c r="F19312" s="5" t="s">
        <v>20677</v>
      </c>
      <c r="H19312" s="1"/>
    </row>
    <row r="19313" customFormat="false" ht="15" hidden="false" customHeight="true" outlineLevel="0" collapsed="false">
      <c r="A19313" s="1" t="n">
        <f aca="false">IF(IFERROR((MATCH(G19313,$G$1:$G$12712,0)),0),INDEX($A$1:$A$12712,MATCH(G19313,$G$1:$G$12712,0)),MAX($A$2:$A19312)+1)</f>
        <v>15068</v>
      </c>
      <c r="B19313" s="1" t="e">
        <f aca="false">IF(COUNTIF($G$1:$G$12712,G19313&gt;0),0,INDEX($A$1:$A$12712,MATCH(G19313,$G$1:$G$12712,0)))</f>
        <v>#N/A</v>
      </c>
      <c r="C19313" s="1" t="str">
        <f aca="false">IF(H19313="",F19313,H19313)</f>
        <v>diesel</v>
      </c>
      <c r="D19313" s="1" t="n">
        <v>31</v>
      </c>
      <c r="E19313" s="1" t="s">
        <v>18990</v>
      </c>
      <c r="F19313" s="5" t="s">
        <v>24784</v>
      </c>
      <c r="H19313" s="1"/>
    </row>
    <row r="19314" customFormat="false" ht="15" hidden="false" customHeight="true" outlineLevel="0" collapsed="false">
      <c r="A19314" s="1" t="n">
        <f aca="false">IF(IFERROR((MATCH(G19314,$G$1:$G$12712,0)),0),INDEX($A$1:$A$12712,MATCH(G19314,$G$1:$G$12712,0)),MAX($A$2:$A19313)+1)</f>
        <v>15069</v>
      </c>
      <c r="B19314" s="1" t="e">
        <f aca="false">IF(COUNTIF($G$1:$G$12712,G19314&gt;0),0,INDEX($A$1:$A$12712,MATCH(G19314,$G$1:$G$12712,0)))</f>
        <v>#N/A</v>
      </c>
      <c r="C19314" s="1" t="str">
        <f aca="false">IF(H19314="",F19314,H19314)</f>
        <v>-------------</v>
      </c>
      <c r="D19314" s="1" t="n">
        <v>275</v>
      </c>
      <c r="E19314" s="1" t="s">
        <v>19007</v>
      </c>
      <c r="F19314" s="5" t="s">
        <v>24846</v>
      </c>
      <c r="H19314" s="1"/>
    </row>
    <row r="19315" customFormat="false" ht="15" hidden="false" customHeight="true" outlineLevel="0" collapsed="false">
      <c r="A19315" s="1" t="n">
        <f aca="false">IF(IFERROR((MATCH(G19315,$G$1:$G$12712,0)),0),INDEX($A$1:$A$12712,MATCH(G19315,$G$1:$G$12712,0)),MAX($A$2:$A19314)+1)</f>
        <v>15070</v>
      </c>
      <c r="B19315" s="1" t="e">
        <f aca="false">IF(COUNTIF($G$1:$G$12712,G19315&gt;0),0,INDEX($A$1:$A$12712,MATCH(G19315,$G$1:$G$12712,0)))</f>
        <v>#N/A</v>
      </c>
      <c r="C19315" s="1" t="str">
        <f aca="false">IF(H19315="",F19315,H19315)</f>
        <v>--------------------</v>
      </c>
      <c r="D19315" s="1" t="n">
        <v>275</v>
      </c>
      <c r="E19315" s="1" t="s">
        <v>19007</v>
      </c>
      <c r="F19315" s="5" t="s">
        <v>24817</v>
      </c>
      <c r="H19315" s="1"/>
    </row>
    <row r="19316" customFormat="false" ht="15" hidden="false" customHeight="true" outlineLevel="0" collapsed="false">
      <c r="A19316" s="1" t="n">
        <f aca="false">IF(IFERROR((MATCH(G19316,$G$1:$G$12712,0)),0),INDEX($A$1:$A$12712,MATCH(G19316,$G$1:$G$12712,0)),MAX($A$2:$A19315)+1)</f>
        <v>15071</v>
      </c>
      <c r="B19316" s="1" t="e">
        <f aca="false">IF(COUNTIF($G$1:$G$12712,G19316&gt;0),0,INDEX($A$1:$A$12712,MATCH(G19316,$G$1:$G$12712,0)))</f>
        <v>#N/A</v>
      </c>
      <c r="C19316" s="1" t="str">
        <f aca="false">IF(H19316="",F19316,H19316)</f>
        <v>-------------------------</v>
      </c>
      <c r="D19316" s="1" t="n">
        <v>275</v>
      </c>
      <c r="E19316" s="1" t="s">
        <v>19007</v>
      </c>
      <c r="F19316" s="5" t="s">
        <v>24847</v>
      </c>
      <c r="H19316" s="1"/>
    </row>
    <row r="19317" customFormat="false" ht="15" hidden="false" customHeight="true" outlineLevel="0" collapsed="false">
      <c r="A19317" s="1" t="n">
        <f aca="false">IF(IFERROR((MATCH(G19317,$G$1:$G$12712,0)),0),INDEX($A$1:$A$12712,MATCH(G19317,$G$1:$G$12712,0)),MAX($A$2:$A19316)+1)</f>
        <v>15072</v>
      </c>
      <c r="B19317" s="1" t="e">
        <f aca="false">IF(COUNTIF($G$1:$G$12712,G19317&gt;0),0,INDEX($A$1:$A$12712,MATCH(G19317,$G$1:$G$12712,0)))</f>
        <v>#N/A</v>
      </c>
      <c r="C19317" s="1" t="str">
        <f aca="false">IF(H19317="",F19317,H19317)</f>
        <v>none</v>
      </c>
      <c r="D19317" s="1" t="n">
        <v>275</v>
      </c>
      <c r="E19317" s="1" t="s">
        <v>19007</v>
      </c>
      <c r="F19317" s="5" t="s">
        <v>20677</v>
      </c>
      <c r="H19317" s="1"/>
    </row>
    <row r="19318" customFormat="false" ht="15" hidden="false" customHeight="true" outlineLevel="0" collapsed="false">
      <c r="A19318" s="1" t="n">
        <f aca="false">IF(IFERROR((MATCH(G19318,$G$1:$G$12712,0)),0),INDEX($A$1:$A$12712,MATCH(G19318,$G$1:$G$12712,0)),MAX($A$2:$A19317)+1)</f>
        <v>15073</v>
      </c>
      <c r="B19318" s="1" t="e">
        <f aca="false">IF(COUNTIF($G$1:$G$12712,G19318&gt;0),0,INDEX($A$1:$A$12712,MATCH(G19318,$G$1:$G$12712,0)))</f>
        <v>#N/A</v>
      </c>
      <c r="C19318" s="1" t="str">
        <f aca="false">IF(H19318="",F19318,H19318)</f>
        <v>none</v>
      </c>
      <c r="D19318" s="1" t="n">
        <v>229</v>
      </c>
      <c r="E19318" s="1" t="s">
        <v>19219</v>
      </c>
      <c r="F19318" s="5" t="s">
        <v>20677</v>
      </c>
      <c r="H19318" s="1"/>
    </row>
    <row r="19319" customFormat="false" ht="15" hidden="false" customHeight="true" outlineLevel="0" collapsed="false">
      <c r="A19319" s="1" t="n">
        <f aca="false">IF(IFERROR((MATCH(G19319,$G$1:$G$12712,0)),0),INDEX($A$1:$A$12712,MATCH(G19319,$G$1:$G$12712,0)),MAX($A$2:$A19318)+1)</f>
        <v>15074</v>
      </c>
      <c r="B19319" s="1" t="e">
        <f aca="false">IF(COUNTIF($G$1:$G$12712,G19319&gt;0),0,INDEX($A$1:$A$12712,MATCH(G19319,$G$1:$G$12712,0)))</f>
        <v>#N/A</v>
      </c>
      <c r="C19319" s="1" t="str">
        <f aca="false">IF(H19319="",F19319,H19319)</f>
        <v>steam plants</v>
      </c>
      <c r="D19319" s="1" t="n">
        <v>229</v>
      </c>
      <c r="E19319" s="1" t="s">
        <v>19219</v>
      </c>
      <c r="F19319" s="5" t="s">
        <v>24848</v>
      </c>
      <c r="H19319" s="1"/>
    </row>
    <row r="19320" customFormat="false" ht="15" hidden="false" customHeight="true" outlineLevel="0" collapsed="false">
      <c r="A19320" s="1" t="n">
        <f aca="false">IF(IFERROR((MATCH(G19320,$G$1:$G$12712,0)),0),INDEX($A$1:$A$12712,MATCH(G19320,$G$1:$G$12712,0)),MAX($A$2:$A19319)+1)</f>
        <v>15075</v>
      </c>
      <c r="B19320" s="1" t="e">
        <f aca="false">IF(COUNTIF($G$1:$G$12712,G19320&gt;0),0,INDEX($A$1:$A$12712,MATCH(G19320,$G$1:$G$12712,0)))</f>
        <v>#N/A</v>
      </c>
      <c r="C19320" s="1" t="str">
        <f aca="false">IF(H19320="",F19320,H19320)</f>
        <v>diesel</v>
      </c>
      <c r="D19320" s="1" t="n">
        <v>399</v>
      </c>
      <c r="E19320" s="1" t="s">
        <v>19232</v>
      </c>
      <c r="F19320" s="5" t="s">
        <v>24784</v>
      </c>
      <c r="H19320" s="1"/>
      <c r="K19320" s="1" t="s">
        <v>24849</v>
      </c>
    </row>
    <row r="19321" customFormat="false" ht="15" hidden="false" customHeight="true" outlineLevel="0" collapsed="false">
      <c r="A19321" s="1" t="n">
        <f aca="false">IF(IFERROR((MATCH(G19321,$G$1:$G$12712,0)),0),INDEX($A$1:$A$12712,MATCH(G19321,$G$1:$G$12712,0)),MAX($A$2:$A19320)+1)</f>
        <v>15076</v>
      </c>
      <c r="B19321" s="1" t="e">
        <f aca="false">IF(COUNTIF($G$1:$G$12712,G19321&gt;0),0,INDEX($A$1:$A$12712,MATCH(G19321,$G$1:$G$12712,0)))</f>
        <v>#N/A</v>
      </c>
      <c r="C19321" s="1" t="str">
        <f aca="false">IF(H19321="",F19321,H19321)</f>
        <v>-------------------</v>
      </c>
      <c r="D19321" s="1" t="n">
        <v>174</v>
      </c>
      <c r="E19321" s="1" t="s">
        <v>19241</v>
      </c>
      <c r="F19321" s="5" t="s">
        <v>24816</v>
      </c>
      <c r="H19321" s="1"/>
    </row>
    <row r="19322" customFormat="false" ht="15" hidden="false" customHeight="true" outlineLevel="0" collapsed="false">
      <c r="A19322" s="1" t="n">
        <f aca="false">IF(IFERROR((MATCH(G19322,$G$1:$G$12712,0)),0),INDEX($A$1:$A$12712,MATCH(G19322,$G$1:$G$12712,0)),MAX($A$2:$A19321)+1)</f>
        <v>15077</v>
      </c>
      <c r="B19322" s="1" t="e">
        <f aca="false">IF(COUNTIF($G$1:$G$12712,G19322&gt;0),0,INDEX($A$1:$A$12712,MATCH(G19322,$G$1:$G$12712,0)))</f>
        <v>#N/A</v>
      </c>
      <c r="C19322" s="1" t="str">
        <f aca="false">IF(H19322="",F19322,H19322)</f>
        <v>------------------------</v>
      </c>
      <c r="D19322" s="1" t="n">
        <v>174</v>
      </c>
      <c r="E19322" s="1" t="s">
        <v>19241</v>
      </c>
      <c r="F19322" s="5" t="s">
        <v>24850</v>
      </c>
      <c r="H19322" s="1"/>
    </row>
    <row r="19323" customFormat="false" ht="15" hidden="false" customHeight="true" outlineLevel="0" collapsed="false">
      <c r="A19323" s="1" t="n">
        <f aca="false">IF(IFERROR((MATCH(G19323,$G$1:$G$12712,0)),0),INDEX($A$1:$A$12712,MATCH(G19323,$G$1:$G$12712,0)),MAX($A$2:$A19322)+1)</f>
        <v>15078</v>
      </c>
      <c r="B19323" s="1" t="e">
        <f aca="false">IF(COUNTIF($G$1:$G$12712,G19323&gt;0),0,INDEX($A$1:$A$12712,MATCH(G19323,$G$1:$G$12712,0)))</f>
        <v>#N/A</v>
      </c>
      <c r="C19323" s="1" t="str">
        <f aca="false">IF(H19323="",F19323,H19323)</f>
        <v>---------------------------------</v>
      </c>
      <c r="D19323" s="1" t="n">
        <v>174</v>
      </c>
      <c r="E19323" s="1" t="s">
        <v>19241</v>
      </c>
      <c r="F19323" s="5" t="s">
        <v>24851</v>
      </c>
      <c r="H19323" s="1"/>
    </row>
    <row r="19324" customFormat="false" ht="15" hidden="false" customHeight="true" outlineLevel="0" collapsed="false">
      <c r="A19324" s="1" t="n">
        <f aca="false">IF(IFERROR((MATCH(G19324,$G$1:$G$12712,0)),0),INDEX($A$1:$A$12712,MATCH(G19324,$G$1:$G$12712,0)),MAX($A$2:$A19323)+1)</f>
        <v>15079</v>
      </c>
      <c r="B19324" s="1" t="e">
        <f aca="false">IF(COUNTIF($G$1:$G$12712,G19324&gt;0),0,INDEX($A$1:$A$12712,MATCH(G19324,$G$1:$G$12712,0)))</f>
        <v>#N/A</v>
      </c>
      <c r="C19324" s="1" t="str">
        <f aca="false">IF(H19324="",F19324,H19324)</f>
        <v>-----------------------------------</v>
      </c>
      <c r="D19324" s="1" t="n">
        <v>174</v>
      </c>
      <c r="E19324" s="1" t="s">
        <v>19241</v>
      </c>
      <c r="F19324" s="5" t="s">
        <v>24852</v>
      </c>
      <c r="H19324" s="1"/>
    </row>
    <row r="19325" customFormat="false" ht="15" hidden="false" customHeight="true" outlineLevel="0" collapsed="false">
      <c r="A19325" s="1" t="n">
        <f aca="false">IF(IFERROR((MATCH(G19325,$G$1:$G$12712,0)),0),INDEX($A$1:$A$12712,MATCH(G19325,$G$1:$G$12712,0)),MAX($A$2:$A19324)+1)</f>
        <v>15080</v>
      </c>
      <c r="B19325" s="1" t="e">
        <f aca="false">IF(COUNTIF($G$1:$G$12712,G19325&gt;0),0,INDEX($A$1:$A$12712,MATCH(G19325,$G$1:$G$12712,0)))</f>
        <v>#N/A</v>
      </c>
      <c r="C19325" s="1" t="str">
        <f aca="false">IF(H19325="",F19325,H19325)</f>
        <v>not applicable</v>
      </c>
      <c r="D19325" s="1" t="n">
        <v>222</v>
      </c>
      <c r="E19325" s="1" t="s">
        <v>19279</v>
      </c>
      <c r="F19325" s="5" t="s">
        <v>24765</v>
      </c>
      <c r="H19325" s="1"/>
    </row>
    <row r="19326" customFormat="false" ht="15" hidden="false" customHeight="true" outlineLevel="0" collapsed="false">
      <c r="A19326" s="1" t="n">
        <f aca="false">IF(IFERROR((MATCH(G19326,$G$1:$G$12712,0)),0),INDEX($A$1:$A$12712,MATCH(G19326,$G$1:$G$12712,0)),MAX($A$2:$A19325)+1)</f>
        <v>15081</v>
      </c>
      <c r="B19326" s="1" t="e">
        <f aca="false">IF(COUNTIF($G$1:$G$12712,G19326&gt;0),0,INDEX($A$1:$A$12712,MATCH(G19326,$G$1:$G$12712,0)))</f>
        <v>#N/A</v>
      </c>
      <c r="C19326" s="1" t="str">
        <f aca="false">IF(H19326="",F19326,H19326)</f>
        <v>hydro:</v>
      </c>
      <c r="D19326" s="1" t="n">
        <v>272</v>
      </c>
      <c r="E19326" s="1" t="s">
        <v>19298</v>
      </c>
      <c r="F19326" s="5" t="s">
        <v>24783</v>
      </c>
      <c r="H19326" s="1"/>
    </row>
    <row r="19327" customFormat="false" ht="15" hidden="false" customHeight="true" outlineLevel="0" collapsed="false">
      <c r="A19327" s="1" t="n">
        <f aca="false">IF(IFERROR((MATCH(G19327,$G$1:$G$12712,0)),0),INDEX($A$1:$A$12712,MATCH(G19327,$G$1:$G$12712,0)),MAX($A$2:$A19326)+1)</f>
        <v>15082</v>
      </c>
      <c r="B19327" s="1" t="e">
        <f aca="false">IF(COUNTIF($G$1:$G$12712,G19327&gt;0),0,INDEX($A$1:$A$12712,MATCH(G19327,$G$1:$G$12712,0)))</f>
        <v>#N/A</v>
      </c>
      <c r="C19327" s="1" t="str">
        <f aca="false">IF(H19327="",F19327,H19327)</f>
        <v>internal combustion:</v>
      </c>
      <c r="D19327" s="1" t="n">
        <v>272</v>
      </c>
      <c r="E19327" s="1" t="s">
        <v>19298</v>
      </c>
      <c r="F19327" s="5" t="s">
        <v>24776</v>
      </c>
      <c r="H19327" s="1"/>
    </row>
    <row r="19328" customFormat="false" ht="15" hidden="false" customHeight="true" outlineLevel="0" collapsed="false">
      <c r="A19328" s="1" t="n">
        <f aca="false">IF(IFERROR((MATCH(G19328,$G$1:$G$12712,0)),0),INDEX($A$1:$A$12712,MATCH(G19328,$G$1:$G$12712,0)),MAX($A$2:$A19327)+1)</f>
        <v>15083</v>
      </c>
      <c r="B19328" s="1" t="e">
        <f aca="false">IF(COUNTIF($G$1:$G$12712,G19328&gt;0),0,INDEX($A$1:$A$12712,MATCH(G19328,$G$1:$G$12712,0)))</f>
        <v>#N/A</v>
      </c>
      <c r="C19328" s="1" t="str">
        <f aca="false">IF(H19328="",F19328,H19328)</f>
        <v>not applicable</v>
      </c>
      <c r="D19328" s="1" t="n">
        <v>222</v>
      </c>
      <c r="E19328" s="1" t="s">
        <v>19298</v>
      </c>
      <c r="F19328" s="5" t="s">
        <v>24765</v>
      </c>
      <c r="H19328" s="1"/>
    </row>
    <row r="19329" customFormat="false" ht="15" hidden="false" customHeight="true" outlineLevel="0" collapsed="false">
      <c r="A19329" s="1" t="n">
        <f aca="false">IF(IFERROR((MATCH(G19329,$G$1:$G$12712,0)),0),INDEX($A$1:$A$12712,MATCH(G19329,$G$1:$G$12712,0)),MAX($A$2:$A19328)+1)</f>
        <v>15084</v>
      </c>
      <c r="B19329" s="1" t="e">
        <f aca="false">IF(COUNTIF($G$1:$G$12712,G19329&gt;0),0,INDEX($A$1:$A$12712,MATCH(G19329,$G$1:$G$12712,0)))</f>
        <v>#N/A</v>
      </c>
      <c r="C19329" s="1" t="str">
        <f aca="false">IF(H19329="",F19329,H19329)</f>
        <v>internal combustion:</v>
      </c>
      <c r="D19329" s="1" t="n">
        <v>183</v>
      </c>
      <c r="E19329" s="1" t="s">
        <v>19303</v>
      </c>
      <c r="F19329" s="5" t="s">
        <v>24776</v>
      </c>
      <c r="H19329" s="1"/>
    </row>
    <row r="19330" customFormat="false" ht="15" hidden="false" customHeight="true" outlineLevel="0" collapsed="false">
      <c r="A19330" s="1" t="n">
        <f aca="false">IF(IFERROR((MATCH(G19330,$G$1:$G$12712,0)),0),INDEX($A$1:$A$12712,MATCH(G19330,$G$1:$G$12712,0)),MAX($A$2:$A19329)+1)</f>
        <v>15085</v>
      </c>
      <c r="B19330" s="1" t="e">
        <f aca="false">IF(COUNTIF($G$1:$G$12712,G19330&gt;0),0,INDEX($A$1:$A$12712,MATCH(G19330,$G$1:$G$12712,0)))</f>
        <v>#N/A</v>
      </c>
      <c r="C19330" s="1" t="str">
        <f aca="false">IF(H19330="",F19330,H19330)</f>
        <v>internal combustion: (emergency standby</v>
      </c>
      <c r="D19330" s="1" t="n">
        <v>183</v>
      </c>
      <c r="E19330" s="1" t="s">
        <v>19303</v>
      </c>
      <c r="F19330" s="5" t="s">
        <v>24853</v>
      </c>
      <c r="H19330" s="1"/>
    </row>
    <row r="19331" customFormat="false" ht="15" hidden="false" customHeight="true" outlineLevel="0" collapsed="false">
      <c r="A19331" s="1" t="n">
        <f aca="false">IF(IFERROR((MATCH(G19331,$G$1:$G$12712,0)),0),INDEX($A$1:$A$12712,MATCH(G19331,$G$1:$G$12712,0)),MAX($A$2:$A19330)+1)</f>
        <v>15086</v>
      </c>
      <c r="B19331" s="1" t="e">
        <f aca="false">IF(COUNTIF($G$1:$G$12712,G19331&gt;0),0,INDEX($A$1:$A$12712,MATCH(G19331,$G$1:$G$12712,0)))</f>
        <v>#N/A</v>
      </c>
      <c r="C19331" s="1" t="n">
        <f aca="false">IF(H19331="",F19331,H19331)</f>
        <v>0</v>
      </c>
      <c r="D19331" s="1" t="n">
        <v>303</v>
      </c>
      <c r="E19331" s="1" t="s">
        <v>19453</v>
      </c>
      <c r="F19331" s="5" t="n">
        <v>0</v>
      </c>
      <c r="H19331" s="1"/>
    </row>
    <row r="19332" customFormat="false" ht="15" hidden="false" customHeight="true" outlineLevel="0" collapsed="false">
      <c r="A19332" s="1" t="n">
        <f aca="false">IF(IFERROR((MATCH(G19332,$G$1:$G$12712,0)),0),INDEX($A$1:$A$12712,MATCH(G19332,$G$1:$G$12712,0)),MAX($A$2:$A19331)+1)</f>
        <v>15087</v>
      </c>
      <c r="B19332" s="1" t="e">
        <f aca="false">IF(COUNTIF($G$1:$G$12712,G19332&gt;0),0,INDEX($A$1:$A$12712,MATCH(G19332,$G$1:$G$12712,0)))</f>
        <v>#N/A</v>
      </c>
      <c r="C19332" s="1" t="str">
        <f aca="false">IF(H19332="",F19332,H19332)</f>
        <v>solar:</v>
      </c>
      <c r="D19332" s="1" t="n">
        <v>303</v>
      </c>
      <c r="E19332" s="1" t="s">
        <v>19453</v>
      </c>
      <c r="F19332" s="5" t="s">
        <v>24747</v>
      </c>
      <c r="H19332" s="1"/>
    </row>
    <row r="19333" customFormat="false" ht="15" hidden="false" customHeight="true" outlineLevel="0" collapsed="false">
      <c r="A19333" s="1" t="n">
        <f aca="false">IF(IFERROR((MATCH(G19333,$G$1:$G$12712,0)),0),INDEX($A$1:$A$12712,MATCH(G19333,$G$1:$G$12712,0)),MAX($A$2:$A19332)+1)</f>
        <v>15088</v>
      </c>
      <c r="B19333" s="1" t="e">
        <f aca="false">IF(COUNTIF($G$1:$G$12712,G19333&gt;0),0,INDEX($A$1:$A$12712,MATCH(G19333,$G$1:$G$12712,0)))</f>
        <v>#N/A</v>
      </c>
      <c r="C19333" s="1" t="str">
        <f aca="false">IF(H19333="",F19333,H19333)</f>
        <v>wind turbine:</v>
      </c>
      <c r="D19333" s="1" t="n">
        <v>303</v>
      </c>
      <c r="E19333" s="1" t="s">
        <v>19453</v>
      </c>
      <c r="F19333" s="5" t="s">
        <v>19449</v>
      </c>
      <c r="H19333" s="1"/>
    </row>
    <row r="19334" customFormat="false" ht="15" hidden="false" customHeight="true" outlineLevel="0" collapsed="false">
      <c r="A19334" s="1" t="n">
        <f aca="false">IF(IFERROR((MATCH(G19334,$G$1:$G$12712,0)),0),INDEX($A$1:$A$12712,MATCH(G19334,$G$1:$G$12712,0)),MAX($A$2:$A19333)+1)</f>
        <v>15089</v>
      </c>
      <c r="B19334" s="1" t="e">
        <f aca="false">IF(COUNTIF($G$1:$G$12712,G19334&gt;0),0,INDEX($A$1:$A$12712,MATCH(G19334,$G$1:$G$12712,0)))</f>
        <v>#N/A</v>
      </c>
      <c r="C19334" s="1" t="str">
        <f aca="false">IF(H19334="",F19334,H19334)</f>
        <v>wind:</v>
      </c>
      <c r="D19334" s="1" t="n">
        <v>303</v>
      </c>
      <c r="E19334" s="1" t="s">
        <v>19453</v>
      </c>
      <c r="F19334" s="5" t="s">
        <v>24813</v>
      </c>
      <c r="H19334" s="1"/>
    </row>
    <row r="19335" customFormat="false" ht="15" hidden="false" customHeight="true" outlineLevel="0" collapsed="false">
      <c r="A19335" s="1" t="n">
        <f aca="false">IF(IFERROR((MATCH(G19335,$G$1:$G$12712,0)),0),INDEX($A$1:$A$12712,MATCH(G19335,$G$1:$G$12712,0)),MAX($A$2:$A19334)+1)</f>
        <v>15090</v>
      </c>
      <c r="B19335" s="1" t="e">
        <f aca="false">IF(COUNTIF($G$1:$G$12712,G19335&gt;0),0,INDEX($A$1:$A$12712,MATCH(G19335,$G$1:$G$12712,0)))</f>
        <v>#N/A</v>
      </c>
      <c r="C19335" s="1" t="str">
        <f aca="false">IF(H19335="",F19335,H19335)</f>
        <v>-----------</v>
      </c>
      <c r="D19335" s="1" t="n">
        <v>177</v>
      </c>
      <c r="E19335" s="1" t="s">
        <v>19548</v>
      </c>
      <c r="F19335" s="5" t="s">
        <v>24854</v>
      </c>
      <c r="H19335" s="1"/>
    </row>
    <row r="19336" customFormat="false" ht="15" hidden="false" customHeight="true" outlineLevel="0" collapsed="false">
      <c r="A19336" s="1" t="n">
        <f aca="false">IF(IFERROR((MATCH(G19336,$G$1:$G$12712,0)),0),INDEX($A$1:$A$12712,MATCH(G19336,$G$1:$G$12712,0)),MAX($A$2:$A19335)+1)</f>
        <v>15091</v>
      </c>
      <c r="B19336" s="1" t="e">
        <f aca="false">IF(COUNTIF($G$1:$G$12712,G19336&gt;0),0,INDEX($A$1:$A$12712,MATCH(G19336,$G$1:$G$12712,0)))</f>
        <v>#N/A</v>
      </c>
      <c r="C19336" s="1" t="str">
        <f aca="false">IF(H19336="",F19336,H19336)</f>
        <v>-------------------</v>
      </c>
      <c r="D19336" s="1" t="n">
        <v>177</v>
      </c>
      <c r="E19336" s="1" t="s">
        <v>19548</v>
      </c>
      <c r="F19336" s="5" t="s">
        <v>24816</v>
      </c>
      <c r="H19336" s="1"/>
    </row>
    <row r="19337" customFormat="false" ht="15" hidden="false" customHeight="true" outlineLevel="0" collapsed="false">
      <c r="A19337" s="1" t="n">
        <f aca="false">IF(IFERROR((MATCH(G19337,$G$1:$G$12712,0)),0),INDEX($A$1:$A$12712,MATCH(G19337,$G$1:$G$12712,0)),MAX($A$2:$A19336)+1)</f>
        <v>15092</v>
      </c>
      <c r="B19337" s="1" t="e">
        <f aca="false">IF(COUNTIF($G$1:$G$12712,G19337&gt;0),0,INDEX($A$1:$A$12712,MATCH(G19337,$G$1:$G$12712,0)))</f>
        <v>#N/A</v>
      </c>
      <c r="C19337" s="1" t="str">
        <f aca="false">IF(H19337="",F19337,H19337)</f>
        <v>hydro:</v>
      </c>
      <c r="D19337" s="1" t="n">
        <v>250</v>
      </c>
      <c r="E19337" s="1" t="s">
        <v>17630</v>
      </c>
      <c r="F19337" s="5" t="s">
        <v>24783</v>
      </c>
      <c r="H19337" s="1"/>
    </row>
    <row r="19338" customFormat="false" ht="15" hidden="false" customHeight="true" outlineLevel="0" collapsed="false">
      <c r="A19338" s="1" t="n">
        <f aca="false">IF(IFERROR((MATCH(G19338,$G$1:$G$12712,0)),0),INDEX($A$1:$A$12712,MATCH(G19338,$G$1:$G$12712,0)),MAX($A$2:$A19337)+1)</f>
        <v>15093</v>
      </c>
      <c r="B19338" s="1" t="e">
        <f aca="false">IF(COUNTIF($G$1:$G$12712,G19338&gt;0),0,INDEX($A$1:$A$12712,MATCH(G19338,$G$1:$G$12712,0)))</f>
        <v>#N/A</v>
      </c>
      <c r="C19338" s="1" t="str">
        <f aca="false">IF(H19338="",F19338,H19338)</f>
        <v>interal combustion:</v>
      </c>
      <c r="D19338" s="1" t="n">
        <v>250</v>
      </c>
      <c r="E19338" s="1" t="s">
        <v>17630</v>
      </c>
      <c r="F19338" s="5" t="s">
        <v>24855</v>
      </c>
      <c r="H19338" s="1"/>
    </row>
    <row r="19339" customFormat="false" ht="15" hidden="false" customHeight="true" outlineLevel="0" collapsed="false">
      <c r="A19339" s="1" t="n">
        <f aca="false">IF(IFERROR((MATCH(G19339,$G$1:$G$12712,0)),0),INDEX($A$1:$A$12712,MATCH(G19339,$G$1:$G$12712,0)),MAX($A$2:$A19338)+1)</f>
        <v>15094</v>
      </c>
      <c r="B19339" s="1" t="e">
        <f aca="false">IF(COUNTIF($G$1:$G$12712,G19339&gt;0),0,INDEX($A$1:$A$12712,MATCH(G19339,$G$1:$G$12712,0)))</f>
        <v>#N/A</v>
      </c>
      <c r="C19339" s="1" t="str">
        <f aca="false">IF(H19339="",F19339,H19339)</f>
        <v>diesel:</v>
      </c>
      <c r="D19339" s="1" t="n">
        <v>227</v>
      </c>
      <c r="E19339" s="1" t="s">
        <v>17594</v>
      </c>
      <c r="F19339" s="5" t="s">
        <v>24785</v>
      </c>
      <c r="H19339" s="1"/>
    </row>
    <row r="19340" customFormat="false" ht="15" hidden="false" customHeight="true" outlineLevel="0" collapsed="false">
      <c r="A19340" s="1" t="n">
        <f aca="false">IF(IFERROR((MATCH(G19340,$G$1:$G$12712,0)),0),INDEX($A$1:$A$12712,MATCH(G19340,$G$1:$G$12712,0)),MAX($A$2:$A19339)+1)</f>
        <v>15095</v>
      </c>
      <c r="B19340" s="1" t="e">
        <f aca="false">IF(COUNTIF($G$1:$G$12712,G19340&gt;0),0,INDEX($A$1:$A$12712,MATCH(G19340,$G$1:$G$12712,0)))</f>
        <v>#N/A</v>
      </c>
      <c r="C19340" s="1" t="str">
        <f aca="false">IF(H19340="",F19340,H19340)</f>
        <v>hydro:</v>
      </c>
      <c r="D19340" s="1" t="n">
        <v>227</v>
      </c>
      <c r="E19340" s="1" t="s">
        <v>17594</v>
      </c>
      <c r="F19340" s="5" t="s">
        <v>24783</v>
      </c>
      <c r="H19340" s="1"/>
    </row>
    <row r="19341" customFormat="false" ht="15" hidden="false" customHeight="true" outlineLevel="0" collapsed="false">
      <c r="A19341" s="1" t="n">
        <f aca="false">IF(IFERROR((MATCH(G19341,$G$1:$G$12712,0)),0),INDEX($A$1:$A$12712,MATCH(G19341,$G$1:$G$12712,0)),MAX($A$2:$A19340)+1)</f>
        <v>15096</v>
      </c>
      <c r="B19341" s="1" t="e">
        <f aca="false">IF(COUNTIF($G$1:$G$12712,G19341&gt;0),0,INDEX($A$1:$A$12712,MATCH(G19341,$G$1:$G$12712,0)))</f>
        <v>#N/A</v>
      </c>
      <c r="C19341" s="1" t="str">
        <f aca="false">IF(H19341="",F19341,H19341)</f>
        <v>hydro:</v>
      </c>
      <c r="D19341" s="1" t="n">
        <v>244</v>
      </c>
      <c r="E19341" s="1" t="s">
        <v>19659</v>
      </c>
      <c r="F19341" s="5" t="s">
        <v>24783</v>
      </c>
      <c r="H19341" s="1"/>
    </row>
    <row r="19342" customFormat="false" ht="15" hidden="false" customHeight="true" outlineLevel="0" collapsed="false">
      <c r="A19342" s="1" t="n">
        <f aca="false">IF(IFERROR((MATCH(G19342,$G$1:$G$12712,0)),0),INDEX($A$1:$A$12712,MATCH(G19342,$G$1:$G$12712,0)),MAX($A$2:$A19341)+1)</f>
        <v>15097</v>
      </c>
      <c r="B19342" s="1" t="e">
        <f aca="false">IF(COUNTIF($G$1:$G$12712,G19342&gt;0),0,INDEX($A$1:$A$12712,MATCH(G19342,$G$1:$G$12712,0)))</f>
        <v>#N/A</v>
      </c>
      <c r="C19342" s="1" t="str">
        <f aca="false">IF(H19342="",F19342,H19342)</f>
        <v>internal combustion:</v>
      </c>
      <c r="D19342" s="1" t="n">
        <v>244</v>
      </c>
      <c r="E19342" s="1" t="s">
        <v>19659</v>
      </c>
      <c r="F19342" s="5" t="s">
        <v>24776</v>
      </c>
      <c r="H19342" s="1"/>
    </row>
    <row r="19343" customFormat="false" ht="15" hidden="false" customHeight="true" outlineLevel="0" collapsed="false">
      <c r="A19343" s="1" t="n">
        <f aca="false">IF(IFERROR((MATCH(G19343,$G$1:$G$12712,0)),0),INDEX($A$1:$A$12712,MATCH(G19343,$G$1:$G$12712,0)),MAX($A$2:$A19342)+1)</f>
        <v>15098</v>
      </c>
      <c r="B19343" s="1" t="e">
        <f aca="false">IF(COUNTIF($G$1:$G$12712,G19343&gt;0),0,INDEX($A$1:$A$12712,MATCH(G19343,$G$1:$G$12712,0)))</f>
        <v>#N/A</v>
      </c>
      <c r="C19343" s="1" t="str">
        <f aca="false">IF(H19343="",F19343,H19343)</f>
        <v>none</v>
      </c>
      <c r="D19343" s="1" t="n">
        <v>244</v>
      </c>
      <c r="E19343" s="1" t="s">
        <v>19659</v>
      </c>
      <c r="F19343" s="5" t="s">
        <v>20677</v>
      </c>
      <c r="H19343" s="1"/>
    </row>
    <row r="19344" customFormat="false" ht="15" hidden="false" customHeight="true" outlineLevel="0" collapsed="false">
      <c r="A19344" s="1" t="n">
        <f aca="false">IF(IFERROR((MATCH(G19344,$G$1:$G$12712,0)),0),INDEX($A$1:$A$12712,MATCH(G19344,$G$1:$G$12712,0)),MAX($A$2:$A19343)+1)</f>
        <v>15099</v>
      </c>
      <c r="B19344" s="1" t="e">
        <f aca="false">IF(COUNTIF($G$1:$G$12712,G19344&gt;0),0,INDEX($A$1:$A$12712,MATCH(G19344,$G$1:$G$12712,0)))</f>
        <v>#N/A</v>
      </c>
      <c r="C19344" s="1" t="str">
        <f aca="false">IF(H19344="",F19344,H19344)</f>
        <v>none</v>
      </c>
      <c r="D19344" s="1" t="n">
        <v>263</v>
      </c>
      <c r="E19344" s="1" t="s">
        <v>19660</v>
      </c>
      <c r="F19344" s="5" t="s">
        <v>20677</v>
      </c>
      <c r="H19344" s="1"/>
    </row>
    <row r="19345" customFormat="false" ht="15" hidden="false" customHeight="true" outlineLevel="0" collapsed="false">
      <c r="A19345" s="1" t="n">
        <f aca="false">IF(IFERROR((MATCH(G19345,$G$1:$G$12712,0)),0),INDEX($A$1:$A$12712,MATCH(G19345,$G$1:$G$12712,0)),MAX($A$2:$A19344)+1)</f>
        <v>15100</v>
      </c>
      <c r="B19345" s="1" t="e">
        <f aca="false">IF(COUNTIF($G$1:$G$12712,G19345&gt;0),0,INDEX($A$1:$A$12712,MATCH(G19345,$G$1:$G$12712,0)))</f>
        <v>#N/A</v>
      </c>
      <c r="C19345" s="1" t="str">
        <f aca="false">IF(H19345="",F19345,H19345)</f>
        <v>note: status of algodones is</v>
      </c>
      <c r="D19345" s="1" t="n">
        <v>263</v>
      </c>
      <c r="E19345" s="1" t="s">
        <v>19660</v>
      </c>
      <c r="F19345" s="5" t="s">
        <v>24856</v>
      </c>
      <c r="H19345" s="1"/>
    </row>
    <row r="19346" customFormat="false" ht="15" hidden="false" customHeight="true" outlineLevel="0" collapsed="false">
      <c r="A19346" s="1" t="n">
        <f aca="false">IF(IFERROR((MATCH(G19346,$G$1:$G$12712,0)),0),INDEX($A$1:$A$12712,MATCH(G19346,$G$1:$G$12712,0)),MAX($A$2:$A19345)+1)</f>
        <v>15101</v>
      </c>
      <c r="B19346" s="1" t="e">
        <f aca="false">IF(COUNTIF($G$1:$G$12712,G19346&gt;0),0,INDEX($A$1:$A$12712,MATCH(G19346,$G$1:$G$12712,0)))</f>
        <v>#N/A</v>
      </c>
      <c r="C19346" s="1" t="n">
        <f aca="false">IF(H19346="",F19346,H19346)</f>
        <v>0</v>
      </c>
      <c r="D19346" s="1" t="n">
        <v>205</v>
      </c>
      <c r="E19346" s="1" t="s">
        <v>19665</v>
      </c>
      <c r="F19346" s="5" t="n">
        <v>0</v>
      </c>
      <c r="H19346" s="1"/>
    </row>
    <row r="19347" customFormat="false" ht="15" hidden="false" customHeight="true" outlineLevel="0" collapsed="false">
      <c r="A19347" s="1" t="n">
        <f aca="false">IF(IFERROR((MATCH(G19347,$G$1:$G$12712,0)),0),INDEX($A$1:$A$12712,MATCH(G19347,$G$1:$G$12712,0)),MAX($A$2:$A19346)+1)</f>
        <v>15102</v>
      </c>
      <c r="B19347" s="1" t="e">
        <f aca="false">IF(COUNTIF($G$1:$G$12712,G19347&gt;0),0,INDEX($A$1:$A$12712,MATCH(G19347,$G$1:$G$12712,0)))</f>
        <v>#N/A</v>
      </c>
      <c r="C19347" s="1" t="str">
        <f aca="false">IF(H19347="",F19347,H19347)</f>
        <v>internal combustion:</v>
      </c>
      <c r="D19347" s="1" t="n">
        <v>205</v>
      </c>
      <c r="E19347" s="1" t="s">
        <v>19665</v>
      </c>
      <c r="F19347" s="5" t="s">
        <v>24776</v>
      </c>
      <c r="H19347" s="1"/>
    </row>
    <row r="19348" customFormat="false" ht="15" hidden="false" customHeight="true" outlineLevel="0" collapsed="false">
      <c r="A19348" s="1" t="n">
        <f aca="false">IF(IFERROR((MATCH(G19348,$G$1:$G$12712,0)),0),INDEX($A$1:$A$12712,MATCH(G19348,$G$1:$G$12712,0)),MAX($A$2:$A19347)+1)</f>
        <v>15103</v>
      </c>
      <c r="B19348" s="1" t="e">
        <f aca="false">IF(COUNTIF($G$1:$G$12712,G19348&gt;0),0,INDEX($A$1:$A$12712,MATCH(G19348,$G$1:$G$12712,0)))</f>
        <v>#N/A</v>
      </c>
      <c r="C19348" s="1" t="str">
        <f aca="false">IF(H19348="",F19348,H19348)</f>
        <v>note: operation and maintenance expenses</v>
      </c>
      <c r="D19348" s="1" t="n">
        <v>205</v>
      </c>
      <c r="E19348" s="1" t="s">
        <v>19665</v>
      </c>
      <c r="F19348" s="5" t="s">
        <v>24857</v>
      </c>
      <c r="H19348" s="1"/>
    </row>
    <row r="19349" customFormat="false" ht="15" hidden="false" customHeight="true" outlineLevel="0" collapsed="false">
      <c r="A19349" s="1" t="n">
        <f aca="false">IF(IFERROR((MATCH(G19349,$G$1:$G$12712,0)),0),INDEX($A$1:$A$12712,MATCH(G19349,$G$1:$G$12712,0)),MAX($A$2:$A19348)+1)</f>
        <v>15104</v>
      </c>
      <c r="B19349" s="1" t="e">
        <f aca="false">IF(COUNTIF($G$1:$G$12712,G19349&gt;0),0,INDEX($A$1:$A$12712,MATCH(G19349,$G$1:$G$12712,0)))</f>
        <v>#N/A</v>
      </c>
      <c r="C19349" s="1" t="str">
        <f aca="false">IF(H19349="",F19349,H19349)</f>
        <v>note: operation and maintenance expenses are</v>
      </c>
      <c r="D19349" s="1" t="n">
        <v>205</v>
      </c>
      <c r="E19349" s="1" t="s">
        <v>19665</v>
      </c>
      <c r="F19349" s="5" t="s">
        <v>24858</v>
      </c>
      <c r="H19349" s="1"/>
    </row>
    <row r="19350" customFormat="false" ht="15" hidden="false" customHeight="true" outlineLevel="0" collapsed="false">
      <c r="A19350" s="1" t="n">
        <f aca="false">IF(IFERROR((MATCH(G19350,$G$1:$G$12712,0)),0),INDEX($A$1:$A$12712,MATCH(G19350,$G$1:$G$12712,0)),MAX($A$2:$A19349)+1)</f>
        <v>15105</v>
      </c>
      <c r="B19350" s="1" t="e">
        <f aca="false">IF(COUNTIF($G$1:$G$12712,G19350&gt;0),0,INDEX($A$1:$A$12712,MATCH(G19350,$G$1:$G$12712,0)))</f>
        <v>#N/A</v>
      </c>
      <c r="C19350" s="1" t="n">
        <f aca="false">IF(H19350="",F19350,H19350)</f>
        <v>0</v>
      </c>
      <c r="D19350" s="1" t="n">
        <v>260</v>
      </c>
      <c r="E19350" s="1" t="s">
        <v>17636</v>
      </c>
      <c r="F19350" s="5" t="n">
        <v>0</v>
      </c>
      <c r="H19350" s="1"/>
    </row>
    <row r="19351" customFormat="false" ht="15" hidden="false" customHeight="true" outlineLevel="0" collapsed="false">
      <c r="A19351" s="1" t="n">
        <f aca="false">IF(IFERROR((MATCH(G19351,$G$1:$G$12712,0)),0),INDEX($A$1:$A$12712,MATCH(G19351,$G$1:$G$12712,0)),MAX($A$2:$A19350)+1)</f>
        <v>15106</v>
      </c>
      <c r="B19351" s="1" t="e">
        <f aca="false">IF(COUNTIF($G$1:$G$12712,G19351&gt;0),0,INDEX($A$1:$A$12712,MATCH(G19351,$G$1:$G$12712,0)))</f>
        <v>#N/A</v>
      </c>
      <c r="C19351" s="1" t="str">
        <f aca="false">IF(H19351="",F19351,H19351)</f>
        <v>left blank</v>
      </c>
      <c r="D19351" s="1" t="n">
        <v>260</v>
      </c>
      <c r="E19351" s="1" t="s">
        <v>17636</v>
      </c>
      <c r="F19351" s="5" t="s">
        <v>24859</v>
      </c>
      <c r="H19351" s="1"/>
    </row>
    <row r="19352" customFormat="false" ht="15" hidden="false" customHeight="true" outlineLevel="0" collapsed="false">
      <c r="A19352" s="1" t="n">
        <f aca="false">IF(IFERROR((MATCH(G19352,$G$1:$G$12712,0)),0),INDEX($A$1:$A$12712,MATCH(G19352,$G$1:$G$12712,0)),MAX($A$2:$A19351)+1)</f>
        <v>15107</v>
      </c>
      <c r="B19352" s="1" t="e">
        <f aca="false">IF(COUNTIF($G$1:$G$12712,G19352&gt;0),0,INDEX($A$1:$A$12712,MATCH(G19352,$G$1:$G$12712,0)))</f>
        <v>#N/A</v>
      </c>
      <c r="C19352" s="1" t="str">
        <f aca="false">IF(H19352="",F19352,H19352)</f>
        <v>none</v>
      </c>
      <c r="D19352" s="1" t="n">
        <v>260</v>
      </c>
      <c r="E19352" s="1" t="s">
        <v>17636</v>
      </c>
      <c r="F19352" s="5" t="s">
        <v>20677</v>
      </c>
      <c r="H19352" s="1"/>
    </row>
    <row r="19353" customFormat="false" ht="15" hidden="false" customHeight="true" outlineLevel="0" collapsed="false">
      <c r="A19353" s="1" t="n">
        <f aca="false">IF(IFERROR((MATCH(G19353,$G$1:$G$12712,0)),0),INDEX($A$1:$A$12712,MATCH(G19353,$G$1:$G$12712,0)),MAX($A$2:$A19352)+1)</f>
        <v>15108</v>
      </c>
      <c r="B19353" s="1" t="e">
        <f aca="false">IF(COUNTIF($G$1:$G$12712,G19353&gt;0),0,INDEX($A$1:$A$12712,MATCH(G19353,$G$1:$G$12712,0)))</f>
        <v>#N/A</v>
      </c>
      <c r="C19353" s="1" t="str">
        <f aca="false">IF(H19353="",F19353,H19353)</f>
        <v>not applicable</v>
      </c>
      <c r="D19353" s="1" t="n">
        <v>222</v>
      </c>
      <c r="E19353" s="1" t="s">
        <v>17636</v>
      </c>
      <c r="F19353" s="5" t="s">
        <v>24765</v>
      </c>
      <c r="H19353" s="1"/>
    </row>
    <row r="19354" customFormat="false" ht="15" hidden="false" customHeight="true" outlineLevel="0" collapsed="false">
      <c r="A19354" s="1" t="n">
        <f aca="false">IF(IFERROR((MATCH(G19354,$G$1:$G$12712,0)),0),INDEX($A$1:$A$12712,MATCH(G19354,$G$1:$G$12712,0)),MAX($A$2:$A19353)+1)</f>
        <v>15109</v>
      </c>
      <c r="B19354" s="1" t="e">
        <f aca="false">IF(COUNTIF($G$1:$G$12712,G19354&gt;0),0,INDEX($A$1:$A$12712,MATCH(G19354,$G$1:$G$12712,0)))</f>
        <v>#N/A</v>
      </c>
      <c r="C19354" s="1" t="str">
        <f aca="false">IF(H19354="",F19354,H19354)</f>
        <v>not applicable.</v>
      </c>
      <c r="D19354" s="1" t="n">
        <v>260</v>
      </c>
      <c r="E19354" s="1" t="s">
        <v>17636</v>
      </c>
      <c r="F19354" s="5" t="s">
        <v>24860</v>
      </c>
      <c r="H19354" s="1"/>
    </row>
    <row r="19355" customFormat="false" ht="15" hidden="false" customHeight="true" outlineLevel="0" collapsed="false">
      <c r="A19355" s="1" t="n">
        <f aca="false">IF(IFERROR((MATCH(G19355,$G$1:$G$12712,0)),0),INDEX($A$1:$A$12712,MATCH(G19355,$G$1:$G$12712,0)),MAX($A$2:$A19354)+1)</f>
        <v>15110</v>
      </c>
      <c r="B19355" s="1" t="e">
        <f aca="false">IF(COUNTIF($G$1:$G$12712,G19355&gt;0),0,INDEX($A$1:$A$12712,MATCH(G19355,$G$1:$G$12712,0)))</f>
        <v>#N/A</v>
      </c>
      <c r="C19355" s="1" t="str">
        <f aca="false">IF(H19355="",F19355,H19355)</f>
        <v>none</v>
      </c>
      <c r="D19355" s="1" t="n">
        <v>214</v>
      </c>
      <c r="E19355" s="1" t="s">
        <v>19736</v>
      </c>
      <c r="F19355" s="5" t="s">
        <v>20677</v>
      </c>
      <c r="H19355" s="1"/>
    </row>
    <row r="19356" customFormat="false" ht="15" hidden="false" customHeight="true" outlineLevel="0" collapsed="false">
      <c r="A19356" s="1" t="n">
        <f aca="false">IF(IFERROR((MATCH(G19356,$G$1:$G$12712,0)),0),INDEX($A$1:$A$12712,MATCH(G19356,$G$1:$G$12712,0)),MAX($A$2:$A19355)+1)</f>
        <v>15111</v>
      </c>
      <c r="B19356" s="1" t="e">
        <f aca="false">IF(COUNTIF($G$1:$G$12712,G19356&gt;0),0,INDEX($A$1:$A$12712,MATCH(G19356,$G$1:$G$12712,0)))</f>
        <v>#N/A</v>
      </c>
      <c r="C19356" s="1" t="str">
        <f aca="false">IF(H19356="",F19356,H19356)</f>
        <v>notes:</v>
      </c>
      <c r="D19356" s="1" t="n">
        <v>214</v>
      </c>
      <c r="E19356" s="1" t="s">
        <v>19736</v>
      </c>
      <c r="F19356" s="5" t="s">
        <v>24861</v>
      </c>
      <c r="H19356" s="1"/>
    </row>
    <row r="19357" customFormat="false" ht="15" hidden="false" customHeight="true" outlineLevel="0" collapsed="false">
      <c r="A19357" s="1" t="n">
        <f aca="false">IF(IFERROR((MATCH(G19357,$G$1:$G$12712,0)),0),INDEX($A$1:$A$12712,MATCH(G19357,$G$1:$G$12712,0)),MAX($A$2:$A19356)+1)</f>
        <v>15112</v>
      </c>
      <c r="B19357" s="1" t="e">
        <f aca="false">IF(COUNTIF($G$1:$G$12712,G19357&gt;0),0,INDEX($A$1:$A$12712,MATCH(G19357,$G$1:$G$12712,0)))</f>
        <v>#N/A</v>
      </c>
      <c r="C19357" s="1" t="str">
        <f aca="false">IF(H19357="",F19357,H19357)</f>
        <v>none</v>
      </c>
      <c r="D19357" s="1" t="n">
        <v>191</v>
      </c>
      <c r="E19357" s="1" t="s">
        <v>17638</v>
      </c>
      <c r="F19357" s="5" t="s">
        <v>20677</v>
      </c>
      <c r="H19357" s="1"/>
    </row>
    <row r="19358" customFormat="false" ht="15" hidden="false" customHeight="true" outlineLevel="0" collapsed="false">
      <c r="A19358" s="1" t="n">
        <f aca="false">IF(IFERROR((MATCH(G19358,$G$1:$G$12712,0)),0),INDEX($A$1:$A$12712,MATCH(G19358,$G$1:$G$12712,0)),MAX($A$2:$A19357)+1)</f>
        <v>15113</v>
      </c>
      <c r="B19358" s="1" t="e">
        <f aca="false">IF(COUNTIF($G$1:$G$12712,G19358&gt;0),0,INDEX($A$1:$A$12712,MATCH(G19358,$G$1:$G$12712,0)))</f>
        <v>#N/A</v>
      </c>
      <c r="C19358" s="1" t="str">
        <f aca="false">IF(H19358="",F19358,H19358)</f>
        <v>none.</v>
      </c>
      <c r="D19358" s="1" t="n">
        <v>191</v>
      </c>
      <c r="E19358" s="1" t="s">
        <v>17638</v>
      </c>
      <c r="F19358" s="5" t="s">
        <v>24781</v>
      </c>
      <c r="H19358" s="1"/>
    </row>
    <row r="19359" customFormat="false" ht="15" hidden="false" customHeight="true" outlineLevel="0" collapsed="false">
      <c r="A19359" s="1" t="n">
        <f aca="false">IF(IFERROR((MATCH(G19359,$G$1:$G$12712,0)),0),INDEX($A$1:$A$12712,MATCH(G19359,$G$1:$G$12712,0)),MAX($A$2:$A19358)+1)</f>
        <v>15114</v>
      </c>
      <c r="B19359" s="1" t="e">
        <f aca="false">IF(COUNTIF($G$1:$G$12712,G19359&gt;0),0,INDEX($A$1:$A$12712,MATCH(G19359,$G$1:$G$12712,0)))</f>
        <v>#N/A</v>
      </c>
      <c r="C19359" s="1" t="str">
        <f aca="false">IF(H19359="",F19359,H19359)</f>
        <v>internal combustion:</v>
      </c>
      <c r="D19359" s="1" t="n">
        <v>218</v>
      </c>
      <c r="E19359" s="1" t="s">
        <v>19785</v>
      </c>
      <c r="F19359" s="5" t="s">
        <v>24776</v>
      </c>
      <c r="H19359" s="1"/>
    </row>
    <row r="19360" customFormat="false" ht="15" hidden="false" customHeight="true" outlineLevel="0" collapsed="false">
      <c r="A19360" s="1" t="n">
        <f aca="false">IF(IFERROR((MATCH(G19360,$G$1:$G$12712,0)),0),INDEX($A$1:$A$12712,MATCH(G19360,$G$1:$G$12712,0)),MAX($A$2:$A19359)+1)</f>
        <v>15115</v>
      </c>
      <c r="B19360" s="1" t="e">
        <f aca="false">IF(COUNTIF($G$1:$G$12712,G19360&gt;0),0,INDEX($A$1:$A$12712,MATCH(G19360,$G$1:$G$12712,0)))</f>
        <v>#N/A</v>
      </c>
      <c r="C19360" s="1" t="str">
        <f aca="false">IF(H19360="",F19360,H19360)</f>
        <v>note: the mobile generator previously</v>
      </c>
      <c r="D19360" s="1" t="n">
        <v>218</v>
      </c>
      <c r="E19360" s="1" t="s">
        <v>19785</v>
      </c>
      <c r="F19360" s="5" t="s">
        <v>24862</v>
      </c>
      <c r="H19360" s="1"/>
    </row>
    <row r="19361" customFormat="false" ht="15" hidden="false" customHeight="true" outlineLevel="0" collapsed="false">
      <c r="A19361" s="1" t="n">
        <f aca="false">IF(IFERROR((MATCH(G19361,$G$1:$G$12712,0)),0),INDEX($A$1:$A$12712,MATCH(G19361,$G$1:$G$12712,0)),MAX($A$2:$A19360)+1)</f>
        <v>15116</v>
      </c>
      <c r="B19361" s="1" t="e">
        <f aca="false">IF(COUNTIF($G$1:$G$12712,G19361&gt;0),0,INDEX($A$1:$A$12712,MATCH(G19361,$G$1:$G$12712,0)))</f>
        <v>#N/A</v>
      </c>
      <c r="C19361" s="1" t="str">
        <f aca="false">IF(H19361="",F19361,H19361)</f>
        <v>hydro:</v>
      </c>
      <c r="D19361" s="1" t="n">
        <v>300</v>
      </c>
      <c r="E19361" s="1" t="s">
        <v>19818</v>
      </c>
      <c r="F19361" s="5" t="s">
        <v>24783</v>
      </c>
      <c r="H19361" s="1"/>
    </row>
    <row r="19362" customFormat="false" ht="15" hidden="false" customHeight="true" outlineLevel="0" collapsed="false">
      <c r="A19362" s="1" t="n">
        <f aca="false">IF(IFERROR((MATCH(G19362,$G$1:$G$12712,0)),0),INDEX($A$1:$A$12712,MATCH(G19362,$G$1:$G$12712,0)),MAX($A$2:$A19361)+1)</f>
        <v>15117</v>
      </c>
      <c r="B19362" s="1" t="e">
        <f aca="false">IF(COUNTIF($G$1:$G$12712,G19362&gt;0),0,INDEX($A$1:$A$12712,MATCH(G19362,$G$1:$G$12712,0)))</f>
        <v>#N/A</v>
      </c>
      <c r="C19362" s="1" t="str">
        <f aca="false">IF(H19362="",F19362,H19362)</f>
        <v>internal combustion:</v>
      </c>
      <c r="D19362" s="1" t="n">
        <v>300</v>
      </c>
      <c r="E19362" s="1" t="s">
        <v>19818</v>
      </c>
      <c r="F19362" s="5" t="s">
        <v>24776</v>
      </c>
      <c r="H19362" s="1"/>
    </row>
    <row r="19363" customFormat="false" ht="15" hidden="false" customHeight="true" outlineLevel="0" collapsed="false">
      <c r="A19363" s="1" t="n">
        <f aca="false">IF(IFERROR((MATCH(G19363,$G$1:$G$12712,0)),0),INDEX($A$1:$A$12712,MATCH(G19363,$G$1:$G$12712,0)),MAX($A$2:$A19362)+1)</f>
        <v>15118</v>
      </c>
      <c r="B19363" s="1" t="e">
        <f aca="false">IF(COUNTIF($G$1:$G$12712,G19363&gt;0),0,INDEX($A$1:$A$12712,MATCH(G19363,$G$1:$G$12712,0)))</f>
        <v>#N/A</v>
      </c>
      <c r="C19363" s="1" t="str">
        <f aca="false">IF(H19363="",F19363,H19363)</f>
        <v>renewables:</v>
      </c>
      <c r="D19363" s="1" t="n">
        <v>300</v>
      </c>
      <c r="E19363" s="1" t="s">
        <v>19818</v>
      </c>
      <c r="F19363" s="5" t="s">
        <v>24863</v>
      </c>
      <c r="H19363" s="1"/>
    </row>
    <row r="19364" customFormat="false" ht="15" hidden="false" customHeight="true" outlineLevel="0" collapsed="false">
      <c r="A19364" s="1" t="n">
        <f aca="false">IF(IFERROR((MATCH(G19364,$G$1:$G$12712,0)),0),INDEX($A$1:$A$12712,MATCH(G19364,$G$1:$G$12712,0)),MAX($A$2:$A19363)+1)</f>
        <v>15119</v>
      </c>
      <c r="B19364" s="1" t="e">
        <f aca="false">IF(COUNTIF($G$1:$G$12712,G19364&gt;0),0,INDEX($A$1:$A$12712,MATCH(G19364,$G$1:$G$12712,0)))</f>
        <v>#N/A</v>
      </c>
      <c r="C19364" s="1" t="str">
        <f aca="false">IF(H19364="",F19364,H19364)</f>
        <v>solar:</v>
      </c>
      <c r="D19364" s="1" t="n">
        <v>300</v>
      </c>
      <c r="E19364" s="1" t="s">
        <v>19818</v>
      </c>
      <c r="F19364" s="5" t="s">
        <v>24747</v>
      </c>
      <c r="H19364" s="1"/>
    </row>
    <row r="19365" customFormat="false" ht="15" hidden="false" customHeight="true" outlineLevel="0" collapsed="false">
      <c r="A19365" s="1" t="n">
        <f aca="false">IF(IFERROR((MATCH(G19365,$G$1:$G$12712,0)),0),INDEX($A$1:$A$12712,MATCH(G19365,$G$1:$G$12712,0)),MAX($A$2:$A19364)+1)</f>
        <v>15120</v>
      </c>
      <c r="B19365" s="1" t="e">
        <f aca="false">IF(COUNTIF($G$1:$G$12712,G19365&gt;0),0,INDEX($A$1:$A$12712,MATCH(G19365,$G$1:$G$12712,0)))</f>
        <v>#N/A</v>
      </c>
      <c r="C19365" s="1" t="str">
        <f aca="false">IF(H19365="",F19365,H19365)</f>
        <v>not applicable</v>
      </c>
      <c r="D19365" s="1" t="n">
        <v>222</v>
      </c>
      <c r="E19365" s="1" t="s">
        <v>19838</v>
      </c>
      <c r="F19365" s="5" t="s">
        <v>24765</v>
      </c>
      <c r="H19365" s="1"/>
    </row>
    <row r="19366" customFormat="false" ht="15" hidden="false" customHeight="true" outlineLevel="0" collapsed="false">
      <c r="A19366" s="1" t="n">
        <f aca="false">IF(IFERROR((MATCH(G19366,$G$1:$G$12712,0)),0),INDEX($A$1:$A$12712,MATCH(G19366,$G$1:$G$12712,0)),MAX($A$2:$A19365)+1)</f>
        <v>15121</v>
      </c>
      <c r="B19366" s="1" t="e">
        <f aca="false">IF(COUNTIF($G$1:$G$12712,G19366&gt;0),0,INDEX($A$1:$A$12712,MATCH(G19366,$G$1:$G$12712,0)))</f>
        <v>#N/A</v>
      </c>
      <c r="C19366" s="1" t="str">
        <f aca="false">IF(H19366="",F19366,H19366)</f>
        <v>note: rockton plant was sold during the year;</v>
      </c>
      <c r="D19366" s="1" t="n">
        <v>36</v>
      </c>
      <c r="E19366" s="1" t="s">
        <v>19838</v>
      </c>
      <c r="F19366" s="5" t="s">
        <v>24864</v>
      </c>
      <c r="H19366" s="1"/>
    </row>
    <row r="19367" customFormat="false" ht="15" hidden="false" customHeight="true" outlineLevel="0" collapsed="false">
      <c r="A19367" s="1" t="n">
        <f aca="false">IF(IFERROR((MATCH(G19367,$G$1:$G$12712,0)),0),INDEX($A$1:$A$12712,MATCH(G19367,$G$1:$G$12712,0)),MAX($A$2:$A19366)+1)</f>
        <v>15122</v>
      </c>
      <c r="B19367" s="1" t="e">
        <f aca="false">IF(COUNTIF($G$1:$G$12712,G19367&gt;0),0,INDEX($A$1:$A$12712,MATCH(G19367,$G$1:$G$12712,0)))</f>
        <v>#N/A</v>
      </c>
      <c r="C19367" s="1" t="str">
        <f aca="false">IF(H19367="",F19367,H19367)</f>
        <v>hydro:</v>
      </c>
      <c r="D19367" s="1" t="n">
        <v>168</v>
      </c>
      <c r="E19367" s="1" t="s">
        <v>19843</v>
      </c>
      <c r="F19367" s="5" t="s">
        <v>24783</v>
      </c>
      <c r="H19367" s="1"/>
    </row>
    <row r="19368" customFormat="false" ht="15" hidden="false" customHeight="true" outlineLevel="0" collapsed="false">
      <c r="A19368" s="1" t="n">
        <f aca="false">IF(IFERROR((MATCH(G19368,$G$1:$G$12712,0)),0),INDEX($A$1:$A$12712,MATCH(G19368,$G$1:$G$12712,0)),MAX($A$2:$A19367)+1)</f>
        <v>15123</v>
      </c>
      <c r="B19368" s="1" t="e">
        <f aca="false">IF(COUNTIF($G$1:$G$12712,G19368&gt;0),0,INDEX($A$1:$A$12712,MATCH(G19368,$G$1:$G$12712,0)))</f>
        <v>#N/A</v>
      </c>
      <c r="C19368" s="1" t="str">
        <f aca="false">IF(H19368="",F19368,H19368)</f>
        <v>not applicable</v>
      </c>
      <c r="D19368" s="1" t="n">
        <v>222</v>
      </c>
      <c r="E19368" s="1" t="s">
        <v>19874</v>
      </c>
      <c r="F19368" s="5" t="s">
        <v>24765</v>
      </c>
      <c r="H19368" s="1"/>
    </row>
    <row r="19369" customFormat="false" ht="15" hidden="false" customHeight="true" outlineLevel="0" collapsed="false">
      <c r="A19369" s="1" t="n">
        <f aca="false">IF(IFERROR((MATCH(G19369,$G$1:$G$12712,0)),0),INDEX($A$1:$A$12712,MATCH(G19369,$G$1:$G$12712,0)),MAX($A$2:$A19368)+1)</f>
        <v>15124</v>
      </c>
      <c r="B19369" s="1" t="e">
        <f aca="false">IF(COUNTIF($G$1:$G$12712,G19369&gt;0),0,INDEX($A$1:$A$12712,MATCH(G19369,$G$1:$G$12712,0)))</f>
        <v>#N/A</v>
      </c>
      <c r="C19369" s="1" t="str">
        <f aca="false">IF(H19369="",F19369,H19369)</f>
        <v>none</v>
      </c>
      <c r="D19369" s="1" t="n">
        <v>155</v>
      </c>
      <c r="E19369" s="1" t="s">
        <v>17642</v>
      </c>
      <c r="F19369" s="5" t="s">
        <v>20677</v>
      </c>
      <c r="H19369" s="1"/>
    </row>
    <row r="19370" customFormat="false" ht="15" hidden="false" customHeight="true" outlineLevel="0" collapsed="false">
      <c r="A19370" s="1" t="n">
        <f aca="false">IF(IFERROR((MATCH(G19370,$G$1:$G$12712,0)),0),INDEX($A$1:$A$12712,MATCH(G19370,$G$1:$G$12712,0)),MAX($A$2:$A19369)+1)</f>
        <v>15125</v>
      </c>
      <c r="B19370" s="1" t="e">
        <f aca="false">IF(COUNTIF($G$1:$G$12712,G19370&gt;0),0,INDEX($A$1:$A$12712,MATCH(G19370,$G$1:$G$12712,0)))</f>
        <v>#N/A</v>
      </c>
      <c r="C19370" s="1" t="str">
        <f aca="false">IF(H19370="",F19370,H19370)</f>
        <v>none</v>
      </c>
      <c r="D19370" s="1" t="n">
        <v>242</v>
      </c>
      <c r="E19370" s="1" t="s">
        <v>19934</v>
      </c>
      <c r="F19370" s="5" t="s">
        <v>20677</v>
      </c>
      <c r="H19370" s="1"/>
    </row>
    <row r="19371" customFormat="false" ht="15" hidden="false" customHeight="true" outlineLevel="0" collapsed="false">
      <c r="A19371" s="1" t="n">
        <f aca="false">IF(IFERROR((MATCH(G19371,$G$1:$G$12712,0)),0),INDEX($A$1:$A$12712,MATCH(G19371,$G$1:$G$12712,0)),MAX($A$2:$A19370)+1)</f>
        <v>15126</v>
      </c>
      <c r="B19371" s="1" t="e">
        <f aca="false">IF(COUNTIF($G$1:$G$12712,G19371&gt;0),0,INDEX($A$1:$A$12712,MATCH(G19371,$G$1:$G$12712,0)))</f>
        <v>#N/A</v>
      </c>
      <c r="C19371" s="1" t="str">
        <f aca="false">IF(H19371="",F19371,H19371)</f>
        <v>none</v>
      </c>
      <c r="D19371" s="1" t="n">
        <v>37</v>
      </c>
      <c r="E19371" s="1" t="s">
        <v>24865</v>
      </c>
      <c r="F19371" s="5" t="s">
        <v>20677</v>
      </c>
      <c r="H19371" s="1"/>
    </row>
    <row r="19372" customFormat="false" ht="15" hidden="false" customHeight="true" outlineLevel="0" collapsed="false">
      <c r="A19372" s="1" t="n">
        <f aca="false">IF(IFERROR((MATCH(G19372,$G$1:$G$12712,0)),0),INDEX($A$1:$A$12712,MATCH(G19372,$G$1:$G$12712,0)),MAX($A$2:$A19371)+1)</f>
        <v>15127</v>
      </c>
      <c r="B19372" s="1" t="e">
        <f aca="false">IF(COUNTIF($G$1:$G$12712,G19372&gt;0),0,INDEX($A$1:$A$12712,MATCH(G19372,$G$1:$G$12712,0)))</f>
        <v>#N/A</v>
      </c>
      <c r="C19372" s="1" t="str">
        <f aca="false">IF(H19372="",F19372,H19372)</f>
        <v>none</v>
      </c>
      <c r="D19372" s="1" t="n">
        <v>38</v>
      </c>
      <c r="E19372" s="1" t="s">
        <v>24866</v>
      </c>
      <c r="F19372" s="5" t="s">
        <v>20677</v>
      </c>
      <c r="H19372" s="1"/>
    </row>
    <row r="19373" customFormat="false" ht="15" hidden="false" customHeight="true" outlineLevel="0" collapsed="false">
      <c r="A19373" s="1" t="n">
        <f aca="false">IF(IFERROR((MATCH(G19373,$G$1:$G$12712,0)),0),INDEX($A$1:$A$12712,MATCH(G19373,$G$1:$G$12712,0)),MAX($A$2:$A19372)+1)</f>
        <v>15128</v>
      </c>
      <c r="B19373" s="1" t="e">
        <f aca="false">IF(COUNTIF($G$1:$G$12712,G19373&gt;0),0,INDEX($A$1:$A$12712,MATCH(G19373,$G$1:$G$12712,0)))</f>
        <v>#N/A</v>
      </c>
      <c r="C19373" s="1" t="str">
        <f aca="false">IF(H19373="",F19373,H19373)</f>
        <v>(1) dinner lake was placed on long-term</v>
      </c>
      <c r="D19373" s="1" t="n">
        <v>157</v>
      </c>
      <c r="E19373" s="1" t="s">
        <v>17597</v>
      </c>
      <c r="F19373" s="5" t="s">
        <v>24867</v>
      </c>
      <c r="H19373" s="1"/>
    </row>
    <row r="19374" customFormat="false" ht="15" hidden="false" customHeight="true" outlineLevel="0" collapsed="false">
      <c r="A19374" s="1" t="n">
        <f aca="false">IF(IFERROR((MATCH(G19374,$G$1:$G$12712,0)),0),INDEX($A$1:$A$12712,MATCH(G19374,$G$1:$G$12712,0)),MAX($A$2:$A19373)+1)</f>
        <v>15129</v>
      </c>
      <c r="B19374" s="1" t="e">
        <f aca="false">IF(COUNTIF($G$1:$G$12712,G19374&gt;0),0,INDEX($A$1:$A$12712,MATCH(G19374,$G$1:$G$12712,0)))</f>
        <v>#N/A</v>
      </c>
      <c r="C19374" s="1" t="str">
        <f aca="false">IF(H19374="",F19374,H19374)</f>
        <v>note: dinner lake was placed on long-term</v>
      </c>
      <c r="D19374" s="1" t="n">
        <v>157</v>
      </c>
      <c r="E19374" s="1" t="s">
        <v>17597</v>
      </c>
      <c r="F19374" s="5" t="s">
        <v>24868</v>
      </c>
      <c r="H19374" s="1"/>
    </row>
    <row r="19375" customFormat="false" ht="15" hidden="false" customHeight="true" outlineLevel="0" collapsed="false">
      <c r="A19375" s="1" t="n">
        <f aca="false">IF(IFERROR((MATCH(G19375,$G$1:$G$12712,0)),0),INDEX($A$1:$A$12712,MATCH(G19375,$G$1:$G$12712,0)),MAX($A$2:$A19374)+1)</f>
        <v>15130</v>
      </c>
      <c r="B19375" s="1" t="e">
        <f aca="false">IF(COUNTIF($G$1:$G$12712,G19375&gt;0),0,INDEX($A$1:$A$12712,MATCH(G19375,$G$1:$G$12712,0)))</f>
        <v>#N/A</v>
      </c>
      <c r="C19375" s="1" t="str">
        <f aca="false">IF(H19375="",F19375,H19375)</f>
        <v>steam</v>
      </c>
      <c r="D19375" s="1" t="n">
        <v>157</v>
      </c>
      <c r="E19375" s="1" t="s">
        <v>17597</v>
      </c>
      <c r="F19375" s="5" t="s">
        <v>18057</v>
      </c>
      <c r="H19375" s="1"/>
    </row>
    <row r="19376" customFormat="false" ht="15" hidden="false" customHeight="true" outlineLevel="0" collapsed="false">
      <c r="A19376" s="1" t="n">
        <f aca="false">IF(IFERROR((MATCH(G19376,$G$1:$G$12712,0)),0),INDEX($A$1:$A$12712,MATCH(G19376,$G$1:$G$12712,0)),MAX($A$2:$A19375)+1)</f>
        <v>15131</v>
      </c>
      <c r="B19376" s="1" t="e">
        <f aca="false">IF(COUNTIF($G$1:$G$12712,G19376&gt;0),0,INDEX($A$1:$A$12712,MATCH(G19376,$G$1:$G$12712,0)))</f>
        <v>#N/A</v>
      </c>
      <c r="C19376" s="1" t="str">
        <f aca="false">IF(H19376="",F19376,H19376)</f>
        <v>none</v>
      </c>
      <c r="D19376" s="1" t="n">
        <v>282</v>
      </c>
      <c r="E19376" s="1" t="s">
        <v>19979</v>
      </c>
      <c r="F19376" s="5" t="s">
        <v>20677</v>
      </c>
      <c r="H19376" s="1"/>
    </row>
    <row r="19377" customFormat="false" ht="15" hidden="false" customHeight="true" outlineLevel="0" collapsed="false">
      <c r="A19377" s="1" t="n">
        <f aca="false">IF(IFERROR((MATCH(G19377,$G$1:$G$12712,0)),0),INDEX($A$1:$A$12712,MATCH(G19377,$G$1:$G$12712,0)),MAX($A$2:$A19376)+1)</f>
        <v>15132</v>
      </c>
      <c r="B19377" s="1" t="e">
        <f aca="false">IF(COUNTIF($G$1:$G$12712,G19377&gt;0),0,INDEX($A$1:$A$12712,MATCH(G19377,$G$1:$G$12712,0)))</f>
        <v>#N/A</v>
      </c>
      <c r="C19377" s="1" t="str">
        <f aca="false">IF(H19377="",F19377,H19377)</f>
        <v>not applicable</v>
      </c>
      <c r="D19377" s="1" t="n">
        <v>222</v>
      </c>
      <c r="E19377" s="1" t="s">
        <v>19979</v>
      </c>
      <c r="F19377" s="5" t="s">
        <v>24765</v>
      </c>
      <c r="H19377" s="1"/>
    </row>
    <row r="19378" customFormat="false" ht="15" hidden="false" customHeight="true" outlineLevel="0" collapsed="false">
      <c r="A19378" s="1" t="n">
        <f aca="false">IF(IFERROR((MATCH(G19378,$G$1:$G$12712,0)),0),INDEX($A$1:$A$12712,MATCH(G19378,$G$1:$G$12712,0)),MAX($A$2:$A19377)+1)</f>
        <v>15133</v>
      </c>
      <c r="B19378" s="1" t="e">
        <f aca="false">IF(COUNTIF($G$1:$G$12712,G19378&gt;0),0,INDEX($A$1:$A$12712,MATCH(G19378,$G$1:$G$12712,0)))</f>
        <v>#N/A</v>
      </c>
      <c r="C19378" s="1" t="str">
        <f aca="false">IF(H19378="",F19378,H19378)</f>
        <v>none</v>
      </c>
      <c r="D19378" s="1" t="n">
        <v>257</v>
      </c>
      <c r="E19378" s="1" t="s">
        <v>17645</v>
      </c>
      <c r="F19378" s="5" t="s">
        <v>20677</v>
      </c>
      <c r="H19378" s="1"/>
    </row>
    <row r="19379" customFormat="false" ht="15" hidden="false" customHeight="true" outlineLevel="0" collapsed="false">
      <c r="A19379" s="1" t="n">
        <f aca="false">IF(IFERROR((MATCH(G19379,$G$1:$G$12712,0)),0),INDEX($A$1:$A$12712,MATCH(G19379,$G$1:$G$12712,0)),MAX($A$2:$A19378)+1)</f>
        <v>15134</v>
      </c>
      <c r="B19379" s="1" t="e">
        <f aca="false">IF(COUNTIF($G$1:$G$12712,G19379&gt;0),0,INDEX($A$1:$A$12712,MATCH(G19379,$G$1:$G$12712,0)))</f>
        <v>#N/A</v>
      </c>
      <c r="C19379" s="1" t="str">
        <f aca="false">IF(H19379="",F19379,H19379)</f>
        <v>none</v>
      </c>
      <c r="D19379" s="1" t="n">
        <v>221</v>
      </c>
      <c r="E19379" s="1" t="s">
        <v>20045</v>
      </c>
      <c r="F19379" s="5" t="s">
        <v>20677</v>
      </c>
      <c r="H19379" s="1"/>
    </row>
    <row r="19380" customFormat="false" ht="15" hidden="false" customHeight="true" outlineLevel="0" collapsed="false">
      <c r="A19380" s="1" t="n">
        <f aca="false">IF(IFERROR((MATCH(G19380,$G$1:$G$12712,0)),0),INDEX($A$1:$A$12712,MATCH(G19380,$G$1:$G$12712,0)),MAX($A$2:$A19379)+1)</f>
        <v>15135</v>
      </c>
      <c r="B19380" s="1" t="e">
        <f aca="false">IF(COUNTIF($G$1:$G$12712,G19380&gt;0),0,INDEX($A$1:$A$12712,MATCH(G19380,$G$1:$G$12712,0)))</f>
        <v>#N/A</v>
      </c>
      <c r="C19380" s="1" t="str">
        <f aca="false">IF(H19380="",F19380,H19380)</f>
        <v>none</v>
      </c>
      <c r="D19380" s="1" t="n">
        <v>171</v>
      </c>
      <c r="E19380" s="1" t="s">
        <v>24869</v>
      </c>
      <c r="F19380" s="5" t="s">
        <v>20677</v>
      </c>
      <c r="H19380" s="1"/>
    </row>
    <row r="19381" customFormat="false" ht="15" hidden="false" customHeight="true" outlineLevel="0" collapsed="false">
      <c r="A19381" s="1" t="n">
        <f aca="false">IF(IFERROR((MATCH(G19381,$G$1:$G$12712,0)),0),INDEX($A$1:$A$12712,MATCH(G19381,$G$1:$G$12712,0)),MAX($A$2:$A19380)+1)</f>
        <v>15136</v>
      </c>
      <c r="B19381" s="1" t="e">
        <f aca="false">IF(COUNTIF($G$1:$G$12712,G19381&gt;0),0,INDEX($A$1:$A$12712,MATCH(G19381,$G$1:$G$12712,0)))</f>
        <v>#N/A</v>
      </c>
      <c r="C19381" s="1" t="str">
        <f aca="false">IF(H19381="",F19381,H19381)</f>
        <v>none</v>
      </c>
      <c r="D19381" s="1" t="n">
        <v>42</v>
      </c>
      <c r="E19381" s="1" t="s">
        <v>20070</v>
      </c>
      <c r="F19381" s="5" t="s">
        <v>20677</v>
      </c>
      <c r="H19381" s="1"/>
    </row>
    <row r="19382" customFormat="false" ht="15" hidden="false" customHeight="true" outlineLevel="0" collapsed="false">
      <c r="A19382" s="1" t="n">
        <f aca="false">IF(IFERROR((MATCH(G19382,$G$1:$G$12712,0)),0),INDEX($A$1:$A$12712,MATCH(G19382,$G$1:$G$12712,0)),MAX($A$2:$A19381)+1)</f>
        <v>15137</v>
      </c>
      <c r="B19382" s="1" t="e">
        <f aca="false">IF(COUNTIF($G$1:$G$12712,G19382&gt;0),0,INDEX($A$1:$A$12712,MATCH(G19382,$G$1:$G$12712,0)))</f>
        <v>#N/A</v>
      </c>
      <c r="C19382" s="1" t="str">
        <f aca="false">IF(H19382="",F19382,H19382)</f>
        <v>not applicable</v>
      </c>
      <c r="D19382" s="1" t="n">
        <v>222</v>
      </c>
      <c r="E19382" s="1" t="s">
        <v>20070</v>
      </c>
      <c r="F19382" s="5" t="s">
        <v>24765</v>
      </c>
      <c r="H19382" s="1"/>
    </row>
    <row r="19383" customFormat="false" ht="15" hidden="false" customHeight="true" outlineLevel="0" collapsed="false">
      <c r="A19383" s="1" t="n">
        <f aca="false">IF(IFERROR((MATCH(G19383,$G$1:$G$12712,0)),0),INDEX($A$1:$A$12712,MATCH(G19383,$G$1:$G$12712,0)),MAX($A$2:$A19382)+1)</f>
        <v>15138</v>
      </c>
      <c r="B19383" s="1" t="e">
        <f aca="false">IF(COUNTIF($G$1:$G$12712,G19383&gt;0),0,INDEX($A$1:$A$12712,MATCH(G19383,$G$1:$G$12712,0)))</f>
        <v>#N/A</v>
      </c>
      <c r="C19383" s="1" t="str">
        <f aca="false">IF(H19383="",F19383,H19383)</f>
        <v>hydro:</v>
      </c>
      <c r="D19383" s="1" t="n">
        <v>188</v>
      </c>
      <c r="E19383" s="1" t="s">
        <v>20071</v>
      </c>
      <c r="F19383" s="5" t="s">
        <v>24783</v>
      </c>
      <c r="H19383" s="1"/>
    </row>
    <row r="19384" customFormat="false" ht="15" hidden="false" customHeight="true" outlineLevel="0" collapsed="false">
      <c r="A19384" s="1" t="n">
        <f aca="false">IF(IFERROR((MATCH(G19384,$G$1:$G$12712,0)),0),INDEX($A$1:$A$12712,MATCH(G19384,$G$1:$G$12712,0)),MAX($A$2:$A19383)+1)</f>
        <v>15139</v>
      </c>
      <c r="B19384" s="1" t="e">
        <f aca="false">IF(COUNTIF($G$1:$G$12712,G19384&gt;0),0,INDEX($A$1:$A$12712,MATCH(G19384,$G$1:$G$12712,0)))</f>
        <v>#N/A</v>
      </c>
      <c r="C19384" s="1" t="str">
        <f aca="false">IF(H19384="",F19384,H19384)</f>
        <v>none</v>
      </c>
      <c r="D19384" s="1" t="n">
        <v>188</v>
      </c>
      <c r="E19384" s="1" t="s">
        <v>20071</v>
      </c>
      <c r="F19384" s="5" t="s">
        <v>20677</v>
      </c>
      <c r="H19384" s="1"/>
    </row>
    <row r="19385" customFormat="false" ht="15" hidden="false" customHeight="true" outlineLevel="0" collapsed="false">
      <c r="A19385" s="1" t="n">
        <f aca="false">IF(IFERROR((MATCH(G19385,$G$1:$G$12712,0)),0),INDEX($A$1:$A$12712,MATCH(G19385,$G$1:$G$12712,0)),MAX($A$2:$A19384)+1)</f>
        <v>15140</v>
      </c>
      <c r="B19385" s="1" t="e">
        <f aca="false">IF(COUNTIF($G$1:$G$12712,G19385&gt;0),0,INDEX($A$1:$A$12712,MATCH(G19385,$G$1:$G$12712,0)))</f>
        <v>#N/A</v>
      </c>
      <c r="C19385" s="1" t="str">
        <f aca="false">IF(H19385="",F19385,H19385)</f>
        <v>steam</v>
      </c>
      <c r="D19385" s="1" t="n">
        <v>188</v>
      </c>
      <c r="E19385" s="1" t="s">
        <v>20071</v>
      </c>
      <c r="F19385" s="5" t="s">
        <v>18057</v>
      </c>
      <c r="H19385" s="1"/>
    </row>
    <row r="19386" customFormat="false" ht="15" hidden="false" customHeight="true" outlineLevel="0" collapsed="false">
      <c r="A19386" s="1" t="n">
        <f aca="false">IF(IFERROR((MATCH(G19386,$G$1:$G$12712,0)),0),INDEX($A$1:$A$12712,MATCH(G19386,$G$1:$G$12712,0)),MAX($A$2:$A19385)+1)</f>
        <v>15141</v>
      </c>
      <c r="B19386" s="1" t="e">
        <f aca="false">IF(COUNTIF($G$1:$G$12712,G19386&gt;0),0,INDEX($A$1:$A$12712,MATCH(G19386,$G$1:$G$12712,0)))</f>
        <v>#N/A</v>
      </c>
      <c r="C19386" s="1" t="str">
        <f aca="false">IF(H19386="",F19386,H19386)</f>
        <v>steam:</v>
      </c>
      <c r="D19386" s="1" t="n">
        <v>188</v>
      </c>
      <c r="E19386" s="1" t="s">
        <v>20071</v>
      </c>
      <c r="F19386" s="5" t="s">
        <v>24870</v>
      </c>
      <c r="H19386" s="1"/>
    </row>
    <row r="19387" customFormat="false" ht="15" hidden="false" customHeight="true" outlineLevel="0" collapsed="false">
      <c r="A19387" s="1" t="n">
        <f aca="false">IF(IFERROR((MATCH(G19387,$G$1:$G$12712,0)),0),INDEX($A$1:$A$12712,MATCH(G19387,$G$1:$G$12712,0)),MAX($A$2:$A19386)+1)</f>
        <v>15142</v>
      </c>
      <c r="B19387" s="1" t="e">
        <f aca="false">IF(COUNTIF($G$1:$G$12712,G19387&gt;0),0,INDEX($A$1:$A$12712,MATCH(G19387,$G$1:$G$12712,0)))</f>
        <v>#N/A</v>
      </c>
      <c r="C19387" s="1" t="str">
        <f aca="false">IF(H19387="",F19387,H19387)</f>
        <v>none</v>
      </c>
      <c r="D19387" s="1" t="n">
        <v>255</v>
      </c>
      <c r="E19387" s="1" t="s">
        <v>20078</v>
      </c>
      <c r="F19387" s="5" t="s">
        <v>20677</v>
      </c>
      <c r="H19387" s="1"/>
    </row>
    <row r="19388" customFormat="false" ht="15" hidden="false" customHeight="true" outlineLevel="0" collapsed="false">
      <c r="A19388" s="1" t="n">
        <f aca="false">IF(IFERROR((MATCH(G19388,$G$1:$G$12712,0)),0),INDEX($A$1:$A$12712,MATCH(G19388,$G$1:$G$12712,0)),MAX($A$2:$A19387)+1)</f>
        <v>15143</v>
      </c>
      <c r="B19388" s="1" t="e">
        <f aca="false">IF(COUNTIF($G$1:$G$12712,G19388&gt;0),0,INDEX($A$1:$A$12712,MATCH(G19388,$G$1:$G$12712,0)))</f>
        <v>#N/A</v>
      </c>
      <c r="C19388" s="1" t="str">
        <f aca="false">IF(H19388="",F19388,H19388)</f>
        <v>not applicable</v>
      </c>
      <c r="D19388" s="1" t="n">
        <v>222</v>
      </c>
      <c r="E19388" s="1" t="s">
        <v>20078</v>
      </c>
      <c r="F19388" s="5" t="s">
        <v>24765</v>
      </c>
      <c r="H19388" s="1"/>
    </row>
    <row r="19389" customFormat="false" ht="15" hidden="false" customHeight="true" outlineLevel="0" collapsed="false">
      <c r="A19389" s="1" t="n">
        <f aca="false">IF(IFERROR((MATCH(G19389,$G$1:$G$12712,0)),0),INDEX($A$1:$A$12712,MATCH(G19389,$G$1:$G$12712,0)),MAX($A$2:$A19388)+1)</f>
        <v>15144</v>
      </c>
      <c r="B19389" s="1" t="e">
        <f aca="false">IF(COUNTIF($G$1:$G$12712,G19389&gt;0),0,INDEX($A$1:$A$12712,MATCH(G19389,$G$1:$G$12712,0)))</f>
        <v>#N/A</v>
      </c>
      <c r="C19389" s="1" t="str">
        <f aca="false">IF(H19389="",F19389,H19389)</f>
        <v>not applicable</v>
      </c>
      <c r="D19389" s="1" t="n">
        <v>222</v>
      </c>
      <c r="E19389" s="1" t="s">
        <v>20094</v>
      </c>
      <c r="F19389" s="5" t="s">
        <v>24765</v>
      </c>
      <c r="H19389" s="1"/>
    </row>
    <row r="19390" customFormat="false" ht="15" hidden="false" customHeight="true" outlineLevel="0" collapsed="false">
      <c r="A19390" s="1" t="n">
        <f aca="false">IF(IFERROR((MATCH(G19390,$G$1:$G$12712,0)),0),INDEX($A$1:$A$12712,MATCH(G19390,$G$1:$G$12712,0)),MAX($A$2:$A19389)+1)</f>
        <v>15145</v>
      </c>
      <c r="B19390" s="1" t="e">
        <f aca="false">IF(COUNTIF($G$1:$G$12712,G19390&gt;0),0,INDEX($A$1:$A$12712,MATCH(G19390,$G$1:$G$12712,0)))</f>
        <v>#N/A</v>
      </c>
      <c r="C19390" s="1" t="str">
        <f aca="false">IF(H19390="",F19390,H19390)</f>
        <v>pages 410 and 411 are not applicable.</v>
      </c>
      <c r="D19390" s="1" t="n">
        <v>288</v>
      </c>
      <c r="E19390" s="1" t="s">
        <v>20094</v>
      </c>
      <c r="F19390" s="5" t="s">
        <v>24871</v>
      </c>
      <c r="H19390" s="1"/>
    </row>
    <row r="19391" customFormat="false" ht="15" hidden="false" customHeight="true" outlineLevel="0" collapsed="false">
      <c r="A19391" s="1" t="n">
        <f aca="false">IF(IFERROR((MATCH(G19391,$G$1:$G$12712,0)),0),INDEX($A$1:$A$12712,MATCH(G19391,$G$1:$G$12712,0)),MAX($A$2:$A19390)+1)</f>
        <v>15146</v>
      </c>
      <c r="B19391" s="1" t="e">
        <f aca="false">IF(COUNTIF($G$1:$G$12712,G19391&gt;0),0,INDEX($A$1:$A$12712,MATCH(G19391,$G$1:$G$12712,0)))</f>
        <v>#N/A</v>
      </c>
      <c r="C19391" s="1" t="n">
        <f aca="false">IF(H19391="",F19391,H19391)</f>
        <v>0</v>
      </c>
      <c r="D19391" s="1" t="n">
        <v>164</v>
      </c>
      <c r="E19391" s="1" t="s">
        <v>17600</v>
      </c>
      <c r="F19391" s="5" t="n">
        <v>0</v>
      </c>
      <c r="H19391" s="1"/>
    </row>
    <row r="19392" customFormat="false" ht="15" hidden="false" customHeight="true" outlineLevel="0" collapsed="false">
      <c r="A19392" s="1" t="n">
        <f aca="false">IF(IFERROR((MATCH(G19392,$G$1:$G$12712,0)),0),INDEX($A$1:$A$12712,MATCH(G19392,$G$1:$G$12712,0)),MAX($A$2:$A19391)+1)</f>
        <v>15147</v>
      </c>
      <c r="B19392" s="1" t="e">
        <f aca="false">IF(COUNTIF($G$1:$G$12712,G19392&gt;0),0,INDEX($A$1:$A$12712,MATCH(G19392,$G$1:$G$12712,0)))</f>
        <v>#N/A</v>
      </c>
      <c r="C19392" s="1" t="str">
        <f aca="false">IF(H19392="",F19392,H19392)</f>
        <v>internal combustion:</v>
      </c>
      <c r="D19392" s="1" t="n">
        <v>199</v>
      </c>
      <c r="E19392" s="1" t="s">
        <v>20128</v>
      </c>
      <c r="F19392" s="5" t="s">
        <v>24776</v>
      </c>
      <c r="H19392" s="1"/>
    </row>
    <row r="19393" customFormat="false" ht="15" hidden="false" customHeight="true" outlineLevel="0" collapsed="false">
      <c r="A19393" s="1" t="n">
        <f aca="false">IF(IFERROR((MATCH(G19393,$G$1:$G$12712,0)),0),INDEX($A$1:$A$12712,MATCH(G19393,$G$1:$G$12712,0)),MAX($A$2:$A19392)+1)</f>
        <v>15148</v>
      </c>
      <c r="B19393" s="1" t="e">
        <f aca="false">IF(COUNTIF($G$1:$G$12712,G19393&gt;0),0,INDEX($A$1:$A$12712,MATCH(G19393,$G$1:$G$12712,0)))</f>
        <v>#N/A</v>
      </c>
      <c r="C19393" s="1" t="str">
        <f aca="false">IF(H19393="",F19393,H19393)</f>
        <v>steam:</v>
      </c>
      <c r="D19393" s="1" t="n">
        <v>199</v>
      </c>
      <c r="E19393" s="1" t="s">
        <v>20128</v>
      </c>
      <c r="F19393" s="5" t="s">
        <v>24870</v>
      </c>
      <c r="H19393" s="1"/>
    </row>
    <row r="19394" customFormat="false" ht="15" hidden="false" customHeight="true" outlineLevel="0" collapsed="false">
      <c r="A19394" s="1" t="n">
        <f aca="false">IF(IFERROR((MATCH(G19394,$G$1:$G$12712,0)),0),INDEX($A$1:$A$12712,MATCH(G19394,$G$1:$G$12712,0)),MAX($A$2:$A19393)+1)</f>
        <v>15149</v>
      </c>
      <c r="B19394" s="1" t="e">
        <f aca="false">IF(COUNTIF($G$1:$G$12712,G19394&gt;0),0,INDEX($A$1:$A$12712,MATCH(G19394,$G$1:$G$12712,0)))</f>
        <v>#N/A</v>
      </c>
      <c r="C19394" s="1" t="str">
        <f aca="false">IF(H19394="",F19394,H19394)</f>
        <v>------------------</v>
      </c>
      <c r="D19394" s="1" t="n">
        <v>245</v>
      </c>
      <c r="E19394" s="1" t="s">
        <v>20137</v>
      </c>
      <c r="F19394" s="5" t="s">
        <v>24815</v>
      </c>
      <c r="H19394" s="1"/>
    </row>
    <row r="19395" customFormat="false" ht="15" hidden="false" customHeight="true" outlineLevel="0" collapsed="false">
      <c r="A19395" s="1" t="n">
        <f aca="false">IF(IFERROR((MATCH(G19395,$G$1:$G$12712,0)),0),INDEX($A$1:$A$12712,MATCH(G19395,$G$1:$G$12712,0)),MAX($A$2:$A19394)+1)</f>
        <v>15150</v>
      </c>
      <c r="B19395" s="1" t="e">
        <f aca="false">IF(COUNTIF($G$1:$G$12712,G19395&gt;0),0,INDEX($A$1:$A$12712,MATCH(G19395,$G$1:$G$12712,0)))</f>
        <v>#N/A</v>
      </c>
      <c r="C19395" s="1" t="str">
        <f aca="false">IF(H19395="",F19395,H19395)</f>
        <v>hydro:</v>
      </c>
      <c r="D19395" s="1" t="n">
        <v>245</v>
      </c>
      <c r="E19395" s="1" t="s">
        <v>20137</v>
      </c>
      <c r="F19395" s="5" t="s">
        <v>24783</v>
      </c>
      <c r="H19395" s="1"/>
    </row>
    <row r="19396" customFormat="false" ht="15" hidden="false" customHeight="true" outlineLevel="0" collapsed="false">
      <c r="A19396" s="1" t="n">
        <f aca="false">IF(IFERROR((MATCH(G19396,$G$1:$G$12712,0)),0),INDEX($A$1:$A$12712,MATCH(G19396,$G$1:$G$12712,0)),MAX($A$2:$A19395)+1)</f>
        <v>15151</v>
      </c>
      <c r="B19396" s="1" t="e">
        <f aca="false">IF(COUNTIF($G$1:$G$12712,G19396&gt;0),0,INDEX($A$1:$A$12712,MATCH(G19396,$G$1:$G$12712,0)))</f>
        <v>#N/A</v>
      </c>
      <c r="C19396" s="1" t="str">
        <f aca="false">IF(H19396="",F19396,H19396)</f>
        <v>none</v>
      </c>
      <c r="D19396" s="1" t="n">
        <v>245</v>
      </c>
      <c r="E19396" s="1" t="s">
        <v>20137</v>
      </c>
      <c r="F19396" s="5" t="s">
        <v>20677</v>
      </c>
      <c r="H19396" s="1"/>
    </row>
    <row r="19397" customFormat="false" ht="15" hidden="false" customHeight="true" outlineLevel="0" collapsed="false">
      <c r="A19397" s="1" t="n">
        <f aca="false">IF(IFERROR((MATCH(G19397,$G$1:$G$12712,0)),0),INDEX($A$1:$A$12712,MATCH(G19397,$G$1:$G$12712,0)),MAX($A$2:$A19396)+1)</f>
        <v>15152</v>
      </c>
      <c r="B19397" s="1" t="e">
        <f aca="false">IF(COUNTIF($G$1:$G$12712,G19397&gt;0),0,INDEX($A$1:$A$12712,MATCH(G19397,$G$1:$G$12712,0)))</f>
        <v>#N/A</v>
      </c>
      <c r="C19397" s="1" t="str">
        <f aca="false">IF(H19397="",F19397,H19397)</f>
        <v>not applicable</v>
      </c>
      <c r="D19397" s="1" t="n">
        <v>222</v>
      </c>
      <c r="E19397" s="1" t="s">
        <v>20137</v>
      </c>
      <c r="F19397" s="5" t="s">
        <v>24765</v>
      </c>
      <c r="H19397" s="1"/>
    </row>
    <row r="19398" customFormat="false" ht="15" hidden="false" customHeight="true" outlineLevel="0" collapsed="false">
      <c r="A19398" s="1" t="n">
        <f aca="false">IF(IFERROR((MATCH(G19398,$G$1:$G$12712,0)),0),INDEX($A$1:$A$12712,MATCH(G19398,$G$1:$G$12712,0)),MAX($A$2:$A19397)+1)</f>
        <v>15153</v>
      </c>
      <c r="B19398" s="1" t="e">
        <f aca="false">IF(COUNTIF($G$1:$G$12712,G19398&gt;0),0,INDEX($A$1:$A$12712,MATCH(G19398,$G$1:$G$12712,0)))</f>
        <v>#N/A</v>
      </c>
      <c r="C19398" s="1" t="str">
        <f aca="false">IF(H19398="",F19398,H19398)</f>
        <v>solar:</v>
      </c>
      <c r="D19398" s="1" t="n">
        <v>245</v>
      </c>
      <c r="E19398" s="1" t="s">
        <v>20137</v>
      </c>
      <c r="F19398" s="5" t="s">
        <v>24747</v>
      </c>
      <c r="H19398" s="1"/>
    </row>
    <row r="19399" customFormat="false" ht="15" hidden="false" customHeight="true" outlineLevel="0" collapsed="false">
      <c r="A19399" s="1" t="n">
        <f aca="false">IF(IFERROR((MATCH(G19399,$G$1:$G$12712,0)),0),INDEX($A$1:$A$12712,MATCH(G19399,$G$1:$G$12712,0)),MAX($A$2:$A19398)+1)</f>
        <v>15154</v>
      </c>
      <c r="B19399" s="1" t="e">
        <f aca="false">IF(COUNTIF($G$1:$G$12712,G19399&gt;0),0,INDEX($A$1:$A$12712,MATCH(G19399,$G$1:$G$12712,0)))</f>
        <v>#N/A</v>
      </c>
      <c r="C19399" s="1" t="str">
        <f aca="false">IF(H19399="",F19399,H19399)</f>
        <v>none</v>
      </c>
      <c r="D19399" s="1" t="n">
        <v>225</v>
      </c>
      <c r="E19399" s="1" t="s">
        <v>17650</v>
      </c>
      <c r="F19399" s="5" t="s">
        <v>20677</v>
      </c>
      <c r="H19399" s="1"/>
    </row>
    <row r="19400" customFormat="false" ht="15" hidden="false" customHeight="true" outlineLevel="0" collapsed="false">
      <c r="A19400" s="1" t="n">
        <f aca="false">IF(IFERROR((MATCH(G19400,$G$1:$G$12712,0)),0),INDEX($A$1:$A$12712,MATCH(G19400,$G$1:$G$12712,0)),MAX($A$2:$A19399)+1)</f>
        <v>15155</v>
      </c>
      <c r="B19400" s="1" t="e">
        <f aca="false">IF(COUNTIF($G$1:$G$12712,G19400&gt;0),0,INDEX($A$1:$A$12712,MATCH(G19400,$G$1:$G$12712,0)))</f>
        <v>#N/A</v>
      </c>
      <c r="C19400" s="1" t="n">
        <f aca="false">IF(H19400="",F19400,H19400)</f>
        <v>0</v>
      </c>
      <c r="D19400" s="1" t="n">
        <v>280</v>
      </c>
      <c r="E19400" s="1" t="s">
        <v>17652</v>
      </c>
      <c r="F19400" s="5" t="n">
        <v>0</v>
      </c>
      <c r="H19400" s="1"/>
    </row>
    <row r="19401" customFormat="false" ht="15" hidden="false" customHeight="true" outlineLevel="0" collapsed="false">
      <c r="A19401" s="1" t="n">
        <f aca="false">IF(IFERROR((MATCH(G19401,$G$1:$G$12712,0)),0),INDEX($A$1:$A$12712,MATCH(G19401,$G$1:$G$12712,0)),MAX($A$2:$A19400)+1)</f>
        <v>15156</v>
      </c>
      <c r="B19401" s="1" t="e">
        <f aca="false">IF(COUNTIF($G$1:$G$12712,G19401&gt;0),0,INDEX($A$1:$A$12712,MATCH(G19401,$G$1:$G$12712,0)))</f>
        <v>#N/A</v>
      </c>
      <c r="C19401" s="1" t="str">
        <f aca="false">IF(H19401="",F19401,H19401)</f>
        <v>diesel plant</v>
      </c>
      <c r="D19401" s="1" t="n">
        <v>280</v>
      </c>
      <c r="E19401" s="1" t="s">
        <v>17652</v>
      </c>
      <c r="F19401" s="5" t="s">
        <v>24872</v>
      </c>
      <c r="H19401" s="1"/>
    </row>
    <row r="19402" customFormat="false" ht="15" hidden="false" customHeight="true" outlineLevel="0" collapsed="false">
      <c r="A19402" s="1" t="n">
        <f aca="false">IF(IFERROR((MATCH(G19402,$G$1:$G$12712,0)),0),INDEX($A$1:$A$12712,MATCH(G19402,$G$1:$G$12712,0)),MAX($A$2:$A19401)+1)</f>
        <v>15157</v>
      </c>
      <c r="B19402" s="1" t="e">
        <f aca="false">IF(COUNTIF($G$1:$G$12712,G19402&gt;0),0,INDEX($A$1:$A$12712,MATCH(G19402,$G$1:$G$12712,0)))</f>
        <v>#N/A</v>
      </c>
      <c r="C19402" s="1" t="str">
        <f aca="false">IF(H19402="",F19402,H19402)</f>
        <v>none</v>
      </c>
      <c r="D19402" s="1" t="n">
        <v>280</v>
      </c>
      <c r="E19402" s="1" t="s">
        <v>17652</v>
      </c>
      <c r="F19402" s="5" t="s">
        <v>20677</v>
      </c>
      <c r="H19402" s="1"/>
    </row>
    <row r="19403" customFormat="false" ht="15" hidden="false" customHeight="true" outlineLevel="0" collapsed="false">
      <c r="A19403" s="1" t="n">
        <f aca="false">IF(IFERROR((MATCH(G19403,$G$1:$G$12712,0)),0),INDEX($A$1:$A$12712,MATCH(G19403,$G$1:$G$12712,0)),MAX($A$2:$A19402)+1)</f>
        <v>15158</v>
      </c>
      <c r="B19403" s="1" t="e">
        <f aca="false">IF(COUNTIF($G$1:$G$12712,G19403&gt;0),0,INDEX($A$1:$A$12712,MATCH(G19403,$G$1:$G$12712,0)))</f>
        <v>#N/A</v>
      </c>
      <c r="C19403" s="1" t="str">
        <f aca="false">IF(H19403="",F19403,H19403)</f>
        <v>not applicable</v>
      </c>
      <c r="D19403" s="1" t="n">
        <v>222</v>
      </c>
      <c r="E19403" s="1" t="s">
        <v>17652</v>
      </c>
      <c r="F19403" s="5" t="s">
        <v>24765</v>
      </c>
      <c r="H19403" s="1"/>
    </row>
    <row r="19404" customFormat="false" ht="15" hidden="false" customHeight="true" outlineLevel="0" collapsed="false">
      <c r="A19404" s="1" t="n">
        <f aca="false">IF(IFERROR((MATCH(G19404,$G$1:$G$12712,0)),0),INDEX($A$1:$A$12712,MATCH(G19404,$G$1:$G$12712,0)),MAX($A$2:$A19403)+1)</f>
        <v>15159</v>
      </c>
      <c r="B19404" s="1" t="e">
        <f aca="false">IF(COUNTIF($G$1:$G$12712,G19404&gt;0),0,INDEX($A$1:$A$12712,MATCH(G19404,$G$1:$G$12712,0)))</f>
        <v>#N/A</v>
      </c>
      <c r="C19404" s="1" t="str">
        <f aca="false">IF(H19404="",F19404,H19404)</f>
        <v>internal combustion:</v>
      </c>
      <c r="D19404" s="1" t="n">
        <v>219</v>
      </c>
      <c r="E19404" s="1" t="s">
        <v>20262</v>
      </c>
      <c r="F19404" s="5" t="s">
        <v>24776</v>
      </c>
      <c r="H19404" s="1"/>
    </row>
    <row r="19405" customFormat="false" ht="15" hidden="false" customHeight="true" outlineLevel="0" collapsed="false">
      <c r="A19405" s="1" t="n">
        <f aca="false">IF(IFERROR((MATCH(G19405,$G$1:$G$12712,0)),0),INDEX($A$1:$A$12712,MATCH(G19405,$G$1:$G$12712,0)),MAX($A$2:$A19404)+1)</f>
        <v>15160</v>
      </c>
      <c r="B19405" s="1" t="e">
        <f aca="false">IF(COUNTIF($G$1:$G$12712,G19405&gt;0),0,INDEX($A$1:$A$12712,MATCH(G19405,$G$1:$G$12712,0)))</f>
        <v>#N/A</v>
      </c>
      <c r="C19405" s="1" t="str">
        <f aca="false">IF(H19405="",F19405,H19405)</f>
        <v>none</v>
      </c>
      <c r="D19405" s="1" t="n">
        <v>219</v>
      </c>
      <c r="E19405" s="1" t="s">
        <v>20262</v>
      </c>
      <c r="F19405" s="5" t="s">
        <v>20677</v>
      </c>
      <c r="H19405" s="1"/>
    </row>
    <row r="19406" customFormat="false" ht="15" hidden="false" customHeight="true" outlineLevel="0" collapsed="false">
      <c r="A19406" s="1" t="n">
        <f aca="false">IF(IFERROR((MATCH(G19406,$G$1:$G$12712,0)),0),INDEX($A$1:$A$12712,MATCH(G19406,$G$1:$G$12712,0)),MAX($A$2:$A19405)+1)</f>
        <v>15161</v>
      </c>
      <c r="B19406" s="1" t="e">
        <f aca="false">IF(COUNTIF($G$1:$G$12712,G19406&gt;0),0,INDEX($A$1:$A$12712,MATCH(G19406,$G$1:$G$12712,0)))</f>
        <v>#N/A</v>
      </c>
      <c r="C19406" s="1" t="str">
        <f aca="false">IF(H19406="",F19406,H19406)</f>
        <v>note: the blackhawk and janesville plants were</v>
      </c>
      <c r="D19406" s="1" t="n">
        <v>219</v>
      </c>
      <c r="E19406" s="1" t="s">
        <v>20262</v>
      </c>
      <c r="F19406" s="5" t="s">
        <v>24873</v>
      </c>
      <c r="H19406" s="1"/>
    </row>
    <row r="19407" customFormat="false" ht="15" hidden="false" customHeight="true" outlineLevel="0" collapsed="false">
      <c r="A19407" s="1" t="n">
        <f aca="false">IF(IFERROR((MATCH(G19407,$G$1:$G$12712,0)),0),INDEX($A$1:$A$12712,MATCH(G19407,$G$1:$G$12712,0)),MAX($A$2:$A19406)+1)</f>
        <v>15162</v>
      </c>
      <c r="B19407" s="1" t="e">
        <f aca="false">IF(COUNTIF($G$1:$G$12712,G19407&gt;0),0,INDEX($A$1:$A$12712,MATCH(G19407,$G$1:$G$12712,0)))</f>
        <v>#N/A</v>
      </c>
      <c r="C19407" s="1" t="str">
        <f aca="false">IF(H19407="",F19407,H19407)</f>
        <v>* license surrendered august 1982</v>
      </c>
      <c r="D19407" s="1" t="n">
        <v>187</v>
      </c>
      <c r="E19407" s="1" t="s">
        <v>17602</v>
      </c>
      <c r="F19407" s="5" t="s">
        <v>24874</v>
      </c>
      <c r="H19407" s="1"/>
    </row>
    <row r="19408" customFormat="false" ht="15" hidden="false" customHeight="true" outlineLevel="0" collapsed="false">
      <c r="A19408" s="1" t="n">
        <f aca="false">IF(IFERROR((MATCH(G19408,$G$1:$G$12712,0)),0),INDEX($A$1:$A$12712,MATCH(G19408,$G$1:$G$12712,0)),MAX($A$2:$A19407)+1)</f>
        <v>15163</v>
      </c>
      <c r="B19408" s="1" t="e">
        <f aca="false">IF(COUNTIF($G$1:$G$12712,G19408&gt;0),0,INDEX($A$1:$A$12712,MATCH(G19408,$G$1:$G$12712,0)))</f>
        <v>#N/A</v>
      </c>
      <c r="C19408" s="1" t="str">
        <f aca="false">IF(H19408="",F19408,H19408)</f>
        <v>* license surrendered august 1982.</v>
      </c>
      <c r="D19408" s="1" t="n">
        <v>187</v>
      </c>
      <c r="E19408" s="1" t="s">
        <v>17602</v>
      </c>
      <c r="F19408" s="5" t="s">
        <v>24875</v>
      </c>
      <c r="H19408" s="1"/>
    </row>
    <row r="19409" customFormat="false" ht="15" hidden="false" customHeight="true" outlineLevel="0" collapsed="false">
      <c r="A19409" s="1" t="n">
        <f aca="false">IF(IFERROR((MATCH(G19409,$G$1:$G$12712,0)),0),INDEX($A$1:$A$12712,MATCH(G19409,$G$1:$G$12712,0)),MAX($A$2:$A19408)+1)</f>
        <v>15164</v>
      </c>
      <c r="B19409" s="1" t="e">
        <f aca="false">IF(COUNTIF($G$1:$G$12712,G19409&gt;0),0,INDEX($A$1:$A$12712,MATCH(G19409,$G$1:$G$12712,0)))</f>
        <v>#N/A</v>
      </c>
      <c r="C19409" s="1" t="str">
        <f aca="false">IF(H19409="",F19409,H19409)</f>
        <v>* license surrendered december 1981</v>
      </c>
      <c r="D19409" s="1" t="n">
        <v>187</v>
      </c>
      <c r="E19409" s="1" t="s">
        <v>17602</v>
      </c>
      <c r="F19409" s="5" t="s">
        <v>24876</v>
      </c>
      <c r="H19409" s="1"/>
    </row>
    <row r="19410" customFormat="false" ht="15" hidden="false" customHeight="true" outlineLevel="0" collapsed="false">
      <c r="A19410" s="1" t="n">
        <f aca="false">IF(IFERROR((MATCH(G19410,$G$1:$G$12712,0)),0),INDEX($A$1:$A$12712,MATCH(G19410,$G$1:$G$12712,0)),MAX($A$2:$A19409)+1)</f>
        <v>15165</v>
      </c>
      <c r="B19410" s="1" t="e">
        <f aca="false">IF(COUNTIF($G$1:$G$12712,G19410&gt;0),0,INDEX($A$1:$A$12712,MATCH(G19410,$G$1:$G$12712,0)))</f>
        <v>#N/A</v>
      </c>
      <c r="C19410" s="1" t="str">
        <f aca="false">IF(H19410="",F19410,H19410)</f>
        <v>* license surrendered december 1981.</v>
      </c>
      <c r="D19410" s="1" t="n">
        <v>187</v>
      </c>
      <c r="E19410" s="1" t="s">
        <v>17602</v>
      </c>
      <c r="F19410" s="5" t="s">
        <v>24877</v>
      </c>
      <c r="H19410" s="1"/>
    </row>
    <row r="19411" customFormat="false" ht="15" hidden="false" customHeight="true" outlineLevel="0" collapsed="false">
      <c r="A19411" s="1" t="n">
        <f aca="false">IF(IFERROR((MATCH(G19411,$G$1:$G$12712,0)),0),INDEX($A$1:$A$12712,MATCH(G19411,$G$1:$G$12712,0)),MAX($A$2:$A19410)+1)</f>
        <v>15166</v>
      </c>
      <c r="B19411" s="1" t="e">
        <f aca="false">IF(COUNTIF($G$1:$G$12712,G19411&gt;0),0,INDEX($A$1:$A$12712,MATCH(G19411,$G$1:$G$12712,0)))</f>
        <v>#N/A</v>
      </c>
      <c r="C19411" s="1" t="str">
        <f aca="false">IF(H19411="",F19411,H19411)</f>
        <v>** license surrendered august 1982</v>
      </c>
      <c r="D19411" s="1" t="n">
        <v>187</v>
      </c>
      <c r="E19411" s="1" t="s">
        <v>17602</v>
      </c>
      <c r="F19411" s="5" t="s">
        <v>24878</v>
      </c>
      <c r="H19411" s="1"/>
    </row>
    <row r="19412" customFormat="false" ht="15" hidden="false" customHeight="true" outlineLevel="0" collapsed="false">
      <c r="A19412" s="1" t="n">
        <f aca="false">IF(IFERROR((MATCH(G19412,$G$1:$G$12712,0)),0),INDEX($A$1:$A$12712,MATCH(G19412,$G$1:$G$12712,0)),MAX($A$2:$A19411)+1)</f>
        <v>15167</v>
      </c>
      <c r="B19412" s="1" t="e">
        <f aca="false">IF(COUNTIF($G$1:$G$12712,G19412&gt;0),0,INDEX($A$1:$A$12712,MATCH(G19412,$G$1:$G$12712,0)))</f>
        <v>#N/A</v>
      </c>
      <c r="C19412" s="1" t="str">
        <f aca="false">IF(H19412="",F19412,H19412)</f>
        <v>** license surrendered december 1981</v>
      </c>
      <c r="D19412" s="1" t="n">
        <v>187</v>
      </c>
      <c r="E19412" s="1" t="s">
        <v>17602</v>
      </c>
      <c r="F19412" s="5" t="s">
        <v>24879</v>
      </c>
      <c r="H19412" s="1"/>
    </row>
    <row r="19413" customFormat="false" ht="15" hidden="false" customHeight="true" outlineLevel="0" collapsed="false">
      <c r="A19413" s="1" t="n">
        <f aca="false">IF(IFERROR((MATCH(G19413,$G$1:$G$12712,0)),0),INDEX($A$1:$A$12712,MATCH(G19413,$G$1:$G$12712,0)),MAX($A$2:$A19412)+1)</f>
        <v>15168</v>
      </c>
      <c r="B19413" s="1" t="e">
        <f aca="false">IF(COUNTIF($G$1:$G$12712,G19413&gt;0),0,INDEX($A$1:$A$12712,MATCH(G19413,$G$1:$G$12712,0)))</f>
        <v>#N/A</v>
      </c>
      <c r="C19413" s="1" t="str">
        <f aca="false">IF(H19413="",F19413,H19413)</f>
        <v>** license surrendered december 1981.</v>
      </c>
      <c r="D19413" s="1" t="n">
        <v>187</v>
      </c>
      <c r="E19413" s="1" t="s">
        <v>17602</v>
      </c>
      <c r="F19413" s="5" t="s">
        <v>24880</v>
      </c>
      <c r="H19413" s="1"/>
    </row>
    <row r="19414" customFormat="false" ht="15" hidden="false" customHeight="true" outlineLevel="0" collapsed="false">
      <c r="A19414" s="1" t="n">
        <f aca="false">IF(IFERROR((MATCH(G19414,$G$1:$G$12712,0)),0),INDEX($A$1:$A$12712,MATCH(G19414,$G$1:$G$12712,0)),MAX($A$2:$A19413)+1)</f>
        <v>15169</v>
      </c>
      <c r="B19414" s="1" t="e">
        <f aca="false">IF(COUNTIF($G$1:$G$12712,G19414&gt;0),0,INDEX($A$1:$A$12712,MATCH(G19414,$G$1:$G$12712,0)))</f>
        <v>#N/A</v>
      </c>
      <c r="C19414" s="1" t="str">
        <f aca="false">IF(H19414="",F19414,H19414)</f>
        <v>-----</v>
      </c>
      <c r="D19414" s="1" t="n">
        <v>187</v>
      </c>
      <c r="E19414" s="1" t="s">
        <v>17602</v>
      </c>
      <c r="F19414" s="5" t="s">
        <v>24825</v>
      </c>
      <c r="H19414" s="1"/>
    </row>
    <row r="19415" customFormat="false" ht="15" hidden="false" customHeight="true" outlineLevel="0" collapsed="false">
      <c r="A19415" s="1" t="n">
        <f aca="false">IF(IFERROR((MATCH(G19415,$G$1:$G$12712,0)),0),INDEX($A$1:$A$12712,MATCH(G19415,$G$1:$G$12712,0)),MAX($A$2:$A19414)+1)</f>
        <v>15170</v>
      </c>
      <c r="B19415" s="1" t="e">
        <f aca="false">IF(COUNTIF($G$1:$G$12712,G19415&gt;0),0,INDEX($A$1:$A$12712,MATCH(G19415,$G$1:$G$12712,0)))</f>
        <v>#N/A</v>
      </c>
      <c r="C19415" s="1" t="str">
        <f aca="false">IF(H19415="",F19415,H19415)</f>
        <v>------------</v>
      </c>
      <c r="D19415" s="1" t="n">
        <v>187</v>
      </c>
      <c r="E19415" s="1" t="s">
        <v>17602</v>
      </c>
      <c r="F19415" s="5" t="s">
        <v>24881</v>
      </c>
      <c r="H19415" s="1"/>
    </row>
    <row r="19416" customFormat="false" ht="15" hidden="false" customHeight="true" outlineLevel="0" collapsed="false">
      <c r="A19416" s="1" t="n">
        <f aca="false">IF(IFERROR((MATCH(G19416,$G$1:$G$12712,0)),0),INDEX($A$1:$A$12712,MATCH(G19416,$G$1:$G$12712,0)),MAX($A$2:$A19415)+1)</f>
        <v>15171</v>
      </c>
      <c r="B19416" s="1" t="e">
        <f aca="false">IF(COUNTIF($G$1:$G$12712,G19416&gt;0),0,INDEX($A$1:$A$12712,MATCH(G19416,$G$1:$G$12712,0)))</f>
        <v>#N/A</v>
      </c>
      <c r="C19416" s="1" t="str">
        <f aca="false">IF(H19416="",F19416,H19416)</f>
        <v>------------------</v>
      </c>
      <c r="D19416" s="1" t="n">
        <v>187</v>
      </c>
      <c r="E19416" s="1" t="s">
        <v>17602</v>
      </c>
      <c r="F19416" s="5" t="s">
        <v>24815</v>
      </c>
      <c r="H19416" s="1"/>
    </row>
    <row r="19417" customFormat="false" ht="15" hidden="false" customHeight="true" outlineLevel="0" collapsed="false">
      <c r="A19417" s="1" t="n">
        <f aca="false">IF(IFERROR((MATCH(G19417,$G$1:$G$12712,0)),0),INDEX($A$1:$A$12712,MATCH(G19417,$G$1:$G$12712,0)),MAX($A$2:$A19416)+1)</f>
        <v>15172</v>
      </c>
      <c r="B19417" s="1" t="e">
        <f aca="false">IF(COUNTIF($G$1:$G$12712,G19417&gt;0),0,INDEX($A$1:$A$12712,MATCH(G19417,$G$1:$G$12712,0)))</f>
        <v>#N/A</v>
      </c>
      <c r="C19417" s="1" t="str">
        <f aca="false">IF(H19417="",F19417,H19417)</f>
        <v>-------------------</v>
      </c>
      <c r="D19417" s="1" t="n">
        <v>187</v>
      </c>
      <c r="E19417" s="1" t="s">
        <v>17602</v>
      </c>
      <c r="F19417" s="5" t="s">
        <v>24816</v>
      </c>
      <c r="H19417" s="1"/>
    </row>
    <row r="19418" customFormat="false" ht="15" hidden="false" customHeight="true" outlineLevel="0" collapsed="false">
      <c r="A19418" s="1" t="n">
        <f aca="false">IF(IFERROR((MATCH(G19418,$G$1:$G$12712,0)),0),INDEX($A$1:$A$12712,MATCH(G19418,$G$1:$G$12712,0)),MAX($A$2:$A19417)+1)</f>
        <v>15173</v>
      </c>
      <c r="B19418" s="1" t="e">
        <f aca="false">IF(COUNTIF($G$1:$G$12712,G19418&gt;0),0,INDEX($A$1:$A$12712,MATCH(G19418,$G$1:$G$12712,0)))</f>
        <v>#N/A</v>
      </c>
      <c r="C19418" s="1" t="str">
        <f aca="false">IF(H19418="",F19418,H19418)</f>
        <v>hydro: lic project no.</v>
      </c>
      <c r="D19418" s="1" t="n">
        <v>187</v>
      </c>
      <c r="E19418" s="1" t="s">
        <v>17602</v>
      </c>
      <c r="F19418" s="5" t="s">
        <v>24882</v>
      </c>
      <c r="H19418" s="1"/>
    </row>
    <row r="19419" customFormat="false" ht="15" hidden="false" customHeight="true" outlineLevel="0" collapsed="false">
      <c r="A19419" s="1" t="n">
        <f aca="false">IF(IFERROR((MATCH(G19419,$G$1:$G$12712,0)),0),INDEX($A$1:$A$12712,MATCH(G19419,$G$1:$G$12712,0)),MAX($A$2:$A19418)+1)</f>
        <v>15174</v>
      </c>
      <c r="B19419" s="1" t="e">
        <f aca="false">IF(COUNTIF($G$1:$G$12712,G19419&gt;0),0,INDEX($A$1:$A$12712,MATCH(G19419,$G$1:$G$12712,0)))</f>
        <v>#N/A</v>
      </c>
      <c r="C19419" s="1" t="str">
        <f aca="false">IF(H19419="",F19419,H19419)</f>
        <v>hydro: lic. project no.</v>
      </c>
      <c r="D19419" s="1" t="n">
        <v>187</v>
      </c>
      <c r="E19419" s="1" t="s">
        <v>17602</v>
      </c>
      <c r="F19419" s="5" t="s">
        <v>24883</v>
      </c>
      <c r="H19419" s="1"/>
    </row>
    <row r="19420" customFormat="false" ht="15" hidden="false" customHeight="true" outlineLevel="0" collapsed="false">
      <c r="A19420" s="1" t="n">
        <f aca="false">IF(IFERROR((MATCH(G19420,$G$1:$G$12712,0)),0),INDEX($A$1:$A$12712,MATCH(G19420,$G$1:$G$12712,0)),MAX($A$2:$A19419)+1)</f>
        <v>15175</v>
      </c>
      <c r="B19420" s="1" t="e">
        <f aca="false">IF(COUNTIF($G$1:$G$12712,G19420&gt;0),0,INDEX($A$1:$A$12712,MATCH(G19420,$G$1:$G$12712,0)))</f>
        <v>#N/A</v>
      </c>
      <c r="C19420" s="1" t="str">
        <f aca="false">IF(H19420="",F19420,H19420)</f>
        <v>internal combustion:</v>
      </c>
      <c r="D19420" s="1" t="n">
        <v>187</v>
      </c>
      <c r="E19420" s="1" t="s">
        <v>17602</v>
      </c>
      <c r="F19420" s="5" t="s">
        <v>24776</v>
      </c>
      <c r="H19420" s="1"/>
    </row>
    <row r="19421" customFormat="false" ht="15" hidden="false" customHeight="true" outlineLevel="0" collapsed="false">
      <c r="A19421" s="1" t="n">
        <f aca="false">IF(IFERROR((MATCH(G19421,$G$1:$G$12712,0)),0),INDEX($A$1:$A$12712,MATCH(G19421,$G$1:$G$12712,0)),MAX($A$2:$A19420)+1)</f>
        <v>15176</v>
      </c>
      <c r="B19421" s="1" t="e">
        <f aca="false">IF(COUNTIF($G$1:$G$12712,G19421&gt;0),0,INDEX($A$1:$A$12712,MATCH(G19421,$G$1:$G$12712,0)))</f>
        <v>#N/A</v>
      </c>
      <c r="C19421" s="1" t="str">
        <f aca="false">IF(H19421="",F19421,H19421)</f>
        <v>none</v>
      </c>
      <c r="D19421" s="1" t="n">
        <v>187</v>
      </c>
      <c r="E19421" s="1" t="s">
        <v>17602</v>
      </c>
      <c r="F19421" s="5" t="s">
        <v>20677</v>
      </c>
      <c r="H19421" s="1"/>
    </row>
    <row r="19422" customFormat="false" ht="15" hidden="false" customHeight="true" outlineLevel="0" collapsed="false">
      <c r="A19422" s="1" t="n">
        <f aca="false">IF(IFERROR((MATCH(G19422,$G$1:$G$12712,0)),0),INDEX($A$1:$A$12712,MATCH(G19422,$G$1:$G$12712,0)),MAX($A$2:$A19421)+1)</f>
        <v>15177</v>
      </c>
      <c r="B19422" s="1" t="e">
        <f aca="false">IF(COUNTIF($G$1:$G$12712,G19422&gt;0),0,INDEX($A$1:$A$12712,MATCH(G19422,$G$1:$G$12712,0)))</f>
        <v>#N/A</v>
      </c>
      <c r="C19422" s="1" t="str">
        <f aca="false">IF(H19422="",F19422,H19422)</f>
        <v>none</v>
      </c>
      <c r="D19422" s="1" t="n">
        <v>189</v>
      </c>
      <c r="E19422" s="1" t="s">
        <v>20352</v>
      </c>
      <c r="F19422" s="5" t="s">
        <v>20677</v>
      </c>
      <c r="H19422" s="1"/>
    </row>
    <row r="19423" customFormat="false" ht="15" hidden="false" customHeight="true" outlineLevel="0" collapsed="false">
      <c r="A19423" s="1" t="n">
        <f aca="false">IF(IFERROR((MATCH(G19423,$G$1:$G$12712,0)),0),INDEX($A$1:$A$12712,MATCH(G19423,$G$1:$G$12712,0)),MAX($A$2:$A19422)+1)</f>
        <v>15178</v>
      </c>
      <c r="B19423" s="1" t="e">
        <f aca="false">IF(COUNTIF($G$1:$G$12712,G19423&gt;0),0,INDEX($A$1:$A$12712,MATCH(G19423,$G$1:$G$12712,0)))</f>
        <v>#N/A</v>
      </c>
      <c r="C19423" s="1" t="str">
        <f aca="false">IF(H19423="",F19423,H19423)</f>
        <v>none.</v>
      </c>
      <c r="D19423" s="1" t="n">
        <v>189</v>
      </c>
      <c r="E19423" s="1" t="s">
        <v>20352</v>
      </c>
      <c r="F19423" s="5" t="s">
        <v>24781</v>
      </c>
      <c r="H19423" s="1"/>
    </row>
    <row r="19424" customFormat="false" ht="15" hidden="false" customHeight="true" outlineLevel="0" collapsed="false">
      <c r="A19424" s="1" t="n">
        <f aca="false">IF(IFERROR((MATCH(G19424,$G$1:$G$12712,0)),0),INDEX($A$1:$A$12712,MATCH(G19424,$G$1:$G$12712,0)),MAX($A$2:$A19423)+1)</f>
        <v>15179</v>
      </c>
      <c r="B19424" s="1" t="e">
        <f aca="false">IF(COUNTIF($G$1:$G$12712,G19424&gt;0),0,INDEX($A$1:$A$12712,MATCH(G19424,$G$1:$G$12712,0)))</f>
        <v>#N/A</v>
      </c>
      <c r="C19424" s="1" t="str">
        <f aca="false">IF(H19424="",F19424,H19424)</f>
        <v>not applicable</v>
      </c>
      <c r="D19424" s="1" t="n">
        <v>222</v>
      </c>
      <c r="E19424" s="1" t="s">
        <v>20354</v>
      </c>
      <c r="F19424" s="5" t="s">
        <v>24765</v>
      </c>
      <c r="H19424" s="1"/>
    </row>
    <row r="19425" customFormat="false" ht="15" hidden="false" customHeight="true" outlineLevel="0" collapsed="false">
      <c r="A19425" s="1" t="n">
        <f aca="false">IF(IFERROR((MATCH(G19425,$G$1:$G$12712,0)),0),INDEX($A$1:$A$12712,MATCH(G19425,$G$1:$G$12712,0)),MAX($A$2:$A19424)+1)</f>
        <v>15180</v>
      </c>
      <c r="B19425" s="1" t="e">
        <f aca="false">IF(COUNTIF($G$1:$G$12712,G19425&gt;0),0,INDEX($A$1:$A$12712,MATCH(G19425,$G$1:$G$12712,0)))</f>
        <v>#N/A</v>
      </c>
      <c r="C19425" s="1" t="str">
        <f aca="false">IF(H19425="",F19425,H19425)</f>
        <v>------------not applicable-------------------</v>
      </c>
      <c r="D19425" s="1" t="n">
        <v>46</v>
      </c>
      <c r="E19425" s="1" t="s">
        <v>20361</v>
      </c>
      <c r="F19425" s="5" t="s">
        <v>24884</v>
      </c>
      <c r="H19425" s="1"/>
    </row>
    <row r="19426" customFormat="false" ht="15" hidden="false" customHeight="true" outlineLevel="0" collapsed="false">
      <c r="A19426" s="1" t="n">
        <f aca="false">IF(IFERROR((MATCH(G19426,$G$1:$G$12712,0)),0),INDEX($A$1:$A$12712,MATCH(G19426,$G$1:$G$12712,0)),MAX($A$2:$A19425)+1)</f>
        <v>15181</v>
      </c>
      <c r="B19426" s="1" t="e">
        <f aca="false">IF(COUNTIF($G$1:$G$12712,G19426&gt;0),0,INDEX($A$1:$A$12712,MATCH(G19426,$G$1:$G$12712,0)))</f>
        <v>#N/A</v>
      </c>
      <c r="C19426" s="1" t="str">
        <f aca="false">IF(H19426="",F19426,H19426)</f>
        <v>---not applicable---</v>
      </c>
      <c r="D19426" s="1" t="n">
        <v>46</v>
      </c>
      <c r="E19426" s="1" t="s">
        <v>20361</v>
      </c>
      <c r="F19426" s="5" t="s">
        <v>24885</v>
      </c>
      <c r="H19426" s="1"/>
    </row>
    <row r="19427" customFormat="false" ht="15" hidden="false" customHeight="true" outlineLevel="0" collapsed="false">
      <c r="A19427" s="1" t="n">
        <f aca="false">IF(IFERROR((MATCH(G19427,$G$1:$G$12712,0)),0),INDEX($A$1:$A$12712,MATCH(G19427,$G$1:$G$12712,0)),MAX($A$2:$A19426)+1)</f>
        <v>15182</v>
      </c>
      <c r="B19427" s="1" t="e">
        <f aca="false">IF(COUNTIF($G$1:$G$12712,G19427&gt;0),0,INDEX($A$1:$A$12712,MATCH(G19427,$G$1:$G$12712,0)))</f>
        <v>#N/A</v>
      </c>
      <c r="C19427" s="1" t="str">
        <f aca="false">IF(H19427="",F19427,H19427)</f>
        <v>not applicable</v>
      </c>
      <c r="D19427" s="1" t="n">
        <v>222</v>
      </c>
      <c r="E19427" s="1" t="s">
        <v>20373</v>
      </c>
      <c r="F19427" s="5" t="s">
        <v>24765</v>
      </c>
      <c r="H19427" s="1"/>
    </row>
    <row r="19428" customFormat="false" ht="15" hidden="false" customHeight="true" outlineLevel="0" collapsed="false">
      <c r="A19428" s="1" t="n">
        <f aca="false">IF(IFERROR((MATCH(G19428,$G$1:$G$12712,0)),0),INDEX($A$1:$A$12712,MATCH(G19428,$G$1:$G$12712,0)),MAX($A$2:$A19427)+1)</f>
        <v>15183</v>
      </c>
      <c r="B19428" s="1" t="e">
        <f aca="false">IF(COUNTIF($G$1:$G$12712,G19428&gt;0),0,INDEX($A$1:$A$12712,MATCH(G19428,$G$1:$G$12712,0)))</f>
        <v>#N/A</v>
      </c>
      <c r="C19428" s="1" t="str">
        <f aca="false">IF(H19428="",F19428,H19428)</f>
        <v>none</v>
      </c>
      <c r="D19428" s="1" t="n">
        <v>47</v>
      </c>
      <c r="E19428" s="1" t="s">
        <v>20376</v>
      </c>
      <c r="F19428" s="5" t="s">
        <v>20677</v>
      </c>
      <c r="H19428" s="1"/>
    </row>
    <row r="19429" customFormat="false" ht="15" hidden="false" customHeight="true" outlineLevel="0" collapsed="false">
      <c r="A19429" s="1" t="n">
        <f aca="false">IF(IFERROR((MATCH(G19429,$G$1:$G$12712,0)),0),INDEX($A$1:$A$12712,MATCH(G19429,$G$1:$G$12712,0)),MAX($A$2:$A19428)+1)</f>
        <v>15184</v>
      </c>
      <c r="B19429" s="1" t="e">
        <f aca="false">IF(COUNTIF($G$1:$G$12712,G19429&gt;0),0,INDEX($A$1:$A$12712,MATCH(G19429,$G$1:$G$12712,0)))</f>
        <v>#N/A</v>
      </c>
      <c r="C19429" s="1" t="str">
        <f aca="false">IF(H19429="",F19429,H19429)</f>
        <v>none</v>
      </c>
      <c r="D19429" s="1" t="n">
        <v>50</v>
      </c>
      <c r="E19429" s="1" t="s">
        <v>24886</v>
      </c>
      <c r="F19429" s="5" t="s">
        <v>20677</v>
      </c>
      <c r="H19429" s="1"/>
    </row>
    <row r="19430" customFormat="false" ht="15" hidden="false" customHeight="true" outlineLevel="0" collapsed="false">
      <c r="A19430" s="1" t="n">
        <f aca="false">IF(IFERROR((MATCH(G19430,$G$1:$G$12712,0)),0),INDEX($A$1:$A$12712,MATCH(G19430,$G$1:$G$12712,0)),MAX($A$2:$A19429)+1)</f>
        <v>15185</v>
      </c>
      <c r="B19430" s="1" t="e">
        <f aca="false">IF(COUNTIF($G$1:$G$12712,G19430&gt;0),0,INDEX($A$1:$A$12712,MATCH(G19430,$G$1:$G$12712,0)))</f>
        <v>#N/A</v>
      </c>
      <c r="C19430" s="1" t="str">
        <f aca="false">IF(H19430="",F19430,H19430)</f>
        <v>hydro:</v>
      </c>
      <c r="D19430" s="1" t="n">
        <v>51</v>
      </c>
      <c r="E19430" s="1" t="s">
        <v>20379</v>
      </c>
      <c r="F19430" s="5" t="s">
        <v>24783</v>
      </c>
      <c r="H19430" s="1"/>
    </row>
    <row r="19431" customFormat="false" ht="15" hidden="false" customHeight="true" outlineLevel="0" collapsed="false">
      <c r="A19431" s="1" t="n">
        <f aca="false">IF(IFERROR((MATCH(G19431,$G$1:$G$12712,0)),0),INDEX($A$1:$A$12712,MATCH(G19431,$G$1:$G$12712,0)),MAX($A$2:$A19430)+1)</f>
        <v>15186</v>
      </c>
      <c r="B19431" s="1" t="e">
        <f aca="false">IF(COUNTIF($G$1:$G$12712,G19431&gt;0),0,INDEX($A$1:$A$12712,MATCH(G19431,$G$1:$G$12712,0)))</f>
        <v>#N/A</v>
      </c>
      <c r="C19431" s="1" t="str">
        <f aca="false">IF(H19431="",F19431,H19431)</f>
        <v>internal combustion:</v>
      </c>
      <c r="D19431" s="1" t="n">
        <v>51</v>
      </c>
      <c r="E19431" s="1" t="s">
        <v>20379</v>
      </c>
      <c r="F19431" s="5" t="s">
        <v>24776</v>
      </c>
      <c r="H19431" s="1"/>
    </row>
    <row r="19432" customFormat="false" ht="15" hidden="false" customHeight="true" outlineLevel="0" collapsed="false">
      <c r="A19432" s="1" t="n">
        <f aca="false">IF(IFERROR((MATCH(G19432,$G$1:$G$12712,0)),0),INDEX($A$1:$A$12712,MATCH(G19432,$G$1:$G$12712,0)),MAX($A$2:$A19431)+1)</f>
        <v>15187</v>
      </c>
      <c r="B19432" s="1" t="e">
        <f aca="false">IF(COUNTIF($G$1:$G$12712,G19432&gt;0),0,INDEX($A$1:$A$12712,MATCH(G19432,$G$1:$G$12712,0)))</f>
        <v>#N/A</v>
      </c>
      <c r="C19432" s="1" t="str">
        <f aca="false">IF(H19432="",F19432,H19432)</f>
        <v>none</v>
      </c>
      <c r="D19432" s="1" t="n">
        <v>53</v>
      </c>
      <c r="E19432" s="1" t="s">
        <v>20384</v>
      </c>
      <c r="F19432" s="5" t="s">
        <v>20677</v>
      </c>
      <c r="H19432" s="1"/>
    </row>
    <row r="19433" customFormat="false" ht="15" hidden="false" customHeight="true" outlineLevel="0" collapsed="false">
      <c r="A19433" s="1" t="n">
        <f aca="false">IF(IFERROR((MATCH(G19433,$G$1:$G$12712,0)),0),INDEX($A$1:$A$12712,MATCH(G19433,$G$1:$G$12712,0)),MAX($A$2:$A19432)+1)</f>
        <v>15188</v>
      </c>
      <c r="B19433" s="1" t="e">
        <f aca="false">IF(COUNTIF($G$1:$G$12712,G19433&gt;0),0,INDEX($A$1:$A$12712,MATCH(G19433,$G$1:$G$12712,0)))</f>
        <v>#N/A</v>
      </c>
      <c r="C19433" s="1" t="str">
        <f aca="false">IF(H19433="",F19433,H19433)</f>
        <v>steam</v>
      </c>
      <c r="D19433" s="1" t="n">
        <v>401</v>
      </c>
      <c r="E19433" s="1" t="s">
        <v>20389</v>
      </c>
      <c r="F19433" s="5" t="s">
        <v>18057</v>
      </c>
      <c r="H19433" s="1"/>
    </row>
    <row r="19434" customFormat="false" ht="15" hidden="false" customHeight="true" outlineLevel="0" collapsed="false">
      <c r="A19434" s="1" t="n">
        <f aca="false">IF(IFERROR((MATCH(G19434,$G$1:$G$12712,0)),0),INDEX($A$1:$A$12712,MATCH(G19434,$G$1:$G$12712,0)),MAX($A$2:$A19433)+1)</f>
        <v>15189</v>
      </c>
      <c r="B19434" s="1" t="e">
        <f aca="false">IF(COUNTIF($G$1:$G$12712,G19434&gt;0),0,INDEX($A$1:$A$12712,MATCH(G19434,$G$1:$G$12712,0)))</f>
        <v>#N/A</v>
      </c>
      <c r="C19434" s="1" t="str">
        <f aca="false">IF(H19434="",F19434,H19434)</f>
        <v>none</v>
      </c>
      <c r="D19434" s="1" t="n">
        <v>68</v>
      </c>
      <c r="E19434" s="1" t="s">
        <v>24887</v>
      </c>
      <c r="F19434" s="5" t="s">
        <v>20677</v>
      </c>
      <c r="H19434" s="1"/>
    </row>
    <row r="19435" customFormat="false" ht="15" hidden="false" customHeight="true" outlineLevel="0" collapsed="false">
      <c r="A19435" s="1" t="n">
        <f aca="false">IF(IFERROR((MATCH(G19435,$G$1:$G$12712,0)),0),INDEX($A$1:$A$12712,MATCH(G19435,$G$1:$G$12712,0)),MAX($A$2:$A19434)+1)</f>
        <v>15190</v>
      </c>
      <c r="B19435" s="1" t="e">
        <f aca="false">IF(COUNTIF($G$1:$G$12712,G19435&gt;0),0,INDEX($A$1:$A$12712,MATCH(G19435,$G$1:$G$12712,0)))</f>
        <v>#N/A</v>
      </c>
      <c r="C19435" s="1" t="str">
        <f aca="false">IF(H19435="",F19435,H19435)</f>
        <v>none</v>
      </c>
      <c r="D19435" s="1" t="n">
        <v>223</v>
      </c>
      <c r="E19435" s="1" t="s">
        <v>20441</v>
      </c>
      <c r="F19435" s="5" t="s">
        <v>20677</v>
      </c>
      <c r="H19435" s="1"/>
    </row>
    <row r="19436" customFormat="false" ht="15" hidden="false" customHeight="true" outlineLevel="0" collapsed="false">
      <c r="A19436" s="1" t="n">
        <f aca="false">IF(IFERROR((MATCH(G19436,$G$1:$G$12712,0)),0),INDEX($A$1:$A$12712,MATCH(G19436,$G$1:$G$12712,0)),MAX($A$2:$A19435)+1)</f>
        <v>15191</v>
      </c>
      <c r="B19436" s="1" t="e">
        <f aca="false">IF(COUNTIF($G$1:$G$12712,G19436&gt;0),0,INDEX($A$1:$A$12712,MATCH(G19436,$G$1:$G$12712,0)))</f>
        <v>#N/A</v>
      </c>
      <c r="C19436" s="1" t="str">
        <f aca="false">IF(H19436="",F19436,H19436)</f>
        <v>not applicable</v>
      </c>
      <c r="D19436" s="1" t="n">
        <v>222</v>
      </c>
      <c r="E19436" s="1" t="s">
        <v>20441</v>
      </c>
      <c r="F19436" s="5" t="s">
        <v>24765</v>
      </c>
      <c r="H19436" s="1"/>
    </row>
    <row r="19437" customFormat="false" ht="15" hidden="false" customHeight="true" outlineLevel="0" collapsed="false">
      <c r="A19437" s="1" t="n">
        <f aca="false">IF(IFERROR((MATCH(G19437,$G$1:$G$12712,0)),0),INDEX($A$1:$A$12712,MATCH(G19437,$G$1:$G$12712,0)),MAX($A$2:$A19436)+1)</f>
        <v>15192</v>
      </c>
      <c r="B19437" s="1" t="e">
        <f aca="false">IF(COUNTIF($G$1:$G$12712,G19437&gt;0),0,INDEX($A$1:$A$12712,MATCH(G19437,$G$1:$G$12712,0)))</f>
        <v>#N/A</v>
      </c>
      <c r="C19437" s="1" t="str">
        <f aca="false">IF(H19437="",F19437,H19437)</f>
        <v>not applicable</v>
      </c>
      <c r="D19437" s="1" t="n">
        <v>222</v>
      </c>
      <c r="E19437" s="1" t="s">
        <v>20444</v>
      </c>
      <c r="F19437" s="5" t="s">
        <v>24765</v>
      </c>
      <c r="H19437" s="1"/>
    </row>
    <row r="19438" customFormat="false" ht="15" hidden="false" customHeight="true" outlineLevel="0" collapsed="false">
      <c r="A19438" s="1" t="n">
        <f aca="false">IF(IFERROR((MATCH(G19438,$G$1:$G$12712,0)),0),INDEX($A$1:$A$12712,MATCH(G19438,$G$1:$G$12712,0)),MAX($A$2:$A19437)+1)</f>
        <v>15193</v>
      </c>
      <c r="B19438" s="1" t="e">
        <f aca="false">IF(COUNTIF($G$1:$G$12712,G19438&gt;0),0,INDEX($A$1:$A$12712,MATCH(G19438,$G$1:$G$12712,0)))</f>
        <v>#N/A</v>
      </c>
      <c r="C19438" s="1" t="str">
        <f aca="false">IF(H19438="",F19438,H19438)</f>
        <v>not applicable.</v>
      </c>
      <c r="D19438" s="1" t="n">
        <v>90</v>
      </c>
      <c r="E19438" s="1" t="s">
        <v>20444</v>
      </c>
      <c r="F19438" s="5" t="s">
        <v>24860</v>
      </c>
      <c r="H19438" s="1"/>
    </row>
    <row r="19439" customFormat="false" ht="15" hidden="false" customHeight="true" outlineLevel="0" collapsed="false">
      <c r="A19439" s="1" t="n">
        <f aca="false">IF(IFERROR((MATCH(G19439,$G$1:$G$12712,0)),0),INDEX($A$1:$A$12712,MATCH(G19439,$G$1:$G$12712,0)),MAX($A$2:$A19438)+1)</f>
        <v>15194</v>
      </c>
      <c r="B19439" s="1" t="e">
        <f aca="false">IF(COUNTIF($G$1:$G$12712,G19439&gt;0),0,INDEX($A$1:$A$12712,MATCH(G19439,$G$1:$G$12712,0)))</f>
        <v>#N/A</v>
      </c>
      <c r="C19439" s="1" t="str">
        <f aca="false">IF(H19439="",F19439,H19439)</f>
        <v>not applicable</v>
      </c>
      <c r="D19439" s="1" t="n">
        <v>222</v>
      </c>
      <c r="E19439" s="1" t="s">
        <v>20449</v>
      </c>
      <c r="F19439" s="5" t="s">
        <v>24765</v>
      </c>
      <c r="H19439" s="1"/>
    </row>
    <row r="19440" customFormat="false" ht="15" hidden="false" customHeight="true" outlineLevel="0" collapsed="false">
      <c r="A19440" s="1" t="n">
        <f aca="false">IF(IFERROR((MATCH(G19440,$G$1:$G$12712,0)),0),INDEX($A$1:$A$12712,MATCH(G19440,$G$1:$G$12712,0)),MAX($A$2:$A19439)+1)</f>
        <v>15195</v>
      </c>
      <c r="B19440" s="1" t="e">
        <f aca="false">IF(COUNTIF($G$1:$G$12712,G19440&gt;0),0,INDEX($A$1:$A$12712,MATCH(G19440,$G$1:$G$12712,0)))</f>
        <v>#N/A</v>
      </c>
      <c r="C19440" s="1" t="str">
        <f aca="false">IF(H19440="",F19440,H19440)</f>
        <v>not applicable.</v>
      </c>
      <c r="D19440" s="1" t="n">
        <v>262</v>
      </c>
      <c r="E19440" s="1" t="s">
        <v>20449</v>
      </c>
      <c r="F19440" s="5" t="s">
        <v>24860</v>
      </c>
      <c r="H19440" s="1"/>
    </row>
    <row r="19441" customFormat="false" ht="15" hidden="false" customHeight="true" outlineLevel="0" collapsed="false">
      <c r="A19441" s="1" t="n">
        <f aca="false">IF(IFERROR((MATCH(G19441,$G$1:$G$12712,0)),0),INDEX($A$1:$A$12712,MATCH(G19441,$G$1:$G$12712,0)),MAX($A$2:$A19440)+1)</f>
        <v>15196</v>
      </c>
      <c r="B19441" s="1" t="e">
        <f aca="false">IF(COUNTIF($G$1:$G$12712,G19441&gt;0),0,INDEX($A$1:$A$12712,MATCH(G19441,$G$1:$G$12712,0)))</f>
        <v>#N/A</v>
      </c>
      <c r="C19441" s="1" t="str">
        <f aca="false">IF(H19441="",F19441,H19441)</f>
        <v>not applicable</v>
      </c>
      <c r="D19441" s="1" t="n">
        <v>222</v>
      </c>
      <c r="E19441" s="1" t="s">
        <v>20451</v>
      </c>
      <c r="F19441" s="5" t="s">
        <v>24765</v>
      </c>
      <c r="H19441" s="1"/>
    </row>
    <row r="19442" customFormat="false" ht="15" hidden="false" customHeight="true" outlineLevel="0" collapsed="false">
      <c r="A19442" s="1" t="n">
        <f aca="false">IF(IFERROR((MATCH(G19442,$G$1:$G$12712,0)),0),INDEX($A$1:$A$12712,MATCH(G19442,$G$1:$G$12712,0)),MAX($A$2:$A19441)+1)</f>
        <v>15197</v>
      </c>
      <c r="B19442" s="1" t="e">
        <f aca="false">IF(COUNTIF($G$1:$G$12712,G19442&gt;0),0,INDEX($A$1:$A$12712,MATCH(G19442,$G$1:$G$12712,0)))</f>
        <v>#N/A</v>
      </c>
      <c r="C19442" s="1" t="str">
        <f aca="false">IF(H19442="",F19442,H19442)</f>
        <v>not applicable.</v>
      </c>
      <c r="D19442" s="1" t="n">
        <v>261</v>
      </c>
      <c r="E19442" s="1" t="s">
        <v>20451</v>
      </c>
      <c r="F19442" s="5" t="s">
        <v>24860</v>
      </c>
      <c r="H19442" s="1"/>
    </row>
    <row r="19443" customFormat="false" ht="15" hidden="false" customHeight="true" outlineLevel="0" collapsed="false">
      <c r="A19443" s="1" t="n">
        <f aca="false">IF(IFERROR((MATCH(G19443,$G$1:$G$12712,0)),0),INDEX($A$1:$A$12712,MATCH(G19443,$G$1:$G$12712,0)),MAX($A$2:$A19442)+1)</f>
        <v>15198</v>
      </c>
      <c r="B19443" s="1" t="e">
        <f aca="false">IF(COUNTIF($G$1:$G$12712,G19443&gt;0),0,INDEX($A$1:$A$12712,MATCH(G19443,$G$1:$G$12712,0)))</f>
        <v>#N/A</v>
      </c>
      <c r="C19443" s="1" t="str">
        <f aca="false">IF(H19443="",F19443,H19443)</f>
        <v>diesel plants:</v>
      </c>
      <c r="D19443" s="1" t="n">
        <v>220</v>
      </c>
      <c r="E19443" s="1" t="s">
        <v>10414</v>
      </c>
      <c r="F19443" s="5" t="s">
        <v>24830</v>
      </c>
      <c r="H19443" s="1"/>
    </row>
    <row r="19444" customFormat="false" ht="15" hidden="false" customHeight="true" outlineLevel="0" collapsed="false">
      <c r="A19444" s="1" t="n">
        <f aca="false">IF(IFERROR((MATCH(G19444,$G$1:$G$12712,0)),0),INDEX($A$1:$A$12712,MATCH(G19444,$G$1:$G$12712,0)),MAX($A$2:$A19443)+1)</f>
        <v>15199</v>
      </c>
      <c r="B19444" s="1" t="e">
        <f aca="false">IF(COUNTIF($G$1:$G$12712,G19444&gt;0),0,INDEX($A$1:$A$12712,MATCH(G19444,$G$1:$G$12712,0)))</f>
        <v>#N/A</v>
      </c>
      <c r="C19444" s="1" t="str">
        <f aca="false">IF(H19444="",F19444,H19444)</f>
        <v>solar:</v>
      </c>
      <c r="D19444" s="1" t="n">
        <v>220</v>
      </c>
      <c r="E19444" s="1" t="s">
        <v>10414</v>
      </c>
      <c r="F19444" s="5" t="s">
        <v>24747</v>
      </c>
      <c r="H19444" s="1"/>
    </row>
    <row r="19445" customFormat="false" ht="15" hidden="false" customHeight="true" outlineLevel="0" collapsed="false">
      <c r="A19445" s="1" t="n">
        <f aca="false">IF(IFERROR((MATCH(G19445,$G$1:$G$12712,0)),0),INDEX($A$1:$A$12712,MATCH(G19445,$G$1:$G$12712,0)),MAX($A$2:$A19444)+1)</f>
        <v>15200</v>
      </c>
      <c r="B19445" s="1" t="e">
        <f aca="false">IF(COUNTIF($G$1:$G$12712,G19445&gt;0),0,INDEX($A$1:$A$12712,MATCH(G19445,$G$1:$G$12712,0)))</f>
        <v>#N/A</v>
      </c>
      <c r="C19445" s="1" t="str">
        <f aca="false">IF(H19445="",F19445,H19445)</f>
        <v>none</v>
      </c>
      <c r="D19445" s="1" t="n">
        <v>333</v>
      </c>
      <c r="E19445" s="1" t="s">
        <v>24888</v>
      </c>
      <c r="F19445" s="5" t="s">
        <v>20677</v>
      </c>
      <c r="H19445" s="1"/>
    </row>
    <row r="19446" customFormat="false" ht="15" hidden="false" customHeight="true" outlineLevel="0" collapsed="false">
      <c r="A19446" s="1" t="n">
        <f aca="false">IF(IFERROR((MATCH(G19446,$G$1:$G$12712,0)),0),INDEX($A$1:$A$12712,MATCH(G19446,$G$1:$G$12712,0)),MAX($A$2:$A19445)+1)</f>
        <v>15201</v>
      </c>
      <c r="B19446" s="1" t="e">
        <f aca="false">IF(COUNTIF($G$1:$G$12712,G19446&gt;0),0,INDEX($A$1:$A$12712,MATCH(G19446,$G$1:$G$12712,0)))</f>
        <v>#N/A</v>
      </c>
      <c r="C19446" s="1" t="str">
        <f aca="false">IF(H19446="",F19446,H19446)</f>
        <v>none</v>
      </c>
      <c r="D19446" s="1" t="n">
        <v>100</v>
      </c>
      <c r="E19446" s="1" t="s">
        <v>24889</v>
      </c>
      <c r="F19446" s="5" t="s">
        <v>20677</v>
      </c>
      <c r="H19446" s="1"/>
    </row>
    <row r="19447" customFormat="false" ht="15" hidden="false" customHeight="true" outlineLevel="0" collapsed="false">
      <c r="A19447" s="1" t="n">
        <f aca="false">IF(IFERROR((MATCH(G19447,$G$1:$G$12712,0)),0),INDEX($A$1:$A$12712,MATCH(G19447,$G$1:$G$12712,0)),MAX($A$2:$A19446)+1)</f>
        <v>15202</v>
      </c>
      <c r="B19447" s="1" t="e">
        <f aca="false">IF(COUNTIF($G$1:$G$12712,G19447&gt;0),0,INDEX($A$1:$A$12712,MATCH(G19447,$G$1:$G$12712,0)))</f>
        <v>#N/A</v>
      </c>
      <c r="C19447" s="1" t="str">
        <f aca="false">IF(H19447="",F19447,H19447)</f>
        <v>internal combustion:</v>
      </c>
      <c r="D19447" s="1" t="n">
        <v>156</v>
      </c>
      <c r="E19447" s="1" t="s">
        <v>17609</v>
      </c>
      <c r="F19447" s="5" t="s">
        <v>24776</v>
      </c>
      <c r="H19447" s="1"/>
    </row>
    <row r="19448" customFormat="false" ht="15" hidden="false" customHeight="true" outlineLevel="0" collapsed="false">
      <c r="A19448" s="1" t="n">
        <f aca="false">IF(IFERROR((MATCH(G19448,$G$1:$G$12712,0)),0),INDEX($A$1:$A$12712,MATCH(G19448,$G$1:$G$12712,0)),MAX($A$2:$A19447)+1)</f>
        <v>15203</v>
      </c>
      <c r="B19448" s="1" t="e">
        <f aca="false">IF(COUNTIF($G$1:$G$12712,G19448&gt;0),0,INDEX($A$1:$A$12712,MATCH(G19448,$G$1:$G$12712,0)))</f>
        <v>#N/A</v>
      </c>
      <c r="C19448" s="1" t="str">
        <f aca="false">IF(H19448="",F19448,H19448)</f>
        <v>none</v>
      </c>
      <c r="D19448" s="1" t="n">
        <v>420</v>
      </c>
      <c r="E19448" s="1" t="s">
        <v>24890</v>
      </c>
      <c r="F19448" s="5" t="s">
        <v>20677</v>
      </c>
      <c r="H19448" s="1"/>
    </row>
    <row r="19449" customFormat="false" ht="15" hidden="false" customHeight="true" outlineLevel="0" collapsed="false">
      <c r="A19449" s="1" t="n">
        <f aca="false">IF(IFERROR((MATCH(G19449,$G$1:$G$12712,0)),0),INDEX($A$1:$A$12712,MATCH(G19449,$G$1:$G$12712,0)),MAX($A$2:$A19448)+1)</f>
        <v>15204</v>
      </c>
      <c r="B19449" s="1" t="e">
        <f aca="false">IF(COUNTIF($G$1:$G$12712,G19449&gt;0),0,INDEX($A$1:$A$12712,MATCH(G19449,$G$1:$G$12712,0)))</f>
        <v>#N/A</v>
      </c>
      <c r="C19449" s="1" t="str">
        <f aca="false">IF(H19449="",F19449,H19449)</f>
        <v>not applicable</v>
      </c>
      <c r="D19449" s="1" t="n">
        <v>222</v>
      </c>
      <c r="E19449" s="1" t="s">
        <v>24891</v>
      </c>
      <c r="F19449" s="5" t="s">
        <v>24765</v>
      </c>
      <c r="H19449" s="1"/>
    </row>
    <row r="19450" customFormat="false" ht="15" hidden="false" customHeight="true" outlineLevel="0" collapsed="false">
      <c r="A19450" s="1" t="n">
        <f aca="false">IF(IFERROR((MATCH(G19450,$G$1:$G$12712,0)),0),INDEX($A$1:$A$12712,MATCH(G19450,$G$1:$G$12712,0)),MAX($A$2:$A19449)+1)</f>
        <v>15205</v>
      </c>
      <c r="B19450" s="1" t="e">
        <f aca="false">IF(COUNTIF($G$1:$G$12712,G19450&gt;0),0,INDEX($A$1:$A$12712,MATCH(G19450,$G$1:$G$12712,0)))</f>
        <v>#N/A</v>
      </c>
      <c r="C19450" s="1" t="str">
        <f aca="false">IF(H19450="",F19450,H19450)</f>
        <v>none</v>
      </c>
      <c r="D19450" s="1" t="n">
        <v>122</v>
      </c>
      <c r="E19450" s="1" t="s">
        <v>24892</v>
      </c>
      <c r="F19450" s="5" t="s">
        <v>20677</v>
      </c>
      <c r="H19450" s="1"/>
    </row>
    <row r="19451" customFormat="false" ht="15" hidden="false" customHeight="true" outlineLevel="0" collapsed="false">
      <c r="A19451" s="1" t="n">
        <f aca="false">IF(IFERROR((MATCH(G19451,$G$1:$G$12712,0)),0),INDEX($A$1:$A$12712,MATCH(G19451,$G$1:$G$12712,0)),MAX($A$2:$A19450)+1)</f>
        <v>15206</v>
      </c>
      <c r="B19451" s="1" t="e">
        <f aca="false">IF(COUNTIF($G$1:$G$12712,G19451&gt;0),0,INDEX($A$1:$A$12712,MATCH(G19451,$G$1:$G$12712,0)))</f>
        <v>#N/A</v>
      </c>
      <c r="C19451" s="1" t="str">
        <f aca="false">IF(H19451="",F19451,H19451)</f>
        <v>none</v>
      </c>
      <c r="D19451" s="1" t="n">
        <v>222</v>
      </c>
      <c r="E19451" s="1" t="s">
        <v>24893</v>
      </c>
      <c r="F19451" s="5" t="s">
        <v>20677</v>
      </c>
      <c r="H19451" s="1"/>
    </row>
    <row r="19452" customFormat="false" ht="15" hidden="false" customHeight="true" outlineLevel="0" collapsed="false">
      <c r="A19452" s="1" t="n">
        <f aca="false">IF(IFERROR((MATCH(G19452,$G$1:$G$12712,0)),0),INDEX($A$1:$A$12712,MATCH(G19452,$G$1:$G$12712,0)),MAX($A$2:$A19451)+1)</f>
        <v>15207</v>
      </c>
      <c r="B19452" s="1" t="e">
        <f aca="false">IF(COUNTIF($G$1:$G$12712,G19452&gt;0),0,INDEX($A$1:$A$12712,MATCH(G19452,$G$1:$G$12712,0)))</f>
        <v>#N/A</v>
      </c>
      <c r="C19452" s="1" t="str">
        <f aca="false">IF(H19452="",F19452,H19452)</f>
        <v>none</v>
      </c>
      <c r="D19452" s="1" t="n">
        <v>328</v>
      </c>
      <c r="E19452" s="1" t="s">
        <v>24894</v>
      </c>
      <c r="F19452" s="5" t="s">
        <v>20677</v>
      </c>
      <c r="H19452" s="1"/>
    </row>
    <row r="19453" customFormat="false" ht="15" hidden="false" customHeight="true" outlineLevel="0" collapsed="false">
      <c r="A19453" s="1" t="n">
        <f aca="false">IF(IFERROR((MATCH(G19453,$G$1:$G$12712,0)),0),INDEX($A$1:$A$12712,MATCH(G19453,$G$1:$G$12712,0)),MAX($A$2:$A19452)+1)</f>
        <v>15208</v>
      </c>
      <c r="B19453" s="1" t="e">
        <f aca="false">IF(COUNTIF($G$1:$G$12712,G19453&gt;0),0,INDEX($A$1:$A$12712,MATCH(G19453,$G$1:$G$12712,0)))</f>
        <v>#N/A</v>
      </c>
      <c r="C19453" s="1" t="str">
        <f aca="false">IF(H19453="",F19453,H19453)</f>
        <v>not applicable</v>
      </c>
      <c r="D19453" s="1" t="n">
        <v>222</v>
      </c>
      <c r="E19453" s="1" t="s">
        <v>24894</v>
      </c>
      <c r="F19453" s="5" t="s">
        <v>24765</v>
      </c>
      <c r="H19453" s="1"/>
    </row>
    <row r="19454" customFormat="false" ht="15" hidden="false" customHeight="true" outlineLevel="0" collapsed="false">
      <c r="A19454" s="1" t="n">
        <f aca="false">IF(IFERROR((MATCH(G19454,$G$1:$G$12712,0)),0),INDEX($A$1:$A$12712,MATCH(G19454,$G$1:$G$12712,0)),MAX($A$2:$A19453)+1)</f>
        <v>15209</v>
      </c>
      <c r="B19454" s="1" t="e">
        <f aca="false">IF(COUNTIF($G$1:$G$12712,G19454&gt;0),0,INDEX($A$1:$A$12712,MATCH(G19454,$G$1:$G$12712,0)))</f>
        <v>#N/A</v>
      </c>
      <c r="C19454" s="1" t="str">
        <f aca="false">IF(H19454="",F19454,H19454)</f>
        <v>none</v>
      </c>
      <c r="D19454" s="1" t="n">
        <v>368</v>
      </c>
      <c r="E19454" s="1" t="s">
        <v>24895</v>
      </c>
      <c r="F19454" s="5" t="s">
        <v>20677</v>
      </c>
      <c r="H19454" s="1"/>
    </row>
    <row r="19455" customFormat="false" ht="15" hidden="false" customHeight="true" outlineLevel="0" collapsed="false">
      <c r="A19455" s="1" t="n">
        <f aca="false">IF(IFERROR((MATCH(G19455,$G$1:$G$12712,0)),0),INDEX($A$1:$A$12712,MATCH(G19455,$G$1:$G$12712,0)),MAX($A$2:$A19454)+1)</f>
        <v>15210</v>
      </c>
      <c r="B19455" s="1" t="e">
        <f aca="false">IF(COUNTIF($G$1:$G$12712,G19455&gt;0),0,INDEX($A$1:$A$12712,MATCH(G19455,$G$1:$G$12712,0)))</f>
        <v>#N/A</v>
      </c>
      <c r="C19455" s="1" t="str">
        <f aca="false">IF(H19455="",F19455,H19455)</f>
        <v>central alabama cc</v>
      </c>
      <c r="D19455" s="1" t="n">
        <v>294</v>
      </c>
      <c r="E19455" s="1" t="s">
        <v>16712</v>
      </c>
      <c r="F19455" s="1" t="s">
        <v>24896</v>
      </c>
      <c r="H19455" s="1"/>
      <c r="K19455" s="1" t="s">
        <v>24897</v>
      </c>
    </row>
    <row r="19456" customFormat="false" ht="15" hidden="false" customHeight="true" outlineLevel="0" collapsed="false">
      <c r="A19456" s="1" t="n">
        <f aca="false">A679</f>
        <v>464</v>
      </c>
      <c r="B19456" s="1" t="e">
        <f aca="false">IF(COUNTIF($G$1:$G$12712,G19456&gt;0),0,INDEX($A$1:$A$12712,MATCH(G19456,$G$1:$G$12712,0)))</f>
        <v>#N/A</v>
      </c>
      <c r="C19456" s="1" t="str">
        <f aca="false">IF(H19456="",F19456,H19456)</f>
        <v>ocotillo 3</v>
      </c>
      <c r="D19456" s="1" t="n">
        <v>286</v>
      </c>
      <c r="E19456" s="1" t="s">
        <v>17575</v>
      </c>
      <c r="F19456" s="1" t="s">
        <v>24898</v>
      </c>
      <c r="H19456" s="1"/>
      <c r="K19456" s="1" t="s">
        <v>24897</v>
      </c>
    </row>
    <row r="19457" customFormat="false" ht="15" hidden="false" customHeight="true" outlineLevel="0" collapsed="false">
      <c r="A19457" s="1" t="n">
        <f aca="false">A679</f>
        <v>464</v>
      </c>
      <c r="B19457" s="1" t="e">
        <f aca="false">IF(COUNTIF($G$1:$G$12712,G19457&gt;0),0,INDEX($A$1:$A$12712,MATCH(G19457,$G$1:$G$12712,0)))</f>
        <v>#N/A</v>
      </c>
      <c r="C19457" s="1" t="str">
        <f aca="false">IF(H19457="",F19457,H19457)</f>
        <v>ocotillo 4</v>
      </c>
      <c r="D19457" s="1" t="n">
        <v>286</v>
      </c>
      <c r="E19457" s="1" t="s">
        <v>17575</v>
      </c>
      <c r="F19457" s="1" t="s">
        <v>24899</v>
      </c>
      <c r="H19457" s="1"/>
      <c r="K19457" s="1" t="s">
        <v>24897</v>
      </c>
    </row>
    <row r="19458" customFormat="false" ht="15" hidden="false" customHeight="true" outlineLevel="0" collapsed="false">
      <c r="A19458" s="1" t="n">
        <f aca="false">A679</f>
        <v>464</v>
      </c>
      <c r="B19458" s="1" t="e">
        <f aca="false">IF(COUNTIF($G$1:$G$12712,G19458&gt;0),0,INDEX($A$1:$A$12712,MATCH(G19458,$G$1:$G$12712,0)))</f>
        <v>#N/A</v>
      </c>
      <c r="C19458" s="1" t="str">
        <f aca="false">IF(H19458="",F19458,H19458)</f>
        <v>ocotillo 5</v>
      </c>
      <c r="D19458" s="1" t="n">
        <v>286</v>
      </c>
      <c r="E19458" s="1" t="s">
        <v>17575</v>
      </c>
      <c r="F19458" s="1" t="s">
        <v>24900</v>
      </c>
      <c r="H19458" s="1"/>
      <c r="K19458" s="1" t="s">
        <v>24897</v>
      </c>
    </row>
    <row r="19459" customFormat="false" ht="15" hidden="false" customHeight="true" outlineLevel="0" collapsed="false">
      <c r="A19459" s="1" t="n">
        <f aca="false">A679</f>
        <v>464</v>
      </c>
      <c r="B19459" s="1" t="e">
        <f aca="false">IF(COUNTIF($G$1:$G$12712,G19459&gt;0),0,INDEX($A$1:$A$12712,MATCH(G19459,$G$1:$G$12712,0)))</f>
        <v>#N/A</v>
      </c>
      <c r="C19459" s="1" t="str">
        <f aca="false">IF(H19459="",F19459,H19459)</f>
        <v>ocotillo 6</v>
      </c>
      <c r="D19459" s="1" t="n">
        <v>286</v>
      </c>
      <c r="E19459" s="1" t="s">
        <v>17575</v>
      </c>
      <c r="F19459" s="1" t="s">
        <v>24901</v>
      </c>
      <c r="H19459" s="1"/>
      <c r="K19459" s="1" t="s">
        <v>24897</v>
      </c>
    </row>
    <row r="19460" customFormat="false" ht="15" hidden="false" customHeight="true" outlineLevel="0" collapsed="false">
      <c r="A19460" s="1" t="n">
        <f aca="false">A679</f>
        <v>464</v>
      </c>
      <c r="B19460" s="1" t="e">
        <f aca="false">IF(COUNTIF($G$1:$G$12712,G19460&gt;0),0,INDEX($A$1:$A$12712,MATCH(G19460,$G$1:$G$12712,0)))</f>
        <v>#N/A</v>
      </c>
      <c r="C19460" s="1" t="str">
        <f aca="false">IF(H19460="",F19460,H19460)</f>
        <v>ocotillo 7</v>
      </c>
      <c r="D19460" s="1" t="n">
        <v>286</v>
      </c>
      <c r="E19460" s="1" t="s">
        <v>17575</v>
      </c>
      <c r="F19460" s="1" t="s">
        <v>24902</v>
      </c>
      <c r="H19460" s="1"/>
      <c r="K19460" s="1" t="s">
        <v>24897</v>
      </c>
    </row>
    <row r="19461" customFormat="false" ht="15" hidden="false" customHeight="true" outlineLevel="0" collapsed="false">
      <c r="A19461" s="1" t="n">
        <f aca="false">A18068</f>
        <v>13859</v>
      </c>
      <c r="B19461" s="1" t="e">
        <f aca="false">IF(COUNTIF($G$1:$G$12712,G19461&gt;0),0,INDEX($A$1:$A$12712,MATCH(G19461,$G$1:$G$12712,0)))</f>
        <v>#N/A</v>
      </c>
      <c r="C19461" s="1" t="str">
        <f aca="false">IF(H19461="",F19461,H19461)</f>
        <v>corriedale wind farm</v>
      </c>
      <c r="D19461" s="1" t="n">
        <v>285</v>
      </c>
      <c r="E19461" s="1" t="s">
        <v>17577</v>
      </c>
      <c r="F19461" s="1" t="s">
        <v>24903</v>
      </c>
      <c r="H19461" s="1"/>
      <c r="K19461" s="1" t="s">
        <v>24897</v>
      </c>
    </row>
    <row r="19462" customFormat="false" ht="15" hidden="false" customHeight="true" outlineLevel="0" collapsed="false">
      <c r="A19462" s="1" t="n">
        <f aca="false">A152</f>
        <v>112</v>
      </c>
      <c r="B19462" s="1" t="e">
        <f aca="false">IF(COUNTIF($G$1:$G$12712,G19462&gt;0),0,INDEX($A$1:$A$12712,MATCH(G19462,$G$1:$G$12712,0)))</f>
        <v>#N/A</v>
      </c>
      <c r="C19462" s="1" t="str">
        <f aca="false">IF(H19462="",F19462,H19462)</f>
        <v>cpgs</v>
      </c>
      <c r="D19462" s="1" t="n">
        <v>285</v>
      </c>
      <c r="E19462" s="1" t="s">
        <v>17577</v>
      </c>
      <c r="F19462" s="1" t="s">
        <v>24904</v>
      </c>
      <c r="H19462" s="1"/>
      <c r="K19462" s="1" t="s">
        <v>24897</v>
      </c>
    </row>
    <row r="19463" customFormat="false" ht="15" hidden="false" customHeight="true" outlineLevel="0" collapsed="false">
      <c r="A19463" s="1" t="n">
        <f aca="false">A966</f>
        <v>648</v>
      </c>
      <c r="B19463" s="1" t="e">
        <f aca="false">IF(COUNTIF($G$1:$G$12712,G19463&gt;0),0,INDEX($A$1:$A$12712,MATCH(G19463,$G$1:$G$12712,0)))</f>
        <v>#N/A</v>
      </c>
      <c r="C19463" s="1" t="str">
        <f aca="false">IF(H19463="",F19463,H19463)</f>
        <v>wygen 3</v>
      </c>
      <c r="D19463" s="1" t="n">
        <v>285</v>
      </c>
      <c r="E19463" s="1" t="s">
        <v>17577</v>
      </c>
      <c r="F19463" s="1" t="s">
        <v>24905</v>
      </c>
      <c r="H19463" s="1"/>
      <c r="K19463" s="1" t="s">
        <v>24897</v>
      </c>
    </row>
    <row r="19464" customFormat="false" ht="15" hidden="false" customHeight="true" outlineLevel="0" collapsed="false">
      <c r="A19464" s="1" t="n">
        <f aca="false">A971</f>
        <v>650</v>
      </c>
      <c r="B19464" s="1" t="e">
        <f aca="false">IF(COUNTIF($G$1:$G$12712,G19464&gt;0),0,INDEX($A$1:$A$12712,MATCH(G19464,$G$1:$G$12712,0)))</f>
        <v>#N/A</v>
      </c>
      <c r="C19464" s="1" t="str">
        <f aca="false">IF(H19464="",F19464,H19464)</f>
        <v>wyodak</v>
      </c>
      <c r="D19464" s="1" t="n">
        <v>285</v>
      </c>
      <c r="E19464" s="1" t="s">
        <v>17577</v>
      </c>
      <c r="F19464" s="1" t="s">
        <v>24906</v>
      </c>
      <c r="H19464" s="1"/>
      <c r="K19464" s="1" t="s">
        <v>24897</v>
      </c>
    </row>
    <row r="19465" customFormat="false" ht="15" hidden="false" customHeight="true" outlineLevel="0" collapsed="false">
      <c r="A19465" s="1" t="n">
        <f aca="false">IF(IFERROR((MATCH(G19465,$G$1:$G$12712,0)),0),INDEX($A$1:$A$12712,MATCH(G19465,$G$1:$G$12712,0)),MAX($A$2:$A19464)+1)</f>
        <v>15211</v>
      </c>
      <c r="B19465" s="1" t="e">
        <f aca="false">IF(COUNTIF($G$1:$G$12712,G19465&gt;0),0,INDEX($A$1:$A$12712,MATCH(G19465,$G$1:$G$12712,0)))</f>
        <v>#N/A</v>
      </c>
      <c r="C19465" s="1" t="str">
        <f aca="false">IF(H19465="",F19465,H19465)</f>
        <v>eltings cnrs complex</v>
      </c>
      <c r="D19465" s="1" t="n">
        <v>246</v>
      </c>
      <c r="E19465" s="1" t="s">
        <v>17893</v>
      </c>
      <c r="F19465" s="1" t="s">
        <v>24907</v>
      </c>
      <c r="H19465" s="1"/>
      <c r="K19465" s="1" t="s">
        <v>24897</v>
      </c>
    </row>
    <row r="19466" customFormat="false" ht="15" hidden="false" customHeight="true" outlineLevel="0" collapsed="false">
      <c r="A19466" s="1" t="n">
        <f aca="false">A11116</f>
        <v>9542</v>
      </c>
      <c r="B19466" s="1" t="e">
        <f aca="false">IF(COUNTIF($G$1:$G$12712,G19466&gt;0),0,INDEX($A$1:$A$12712,MATCH(G19466,$G$1:$G$12712,0)))</f>
        <v>#N/A</v>
      </c>
      <c r="C19466" s="1" t="str">
        <f aca="false">IF(H19466="",F19466,H19466)</f>
        <v>brownstown (taylor</v>
      </c>
      <c r="D19466" s="1" t="n">
        <v>184</v>
      </c>
      <c r="E19466" s="1" t="s">
        <v>18284</v>
      </c>
      <c r="F19466" s="1" t="s">
        <v>24908</v>
      </c>
      <c r="H19466" s="1"/>
      <c r="K19466" s="1" t="s">
        <v>24897</v>
      </c>
    </row>
    <row r="19467" customFormat="false" ht="15" hidden="false" customHeight="true" outlineLevel="0" collapsed="false">
      <c r="A19467" s="1" t="n">
        <f aca="false">A16605</f>
        <v>12477</v>
      </c>
      <c r="B19467" s="1" t="e">
        <f aca="false">IF(COUNTIF($G$1:$G$12712,G19467&gt;0),0,INDEX($A$1:$A$12712,MATCH(G19467,$G$1:$G$12712,0)))</f>
        <v>#N/A</v>
      </c>
      <c r="C19467" s="1" t="str">
        <f aca="false">IF(H19467="",F19467,H19467)</f>
        <v>dearborn energy center</v>
      </c>
      <c r="D19467" s="1" t="n">
        <v>184</v>
      </c>
      <c r="E19467" s="1" t="s">
        <v>149</v>
      </c>
      <c r="F19467" s="2" t="s">
        <v>21456</v>
      </c>
      <c r="H19467" s="1"/>
      <c r="K19467" s="1" t="s">
        <v>24897</v>
      </c>
    </row>
    <row r="19468" customFormat="false" ht="15" hidden="false" customHeight="true" outlineLevel="0" collapsed="false">
      <c r="A19468" s="1" t="n">
        <f aca="false">A1167</f>
        <v>813</v>
      </c>
      <c r="B19468" s="1" t="e">
        <f aca="false">IF(COUNTIF($G$1:$G$12712,G19468&gt;0),0,INDEX($A$1:$A$12712,MATCH(G19468,$G$1:$G$12712,0)))</f>
        <v>#N/A</v>
      </c>
      <c r="C19468" s="1" t="str">
        <f aca="false">IF(H19468="",F19468,H19468)</f>
        <v>mckinley wind park</v>
      </c>
      <c r="D19468" s="1" t="n">
        <v>184</v>
      </c>
      <c r="E19468" s="1" t="s">
        <v>18284</v>
      </c>
      <c r="F19468" s="1" t="s">
        <v>24909</v>
      </c>
      <c r="H19468" s="1"/>
      <c r="K19468" s="1" t="s">
        <v>24897</v>
      </c>
    </row>
    <row r="19469" customFormat="false" ht="15" hidden="false" customHeight="true" outlineLevel="0" collapsed="false">
      <c r="A19469" s="1" t="n">
        <f aca="false">A1168</f>
        <v>814</v>
      </c>
      <c r="B19469" s="1" t="e">
        <f aca="false">IF(COUNTIF($G$1:$G$12712,G19469&gt;0),0,INDEX($A$1:$A$12712,MATCH(G19469,$G$1:$G$12712,0)))</f>
        <v>#N/A</v>
      </c>
      <c r="C19469" s="1" t="str">
        <f aca="false">IF(H19469="",F19469,H19469)</f>
        <v>minden wind park</v>
      </c>
      <c r="D19469" s="1" t="n">
        <v>184</v>
      </c>
      <c r="E19469" s="1" t="s">
        <v>18284</v>
      </c>
      <c r="F19469" s="1" t="s">
        <v>24910</v>
      </c>
      <c r="H19469" s="1"/>
      <c r="K19469" s="1" t="s">
        <v>24897</v>
      </c>
    </row>
    <row r="19470" customFormat="false" ht="15" hidden="false" customHeight="true" outlineLevel="0" collapsed="false">
      <c r="A19470" s="1" t="n">
        <f aca="false">A9568</f>
        <v>8497</v>
      </c>
      <c r="B19470" s="1" t="e">
        <f aca="false">IF(COUNTIF($G$1:$G$12712,G19470&gt;0),0,INDEX($A$1:$A$12712,MATCH(G19470,$G$1:$G$12712,0)))</f>
        <v>#N/A</v>
      </c>
      <c r="C19470" s="1" t="str">
        <f aca="false">IF(H19470="",F19470,H19470)</f>
        <v>monroe county community solar array (monroe)</v>
      </c>
      <c r="D19470" s="1" t="n">
        <v>184</v>
      </c>
      <c r="E19470" s="1" t="s">
        <v>18284</v>
      </c>
      <c r="F19470" s="1" t="s">
        <v>24911</v>
      </c>
      <c r="H19470" s="1"/>
      <c r="K19470" s="1" t="s">
        <v>24897</v>
      </c>
    </row>
    <row r="19471" customFormat="false" ht="15" hidden="false" customHeight="true" outlineLevel="0" collapsed="false">
      <c r="A19471" s="1" t="n">
        <f aca="false">A11796</f>
        <v>10200</v>
      </c>
      <c r="B19471" s="1" t="e">
        <f aca="false">IF(COUNTIF($G$1:$G$12712,G19471&gt;0),0,INDEX($A$1:$A$12712,MATCH(G19471,$G$1:$G$12712,0)))</f>
        <v>#N/A</v>
      </c>
      <c r="C19471" s="1" t="str">
        <f aca="false">IF(H19471="",F19471,H19471)</f>
        <v>o shea (detroit)</v>
      </c>
      <c r="D19471" s="1" t="n">
        <v>184</v>
      </c>
      <c r="E19471" s="1" t="s">
        <v>18284</v>
      </c>
      <c r="F19471" s="1" t="s">
        <v>24912</v>
      </c>
      <c r="H19471" s="1"/>
      <c r="K19471" s="1" t="s">
        <v>24897</v>
      </c>
    </row>
    <row r="19472" customFormat="false" ht="15" hidden="false" customHeight="true" outlineLevel="0" collapsed="false">
      <c r="A19472" s="1" t="n">
        <f aca="false">A16606</f>
        <v>12478</v>
      </c>
      <c r="B19472" s="1" t="e">
        <f aca="false">IF(COUNTIF($G$1:$G$12712,G19472&gt;0),0,INDEX($A$1:$A$12712,MATCH(G19472,$G$1:$G$12712,0)))</f>
        <v>#N/A</v>
      </c>
      <c r="C19472" s="1" t="str">
        <f aca="false">IF(H19472="",F19472,H19472)</f>
        <v>polaris wind park</v>
      </c>
      <c r="D19472" s="1" t="n">
        <v>184</v>
      </c>
      <c r="E19472" s="1" t="s">
        <v>18284</v>
      </c>
      <c r="F19472" s="1" t="s">
        <v>21457</v>
      </c>
      <c r="H19472" s="1"/>
      <c r="K19472" s="1" t="s">
        <v>24897</v>
      </c>
    </row>
    <row r="19473" customFormat="false" ht="15" hidden="false" customHeight="true" outlineLevel="0" collapsed="false">
      <c r="A19473" s="1" t="n">
        <f aca="false">A1169</f>
        <v>815</v>
      </c>
      <c r="B19473" s="1" t="e">
        <f aca="false">IF(COUNTIF($G$1:$G$12712,G19473&gt;0),0,INDEX($A$1:$A$12712,MATCH(G19473,$G$1:$G$12712,0)))</f>
        <v>#N/A</v>
      </c>
      <c r="C19473" s="1" t="str">
        <f aca="false">IF(H19473="",F19473,H19473)</f>
        <v>sigel wind park</v>
      </c>
      <c r="D19473" s="1" t="n">
        <v>184</v>
      </c>
      <c r="E19473" s="1" t="s">
        <v>18284</v>
      </c>
      <c r="F19473" s="1" t="s">
        <v>24913</v>
      </c>
      <c r="H19473" s="1"/>
      <c r="K19473" s="1" t="s">
        <v>24897</v>
      </c>
    </row>
    <row r="19474" customFormat="false" ht="15" hidden="false" customHeight="true" outlineLevel="0" collapsed="false">
      <c r="A19474" s="1" t="n">
        <f aca="false">A1260</f>
        <v>899</v>
      </c>
      <c r="B19474" s="1" t="e">
        <f aca="false">IF(COUNTIF($G$1:$G$12712,G19474&gt;0),0,INDEX($A$1:$A$12712,MATCH(G19474,$G$1:$G$12712,0)))</f>
        <v>#N/A</v>
      </c>
      <c r="C19474" s="1" t="str">
        <f aca="false">IF(H19474="",F19474,H19474)</f>
        <v>bad creek outdoor</v>
      </c>
      <c r="D19474" s="1" t="n">
        <v>170</v>
      </c>
      <c r="E19474" s="1" t="s">
        <v>18299</v>
      </c>
      <c r="F19474" s="1" t="s">
        <v>24914</v>
      </c>
      <c r="H19474" s="1"/>
      <c r="K19474" s="1" t="s">
        <v>24897</v>
      </c>
    </row>
    <row r="19475" customFormat="false" ht="15" hidden="false" customHeight="true" outlineLevel="0" collapsed="false">
      <c r="A19475" s="1" t="n">
        <f aca="false">A11555</f>
        <v>9960</v>
      </c>
      <c r="B19475" s="1" t="e">
        <f aca="false">IF(COUNTIF($G$1:$G$12712,G19475&gt;0),0,INDEX($A$1:$A$12712,MATCH(G19475,$G$1:$G$12712,0)))</f>
        <v>#N/A</v>
      </c>
      <c r="C19475" s="1" t="str">
        <f aca="false">IF(H19475="",F19475,H19475)</f>
        <v>citrus county</v>
      </c>
      <c r="D19475" s="1" t="n">
        <v>161</v>
      </c>
      <c r="E19475" s="1" t="s">
        <v>18356</v>
      </c>
      <c r="F19475" s="1" t="s">
        <v>24915</v>
      </c>
      <c r="H19475" s="1"/>
      <c r="K19475" s="1" t="s">
        <v>24897</v>
      </c>
    </row>
    <row r="19476" customFormat="false" ht="15" hidden="false" customHeight="true" outlineLevel="0" collapsed="false">
      <c r="A19476" s="1" t="n">
        <f aca="false">A394</f>
        <v>267</v>
      </c>
      <c r="B19476" s="1" t="e">
        <f aca="false">IF(COUNTIF($G$1:$G$12712,G19476&gt;0),0,INDEX($A$1:$A$12712,MATCH(G19476,$G$1:$G$12712,0)))</f>
        <v>#N/A</v>
      </c>
      <c r="C19476" s="1" t="str">
        <f aca="false">IF(H19476="",F19476,H19476)</f>
        <v>hines</v>
      </c>
      <c r="D19476" s="1" t="n">
        <v>161</v>
      </c>
      <c r="E19476" s="1" t="s">
        <v>18356</v>
      </c>
      <c r="F19476" s="1" t="s">
        <v>24916</v>
      </c>
      <c r="H19476" s="1"/>
      <c r="K19476" s="1" t="s">
        <v>24897</v>
      </c>
    </row>
    <row r="19477" customFormat="false" ht="15" hidden="false" customHeight="true" outlineLevel="0" collapsed="false">
      <c r="A19477" s="1" t="n">
        <f aca="false">A5464</f>
        <v>4516</v>
      </c>
      <c r="B19477" s="1" t="e">
        <f aca="false">IF(COUNTIF($G$1:$G$12712,G19477&gt;0),0,INDEX($A$1:$A$12712,MATCH(G19477,$G$1:$G$12712,0)))</f>
        <v>#N/A</v>
      </c>
      <c r="C19477" s="1" t="str">
        <f aca="false">IF(H19477="",F19477,H19477)</f>
        <v>osprey</v>
      </c>
      <c r="D19477" s="1" t="n">
        <v>161</v>
      </c>
      <c r="E19477" s="1" t="s">
        <v>18356</v>
      </c>
      <c r="F19477" s="1" t="s">
        <v>24917</v>
      </c>
      <c r="H19477" s="1"/>
      <c r="K19477" s="1" t="s">
        <v>24897</v>
      </c>
      <c r="AMI19477" s="1"/>
    </row>
    <row r="19478" customFormat="false" ht="15" hidden="false" customHeight="true" outlineLevel="0" collapsed="false">
      <c r="A19478" s="1" t="n">
        <f aca="false">A11059</f>
        <v>9509</v>
      </c>
      <c r="B19478" s="1" t="e">
        <f aca="false">IF(COUNTIF($G$1:$G$12712,G19478&gt;0),0,INDEX($A$1:$A$12712,MATCH(G19478,$G$1:$G$12712,0)))</f>
        <v>#N/A</v>
      </c>
      <c r="C19478" s="1" t="str">
        <f aca="false">IF(H19478="",F19478,H19478)</f>
        <v>babcock preserve</v>
      </c>
      <c r="D19478" s="1" t="n">
        <v>247</v>
      </c>
      <c r="E19478" s="1" t="s">
        <v>13293</v>
      </c>
      <c r="F19478" s="1" t="s">
        <v>15368</v>
      </c>
      <c r="H19478" s="1"/>
      <c r="K19478" s="1" t="s">
        <v>24897</v>
      </c>
    </row>
    <row r="19479" customFormat="false" ht="15" hidden="false" customHeight="true" outlineLevel="0" collapsed="false">
      <c r="A19479" s="1" t="n">
        <f aca="false">A11059</f>
        <v>9509</v>
      </c>
      <c r="B19479" s="1" t="e">
        <f aca="false">IF(COUNTIF($G$1:$G$12712,G19479&gt;0),0,INDEX($A$1:$A$12712,MATCH(G19479,$G$1:$G$12712,0)))</f>
        <v>#N/A</v>
      </c>
      <c r="C19479" s="1" t="str">
        <f aca="false">IF(H19479="",F19479,H19479)</f>
        <v>babcock ranch</v>
      </c>
      <c r="D19479" s="1" t="n">
        <v>247</v>
      </c>
      <c r="E19479" s="1" t="s">
        <v>13293</v>
      </c>
      <c r="F19479" s="1" t="s">
        <v>24918</v>
      </c>
      <c r="H19479" s="1"/>
      <c r="K19479" s="1" t="s">
        <v>24897</v>
      </c>
      <c r="AMI19479" s="1"/>
    </row>
    <row r="19480" customFormat="false" ht="15" hidden="false" customHeight="true" outlineLevel="0" collapsed="false">
      <c r="A19480" s="1" t="n">
        <f aca="false">A16929</f>
        <v>12800</v>
      </c>
      <c r="B19480" s="1" t="e">
        <f aca="false">IF(COUNTIF($G$1:$G$12712,G19480&gt;0),0,INDEX($A$1:$A$12712,MATCH(G19480,$G$1:$G$12712,0)))</f>
        <v>#N/A</v>
      </c>
      <c r="C19480" s="1" t="str">
        <f aca="false">IF(H19480="",F19480,H19480)</f>
        <v>blue heron</v>
      </c>
      <c r="D19480" s="1" t="n">
        <v>247</v>
      </c>
      <c r="E19480" s="1" t="s">
        <v>13293</v>
      </c>
      <c r="F19480" s="1" t="s">
        <v>24919</v>
      </c>
      <c r="H19480" s="1"/>
      <c r="K19480" s="1" t="s">
        <v>24897</v>
      </c>
    </row>
    <row r="19481" customFormat="false" ht="15" hidden="false" customHeight="true" outlineLevel="0" collapsed="false">
      <c r="A19481" s="1" t="n">
        <f aca="false">A16930</f>
        <v>12801</v>
      </c>
      <c r="B19481" s="1" t="e">
        <f aca="false">IF(COUNTIF($G$1:$G$12712,G19481&gt;0),0,INDEX($A$1:$A$12712,MATCH(G19481,$G$1:$G$12712,0)))</f>
        <v>#N/A</v>
      </c>
      <c r="C19481" s="1" t="str">
        <f aca="false">IF(H19481="",F19481,H19481)</f>
        <v>cattle ranch</v>
      </c>
      <c r="D19481" s="1" t="n">
        <v>247</v>
      </c>
      <c r="E19481" s="1" t="s">
        <v>13293</v>
      </c>
      <c r="F19481" s="1" t="s">
        <v>21794</v>
      </c>
      <c r="H19481" s="1"/>
      <c r="K19481" s="1" t="s">
        <v>24897</v>
      </c>
    </row>
    <row r="19482" customFormat="false" ht="15" hidden="false" customHeight="true" outlineLevel="0" collapsed="false">
      <c r="A19482" s="1" t="n">
        <f aca="false">A16800</f>
        <v>12671</v>
      </c>
      <c r="B19482" s="1" t="e">
        <f aca="false">IF(COUNTIF($G$1:$G$12712,G19482&gt;0),0,INDEX($A$1:$A$12712,MATCH(G19482,$G$1:$G$12712,0)))</f>
        <v>#N/A</v>
      </c>
      <c r="C19482" s="1" t="str">
        <f aca="false">IF(H19482="",F19482,H19482)</f>
        <v>echo river</v>
      </c>
      <c r="D19482" s="1" t="n">
        <v>247</v>
      </c>
      <c r="E19482" s="1" t="s">
        <v>13293</v>
      </c>
      <c r="F19482" s="1" t="s">
        <v>24920</v>
      </c>
      <c r="H19482" s="1"/>
      <c r="K19482" s="1" t="s">
        <v>24897</v>
      </c>
    </row>
    <row r="19483" customFormat="false" ht="15" hidden="false" customHeight="true" outlineLevel="0" collapsed="false">
      <c r="A19483" s="1" t="n">
        <f aca="false">A17205</f>
        <v>13076</v>
      </c>
      <c r="B19483" s="1" t="e">
        <f aca="false">IF(COUNTIF($G$1:$G$12712,G19483&gt;0),0,INDEX($A$1:$A$12712,MATCH(G19483,$G$1:$G$12712,0)))</f>
        <v>#N/A</v>
      </c>
      <c r="C19483" s="1" t="str">
        <f aca="false">IF(H19483="",F19483,H19483)</f>
        <v>egret</v>
      </c>
      <c r="D19483" s="1" t="n">
        <v>247</v>
      </c>
      <c r="E19483" s="1" t="s">
        <v>13293</v>
      </c>
      <c r="F19483" s="1" t="s">
        <v>24921</v>
      </c>
      <c r="H19483" s="1"/>
      <c r="K19483" s="1" t="s">
        <v>24897</v>
      </c>
    </row>
    <row r="19484" customFormat="false" ht="15" hidden="false" customHeight="true" outlineLevel="0" collapsed="false">
      <c r="A19484" s="1" t="n">
        <f aca="false">A16522</f>
        <v>12394</v>
      </c>
      <c r="B19484" s="1" t="e">
        <f aca="false">IF(COUNTIF($G$1:$G$12712,G19484&gt;0),0,INDEX($A$1:$A$12712,MATCH(G19484,$G$1:$G$12712,0)))</f>
        <v>#N/A</v>
      </c>
      <c r="C19484" s="1" t="str">
        <f aca="false">IF(H19484="",F19484,H19484)</f>
        <v>hibiscus</v>
      </c>
      <c r="D19484" s="1" t="n">
        <v>247</v>
      </c>
      <c r="E19484" s="1" t="s">
        <v>13293</v>
      </c>
      <c r="F19484" s="1" t="s">
        <v>24922</v>
      </c>
      <c r="H19484" s="1"/>
      <c r="K19484" s="1" t="s">
        <v>24897</v>
      </c>
    </row>
    <row r="19485" customFormat="false" ht="15" hidden="false" customHeight="true" outlineLevel="0" collapsed="false">
      <c r="A19485" s="1" t="n">
        <f aca="false">A17202</f>
        <v>13073</v>
      </c>
      <c r="B19485" s="1" t="e">
        <f aca="false">IF(COUNTIF($G$1:$G$12712,G19485&gt;0),0,INDEX($A$1:$A$12712,MATCH(G19485,$G$1:$G$12712,0)))</f>
        <v>#N/A</v>
      </c>
      <c r="C19485" s="1" t="str">
        <f aca="false">IF(H19485="",F19485,H19485)</f>
        <v>lakeside</v>
      </c>
      <c r="D19485" s="1" t="n">
        <v>247</v>
      </c>
      <c r="E19485" s="1" t="s">
        <v>13293</v>
      </c>
      <c r="F19485" s="1" t="s">
        <v>24923</v>
      </c>
      <c r="H19485" s="1"/>
      <c r="K19485" s="1" t="s">
        <v>24897</v>
      </c>
    </row>
    <row r="19486" customFormat="false" ht="15" hidden="false" customHeight="true" outlineLevel="0" collapsed="false">
      <c r="A19486" s="1" t="n">
        <f aca="false">A17194</f>
        <v>13065</v>
      </c>
      <c r="B19486" s="1" t="e">
        <f aca="false">IF(COUNTIF($G$1:$G$12712,G19486&gt;0),0,INDEX($A$1:$A$12712,MATCH(G19486,$G$1:$G$12712,0)))</f>
        <v>#N/A</v>
      </c>
      <c r="C19486" s="1" t="str">
        <f aca="false">IF(H19486="",F19486,H19486)</f>
        <v>nassau</v>
      </c>
      <c r="D19486" s="1" t="n">
        <v>247</v>
      </c>
      <c r="E19486" s="1" t="s">
        <v>13293</v>
      </c>
      <c r="F19486" s="1" t="s">
        <v>24924</v>
      </c>
      <c r="H19486" s="1"/>
      <c r="K19486" s="1" t="s">
        <v>24897</v>
      </c>
    </row>
    <row r="19487" customFormat="false" ht="15" hidden="false" customHeight="true" outlineLevel="0" collapsed="false">
      <c r="A19487" s="1" t="n">
        <f aca="false">A16941</f>
        <v>12812</v>
      </c>
      <c r="B19487" s="1" t="e">
        <f aca="false">IF(COUNTIF($G$1:$G$12712,G19487&gt;0),0,INDEX($A$1:$A$12712,MATCH(G19487,$G$1:$G$12712,0)))</f>
        <v>#N/A</v>
      </c>
      <c r="C19487" s="1" t="str">
        <f aca="false">IF(H19487="",F19487,H19487)</f>
        <v>northern preserve</v>
      </c>
      <c r="D19487" s="1" t="n">
        <v>247</v>
      </c>
      <c r="E19487" s="1" t="s">
        <v>13293</v>
      </c>
      <c r="F19487" s="1" t="s">
        <v>24925</v>
      </c>
      <c r="H19487" s="1"/>
      <c r="K19487" s="1" t="s">
        <v>24897</v>
      </c>
    </row>
    <row r="19488" customFormat="false" ht="15" hidden="false" customHeight="true" outlineLevel="0" collapsed="false">
      <c r="A19488" s="1" t="n">
        <f aca="false">A16801</f>
        <v>12672</v>
      </c>
      <c r="B19488" s="1" t="e">
        <f aca="false">IF(COUNTIF($G$1:$G$12712,G19488&gt;0),0,INDEX($A$1:$A$12712,MATCH(G19488,$G$1:$G$12712,0)))</f>
        <v>#N/A</v>
      </c>
      <c r="C19488" s="1" t="str">
        <f aca="false">IF(H19488="",F19488,H19488)</f>
        <v>okeechobee</v>
      </c>
      <c r="D19488" s="1" t="n">
        <v>247</v>
      </c>
      <c r="E19488" s="1" t="s">
        <v>13293</v>
      </c>
      <c r="F19488" s="1" t="s">
        <v>24926</v>
      </c>
      <c r="H19488" s="1"/>
      <c r="K19488" s="1" t="s">
        <v>24897</v>
      </c>
    </row>
    <row r="19489" customFormat="false" ht="15" hidden="false" customHeight="true" outlineLevel="0" collapsed="false">
      <c r="A19489" s="1" t="n">
        <f aca="false">A16803</f>
        <v>12674</v>
      </c>
      <c r="B19489" s="1" t="e">
        <f aca="false">IF(COUNTIF($G$1:$G$12712,G19489&gt;0),0,INDEX($A$1:$A$12712,MATCH(G19489,$G$1:$G$12712,0)))</f>
        <v>#N/A</v>
      </c>
      <c r="C19489" s="1" t="str">
        <f aca="false">IF(H19489="",F19489,H19489)</f>
        <v>southfork</v>
      </c>
      <c r="D19489" s="1" t="n">
        <v>247</v>
      </c>
      <c r="E19489" s="1" t="s">
        <v>13293</v>
      </c>
      <c r="F19489" s="1" t="s">
        <v>24927</v>
      </c>
      <c r="H19489" s="1"/>
      <c r="K19489" s="1" t="s">
        <v>24897</v>
      </c>
    </row>
    <row r="19490" customFormat="false" ht="15" hidden="false" customHeight="true" outlineLevel="0" collapsed="false">
      <c r="A19490" s="1" t="n">
        <f aca="false">A16707</f>
        <v>12579</v>
      </c>
      <c r="B19490" s="1" t="e">
        <f aca="false">IF(COUNTIF($G$1:$G$12712,G19490&gt;0),0,INDEX($A$1:$A$12712,MATCH(G19490,$G$1:$G$12712,0)))</f>
        <v>#N/A</v>
      </c>
      <c r="C19490" s="1" t="str">
        <f aca="false">IF(H19490="",F19490,H19490)</f>
        <v>sweetbay</v>
      </c>
      <c r="D19490" s="1" t="n">
        <v>247</v>
      </c>
      <c r="E19490" s="1" t="s">
        <v>13293</v>
      </c>
      <c r="F19490" s="1" t="s">
        <v>24928</v>
      </c>
      <c r="H19490" s="1"/>
      <c r="K19490" s="1" t="s">
        <v>24897</v>
      </c>
    </row>
    <row r="19491" customFormat="false" ht="15" hidden="false" customHeight="true" outlineLevel="0" collapsed="false">
      <c r="A19491" s="1" t="n">
        <f aca="false">A17196</f>
        <v>13067</v>
      </c>
      <c r="B19491" s="1" t="e">
        <f aca="false">IF(COUNTIF($G$1:$G$12712,G19491&gt;0),0,INDEX($A$1:$A$12712,MATCH(G19491,$G$1:$G$12712,0)))</f>
        <v>#N/A</v>
      </c>
      <c r="C19491" s="1" t="str">
        <f aca="false">IF(H19491="",F19491,H19491)</f>
        <v>trailside</v>
      </c>
      <c r="D19491" s="1" t="n">
        <v>247</v>
      </c>
      <c r="E19491" s="1" t="s">
        <v>13293</v>
      </c>
      <c r="F19491" s="1" t="s">
        <v>24929</v>
      </c>
      <c r="H19491" s="1"/>
      <c r="K19491" s="1" t="s">
        <v>24897</v>
      </c>
    </row>
    <row r="19492" customFormat="false" ht="15" hidden="false" customHeight="true" outlineLevel="0" collapsed="false">
      <c r="A19492" s="1" t="n">
        <f aca="false">A16931</f>
        <v>12802</v>
      </c>
      <c r="B19492" s="1" t="e">
        <f aca="false">IF(COUNTIF($G$1:$G$12712,G19492&gt;0),0,INDEX($A$1:$A$12712,MATCH(G19492,$G$1:$G$12712,0)))</f>
        <v>#N/A</v>
      </c>
      <c r="C19492" s="1" t="str">
        <f aca="false">IF(H19492="",F19492,H19492)</f>
        <v>twin lakes</v>
      </c>
      <c r="D19492" s="1" t="n">
        <v>247</v>
      </c>
      <c r="E19492" s="1" t="s">
        <v>13293</v>
      </c>
      <c r="F19492" s="1" t="s">
        <v>21795</v>
      </c>
      <c r="H19492" s="1"/>
      <c r="K19492" s="1" t="s">
        <v>24897</v>
      </c>
    </row>
    <row r="19493" customFormat="false" ht="15" hidden="false" customHeight="true" outlineLevel="0" collapsed="false">
      <c r="A19493" s="1" t="n">
        <f aca="false">A17203</f>
        <v>13074</v>
      </c>
      <c r="B19493" s="1" t="e">
        <f aca="false">IF(COUNTIF($G$1:$G$12712,G19493&gt;0),0,INDEX($A$1:$A$12712,MATCH(G19493,$G$1:$G$12712,0)))</f>
        <v>#N/A</v>
      </c>
      <c r="C19493" s="1" t="str">
        <f aca="false">IF(H19493="",F19493,H19493)</f>
        <v>union springs</v>
      </c>
      <c r="D19493" s="1" t="n">
        <v>247</v>
      </c>
      <c r="E19493" s="1" t="s">
        <v>13293</v>
      </c>
      <c r="F19493" s="1" t="s">
        <v>24930</v>
      </c>
      <c r="H19493" s="1"/>
      <c r="K19493" s="1" t="s">
        <v>24897</v>
      </c>
    </row>
    <row r="19494" customFormat="false" ht="15" hidden="false" customHeight="true" outlineLevel="0" collapsed="false">
      <c r="A19494" s="1" t="n">
        <f aca="false">A928</f>
        <v>623</v>
      </c>
      <c r="B19494" s="1" t="e">
        <f aca="false">IF(COUNTIF($G$1:$G$12712,G19494&gt;0),0,INDEX($A$1:$A$12712,MATCH(G19494,$G$1:$G$12712,0)))</f>
        <v>#N/A</v>
      </c>
      <c r="C19494" s="1" t="str">
        <f aca="false">IF(H19494="",F19494,H19494)</f>
        <v>west county energy</v>
      </c>
      <c r="D19494" s="1" t="n">
        <v>247</v>
      </c>
      <c r="E19494" s="1" t="s">
        <v>13293</v>
      </c>
      <c r="F19494" s="1" t="s">
        <v>24931</v>
      </c>
      <c r="H19494" s="1"/>
      <c r="K19494" s="1" t="s">
        <v>24897</v>
      </c>
    </row>
    <row r="19495" customFormat="false" ht="15" hidden="false" customHeight="true" outlineLevel="0" collapsed="false">
      <c r="A19495" s="1" t="n">
        <f aca="false">A9628</f>
        <v>8537</v>
      </c>
      <c r="B19495" s="1" t="e">
        <f aca="false">IF(COUNTIF($G$1:$G$12712,G19495&gt;0),0,INDEX($A$1:$A$12712,MATCH(G19495,$G$1:$G$12712,0)))</f>
        <v>#N/A</v>
      </c>
      <c r="C19495" s="1" t="str">
        <f aca="false">IF(H19495="",F19495,H19495)</f>
        <v>estatoah (c) - retired</v>
      </c>
      <c r="D19495" s="1" t="n">
        <v>295</v>
      </c>
      <c r="E19495" s="1" t="s">
        <v>18368</v>
      </c>
      <c r="F19495" s="1" t="s">
        <v>24932</v>
      </c>
      <c r="H19495" s="1"/>
      <c r="K19495" s="1" t="s">
        <v>24897</v>
      </c>
    </row>
    <row r="19496" customFormat="false" ht="15" hidden="false" customHeight="true" outlineLevel="0" collapsed="false">
      <c r="A19496" s="1" t="n">
        <f aca="false">A363</f>
        <v>246</v>
      </c>
      <c r="B19496" s="1" t="e">
        <f aca="false">IF(COUNTIF($G$1:$G$12712,G19496&gt;0),0,INDEX($A$1:$A$12712,MATCH(G19496,$G$1:$G$12712,0)))</f>
        <v>#N/A</v>
      </c>
      <c r="C19496" s="1" t="str">
        <f aca="false">IF(H19496="",F19496,H19496)</f>
        <v>hammond (retired)</v>
      </c>
      <c r="D19496" s="1" t="n">
        <v>295</v>
      </c>
      <c r="E19496" s="1" t="s">
        <v>18368</v>
      </c>
      <c r="F19496" s="1" t="s">
        <v>24933</v>
      </c>
      <c r="H19496" s="1"/>
      <c r="K19496" s="1" t="s">
        <v>24897</v>
      </c>
    </row>
    <row r="19497" customFormat="false" ht="15" hidden="false" customHeight="true" outlineLevel="0" collapsed="false">
      <c r="A19497" s="1" t="n">
        <f aca="false">A565</f>
        <v>388</v>
      </c>
      <c r="B19497" s="1" t="e">
        <f aca="false">IF(COUNTIF($G$1:$G$12712,G19497&gt;0),0,INDEX($A$1:$A$12712,MATCH(G19497,$G$1:$G$12712,0)))</f>
        <v>#N/A</v>
      </c>
      <c r="C19497" s="1" t="str">
        <f aca="false">IF(H19497="",F19497,H19497)</f>
        <v>mcintosh (retired)</v>
      </c>
      <c r="D19497" s="1" t="n">
        <v>295</v>
      </c>
      <c r="E19497" s="1" t="s">
        <v>18368</v>
      </c>
      <c r="F19497" s="1" t="s">
        <v>24934</v>
      </c>
      <c r="H19497" s="1"/>
      <c r="K19497" s="1" t="s">
        <v>24897</v>
      </c>
    </row>
    <row r="19498" customFormat="false" ht="15" hidden="false" customHeight="true" outlineLevel="0" collapsed="false">
      <c r="A19498" s="1" t="n">
        <f aca="false">A16690</f>
        <v>12562</v>
      </c>
      <c r="B19498" s="1" t="e">
        <f aca="false">IF(COUNTIF($G$1:$G$12712,G19498&gt;0),0,INDEX($A$1:$A$12712,MATCH(G19498,$G$1:$G$12712,0)))</f>
        <v>#N/A</v>
      </c>
      <c r="C19498" s="1" t="str">
        <f aca="false">IF(H19498="",F19498,H19498)</f>
        <v>moody air force base</v>
      </c>
      <c r="D19498" s="1" t="n">
        <v>295</v>
      </c>
      <c r="E19498" s="1" t="s">
        <v>18368</v>
      </c>
      <c r="F19498" s="1" t="s">
        <v>24935</v>
      </c>
      <c r="H19498" s="1"/>
      <c r="K19498" s="1" t="s">
        <v>24897</v>
      </c>
    </row>
    <row r="19499" customFormat="false" ht="15" hidden="false" customHeight="true" outlineLevel="0" collapsed="false">
      <c r="A19499" s="1" t="n">
        <f aca="false">IF(IFERROR((MATCH(G19499,$G$1:$G$12712,0)),0),INDEX($A$1:$A$12712,MATCH(G19499,$G$1:$G$12712,0)),MAX($A$2:$A19498)+1)</f>
        <v>15212</v>
      </c>
      <c r="B19499" s="1" t="e">
        <f aca="false">IF(COUNTIF($G$1:$G$12712,G19499&gt;0),0,INDEX($A$1:$A$12712,MATCH(G19499,$G$1:$G$12712,0)))</f>
        <v>#N/A</v>
      </c>
      <c r="C19499" s="1" t="str">
        <f aca="false">IF(H19499="",F19499,H19499)</f>
        <v>business solar - maker's mark</v>
      </c>
      <c r="D19499" s="1" t="n">
        <v>210</v>
      </c>
      <c r="E19499" s="1" t="s">
        <v>18671</v>
      </c>
      <c r="F19499" s="1" t="s">
        <v>24936</v>
      </c>
      <c r="H19499" s="1"/>
      <c r="K19499" s="1" t="s">
        <v>24897</v>
      </c>
    </row>
    <row r="19500" customFormat="false" ht="15" hidden="false" customHeight="true" outlineLevel="0" collapsed="false">
      <c r="A19500" s="1" t="n">
        <f aca="false">IF(IFERROR((MATCH(G19500,$G$1:$G$12712,0)),0),INDEX($A$1:$A$12712,MATCH(G19500,$G$1:$G$12712,0)),MAX($A$2:$A19499)+1)</f>
        <v>15213</v>
      </c>
      <c r="B19500" s="1" t="e">
        <f aca="false">IF(COUNTIF($G$1:$G$12712,G19500&gt;0),0,INDEX($A$1:$A$12712,MATCH(G19500,$G$1:$G$12712,0)))</f>
        <v>#N/A</v>
      </c>
      <c r="C19500" s="1" t="str">
        <f aca="false">IF(H19500="",F19500,H19500)</f>
        <v>buzzard's roost hyd</v>
      </c>
      <c r="D19500" s="1" t="n">
        <v>252</v>
      </c>
      <c r="E19500" s="1" t="s">
        <v>18688</v>
      </c>
      <c r="F19500" s="1" t="s">
        <v>24937</v>
      </c>
      <c r="H19500" s="1"/>
      <c r="K19500" s="1" t="s">
        <v>24897</v>
      </c>
    </row>
    <row r="19501" customFormat="false" ht="15" hidden="false" customHeight="true" outlineLevel="0" collapsed="false">
      <c r="A19501" s="1" t="n">
        <f aca="false">IF(IFERROR((MATCH(G19501,$G$1:$G$12712,0)),0),INDEX($A$1:$A$12712,MATCH(G19501,$G$1:$G$12712,0)),MAX($A$2:$A19500)+1)</f>
        <v>15214</v>
      </c>
      <c r="B19501" s="1" t="e">
        <f aca="false">IF(COUNTIF($G$1:$G$12712,G19501&gt;0),0,INDEX($A$1:$A$12712,MATCH(G19501,$G$1:$G$12712,0)))</f>
        <v>#N/A</v>
      </c>
      <c r="C19501" s="1" t="str">
        <f aca="false">IF(H19501="",F19501,H19501)</f>
        <v>lockhart hydro &amp; min</v>
      </c>
      <c r="D19501" s="1" t="n">
        <v>252</v>
      </c>
      <c r="E19501" s="1" t="s">
        <v>18688</v>
      </c>
      <c r="F19501" s="1" t="s">
        <v>24938</v>
      </c>
      <c r="H19501" s="1"/>
      <c r="K19501" s="1" t="s">
        <v>24897</v>
      </c>
    </row>
    <row r="19502" customFormat="false" ht="15" hidden="false" customHeight="true" outlineLevel="0" collapsed="false">
      <c r="A19502" s="1" t="n">
        <f aca="false">IF(IFERROR((MATCH(G19502,$G$1:$G$12712,0)),0),INDEX($A$1:$A$12712,MATCH(G19502,$G$1:$G$12712,0)),MAX($A$2:$A19501)+1)</f>
        <v>15215</v>
      </c>
      <c r="B19502" s="1" t="e">
        <f aca="false">IF(COUNTIF($G$1:$G$12712,G19502&gt;0),0,INDEX($A$1:$A$12712,MATCH(G19502,$G$1:$G$12712,0)))</f>
        <v>#N/A</v>
      </c>
      <c r="C19502" s="1" t="str">
        <f aca="false">IF(H19502="",F19502,H19502)</f>
        <v>dane cty. pv gen.</v>
      </c>
      <c r="D19502" s="1" t="n">
        <v>335</v>
      </c>
      <c r="E19502" s="1" t="s">
        <v>18726</v>
      </c>
      <c r="F19502" s="1" t="s">
        <v>24939</v>
      </c>
      <c r="H19502" s="1"/>
      <c r="K19502" s="1" t="s">
        <v>24897</v>
      </c>
    </row>
    <row r="19503" customFormat="false" ht="15" hidden="false" customHeight="true" outlineLevel="0" collapsed="false">
      <c r="A19503" s="1" t="n">
        <f aca="false">A17988</f>
        <v>13780</v>
      </c>
      <c r="B19503" s="1" t="e">
        <f aca="false">IF(COUNTIF($G$1:$G$12712,G19503&gt;0),0,INDEX($A$1:$A$12712,MATCH(G19503,$G$1:$G$12712,0)))</f>
        <v>#N/A</v>
      </c>
      <c r="C19503" s="1" t="str">
        <f aca="false">IF(H19503="",F19503,H19503)</f>
        <v>two creeks solar pk.</v>
      </c>
      <c r="D19503" s="1" t="n">
        <v>335</v>
      </c>
      <c r="E19503" s="1" t="s">
        <v>18726</v>
      </c>
      <c r="F19503" s="1" t="s">
        <v>24940</v>
      </c>
      <c r="H19503" s="1"/>
      <c r="K19503" s="1" t="s">
        <v>24897</v>
      </c>
    </row>
    <row r="19504" customFormat="false" ht="15" hidden="false" customHeight="true" outlineLevel="0" collapsed="false">
      <c r="A19504" s="1" t="n">
        <f aca="false">A702</f>
        <v>477</v>
      </c>
      <c r="B19504" s="1" t="e">
        <f aca="false">IF(COUNTIF($G$1:$G$12712,G19504&gt;0),0,INDEX($A$1:$A$12712,MATCH(G19504,$G$1:$G$12712,0)))</f>
        <v>#N/A</v>
      </c>
      <c r="C19504" s="1" t="str">
        <f aca="false">IF(H19504="",F19504,H19504)</f>
        <v>rapids ferc project no. 2362 (non-rate base)</v>
      </c>
      <c r="D19504" s="1" t="n">
        <v>307</v>
      </c>
      <c r="E19504" s="1" t="s">
        <v>17588</v>
      </c>
      <c r="F19504" s="1" t="s">
        <v>24941</v>
      </c>
      <c r="H19504" s="1"/>
      <c r="K19504" s="1" t="s">
        <v>24897</v>
      </c>
    </row>
    <row r="19505" customFormat="false" ht="15" hidden="false" customHeight="true" outlineLevel="0" collapsed="false">
      <c r="A19505" s="1" t="n">
        <f aca="false">A41</f>
        <v>33</v>
      </c>
      <c r="B19505" s="1" t="e">
        <f aca="false">IF(COUNTIF($G$1:$G$12712,G19505&gt;0),0,INDEX($A$1:$A$12712,MATCH(G19505,$G$1:$G$12712,0)))</f>
        <v>#N/A</v>
      </c>
      <c r="C19505" s="1" t="str">
        <f aca="false">IF(H19505="",F19505,H19505)</f>
        <v>baxter wislon</v>
      </c>
      <c r="D19505" s="1" t="n">
        <v>382</v>
      </c>
      <c r="E19505" s="1" t="s">
        <v>24942</v>
      </c>
      <c r="F19505" s="1" t="s">
        <v>24943</v>
      </c>
      <c r="H19505" s="1"/>
      <c r="K19505" s="1" t="s">
        <v>24897</v>
      </c>
    </row>
    <row r="19506" customFormat="false" ht="15" hidden="false" customHeight="true" outlineLevel="0" collapsed="false">
      <c r="A19506" s="1" t="n">
        <f aca="false">IF(IFERROR((MATCH(G19506,$G$1:$G$12712,0)),0),INDEX($A$1:$A$12712,MATCH(G19506,$G$1:$G$12712,0)),MAX($A$2:$A19505)+1)</f>
        <v>15216</v>
      </c>
      <c r="B19506" s="1" t="e">
        <f aca="false">IF(COUNTIF($G$1:$G$12712,G19506&gt;0),0,INDEX($A$1:$A$12712,MATCH(G19506,$G$1:$G$12712,0)))</f>
        <v>#N/A</v>
      </c>
      <c r="C19506" s="1" t="str">
        <f aca="false">IF(H19506="",F19506,H19506)</f>
        <v>battery energy storage system- bunker road</v>
      </c>
      <c r="D19506" s="1" t="n">
        <v>274</v>
      </c>
      <c r="E19506" s="1" t="s">
        <v>18927</v>
      </c>
      <c r="F19506" s="1" t="s">
        <v>24944</v>
      </c>
      <c r="H19506" s="1"/>
      <c r="K19506" s="1" t="s">
        <v>24897</v>
      </c>
    </row>
    <row r="19507" customFormat="false" ht="15" hidden="false" customHeight="true" outlineLevel="0" collapsed="false">
      <c r="A19507" s="1" t="n">
        <f aca="false">A9810</f>
        <v>8604</v>
      </c>
      <c r="B19507" s="1" t="e">
        <f aca="false">IF(COUNTIF($G$1:$G$12712,G19507&gt;0),0,INDEX($A$1:$A$12712,MATCH(G19507,$G$1:$G$12712,0)))</f>
        <v>#N/A</v>
      </c>
      <c r="C19507" s="1" t="str">
        <f aca="false">IF(H19507="",F19507,H19507)</f>
        <v>combustion turbine generation- bunker road</v>
      </c>
      <c r="D19507" s="1" t="n">
        <v>274</v>
      </c>
      <c r="E19507" s="1" t="s">
        <v>18927</v>
      </c>
      <c r="F19507" s="1" t="s">
        <v>24945</v>
      </c>
      <c r="H19507" s="1"/>
      <c r="K19507" s="1" t="s">
        <v>24897</v>
      </c>
    </row>
    <row r="19508" customFormat="false" ht="15" hidden="false" customHeight="true" outlineLevel="0" collapsed="false">
      <c r="A19508" s="1" t="n">
        <f aca="false">A1890</f>
        <v>1184</v>
      </c>
      <c r="B19508" s="1" t="e">
        <f aca="false">IF(COUNTIF($G$1:$G$12712,G19508&gt;0),0,INDEX($A$1:$A$12712,MATCH(G19508,$G$1:$G$12712,0)))</f>
        <v>#N/A</v>
      </c>
      <c r="C19508" s="1" t="str">
        <f aca="false">IF(H19508="",F19508,H19508)</f>
        <v>nantucket diesel</v>
      </c>
      <c r="D19508" s="1" t="n">
        <v>274</v>
      </c>
      <c r="E19508" s="1" t="s">
        <v>18927</v>
      </c>
      <c r="F19508" s="1" t="s">
        <v>24946</v>
      </c>
      <c r="H19508" s="1"/>
      <c r="K19508" s="1" t="s">
        <v>24897</v>
      </c>
    </row>
    <row r="19509" customFormat="false" ht="15" hidden="false" customHeight="true" outlineLevel="0" collapsed="false">
      <c r="A19509" s="1" t="n">
        <f aca="false">A12174</f>
        <v>10575</v>
      </c>
      <c r="B19509" s="1" t="e">
        <f aca="false">IF(COUNTIF($G$1:$G$12712,G19509&gt;0),0,INDEX($A$1:$A$12712,MATCH(G19509,$G$1:$G$12712,0)))</f>
        <v>#N/A</v>
      </c>
      <c r="C19509" s="1" t="str">
        <f aca="false">IF(H19509="",F19509,H19509)</f>
        <v>new orleans power st</v>
      </c>
      <c r="D19509" s="1" t="n">
        <v>233</v>
      </c>
      <c r="E19509" s="1" t="s">
        <v>24947</v>
      </c>
      <c r="F19509" s="1" t="s">
        <v>24948</v>
      </c>
      <c r="H19509" s="1"/>
      <c r="K19509" s="1" t="s">
        <v>24897</v>
      </c>
    </row>
    <row r="19510" customFormat="false" ht="15" hidden="false" customHeight="true" outlineLevel="0" collapsed="false">
      <c r="A19510" s="1" t="n">
        <f aca="false">A16000</f>
        <v>11874</v>
      </c>
      <c r="B19510" s="1" t="e">
        <f aca="false">IF(COUNTIF($G$1:$G$12712,G19510&gt;0),0,INDEX($A$1:$A$12712,MATCH(G19510,$G$1:$G$12712,0)))</f>
        <v>#N/A</v>
      </c>
      <c r="C19510" s="1" t="str">
        <f aca="false">IF(H19510="",F19510,H19510)</f>
        <v>blazing star 2</v>
      </c>
      <c r="D19510" s="1" t="n">
        <v>229</v>
      </c>
      <c r="E19510" s="1" t="s">
        <v>19219</v>
      </c>
      <c r="F19510" s="1" t="s">
        <v>24949</v>
      </c>
      <c r="H19510" s="1"/>
      <c r="K19510" s="1" t="s">
        <v>24897</v>
      </c>
    </row>
    <row r="19511" customFormat="false" ht="15" hidden="false" customHeight="true" outlineLevel="0" collapsed="false">
      <c r="A19511" s="1" t="n">
        <f aca="false">A11506</f>
        <v>9911</v>
      </c>
      <c r="B19511" s="1" t="e">
        <f aca="false">IF(COUNTIF($G$1:$G$12712,G19511&gt;0),0,INDEX($A$1:$A$12712,MATCH(G19511,$G$1:$G$12712,0)))</f>
        <v>#N/A</v>
      </c>
      <c r="C19511" s="1" t="str">
        <f aca="false">IF(H19511="",F19511,H19511)</f>
        <v>blazing star wind 1</v>
      </c>
      <c r="D19511" s="1" t="n">
        <v>229</v>
      </c>
      <c r="E19511" s="1" t="s">
        <v>19219</v>
      </c>
      <c r="F19511" s="1" t="s">
        <v>24950</v>
      </c>
      <c r="H19511" s="1"/>
      <c r="K19511" s="1" t="s">
        <v>24897</v>
      </c>
    </row>
    <row r="19512" customFormat="false" ht="15" hidden="false" customHeight="true" outlineLevel="0" collapsed="false">
      <c r="A19512" s="1" t="n">
        <f aca="false">A6626</f>
        <v>5666</v>
      </c>
      <c r="B19512" s="1" t="e">
        <f aca="false">IF(COUNTIF($G$1:$G$12712,G19512&gt;0),0,INDEX($A$1:$A$12712,MATCH(G19512,$G$1:$G$12712,0)))</f>
        <v>#N/A</v>
      </c>
      <c r="C19512" s="1" t="str">
        <f aca="false">IF(H19512="",F19512,H19512)</f>
        <v>community wind north</v>
      </c>
      <c r="D19512" s="1" t="n">
        <v>229</v>
      </c>
      <c r="E19512" s="1" t="s">
        <v>19219</v>
      </c>
      <c r="F19512" s="1" t="s">
        <v>24951</v>
      </c>
      <c r="H19512" s="1"/>
      <c r="K19512" s="1" t="s">
        <v>24897</v>
      </c>
    </row>
    <row r="19513" customFormat="false" ht="15" hidden="false" customHeight="true" outlineLevel="0" collapsed="false">
      <c r="A19513" s="1" t="n">
        <f aca="false">A17905</f>
        <v>13697</v>
      </c>
      <c r="B19513" s="1" t="e">
        <f aca="false">IF(COUNTIF($G$1:$G$12712,G19513&gt;0),0,INDEX($A$1:$A$12712,MATCH(G19513,$G$1:$G$12712,0)))</f>
        <v>#N/A</v>
      </c>
      <c r="C19513" s="1" t="str">
        <f aca="false">IF(H19513="",F19513,H19513)</f>
        <v>crowned ridge 2</v>
      </c>
      <c r="D19513" s="1" t="n">
        <v>229</v>
      </c>
      <c r="E19513" s="1" t="s">
        <v>19219</v>
      </c>
      <c r="F19513" s="1" t="s">
        <v>24952</v>
      </c>
      <c r="H19513" s="1"/>
      <c r="K19513" s="1" t="s">
        <v>24897</v>
      </c>
    </row>
    <row r="19514" customFormat="false" ht="15" hidden="false" customHeight="true" outlineLevel="0" collapsed="false">
      <c r="A19514" s="1" t="n">
        <f aca="false">A6150</f>
        <v>5195</v>
      </c>
      <c r="B19514" s="1" t="e">
        <f aca="false">IF(COUNTIF($G$1:$G$12712,G19514&gt;0),0,INDEX($A$1:$A$12712,MATCH(G19514,$G$1:$G$12712,0)))</f>
        <v>#N/A</v>
      </c>
      <c r="C19514" s="1" t="str">
        <f aca="false">IF(H19514="",F19514,H19514)</f>
        <v>jeffers</v>
      </c>
      <c r="D19514" s="1" t="n">
        <v>229</v>
      </c>
      <c r="E19514" s="1" t="s">
        <v>19219</v>
      </c>
      <c r="F19514" s="1" t="s">
        <v>24953</v>
      </c>
      <c r="H19514" s="1"/>
      <c r="K19514" s="1" t="s">
        <v>24897</v>
      </c>
    </row>
    <row r="19515" customFormat="false" ht="15" hidden="false" customHeight="true" outlineLevel="0" collapsed="false">
      <c r="A19515" s="1" t="n">
        <f aca="false">IF(IFERROR((MATCH(G19515,$G$1:$G$12712,0)),0),INDEX($A$1:$A$12712,MATCH(G19515,$G$1:$G$12712,0)),MAX($A$2:$A19514)+1)</f>
        <v>15217</v>
      </c>
      <c r="B19515" s="1" t="e">
        <f aca="false">IF(COUNTIF($G$1:$G$12712,G19515&gt;0),0,INDEX($A$1:$A$12712,MATCH(G19515,$G$1:$G$12712,0)))</f>
        <v>#N/A</v>
      </c>
      <c r="C19515" s="1" t="str">
        <f aca="false">IF(H19515="",F19515,H19515)</f>
        <v>mobile 1</v>
      </c>
      <c r="D19515" s="1" t="n">
        <v>315</v>
      </c>
      <c r="E19515" s="1" t="s">
        <v>19225</v>
      </c>
      <c r="F19515" s="1" t="s">
        <v>24954</v>
      </c>
      <c r="H19515" s="1"/>
      <c r="K19515" s="1" t="s">
        <v>24897</v>
      </c>
    </row>
    <row r="19516" customFormat="false" ht="15" hidden="false" customHeight="true" outlineLevel="0" collapsed="false">
      <c r="A19516" s="1" t="n">
        <f aca="false">IF(IFERROR((MATCH(G19516,$G$1:$G$12712,0)),0),INDEX($A$1:$A$12712,MATCH(G19516,$G$1:$G$12712,0)),MAX($A$2:$A19515)+1)</f>
        <v>15218</v>
      </c>
      <c r="B19516" s="1" t="e">
        <f aca="false">IF(COUNTIF($G$1:$G$12712,G19516&gt;0),0,INDEX($A$1:$A$12712,MATCH(G19516,$G$1:$G$12712,0)))</f>
        <v>#N/A</v>
      </c>
      <c r="C19516" s="1" t="str">
        <f aca="false">IF(H19516="",F19516,H19516)</f>
        <v>mobile 2</v>
      </c>
      <c r="D19516" s="1" t="n">
        <v>315</v>
      </c>
      <c r="E19516" s="1" t="s">
        <v>19225</v>
      </c>
      <c r="F19516" s="1" t="s">
        <v>24955</v>
      </c>
      <c r="H19516" s="1"/>
      <c r="K19516" s="1" t="s">
        <v>24897</v>
      </c>
    </row>
    <row r="19517" customFormat="false" ht="15" hidden="false" customHeight="true" outlineLevel="0" collapsed="false">
      <c r="A19517" s="1" t="n">
        <f aca="false">IF(IFERROR((MATCH(G19517,$G$1:$G$12712,0)),0),INDEX($A$1:$A$12712,MATCH(G19517,$G$1:$G$12712,0)),MAX($A$2:$A19516)+1)</f>
        <v>15219</v>
      </c>
      <c r="B19517" s="1" t="e">
        <f aca="false">IF(COUNTIF($G$1:$G$12712,G19517&gt;0),0,INDEX($A$1:$A$12712,MATCH(G19517,$G$1:$G$12712,0)))</f>
        <v>#N/A</v>
      </c>
      <c r="C19517" s="1" t="str">
        <f aca="false">IF(H19517="",F19517,H19517)</f>
        <v>mobile 3</v>
      </c>
      <c r="D19517" s="1" t="n">
        <v>315</v>
      </c>
      <c r="E19517" s="1" t="s">
        <v>19225</v>
      </c>
      <c r="F19517" s="1" t="s">
        <v>24956</v>
      </c>
      <c r="H19517" s="1"/>
      <c r="K19517" s="1" t="s">
        <v>24897</v>
      </c>
    </row>
    <row r="19518" customFormat="false" ht="15" hidden="false" customHeight="true" outlineLevel="0" collapsed="false">
      <c r="A19518" s="1" t="n">
        <f aca="false">IF(IFERROR((MATCH(G19518,$G$1:$G$12712,0)),0),INDEX($A$1:$A$12712,MATCH(G19518,$G$1:$G$12712,0)),MAX($A$2:$A19517)+1)</f>
        <v>15220</v>
      </c>
      <c r="B19518" s="1" t="e">
        <f aca="false">IF(COUNTIF($G$1:$G$12712,G19518&gt;0),0,INDEX($A$1:$A$12712,MATCH(G19518,$G$1:$G$12712,0)))</f>
        <v>#N/A</v>
      </c>
      <c r="C19518" s="1" t="str">
        <f aca="false">IF(H19518="",F19518,H19518)</f>
        <v>mobile 4</v>
      </c>
      <c r="D19518" s="1" t="n">
        <v>315</v>
      </c>
      <c r="E19518" s="1" t="s">
        <v>19225</v>
      </c>
      <c r="F19518" s="1" t="s">
        <v>24957</v>
      </c>
      <c r="H19518" s="1"/>
      <c r="K19518" s="1" t="s">
        <v>24897</v>
      </c>
    </row>
    <row r="19519" customFormat="false" ht="15" hidden="false" customHeight="true" outlineLevel="0" collapsed="false">
      <c r="A19519" s="1" t="n">
        <f aca="false">IF(IFERROR((MATCH(G19519,$G$1:$G$12712,0)),0),INDEX($A$1:$A$12712,MATCH(G19519,$G$1:$G$12712,0)),MAX($A$2:$A19518)+1)</f>
        <v>15221</v>
      </c>
      <c r="B19519" s="1" t="e">
        <f aca="false">IF(COUNTIF($G$1:$G$12712,G19519&gt;0),0,INDEX($A$1:$A$12712,MATCH(G19519,$G$1:$G$12712,0)))</f>
        <v>#N/A</v>
      </c>
      <c r="C19519" s="1" t="str">
        <f aca="false">IF(H19519="",F19519,H19519)</f>
        <v>mobile 5</v>
      </c>
      <c r="D19519" s="1" t="n">
        <v>315</v>
      </c>
      <c r="E19519" s="1" t="s">
        <v>19225</v>
      </c>
      <c r="F19519" s="1" t="s">
        <v>24958</v>
      </c>
      <c r="H19519" s="1"/>
      <c r="K19519" s="1" t="s">
        <v>24897</v>
      </c>
    </row>
    <row r="19520" customFormat="false" ht="15" hidden="false" customHeight="true" outlineLevel="0" collapsed="false">
      <c r="A19520" s="1" t="n">
        <f aca="false">IF(IFERROR((MATCH(G19520,$G$1:$G$12712,0)),0),INDEX($A$1:$A$12712,MATCH(G19520,$G$1:$G$12712,0)),MAX($A$2:$A19519)+1)</f>
        <v>15222</v>
      </c>
      <c r="B19520" s="1" t="e">
        <f aca="false">IF(COUNTIF($G$1:$G$12712,G19520&gt;0),0,INDEX($A$1:$A$12712,MATCH(G19520,$G$1:$G$12712,0)))</f>
        <v>#N/A</v>
      </c>
      <c r="C19520" s="1" t="str">
        <f aca="false">IF(H19520="",F19520,H19520)</f>
        <v>mobile 6</v>
      </c>
      <c r="D19520" s="1" t="n">
        <v>315</v>
      </c>
      <c r="E19520" s="1" t="s">
        <v>19225</v>
      </c>
      <c r="F19520" s="1" t="s">
        <v>24959</v>
      </c>
      <c r="H19520" s="1"/>
      <c r="K19520" s="1" t="s">
        <v>24897</v>
      </c>
    </row>
    <row r="19521" customFormat="false" ht="15" hidden="false" customHeight="true" outlineLevel="0" collapsed="false">
      <c r="A19521" s="1" t="n">
        <f aca="false">IF(IFERROR((MATCH(G19521,$G$1:$G$12712,0)),0),INDEX($A$1:$A$12712,MATCH(G19521,$G$1:$G$12712,0)),MAX($A$2:$A19520)+1)</f>
        <v>15223</v>
      </c>
      <c r="B19521" s="1" t="e">
        <f aca="false">IF(COUNTIF($G$1:$G$12712,G19521&gt;0),0,INDEX($A$1:$A$12712,MATCH(G19521,$G$1:$G$12712,0)))</f>
        <v>#N/A</v>
      </c>
      <c r="C19521" s="1" t="str">
        <f aca="false">IF(H19521="",F19521,H19521)</f>
        <v>mobile 7</v>
      </c>
      <c r="D19521" s="1" t="n">
        <v>315</v>
      </c>
      <c r="E19521" s="1" t="s">
        <v>19225</v>
      </c>
      <c r="F19521" s="1" t="s">
        <v>24960</v>
      </c>
      <c r="H19521" s="1"/>
      <c r="K19521" s="1" t="s">
        <v>24897</v>
      </c>
    </row>
    <row r="19522" customFormat="false" ht="15" hidden="false" customHeight="true" outlineLevel="0" collapsed="false">
      <c r="A19522" s="1" t="n">
        <f aca="false">IF(IFERROR((MATCH(G19522,$G$1:$G$12712,0)),0),INDEX($A$1:$A$12712,MATCH(G19522,$G$1:$G$12712,0)),MAX($A$2:$A19521)+1)</f>
        <v>15224</v>
      </c>
      <c r="B19522" s="1" t="e">
        <f aca="false">IF(COUNTIF($G$1:$G$12712,G19522&gt;0),0,INDEX($A$1:$A$12712,MATCH(G19522,$G$1:$G$12712,0)))</f>
        <v>#N/A</v>
      </c>
      <c r="C19522" s="1" t="str">
        <f aca="false">IF(H19522="",F19522,H19522)</f>
        <v>mobile 8</v>
      </c>
      <c r="D19522" s="1" t="n">
        <v>315</v>
      </c>
      <c r="E19522" s="1" t="s">
        <v>19225</v>
      </c>
      <c r="F19522" s="1" t="s">
        <v>24961</v>
      </c>
      <c r="H19522" s="1"/>
      <c r="K19522" s="1" t="s">
        <v>24897</v>
      </c>
    </row>
    <row r="19523" customFormat="false" ht="15" hidden="false" customHeight="true" outlineLevel="0" collapsed="false">
      <c r="A19523" s="1" t="n">
        <f aca="false">IF(IFERROR((MATCH(G19523,$G$1:$G$12712,0)),0),INDEX($A$1:$A$12712,MATCH(G19523,$G$1:$G$12712,0)),MAX($A$2:$A19522)+1)</f>
        <v>15225</v>
      </c>
      <c r="B19523" s="1" t="e">
        <f aca="false">IF(COUNTIF($G$1:$G$12712,G19523&gt;0),0,INDEX($A$1:$A$12712,MATCH(G19523,$G$1:$G$12712,0)))</f>
        <v>#N/A</v>
      </c>
      <c r="C19523" s="1" t="str">
        <f aca="false">IF(H19523="",F19523,H19523)</f>
        <v>merricourt</v>
      </c>
      <c r="D19523" s="1" t="n">
        <v>272</v>
      </c>
      <c r="E19523" s="1" t="s">
        <v>19298</v>
      </c>
      <c r="F19523" s="1" t="s">
        <v>24962</v>
      </c>
      <c r="H19523" s="1"/>
      <c r="K19523" s="1" t="s">
        <v>24897</v>
      </c>
    </row>
    <row r="19524" customFormat="false" ht="15" hidden="false" customHeight="true" outlineLevel="0" collapsed="false">
      <c r="A19524" s="1" t="n">
        <f aca="false">IF(IFERROR((MATCH(G19524,$G$1:$G$12712,0)),0),INDEX($A$1:$A$12712,MATCH(G19524,$G$1:$G$12712,0)),MAX($A$2:$A19523)+1)</f>
        <v>15226</v>
      </c>
      <c r="B19524" s="1" t="e">
        <f aca="false">IF(COUNTIF($G$1:$G$12712,G19524&gt;0),0,INDEX($A$1:$A$12712,MATCH(G19524,$G$1:$G$12712,0)))</f>
        <v>#N/A</v>
      </c>
      <c r="C19524" s="1" t="str">
        <f aca="false">IF(H19524="",F19524,H19524)</f>
        <v>wind turbine plants:</v>
      </c>
      <c r="D19524" s="1" t="n">
        <v>272</v>
      </c>
      <c r="E19524" s="1" t="s">
        <v>19298</v>
      </c>
      <c r="F19524" s="1" t="s">
        <v>24963</v>
      </c>
      <c r="H19524" s="1"/>
      <c r="K19524" s="1" t="s">
        <v>24897</v>
      </c>
    </row>
    <row r="19525" customFormat="false" ht="15" hidden="false" customHeight="true" outlineLevel="0" collapsed="false">
      <c r="A19525" s="1" t="n">
        <f aca="false">A17904</f>
        <v>13696</v>
      </c>
      <c r="B19525" s="1" t="e">
        <f aca="false">IF(COUNTIF($G$1:$G$12712,G19525&gt;0),0,INDEX($A$1:$A$12712,MATCH(G19525,$G$1:$G$12712,0)))</f>
        <v>#N/A</v>
      </c>
      <c r="C19525" s="1" t="str">
        <f aca="false">IF(H19525="",F19525,H19525)</f>
        <v>cedar springs ii</v>
      </c>
      <c r="D19525" s="1" t="n">
        <v>303</v>
      </c>
      <c r="E19525" s="1" t="s">
        <v>19453</v>
      </c>
      <c r="F19525" s="1" t="s">
        <v>22836</v>
      </c>
      <c r="H19525" s="1"/>
      <c r="K19525" s="1" t="s">
        <v>24897</v>
      </c>
    </row>
    <row r="19526" customFormat="false" ht="15" hidden="false" customHeight="true" outlineLevel="0" collapsed="false">
      <c r="A19526" s="1" t="n">
        <f aca="false">A16891</f>
        <v>12762</v>
      </c>
      <c r="B19526" s="1" t="e">
        <f aca="false">IF(COUNTIF($G$1:$G$12712,G19526&gt;0),0,INDEX($A$1:$A$12712,MATCH(G19526,$G$1:$G$12712,0)))</f>
        <v>#N/A</v>
      </c>
      <c r="C19526" s="1" t="str">
        <f aca="false">IF(H19526="",F19526,H19526)</f>
        <v>ekola flats</v>
      </c>
      <c r="D19526" s="1" t="n">
        <v>303</v>
      </c>
      <c r="E19526" s="1" t="s">
        <v>19453</v>
      </c>
      <c r="F19526" s="1" t="s">
        <v>21752</v>
      </c>
      <c r="H19526" s="1"/>
      <c r="K19526" s="1" t="s">
        <v>24897</v>
      </c>
    </row>
    <row r="19527" customFormat="false" ht="15" hidden="false" customHeight="true" outlineLevel="0" collapsed="false">
      <c r="A19527" s="1" t="n">
        <f aca="false">A1064</f>
        <v>726</v>
      </c>
      <c r="B19527" s="1" t="e">
        <f aca="false">IF(COUNTIF($G$1:$G$12712,G19527&gt;0),0,INDEX($A$1:$A$12712,MATCH(G19527,$G$1:$G$12712,0)))</f>
        <v>#N/A</v>
      </c>
      <c r="C19527" s="1" t="str">
        <f aca="false">IF(H19527="",F19527,H19527)</f>
        <v>foote creek i</v>
      </c>
      <c r="D19527" s="1" t="n">
        <v>303</v>
      </c>
      <c r="E19527" s="1" t="s">
        <v>19453</v>
      </c>
      <c r="F19527" s="1" t="s">
        <v>24964</v>
      </c>
      <c r="H19527" s="1"/>
      <c r="K19527" s="1" t="s">
        <v>24897</v>
      </c>
    </row>
    <row r="19528" customFormat="false" ht="15" hidden="false" customHeight="true" outlineLevel="0" collapsed="false">
      <c r="A19528" s="1" t="n">
        <f aca="false">IF(IFERROR((MATCH(G19528,$G$1:$G$12712,0)),0),INDEX($A$1:$A$12712,MATCH(G19528,$G$1:$G$12712,0)),MAX($A$2:$A19527)+1)</f>
        <v>15227</v>
      </c>
      <c r="B19528" s="1" t="e">
        <f aca="false">IF(COUNTIF($G$1:$G$12712,G19528&gt;0),0,INDEX($A$1:$A$12712,MATCH(G19528,$G$1:$G$12712,0)))</f>
        <v>#N/A</v>
      </c>
      <c r="C19528" s="1" t="str">
        <f aca="false">IF(H19528="",F19528,H19528)</f>
        <v>pryor mountain</v>
      </c>
      <c r="D19528" s="1" t="n">
        <v>303</v>
      </c>
      <c r="E19528" s="1" t="s">
        <v>19453</v>
      </c>
      <c r="F19528" s="1" t="s">
        <v>24965</v>
      </c>
      <c r="H19528" s="1"/>
      <c r="K19528" s="1" t="s">
        <v>24897</v>
      </c>
    </row>
    <row r="19529" customFormat="false" ht="15" hidden="false" customHeight="true" outlineLevel="0" collapsed="false">
      <c r="A19529" s="1" t="n">
        <f aca="false">A16819</f>
        <v>12690</v>
      </c>
      <c r="B19529" s="1" t="e">
        <f aca="false">IF(COUNTIF($G$1:$G$12712,G19529&gt;0),0,INDEX($A$1:$A$12712,MATCH(G19529,$G$1:$G$12712,0)))</f>
        <v>#N/A</v>
      </c>
      <c r="C19529" s="1" t="str">
        <f aca="false">IF(H19529="",F19529,H19529)</f>
        <v>tb flats</v>
      </c>
      <c r="D19529" s="1" t="n">
        <v>303</v>
      </c>
      <c r="E19529" s="1" t="s">
        <v>19453</v>
      </c>
      <c r="F19529" s="1" t="s">
        <v>21679</v>
      </c>
      <c r="H19529" s="1"/>
      <c r="K19529" s="1" t="s">
        <v>24897</v>
      </c>
    </row>
    <row r="19530" customFormat="false" ht="15" hidden="false" customHeight="true" outlineLevel="0" collapsed="false">
      <c r="A19530" s="1" t="n">
        <f aca="false">A17866</f>
        <v>13658</v>
      </c>
      <c r="B19530" s="1" t="e">
        <f aca="false">IF(COUNTIF($G$1:$G$12712,G19530&gt;0),0,INDEX($A$1:$A$12712,MATCH(G19530,$G$1:$G$12712,0)))</f>
        <v>#N/A</v>
      </c>
      <c r="C19530" s="1" t="str">
        <f aca="false">IF(H19530="",F19530,H19530)</f>
        <v>cheyenne ridge</v>
      </c>
      <c r="D19530" s="1" t="n">
        <v>227</v>
      </c>
      <c r="E19530" s="1" t="s">
        <v>17594</v>
      </c>
      <c r="F19530" s="1" t="s">
        <v>24966</v>
      </c>
      <c r="H19530" s="1"/>
      <c r="K19530" s="1" t="s">
        <v>24897</v>
      </c>
    </row>
    <row r="19531" customFormat="false" ht="15" hidden="false" customHeight="true" outlineLevel="0" collapsed="false">
      <c r="A19531" s="1" t="n">
        <f aca="false">IF(IFERROR((MATCH(G19531,$G$1:$G$12712,0)),0),INDEX($A$1:$A$12712,MATCH(G19531,$G$1:$G$12712,0)),MAX($A$2:$A19530)+1)</f>
        <v>15228</v>
      </c>
      <c r="B19531" s="1" t="e">
        <f aca="false">IF(COUNTIF($G$1:$G$12712,G19531&gt;0),0,INDEX($A$1:$A$12712,MATCH(G19531,$G$1:$G$12712,0)))</f>
        <v>#N/A</v>
      </c>
      <c r="C19531" s="1" t="str">
        <f aca="false">IF(H19531="",F19531,H19531)</f>
        <v>diesel</v>
      </c>
      <c r="D19531" s="1" t="n">
        <v>227</v>
      </c>
      <c r="E19531" s="1" t="s">
        <v>17594</v>
      </c>
      <c r="F19531" s="1" t="s">
        <v>24784</v>
      </c>
      <c r="H19531" s="1"/>
      <c r="K19531" s="1" t="s">
        <v>24897</v>
      </c>
    </row>
    <row r="19532" customFormat="false" ht="15" hidden="false" customHeight="true" outlineLevel="0" collapsed="false">
      <c r="A19532" s="1" t="n">
        <f aca="false">A933</f>
        <v>625</v>
      </c>
      <c r="B19532" s="1" t="e">
        <f aca="false">IF(COUNTIF($G$1:$G$12712,G19532&gt;0),0,INDEX($A$1:$A$12712,MATCH(G19532,$G$1:$G$12712,0)))</f>
        <v>#N/A</v>
      </c>
      <c r="C19532" s="1" t="str">
        <f aca="false">IF(H19532="",F19532,H19532)</f>
        <v>valmont 6, 7 &amp; 8</v>
      </c>
      <c r="D19532" s="1" t="n">
        <v>227</v>
      </c>
      <c r="E19532" s="1" t="s">
        <v>17594</v>
      </c>
      <c r="F19532" s="1" t="s">
        <v>24967</v>
      </c>
      <c r="H19532" s="1"/>
      <c r="K19532" s="1" t="s">
        <v>24897</v>
      </c>
    </row>
    <row r="19533" customFormat="false" ht="15" hidden="false" customHeight="true" outlineLevel="0" collapsed="false">
      <c r="A19533" s="1" t="n">
        <f aca="false">IF(IFERROR((MATCH(G19533,$G$1:$G$12712,0)),0),INDEX($A$1:$A$12712,MATCH(G19533,$G$1:$G$12712,0)),MAX($A$2:$A19532)+1)</f>
        <v>15229</v>
      </c>
      <c r="B19533" s="1" t="e">
        <f aca="false">IF(COUNTIF($G$1:$G$12712,G19533&gt;0),0,INDEX($A$1:$A$12712,MATCH(G19533,$G$1:$G$12712,0)))</f>
        <v>#N/A</v>
      </c>
      <c r="C19533" s="1" t="str">
        <f aca="false">IF(H19533="",F19533,H19533)</f>
        <v>-extension - landfills</v>
      </c>
      <c r="D19533" s="1" t="n">
        <v>260</v>
      </c>
      <c r="E19533" s="1" t="s">
        <v>17636</v>
      </c>
      <c r="F19533" s="1" t="s">
        <v>24968</v>
      </c>
      <c r="H19533" s="1"/>
      <c r="K19533" s="1" t="s">
        <v>24897</v>
      </c>
    </row>
    <row r="19534" customFormat="false" ht="15" hidden="false" customHeight="true" outlineLevel="0" collapsed="false">
      <c r="A19534" s="1" t="n">
        <f aca="false">IF(IFERROR((MATCH(G19534,$G$1:$G$12712,0)),0),INDEX($A$1:$A$12712,MATCH(G19534,$G$1:$G$12712,0)),MAX($A$2:$A19533)+1)</f>
        <v>15230</v>
      </c>
      <c r="B19534" s="1" t="e">
        <f aca="false">IF(COUNTIF($G$1:$G$12712,G19534&gt;0),0,INDEX($A$1:$A$12712,MATCH(G19534,$G$1:$G$12712,0)))</f>
        <v>#N/A</v>
      </c>
      <c r="C19534" s="1" t="str">
        <f aca="false">IF(H19534="",F19534,H19534)</f>
        <v>-extension - pilot projects &amp; grid security</v>
      </c>
      <c r="D19534" s="1" t="n">
        <v>260</v>
      </c>
      <c r="E19534" s="1" t="s">
        <v>17636</v>
      </c>
      <c r="F19534" s="1" t="s">
        <v>24969</v>
      </c>
      <c r="H19534" s="1"/>
      <c r="K19534" s="1" t="s">
        <v>24897</v>
      </c>
    </row>
    <row r="19535" customFormat="false" ht="15" hidden="false" customHeight="true" outlineLevel="0" collapsed="false">
      <c r="A19535" s="1" t="n">
        <f aca="false">IF(IFERROR((MATCH(G19535,$G$1:$G$12712,0)),0),INDEX($A$1:$A$12712,MATCH(G19535,$G$1:$G$12712,0)),MAX($A$2:$A19534)+1)</f>
        <v>15231</v>
      </c>
      <c r="B19535" s="1" t="e">
        <f aca="false">IF(COUNTIF($G$1:$G$12712,G19535&gt;0),0,INDEX($A$1:$A$12712,MATCH(G19535,$G$1:$G$12712,0)))</f>
        <v>#N/A</v>
      </c>
      <c r="C19535" s="1" t="str">
        <f aca="false">IF(H19535="",F19535,H19535)</f>
        <v>backup generator costs for the creek fire rest..</v>
      </c>
      <c r="D19535" s="1" t="n">
        <v>155</v>
      </c>
      <c r="E19535" s="1" t="s">
        <v>17642</v>
      </c>
      <c r="F19535" s="1" t="s">
        <v>24970</v>
      </c>
      <c r="H19535" s="1"/>
      <c r="K19535" s="1" t="s">
        <v>24897</v>
      </c>
    </row>
    <row r="19536" customFormat="false" ht="15" hidden="false" customHeight="true" outlineLevel="0" collapsed="false">
      <c r="A19536" s="1" t="n">
        <f aca="false">A18065</f>
        <v>13856</v>
      </c>
      <c r="B19536" s="1" t="e">
        <f aca="false">IF(COUNTIF($G$1:$G$12712,G19536&gt;0),0,INDEX($A$1:$A$12712,MATCH(G19536,$G$1:$G$12712,0)))</f>
        <v>#N/A</v>
      </c>
      <c r="C19536" s="1" t="str">
        <f aca="false">IF(H19536="",F19536,H19536)</f>
        <v>troy solar generation facility</v>
      </c>
      <c r="D19536" s="1" t="n">
        <v>242</v>
      </c>
      <c r="E19536" s="1" t="s">
        <v>19934</v>
      </c>
      <c r="F19536" s="1" t="s">
        <v>24971</v>
      </c>
      <c r="H19536" s="1"/>
      <c r="K19536" s="1" t="s">
        <v>24897</v>
      </c>
    </row>
    <row r="19537" customFormat="false" ht="15" hidden="false" customHeight="true" outlineLevel="0" collapsed="false">
      <c r="A19537" s="1" t="n">
        <f aca="false">A17869</f>
        <v>13661</v>
      </c>
      <c r="B19537" s="1" t="e">
        <f aca="false">IF(COUNTIF($G$1:$G$12712,G19537&gt;0),0,INDEX($A$1:$A$12712,MATCH(G19537,$G$1:$G$12712,0)))</f>
        <v>#N/A</v>
      </c>
      <c r="C19537" s="1" t="str">
        <f aca="false">IF(H19537="",F19537,H19537)</f>
        <v>sagamore wind farm</v>
      </c>
      <c r="D19537" s="1" t="n">
        <v>230</v>
      </c>
      <c r="E19537" s="1" t="s">
        <v>19957</v>
      </c>
      <c r="F19537" s="1" t="s">
        <v>24972</v>
      </c>
      <c r="H19537" s="1"/>
      <c r="K19537" s="1" t="s">
        <v>24897</v>
      </c>
    </row>
    <row r="19538" customFormat="false" ht="15" hidden="false" customHeight="true" outlineLevel="0" collapsed="false">
      <c r="A19538" s="1" t="n">
        <f aca="false">IF(IFERROR((MATCH(G19538,$G$1:$G$12712,0)),0),INDEX($A$1:$A$12712,MATCH(G19538,$G$1:$G$12712,0)),MAX($A$2:$A19537)+1)</f>
        <v>15232</v>
      </c>
      <c r="B19538" s="1" t="e">
        <f aca="false">IF(COUNTIF($G$1:$G$12712,G19538&gt;0),0,INDEX($A$1:$A$12712,MATCH(G19538,$G$1:$G$12712,0)))</f>
        <v>#N/A</v>
      </c>
      <c r="C19538" s="1" t="str">
        <f aca="false">IF(H19538="",F19538,H19538)</f>
        <v>aquarium community solar</v>
      </c>
      <c r="D19538" s="1" t="n">
        <v>157</v>
      </c>
      <c r="E19538" s="1" t="s">
        <v>17597</v>
      </c>
      <c r="F19538" s="1" t="s">
        <v>24973</v>
      </c>
      <c r="H19538" s="1"/>
      <c r="K19538" s="1" t="s">
        <v>24897</v>
      </c>
    </row>
    <row r="19539" customFormat="false" ht="15" hidden="false" customHeight="true" outlineLevel="0" collapsed="false">
      <c r="A19539" s="1" t="n">
        <f aca="false">A17039</f>
        <v>12910</v>
      </c>
      <c r="B19539" s="1" t="e">
        <f aca="false">IF(COUNTIF($G$1:$G$12712,G19539&gt;0),0,INDEX($A$1:$A$12712,MATCH(G19539,$G$1:$G$12712,0)))</f>
        <v>#N/A</v>
      </c>
      <c r="C19539" s="1" t="str">
        <f aca="false">IF(H19539="",F19539,H19539)</f>
        <v>little manatee solar</v>
      </c>
      <c r="D19539" s="1" t="n">
        <v>157</v>
      </c>
      <c r="E19539" s="1" t="s">
        <v>17597</v>
      </c>
      <c r="F19539" s="1" t="s">
        <v>24974</v>
      </c>
      <c r="H19539" s="1"/>
      <c r="K19539" s="1" t="s">
        <v>24897</v>
      </c>
    </row>
    <row r="19540" customFormat="false" ht="15" hidden="false" customHeight="true" outlineLevel="0" collapsed="false">
      <c r="A19540" s="1" t="n">
        <f aca="false">A16014</f>
        <v>11888</v>
      </c>
      <c r="B19540" s="1" t="e">
        <f aca="false">IF(COUNTIF($G$1:$G$12712,G19540&gt;0),0,INDEX($A$1:$A$12712,MATCH(G19540,$G$1:$G$12712,0)))</f>
        <v>#N/A</v>
      </c>
      <c r="C19540" s="1" t="str">
        <f aca="false">IF(H19540="",F19540,H19540)</f>
        <v>wimauma solar</v>
      </c>
      <c r="D19540" s="1" t="n">
        <v>157</v>
      </c>
      <c r="E19540" s="1" t="s">
        <v>17597</v>
      </c>
      <c r="F19540" s="1" t="s">
        <v>20839</v>
      </c>
      <c r="H19540" s="1"/>
      <c r="K19540" s="1" t="s">
        <v>24897</v>
      </c>
    </row>
    <row r="19541" customFormat="false" ht="15" hidden="false" customHeight="true" outlineLevel="0" collapsed="false">
      <c r="A19541" s="1" t="n">
        <f aca="false">A882</f>
        <v>594</v>
      </c>
      <c r="B19541" s="1" t="e">
        <f aca="false">IF(COUNTIF($G$1:$G$12712,G19541&gt;0),0,INDEX($A$1:$A$12712,MATCH(G19541,$G$1:$G$12712,0)))</f>
        <v>#N/A</v>
      </c>
      <c r="C19541" s="1" t="str">
        <f aca="false">IF(H19541="",F19541,H19541)</f>
        <v>sundt (rice)</v>
      </c>
      <c r="D19541" s="1" t="n">
        <v>257</v>
      </c>
      <c r="E19541" s="1" t="s">
        <v>17645</v>
      </c>
      <c r="F19541" s="1" t="s">
        <v>24975</v>
      </c>
      <c r="H19541" s="1"/>
      <c r="K19541" s="1" t="s">
        <v>24897</v>
      </c>
    </row>
    <row r="19542" customFormat="false" ht="15" hidden="false" customHeight="true" outlineLevel="0" collapsed="false">
      <c r="A19542" s="1" t="n">
        <f aca="false">IF(IFERROR((MATCH(G19542,$G$1:$G$12712,0)),0),INDEX($A$1:$A$12712,MATCH(G19542,$G$1:$G$12712,0)),MAX($A$2:$A19541)+1)</f>
        <v>15233</v>
      </c>
      <c r="B19542" s="1" t="e">
        <f aca="false">IF(COUNTIF($G$1:$G$12712,G19542&gt;0),0,INDEX($A$1:$A$12712,MATCH(G19542,$G$1:$G$12712,0)))</f>
        <v>#N/A</v>
      </c>
      <c r="C19542" s="1" t="str">
        <f aca="false">IF(H19542="",F19542,H19542)</f>
        <v>&amp; 12 units at 3.45 mw each)</v>
      </c>
      <c r="D19542" s="1" t="n">
        <v>221</v>
      </c>
      <c r="E19542" s="1" t="s">
        <v>20045</v>
      </c>
      <c r="F19542" s="1" t="s">
        <v>24976</v>
      </c>
      <c r="H19542" s="1"/>
      <c r="K19542" s="1" t="s">
        <v>24897</v>
      </c>
    </row>
    <row r="19543" customFormat="false" ht="15" hidden="false" customHeight="true" outlineLevel="0" collapsed="false">
      <c r="A19543" s="1" t="n">
        <f aca="false">IF(IFERROR((MATCH(G19543,$G$1:$G$12712,0)),0),INDEX($A$1:$A$12712,MATCH(G19543,$G$1:$G$12712,0)),MAX($A$2:$A19542)+1)</f>
        <v>15234</v>
      </c>
      <c r="B19543" s="1" t="e">
        <f aca="false">IF(COUNTIF($G$1:$G$12712,G19543&gt;0),0,INDEX($A$1:$A$12712,MATCH(G19543,$G$1:$G$12712,0)))</f>
        <v>#N/A</v>
      </c>
      <c r="C19543" s="1" t="str">
        <f aca="false">IF(H19543="",F19543,H19543)</f>
        <v>(amounts are for total of all 175 units)</v>
      </c>
      <c r="D19543" s="1" t="n">
        <v>221</v>
      </c>
      <c r="E19543" s="1" t="s">
        <v>20045</v>
      </c>
      <c r="F19543" s="1" t="s">
        <v>24977</v>
      </c>
      <c r="H19543" s="1"/>
      <c r="K19543" s="1" t="s">
        <v>24897</v>
      </c>
    </row>
    <row r="19544" customFormat="false" ht="15" hidden="false" customHeight="true" outlineLevel="0" collapsed="false">
      <c r="A19544" s="1" t="n">
        <f aca="false">IF(IFERROR((MATCH(G19544,$G$1:$G$12712,0)),0),INDEX($A$1:$A$12712,MATCH(G19544,$G$1:$G$12712,0)),MAX($A$2:$A19543)+1)</f>
        <v>15235</v>
      </c>
      <c r="B19544" s="1" t="e">
        <f aca="false">IF(COUNTIF($G$1:$G$12712,G19544&gt;0),0,INDEX($A$1:$A$12712,MATCH(G19544,$G$1:$G$12712,0)))</f>
        <v>#N/A</v>
      </c>
      <c r="C19544" s="1" t="str">
        <f aca="false">IF(H19544="",F19544,H19544)</f>
        <v>high prairie (163 units @ 2.2 mw each</v>
      </c>
      <c r="D19544" s="1" t="n">
        <v>221</v>
      </c>
      <c r="E19544" s="1" t="s">
        <v>20045</v>
      </c>
      <c r="F19544" s="1" t="s">
        <v>24978</v>
      </c>
      <c r="H19544" s="1"/>
      <c r="K19544" s="1" t="s">
        <v>24897</v>
      </c>
    </row>
    <row r="19545" customFormat="false" ht="15" hidden="false" customHeight="true" outlineLevel="0" collapsed="false">
      <c r="A19545" s="1" t="n">
        <f aca="false">IF(IFERROR((MATCH(G19545,$G$1:$G$12712,0)),0),INDEX($A$1:$A$12712,MATCH(G19545,$G$1:$G$12712,0)),MAX($A$2:$A19544)+1)</f>
        <v>15236</v>
      </c>
      <c r="B19545" s="1" t="e">
        <f aca="false">IF(COUNTIF($G$1:$G$12712,G19545&gt;0),0,INDEX($A$1:$A$12712,MATCH(G19545,$G$1:$G$12712,0)))</f>
        <v>#N/A</v>
      </c>
      <c r="C19545" s="1" t="str">
        <f aca="false">IF(H19545="",F19545,H19545)</f>
        <v>wind</v>
      </c>
      <c r="D19545" s="1" t="n">
        <v>221</v>
      </c>
      <c r="E19545" s="1" t="s">
        <v>20045</v>
      </c>
      <c r="F19545" s="1" t="s">
        <v>24979</v>
      </c>
      <c r="H19545" s="1"/>
      <c r="K19545" s="1" t="s">
        <v>24897</v>
      </c>
    </row>
    <row r="19546" customFormat="false" ht="15" hidden="false" customHeight="true" outlineLevel="0" collapsed="false">
      <c r="A19546" s="1" t="n">
        <f aca="false">A965</f>
        <v>647</v>
      </c>
      <c r="B19546" s="1" t="e">
        <f aca="false">IF(COUNTIF($G$1:$G$12712,G19546&gt;0),0,INDEX($A$1:$A$12712,MATCH(G19546,$G$1:$G$12712,0)))</f>
        <v>#N/A</v>
      </c>
      <c r="C19546" s="1" t="str">
        <f aca="false">IF(H19546="",F19546,H19546)</f>
        <v>woodsdale ct</v>
      </c>
      <c r="D19546" s="1" t="n">
        <v>171</v>
      </c>
      <c r="E19546" s="1" t="s">
        <v>24869</v>
      </c>
      <c r="F19546" s="1" t="s">
        <v>24980</v>
      </c>
      <c r="H19546" s="1"/>
      <c r="K19546" s="1" t="s">
        <v>24897</v>
      </c>
    </row>
    <row r="19547" customFormat="false" ht="15" hidden="false" customHeight="true" outlineLevel="0" collapsed="false">
      <c r="A19547" s="1" t="n">
        <f aca="false">A12249</f>
        <v>10650</v>
      </c>
      <c r="B19547" s="1" t="e">
        <f aca="false">IF(COUNTIF($G$1:$G$12712,G19547&gt;0),0,INDEX($A$1:$A$12712,MATCH(G19547,$G$1:$G$12712,0)))</f>
        <v>#N/A</v>
      </c>
      <c r="C19547" s="1" t="str">
        <f aca="false">IF(H19547="",F19547,H19547)</f>
        <v>chestnut</v>
      </c>
      <c r="D19547" s="1" t="n">
        <v>164</v>
      </c>
      <c r="E19547" s="1" t="s">
        <v>17600</v>
      </c>
      <c r="F19547" s="1" t="s">
        <v>22805</v>
      </c>
      <c r="H19547" s="1"/>
      <c r="K19547" s="1" t="s">
        <v>24897</v>
      </c>
    </row>
    <row r="19548" customFormat="false" ht="15" hidden="false" customHeight="true" outlineLevel="0" collapsed="false">
      <c r="A19548" s="1" t="n">
        <f aca="false">A17100</f>
        <v>12971</v>
      </c>
      <c r="B19548" s="1" t="e">
        <f aca="false">IF(COUNTIF($G$1:$G$12712,G19548&gt;0),0,INDEX($A$1:$A$12712,MATCH(G19548,$G$1:$G$12712,0)))</f>
        <v>#N/A</v>
      </c>
      <c r="C19548" s="1" t="str">
        <f aca="false">IF(H19548="",F19548,H19548)</f>
        <v>grasshopper</v>
      </c>
      <c r="D19548" s="1" t="n">
        <v>164</v>
      </c>
      <c r="E19548" s="1" t="s">
        <v>17600</v>
      </c>
      <c r="F19548" s="1" t="s">
        <v>24981</v>
      </c>
      <c r="H19548" s="1"/>
      <c r="K19548" s="1" t="s">
        <v>24897</v>
      </c>
    </row>
    <row r="19549" customFormat="false" ht="15" hidden="false" customHeight="true" outlineLevel="0" collapsed="false">
      <c r="A19549" s="1" t="n">
        <f aca="false">A16318</f>
        <v>12191</v>
      </c>
      <c r="B19549" s="1" t="e">
        <f aca="false">IF(COUNTIF($G$1:$G$12712,G19549&gt;0),0,INDEX($A$1:$A$12712,MATCH(G19549,$G$1:$G$12712,0)))</f>
        <v>#N/A</v>
      </c>
      <c r="C19549" s="1" t="str">
        <f aca="false">IF(H19549="",F19549,H19549)</f>
        <v>spring grove 1</v>
      </c>
      <c r="D19549" s="1" t="n">
        <v>164</v>
      </c>
      <c r="E19549" s="1" t="s">
        <v>17600</v>
      </c>
      <c r="F19549" s="1" t="s">
        <v>24982</v>
      </c>
      <c r="H19549" s="1"/>
      <c r="K19549" s="1" t="s">
        <v>24897</v>
      </c>
    </row>
    <row r="19550" customFormat="false" ht="15" hidden="false" customHeight="true" outlineLevel="0" collapsed="false">
      <c r="A19550" s="1" t="n">
        <f aca="false">IF(IFERROR((MATCH(G19550,$G$1:$G$12712,0)),0),INDEX($A$1:$A$12712,MATCH(G19550,$G$1:$G$12712,0)),MAX($A$2:$A19549)+1)</f>
        <v>15237</v>
      </c>
      <c r="B19550" s="1" t="e">
        <f aca="false">IF(COUNTIF($G$1:$G$12712,G19550&gt;0),0,INDEX($A$1:$A$12712,MATCH(G19550,$G$1:$G$12712,0)))</f>
        <v>#N/A</v>
      </c>
      <c r="C19550" s="1" t="str">
        <f aca="false">IF(H19550="",F19550,H19550)</f>
        <v>solar</v>
      </c>
      <c r="D19550" s="1" t="n">
        <v>280</v>
      </c>
      <c r="E19550" s="1" t="s">
        <v>17652</v>
      </c>
      <c r="F19550" s="1" t="s">
        <v>22629</v>
      </c>
      <c r="H19550" s="1"/>
      <c r="K19550" s="1" t="s">
        <v>24897</v>
      </c>
    </row>
    <row r="19551" customFormat="false" ht="15" hidden="false" customHeight="true" outlineLevel="0" collapsed="false">
      <c r="A19551" s="1" t="n">
        <f aca="false">IF(IFERROR((MATCH(G19551,$G$1:$G$12712,0)),0),INDEX($A$1:$A$12712,MATCH(G19551,$G$1:$G$12712,0)),MAX($A$2:$A19550)+1)</f>
        <v>15238</v>
      </c>
      <c r="B19551" s="1" t="e">
        <f aca="false">IF(COUNTIF($G$1:$G$12712,G19551&gt;0),0,INDEX($A$1:$A$12712,MATCH(G19551,$G$1:$G$12712,0)))</f>
        <v>#N/A</v>
      </c>
      <c r="C19551" s="1" t="str">
        <f aca="false">IF(H19551="",F19551,H19551)</f>
        <v>solar now</v>
      </c>
      <c r="D19551" s="1" t="n">
        <v>280</v>
      </c>
      <c r="E19551" s="1" t="s">
        <v>17652</v>
      </c>
      <c r="F19551" s="1" t="s">
        <v>24983</v>
      </c>
      <c r="H19551" s="1"/>
      <c r="K19551" s="1" t="s">
        <v>24897</v>
      </c>
    </row>
    <row r="19552" customFormat="false" ht="15" hidden="false" customHeight="true" outlineLevel="0" collapsed="false">
      <c r="A19552" s="1" t="n">
        <f aca="false">A252</f>
        <v>172</v>
      </c>
      <c r="B19552" s="1" t="e">
        <f aca="false">IF(COUNTIF($G$1:$G$12712,G19552&gt;0),0,INDEX($A$1:$A$12712,MATCH(G19552,$G$1:$G$12712,0)))</f>
        <v>#N/A</v>
      </c>
      <c r="C19552" s="1" t="str">
        <f aca="false">IF(H19552="",F19552,H19552)</f>
        <v>edgewater 5</v>
      </c>
      <c r="D19552" s="1" t="n">
        <v>219</v>
      </c>
      <c r="E19552" s="1" t="s">
        <v>20262</v>
      </c>
      <c r="F19552" s="1" t="s">
        <v>24984</v>
      </c>
      <c r="H19552" s="1"/>
      <c r="K19552" s="1" t="s">
        <v>24897</v>
      </c>
    </row>
    <row r="19553" customFormat="false" ht="15" hidden="false" customHeight="true" outlineLevel="0" collapsed="false">
      <c r="A19553" s="1" t="n">
        <f aca="false">A6283</f>
        <v>5326</v>
      </c>
      <c r="B19553" s="1" t="e">
        <f aca="false">IF(COUNTIF($G$1:$G$12712,G19553&gt;0),0,INDEX($A$1:$A$12712,MATCH(G19553,$G$1:$G$12712,0)))</f>
        <v>#N/A</v>
      </c>
      <c r="C19553" s="1" t="str">
        <f aca="false">IF(H19553="",F19553,H19553)</f>
        <v>forward wind</v>
      </c>
      <c r="D19553" s="1" t="n">
        <v>219</v>
      </c>
      <c r="E19553" s="1" t="s">
        <v>20262</v>
      </c>
      <c r="F19553" s="1" t="s">
        <v>24985</v>
      </c>
      <c r="H19553" s="1"/>
      <c r="K19553" s="1" t="s">
        <v>24897</v>
      </c>
    </row>
    <row r="19554" customFormat="false" ht="15" hidden="false" customHeight="true" outlineLevel="0" collapsed="false">
      <c r="A19554" s="1" t="n">
        <f aca="false">A16426</f>
        <v>12299</v>
      </c>
      <c r="B19554" s="1" t="e">
        <f aca="false">IF(COUNTIF($G$1:$G$12712,G19554&gt;0),0,INDEX($A$1:$A$12712,MATCH(G19554,$G$1:$G$12712,0)))</f>
        <v>#N/A</v>
      </c>
      <c r="C19554" s="1" t="str">
        <f aca="false">IF(H19554="",F19554,H19554)</f>
        <v>kossuth</v>
      </c>
      <c r="D19554" s="1" t="n">
        <v>219</v>
      </c>
      <c r="E19554" s="1" t="s">
        <v>20262</v>
      </c>
      <c r="F19554" s="1" t="s">
        <v>21271</v>
      </c>
      <c r="H19554" s="1"/>
      <c r="K19554" s="1" t="s">
        <v>24897</v>
      </c>
    </row>
    <row r="19555" customFormat="false" ht="15" hidden="false" customHeight="true" outlineLevel="0" collapsed="false">
      <c r="A19555" s="1" t="n">
        <f aca="false">A769</f>
        <v>521</v>
      </c>
      <c r="B19555" s="1" t="e">
        <f aca="false">IF(COUNTIF($G$1:$G$12712,G19555&gt;0),0,INDEX($A$1:$A$12712,MATCH(G19555,$G$1:$G$12712,0)))</f>
        <v>#N/A</v>
      </c>
      <c r="C19555" s="1" t="str">
        <f aca="false">IF(H19555="",F19555,H19555)</f>
        <v>rock river units</v>
      </c>
      <c r="D19555" s="1" t="n">
        <v>219</v>
      </c>
      <c r="E19555" s="1" t="s">
        <v>20262</v>
      </c>
      <c r="F19555" s="1" t="s">
        <v>24986</v>
      </c>
      <c r="H19555" s="1"/>
      <c r="K19555" s="1" t="s">
        <v>24897</v>
      </c>
    </row>
    <row r="19556" customFormat="false" ht="15" hidden="false" customHeight="true" outlineLevel="0" collapsed="false">
      <c r="A19556" s="1" t="n">
        <f aca="false">A816</f>
        <v>552</v>
      </c>
      <c r="B19556" s="1" t="e">
        <f aca="false">IF(COUNTIF($G$1:$G$12712,G19556&gt;0),0,INDEX($A$1:$A$12712,MATCH(G19556,$G$1:$G$12712,0)))</f>
        <v>#N/A</v>
      </c>
      <c r="C19556" s="1" t="str">
        <f aca="false">IF(H19556="",F19556,H19556)</f>
        <v>s fond du lac</v>
      </c>
      <c r="D19556" s="1" t="n">
        <v>219</v>
      </c>
      <c r="E19556" s="1" t="s">
        <v>20262</v>
      </c>
      <c r="F19556" s="1" t="s">
        <v>24987</v>
      </c>
      <c r="H19556" s="1"/>
      <c r="K19556" s="1" t="s">
        <v>24897</v>
      </c>
    </row>
    <row r="19557" customFormat="false" ht="15" hidden="false" customHeight="true" outlineLevel="0" collapsed="false">
      <c r="A19557" s="1" t="n">
        <f aca="false">A18910</f>
        <v>14677</v>
      </c>
      <c r="B19557" s="1" t="e">
        <f aca="false">IF(COUNTIF($G$1:$G$12712,G19557&gt;0),0,INDEX($A$1:$A$12712,MATCH(G19557,$G$1:$G$12712,0)))</f>
        <v>#N/A</v>
      </c>
      <c r="C19557" s="1" t="str">
        <f aca="false">IF(H19557="",F19557,H19557)</f>
        <v>west riverside</v>
      </c>
      <c r="D19557" s="1" t="n">
        <v>219</v>
      </c>
      <c r="E19557" s="1" t="s">
        <v>20262</v>
      </c>
      <c r="F19557" s="1" t="s">
        <v>24988</v>
      </c>
      <c r="H19557" s="1"/>
      <c r="K19557" s="1" t="s">
        <v>24897</v>
      </c>
    </row>
    <row r="19558" customFormat="false" ht="15" hidden="false" customHeight="true" outlineLevel="0" collapsed="false">
      <c r="A19558" s="1" t="n">
        <f aca="false">IF(IFERROR((MATCH(G19558,$G$1:$G$12712,0)),0),INDEX($A$1:$A$12712,MATCH(G19558,$G$1:$G$12712,0)),MAX($A$2:$A19557)+1)</f>
        <v>15239</v>
      </c>
      <c r="B19558" s="1" t="e">
        <f aca="false">IF(COUNTIF($G$1:$G$12712,G19558&gt;0),0,INDEX($A$1:$A$12712,MATCH(G19558,$G$1:$G$12712,0)))</f>
        <v>#N/A</v>
      </c>
      <c r="C19558" s="1" t="str">
        <f aca="false">IF(H19558="",F19558,H19558)</f>
        <v>**license surrendered december 1981</v>
      </c>
      <c r="D19558" s="1" t="n">
        <v>187</v>
      </c>
      <c r="E19558" s="1" t="s">
        <v>17602</v>
      </c>
      <c r="F19558" s="1" t="s">
        <v>24989</v>
      </c>
      <c r="H19558" s="1"/>
      <c r="K19558" s="1" t="s">
        <v>24897</v>
      </c>
    </row>
    <row r="19559" customFormat="false" ht="15" hidden="false" customHeight="true" outlineLevel="0" collapsed="false">
      <c r="A19559" s="1" t="n">
        <f aca="false">IF(IFERROR((MATCH(G19559,$G$1:$G$12712,0)),0),INDEX($A$1:$A$12712,MATCH(G19559,$G$1:$G$12712,0)),MAX($A$2:$A19558)+1)</f>
        <v>15240</v>
      </c>
      <c r="B19559" s="1" t="e">
        <f aca="false">IF(COUNTIF($G$1:$G$12712,G19559&gt;0),0,INDEX($A$1:$A$12712,MATCH(G19559,$G$1:$G$12712,0)))</f>
        <v>#N/A</v>
      </c>
      <c r="C19559" s="1" t="str">
        <f aca="false">IF(H19559="",F19559,H19559)</f>
        <v>*license surrendered august 1982</v>
      </c>
      <c r="D19559" s="1" t="n">
        <v>187</v>
      </c>
      <c r="E19559" s="1" t="s">
        <v>17602</v>
      </c>
      <c r="F19559" s="1" t="s">
        <v>24990</v>
      </c>
      <c r="H19559" s="1"/>
      <c r="K19559" s="1" t="s">
        <v>24897</v>
      </c>
    </row>
    <row r="19560" customFormat="false" ht="15" hidden="false" customHeight="true" outlineLevel="0" collapsed="false">
      <c r="A19560" s="1" t="n">
        <f aca="false">A6283</f>
        <v>5326</v>
      </c>
      <c r="B19560" s="1" t="e">
        <f aca="false">IF(COUNTIF($G$1:$G$12712,G19560&gt;0),0,INDEX($A$1:$A$12712,MATCH(G19560,$G$1:$G$12712,0)))</f>
        <v>#N/A</v>
      </c>
      <c r="C19560" s="1" t="str">
        <f aca="false">IF(H19560="",F19560,H19560)</f>
        <v>forward wind</v>
      </c>
      <c r="D19560" s="1" t="n">
        <v>187</v>
      </c>
      <c r="E19560" s="1" t="s">
        <v>17602</v>
      </c>
      <c r="F19560" s="1" t="s">
        <v>24985</v>
      </c>
      <c r="H19560" s="1"/>
      <c r="K19560" s="1" t="s">
        <v>24897</v>
      </c>
    </row>
    <row r="19561" customFormat="false" ht="15" hidden="false" customHeight="true" outlineLevel="0" collapsed="false">
      <c r="A19561" s="1" t="n">
        <f aca="false">A17988</f>
        <v>13780</v>
      </c>
      <c r="B19561" s="1" t="e">
        <f aca="false">IF(COUNTIF($G$1:$G$12712,G19561&gt;0),0,INDEX($A$1:$A$12712,MATCH(G19561,$G$1:$G$12712,0)))</f>
        <v>#N/A</v>
      </c>
      <c r="C19561" s="1" t="str">
        <f aca="false">IF(H19561="",F19561,H19561)</f>
        <v>two creeks</v>
      </c>
      <c r="D19561" s="1" t="n">
        <v>187</v>
      </c>
      <c r="E19561" s="1" t="s">
        <v>17602</v>
      </c>
      <c r="F19561" s="1" t="s">
        <v>24991</v>
      </c>
      <c r="H19561" s="1"/>
      <c r="K19561" s="1" t="s">
        <v>24897</v>
      </c>
    </row>
    <row r="19562" customFormat="false" ht="15" hidden="false" customHeight="true" outlineLevel="0" collapsed="false">
      <c r="A19562" s="1" t="n">
        <f aca="false">A505</f>
        <v>343</v>
      </c>
      <c r="B19562" s="1" t="e">
        <f aca="false">IF(COUNTIF($G$1:$G$12712,G19562&gt;0),0,INDEX($A$1:$A$12712,MATCH(G19562,$G$1:$G$12712,0)))</f>
        <v>#N/A</v>
      </c>
      <c r="C19562" s="1" t="str">
        <f aca="false">IF(H19562="",F19562,H19562)</f>
        <v>w marinette 31,32,33</v>
      </c>
      <c r="D19562" s="1" t="n">
        <v>187</v>
      </c>
      <c r="E19562" s="1" t="s">
        <v>17602</v>
      </c>
      <c r="F19562" s="1" t="s">
        <v>24992</v>
      </c>
      <c r="H19562" s="1"/>
      <c r="K19562" s="1" t="s">
        <v>24897</v>
      </c>
    </row>
    <row r="19563" customFormat="false" ht="15" hidden="false" customHeight="true" outlineLevel="0" collapsed="false">
      <c r="A19563" s="1" t="n">
        <f aca="false">IF(IFERROR((MATCH(G19563,$G$1:$G$12712,0)),0),INDEX($A$1:$A$12712,MATCH(G19563,$G$1:$G$12712,0)),MAX($A$2:$A19562)+1)</f>
        <v>15241</v>
      </c>
      <c r="B19563" s="1" t="e">
        <f aca="false">IF(COUNTIF($G$1:$G$12712,G19563&gt;0),0,INDEX($A$1:$A$12712,MATCH(G19563,$G$1:$G$12712,0)))</f>
        <v>#N/A</v>
      </c>
      <c r="C19563" s="1" t="str">
        <f aca="false">IF(H19563="",F19563,H19563)</f>
        <v>nikkels</v>
      </c>
      <c r="D19563" s="1" t="n">
        <v>393</v>
      </c>
      <c r="E19563" s="1" t="s">
        <v>20371</v>
      </c>
      <c r="F19563" s="1" t="s">
        <v>24993</v>
      </c>
      <c r="H19563" s="1"/>
      <c r="K19563" s="1" t="s">
        <v>24897</v>
      </c>
    </row>
    <row r="19564" customFormat="false" ht="15" hidden="false" customHeight="true" outlineLevel="0" collapsed="false">
      <c r="A19564" s="1" t="n">
        <f aca="false">IF(IFERROR((MATCH(G19564,$G$1:$G$12712,0)),0),INDEX($A$1:$A$12712,MATCH(G19564,$G$1:$G$12712,0)),MAX($A$2:$A19563)+1)</f>
        <v>15242</v>
      </c>
      <c r="B19564" s="1" t="e">
        <f aca="false">IF(COUNTIF($G$1:$G$12712,G19564&gt;0),0,INDEX($A$1:$A$12712,MATCH(G19564,$G$1:$G$12712,0)))</f>
        <v>#N/A</v>
      </c>
      <c r="C19564" s="1" t="str">
        <f aca="false">IF(H19564="",F19564,H19564)</f>
        <v>&amp; 19 units @ 2.2 mw each &amp; 25 units @4.3 mw each</v>
      </c>
      <c r="D19564" s="1" t="n">
        <v>251</v>
      </c>
      <c r="E19564" s="1" t="s">
        <v>17605</v>
      </c>
      <c r="F19564" s="1" t="s">
        <v>24994</v>
      </c>
      <c r="H19564" s="1"/>
      <c r="K19564" s="1" t="s">
        <v>24897</v>
      </c>
    </row>
    <row r="19565" customFormat="false" ht="15" hidden="false" customHeight="true" outlineLevel="0" collapsed="false">
      <c r="A19565" s="1" t="n">
        <f aca="false">IF(IFERROR((MATCH(G19565,$G$1:$G$12712,0)),0),INDEX($A$1:$A$12712,MATCH(G19565,$G$1:$G$12712,0)),MAX($A$2:$A19564)+1)</f>
        <v>15243</v>
      </c>
      <c r="B19565" s="1" t="e">
        <f aca="false">IF(COUNTIF($G$1:$G$12712,G19565&gt;0),0,INDEX($A$1:$A$12712,MATCH(G19565,$G$1:$G$12712,0)))</f>
        <v>#N/A</v>
      </c>
      <c r="C19565" s="1" t="str">
        <f aca="false">IF(H19565="",F19565,H19565)</f>
        <v>&amp; 2 units @ 2.05 mw &amp; 56 units @ 2.2 mw each)</v>
      </c>
      <c r="D19565" s="1" t="n">
        <v>251</v>
      </c>
      <c r="E19565" s="1" t="s">
        <v>17605</v>
      </c>
      <c r="F19565" s="1" t="s">
        <v>24995</v>
      </c>
      <c r="H19565" s="1"/>
      <c r="K19565" s="1" t="s">
        <v>24897</v>
      </c>
    </row>
    <row r="19566" customFormat="false" ht="15" hidden="false" customHeight="true" outlineLevel="0" collapsed="false">
      <c r="A19566" s="1" t="n">
        <f aca="false">IF(IFERROR((MATCH(G19566,$G$1:$G$12712,0)),0),INDEX($A$1:$A$12712,MATCH(G19566,$G$1:$G$12712,0)),MAX($A$2:$A19565)+1)</f>
        <v>15244</v>
      </c>
      <c r="B19566" s="1" t="e">
        <f aca="false">IF(COUNTIF($G$1:$G$12712,G19566&gt;0),0,INDEX($A$1:$A$12712,MATCH(G19566,$G$1:$G$12712,0)))</f>
        <v>#N/A</v>
      </c>
      <c r="C19566" s="1" t="str">
        <f aca="false">IF(H19566="",F19566,H19566)</f>
        <v>&amp; 2 units @ 4.8 mw each)</v>
      </c>
      <c r="D19566" s="1" t="n">
        <v>251</v>
      </c>
      <c r="E19566" s="1" t="s">
        <v>17605</v>
      </c>
      <c r="F19566" s="1" t="s">
        <v>24996</v>
      </c>
      <c r="H19566" s="1"/>
      <c r="K19566" s="1" t="s">
        <v>24897</v>
      </c>
    </row>
    <row r="19567" customFormat="false" ht="15" hidden="false" customHeight="true" outlineLevel="0" collapsed="false">
      <c r="A19567" s="1" t="n">
        <f aca="false">IF(IFERROR((MATCH(G19567,$G$1:$G$12712,0)),0),INDEX($A$1:$A$12712,MATCH(G19567,$G$1:$G$12712,0)),MAX($A$2:$A19566)+1)</f>
        <v>15245</v>
      </c>
      <c r="B19567" s="1" t="e">
        <f aca="false">IF(COUNTIF($G$1:$G$12712,G19567&gt;0),0,INDEX($A$1:$A$12712,MATCH(G19567,$G$1:$G$12712,0)))</f>
        <v>#N/A</v>
      </c>
      <c r="C19567" s="1" t="str">
        <f aca="false">IF(H19567="",F19567,H19567)</f>
        <v>(40 units @ 2.0 mw each)</v>
      </c>
      <c r="D19567" s="1" t="n">
        <v>251</v>
      </c>
      <c r="E19567" s="1" t="s">
        <v>17605</v>
      </c>
      <c r="F19567" s="1" t="s">
        <v>24997</v>
      </c>
      <c r="H19567" s="1"/>
      <c r="K19567" s="1" t="s">
        <v>24897</v>
      </c>
    </row>
    <row r="19568" customFormat="false" ht="15" hidden="false" customHeight="true" outlineLevel="0" collapsed="false">
      <c r="A19568" s="1" t="n">
        <f aca="false">IF(IFERROR((MATCH(G19568,$G$1:$G$12712,0)),0),INDEX($A$1:$A$12712,MATCH(G19568,$G$1:$G$12712,0)),MAX($A$2:$A19567)+1)</f>
        <v>15246</v>
      </c>
      <c r="B19568" s="1" t="e">
        <f aca="false">IF(COUNTIF($G$1:$G$12712,G19568&gt;0),0,INDEX($A$1:$A$12712,MATCH(G19568,$G$1:$G$12712,0)))</f>
        <v>#N/A</v>
      </c>
      <c r="C19568" s="1" t="str">
        <f aca="false">IF(H19568="",F19568,H19568)</f>
        <v>(amounts are for the total of all 142 units)</v>
      </c>
      <c r="D19568" s="1" t="n">
        <v>251</v>
      </c>
      <c r="E19568" s="1" t="s">
        <v>17605</v>
      </c>
      <c r="F19568" s="1" t="s">
        <v>24998</v>
      </c>
      <c r="H19568" s="1"/>
      <c r="K19568" s="1" t="s">
        <v>24897</v>
      </c>
    </row>
    <row r="19569" customFormat="false" ht="15" hidden="false" customHeight="true" outlineLevel="0" collapsed="false">
      <c r="A19569" s="1" t="n">
        <f aca="false">IF(IFERROR((MATCH(G19569,$G$1:$G$12712,0)),0),INDEX($A$1:$A$12712,MATCH(G19569,$G$1:$G$12712,0)),MAX($A$2:$A19568)+1)</f>
        <v>15247</v>
      </c>
      <c r="B19569" s="1" t="e">
        <f aca="false">IF(COUNTIF($G$1:$G$12712,G19569&gt;0),0,INDEX($A$1:$A$12712,MATCH(G19569,$G$1:$G$12712,0)))</f>
        <v>#N/A</v>
      </c>
      <c r="C19569" s="1" t="str">
        <f aca="false">IF(H19569="",F19569,H19569)</f>
        <v>(amounts are for the total of all 215 units)</v>
      </c>
      <c r="D19569" s="1" t="n">
        <v>251</v>
      </c>
      <c r="E19569" s="1" t="s">
        <v>17605</v>
      </c>
      <c r="F19569" s="1" t="s">
        <v>24999</v>
      </c>
      <c r="H19569" s="1"/>
      <c r="K19569" s="1" t="s">
        <v>24897</v>
      </c>
    </row>
    <row r="19570" customFormat="false" ht="15" hidden="false" customHeight="true" outlineLevel="0" collapsed="false">
      <c r="A19570" s="1" t="n">
        <f aca="false">IF(IFERROR((MATCH(G19570,$G$1:$G$12712,0)),0),INDEX($A$1:$A$12712,MATCH(G19570,$G$1:$G$12712,0)),MAX($A$2:$A19569)+1)</f>
        <v>15248</v>
      </c>
      <c r="B19570" s="1" t="e">
        <f aca="false">IF(COUNTIF($G$1:$G$12712,G19570&gt;0),0,INDEX($A$1:$A$12712,MATCH(G19570,$G$1:$G$12712,0)))</f>
        <v>#N/A</v>
      </c>
      <c r="C19570" s="1" t="str">
        <f aca="false">IF(H19570="",F19570,H19570)</f>
        <v>(amounts are for the total of all 40 units)</v>
      </c>
      <c r="D19570" s="1" t="n">
        <v>251</v>
      </c>
      <c r="E19570" s="1" t="s">
        <v>17605</v>
      </c>
      <c r="F19570" s="1" t="s">
        <v>25000</v>
      </c>
      <c r="H19570" s="1"/>
      <c r="K19570" s="1" t="s">
        <v>24897</v>
      </c>
    </row>
    <row r="19571" customFormat="false" ht="15" hidden="false" customHeight="true" outlineLevel="0" collapsed="false">
      <c r="A19571" s="1" t="n">
        <f aca="false">IF(IFERROR((MATCH(G19571,$G$1:$G$12712,0)),0),INDEX($A$1:$A$12712,MATCH(G19571,$G$1:$G$12712,0)),MAX($A$2:$A19570)+1)</f>
        <v>15249</v>
      </c>
      <c r="B19571" s="1" t="e">
        <f aca="false">IF(COUNTIF($G$1:$G$12712,G19571&gt;0),0,INDEX($A$1:$A$12712,MATCH(G19571,$G$1:$G$12712,0)))</f>
        <v>#N/A</v>
      </c>
      <c r="C19571" s="1" t="str">
        <f aca="false">IF(H19571="",F19571,H19571)</f>
        <v>(amounts are for the total of all 41 units)</v>
      </c>
      <c r="D19571" s="1" t="n">
        <v>251</v>
      </c>
      <c r="E19571" s="1" t="s">
        <v>17605</v>
      </c>
      <c r="F19571" s="1" t="s">
        <v>25001</v>
      </c>
      <c r="H19571" s="1"/>
      <c r="K19571" s="1" t="s">
        <v>24897</v>
      </c>
    </row>
    <row r="19572" customFormat="false" ht="15" hidden="false" customHeight="true" outlineLevel="0" collapsed="false">
      <c r="A19572" s="1" t="n">
        <f aca="false">IF(IFERROR((MATCH(G19572,$G$1:$G$12712,0)),0),INDEX($A$1:$A$12712,MATCH(G19572,$G$1:$G$12712,0)),MAX($A$2:$A19571)+1)</f>
        <v>15250</v>
      </c>
      <c r="B19572" s="1" t="e">
        <f aca="false">IF(COUNTIF($G$1:$G$12712,G19572&gt;0),0,INDEX($A$1:$A$12712,MATCH(G19572,$G$1:$G$12712,0)))</f>
        <v>#N/A</v>
      </c>
      <c r="C19572" s="1" t="str">
        <f aca="false">IF(H19572="",F19572,H19572)</f>
        <v>(amounts are for the total of all 48 units)</v>
      </c>
      <c r="D19572" s="1" t="n">
        <v>251</v>
      </c>
      <c r="E19572" s="1" t="s">
        <v>17605</v>
      </c>
      <c r="F19572" s="1" t="s">
        <v>25002</v>
      </c>
      <c r="H19572" s="1"/>
      <c r="K19572" s="1" t="s">
        <v>24897</v>
      </c>
    </row>
    <row r="19573" customFormat="false" ht="15" hidden="false" customHeight="true" outlineLevel="0" collapsed="false">
      <c r="A19573" s="1" t="n">
        <f aca="false">IF(IFERROR((MATCH(G19573,$G$1:$G$12712,0)),0),INDEX($A$1:$A$12712,MATCH(G19573,$G$1:$G$12712,0)),MAX($A$2:$A19572)+1)</f>
        <v>15251</v>
      </c>
      <c r="B19573" s="1" t="e">
        <f aca="false">IF(COUNTIF($G$1:$G$12712,G19573&gt;0),0,INDEX($A$1:$A$12712,MATCH(G19573,$G$1:$G$12712,0)))</f>
        <v>#N/A</v>
      </c>
      <c r="C19573" s="1" t="str">
        <f aca="false">IF(H19573="",F19573,H19573)</f>
        <v>(amounts are for the total of all 77 units)</v>
      </c>
      <c r="D19573" s="1" t="n">
        <v>251</v>
      </c>
      <c r="E19573" s="1" t="s">
        <v>17605</v>
      </c>
      <c r="F19573" s="1" t="s">
        <v>25003</v>
      </c>
      <c r="H19573" s="1"/>
      <c r="K19573" s="1" t="s">
        <v>24897</v>
      </c>
    </row>
    <row r="19574" customFormat="false" ht="15" hidden="false" customHeight="true" outlineLevel="0" collapsed="false">
      <c r="A19574" s="1" t="n">
        <f aca="false">IF(IFERROR((MATCH(G19574,$G$1:$G$12712,0)),0),INDEX($A$1:$A$12712,MATCH(G19574,$G$1:$G$12712,0)),MAX($A$2:$A19573)+1)</f>
        <v>15252</v>
      </c>
      <c r="B19574" s="1" t="e">
        <f aca="false">IF(COUNTIF($G$1:$G$12712,G19574&gt;0),0,INDEX($A$1:$A$12712,MATCH(G19574,$G$1:$G$12712,0)))</f>
        <v>#N/A</v>
      </c>
      <c r="C19574" s="1" t="str">
        <f aca="false">IF(H19574="",F19574,H19574)</f>
        <v>11 units @ 2.2 mw each &amp; 1 unit @ 4.2 mw each &amp;</v>
      </c>
      <c r="D19574" s="1" t="n">
        <v>251</v>
      </c>
      <c r="E19574" s="1" t="s">
        <v>17605</v>
      </c>
      <c r="F19574" s="1" t="s">
        <v>25004</v>
      </c>
      <c r="H19574" s="1"/>
      <c r="K19574" s="1" t="s">
        <v>24897</v>
      </c>
    </row>
    <row r="19575" customFormat="false" ht="15" hidden="false" customHeight="true" outlineLevel="0" collapsed="false">
      <c r="A19575" s="1" t="n">
        <f aca="false">IF(IFERROR((MATCH(G19575,$G$1:$G$12712,0)),0),INDEX($A$1:$A$12712,MATCH(G19575,$G$1:$G$12712,0)),MAX($A$2:$A19574)+1)</f>
        <v>15253</v>
      </c>
      <c r="B19575" s="1" t="e">
        <f aca="false">IF(COUNTIF($G$1:$G$12712,G19575&gt;0),0,INDEX($A$1:$A$12712,MATCH(G19575,$G$1:$G$12712,0)))</f>
        <v>#N/A</v>
      </c>
      <c r="C19575" s="1" t="str">
        <f aca="false">IF(H19575="",F19575,H19575)</f>
        <v>12 units @4.2 mw each)</v>
      </c>
      <c r="D19575" s="1" t="n">
        <v>251</v>
      </c>
      <c r="E19575" s="1" t="s">
        <v>17605</v>
      </c>
      <c r="F19575" s="1" t="s">
        <v>25005</v>
      </c>
      <c r="H19575" s="1"/>
      <c r="K19575" s="1" t="s">
        <v>24897</v>
      </c>
    </row>
    <row r="19576" customFormat="false" ht="15" hidden="false" customHeight="true" outlineLevel="0" collapsed="false">
      <c r="A19576" s="1" t="n">
        <f aca="false">IF(IFERROR((MATCH(G19576,$G$1:$G$12712,0)),0),INDEX($A$1:$A$12712,MATCH(G19576,$G$1:$G$12712,0)),MAX($A$2:$A19575)+1)</f>
        <v>15254</v>
      </c>
      <c r="B19576" s="1" t="e">
        <f aca="false">IF(COUNTIF($G$1:$G$12712,G19576&gt;0),0,INDEX($A$1:$A$12712,MATCH(G19576,$G$1:$G$12712,0)))</f>
        <v>#N/A</v>
      </c>
      <c r="C19576" s="1" t="str">
        <f aca="false">IF(H19576="",F19576,H19576)</f>
        <v>32 units @ 4.3 mw each &amp; 25 units @2.82 mw each)</v>
      </c>
      <c r="D19576" s="1" t="n">
        <v>251</v>
      </c>
      <c r="E19576" s="1" t="s">
        <v>17605</v>
      </c>
      <c r="F19576" s="1" t="s">
        <v>25006</v>
      </c>
      <c r="H19576" s="1"/>
      <c r="K19576" s="1" t="s">
        <v>24897</v>
      </c>
    </row>
    <row r="19577" customFormat="false" ht="15" hidden="false" customHeight="true" outlineLevel="0" collapsed="false">
      <c r="A19577" s="1" t="n">
        <f aca="false">IF(IFERROR((MATCH(G19577,$G$1:$G$12712,0)),0),INDEX($A$1:$A$12712,MATCH(G19577,$G$1:$G$12712,0)),MAX($A$2:$A19576)+1)</f>
        <v>15255</v>
      </c>
      <c r="B19577" s="1" t="e">
        <f aca="false">IF(COUNTIF($G$1:$G$12712,G19577&gt;0),0,INDEX($A$1:$A$12712,MATCH(G19577,$G$1:$G$12712,0)))</f>
        <v>#N/A</v>
      </c>
      <c r="C19577" s="1" t="str">
        <f aca="false">IF(H19577="",F19577,H19577)</f>
        <v>40 units @ 2.15 mw each &amp; 9 units @ 2.2 mw each)</v>
      </c>
      <c r="D19577" s="1" t="n">
        <v>251</v>
      </c>
      <c r="E19577" s="1" t="s">
        <v>17605</v>
      </c>
      <c r="F19577" s="1" t="s">
        <v>25007</v>
      </c>
      <c r="H19577" s="1"/>
      <c r="K19577" s="1" t="s">
        <v>24897</v>
      </c>
    </row>
    <row r="19578" customFormat="false" ht="15" hidden="false" customHeight="true" outlineLevel="0" collapsed="false">
      <c r="A19578" s="1" t="n">
        <f aca="false">IF(IFERROR((MATCH(G19578,$G$1:$G$12712,0)),0),INDEX($A$1:$A$12712,MATCH(G19578,$G$1:$G$12712,0)),MAX($A$2:$A19577)+1)</f>
        <v>15256</v>
      </c>
      <c r="B19578" s="1" t="e">
        <f aca="false">IF(COUNTIF($G$1:$G$12712,G19578&gt;0),0,INDEX($A$1:$A$12712,MATCH(G19578,$G$1:$G$12712,0)))</f>
        <v>#N/A</v>
      </c>
      <c r="C19578" s="1" t="str">
        <f aca="false">IF(H19578="",F19578,H19578)</f>
        <v>6 units @ 2.72 mw each &amp; 30 units @2.82 mw each)</v>
      </c>
      <c r="D19578" s="1" t="n">
        <v>251</v>
      </c>
      <c r="E19578" s="1" t="s">
        <v>17605</v>
      </c>
      <c r="F19578" s="1" t="s">
        <v>25008</v>
      </c>
      <c r="H19578" s="1"/>
      <c r="K19578" s="1" t="s">
        <v>24897</v>
      </c>
    </row>
    <row r="19579" customFormat="false" ht="15" hidden="false" customHeight="true" outlineLevel="0" collapsed="false">
      <c r="A19579" s="1" t="n">
        <f aca="false">IF(IFERROR((MATCH(G19579,$G$1:$G$12712,0)),0),INDEX($A$1:$A$12712,MATCH(G19579,$G$1:$G$12712,0)),MAX($A$2:$A19578)+1)</f>
        <v>15257</v>
      </c>
      <c r="B19579" s="1" t="e">
        <f aca="false">IF(COUNTIF($G$1:$G$12712,G19579&gt;0),0,INDEX($A$1:$A$12712,MATCH(G19579,$G$1:$G$12712,0)))</f>
        <v>#N/A</v>
      </c>
      <c r="C19579" s="1" t="str">
        <f aca="false">IF(H19579="",F19579,H19579)</f>
        <v>7 units @ 2.15 mw &amp; 28 units @ 2.2 mw each)</v>
      </c>
      <c r="D19579" s="1" t="n">
        <v>251</v>
      </c>
      <c r="E19579" s="1" t="s">
        <v>17605</v>
      </c>
      <c r="F19579" s="1" t="s">
        <v>25009</v>
      </c>
      <c r="H19579" s="1"/>
      <c r="K19579" s="1" t="s">
        <v>24897</v>
      </c>
    </row>
    <row r="19580" customFormat="false" ht="15" hidden="false" customHeight="true" outlineLevel="0" collapsed="false">
      <c r="A19580" s="1" t="n">
        <f aca="false">A12310</f>
        <v>10711</v>
      </c>
      <c r="B19580" s="1" t="e">
        <f aca="false">IF(COUNTIF($G$1:$G$12712,G19580&gt;0),0,INDEX($A$1:$A$12712,MATCH(G19580,$G$1:$G$12712,0)))</f>
        <v>#N/A</v>
      </c>
      <c r="C19580" s="1" t="str">
        <f aca="false">IF(H19580="",F19580,H19580)</f>
        <v>beaver creek wind farm (112 units @ 2.0 mw each</v>
      </c>
      <c r="D19580" s="1" t="n">
        <v>251</v>
      </c>
      <c r="E19580" s="1" t="s">
        <v>17605</v>
      </c>
      <c r="F19580" s="1" t="s">
        <v>25010</v>
      </c>
      <c r="H19580" s="1"/>
      <c r="K19580" s="1" t="s">
        <v>24897</v>
      </c>
    </row>
    <row r="19581" customFormat="false" ht="15" hidden="false" customHeight="true" outlineLevel="0" collapsed="false">
      <c r="A19581" s="1" t="n">
        <f aca="false">A17972</f>
        <v>13764</v>
      </c>
      <c r="B19581" s="1" t="e">
        <f aca="false">IF(COUNTIF($G$1:$G$12712,G19581&gt;0),0,INDEX($A$1:$A$12712,MATCH(G19581,$G$1:$G$12712,0)))</f>
        <v>#N/A</v>
      </c>
      <c r="C19581" s="1" t="str">
        <f aca="false">IF(H19581="",F19581,H19581)</f>
        <v>contrail wind farm (5 units @ 2.3 mw each &amp;</v>
      </c>
      <c r="D19581" s="1" t="n">
        <v>251</v>
      </c>
      <c r="E19581" s="1" t="s">
        <v>17605</v>
      </c>
      <c r="F19581" s="1" t="s">
        <v>25011</v>
      </c>
      <c r="H19581" s="1"/>
      <c r="K19581" s="1" t="s">
        <v>24897</v>
      </c>
    </row>
    <row r="19582" customFormat="false" ht="15" hidden="false" customHeight="true" outlineLevel="0" collapsed="false">
      <c r="A19582" s="1" t="n">
        <f aca="false">A17929</f>
        <v>13721</v>
      </c>
      <c r="B19582" s="1" t="e">
        <f aca="false">IF(COUNTIF($G$1:$G$12712,G19582&gt;0),0,INDEX($A$1:$A$12712,MATCH(G19582,$G$1:$G$12712,0)))</f>
        <v>#N/A</v>
      </c>
      <c r="C19582" s="1" t="str">
        <f aca="false">IF(H19582="",F19582,H19582)</f>
        <v>diamond trail wind farm (8 units @ 2.0 mw each &amp;</v>
      </c>
      <c r="D19582" s="1" t="n">
        <v>251</v>
      </c>
      <c r="E19582" s="1" t="s">
        <v>17605</v>
      </c>
      <c r="F19582" s="1" t="s">
        <v>25012</v>
      </c>
      <c r="H19582" s="1"/>
      <c r="K19582" s="1" t="s">
        <v>24897</v>
      </c>
    </row>
    <row r="19583" customFormat="false" ht="15" hidden="false" customHeight="true" outlineLevel="0" collapsed="false">
      <c r="A19583" s="1" t="n">
        <f aca="false">A15731</f>
        <v>11640</v>
      </c>
      <c r="B19583" s="1" t="e">
        <f aca="false">IF(COUNTIF($G$1:$G$12712,G19583&gt;0),0,INDEX($A$1:$A$12712,MATCH(G19583,$G$1:$G$12712,0)))</f>
        <v>#N/A</v>
      </c>
      <c r="C19583" s="1" t="str">
        <f aca="false">IF(H19583="",F19583,H19583)</f>
        <v>north english wind farm (121 units @ 2.0 mw each</v>
      </c>
      <c r="D19583" s="1" t="n">
        <v>251</v>
      </c>
      <c r="E19583" s="1" t="s">
        <v>17605</v>
      </c>
      <c r="F19583" s="1" t="s">
        <v>25013</v>
      </c>
      <c r="H19583" s="1"/>
      <c r="K19583" s="1" t="s">
        <v>24897</v>
      </c>
    </row>
    <row r="19584" customFormat="false" ht="15" hidden="false" customHeight="true" outlineLevel="0" collapsed="false">
      <c r="A19584" s="1" t="n">
        <f aca="false">A12308</f>
        <v>10709</v>
      </c>
      <c r="B19584" s="1" t="e">
        <f aca="false">IF(COUNTIF($G$1:$G$12712,G19584&gt;0),0,INDEX($A$1:$A$12712,MATCH(G19584,$G$1:$G$12712,0)))</f>
        <v>#N/A</v>
      </c>
      <c r="C19584" s="1" t="str">
        <f aca="false">IF(H19584="",F19584,H19584)</f>
        <v>orient wind farm (77 units @ 2.0 mw each &amp; 11</v>
      </c>
      <c r="D19584" s="1" t="n">
        <v>251</v>
      </c>
      <c r="E19584" s="1" t="s">
        <v>17605</v>
      </c>
      <c r="F19584" s="1" t="s">
        <v>25014</v>
      </c>
      <c r="H19584" s="1"/>
      <c r="K19584" s="1" t="s">
        <v>24897</v>
      </c>
    </row>
    <row r="19585" customFormat="false" ht="15" hidden="false" customHeight="true" outlineLevel="0" collapsed="false">
      <c r="A19585" s="1" t="n">
        <f aca="false">IF(IFERROR((MATCH(G19585,$G$1:$G$12712,0)),0),INDEX($A$1:$A$12712,MATCH(G19585,$G$1:$G$12712,0)),MAX($A$2:$A19584)+1)</f>
        <v>15258</v>
      </c>
      <c r="B19585" s="1" t="e">
        <f aca="false">IF(COUNTIF($G$1:$G$12712,G19585&gt;0),0,INDEX($A$1:$A$12712,MATCH(G19585,$G$1:$G$12712,0)))</f>
        <v>#N/A</v>
      </c>
      <c r="C19585" s="1" t="str">
        <f aca="false">IF(H19585="",F19585,H19585)</f>
        <v>palo alto ii wind farm (45 units @ 2.0 mw each)</v>
      </c>
      <c r="D19585" s="1" t="n">
        <v>251</v>
      </c>
      <c r="E19585" s="1" t="s">
        <v>17605</v>
      </c>
      <c r="F19585" s="1" t="s">
        <v>25015</v>
      </c>
      <c r="H19585" s="1"/>
      <c r="K19585" s="1" t="s">
        <v>24897</v>
      </c>
    </row>
    <row r="19586" customFormat="false" ht="15" hidden="false" customHeight="true" outlineLevel="0" collapsed="false">
      <c r="A19586" s="1" t="n">
        <f aca="false">A17828</f>
        <v>13635</v>
      </c>
      <c r="B19586" s="1" t="e">
        <f aca="false">IF(COUNTIF($G$1:$G$12712,G19586&gt;0),0,INDEX($A$1:$A$12712,MATCH(G19586,$G$1:$G$12712,0)))</f>
        <v>#N/A</v>
      </c>
      <c r="C19586" s="1" t="str">
        <f aca="false">IF(H19586="",F19586,H19586)</f>
        <v>palo alto wind farm (125 units @ 2.0 mw each)</v>
      </c>
      <c r="D19586" s="1" t="n">
        <v>251</v>
      </c>
      <c r="E19586" s="1" t="s">
        <v>17605</v>
      </c>
      <c r="F19586" s="1" t="s">
        <v>25016</v>
      </c>
      <c r="H19586" s="1"/>
      <c r="K19586" s="1" t="s">
        <v>24897</v>
      </c>
    </row>
    <row r="19587" customFormat="false" ht="15" hidden="false" customHeight="true" outlineLevel="0" collapsed="false">
      <c r="A19587" s="1" t="n">
        <f aca="false">A7074</f>
        <v>6112</v>
      </c>
      <c r="B19587" s="1" t="e">
        <f aca="false">IF(COUNTIF($G$1:$G$12712,G19587&gt;0),0,INDEX($A$1:$A$12712,MATCH(G19587,$G$1:$G$12712,0)))</f>
        <v>#N/A</v>
      </c>
      <c r="C19587" s="1" t="str">
        <f aca="false">IF(H19587="",F19587,H19587)</f>
        <v>pocahontas prairie wind farm</v>
      </c>
      <c r="D19587" s="1" t="n">
        <v>251</v>
      </c>
      <c r="E19587" s="1" t="s">
        <v>17605</v>
      </c>
      <c r="F19587" s="1" t="s">
        <v>25017</v>
      </c>
      <c r="H19587" s="1"/>
      <c r="K19587" s="1" t="s">
        <v>24897</v>
      </c>
    </row>
    <row r="19588" customFormat="false" ht="15" hidden="false" customHeight="true" outlineLevel="0" collapsed="false">
      <c r="A19588" s="1" t="n">
        <f aca="false">A12137</f>
        <v>10539</v>
      </c>
      <c r="B19588" s="1" t="e">
        <f aca="false">IF(COUNTIF($G$1:$G$12712,G19588&gt;0),0,INDEX($A$1:$A$12712,MATCH(G19588,$G$1:$G$12712,0)))</f>
        <v>#N/A</v>
      </c>
      <c r="C19588" s="1" t="str">
        <f aca="false">IF(H19588="",F19588,H19588)</f>
        <v>prairie wind farm (49 units @ 2.0 mw each &amp;</v>
      </c>
      <c r="D19588" s="1" t="n">
        <v>251</v>
      </c>
      <c r="E19588" s="1" t="s">
        <v>17605</v>
      </c>
      <c r="F19588" s="1" t="s">
        <v>25018</v>
      </c>
      <c r="H19588" s="1"/>
      <c r="K19588" s="1" t="s">
        <v>24897</v>
      </c>
    </row>
    <row r="19589" customFormat="false" ht="15" hidden="false" customHeight="true" outlineLevel="0" collapsed="false">
      <c r="A19589" s="1" t="n">
        <f aca="false">A17931</f>
        <v>13723</v>
      </c>
      <c r="B19589" s="1" t="e">
        <f aca="false">IF(COUNTIF($G$1:$G$12712,G19589&gt;0),0,INDEX($A$1:$A$12712,MATCH(G19589,$G$1:$G$12712,0)))</f>
        <v>#N/A</v>
      </c>
      <c r="C19589" s="1" t="str">
        <f aca="false">IF(H19589="",F19589,H19589)</f>
        <v>southern hills wind farm (2 units @ 2.0 mw each</v>
      </c>
      <c r="D19589" s="1" t="n">
        <v>251</v>
      </c>
      <c r="E19589" s="1" t="s">
        <v>17605</v>
      </c>
      <c r="F19589" s="1" t="s">
        <v>25019</v>
      </c>
      <c r="H19589" s="1"/>
      <c r="K19589" s="1" t="s">
        <v>24897</v>
      </c>
    </row>
    <row r="19590" customFormat="false" ht="15" hidden="false" customHeight="true" outlineLevel="0" collapsed="false">
      <c r="A19590" s="1" t="n">
        <f aca="false">IF(IFERROR((MATCH(G19590,$G$1:$G$12712,0)),0),INDEX($A$1:$A$12712,MATCH(G19590,$G$1:$G$12712,0)),MAX($A$2:$A19589)+1)</f>
        <v>15259</v>
      </c>
      <c r="B19590" s="1" t="e">
        <f aca="false">IF(COUNTIF($G$1:$G$12712,G19590&gt;0),0,INDEX($A$1:$A$12712,MATCH(G19590,$G$1:$G$12712,0)))</f>
        <v>#N/A</v>
      </c>
      <c r="C19590" s="1" t="str">
        <f aca="false">IF(H19590="",F19590,H19590)</f>
        <v>units @ 2.15 mw each &amp; 156 units @ 2.2 mw each)</v>
      </c>
      <c r="D19590" s="1" t="n">
        <v>251</v>
      </c>
      <c r="E19590" s="1" t="s">
        <v>17605</v>
      </c>
      <c r="F19590" s="1" t="s">
        <v>25020</v>
      </c>
      <c r="H19590" s="1"/>
      <c r="K19590" s="1" t="s">
        <v>24897</v>
      </c>
    </row>
    <row r="19591" customFormat="false" ht="15" hidden="false" customHeight="true" outlineLevel="0" collapsed="false">
      <c r="A19591" s="1" t="n">
        <f aca="false">A16406</f>
        <v>12279</v>
      </c>
      <c r="B19591" s="1" t="e">
        <f aca="false">IF(COUNTIF($G$1:$G$12712,G19591&gt;0),0,INDEX($A$1:$A$12712,MATCH(G19591,$G$1:$G$12712,0)))</f>
        <v>#N/A</v>
      </c>
      <c r="C19591" s="1" t="str">
        <f aca="false">IF(H19591="",F19591,H19591)</f>
        <v>golden plains wind</v>
      </c>
      <c r="D19591" s="1" t="n">
        <v>220</v>
      </c>
      <c r="E19591" s="1" t="s">
        <v>10414</v>
      </c>
      <c r="F19591" s="1" t="s">
        <v>25021</v>
      </c>
      <c r="H19591" s="1"/>
      <c r="K19591" s="1" t="s">
        <v>24897</v>
      </c>
    </row>
    <row r="19592" customFormat="false" ht="15" hidden="false" customHeight="true" outlineLevel="0" collapsed="false">
      <c r="A19592" s="1" t="n">
        <f aca="false">IF(IFERROR((MATCH(G19592,$G$1:$G$12712,0)),0),INDEX($A$1:$A$12712,MATCH(G19592,$G$1:$G$12712,0)),MAX($A$2:$A19591)+1)</f>
        <v>15260</v>
      </c>
      <c r="B19592" s="1" t="e">
        <f aca="false">IF(COUNTIF($G$1:$G$12712,G19592&gt;0),0,INDEX($A$1:$A$12712,MATCH(G19592,$G$1:$G$12712,0)))</f>
        <v>#N/A</v>
      </c>
      <c r="C19592" s="1" t="str">
        <f aca="false">IF(H19592="",F19592,H19592)</f>
        <v>marshalltown generating station solar</v>
      </c>
      <c r="D19592" s="1" t="n">
        <v>220</v>
      </c>
      <c r="E19592" s="1" t="s">
        <v>10414</v>
      </c>
      <c r="F19592" s="1" t="s">
        <v>25022</v>
      </c>
      <c r="H19592" s="1"/>
      <c r="K19592" s="1" t="s">
        <v>24897</v>
      </c>
    </row>
    <row r="19593" customFormat="false" ht="15" hidden="false" customHeight="true" outlineLevel="0" collapsed="false">
      <c r="A19593" s="1" t="n">
        <f aca="false">A16405</f>
        <v>12278</v>
      </c>
      <c r="B19593" s="1" t="e">
        <f aca="false">IF(COUNTIF($G$1:$G$12712,G19593&gt;0),0,INDEX($A$1:$A$12712,MATCH(G19593,$G$1:$G$12712,0)))</f>
        <v>#N/A</v>
      </c>
      <c r="C19593" s="1" t="str">
        <f aca="false">IF(H19593="",F19593,H19593)</f>
        <v>richland wind</v>
      </c>
      <c r="D19593" s="1" t="n">
        <v>220</v>
      </c>
      <c r="E19593" s="1" t="s">
        <v>10414</v>
      </c>
      <c r="F19593" s="1" t="s">
        <v>25023</v>
      </c>
      <c r="H19593" s="1"/>
      <c r="K19593" s="1" t="s">
        <v>24897</v>
      </c>
    </row>
    <row r="19594" customFormat="false" ht="15" hidden="false" customHeight="true" outlineLevel="0" collapsed="false">
      <c r="A19594" s="1" t="n">
        <f aca="false">A16404</f>
        <v>12277</v>
      </c>
      <c r="B19594" s="1" t="e">
        <f aca="false">IF(COUNTIF($G$1:$G$12712,G19594&gt;0),0,INDEX($A$1:$A$12712,MATCH(G19594,$G$1:$G$12712,0)))</f>
        <v>#N/A</v>
      </c>
      <c r="C19594" s="1" t="str">
        <f aca="false">IF(H19594="",F19594,H19594)</f>
        <v>whispering willow n</v>
      </c>
      <c r="D19594" s="1" t="n">
        <v>220</v>
      </c>
      <c r="E19594" s="1" t="s">
        <v>10414</v>
      </c>
      <c r="F19594" s="1" t="s">
        <v>25024</v>
      </c>
      <c r="H19594" s="1"/>
      <c r="K19594" s="1" t="s">
        <v>24897</v>
      </c>
    </row>
    <row r="19595" customFormat="false" ht="15" hidden="false" customHeight="true" outlineLevel="0" collapsed="false">
      <c r="A19595" s="1" t="n">
        <f aca="false">A18068</f>
        <v>13859</v>
      </c>
      <c r="B19595" s="1" t="e">
        <f aca="false">IF(COUNTIF($G$1:$G$12712,G19595&gt;0),0,INDEX($A$1:$A$12712,MATCH(G19595,$G$1:$G$12712,0)))</f>
        <v>#N/A</v>
      </c>
      <c r="C19595" s="1" t="str">
        <f aca="false">IF(H19595="",F19595,H19595)</f>
        <v>corriedale wind energy</v>
      </c>
      <c r="D19595" s="1" t="n">
        <v>289</v>
      </c>
      <c r="E19595" s="1" t="s">
        <v>24891</v>
      </c>
      <c r="F19595" s="1" t="s">
        <v>23077</v>
      </c>
      <c r="H19595" s="1"/>
      <c r="K19595" s="1" t="s">
        <v>24897</v>
      </c>
    </row>
    <row r="19596" customFormat="false" ht="15" hidden="false" customHeight="true" outlineLevel="0" collapsed="false">
      <c r="A19596" s="1" t="n">
        <f aca="false">A1020</f>
        <v>687</v>
      </c>
      <c r="B19596" s="1" t="e">
        <f aca="false">IF(COUNTIF($G$1:$G$12712,G19596&gt;0),0,INDEX($A$1:$A$12712,MATCH(G19596,$G$1:$G$12712,0)))</f>
        <v>#N/A</v>
      </c>
      <c r="C19596" s="1" t="str">
        <f aca="false">IF(H19596="",F19596,H19596)</f>
        <v>busch ranch wind farm</v>
      </c>
      <c r="D19596" s="1" t="n">
        <v>309</v>
      </c>
      <c r="E19596" s="1" t="s">
        <v>25025</v>
      </c>
      <c r="F19596" s="1" t="s">
        <v>25026</v>
      </c>
      <c r="H19596" s="1"/>
      <c r="K19596" s="1" t="s">
        <v>24897</v>
      </c>
    </row>
    <row r="19597" customFormat="false" ht="15" hidden="false" customHeight="true" outlineLevel="0" collapsed="false">
      <c r="A19597" s="1" t="n">
        <f aca="false">A729</f>
        <v>499</v>
      </c>
      <c r="B19597" s="1" t="e">
        <f aca="false">IF(COUNTIF($G$1:$G$12712,G19597&gt;0),0,INDEX($A$1:$A$12712,MATCH(G19597,$G$1:$G$12712,0)))</f>
        <v>#N/A</v>
      </c>
      <c r="C19597" s="1" t="str">
        <f aca="false">IF(H19597="",F19597,H19597)</f>
        <v>unit 6 pueblo</v>
      </c>
      <c r="D19597" s="1" t="n">
        <v>309</v>
      </c>
      <c r="E19597" s="1" t="s">
        <v>25025</v>
      </c>
      <c r="F19597" s="1" t="s">
        <v>25027</v>
      </c>
      <c r="H19597" s="1"/>
      <c r="K19597" s="1" t="s">
        <v>24897</v>
      </c>
    </row>
    <row r="19598" customFormat="false" ht="15" hidden="false" customHeight="true" outlineLevel="0" collapsed="false">
      <c r="A19598" s="1" t="n">
        <f aca="false">A729</f>
        <v>499</v>
      </c>
      <c r="B19598" s="1" t="e">
        <f aca="false">IF(COUNTIF($G$1:$G$12712,G19598&gt;0),0,INDEX($A$1:$A$12712,MATCH(G19598,$G$1:$G$12712,0)))</f>
        <v>#N/A</v>
      </c>
      <c r="C19598" s="1" t="str">
        <f aca="false">IF(H19598="",F19598,H19598)</f>
        <v>unite 1&amp;2 pueblo a</v>
      </c>
      <c r="D19598" s="1" t="n">
        <v>309</v>
      </c>
      <c r="E19598" s="1" t="s">
        <v>25025</v>
      </c>
      <c r="F19598" s="1" t="s">
        <v>25028</v>
      </c>
      <c r="H19598" s="1"/>
      <c r="K19598" s="1" t="s">
        <v>24897</v>
      </c>
    </row>
    <row r="19599" customFormat="false" ht="15" hidden="false" customHeight="true" outlineLevel="0" collapsed="false">
      <c r="A19599" s="1" t="n">
        <f aca="false">A12173</f>
        <v>10574</v>
      </c>
      <c r="B19599" s="1" t="e">
        <f aca="false">IF(COUNTIF($G$1:$G$12712,G19599&gt;0),0,INDEX($A$1:$A$12712,MATCH(G19599,$G$1:$G$12712,0)))</f>
        <v>#N/A</v>
      </c>
      <c r="C19599" s="1" t="str">
        <f aca="false">IF(H19599="",F19599,H19599)</f>
        <v>lake charles</v>
      </c>
      <c r="D19599" s="1" t="n">
        <v>362</v>
      </c>
      <c r="E19599" s="1" t="s">
        <v>17612</v>
      </c>
      <c r="F19599" s="1" t="s">
        <v>25029</v>
      </c>
      <c r="H19599" s="1"/>
      <c r="K19599" s="1" t="s">
        <v>24897</v>
      </c>
    </row>
    <row r="19600" customFormat="false" ht="15" hidden="false" customHeight="true" outlineLevel="0" collapsed="false">
      <c r="A19600" s="1" t="n">
        <f aca="false">A11263</f>
        <v>9674</v>
      </c>
      <c r="B19600" s="1" t="e">
        <f aca="false">IF(COUNTIF($G$1:$G$12712,G19600&gt;0),0,INDEX($A$1:$A$12712,MATCH(G19600,$G$1:$G$12712,0)))</f>
        <v>#N/A</v>
      </c>
      <c r="C19600" s="1" t="str">
        <f aca="false">IF(H19600="",F19600,H19600)</f>
        <v>washington parish</v>
      </c>
      <c r="D19600" s="1" t="n">
        <v>362</v>
      </c>
      <c r="E19600" s="1" t="s">
        <v>17612</v>
      </c>
      <c r="F19600" s="1" t="s">
        <v>25030</v>
      </c>
      <c r="H19600" s="1"/>
      <c r="K19600" s="1" t="s">
        <v>24897</v>
      </c>
    </row>
    <row r="19601" customFormat="false" ht="15" hidden="false" customHeight="true" outlineLevel="0" collapsed="false">
      <c r="A19601" s="1" t="n">
        <f aca="false">A214</f>
        <v>140</v>
      </c>
      <c r="B19601" s="1" t="e">
        <f aca="false">IF(COUNTIF($G$1:$G$12712,G19601&gt;0),0,INDEX($A$1:$A$12712,MATCH(G19601,$G$1:$G$12712,0)))</f>
        <v>#N/A</v>
      </c>
      <c r="C19601" s="1" t="str">
        <f aca="false">IF(H19601="",F19601,H19601)</f>
        <v>craig 1,2</v>
      </c>
      <c r="D19601" s="1" t="n">
        <v>353</v>
      </c>
      <c r="E19601" s="1" t="s">
        <v>25031</v>
      </c>
      <c r="F19601" s="1" t="s">
        <v>25032</v>
      </c>
      <c r="H19601" s="1"/>
      <c r="K19601" s="1" t="s">
        <v>24897</v>
      </c>
    </row>
    <row r="19602" customFormat="false" ht="15" hidden="false" customHeight="true" outlineLevel="0" collapsed="false">
      <c r="A19602" s="1" t="n">
        <f aca="false">IF(IFERROR((MATCH(G19602,$G$1:$G$12712,0)),0),INDEX($A$1:$A$12712,MATCH(G19602,$G$1:$G$12712,0)),MAX($A$2:$A19601)+1)</f>
        <v>15261</v>
      </c>
      <c r="B19602" s="1" t="e">
        <f aca="false">IF(COUNTIF($G$1:$G$12712,G19602&gt;0),0,INDEX($A$1:$A$12712,MATCH(G19602,$G$1:$G$12712,0)))</f>
        <v>#N/A</v>
      </c>
      <c r="C19602" s="1" t="str">
        <f aca="false">IF(H19602="",F19602,H19602)</f>
        <v>lrs</v>
      </c>
      <c r="D19602" s="1" t="n">
        <v>353</v>
      </c>
      <c r="E19602" s="1" t="s">
        <v>25031</v>
      </c>
      <c r="F19602" s="1" t="s">
        <v>25033</v>
      </c>
      <c r="H19602" s="1"/>
      <c r="K19602" s="1" t="s">
        <v>24897</v>
      </c>
    </row>
    <row r="19603" customFormat="false" ht="15" hidden="false" customHeight="true" outlineLevel="0" collapsed="false">
      <c r="A19603" s="1" t="n">
        <f aca="false">IF(IFERROR((MATCH(G19603,$G$1:$G$12712,0)),0),INDEX($A$1:$A$12712,MATCH(G19603,$G$1:$G$12712,0)),MAX($A$2:$A19602)+1)</f>
        <v>15262</v>
      </c>
      <c r="B19603" s="1" t="e">
        <f aca="false">IF(COUNTIF($G$1:$G$12712,G19603&gt;0),0,INDEX($A$1:$A$12712,MATCH(G19603,$G$1:$G$12712,0)))</f>
        <v>#N/A</v>
      </c>
      <c r="C19603" s="1" t="str">
        <f aca="false">IF(H19603="",F19603,H19603)</f>
        <v>coastal virginia offshore wind (cvow) commercial project</v>
      </c>
      <c r="F19603" s="5"/>
      <c r="G19603" s="1" t="n">
        <v>64550</v>
      </c>
      <c r="H19603" s="1" t="s">
        <v>25034</v>
      </c>
      <c r="I19603" s="1" t="n">
        <v>5248</v>
      </c>
      <c r="J19603" s="1" t="s">
        <v>22707</v>
      </c>
      <c r="K19603" s="1" t="s">
        <v>25035</v>
      </c>
    </row>
    <row r="19604" customFormat="false" ht="15" hidden="false" customHeight="true" outlineLevel="0" collapsed="false">
      <c r="A19604" s="1" t="n">
        <f aca="false">IF(IFERROR((MATCH(G19604,$G$1:$G$12712,0)),0),INDEX($A$1:$A$12712,MATCH(G19604,$G$1:$G$12712,0)),MAX($A$2:$A19603)+1)</f>
        <v>15263</v>
      </c>
      <c r="B19604" s="1" t="e">
        <f aca="false">IF(COUNTIF($G$1:$G$12712,G19604&gt;0),0,INDEX($A$1:$A$12712,MATCH(G19604,$G$1:$G$12712,0)))</f>
        <v>#N/A</v>
      </c>
      <c r="C19604" s="1" t="str">
        <f aca="false">IF(H19604="",F19604,H19604)</f>
        <v>bourbonnais i</v>
      </c>
      <c r="F19604" s="5"/>
      <c r="G19604" s="1" t="n">
        <v>55837</v>
      </c>
      <c r="H19604" s="1" t="s">
        <v>25036</v>
      </c>
      <c r="I19604" s="1" t="n">
        <v>22366</v>
      </c>
      <c r="J19604" s="1" t="s">
        <v>25037</v>
      </c>
      <c r="K19604" s="1" t="s">
        <v>25035</v>
      </c>
    </row>
    <row r="19605" customFormat="false" ht="15" hidden="false" customHeight="true" outlineLevel="0" collapsed="false">
      <c r="A19605" s="1" t="n">
        <f aca="false">A17299</f>
        <v>13170</v>
      </c>
      <c r="B19605" s="1" t="e">
        <f aca="false">IF(COUNTIF($G$1:$G$12712,G19605&gt;0),0,INDEX($A$1:$A$12712,MATCH(G19605,$G$1:$G$12712,0)))</f>
        <v>#N/A</v>
      </c>
      <c r="C19605" s="1" t="str">
        <f aca="false">IF(H19605="",F19605,H19605)</f>
        <v>liberty generating</v>
      </c>
      <c r="F19605" s="5"/>
      <c r="G19605" s="1" t="n">
        <v>55948</v>
      </c>
      <c r="H19605" s="1" t="s">
        <v>25038</v>
      </c>
      <c r="I19605" s="1" t="n">
        <v>14046</v>
      </c>
      <c r="J19605" s="1" t="s">
        <v>25039</v>
      </c>
      <c r="K19605" s="1" t="s">
        <v>25035</v>
      </c>
    </row>
    <row r="19606" customFormat="false" ht="15" hidden="false" customHeight="true" outlineLevel="0" collapsed="false">
      <c r="A19606" s="1" t="n">
        <f aca="false">IF(IFERROR((MATCH(G19606,$G$1:$G$12712,0)),0),INDEX($A$1:$A$12712,MATCH(G19606,$G$1:$G$12712,0)),MAX($A$2:$A19605)+1)</f>
        <v>15264</v>
      </c>
      <c r="B19606" s="1" t="e">
        <f aca="false">IF(COUNTIF($G$1:$G$12712,G19606&gt;0),0,INDEX($A$1:$A$12712,MATCH(G19606,$G$1:$G$12712,0)))</f>
        <v>#N/A</v>
      </c>
      <c r="C19606" s="1" t="str">
        <f aca="false">IF(H19606="",F19606,H19606)</f>
        <v>evangeline</v>
      </c>
      <c r="F19606" s="5"/>
      <c r="G19606" s="1" t="n">
        <v>55305</v>
      </c>
      <c r="H19606" s="1" t="s">
        <v>25040</v>
      </c>
      <c r="I19606" s="1" t="n">
        <v>3737</v>
      </c>
      <c r="J19606" s="1" t="s">
        <v>25041</v>
      </c>
      <c r="K19606" s="1" t="s">
        <v>25035</v>
      </c>
    </row>
    <row r="19607" customFormat="false" ht="15" hidden="false" customHeight="true" outlineLevel="0" collapsed="false">
      <c r="A19607" s="1" t="n">
        <f aca="false">IF(IFERROR((MATCH(G19607,$G$1:$G$12712,0)),0),INDEX($A$1:$A$12712,MATCH(G19607,$G$1:$G$12712,0)),MAX($A$2:$A19606)+1)</f>
        <v>15265</v>
      </c>
      <c r="B19607" s="1" t="e">
        <f aca="false">IF(COUNTIF($G$1:$G$12712,G19607&gt;0),0,INDEX($A$1:$A$12712,MATCH(G19607,$G$1:$G$12712,0)))</f>
        <v>#N/A</v>
      </c>
      <c r="C19607" s="1" t="str">
        <f aca="false">IF(H19607="",F19607,H19607)</f>
        <v>washington county</v>
      </c>
      <c r="F19607" s="5"/>
      <c r="G19607" s="1" t="n">
        <v>55971</v>
      </c>
      <c r="H19607" s="1" t="s">
        <v>25042</v>
      </c>
      <c r="I19607" s="1" t="n">
        <v>15381</v>
      </c>
      <c r="J19607" s="1" t="s">
        <v>25043</v>
      </c>
      <c r="K19607" s="1" t="s">
        <v>25035</v>
      </c>
    </row>
    <row r="19608" customFormat="false" ht="15" hidden="false" customHeight="true" outlineLevel="0" collapsed="false">
      <c r="A19608" s="1" t="n">
        <f aca="false">IF(IFERROR((MATCH(G19608,$G$1:$G$12712,0)),0),INDEX($A$1:$A$12712,MATCH(G19608,$G$1:$G$12712,0)),MAX($A$2:$A19607)+1)</f>
        <v>15266</v>
      </c>
      <c r="B19608" s="1" t="e">
        <f aca="false">IF(COUNTIF($G$1:$G$12712,G19608&gt;0),0,INDEX($A$1:$A$12712,MATCH(G19608,$G$1:$G$12712,0)))</f>
        <v>#N/A</v>
      </c>
      <c r="C19608" s="1" t="str">
        <f aca="false">IF(H19608="",F19608,H19608)</f>
        <v>kingsley solar farm</v>
      </c>
      <c r="F19608" s="5"/>
      <c r="G19608" s="1" t="n">
        <v>64634</v>
      </c>
      <c r="H19608" s="1" t="s">
        <v>25044</v>
      </c>
      <c r="I19608" s="1" t="n">
        <v>64245</v>
      </c>
      <c r="J19608" s="1" t="s">
        <v>25045</v>
      </c>
      <c r="K19608" s="1" t="s">
        <v>25035</v>
      </c>
    </row>
    <row r="19609" customFormat="false" ht="15" hidden="false" customHeight="true" outlineLevel="0" collapsed="false">
      <c r="A19609" s="1" t="n">
        <f aca="false">IF(IFERROR((MATCH(G19609,$G$1:$G$12712,0)),0),INDEX($A$1:$A$12712,MATCH(G19609,$G$1:$G$12712,0)),MAX($A$2:$A19608)+1)</f>
        <v>15267</v>
      </c>
      <c r="B19609" s="1" t="e">
        <f aca="false">IF(COUNTIF($G$1:$G$12712,G19609&gt;0),0,INDEX($A$1:$A$12712,MATCH(G19609,$G$1:$G$12712,0)))</f>
        <v>#N/A</v>
      </c>
      <c r="C19609" s="1" t="str">
        <f aca="false">IF(H19609="",F19609,H19609)</f>
        <v>duke energy kaufman lp facilit</v>
      </c>
      <c r="F19609" s="5"/>
      <c r="G19609" s="1" t="n">
        <v>55446</v>
      </c>
      <c r="H19609" s="1" t="s">
        <v>25046</v>
      </c>
      <c r="I19609" s="1" t="n">
        <v>5450</v>
      </c>
      <c r="J19609" s="1" t="s">
        <v>25047</v>
      </c>
      <c r="K19609" s="1" t="s">
        <v>25035</v>
      </c>
    </row>
    <row r="19610" customFormat="false" ht="15" hidden="false" customHeight="true" outlineLevel="0" collapsed="false">
      <c r="A19610" s="1" t="n">
        <f aca="false">A759</f>
        <v>517</v>
      </c>
      <c r="B19610" s="1" t="e">
        <f aca="false">IF(COUNTIF($G$1:$G$12712,G19610&gt;0),0,INDEX($A$1:$A$12712,MATCH(G19610,$G$1:$G$12712,0)))</f>
        <v>#N/A</v>
      </c>
      <c r="C19610" s="1" t="str">
        <f aca="false">IF(H19610="",F19610,H19610)</f>
        <v>nelson coal</v>
      </c>
      <c r="F19610" s="5"/>
      <c r="G19610" s="1" t="n">
        <v>7363</v>
      </c>
      <c r="H19610" s="1" t="s">
        <v>25048</v>
      </c>
      <c r="I19610" s="1" t="n">
        <v>7806</v>
      </c>
      <c r="J19610" s="1" t="s">
        <v>25049</v>
      </c>
      <c r="K19610" s="1" t="s">
        <v>25035</v>
      </c>
    </row>
    <row r="19611" customFormat="false" ht="15" hidden="false" customHeight="true" outlineLevel="0" collapsed="false">
      <c r="A19611" s="1" t="n">
        <f aca="false">IF(IFERROR((MATCH(G19611,$G$1:$G$12712,0)),0),INDEX($A$1:$A$12712,MATCH(G19611,$G$1:$G$12712,0)),MAX($A$2:$A19610)+1)</f>
        <v>15268</v>
      </c>
      <c r="B19611" s="1" t="e">
        <f aca="false">IF(COUNTIF($G$1:$G$12712,G19611&gt;0),0,INDEX($A$1:$A$12712,MATCH(G19611,$G$1:$G$12712,0)))</f>
        <v>#N/A</v>
      </c>
      <c r="C19611" s="1" t="str">
        <f aca="false">IF(H19611="",F19611,H19611)</f>
        <v>rexford solar farm</v>
      </c>
      <c r="F19611" s="5"/>
      <c r="G19611" s="1" t="n">
        <v>64633</v>
      </c>
      <c r="H19611" s="1" t="s">
        <v>25050</v>
      </c>
      <c r="I19611" s="1" t="n">
        <v>64247</v>
      </c>
      <c r="J19611" s="1" t="s">
        <v>25051</v>
      </c>
      <c r="K19611" s="1" t="s">
        <v>25035</v>
      </c>
    </row>
    <row r="19612" customFormat="false" ht="15" hidden="false" customHeight="true" outlineLevel="0" collapsed="false">
      <c r="A19612" s="1" t="n">
        <f aca="false">IF(IFERROR((MATCH(G19612,$G$1:$G$12712,0)),0),INDEX($A$1:$A$12712,MATCH(G19612,$G$1:$G$12712,0)),MAX($A$2:$A19611)+1)</f>
        <v>15269</v>
      </c>
      <c r="B19612" s="1" t="e">
        <f aca="false">IF(COUNTIF($G$1:$G$12712,G19612&gt;0),0,INDEX($A$1:$A$12712,MATCH(G19612,$G$1:$G$12712,0)))</f>
        <v>#N/A</v>
      </c>
      <c r="C19612" s="1" t="str">
        <f aca="false">IF(H19612="",F19612,H19612)</f>
        <v>bouronnais ii</v>
      </c>
      <c r="F19612" s="5"/>
      <c r="G19612" s="1" t="n">
        <v>55838</v>
      </c>
      <c r="H19612" s="1" t="s">
        <v>25052</v>
      </c>
      <c r="I19612" s="1" t="n">
        <v>22366</v>
      </c>
      <c r="J19612" s="1" t="s">
        <v>25037</v>
      </c>
      <c r="K19612" s="1" t="s">
        <v>25035</v>
      </c>
    </row>
    <row r="19613" customFormat="false" ht="15" hidden="false" customHeight="true" outlineLevel="0" collapsed="false">
      <c r="A19613" s="1" t="n">
        <f aca="false">A745</f>
        <v>506</v>
      </c>
      <c r="B19613" s="1" t="e">
        <f aca="false">IF(COUNTIF($G$1:$G$12712,G19613&gt;0),0,INDEX($A$1:$A$12712,MATCH(G19613,$G$1:$G$12712,0)))</f>
        <v>#N/A</v>
      </c>
      <c r="C19613" s="1" t="str">
        <f aca="false">IF(H19613="",F19613,H19613)</f>
        <v>redhawk unit 2</v>
      </c>
      <c r="F19613" s="5"/>
      <c r="G19613" s="1" t="n">
        <v>55529</v>
      </c>
      <c r="H19613" s="1" t="s">
        <v>25053</v>
      </c>
      <c r="I19613" s="1" t="n">
        <v>33205</v>
      </c>
      <c r="J19613" s="1" t="s">
        <v>25054</v>
      </c>
      <c r="K19613" s="1" t="s">
        <v>25035</v>
      </c>
    </row>
    <row r="19614" customFormat="false" ht="15" hidden="false" customHeight="true" outlineLevel="0" collapsed="false">
      <c r="A19614" s="1" t="n">
        <f aca="false">IF(IFERROR((MATCH(G19614,$G$1:$G$12712,0)),0),INDEX($A$1:$A$12712,MATCH(G19614,$G$1:$G$12712,0)),MAX($A$2:$A19613)+1)</f>
        <v>15270</v>
      </c>
      <c r="B19614" s="1" t="e">
        <f aca="false">IF(COUNTIF($G$1:$G$12712,G19614&gt;0),0,INDEX($A$1:$A$12712,MATCH(G19614,$G$1:$G$12712,0)))</f>
        <v>#N/A</v>
      </c>
      <c r="C19614" s="1" t="str">
        <f aca="false">IF(H19614="",F19614,H19614)</f>
        <v>rail tie wind</v>
      </c>
      <c r="F19614" s="5"/>
      <c r="G19614" s="1" t="n">
        <v>64847</v>
      </c>
      <c r="H19614" s="1" t="s">
        <v>25055</v>
      </c>
      <c r="I19614" s="1" t="n">
        <v>64357</v>
      </c>
      <c r="J19614" s="1" t="s">
        <v>25056</v>
      </c>
      <c r="K19614" s="1" t="s">
        <v>25035</v>
      </c>
    </row>
    <row r="19615" customFormat="false" ht="15" hidden="false" customHeight="true" outlineLevel="0" collapsed="false">
      <c r="A19615" s="1" t="n">
        <f aca="false">IF(IFERROR((MATCH(G19615,$G$1:$G$12712,0)),0),INDEX($A$1:$A$12712,MATCH(G19615,$G$1:$G$12712,0)),MAX($A$2:$A19614)+1)</f>
        <v>15271</v>
      </c>
      <c r="B19615" s="1" t="e">
        <f aca="false">IF(COUNTIF($G$1:$G$12712,G19615&gt;0),0,INDEX($A$1:$A$12712,MATCH(G19615,$G$1:$G$12712,0)))</f>
        <v>#N/A</v>
      </c>
      <c r="C19615" s="1" t="str">
        <f aca="false">IF(H19615="",F19615,H19615)</f>
        <v>white mesa wind</v>
      </c>
      <c r="F19615" s="5"/>
      <c r="G19615" s="1" t="n">
        <v>64710</v>
      </c>
      <c r="H19615" s="1" t="s">
        <v>25057</v>
      </c>
      <c r="I19615" s="1" t="n">
        <v>64288</v>
      </c>
      <c r="J19615" s="1" t="s">
        <v>25058</v>
      </c>
      <c r="K19615" s="1" t="s">
        <v>25035</v>
      </c>
    </row>
    <row r="19616" customFormat="false" ht="15" hidden="false" customHeight="true" outlineLevel="0" collapsed="false">
      <c r="A19616" s="1" t="n">
        <f aca="false">IF(IFERROR((MATCH(G19616,$G$1:$G$12712,0)),0),INDEX($A$1:$A$12712,MATCH(G19616,$G$1:$G$12712,0)),MAX($A$2:$A19615)+1)</f>
        <v>15272</v>
      </c>
      <c r="B19616" s="1" t="e">
        <f aca="false">IF(COUNTIF($G$1:$G$12712,G19616&gt;0),0,INDEX($A$1:$A$12712,MATCH(G19616,$G$1:$G$12712,0)))</f>
        <v>#N/A</v>
      </c>
      <c r="C19616" s="1" t="str">
        <f aca="false">IF(H19616="",F19616,H19616)</f>
        <v>power plant 4</v>
      </c>
      <c r="F19616" s="5"/>
      <c r="G19616" s="1" t="n">
        <v>55947</v>
      </c>
      <c r="H19616" s="1" t="s">
        <v>25059</v>
      </c>
      <c r="I19616" s="1" t="n">
        <v>6090</v>
      </c>
      <c r="J19616" s="1" t="s">
        <v>25060</v>
      </c>
      <c r="K19616" s="1" t="s">
        <v>25035</v>
      </c>
    </row>
    <row r="19617" customFormat="false" ht="15" hidden="false" customHeight="true" outlineLevel="0" collapsed="false">
      <c r="A19617" s="1" t="n">
        <f aca="false">IF(IFERROR((MATCH(G19617,$G$1:$G$12712,0)),0),INDEX($A$1:$A$12712,MATCH(G19617,$G$1:$G$12712,0)),MAX($A$2:$A19616)+1)</f>
        <v>15273</v>
      </c>
      <c r="B19617" s="1" t="e">
        <f aca="false">IF(COUNTIF($G$1:$G$12712,G19617&gt;0),0,INDEX($A$1:$A$12712,MATCH(G19617,$G$1:$G$12712,0)))</f>
        <v>#N/A</v>
      </c>
      <c r="C19617" s="1" t="str">
        <f aca="false">IF(H19617="",F19617,H19617)</f>
        <v>turtle creek</v>
      </c>
      <c r="F19617" s="5"/>
      <c r="G19617" s="1" t="n">
        <v>64547</v>
      </c>
      <c r="H19617" s="1" t="s">
        <v>25061</v>
      </c>
      <c r="I19617" s="1" t="n">
        <v>14127</v>
      </c>
      <c r="J19617" s="1" t="s">
        <v>22553</v>
      </c>
      <c r="K19617" s="1" t="s">
        <v>25035</v>
      </c>
    </row>
    <row r="19618" customFormat="false" ht="15" hidden="false" customHeight="true" outlineLevel="0" collapsed="false">
      <c r="A19618" s="1" t="n">
        <f aca="false">IF(IFERROR((MATCH(G19618,$G$1:$G$12712,0)),0),INDEX($A$1:$A$12712,MATCH(G19618,$G$1:$G$12712,0)),MAX($A$2:$A19617)+1)</f>
        <v>15274</v>
      </c>
      <c r="B19618" s="1" t="e">
        <f aca="false">IF(COUNTIF($G$1:$G$12712,G19618&gt;0),0,INDEX($A$1:$A$12712,MATCH(G19618,$G$1:$G$12712,0)))</f>
        <v>#N/A</v>
      </c>
      <c r="C19618" s="1" t="str">
        <f aca="false">IF(H19618="",F19618,H19618)</f>
        <v>daggett 3</v>
      </c>
      <c r="F19618" s="5"/>
      <c r="G19618" s="1" t="n">
        <v>64852</v>
      </c>
      <c r="H19618" s="1" t="s">
        <v>25062</v>
      </c>
      <c r="I19618" s="1" t="n">
        <v>64365</v>
      </c>
      <c r="J19618" s="1" t="s">
        <v>25063</v>
      </c>
      <c r="K19618" s="1" t="s">
        <v>25035</v>
      </c>
    </row>
    <row r="19619" customFormat="false" ht="15" hidden="false" customHeight="true" outlineLevel="0" collapsed="false">
      <c r="A19619" s="1" t="n">
        <f aca="false">IF(IFERROR((MATCH(G19619,$G$1:$G$12712,0)),0),INDEX($A$1:$A$12712,MATCH(G19619,$G$1:$G$12712,0)),MAX($A$2:$A19618)+1)</f>
        <v>15275</v>
      </c>
      <c r="B19619" s="1" t="e">
        <f aca="false">IF(COUNTIF($G$1:$G$12712,G19619&gt;0),0,INDEX($A$1:$A$12712,MATCH(G19619,$G$1:$G$12712,0)))</f>
        <v>#N/A</v>
      </c>
      <c r="C19619" s="1" t="str">
        <f aca="false">IF(H19619="",F19619,H19619)</f>
        <v>mockingbird solar center</v>
      </c>
      <c r="F19619" s="5"/>
      <c r="G19619" s="1" t="n">
        <v>64347</v>
      </c>
      <c r="H19619" s="1" t="s">
        <v>25064</v>
      </c>
      <c r="I19619" s="1" t="n">
        <v>63968</v>
      </c>
      <c r="J19619" s="1" t="s">
        <v>25065</v>
      </c>
      <c r="K19619" s="1" t="s">
        <v>25035</v>
      </c>
    </row>
    <row r="19620" customFormat="false" ht="15" hidden="false" customHeight="true" outlineLevel="0" collapsed="false">
      <c r="A19620" s="1" t="n">
        <f aca="false">IF(IFERROR((MATCH(G19620,$G$1:$G$12712,0)),0),INDEX($A$1:$A$12712,MATCH(G19620,$G$1:$G$12712,0)),MAX($A$2:$A19619)+1)</f>
        <v>15276</v>
      </c>
      <c r="B19620" s="1" t="e">
        <f aca="false">IF(COUNTIF($G$1:$G$12712,G19620&gt;0),0,INDEX($A$1:$A$12712,MATCH(G19620,$G$1:$G$12712,0)))</f>
        <v>#N/A</v>
      </c>
      <c r="C19620" s="1" t="str">
        <f aca="false">IF(H19620="",F19620,H19620)</f>
        <v>sienna solar farm</v>
      </c>
      <c r="F19620" s="5"/>
      <c r="G19620" s="1" t="n">
        <v>64632</v>
      </c>
      <c r="H19620" s="1" t="s">
        <v>25066</v>
      </c>
      <c r="I19620" s="1" t="n">
        <v>64246</v>
      </c>
      <c r="J19620" s="1" t="s">
        <v>25067</v>
      </c>
      <c r="K19620" s="1" t="s">
        <v>25035</v>
      </c>
    </row>
    <row r="19621" customFormat="false" ht="15" hidden="false" customHeight="true" outlineLevel="0" collapsed="false">
      <c r="A19621" s="1" t="n">
        <f aca="false">IF(IFERROR((MATCH(G19621,$G$1:$G$12712,0)),0),INDEX($A$1:$A$12712,MATCH(G19621,$G$1:$G$12712,0)),MAX($A$2:$A19620)+1)</f>
        <v>15277</v>
      </c>
      <c r="B19621" s="1" t="e">
        <f aca="false">IF(COUNTIF($G$1:$G$12712,G19621&gt;0),0,INDEX($A$1:$A$12712,MATCH(G19621,$G$1:$G$12712,0)))</f>
        <v>#N/A</v>
      </c>
      <c r="C19621" s="1" t="str">
        <f aca="false">IF(H19621="",F19621,H19621)</f>
        <v>big rock solar farm</v>
      </c>
      <c r="F19621" s="5"/>
      <c r="G19621" s="1" t="n">
        <v>64636</v>
      </c>
      <c r="H19621" s="1" t="s">
        <v>25068</v>
      </c>
      <c r="I19621" s="1" t="n">
        <v>64244</v>
      </c>
      <c r="J19621" s="1" t="s">
        <v>25069</v>
      </c>
      <c r="K19621" s="1" t="s">
        <v>25035</v>
      </c>
    </row>
    <row r="19622" customFormat="false" ht="15" hidden="false" customHeight="true" outlineLevel="0" collapsed="false">
      <c r="A19622" s="1" t="n">
        <f aca="false">IF(IFERROR((MATCH(G19622,$G$1:$G$12712,0)),0),INDEX($A$1:$A$12712,MATCH(G19622,$G$1:$G$12712,0)),MAX($A$2:$A19621)+1)</f>
        <v>15278</v>
      </c>
      <c r="B19622" s="1" t="e">
        <f aca="false">IF(COUNTIF($G$1:$G$12712,G19622&gt;0),0,INDEX($A$1:$A$12712,MATCH(G19622,$G$1:$G$12712,0)))</f>
        <v>#N/A</v>
      </c>
      <c r="C19622" s="1" t="str">
        <f aca="false">IF(H19622="",F19622,H19622)</f>
        <v>big creek solar llc</v>
      </c>
      <c r="F19622" s="5"/>
      <c r="G19622" s="1" t="n">
        <v>64670</v>
      </c>
      <c r="H19622" s="1" t="s">
        <v>25070</v>
      </c>
      <c r="I19622" s="1" t="n">
        <v>64267</v>
      </c>
      <c r="J19622" s="1" t="s">
        <v>25070</v>
      </c>
      <c r="K19622" s="1" t="s">
        <v>25035</v>
      </c>
    </row>
    <row r="19623" customFormat="false" ht="15" hidden="false" customHeight="true" outlineLevel="0" collapsed="false">
      <c r="A19623" s="1" t="n">
        <f aca="false">IF(IFERROR((MATCH(G19623,$G$1:$G$12712,0)),0),INDEX($A$1:$A$12712,MATCH(G19623,$G$1:$G$12712,0)),MAX($A$2:$A19622)+1)</f>
        <v>15279</v>
      </c>
      <c r="B19623" s="1" t="e">
        <f aca="false">IF(COUNTIF($G$1:$G$12712,G19623&gt;0),0,INDEX($A$1:$A$12712,MATCH(G19623,$G$1:$G$12712,0)))</f>
        <v>#N/A</v>
      </c>
      <c r="C19623" s="1" t="str">
        <f aca="false">IF(H19623="",F19623,H19623)</f>
        <v>chuckwalla solar, llc</v>
      </c>
      <c r="F19623" s="5"/>
      <c r="G19623" s="1" t="n">
        <v>64558</v>
      </c>
      <c r="H19623" s="1" t="s">
        <v>25071</v>
      </c>
      <c r="I19623" s="1" t="n">
        <v>64186</v>
      </c>
      <c r="J19623" s="1" t="s">
        <v>25071</v>
      </c>
      <c r="K19623" s="1" t="s">
        <v>25035</v>
      </c>
    </row>
    <row r="19624" customFormat="false" ht="15" hidden="false" customHeight="true" outlineLevel="0" collapsed="false">
      <c r="A19624" s="1" t="n">
        <f aca="false">IF(IFERROR((MATCH(G19624,$G$1:$G$12712,0)),0),INDEX($A$1:$A$12712,MATCH(G19624,$G$1:$G$12712,0)),MAX($A$2:$A19623)+1)</f>
        <v>15280</v>
      </c>
      <c r="B19624" s="1" t="e">
        <f aca="false">IF(COUNTIF($G$1:$G$12712,G19624&gt;0),0,INDEX($A$1:$A$12712,MATCH(G19624,$G$1:$G$12712,0)))</f>
        <v>#N/A</v>
      </c>
      <c r="C19624" s="1" t="str">
        <f aca="false">IF(H19624="",F19624,H19624)</f>
        <v>arlington energy center ii</v>
      </c>
      <c r="F19624" s="5"/>
      <c r="G19624" s="1" t="n">
        <v>64481</v>
      </c>
      <c r="H19624" s="1" t="s">
        <v>25072</v>
      </c>
      <c r="I19624" s="1" t="n">
        <v>64144</v>
      </c>
      <c r="J19624" s="1" t="s">
        <v>25072</v>
      </c>
      <c r="K19624" s="1" t="s">
        <v>25035</v>
      </c>
    </row>
    <row r="19625" customFormat="false" ht="15" hidden="false" customHeight="true" outlineLevel="0" collapsed="false">
      <c r="A19625" s="1" t="n">
        <f aca="false">IF(IFERROR((MATCH(G19625,$G$1:$G$12712,0)),0),INDEX($A$1:$A$12712,MATCH(G19625,$G$1:$G$12712,0)),MAX($A$2:$A19624)+1)</f>
        <v>15281</v>
      </c>
      <c r="B19625" s="1" t="e">
        <f aca="false">IF(COUNTIF($G$1:$G$12712,G19625&gt;0),0,INDEX($A$1:$A$12712,MATCH(G19625,$G$1:$G$12712,0)))</f>
        <v>#N/A</v>
      </c>
      <c r="C19625" s="1" t="str">
        <f aca="false">IF(H19625="",F19625,H19625)</f>
        <v>braes bayou plant</v>
      </c>
      <c r="F19625" s="5"/>
      <c r="G19625" s="1" t="n">
        <v>64383</v>
      </c>
      <c r="H19625" s="1" t="s">
        <v>25073</v>
      </c>
      <c r="I19625" s="1" t="n">
        <v>63082</v>
      </c>
      <c r="J19625" s="1" t="s">
        <v>22758</v>
      </c>
      <c r="K19625" s="1" t="s">
        <v>25035</v>
      </c>
    </row>
    <row r="19626" customFormat="false" ht="15" hidden="false" customHeight="true" outlineLevel="0" collapsed="false">
      <c r="A19626" s="1" t="n">
        <f aca="false">IF(IFERROR((MATCH(G19626,$G$1:$G$12712,0)),0),INDEX($A$1:$A$12712,MATCH(G19626,$G$1:$G$12712,0)),MAX($A$2:$A19625)+1)</f>
        <v>15282</v>
      </c>
      <c r="B19626" s="1" t="e">
        <f aca="false">IF(COUNTIF($G$1:$G$12712,G19626&gt;0),0,INDEX($A$1:$A$12712,MATCH(G19626,$G$1:$G$12712,0)))</f>
        <v>#N/A</v>
      </c>
      <c r="C19626" s="1" t="str">
        <f aca="false">IF(H19626="",F19626,H19626)</f>
        <v>great prairie wind</v>
      </c>
      <c r="F19626" s="5"/>
      <c r="G19626" s="1" t="n">
        <v>64665</v>
      </c>
      <c r="H19626" s="1" t="s">
        <v>25074</v>
      </c>
      <c r="I19626" s="1" t="n">
        <v>64260</v>
      </c>
      <c r="J19626" s="1" t="s">
        <v>20967</v>
      </c>
      <c r="K19626" s="1" t="s">
        <v>25035</v>
      </c>
    </row>
    <row r="19627" customFormat="false" ht="15" hidden="false" customHeight="true" outlineLevel="0" collapsed="false">
      <c r="A19627" s="1" t="n">
        <f aca="false">IF(IFERROR((MATCH(G19627,$G$1:$G$12712,0)),0),INDEX($A$1:$A$12712,MATCH(G19627,$G$1:$G$12712,0)),MAX($A$2:$A19626)+1)</f>
        <v>15283</v>
      </c>
      <c r="B19627" s="1" t="e">
        <f aca="false">IF(COUNTIF($G$1:$G$12712,G19627&gt;0),0,INDEX($A$1:$A$12712,MATCH(G19627,$G$1:$G$12712,0)))</f>
        <v>#N/A</v>
      </c>
      <c r="C19627" s="1" t="str">
        <f aca="false">IF(H19627="",F19627,H19627)</f>
        <v>tg east</v>
      </c>
      <c r="F19627" s="5"/>
      <c r="G19627" s="1" t="n">
        <v>64639</v>
      </c>
      <c r="H19627" s="1" t="s">
        <v>25075</v>
      </c>
      <c r="I19627" s="1" t="n">
        <v>64251</v>
      </c>
      <c r="J19627" s="1" t="s">
        <v>25076</v>
      </c>
      <c r="K19627" s="1" t="s">
        <v>25035</v>
      </c>
    </row>
    <row r="19628" customFormat="false" ht="15" hidden="false" customHeight="true" outlineLevel="0" collapsed="false">
      <c r="A19628" s="1" t="n">
        <f aca="false">IF(IFERROR((MATCH(G19628,$G$1:$G$12712,0)),0),INDEX($A$1:$A$12712,MATCH(G19628,$G$1:$G$12712,0)),MAX($A$2:$A19627)+1)</f>
        <v>15284</v>
      </c>
      <c r="B19628" s="1" t="e">
        <f aca="false">IF(COUNTIF($G$1:$G$12712,G19628&gt;0),0,INDEX($A$1:$A$12712,MATCH(G19628,$G$1:$G$12712,0)))</f>
        <v>#N/A</v>
      </c>
      <c r="C19628" s="1" t="str">
        <f aca="false">IF(H19628="",F19628,H19628)</f>
        <v>darien solar</v>
      </c>
      <c r="F19628" s="5"/>
      <c r="G19628" s="1" t="n">
        <v>64534</v>
      </c>
      <c r="H19628" s="1" t="s">
        <v>25077</v>
      </c>
      <c r="I19628" s="1" t="n">
        <v>20847</v>
      </c>
      <c r="J19628" s="1" t="s">
        <v>25078</v>
      </c>
      <c r="K19628" s="1" t="s">
        <v>25035</v>
      </c>
    </row>
    <row r="19629" customFormat="false" ht="15" hidden="false" customHeight="true" outlineLevel="0" collapsed="false">
      <c r="A19629" s="1" t="n">
        <f aca="false">IF(IFERROR((MATCH(G19629,$G$1:$G$12712,0)),0),INDEX($A$1:$A$12712,MATCH(G19629,$G$1:$G$12712,0)),MAX($A$2:$A19628)+1)</f>
        <v>15285</v>
      </c>
      <c r="B19629" s="1" t="e">
        <f aca="false">IF(COUNTIF($G$1:$G$12712,G19629&gt;0),0,INDEX($A$1:$A$12712,MATCH(G19629,$G$1:$G$12712,0)))</f>
        <v>#N/A</v>
      </c>
      <c r="C19629" s="1" t="str">
        <f aca="false">IF(H19629="",F19629,H19629)</f>
        <v>aeug union solar, llc</v>
      </c>
      <c r="F19629" s="5"/>
      <c r="G19629" s="1" t="n">
        <v>64660</v>
      </c>
      <c r="H19629" s="1" t="s">
        <v>25079</v>
      </c>
      <c r="I19629" s="1" t="n">
        <v>57416</v>
      </c>
      <c r="J19629" s="1" t="s">
        <v>24183</v>
      </c>
      <c r="K19629" s="1" t="s">
        <v>25035</v>
      </c>
    </row>
    <row r="19630" customFormat="false" ht="15" hidden="false" customHeight="true" outlineLevel="0" collapsed="false">
      <c r="A19630" s="1" t="n">
        <f aca="false">IF(IFERROR((MATCH(G19630,$G$1:$G$12712,0)),0),INDEX($A$1:$A$12712,MATCH(G19630,$G$1:$G$12712,0)),MAX($A$2:$A19629)+1)</f>
        <v>15286</v>
      </c>
      <c r="B19630" s="1" t="e">
        <f aca="false">IF(COUNTIF($G$1:$G$12712,G19630&gt;0),0,INDEX($A$1:$A$12712,MATCH(G19630,$G$1:$G$12712,0)))</f>
        <v>#N/A</v>
      </c>
      <c r="C19630" s="1" t="str">
        <f aca="false">IF(H19630="",F19630,H19630)</f>
        <v>notch peak solar llc</v>
      </c>
      <c r="F19630" s="5"/>
      <c r="G19630" s="1" t="n">
        <v>64669</v>
      </c>
      <c r="H19630" s="1" t="s">
        <v>25080</v>
      </c>
      <c r="I19630" s="1" t="n">
        <v>64265</v>
      </c>
      <c r="J19630" s="1" t="s">
        <v>25080</v>
      </c>
      <c r="K19630" s="1" t="s">
        <v>25035</v>
      </c>
    </row>
    <row r="19631" customFormat="false" ht="15" hidden="false" customHeight="true" outlineLevel="0" collapsed="false">
      <c r="A19631" s="1" t="n">
        <f aca="false">IF(IFERROR((MATCH(G19631,$G$1:$G$12712,0)),0),INDEX($A$1:$A$12712,MATCH(G19631,$G$1:$G$12712,0)),MAX($A$2:$A19630)+1)</f>
        <v>15287</v>
      </c>
      <c r="B19631" s="1" t="e">
        <f aca="false">IF(COUNTIF($G$1:$G$12712,G19631&gt;0),0,INDEX($A$1:$A$12712,MATCH(G19631,$G$1:$G$12712,0)))</f>
        <v>#N/A</v>
      </c>
      <c r="C19631" s="1" t="str">
        <f aca="false">IF(H19631="",F19631,H19631)</f>
        <v>daggett 2</v>
      </c>
      <c r="F19631" s="5"/>
      <c r="G19631" s="1" t="n">
        <v>64851</v>
      </c>
      <c r="H19631" s="1" t="s">
        <v>25081</v>
      </c>
      <c r="I19631" s="1" t="n">
        <v>64364</v>
      </c>
      <c r="J19631" s="1" t="s">
        <v>25082</v>
      </c>
      <c r="K19631" s="1" t="s">
        <v>25035</v>
      </c>
    </row>
    <row r="19632" customFormat="false" ht="15" hidden="false" customHeight="true" outlineLevel="0" collapsed="false">
      <c r="A19632" s="1" t="n">
        <f aca="false">IF(IFERROR((MATCH(G19632,$G$1:$G$12712,0)),0),INDEX($A$1:$A$12712,MATCH(G19632,$G$1:$G$12712,0)),MAX($A$2:$A19631)+1)</f>
        <v>15288</v>
      </c>
      <c r="B19632" s="1" t="e">
        <f aca="false">IF(COUNTIF($G$1:$G$12712,G19632&gt;0),0,INDEX($A$1:$A$12712,MATCH(G19632,$G$1:$G$12712,0)))</f>
        <v>#N/A</v>
      </c>
      <c r="C19632" s="1" t="str">
        <f aca="false">IF(H19632="",F19632,H19632)</f>
        <v>soldier creek wind</v>
      </c>
      <c r="F19632" s="5"/>
      <c r="G19632" s="1" t="n">
        <v>64309</v>
      </c>
      <c r="H19632" s="1" t="s">
        <v>25083</v>
      </c>
      <c r="I19632" s="1" t="n">
        <v>63887</v>
      </c>
      <c r="J19632" s="1" t="s">
        <v>25084</v>
      </c>
      <c r="K19632" s="1" t="s">
        <v>25035</v>
      </c>
    </row>
    <row r="19633" customFormat="false" ht="15" hidden="false" customHeight="true" outlineLevel="0" collapsed="false">
      <c r="A19633" s="1" t="n">
        <f aca="false">IF(IFERROR((MATCH(G19633,$G$1:$G$12712,0)),0),INDEX($A$1:$A$12712,MATCH(G19633,$G$1:$G$12712,0)),MAX($A$2:$A19632)+1)</f>
        <v>15289</v>
      </c>
      <c r="B19633" s="1" t="e">
        <f aca="false">IF(COUNTIF($G$1:$G$12712,G19633&gt;0),0,INDEX($A$1:$A$12712,MATCH(G19633,$G$1:$G$12712,0)))</f>
        <v>#N/A</v>
      </c>
      <c r="C19633" s="1" t="str">
        <f aca="false">IF(H19633="",F19633,H19633)</f>
        <v>emerick wind</v>
      </c>
      <c r="F19633" s="5"/>
      <c r="G19633" s="1" t="n">
        <v>64344</v>
      </c>
      <c r="H19633" s="1" t="s">
        <v>25085</v>
      </c>
      <c r="I19633" s="1" t="n">
        <v>63966</v>
      </c>
      <c r="J19633" s="1" t="s">
        <v>25086</v>
      </c>
      <c r="K19633" s="1" t="s">
        <v>25035</v>
      </c>
    </row>
    <row r="19634" customFormat="false" ht="15" hidden="false" customHeight="true" outlineLevel="0" collapsed="false">
      <c r="A19634" s="1" t="n">
        <f aca="false">IF(IFERROR((MATCH(G19634,$G$1:$G$12712,0)),0),INDEX($A$1:$A$12712,MATCH(G19634,$G$1:$G$12712,0)),MAX($A$2:$A19633)+1)</f>
        <v>15290</v>
      </c>
      <c r="B19634" s="1" t="e">
        <f aca="false">IF(COUNTIF($G$1:$G$12712,G19634&gt;0),0,INDEX($A$1:$A$12712,MATCH(G19634,$G$1:$G$12712,0)))</f>
        <v>#N/A</v>
      </c>
      <c r="C19634" s="1" t="str">
        <f aca="false">IF(H19634="",F19634,H19634)</f>
        <v>milligan 1 wind farm</v>
      </c>
      <c r="F19634" s="5"/>
      <c r="G19634" s="1" t="n">
        <v>64377</v>
      </c>
      <c r="H19634" s="1" t="s">
        <v>25087</v>
      </c>
      <c r="I19634" s="1" t="n">
        <v>63993</v>
      </c>
      <c r="J19634" s="1" t="s">
        <v>25088</v>
      </c>
      <c r="K19634" s="1" t="s">
        <v>25035</v>
      </c>
    </row>
    <row r="19635" customFormat="false" ht="15" hidden="false" customHeight="true" outlineLevel="0" collapsed="false">
      <c r="A19635" s="1" t="n">
        <f aca="false">IF(IFERROR((MATCH(G19635,$G$1:$G$12712,0)),0),INDEX($A$1:$A$12712,MATCH(G19635,$G$1:$G$12712,0)),MAX($A$2:$A19634)+1)</f>
        <v>15291</v>
      </c>
      <c r="B19635" s="1" t="e">
        <f aca="false">IF(COUNTIF($G$1:$G$12712,G19635&gt;0),0,INDEX($A$1:$A$12712,MATCH(G19635,$G$1:$G$12712,0)))</f>
        <v>#N/A</v>
      </c>
      <c r="C19635" s="1" t="str">
        <f aca="false">IF(H19635="",F19635,H19635)</f>
        <v>ip radian, llc</v>
      </c>
      <c r="F19635" s="5"/>
      <c r="G19635" s="1" t="n">
        <v>64859</v>
      </c>
      <c r="H19635" s="1" t="s">
        <v>25089</v>
      </c>
      <c r="I19635" s="1" t="n">
        <v>64370</v>
      </c>
      <c r="J19635" s="1" t="s">
        <v>25089</v>
      </c>
      <c r="K19635" s="1" t="s">
        <v>25035</v>
      </c>
    </row>
    <row r="19636" customFormat="false" ht="15" hidden="false" customHeight="true" outlineLevel="0" collapsed="false">
      <c r="A19636" s="1" t="n">
        <f aca="false">IF(IFERROR((MATCH(G19636,$G$1:$G$12712,0)),0),INDEX($A$1:$A$12712,MATCH(G19636,$G$1:$G$12712,0)),MAX($A$2:$A19635)+1)</f>
        <v>15292</v>
      </c>
      <c r="B19636" s="1" t="e">
        <f aca="false">IF(COUNTIF($G$1:$G$12712,G19636&gt;0),0,INDEX($A$1:$A$12712,MATCH(G19636,$G$1:$G$12712,0)))</f>
        <v>#N/A</v>
      </c>
      <c r="C19636" s="1" t="str">
        <f aca="false">IF(H19636="",F19636,H19636)</f>
        <v>great prairie wind 3</v>
      </c>
      <c r="F19636" s="5"/>
      <c r="G19636" s="1" t="n">
        <v>64667</v>
      </c>
      <c r="H19636" s="1" t="s">
        <v>25090</v>
      </c>
      <c r="I19636" s="1" t="n">
        <v>64260</v>
      </c>
      <c r="J19636" s="1" t="s">
        <v>20967</v>
      </c>
      <c r="K19636" s="1" t="s">
        <v>25035</v>
      </c>
    </row>
    <row r="19637" customFormat="false" ht="15" hidden="false" customHeight="true" outlineLevel="0" collapsed="false">
      <c r="A19637" s="1" t="n">
        <f aca="false">IF(IFERROR((MATCH(G19637,$G$1:$G$12712,0)),0),INDEX($A$1:$A$12712,MATCH(G19637,$G$1:$G$12712,0)),MAX($A$2:$A19636)+1)</f>
        <v>15293</v>
      </c>
      <c r="B19637" s="1" t="e">
        <f aca="false">IF(COUNTIF($G$1:$G$12712,G19637&gt;0),0,INDEX($A$1:$A$12712,MATCH(G19637,$G$1:$G$12712,0)))</f>
        <v>#N/A</v>
      </c>
      <c r="C19637" s="1" t="str">
        <f aca="false">IF(H19637="",F19637,H19637)</f>
        <v>yellowbud solar, llc</v>
      </c>
      <c r="F19637" s="5"/>
      <c r="G19637" s="1" t="n">
        <v>64832</v>
      </c>
      <c r="H19637" s="1" t="s">
        <v>25091</v>
      </c>
      <c r="I19637" s="1" t="n">
        <v>64349</v>
      </c>
      <c r="J19637" s="1" t="s">
        <v>25092</v>
      </c>
      <c r="K19637" s="1" t="s">
        <v>25035</v>
      </c>
    </row>
    <row r="19638" customFormat="false" ht="15" hidden="false" customHeight="true" outlineLevel="0" collapsed="false">
      <c r="A19638" s="1" t="n">
        <f aca="false">IF(IFERROR((MATCH(G19638,$G$1:$G$12712,0)),0),INDEX($A$1:$A$12712,MATCH(G19638,$G$1:$G$12712,0)),MAX($A$2:$A19637)+1)</f>
        <v>15294</v>
      </c>
      <c r="B19638" s="1" t="e">
        <f aca="false">IF(COUNTIF($G$1:$G$12712,G19638&gt;0),0,INDEX($A$1:$A$12712,MATCH(G19638,$G$1:$G$12712,0)))</f>
        <v>#N/A</v>
      </c>
      <c r="C19638" s="1" t="str">
        <f aca="false">IF(H19638="",F19638,H19638)</f>
        <v>blue jay solar i, llc</v>
      </c>
      <c r="F19638" s="5"/>
      <c r="G19638" s="1" t="n">
        <v>64672</v>
      </c>
      <c r="H19638" s="1" t="s">
        <v>25093</v>
      </c>
      <c r="I19638" s="1" t="n">
        <v>64266</v>
      </c>
      <c r="J19638" s="1" t="s">
        <v>25093</v>
      </c>
      <c r="K19638" s="1" t="s">
        <v>25035</v>
      </c>
    </row>
    <row r="19639" customFormat="false" ht="15" hidden="false" customHeight="true" outlineLevel="0" collapsed="false">
      <c r="A19639" s="1" t="n">
        <f aca="false">IF(IFERROR((MATCH(G19639,$G$1:$G$12712,0)),0),INDEX($A$1:$A$12712,MATCH(G19639,$G$1:$G$12712,0)),MAX($A$2:$A19638)+1)</f>
        <v>15295</v>
      </c>
      <c r="B19639" s="1" t="e">
        <f aca="false">IF(COUNTIF($G$1:$G$12712,G19639&gt;0),0,INDEX($A$1:$A$12712,MATCH(G19639,$G$1:$G$12712,0)))</f>
        <v>#N/A</v>
      </c>
      <c r="C19639" s="1" t="str">
        <f aca="false">IF(H19639="",F19639,H19639)</f>
        <v>resurgence solar</v>
      </c>
      <c r="F19639" s="5"/>
      <c r="G19639" s="1" t="n">
        <v>64489</v>
      </c>
      <c r="H19639" s="1" t="s">
        <v>25094</v>
      </c>
      <c r="I19639" s="1" t="n">
        <v>64135</v>
      </c>
      <c r="J19639" s="1" t="s">
        <v>25094</v>
      </c>
      <c r="K19639" s="1" t="s">
        <v>25035</v>
      </c>
    </row>
    <row r="19640" customFormat="false" ht="15" hidden="false" customHeight="true" outlineLevel="0" collapsed="false">
      <c r="A19640" s="1" t="n">
        <f aca="false">IF(IFERROR((MATCH(G19640,$G$1:$G$12712,0)),0),INDEX($A$1:$A$12712,MATCH(G19640,$G$1:$G$12712,0)),MAX($A$2:$A19639)+1)</f>
        <v>15296</v>
      </c>
      <c r="B19640" s="1" t="e">
        <f aca="false">IF(COUNTIF($G$1:$G$12712,G19640&gt;0),0,INDEX($A$1:$A$12712,MATCH(G19640,$G$1:$G$12712,0)))</f>
        <v>#N/A</v>
      </c>
      <c r="C19640" s="1" t="str">
        <f aca="false">IF(H19640="",F19640,H19640)</f>
        <v>badger wind, llc</v>
      </c>
      <c r="F19640" s="5"/>
      <c r="G19640" s="1" t="n">
        <v>64342</v>
      </c>
      <c r="H19640" s="1" t="s">
        <v>25095</v>
      </c>
      <c r="I19640" s="1" t="n">
        <v>63965</v>
      </c>
      <c r="J19640" s="1" t="s">
        <v>25096</v>
      </c>
      <c r="K19640" s="1" t="s">
        <v>25035</v>
      </c>
    </row>
    <row r="19641" customFormat="false" ht="15" hidden="false" customHeight="true" outlineLevel="0" collapsed="false">
      <c r="A19641" s="1" t="n">
        <f aca="false">IF(IFERROR((MATCH(G19641,$G$1:$G$12712,0)),0),INDEX($A$1:$A$12712,MATCH(G19641,$G$1:$G$12712,0)),MAX($A$2:$A19640)+1)</f>
        <v>15297</v>
      </c>
      <c r="B19641" s="1" t="e">
        <f aca="false">IF(COUNTIF($G$1:$G$12712,G19641&gt;0),0,INDEX($A$1:$A$12712,MATCH(G19641,$G$1:$G$12712,0)))</f>
        <v>#N/A</v>
      </c>
      <c r="C19641" s="1" t="str">
        <f aca="false">IF(H19641="",F19641,H19641)</f>
        <v>prospero solar ii</v>
      </c>
      <c r="F19641" s="5"/>
      <c r="G19641" s="1" t="n">
        <v>64325</v>
      </c>
      <c r="H19641" s="1" t="s">
        <v>25097</v>
      </c>
      <c r="I19641" s="1" t="n">
        <v>61219</v>
      </c>
      <c r="J19641" s="1" t="s">
        <v>23109</v>
      </c>
      <c r="K19641" s="1" t="s">
        <v>25035</v>
      </c>
    </row>
    <row r="19642" customFormat="false" ht="15" hidden="false" customHeight="true" outlineLevel="0" collapsed="false">
      <c r="A19642" s="1" t="n">
        <f aca="false">IF(IFERROR((MATCH(G19642,$G$1:$G$12712,0)),0),INDEX($A$1:$A$12712,MATCH(G19642,$G$1:$G$12712,0)),MAX($A$2:$A19641)+1)</f>
        <v>15298</v>
      </c>
      <c r="B19642" s="1" t="e">
        <f aca="false">IF(COUNTIF($G$1:$G$12712,G19642&gt;0),0,INDEX($A$1:$A$12712,MATCH(G19642,$G$1:$G$12712,0)))</f>
        <v>#N/A</v>
      </c>
      <c r="C19642" s="1" t="str">
        <f aca="false">IF(H19642="",F19642,H19642)</f>
        <v>little blue wind project, llc</v>
      </c>
      <c r="F19642" s="5"/>
      <c r="G19642" s="1" t="n">
        <v>64336</v>
      </c>
      <c r="H19642" s="1" t="s">
        <v>25098</v>
      </c>
      <c r="I19642" s="1" t="n">
        <v>63956</v>
      </c>
      <c r="J19642" s="1" t="s">
        <v>25098</v>
      </c>
      <c r="K19642" s="1" t="s">
        <v>25035</v>
      </c>
    </row>
    <row r="19643" customFormat="false" ht="15" hidden="false" customHeight="true" outlineLevel="0" collapsed="false">
      <c r="A19643" s="1" t="n">
        <f aca="false">IF(IFERROR((MATCH(G19643,$G$1:$G$12712,0)),0),INDEX($A$1:$A$12712,MATCH(G19643,$G$1:$G$12712,0)),MAX($A$2:$A19642)+1)</f>
        <v>15299</v>
      </c>
      <c r="B19643" s="1" t="e">
        <f aca="false">IF(COUNTIF($G$1:$G$12712,G19643&gt;0),0,INDEX($A$1:$A$12712,MATCH(G19643,$G$1:$G$12712,0)))</f>
        <v>#N/A</v>
      </c>
      <c r="C19643" s="1" t="str">
        <f aca="false">IF(H19643="",F19643,H19643)</f>
        <v>oe_ms5</v>
      </c>
      <c r="F19643" s="5"/>
      <c r="G19643" s="1" t="n">
        <v>64529</v>
      </c>
      <c r="H19643" s="1" t="s">
        <v>25099</v>
      </c>
      <c r="I19643" s="1" t="n">
        <v>64087</v>
      </c>
      <c r="J19643" s="1" t="s">
        <v>25099</v>
      </c>
      <c r="K19643" s="1" t="s">
        <v>25035</v>
      </c>
    </row>
    <row r="19644" customFormat="false" ht="15" hidden="false" customHeight="true" outlineLevel="0" collapsed="false">
      <c r="A19644" s="1" t="n">
        <f aca="false">IF(IFERROR((MATCH(G19644,$G$1:$G$12712,0)),0),INDEX($A$1:$A$12712,MATCH(G19644,$G$1:$G$12712,0)),MAX($A$2:$A19643)+1)</f>
        <v>15300</v>
      </c>
      <c r="B19644" s="1" t="e">
        <f aca="false">IF(COUNTIF($G$1:$G$12712,G19644&gt;0),0,INDEX($A$1:$A$12712,MATCH(G19644,$G$1:$G$12712,0)))</f>
        <v>#N/A</v>
      </c>
      <c r="C19644" s="1" t="str">
        <f aca="false">IF(H19644="",F19644,H19644)</f>
        <v>chaparral springs</v>
      </c>
      <c r="F19644" s="5"/>
      <c r="G19644" s="1" t="n">
        <v>64864</v>
      </c>
      <c r="H19644" s="1" t="s">
        <v>25100</v>
      </c>
      <c r="I19644" s="1" t="n">
        <v>64345</v>
      </c>
      <c r="J19644" s="1" t="s">
        <v>25101</v>
      </c>
      <c r="K19644" s="1" t="s">
        <v>25035</v>
      </c>
    </row>
    <row r="19645" customFormat="false" ht="15" hidden="false" customHeight="true" outlineLevel="0" collapsed="false">
      <c r="A19645" s="1" t="n">
        <f aca="false">IF(IFERROR((MATCH(G19645,$G$1:$G$12712,0)),0),INDEX($A$1:$A$12712,MATCH(G19645,$G$1:$G$12712,0)),MAX($A$2:$A19644)+1)</f>
        <v>15301</v>
      </c>
      <c r="B19645" s="1" t="e">
        <f aca="false">IF(COUNTIF($G$1:$G$12712,G19645&gt;0),0,INDEX($A$1:$A$12712,MATCH(G19645,$G$1:$G$12712,0)))</f>
        <v>#N/A</v>
      </c>
      <c r="C19645" s="1" t="str">
        <f aca="false">IF(H19645="",F19645,H19645)</f>
        <v>freeborn wind farm</v>
      </c>
      <c r="F19645" s="5"/>
      <c r="G19645" s="1" t="n">
        <v>64623</v>
      </c>
      <c r="H19645" s="1" t="s">
        <v>25102</v>
      </c>
      <c r="I19645" s="1" t="n">
        <v>13781</v>
      </c>
      <c r="J19645" s="1" t="s">
        <v>25103</v>
      </c>
      <c r="K19645" s="1" t="s">
        <v>25035</v>
      </c>
    </row>
    <row r="19646" customFormat="false" ht="15" hidden="false" customHeight="true" outlineLevel="0" collapsed="false">
      <c r="A19646" s="1" t="n">
        <f aca="false">IF(IFERROR((MATCH(G19646,$G$1:$G$12712,0)),0),INDEX($A$1:$A$12712,MATCH(G19646,$G$1:$G$12712,0)),MAX($A$2:$A19645)+1)</f>
        <v>15302</v>
      </c>
      <c r="B19646" s="1" t="e">
        <f aca="false">IF(COUNTIF($G$1:$G$12712,G19646&gt;0),0,INDEX($A$1:$A$12712,MATCH(G19646,$G$1:$G$12712,0)))</f>
        <v>#N/A</v>
      </c>
      <c r="C19646" s="1" t="str">
        <f aca="false">IF(H19646="",F19646,H19646)</f>
        <v>great prairie wind 2</v>
      </c>
      <c r="F19646" s="5"/>
      <c r="G19646" s="1" t="n">
        <v>64666</v>
      </c>
      <c r="H19646" s="1" t="s">
        <v>25104</v>
      </c>
      <c r="I19646" s="1" t="n">
        <v>64260</v>
      </c>
      <c r="J19646" s="1" t="s">
        <v>20967</v>
      </c>
      <c r="K19646" s="1" t="s">
        <v>25035</v>
      </c>
    </row>
    <row r="19647" customFormat="false" ht="15" hidden="false" customHeight="true" outlineLevel="0" collapsed="false">
      <c r="A19647" s="1" t="n">
        <f aca="false">IF(IFERROR((MATCH(G19647,$G$1:$G$12712,0)),0),INDEX($A$1:$A$12712,MATCH(G19647,$G$1:$G$12712,0)),MAX($A$2:$A19646)+1)</f>
        <v>15303</v>
      </c>
      <c r="B19647" s="1" t="e">
        <f aca="false">IF(COUNTIF($G$1:$G$12712,G19647&gt;0),0,INDEX($A$1:$A$12712,MATCH(G19647,$G$1:$G$12712,0)))</f>
        <v>#N/A</v>
      </c>
      <c r="C19647" s="1" t="str">
        <f aca="false">IF(H19647="",F19647,H19647)</f>
        <v>edwards sanborn e1a</v>
      </c>
      <c r="F19647" s="5"/>
      <c r="G19647" s="1" t="n">
        <v>64878</v>
      </c>
      <c r="H19647" s="1" t="s">
        <v>25105</v>
      </c>
      <c r="I19647" s="1" t="n">
        <v>64366</v>
      </c>
      <c r="J19647" s="1" t="s">
        <v>25106</v>
      </c>
      <c r="K19647" s="1" t="s">
        <v>25035</v>
      </c>
    </row>
    <row r="19648" customFormat="false" ht="15" hidden="false" customHeight="true" outlineLevel="0" collapsed="false">
      <c r="A19648" s="1" t="n">
        <f aca="false">IF(IFERROR((MATCH(G19648,$G$1:$G$12712,0)),0),INDEX($A$1:$A$12712,MATCH(G19648,$G$1:$G$12712,0)),MAX($A$2:$A19647)+1)</f>
        <v>15304</v>
      </c>
      <c r="B19648" s="1" t="e">
        <f aca="false">IF(COUNTIF($G$1:$G$12712,G19648&gt;0),0,INDEX($A$1:$A$12712,MATCH(G19648,$G$1:$G$12712,0)))</f>
        <v>#N/A</v>
      </c>
      <c r="C19648" s="1" t="str">
        <f aca="false">IF(H19648="",F19648,H19648)</f>
        <v>el algodon alto wind farm, llc</v>
      </c>
      <c r="F19648" s="5"/>
      <c r="G19648" s="1" t="n">
        <v>64591</v>
      </c>
      <c r="H19648" s="1" t="s">
        <v>25107</v>
      </c>
      <c r="I19648" s="1" t="n">
        <v>64209</v>
      </c>
      <c r="J19648" s="1" t="s">
        <v>25107</v>
      </c>
      <c r="K19648" s="1" t="s">
        <v>25035</v>
      </c>
    </row>
    <row r="19649" customFormat="false" ht="15" hidden="false" customHeight="true" outlineLevel="0" collapsed="false">
      <c r="A19649" s="1" t="n">
        <f aca="false">IF(IFERROR((MATCH(G19649,$G$1:$G$12712,0)),0),INDEX($A$1:$A$12712,MATCH(G19649,$G$1:$G$12712,0)),MAX($A$2:$A19648)+1)</f>
        <v>15305</v>
      </c>
      <c r="B19649" s="1" t="e">
        <f aca="false">IF(COUNTIF($G$1:$G$12712,G19649&gt;0),0,INDEX($A$1:$A$12712,MATCH(G19649,$G$1:$G$12712,0)))</f>
        <v>#N/A</v>
      </c>
      <c r="C19649" s="1" t="str">
        <f aca="false">IF(H19649="",F19649,H19649)</f>
        <v>se athos ii, llc</v>
      </c>
      <c r="F19649" s="5"/>
      <c r="G19649" s="1" t="n">
        <v>64290</v>
      </c>
      <c r="H19649" s="1" t="s">
        <v>25108</v>
      </c>
      <c r="I19649" s="1" t="n">
        <v>63869</v>
      </c>
      <c r="J19649" s="1" t="s">
        <v>25108</v>
      </c>
      <c r="K19649" s="1" t="s">
        <v>25035</v>
      </c>
    </row>
    <row r="19650" customFormat="false" ht="15" hidden="false" customHeight="true" outlineLevel="0" collapsed="false">
      <c r="A19650" s="1" t="n">
        <f aca="false">IF(IFERROR((MATCH(G19650,$G$1:$G$12712,0)),0),INDEX($A$1:$A$12712,MATCH(G19650,$G$1:$G$12712,0)),MAX($A$2:$A19649)+1)</f>
        <v>15306</v>
      </c>
      <c r="B19650" s="1" t="e">
        <f aca="false">IF(COUNTIF($G$1:$G$12712,G19650&gt;0),0,INDEX($A$1:$A$12712,MATCH(G19650,$G$1:$G$12712,0)))</f>
        <v>#N/A</v>
      </c>
      <c r="C19650" s="1" t="str">
        <f aca="false">IF(H19650="",F19650,H19650)</f>
        <v>horizon hill wind project</v>
      </c>
      <c r="F19650" s="5"/>
      <c r="G19650" s="1" t="n">
        <v>64339</v>
      </c>
      <c r="H19650" s="1" t="s">
        <v>25109</v>
      </c>
      <c r="I19650" s="1" t="n">
        <v>63959</v>
      </c>
      <c r="J19650" s="1" t="s">
        <v>25110</v>
      </c>
      <c r="K19650" s="1" t="s">
        <v>25035</v>
      </c>
    </row>
    <row r="19651" customFormat="false" ht="15" hidden="false" customHeight="true" outlineLevel="0" collapsed="false">
      <c r="A19651" s="1" t="n">
        <f aca="false">IF(IFERROR((MATCH(G19651,$G$1:$G$12712,0)),0),INDEX($A$1:$A$12712,MATCH(G19651,$G$1:$G$12712,0)),MAX($A$2:$A19650)+1)</f>
        <v>15307</v>
      </c>
      <c r="B19651" s="1" t="e">
        <f aca="false">IF(COUNTIF($G$1:$G$12712,G19651&gt;0),0,INDEX($A$1:$A$12712,MATCH(G19651,$G$1:$G$12712,0)))</f>
        <v>#N/A</v>
      </c>
      <c r="C19651" s="1" t="str">
        <f aca="false">IF(H19651="",F19651,H19651)</f>
        <v>white rock east wind project</v>
      </c>
      <c r="F19651" s="5"/>
      <c r="G19651" s="1" t="n">
        <v>64341</v>
      </c>
      <c r="H19651" s="1" t="s">
        <v>25111</v>
      </c>
      <c r="I19651" s="1" t="n">
        <v>63961</v>
      </c>
      <c r="J19651" s="1" t="s">
        <v>25112</v>
      </c>
      <c r="K19651" s="1" t="s">
        <v>25035</v>
      </c>
    </row>
    <row r="19652" customFormat="false" ht="15" hidden="false" customHeight="true" outlineLevel="0" collapsed="false">
      <c r="A19652" s="1" t="n">
        <f aca="false">IF(IFERROR((MATCH(G19652,$G$1:$G$12712,0)),0),INDEX($A$1:$A$12712,MATCH(G19652,$G$1:$G$12712,0)),MAX($A$2:$A19651)+1)</f>
        <v>15308</v>
      </c>
      <c r="B19652" s="1" t="e">
        <f aca="false">IF(COUNTIF($G$1:$G$12712,G19652&gt;0),0,INDEX($A$1:$A$12712,MATCH(G19652,$G$1:$G$12712,0)))</f>
        <v>#N/A</v>
      </c>
      <c r="C19652" s="1" t="str">
        <f aca="false">IF(H19652="",F19652,H19652)</f>
        <v>brazoria west</v>
      </c>
      <c r="F19652" s="5"/>
      <c r="G19652" s="1" t="n">
        <v>64447</v>
      </c>
      <c r="H19652" s="1" t="s">
        <v>25113</v>
      </c>
      <c r="I19652" s="1" t="n">
        <v>64108</v>
      </c>
      <c r="J19652" s="1" t="s">
        <v>25114</v>
      </c>
      <c r="K19652" s="1" t="s">
        <v>25035</v>
      </c>
    </row>
    <row r="19653" customFormat="false" ht="15" hidden="false" customHeight="true" outlineLevel="0" collapsed="false">
      <c r="A19653" s="1" t="n">
        <f aca="false">IF(IFERROR((MATCH(G19653,$G$1:$G$12712,0)),0),INDEX($A$1:$A$12712,MATCH(G19653,$G$1:$G$12712,0)),MAX($A$2:$A19652)+1)</f>
        <v>15309</v>
      </c>
      <c r="B19653" s="1" t="e">
        <f aca="false">IF(COUNTIF($G$1:$G$12712,G19653&gt;0),0,INDEX($A$1:$A$12712,MATCH(G19653,$G$1:$G$12712,0)))</f>
        <v>#N/A</v>
      </c>
      <c r="C19653" s="1" t="str">
        <f aca="false">IF(H19653="",F19653,H19653)</f>
        <v>corazon energy llc</v>
      </c>
      <c r="F19653" s="5"/>
      <c r="G19653" s="1" t="n">
        <v>64538</v>
      </c>
      <c r="H19653" s="1" t="s">
        <v>25115</v>
      </c>
      <c r="I19653" s="1" t="n">
        <v>64167</v>
      </c>
      <c r="J19653" s="1" t="s">
        <v>25115</v>
      </c>
      <c r="K19653" s="1" t="s">
        <v>25035</v>
      </c>
    </row>
    <row r="19654" customFormat="false" ht="15" hidden="false" customHeight="true" outlineLevel="0" collapsed="false">
      <c r="A19654" s="1" t="n">
        <f aca="false">IF(IFERROR((MATCH(G19654,$G$1:$G$12712,0)),0),INDEX($A$1:$A$12712,MATCH(G19654,$G$1:$G$12712,0)),MAX($A$2:$A19653)+1)</f>
        <v>15310</v>
      </c>
      <c r="B19654" s="1" t="e">
        <f aca="false">IF(COUNTIF($G$1:$G$12712,G19654&gt;0),0,INDEX($A$1:$A$12712,MATCH(G19654,$G$1:$G$12712,0)))</f>
        <v>#N/A</v>
      </c>
      <c r="C19654" s="1" t="str">
        <f aca="false">IF(H19654="",F19654,H19654)</f>
        <v>knickerbocker solar llc</v>
      </c>
      <c r="F19654" s="5"/>
      <c r="G19654" s="1" t="n">
        <v>64540</v>
      </c>
      <c r="H19654" s="1" t="s">
        <v>25116</v>
      </c>
      <c r="I19654" s="1" t="n">
        <v>64165</v>
      </c>
      <c r="J19654" s="1" t="s">
        <v>25116</v>
      </c>
      <c r="K19654" s="1" t="s">
        <v>25035</v>
      </c>
    </row>
    <row r="19655" customFormat="false" ht="15" hidden="false" customHeight="true" outlineLevel="0" collapsed="false">
      <c r="A19655" s="1" t="n">
        <f aca="false">IF(IFERROR((MATCH(G19655,$G$1:$G$12712,0)),0),INDEX($A$1:$A$12712,MATCH(G19655,$G$1:$G$12712,0)),MAX($A$2:$A19654)+1)</f>
        <v>15311</v>
      </c>
      <c r="B19655" s="1" t="e">
        <f aca="false">IF(COUNTIF($G$1:$G$12712,G19655&gt;0),0,INDEX($A$1:$A$12712,MATCH(G19655,$G$1:$G$12712,0)))</f>
        <v>#N/A</v>
      </c>
      <c r="C19655" s="1" t="str">
        <f aca="false">IF(H19655="",F19655,H19655)</f>
        <v>riverstart solar park llc</v>
      </c>
      <c r="F19655" s="5"/>
      <c r="G19655" s="1" t="n">
        <v>64553</v>
      </c>
      <c r="H19655" s="1" t="s">
        <v>25117</v>
      </c>
      <c r="I19655" s="1" t="n">
        <v>64181</v>
      </c>
      <c r="J19655" s="1" t="s">
        <v>25117</v>
      </c>
      <c r="K19655" s="1" t="s">
        <v>25035</v>
      </c>
    </row>
    <row r="19656" customFormat="false" ht="15" hidden="false" customHeight="true" outlineLevel="0" collapsed="false">
      <c r="A19656" s="1" t="n">
        <f aca="false">IF(IFERROR((MATCH(G19656,$G$1:$G$12712,0)),0),INDEX($A$1:$A$12712,MATCH(G19656,$G$1:$G$12712,0)),MAX($A$2:$A19655)+1)</f>
        <v>15312</v>
      </c>
      <c r="B19656" s="1" t="e">
        <f aca="false">IF(COUNTIF($G$1:$G$12712,G19656&gt;0),0,INDEX($A$1:$A$12712,MATCH(G19656,$G$1:$G$12712,0)))</f>
        <v>#N/A</v>
      </c>
      <c r="C19656" s="1" t="str">
        <f aca="false">IF(H19656="",F19656,H19656)</f>
        <v>heartland divide ii</v>
      </c>
      <c r="F19656" s="5"/>
      <c r="G19656" s="1" t="n">
        <v>64661</v>
      </c>
      <c r="H19656" s="1" t="s">
        <v>25118</v>
      </c>
      <c r="I19656" s="1" t="n">
        <v>64259</v>
      </c>
      <c r="J19656" s="1" t="s">
        <v>25118</v>
      </c>
      <c r="K19656" s="1" t="s">
        <v>25035</v>
      </c>
    </row>
    <row r="19657" customFormat="false" ht="15" hidden="false" customHeight="true" outlineLevel="0" collapsed="false">
      <c r="A19657" s="1" t="n">
        <f aca="false">IF(IFERROR((MATCH(G19657,$G$1:$G$12712,0)),0),INDEX($A$1:$A$12712,MATCH(G19657,$G$1:$G$12712,0)),MAX($A$2:$A19656)+1)</f>
        <v>15313</v>
      </c>
      <c r="B19657" s="1" t="e">
        <f aca="false">IF(COUNTIF($G$1:$G$12712,G19657&gt;0),0,INDEX($A$1:$A$12712,MATCH(G19657,$G$1:$G$12712,0)))</f>
        <v>#N/A</v>
      </c>
      <c r="C19657" s="1" t="str">
        <f aca="false">IF(H19657="",F19657,H19657)</f>
        <v>plymouth wind</v>
      </c>
      <c r="F19657" s="5"/>
      <c r="G19657" s="1" t="n">
        <v>64688</v>
      </c>
      <c r="H19657" s="1" t="s">
        <v>25119</v>
      </c>
      <c r="I19657" s="1" t="n">
        <v>49893</v>
      </c>
      <c r="J19657" s="1" t="s">
        <v>24237</v>
      </c>
      <c r="K19657" s="1" t="s">
        <v>25035</v>
      </c>
    </row>
    <row r="19658" customFormat="false" ht="15" hidden="false" customHeight="true" outlineLevel="0" collapsed="false">
      <c r="A19658" s="1" t="n">
        <f aca="false">IF(IFERROR((MATCH(G19658,$G$1:$G$12712,0)),0),INDEX($A$1:$A$12712,MATCH(G19658,$G$1:$G$12712,0)),MAX($A$2:$A19657)+1)</f>
        <v>15314</v>
      </c>
      <c r="B19658" s="1" t="e">
        <f aca="false">IF(COUNTIF($G$1:$G$12712,G19658&gt;0),0,INDEX($A$1:$A$12712,MATCH(G19658,$G$1:$G$12712,0)))</f>
        <v>#N/A</v>
      </c>
      <c r="C19658" s="1" t="str">
        <f aca="false">IF(H19658="",F19658,H19658)</f>
        <v>turkey creek solar project</v>
      </c>
      <c r="F19658" s="5"/>
      <c r="G19658" s="1" t="n">
        <v>64744</v>
      </c>
      <c r="H19658" s="1" t="s">
        <v>25120</v>
      </c>
      <c r="I19658" s="1" t="n">
        <v>61222</v>
      </c>
      <c r="J19658" s="1" t="s">
        <v>22789</v>
      </c>
      <c r="K19658" s="1" t="s">
        <v>25035</v>
      </c>
    </row>
    <row r="19659" customFormat="false" ht="15" hidden="false" customHeight="true" outlineLevel="0" collapsed="false">
      <c r="A19659" s="1" t="n">
        <f aca="false">IF(IFERROR((MATCH(G19659,$G$1:$G$12712,0)),0),INDEX($A$1:$A$12712,MATCH(G19659,$G$1:$G$12712,0)),MAX($A$2:$A19658)+1)</f>
        <v>15315</v>
      </c>
      <c r="B19659" s="1" t="e">
        <f aca="false">IF(COUNTIF($G$1:$G$12712,G19659&gt;0),0,INDEX($A$1:$A$12712,MATCH(G19659,$G$1:$G$12712,0)))</f>
        <v>#N/A</v>
      </c>
      <c r="C19659" s="1" t="str">
        <f aca="false">IF(H19659="",F19659,H19659)</f>
        <v>calhoun solar</v>
      </c>
      <c r="F19659" s="5"/>
      <c r="G19659" s="1" t="n">
        <v>64856</v>
      </c>
      <c r="H19659" s="1" t="s">
        <v>25121</v>
      </c>
      <c r="I19659" s="1" t="n">
        <v>49893</v>
      </c>
      <c r="J19659" s="1" t="s">
        <v>24237</v>
      </c>
      <c r="K19659" s="1" t="s">
        <v>25035</v>
      </c>
    </row>
    <row r="19660" customFormat="false" ht="15" hidden="false" customHeight="true" outlineLevel="0" collapsed="false">
      <c r="A19660" s="1" t="n">
        <f aca="false">IF(IFERROR((MATCH(G19660,$G$1:$G$12712,0)),0),INDEX($A$1:$A$12712,MATCH(G19660,$G$1:$G$12712,0)),MAX($A$2:$A19659)+1)</f>
        <v>15316</v>
      </c>
      <c r="B19660" s="1" t="e">
        <f aca="false">IF(COUNTIF($G$1:$G$12712,G19660&gt;0),0,INDEX($A$1:$A$12712,MATCH(G19660,$G$1:$G$12712,0)))</f>
        <v>#N/A</v>
      </c>
      <c r="C19660" s="1" t="str">
        <f aca="false">IF(H19660="",F19660,H19660)</f>
        <v>big plain solar, llc</v>
      </c>
      <c r="F19660" s="5"/>
      <c r="G19660" s="1" t="n">
        <v>64635</v>
      </c>
      <c r="H19660" s="1" t="s">
        <v>25122</v>
      </c>
      <c r="I19660" s="1" t="n">
        <v>64248</v>
      </c>
      <c r="J19660" s="1" t="s">
        <v>25122</v>
      </c>
      <c r="K19660" s="1" t="s">
        <v>25035</v>
      </c>
    </row>
    <row r="19661" customFormat="false" ht="15" hidden="false" customHeight="true" outlineLevel="0" collapsed="false">
      <c r="A19661" s="1" t="n">
        <f aca="false">IF(IFERROR((MATCH(G19661,$G$1:$G$12712,0)),0),INDEX($A$1:$A$12712,MATCH(G19661,$G$1:$G$12712,0)),MAX($A$2:$A19660)+1)</f>
        <v>15317</v>
      </c>
      <c r="B19661" s="1" t="e">
        <f aca="false">IF(COUNTIF($G$1:$G$12712,G19661&gt;0),0,INDEX($A$1:$A$12712,MATCH(G19661,$G$1:$G$12712,0)))</f>
        <v>#N/A</v>
      </c>
      <c r="C19661" s="1" t="str">
        <f aca="false">IF(H19661="",F19661,H19661)</f>
        <v>aeug fleming solar, llc</v>
      </c>
      <c r="F19661" s="5"/>
      <c r="G19661" s="1" t="n">
        <v>64658</v>
      </c>
      <c r="H19661" s="1" t="s">
        <v>25123</v>
      </c>
      <c r="I19661" s="1" t="n">
        <v>57416</v>
      </c>
      <c r="J19661" s="1" t="s">
        <v>24183</v>
      </c>
      <c r="K19661" s="1" t="s">
        <v>25035</v>
      </c>
    </row>
    <row r="19662" customFormat="false" ht="15" hidden="false" customHeight="true" outlineLevel="0" collapsed="false">
      <c r="A19662" s="1" t="n">
        <f aca="false">IF(IFERROR((MATCH(G19662,$G$1:$G$12712,0)),0),INDEX($A$1:$A$12712,MATCH(G19662,$G$1:$G$12712,0)),MAX($A$2:$A19661)+1)</f>
        <v>15318</v>
      </c>
      <c r="B19662" s="1" t="e">
        <f aca="false">IF(COUNTIF($G$1:$G$12712,G19662&gt;0),0,INDEX($A$1:$A$12712,MATCH(G19662,$G$1:$G$12712,0)))</f>
        <v>#N/A</v>
      </c>
      <c r="C19662" s="1" t="str">
        <f aca="false">IF(H19662="",F19662,H19662)</f>
        <v>glacier sands wind power, llc</v>
      </c>
      <c r="F19662" s="5"/>
      <c r="G19662" s="1" t="n">
        <v>64381</v>
      </c>
      <c r="H19662" s="1" t="s">
        <v>25124</v>
      </c>
      <c r="I19662" s="1" t="n">
        <v>63995</v>
      </c>
      <c r="J19662" s="1" t="s">
        <v>25124</v>
      </c>
      <c r="K19662" s="1" t="s">
        <v>25035</v>
      </c>
    </row>
    <row r="19663" customFormat="false" ht="15" hidden="false" customHeight="true" outlineLevel="0" collapsed="false">
      <c r="A19663" s="1" t="n">
        <f aca="false">IF(IFERROR((MATCH(G19663,$G$1:$G$12712,0)),0),INDEX($A$1:$A$12712,MATCH(G19663,$G$1:$G$12712,0)),MAX($A$2:$A19662)+1)</f>
        <v>15319</v>
      </c>
      <c r="B19663" s="1" t="e">
        <f aca="false">IF(COUNTIF($G$1:$G$12712,G19663&gt;0),0,INDEX($A$1:$A$12712,MATCH(G19663,$G$1:$G$12712,0)))</f>
        <v>#N/A</v>
      </c>
      <c r="C19663" s="1" t="str">
        <f aca="false">IF(H19663="",F19663,H19663)</f>
        <v>edwards sanborn e2</v>
      </c>
      <c r="F19663" s="5"/>
      <c r="G19663" s="1" t="n">
        <v>64879</v>
      </c>
      <c r="H19663" s="1" t="s">
        <v>25125</v>
      </c>
      <c r="I19663" s="1" t="n">
        <v>64366</v>
      </c>
      <c r="J19663" s="1" t="s">
        <v>25106</v>
      </c>
      <c r="K19663" s="1" t="s">
        <v>25035</v>
      </c>
    </row>
    <row r="19664" customFormat="false" ht="15" hidden="false" customHeight="true" outlineLevel="0" collapsed="false">
      <c r="A19664" s="1" t="n">
        <f aca="false">A5379</f>
        <v>4433</v>
      </c>
      <c r="B19664" s="1" t="e">
        <f aca="false">IF(COUNTIF($G$1:$G$12712,G19664&gt;0),0,INDEX($A$1:$A$12712,MATCH(G19664,$G$1:$G$12712,0)))</f>
        <v>#N/A</v>
      </c>
      <c r="C19664" s="1" t="str">
        <f aca="false">IF(H19664="",F19664,H19664)</f>
        <v>nrg rockford i energy center</v>
      </c>
      <c r="F19664" s="5"/>
      <c r="G19664" s="1" t="n">
        <v>55461</v>
      </c>
      <c r="H19664" s="1" t="s">
        <v>25126</v>
      </c>
      <c r="I19664" s="1" t="n">
        <v>22791</v>
      </c>
      <c r="J19664" s="1" t="s">
        <v>25127</v>
      </c>
      <c r="K19664" s="1" t="s">
        <v>25035</v>
      </c>
    </row>
    <row r="19665" customFormat="false" ht="15" hidden="false" customHeight="true" outlineLevel="0" collapsed="false">
      <c r="A19665" s="1" t="n">
        <f aca="false">IF(IFERROR((MATCH(G19665,$G$1:$G$12712,0)),0),INDEX($A$1:$A$12712,MATCH(G19665,$G$1:$G$12712,0)),MAX($A$2:$A19664)+1)</f>
        <v>15320</v>
      </c>
      <c r="B19665" s="1" t="e">
        <f aca="false">IF(COUNTIF($G$1:$G$12712,G19665&gt;0),0,INDEX($A$1:$A$12712,MATCH(G19665,$G$1:$G$12712,0)))</f>
        <v>#N/A</v>
      </c>
      <c r="C19665" s="1" t="str">
        <f aca="false">IF(H19665="",F19665,H19665)</f>
        <v>tcp 150</v>
      </c>
      <c r="F19665" s="5"/>
      <c r="G19665" s="1" t="n">
        <v>50708</v>
      </c>
      <c r="H19665" s="1" t="s">
        <v>25128</v>
      </c>
      <c r="I19665" s="1" t="n">
        <v>18804</v>
      </c>
      <c r="J19665" s="1" t="s">
        <v>25129</v>
      </c>
      <c r="K19665" s="1" t="s">
        <v>25035</v>
      </c>
    </row>
    <row r="19666" customFormat="false" ht="15" hidden="false" customHeight="true" outlineLevel="0" collapsed="false">
      <c r="A19666" s="1" t="n">
        <f aca="false">IF(IFERROR((MATCH(G19666,$G$1:$G$12712,0)),0),INDEX($A$1:$A$12712,MATCH(G19666,$G$1:$G$12712,0)),MAX($A$2:$A19665)+1)</f>
        <v>15321</v>
      </c>
      <c r="B19666" s="1" t="e">
        <f aca="false">IF(COUNTIF($G$1:$G$12712,G19666&gt;0),0,INDEX($A$1:$A$12712,MATCH(G19666,$G$1:$G$12712,0)))</f>
        <v>#N/A</v>
      </c>
      <c r="C19666" s="1" t="str">
        <f aca="false">IF(H19666="",F19666,H19666)</f>
        <v>arlington energy center iii</v>
      </c>
      <c r="F19666" s="5"/>
      <c r="G19666" s="1" t="n">
        <v>64564</v>
      </c>
      <c r="H19666" s="1" t="s">
        <v>25130</v>
      </c>
      <c r="I19666" s="1" t="n">
        <v>64199</v>
      </c>
      <c r="J19666" s="1" t="s">
        <v>25130</v>
      </c>
      <c r="K19666" s="1" t="s">
        <v>25035</v>
      </c>
    </row>
    <row r="19667" customFormat="false" ht="15" hidden="false" customHeight="true" outlineLevel="0" collapsed="false">
      <c r="A19667" s="1" t="n">
        <f aca="false">IF(IFERROR((MATCH(G19667,$G$1:$G$12712,0)),0),INDEX($A$1:$A$12712,MATCH(G19667,$G$1:$G$12712,0)),MAX($A$2:$A19666)+1)</f>
        <v>15322</v>
      </c>
      <c r="B19667" s="1" t="e">
        <f aca="false">IF(COUNTIF($G$1:$G$12712,G19667&gt;0),0,INDEX($A$1:$A$12712,MATCH(G19667,$G$1:$G$12712,0)))</f>
        <v>#N/A</v>
      </c>
      <c r="C19667" s="1" t="str">
        <f aca="false">IF(H19667="",F19667,H19667)</f>
        <v>brushy creek solar llc</v>
      </c>
      <c r="F19667" s="5"/>
      <c r="G19667" s="1" t="n">
        <v>64539</v>
      </c>
      <c r="H19667" s="1" t="s">
        <v>25131</v>
      </c>
      <c r="I19667" s="1" t="n">
        <v>64166</v>
      </c>
      <c r="J19667" s="1" t="s">
        <v>25131</v>
      </c>
      <c r="K19667" s="1" t="s">
        <v>25035</v>
      </c>
    </row>
    <row r="19668" customFormat="false" ht="15" hidden="false" customHeight="true" outlineLevel="0" collapsed="false">
      <c r="A19668" s="1" t="n">
        <f aca="false">IF(IFERROR((MATCH(G19668,$G$1:$G$12712,0)),0),INDEX($A$1:$A$12712,MATCH(G19668,$G$1:$G$12712,0)),MAX($A$2:$A19667)+1)</f>
        <v>15323</v>
      </c>
      <c r="B19668" s="1" t="e">
        <f aca="false">IF(COUNTIF($G$1:$G$12712,G19668&gt;0),0,INDEX($A$1:$A$12712,MATCH(G19668,$G$1:$G$12712,0)))</f>
        <v>#N/A</v>
      </c>
      <c r="C19668" s="1" t="str">
        <f aca="false">IF(H19668="",F19668,H19668)</f>
        <v>armadillo solar center</v>
      </c>
      <c r="F19668" s="5"/>
      <c r="G19668" s="1" t="n">
        <v>64349</v>
      </c>
      <c r="H19668" s="1" t="s">
        <v>25132</v>
      </c>
      <c r="I19668" s="1" t="n">
        <v>63964</v>
      </c>
      <c r="J19668" s="1" t="s">
        <v>25133</v>
      </c>
      <c r="K19668" s="1" t="s">
        <v>25035</v>
      </c>
    </row>
    <row r="19669" customFormat="false" ht="15" hidden="false" customHeight="true" outlineLevel="0" collapsed="false">
      <c r="A19669" s="1" t="n">
        <f aca="false">IF(IFERROR((MATCH(G19669,$G$1:$G$12712,0)),0),INDEX($A$1:$A$12712,MATCH(G19669,$G$1:$G$12712,0)),MAX($A$2:$A19668)+1)</f>
        <v>15324</v>
      </c>
      <c r="B19669" s="1" t="e">
        <f aca="false">IF(COUNTIF($G$1:$G$12712,G19669&gt;0),0,INDEX($A$1:$A$12712,MATCH(G19669,$G$1:$G$12712,0)))</f>
        <v>#N/A</v>
      </c>
      <c r="C19669" s="1" t="str">
        <f aca="false">IF(H19669="",F19669,H19669)</f>
        <v>sr desoto i, llc</v>
      </c>
      <c r="F19669" s="5"/>
      <c r="G19669" s="1" t="n">
        <v>64841</v>
      </c>
      <c r="H19669" s="1" t="s">
        <v>25134</v>
      </c>
      <c r="I19669" s="1" t="n">
        <v>64362</v>
      </c>
      <c r="J19669" s="1" t="s">
        <v>25134</v>
      </c>
      <c r="K19669" s="1" t="s">
        <v>25035</v>
      </c>
    </row>
    <row r="19670" customFormat="false" ht="15" hidden="false" customHeight="true" outlineLevel="0" collapsed="false">
      <c r="A19670" s="1" t="n">
        <f aca="false">IF(IFERROR((MATCH(G19670,$G$1:$G$12712,0)),0),INDEX($A$1:$A$12712,MATCH(G19670,$G$1:$G$12712,0)),MAX($A$2:$A19669)+1)</f>
        <v>15325</v>
      </c>
      <c r="B19670" s="1" t="e">
        <f aca="false">IF(COUNTIF($G$1:$G$12712,G19670&gt;0),0,INDEX($A$1:$A$12712,MATCH(G19670,$G$1:$G$12712,0)))</f>
        <v>#N/A</v>
      </c>
      <c r="C19670" s="1" t="str">
        <f aca="false">IF(H19670="",F19670,H19670)</f>
        <v>jvr energy park llc</v>
      </c>
      <c r="F19670" s="5"/>
      <c r="G19670" s="1" t="n">
        <v>64428</v>
      </c>
      <c r="H19670" s="1" t="s">
        <v>25135</v>
      </c>
      <c r="I19670" s="1" t="n">
        <v>64077</v>
      </c>
      <c r="J19670" s="1" t="s">
        <v>25135</v>
      </c>
      <c r="K19670" s="1" t="s">
        <v>25035</v>
      </c>
    </row>
    <row r="19671" customFormat="false" ht="15" hidden="false" customHeight="true" outlineLevel="0" collapsed="false">
      <c r="A19671" s="1" t="n">
        <f aca="false">IF(IFERROR((MATCH(G19671,$G$1:$G$12712,0)),0),INDEX($A$1:$A$12712,MATCH(G19671,$G$1:$G$12712,0)),MAX($A$2:$A19670)+1)</f>
        <v>15326</v>
      </c>
      <c r="B19671" s="1" t="e">
        <f aca="false">IF(COUNTIF($G$1:$G$12712,G19671&gt;0),0,INDEX($A$1:$A$12712,MATCH(G19671,$G$1:$G$12712,0)))</f>
        <v>#N/A</v>
      </c>
      <c r="C19671" s="1" t="str">
        <f aca="false">IF(H19671="",F19671,H19671)</f>
        <v>quitman ii solar</v>
      </c>
      <c r="F19671" s="5"/>
      <c r="G19671" s="1" t="n">
        <v>64335</v>
      </c>
      <c r="H19671" s="1" t="s">
        <v>25136</v>
      </c>
      <c r="I19671" s="1" t="n">
        <v>63957</v>
      </c>
      <c r="J19671" s="1" t="s">
        <v>25137</v>
      </c>
      <c r="K19671" s="1" t="s">
        <v>25035</v>
      </c>
    </row>
    <row r="19672" customFormat="false" ht="15" hidden="false" customHeight="true" outlineLevel="0" collapsed="false">
      <c r="A19672" s="1" t="n">
        <f aca="false">IF(IFERROR((MATCH(G19672,$G$1:$G$12712,0)),0),INDEX($A$1:$A$12712,MATCH(G19672,$G$1:$G$12712,0)),MAX($A$2:$A19671)+1)</f>
        <v>15327</v>
      </c>
      <c r="B19672" s="1" t="e">
        <f aca="false">IF(COUNTIF($G$1:$G$12712,G19672&gt;0),0,INDEX($A$1:$A$12712,MATCH(G19672,$G$1:$G$12712,0)))</f>
        <v>#N/A</v>
      </c>
      <c r="C19672" s="1" t="str">
        <f aca="false">IF(H19672="",F19672,H19672)</f>
        <v>badger hollow ii</v>
      </c>
      <c r="F19672" s="5"/>
      <c r="G19672" s="1" t="n">
        <v>64393</v>
      </c>
      <c r="H19672" s="1" t="s">
        <v>25138</v>
      </c>
      <c r="I19672" s="1" t="n">
        <v>20847</v>
      </c>
      <c r="J19672" s="1" t="s">
        <v>25078</v>
      </c>
      <c r="K19672" s="1" t="s">
        <v>25035</v>
      </c>
    </row>
    <row r="19673" customFormat="false" ht="15" hidden="false" customHeight="true" outlineLevel="0" collapsed="false">
      <c r="A19673" s="1" t="n">
        <f aca="false">IF(IFERROR((MATCH(G19673,$G$1:$G$12712,0)),0),INDEX($A$1:$A$12712,MATCH(G19673,$G$1:$G$12712,0)),MAX($A$2:$A19672)+1)</f>
        <v>15328</v>
      </c>
      <c r="B19673" s="1" t="e">
        <f aca="false">IF(COUNTIF($G$1:$G$12712,G19673&gt;0),0,INDEX($A$1:$A$12712,MATCH(G19673,$G$1:$G$12712,0)))</f>
        <v>#N/A</v>
      </c>
      <c r="C19673" s="1" t="str">
        <f aca="false">IF(H19673="",F19673,H19673)</f>
        <v>prairie solar llc</v>
      </c>
      <c r="F19673" s="5"/>
      <c r="G19673" s="1" t="n">
        <v>64536</v>
      </c>
      <c r="H19673" s="1" t="s">
        <v>25139</v>
      </c>
      <c r="I19673" s="1" t="n">
        <v>64169</v>
      </c>
      <c r="J19673" s="1" t="s">
        <v>25139</v>
      </c>
      <c r="K19673" s="1" t="s">
        <v>25035</v>
      </c>
    </row>
    <row r="19674" customFormat="false" ht="15" hidden="false" customHeight="true" outlineLevel="0" collapsed="false">
      <c r="A19674" s="1" t="n">
        <f aca="false">IF(IFERROR((MATCH(G19674,$G$1:$G$12712,0)),0),INDEX($A$1:$A$12712,MATCH(G19674,$G$1:$G$12712,0)),MAX($A$2:$A19673)+1)</f>
        <v>15329</v>
      </c>
      <c r="B19674" s="1" t="e">
        <f aca="false">IF(COUNTIF($G$1:$G$12712,G19674&gt;0),0,INDEX($A$1:$A$12712,MATCH(G19674,$G$1:$G$12712,0)))</f>
        <v>#N/A</v>
      </c>
      <c r="C19674" s="1" t="str">
        <f aca="false">IF(H19674="",F19674,H19674)</f>
        <v>hudson - high desert hybrid</v>
      </c>
      <c r="F19674" s="5"/>
      <c r="G19674" s="1" t="n">
        <v>64624</v>
      </c>
      <c r="H19674" s="1" t="s">
        <v>25140</v>
      </c>
      <c r="I19674" s="1" t="n">
        <v>61944</v>
      </c>
      <c r="J19674" s="1" t="s">
        <v>23043</v>
      </c>
      <c r="K19674" s="1" t="s">
        <v>25035</v>
      </c>
    </row>
    <row r="19675" customFormat="false" ht="15" hidden="false" customHeight="true" outlineLevel="0" collapsed="false">
      <c r="A19675" s="1" t="n">
        <f aca="false">IF(IFERROR((MATCH(G19675,$G$1:$G$12712,0)),0),INDEX($A$1:$A$12712,MATCH(G19675,$G$1:$G$12712,0)),MAX($A$2:$A19674)+1)</f>
        <v>15330</v>
      </c>
      <c r="B19675" s="1" t="e">
        <f aca="false">IF(COUNTIF($G$1:$G$12712,G19675&gt;0),0,INDEX($A$1:$A$12712,MATCH(G19675,$G$1:$G$12712,0)))</f>
        <v>#N/A</v>
      </c>
      <c r="C19675" s="1" t="str">
        <f aca="false">IF(H19675="",F19675,H19675)</f>
        <v>black hollow sun, llc</v>
      </c>
      <c r="F19675" s="5"/>
      <c r="G19675" s="1" t="n">
        <v>64745</v>
      </c>
      <c r="H19675" s="1" t="s">
        <v>25141</v>
      </c>
      <c r="I19675" s="1" t="n">
        <v>61222</v>
      </c>
      <c r="J19675" s="1" t="s">
        <v>22789</v>
      </c>
      <c r="K19675" s="1" t="s">
        <v>25035</v>
      </c>
    </row>
    <row r="19676" customFormat="false" ht="15" hidden="false" customHeight="true" outlineLevel="0" collapsed="false">
      <c r="A19676" s="1" t="n">
        <f aca="false">IF(IFERROR((MATCH(G19676,$G$1:$G$12712,0)),0),INDEX($A$1:$A$12712,MATCH(G19676,$G$1:$G$12712,0)),MAX($A$2:$A19675)+1)</f>
        <v>15331</v>
      </c>
      <c r="B19676" s="1" t="e">
        <f aca="false">IF(COUNTIF($G$1:$G$12712,G19676&gt;0),0,INDEX($A$1:$A$12712,MATCH(G19676,$G$1:$G$12712,0)))</f>
        <v>#N/A</v>
      </c>
      <c r="C19676" s="1" t="str">
        <f aca="false">IF(H19676="",F19676,H19676)</f>
        <v>big river solar</v>
      </c>
      <c r="F19676" s="5"/>
      <c r="G19676" s="1" t="n">
        <v>64637</v>
      </c>
      <c r="H19676" s="1" t="s">
        <v>25142</v>
      </c>
      <c r="I19676" s="1" t="n">
        <v>64249</v>
      </c>
      <c r="J19676" s="1" t="s">
        <v>25143</v>
      </c>
      <c r="K19676" s="1" t="s">
        <v>25035</v>
      </c>
    </row>
    <row r="19677" customFormat="false" ht="15" hidden="false" customHeight="true" outlineLevel="0" collapsed="false">
      <c r="A19677" s="1" t="n">
        <f aca="false">IF(IFERROR((MATCH(G19677,$G$1:$G$12712,0)),0),INDEX($A$1:$A$12712,MATCH(G19677,$G$1:$G$12712,0)),MAX($A$2:$A19676)+1)</f>
        <v>15332</v>
      </c>
      <c r="B19677" s="1" t="e">
        <f aca="false">IF(COUNTIF($G$1:$G$12712,G19677&gt;0),0,INDEX($A$1:$A$12712,MATCH(G19677,$G$1:$G$12712,0)))</f>
        <v>#N/A</v>
      </c>
      <c r="C19677" s="1" t="str">
        <f aca="false">IF(H19677="",F19677,H19677)</f>
        <v>ranchland wind project ii</v>
      </c>
      <c r="F19677" s="5"/>
      <c r="G19677" s="1" t="n">
        <v>64544</v>
      </c>
      <c r="H19677" s="1" t="s">
        <v>25144</v>
      </c>
      <c r="I19677" s="1" t="n">
        <v>64178</v>
      </c>
      <c r="J19677" s="1" t="s">
        <v>25145</v>
      </c>
      <c r="K19677" s="1" t="s">
        <v>25035</v>
      </c>
    </row>
    <row r="19678" customFormat="false" ht="15" hidden="false" customHeight="true" outlineLevel="0" collapsed="false">
      <c r="A19678" s="1" t="n">
        <f aca="false">IF(IFERROR((MATCH(G19678,$G$1:$G$12712,0)),0),INDEX($A$1:$A$12712,MATCH(G19678,$G$1:$G$12712,0)),MAX($A$2:$A19677)+1)</f>
        <v>15333</v>
      </c>
      <c r="B19678" s="1" t="e">
        <f aca="false">IF(COUNTIF($G$1:$G$12712,G19678&gt;0),0,INDEX($A$1:$A$12712,MATCH(G19678,$G$1:$G$12712,0)))</f>
        <v>#N/A</v>
      </c>
      <c r="C19678" s="1" t="str">
        <f aca="false">IF(H19678="",F19678,H19678)</f>
        <v>aragonne mesa wind project</v>
      </c>
      <c r="F19678" s="5"/>
      <c r="G19678" s="1" t="n">
        <v>64845</v>
      </c>
      <c r="H19678" s="1" t="s">
        <v>25146</v>
      </c>
      <c r="I19678" s="1" t="n">
        <v>50123</v>
      </c>
      <c r="J19678" s="1" t="s">
        <v>25147</v>
      </c>
      <c r="K19678" s="1" t="s">
        <v>25035</v>
      </c>
    </row>
    <row r="19679" customFormat="false" ht="15" hidden="false" customHeight="true" outlineLevel="0" collapsed="false">
      <c r="A19679" s="1" t="n">
        <f aca="false">IF(IFERROR((MATCH(G19679,$G$1:$G$12712,0)),0),INDEX($A$1:$A$12712,MATCH(G19679,$G$1:$G$12712,0)),MAX($A$2:$A19678)+1)</f>
        <v>15334</v>
      </c>
      <c r="B19679" s="1" t="e">
        <f aca="false">IF(COUNTIF($G$1:$G$12712,G19679&gt;0),0,INDEX($A$1:$A$12712,MATCH(G19679,$G$1:$G$12712,0)))</f>
        <v>#N/A</v>
      </c>
      <c r="C19679" s="1" t="str">
        <f aca="false">IF(H19679="",F19679,H19679)</f>
        <v>panorama wind, llc</v>
      </c>
      <c r="F19679" s="5"/>
      <c r="G19679" s="1" t="n">
        <v>64872</v>
      </c>
      <c r="H19679" s="1" t="s">
        <v>25148</v>
      </c>
      <c r="I19679" s="1" t="n">
        <v>50123</v>
      </c>
      <c r="J19679" s="1" t="s">
        <v>25147</v>
      </c>
      <c r="K19679" s="1" t="s">
        <v>25035</v>
      </c>
    </row>
    <row r="19680" customFormat="false" ht="15" hidden="false" customHeight="true" outlineLevel="0" collapsed="false">
      <c r="A19680" s="1" t="n">
        <f aca="false">IF(IFERROR((MATCH(G19680,$G$1:$G$12712,0)),0),INDEX($A$1:$A$12712,MATCH(G19680,$G$1:$G$12712,0)),MAX($A$2:$A19679)+1)</f>
        <v>15335</v>
      </c>
      <c r="B19680" s="1" t="e">
        <f aca="false">IF(COUNTIF($G$1:$G$12712,G19680&gt;0),0,INDEX($A$1:$A$12712,MATCH(G19680,$G$1:$G$12712,0)))</f>
        <v>#N/A</v>
      </c>
      <c r="C19680" s="1" t="str">
        <f aca="false">IF(H19680="",F19680,H19680)</f>
        <v>coyote gulch solar</v>
      </c>
      <c r="F19680" s="5"/>
      <c r="G19680" s="1" t="n">
        <v>64857</v>
      </c>
      <c r="H19680" s="1" t="s">
        <v>25149</v>
      </c>
      <c r="I19680" s="1" t="n">
        <v>64369</v>
      </c>
      <c r="J19680" s="1" t="s">
        <v>25150</v>
      </c>
      <c r="K19680" s="1" t="s">
        <v>25035</v>
      </c>
    </row>
    <row r="19681" customFormat="false" ht="15" hidden="false" customHeight="true" outlineLevel="0" collapsed="false">
      <c r="A19681" s="1" t="n">
        <f aca="false">IF(IFERROR((MATCH(G19681,$G$1:$G$12712,0)),0),INDEX($A$1:$A$12712,MATCH(G19681,$G$1:$G$12712,0)),MAX($A$2:$A19680)+1)</f>
        <v>15336</v>
      </c>
      <c r="B19681" s="1" t="e">
        <f aca="false">IF(COUNTIF($G$1:$G$12712,G19681&gt;0),0,INDEX($A$1:$A$12712,MATCH(G19681,$G$1:$G$12712,0)))</f>
        <v>#N/A</v>
      </c>
      <c r="C19681" s="1" t="str">
        <f aca="false">IF(H19681="",F19681,H19681)</f>
        <v>rayos del sol solar project</v>
      </c>
      <c r="F19681" s="5"/>
      <c r="G19681" s="1" t="n">
        <v>64737</v>
      </c>
      <c r="H19681" s="1" t="s">
        <v>25151</v>
      </c>
      <c r="I19681" s="1" t="n">
        <v>61222</v>
      </c>
      <c r="J19681" s="1" t="s">
        <v>22789</v>
      </c>
      <c r="K19681" s="1" t="s">
        <v>25035</v>
      </c>
    </row>
    <row r="19682" customFormat="false" ht="15" hidden="false" customHeight="true" outlineLevel="0" collapsed="false">
      <c r="A19682" s="1" t="n">
        <f aca="false">IF(IFERROR((MATCH(G19682,$G$1:$G$12712,0)),0),INDEX($A$1:$A$12712,MATCH(G19682,$G$1:$G$12712,0)),MAX($A$2:$A19681)+1)</f>
        <v>15337</v>
      </c>
      <c r="B19682" s="1" t="e">
        <f aca="false">IF(COUNTIF($G$1:$G$12712,G19682&gt;0),0,INDEX($A$1:$A$12712,MATCH(G19682,$G$1:$G$12712,0)))</f>
        <v>#N/A</v>
      </c>
      <c r="C19682" s="1" t="str">
        <f aca="false">IF(H19682="",F19682,H19682)</f>
        <v>wilmot energy center llc</v>
      </c>
      <c r="F19682" s="5"/>
      <c r="G19682" s="1" t="n">
        <v>64426</v>
      </c>
      <c r="H19682" s="1" t="s">
        <v>25152</v>
      </c>
      <c r="I19682" s="1" t="n">
        <v>64002</v>
      </c>
      <c r="J19682" s="1" t="s">
        <v>25152</v>
      </c>
      <c r="K19682" s="1" t="s">
        <v>25035</v>
      </c>
    </row>
    <row r="19683" customFormat="false" ht="15" hidden="false" customHeight="true" outlineLevel="0" collapsed="false">
      <c r="A19683" s="1" t="n">
        <f aca="false">IF(IFERROR((MATCH(G19683,$G$1:$G$12712,0)),0),INDEX($A$1:$A$12712,MATCH(G19683,$G$1:$G$12712,0)),MAX($A$2:$A19682)+1)</f>
        <v>15338</v>
      </c>
      <c r="B19683" s="1" t="e">
        <f aca="false">IF(COUNTIF($G$1:$G$12712,G19683&gt;0),0,INDEX($A$1:$A$12712,MATCH(G19683,$G$1:$G$12712,0)))</f>
        <v>#N/A</v>
      </c>
      <c r="C19683" s="1" t="str">
        <f aca="false">IF(H19683="",F19683,H19683)</f>
        <v>flat ridge 3</v>
      </c>
      <c r="F19683" s="5"/>
      <c r="G19683" s="1" t="n">
        <v>64407</v>
      </c>
      <c r="H19683" s="1" t="s">
        <v>25153</v>
      </c>
      <c r="I19683" s="1" t="n">
        <v>64000</v>
      </c>
      <c r="J19683" s="1" t="s">
        <v>25154</v>
      </c>
      <c r="K19683" s="1" t="s">
        <v>25035</v>
      </c>
    </row>
    <row r="19684" customFormat="false" ht="15" hidden="false" customHeight="true" outlineLevel="0" collapsed="false">
      <c r="A19684" s="1" t="n">
        <f aca="false">IF(IFERROR((MATCH(G19684,$G$1:$G$12712,0)),0),INDEX($A$1:$A$12712,MATCH(G19684,$G$1:$G$12712,0)),MAX($A$2:$A19683)+1)</f>
        <v>15339</v>
      </c>
      <c r="B19684" s="1" t="e">
        <f aca="false">IF(COUNTIF($G$1:$G$12712,G19684&gt;0),0,INDEX($A$1:$A$12712,MATCH(G19684,$G$1:$G$12712,0)))</f>
        <v>#N/A</v>
      </c>
      <c r="C19684" s="1" t="str">
        <f aca="false">IF(H19684="",F19684,H19684)</f>
        <v>standing bear lake</v>
      </c>
      <c r="F19684" s="5"/>
      <c r="G19684" s="1" t="n">
        <v>64548</v>
      </c>
      <c r="H19684" s="1" t="s">
        <v>25155</v>
      </c>
      <c r="I19684" s="1" t="n">
        <v>14127</v>
      </c>
      <c r="J19684" s="1" t="s">
        <v>22553</v>
      </c>
      <c r="K19684" s="1" t="s">
        <v>25035</v>
      </c>
    </row>
    <row r="19685" customFormat="false" ht="15" hidden="false" customHeight="true" outlineLevel="0" collapsed="false">
      <c r="A19685" s="1" t="n">
        <f aca="false">IF(IFERROR((MATCH(G19685,$G$1:$G$12712,0)),0),INDEX($A$1:$A$12712,MATCH(G19685,$G$1:$G$12712,0)),MAX($A$2:$A19684)+1)</f>
        <v>15340</v>
      </c>
      <c r="B19685" s="1" t="e">
        <f aca="false">IF(COUNTIF($G$1:$G$12712,G19685&gt;0),0,INDEX($A$1:$A$12712,MATCH(G19685,$G$1:$G$12712,0)))</f>
        <v>#N/A</v>
      </c>
      <c r="C19685" s="1" t="str">
        <f aca="false">IF(H19685="",F19685,H19685)</f>
        <v>calhoun county solar project</v>
      </c>
      <c r="F19685" s="5"/>
      <c r="G19685" s="1" t="n">
        <v>64452</v>
      </c>
      <c r="H19685" s="1" t="s">
        <v>25156</v>
      </c>
      <c r="I19685" s="1" t="n">
        <v>64110</v>
      </c>
      <c r="J19685" s="1" t="s">
        <v>25157</v>
      </c>
      <c r="K19685" s="1" t="s">
        <v>25035</v>
      </c>
    </row>
    <row r="19686" customFormat="false" ht="15" hidden="false" customHeight="true" outlineLevel="0" collapsed="false">
      <c r="A19686" s="1" t="n">
        <f aca="false">IF(IFERROR((MATCH(G19686,$G$1:$G$12712,0)),0),INDEX($A$1:$A$12712,MATCH(G19686,$G$1:$G$12712,0)),MAX($A$2:$A19685)+1)</f>
        <v>15341</v>
      </c>
      <c r="B19686" s="1" t="e">
        <f aca="false">IF(COUNTIF($G$1:$G$12712,G19686&gt;0),0,INDEX($A$1:$A$12712,MATCH(G19686,$G$1:$G$12712,0)))</f>
        <v>#N/A</v>
      </c>
      <c r="C19686" s="1" t="str">
        <f aca="false">IF(H19686="",F19686,H19686)</f>
        <v>leconte energy storage</v>
      </c>
      <c r="F19686" s="5"/>
      <c r="G19686" s="1" t="n">
        <v>64701</v>
      </c>
      <c r="H19686" s="1" t="s">
        <v>25158</v>
      </c>
      <c r="I19686" s="1" t="n">
        <v>64282</v>
      </c>
      <c r="J19686" s="1" t="s">
        <v>25159</v>
      </c>
      <c r="K19686" s="1" t="s">
        <v>25035</v>
      </c>
    </row>
    <row r="19687" customFormat="false" ht="15" hidden="false" customHeight="true" outlineLevel="0" collapsed="false">
      <c r="A19687" s="1" t="n">
        <f aca="false">IF(IFERROR((MATCH(G19687,$G$1:$G$12712,0)),0),INDEX($A$1:$A$12712,MATCH(G19687,$G$1:$G$12712,0)),MAX($A$2:$A19686)+1)</f>
        <v>15342</v>
      </c>
      <c r="B19687" s="1" t="e">
        <f aca="false">IF(COUNTIF($G$1:$G$12712,G19687&gt;0),0,INDEX($A$1:$A$12712,MATCH(G19687,$G$1:$G$12712,0)))</f>
        <v>#N/A</v>
      </c>
      <c r="C19687" s="1" t="str">
        <f aca="false">IF(H19687="",F19687,H19687)</f>
        <v>power plant 2</v>
      </c>
      <c r="F19687" s="5"/>
      <c r="G19687" s="1" t="n">
        <v>55945</v>
      </c>
      <c r="H19687" s="1" t="s">
        <v>25160</v>
      </c>
      <c r="I19687" s="1" t="n">
        <v>6090</v>
      </c>
      <c r="J19687" s="1" t="s">
        <v>25060</v>
      </c>
      <c r="K19687" s="1" t="s">
        <v>25035</v>
      </c>
    </row>
    <row r="19688" customFormat="false" ht="15" hidden="false" customHeight="true" outlineLevel="0" collapsed="false">
      <c r="A19688" s="1" t="n">
        <f aca="false">IF(IFERROR((MATCH(G19688,$G$1:$G$12712,0)),0),INDEX($A$1:$A$12712,MATCH(G19688,$G$1:$G$12712,0)),MAX($A$2:$A19687)+1)</f>
        <v>15343</v>
      </c>
      <c r="B19688" s="1" t="e">
        <f aca="false">IF(COUNTIF($G$1:$G$12712,G19688&gt;0),0,INDEX($A$1:$A$12712,MATCH(G19688,$G$1:$G$12712,0)))</f>
        <v>#N/A</v>
      </c>
      <c r="C19688" s="1" t="str">
        <f aca="false">IF(H19688="",F19688,H19688)</f>
        <v>greens corners solar</v>
      </c>
      <c r="F19688" s="5"/>
      <c r="G19688" s="1" t="n">
        <v>64599</v>
      </c>
      <c r="H19688" s="1" t="s">
        <v>25161</v>
      </c>
      <c r="I19688" s="1" t="n">
        <v>64218</v>
      </c>
      <c r="J19688" s="1" t="s">
        <v>25161</v>
      </c>
      <c r="K19688" s="1" t="s">
        <v>25035</v>
      </c>
    </row>
    <row r="19689" customFormat="false" ht="15" hidden="false" customHeight="true" outlineLevel="0" collapsed="false">
      <c r="A19689" s="1" t="n">
        <f aca="false">IF(IFERROR((MATCH(G19689,$G$1:$G$12712,0)),0),INDEX($A$1:$A$12712,MATCH(G19689,$G$1:$G$12712,0)),MAX($A$2:$A19688)+1)</f>
        <v>15344</v>
      </c>
      <c r="B19689" s="1" t="e">
        <f aca="false">IF(COUNTIF($G$1:$G$12712,G19689&gt;0),0,INDEX($A$1:$A$12712,MATCH(G19689,$G$1:$G$12712,0)))</f>
        <v>#N/A</v>
      </c>
      <c r="C19689" s="1" t="str">
        <f aca="false">IF(H19689="",F19689,H19689)</f>
        <v>tyre bridge solar llc</v>
      </c>
      <c r="F19689" s="5"/>
      <c r="G19689" s="1" t="n">
        <v>64537</v>
      </c>
      <c r="H19689" s="1" t="s">
        <v>25162</v>
      </c>
      <c r="I19689" s="1" t="n">
        <v>64168</v>
      </c>
      <c r="J19689" s="1" t="s">
        <v>25162</v>
      </c>
      <c r="K19689" s="1" t="s">
        <v>25035</v>
      </c>
    </row>
    <row r="19690" customFormat="false" ht="15" hidden="false" customHeight="true" outlineLevel="0" collapsed="false">
      <c r="A19690" s="1" t="n">
        <f aca="false">IF(IFERROR((MATCH(G19690,$G$1:$G$12712,0)),0),INDEX($A$1:$A$12712,MATCH(G19690,$G$1:$G$12712,0)),MAX($A$2:$A19689)+1)</f>
        <v>15345</v>
      </c>
      <c r="B19690" s="1" t="e">
        <f aca="false">IF(COUNTIF($G$1:$G$12712,G19690&gt;0),0,INDEX($A$1:$A$12712,MATCH(G19690,$G$1:$G$12712,0)))</f>
        <v>#N/A</v>
      </c>
      <c r="C19690" s="1" t="str">
        <f aca="false">IF(H19690="",F19690,H19690)</f>
        <v>glass sands wind facility</v>
      </c>
      <c r="F19690" s="5"/>
      <c r="G19690" s="1" t="n">
        <v>64750</v>
      </c>
      <c r="H19690" s="1" t="s">
        <v>25163</v>
      </c>
      <c r="I19690" s="1" t="n">
        <v>17650</v>
      </c>
      <c r="J19690" s="1" t="s">
        <v>21048</v>
      </c>
      <c r="K19690" s="1" t="s">
        <v>25035</v>
      </c>
    </row>
    <row r="19691" customFormat="false" ht="15" hidden="false" customHeight="true" outlineLevel="0" collapsed="false">
      <c r="A19691" s="1" t="n">
        <f aca="false">IF(IFERROR((MATCH(G19691,$G$1:$G$12712,0)),0),INDEX($A$1:$A$12712,MATCH(G19691,$G$1:$G$12712,0)),MAX($A$2:$A19690)+1)</f>
        <v>15346</v>
      </c>
      <c r="B19691" s="1" t="e">
        <f aca="false">IF(COUNTIF($G$1:$G$12712,G19691&gt;0),0,INDEX($A$1:$A$12712,MATCH(G19691,$G$1:$G$12712,0)))</f>
        <v>#N/A</v>
      </c>
      <c r="C19691" s="1" t="str">
        <f aca="false">IF(H19691="",F19691,H19691)</f>
        <v>black rock wind</v>
      </c>
      <c r="F19691" s="5"/>
      <c r="G19691" s="1" t="n">
        <v>64433</v>
      </c>
      <c r="H19691" s="1" t="s">
        <v>25164</v>
      </c>
      <c r="I19691" s="1" t="n">
        <v>64068</v>
      </c>
      <c r="J19691" s="1" t="s">
        <v>25165</v>
      </c>
      <c r="K19691" s="1" t="s">
        <v>25035</v>
      </c>
    </row>
    <row r="19692" customFormat="false" ht="15" hidden="false" customHeight="true" outlineLevel="0" collapsed="false">
      <c r="A19692" s="1" t="n">
        <f aca="false">IF(IFERROR((MATCH(G19692,$G$1:$G$12712,0)),0),INDEX($A$1:$A$12712,MATCH(G19692,$G$1:$G$12712,0)),MAX($A$2:$A19691)+1)</f>
        <v>15347</v>
      </c>
      <c r="B19692" s="1" t="e">
        <f aca="false">IF(COUNTIF($G$1:$G$12712,G19692&gt;0),0,INDEX($A$1:$A$12712,MATCH(G19692,$G$1:$G$12712,0)))</f>
        <v>#N/A</v>
      </c>
      <c r="C19692" s="1" t="str">
        <f aca="false">IF(H19692="",F19692,H19692)</f>
        <v>ranchland wind project i</v>
      </c>
      <c r="F19692" s="5"/>
      <c r="G19692" s="1" t="n">
        <v>64551</v>
      </c>
      <c r="H19692" s="1" t="s">
        <v>25166</v>
      </c>
      <c r="I19692" s="1" t="n">
        <v>64177</v>
      </c>
      <c r="J19692" s="1" t="s">
        <v>25167</v>
      </c>
      <c r="K19692" s="1" t="s">
        <v>25035</v>
      </c>
    </row>
    <row r="19693" customFormat="false" ht="15" hidden="false" customHeight="true" outlineLevel="0" collapsed="false">
      <c r="A19693" s="1" t="n">
        <f aca="false">IF(IFERROR((MATCH(G19693,$G$1:$G$12712,0)),0),INDEX($A$1:$A$12712,MATCH(G19693,$G$1:$G$12712,0)),MAX($A$2:$A19692)+1)</f>
        <v>15348</v>
      </c>
      <c r="B19693" s="1" t="e">
        <f aca="false">IF(COUNTIF($G$1:$G$12712,G19693&gt;0),0,INDEX($A$1:$A$12712,MATCH(G19693,$G$1:$G$12712,0)))</f>
        <v>#N/A</v>
      </c>
      <c r="C19693" s="1" t="str">
        <f aca="false">IF(H19693="",F19693,H19693)</f>
        <v>cedar creek solar</v>
      </c>
      <c r="F19693" s="5"/>
      <c r="G19693" s="1" t="n">
        <v>64543</v>
      </c>
      <c r="H19693" s="1" t="s">
        <v>25168</v>
      </c>
      <c r="I19693" s="1" t="n">
        <v>64174</v>
      </c>
      <c r="J19693" s="1" t="s">
        <v>25169</v>
      </c>
      <c r="K19693" s="1" t="s">
        <v>25035</v>
      </c>
    </row>
    <row r="19694" customFormat="false" ht="15" hidden="false" customHeight="true" outlineLevel="0" collapsed="false">
      <c r="A19694" s="1" t="n">
        <f aca="false">A903</f>
        <v>608</v>
      </c>
      <c r="B19694" s="1" t="e">
        <f aca="false">IF(COUNTIF($G$1:$G$12712,G19694&gt;0),0,INDEX($A$1:$A$12712,MATCH(G19694,$G$1:$G$12712,0)))</f>
        <v>#N/A</v>
      </c>
      <c r="C19694" s="1" t="str">
        <f aca="false">IF(H19694="",F19694,H19694)</f>
        <v>pinon pine</v>
      </c>
      <c r="F19694" s="5"/>
      <c r="G19694" s="1" t="n">
        <v>7419</v>
      </c>
      <c r="H19694" s="1" t="s">
        <v>19832</v>
      </c>
      <c r="I19694" s="1" t="n">
        <v>17166</v>
      </c>
      <c r="J19694" s="1" t="s">
        <v>25170</v>
      </c>
      <c r="K19694" s="1" t="s">
        <v>25035</v>
      </c>
    </row>
    <row r="19695" customFormat="false" ht="15" hidden="false" customHeight="true" outlineLevel="0" collapsed="false">
      <c r="A19695" s="1" t="n">
        <f aca="false">IF(IFERROR((MATCH(G19695,$G$1:$G$12712,0)),0),INDEX($A$1:$A$12712,MATCH(G19695,$G$1:$G$12712,0)),MAX($A$2:$A19694)+1)</f>
        <v>15349</v>
      </c>
      <c r="B19695" s="1" t="e">
        <f aca="false">IF(COUNTIF($G$1:$G$12712,G19695&gt;0),0,INDEX($A$1:$A$12712,MATCH(G19695,$G$1:$G$12712,0)))</f>
        <v>#N/A</v>
      </c>
      <c r="C19695" s="1" t="str">
        <f aca="false">IF(H19695="",F19695,H19695)</f>
        <v>american beech solar llc</v>
      </c>
      <c r="F19695" s="5"/>
      <c r="G19695" s="1" t="n">
        <v>64430</v>
      </c>
      <c r="H19695" s="1" t="s">
        <v>25171</v>
      </c>
      <c r="I19695" s="1" t="n">
        <v>64085</v>
      </c>
      <c r="J19695" s="1" t="s">
        <v>25171</v>
      </c>
      <c r="K19695" s="1" t="s">
        <v>25035</v>
      </c>
    </row>
    <row r="19696" customFormat="false" ht="15" hidden="false" customHeight="true" outlineLevel="0" collapsed="false">
      <c r="A19696" s="1" t="n">
        <f aca="false">IF(IFERROR((MATCH(G19696,$G$1:$G$12712,0)),0),INDEX($A$1:$A$12712,MATCH(G19696,$G$1:$G$12712,0)),MAX($A$2:$A19695)+1)</f>
        <v>15350</v>
      </c>
      <c r="B19696" s="1" t="e">
        <f aca="false">IF(COUNTIF($G$1:$G$12712,G19696&gt;0),0,INDEX($A$1:$A$12712,MATCH(G19696,$G$1:$G$12712,0)))</f>
        <v>#N/A</v>
      </c>
      <c r="C19696" s="1" t="str">
        <f aca="false">IF(H19696="",F19696,H19696)</f>
        <v>saco river solar, llc</v>
      </c>
      <c r="F19696" s="5"/>
      <c r="G19696" s="1" t="n">
        <v>64833</v>
      </c>
      <c r="H19696" s="1" t="s">
        <v>25172</v>
      </c>
      <c r="I19696" s="1" t="n">
        <v>64350</v>
      </c>
      <c r="J19696" s="1" t="s">
        <v>25172</v>
      </c>
      <c r="K19696" s="1" t="s">
        <v>25035</v>
      </c>
    </row>
    <row r="19697" customFormat="false" ht="15" hidden="false" customHeight="true" outlineLevel="0" collapsed="false">
      <c r="A19697" s="1" t="n">
        <f aca="false">IF(IFERROR((MATCH(G19697,$G$1:$G$12712,0)),0),INDEX($A$1:$A$12712,MATCH(G19697,$G$1:$G$12712,0)),MAX($A$2:$A19696)+1)</f>
        <v>15351</v>
      </c>
      <c r="B19697" s="1" t="e">
        <f aca="false">IF(COUNTIF($G$1:$G$12712,G19697&gt;0),0,INDEX($A$1:$A$12712,MATCH(G19697,$G$1:$G$12712,0)))</f>
        <v>#N/A</v>
      </c>
      <c r="C19697" s="1" t="str">
        <f aca="false">IF(H19697="",F19697,H19697)</f>
        <v>dolores canyon solar</v>
      </c>
      <c r="F19697" s="5"/>
      <c r="G19697" s="1" t="n">
        <v>64858</v>
      </c>
      <c r="H19697" s="1" t="s">
        <v>25173</v>
      </c>
      <c r="I19697" s="1" t="n">
        <v>64368</v>
      </c>
      <c r="J19697" s="1" t="s">
        <v>25174</v>
      </c>
      <c r="K19697" s="1" t="s">
        <v>25035</v>
      </c>
    </row>
    <row r="19698" customFormat="false" ht="15" hidden="false" customHeight="true" outlineLevel="0" collapsed="false">
      <c r="A19698" s="1" t="n">
        <f aca="false">IF(IFERROR((MATCH(G19698,$G$1:$G$12712,0)),0),INDEX($A$1:$A$12712,MATCH(G19698,$G$1:$G$12712,0)),MAX($A$2:$A19697)+1)</f>
        <v>15352</v>
      </c>
      <c r="B19698" s="1" t="e">
        <f aca="false">IF(COUNTIF($G$1:$G$12712,G19698&gt;0),0,INDEX($A$1:$A$12712,MATCH(G19698,$G$1:$G$12712,0)))</f>
        <v>#N/A</v>
      </c>
      <c r="C19698" s="1" t="str">
        <f aca="false">IF(H19698="",F19698,H19698)</f>
        <v>sr clay, llc</v>
      </c>
      <c r="F19698" s="5"/>
      <c r="G19698" s="1" t="n">
        <v>64838</v>
      </c>
      <c r="H19698" s="1" t="s">
        <v>25175</v>
      </c>
      <c r="I19698" s="1" t="n">
        <v>64360</v>
      </c>
      <c r="J19698" s="1" t="s">
        <v>25175</v>
      </c>
      <c r="K19698" s="1" t="s">
        <v>25035</v>
      </c>
    </row>
    <row r="19699" customFormat="false" ht="15" hidden="false" customHeight="true" outlineLevel="0" collapsed="false">
      <c r="A19699" s="1" t="n">
        <f aca="false">IF(IFERROR((MATCH(G19699,$G$1:$G$12712,0)),0),INDEX($A$1:$A$12712,MATCH(G19699,$G$1:$G$12712,0)),MAX($A$2:$A19698)+1)</f>
        <v>15353</v>
      </c>
      <c r="B19699" s="1" t="e">
        <f aca="false">IF(COUNTIF($G$1:$G$12712,G19699&gt;0),0,INDEX($A$1:$A$12712,MATCH(G19699,$G$1:$G$12712,0)))</f>
        <v>#N/A</v>
      </c>
      <c r="C19699" s="1" t="str">
        <f aca="false">IF(H19699="",F19699,H19699)</f>
        <v>oak trail solar, llc</v>
      </c>
      <c r="F19699" s="5"/>
      <c r="G19699" s="1" t="n">
        <v>64683</v>
      </c>
      <c r="H19699" s="1" t="s">
        <v>25176</v>
      </c>
      <c r="I19699" s="1" t="n">
        <v>64272</v>
      </c>
      <c r="J19699" s="1" t="s">
        <v>25176</v>
      </c>
      <c r="K19699" s="1" t="s">
        <v>25035</v>
      </c>
    </row>
    <row r="19700" customFormat="false" ht="15" hidden="false" customHeight="true" outlineLevel="0" collapsed="false">
      <c r="A19700" s="1" t="n">
        <f aca="false">IF(IFERROR((MATCH(G19700,$G$1:$G$12712,0)),0),INDEX($A$1:$A$12712,MATCH(G19700,$G$1:$G$12712,0)),MAX($A$2:$A19699)+1)</f>
        <v>15354</v>
      </c>
      <c r="B19700" s="1" t="e">
        <f aca="false">IF(COUNTIF($G$1:$G$12712,G19700&gt;0),0,INDEX($A$1:$A$12712,MATCH(G19700,$G$1:$G$12712,0)))</f>
        <v>#N/A</v>
      </c>
      <c r="C19700" s="1" t="str">
        <f aca="false">IF(H19700="",F19700,H19700)</f>
        <v>bat cave</v>
      </c>
      <c r="F19700" s="5"/>
      <c r="G19700" s="1" t="n">
        <v>64312</v>
      </c>
      <c r="H19700" s="1" t="s">
        <v>25177</v>
      </c>
      <c r="I19700" s="1" t="n">
        <v>63883</v>
      </c>
      <c r="J19700" s="1" t="s">
        <v>25178</v>
      </c>
      <c r="K19700" s="1" t="s">
        <v>25035</v>
      </c>
    </row>
    <row r="19701" customFormat="false" ht="15" hidden="false" customHeight="true" outlineLevel="0" collapsed="false">
      <c r="A19701" s="1" t="n">
        <f aca="false">IF(IFERROR((MATCH(G19701,$G$1:$G$12712,0)),0),INDEX($A$1:$A$12712,MATCH(G19701,$G$1:$G$12712,0)),MAX($A$2:$A19700)+1)</f>
        <v>15355</v>
      </c>
      <c r="B19701" s="1" t="e">
        <f aca="false">IF(COUNTIF($G$1:$G$12712,G19701&gt;0),0,INDEX($A$1:$A$12712,MATCH(G19701,$G$1:$G$12712,0)))</f>
        <v>#N/A</v>
      </c>
      <c r="C19701" s="1" t="str">
        <f aca="false">IF(H19701="",F19701,H19701)</f>
        <v>north fork tx</v>
      </c>
      <c r="F19701" s="5"/>
      <c r="G19701" s="1" t="n">
        <v>64317</v>
      </c>
      <c r="H19701" s="1" t="s">
        <v>25179</v>
      </c>
      <c r="I19701" s="1" t="n">
        <v>63883</v>
      </c>
      <c r="J19701" s="1" t="s">
        <v>25178</v>
      </c>
      <c r="K19701" s="1" t="s">
        <v>25035</v>
      </c>
    </row>
    <row r="19702" customFormat="false" ht="15" hidden="false" customHeight="true" outlineLevel="0" collapsed="false">
      <c r="A19702" s="1" t="n">
        <f aca="false">IF(IFERROR((MATCH(G19702,$G$1:$G$12712,0)),0),INDEX($A$1:$A$12712,MATCH(G19702,$G$1:$G$12712,0)),MAX($A$2:$A19701)+1)</f>
        <v>15356</v>
      </c>
      <c r="B19702" s="1" t="e">
        <f aca="false">IF(COUNTIF($G$1:$G$12712,G19702&gt;0),0,INDEX($A$1:$A$12712,MATCH(G19702,$G$1:$G$12712,0)))</f>
        <v>#N/A</v>
      </c>
      <c r="C19702" s="1" t="str">
        <f aca="false">IF(H19702="",F19702,H19702)</f>
        <v>white rock west wind project</v>
      </c>
      <c r="F19702" s="5"/>
      <c r="G19702" s="1" t="n">
        <v>64340</v>
      </c>
      <c r="H19702" s="1" t="s">
        <v>25180</v>
      </c>
      <c r="I19702" s="1" t="n">
        <v>63960</v>
      </c>
      <c r="J19702" s="1" t="s">
        <v>25181</v>
      </c>
      <c r="K19702" s="1" t="s">
        <v>25035</v>
      </c>
    </row>
    <row r="19703" customFormat="false" ht="15" hidden="false" customHeight="true" outlineLevel="0" collapsed="false">
      <c r="A19703" s="1" t="n">
        <f aca="false">IF(IFERROR((MATCH(G19703,$G$1:$G$12712,0)),0),INDEX($A$1:$A$12712,MATCH(G19703,$G$1:$G$12712,0)),MAX($A$2:$A19702)+1)</f>
        <v>15357</v>
      </c>
      <c r="B19703" s="1" t="e">
        <f aca="false">IF(COUNTIF($G$1:$G$12712,G19703&gt;0),0,INDEX($A$1:$A$12712,MATCH(G19703,$G$1:$G$12712,0)))</f>
        <v>#N/A</v>
      </c>
      <c r="C19703" s="1" t="str">
        <f aca="false">IF(H19703="",F19703,H19703)</f>
        <v>point beach solar</v>
      </c>
      <c r="F19703" s="5"/>
      <c r="G19703" s="1" t="n">
        <v>64431</v>
      </c>
      <c r="H19703" s="1" t="s">
        <v>25182</v>
      </c>
      <c r="I19703" s="1" t="n">
        <v>64081</v>
      </c>
      <c r="J19703" s="1" t="s">
        <v>25182</v>
      </c>
      <c r="K19703" s="1" t="s">
        <v>25035</v>
      </c>
    </row>
    <row r="19704" customFormat="false" ht="15" hidden="false" customHeight="true" outlineLevel="0" collapsed="false">
      <c r="A19704" s="1" t="n">
        <f aca="false">IF(IFERROR((MATCH(G19704,$G$1:$G$12712,0)),0),INDEX($A$1:$A$12712,MATCH(G19704,$G$1:$G$12712,0)),MAX($A$2:$A19703)+1)</f>
        <v>15358</v>
      </c>
      <c r="B19704" s="1" t="e">
        <f aca="false">IF(COUNTIF($G$1:$G$12712,G19704&gt;0),0,INDEX($A$1:$A$12712,MATCH(G19704,$G$1:$G$12712,0)))</f>
        <v>#N/A</v>
      </c>
      <c r="C19704" s="1" t="str">
        <f aca="false">IF(H19704="",F19704,H19704)</f>
        <v>oetn1</v>
      </c>
      <c r="F19704" s="5"/>
      <c r="G19704" s="1" t="n">
        <v>64507</v>
      </c>
      <c r="H19704" s="1" t="s">
        <v>25183</v>
      </c>
      <c r="I19704" s="1" t="n">
        <v>64084</v>
      </c>
      <c r="J19704" s="1" t="s">
        <v>25184</v>
      </c>
      <c r="K19704" s="1" t="s">
        <v>25035</v>
      </c>
    </row>
    <row r="19705" customFormat="false" ht="15" hidden="false" customHeight="true" outlineLevel="0" collapsed="false">
      <c r="A19705" s="1" t="n">
        <f aca="false">IF(IFERROR((MATCH(G19705,$G$1:$G$12712,0)),0),INDEX($A$1:$A$12712,MATCH(G19705,$G$1:$G$12712,0)),MAX($A$2:$A19704)+1)</f>
        <v>15359</v>
      </c>
      <c r="B19705" s="1" t="e">
        <f aca="false">IF(COUNTIF($G$1:$G$12712,G19705&gt;0),0,INDEX($A$1:$A$12712,MATCH(G19705,$G$1:$G$12712,0)))</f>
        <v>#N/A</v>
      </c>
      <c r="C19705" s="1" t="str">
        <f aca="false">IF(H19705="",F19705,H19705)</f>
        <v>gambit energy storage - angleton storage</v>
      </c>
      <c r="F19705" s="5"/>
      <c r="G19705" s="1" t="n">
        <v>64528</v>
      </c>
      <c r="H19705" s="1" t="s">
        <v>25185</v>
      </c>
      <c r="I19705" s="1" t="n">
        <v>60947</v>
      </c>
      <c r="J19705" s="1" t="s">
        <v>23655</v>
      </c>
      <c r="K19705" s="1" t="s">
        <v>25035</v>
      </c>
    </row>
    <row r="19706" customFormat="false" ht="15" hidden="false" customHeight="true" outlineLevel="0" collapsed="false">
      <c r="A19706" s="1" t="n">
        <f aca="false">IF(IFERROR((MATCH(G19706,$G$1:$G$12712,0)),0),INDEX($A$1:$A$12712,MATCH(G19706,$G$1:$G$12712,0)),MAX($A$2:$A19705)+1)</f>
        <v>15360</v>
      </c>
      <c r="B19706" s="1" t="e">
        <f aca="false">IF(COUNTIF($G$1:$G$12712,G19706&gt;0),0,INDEX($A$1:$A$12712,MATCH(G19706,$G$1:$G$12712,0)))</f>
        <v>#N/A</v>
      </c>
      <c r="C19706" s="1" t="str">
        <f aca="false">IF(H19706="",F19706,H19706)</f>
        <v>central line solar, llc</v>
      </c>
      <c r="F19706" s="5"/>
      <c r="G19706" s="1" t="n">
        <v>64566</v>
      </c>
      <c r="H19706" s="1" t="s">
        <v>25186</v>
      </c>
      <c r="I19706" s="1" t="n">
        <v>61012</v>
      </c>
      <c r="J19706" s="1" t="s">
        <v>23025</v>
      </c>
      <c r="K19706" s="1" t="s">
        <v>25035</v>
      </c>
    </row>
    <row r="19707" customFormat="false" ht="15" hidden="false" customHeight="true" outlineLevel="0" collapsed="false">
      <c r="A19707" s="1" t="n">
        <f aca="false">IF(IFERROR((MATCH(G19707,$G$1:$G$12712,0)),0),INDEX($A$1:$A$12712,MATCH(G19707,$G$1:$G$12712,0)),MAX($A$2:$A19706)+1)</f>
        <v>15361</v>
      </c>
      <c r="B19707" s="1" t="e">
        <f aca="false">IF(COUNTIF($G$1:$G$12712,G19707&gt;0),0,INDEX($A$1:$A$12712,MATCH(G19707,$G$1:$G$12712,0)))</f>
        <v>#N/A</v>
      </c>
      <c r="C19707" s="1" t="str">
        <f aca="false">IF(H19707="",F19707,H19707)</f>
        <v>rabbitbrush solar, llc</v>
      </c>
      <c r="F19707" s="5"/>
      <c r="G19707" s="1" t="n">
        <v>64630</v>
      </c>
      <c r="H19707" s="1" t="s">
        <v>25187</v>
      </c>
      <c r="I19707" s="1" t="n">
        <v>56615</v>
      </c>
      <c r="J19707" s="1" t="s">
        <v>25188</v>
      </c>
      <c r="K19707" s="1" t="s">
        <v>25035</v>
      </c>
    </row>
    <row r="19708" customFormat="false" ht="15" hidden="false" customHeight="true" outlineLevel="0" collapsed="false">
      <c r="A19708" s="1" t="n">
        <f aca="false">IF(IFERROR((MATCH(G19708,$G$1:$G$12712,0)),0),INDEX($A$1:$A$12712,MATCH(G19708,$G$1:$G$12712,0)),MAX($A$2:$A19707)+1)</f>
        <v>15362</v>
      </c>
      <c r="B19708" s="1" t="e">
        <f aca="false">IF(COUNTIF($G$1:$G$12712,G19708&gt;0),0,INDEX($A$1:$A$12712,MATCH(G19708,$G$1:$G$12712,0)))</f>
        <v>#N/A</v>
      </c>
      <c r="C19708" s="1" t="str">
        <f aca="false">IF(H19708="",F19708,H19708)</f>
        <v>borderlands wind, llc</v>
      </c>
      <c r="F19708" s="5"/>
      <c r="G19708" s="1" t="n">
        <v>64638</v>
      </c>
      <c r="H19708" s="1" t="s">
        <v>25189</v>
      </c>
      <c r="I19708" s="1" t="n">
        <v>64250</v>
      </c>
      <c r="J19708" s="1" t="s">
        <v>25189</v>
      </c>
      <c r="K19708" s="1" t="s">
        <v>25035</v>
      </c>
    </row>
    <row r="19709" customFormat="false" ht="15" hidden="false" customHeight="true" outlineLevel="0" collapsed="false">
      <c r="A19709" s="1" t="n">
        <f aca="false">IF(IFERROR((MATCH(G19709,$G$1:$G$12712,0)),0),INDEX($A$1:$A$12712,MATCH(G19709,$G$1:$G$12712,0)),MAX($A$2:$A19708)+1)</f>
        <v>15363</v>
      </c>
      <c r="B19709" s="1" t="e">
        <f aca="false">IF(COUNTIF($G$1:$G$12712,G19709&gt;0),0,INDEX($A$1:$A$12712,MATCH(G19709,$G$1:$G$12712,0)))</f>
        <v>#N/A</v>
      </c>
      <c r="C19709" s="1" t="str">
        <f aca="false">IF(H19709="",F19709,H19709)</f>
        <v>aeug madison solar, llc</v>
      </c>
      <c r="F19709" s="5"/>
      <c r="G19709" s="1" t="n">
        <v>64659</v>
      </c>
      <c r="H19709" s="1" t="s">
        <v>25190</v>
      </c>
      <c r="I19709" s="1" t="n">
        <v>57416</v>
      </c>
      <c r="J19709" s="1" t="s">
        <v>24183</v>
      </c>
      <c r="K19709" s="1" t="s">
        <v>25035</v>
      </c>
    </row>
    <row r="19710" customFormat="false" ht="15" hidden="false" customHeight="true" outlineLevel="0" collapsed="false">
      <c r="A19710" s="1" t="n">
        <f aca="false">IF(IFERROR((MATCH(G19710,$G$1:$G$12712,0)),0),INDEX($A$1:$A$12712,MATCH(G19710,$G$1:$G$12712,0)),MAX($A$2:$A19709)+1)</f>
        <v>15364</v>
      </c>
      <c r="B19710" s="1" t="e">
        <f aca="false">IF(COUNTIF($G$1:$G$12712,G19710&gt;0),0,INDEX($A$1:$A$12712,MATCH(G19710,$G$1:$G$12712,0)))</f>
        <v>#N/A</v>
      </c>
      <c r="C19710" s="1" t="str">
        <f aca="false">IF(H19710="",F19710,H19710)</f>
        <v>black rock solar llc</v>
      </c>
      <c r="F19710" s="5"/>
      <c r="G19710" s="1" t="n">
        <v>64671</v>
      </c>
      <c r="H19710" s="1" t="s">
        <v>25191</v>
      </c>
      <c r="I19710" s="1" t="n">
        <v>64268</v>
      </c>
      <c r="J19710" s="1" t="s">
        <v>25191</v>
      </c>
      <c r="K19710" s="1" t="s">
        <v>25035</v>
      </c>
    </row>
    <row r="19711" customFormat="false" ht="15" hidden="false" customHeight="true" outlineLevel="0" collapsed="false">
      <c r="A19711" s="1" t="n">
        <f aca="false">IF(IFERROR((MATCH(G19711,$G$1:$G$12712,0)),0),INDEX($A$1:$A$12712,MATCH(G19711,$G$1:$G$12712,0)),MAX($A$2:$A19710)+1)</f>
        <v>15365</v>
      </c>
      <c r="B19711" s="1" t="e">
        <f aca="false">IF(COUNTIF($G$1:$G$12712,G19711&gt;0),0,INDEX($A$1:$A$12712,MATCH(G19711,$G$1:$G$12712,0)))</f>
        <v>#N/A</v>
      </c>
      <c r="C19711" s="1" t="str">
        <f aca="false">IF(H19711="",F19711,H19711)</f>
        <v>sanborn bess 1</v>
      </c>
      <c r="F19711" s="5"/>
      <c r="G19711" s="1" t="n">
        <v>64712</v>
      </c>
      <c r="H19711" s="1" t="s">
        <v>25192</v>
      </c>
      <c r="I19711" s="1" t="n">
        <v>64287</v>
      </c>
      <c r="J19711" s="1" t="s">
        <v>25193</v>
      </c>
      <c r="K19711" s="1" t="s">
        <v>25035</v>
      </c>
    </row>
    <row r="19712" customFormat="false" ht="15" hidden="false" customHeight="true" outlineLevel="0" collapsed="false">
      <c r="A19712" s="1" t="n">
        <f aca="false">IF(IFERROR((MATCH(G19712,$G$1:$G$12712,0)),0),INDEX($A$1:$A$12712,MATCH(G19712,$G$1:$G$12712,0)),MAX($A$2:$A19711)+1)</f>
        <v>15366</v>
      </c>
      <c r="B19712" s="1" t="e">
        <f aca="false">IF(COUNTIF($G$1:$G$12712,G19712&gt;0),0,INDEX($A$1:$A$12712,MATCH(G19712,$G$1:$G$12712,0)))</f>
        <v>#N/A</v>
      </c>
      <c r="C19712" s="1" t="str">
        <f aca="false">IF(H19712="",F19712,H19712)</f>
        <v>sanborn bess 2</v>
      </c>
      <c r="F19712" s="5"/>
      <c r="G19712" s="1" t="n">
        <v>64713</v>
      </c>
      <c r="H19712" s="1" t="s">
        <v>25194</v>
      </c>
      <c r="I19712" s="1" t="n">
        <v>64287</v>
      </c>
      <c r="J19712" s="1" t="s">
        <v>25193</v>
      </c>
      <c r="K19712" s="1" t="s">
        <v>25035</v>
      </c>
    </row>
    <row r="19713" customFormat="false" ht="15" hidden="false" customHeight="true" outlineLevel="0" collapsed="false">
      <c r="A19713" s="1" t="n">
        <f aca="false">IF(IFERROR((MATCH(G19713,$G$1:$G$12712,0)),0),INDEX($A$1:$A$12712,MATCH(G19713,$G$1:$G$12712,0)),MAX($A$2:$A19712)+1)</f>
        <v>15367</v>
      </c>
      <c r="B19713" s="1" t="e">
        <f aca="false">IF(COUNTIF($G$1:$G$12712,G19713&gt;0),0,INDEX($A$1:$A$12712,MATCH(G19713,$G$1:$G$12712,0)))</f>
        <v>#N/A</v>
      </c>
      <c r="C19713" s="1" t="str">
        <f aca="false">IF(H19713="",F19713,H19713)</f>
        <v>holliday creek solar</v>
      </c>
      <c r="F19713" s="5"/>
      <c r="G19713" s="1" t="n">
        <v>64738</v>
      </c>
      <c r="H19713" s="1" t="s">
        <v>25195</v>
      </c>
      <c r="I19713" s="1" t="n">
        <v>12341</v>
      </c>
      <c r="J19713" s="1" t="s">
        <v>20548</v>
      </c>
      <c r="K19713" s="1" t="s">
        <v>25035</v>
      </c>
    </row>
    <row r="19714" customFormat="false" ht="15" hidden="false" customHeight="true" outlineLevel="0" collapsed="false">
      <c r="A19714" s="1" t="n">
        <f aca="false">IF(IFERROR((MATCH(G19714,$G$1:$G$12712,0)),0),INDEX($A$1:$A$12712,MATCH(G19714,$G$1:$G$12712,0)),MAX($A$2:$A19713)+1)</f>
        <v>15368</v>
      </c>
      <c r="B19714" s="1" t="e">
        <f aca="false">IF(COUNTIF($G$1:$G$12712,G19714&gt;0),0,INDEX($A$1:$A$12712,MATCH(G19714,$G$1:$G$12712,0)))</f>
        <v>#N/A</v>
      </c>
      <c r="C19714" s="1" t="str">
        <f aca="false">IF(H19714="",F19714,H19714)</f>
        <v>new market solar</v>
      </c>
      <c r="F19714" s="5"/>
      <c r="G19714" s="1" t="n">
        <v>64853</v>
      </c>
      <c r="H19714" s="1" t="s">
        <v>25196</v>
      </c>
      <c r="I19714" s="1" t="n">
        <v>64358</v>
      </c>
      <c r="J19714" s="1" t="s">
        <v>25196</v>
      </c>
      <c r="K19714" s="1" t="s">
        <v>25035</v>
      </c>
    </row>
    <row r="19715" customFormat="false" ht="15" hidden="false" customHeight="true" outlineLevel="0" collapsed="false">
      <c r="A19715" s="1" t="n">
        <f aca="false">IF(IFERROR((MATCH(G19715,$G$1:$G$12712,0)),0),INDEX($A$1:$A$12712,MATCH(G19715,$G$1:$G$12712,0)),MAX($A$2:$A19714)+1)</f>
        <v>15369</v>
      </c>
      <c r="B19715" s="1" t="e">
        <f aca="false">IF(COUNTIF($G$1:$G$12712,G19715&gt;0),0,INDEX($A$1:$A$12712,MATCH(G19715,$G$1:$G$12712,0)))</f>
        <v>#N/A</v>
      </c>
      <c r="C19715" s="1" t="str">
        <f aca="false">IF(H19715="",F19715,H19715)</f>
        <v>noosa energy storage llc</v>
      </c>
      <c r="F19715" s="5"/>
      <c r="G19715" s="1" t="n">
        <v>64531</v>
      </c>
      <c r="H19715" s="1" t="s">
        <v>25197</v>
      </c>
      <c r="I19715" s="1" t="n">
        <v>64164</v>
      </c>
      <c r="J19715" s="1" t="s">
        <v>25197</v>
      </c>
      <c r="K19715" s="1" t="s">
        <v>25035</v>
      </c>
    </row>
    <row r="19716" customFormat="false" ht="15" hidden="false" customHeight="true" outlineLevel="0" collapsed="false">
      <c r="A19716" s="1" t="n">
        <f aca="false">IF(IFERROR((MATCH(G19716,$G$1:$G$12712,0)),0),INDEX($A$1:$A$12712,MATCH(G19716,$G$1:$G$12712,0)),MAX($A$2:$A19715)+1)</f>
        <v>15370</v>
      </c>
      <c r="B19716" s="1" t="e">
        <f aca="false">IF(COUNTIF($G$1:$G$12712,G19716&gt;0),0,INDEX($A$1:$A$12712,MATCH(G19716,$G$1:$G$12712,0)))</f>
        <v>#N/A</v>
      </c>
      <c r="C19716" s="1" t="str">
        <f aca="false">IF(H19716="",F19716,H19716)</f>
        <v>wildcat solar power plant llc</v>
      </c>
      <c r="F19716" s="5"/>
      <c r="G19716" s="1" t="n">
        <v>64849</v>
      </c>
      <c r="H19716" s="1" t="s">
        <v>25198</v>
      </c>
      <c r="I19716" s="1" t="n">
        <v>64355</v>
      </c>
      <c r="J19716" s="1" t="s">
        <v>25199</v>
      </c>
      <c r="K19716" s="1" t="s">
        <v>25035</v>
      </c>
    </row>
    <row r="19717" customFormat="false" ht="15" hidden="false" customHeight="true" outlineLevel="0" collapsed="false">
      <c r="A19717" s="1" t="n">
        <f aca="false">IF(IFERROR((MATCH(G19717,$G$1:$G$12712,0)),0),INDEX($A$1:$A$12712,MATCH(G19717,$G$1:$G$12712,0)),MAX($A$2:$A19716)+1)</f>
        <v>15371</v>
      </c>
      <c r="B19717" s="1" t="e">
        <f aca="false">IF(COUNTIF($G$1:$G$12712,G19717&gt;0),0,INDEX($A$1:$A$12712,MATCH(G19717,$G$1:$G$12712,0)))</f>
        <v>#N/A</v>
      </c>
      <c r="C19717" s="1" t="str">
        <f aca="false">IF(H19717="",F19717,H19717)</f>
        <v>port arthur</v>
      </c>
      <c r="F19717" s="5"/>
      <c r="G19717" s="1" t="n">
        <v>55881</v>
      </c>
      <c r="H19717" s="1" t="s">
        <v>25200</v>
      </c>
      <c r="I19717" s="1" t="n">
        <v>1182</v>
      </c>
      <c r="J19717" s="1" t="s">
        <v>25201</v>
      </c>
      <c r="K19717" s="1" t="s">
        <v>25035</v>
      </c>
    </row>
    <row r="19718" customFormat="false" ht="15" hidden="false" customHeight="true" outlineLevel="0" collapsed="false">
      <c r="A19718" s="1" t="n">
        <f aca="false">IF(IFERROR((MATCH(G19718,$G$1:$G$12712,0)),0),INDEX($A$1:$A$12712,MATCH(G19718,$G$1:$G$12712,0)),MAX($A$2:$A19717)+1)</f>
        <v>15372</v>
      </c>
      <c r="B19718" s="1" t="e">
        <f aca="false">IF(COUNTIF($G$1:$G$12712,G19718&gt;0),0,INDEX($A$1:$A$12712,MATCH(G19718,$G$1:$G$12712,0)))</f>
        <v>#N/A</v>
      </c>
      <c r="C19718" s="1" t="str">
        <f aca="false">IF(H19718="",F19718,H19718)</f>
        <v>altavista solar</v>
      </c>
      <c r="F19718" s="5"/>
      <c r="G19718" s="1" t="n">
        <v>64019</v>
      </c>
      <c r="H19718" s="1" t="s">
        <v>25202</v>
      </c>
      <c r="I19718" s="1" t="n">
        <v>63666</v>
      </c>
      <c r="J19718" s="1" t="s">
        <v>25203</v>
      </c>
      <c r="K19718" s="1" t="s">
        <v>25035</v>
      </c>
    </row>
    <row r="19719" customFormat="false" ht="15" hidden="false" customHeight="true" outlineLevel="0" collapsed="false">
      <c r="A19719" s="1" t="n">
        <f aca="false">IF(IFERROR((MATCH(G19719,$G$1:$G$12712,0)),0),INDEX($A$1:$A$12712,MATCH(G19719,$G$1:$G$12712,0)),MAX($A$2:$A19718)+1)</f>
        <v>15373</v>
      </c>
      <c r="B19719" s="1" t="e">
        <f aca="false">IF(COUNTIF($G$1:$G$12712,G19719&gt;0),0,INDEX($A$1:$A$12712,MATCH(G19719,$G$1:$G$12712,0)))</f>
        <v>#N/A</v>
      </c>
      <c r="C19719" s="1" t="str">
        <f aca="false">IF(H19719="",F19719,H19719)</f>
        <v>oe_ald</v>
      </c>
      <c r="F19719" s="5"/>
      <c r="G19719" s="1" t="n">
        <v>64469</v>
      </c>
      <c r="H19719" s="1" t="s">
        <v>25204</v>
      </c>
      <c r="I19719" s="1" t="n">
        <v>64086</v>
      </c>
      <c r="J19719" s="1" t="s">
        <v>25204</v>
      </c>
      <c r="K19719" s="1" t="s">
        <v>25035</v>
      </c>
    </row>
    <row r="19720" customFormat="false" ht="15" hidden="false" customHeight="true" outlineLevel="0" collapsed="false">
      <c r="A19720" s="1" t="n">
        <f aca="false">IF(IFERROR((MATCH(G19720,$G$1:$G$12712,0)),0),INDEX($A$1:$A$12712,MATCH(G19720,$G$1:$G$12712,0)),MAX($A$2:$A19719)+1)</f>
        <v>15374</v>
      </c>
      <c r="B19720" s="1" t="e">
        <f aca="false">IF(COUNTIF($G$1:$G$12712,G19720&gt;0),0,INDEX($A$1:$A$12712,MATCH(G19720,$G$1:$G$12712,0)))</f>
        <v>#N/A</v>
      </c>
      <c r="C19720" s="1" t="str">
        <f aca="false">IF(H19720="",F19720,H19720)</f>
        <v>sac county wind, llc</v>
      </c>
      <c r="F19720" s="5"/>
      <c r="G19720" s="1" t="n">
        <v>64662</v>
      </c>
      <c r="H19720" s="1" t="s">
        <v>25205</v>
      </c>
      <c r="I19720" s="1" t="n">
        <v>64261</v>
      </c>
      <c r="J19720" s="1" t="s">
        <v>25206</v>
      </c>
      <c r="K19720" s="1" t="s">
        <v>25035</v>
      </c>
    </row>
    <row r="19721" customFormat="false" ht="15" hidden="false" customHeight="true" outlineLevel="0" collapsed="false">
      <c r="A19721" s="1" t="n">
        <f aca="false">IF(IFERROR((MATCH(G19721,$G$1:$G$12712,0)),0),INDEX($A$1:$A$12712,MATCH(G19721,$G$1:$G$12712,0)),MAX($A$2:$A19720)+1)</f>
        <v>15375</v>
      </c>
      <c r="B19721" s="1" t="e">
        <f aca="false">IF(COUNTIF($G$1:$G$12712,G19721&gt;0),0,INDEX($A$1:$A$12712,MATCH(G19721,$G$1:$G$12712,0)))</f>
        <v>#N/A</v>
      </c>
      <c r="C19721" s="1" t="str">
        <f aca="false">IF(H19721="",F19721,H19721)</f>
        <v>elektron solar, llc</v>
      </c>
      <c r="F19721" s="5"/>
      <c r="G19721" s="1" t="n">
        <v>64739</v>
      </c>
      <c r="H19721" s="1" t="s">
        <v>25207</v>
      </c>
      <c r="I19721" s="1" t="n">
        <v>64306</v>
      </c>
      <c r="J19721" s="1" t="s">
        <v>25207</v>
      </c>
      <c r="K19721" s="1" t="s">
        <v>25035</v>
      </c>
    </row>
    <row r="19722" customFormat="false" ht="15" hidden="false" customHeight="true" outlineLevel="0" collapsed="false">
      <c r="A19722" s="1" t="n">
        <f aca="false">IF(IFERROR((MATCH(G19722,$G$1:$G$12712,0)),0),INDEX($A$1:$A$12712,MATCH(G19722,$G$1:$G$12712,0)),MAX($A$2:$A19721)+1)</f>
        <v>15376</v>
      </c>
      <c r="B19722" s="1" t="e">
        <f aca="false">IF(COUNTIF($G$1:$G$12712,G19722&gt;0),0,INDEX($A$1:$A$12712,MATCH(G19722,$G$1:$G$12712,0)))</f>
        <v>#N/A</v>
      </c>
      <c r="C19722" s="1" t="str">
        <f aca="false">IF(H19722="",F19722,H19722)</f>
        <v>farmington solar</v>
      </c>
      <c r="F19722" s="5"/>
      <c r="G19722" s="1" t="n">
        <v>64337</v>
      </c>
      <c r="H19722" s="1" t="s">
        <v>25208</v>
      </c>
      <c r="I19722" s="1" t="n">
        <v>63955</v>
      </c>
      <c r="J19722" s="1" t="s">
        <v>25209</v>
      </c>
      <c r="K19722" s="1" t="s">
        <v>25035</v>
      </c>
    </row>
    <row r="19723" customFormat="false" ht="15" hidden="false" customHeight="true" outlineLevel="0" collapsed="false">
      <c r="A19723" s="1" t="n">
        <f aca="false">IF(IFERROR((MATCH(G19723,$G$1:$G$12712,0)),0),INDEX($A$1:$A$12712,MATCH(G19723,$G$1:$G$12712,0)),MAX($A$2:$A19722)+1)</f>
        <v>15377</v>
      </c>
      <c r="B19723" s="1" t="e">
        <f aca="false">IF(COUNTIF($G$1:$G$12712,G19723&gt;0),0,INDEX($A$1:$A$12712,MATCH(G19723,$G$1:$G$12712,0)))</f>
        <v>#N/A</v>
      </c>
      <c r="C19723" s="1" t="str">
        <f aca="false">IF(H19723="",F19723,H19723)</f>
        <v>power plant 3</v>
      </c>
      <c r="F19723" s="5"/>
      <c r="G19723" s="1" t="n">
        <v>55946</v>
      </c>
      <c r="H19723" s="1" t="s">
        <v>25210</v>
      </c>
      <c r="I19723" s="1" t="n">
        <v>6090</v>
      </c>
      <c r="J19723" s="1" t="s">
        <v>25060</v>
      </c>
      <c r="K19723" s="1" t="s">
        <v>25035</v>
      </c>
    </row>
    <row r="19724" customFormat="false" ht="15" hidden="false" customHeight="true" outlineLevel="0" collapsed="false">
      <c r="A19724" s="1" t="n">
        <f aca="false">IF(IFERROR((MATCH(G19724,$G$1:$G$12712,0)),0),INDEX($A$1:$A$12712,MATCH(G19724,$G$1:$G$12712,0)),MAX($A$2:$A19723)+1)</f>
        <v>15378</v>
      </c>
      <c r="B19724" s="1" t="e">
        <f aca="false">IF(COUNTIF($G$1:$G$12712,G19724&gt;0),0,INDEX($A$1:$A$12712,MATCH(G19724,$G$1:$G$12712,0)))</f>
        <v>#N/A</v>
      </c>
      <c r="C19724" s="1" t="str">
        <f aca="false">IF(H19724="",F19724,H19724)</f>
        <v>happy hollow solar center</v>
      </c>
      <c r="F19724" s="5"/>
      <c r="G19724" s="1" t="n">
        <v>64348</v>
      </c>
      <c r="H19724" s="1" t="s">
        <v>25211</v>
      </c>
      <c r="I19724" s="1" t="n">
        <v>63967</v>
      </c>
      <c r="J19724" s="1" t="s">
        <v>25212</v>
      </c>
      <c r="K19724" s="1" t="s">
        <v>25035</v>
      </c>
    </row>
    <row r="19725" customFormat="false" ht="15" hidden="false" customHeight="true" outlineLevel="0" collapsed="false">
      <c r="A19725" s="1" t="n">
        <f aca="false">IF(IFERROR((MATCH(G19725,$G$1:$G$12712,0)),0),INDEX($A$1:$A$12712,MATCH(G19725,$G$1:$G$12712,0)),MAX($A$2:$A19724)+1)</f>
        <v>15379</v>
      </c>
      <c r="B19725" s="1" t="e">
        <f aca="false">IF(COUNTIF($G$1:$G$12712,G19725&gt;0),0,INDEX($A$1:$A$12712,MATCH(G19725,$G$1:$G$12712,0)))</f>
        <v>#N/A</v>
      </c>
      <c r="C19725" s="1" t="str">
        <f aca="false">IF(H19725="",F19725,H19725)</f>
        <v>wythe county solar</v>
      </c>
      <c r="F19725" s="5"/>
      <c r="G19725" s="1" t="n">
        <v>64448</v>
      </c>
      <c r="H19725" s="1" t="s">
        <v>25213</v>
      </c>
      <c r="I19725" s="1" t="n">
        <v>64109</v>
      </c>
      <c r="J19725" s="1" t="s">
        <v>25214</v>
      </c>
      <c r="K19725" s="1" t="s">
        <v>25035</v>
      </c>
    </row>
    <row r="19726" customFormat="false" ht="15" hidden="false" customHeight="true" outlineLevel="0" collapsed="false">
      <c r="A19726" s="1" t="n">
        <f aca="false">IF(IFERROR((MATCH(G19726,$G$1:$G$12712,0)),0),INDEX($A$1:$A$12712,MATCH(G19726,$G$1:$G$12712,0)),MAX($A$2:$A19725)+1)</f>
        <v>15380</v>
      </c>
      <c r="B19726" s="1" t="e">
        <f aca="false">IF(COUNTIF($G$1:$G$12712,G19726&gt;0),0,INDEX($A$1:$A$12712,MATCH(G19726,$G$1:$G$12712,0)))</f>
        <v>#N/A</v>
      </c>
      <c r="C19726" s="1" t="str">
        <f aca="false">IF(H19726="",F19726,H19726)</f>
        <v>wilkes solar, llc</v>
      </c>
      <c r="F19726" s="5"/>
      <c r="G19726" s="1" t="n">
        <v>64850</v>
      </c>
      <c r="H19726" s="1" t="s">
        <v>25215</v>
      </c>
      <c r="I19726" s="1" t="n">
        <v>64354</v>
      </c>
      <c r="J19726" s="1" t="s">
        <v>25215</v>
      </c>
      <c r="K19726" s="1" t="s">
        <v>25035</v>
      </c>
    </row>
    <row r="19727" customFormat="false" ht="15" hidden="false" customHeight="true" outlineLevel="0" collapsed="false">
      <c r="A19727" s="1" t="n">
        <f aca="false">IF(IFERROR((MATCH(G19727,$G$1:$G$12712,0)),0),INDEX($A$1:$A$12712,MATCH(G19727,$G$1:$G$12712,0)),MAX($A$2:$A19726)+1)</f>
        <v>15381</v>
      </c>
      <c r="B19727" s="1" t="e">
        <f aca="false">IF(COUNTIF($G$1:$G$12712,G19727&gt;0),0,INDEX($A$1:$A$12712,MATCH(G19727,$G$1:$G$12712,0)))</f>
        <v>#N/A</v>
      </c>
      <c r="C19727" s="1" t="str">
        <f aca="false">IF(H19727="",F19727,H19727)</f>
        <v>highland solar north</v>
      </c>
      <c r="F19727" s="5"/>
      <c r="G19727" s="1" t="n">
        <v>64345</v>
      </c>
      <c r="H19727" s="1" t="s">
        <v>25216</v>
      </c>
      <c r="I19727" s="1" t="n">
        <v>63969</v>
      </c>
      <c r="J19727" s="1" t="s">
        <v>25217</v>
      </c>
      <c r="K19727" s="1" t="s">
        <v>25035</v>
      </c>
    </row>
    <row r="19728" customFormat="false" ht="15" hidden="false" customHeight="true" outlineLevel="0" collapsed="false">
      <c r="A19728" s="1" t="n">
        <f aca="false">IF(IFERROR((MATCH(G19728,$G$1:$G$12712,0)),0),INDEX($A$1:$A$12712,MATCH(G19728,$G$1:$G$12712,0)),MAX($A$2:$A19727)+1)</f>
        <v>15382</v>
      </c>
      <c r="B19728" s="1" t="e">
        <f aca="false">IF(COUNTIF($G$1:$G$12712,G19728&gt;0),0,INDEX($A$1:$A$12712,MATCH(G19728,$G$1:$G$12712,0)))</f>
        <v>#N/A</v>
      </c>
      <c r="C19728" s="1" t="str">
        <f aca="false">IF(H19728="",F19728,H19728)</f>
        <v>highland solar south</v>
      </c>
      <c r="F19728" s="5"/>
      <c r="G19728" s="1" t="n">
        <v>64346</v>
      </c>
      <c r="H19728" s="1" t="s">
        <v>25218</v>
      </c>
      <c r="I19728" s="1" t="n">
        <v>63969</v>
      </c>
      <c r="J19728" s="1" t="s">
        <v>25217</v>
      </c>
      <c r="K19728" s="1" t="s">
        <v>25035</v>
      </c>
    </row>
    <row r="19729" customFormat="false" ht="15" hidden="false" customHeight="true" outlineLevel="0" collapsed="false">
      <c r="A19729" s="1" t="n">
        <f aca="false">IF(IFERROR((MATCH(G19729,$G$1:$G$12712,0)),0),INDEX($A$1:$A$12712,MATCH(G19729,$G$1:$G$12712,0)),MAX($A$2:$A19728)+1)</f>
        <v>15383</v>
      </c>
      <c r="B19729" s="1" t="e">
        <f aca="false">IF(COUNTIF($G$1:$G$12712,G19729&gt;0),0,INDEX($A$1:$A$12712,MATCH(G19729,$G$1:$G$12712,0)))</f>
        <v>#N/A</v>
      </c>
      <c r="C19729" s="1" t="str">
        <f aca="false">IF(H19729="",F19729,H19729)</f>
        <v>fort green solar power plant</v>
      </c>
      <c r="F19729" s="5"/>
      <c r="G19729" s="1" t="n">
        <v>64533</v>
      </c>
      <c r="H19729" s="1" t="s">
        <v>25219</v>
      </c>
      <c r="I19729" s="1" t="n">
        <v>6455</v>
      </c>
      <c r="J19729" s="1" t="s">
        <v>24502</v>
      </c>
      <c r="K19729" s="1" t="s">
        <v>25035</v>
      </c>
    </row>
    <row r="19730" customFormat="false" ht="15" hidden="false" customHeight="true" outlineLevel="0" collapsed="false">
      <c r="A19730" s="1" t="n">
        <f aca="false">IF(IFERROR((MATCH(G19730,$G$1:$G$12712,0)),0),INDEX($A$1:$A$12712,MATCH(G19730,$G$1:$G$12712,0)),MAX($A$2:$A19729)+1)</f>
        <v>15384</v>
      </c>
      <c r="B19730" s="1" t="e">
        <f aca="false">IF(COUNTIF($G$1:$G$12712,G19730&gt;0),0,INDEX($A$1:$A$12712,MATCH(G19730,$G$1:$G$12712,0)))</f>
        <v>#N/A</v>
      </c>
      <c r="C19730" s="1" t="str">
        <f aca="false">IF(H19730="",F19730,H19730)</f>
        <v>jamison solar (fl)</v>
      </c>
      <c r="F19730" s="5"/>
      <c r="G19730" s="1" t="n">
        <v>64631</v>
      </c>
      <c r="H19730" s="1" t="s">
        <v>25220</v>
      </c>
      <c r="I19730" s="1" t="n">
        <v>18454</v>
      </c>
      <c r="J19730" s="1" t="s">
        <v>20516</v>
      </c>
      <c r="K19730" s="1" t="s">
        <v>25035</v>
      </c>
    </row>
    <row r="19731" customFormat="false" ht="15" hidden="false" customHeight="true" outlineLevel="0" collapsed="false">
      <c r="A19731" s="1" t="n">
        <f aca="false">IF(IFERROR((MATCH(G19731,$G$1:$G$12712,0)),0),INDEX($A$1:$A$12712,MATCH(G19731,$G$1:$G$12712,0)),MAX($A$2:$A19730)+1)</f>
        <v>15385</v>
      </c>
      <c r="B19731" s="1" t="e">
        <f aca="false">IF(COUNTIF($G$1:$G$12712,G19731&gt;0),0,INDEX($A$1:$A$12712,MATCH(G19731,$G$1:$G$12712,0)))</f>
        <v>#N/A</v>
      </c>
      <c r="C19731" s="1" t="str">
        <f aca="false">IF(H19731="",F19731,H19731)</f>
        <v>fort drum energy center</v>
      </c>
      <c r="F19731" s="5"/>
      <c r="G19731" s="1" t="n">
        <v>64300</v>
      </c>
      <c r="H19731" s="1" t="s">
        <v>25221</v>
      </c>
      <c r="I19731" s="1" t="n">
        <v>6452</v>
      </c>
      <c r="J19731" s="1" t="s">
        <v>15369</v>
      </c>
      <c r="K19731" s="1" t="s">
        <v>25035</v>
      </c>
    </row>
    <row r="19732" customFormat="false" ht="15" hidden="false" customHeight="true" outlineLevel="0" collapsed="false">
      <c r="A19732" s="1" t="n">
        <f aca="false">IF(IFERROR((MATCH(G19732,$G$1:$G$12712,0)),0),INDEX($A$1:$A$12712,MATCH(G19732,$G$1:$G$12712,0)),MAX($A$2:$A19731)+1)</f>
        <v>15386</v>
      </c>
      <c r="B19732" s="1" t="e">
        <f aca="false">IF(COUNTIF($G$1:$G$12712,G19732&gt;0),0,INDEX($A$1:$A$12712,MATCH(G19732,$G$1:$G$12712,0)))</f>
        <v>#N/A</v>
      </c>
      <c r="C19732" s="1" t="str">
        <f aca="false">IF(H19732="",F19732,H19732)</f>
        <v>willow solar energy center</v>
      </c>
      <c r="F19732" s="5"/>
      <c r="G19732" s="1" t="n">
        <v>64301</v>
      </c>
      <c r="H19732" s="1" t="s">
        <v>25222</v>
      </c>
      <c r="I19732" s="1" t="n">
        <v>6452</v>
      </c>
      <c r="J19732" s="1" t="s">
        <v>15369</v>
      </c>
      <c r="K19732" s="1" t="s">
        <v>25035</v>
      </c>
    </row>
    <row r="19733" customFormat="false" ht="15" hidden="false" customHeight="true" outlineLevel="0" collapsed="false">
      <c r="A19733" s="1" t="n">
        <f aca="false">IF(IFERROR((MATCH(G19733,$G$1:$G$12712,0)),0),INDEX($A$1:$A$12712,MATCH(G19733,$G$1:$G$12712,0)),MAX($A$2:$A19732)+1)</f>
        <v>15387</v>
      </c>
      <c r="B19733" s="1" t="e">
        <f aca="false">IF(COUNTIF($G$1:$G$12712,G19733&gt;0),0,INDEX($A$1:$A$12712,MATCH(G19733,$G$1:$G$12712,0)))</f>
        <v>#N/A</v>
      </c>
      <c r="C19733" s="1" t="str">
        <f aca="false">IF(H19733="",F19733,H19733)</f>
        <v>magnolia solar</v>
      </c>
      <c r="D19733" s="1" t="n">
        <v>157</v>
      </c>
      <c r="E19733" s="1" t="s">
        <v>132</v>
      </c>
      <c r="F19733" s="8" t="s">
        <v>25223</v>
      </c>
      <c r="G19733" s="1" t="n">
        <v>64657</v>
      </c>
      <c r="H19733" s="1" t="s">
        <v>25223</v>
      </c>
      <c r="I19733" s="1" t="n">
        <v>18454</v>
      </c>
      <c r="J19733" s="1" t="s">
        <v>20516</v>
      </c>
      <c r="K19733" s="1" t="s">
        <v>25035</v>
      </c>
    </row>
    <row r="19734" customFormat="false" ht="15" hidden="false" customHeight="true" outlineLevel="0" collapsed="false">
      <c r="A19734" s="1" t="n">
        <f aca="false">IF(IFERROR((MATCH(G19734,$G$1:$G$12712,0)),0),INDEX($A$1:$A$12712,MATCH(G19734,$G$1:$G$12712,0)),MAX($A$2:$A19733)+1)</f>
        <v>15388</v>
      </c>
      <c r="B19734" s="1" t="e">
        <f aca="false">IF(COUNTIF($G$1:$G$12712,G19734&gt;0),0,INDEX($A$1:$A$12712,MATCH(G19734,$G$1:$G$12712,0)))</f>
        <v>#N/A</v>
      </c>
      <c r="C19734" s="1" t="str">
        <f aca="false">IF(H19734="",F19734,H19734)</f>
        <v>blue springs</v>
      </c>
      <c r="D19734" s="1" t="n">
        <v>296</v>
      </c>
      <c r="E19734" s="1" t="s">
        <v>422</v>
      </c>
      <c r="F19734" s="2" t="s">
        <v>25224</v>
      </c>
      <c r="G19734" s="1" t="n">
        <v>64757</v>
      </c>
      <c r="H19734" s="1" t="s">
        <v>25224</v>
      </c>
      <c r="I19734" s="1" t="n">
        <v>6452</v>
      </c>
      <c r="J19734" s="1" t="s">
        <v>15369</v>
      </c>
      <c r="K19734" s="1" t="s">
        <v>25035</v>
      </c>
    </row>
    <row r="19735" customFormat="false" ht="15" hidden="false" customHeight="true" outlineLevel="0" collapsed="false">
      <c r="A19735" s="1" t="n">
        <f aca="false">IF(IFERROR((MATCH(G19735,$G$1:$G$12712,0)),0),INDEX($A$1:$A$12712,MATCH(G19735,$G$1:$G$12712,0)),MAX($A$2:$A19734)+1)</f>
        <v>15389</v>
      </c>
      <c r="B19735" s="1" t="e">
        <f aca="false">IF(COUNTIF($G$1:$G$12712,G19735&gt;0),0,INDEX($A$1:$A$12712,MATCH(G19735,$G$1:$G$12712,0)))</f>
        <v>#N/A</v>
      </c>
      <c r="C19735" s="1" t="str">
        <f aca="false">IF(H19735="",F19735,H19735)</f>
        <v>ranchland wind storage</v>
      </c>
      <c r="F19735" s="5"/>
      <c r="G19735" s="1" t="n">
        <v>64545</v>
      </c>
      <c r="H19735" s="1" t="s">
        <v>25225</v>
      </c>
      <c r="I19735" s="1" t="n">
        <v>64179</v>
      </c>
      <c r="J19735" s="1" t="s">
        <v>25226</v>
      </c>
      <c r="K19735" s="1" t="s">
        <v>25035</v>
      </c>
    </row>
    <row r="19736" customFormat="false" ht="15" hidden="false" customHeight="true" outlineLevel="0" collapsed="false">
      <c r="A19736" s="1" t="n">
        <f aca="false">IF(IFERROR((MATCH(G19736,$G$1:$G$12712,0)),0),INDEX($A$1:$A$12712,MATCH(G19736,$G$1:$G$12712,0)),MAX($A$2:$A19735)+1)</f>
        <v>15390</v>
      </c>
      <c r="B19736" s="1" t="e">
        <f aca="false">IF(COUNTIF($G$1:$G$12712,G19736&gt;0),0,INDEX($A$1:$A$12712,MATCH(G19736,$G$1:$G$12712,0)))</f>
        <v>#N/A</v>
      </c>
      <c r="C19736" s="1" t="str">
        <f aca="false">IF(H19736="",F19736,H19736)</f>
        <v>sr cedar springs, llc</v>
      </c>
      <c r="F19736" s="5"/>
      <c r="G19736" s="1" t="n">
        <v>64840</v>
      </c>
      <c r="H19736" s="1" t="s">
        <v>25227</v>
      </c>
      <c r="I19736" s="1" t="n">
        <v>64361</v>
      </c>
      <c r="J19736" s="1" t="s">
        <v>25227</v>
      </c>
      <c r="K19736" s="1" t="s">
        <v>25035</v>
      </c>
    </row>
    <row r="19737" customFormat="false" ht="15" hidden="false" customHeight="true" outlineLevel="0" collapsed="false">
      <c r="A19737" s="1" t="n">
        <f aca="false">IF(IFERROR((MATCH(G19737,$G$1:$G$12712,0)),0),INDEX($A$1:$A$12712,MATCH(G19737,$G$1:$G$12712,0)),MAX($A$2:$A19736)+1)</f>
        <v>15391</v>
      </c>
      <c r="B19737" s="1" t="e">
        <f aca="false">IF(COUNTIF($G$1:$G$12712,G19737&gt;0),0,INDEX($A$1:$A$12712,MATCH(G19737,$G$1:$G$12712,0)))</f>
        <v>#N/A</v>
      </c>
      <c r="C19737" s="1" t="str">
        <f aca="false">IF(H19737="",F19737,H19737)</f>
        <v>tate &amp; lyle lafayette south plant</v>
      </c>
      <c r="F19737" s="5"/>
      <c r="G19737" s="1" t="n">
        <v>64854</v>
      </c>
      <c r="H19737" s="1" t="s">
        <v>25228</v>
      </c>
      <c r="I19737" s="1" t="n">
        <v>64367</v>
      </c>
      <c r="J19737" s="1" t="s">
        <v>25228</v>
      </c>
      <c r="K19737" s="1" t="s">
        <v>25035</v>
      </c>
    </row>
    <row r="19738" customFormat="false" ht="15" hidden="false" customHeight="true" outlineLevel="0" collapsed="false">
      <c r="A19738" s="1" t="n">
        <f aca="false">IF(IFERROR((MATCH(G19738,$G$1:$G$12712,0)),0),INDEX($A$1:$A$12712,MATCH(G19738,$G$1:$G$12712,0)),MAX($A$2:$A19737)+1)</f>
        <v>15392</v>
      </c>
      <c r="B19738" s="1" t="e">
        <f aca="false">IF(COUNTIF($G$1:$G$12712,G19738&gt;0),0,INDEX($A$1:$A$12712,MATCH(G19738,$G$1:$G$12712,0)))</f>
        <v>#N/A</v>
      </c>
      <c r="C19738" s="1" t="str">
        <f aca="false">IF(H19738="",F19738,H19738)</f>
        <v>coachella hills wind</v>
      </c>
      <c r="F19738" s="5"/>
      <c r="G19738" s="1" t="n">
        <v>64323</v>
      </c>
      <c r="H19738" s="1" t="s">
        <v>25229</v>
      </c>
      <c r="I19738" s="1" t="n">
        <v>63879</v>
      </c>
      <c r="J19738" s="1" t="s">
        <v>25230</v>
      </c>
      <c r="K19738" s="1" t="s">
        <v>25035</v>
      </c>
    </row>
    <row r="19739" customFormat="false" ht="15" hidden="false" customHeight="true" outlineLevel="0" collapsed="false">
      <c r="A19739" s="1" t="n">
        <f aca="false">IF(IFERROR((MATCH(G19739,$G$1:$G$12712,0)),0),INDEX($A$1:$A$12712,MATCH(G19739,$G$1:$G$12712,0)),MAX($A$2:$A19738)+1)</f>
        <v>15393</v>
      </c>
      <c r="B19739" s="1" t="e">
        <f aca="false">IF(COUNTIF($G$1:$G$12712,G19739&gt;0),0,INDEX($A$1:$A$12712,MATCH(G19739,$G$1:$G$12712,0)))</f>
        <v>#N/A</v>
      </c>
      <c r="C19739" s="1" t="str">
        <f aca="false">IF(H19739="",F19739,H19739)</f>
        <v>pigeon run solar project</v>
      </c>
      <c r="F19739" s="5"/>
      <c r="G19739" s="1" t="n">
        <v>64767</v>
      </c>
      <c r="H19739" s="1" t="s">
        <v>25231</v>
      </c>
      <c r="I19739" s="1" t="n">
        <v>61222</v>
      </c>
      <c r="J19739" s="1" t="s">
        <v>22789</v>
      </c>
      <c r="K19739" s="1" t="s">
        <v>25035</v>
      </c>
    </row>
    <row r="19740" customFormat="false" ht="15" hidden="false" customHeight="true" outlineLevel="0" collapsed="false">
      <c r="A19740" s="1" t="n">
        <f aca="false">IF(IFERROR((MATCH(G19740,$G$1:$G$12712,0)),0),INDEX($A$1:$A$12712,MATCH(G19740,$G$1:$G$12712,0)),MAX($A$2:$A19739)+1)</f>
        <v>15394</v>
      </c>
      <c r="B19740" s="1" t="e">
        <f aca="false">IF(COUNTIF($G$1:$G$12712,G19740&gt;0),0,INDEX($A$1:$A$12712,MATCH(G19740,$G$1:$G$12712,0)))</f>
        <v>#N/A</v>
      </c>
      <c r="C19740" s="1" t="str">
        <f aca="false">IF(H19740="",F19740,H19740)</f>
        <v>shockoe solar project</v>
      </c>
      <c r="F19740" s="5"/>
      <c r="G19740" s="1" t="n">
        <v>64768</v>
      </c>
      <c r="H19740" s="1" t="s">
        <v>25232</v>
      </c>
      <c r="I19740" s="1" t="n">
        <v>61222</v>
      </c>
      <c r="J19740" s="1" t="s">
        <v>22789</v>
      </c>
      <c r="K19740" s="1" t="s">
        <v>25035</v>
      </c>
    </row>
    <row r="19741" customFormat="false" ht="15" hidden="false" customHeight="true" outlineLevel="0" collapsed="false">
      <c r="A19741" s="1" t="n">
        <f aca="false">IF(IFERROR((MATCH(G19741,$G$1:$G$12712,0)),0),INDEX($A$1:$A$12712,MATCH(G19741,$G$1:$G$12712,0)),MAX($A$2:$A19740)+1)</f>
        <v>15395</v>
      </c>
      <c r="B19741" s="1" t="e">
        <f aca="false">IF(COUNTIF($G$1:$G$12712,G19741&gt;0),0,INDEX($A$1:$A$12712,MATCH(G19741,$G$1:$G$12712,0)))</f>
        <v>#N/A</v>
      </c>
      <c r="C19741" s="1" t="str">
        <f aca="false">IF(H19741="",F19741,H19741)</f>
        <v>summit winds</v>
      </c>
      <c r="F19741" s="5"/>
      <c r="G19741" s="1" t="n">
        <v>64326</v>
      </c>
      <c r="H19741" s="1" t="s">
        <v>25233</v>
      </c>
      <c r="I19741" s="1" t="n">
        <v>63899</v>
      </c>
      <c r="J19741" s="1" t="s">
        <v>25234</v>
      </c>
      <c r="K19741" s="1" t="s">
        <v>25035</v>
      </c>
    </row>
    <row r="19742" customFormat="false" ht="15" hidden="false" customHeight="true" outlineLevel="0" collapsed="false">
      <c r="A19742" s="1" t="n">
        <f aca="false">IF(IFERROR((MATCH(G19742,$G$1:$G$12712,0)),0),INDEX($A$1:$A$12712,MATCH(G19742,$G$1:$G$12712,0)),MAX($A$2:$A19741)+1)</f>
        <v>15396</v>
      </c>
      <c r="B19742" s="1" t="e">
        <f aca="false">IF(COUNTIF($G$1:$G$12712,G19742&gt;0),0,INDEX($A$1:$A$12712,MATCH(G19742,$G$1:$G$12712,0)))</f>
        <v>#N/A</v>
      </c>
      <c r="C19742" s="1" t="str">
        <f aca="false">IF(H19742="",F19742,H19742)</f>
        <v>roxbury solar, llc</v>
      </c>
      <c r="F19742" s="5"/>
      <c r="G19742" s="1" t="n">
        <v>64834</v>
      </c>
      <c r="H19742" s="1" t="s">
        <v>25235</v>
      </c>
      <c r="I19742" s="1" t="n">
        <v>64351</v>
      </c>
      <c r="J19742" s="1" t="s">
        <v>25235</v>
      </c>
      <c r="K19742" s="1" t="s">
        <v>25035</v>
      </c>
    </row>
    <row r="19743" customFormat="false" ht="15" hidden="false" customHeight="true" outlineLevel="0" collapsed="false">
      <c r="A19743" s="1" t="n">
        <f aca="false">IF(IFERROR((MATCH(G19743,$G$1:$G$12712,0)),0),INDEX($A$1:$A$12712,MATCH(G19743,$G$1:$G$12712,0)),MAX($A$2:$A19742)+1)</f>
        <v>15397</v>
      </c>
      <c r="B19743" s="1" t="e">
        <f aca="false">IF(COUNTIF($G$1:$G$12712,G19743&gt;0),0,INDEX($A$1:$A$12712,MATCH(G19743,$G$1:$G$12712,0)))</f>
        <v>#N/A</v>
      </c>
      <c r="C19743" s="1" t="str">
        <f aca="false">IF(H19743="",F19743,H19743)</f>
        <v>alfred solar</v>
      </c>
      <c r="F19743" s="5"/>
      <c r="G19743" s="1" t="n">
        <v>64501</v>
      </c>
      <c r="H19743" s="1" t="s">
        <v>25236</v>
      </c>
      <c r="I19743" s="1" t="n">
        <v>64074</v>
      </c>
      <c r="J19743" s="1" t="s">
        <v>25237</v>
      </c>
      <c r="K19743" s="1" t="s">
        <v>25035</v>
      </c>
    </row>
    <row r="19744" customFormat="false" ht="15" hidden="false" customHeight="true" outlineLevel="0" collapsed="false">
      <c r="A19744" s="1" t="n">
        <f aca="false">IF(IFERROR((MATCH(G19744,$G$1:$G$12712,0)),0),INDEX($A$1:$A$12712,MATCH(G19744,$G$1:$G$12712,0)),MAX($A$2:$A19743)+1)</f>
        <v>15398</v>
      </c>
      <c r="B19744" s="1" t="e">
        <f aca="false">IF(COUNTIF($G$1:$G$12712,G19744&gt;0),0,INDEX($A$1:$A$12712,MATCH(G19744,$G$1:$G$12712,0)))</f>
        <v>#N/A</v>
      </c>
      <c r="C19744" s="1" t="str">
        <f aca="false">IF(H19744="",F19744,H19744)</f>
        <v>stanly solar, llc</v>
      </c>
      <c r="F19744" s="5"/>
      <c r="G19744" s="1" t="n">
        <v>64702</v>
      </c>
      <c r="H19744" s="1" t="s">
        <v>25238</v>
      </c>
      <c r="I19744" s="1" t="n">
        <v>64276</v>
      </c>
      <c r="J19744" s="1" t="s">
        <v>25238</v>
      </c>
      <c r="K19744" s="1" t="s">
        <v>25035</v>
      </c>
    </row>
    <row r="19745" customFormat="false" ht="15" hidden="false" customHeight="true" outlineLevel="0" collapsed="false">
      <c r="A19745" s="1" t="n">
        <f aca="false">IF(IFERROR((MATCH(G19745,$G$1:$G$12712,0)),0),INDEX($A$1:$A$12712,MATCH(G19745,$G$1:$G$12712,0)),MAX($A$2:$A19744)+1)</f>
        <v>15399</v>
      </c>
      <c r="B19745" s="1" t="e">
        <f aca="false">IF(COUNTIF($G$1:$G$12712,G19745&gt;0),0,INDEX($A$1:$A$12712,MATCH(G19745,$G$1:$G$12712,0)))</f>
        <v>#N/A</v>
      </c>
      <c r="C19745" s="1" t="str">
        <f aca="false">IF(H19745="",F19745,H19745)</f>
        <v>sr turkey creek, llc</v>
      </c>
      <c r="F19745" s="5"/>
      <c r="G19745" s="1" t="n">
        <v>64842</v>
      </c>
      <c r="H19745" s="1" t="s">
        <v>25239</v>
      </c>
      <c r="I19745" s="1" t="n">
        <v>64363</v>
      </c>
      <c r="J19745" s="1" t="s">
        <v>25239</v>
      </c>
      <c r="K19745" s="1" t="s">
        <v>25035</v>
      </c>
    </row>
    <row r="19746" customFormat="false" ht="15" hidden="false" customHeight="true" outlineLevel="0" collapsed="false">
      <c r="A19746" s="1" t="n">
        <f aca="false">IF(IFERROR((MATCH(G19746,$G$1:$G$12712,0)),0),INDEX($A$1:$A$12712,MATCH(G19746,$G$1:$G$12712,0)),MAX($A$2:$A19745)+1)</f>
        <v>15400</v>
      </c>
      <c r="B19746" s="1" t="e">
        <f aca="false">IF(COUNTIF($G$1:$G$12712,G19746&gt;0),0,INDEX($A$1:$A$12712,MATCH(G19746,$G$1:$G$12712,0)))</f>
        <v>#N/A</v>
      </c>
      <c r="C19746" s="1" t="str">
        <f aca="false">IF(H19746="",F19746,H19746)</f>
        <v>bedington energy facility, llc</v>
      </c>
      <c r="F19746" s="5"/>
      <c r="G19746" s="1" t="n">
        <v>64848</v>
      </c>
      <c r="H19746" s="1" t="s">
        <v>25240</v>
      </c>
      <c r="I19746" s="1" t="n">
        <v>64356</v>
      </c>
      <c r="J19746" s="1" t="s">
        <v>25240</v>
      </c>
      <c r="K19746" s="1" t="s">
        <v>25035</v>
      </c>
    </row>
    <row r="19747" customFormat="false" ht="15" hidden="false" customHeight="true" outlineLevel="0" collapsed="false">
      <c r="A19747" s="1" t="n">
        <f aca="false">IF(IFERROR((MATCH(G19747,$G$1:$G$12712,0)),0),INDEX($A$1:$A$12712,MATCH(G19747,$G$1:$G$12712,0)),MAX($A$2:$A19746)+1)</f>
        <v>15401</v>
      </c>
      <c r="B19747" s="1" t="e">
        <f aca="false">IF(COUNTIF($G$1:$G$12712,G19747&gt;0),0,INDEX($A$1:$A$12712,MATCH(G19747,$G$1:$G$12712,0)))</f>
        <v>#N/A</v>
      </c>
      <c r="C19747" s="1" t="str">
        <f aca="false">IF(H19747="",F19747,H19747)</f>
        <v>quinebaug solar</v>
      </c>
      <c r="F19747" s="5"/>
      <c r="G19747" s="1" t="n">
        <v>64387</v>
      </c>
      <c r="H19747" s="1" t="s">
        <v>25241</v>
      </c>
      <c r="I19747" s="1" t="n">
        <v>63999</v>
      </c>
      <c r="J19747" s="1" t="s">
        <v>25242</v>
      </c>
      <c r="K19747" s="1" t="s">
        <v>25035</v>
      </c>
    </row>
    <row r="19748" customFormat="false" ht="15" hidden="false" customHeight="true" outlineLevel="0" collapsed="false">
      <c r="A19748" s="1" t="n">
        <f aca="false">IF(IFERROR((MATCH(G19748,$G$1:$G$12712,0)),0),INDEX($A$1:$A$12712,MATCH(G19748,$G$1:$G$12712,0)),MAX($A$2:$A19747)+1)</f>
        <v>15402</v>
      </c>
      <c r="B19748" s="1" t="e">
        <f aca="false">IF(COUNTIF($G$1:$G$12712,G19748&gt;0),0,INDEX($A$1:$A$12712,MATCH(G19748,$G$1:$G$12712,0)))</f>
        <v>#N/A</v>
      </c>
      <c r="C19748" s="1" t="str">
        <f aca="false">IF(H19748="",F19748,H19748)</f>
        <v>puunene power plant</v>
      </c>
      <c r="F19748" s="5"/>
      <c r="G19748" s="1" t="n">
        <v>55862</v>
      </c>
      <c r="H19748" s="1" t="s">
        <v>25243</v>
      </c>
      <c r="I19748" s="1" t="n">
        <v>8286</v>
      </c>
      <c r="J19748" s="1" t="s">
        <v>25244</v>
      </c>
      <c r="K19748" s="1" t="s">
        <v>25035</v>
      </c>
    </row>
    <row r="19749" customFormat="false" ht="15" hidden="false" customHeight="true" outlineLevel="0" collapsed="false">
      <c r="A19749" s="1" t="n">
        <f aca="false">IF(IFERROR((MATCH(G19749,$G$1:$G$12712,0)),0),INDEX($A$1:$A$12712,MATCH(G19749,$G$1:$G$12712,0)),MAX($A$2:$A19748)+1)</f>
        <v>15403</v>
      </c>
      <c r="B19749" s="1" t="e">
        <f aca="false">IF(COUNTIF($G$1:$G$12712,G19749&gt;0),0,INDEX($A$1:$A$12712,MATCH(G19749,$G$1:$G$12712,0)))</f>
        <v>#N/A</v>
      </c>
      <c r="C19749" s="1" t="str">
        <f aca="false">IF(H19749="",F19749,H19749)</f>
        <v>nimeca diesels</v>
      </c>
      <c r="F19749" s="5"/>
      <c r="G19749" s="1" t="n">
        <v>7694</v>
      </c>
      <c r="H19749" s="1" t="s">
        <v>25245</v>
      </c>
      <c r="I19749" s="1" t="n">
        <v>13786</v>
      </c>
      <c r="J19749" s="1" t="s">
        <v>25246</v>
      </c>
      <c r="K19749" s="1" t="s">
        <v>25035</v>
      </c>
    </row>
    <row r="19750" customFormat="false" ht="15" hidden="false" customHeight="true" outlineLevel="0" collapsed="false">
      <c r="A19750" s="1" t="n">
        <f aca="false">IF(IFERROR((MATCH(G19750,$G$1:$G$12712,0)),0),INDEX($A$1:$A$12712,MATCH(G19750,$G$1:$G$12712,0)),MAX($A$2:$A19749)+1)</f>
        <v>15404</v>
      </c>
      <c r="B19750" s="1" t="e">
        <f aca="false">IF(COUNTIF($G$1:$G$12712,G19750&gt;0),0,INDEX($A$1:$A$12712,MATCH(G19750,$G$1:$G$12712,0)))</f>
        <v>#N/A</v>
      </c>
      <c r="C19750" s="1" t="str">
        <f aca="false">IF(H19750="",F19750,H19750)</f>
        <v>castle solar, llc</v>
      </c>
      <c r="F19750" s="5"/>
      <c r="G19750" s="1" t="n">
        <v>64740</v>
      </c>
      <c r="H19750" s="1" t="s">
        <v>25247</v>
      </c>
      <c r="I19750" s="1" t="n">
        <v>64307</v>
      </c>
      <c r="J19750" s="1" t="s">
        <v>25247</v>
      </c>
      <c r="K19750" s="1" t="s">
        <v>25035</v>
      </c>
    </row>
    <row r="19751" customFormat="false" ht="15" hidden="false" customHeight="true" outlineLevel="0" collapsed="false">
      <c r="A19751" s="1" t="n">
        <f aca="false">IF(IFERROR((MATCH(G19751,$G$1:$G$12712,0)),0),INDEX($A$1:$A$12712,MATCH(G19751,$G$1:$G$12712,0)),MAX($A$2:$A19750)+1)</f>
        <v>15405</v>
      </c>
      <c r="B19751" s="1" t="e">
        <f aca="false">IF(COUNTIF($G$1:$G$12712,G19751&gt;0),0,INDEX($A$1:$A$12712,MATCH(G19751,$G$1:$G$12712,0)))</f>
        <v>#N/A</v>
      </c>
      <c r="C19751" s="1" t="str">
        <f aca="false">IF(H19751="",F19751,H19751)</f>
        <v>ft. sill energy center</v>
      </c>
      <c r="F19751" s="5"/>
      <c r="G19751" s="1" t="n">
        <v>64855</v>
      </c>
      <c r="H19751" s="1" t="s">
        <v>25248</v>
      </c>
      <c r="I19751" s="1" t="n">
        <v>15474</v>
      </c>
      <c r="J19751" s="1" t="s">
        <v>25249</v>
      </c>
      <c r="K19751" s="1" t="s">
        <v>25035</v>
      </c>
    </row>
    <row r="19752" customFormat="false" ht="15" hidden="false" customHeight="true" outlineLevel="0" collapsed="false">
      <c r="A19752" s="1" t="n">
        <f aca="false">IF(IFERROR((MATCH(G19752,$G$1:$G$12712,0)),0),INDEX($A$1:$A$12712,MATCH(G19752,$G$1:$G$12712,0)),MAX($A$2:$A19751)+1)</f>
        <v>15406</v>
      </c>
      <c r="B19752" s="1" t="e">
        <f aca="false">IF(COUNTIF($G$1:$G$12712,G19752&gt;0),0,INDEX($A$1:$A$12712,MATCH(G19752,$G$1:$G$12712,0)))</f>
        <v>#N/A</v>
      </c>
      <c r="C19752" s="1" t="str">
        <f aca="false">IF(H19752="",F19752,H19752)</f>
        <v>edwards sanborn e3</v>
      </c>
      <c r="F19752" s="5"/>
      <c r="G19752" s="1" t="n">
        <v>64877</v>
      </c>
      <c r="H19752" s="1" t="s">
        <v>25250</v>
      </c>
      <c r="I19752" s="1" t="n">
        <v>64366</v>
      </c>
      <c r="J19752" s="1" t="s">
        <v>25106</v>
      </c>
      <c r="K19752" s="1" t="s">
        <v>25035</v>
      </c>
    </row>
    <row r="19753" customFormat="false" ht="15" hidden="false" customHeight="true" outlineLevel="0" collapsed="false">
      <c r="A19753" s="1" t="n">
        <f aca="false">IF(IFERROR((MATCH(G19753,$G$1:$G$12712,0)),0),INDEX($A$1:$A$12712,MATCH(G19753,$G$1:$G$12712,0)),MAX($A$2:$A19752)+1)</f>
        <v>15407</v>
      </c>
      <c r="B19753" s="1" t="e">
        <f aca="false">IF(COUNTIF($G$1:$G$12712,G19753&gt;0),0,INDEX($A$1:$A$12712,MATCH(G19753,$G$1:$G$12712,0)))</f>
        <v>#N/A</v>
      </c>
      <c r="C19753" s="1" t="str">
        <f aca="false">IF(H19753="",F19753,H19753)</f>
        <v>olin creek farm solar</v>
      </c>
      <c r="F19753" s="5"/>
      <c r="G19753" s="1" t="n">
        <v>64626</v>
      </c>
      <c r="H19753" s="1" t="s">
        <v>25251</v>
      </c>
      <c r="I19753" s="1" t="n">
        <v>58970</v>
      </c>
      <c r="J19753" s="1" t="s">
        <v>20665</v>
      </c>
      <c r="K19753" s="1" t="s">
        <v>25035</v>
      </c>
    </row>
    <row r="19754" customFormat="false" ht="15" hidden="false" customHeight="true" outlineLevel="0" collapsed="false">
      <c r="A19754" s="1" t="n">
        <f aca="false">IF(IFERROR((MATCH(G19754,$G$1:$G$12712,0)),0),INDEX($A$1:$A$12712,MATCH(G19754,$G$1:$G$12712,0)),MAX($A$2:$A19753)+1)</f>
        <v>15408</v>
      </c>
      <c r="B19754" s="1" t="e">
        <f aca="false">IF(COUNTIF($G$1:$G$12712,G19754&gt;0),0,INDEX($A$1:$A$12712,MATCH(G19754,$G$1:$G$12712,0)))</f>
        <v>#N/A</v>
      </c>
      <c r="C19754" s="1" t="str">
        <f aca="false">IF(H19754="",F19754,H19754)</f>
        <v>blanding paper</v>
      </c>
      <c r="F19754" s="5"/>
      <c r="G19754" s="1" t="n">
        <v>7906</v>
      </c>
      <c r="H19754" s="1" t="s">
        <v>25252</v>
      </c>
      <c r="I19754" s="1" t="n">
        <v>12647</v>
      </c>
      <c r="J19754" s="1" t="s">
        <v>17588</v>
      </c>
      <c r="K19754" s="1" t="s">
        <v>25035</v>
      </c>
    </row>
    <row r="19755" customFormat="false" ht="15" hidden="false" customHeight="true" outlineLevel="0" collapsed="false">
      <c r="A19755" s="1" t="n">
        <f aca="false">A1124</f>
        <v>775</v>
      </c>
      <c r="B19755" s="1" t="e">
        <f aca="false">IF(COUNTIF($G$1:$G$12712,G19755&gt;0),0,INDEX($A$1:$A$12712,MATCH(G19755,$G$1:$G$12712,0)))</f>
        <v>#N/A</v>
      </c>
      <c r="C19755" s="1" t="str">
        <f aca="false">IF(H19755="",F19755,H19755)</f>
        <v>montfort wind farm</v>
      </c>
      <c r="F19755" s="5"/>
      <c r="G19755" s="1" t="n">
        <v>55978</v>
      </c>
      <c r="H19755" s="1" t="s">
        <v>25253</v>
      </c>
      <c r="I19755" s="1" t="n">
        <v>6354</v>
      </c>
      <c r="J19755" s="1" t="s">
        <v>25254</v>
      </c>
      <c r="K19755" s="1" t="s">
        <v>25035</v>
      </c>
    </row>
    <row r="19756" customFormat="false" ht="15" hidden="false" customHeight="true" outlineLevel="0" collapsed="false">
      <c r="A19756" s="1" t="n">
        <f aca="false">IF(IFERROR((MATCH(G19756,$G$1:$G$12712,0)),0),INDEX($A$1:$A$12712,MATCH(G19756,$G$1:$G$12712,0)),MAX($A$2:$A19755)+1)</f>
        <v>15409</v>
      </c>
      <c r="B19756" s="1" t="e">
        <f aca="false">IF(COUNTIF($G$1:$G$12712,G19756&gt;0),0,INDEX($A$1:$A$12712,MATCH(G19756,$G$1:$G$12712,0)))</f>
        <v>#N/A</v>
      </c>
      <c r="C19756" s="1" t="str">
        <f aca="false">IF(H19756="",F19756,H19756)</f>
        <v>e nash pv3</v>
      </c>
      <c r="F19756" s="5"/>
      <c r="G19756" s="1" t="n">
        <v>64369</v>
      </c>
      <c r="H19756" s="1" t="s">
        <v>25255</v>
      </c>
      <c r="I19756" s="1" t="n">
        <v>58970</v>
      </c>
      <c r="J19756" s="1" t="s">
        <v>20665</v>
      </c>
      <c r="K19756" s="1" t="s">
        <v>25035</v>
      </c>
    </row>
    <row r="19757" customFormat="false" ht="15" hidden="false" customHeight="true" outlineLevel="0" collapsed="false">
      <c r="A19757" s="1" t="n">
        <f aca="false">IF(IFERROR((MATCH(G19757,$G$1:$G$12712,0)),0),INDEX($A$1:$A$12712,MATCH(G19757,$G$1:$G$12712,0)),MAX($A$2:$A19756)+1)</f>
        <v>15410</v>
      </c>
      <c r="B19757" s="1" t="e">
        <f aca="false">IF(COUNTIF($G$1:$G$12712,G19757&gt;0),0,INDEX($A$1:$A$12712,MATCH(G19757,$G$1:$G$12712,0)))</f>
        <v>#N/A</v>
      </c>
      <c r="C19757" s="1" t="str">
        <f aca="false">IF(H19757="",F19757,H19757)</f>
        <v>esi vansycle partners, llc</v>
      </c>
      <c r="F19757" s="5"/>
      <c r="G19757" s="1" t="n">
        <v>55559</v>
      </c>
      <c r="H19757" s="1" t="s">
        <v>25256</v>
      </c>
      <c r="I19757" s="1" t="n">
        <v>7661</v>
      </c>
      <c r="J19757" s="1" t="s">
        <v>25257</v>
      </c>
      <c r="K19757" s="1" t="s">
        <v>25035</v>
      </c>
    </row>
    <row r="19758" customFormat="false" ht="15" hidden="false" customHeight="true" outlineLevel="0" collapsed="false">
      <c r="A19758" s="1" t="n">
        <f aca="false">IF(IFERROR((MATCH(G19758,$G$1:$G$12712,0)),0),INDEX($A$1:$A$12712,MATCH(G19758,$G$1:$G$12712,0)),MAX($A$2:$A19757)+1)</f>
        <v>15411</v>
      </c>
      <c r="B19758" s="1" t="e">
        <f aca="false">IF(COUNTIF($G$1:$G$12712,G19758&gt;0),0,INDEX($A$1:$A$12712,MATCH(G19758,$G$1:$G$12712,0)))</f>
        <v>#N/A</v>
      </c>
      <c r="C19758" s="1" t="str">
        <f aca="false">IF(H19758="",F19758,H19758)</f>
        <v>big bend ii solar</v>
      </c>
      <c r="F19758" s="5"/>
      <c r="G19758" s="1" t="n">
        <v>64641</v>
      </c>
      <c r="H19758" s="1" t="s">
        <v>25258</v>
      </c>
      <c r="I19758" s="1" t="n">
        <v>18454</v>
      </c>
      <c r="J19758" s="1" t="s">
        <v>20516</v>
      </c>
      <c r="K19758" s="1" t="s">
        <v>25035</v>
      </c>
    </row>
    <row r="19759" customFormat="false" ht="15" hidden="false" customHeight="true" outlineLevel="0" collapsed="false">
      <c r="A19759" s="1" t="n">
        <f aca="false">IF(IFERROR((MATCH(G19759,$G$1:$G$12712,0)),0),INDEX($A$1:$A$12712,MATCH(G19759,$G$1:$G$12712,0)),MAX($A$2:$A19758)+1)</f>
        <v>15412</v>
      </c>
      <c r="B19759" s="1" t="e">
        <f aca="false">IF(COUNTIF($G$1:$G$12712,G19759&gt;0),0,INDEX($A$1:$A$12712,MATCH(G19759,$G$1:$G$12712,0)))</f>
        <v>#N/A</v>
      </c>
      <c r="C19759" s="1" t="str">
        <f aca="false">IF(H19759="",F19759,H19759)</f>
        <v>aes west oahu solar hybrid</v>
      </c>
      <c r="F19759" s="5"/>
      <c r="G19759" s="1" t="n">
        <v>64656</v>
      </c>
      <c r="H19759" s="1" t="s">
        <v>25259</v>
      </c>
      <c r="I19759" s="1" t="n">
        <v>61012</v>
      </c>
      <c r="J19759" s="1" t="s">
        <v>23025</v>
      </c>
      <c r="K19759" s="1" t="s">
        <v>25035</v>
      </c>
    </row>
    <row r="19760" customFormat="false" ht="15" hidden="false" customHeight="true" outlineLevel="0" collapsed="false">
      <c r="A19760" s="1" t="n">
        <f aca="false">IF(IFERROR((MATCH(G19760,$G$1:$G$12712,0)),0),INDEX($A$1:$A$12712,MATCH(G19760,$G$1:$G$12712,0)),MAX($A$2:$A19759)+1)</f>
        <v>15413</v>
      </c>
      <c r="B19760" s="1" t="e">
        <f aca="false">IF(COUNTIF($G$1:$G$12712,G19760&gt;0),0,INDEX($A$1:$A$12712,MATCH(G19760,$G$1:$G$12712,0)))</f>
        <v>#N/A</v>
      </c>
      <c r="C19760" s="1" t="str">
        <f aca="false">IF(H19760="",F19760,H19760)</f>
        <v>arbor hill solar</v>
      </c>
      <c r="F19760" s="5"/>
      <c r="G19760" s="1" t="n">
        <v>64755</v>
      </c>
      <c r="H19760" s="1" t="s">
        <v>25260</v>
      </c>
      <c r="I19760" s="1" t="n">
        <v>12341</v>
      </c>
      <c r="J19760" s="1" t="s">
        <v>20548</v>
      </c>
      <c r="K19760" s="1" t="s">
        <v>25035</v>
      </c>
    </row>
    <row r="19761" customFormat="false" ht="15" hidden="false" customHeight="true" outlineLevel="0" collapsed="false">
      <c r="A19761" s="1" t="n">
        <f aca="false">IF(IFERROR((MATCH(G19761,$G$1:$G$12712,0)),0),INDEX($A$1:$A$12712,MATCH(G19761,$G$1:$G$12712,0)),MAX($A$2:$A19760)+1)</f>
        <v>15414</v>
      </c>
      <c r="B19761" s="1" t="e">
        <f aca="false">IF(COUNTIF($G$1:$G$12712,G19761&gt;0),0,INDEX($A$1:$A$12712,MATCH(G19761,$G$1:$G$12712,0)))</f>
        <v>#N/A</v>
      </c>
      <c r="C19761" s="1" t="str">
        <f aca="false">IF(H19761="",F19761,H19761)</f>
        <v>upton county bess</v>
      </c>
      <c r="F19761" s="5"/>
      <c r="G19761" s="1" t="n">
        <v>64811</v>
      </c>
      <c r="H19761" s="1" t="s">
        <v>25261</v>
      </c>
      <c r="I19761" s="1" t="n">
        <v>64339</v>
      </c>
      <c r="J19761" s="1" t="s">
        <v>25262</v>
      </c>
      <c r="K19761" s="1" t="s">
        <v>25035</v>
      </c>
    </row>
    <row r="19762" customFormat="false" ht="15" hidden="false" customHeight="true" outlineLevel="0" collapsed="false">
      <c r="A19762" s="1" t="n">
        <f aca="false">IF(IFERROR((MATCH(G19762,$G$1:$G$12712,0)),0),INDEX($A$1:$A$12712,MATCH(G19762,$G$1:$G$12712,0)),MAX($A$2:$A19761)+1)</f>
        <v>15415</v>
      </c>
      <c r="B19762" s="1" t="e">
        <f aca="false">IF(COUNTIF($G$1:$G$12712,G19762&gt;0),0,INDEX($A$1:$A$12712,MATCH(G19762,$G$1:$G$12712,0)))</f>
        <v>#N/A</v>
      </c>
      <c r="C19762" s="1" t="str">
        <f aca="false">IF(H19762="",F19762,H19762)</f>
        <v>pittsburgh airport gas plant</v>
      </c>
      <c r="F19762" s="5"/>
      <c r="G19762" s="1" t="n">
        <v>64873</v>
      </c>
      <c r="H19762" s="1" t="s">
        <v>25263</v>
      </c>
      <c r="I19762" s="1" t="n">
        <v>64378</v>
      </c>
      <c r="J19762" s="1" t="s">
        <v>25264</v>
      </c>
      <c r="K19762" s="1" t="s">
        <v>25035</v>
      </c>
    </row>
    <row r="19763" customFormat="false" ht="15" hidden="false" customHeight="true" outlineLevel="0" collapsed="false">
      <c r="A19763" s="1" t="n">
        <f aca="false">IF(IFERROR((MATCH(G19763,$G$1:$G$12712,0)),0),INDEX($A$1:$A$12712,MATCH(G19763,$G$1:$G$12712,0)),MAX($A$2:$A19762)+1)</f>
        <v>15416</v>
      </c>
      <c r="B19763" s="1" t="e">
        <f aca="false">IF(COUNTIF($G$1:$G$12712,G19763&gt;0),0,INDEX($A$1:$A$12712,MATCH(G19763,$G$1:$G$12712,0)))</f>
        <v>#N/A</v>
      </c>
      <c r="C19763" s="1" t="str">
        <f aca="false">IF(H19763="",F19763,H19763)</f>
        <v>edf ph1 toms river</v>
      </c>
      <c r="F19763" s="5"/>
      <c r="G19763" s="1" t="n">
        <v>64327</v>
      </c>
      <c r="H19763" s="1" t="s">
        <v>25265</v>
      </c>
      <c r="I19763" s="1" t="n">
        <v>61944</v>
      </c>
      <c r="J19763" s="1" t="s">
        <v>23043</v>
      </c>
      <c r="K19763" s="1" t="s">
        <v>25035</v>
      </c>
    </row>
    <row r="19764" customFormat="false" ht="15" hidden="false" customHeight="true" outlineLevel="0" collapsed="false">
      <c r="A19764" s="1" t="n">
        <f aca="false">A2373</f>
        <v>1454</v>
      </c>
      <c r="B19764" s="1" t="e">
        <f aca="false">IF(COUNTIF($G$1:$G$12712,G19764&gt;0),0,INDEX($A$1:$A$12712,MATCH(G19764,$G$1:$G$12712,0)))</f>
        <v>#N/A</v>
      </c>
      <c r="C19764" s="1" t="str">
        <f aca="false">IF(H19764="",F19764,H19764)</f>
        <v>boulder canyon hydro</v>
      </c>
      <c r="F19764" s="5"/>
      <c r="G19764" s="1" t="n">
        <v>55932</v>
      </c>
      <c r="H19764" s="1" t="s">
        <v>25266</v>
      </c>
      <c r="I19764" s="1" t="n">
        <v>1994</v>
      </c>
      <c r="J19764" s="1" t="s">
        <v>25267</v>
      </c>
      <c r="K19764" s="1" t="s">
        <v>25035</v>
      </c>
    </row>
    <row r="19765" customFormat="false" ht="15" hidden="false" customHeight="true" outlineLevel="0" collapsed="false">
      <c r="A19765" s="1" t="n">
        <f aca="false">A15998</f>
        <v>11872</v>
      </c>
      <c r="B19765" s="1" t="e">
        <f aca="false">IF(COUNTIF($G$1:$G$12712,G19765&gt;0),0,INDEX($A$1:$A$12712,MATCH(G19765,$G$1:$G$12712,0)))</f>
        <v>#N/A</v>
      </c>
      <c r="C19765" s="1" t="str">
        <f aca="false">IF(H19765="",F19765,H19765)</f>
        <v>new orleans solar station</v>
      </c>
      <c r="F19765" s="5"/>
      <c r="G19765" s="1" t="n">
        <v>64307</v>
      </c>
      <c r="H19765" s="1" t="s">
        <v>25268</v>
      </c>
      <c r="I19765" s="1" t="n">
        <v>13478</v>
      </c>
      <c r="J19765" s="1" t="s">
        <v>24947</v>
      </c>
      <c r="K19765" s="1" t="s">
        <v>25035</v>
      </c>
    </row>
    <row r="19766" customFormat="false" ht="15" hidden="false" customHeight="true" outlineLevel="0" collapsed="false">
      <c r="A19766" s="1" t="n">
        <f aca="false">IF(IFERROR((MATCH(G19766,$G$1:$G$12712,0)),0),INDEX($A$1:$A$12712,MATCH(G19766,$G$1:$G$12712,0)),MAX($A$2:$A19765)+1)</f>
        <v>15417</v>
      </c>
      <c r="B19766" s="1" t="e">
        <f aca="false">IF(COUNTIF($G$1:$G$12712,G19766&gt;0),0,INDEX($A$1:$A$12712,MATCH(G19766,$G$1:$G$12712,0)))</f>
        <v>#N/A</v>
      </c>
      <c r="C19766" s="1" t="str">
        <f aca="false">IF(H19766="",F19766,H19766)</f>
        <v>claremont solar</v>
      </c>
      <c r="F19766" s="5"/>
      <c r="G19766" s="1" t="n">
        <v>64474</v>
      </c>
      <c r="H19766" s="1" t="s">
        <v>25269</v>
      </c>
      <c r="I19766" s="1" t="n">
        <v>64074</v>
      </c>
      <c r="J19766" s="1" t="s">
        <v>25237</v>
      </c>
      <c r="K19766" s="1" t="s">
        <v>25035</v>
      </c>
    </row>
    <row r="19767" customFormat="false" ht="15" hidden="false" customHeight="true" outlineLevel="0" collapsed="false">
      <c r="A19767" s="1" t="n">
        <f aca="false">IF(IFERROR((MATCH(G19767,$G$1:$G$12712,0)),0),INDEX($A$1:$A$12712,MATCH(G19767,$G$1:$G$12712,0)),MAX($A$2:$A19766)+1)</f>
        <v>15418</v>
      </c>
      <c r="B19767" s="1" t="e">
        <f aca="false">IF(COUNTIF($G$1:$G$12712,G19767&gt;0),0,INDEX($A$1:$A$12712,MATCH(G19767,$G$1:$G$12712,0)))</f>
        <v>#N/A</v>
      </c>
      <c r="C19767" s="1" t="str">
        <f aca="false">IF(H19767="",F19767,H19767)</f>
        <v>camden solar llc</v>
      </c>
      <c r="F19767" s="5"/>
      <c r="G19767" s="1" t="n">
        <v>64535</v>
      </c>
      <c r="H19767" s="1" t="s">
        <v>25270</v>
      </c>
      <c r="I19767" s="1" t="n">
        <v>64170</v>
      </c>
      <c r="J19767" s="1" t="s">
        <v>25270</v>
      </c>
      <c r="K19767" s="1" t="s">
        <v>25035</v>
      </c>
    </row>
    <row r="19768" customFormat="false" ht="15" hidden="false" customHeight="true" outlineLevel="0" collapsed="false">
      <c r="A19768" s="1" t="n">
        <f aca="false">IF(IFERROR((MATCH(G19768,$G$1:$G$12712,0)),0),INDEX($A$1:$A$12712,MATCH(G19768,$G$1:$G$12712,0)),MAX($A$2:$A19767)+1)</f>
        <v>15419</v>
      </c>
      <c r="B19768" s="1" t="e">
        <f aca="false">IF(COUNTIF($G$1:$G$12712,G19768&gt;0),0,INDEX($A$1:$A$12712,MATCH(G19768,$G$1:$G$12712,0)))</f>
        <v>#N/A</v>
      </c>
      <c r="C19768" s="1" t="str">
        <f aca="false">IF(H19768="",F19768,H19768)</f>
        <v>cement city solar, llc</v>
      </c>
      <c r="F19768" s="5"/>
      <c r="G19768" s="1" t="n">
        <v>64567</v>
      </c>
      <c r="H19768" s="1" t="s">
        <v>25271</v>
      </c>
      <c r="I19768" s="1" t="n">
        <v>61012</v>
      </c>
      <c r="J19768" s="1" t="s">
        <v>23025</v>
      </c>
      <c r="K19768" s="1" t="s">
        <v>25035</v>
      </c>
    </row>
    <row r="19769" customFormat="false" ht="15" hidden="false" customHeight="true" outlineLevel="0" collapsed="false">
      <c r="A19769" s="1" t="n">
        <f aca="false">IF(IFERROR((MATCH(G19769,$G$1:$G$12712,0)),0),INDEX($A$1:$A$12712,MATCH(G19769,$G$1:$G$12712,0)),MAX($A$2:$A19768)+1)</f>
        <v>15420</v>
      </c>
      <c r="B19769" s="1" t="e">
        <f aca="false">IF(COUNTIF($G$1:$G$12712,G19769&gt;0),0,INDEX($A$1:$A$12712,MATCH(G19769,$G$1:$G$12712,0)))</f>
        <v>#N/A</v>
      </c>
      <c r="C19769" s="1" t="str">
        <f aca="false">IF(H19769="",F19769,H19769)</f>
        <v>pullman solar, llc</v>
      </c>
      <c r="F19769" s="5"/>
      <c r="G19769" s="1" t="n">
        <v>64581</v>
      </c>
      <c r="H19769" s="1" t="s">
        <v>25272</v>
      </c>
      <c r="I19769" s="1" t="n">
        <v>61012</v>
      </c>
      <c r="J19769" s="1" t="s">
        <v>23025</v>
      </c>
      <c r="K19769" s="1" t="s">
        <v>25035</v>
      </c>
    </row>
    <row r="19770" customFormat="false" ht="15" hidden="false" customHeight="true" outlineLevel="0" collapsed="false">
      <c r="A19770" s="1" t="n">
        <f aca="false">IF(IFERROR((MATCH(G19770,$G$1:$G$12712,0)),0),INDEX($A$1:$A$12712,MATCH(G19770,$G$1:$G$12712,0)),MAX($A$2:$A19769)+1)</f>
        <v>15421</v>
      </c>
      <c r="B19770" s="1" t="e">
        <f aca="false">IF(COUNTIF($G$1:$G$12712,G19770&gt;0),0,INDEX($A$1:$A$12712,MATCH(G19770,$G$1:$G$12712,0)))</f>
        <v>#N/A</v>
      </c>
      <c r="C19770" s="1" t="str">
        <f aca="false">IF(H19770="",F19770,H19770)</f>
        <v>o'brien solar fields</v>
      </c>
      <c r="F19770" s="5"/>
      <c r="G19770" s="1" t="n">
        <v>64590</v>
      </c>
      <c r="H19770" s="1" t="s">
        <v>25273</v>
      </c>
      <c r="I19770" s="1" t="n">
        <v>11479</v>
      </c>
      <c r="J19770" s="1" t="s">
        <v>21890</v>
      </c>
      <c r="K19770" s="1" t="s">
        <v>25035</v>
      </c>
    </row>
    <row r="19771" customFormat="false" ht="15" hidden="false" customHeight="true" outlineLevel="0" collapsed="false">
      <c r="A19771" s="1" t="n">
        <f aca="false">IF(IFERROR((MATCH(G19771,$G$1:$G$12712,0)),0),INDEX($A$1:$A$12712,MATCH(G19771,$G$1:$G$12712,0)),MAX($A$2:$A19770)+1)</f>
        <v>15422</v>
      </c>
      <c r="B19771" s="1" t="e">
        <f aca="false">IF(COUNTIF($G$1:$G$12712,G19771&gt;0),0,INDEX($A$1:$A$12712,MATCH(G19771,$G$1:$G$12712,0)))</f>
        <v>#N/A</v>
      </c>
      <c r="C19771" s="1" t="str">
        <f aca="false">IF(H19771="",F19771,H19771)</f>
        <v>bald mountain solar</v>
      </c>
      <c r="F19771" s="5"/>
      <c r="G19771" s="1" t="n">
        <v>64598</v>
      </c>
      <c r="H19771" s="1" t="s">
        <v>25274</v>
      </c>
      <c r="I19771" s="1" t="n">
        <v>64217</v>
      </c>
      <c r="J19771" s="1" t="s">
        <v>25275</v>
      </c>
      <c r="K19771" s="1" t="s">
        <v>25035</v>
      </c>
    </row>
    <row r="19772" customFormat="false" ht="15" hidden="false" customHeight="true" outlineLevel="0" collapsed="false">
      <c r="A19772" s="1" t="n">
        <f aca="false">IF(IFERROR((MATCH(G19772,$G$1:$G$12712,0)),0),INDEX($A$1:$A$12712,MATCH(G19772,$G$1:$G$12712,0)),MAX($A$2:$A19771)+1)</f>
        <v>15423</v>
      </c>
      <c r="B19772" s="1" t="e">
        <f aca="false">IF(COUNTIF($G$1:$G$12712,G19772&gt;0),0,INDEX($A$1:$A$12712,MATCH(G19772,$G$1:$G$12712,0)))</f>
        <v>#N/A</v>
      </c>
      <c r="C19772" s="1" t="str">
        <f aca="false">IF(H19772="",F19772,H19772)</f>
        <v>orangeville storage</v>
      </c>
      <c r="F19772" s="5"/>
      <c r="G19772" s="1" t="n">
        <v>64686</v>
      </c>
      <c r="H19772" s="1" t="s">
        <v>25276</v>
      </c>
      <c r="I19772" s="1" t="n">
        <v>49893</v>
      </c>
      <c r="J19772" s="1" t="s">
        <v>24237</v>
      </c>
      <c r="K19772" s="1" t="s">
        <v>25035</v>
      </c>
    </row>
    <row r="19773" customFormat="false" ht="15" hidden="false" customHeight="true" outlineLevel="0" collapsed="false">
      <c r="A19773" s="1" t="n">
        <f aca="false">IF(IFERROR((MATCH(G19773,$G$1:$G$12712,0)),0),INDEX($A$1:$A$12712,MATCH(G19773,$G$1:$G$12712,0)),MAX($A$2:$A19772)+1)</f>
        <v>15424</v>
      </c>
      <c r="B19773" s="1" t="e">
        <f aca="false">IF(COUNTIF($G$1:$G$12712,G19773&gt;0),0,INDEX($A$1:$A$12712,MATCH(G19773,$G$1:$G$12712,0)))</f>
        <v>#N/A</v>
      </c>
      <c r="C19773" s="1" t="str">
        <f aca="false">IF(H19773="",F19773,H19773)</f>
        <v>todd solar</v>
      </c>
      <c r="F19773" s="5"/>
      <c r="G19773" s="1" t="n">
        <v>64690</v>
      </c>
      <c r="H19773" s="1" t="s">
        <v>25277</v>
      </c>
      <c r="I19773" s="1" t="n">
        <v>49893</v>
      </c>
      <c r="J19773" s="1" t="s">
        <v>24237</v>
      </c>
      <c r="K19773" s="1" t="s">
        <v>25035</v>
      </c>
    </row>
    <row r="19774" customFormat="false" ht="15" hidden="false" customHeight="true" outlineLevel="0" collapsed="false">
      <c r="A19774" s="1" t="n">
        <f aca="false">IF(IFERROR((MATCH(G19774,$G$1:$G$12712,0)),0),INDEX($A$1:$A$12712,MATCH(G19774,$G$1:$G$12712,0)),MAX($A$2:$A19773)+1)</f>
        <v>15425</v>
      </c>
      <c r="B19774" s="1" t="e">
        <f aca="false">IF(COUNTIF($G$1:$G$12712,G19774&gt;0),0,INDEX($A$1:$A$12712,MATCH(G19774,$G$1:$G$12712,0)))</f>
        <v>#N/A</v>
      </c>
      <c r="C19774" s="1" t="str">
        <f aca="false">IF(H19774="",F19774,H19774)</f>
        <v>cl-viaduct llc</v>
      </c>
      <c r="F19774" s="5"/>
      <c r="G19774" s="1" t="n">
        <v>64709</v>
      </c>
      <c r="H19774" s="1" t="s">
        <v>25278</v>
      </c>
      <c r="I19774" s="1" t="n">
        <v>64285</v>
      </c>
      <c r="J19774" s="1" t="s">
        <v>25279</v>
      </c>
      <c r="K19774" s="1" t="s">
        <v>25035</v>
      </c>
    </row>
    <row r="19775" customFormat="false" ht="15" hidden="false" customHeight="true" outlineLevel="0" collapsed="false">
      <c r="A19775" s="1" t="n">
        <f aca="false">IF(IFERROR((MATCH(G19775,$G$1:$G$12712,0)),0),INDEX($A$1:$A$12712,MATCH(G19775,$G$1:$G$12712,0)),MAX($A$2:$A19774)+1)</f>
        <v>15426</v>
      </c>
      <c r="B19775" s="1" t="e">
        <f aca="false">IF(COUNTIF($G$1:$G$12712,G19775&gt;0),0,INDEX($A$1:$A$12712,MATCH(G19775,$G$1:$G$12712,0)))</f>
        <v>#N/A</v>
      </c>
      <c r="C19775" s="1" t="str">
        <f aca="false">IF(H19775="",F19775,H19775)</f>
        <v>un-school house llc</v>
      </c>
      <c r="F19775" s="5"/>
      <c r="G19775" s="1" t="n">
        <v>64711</v>
      </c>
      <c r="H19775" s="1" t="s">
        <v>25280</v>
      </c>
      <c r="I19775" s="1" t="n">
        <v>64285</v>
      </c>
      <c r="J19775" s="1" t="s">
        <v>25279</v>
      </c>
      <c r="K19775" s="1" t="s">
        <v>25035</v>
      </c>
    </row>
    <row r="19776" customFormat="false" ht="15" hidden="false" customHeight="true" outlineLevel="0" collapsed="false">
      <c r="A19776" s="1" t="n">
        <f aca="false">IF(IFERROR((MATCH(G19776,$G$1:$G$12712,0)),0),INDEX($A$1:$A$12712,MATCH(G19776,$G$1:$G$12712,0)),MAX($A$2:$A19775)+1)</f>
        <v>15427</v>
      </c>
      <c r="B19776" s="1" t="e">
        <f aca="false">IF(COUNTIF($G$1:$G$12712,G19776&gt;0),0,INDEX($A$1:$A$12712,MATCH(G19776,$G$1:$G$12712,0)))</f>
        <v>#N/A</v>
      </c>
      <c r="C19776" s="1" t="str">
        <f aca="false">IF(H19776="",F19776,H19776)</f>
        <v>energix leatherwood, llc</v>
      </c>
      <c r="F19776" s="5"/>
      <c r="G19776" s="1" t="n">
        <v>64817</v>
      </c>
      <c r="H19776" s="1" t="s">
        <v>25281</v>
      </c>
      <c r="I19776" s="1" t="n">
        <v>64340</v>
      </c>
      <c r="J19776" s="1" t="s">
        <v>25281</v>
      </c>
      <c r="K19776" s="1" t="s">
        <v>25035</v>
      </c>
    </row>
    <row r="19777" customFormat="false" ht="15" hidden="false" customHeight="true" outlineLevel="0" collapsed="false">
      <c r="A19777" s="1" t="n">
        <f aca="false">IF(IFERROR((MATCH(G19777,$G$1:$G$12712,0)),0),INDEX($A$1:$A$12712,MATCH(G19777,$G$1:$G$12712,0)),MAX($A$2:$A19776)+1)</f>
        <v>15428</v>
      </c>
      <c r="B19777" s="1" t="e">
        <f aca="false">IF(COUNTIF($G$1:$G$12712,G19777&gt;0),0,INDEX($A$1:$A$12712,MATCH(G19777,$G$1:$G$12712,0)))</f>
        <v>#N/A</v>
      </c>
      <c r="C19777" s="1" t="str">
        <f aca="false">IF(H19777="",F19777,H19777)</f>
        <v>pueblo ba</v>
      </c>
      <c r="F19777" s="5"/>
      <c r="G19777" s="1" t="n">
        <v>64318</v>
      </c>
      <c r="H19777" s="1" t="s">
        <v>25282</v>
      </c>
      <c r="I19777" s="1" t="n">
        <v>63883</v>
      </c>
      <c r="J19777" s="1" t="s">
        <v>25178</v>
      </c>
      <c r="K19777" s="1" t="s">
        <v>25035</v>
      </c>
    </row>
    <row r="19778" customFormat="false" ht="15" hidden="false" customHeight="true" outlineLevel="0" collapsed="false">
      <c r="A19778" s="1" t="n">
        <f aca="false">IF(IFERROR((MATCH(G19778,$G$1:$G$12712,0)),0),INDEX($A$1:$A$12712,MATCH(G19778,$G$1:$G$12712,0)),MAX($A$2:$A19777)+1)</f>
        <v>15429</v>
      </c>
      <c r="B19778" s="1" t="e">
        <f aca="false">IF(COUNTIF($G$1:$G$12712,G19778&gt;0),0,INDEX($A$1:$A$12712,MATCH(G19778,$G$1:$G$12712,0)))</f>
        <v>#N/A</v>
      </c>
      <c r="C19778" s="1" t="str">
        <f aca="false">IF(H19778="",F19778,H19778)</f>
        <v>zapata</v>
      </c>
      <c r="F19778" s="5"/>
      <c r="G19778" s="1" t="n">
        <v>64322</v>
      </c>
      <c r="H19778" s="1" t="s">
        <v>25283</v>
      </c>
      <c r="I19778" s="1" t="n">
        <v>63883</v>
      </c>
      <c r="J19778" s="1" t="s">
        <v>25178</v>
      </c>
      <c r="K19778" s="1" t="s">
        <v>25035</v>
      </c>
    </row>
    <row r="19779" customFormat="false" ht="15" hidden="false" customHeight="true" outlineLevel="0" collapsed="false">
      <c r="A19779" s="1" t="n">
        <f aca="false">IF(IFERROR((MATCH(G19779,$G$1:$G$12712,0)),0),INDEX($A$1:$A$12712,MATCH(G19779,$G$1:$G$12712,0)),MAX($A$2:$A19778)+1)</f>
        <v>15430</v>
      </c>
      <c r="B19779" s="1" t="e">
        <f aca="false">IF(COUNTIF($G$1:$G$12712,G19779&gt;0),0,INDEX($A$1:$A$12712,MATCH(G19779,$G$1:$G$12712,0)))</f>
        <v>#N/A</v>
      </c>
      <c r="C19779" s="1" t="str">
        <f aca="false">IF(H19779="",F19779,H19779)</f>
        <v>pelton re-reg</v>
      </c>
      <c r="F19779" s="5"/>
      <c r="G19779" s="1" t="n">
        <v>4215</v>
      </c>
      <c r="H19779" s="1" t="s">
        <v>25284</v>
      </c>
      <c r="I19779" s="1" t="n">
        <v>15248</v>
      </c>
      <c r="J19779" s="1" t="s">
        <v>24317</v>
      </c>
      <c r="K19779" s="1" t="s">
        <v>25035</v>
      </c>
    </row>
    <row r="19780" customFormat="false" ht="15" hidden="false" customHeight="true" outlineLevel="0" collapsed="false">
      <c r="A19780" s="1" t="n">
        <f aca="false">IF(IFERROR((MATCH(G19780,$G$1:$G$12712,0)),0),INDEX($A$1:$A$12712,MATCH(G19780,$G$1:$G$12712,0)),MAX($A$2:$A19779)+1)</f>
        <v>15431</v>
      </c>
      <c r="B19780" s="1" t="e">
        <f aca="false">IF(COUNTIF($G$1:$G$12712,G19780&gt;0),0,INDEX($A$1:$A$12712,MATCH(G19780,$G$1:$G$12712,0)))</f>
        <v>#N/A</v>
      </c>
      <c r="C19780" s="1" t="str">
        <f aca="false">IF(H19780="",F19780,H19780)</f>
        <v>wallingford solar</v>
      </c>
      <c r="F19780" s="5"/>
      <c r="G19780" s="1" t="n">
        <v>64559</v>
      </c>
      <c r="H19780" s="1" t="s">
        <v>25285</v>
      </c>
      <c r="I19780" s="1" t="n">
        <v>64187</v>
      </c>
      <c r="J19780" s="1" t="s">
        <v>25286</v>
      </c>
      <c r="K19780" s="1" t="s">
        <v>25035</v>
      </c>
    </row>
    <row r="19781" customFormat="false" ht="15" hidden="false" customHeight="true" outlineLevel="0" collapsed="false">
      <c r="A19781" s="1" t="n">
        <f aca="false">IF(IFERROR((MATCH(G19781,$G$1:$G$12712,0)),0),INDEX($A$1:$A$12712,MATCH(G19781,$G$1:$G$12712,0)),MAX($A$2:$A19780)+1)</f>
        <v>15432</v>
      </c>
      <c r="B19781" s="1" t="e">
        <f aca="false">IF(COUNTIF($G$1:$G$12712,G19781&gt;0),0,INDEX($A$1:$A$12712,MATCH(G19781,$G$1:$G$12712,0)))</f>
        <v>#N/A</v>
      </c>
      <c r="C19781" s="1" t="str">
        <f aca="false">IF(H19781="",F19781,H19781)</f>
        <v>trigen-colorado metro</v>
      </c>
      <c r="F19781" s="5"/>
      <c r="G19781" s="1" t="n">
        <v>55630</v>
      </c>
      <c r="H19781" s="1" t="s">
        <v>25287</v>
      </c>
      <c r="I19781" s="1" t="n">
        <v>19068</v>
      </c>
      <c r="J19781" s="1" t="s">
        <v>25288</v>
      </c>
      <c r="K19781" s="1" t="s">
        <v>25035</v>
      </c>
    </row>
    <row r="19782" customFormat="false" ht="15" hidden="false" customHeight="true" outlineLevel="0" collapsed="false">
      <c r="A19782" s="1" t="n">
        <f aca="false">IF(IFERROR((MATCH(G19782,$G$1:$G$12712,0)),0),INDEX($A$1:$A$12712,MATCH(G19782,$G$1:$G$12712,0)),MAX($A$2:$A19781)+1)</f>
        <v>15433</v>
      </c>
      <c r="B19782" s="1" t="e">
        <f aca="false">IF(COUNTIF($G$1:$G$12712,G19782&gt;0),0,INDEX($A$1:$A$12712,MATCH(G19782,$G$1:$G$12712,0)))</f>
        <v>#N/A</v>
      </c>
      <c r="C19782" s="1" t="str">
        <f aca="false">IF(H19782="",F19782,H19782)</f>
        <v>grissom solar, llc</v>
      </c>
      <c r="F19782" s="5"/>
      <c r="G19782" s="1" t="n">
        <v>64450</v>
      </c>
      <c r="H19782" s="1" t="s">
        <v>25289</v>
      </c>
      <c r="I19782" s="1" t="n">
        <v>64118</v>
      </c>
      <c r="J19782" s="1" t="s">
        <v>25289</v>
      </c>
      <c r="K19782" s="1" t="s">
        <v>25035</v>
      </c>
    </row>
    <row r="19783" customFormat="false" ht="15" hidden="false" customHeight="true" outlineLevel="0" collapsed="false">
      <c r="A19783" s="1" t="n">
        <f aca="false">IF(IFERROR((MATCH(G19783,$G$1:$G$12712,0)),0),INDEX($A$1:$A$12712,MATCH(G19783,$G$1:$G$12712,0)),MAX($A$2:$A19782)+1)</f>
        <v>15434</v>
      </c>
      <c r="B19783" s="1" t="e">
        <f aca="false">IF(COUNTIF($G$1:$G$12712,G19783&gt;0),0,INDEX($A$1:$A$12712,MATCH(G19783,$G$1:$G$12712,0)))</f>
        <v>#N/A</v>
      </c>
      <c r="C19783" s="1" t="str">
        <f aca="false">IF(H19783="",F19783,H19783)</f>
        <v>letts creek solar, llc</v>
      </c>
      <c r="F19783" s="5"/>
      <c r="G19783" s="1" t="n">
        <v>64568</v>
      </c>
      <c r="H19783" s="1" t="s">
        <v>25290</v>
      </c>
      <c r="I19783" s="1" t="n">
        <v>64207</v>
      </c>
      <c r="J19783" s="1" t="s">
        <v>25290</v>
      </c>
      <c r="K19783" s="1" t="s">
        <v>25035</v>
      </c>
    </row>
    <row r="19784" customFormat="false" ht="15" hidden="false" customHeight="true" outlineLevel="0" collapsed="false">
      <c r="A19784" s="1" t="n">
        <f aca="false">IF(IFERROR((MATCH(G19784,$G$1:$G$12712,0)),0),INDEX($A$1:$A$12712,MATCH(G19784,$G$1:$G$12712,0)),MAX($A$2:$A19783)+1)</f>
        <v>15435</v>
      </c>
      <c r="B19784" s="1" t="e">
        <f aca="false">IF(COUNTIF($G$1:$G$12712,G19784&gt;0),0,INDEX($A$1:$A$12712,MATCH(G19784,$G$1:$G$12712,0)))</f>
        <v>#N/A</v>
      </c>
      <c r="C19784" s="1" t="str">
        <f aca="false">IF(H19784="",F19784,H19784)</f>
        <v>alton road solar</v>
      </c>
      <c r="F19784" s="5"/>
      <c r="G19784" s="1" t="n">
        <v>64723</v>
      </c>
      <c r="H19784" s="1" t="s">
        <v>25291</v>
      </c>
      <c r="I19784" s="1" t="n">
        <v>64292</v>
      </c>
      <c r="J19784" s="1" t="s">
        <v>25292</v>
      </c>
      <c r="K19784" s="1" t="s">
        <v>25035</v>
      </c>
    </row>
    <row r="19785" customFormat="false" ht="15" hidden="false" customHeight="true" outlineLevel="0" collapsed="false">
      <c r="A19785" s="1" t="n">
        <f aca="false">IF(IFERROR((MATCH(G19785,$G$1:$G$12712,0)),0),INDEX($A$1:$A$12712,MATCH(G19785,$G$1:$G$12712,0)),MAX($A$2:$A19784)+1)</f>
        <v>15436</v>
      </c>
      <c r="B19785" s="1" t="e">
        <f aca="false">IF(COUNTIF($G$1:$G$12712,G19785&gt;0),0,INDEX($A$1:$A$12712,MATCH(G19785,$G$1:$G$12712,0)))</f>
        <v>#N/A</v>
      </c>
      <c r="C19785" s="1" t="str">
        <f aca="false">IF(H19785="",F19785,H19785)</f>
        <v>hillsboro</v>
      </c>
      <c r="F19785" s="5"/>
      <c r="G19785" s="1" t="n">
        <v>7674</v>
      </c>
      <c r="H19785" s="1" t="s">
        <v>25293</v>
      </c>
      <c r="I19785" s="1" t="n">
        <v>12658</v>
      </c>
      <c r="J19785" s="1" t="s">
        <v>25294</v>
      </c>
      <c r="K19785" s="1" t="s">
        <v>25035</v>
      </c>
    </row>
    <row r="19786" customFormat="false" ht="15" hidden="false" customHeight="true" outlineLevel="0" collapsed="false">
      <c r="A19786" s="1" t="n">
        <f aca="false">IF(IFERROR((MATCH(G19786,$G$1:$G$12712,0)),0),INDEX($A$1:$A$12712,MATCH(G19786,$G$1:$G$12712,0)),MAX($A$2:$A19785)+1)</f>
        <v>15437</v>
      </c>
      <c r="B19786" s="1" t="e">
        <f aca="false">IF(COUNTIF($G$1:$G$12712,G19786&gt;0),0,INDEX($A$1:$A$12712,MATCH(G19786,$G$1:$G$12712,0)))</f>
        <v>#N/A</v>
      </c>
      <c r="C19786" s="1" t="str">
        <f aca="false">IF(H19786="",F19786,H19786)</f>
        <v>angel fire energy facility</v>
      </c>
      <c r="F19786" s="5"/>
      <c r="G19786" s="1" t="n">
        <v>64695</v>
      </c>
      <c r="H19786" s="1" t="s">
        <v>25295</v>
      </c>
      <c r="I19786" s="1" t="n">
        <v>64273</v>
      </c>
      <c r="J19786" s="1" t="s">
        <v>25296</v>
      </c>
      <c r="K19786" s="1" t="s">
        <v>25035</v>
      </c>
    </row>
    <row r="19787" customFormat="false" ht="15" hidden="false" customHeight="true" outlineLevel="0" collapsed="false">
      <c r="A19787" s="1" t="n">
        <f aca="false">IF(IFERROR((MATCH(G19787,$G$1:$G$12712,0)),0),INDEX($A$1:$A$12712,MATCH(G19787,$G$1:$G$12712,0)),MAX($A$2:$A19786)+1)</f>
        <v>15438</v>
      </c>
      <c r="B19787" s="1" t="e">
        <f aca="false">IF(COUNTIF($G$1:$G$12712,G19787&gt;0),0,INDEX($A$1:$A$12712,MATCH(G19787,$G$1:$G$12712,0)))</f>
        <v>#N/A</v>
      </c>
      <c r="C19787" s="1" t="str">
        <f aca="false">IF(H19787="",F19787,H19787)</f>
        <v>tpe king solar holdings1, llc</v>
      </c>
      <c r="F19787" s="5"/>
      <c r="G19787" s="1" t="n">
        <v>64603</v>
      </c>
      <c r="H19787" s="1" t="s">
        <v>25297</v>
      </c>
      <c r="I19787" s="1" t="n">
        <v>61227</v>
      </c>
      <c r="J19787" s="1" t="s">
        <v>25298</v>
      </c>
      <c r="K19787" s="1" t="s">
        <v>25035</v>
      </c>
    </row>
    <row r="19788" customFormat="false" ht="15" hidden="false" customHeight="true" outlineLevel="0" collapsed="false">
      <c r="A19788" s="1" t="n">
        <f aca="false">IF(IFERROR((MATCH(G19788,$G$1:$G$12712,0)),0),INDEX($A$1:$A$12712,MATCH(G19788,$G$1:$G$12712,0)),MAX($A$2:$A19787)+1)</f>
        <v>15439</v>
      </c>
      <c r="B19788" s="1" t="e">
        <f aca="false">IF(COUNTIF($G$1:$G$12712,G19788&gt;0),0,INDEX($A$1:$A$12712,MATCH(G19788,$G$1:$G$12712,0)))</f>
        <v>#N/A</v>
      </c>
      <c r="C19788" s="1" t="str">
        <f aca="false">IF(H19788="",F19788,H19788)</f>
        <v>potlatch cogen</v>
      </c>
      <c r="F19788" s="5"/>
      <c r="G19788" s="1" t="n">
        <v>7707</v>
      </c>
      <c r="H19788" s="1" t="s">
        <v>25299</v>
      </c>
      <c r="I19788" s="1" t="n">
        <v>14232</v>
      </c>
      <c r="J19788" s="1" t="s">
        <v>25300</v>
      </c>
      <c r="K19788" s="1" t="s">
        <v>25035</v>
      </c>
    </row>
    <row r="19789" customFormat="false" ht="15" hidden="false" customHeight="true" outlineLevel="0" collapsed="false">
      <c r="A19789" s="1" t="n">
        <f aca="false">IF(IFERROR((MATCH(G19789,$G$1:$G$12712,0)),0),INDEX($A$1:$A$12712,MATCH(G19789,$G$1:$G$12712,0)),MAX($A$2:$A19788)+1)</f>
        <v>15440</v>
      </c>
      <c r="B19789" s="1" t="e">
        <f aca="false">IF(COUNTIF($G$1:$G$12712,G19789&gt;0),0,INDEX($A$1:$A$12712,MATCH(G19789,$G$1:$G$12712,0)))</f>
        <v>#N/A</v>
      </c>
      <c r="C19789" s="1" t="str">
        <f aca="false">IF(H19789="",F19789,H19789)</f>
        <v>arba solar energy storage</v>
      </c>
      <c r="F19789" s="5"/>
      <c r="G19789" s="1" t="n">
        <v>64510</v>
      </c>
      <c r="H19789" s="1" t="s">
        <v>25301</v>
      </c>
      <c r="I19789" s="1" t="n">
        <v>13683</v>
      </c>
      <c r="J19789" s="1" t="s">
        <v>25302</v>
      </c>
      <c r="K19789" s="1" t="s">
        <v>25035</v>
      </c>
    </row>
    <row r="19790" customFormat="false" ht="15" hidden="false" customHeight="true" outlineLevel="0" collapsed="false">
      <c r="A19790" s="1" t="n">
        <f aca="false">IF(IFERROR((MATCH(G19790,$G$1:$G$12712,0)),0),INDEX($A$1:$A$12712,MATCH(G19790,$G$1:$G$12712,0)),MAX($A$2:$A19789)+1)</f>
        <v>15441</v>
      </c>
      <c r="B19790" s="1" t="e">
        <f aca="false">IF(COUNTIF($G$1:$G$12712,G19790&gt;0),0,INDEX($A$1:$A$12712,MATCH(G19790,$G$1:$G$12712,0)))</f>
        <v>#N/A</v>
      </c>
      <c r="C19790" s="1" t="str">
        <f aca="false">IF(H19790="",F19790,H19790)</f>
        <v>orchard windfarm 2, llc</v>
      </c>
      <c r="F19790" s="5"/>
      <c r="G19790" s="1" t="n">
        <v>64051</v>
      </c>
      <c r="H19790" s="1" t="s">
        <v>25303</v>
      </c>
      <c r="I19790" s="1" t="n">
        <v>62758</v>
      </c>
      <c r="J19790" s="1" t="s">
        <v>22087</v>
      </c>
      <c r="K19790" s="1" t="s">
        <v>25035</v>
      </c>
    </row>
    <row r="19791" customFormat="false" ht="15" hidden="false" customHeight="true" outlineLevel="0" collapsed="false">
      <c r="A19791" s="1" t="n">
        <f aca="false">IF(IFERROR((MATCH(G19791,$G$1:$G$12712,0)),0),INDEX($A$1:$A$12712,MATCH(G19791,$G$1:$G$12712,0)),MAX($A$2:$A19790)+1)</f>
        <v>15442</v>
      </c>
      <c r="B19791" s="1" t="e">
        <f aca="false">IF(COUNTIF($G$1:$G$12712,G19791&gt;0),0,INDEX($A$1:$A$12712,MATCH(G19791,$G$1:$G$12712,0)))</f>
        <v>#N/A</v>
      </c>
      <c r="C19791" s="1" t="str">
        <f aca="false">IF(H19791="",F19791,H19791)</f>
        <v>orchard windfarm 3, llc</v>
      </c>
      <c r="F19791" s="5"/>
      <c r="G19791" s="1" t="n">
        <v>64052</v>
      </c>
      <c r="H19791" s="1" t="s">
        <v>25304</v>
      </c>
      <c r="I19791" s="1" t="n">
        <v>62758</v>
      </c>
      <c r="J19791" s="1" t="s">
        <v>22087</v>
      </c>
      <c r="K19791" s="1" t="s">
        <v>25035</v>
      </c>
    </row>
    <row r="19792" customFormat="false" ht="15" hidden="false" customHeight="true" outlineLevel="0" collapsed="false">
      <c r="A19792" s="1" t="n">
        <f aca="false">IF(IFERROR((MATCH(G19792,$G$1:$G$12712,0)),0),INDEX($A$1:$A$12712,MATCH(G19792,$G$1:$G$12712,0)),MAX($A$2:$A19791)+1)</f>
        <v>15443</v>
      </c>
      <c r="B19792" s="1" t="e">
        <f aca="false">IF(COUNTIF($G$1:$G$12712,G19792&gt;0),0,INDEX($A$1:$A$12712,MATCH(G19792,$G$1:$G$12712,0)))</f>
        <v>#N/A</v>
      </c>
      <c r="C19792" s="1" t="str">
        <f aca="false">IF(H19792="",F19792,H19792)</f>
        <v>orchard windfarm 4, llc</v>
      </c>
      <c r="F19792" s="5"/>
      <c r="G19792" s="1" t="n">
        <v>64053</v>
      </c>
      <c r="H19792" s="1" t="s">
        <v>25305</v>
      </c>
      <c r="I19792" s="1" t="n">
        <v>62758</v>
      </c>
      <c r="J19792" s="1" t="s">
        <v>22087</v>
      </c>
      <c r="K19792" s="1" t="s">
        <v>25035</v>
      </c>
    </row>
    <row r="19793" customFormat="false" ht="15" hidden="false" customHeight="true" outlineLevel="0" collapsed="false">
      <c r="A19793" s="1" t="n">
        <f aca="false">IF(IFERROR((MATCH(G19793,$G$1:$G$12712,0)),0),INDEX($A$1:$A$12712,MATCH(G19793,$G$1:$G$12712,0)),MAX($A$2:$A19792)+1)</f>
        <v>15444</v>
      </c>
      <c r="B19793" s="1" t="e">
        <f aca="false">IF(COUNTIF($G$1:$G$12712,G19793&gt;0),0,INDEX($A$1:$A$12712,MATCH(G19793,$G$1:$G$12712,0)))</f>
        <v>#N/A</v>
      </c>
      <c r="C19793" s="1" t="str">
        <f aca="false">IF(H19793="",F19793,H19793)</f>
        <v>sierra</v>
      </c>
      <c r="F19793" s="5"/>
      <c r="G19793" s="1" t="n">
        <v>64320</v>
      </c>
      <c r="H19793" s="1" t="s">
        <v>25306</v>
      </c>
      <c r="I19793" s="1" t="n">
        <v>63883</v>
      </c>
      <c r="J19793" s="1" t="s">
        <v>25178</v>
      </c>
      <c r="K19793" s="1" t="s">
        <v>25035</v>
      </c>
    </row>
    <row r="19794" customFormat="false" ht="15" hidden="false" customHeight="true" outlineLevel="0" collapsed="false">
      <c r="A19794" s="1" t="n">
        <f aca="false">IF(IFERROR((MATCH(G19794,$G$1:$G$12712,0)),0),INDEX($A$1:$A$12712,MATCH(G19794,$G$1:$G$12712,0)),MAX($A$2:$A19793)+1)</f>
        <v>15445</v>
      </c>
      <c r="B19794" s="1" t="e">
        <f aca="false">IF(COUNTIF($G$1:$G$12712,G19794&gt;0),0,INDEX($A$1:$A$12712,MATCH(G19794,$G$1:$G$12712,0)))</f>
        <v>#N/A</v>
      </c>
      <c r="C19794" s="1" t="str">
        <f aca="false">IF(H19794="",F19794,H19794)</f>
        <v>norwich solar and energy storage csg</v>
      </c>
      <c r="F19794" s="5"/>
      <c r="G19794" s="1" t="n">
        <v>64374</v>
      </c>
      <c r="H19794" s="1" t="s">
        <v>25307</v>
      </c>
      <c r="I19794" s="1" t="n">
        <v>63991</v>
      </c>
      <c r="J19794" s="1" t="s">
        <v>25308</v>
      </c>
      <c r="K19794" s="1" t="s">
        <v>25035</v>
      </c>
    </row>
    <row r="19795" customFormat="false" ht="15" hidden="false" customHeight="true" outlineLevel="0" collapsed="false">
      <c r="A19795" s="1" t="n">
        <f aca="false">IF(IFERROR((MATCH(G19795,$G$1:$G$12712,0)),0),INDEX($A$1:$A$12712,MATCH(G19795,$G$1:$G$12712,0)),MAX($A$2:$A19794)+1)</f>
        <v>15446</v>
      </c>
      <c r="B19795" s="1" t="e">
        <f aca="false">IF(COUNTIF($G$1:$G$12712,G19795&gt;0),0,INDEX($A$1:$A$12712,MATCH(G19795,$G$1:$G$12712,0)))</f>
        <v>#N/A</v>
      </c>
      <c r="C19795" s="1" t="str">
        <f aca="false">IF(H19795="",F19795,H19795)</f>
        <v>georges river energy</v>
      </c>
      <c r="F19795" s="5"/>
      <c r="G19795" s="1" t="n">
        <v>64408</v>
      </c>
      <c r="H19795" s="1" t="s">
        <v>25309</v>
      </c>
      <c r="I19795" s="1" t="n">
        <v>16191</v>
      </c>
      <c r="J19795" s="1" t="s">
        <v>25310</v>
      </c>
      <c r="K19795" s="1" t="s">
        <v>25035</v>
      </c>
    </row>
    <row r="19796" customFormat="false" ht="15" hidden="false" customHeight="true" outlineLevel="0" collapsed="false">
      <c r="A19796" s="1" t="n">
        <f aca="false">IF(IFERROR((MATCH(G19796,$G$1:$G$12712,0)),0),INDEX($A$1:$A$12712,MATCH(G19796,$G$1:$G$12712,0)),MAX($A$2:$A19795)+1)</f>
        <v>15447</v>
      </c>
      <c r="B19796" s="1" t="e">
        <f aca="false">IF(COUNTIF($G$1:$G$12712,G19796&gt;0),0,INDEX($A$1:$A$12712,MATCH(G19796,$G$1:$G$12712,0)))</f>
        <v>#N/A</v>
      </c>
      <c r="C19796" s="1" t="str">
        <f aca="false">IF(H19796="",F19796,H19796)</f>
        <v>wynwood energy storage</v>
      </c>
      <c r="F19796" s="5"/>
      <c r="G19796" s="1" t="n">
        <v>64546</v>
      </c>
      <c r="H19796" s="1" t="s">
        <v>25311</v>
      </c>
      <c r="I19796" s="1" t="n">
        <v>6452</v>
      </c>
      <c r="J19796" s="1" t="s">
        <v>15369</v>
      </c>
      <c r="K19796" s="1" t="s">
        <v>25035</v>
      </c>
    </row>
    <row r="19797" customFormat="false" ht="15" hidden="false" customHeight="true" outlineLevel="0" collapsed="false">
      <c r="A19797" s="1" t="n">
        <f aca="false">IF(IFERROR((MATCH(G19797,$G$1:$G$12712,0)),0),INDEX($A$1:$A$12712,MATCH(G19797,$G$1:$G$12712,0)),MAX($A$2:$A19796)+1)</f>
        <v>15448</v>
      </c>
      <c r="B19797" s="1" t="e">
        <f aca="false">IF(COUNTIF($G$1:$G$12712,G19797&gt;0),0,INDEX($A$1:$A$12712,MATCH(G19797,$G$1:$G$12712,0)))</f>
        <v>#N/A</v>
      </c>
      <c r="C19797" s="1" t="str">
        <f aca="false">IF(H19797="",F19797,H19797)</f>
        <v>kearny north energy storage</v>
      </c>
      <c r="F19797" s="5"/>
      <c r="G19797" s="1" t="n">
        <v>64612</v>
      </c>
      <c r="H19797" s="1" t="s">
        <v>25312</v>
      </c>
      <c r="I19797" s="1" t="n">
        <v>16609</v>
      </c>
      <c r="J19797" s="1" t="s">
        <v>25313</v>
      </c>
      <c r="K19797" s="1" t="s">
        <v>25035</v>
      </c>
    </row>
    <row r="19798" customFormat="false" ht="15" hidden="false" customHeight="true" outlineLevel="0" collapsed="false">
      <c r="A19798" s="1" t="n">
        <f aca="false">IF(IFERROR((MATCH(G19798,$G$1:$G$12712,0)),0),INDEX($A$1:$A$12712,MATCH(G19798,$G$1:$G$12712,0)),MAX($A$2:$A19797)+1)</f>
        <v>15449</v>
      </c>
      <c r="B19798" s="1" t="e">
        <f aca="false">IF(COUNTIF($G$1:$G$12712,G19798&gt;0),0,INDEX($A$1:$A$12712,MATCH(G19798,$G$1:$G$12712,0)))</f>
        <v>#N/A</v>
      </c>
      <c r="C19798" s="1" t="str">
        <f aca="false">IF(H19798="",F19798,H19798)</f>
        <v>kearny south energy storage</v>
      </c>
      <c r="F19798" s="5"/>
      <c r="G19798" s="1" t="n">
        <v>64614</v>
      </c>
      <c r="H19798" s="1" t="s">
        <v>25314</v>
      </c>
      <c r="I19798" s="1" t="n">
        <v>16609</v>
      </c>
      <c r="J19798" s="1" t="s">
        <v>25313</v>
      </c>
      <c r="K19798" s="1" t="s">
        <v>25035</v>
      </c>
    </row>
    <row r="19799" customFormat="false" ht="15" hidden="false" customHeight="true" outlineLevel="0" collapsed="false">
      <c r="A19799" s="1" t="n">
        <f aca="false">IF(IFERROR((MATCH(G19799,$G$1:$G$12712,0)),0),INDEX($A$1:$A$12712,MATCH(G19799,$G$1:$G$12712,0)),MAX($A$2:$A19798)+1)</f>
        <v>15450</v>
      </c>
      <c r="B19799" s="1" t="e">
        <f aca="false">IF(COUNTIF($G$1:$G$12712,G19799&gt;0),0,INDEX($A$1:$A$12712,MATCH(G19799,$G$1:$G$12712,0)))</f>
        <v>#N/A</v>
      </c>
      <c r="C19799" s="1" t="str">
        <f aca="false">IF(H19799="",F19799,H19799)</f>
        <v>south portland ess, llc</v>
      </c>
      <c r="F19799" s="5"/>
      <c r="G19799" s="1" t="n">
        <v>64616</v>
      </c>
      <c r="H19799" s="1" t="s">
        <v>25315</v>
      </c>
      <c r="I19799" s="1" t="n">
        <v>64233</v>
      </c>
      <c r="J19799" s="1" t="s">
        <v>25315</v>
      </c>
      <c r="K19799" s="1" t="s">
        <v>25035</v>
      </c>
    </row>
    <row r="19800" customFormat="false" ht="15" hidden="false" customHeight="true" outlineLevel="0" collapsed="false">
      <c r="A19800" s="1" t="n">
        <f aca="false">IF(IFERROR((MATCH(G19800,$G$1:$G$12712,0)),0),INDEX($A$1:$A$12712,MATCH(G19800,$G$1:$G$12712,0)),MAX($A$2:$A19799)+1)</f>
        <v>15451</v>
      </c>
      <c r="B19800" s="1" t="e">
        <f aca="false">IF(COUNTIF($G$1:$G$12712,G19800&gt;0),0,INDEX($A$1:$A$12712,MATCH(G19800,$G$1:$G$12712,0)))</f>
        <v>#N/A</v>
      </c>
      <c r="C19800" s="1" t="str">
        <f aca="false">IF(H19800="",F19800,H19800)</f>
        <v>blodgett solar</v>
      </c>
      <c r="F19800" s="5"/>
      <c r="G19800" s="1" t="n">
        <v>64627</v>
      </c>
      <c r="H19800" s="1" t="s">
        <v>25316</v>
      </c>
      <c r="I19800" s="1" t="n">
        <v>64241</v>
      </c>
      <c r="J19800" s="1" t="s">
        <v>25317</v>
      </c>
      <c r="K19800" s="1" t="s">
        <v>25035</v>
      </c>
    </row>
    <row r="19801" customFormat="false" ht="15" hidden="false" customHeight="true" outlineLevel="0" collapsed="false">
      <c r="A19801" s="1" t="n">
        <f aca="false">IF(IFERROR((MATCH(G19801,$G$1:$G$12712,0)),0),INDEX($A$1:$A$12712,MATCH(G19801,$G$1:$G$12712,0)),MAX($A$2:$A19800)+1)</f>
        <v>15452</v>
      </c>
      <c r="B19801" s="1" t="e">
        <f aca="false">IF(COUNTIF($G$1:$G$12712,G19801&gt;0),0,INDEX($A$1:$A$12712,MATCH(G19801,$G$1:$G$12712,0)))</f>
        <v>#N/A</v>
      </c>
      <c r="C19801" s="1" t="str">
        <f aca="false">IF(H19801="",F19801,H19801)</f>
        <v>brightwood solar, llc</v>
      </c>
      <c r="F19801" s="5"/>
      <c r="G19801" s="1" t="n">
        <v>64830</v>
      </c>
      <c r="H19801" s="1" t="s">
        <v>25318</v>
      </c>
      <c r="I19801" s="1" t="n">
        <v>64341</v>
      </c>
      <c r="J19801" s="1" t="s">
        <v>25318</v>
      </c>
      <c r="K19801" s="1" t="s">
        <v>25035</v>
      </c>
    </row>
    <row r="19802" customFormat="false" ht="15" hidden="false" customHeight="true" outlineLevel="0" collapsed="false">
      <c r="A19802" s="1" t="n">
        <f aca="false">IF(IFERROR((MATCH(G19802,$G$1:$G$12712,0)),0),INDEX($A$1:$A$12712,MATCH(G19802,$G$1:$G$12712,0)),MAX($A$2:$A19801)+1)</f>
        <v>15453</v>
      </c>
      <c r="B19802" s="1" t="e">
        <f aca="false">IF(COUNTIF($G$1:$G$12712,G19802&gt;0),0,INDEX($A$1:$A$12712,MATCH(G19802,$G$1:$G$12712,0)))</f>
        <v>#N/A</v>
      </c>
      <c r="C19802" s="1" t="str">
        <f aca="false">IF(H19802="",F19802,H19802)</f>
        <v>0 hammond st</v>
      </c>
      <c r="F19802" s="5"/>
      <c r="G19802" s="1" t="n">
        <v>64876</v>
      </c>
      <c r="H19802" s="1" t="s">
        <v>25319</v>
      </c>
      <c r="I19802" s="1" t="n">
        <v>64380</v>
      </c>
      <c r="J19802" s="1" t="s">
        <v>25320</v>
      </c>
      <c r="K19802" s="1" t="s">
        <v>25035</v>
      </c>
    </row>
    <row r="19803" customFormat="false" ht="15" hidden="false" customHeight="true" outlineLevel="0" collapsed="false">
      <c r="A19803" s="1" t="n">
        <f aca="false">IF(IFERROR((MATCH(G19803,$G$1:$G$12712,0)),0),INDEX($A$1:$A$12712,MATCH(G19803,$G$1:$G$12712,0)),MAX($A$2:$A19802)+1)</f>
        <v>15454</v>
      </c>
      <c r="B19803" s="1" t="e">
        <f aca="false">IF(COUNTIF($G$1:$G$12712,G19803&gt;0),0,INDEX($A$1:$A$12712,MATCH(G19803,$G$1:$G$12712,0)))</f>
        <v>#N/A</v>
      </c>
      <c r="C19803" s="1" t="str">
        <f aca="false">IF(H19803="",F19803,H19803)</f>
        <v>alvin</v>
      </c>
      <c r="F19803" s="5"/>
      <c r="G19803" s="1" t="n">
        <v>64293</v>
      </c>
      <c r="H19803" s="1" t="s">
        <v>25321</v>
      </c>
      <c r="I19803" s="1" t="n">
        <v>63883</v>
      </c>
      <c r="J19803" s="1" t="s">
        <v>25178</v>
      </c>
      <c r="K19803" s="1" t="s">
        <v>25035</v>
      </c>
    </row>
    <row r="19804" customFormat="false" ht="15" hidden="false" customHeight="true" outlineLevel="0" collapsed="false">
      <c r="A19804" s="1" t="n">
        <f aca="false">IF(IFERROR((MATCH(G19804,$G$1:$G$12712,0)),0),INDEX($A$1:$A$12712,MATCH(G19804,$G$1:$G$12712,0)),MAX($A$2:$A19803)+1)</f>
        <v>15455</v>
      </c>
      <c r="B19804" s="1" t="e">
        <f aca="false">IF(COUNTIF($G$1:$G$12712,G19804&gt;0),0,INDEX($A$1:$A$12712,MATCH(G19804,$G$1:$G$12712,0)))</f>
        <v>#N/A</v>
      </c>
      <c r="C19804" s="1" t="str">
        <f aca="false">IF(H19804="",F19804,H19804)</f>
        <v>odessa</v>
      </c>
      <c r="F19804" s="5"/>
      <c r="G19804" s="1" t="n">
        <v>64294</v>
      </c>
      <c r="H19804" s="1" t="s">
        <v>25322</v>
      </c>
      <c r="I19804" s="1" t="n">
        <v>63883</v>
      </c>
      <c r="J19804" s="1" t="s">
        <v>25178</v>
      </c>
      <c r="K19804" s="1" t="s">
        <v>25035</v>
      </c>
    </row>
    <row r="19805" customFormat="false" ht="15" hidden="false" customHeight="true" outlineLevel="0" collapsed="false">
      <c r="A19805" s="1" t="n">
        <f aca="false">IF(IFERROR((MATCH(G19805,$G$1:$G$12712,0)),0),INDEX($A$1:$A$12712,MATCH(G19805,$G$1:$G$12712,0)),MAX($A$2:$A19804)+1)</f>
        <v>15456</v>
      </c>
      <c r="B19805" s="1" t="e">
        <f aca="false">IF(COUNTIF($G$1:$G$12712,G19805&gt;0),0,INDEX($A$1:$A$12712,MATCH(G19805,$G$1:$G$12712,0)))</f>
        <v>#N/A</v>
      </c>
      <c r="C19805" s="1" t="str">
        <f aca="false">IF(H19805="",F19805,H19805)</f>
        <v>angleton</v>
      </c>
      <c r="F19805" s="5"/>
      <c r="G19805" s="1" t="n">
        <v>64295</v>
      </c>
      <c r="H19805" s="1" t="s">
        <v>25323</v>
      </c>
      <c r="I19805" s="1" t="n">
        <v>63883</v>
      </c>
      <c r="J19805" s="1" t="s">
        <v>25178</v>
      </c>
      <c r="K19805" s="1" t="s">
        <v>25035</v>
      </c>
    </row>
    <row r="19806" customFormat="false" ht="15" hidden="false" customHeight="true" outlineLevel="0" collapsed="false">
      <c r="A19806" s="1" t="n">
        <f aca="false">IF(IFERROR((MATCH(G19806,$G$1:$G$12712,0)),0),INDEX($A$1:$A$12712,MATCH(G19806,$G$1:$G$12712,0)),MAX($A$2:$A19805)+1)</f>
        <v>15457</v>
      </c>
      <c r="B19806" s="1" t="e">
        <f aca="false">IF(COUNTIF($G$1:$G$12712,G19806&gt;0),0,INDEX($A$1:$A$12712,MATCH(G19806,$G$1:$G$12712,0)))</f>
        <v>#N/A</v>
      </c>
      <c r="C19806" s="1" t="str">
        <f aca="false">IF(H19806="",F19806,H19806)</f>
        <v>brazoria</v>
      </c>
      <c r="F19806" s="5"/>
      <c r="G19806" s="1" t="n">
        <v>64296</v>
      </c>
      <c r="H19806" s="1" t="s">
        <v>25324</v>
      </c>
      <c r="I19806" s="1" t="n">
        <v>63883</v>
      </c>
      <c r="J19806" s="1" t="s">
        <v>25178</v>
      </c>
      <c r="K19806" s="1" t="s">
        <v>25035</v>
      </c>
    </row>
    <row r="19807" customFormat="false" ht="15" hidden="false" customHeight="true" outlineLevel="0" collapsed="false">
      <c r="A19807" s="1" t="n">
        <f aca="false">IF(IFERROR((MATCH(G19807,$G$1:$G$12712,0)),0),INDEX($A$1:$A$12712,MATCH(G19807,$G$1:$G$12712,0)),MAX($A$2:$A19806)+1)</f>
        <v>15458</v>
      </c>
      <c r="B19807" s="1" t="e">
        <f aca="false">IF(COUNTIF($G$1:$G$12712,G19807&gt;0),0,INDEX($A$1:$A$12712,MATCH(G19807,$G$1:$G$12712,0)))</f>
        <v>#N/A</v>
      </c>
      <c r="C19807" s="1" t="str">
        <f aca="false">IF(H19807="",F19807,H19807)</f>
        <v>heights</v>
      </c>
      <c r="F19807" s="5"/>
      <c r="G19807" s="1" t="n">
        <v>64297</v>
      </c>
      <c r="H19807" s="1" t="s">
        <v>25325</v>
      </c>
      <c r="I19807" s="1" t="n">
        <v>63883</v>
      </c>
      <c r="J19807" s="1" t="s">
        <v>25178</v>
      </c>
      <c r="K19807" s="1" t="s">
        <v>25035</v>
      </c>
    </row>
    <row r="19808" customFormat="false" ht="15" hidden="false" customHeight="true" outlineLevel="0" collapsed="false">
      <c r="A19808" s="1" t="n">
        <f aca="false">IF(IFERROR((MATCH(G19808,$G$1:$G$12712,0)),0),INDEX($A$1:$A$12712,MATCH(G19808,$G$1:$G$12712,0)),MAX($A$2:$A19807)+1)</f>
        <v>15459</v>
      </c>
      <c r="B19808" s="1" t="e">
        <f aca="false">IF(COUNTIF($G$1:$G$12712,G19808&gt;0),0,INDEX($A$1:$A$12712,MATCH(G19808,$G$1:$G$12712,0)))</f>
        <v>#N/A</v>
      </c>
      <c r="C19808" s="1" t="str">
        <f aca="false">IF(H19808="",F19808,H19808)</f>
        <v>magnolia tx</v>
      </c>
      <c r="F19808" s="5"/>
      <c r="G19808" s="1" t="n">
        <v>64298</v>
      </c>
      <c r="H19808" s="1" t="s">
        <v>25326</v>
      </c>
      <c r="I19808" s="1" t="n">
        <v>63883</v>
      </c>
      <c r="J19808" s="1" t="s">
        <v>25178</v>
      </c>
      <c r="K19808" s="1" t="s">
        <v>25035</v>
      </c>
    </row>
    <row r="19809" customFormat="false" ht="15" hidden="false" customHeight="true" outlineLevel="0" collapsed="false">
      <c r="A19809" s="1" t="n">
        <f aca="false">IF(IFERROR((MATCH(G19809,$G$1:$G$12712,0)),0),INDEX($A$1:$A$12712,MATCH(G19809,$G$1:$G$12712,0)),MAX($A$2:$A19808)+1)</f>
        <v>15460</v>
      </c>
      <c r="B19809" s="1" t="e">
        <f aca="false">IF(COUNTIF($G$1:$G$12712,G19809&gt;0),0,INDEX($A$1:$A$12712,MATCH(G19809,$G$1:$G$12712,0)))</f>
        <v>#N/A</v>
      </c>
      <c r="C19809" s="1" t="str">
        <f aca="false">IF(H19809="",F19809,H19809)</f>
        <v>dickinson</v>
      </c>
      <c r="F19809" s="5"/>
      <c r="G19809" s="1" t="n">
        <v>64314</v>
      </c>
      <c r="H19809" s="1" t="s">
        <v>25327</v>
      </c>
      <c r="I19809" s="1" t="n">
        <v>63883</v>
      </c>
      <c r="J19809" s="1" t="s">
        <v>25178</v>
      </c>
      <c r="K19809" s="1" t="s">
        <v>25035</v>
      </c>
    </row>
    <row r="19810" customFormat="false" ht="15" hidden="false" customHeight="true" outlineLevel="0" collapsed="false">
      <c r="A19810" s="1" t="n">
        <f aca="false">IF(IFERROR((MATCH(G19810,$G$1:$G$12712,0)),0),INDEX($A$1:$A$12712,MATCH(G19810,$G$1:$G$12712,0)),MAX($A$2:$A19809)+1)</f>
        <v>15461</v>
      </c>
      <c r="B19810" s="1" t="e">
        <f aca="false">IF(COUNTIF($G$1:$G$12712,G19810&gt;0),0,INDEX($A$1:$A$12712,MATCH(G19810,$G$1:$G$12712,0)))</f>
        <v>#N/A</v>
      </c>
      <c r="C19810" s="1" t="str">
        <f aca="false">IF(H19810="",F19810,H19810)</f>
        <v>loop 463</v>
      </c>
      <c r="F19810" s="5"/>
      <c r="G19810" s="1" t="n">
        <v>64315</v>
      </c>
      <c r="H19810" s="1" t="s">
        <v>25328</v>
      </c>
      <c r="I19810" s="1" t="n">
        <v>63883</v>
      </c>
      <c r="J19810" s="1" t="s">
        <v>25178</v>
      </c>
      <c r="K19810" s="1" t="s">
        <v>25035</v>
      </c>
    </row>
    <row r="19811" customFormat="false" ht="15" hidden="false" customHeight="true" outlineLevel="0" collapsed="false">
      <c r="A19811" s="1" t="n">
        <f aca="false">IF(IFERROR((MATCH(G19811,$G$1:$G$12712,0)),0),INDEX($A$1:$A$12712,MATCH(G19811,$G$1:$G$12712,0)),MAX($A$2:$A19810)+1)</f>
        <v>15462</v>
      </c>
      <c r="B19811" s="1" t="e">
        <f aca="false">IF(COUNTIF($G$1:$G$12712,G19811&gt;0),0,INDEX($A$1:$A$12712,MATCH(G19811,$G$1:$G$12712,0)))</f>
        <v>#N/A</v>
      </c>
      <c r="C19811" s="1" t="str">
        <f aca="false">IF(H19811="",F19811,H19811)</f>
        <v>lopeno</v>
      </c>
      <c r="F19811" s="5"/>
      <c r="G19811" s="1" t="n">
        <v>64316</v>
      </c>
      <c r="H19811" s="1" t="s">
        <v>25329</v>
      </c>
      <c r="I19811" s="1" t="n">
        <v>63883</v>
      </c>
      <c r="J19811" s="1" t="s">
        <v>25178</v>
      </c>
      <c r="K19811" s="1" t="s">
        <v>25035</v>
      </c>
    </row>
    <row r="19812" customFormat="false" ht="15" hidden="false" customHeight="true" outlineLevel="0" collapsed="false">
      <c r="A19812" s="1" t="n">
        <f aca="false">IF(IFERROR((MATCH(G19812,$G$1:$G$12712,0)),0),INDEX($A$1:$A$12712,MATCH(G19812,$G$1:$G$12712,0)),MAX($A$2:$A19811)+1)</f>
        <v>15463</v>
      </c>
      <c r="B19812" s="1" t="e">
        <f aca="false">IF(COUNTIF($G$1:$G$12712,G19812&gt;0),0,INDEX($A$1:$A$12712,MATCH(G19812,$G$1:$G$12712,0)))</f>
        <v>#N/A</v>
      </c>
      <c r="C19812" s="1" t="str">
        <f aca="false">IF(H19812="",F19812,H19812)</f>
        <v>ranchtown</v>
      </c>
      <c r="F19812" s="5"/>
      <c r="G19812" s="1" t="n">
        <v>64319</v>
      </c>
      <c r="H19812" s="1" t="s">
        <v>25330</v>
      </c>
      <c r="I19812" s="1" t="n">
        <v>63883</v>
      </c>
      <c r="J19812" s="1" t="s">
        <v>25178</v>
      </c>
      <c r="K19812" s="1" t="s">
        <v>25035</v>
      </c>
    </row>
    <row r="19813" customFormat="false" ht="15" hidden="false" customHeight="true" outlineLevel="0" collapsed="false">
      <c r="A19813" s="1" t="n">
        <f aca="false">IF(IFERROR((MATCH(G19813,$G$1:$G$12712,0)),0),INDEX($A$1:$A$12712,MATCH(G19813,$G$1:$G$12712,0)),MAX($A$2:$A19812)+1)</f>
        <v>15464</v>
      </c>
      <c r="B19813" s="1" t="e">
        <f aca="false">IF(COUNTIF($G$1:$G$12712,G19813&gt;0),0,INDEX($A$1:$A$12712,MATCH(G19813,$G$1:$G$12712,0)))</f>
        <v>#N/A</v>
      </c>
      <c r="C19813" s="1" t="str">
        <f aca="false">IF(H19813="",F19813,H19813)</f>
        <v>sweeny</v>
      </c>
      <c r="F19813" s="5"/>
      <c r="G19813" s="1" t="n">
        <v>64321</v>
      </c>
      <c r="H19813" s="1" t="s">
        <v>25331</v>
      </c>
      <c r="I19813" s="1" t="n">
        <v>63883</v>
      </c>
      <c r="J19813" s="1" t="s">
        <v>25178</v>
      </c>
      <c r="K19813" s="1" t="s">
        <v>25035</v>
      </c>
    </row>
    <row r="19814" customFormat="false" ht="15" hidden="false" customHeight="true" outlineLevel="0" collapsed="false">
      <c r="A19814" s="1" t="n">
        <f aca="false">IF(IFERROR((MATCH(G19814,$G$1:$G$12712,0)),0),INDEX($A$1:$A$12712,MATCH(G19814,$G$1:$G$12712,0)),MAX($A$2:$A19813)+1)</f>
        <v>15465</v>
      </c>
      <c r="B19814" s="1" t="e">
        <f aca="false">IF(COUNTIF($G$1:$G$12712,G19814&gt;0),0,INDEX($A$1:$A$12712,MATCH(G19814,$G$1:$G$12712,0)))</f>
        <v>#N/A</v>
      </c>
      <c r="C19814" s="1" t="str">
        <f aca="false">IF(H19814="",F19814,H19814)</f>
        <v>tx7 flat top</v>
      </c>
      <c r="F19814" s="5"/>
      <c r="G19814" s="1" t="n">
        <v>64423</v>
      </c>
      <c r="H19814" s="1" t="s">
        <v>25332</v>
      </c>
      <c r="I19814" s="1" t="n">
        <v>63289</v>
      </c>
      <c r="J19814" s="1" t="s">
        <v>22824</v>
      </c>
      <c r="K19814" s="1" t="s">
        <v>25035</v>
      </c>
    </row>
    <row r="19815" customFormat="false" ht="15" hidden="false" customHeight="true" outlineLevel="0" collapsed="false">
      <c r="A19815" s="1" t="n">
        <f aca="false">IF(IFERROR((MATCH(G19815,$G$1:$G$12712,0)),0),INDEX($A$1:$A$12712,MATCH(G19815,$G$1:$G$12712,0)),MAX($A$2:$A19814)+1)</f>
        <v>15466</v>
      </c>
      <c r="B19815" s="1" t="e">
        <f aca="false">IF(COUNTIF($G$1:$G$12712,G19815&gt;0),0,INDEX($A$1:$A$12712,MATCH(G19815,$G$1:$G$12712,0)))</f>
        <v>#N/A</v>
      </c>
      <c r="C19815" s="1" t="str">
        <f aca="false">IF(H19815="",F19815,H19815)</f>
        <v>tx8 worsham</v>
      </c>
      <c r="F19815" s="5"/>
      <c r="G19815" s="1" t="n">
        <v>64424</v>
      </c>
      <c r="H19815" s="1" t="s">
        <v>25333</v>
      </c>
      <c r="I19815" s="1" t="n">
        <v>63289</v>
      </c>
      <c r="J19815" s="1" t="s">
        <v>22824</v>
      </c>
      <c r="K19815" s="1" t="s">
        <v>25035</v>
      </c>
    </row>
    <row r="19816" customFormat="false" ht="15" hidden="false" customHeight="true" outlineLevel="0" collapsed="false">
      <c r="A19816" s="1" t="n">
        <f aca="false">IF(IFERROR((MATCH(G19816,$G$1:$G$12712,0)),0),INDEX($A$1:$A$12712,MATCH(G19816,$G$1:$G$12712,0)),MAX($A$2:$A19815)+1)</f>
        <v>15467</v>
      </c>
      <c r="B19816" s="1" t="e">
        <f aca="false">IF(COUNTIF($G$1:$G$12712,G19816&gt;0),0,INDEX($A$1:$A$12712,MATCH(G19816,$G$1:$G$12712,0)))</f>
        <v>#N/A</v>
      </c>
      <c r="C19816" s="1" t="str">
        <f aca="false">IF(H19816="",F19816,H19816)</f>
        <v>tx2 port lavaca</v>
      </c>
      <c r="F19816" s="5"/>
      <c r="G19816" s="1" t="n">
        <v>64425</v>
      </c>
      <c r="H19816" s="1" t="s">
        <v>25334</v>
      </c>
      <c r="I19816" s="1" t="n">
        <v>63289</v>
      </c>
      <c r="J19816" s="1" t="s">
        <v>22824</v>
      </c>
      <c r="K19816" s="1" t="s">
        <v>25035</v>
      </c>
    </row>
    <row r="19817" customFormat="false" ht="15" hidden="false" customHeight="true" outlineLevel="0" collapsed="false">
      <c r="A19817" s="1" t="n">
        <f aca="false">IF(IFERROR((MATCH(G19817,$G$1:$G$12712,0)),0),INDEX($A$1:$A$12712,MATCH(G19817,$G$1:$G$12712,0)),MAX($A$2:$A19816)+1)</f>
        <v>15468</v>
      </c>
      <c r="B19817" s="1" t="e">
        <f aca="false">IF(COUNTIF($G$1:$G$12712,G19817&gt;0),0,INDEX($A$1:$A$12712,MATCH(G19817,$G$1:$G$12712,0)))</f>
        <v>#N/A</v>
      </c>
      <c r="C19817" s="1" t="str">
        <f aca="false">IF(H19817="",F19817,H19817)</f>
        <v>old middleboro road solar</v>
      </c>
      <c r="F19817" s="5"/>
      <c r="G19817" s="1" t="n">
        <v>64759</v>
      </c>
      <c r="H19817" s="1" t="s">
        <v>25335</v>
      </c>
      <c r="I19817" s="1" t="n">
        <v>61514</v>
      </c>
      <c r="J19817" s="1" t="s">
        <v>23676</v>
      </c>
      <c r="K19817" s="1" t="s">
        <v>25035</v>
      </c>
    </row>
    <row r="19818" customFormat="false" ht="15" hidden="false" customHeight="true" outlineLevel="0" collapsed="false">
      <c r="A19818" s="1" t="n">
        <f aca="false">IF(IFERROR((MATCH(G19818,$G$1:$G$12712,0)),0),INDEX($A$1:$A$12712,MATCH(G19818,$G$1:$G$12712,0)),MAX($A$2:$A19817)+1)</f>
        <v>15469</v>
      </c>
      <c r="B19818" s="1" t="e">
        <f aca="false">IF(COUNTIF($G$1:$G$12712,G19818&gt;0),0,INDEX($A$1:$A$12712,MATCH(G19818,$G$1:$G$12712,0)))</f>
        <v>#N/A</v>
      </c>
      <c r="C19818" s="1" t="str">
        <f aca="false">IF(H19818="",F19818,H19818)</f>
        <v>oak leaf solar xviii llc</v>
      </c>
      <c r="F19818" s="5"/>
      <c r="G19818" s="1" t="n">
        <v>64831</v>
      </c>
      <c r="H19818" s="1" t="s">
        <v>25336</v>
      </c>
      <c r="I19818" s="1" t="n">
        <v>60025</v>
      </c>
      <c r="J19818" s="1" t="s">
        <v>21020</v>
      </c>
      <c r="K19818" s="1" t="s">
        <v>25035</v>
      </c>
    </row>
    <row r="19819" customFormat="false" ht="15" hidden="false" customHeight="true" outlineLevel="0" collapsed="false">
      <c r="A19819" s="1" t="n">
        <f aca="false">IF(IFERROR((MATCH(G19819,$G$1:$G$12712,0)),0),INDEX($A$1:$A$12712,MATCH(G19819,$G$1:$G$12712,0)),MAX($A$2:$A19818)+1)</f>
        <v>15470</v>
      </c>
      <c r="B19819" s="1" t="e">
        <f aca="false">IF(COUNTIF($G$1:$G$12712,G19819&gt;0),0,INDEX($A$1:$A$12712,MATCH(G19819,$G$1:$G$12712,0)))</f>
        <v>#N/A</v>
      </c>
      <c r="C19819" s="1" t="str">
        <f aca="false">IF(H19819="",F19819,H19819)</f>
        <v>sr washington i, llc</v>
      </c>
      <c r="F19819" s="5"/>
      <c r="G19819" s="1" t="n">
        <v>64843</v>
      </c>
      <c r="H19819" s="1" t="s">
        <v>25337</v>
      </c>
      <c r="I19819" s="1" t="n">
        <v>64359</v>
      </c>
      <c r="J19819" s="1" t="s">
        <v>25337</v>
      </c>
      <c r="K19819" s="1" t="s">
        <v>25035</v>
      </c>
    </row>
    <row r="19820" customFormat="false" ht="15" hidden="false" customHeight="true" outlineLevel="0" collapsed="false">
      <c r="A19820" s="1" t="n">
        <f aca="false">IF(IFERROR((MATCH(G19820,$G$1:$G$12712,0)),0),INDEX($A$1:$A$12712,MATCH(G19820,$G$1:$G$12712,0)),MAX($A$2:$A19819)+1)</f>
        <v>15471</v>
      </c>
      <c r="B19820" s="1" t="e">
        <f aca="false">IF(COUNTIF($G$1:$G$12712,G19820&gt;0),0,INDEX($A$1:$A$12712,MATCH(G19820,$G$1:$G$12712,0)))</f>
        <v>#N/A</v>
      </c>
      <c r="C19820" s="1" t="str">
        <f aca="false">IF(H19820="",F19820,H19820)</f>
        <v>west haydenville pj</v>
      </c>
      <c r="F19820" s="5"/>
      <c r="G19820" s="1" t="n">
        <v>64726</v>
      </c>
      <c r="H19820" s="1" t="s">
        <v>25338</v>
      </c>
      <c r="I19820" s="1" t="n">
        <v>61012</v>
      </c>
      <c r="J19820" s="1" t="s">
        <v>23025</v>
      </c>
      <c r="K19820" s="1" t="s">
        <v>25035</v>
      </c>
    </row>
    <row r="19821" customFormat="false" ht="15" hidden="false" customHeight="true" outlineLevel="0" collapsed="false">
      <c r="A19821" s="1" t="n">
        <f aca="false">IF(IFERROR((MATCH(G19821,$G$1:$G$12712,0)),0),INDEX($A$1:$A$12712,MATCH(G19821,$G$1:$G$12712,0)),MAX($A$2:$A19820)+1)</f>
        <v>15472</v>
      </c>
      <c r="B19821" s="1" t="e">
        <f aca="false">IF(COUNTIF($G$1:$G$12712,G19821&gt;0),0,INDEX($A$1:$A$12712,MATCH(G19821,$G$1:$G$12712,0)))</f>
        <v>#N/A</v>
      </c>
      <c r="C19821" s="1" t="str">
        <f aca="false">IF(H19821="",F19821,H19821)</f>
        <v>stamford health</v>
      </c>
      <c r="F19821" s="5"/>
      <c r="G19821" s="1" t="n">
        <v>64515</v>
      </c>
      <c r="H19821" s="1" t="s">
        <v>25339</v>
      </c>
      <c r="I19821" s="1" t="n">
        <v>64153</v>
      </c>
      <c r="J19821" s="1" t="s">
        <v>25340</v>
      </c>
      <c r="K19821" s="1" t="s">
        <v>25035</v>
      </c>
    </row>
    <row r="19822" customFormat="false" ht="15" hidden="false" customHeight="true" outlineLevel="0" collapsed="false">
      <c r="A19822" s="1" t="n">
        <f aca="false">IF(IFERROR((MATCH(G19822,$G$1:$G$12712,0)),0),INDEX($A$1:$A$12712,MATCH(G19822,$G$1:$G$12712,0)),MAX($A$2:$A19821)+1)</f>
        <v>15473</v>
      </c>
      <c r="B19822" s="1" t="e">
        <f aca="false">IF(COUNTIF($G$1:$G$12712,G19822&gt;0),0,INDEX($A$1:$A$12712,MATCH(G19822,$G$1:$G$12712,0)))</f>
        <v>#N/A</v>
      </c>
      <c r="C19822" s="1" t="str">
        <f aca="false">IF(H19822="",F19822,H19822)</f>
        <v>sepv sierra</v>
      </c>
      <c r="F19822" s="5"/>
      <c r="G19822" s="1" t="n">
        <v>64611</v>
      </c>
      <c r="H19822" s="1" t="s">
        <v>25341</v>
      </c>
      <c r="I19822" s="1" t="n">
        <v>64229</v>
      </c>
      <c r="J19822" s="1" t="s">
        <v>25342</v>
      </c>
      <c r="K19822" s="1" t="s">
        <v>25035</v>
      </c>
    </row>
    <row r="19823" customFormat="false" ht="15" hidden="false" customHeight="true" outlineLevel="0" collapsed="false">
      <c r="A19823" s="1" t="n">
        <f aca="false">IF(IFERROR((MATCH(G19823,$G$1:$G$12712,0)),0),INDEX($A$1:$A$12712,MATCH(G19823,$G$1:$G$12712,0)),MAX($A$2:$A19822)+1)</f>
        <v>15474</v>
      </c>
      <c r="B19823" s="1" t="e">
        <f aca="false">IF(COUNTIF($G$1:$G$12712,G19823&gt;0),0,INDEX($A$1:$A$12712,MATCH(G19823,$G$1:$G$12712,0)))</f>
        <v>#N/A</v>
      </c>
      <c r="C19823" s="1" t="str">
        <f aca="false">IF(H19823="",F19823,H19823)</f>
        <v>276 federal rd</v>
      </c>
      <c r="F19823" s="5"/>
      <c r="G19823" s="1" t="n">
        <v>64875</v>
      </c>
      <c r="H19823" s="1" t="s">
        <v>25343</v>
      </c>
      <c r="I19823" s="1" t="n">
        <v>64381</v>
      </c>
      <c r="J19823" s="1" t="s">
        <v>25344</v>
      </c>
      <c r="K19823" s="1" t="s">
        <v>25035</v>
      </c>
    </row>
    <row r="19824" customFormat="false" ht="15" hidden="false" customHeight="true" outlineLevel="0" collapsed="false">
      <c r="A19824" s="1" t="n">
        <f aca="false">IF(IFERROR((MATCH(G19824,$G$1:$G$12712,0)),0),INDEX($A$1:$A$12712,MATCH(G19824,$G$1:$G$12712,0)),MAX($A$2:$A19823)+1)</f>
        <v>15475</v>
      </c>
      <c r="B19824" s="1" t="e">
        <f aca="false">IF(COUNTIF($G$1:$G$12712,G19824&gt;0),0,INDEX($A$1:$A$12712,MATCH(G19824,$G$1:$G$12712,0)))</f>
        <v>#N/A</v>
      </c>
      <c r="C19824" s="1" t="str">
        <f aca="false">IF(H19824="",F19824,H19824)</f>
        <v>brookwood drive</v>
      </c>
      <c r="F19824" s="5"/>
      <c r="G19824" s="1" t="n">
        <v>64727</v>
      </c>
      <c r="H19824" s="1" t="s">
        <v>25345</v>
      </c>
      <c r="I19824" s="1" t="n">
        <v>61012</v>
      </c>
      <c r="J19824" s="1" t="s">
        <v>23025</v>
      </c>
      <c r="K19824" s="1" t="s">
        <v>25035</v>
      </c>
    </row>
    <row r="19825" customFormat="false" ht="15" hidden="false" customHeight="true" outlineLevel="0" collapsed="false">
      <c r="A19825" s="1" t="n">
        <f aca="false">IF(IFERROR((MATCH(G19825,$G$1:$G$12712,0)),0),INDEX($A$1:$A$12712,MATCH(G19825,$G$1:$G$12712,0)),MAX($A$2:$A19824)+1)</f>
        <v>15476</v>
      </c>
      <c r="B19825" s="1" t="e">
        <f aca="false">IF(COUNTIF($G$1:$G$12712,G19825&gt;0),0,INDEX($A$1:$A$12712,MATCH(G19825,$G$1:$G$12712,0)))</f>
        <v>#N/A</v>
      </c>
      <c r="C19825" s="1" t="str">
        <f aca="false">IF(H19825="",F19825,H19825)</f>
        <v>hermsdorf solar</v>
      </c>
      <c r="F19825" s="5"/>
      <c r="G19825" s="1" t="n">
        <v>64780</v>
      </c>
      <c r="H19825" s="1" t="s">
        <v>25346</v>
      </c>
      <c r="I19825" s="1" t="n">
        <v>11479</v>
      </c>
      <c r="J19825" s="1" t="s">
        <v>21890</v>
      </c>
      <c r="K19825" s="1" t="s">
        <v>25035</v>
      </c>
    </row>
    <row r="19826" customFormat="false" ht="15" hidden="false" customHeight="true" outlineLevel="0" collapsed="false">
      <c r="A19826" s="1" t="n">
        <f aca="false">IF(IFERROR((MATCH(G19826,$G$1:$G$12712,0)),0),INDEX($A$1:$A$12712,MATCH(G19826,$G$1:$G$12712,0)),MAX($A$2:$A19825)+1)</f>
        <v>15477</v>
      </c>
      <c r="B19826" s="1" t="e">
        <f aca="false">IF(COUNTIF($G$1:$G$12712,G19826&gt;0),0,INDEX($A$1:$A$12712,MATCH(G19826,$G$1:$G$12712,0)))</f>
        <v>#N/A</v>
      </c>
      <c r="C19826" s="1" t="str">
        <f aca="false">IF(H19826="",F19826,H19826)</f>
        <v>wilmarth solar</v>
      </c>
      <c r="F19826" s="5"/>
      <c r="G19826" s="1" t="n">
        <v>64436</v>
      </c>
      <c r="H19826" s="1" t="s">
        <v>25347</v>
      </c>
      <c r="I19826" s="1" t="n">
        <v>64073</v>
      </c>
      <c r="J19826" s="1" t="s">
        <v>25348</v>
      </c>
      <c r="K19826" s="1" t="s">
        <v>25035</v>
      </c>
    </row>
    <row r="19827" customFormat="false" ht="15" hidden="false" customHeight="true" outlineLevel="0" collapsed="false">
      <c r="A19827" s="1" t="n">
        <f aca="false">IF(IFERROR((MATCH(G19827,$G$1:$G$12712,0)),0),INDEX($A$1:$A$12712,MATCH(G19827,$G$1:$G$12712,0)),MAX($A$2:$A19826)+1)</f>
        <v>15478</v>
      </c>
      <c r="B19827" s="1" t="e">
        <f aca="false">IF(COUNTIF($G$1:$G$12712,G19827&gt;0),0,INDEX($A$1:$A$12712,MATCH(G19827,$G$1:$G$12712,0)))</f>
        <v>#N/A</v>
      </c>
      <c r="C19827" s="1" t="str">
        <f aca="false">IF(H19827="",F19827,H19827)</f>
        <v>connexus solar stanford 1stf</v>
      </c>
      <c r="F19827" s="5"/>
      <c r="G19827" s="1" t="n">
        <v>64818</v>
      </c>
      <c r="H19827" s="1" t="s">
        <v>25349</v>
      </c>
      <c r="I19827" s="1" t="n">
        <v>689</v>
      </c>
      <c r="J19827" s="1" t="s">
        <v>25350</v>
      </c>
      <c r="K19827" s="1" t="s">
        <v>25035</v>
      </c>
    </row>
    <row r="19828" customFormat="false" ht="15" hidden="false" customHeight="true" outlineLevel="0" collapsed="false">
      <c r="A19828" s="1" t="n">
        <f aca="false">IF(IFERROR((MATCH(G19828,$G$1:$G$12712,0)),0),INDEX($A$1:$A$12712,MATCH(G19828,$G$1:$G$12712,0)),MAX($A$2:$A19827)+1)</f>
        <v>15479</v>
      </c>
      <c r="B19828" s="1" t="e">
        <f aca="false">IF(COUNTIF($G$1:$G$12712,G19828&gt;0),0,INDEX($A$1:$A$12712,MATCH(G19828,$G$1:$G$12712,0)))</f>
        <v>#N/A</v>
      </c>
      <c r="C19828" s="1" t="str">
        <f aca="false">IF(H19828="",F19828,H19828)</f>
        <v>breckenridge solar</v>
      </c>
      <c r="F19828" s="5"/>
      <c r="G19828" s="1" t="n">
        <v>64432</v>
      </c>
      <c r="H19828" s="1" t="s">
        <v>25351</v>
      </c>
      <c r="I19828" s="1" t="n">
        <v>64069</v>
      </c>
      <c r="J19828" s="1" t="s">
        <v>25352</v>
      </c>
      <c r="K19828" s="1" t="s">
        <v>25035</v>
      </c>
    </row>
    <row r="19829" customFormat="false" ht="15" hidden="false" customHeight="true" outlineLevel="0" collapsed="false">
      <c r="A19829" s="1" t="n">
        <f aca="false">IF(IFERROR((MATCH(G19829,$G$1:$G$12712,0)),0),INDEX($A$1:$A$12712,MATCH(G19829,$G$1:$G$12712,0)),MAX($A$2:$A19828)+1)</f>
        <v>15480</v>
      </c>
      <c r="B19829" s="1" t="e">
        <f aca="false">IF(COUNTIF($G$1:$G$12712,G19829&gt;0),0,INDEX($A$1:$A$12712,MATCH(G19829,$G$1:$G$12712,0)))</f>
        <v>#N/A</v>
      </c>
      <c r="C19829" s="1" t="str">
        <f aca="false">IF(H19829="",F19829,H19829)</f>
        <v>hot springs energy storage &amp; microgrid</v>
      </c>
      <c r="F19829" s="5"/>
      <c r="G19829" s="1" t="n">
        <v>64640</v>
      </c>
      <c r="H19829" s="1" t="s">
        <v>25353</v>
      </c>
      <c r="I19829" s="1" t="n">
        <v>3046</v>
      </c>
      <c r="J19829" s="1" t="s">
        <v>25354</v>
      </c>
      <c r="K19829" s="1" t="s">
        <v>25035</v>
      </c>
    </row>
    <row r="19830" customFormat="false" ht="15" hidden="false" customHeight="true" outlineLevel="0" collapsed="false">
      <c r="A19830" s="1" t="n">
        <f aca="false">IF(IFERROR((MATCH(G19830,$G$1:$G$12712,0)),0),INDEX($A$1:$A$12712,MATCH(G19830,$G$1:$G$12712,0)),MAX($A$2:$A19829)+1)</f>
        <v>15481</v>
      </c>
      <c r="B19830" s="1" t="e">
        <f aca="false">IF(COUNTIF($G$1:$G$12712,G19830&gt;0),0,INDEX($A$1:$A$12712,MATCH(G19830,$G$1:$G$12712,0)))</f>
        <v>#N/A</v>
      </c>
      <c r="C19830" s="1" t="str">
        <f aca="false">IF(H19830="",F19830,H19830)</f>
        <v>lincoln medical and mental health center</v>
      </c>
      <c r="F19830" s="5"/>
      <c r="G19830" s="1" t="n">
        <v>64291</v>
      </c>
      <c r="H19830" s="1" t="s">
        <v>25355</v>
      </c>
      <c r="I19830" s="1" t="n">
        <v>63873</v>
      </c>
      <c r="J19830" s="1" t="s">
        <v>25355</v>
      </c>
      <c r="K19830" s="1" t="s">
        <v>25035</v>
      </c>
    </row>
    <row r="19831" customFormat="false" ht="15" hidden="false" customHeight="true" outlineLevel="0" collapsed="false">
      <c r="A19831" s="1" t="n">
        <f aca="false">IF(IFERROR((MATCH(G19831,$G$1:$G$12712,0)),0),INDEX($A$1:$A$12712,MATCH(G19831,$G$1:$G$12712,0)),MAX($A$2:$A19830)+1)</f>
        <v>15482</v>
      </c>
      <c r="B19831" s="1" t="e">
        <f aca="false">IF(COUNTIF($G$1:$G$12712,G19831&gt;0),0,INDEX($A$1:$A$12712,MATCH(G19831,$G$1:$G$12712,0)))</f>
        <v>#N/A</v>
      </c>
      <c r="C19831" s="1" t="str">
        <f aca="false">IF(H19831="",F19831,H19831)</f>
        <v>amazon jfk8 solar project</v>
      </c>
      <c r="F19831" s="5"/>
      <c r="G19831" s="1" t="n">
        <v>64351</v>
      </c>
      <c r="H19831" s="1" t="s">
        <v>25356</v>
      </c>
      <c r="I19831" s="1" t="n">
        <v>63962</v>
      </c>
      <c r="J19831" s="1" t="s">
        <v>25357</v>
      </c>
      <c r="K19831" s="1" t="s">
        <v>25035</v>
      </c>
    </row>
    <row r="19832" customFormat="false" ht="15" hidden="false" customHeight="true" outlineLevel="0" collapsed="false">
      <c r="A19832" s="1" t="n">
        <f aca="false">IF(IFERROR((MATCH(G19832,$G$1:$G$12712,0)),0),INDEX($A$1:$A$12712,MATCH(G19832,$G$1:$G$12712,0)),MAX($A$2:$A19831)+1)</f>
        <v>15483</v>
      </c>
      <c r="B19832" s="1" t="e">
        <f aca="false">IF(COUNTIF($G$1:$G$12712,G19832&gt;0),0,INDEX($A$1:$A$12712,MATCH(G19832,$G$1:$G$12712,0)))</f>
        <v>#N/A</v>
      </c>
      <c r="C19832" s="1" t="str">
        <f aca="false">IF(H19832="",F19832,H19832)</f>
        <v>troupsburg</v>
      </c>
      <c r="F19832" s="5"/>
      <c r="G19832" s="1" t="n">
        <v>64525</v>
      </c>
      <c r="H19832" s="1" t="s">
        <v>25358</v>
      </c>
      <c r="I19832" s="1" t="n">
        <v>62923</v>
      </c>
      <c r="J19832" s="1" t="s">
        <v>24006</v>
      </c>
      <c r="K19832" s="1" t="s">
        <v>25035</v>
      </c>
    </row>
    <row r="19833" customFormat="false" ht="15" hidden="false" customHeight="true" outlineLevel="0" collapsed="false">
      <c r="A19833" s="1" t="n">
        <f aca="false">IF(IFERROR((MATCH(G19833,$G$1:$G$12712,0)),0),INDEX($A$1:$A$12712,MATCH(G19833,$G$1:$G$12712,0)),MAX($A$2:$A19832)+1)</f>
        <v>15484</v>
      </c>
      <c r="B19833" s="1" t="e">
        <f aca="false">IF(COUNTIF($G$1:$G$12712,G19833&gt;0),0,INDEX($A$1:$A$12712,MATCH(G19833,$G$1:$G$12712,0)))</f>
        <v>#N/A</v>
      </c>
      <c r="C19833" s="1" t="str">
        <f aca="false">IF(H19833="",F19833,H19833)</f>
        <v>kearsarge william way</v>
      </c>
      <c r="F19833" s="5"/>
      <c r="G19833" s="1" t="n">
        <v>64617</v>
      </c>
      <c r="H19833" s="1" t="s">
        <v>25359</v>
      </c>
      <c r="I19833" s="1" t="n">
        <v>64234</v>
      </c>
      <c r="J19833" s="1" t="s">
        <v>25360</v>
      </c>
      <c r="K19833" s="1" t="s">
        <v>25035</v>
      </c>
    </row>
    <row r="19834" customFormat="false" ht="15" hidden="false" customHeight="true" outlineLevel="0" collapsed="false">
      <c r="A19834" s="1" t="n">
        <f aca="false">IF(IFERROR((MATCH(G19834,$G$1:$G$12712,0)),0),INDEX($A$1:$A$12712,MATCH(G19834,$G$1:$G$12712,0)),MAX($A$2:$A19833)+1)</f>
        <v>15485</v>
      </c>
      <c r="B19834" s="1" t="e">
        <f aca="false">IF(COUNTIF($G$1:$G$12712,G19834&gt;0),0,INDEX($A$1:$A$12712,MATCH(G19834,$G$1:$G$12712,0)))</f>
        <v>#N/A</v>
      </c>
      <c r="C19834" s="1" t="str">
        <f aca="false">IF(H19834="",F19834,H19834)</f>
        <v>slayton settlement road solar</v>
      </c>
      <c r="F19834" s="5"/>
      <c r="G19834" s="1" t="n">
        <v>64867</v>
      </c>
      <c r="H19834" s="1" t="s">
        <v>25361</v>
      </c>
      <c r="I19834" s="1" t="n">
        <v>64371</v>
      </c>
      <c r="J19834" s="1" t="s">
        <v>25362</v>
      </c>
      <c r="K19834" s="1" t="s">
        <v>25035</v>
      </c>
    </row>
    <row r="19835" customFormat="false" ht="15" hidden="false" customHeight="true" outlineLevel="0" collapsed="false">
      <c r="A19835" s="1" t="n">
        <f aca="false">IF(IFERROR((MATCH(G19835,$G$1:$G$12712,0)),0),INDEX($A$1:$A$12712,MATCH(G19835,$G$1:$G$12712,0)),MAX($A$2:$A19834)+1)</f>
        <v>15486</v>
      </c>
      <c r="B19835" s="1" t="e">
        <f aca="false">IF(COUNTIF($G$1:$G$12712,G19835&gt;0),0,INDEX($A$1:$A$12712,MATCH(G19835,$G$1:$G$12712,0)))</f>
        <v>#N/A</v>
      </c>
      <c r="C19835" s="1" t="str">
        <f aca="false">IF(H19835="",F19835,H19835)</f>
        <v>drayton</v>
      </c>
      <c r="F19835" s="5"/>
      <c r="G19835" s="1" t="n">
        <v>7672</v>
      </c>
      <c r="H19835" s="1" t="s">
        <v>25363</v>
      </c>
      <c r="I19835" s="1" t="n">
        <v>12658</v>
      </c>
      <c r="J19835" s="1" t="s">
        <v>25294</v>
      </c>
      <c r="K19835" s="1" t="s">
        <v>25035</v>
      </c>
    </row>
    <row r="19836" customFormat="false" ht="15" hidden="false" customHeight="true" outlineLevel="0" collapsed="false">
      <c r="A19836" s="1" t="n">
        <f aca="false">IF(IFERROR((MATCH(G19836,$G$1:$G$12712,0)),0),INDEX($A$1:$A$12712,MATCH(G19836,$G$1:$G$12712,0)),MAX($A$2:$A19835)+1)</f>
        <v>15487</v>
      </c>
      <c r="B19836" s="1" t="e">
        <f aca="false">IF(COUNTIF($G$1:$G$12712,G19836&gt;0),0,INDEX($A$1:$A$12712,MATCH(G19836,$G$1:$G$12712,0)))</f>
        <v>#N/A</v>
      </c>
      <c r="C19836" s="1" t="str">
        <f aca="false">IF(H19836="",F19836,H19836)</f>
        <v>maple</v>
      </c>
      <c r="F19836" s="5"/>
      <c r="G19836" s="1" t="n">
        <v>64731</v>
      </c>
      <c r="H19836" s="1" t="s">
        <v>25364</v>
      </c>
      <c r="I19836" s="1" t="n">
        <v>64296</v>
      </c>
      <c r="J19836" s="1" t="s">
        <v>25365</v>
      </c>
      <c r="K19836" s="1" t="s">
        <v>25035</v>
      </c>
    </row>
    <row r="19837" customFormat="false" ht="15" hidden="false" customHeight="true" outlineLevel="0" collapsed="false">
      <c r="A19837" s="1" t="n">
        <f aca="false">IF(IFERROR((MATCH(G19837,$G$1:$G$12712,0)),0),INDEX($A$1:$A$12712,MATCH(G19837,$G$1:$G$12712,0)),MAX($A$2:$A19836)+1)</f>
        <v>15488</v>
      </c>
      <c r="B19837" s="1" t="e">
        <f aca="false">IF(COUNTIF($G$1:$G$12712,G19837&gt;0),0,INDEX($A$1:$A$12712,MATCH(G19837,$G$1:$G$12712,0)))</f>
        <v>#N/A</v>
      </c>
      <c r="C19837" s="1" t="str">
        <f aca="false">IF(H19837="",F19837,H19837)</f>
        <v>high pressure industrial water</v>
      </c>
      <c r="F19837" s="5"/>
      <c r="G19837" s="1" t="n">
        <v>55533</v>
      </c>
      <c r="H19837" s="1" t="s">
        <v>25366</v>
      </c>
      <c r="I19837" s="1" t="n">
        <v>13231</v>
      </c>
      <c r="J19837" s="1" t="s">
        <v>25367</v>
      </c>
      <c r="K19837" s="1" t="s">
        <v>25035</v>
      </c>
    </row>
    <row r="19838" customFormat="false" ht="15" hidden="false" customHeight="true" outlineLevel="0" collapsed="false">
      <c r="A19838" s="1" t="n">
        <f aca="false">IF(IFERROR((MATCH(G19838,$G$1:$G$12712,0)),0),INDEX($A$1:$A$12712,MATCH(G19838,$G$1:$G$12712,0)),MAX($A$2:$A19837)+1)</f>
        <v>15489</v>
      </c>
      <c r="B19838" s="1" t="e">
        <f aca="false">IF(COUNTIF($G$1:$G$12712,G19838&gt;0),0,INDEX($A$1:$A$12712,MATCH(G19838,$G$1:$G$12712,0)))</f>
        <v>#N/A</v>
      </c>
      <c r="C19838" s="1" t="str">
        <f aca="false">IF(H19838="",F19838,H19838)</f>
        <v>orbit bloom fuel cell</v>
      </c>
      <c r="F19838" s="5"/>
      <c r="G19838" s="1" t="n">
        <v>64350</v>
      </c>
      <c r="H19838" s="1" t="s">
        <v>25368</v>
      </c>
      <c r="I19838" s="1" t="n">
        <v>63963</v>
      </c>
      <c r="J19838" s="1" t="s">
        <v>25369</v>
      </c>
      <c r="K19838" s="1" t="s">
        <v>25035</v>
      </c>
    </row>
    <row r="19839" customFormat="false" ht="15" hidden="false" customHeight="true" outlineLevel="0" collapsed="false">
      <c r="A19839" s="1" t="n">
        <f aca="false">IF(IFERROR((MATCH(G19839,$G$1:$G$12712,0)),0),INDEX($A$1:$A$12712,MATCH(G19839,$G$1:$G$12712,0)),MAX($A$2:$A19838)+1)</f>
        <v>15490</v>
      </c>
      <c r="B19839" s="1" t="e">
        <f aca="false">IF(COUNTIF($G$1:$G$12712,G19839&gt;0),0,INDEX($A$1:$A$12712,MATCH(G19839,$G$1:$G$12712,0)))</f>
        <v>#N/A</v>
      </c>
      <c r="C19839" s="1" t="str">
        <f aca="false">IF(H19839="",F19839,H19839)</f>
        <v>zpd-pt solar project 2017-006 llc hybrid</v>
      </c>
      <c r="F19839" s="5"/>
      <c r="G19839" s="1" t="n">
        <v>64395</v>
      </c>
      <c r="H19839" s="1" t="s">
        <v>25370</v>
      </c>
      <c r="I19839" s="1" t="n">
        <v>61012</v>
      </c>
      <c r="J19839" s="1" t="s">
        <v>23025</v>
      </c>
      <c r="K19839" s="1" t="s">
        <v>25035</v>
      </c>
    </row>
    <row r="19840" customFormat="false" ht="15" hidden="false" customHeight="true" outlineLevel="0" collapsed="false">
      <c r="A19840" s="1" t="n">
        <f aca="false">IF(IFERROR((MATCH(G19840,$G$1:$G$12712,0)),0),INDEX($A$1:$A$12712,MATCH(G19840,$G$1:$G$12712,0)),MAX($A$2:$A19839)+1)</f>
        <v>15491</v>
      </c>
      <c r="B19840" s="1" t="e">
        <f aca="false">IF(COUNTIF($G$1:$G$12712,G19840&gt;0),0,INDEX($A$1:$A$12712,MATCH(G19840,$G$1:$G$12712,0)))</f>
        <v>#N/A</v>
      </c>
      <c r="C19840" s="1" t="str">
        <f aca="false">IF(H19840="",F19840,H19840)</f>
        <v>centinela state prison</v>
      </c>
      <c r="F19840" s="5"/>
      <c r="G19840" s="1" t="n">
        <v>64519</v>
      </c>
      <c r="H19840" s="1" t="s">
        <v>25371</v>
      </c>
      <c r="I19840" s="1" t="n">
        <v>58970</v>
      </c>
      <c r="J19840" s="1" t="s">
        <v>20665</v>
      </c>
      <c r="K19840" s="1" t="s">
        <v>25035</v>
      </c>
    </row>
    <row r="19841" customFormat="false" ht="15" hidden="false" customHeight="true" outlineLevel="0" collapsed="false">
      <c r="A19841" s="1" t="n">
        <f aca="false">IF(IFERROR((MATCH(G19841,$G$1:$G$12712,0)),0),INDEX($A$1:$A$12712,MATCH(G19841,$G$1:$G$12712,0)),MAX($A$2:$A19840)+1)</f>
        <v>15492</v>
      </c>
      <c r="B19841" s="1" t="e">
        <f aca="false">IF(COUNTIF($G$1:$G$12712,G19841&gt;0),0,INDEX($A$1:$A$12712,MATCH(G19841,$G$1:$G$12712,0)))</f>
        <v>#N/A</v>
      </c>
      <c r="C19841" s="1" t="str">
        <f aca="false">IF(H19841="",F19841,H19841)</f>
        <v>calipatria state prison</v>
      </c>
      <c r="F19841" s="5"/>
      <c r="G19841" s="1" t="n">
        <v>64521</v>
      </c>
      <c r="H19841" s="1" t="s">
        <v>25372</v>
      </c>
      <c r="I19841" s="1" t="n">
        <v>58970</v>
      </c>
      <c r="J19841" s="1" t="s">
        <v>20665</v>
      </c>
      <c r="K19841" s="1" t="s">
        <v>25035</v>
      </c>
    </row>
    <row r="19842" customFormat="false" ht="15" hidden="false" customHeight="true" outlineLevel="0" collapsed="false">
      <c r="A19842" s="1" t="n">
        <f aca="false">IF(IFERROR((MATCH(G19842,$G$1:$G$12712,0)),0),INDEX($A$1:$A$12712,MATCH(G19842,$G$1:$G$12712,0)),MAX($A$2:$A19841)+1)</f>
        <v>15493</v>
      </c>
      <c r="B19842" s="1" t="e">
        <f aca="false">IF(COUNTIF($G$1:$G$12712,G19842&gt;0),0,INDEX($A$1:$A$12712,MATCH(G19842,$G$1:$G$12712,0)))</f>
        <v>#N/A</v>
      </c>
      <c r="C19842" s="1" t="str">
        <f aca="false">IF(H19842="",F19842,H19842)</f>
        <v>big bear</v>
      </c>
      <c r="F19842" s="5"/>
      <c r="G19842" s="1" t="n">
        <v>64418</v>
      </c>
      <c r="H19842" s="1" t="s">
        <v>25373</v>
      </c>
      <c r="I19842" s="1" t="n">
        <v>64034</v>
      </c>
      <c r="J19842" s="1" t="s">
        <v>25374</v>
      </c>
      <c r="K19842" s="1" t="s">
        <v>25035</v>
      </c>
    </row>
    <row r="19843" customFormat="false" ht="15" hidden="false" customHeight="true" outlineLevel="0" collapsed="false">
      <c r="A19843" s="1" t="n">
        <f aca="false">IF(IFERROR((MATCH(G19843,$G$1:$G$12712,0)),0),INDEX($A$1:$A$12712,MATCH(G19843,$G$1:$G$12712,0)),MAX($A$2:$A19842)+1)</f>
        <v>15494</v>
      </c>
      <c r="B19843" s="1" t="e">
        <f aca="false">IF(COUNTIF($G$1:$G$12712,G19843&gt;0),0,INDEX($A$1:$A$12712,MATCH(G19843,$G$1:$G$12712,0)))</f>
        <v>#N/A</v>
      </c>
      <c r="C19843" s="1" t="str">
        <f aca="false">IF(H19843="",F19843,H19843)</f>
        <v>three rivers solar llc</v>
      </c>
      <c r="F19843" s="5"/>
      <c r="G19843" s="1" t="n">
        <v>64844</v>
      </c>
      <c r="H19843" s="1" t="s">
        <v>25375</v>
      </c>
      <c r="I19843" s="1" t="n">
        <v>64348</v>
      </c>
      <c r="J19843" s="1" t="s">
        <v>25376</v>
      </c>
      <c r="K19843" s="1" t="s">
        <v>25035</v>
      </c>
    </row>
    <row r="19844" customFormat="false" ht="15" hidden="false" customHeight="true" outlineLevel="0" collapsed="false">
      <c r="A19844" s="1" t="n">
        <f aca="false">IF(IFERROR((MATCH(G19844,$G$1:$G$12712,0)),0),INDEX($A$1:$A$12712,MATCH(G19844,$G$1:$G$12712,0)),MAX($A$2:$A19843)+1)</f>
        <v>15495</v>
      </c>
      <c r="B19844" s="1" t="e">
        <f aca="false">IF(COUNTIF($G$1:$G$12712,G19844&gt;0),0,INDEX($A$1:$A$12712,MATCH(G19844,$G$1:$G$12712,0)))</f>
        <v>#N/A</v>
      </c>
      <c r="C19844" s="1" t="str">
        <f aca="false">IF(H19844="",F19844,H19844)</f>
        <v>corning riverview (csg)</v>
      </c>
      <c r="F19844" s="5"/>
      <c r="G19844" s="1" t="n">
        <v>64310</v>
      </c>
      <c r="H19844" s="1" t="s">
        <v>25377</v>
      </c>
      <c r="I19844" s="1" t="n">
        <v>63900</v>
      </c>
      <c r="J19844" s="1" t="s">
        <v>25378</v>
      </c>
      <c r="K19844" s="1" t="s">
        <v>25035</v>
      </c>
    </row>
    <row r="19845" customFormat="false" ht="15" hidden="false" customHeight="true" outlineLevel="0" collapsed="false">
      <c r="A19845" s="1" t="n">
        <f aca="false">IF(IFERROR((MATCH(G19845,$G$1:$G$12712,0)),0),INDEX($A$1:$A$12712,MATCH(G19845,$G$1:$G$12712,0)),MAX($A$2:$A19844)+1)</f>
        <v>15496</v>
      </c>
      <c r="B19845" s="1" t="e">
        <f aca="false">IF(COUNTIF($G$1:$G$12712,G19845&gt;0),0,INDEX($A$1:$A$12712,MATCH(G19845,$G$1:$G$12712,0)))</f>
        <v>#N/A</v>
      </c>
      <c r="C19845" s="1" t="str">
        <f aca="false">IF(H19845="",F19845,H19845)</f>
        <v>esa boston solar, llc</v>
      </c>
      <c r="F19845" s="5"/>
      <c r="G19845" s="1" t="n">
        <v>64363</v>
      </c>
      <c r="H19845" s="1" t="s">
        <v>25379</v>
      </c>
      <c r="I19845" s="1" t="n">
        <v>61677</v>
      </c>
      <c r="J19845" s="1" t="s">
        <v>23242</v>
      </c>
      <c r="K19845" s="1" t="s">
        <v>25035</v>
      </c>
    </row>
    <row r="19846" customFormat="false" ht="15" hidden="false" customHeight="true" outlineLevel="0" collapsed="false">
      <c r="A19846" s="1" t="n">
        <f aca="false">IF(IFERROR((MATCH(G19846,$G$1:$G$12712,0)),0),INDEX($A$1:$A$12712,MATCH(G19846,$G$1:$G$12712,0)),MAX($A$2:$A19845)+1)</f>
        <v>15497</v>
      </c>
      <c r="B19846" s="1" t="e">
        <f aca="false">IF(COUNTIF($G$1:$G$12712,G19846&gt;0),0,INDEX($A$1:$A$12712,MATCH(G19846,$G$1:$G$12712,0)))</f>
        <v>#N/A</v>
      </c>
      <c r="C19846" s="1" t="str">
        <f aca="false">IF(H19846="",F19846,H19846)</f>
        <v>trojan solar, llc</v>
      </c>
      <c r="F19846" s="5"/>
      <c r="G19846" s="1" t="n">
        <v>64366</v>
      </c>
      <c r="H19846" s="1" t="s">
        <v>25380</v>
      </c>
      <c r="I19846" s="1" t="n">
        <v>61677</v>
      </c>
      <c r="J19846" s="1" t="s">
        <v>23242</v>
      </c>
      <c r="K19846" s="1" t="s">
        <v>25035</v>
      </c>
    </row>
    <row r="19847" customFormat="false" ht="15" hidden="false" customHeight="true" outlineLevel="0" collapsed="false">
      <c r="A19847" s="1" t="n">
        <f aca="false">IF(IFERROR((MATCH(G19847,$G$1:$G$12712,0)),0),INDEX($A$1:$A$12712,MATCH(G19847,$G$1:$G$12712,0)),MAX($A$2:$A19846)+1)</f>
        <v>15498</v>
      </c>
      <c r="B19847" s="1" t="e">
        <f aca="false">IF(COUNTIF($G$1:$G$12712,G19847&gt;0),0,INDEX($A$1:$A$12712,MATCH(G19847,$G$1:$G$12712,0)))</f>
        <v>#N/A</v>
      </c>
      <c r="C19847" s="1" t="str">
        <f aca="false">IF(H19847="",F19847,H19847)</f>
        <v>cortlandville solar csg</v>
      </c>
      <c r="F19847" s="5"/>
      <c r="G19847" s="1" t="n">
        <v>64371</v>
      </c>
      <c r="H19847" s="1" t="s">
        <v>25381</v>
      </c>
      <c r="I19847" s="1" t="n">
        <v>63991</v>
      </c>
      <c r="J19847" s="1" t="s">
        <v>25308</v>
      </c>
      <c r="K19847" s="1" t="s">
        <v>25035</v>
      </c>
    </row>
    <row r="19848" customFormat="false" ht="15" hidden="false" customHeight="true" outlineLevel="0" collapsed="false">
      <c r="A19848" s="1" t="n">
        <f aca="false">IF(IFERROR((MATCH(G19848,$G$1:$G$12712,0)),0),INDEX($A$1:$A$12712,MATCH(G19848,$G$1:$G$12712,0)),MAX($A$2:$A19847)+1)</f>
        <v>15499</v>
      </c>
      <c r="B19848" s="1" t="e">
        <f aca="false">IF(COUNTIF($G$1:$G$12712,G19848&gt;0),0,INDEX($A$1:$A$12712,MATCH(G19848,$G$1:$G$12712,0)))</f>
        <v>#N/A</v>
      </c>
      <c r="C19848" s="1" t="str">
        <f aca="false">IF(H19848="",F19848,H19848)</f>
        <v>sangerfield solar csg</v>
      </c>
      <c r="F19848" s="5"/>
      <c r="G19848" s="1" t="n">
        <v>64372</v>
      </c>
      <c r="H19848" s="1" t="s">
        <v>25382</v>
      </c>
      <c r="I19848" s="1" t="n">
        <v>63991</v>
      </c>
      <c r="J19848" s="1" t="s">
        <v>25308</v>
      </c>
      <c r="K19848" s="1" t="s">
        <v>25035</v>
      </c>
    </row>
    <row r="19849" customFormat="false" ht="15" hidden="false" customHeight="true" outlineLevel="0" collapsed="false">
      <c r="A19849" s="1" t="n">
        <f aca="false">IF(IFERROR((MATCH(G19849,$G$1:$G$12712,0)),0),INDEX($A$1:$A$12712,MATCH(G19849,$G$1:$G$12712,0)),MAX($A$2:$A19848)+1)</f>
        <v>15500</v>
      </c>
      <c r="B19849" s="1" t="e">
        <f aca="false">IF(COUNTIF($G$1:$G$12712,G19849&gt;0),0,INDEX($A$1:$A$12712,MATCH(G19849,$G$1:$G$12712,0)))</f>
        <v>#N/A</v>
      </c>
      <c r="C19849" s="1" t="str">
        <f aca="false">IF(H19849="",F19849,H19849)</f>
        <v>clay solar csg</v>
      </c>
      <c r="F19849" s="5"/>
      <c r="G19849" s="1" t="n">
        <v>64373</v>
      </c>
      <c r="H19849" s="1" t="s">
        <v>25383</v>
      </c>
      <c r="I19849" s="1" t="n">
        <v>63991</v>
      </c>
      <c r="J19849" s="1" t="s">
        <v>25308</v>
      </c>
      <c r="K19849" s="1" t="s">
        <v>25035</v>
      </c>
    </row>
    <row r="19850" customFormat="false" ht="15" hidden="false" customHeight="true" outlineLevel="0" collapsed="false">
      <c r="A19850" s="1" t="n">
        <f aca="false">IF(IFERROR((MATCH(G19850,$G$1:$G$12712,0)),0),INDEX($A$1:$A$12712,MATCH(G19850,$G$1:$G$12712,0)),MAX($A$2:$A19849)+1)</f>
        <v>15501</v>
      </c>
      <c r="B19850" s="1" t="e">
        <f aca="false">IF(COUNTIF($G$1:$G$12712,G19850&gt;0),0,INDEX($A$1:$A$12712,MATCH(G19850,$G$1:$G$12712,0)))</f>
        <v>#N/A</v>
      </c>
      <c r="C19850" s="1" t="str">
        <f aca="false">IF(H19850="",F19850,H19850)</f>
        <v>gliden (op zone)</v>
      </c>
      <c r="F19850" s="5"/>
      <c r="G19850" s="1" t="n">
        <v>64385</v>
      </c>
      <c r="H19850" s="1" t="s">
        <v>25384</v>
      </c>
      <c r="I19850" s="1" t="n">
        <v>60025</v>
      </c>
      <c r="J19850" s="1" t="s">
        <v>21020</v>
      </c>
      <c r="K19850" s="1" t="s">
        <v>25035</v>
      </c>
    </row>
    <row r="19851" customFormat="false" ht="15" hidden="false" customHeight="true" outlineLevel="0" collapsed="false">
      <c r="A19851" s="1" t="n">
        <f aca="false">IF(IFERROR((MATCH(G19851,$G$1:$G$12712,0)),0),INDEX($A$1:$A$12712,MATCH(G19851,$G$1:$G$12712,0)),MAX($A$2:$A19850)+1)</f>
        <v>15502</v>
      </c>
      <c r="B19851" s="1" t="e">
        <f aca="false">IF(COUNTIF($G$1:$G$12712,G19851&gt;0),0,INDEX($A$1:$A$12712,MATCH(G19851,$G$1:$G$12712,0)))</f>
        <v>#N/A</v>
      </c>
      <c r="C19851" s="1" t="str">
        <f aca="false">IF(H19851="",F19851,H19851)</f>
        <v>branch solar farm</v>
      </c>
      <c r="F19851" s="5"/>
      <c r="G19851" s="1" t="n">
        <v>64392</v>
      </c>
      <c r="H19851" s="1" t="s">
        <v>25385</v>
      </c>
      <c r="I19851" s="1" t="n">
        <v>14063</v>
      </c>
      <c r="J19851" s="1" t="s">
        <v>20501</v>
      </c>
      <c r="K19851" s="1" t="s">
        <v>25035</v>
      </c>
    </row>
    <row r="19852" customFormat="false" ht="15" hidden="false" customHeight="true" outlineLevel="0" collapsed="false">
      <c r="A19852" s="1" t="n">
        <f aca="false">IF(IFERROR((MATCH(G19852,$G$1:$G$12712,0)),0),INDEX($A$1:$A$12712,MATCH(G19852,$G$1:$G$12712,0)),MAX($A$2:$A19851)+1)</f>
        <v>15503</v>
      </c>
      <c r="B19852" s="1" t="e">
        <f aca="false">IF(COUNTIF($G$1:$G$12712,G19852&gt;0),0,INDEX($A$1:$A$12712,MATCH(G19852,$G$1:$G$12712,0)))</f>
        <v>#N/A</v>
      </c>
      <c r="C19852" s="1" t="str">
        <f aca="false">IF(H19852="",F19852,H19852)</f>
        <v>byu - hawaii</v>
      </c>
      <c r="F19852" s="5"/>
      <c r="G19852" s="1" t="n">
        <v>64400</v>
      </c>
      <c r="H19852" s="1" t="s">
        <v>25386</v>
      </c>
      <c r="I19852" s="1" t="n">
        <v>63432</v>
      </c>
      <c r="J19852" s="1" t="s">
        <v>23932</v>
      </c>
      <c r="K19852" s="1" t="s">
        <v>25035</v>
      </c>
    </row>
    <row r="19853" customFormat="false" ht="15" hidden="false" customHeight="true" outlineLevel="0" collapsed="false">
      <c r="A19853" s="1" t="n">
        <f aca="false">IF(IFERROR((MATCH(G19853,$G$1:$G$12712,0)),0),INDEX($A$1:$A$12712,MATCH(G19853,$G$1:$G$12712,0)),MAX($A$2:$A19852)+1)</f>
        <v>15504</v>
      </c>
      <c r="B19853" s="1" t="e">
        <f aca="false">IF(COUNTIF($G$1:$G$12712,G19853&gt;0),0,INDEX($A$1:$A$12712,MATCH(G19853,$G$1:$G$12712,0)))</f>
        <v>#N/A</v>
      </c>
      <c r="C19853" s="1" t="str">
        <f aca="false">IF(H19853="",F19853,H19853)</f>
        <v>copperton solar plant no. 1</v>
      </c>
      <c r="F19853" s="5"/>
      <c r="G19853" s="1" t="n">
        <v>64427</v>
      </c>
      <c r="H19853" s="1" t="s">
        <v>25387</v>
      </c>
      <c r="I19853" s="1" t="n">
        <v>49805</v>
      </c>
      <c r="J19853" s="1" t="s">
        <v>25388</v>
      </c>
      <c r="K19853" s="1" t="s">
        <v>25035</v>
      </c>
    </row>
    <row r="19854" customFormat="false" ht="15" hidden="false" customHeight="true" outlineLevel="0" collapsed="false">
      <c r="A19854" s="1" t="n">
        <f aca="false">IF(IFERROR((MATCH(G19854,$G$1:$G$12712,0)),0),INDEX($A$1:$A$12712,MATCH(G19854,$G$1:$G$12712,0)),MAX($A$2:$A19853)+1)</f>
        <v>15505</v>
      </c>
      <c r="B19854" s="1" t="e">
        <f aca="false">IF(COUNTIF($G$1:$G$12712,G19854&gt;0),0,INDEX($A$1:$A$12712,MATCH(G19854,$G$1:$G$12712,0)))</f>
        <v>#N/A</v>
      </c>
      <c r="C19854" s="1" t="str">
        <f aca="false">IF(H19854="",F19854,H19854)</f>
        <v>byron highway solar</v>
      </c>
      <c r="F19854" s="5"/>
      <c r="G19854" s="1" t="n">
        <v>64471</v>
      </c>
      <c r="H19854" s="1" t="s">
        <v>25389</v>
      </c>
      <c r="I19854" s="1" t="n">
        <v>64095</v>
      </c>
      <c r="J19854" s="1" t="s">
        <v>25390</v>
      </c>
      <c r="K19854" s="1" t="s">
        <v>25035</v>
      </c>
    </row>
    <row r="19855" customFormat="false" ht="15" hidden="false" customHeight="true" outlineLevel="0" collapsed="false">
      <c r="A19855" s="1" t="n">
        <f aca="false">IF(IFERROR((MATCH(G19855,$G$1:$G$12712,0)),0),INDEX($A$1:$A$12712,MATCH(G19855,$G$1:$G$12712,0)),MAX($A$2:$A19854)+1)</f>
        <v>15506</v>
      </c>
      <c r="B19855" s="1" t="e">
        <f aca="false">IF(COUNTIF($G$1:$G$12712,G19855&gt;0),0,INDEX($A$1:$A$12712,MATCH(G19855,$G$1:$G$12712,0)))</f>
        <v>#N/A</v>
      </c>
      <c r="C19855" s="1" t="str">
        <f aca="false">IF(H19855="",F19855,H19855)</f>
        <v>norman solar</v>
      </c>
      <c r="F19855" s="5"/>
      <c r="G19855" s="1" t="n">
        <v>64473</v>
      </c>
      <c r="H19855" s="1" t="s">
        <v>25391</v>
      </c>
      <c r="I19855" s="1" t="n">
        <v>64083</v>
      </c>
      <c r="J19855" s="1" t="s">
        <v>25392</v>
      </c>
      <c r="K19855" s="1" t="s">
        <v>25035</v>
      </c>
    </row>
    <row r="19856" customFormat="false" ht="15" hidden="false" customHeight="true" outlineLevel="0" collapsed="false">
      <c r="A19856" s="1" t="n">
        <f aca="false">IF(IFERROR((MATCH(G19856,$G$1:$G$12712,0)),0),INDEX($A$1:$A$12712,MATCH(G19856,$G$1:$G$12712,0)),MAX($A$2:$A19855)+1)</f>
        <v>15507</v>
      </c>
      <c r="B19856" s="1" t="e">
        <f aca="false">IF(COUNTIF($G$1:$G$12712,G19856&gt;0),0,INDEX($A$1:$A$12712,MATCH(G19856,$G$1:$G$12712,0)))</f>
        <v>#N/A</v>
      </c>
      <c r="C19856" s="1" t="str">
        <f aca="false">IF(H19856="",F19856,H19856)</f>
        <v>flatwood farm</v>
      </c>
      <c r="F19856" s="5"/>
      <c r="G19856" s="1" t="n">
        <v>64527</v>
      </c>
      <c r="H19856" s="1" t="s">
        <v>25393</v>
      </c>
      <c r="I19856" s="1" t="n">
        <v>64154</v>
      </c>
      <c r="J19856" s="1" t="s">
        <v>25394</v>
      </c>
      <c r="K19856" s="1" t="s">
        <v>25035</v>
      </c>
    </row>
    <row r="19857" customFormat="false" ht="15" hidden="false" customHeight="true" outlineLevel="0" collapsed="false">
      <c r="A19857" s="1" t="n">
        <f aca="false">IF(IFERROR((MATCH(G19857,$G$1:$G$12712,0)),0),INDEX($A$1:$A$12712,MATCH(G19857,$G$1:$G$12712,0)),MAX($A$2:$A19856)+1)</f>
        <v>15508</v>
      </c>
      <c r="B19857" s="1" t="e">
        <f aca="false">IF(COUNTIF($G$1:$G$12712,G19857&gt;0),0,INDEX($A$1:$A$12712,MATCH(G19857,$G$1:$G$12712,0)))</f>
        <v>#N/A</v>
      </c>
      <c r="C19857" s="1" t="str">
        <f aca="false">IF(H19857="",F19857,H19857)</f>
        <v>downtown generation plant</v>
      </c>
      <c r="F19857" s="5"/>
      <c r="G19857" s="1" t="n">
        <v>64552</v>
      </c>
      <c r="H19857" s="1" t="s">
        <v>25395</v>
      </c>
      <c r="I19857" s="1" t="n">
        <v>7626</v>
      </c>
      <c r="J19857" s="1" t="s">
        <v>25396</v>
      </c>
      <c r="K19857" s="1" t="s">
        <v>25035</v>
      </c>
    </row>
    <row r="19858" customFormat="false" ht="15" hidden="false" customHeight="true" outlineLevel="0" collapsed="false">
      <c r="A19858" s="1" t="n">
        <f aca="false">IF(IFERROR((MATCH(G19858,$G$1:$G$12712,0)),0),INDEX($A$1:$A$12712,MATCH(G19858,$G$1:$G$12712,0)),MAX($A$2:$A19857)+1)</f>
        <v>15509</v>
      </c>
      <c r="B19858" s="1" t="e">
        <f aca="false">IF(COUNTIF($G$1:$G$12712,G19858&gt;0),0,INDEX($A$1:$A$12712,MATCH(G19858,$G$1:$G$12712,0)))</f>
        <v>#N/A</v>
      </c>
      <c r="C19858" s="1" t="str">
        <f aca="false">IF(H19858="",F19858,H19858)</f>
        <v>bright hill solar llc</v>
      </c>
      <c r="F19858" s="5"/>
      <c r="G19858" s="1" t="n">
        <v>64556</v>
      </c>
      <c r="H19858" s="1" t="s">
        <v>25397</v>
      </c>
      <c r="I19858" s="1" t="n">
        <v>61227</v>
      </c>
      <c r="J19858" s="1" t="s">
        <v>25298</v>
      </c>
      <c r="K19858" s="1" t="s">
        <v>25035</v>
      </c>
    </row>
    <row r="19859" customFormat="false" ht="15" hidden="false" customHeight="true" outlineLevel="0" collapsed="false">
      <c r="A19859" s="1" t="n">
        <f aca="false">IF(IFERROR((MATCH(G19859,$G$1:$G$12712,0)),0),INDEX($A$1:$A$12712,MATCH(G19859,$G$1:$G$12712,0)),MAX($A$2:$A19858)+1)</f>
        <v>15510</v>
      </c>
      <c r="B19859" s="1" t="e">
        <f aca="false">IF(COUNTIF($G$1:$G$12712,G19859&gt;0),0,INDEX($A$1:$A$12712,MATCH(G19859,$G$1:$G$12712,0)))</f>
        <v>#N/A</v>
      </c>
      <c r="C19859" s="1" t="str">
        <f aca="false">IF(H19859="",F19859,H19859)</f>
        <v>river valley llc (ny)</v>
      </c>
      <c r="F19859" s="5"/>
      <c r="G19859" s="1" t="n">
        <v>64557</v>
      </c>
      <c r="H19859" s="1" t="s">
        <v>25398</v>
      </c>
      <c r="I19859" s="1" t="n">
        <v>61227</v>
      </c>
      <c r="J19859" s="1" t="s">
        <v>25298</v>
      </c>
      <c r="K19859" s="1" t="s">
        <v>25035</v>
      </c>
    </row>
    <row r="19860" customFormat="false" ht="15" hidden="false" customHeight="true" outlineLevel="0" collapsed="false">
      <c r="A19860" s="1" t="n">
        <f aca="false">IF(IFERROR((MATCH(G19860,$G$1:$G$12712,0)),0),INDEX($A$1:$A$12712,MATCH(G19860,$G$1:$G$12712,0)),MAX($A$2:$A19859)+1)</f>
        <v>15511</v>
      </c>
      <c r="B19860" s="1" t="e">
        <f aca="false">IF(COUNTIF($G$1:$G$12712,G19860&gt;0),0,INDEX($A$1:$A$12712,MATCH(G19860,$G$1:$G$12712,0)))</f>
        <v>#N/A</v>
      </c>
      <c r="C19860" s="1" t="str">
        <f aca="false">IF(H19860="",F19860,H19860)</f>
        <v>tioga solar south</v>
      </c>
      <c r="F19860" s="5"/>
      <c r="G19860" s="1" t="n">
        <v>64560</v>
      </c>
      <c r="H19860" s="1" t="s">
        <v>25399</v>
      </c>
      <c r="I19860" s="1" t="n">
        <v>64189</v>
      </c>
      <c r="J19860" s="1" t="s">
        <v>25400</v>
      </c>
      <c r="K19860" s="1" t="s">
        <v>25035</v>
      </c>
    </row>
    <row r="19861" customFormat="false" ht="15" hidden="false" customHeight="true" outlineLevel="0" collapsed="false">
      <c r="A19861" s="1" t="n">
        <f aca="false">IF(IFERROR((MATCH(G19861,$G$1:$G$12712,0)),0),INDEX($A$1:$A$12712,MATCH(G19861,$G$1:$G$12712,0)),MAX($A$2:$A19860)+1)</f>
        <v>15512</v>
      </c>
      <c r="B19861" s="1" t="e">
        <f aca="false">IF(COUNTIF($G$1:$G$12712,G19861&gt;0),0,INDEX($A$1:$A$12712,MATCH(G19861,$G$1:$G$12712,0)))</f>
        <v>#N/A</v>
      </c>
      <c r="C19861" s="1" t="str">
        <f aca="false">IF(H19861="",F19861,H19861)</f>
        <v>tioga solar north</v>
      </c>
      <c r="F19861" s="5"/>
      <c r="G19861" s="1" t="n">
        <v>64561</v>
      </c>
      <c r="H19861" s="1" t="s">
        <v>25401</v>
      </c>
      <c r="I19861" s="1" t="n">
        <v>64190</v>
      </c>
      <c r="J19861" s="1" t="s">
        <v>25402</v>
      </c>
      <c r="K19861" s="1" t="s">
        <v>25035</v>
      </c>
    </row>
    <row r="19862" customFormat="false" ht="15" hidden="false" customHeight="true" outlineLevel="0" collapsed="false">
      <c r="A19862" s="1" t="n">
        <f aca="false">IF(IFERROR((MATCH(G19862,$G$1:$G$12712,0)),0),INDEX($A$1:$A$12712,MATCH(G19862,$G$1:$G$12712,0)),MAX($A$2:$A19861)+1)</f>
        <v>15513</v>
      </c>
      <c r="B19862" s="1" t="e">
        <f aca="false">IF(COUNTIF($G$1:$G$12712,G19862&gt;0),0,INDEX($A$1:$A$12712,MATCH(G19862,$G$1:$G$12712,0)))</f>
        <v>#N/A</v>
      </c>
      <c r="C19862" s="1" t="str">
        <f aca="false">IF(H19862="",F19862,H19862)</f>
        <v>adirondack a+b community solar garden</v>
      </c>
      <c r="F19862" s="5"/>
      <c r="G19862" s="1" t="n">
        <v>64588</v>
      </c>
      <c r="H19862" s="1" t="s">
        <v>25403</v>
      </c>
      <c r="I19862" s="1" t="n">
        <v>64203</v>
      </c>
      <c r="J19862" s="1" t="s">
        <v>25404</v>
      </c>
      <c r="K19862" s="1" t="s">
        <v>25035</v>
      </c>
    </row>
    <row r="19863" customFormat="false" ht="15" hidden="false" customHeight="true" outlineLevel="0" collapsed="false">
      <c r="A19863" s="1" t="n">
        <f aca="false">IF(IFERROR((MATCH(G19863,$G$1:$G$12712,0)),0),INDEX($A$1:$A$12712,MATCH(G19863,$G$1:$G$12712,0)),MAX($A$2:$A19862)+1)</f>
        <v>15514</v>
      </c>
      <c r="B19863" s="1" t="e">
        <f aca="false">IF(COUNTIF($G$1:$G$12712,G19863&gt;0),0,INDEX($A$1:$A$12712,MATCH(G19863,$G$1:$G$12712,0)))</f>
        <v>#N/A</v>
      </c>
      <c r="C19863" s="1" t="str">
        <f aca="false">IF(H19863="",F19863,H19863)</f>
        <v>bellisario solar 1</v>
      </c>
      <c r="F19863" s="5"/>
      <c r="G19863" s="1" t="n">
        <v>64593</v>
      </c>
      <c r="H19863" s="1" t="s">
        <v>25405</v>
      </c>
      <c r="I19863" s="1" t="n">
        <v>64210</v>
      </c>
      <c r="J19863" s="1" t="s">
        <v>25406</v>
      </c>
      <c r="K19863" s="1" t="s">
        <v>25035</v>
      </c>
    </row>
    <row r="19864" customFormat="false" ht="15" hidden="false" customHeight="true" outlineLevel="0" collapsed="false">
      <c r="A19864" s="1" t="n">
        <f aca="false">IF(IFERROR((MATCH(G19864,$G$1:$G$12712,0)),0),INDEX($A$1:$A$12712,MATCH(G19864,$G$1:$G$12712,0)),MAX($A$2:$A19863)+1)</f>
        <v>15515</v>
      </c>
      <c r="B19864" s="1" t="e">
        <f aca="false">IF(COUNTIF($G$1:$G$12712,G19864&gt;0),0,INDEX($A$1:$A$12712,MATCH(G19864,$G$1:$G$12712,0)))</f>
        <v>#N/A</v>
      </c>
      <c r="C19864" s="1" t="str">
        <f aca="false">IF(H19864="",F19864,H19864)</f>
        <v>bellisario solar 2</v>
      </c>
      <c r="F19864" s="5"/>
      <c r="G19864" s="1" t="n">
        <v>64594</v>
      </c>
      <c r="H19864" s="1" t="s">
        <v>25407</v>
      </c>
      <c r="I19864" s="1" t="n">
        <v>64210</v>
      </c>
      <c r="J19864" s="1" t="s">
        <v>25406</v>
      </c>
      <c r="K19864" s="1" t="s">
        <v>25035</v>
      </c>
    </row>
    <row r="19865" customFormat="false" ht="15" hidden="false" customHeight="true" outlineLevel="0" collapsed="false">
      <c r="A19865" s="1" t="n">
        <f aca="false">IF(IFERROR((MATCH(G19865,$G$1:$G$12712,0)),0),INDEX($A$1:$A$12712,MATCH(G19865,$G$1:$G$12712,0)),MAX($A$2:$A19864)+1)</f>
        <v>15516</v>
      </c>
      <c r="B19865" s="1" t="e">
        <f aca="false">IF(COUNTIF($G$1:$G$12712,G19865&gt;0),0,INDEX($A$1:$A$12712,MATCH(G19865,$G$1:$G$12712,0)))</f>
        <v>#N/A</v>
      </c>
      <c r="C19865" s="1" t="str">
        <f aca="false">IF(H19865="",F19865,H19865)</f>
        <v>bellisario solar 3</v>
      </c>
      <c r="F19865" s="5"/>
      <c r="G19865" s="1" t="n">
        <v>64595</v>
      </c>
      <c r="H19865" s="1" t="s">
        <v>25408</v>
      </c>
      <c r="I19865" s="1" t="n">
        <v>64210</v>
      </c>
      <c r="J19865" s="1" t="s">
        <v>25406</v>
      </c>
      <c r="K19865" s="1" t="s">
        <v>25035</v>
      </c>
    </row>
    <row r="19866" customFormat="false" ht="15" hidden="false" customHeight="true" outlineLevel="0" collapsed="false">
      <c r="A19866" s="1" t="n">
        <f aca="false">IF(IFERROR((MATCH(G19866,$G$1:$G$12712,0)),0),INDEX($A$1:$A$12712,MATCH(G19866,$G$1:$G$12712,0)),MAX($A$2:$A19865)+1)</f>
        <v>15517</v>
      </c>
      <c r="B19866" s="1" t="e">
        <f aca="false">IF(COUNTIF($G$1:$G$12712,G19866&gt;0),0,INDEX($A$1:$A$12712,MATCH(G19866,$G$1:$G$12712,0)))</f>
        <v>#N/A</v>
      </c>
      <c r="C19866" s="1" t="str">
        <f aca="false">IF(H19866="",F19866,H19866)</f>
        <v>sanford ess, llc</v>
      </c>
      <c r="F19866" s="5"/>
      <c r="G19866" s="1" t="n">
        <v>64615</v>
      </c>
      <c r="H19866" s="1" t="s">
        <v>25409</v>
      </c>
      <c r="I19866" s="1" t="n">
        <v>64230</v>
      </c>
      <c r="J19866" s="1" t="s">
        <v>25409</v>
      </c>
      <c r="K19866" s="1" t="s">
        <v>25035</v>
      </c>
    </row>
    <row r="19867" customFormat="false" ht="15" hidden="false" customHeight="true" outlineLevel="0" collapsed="false">
      <c r="A19867" s="1" t="n">
        <f aca="false">IF(IFERROR((MATCH(G19867,$G$1:$G$12712,0)),0),INDEX($A$1:$A$12712,MATCH(G19867,$G$1:$G$12712,0)),MAX($A$2:$A19866)+1)</f>
        <v>15518</v>
      </c>
      <c r="B19867" s="1" t="e">
        <f aca="false">IF(COUNTIF($G$1:$G$12712,G19867&gt;0),0,INDEX($A$1:$A$12712,MATCH(G19867,$G$1:$G$12712,0)))</f>
        <v>#N/A</v>
      </c>
      <c r="C19867" s="1" t="str">
        <f aca="false">IF(H19867="",F19867,H19867)</f>
        <v>clark road solar 1, llc</v>
      </c>
      <c r="F19867" s="5"/>
      <c r="G19867" s="1" t="n">
        <v>64664</v>
      </c>
      <c r="H19867" s="1" t="s">
        <v>25410</v>
      </c>
      <c r="I19867" s="1" t="n">
        <v>64258</v>
      </c>
      <c r="J19867" s="1" t="s">
        <v>25410</v>
      </c>
      <c r="K19867" s="1" t="s">
        <v>25035</v>
      </c>
    </row>
    <row r="19868" customFormat="false" ht="15" hidden="false" customHeight="true" outlineLevel="0" collapsed="false">
      <c r="A19868" s="1" t="n">
        <f aca="false">IF(IFERROR((MATCH(G19868,$G$1:$G$12712,0)),0),INDEX($A$1:$A$12712,MATCH(G19868,$G$1:$G$12712,0)),MAX($A$2:$A19867)+1)</f>
        <v>15519</v>
      </c>
      <c r="B19868" s="1" t="e">
        <f aca="false">IF(COUNTIF($G$1:$G$12712,G19868&gt;0),0,INDEX($A$1:$A$12712,MATCH(G19868,$G$1:$G$12712,0)))</f>
        <v>#N/A</v>
      </c>
      <c r="C19868" s="1" t="str">
        <f aca="false">IF(H19868="",F19868,H19868)</f>
        <v>lake herman</v>
      </c>
      <c r="F19868" s="5"/>
      <c r="G19868" s="1" t="n">
        <v>64676</v>
      </c>
      <c r="H19868" s="1" t="s">
        <v>25411</v>
      </c>
      <c r="I19868" s="1" t="n">
        <v>60025</v>
      </c>
      <c r="J19868" s="1" t="s">
        <v>21020</v>
      </c>
      <c r="K19868" s="1" t="s">
        <v>25035</v>
      </c>
    </row>
    <row r="19869" customFormat="false" ht="15" hidden="false" customHeight="true" outlineLevel="0" collapsed="false">
      <c r="A19869" s="1" t="n">
        <f aca="false">IF(IFERROR((MATCH(G19869,$G$1:$G$12712,0)),0),INDEX($A$1:$A$12712,MATCH(G19869,$G$1:$G$12712,0)),MAX($A$2:$A19868)+1)</f>
        <v>15520</v>
      </c>
      <c r="B19869" s="1" t="e">
        <f aca="false">IF(COUNTIF($G$1:$G$12712,G19869&gt;0),0,INDEX($A$1:$A$12712,MATCH(G19869,$G$1:$G$12712,0)))</f>
        <v>#N/A</v>
      </c>
      <c r="C19869" s="1" t="str">
        <f aca="false">IF(H19869="",F19869,H19869)</f>
        <v>ryland road solar</v>
      </c>
      <c r="F19869" s="5"/>
      <c r="G19869" s="1" t="n">
        <v>64677</v>
      </c>
      <c r="H19869" s="1" t="s">
        <v>25412</v>
      </c>
      <c r="I19869" s="1" t="n">
        <v>64243</v>
      </c>
      <c r="J19869" s="1" t="s">
        <v>25413</v>
      </c>
      <c r="K19869" s="1" t="s">
        <v>25035</v>
      </c>
    </row>
    <row r="19870" customFormat="false" ht="15" hidden="false" customHeight="true" outlineLevel="0" collapsed="false">
      <c r="A19870" s="1" t="n">
        <f aca="false">IF(IFERROR((MATCH(G19870,$G$1:$G$12712,0)),0),INDEX($A$1:$A$12712,MATCH(G19870,$G$1:$G$12712,0)),MAX($A$2:$A19869)+1)</f>
        <v>15521</v>
      </c>
      <c r="B19870" s="1" t="e">
        <f aca="false">IF(COUNTIF($G$1:$G$12712,G19870&gt;0),0,INDEX($A$1:$A$12712,MATCH(G19870,$G$1:$G$12712,0)))</f>
        <v>#N/A</v>
      </c>
      <c r="C19870" s="1" t="str">
        <f aca="false">IF(H19870="",F19870,H19870)</f>
        <v>windsor hwy 17 solar</v>
      </c>
      <c r="F19870" s="5"/>
      <c r="G19870" s="1" t="n">
        <v>64678</v>
      </c>
      <c r="H19870" s="1" t="s">
        <v>25414</v>
      </c>
      <c r="I19870" s="1" t="n">
        <v>64243</v>
      </c>
      <c r="J19870" s="1" t="s">
        <v>25413</v>
      </c>
      <c r="K19870" s="1" t="s">
        <v>25035</v>
      </c>
    </row>
    <row r="19871" customFormat="false" ht="15" hidden="false" customHeight="true" outlineLevel="0" collapsed="false">
      <c r="A19871" s="1" t="n">
        <f aca="false">IF(IFERROR((MATCH(G19871,$G$1:$G$12712,0)),0),INDEX($A$1:$A$12712,MATCH(G19871,$G$1:$G$12712,0)),MAX($A$2:$A19870)+1)</f>
        <v>15522</v>
      </c>
      <c r="B19871" s="1" t="e">
        <f aca="false">IF(COUNTIF($G$1:$G$12712,G19871&gt;0),0,INDEX($A$1:$A$12712,MATCH(G19871,$G$1:$G$12712,0)))</f>
        <v>#N/A</v>
      </c>
      <c r="C19871" s="1" t="str">
        <f aca="false">IF(H19871="",F19871,H19871)</f>
        <v>hamlin solar 1, llc</v>
      </c>
      <c r="F19871" s="5"/>
      <c r="G19871" s="1" t="n">
        <v>64679</v>
      </c>
      <c r="H19871" s="1" t="s">
        <v>25415</v>
      </c>
      <c r="I19871" s="1" t="n">
        <v>61227</v>
      </c>
      <c r="J19871" s="1" t="s">
        <v>25298</v>
      </c>
      <c r="K19871" s="1" t="s">
        <v>25035</v>
      </c>
    </row>
    <row r="19872" customFormat="false" ht="15" hidden="false" customHeight="true" outlineLevel="0" collapsed="false">
      <c r="A19872" s="1" t="n">
        <f aca="false">IF(IFERROR((MATCH(G19872,$G$1:$G$12712,0)),0),INDEX($A$1:$A$12712,MATCH(G19872,$G$1:$G$12712,0)),MAX($A$2:$A19871)+1)</f>
        <v>15523</v>
      </c>
      <c r="B19872" s="1" t="e">
        <f aca="false">IF(COUNTIF($G$1:$G$12712,G19872&gt;0),0,INDEX($A$1:$A$12712,MATCH(G19872,$G$1:$G$12712,0)))</f>
        <v>#N/A</v>
      </c>
      <c r="C19872" s="1" t="str">
        <f aca="false">IF(H19872="",F19872,H19872)</f>
        <v>clifton park solar 1, llc</v>
      </c>
      <c r="F19872" s="5"/>
      <c r="G19872" s="1" t="n">
        <v>64680</v>
      </c>
      <c r="H19872" s="1" t="s">
        <v>25416</v>
      </c>
      <c r="I19872" s="1" t="n">
        <v>61227</v>
      </c>
      <c r="J19872" s="1" t="s">
        <v>25298</v>
      </c>
      <c r="K19872" s="1" t="s">
        <v>25035</v>
      </c>
    </row>
    <row r="19873" customFormat="false" ht="15" hidden="false" customHeight="true" outlineLevel="0" collapsed="false">
      <c r="A19873" s="1" t="n">
        <f aca="false">IF(IFERROR((MATCH(G19873,$G$1:$G$12712,0)),0),INDEX($A$1:$A$12712,MATCH(G19873,$G$1:$G$12712,0)),MAX($A$2:$A19872)+1)</f>
        <v>15524</v>
      </c>
      <c r="B19873" s="1" t="e">
        <f aca="false">IF(COUNTIF($G$1:$G$12712,G19873&gt;0),0,INDEX($A$1:$A$12712,MATCH(G19873,$G$1:$G$12712,0)))</f>
        <v>#N/A</v>
      </c>
      <c r="C19873" s="1" t="str">
        <f aca="false">IF(H19873="",F19873,H19873)</f>
        <v>dusenberry</v>
      </c>
      <c r="F19873" s="5"/>
      <c r="G19873" s="1" t="n">
        <v>64715</v>
      </c>
      <c r="H19873" s="1" t="s">
        <v>25417</v>
      </c>
      <c r="I19873" s="1" t="n">
        <v>61012</v>
      </c>
      <c r="J19873" s="1" t="s">
        <v>23025</v>
      </c>
      <c r="K19873" s="1" t="s">
        <v>25035</v>
      </c>
    </row>
    <row r="19874" customFormat="false" ht="15" hidden="false" customHeight="true" outlineLevel="0" collapsed="false">
      <c r="A19874" s="1" t="n">
        <f aca="false">IF(IFERROR((MATCH(G19874,$G$1:$G$12712,0)),0),INDEX($A$1:$A$12712,MATCH(G19874,$G$1:$G$12712,0)),MAX($A$2:$A19873)+1)</f>
        <v>15525</v>
      </c>
      <c r="B19874" s="1" t="e">
        <f aca="false">IF(COUNTIF($G$1:$G$12712,G19874&gt;0),0,INDEX($A$1:$A$12712,MATCH(G19874,$G$1:$G$12712,0)))</f>
        <v>#N/A</v>
      </c>
      <c r="C19874" s="1" t="str">
        <f aca="false">IF(H19874="",F19874,H19874)</f>
        <v>knapp east</v>
      </c>
      <c r="F19874" s="5"/>
      <c r="G19874" s="1" t="n">
        <v>64716</v>
      </c>
      <c r="H19874" s="1" t="s">
        <v>25418</v>
      </c>
      <c r="I19874" s="1" t="n">
        <v>61012</v>
      </c>
      <c r="J19874" s="1" t="s">
        <v>23025</v>
      </c>
      <c r="K19874" s="1" t="s">
        <v>25035</v>
      </c>
    </row>
    <row r="19875" customFormat="false" ht="15" hidden="false" customHeight="true" outlineLevel="0" collapsed="false">
      <c r="A19875" s="1" t="n">
        <f aca="false">IF(IFERROR((MATCH(G19875,$G$1:$G$12712,0)),0),INDEX($A$1:$A$12712,MATCH(G19875,$G$1:$G$12712,0)),MAX($A$2:$A19874)+1)</f>
        <v>15526</v>
      </c>
      <c r="B19875" s="1" t="e">
        <f aca="false">IF(COUNTIF($G$1:$G$12712,G19875&gt;0),0,INDEX($A$1:$A$12712,MATCH(G19875,$G$1:$G$12712,0)))</f>
        <v>#N/A</v>
      </c>
      <c r="C19875" s="1" t="str">
        <f aca="false">IF(H19875="",F19875,H19875)</f>
        <v>main rd</v>
      </c>
      <c r="F19875" s="5"/>
      <c r="G19875" s="1" t="n">
        <v>64717</v>
      </c>
      <c r="H19875" s="1" t="s">
        <v>25419</v>
      </c>
      <c r="I19875" s="1" t="n">
        <v>61012</v>
      </c>
      <c r="J19875" s="1" t="s">
        <v>23025</v>
      </c>
      <c r="K19875" s="1" t="s">
        <v>25035</v>
      </c>
    </row>
    <row r="19876" customFormat="false" ht="15" hidden="false" customHeight="true" outlineLevel="0" collapsed="false">
      <c r="A19876" s="1" t="n">
        <f aca="false">IF(IFERROR((MATCH(G19876,$G$1:$G$12712,0)),0),INDEX($A$1:$A$12712,MATCH(G19876,$G$1:$G$12712,0)),MAX($A$2:$A19875)+1)</f>
        <v>15527</v>
      </c>
      <c r="B19876" s="1" t="e">
        <f aca="false">IF(COUNTIF($G$1:$G$12712,G19876&gt;0),0,INDEX($A$1:$A$12712,MATCH(G19876,$G$1:$G$12712,0)))</f>
        <v>#N/A</v>
      </c>
      <c r="C19876" s="1" t="str">
        <f aca="false">IF(H19876="",F19876,H19876)</f>
        <v>knapp west</v>
      </c>
      <c r="F19876" s="5"/>
      <c r="G19876" s="1" t="n">
        <v>64720</v>
      </c>
      <c r="H19876" s="1" t="s">
        <v>25420</v>
      </c>
      <c r="I19876" s="1" t="n">
        <v>61012</v>
      </c>
      <c r="J19876" s="1" t="s">
        <v>23025</v>
      </c>
      <c r="K19876" s="1" t="s">
        <v>25035</v>
      </c>
    </row>
    <row r="19877" customFormat="false" ht="15" hidden="false" customHeight="true" outlineLevel="0" collapsed="false">
      <c r="A19877" s="1" t="n">
        <f aca="false">IF(IFERROR((MATCH(G19877,$G$1:$G$12712,0)),0),INDEX($A$1:$A$12712,MATCH(G19877,$G$1:$G$12712,0)),MAX($A$2:$A19876)+1)</f>
        <v>15528</v>
      </c>
      <c r="B19877" s="1" t="e">
        <f aca="false">IF(COUNTIF($G$1:$G$12712,G19877&gt;0),0,INDEX($A$1:$A$12712,MATCH(G19877,$G$1:$G$12712,0)))</f>
        <v>#N/A</v>
      </c>
      <c r="C19877" s="1" t="str">
        <f aca="false">IF(H19877="",F19877,H19877)</f>
        <v>rowe</v>
      </c>
      <c r="F19877" s="5"/>
      <c r="G19877" s="1" t="n">
        <v>64721</v>
      </c>
      <c r="H19877" s="1" t="s">
        <v>25421</v>
      </c>
      <c r="I19877" s="1" t="n">
        <v>61012</v>
      </c>
      <c r="J19877" s="1" t="s">
        <v>23025</v>
      </c>
      <c r="K19877" s="1" t="s">
        <v>25035</v>
      </c>
    </row>
    <row r="19878" customFormat="false" ht="15" hidden="false" customHeight="true" outlineLevel="0" collapsed="false">
      <c r="A19878" s="1" t="n">
        <f aca="false">IF(IFERROR((MATCH(G19878,$G$1:$G$12712,0)),0),INDEX($A$1:$A$12712,MATCH(G19878,$G$1:$G$12712,0)),MAX($A$2:$A19877)+1)</f>
        <v>15529</v>
      </c>
      <c r="B19878" s="1" t="e">
        <f aca="false">IF(COUNTIF($G$1:$G$12712,G19878&gt;0),0,INDEX($A$1:$A$12712,MATCH(G19878,$G$1:$G$12712,0)))</f>
        <v>#N/A</v>
      </c>
      <c r="C19878" s="1" t="str">
        <f aca="false">IF(H19878="",F19878,H19878)</f>
        <v>redman south</v>
      </c>
      <c r="F19878" s="5"/>
      <c r="G19878" s="1" t="n">
        <v>64722</v>
      </c>
      <c r="H19878" s="1" t="s">
        <v>25422</v>
      </c>
      <c r="I19878" s="1" t="n">
        <v>61012</v>
      </c>
      <c r="J19878" s="1" t="s">
        <v>23025</v>
      </c>
      <c r="K19878" s="1" t="s">
        <v>25035</v>
      </c>
    </row>
    <row r="19879" customFormat="false" ht="15" hidden="false" customHeight="true" outlineLevel="0" collapsed="false">
      <c r="A19879" s="1" t="n">
        <f aca="false">IF(IFERROR((MATCH(G19879,$G$1:$G$12712,0)),0),INDEX($A$1:$A$12712,MATCH(G19879,$G$1:$G$12712,0)),MAX($A$2:$A19878)+1)</f>
        <v>15530</v>
      </c>
      <c r="B19879" s="1" t="e">
        <f aca="false">IF(COUNTIF($G$1:$G$12712,G19879&gt;0),0,INDEX($A$1:$A$12712,MATCH(G19879,$G$1:$G$12712,0)))</f>
        <v>#N/A</v>
      </c>
      <c r="C19879" s="1" t="str">
        <f aca="false">IF(H19879="",F19879,H19879)</f>
        <v>townline</v>
      </c>
      <c r="F19879" s="5"/>
      <c r="G19879" s="1" t="n">
        <v>64724</v>
      </c>
      <c r="H19879" s="1" t="s">
        <v>25423</v>
      </c>
      <c r="I19879" s="1" t="n">
        <v>61012</v>
      </c>
      <c r="J19879" s="1" t="s">
        <v>23025</v>
      </c>
      <c r="K19879" s="1" t="s">
        <v>25035</v>
      </c>
    </row>
    <row r="19880" customFormat="false" ht="15" hidden="false" customHeight="true" outlineLevel="0" collapsed="false">
      <c r="A19880" s="1" t="n">
        <f aca="false">IF(IFERROR((MATCH(G19880,$G$1:$G$12712,0)),0),INDEX($A$1:$A$12712,MATCH(G19880,$G$1:$G$12712,0)),MAX($A$2:$A19879)+1)</f>
        <v>15531</v>
      </c>
      <c r="B19880" s="1" t="e">
        <f aca="false">IF(COUNTIF($G$1:$G$12712,G19880&gt;0),0,INDEX($A$1:$A$12712,MATCH(G19880,$G$1:$G$12712,0)))</f>
        <v>#N/A</v>
      </c>
      <c r="C19880" s="1" t="str">
        <f aca="false">IF(H19880="",F19880,H19880)</f>
        <v>tierra buena energy storage</v>
      </c>
      <c r="F19880" s="5"/>
      <c r="G19880" s="1" t="n">
        <v>64743</v>
      </c>
      <c r="H19880" s="1" t="s">
        <v>25424</v>
      </c>
      <c r="I19880" s="1" t="n">
        <v>64303</v>
      </c>
      <c r="J19880" s="1" t="s">
        <v>25425</v>
      </c>
      <c r="K19880" s="1" t="s">
        <v>25035</v>
      </c>
    </row>
    <row r="19881" customFormat="false" ht="15" hidden="false" customHeight="true" outlineLevel="0" collapsed="false">
      <c r="A19881" s="1" t="n">
        <f aca="false">IF(IFERROR((MATCH(G19881,$G$1:$G$12712,0)),0),INDEX($A$1:$A$12712,MATCH(G19881,$G$1:$G$12712,0)),MAX($A$2:$A19880)+1)</f>
        <v>15532</v>
      </c>
      <c r="B19881" s="1" t="e">
        <f aca="false">IF(COUNTIF($G$1:$G$12712,G19881&gt;0),0,INDEX($A$1:$A$12712,MATCH(G19881,$G$1:$G$12712,0)))</f>
        <v>#N/A</v>
      </c>
      <c r="C19881" s="1" t="str">
        <f aca="false">IF(H19881="",F19881,H19881)</f>
        <v>fuel cell 3245 yates avenue</v>
      </c>
      <c r="F19881" s="5"/>
      <c r="G19881" s="1" t="n">
        <v>64747</v>
      </c>
      <c r="H19881" s="1" t="s">
        <v>25426</v>
      </c>
      <c r="I19881" s="1" t="n">
        <v>64310</v>
      </c>
      <c r="J19881" s="1" t="s">
        <v>25427</v>
      </c>
      <c r="K19881" s="1" t="s">
        <v>25035</v>
      </c>
    </row>
    <row r="19882" customFormat="false" ht="15" hidden="false" customHeight="true" outlineLevel="0" collapsed="false">
      <c r="A19882" s="1" t="n">
        <f aca="false">IF(IFERROR((MATCH(G19882,$G$1:$G$12712,0)),0),INDEX($A$1:$A$12712,MATCH(G19882,$G$1:$G$12712,0)),MAX($A$2:$A19881)+1)</f>
        <v>15533</v>
      </c>
      <c r="B19882" s="1" t="e">
        <f aca="false">IF(COUNTIF($G$1:$G$12712,G19882&gt;0),0,INDEX($A$1:$A$12712,MATCH(G19882,$G$1:$G$12712,0)))</f>
        <v>#N/A</v>
      </c>
      <c r="C19882" s="1" t="str">
        <f aca="false">IF(H19882="",F19882,H19882)</f>
        <v>niagara bottling - seguin</v>
      </c>
      <c r="F19882" s="5"/>
      <c r="G19882" s="1" t="n">
        <v>64389</v>
      </c>
      <c r="H19882" s="1" t="s">
        <v>25428</v>
      </c>
      <c r="I19882" s="1" t="n">
        <v>63432</v>
      </c>
      <c r="J19882" s="1" t="s">
        <v>23932</v>
      </c>
      <c r="K19882" s="1" t="s">
        <v>25429</v>
      </c>
    </row>
    <row r="19883" customFormat="false" ht="15" hidden="false" customHeight="true" outlineLevel="0" collapsed="false">
      <c r="A19883" s="1" t="n">
        <f aca="false">IF(IFERROR((MATCH(G19883,$G$1:$G$12712,0)),0),INDEX($A$1:$A$12712,MATCH(G19883,$G$1:$G$12712,0)),MAX($A$2:$A19882)+1)</f>
        <v>15534</v>
      </c>
      <c r="B19883" s="1" t="e">
        <f aca="false">IF(COUNTIF($G$1:$G$12712,G19883&gt;0),0,INDEX($A$1:$A$12712,MATCH(G19883,$G$1:$G$12712,0)))</f>
        <v>#N/A</v>
      </c>
      <c r="C19883" s="1" t="str">
        <f aca="false">IF(H19883="",F19883,H19883)</f>
        <v>swansboro solar, llc</v>
      </c>
      <c r="F19883" s="5"/>
      <c r="G19883" s="1" t="n">
        <v>64476</v>
      </c>
      <c r="H19883" s="1" t="s">
        <v>25430</v>
      </c>
      <c r="I19883" s="1" t="n">
        <v>64115</v>
      </c>
      <c r="J19883" s="1" t="s">
        <v>25430</v>
      </c>
      <c r="K19883" s="1" t="s">
        <v>25429</v>
      </c>
    </row>
    <row r="19884" customFormat="false" ht="15" hidden="false" customHeight="true" outlineLevel="0" collapsed="false">
      <c r="A19884" s="1" t="n">
        <f aca="false">IF(IFERROR((MATCH(G19884,$G$1:$G$12712,0)),0),INDEX($A$1:$A$12712,MATCH(G19884,$G$1:$G$12712,0)),MAX($A$2:$A19883)+1)</f>
        <v>15535</v>
      </c>
      <c r="B19884" s="1" t="e">
        <f aca="false">IF(COUNTIF($G$1:$G$12712,G19884&gt;0),0,INDEX($A$1:$A$12712,MATCH(G19884,$G$1:$G$12712,0)))</f>
        <v>#N/A</v>
      </c>
      <c r="C19884" s="1" t="str">
        <f aca="false">IF(H19884="",F19884,H19884)</f>
        <v>1034 catherine lake solar, llc</v>
      </c>
      <c r="F19884" s="5"/>
      <c r="G19884" s="1" t="n">
        <v>64478</v>
      </c>
      <c r="H19884" s="1" t="s">
        <v>25431</v>
      </c>
      <c r="I19884" s="1" t="n">
        <v>64117</v>
      </c>
      <c r="J19884" s="1" t="s">
        <v>25431</v>
      </c>
      <c r="K19884" s="1" t="s">
        <v>25429</v>
      </c>
    </row>
    <row r="19885" customFormat="false" ht="15" hidden="false" customHeight="true" outlineLevel="0" collapsed="false">
      <c r="A19885" s="1" t="n">
        <f aca="false">IF(IFERROR((MATCH(G19885,$G$1:$G$12712,0)),0),INDEX($A$1:$A$12712,MATCH(G19885,$G$1:$G$12712,0)),MAX($A$2:$A19884)+1)</f>
        <v>15536</v>
      </c>
      <c r="B19885" s="1" t="e">
        <f aca="false">IF(COUNTIF($G$1:$G$12712,G19885&gt;0),0,INDEX($A$1:$A$12712,MATCH(G19885,$G$1:$G$12712,0)))</f>
        <v>#N/A</v>
      </c>
      <c r="C19885" s="1" t="str">
        <f aca="false">IF(H19885="",F19885,H19885)</f>
        <v>potic solar</v>
      </c>
      <c r="F19885" s="5"/>
      <c r="G19885" s="1" t="n">
        <v>64541</v>
      </c>
      <c r="H19885" s="1" t="s">
        <v>25432</v>
      </c>
      <c r="I19885" s="1" t="n">
        <v>64176</v>
      </c>
      <c r="J19885" s="1" t="s">
        <v>25433</v>
      </c>
      <c r="K19885" s="1" t="s">
        <v>25429</v>
      </c>
    </row>
    <row r="19886" customFormat="false" ht="15" hidden="false" customHeight="true" outlineLevel="0" collapsed="false">
      <c r="A19886" s="1" t="n">
        <f aca="false">IF(IFERROR((MATCH(G19886,$G$1:$G$12712,0)),0),INDEX($A$1:$A$12712,MATCH(G19886,$G$1:$G$12712,0)),MAX($A$2:$A19885)+1)</f>
        <v>15537</v>
      </c>
      <c r="B19886" s="1" t="e">
        <f aca="false">IF(COUNTIF($G$1:$G$12712,G19886&gt;0),0,INDEX($A$1:$A$12712,MATCH(G19886,$G$1:$G$12712,0)))</f>
        <v>#N/A</v>
      </c>
      <c r="C19886" s="1" t="str">
        <f aca="false">IF(H19886="",F19886,H19886)</f>
        <v>coxsackie solar</v>
      </c>
      <c r="F19886" s="5"/>
      <c r="G19886" s="1" t="n">
        <v>64542</v>
      </c>
      <c r="H19886" s="1" t="s">
        <v>25434</v>
      </c>
      <c r="I19886" s="1" t="n">
        <v>64175</v>
      </c>
      <c r="J19886" s="1" t="s">
        <v>25435</v>
      </c>
      <c r="K19886" s="1" t="s">
        <v>25429</v>
      </c>
    </row>
    <row r="19887" customFormat="false" ht="15" hidden="false" customHeight="true" outlineLevel="0" collapsed="false">
      <c r="A19887" s="1" t="n">
        <f aca="false">IF(IFERROR((MATCH(G19887,$G$1:$G$12712,0)),0),INDEX($A$1:$A$12712,MATCH(G19887,$G$1:$G$12712,0)),MAX($A$2:$A19886)+1)</f>
        <v>15538</v>
      </c>
      <c r="B19887" s="1" t="e">
        <f aca="false">IF(COUNTIF($G$1:$G$12712,G19887&gt;0),0,INDEX($A$1:$A$12712,MATCH(G19887,$G$1:$G$12712,0)))</f>
        <v>#N/A</v>
      </c>
      <c r="C19887" s="1" t="str">
        <f aca="false">IF(H19887="",F19887,H19887)</f>
        <v>lincoln me 1</v>
      </c>
      <c r="F19887" s="5"/>
      <c r="G19887" s="1" t="n">
        <v>64704</v>
      </c>
      <c r="H19887" s="1" t="s">
        <v>25436</v>
      </c>
      <c r="I19887" s="1" t="n">
        <v>56769</v>
      </c>
      <c r="J19887" s="1" t="s">
        <v>20683</v>
      </c>
      <c r="K19887" s="1" t="s">
        <v>25429</v>
      </c>
    </row>
    <row r="19888" customFormat="false" ht="15" hidden="false" customHeight="true" outlineLevel="0" collapsed="false">
      <c r="A19888" s="1" t="n">
        <f aca="false">IF(IFERROR((MATCH(G19888,$G$1:$G$12712,0)),0),INDEX($A$1:$A$12712,MATCH(G19888,$G$1:$G$12712,0)),MAX($A$2:$A19887)+1)</f>
        <v>15539</v>
      </c>
      <c r="B19888" s="1" t="e">
        <f aca="false">IF(COUNTIF($G$1:$G$12712,G19888&gt;0),0,INDEX($A$1:$A$12712,MATCH(G19888,$G$1:$G$12712,0)))</f>
        <v>#N/A</v>
      </c>
      <c r="C19888" s="1" t="str">
        <f aca="false">IF(H19888="",F19888,H19888)</f>
        <v>rumford ess</v>
      </c>
      <c r="F19888" s="5"/>
      <c r="G19888" s="1" t="n">
        <v>64763</v>
      </c>
      <c r="H19888" s="1" t="s">
        <v>25437</v>
      </c>
      <c r="I19888" s="1" t="n">
        <v>61514</v>
      </c>
      <c r="J19888" s="1" t="s">
        <v>23676</v>
      </c>
      <c r="K19888" s="1" t="s">
        <v>25429</v>
      </c>
    </row>
    <row r="19889" customFormat="false" ht="15" hidden="false" customHeight="true" outlineLevel="0" collapsed="false">
      <c r="A19889" s="1" t="n">
        <f aca="false">IF(IFERROR((MATCH(G19889,$G$1:$G$12712,0)),0),INDEX($A$1:$A$12712,MATCH(G19889,$G$1:$G$12712,0)),MAX($A$2:$A19888)+1)</f>
        <v>15540</v>
      </c>
      <c r="B19889" s="1" t="e">
        <f aca="false">IF(COUNTIF($G$1:$G$12712,G19889&gt;0),0,INDEX($A$1:$A$12712,MATCH(G19889,$G$1:$G$12712,0)))</f>
        <v>#N/A</v>
      </c>
      <c r="C19889" s="1" t="str">
        <f aca="false">IF(H19889="",F19889,H19889)</f>
        <v>madison ess</v>
      </c>
      <c r="F19889" s="5"/>
      <c r="G19889" s="1" t="n">
        <v>64765</v>
      </c>
      <c r="H19889" s="1" t="s">
        <v>25438</v>
      </c>
      <c r="I19889" s="1" t="n">
        <v>61514</v>
      </c>
      <c r="J19889" s="1" t="s">
        <v>23676</v>
      </c>
      <c r="K19889" s="1" t="s">
        <v>25429</v>
      </c>
    </row>
    <row r="19890" customFormat="false" ht="15" hidden="false" customHeight="true" outlineLevel="0" collapsed="false">
      <c r="A19890" s="1" t="n">
        <f aca="false">IF(IFERROR((MATCH(G19890,$G$1:$G$12712,0)),0),INDEX($A$1:$A$12712,MATCH(G19890,$G$1:$G$12712,0)),MAX($A$2:$A19889)+1)</f>
        <v>15541</v>
      </c>
      <c r="B19890" s="1" t="e">
        <f aca="false">IF(COUNTIF($G$1:$G$12712,G19890&gt;0),0,INDEX($A$1:$A$12712,MATCH(G19890,$G$1:$G$12712,0)))</f>
        <v>#N/A</v>
      </c>
      <c r="C19890" s="1" t="str">
        <f aca="false">IF(H19890="",F19890,H19890)</f>
        <v>1051 lucky solar, llc</v>
      </c>
      <c r="F19890" s="5"/>
      <c r="G19890" s="1" t="n">
        <v>64271</v>
      </c>
      <c r="H19890" s="1" t="s">
        <v>25439</v>
      </c>
      <c r="I19890" s="1" t="n">
        <v>63864</v>
      </c>
      <c r="J19890" s="1" t="s">
        <v>25439</v>
      </c>
      <c r="K19890" s="1" t="s">
        <v>25429</v>
      </c>
    </row>
    <row r="19891" customFormat="false" ht="15" hidden="false" customHeight="true" outlineLevel="0" collapsed="false">
      <c r="A19891" s="1" t="n">
        <f aca="false">IF(IFERROR((MATCH(G19891,$G$1:$G$12712,0)),0),INDEX($A$1:$A$12712,MATCH(G19891,$G$1:$G$12712,0)),MAX($A$2:$A19890)+1)</f>
        <v>15542</v>
      </c>
      <c r="B19891" s="1" t="e">
        <f aca="false">IF(COUNTIF($G$1:$G$12712,G19891&gt;0),0,INDEX($A$1:$A$12712,MATCH(G19891,$G$1:$G$12712,0)))</f>
        <v>#N/A</v>
      </c>
      <c r="C19891" s="1" t="str">
        <f aca="false">IF(H19891="",F19891,H19891)</f>
        <v>gilcrest v csg</v>
      </c>
      <c r="F19891" s="5"/>
      <c r="G19891" s="1" t="n">
        <v>64386</v>
      </c>
      <c r="H19891" s="1" t="s">
        <v>25440</v>
      </c>
      <c r="I19891" s="1" t="n">
        <v>63998</v>
      </c>
      <c r="J19891" s="1" t="s">
        <v>25441</v>
      </c>
      <c r="K19891" s="1" t="s">
        <v>25429</v>
      </c>
    </row>
    <row r="19892" customFormat="false" ht="15" hidden="false" customHeight="true" outlineLevel="0" collapsed="false">
      <c r="A19892" s="1" t="n">
        <f aca="false">IF(IFERROR((MATCH(G19892,$G$1:$G$12712,0)),0),INDEX($A$1:$A$12712,MATCH(G19892,$G$1:$G$12712,0)),MAX($A$2:$A19891)+1)</f>
        <v>15543</v>
      </c>
      <c r="B19892" s="1" t="e">
        <f aca="false">IF(COUNTIF($G$1:$G$12712,G19892&gt;0),0,INDEX($A$1:$A$12712,MATCH(G19892,$G$1:$G$12712,0)))</f>
        <v>#N/A</v>
      </c>
      <c r="C19892" s="1" t="str">
        <f aca="false">IF(H19892="",F19892,H19892)</f>
        <v>tpe hopkins solar holdings1, llc</v>
      </c>
      <c r="F19892" s="5"/>
      <c r="G19892" s="1" t="n">
        <v>64605</v>
      </c>
      <c r="H19892" s="1" t="s">
        <v>25442</v>
      </c>
      <c r="I19892" s="1" t="n">
        <v>61227</v>
      </c>
      <c r="J19892" s="1" t="s">
        <v>25298</v>
      </c>
      <c r="K19892" s="1" t="s">
        <v>25429</v>
      </c>
    </row>
    <row r="19893" customFormat="false" ht="15" hidden="false" customHeight="true" outlineLevel="0" collapsed="false">
      <c r="A19893" s="1" t="n">
        <f aca="false">IF(IFERROR((MATCH(G19893,$G$1:$G$12712,0)),0),INDEX($A$1:$A$12712,MATCH(G19893,$G$1:$G$12712,0)),MAX($A$2:$A19892)+1)</f>
        <v>15544</v>
      </c>
      <c r="B19893" s="1" t="e">
        <f aca="false">IF(COUNTIF($G$1:$G$12712,G19893&gt;0),0,INDEX($A$1:$A$12712,MATCH(G19893,$G$1:$G$12712,0)))</f>
        <v>#N/A</v>
      </c>
      <c r="C19893" s="1" t="str">
        <f aca="false">IF(H19893="",F19893,H19893)</f>
        <v>kearsarge haverhill</v>
      </c>
      <c r="F19893" s="5"/>
      <c r="G19893" s="1" t="n">
        <v>64618</v>
      </c>
      <c r="H19893" s="1" t="s">
        <v>25443</v>
      </c>
      <c r="I19893" s="1" t="n">
        <v>64235</v>
      </c>
      <c r="J19893" s="1" t="s">
        <v>25444</v>
      </c>
      <c r="K19893" s="1" t="s">
        <v>25429</v>
      </c>
    </row>
    <row r="19894" customFormat="false" ht="15" hidden="false" customHeight="true" outlineLevel="0" collapsed="false">
      <c r="A19894" s="1" t="n">
        <f aca="false">IF(IFERROR((MATCH(G19894,$G$1:$G$12712,0)),0),INDEX($A$1:$A$12712,MATCH(G19894,$G$1:$G$12712,0)),MAX($A$2:$A19893)+1)</f>
        <v>15545</v>
      </c>
      <c r="B19894" s="1" t="e">
        <f aca="false">IF(COUNTIF($G$1:$G$12712,G19894&gt;0),0,INDEX($A$1:$A$12712,MATCH(G19894,$G$1:$G$12712,0)))</f>
        <v>#N/A</v>
      </c>
      <c r="C19894" s="1" t="str">
        <f aca="false">IF(H19894="",F19894,H19894)</f>
        <v>gorham me 1</v>
      </c>
      <c r="F19894" s="5"/>
      <c r="G19894" s="1" t="n">
        <v>64703</v>
      </c>
      <c r="H19894" s="1" t="s">
        <v>25445</v>
      </c>
      <c r="I19894" s="1" t="n">
        <v>56769</v>
      </c>
      <c r="J19894" s="1" t="s">
        <v>20683</v>
      </c>
      <c r="K19894" s="1" t="s">
        <v>25429</v>
      </c>
    </row>
    <row r="19895" customFormat="false" ht="15" hidden="false" customHeight="true" outlineLevel="0" collapsed="false">
      <c r="A19895" s="1" t="n">
        <f aca="false">IF(IFERROR((MATCH(G19895,$G$1:$G$12712,0)),0),INDEX($A$1:$A$12712,MATCH(G19895,$G$1:$G$12712,0)),MAX($A$2:$A19894)+1)</f>
        <v>15546</v>
      </c>
      <c r="B19895" s="1" t="e">
        <f aca="false">IF(COUNTIF($G$1:$G$12712,G19895&gt;0),0,INDEX($A$1:$A$12712,MATCH(G19895,$G$1:$G$12712,0)))</f>
        <v>#N/A</v>
      </c>
      <c r="C19895" s="1" t="str">
        <f aca="false">IF(H19895="",F19895,H19895)</f>
        <v>mesa carport pv</v>
      </c>
      <c r="F19895" s="5"/>
      <c r="G19895" s="1" t="n">
        <v>64404</v>
      </c>
      <c r="H19895" s="1" t="s">
        <v>25446</v>
      </c>
      <c r="I19895" s="1" t="n">
        <v>57369</v>
      </c>
      <c r="J19895" s="1" t="s">
        <v>25447</v>
      </c>
      <c r="K19895" s="1" t="s">
        <v>25429</v>
      </c>
    </row>
    <row r="19896" customFormat="false" ht="15" hidden="false" customHeight="true" outlineLevel="0" collapsed="false">
      <c r="A19896" s="1" t="n">
        <f aca="false">IF(IFERROR((MATCH(G19896,$G$1:$G$12712,0)),0),INDEX($A$1:$A$12712,MATCH(G19896,$G$1:$G$12712,0)),MAX($A$2:$A19895)+1)</f>
        <v>15547</v>
      </c>
      <c r="B19896" s="1" t="e">
        <f aca="false">IF(COUNTIF($G$1:$G$12712,G19896&gt;0),0,INDEX($A$1:$A$12712,MATCH(G19896,$G$1:$G$12712,0)))</f>
        <v>#N/A</v>
      </c>
      <c r="C19896" s="1" t="str">
        <f aca="false">IF(H19896="",F19896,H19896)</f>
        <v>sweet tea solar, llc</v>
      </c>
      <c r="F19896" s="5"/>
      <c r="G19896" s="1" t="n">
        <v>64273</v>
      </c>
      <c r="H19896" s="1" t="s">
        <v>25448</v>
      </c>
      <c r="I19896" s="1" t="n">
        <v>63865</v>
      </c>
      <c r="J19896" s="1" t="s">
        <v>25448</v>
      </c>
      <c r="K19896" s="1" t="s">
        <v>25429</v>
      </c>
    </row>
    <row r="19897" customFormat="false" ht="15" hidden="false" customHeight="true" outlineLevel="0" collapsed="false">
      <c r="A19897" s="1" t="n">
        <f aca="false">IF(IFERROR((MATCH(G19897,$G$1:$G$12712,0)),0),INDEX($A$1:$A$12712,MATCH(G19897,$G$1:$G$12712,0)),MAX($A$2:$A19896)+1)</f>
        <v>15548</v>
      </c>
      <c r="B19897" s="1" t="e">
        <f aca="false">IF(COUNTIF($G$1:$G$12712,G19897&gt;0),0,INDEX($A$1:$A$12712,MATCH(G19897,$G$1:$G$12712,0)))</f>
        <v>#N/A</v>
      </c>
      <c r="C19897" s="1" t="str">
        <f aca="false">IF(H19897="",F19897,H19897)</f>
        <v>hall solar energy storage</v>
      </c>
      <c r="F19897" s="5"/>
      <c r="G19897" s="1" t="n">
        <v>64508</v>
      </c>
      <c r="H19897" s="1" t="s">
        <v>25449</v>
      </c>
      <c r="I19897" s="1" t="n">
        <v>13683</v>
      </c>
      <c r="J19897" s="1" t="s">
        <v>25302</v>
      </c>
      <c r="K19897" s="1" t="s">
        <v>25429</v>
      </c>
    </row>
    <row r="19898" customFormat="false" ht="15" hidden="false" customHeight="true" outlineLevel="0" collapsed="false">
      <c r="A19898" s="1" t="n">
        <f aca="false">IF(IFERROR((MATCH(G19898,$G$1:$G$12712,0)),0),INDEX($A$1:$A$12712,MATCH(G19898,$G$1:$G$12712,0)),MAX($A$2:$A19897)+1)</f>
        <v>15549</v>
      </c>
      <c r="B19898" s="1" t="e">
        <f aca="false">IF(COUNTIF($G$1:$G$12712,G19898&gt;0),0,INDEX($A$1:$A$12712,MATCH(G19898,$G$1:$G$12712,0)))</f>
        <v>#N/A</v>
      </c>
      <c r="C19898" s="1" t="str">
        <f aca="false">IF(H19898="",F19898,H19898)</f>
        <v>rose acre solar energy storage</v>
      </c>
      <c r="F19898" s="5"/>
      <c r="G19898" s="1" t="n">
        <v>64511</v>
      </c>
      <c r="H19898" s="1" t="s">
        <v>25450</v>
      </c>
      <c r="I19898" s="1" t="n">
        <v>13683</v>
      </c>
      <c r="J19898" s="1" t="s">
        <v>25302</v>
      </c>
      <c r="K19898" s="1" t="s">
        <v>25429</v>
      </c>
    </row>
    <row r="19899" customFormat="false" ht="15" hidden="false" customHeight="true" outlineLevel="0" collapsed="false">
      <c r="A19899" s="1" t="n">
        <f aca="false">IF(IFERROR((MATCH(G19899,$G$1:$G$12712,0)),0),INDEX($A$1:$A$12712,MATCH(G19899,$G$1:$G$12712,0)),MAX($A$2:$A19898)+1)</f>
        <v>15550</v>
      </c>
      <c r="B19899" s="1" t="e">
        <f aca="false">IF(COUNTIF($G$1:$G$12712,G19899&gt;0),0,INDEX($A$1:$A$12712,MATCH(G19899,$G$1:$G$12712,0)))</f>
        <v>#N/A</v>
      </c>
      <c r="C19899" s="1" t="str">
        <f aca="false">IF(H19899="",F19899,H19899)</f>
        <v>ludie brown solar energy storage</v>
      </c>
      <c r="F19899" s="5"/>
      <c r="G19899" s="1" t="n">
        <v>64514</v>
      </c>
      <c r="H19899" s="1" t="s">
        <v>25451</v>
      </c>
      <c r="I19899" s="1" t="n">
        <v>13683</v>
      </c>
      <c r="J19899" s="1" t="s">
        <v>25302</v>
      </c>
      <c r="K19899" s="1" t="s">
        <v>25429</v>
      </c>
    </row>
    <row r="19900" customFormat="false" ht="15" hidden="false" customHeight="true" outlineLevel="0" collapsed="false">
      <c r="A19900" s="1" t="n">
        <f aca="false">IF(IFERROR((MATCH(G19900,$G$1:$G$12712,0)),0),INDEX($A$1:$A$12712,MATCH(G19900,$G$1:$G$12712,0)),MAX($A$2:$A19899)+1)</f>
        <v>15551</v>
      </c>
      <c r="B19900" s="1" t="e">
        <f aca="false">IF(COUNTIF($G$1:$G$12712,G19900&gt;0),0,INDEX($A$1:$A$12712,MATCH(G19900,$G$1:$G$12712,0)))</f>
        <v>#N/A</v>
      </c>
      <c r="C19900" s="1" t="str">
        <f aca="false">IF(H19900="",F19900,H19900)</f>
        <v>lowe solar energy storage</v>
      </c>
      <c r="F19900" s="5"/>
      <c r="G19900" s="1" t="n">
        <v>64516</v>
      </c>
      <c r="H19900" s="1" t="s">
        <v>25452</v>
      </c>
      <c r="I19900" s="1" t="n">
        <v>13683</v>
      </c>
      <c r="J19900" s="1" t="s">
        <v>25302</v>
      </c>
      <c r="K19900" s="1" t="s">
        <v>25429</v>
      </c>
    </row>
    <row r="19901" customFormat="false" ht="15" hidden="false" customHeight="true" outlineLevel="0" collapsed="false">
      <c r="A19901" s="1" t="n">
        <f aca="false">IF(IFERROR((MATCH(G19901,$G$1:$G$12712,0)),0),INDEX($A$1:$A$12712,MATCH(G19901,$G$1:$G$12712,0)),MAX($A$2:$A19900)+1)</f>
        <v>15552</v>
      </c>
      <c r="B19901" s="1" t="e">
        <f aca="false">IF(COUNTIF($G$1:$G$12712,G19901&gt;0),0,INDEX($A$1:$A$12712,MATCH(G19901,$G$1:$G$12712,0)))</f>
        <v>#N/A</v>
      </c>
      <c r="C19901" s="1" t="str">
        <f aca="false">IF(H19901="",F19901,H19901)</f>
        <v>spencer meadow solar energy storage</v>
      </c>
      <c r="F19901" s="5"/>
      <c r="G19901" s="1" t="n">
        <v>64520</v>
      </c>
      <c r="H19901" s="1" t="s">
        <v>25453</v>
      </c>
      <c r="I19901" s="1" t="n">
        <v>13683</v>
      </c>
      <c r="J19901" s="1" t="s">
        <v>25302</v>
      </c>
      <c r="K19901" s="1" t="s">
        <v>25429</v>
      </c>
    </row>
    <row r="19902" customFormat="false" ht="15" hidden="false" customHeight="true" outlineLevel="0" collapsed="false">
      <c r="A19902" s="1" t="n">
        <f aca="false">IF(IFERROR((MATCH(G19902,$G$1:$G$12712,0)),0),INDEX($A$1:$A$12712,MATCH(G19902,$G$1:$G$12712,0)),MAX($A$2:$A19901)+1)</f>
        <v>15553</v>
      </c>
      <c r="B19902" s="1" t="e">
        <f aca="false">IF(COUNTIF($G$1:$G$12712,G19902&gt;0),0,INDEX($A$1:$A$12712,MATCH(G19902,$G$1:$G$12712,0)))</f>
        <v>#N/A</v>
      </c>
      <c r="C19902" s="1" t="str">
        <f aca="false">IF(H19902="",F19902,H19902)</f>
        <v>woodville solar</v>
      </c>
      <c r="F19902" s="5"/>
      <c r="G19902" s="1" t="n">
        <v>64530</v>
      </c>
      <c r="H19902" s="1" t="s">
        <v>25454</v>
      </c>
      <c r="I19902" s="1" t="n">
        <v>64074</v>
      </c>
      <c r="J19902" s="1" t="s">
        <v>25237</v>
      </c>
      <c r="K19902" s="1" t="s">
        <v>25429</v>
      </c>
    </row>
    <row r="19903" customFormat="false" ht="15" hidden="false" customHeight="true" outlineLevel="0" collapsed="false">
      <c r="A19903" s="1" t="n">
        <f aca="false">IF(IFERROR((MATCH(G19903,$G$1:$G$12712,0)),0),INDEX($A$1:$A$12712,MATCH(G19903,$G$1:$G$12712,0)),MAX($A$2:$A19902)+1)</f>
        <v>15554</v>
      </c>
      <c r="B19903" s="1" t="e">
        <f aca="false">IF(COUNTIF($G$1:$G$12712,G19903&gt;0),0,INDEX($A$1:$A$12712,MATCH(G19903,$G$1:$G$12712,0)))</f>
        <v>#N/A</v>
      </c>
      <c r="C19903" s="1" t="str">
        <f aca="false">IF(H19903="",F19903,H19903)</f>
        <v>woodriver solar</v>
      </c>
      <c r="F19903" s="5"/>
      <c r="G19903" s="1" t="n">
        <v>64576</v>
      </c>
      <c r="H19903" s="1" t="s">
        <v>25455</v>
      </c>
      <c r="I19903" s="1" t="n">
        <v>64074</v>
      </c>
      <c r="J19903" s="1" t="s">
        <v>25237</v>
      </c>
      <c r="K19903" s="1" t="s">
        <v>25429</v>
      </c>
    </row>
    <row r="19904" customFormat="false" ht="15" hidden="false" customHeight="true" outlineLevel="0" collapsed="false">
      <c r="A19904" s="1" t="n">
        <f aca="false">IF(IFERROR((MATCH(G19904,$G$1:$G$12712,0)),0),INDEX($A$1:$A$12712,MATCH(G19904,$G$1:$G$12712,0)),MAX($A$2:$A19903)+1)</f>
        <v>15555</v>
      </c>
      <c r="B19904" s="1" t="e">
        <f aca="false">IF(COUNTIF($G$1:$G$12712,G19904&gt;0),0,INDEX($A$1:$A$12712,MATCH(G19904,$G$1:$G$12712,0)))</f>
        <v>#N/A</v>
      </c>
      <c r="C19904" s="1" t="str">
        <f aca="false">IF(H19904="",F19904,H19904)</f>
        <v>westport b community solar garden</v>
      </c>
      <c r="F19904" s="5"/>
      <c r="G19904" s="1" t="n">
        <v>64589</v>
      </c>
      <c r="H19904" s="1" t="s">
        <v>25456</v>
      </c>
      <c r="I19904" s="1" t="n">
        <v>64204</v>
      </c>
      <c r="J19904" s="1" t="s">
        <v>25457</v>
      </c>
      <c r="K19904" s="1" t="s">
        <v>25429</v>
      </c>
    </row>
    <row r="19905" customFormat="false" ht="15" hidden="false" customHeight="true" outlineLevel="0" collapsed="false">
      <c r="A19905" s="1" t="n">
        <f aca="false">IF(IFERROR((MATCH(G19905,$G$1:$G$12712,0)),0),INDEX($A$1:$A$12712,MATCH(G19905,$G$1:$G$12712,0)),MAX($A$2:$A19904)+1)</f>
        <v>15556</v>
      </c>
      <c r="B19905" s="1" t="e">
        <f aca="false">IF(COUNTIF($G$1:$G$12712,G19905&gt;0),0,INDEX($A$1:$A$12712,MATCH(G19905,$G$1:$G$12712,0)))</f>
        <v>#N/A</v>
      </c>
      <c r="C19905" s="1" t="str">
        <f aca="false">IF(H19905="",F19905,H19905)</f>
        <v>dunstable solar 1, llc</v>
      </c>
      <c r="F19905" s="5"/>
      <c r="G19905" s="1" t="n">
        <v>64696</v>
      </c>
      <c r="H19905" s="1" t="s">
        <v>25458</v>
      </c>
      <c r="I19905" s="1" t="n">
        <v>61012</v>
      </c>
      <c r="J19905" s="1" t="s">
        <v>23025</v>
      </c>
      <c r="K19905" s="1" t="s">
        <v>25429</v>
      </c>
    </row>
    <row r="19906" customFormat="false" ht="15" hidden="false" customHeight="true" outlineLevel="0" collapsed="false">
      <c r="A19906" s="1" t="n">
        <f aca="false">IF(IFERROR((MATCH(G19906,$G$1:$G$12712,0)),0),INDEX($A$1:$A$12712,MATCH(G19906,$G$1:$G$12712,0)),MAX($A$2:$A19905)+1)</f>
        <v>15557</v>
      </c>
      <c r="B19906" s="1" t="e">
        <f aca="false">IF(COUNTIF($G$1:$G$12712,G19906&gt;0),0,INDEX($A$1:$A$12712,MATCH(G19906,$G$1:$G$12712,0)))</f>
        <v>#N/A</v>
      </c>
      <c r="C19906" s="1" t="str">
        <f aca="false">IF(H19906="",F19906,H19906)</f>
        <v>redwood coast airport microgrid</v>
      </c>
      <c r="F19906" s="5"/>
      <c r="G19906" s="1" t="n">
        <v>64766</v>
      </c>
      <c r="H19906" s="1" t="s">
        <v>25459</v>
      </c>
      <c r="I19906" s="1" t="n">
        <v>60868</v>
      </c>
      <c r="J19906" s="1" t="s">
        <v>25460</v>
      </c>
      <c r="K19906" s="1" t="s">
        <v>25429</v>
      </c>
    </row>
    <row r="19907" customFormat="false" ht="15" hidden="false" customHeight="true" outlineLevel="0" collapsed="false">
      <c r="A19907" s="1" t="n">
        <f aca="false">IF(IFERROR((MATCH(G19907,$G$1:$G$12712,0)),0),INDEX($A$1:$A$12712,MATCH(G19907,$G$1:$G$12712,0)),MAX($A$2:$A19906)+1)</f>
        <v>15558</v>
      </c>
      <c r="B19907" s="1" t="e">
        <f aca="false">IF(COUNTIF($G$1:$G$12712,G19907&gt;0),0,INDEX($A$1:$A$12712,MATCH(G19907,$G$1:$G$12712,0)))</f>
        <v>#N/A</v>
      </c>
      <c r="C19907" s="1" t="str">
        <f aca="false">IF(H19907="",F19907,H19907)</f>
        <v>western meadowlark solar scs ne 1, llc</v>
      </c>
      <c r="F19907" s="5"/>
      <c r="G19907" s="1" t="n">
        <v>64365</v>
      </c>
      <c r="H19907" s="1" t="s">
        <v>25461</v>
      </c>
      <c r="I19907" s="1" t="n">
        <v>61677</v>
      </c>
      <c r="J19907" s="1" t="s">
        <v>23242</v>
      </c>
      <c r="K19907" s="1" t="s">
        <v>25429</v>
      </c>
    </row>
    <row r="19908" customFormat="false" ht="15" hidden="false" customHeight="true" outlineLevel="0" collapsed="false">
      <c r="A19908" s="1" t="n">
        <f aca="false">IF(IFERROR((MATCH(G19908,$G$1:$G$12712,0)),0),INDEX($A$1:$A$12712,MATCH(G19908,$G$1:$G$12712,0)),MAX($A$2:$A19907)+1)</f>
        <v>15559</v>
      </c>
      <c r="B19908" s="1" t="e">
        <f aca="false">IF(COUNTIF($G$1:$G$12712,G19908&gt;0),0,INDEX($A$1:$A$12712,MATCH(G19908,$G$1:$G$12712,0)))</f>
        <v>#N/A</v>
      </c>
      <c r="C19908" s="1" t="str">
        <f aca="false">IF(H19908="",F19908,H19908)</f>
        <v>california state univ at channel islands</v>
      </c>
      <c r="F19908" s="5"/>
      <c r="G19908" s="1" t="n">
        <v>64403</v>
      </c>
      <c r="H19908" s="1" t="s">
        <v>25462</v>
      </c>
      <c r="I19908" s="1" t="n">
        <v>63432</v>
      </c>
      <c r="J19908" s="1" t="s">
        <v>23932</v>
      </c>
      <c r="K19908" s="1" t="s">
        <v>25429</v>
      </c>
    </row>
    <row r="19909" customFormat="false" ht="15" hidden="false" customHeight="true" outlineLevel="0" collapsed="false">
      <c r="A19909" s="1" t="n">
        <f aca="false">IF(IFERROR((MATCH(G19909,$G$1:$G$12712,0)),0),INDEX($A$1:$A$12712,MATCH(G19909,$G$1:$G$12712,0)),MAX($A$2:$A19908)+1)</f>
        <v>15560</v>
      </c>
      <c r="B19909" s="1" t="e">
        <f aca="false">IF(COUNTIF($G$1:$G$12712,G19909&gt;0),0,INDEX($A$1:$A$12712,MATCH(G19909,$G$1:$G$12712,0)))</f>
        <v>#N/A</v>
      </c>
      <c r="C19909" s="1" t="str">
        <f aca="false">IF(H19909="",F19909,H19909)</f>
        <v>emwd - san jacinto res bct</v>
      </c>
      <c r="F19909" s="5"/>
      <c r="G19909" s="1" t="n">
        <v>64399</v>
      </c>
      <c r="H19909" s="1" t="s">
        <v>25463</v>
      </c>
      <c r="I19909" s="1" t="n">
        <v>63432</v>
      </c>
      <c r="J19909" s="1" t="s">
        <v>23932</v>
      </c>
      <c r="K19909" s="1" t="s">
        <v>25429</v>
      </c>
    </row>
    <row r="19910" customFormat="false" ht="15" hidden="false" customHeight="true" outlineLevel="0" collapsed="false">
      <c r="A19910" s="1" t="n">
        <f aca="false">IF(IFERROR((MATCH(G19910,$G$1:$G$12712,0)),0),INDEX($A$1:$A$12712,MATCH(G19910,$G$1:$G$12712,0)),MAX($A$2:$A19909)+1)</f>
        <v>15561</v>
      </c>
      <c r="B19910" s="1" t="e">
        <f aca="false">IF(COUNTIF($G$1:$G$12712,G19910&gt;0),0,INDEX($A$1:$A$12712,MATCH(G19910,$G$1:$G$12712,0)))</f>
        <v>#N/A</v>
      </c>
      <c r="C19910" s="1" t="str">
        <f aca="false">IF(H19910="",F19910,H19910)</f>
        <v>sun farm viii, llc</v>
      </c>
      <c r="F19910" s="5"/>
      <c r="G19910" s="1" t="n">
        <v>64311</v>
      </c>
      <c r="H19910" s="1" t="s">
        <v>25464</v>
      </c>
      <c r="I19910" s="1" t="n">
        <v>63898</v>
      </c>
      <c r="J19910" s="1" t="s">
        <v>25464</v>
      </c>
      <c r="K19910" s="1" t="s">
        <v>25429</v>
      </c>
    </row>
    <row r="19911" customFormat="false" ht="15" hidden="false" customHeight="true" outlineLevel="0" collapsed="false">
      <c r="A19911" s="1" t="n">
        <f aca="false">IF(IFERROR((MATCH(G19911,$G$1:$G$12712,0)),0),INDEX($A$1:$A$12712,MATCH(G19911,$G$1:$G$12712,0)),MAX($A$2:$A19910)+1)</f>
        <v>15562</v>
      </c>
      <c r="B19911" s="1" t="e">
        <f aca="false">IF(COUNTIF($G$1:$G$12712,G19911&gt;0),0,INDEX($A$1:$A$12712,MATCH(G19911,$G$1:$G$12712,0)))</f>
        <v>#N/A</v>
      </c>
      <c r="C19911" s="1" t="str">
        <f aca="false">IF(H19911="",F19911,H19911)</f>
        <v>wilbraham</v>
      </c>
      <c r="F19911" s="5"/>
      <c r="G19911" s="1" t="n">
        <v>64417</v>
      </c>
      <c r="H19911" s="1" t="s">
        <v>25465</v>
      </c>
      <c r="I19911" s="1" t="n">
        <v>64057</v>
      </c>
      <c r="J19911" s="1" t="s">
        <v>25466</v>
      </c>
      <c r="K19911" s="1" t="s">
        <v>25429</v>
      </c>
    </row>
    <row r="19912" customFormat="false" ht="15" hidden="false" customHeight="true" outlineLevel="0" collapsed="false">
      <c r="A19912" s="1" t="n">
        <f aca="false">IF(IFERROR((MATCH(G19912,$G$1:$G$12712,0)),0),INDEX($A$1:$A$12712,MATCH(G19912,$G$1:$G$12712,0)),MAX($A$2:$A19911)+1)</f>
        <v>15563</v>
      </c>
      <c r="B19912" s="1" t="e">
        <f aca="false">IF(COUNTIF($G$1:$G$12712,G19912&gt;0),0,INDEX($A$1:$A$12712,MATCH(G19912,$G$1:$G$12712,0)))</f>
        <v>#N/A</v>
      </c>
      <c r="C19912" s="1" t="str">
        <f aca="false">IF(H19912="",F19912,H19912)</f>
        <v>scribner diesel generation facility</v>
      </c>
      <c r="F19912" s="5"/>
      <c r="G19912" s="1" t="n">
        <v>64420</v>
      </c>
      <c r="H19912" s="1" t="s">
        <v>25467</v>
      </c>
      <c r="I19912" s="1" t="n">
        <v>64065</v>
      </c>
      <c r="J19912" s="1" t="s">
        <v>25468</v>
      </c>
      <c r="K19912" s="1" t="s">
        <v>25429</v>
      </c>
    </row>
    <row r="19913" customFormat="false" ht="15" hidden="false" customHeight="true" outlineLevel="0" collapsed="false">
      <c r="A19913" s="1" t="n">
        <f aca="false">IF(IFERROR((MATCH(G19913,$G$1:$G$12712,0)),0),INDEX($A$1:$A$12712,MATCH(G19913,$G$1:$G$12712,0)),MAX($A$2:$A19912)+1)</f>
        <v>15564</v>
      </c>
      <c r="B19913" s="1" t="e">
        <f aca="false">IF(COUNTIF($G$1:$G$12712,G19913&gt;0),0,INDEX($A$1:$A$12712,MATCH(G19913,$G$1:$G$12712,0)))</f>
        <v>#N/A</v>
      </c>
      <c r="C19913" s="1" t="str">
        <f aca="false">IF(H19913="",F19913,H19913)</f>
        <v>cokato</v>
      </c>
      <c r="F19913" s="5"/>
      <c r="G19913" s="1" t="n">
        <v>64506</v>
      </c>
      <c r="H19913" s="1" t="s">
        <v>25469</v>
      </c>
      <c r="I19913" s="1" t="n">
        <v>64148</v>
      </c>
      <c r="J19913" s="1" t="s">
        <v>25470</v>
      </c>
      <c r="K19913" s="1" t="s">
        <v>25429</v>
      </c>
    </row>
    <row r="19914" customFormat="false" ht="15" hidden="false" customHeight="true" outlineLevel="0" collapsed="false">
      <c r="A19914" s="1" t="n">
        <f aca="false">IF(IFERROR((MATCH(G19914,$G$1:$G$12712,0)),0),INDEX($A$1:$A$12712,MATCH(G19914,$G$1:$G$12712,0)),MAX($A$2:$A19913)+1)</f>
        <v>15565</v>
      </c>
      <c r="B19914" s="1" t="e">
        <f aca="false">IF(COUNTIF($G$1:$G$12712,G19914&gt;0),0,INDEX($A$1:$A$12712,MATCH(G19914,$G$1:$G$12712,0)))</f>
        <v>#N/A</v>
      </c>
      <c r="C19914" s="1" t="str">
        <f aca="false">IF(H19914="",F19914,H19914)</f>
        <v>bright field solar llc</v>
      </c>
      <c r="F19914" s="5"/>
      <c r="G19914" s="1" t="n">
        <v>64554</v>
      </c>
      <c r="H19914" s="1" t="s">
        <v>25471</v>
      </c>
      <c r="I19914" s="1" t="n">
        <v>61227</v>
      </c>
      <c r="J19914" s="1" t="s">
        <v>25298</v>
      </c>
      <c r="K19914" s="1" t="s">
        <v>25429</v>
      </c>
    </row>
    <row r="19915" customFormat="false" ht="15" hidden="false" customHeight="true" outlineLevel="0" collapsed="false">
      <c r="A19915" s="1" t="n">
        <f aca="false">IF(IFERROR((MATCH(G19915,$G$1:$G$12712,0)),0),INDEX($A$1:$A$12712,MATCH(G19915,$G$1:$G$12712,0)),MAX($A$2:$A19914)+1)</f>
        <v>15566</v>
      </c>
      <c r="B19915" s="1" t="e">
        <f aca="false">IF(COUNTIF($G$1:$G$12712,G19915&gt;0),0,INDEX($A$1:$A$12712,MATCH(G19915,$G$1:$G$12712,0)))</f>
        <v>#N/A</v>
      </c>
      <c r="C19915" s="1" t="str">
        <f aca="false">IF(H19915="",F19915,H19915)</f>
        <v>bright oak solar llc</v>
      </c>
      <c r="F19915" s="5"/>
      <c r="G19915" s="1" t="n">
        <v>64555</v>
      </c>
      <c r="H19915" s="1" t="s">
        <v>25472</v>
      </c>
      <c r="I19915" s="1" t="n">
        <v>61227</v>
      </c>
      <c r="J19915" s="1" t="s">
        <v>25298</v>
      </c>
      <c r="K19915" s="1" t="s">
        <v>25429</v>
      </c>
    </row>
    <row r="19916" customFormat="false" ht="15" hidden="false" customHeight="true" outlineLevel="0" collapsed="false">
      <c r="A19916" s="1" t="n">
        <f aca="false">IF(IFERROR((MATCH(G19916,$G$1:$G$12712,0)),0),INDEX($A$1:$A$12712,MATCH(G19916,$G$1:$G$12712,0)),MAX($A$2:$A19915)+1)</f>
        <v>15567</v>
      </c>
      <c r="B19916" s="1" t="e">
        <f aca="false">IF(COUNTIF($G$1:$G$12712,G19916&gt;0),0,INDEX($A$1:$A$12712,MATCH(G19916,$G$1:$G$12712,0)))</f>
        <v>#N/A</v>
      </c>
      <c r="C19916" s="1" t="str">
        <f aca="false">IF(H19916="",F19916,H19916)</f>
        <v>glenmere lake</v>
      </c>
      <c r="F19916" s="5"/>
      <c r="G19916" s="1" t="n">
        <v>64719</v>
      </c>
      <c r="H19916" s="1" t="s">
        <v>25473</v>
      </c>
      <c r="I19916" s="1" t="n">
        <v>61012</v>
      </c>
      <c r="J19916" s="1" t="s">
        <v>23025</v>
      </c>
      <c r="K19916" s="1" t="s">
        <v>25429</v>
      </c>
    </row>
    <row r="19917" customFormat="false" ht="15" hidden="false" customHeight="true" outlineLevel="0" collapsed="false">
      <c r="A19917" s="1" t="n">
        <f aca="false">IF(IFERROR((MATCH(G19917,$G$1:$G$12712,0)),0),INDEX($A$1:$A$12712,MATCH(G19917,$G$1:$G$12712,0)),MAX($A$2:$A19916)+1)</f>
        <v>15568</v>
      </c>
      <c r="B19917" s="1" t="e">
        <f aca="false">IF(COUNTIF($G$1:$G$12712,G19917&gt;0),0,INDEX($A$1:$A$12712,MATCH(G19917,$G$1:$G$12712,0)))</f>
        <v>#N/A</v>
      </c>
      <c r="C19917" s="1" t="str">
        <f aca="false">IF(H19917="",F19917,H19917)</f>
        <v>williams rd</v>
      </c>
      <c r="F19917" s="5"/>
      <c r="G19917" s="1" t="n">
        <v>64725</v>
      </c>
      <c r="H19917" s="1" t="s">
        <v>25474</v>
      </c>
      <c r="I19917" s="1" t="n">
        <v>61012</v>
      </c>
      <c r="J19917" s="1" t="s">
        <v>23025</v>
      </c>
      <c r="K19917" s="1" t="s">
        <v>25429</v>
      </c>
    </row>
    <row r="19918" customFormat="false" ht="15" hidden="false" customHeight="true" outlineLevel="0" collapsed="false">
      <c r="A19918" s="1" t="n">
        <f aca="false">IF(IFERROR((MATCH(G19918,$G$1:$G$12712,0)),0),INDEX($A$1:$A$12712,MATCH(G19918,$G$1:$G$12712,0)),MAX($A$2:$A19917)+1)</f>
        <v>15569</v>
      </c>
      <c r="B19918" s="1" t="e">
        <f aca="false">IF(COUNTIF($G$1:$G$12712,G19918&gt;0),0,INDEX($A$1:$A$12712,MATCH(G19918,$G$1:$G$12712,0)))</f>
        <v>#N/A</v>
      </c>
      <c r="C19918" s="1" t="str">
        <f aca="false">IF(H19918="",F19918,H19918)</f>
        <v>fuel cell 18b sneden avenue</v>
      </c>
      <c r="F19918" s="5"/>
      <c r="G19918" s="1" t="n">
        <v>64749</v>
      </c>
      <c r="H19918" s="1" t="s">
        <v>25475</v>
      </c>
      <c r="I19918" s="1" t="n">
        <v>64309</v>
      </c>
      <c r="J19918" s="1" t="s">
        <v>25476</v>
      </c>
      <c r="K19918" s="1" t="s">
        <v>25429</v>
      </c>
    </row>
    <row r="19919" customFormat="false" ht="15" hidden="false" customHeight="true" outlineLevel="0" collapsed="false">
      <c r="A19919" s="1" t="n">
        <f aca="false">IF(IFERROR((MATCH(G19919,$G$1:$G$12712,0)),0),INDEX($A$1:$A$12712,MATCH(G19919,$G$1:$G$12712,0)),MAX($A$2:$A19918)+1)</f>
        <v>15570</v>
      </c>
      <c r="B19919" s="1" t="e">
        <f aca="false">IF(COUNTIF($G$1:$G$12712,G19919&gt;0),0,INDEX($A$1:$A$12712,MATCH(G19919,$G$1:$G$12712,0)))</f>
        <v>#N/A</v>
      </c>
      <c r="C19919" s="1" t="str">
        <f aca="false">IF(H19919="",F19919,H19919)</f>
        <v>kearsarge westerly</v>
      </c>
      <c r="F19919" s="5"/>
      <c r="G19919" s="1" t="n">
        <v>64781</v>
      </c>
      <c r="H19919" s="1" t="s">
        <v>25477</v>
      </c>
      <c r="I19919" s="1" t="n">
        <v>64327</v>
      </c>
      <c r="J19919" s="1" t="s">
        <v>25478</v>
      </c>
      <c r="K19919" s="1" t="s">
        <v>25429</v>
      </c>
    </row>
    <row r="19920" customFormat="false" ht="15" hidden="false" customHeight="true" outlineLevel="0" collapsed="false">
      <c r="A19920" s="1" t="n">
        <f aca="false">IF(IFERROR((MATCH(G19920,$G$1:$G$12712,0)),0),INDEX($A$1:$A$12712,MATCH(G19920,$G$1:$G$12712,0)),MAX($A$2:$A19919)+1)</f>
        <v>15571</v>
      </c>
      <c r="B19920" s="1" t="e">
        <f aca="false">IF(COUNTIF($G$1:$G$12712,G19920&gt;0),0,INDEX($A$1:$A$12712,MATCH(G19920,$G$1:$G$12712,0)))</f>
        <v>#N/A</v>
      </c>
      <c r="C19920" s="1" t="str">
        <f aca="false">IF(H19920="",F19920,H19920)</f>
        <v>american goldfinch scs acy2 nj, llc</v>
      </c>
      <c r="F19920" s="5"/>
      <c r="G19920" s="1" t="n">
        <v>64360</v>
      </c>
      <c r="H19920" s="1" t="s">
        <v>25479</v>
      </c>
      <c r="I19920" s="1" t="n">
        <v>61677</v>
      </c>
      <c r="J19920" s="1" t="s">
        <v>23242</v>
      </c>
      <c r="K19920" s="1" t="s">
        <v>25429</v>
      </c>
    </row>
    <row r="19921" customFormat="false" ht="15" hidden="false" customHeight="true" outlineLevel="0" collapsed="false">
      <c r="A19921" s="1" t="n">
        <f aca="false">IF(IFERROR((MATCH(G19921,$G$1:$G$12712,0)),0),INDEX($A$1:$A$12712,MATCH(G19921,$G$1:$G$12712,0)),MAX($A$2:$A19920)+1)</f>
        <v>15572</v>
      </c>
      <c r="B19921" s="1" t="e">
        <f aca="false">IF(COUNTIF($G$1:$G$12712,G19921&gt;0),0,INDEX($A$1:$A$12712,MATCH(G19921,$G$1:$G$12712,0)))</f>
        <v>#N/A</v>
      </c>
      <c r="C19921" s="1" t="str">
        <f aca="false">IF(H19921="",F19921,H19921)</f>
        <v>igs stockton dg csg</v>
      </c>
      <c r="F19921" s="5"/>
      <c r="G19921" s="1" t="n">
        <v>64124</v>
      </c>
      <c r="H19921" s="1" t="s">
        <v>25480</v>
      </c>
      <c r="I19921" s="1" t="n">
        <v>63758</v>
      </c>
      <c r="J19921" s="1" t="s">
        <v>25481</v>
      </c>
      <c r="K19921" s="1" t="s">
        <v>25429</v>
      </c>
    </row>
    <row r="19922" customFormat="false" ht="15" hidden="false" customHeight="true" outlineLevel="0" collapsed="false">
      <c r="A19922" s="1" t="n">
        <f aca="false">IF(IFERROR((MATCH(G19922,$G$1:$G$12712,0)),0),INDEX($A$1:$A$12712,MATCH(G19922,$G$1:$G$12712,0)),MAX($A$2:$A19921)+1)</f>
        <v>15573</v>
      </c>
      <c r="B19922" s="1" t="e">
        <f aca="false">IF(COUNTIF($G$1:$G$12712,G19922&gt;0),0,INDEX($A$1:$A$12712,MATCH(G19922,$G$1:$G$12712,0)))</f>
        <v>#N/A</v>
      </c>
      <c r="C19922" s="1" t="str">
        <f aca="false">IF(H19922="",F19922,H19922)</f>
        <v>kearsarge montague bd</v>
      </c>
      <c r="F19922" s="5"/>
      <c r="G19922" s="1" t="n">
        <v>64620</v>
      </c>
      <c r="H19922" s="1" t="s">
        <v>25482</v>
      </c>
      <c r="I19922" s="1" t="n">
        <v>64237</v>
      </c>
      <c r="J19922" s="1" t="s">
        <v>25483</v>
      </c>
      <c r="K19922" s="1" t="s">
        <v>25429</v>
      </c>
    </row>
    <row r="19923" customFormat="false" ht="15" hidden="false" customHeight="true" outlineLevel="0" collapsed="false">
      <c r="A19923" s="1" t="n">
        <f aca="false">IF(IFERROR((MATCH(G19923,$G$1:$G$12712,0)),0),INDEX($A$1:$A$12712,MATCH(G19923,$G$1:$G$12712,0)),MAX($A$2:$A19922)+1)</f>
        <v>15574</v>
      </c>
      <c r="B19923" s="1" t="e">
        <f aca="false">IF(COUNTIF($G$1:$G$12712,G19923&gt;0),0,INDEX($A$1:$A$12712,MATCH(G19923,$G$1:$G$12712,0)))</f>
        <v>#N/A</v>
      </c>
      <c r="C19923" s="1" t="str">
        <f aca="false">IF(H19923="",F19923,H19923)</f>
        <v>rice lake solar array</v>
      </c>
      <c r="F19923" s="5"/>
      <c r="G19923" s="1" t="n">
        <v>64714</v>
      </c>
      <c r="H19923" s="1" t="s">
        <v>25484</v>
      </c>
      <c r="I19923" s="1" t="n">
        <v>60571</v>
      </c>
      <c r="J19923" s="1" t="s">
        <v>25485</v>
      </c>
      <c r="K19923" s="1" t="s">
        <v>25429</v>
      </c>
    </row>
    <row r="19924" customFormat="false" ht="15" hidden="false" customHeight="true" outlineLevel="0" collapsed="false">
      <c r="A19924" s="1" t="n">
        <f aca="false">IF(IFERROR((MATCH(G19924,$G$1:$G$12712,0)),0),INDEX($A$1:$A$12712,MATCH(G19924,$G$1:$G$12712,0)),MAX($A$2:$A19923)+1)</f>
        <v>15575</v>
      </c>
      <c r="B19924" s="1" t="e">
        <f aca="false">IF(COUNTIF($G$1:$G$12712,G19924&gt;0),0,INDEX($A$1:$A$12712,MATCH(G19924,$G$1:$G$12712,0)))</f>
        <v>#N/A</v>
      </c>
      <c r="C19924" s="1" t="str">
        <f aca="false">IF(H19924="",F19924,H19924)</f>
        <v>amazon psp1</v>
      </c>
      <c r="F19924" s="5"/>
      <c r="G19924" s="1" t="n">
        <v>64751</v>
      </c>
      <c r="H19924" s="1" t="s">
        <v>25486</v>
      </c>
      <c r="I19924" s="1" t="n">
        <v>60025</v>
      </c>
      <c r="J19924" s="1" t="s">
        <v>21020</v>
      </c>
      <c r="K19924" s="1" t="s">
        <v>25429</v>
      </c>
    </row>
    <row r="19925" customFormat="false" ht="15" hidden="false" customHeight="true" outlineLevel="0" collapsed="false">
      <c r="A19925" s="1" t="n">
        <f aca="false">IF(IFERROR((MATCH(G19925,$G$1:$G$12712,0)),0),INDEX($A$1:$A$12712,MATCH(G19925,$G$1:$G$12712,0)),MAX($A$2:$A19924)+1)</f>
        <v>15576</v>
      </c>
      <c r="B19925" s="1" t="e">
        <f aca="false">IF(COUNTIF($G$1:$G$12712,G19925&gt;0),0,INDEX($A$1:$A$12712,MATCH(G19925,$G$1:$G$12712,0)))</f>
        <v>#N/A</v>
      </c>
      <c r="C19925" s="1" t="str">
        <f aca="false">IF(H19925="",F19925,H19925)</f>
        <v>dresser hill csg</v>
      </c>
      <c r="F19925" s="5"/>
      <c r="G19925" s="1" t="n">
        <v>64437</v>
      </c>
      <c r="H19925" s="1" t="s">
        <v>25487</v>
      </c>
      <c r="I19925" s="1" t="n">
        <v>64070</v>
      </c>
      <c r="J19925" s="1" t="s">
        <v>25488</v>
      </c>
      <c r="K19925" s="1" t="s">
        <v>25429</v>
      </c>
    </row>
    <row r="19926" customFormat="false" ht="15" hidden="false" customHeight="true" outlineLevel="0" collapsed="false">
      <c r="A19926" s="1" t="n">
        <f aca="false">IF(IFERROR((MATCH(G19926,$G$1:$G$12712,0)),0),INDEX($A$1:$A$12712,MATCH(G19926,$G$1:$G$12712,0)),MAX($A$2:$A19925)+1)</f>
        <v>15577</v>
      </c>
      <c r="B19926" s="1" t="e">
        <f aca="false">IF(COUNTIF($G$1:$G$12712,G19926&gt;0),0,INDEX($A$1:$A$12712,MATCH(G19926,$G$1:$G$12712,0)))</f>
        <v>#N/A</v>
      </c>
      <c r="C19926" s="1" t="str">
        <f aca="false">IF(H19926="",F19926,H19926)</f>
        <v>raboth - marion drive</v>
      </c>
      <c r="F19926" s="5"/>
      <c r="G19926" s="1" t="n">
        <v>64526</v>
      </c>
      <c r="H19926" s="1" t="s">
        <v>25489</v>
      </c>
      <c r="I19926" s="1" t="n">
        <v>62915</v>
      </c>
      <c r="J19926" s="1" t="s">
        <v>23397</v>
      </c>
      <c r="K19926" s="1" t="s">
        <v>25429</v>
      </c>
    </row>
    <row r="19927" customFormat="false" ht="15" hidden="false" customHeight="true" outlineLevel="0" collapsed="false">
      <c r="A19927" s="1" t="n">
        <f aca="false">IF(IFERROR((MATCH(G19927,$G$1:$G$12712,0)),0),INDEX($A$1:$A$12712,MATCH(G19927,$G$1:$G$12712,0)),MAX($A$2:$A19926)+1)</f>
        <v>15578</v>
      </c>
      <c r="B19927" s="1" t="e">
        <f aca="false">IF(COUNTIF($G$1:$G$12712,G19927&gt;0),0,INDEX($A$1:$A$12712,MATCH(G19927,$G$1:$G$12712,0)))</f>
        <v>#N/A</v>
      </c>
      <c r="C19927" s="1" t="str">
        <f aca="false">IF(H19927="",F19927,H19927)</f>
        <v>acton</v>
      </c>
      <c r="F19927" s="5"/>
      <c r="G19927" s="1" t="n">
        <v>64673</v>
      </c>
      <c r="H19927" s="1" t="s">
        <v>25490</v>
      </c>
      <c r="I19927" s="1" t="n">
        <v>64255</v>
      </c>
      <c r="J19927" s="1" t="s">
        <v>25491</v>
      </c>
      <c r="K19927" s="1" t="s">
        <v>25429</v>
      </c>
    </row>
    <row r="19928" customFormat="false" ht="15" hidden="false" customHeight="true" outlineLevel="0" collapsed="false">
      <c r="A19928" s="1" t="n">
        <f aca="false">IF(IFERROR((MATCH(G19928,$G$1:$G$12712,0)),0),INDEX($A$1:$A$12712,MATCH(G19928,$G$1:$G$12712,0)),MAX($A$2:$A19927)+1)</f>
        <v>15579</v>
      </c>
      <c r="B19928" s="1" t="e">
        <f aca="false">IF(COUNTIF($G$1:$G$12712,G19928&gt;0),0,INDEX($A$1:$A$12712,MATCH(G19928,$G$1:$G$12712,0)))</f>
        <v>#N/A</v>
      </c>
      <c r="C19928" s="1" t="str">
        <f aca="false">IF(H19928="",F19928,H19928)</f>
        <v>fuel cell 18a sneden avenue</v>
      </c>
      <c r="F19928" s="5"/>
      <c r="G19928" s="1" t="n">
        <v>64748</v>
      </c>
      <c r="H19928" s="1" t="s">
        <v>25492</v>
      </c>
      <c r="I19928" s="1" t="n">
        <v>64309</v>
      </c>
      <c r="J19928" s="1" t="s">
        <v>25476</v>
      </c>
      <c r="K19928" s="1" t="s">
        <v>25429</v>
      </c>
    </row>
    <row r="19929" customFormat="false" ht="15" hidden="false" customHeight="true" outlineLevel="0" collapsed="false">
      <c r="A19929" s="1" t="n">
        <f aca="false">IF(IFERROR((MATCH(G19929,$G$1:$G$12712,0)),0),INDEX($A$1:$A$12712,MATCH(G19929,$G$1:$G$12712,0)),MAX($A$2:$A19928)+1)</f>
        <v>15580</v>
      </c>
      <c r="B19929" s="1" t="e">
        <f aca="false">IF(COUNTIF($G$1:$G$12712,G19929&gt;0),0,INDEX($A$1:$A$12712,MATCH(G19929,$G$1:$G$12712,0)))</f>
        <v>#N/A</v>
      </c>
      <c r="C19929" s="1" t="str">
        <f aca="false">IF(H19929="",F19929,H19929)</f>
        <v>john hopkins middle school microgrid</v>
      </c>
      <c r="F19929" s="5"/>
      <c r="G19929" s="1" t="n">
        <v>64752</v>
      </c>
      <c r="H19929" s="1" t="s">
        <v>25493</v>
      </c>
      <c r="I19929" s="1" t="n">
        <v>6455</v>
      </c>
      <c r="J19929" s="1" t="s">
        <v>24502</v>
      </c>
      <c r="K19929" s="1" t="s">
        <v>25429</v>
      </c>
    </row>
    <row r="19930" customFormat="false" ht="15" hidden="false" customHeight="true" outlineLevel="0" collapsed="false">
      <c r="A19930" s="1" t="n">
        <f aca="false">IF(IFERROR((MATCH(G19930,$G$1:$G$12712,0)),0),INDEX($A$1:$A$12712,MATCH(G19930,$G$1:$G$12712,0)),MAX($A$2:$A19929)+1)</f>
        <v>15581</v>
      </c>
      <c r="B19930" s="1" t="e">
        <f aca="false">IF(COUNTIF($G$1:$G$12712,G19930&gt;0),0,INDEX($A$1:$A$12712,MATCH(G19930,$G$1:$G$12712,0)))</f>
        <v>#N/A</v>
      </c>
      <c r="C19930" s="1" t="str">
        <f aca="false">IF(H19930="",F19930,H19930)</f>
        <v>connexus solar baldwin 1bdn</v>
      </c>
      <c r="F19930" s="5"/>
      <c r="G19930" s="1" t="n">
        <v>64708</v>
      </c>
      <c r="H19930" s="1" t="s">
        <v>25494</v>
      </c>
      <c r="I19930" s="1" t="n">
        <v>689</v>
      </c>
      <c r="J19930" s="1" t="s">
        <v>25350</v>
      </c>
      <c r="K19930" s="1" t="s">
        <v>25429</v>
      </c>
    </row>
    <row r="19931" customFormat="false" ht="15" hidden="false" customHeight="true" outlineLevel="0" collapsed="false">
      <c r="A19931" s="1" t="n">
        <f aca="false">IF(IFERROR((MATCH(G19931,$G$1:$G$12712,0)),0),INDEX($A$1:$A$12712,MATCH(G19931,$G$1:$G$12712,0)),MAX($A$2:$A19930)+1)</f>
        <v>15582</v>
      </c>
      <c r="B19931" s="1" t="e">
        <f aca="false">IF(COUNTIF($G$1:$G$12712,G19931&gt;0),0,INDEX($A$1:$A$12712,MATCH(G19931,$G$1:$G$12712,0)))</f>
        <v>#N/A</v>
      </c>
      <c r="C19931" s="1" t="str">
        <f aca="false">IF(H19931="",F19931,H19931)</f>
        <v>white plains hospital medical center</v>
      </c>
      <c r="F19931" s="5"/>
      <c r="G19931" s="1" t="n">
        <v>64440</v>
      </c>
      <c r="H19931" s="1" t="s">
        <v>25495</v>
      </c>
      <c r="I19931" s="1" t="n">
        <v>64093</v>
      </c>
      <c r="J19931" s="1" t="s">
        <v>25495</v>
      </c>
      <c r="K19931" s="1" t="s">
        <v>25429</v>
      </c>
    </row>
    <row r="19932" customFormat="false" ht="15" hidden="false" customHeight="true" outlineLevel="0" collapsed="false">
      <c r="A19932" s="1" t="n">
        <f aca="false">IF(IFERROR((MATCH(G19932,$G$1:$G$12712,0)),0),INDEX($A$1:$A$12712,MATCH(G19932,$G$1:$G$12712,0)),MAX($A$2:$A19931)+1)</f>
        <v>15583</v>
      </c>
      <c r="B19932" s="1" t="e">
        <f aca="false">IF(COUNTIF($G$1:$G$12712,G19932&gt;0),0,INDEX($A$1:$A$12712,MATCH(G19932,$G$1:$G$12712,0)))</f>
        <v>#N/A</v>
      </c>
      <c r="C19932" s="1" t="str">
        <f aca="false">IF(H19932="",F19932,H19932)</f>
        <v>flathead landfill to gas energy facility</v>
      </c>
      <c r="F19932" s="5"/>
      <c r="G19932" s="1" t="n">
        <v>64505</v>
      </c>
      <c r="H19932" s="1" t="s">
        <v>25496</v>
      </c>
      <c r="I19932" s="1" t="n">
        <v>6395</v>
      </c>
      <c r="J19932" s="1" t="s">
        <v>25497</v>
      </c>
      <c r="K19932" s="1" t="s">
        <v>25429</v>
      </c>
    </row>
    <row r="19933" customFormat="false" ht="15" hidden="false" customHeight="true" outlineLevel="0" collapsed="false">
      <c r="A19933" s="1" t="n">
        <f aca="false">IF(IFERROR((MATCH(G19933,$G$1:$G$12712,0)),0),INDEX($A$1:$A$12712,MATCH(G19933,$G$1:$G$12712,0)),MAX($A$2:$A19932)+1)</f>
        <v>15584</v>
      </c>
      <c r="B19933" s="1" t="e">
        <f aca="false">IF(COUNTIF($G$1:$G$12712,G19933&gt;0),0,INDEX($A$1:$A$12712,MATCH(G19933,$G$1:$G$12712,0)))</f>
        <v>#N/A</v>
      </c>
      <c r="C19933" s="1" t="str">
        <f aca="false">IF(H19933="",F19933,H19933)</f>
        <v>big boy</v>
      </c>
      <c r="F19933" s="5"/>
      <c r="G19933" s="1" t="n">
        <v>64174</v>
      </c>
      <c r="H19933" s="1" t="s">
        <v>25498</v>
      </c>
      <c r="I19933" s="1" t="n">
        <v>61060</v>
      </c>
      <c r="J19933" s="1" t="s">
        <v>22941</v>
      </c>
      <c r="K19933" s="1" t="s">
        <v>25429</v>
      </c>
    </row>
    <row r="19934" customFormat="false" ht="15" hidden="false" customHeight="true" outlineLevel="0" collapsed="false">
      <c r="A19934" s="1" t="n">
        <f aca="false">IF(IFERROR((MATCH(G19934,$G$1:$G$12712,0)),0),INDEX($A$1:$A$12712,MATCH(G19934,$G$1:$G$12712,0)),MAX($A$2:$A19933)+1)</f>
        <v>15585</v>
      </c>
      <c r="B19934" s="1" t="e">
        <f aca="false">IF(COUNTIF($G$1:$G$12712,G19934&gt;0),0,INDEX($A$1:$A$12712,MATCH(G19934,$G$1:$G$12712,0)))</f>
        <v>#N/A</v>
      </c>
      <c r="C19934" s="1" t="str">
        <f aca="false">IF(H19934="",F19934,H19934)</f>
        <v>valencia 2</v>
      </c>
      <c r="F19934" s="5"/>
      <c r="G19934" s="1" t="n">
        <v>64267</v>
      </c>
      <c r="H19934" s="1" t="s">
        <v>25499</v>
      </c>
      <c r="I19934" s="1" t="n">
        <v>60025</v>
      </c>
      <c r="J19934" s="1" t="s">
        <v>21020</v>
      </c>
      <c r="K19934" s="1" t="s">
        <v>25429</v>
      </c>
    </row>
    <row r="19935" customFormat="false" ht="15" hidden="false" customHeight="true" outlineLevel="0" collapsed="false">
      <c r="A19935" s="1" t="n">
        <f aca="false">IF(IFERROR((MATCH(G19935,$G$1:$G$12712,0)),0),INDEX($A$1:$A$12712,MATCH(G19935,$G$1:$G$12712,0)),MAX($A$2:$A19934)+1)</f>
        <v>15586</v>
      </c>
      <c r="B19935" s="1" t="e">
        <f aca="false">IF(COUNTIF($G$1:$G$12712,G19935&gt;0),0,INDEX($A$1:$A$12712,MATCH(G19935,$G$1:$G$12712,0)))</f>
        <v>#N/A</v>
      </c>
      <c r="C19935" s="1" t="str">
        <f aca="false">IF(H19935="",F19935,H19935)</f>
        <v>franklin milliken</v>
      </c>
      <c r="F19935" s="5"/>
      <c r="G19935" s="1" t="n">
        <v>64276</v>
      </c>
      <c r="H19935" s="1" t="s">
        <v>25500</v>
      </c>
      <c r="I19935" s="1" t="n">
        <v>63640</v>
      </c>
      <c r="J19935" s="1" t="s">
        <v>25501</v>
      </c>
      <c r="K19935" s="1" t="s">
        <v>25429</v>
      </c>
    </row>
    <row r="19936" customFormat="false" ht="15" hidden="false" customHeight="true" outlineLevel="0" collapsed="false">
      <c r="A19936" s="1" t="n">
        <f aca="false">IF(IFERROR((MATCH(G19936,$G$1:$G$12712,0)),0),INDEX($A$1:$A$12712,MATCH(G19936,$G$1:$G$12712,0)),MAX($A$2:$A19935)+1)</f>
        <v>15587</v>
      </c>
      <c r="B19936" s="1" t="e">
        <f aca="false">IF(COUNTIF($G$1:$G$12712,G19936&gt;0),0,INDEX($A$1:$A$12712,MATCH(G19936,$G$1:$G$12712,0)))</f>
        <v>#N/A</v>
      </c>
      <c r="C19936" s="1" t="str">
        <f aca="false">IF(H19936="",F19936,H19936)</f>
        <v>greene durham</v>
      </c>
      <c r="F19936" s="5"/>
      <c r="G19936" s="1" t="n">
        <v>64277</v>
      </c>
      <c r="H19936" s="1" t="s">
        <v>25502</v>
      </c>
      <c r="I19936" s="1" t="n">
        <v>63640</v>
      </c>
      <c r="J19936" s="1" t="s">
        <v>25501</v>
      </c>
      <c r="K19936" s="1" t="s">
        <v>25429</v>
      </c>
    </row>
    <row r="19937" customFormat="false" ht="15" hidden="false" customHeight="true" outlineLevel="0" collapsed="false">
      <c r="A19937" s="1" t="n">
        <f aca="false">IF(IFERROR((MATCH(G19937,$G$1:$G$12712,0)),0),INDEX($A$1:$A$12712,MATCH(G19937,$G$1:$G$12712,0)),MAX($A$2:$A19936)+1)</f>
        <v>15588</v>
      </c>
      <c r="B19937" s="1" t="e">
        <f aca="false">IF(COUNTIF($G$1:$G$12712,G19937&gt;0),0,INDEX($A$1:$A$12712,MATCH(G19937,$G$1:$G$12712,0)))</f>
        <v>#N/A</v>
      </c>
      <c r="C19937" s="1" t="str">
        <f aca="false">IF(H19937="",F19937,H19937)</f>
        <v>meriwether jackson</v>
      </c>
      <c r="F19937" s="5"/>
      <c r="G19937" s="1" t="n">
        <v>64280</v>
      </c>
      <c r="H19937" s="1" t="s">
        <v>25503</v>
      </c>
      <c r="I19937" s="1" t="n">
        <v>63640</v>
      </c>
      <c r="J19937" s="1" t="s">
        <v>25501</v>
      </c>
      <c r="K19937" s="1" t="s">
        <v>25429</v>
      </c>
    </row>
    <row r="19938" customFormat="false" ht="15" hidden="false" customHeight="true" outlineLevel="0" collapsed="false">
      <c r="A19938" s="1" t="n">
        <f aca="false">IF(IFERROR((MATCH(G19938,$G$1:$G$12712,0)),0),INDEX($A$1:$A$12712,MATCH(G19938,$G$1:$G$12712,0)),MAX($A$2:$A19937)+1)</f>
        <v>15589</v>
      </c>
      <c r="B19938" s="1" t="e">
        <f aca="false">IF(COUNTIF($G$1:$G$12712,G19938&gt;0),0,INDEX($A$1:$A$12712,MATCH(G19938,$G$1:$G$12712,0)))</f>
        <v>#N/A</v>
      </c>
      <c r="C19938" s="1" t="str">
        <f aca="false">IF(H19938="",F19938,H19938)</f>
        <v>murray treadwell farms</v>
      </c>
      <c r="F19938" s="5"/>
      <c r="G19938" s="1" t="n">
        <v>64281</v>
      </c>
      <c r="H19938" s="1" t="s">
        <v>25504</v>
      </c>
      <c r="I19938" s="1" t="n">
        <v>63640</v>
      </c>
      <c r="J19938" s="1" t="s">
        <v>25501</v>
      </c>
      <c r="K19938" s="1" t="s">
        <v>25429</v>
      </c>
    </row>
    <row r="19939" customFormat="false" ht="15" hidden="false" customHeight="true" outlineLevel="0" collapsed="false">
      <c r="A19939" s="1" t="n">
        <f aca="false">IF(IFERROR((MATCH(G19939,$G$1:$G$12712,0)),0),INDEX($A$1:$A$12712,MATCH(G19939,$G$1:$G$12712,0)),MAX($A$2:$A19938)+1)</f>
        <v>15590</v>
      </c>
      <c r="B19939" s="1" t="e">
        <f aca="false">IF(COUNTIF($G$1:$G$12712,G19939&gt;0),0,INDEX($A$1:$A$12712,MATCH(G19939,$G$1:$G$12712,0)))</f>
        <v>#N/A</v>
      </c>
      <c r="C19939" s="1" t="str">
        <f aca="false">IF(H19939="",F19939,H19939)</f>
        <v>ware avra i</v>
      </c>
      <c r="F19939" s="5"/>
      <c r="G19939" s="1" t="n">
        <v>64285</v>
      </c>
      <c r="H19939" s="1" t="s">
        <v>25505</v>
      </c>
      <c r="I19939" s="1" t="n">
        <v>63640</v>
      </c>
      <c r="J19939" s="1" t="s">
        <v>25501</v>
      </c>
      <c r="K19939" s="1" t="s">
        <v>25429</v>
      </c>
    </row>
    <row r="19940" customFormat="false" ht="15" hidden="false" customHeight="true" outlineLevel="0" collapsed="false">
      <c r="A19940" s="1" t="n">
        <f aca="false">IF(IFERROR((MATCH(G19940,$G$1:$G$12712,0)),0),INDEX($A$1:$A$12712,MATCH(G19940,$G$1:$G$12712,0)),MAX($A$2:$A19939)+1)</f>
        <v>15591</v>
      </c>
      <c r="B19940" s="1" t="e">
        <f aca="false">IF(COUNTIF($G$1:$G$12712,G19940&gt;0),0,INDEX($A$1:$A$12712,MATCH(G19940,$G$1:$G$12712,0)))</f>
        <v>#N/A</v>
      </c>
      <c r="C19940" s="1" t="str">
        <f aca="false">IF(H19940="",F19940,H19940)</f>
        <v>roger williams - melville at portsmouth</v>
      </c>
      <c r="F19940" s="5"/>
      <c r="G19940" s="1" t="n">
        <v>64299</v>
      </c>
      <c r="H19940" s="1" t="s">
        <v>25506</v>
      </c>
      <c r="I19940" s="1" t="n">
        <v>62679</v>
      </c>
      <c r="J19940" s="1" t="s">
        <v>25507</v>
      </c>
      <c r="K19940" s="1" t="s">
        <v>25429</v>
      </c>
    </row>
    <row r="19941" customFormat="false" ht="15" hidden="false" customHeight="true" outlineLevel="0" collapsed="false">
      <c r="A19941" s="1" t="n">
        <f aca="false">IF(IFERROR((MATCH(G19941,$G$1:$G$12712,0)),0),INDEX($A$1:$A$12712,MATCH(G19941,$G$1:$G$12712,0)),MAX($A$2:$A19940)+1)</f>
        <v>15592</v>
      </c>
      <c r="B19941" s="1" t="e">
        <f aca="false">IF(COUNTIF($G$1:$G$12712,G19941&gt;0),0,INDEX($A$1:$A$12712,MATCH(G19941,$G$1:$G$12712,0)))</f>
        <v>#N/A</v>
      </c>
      <c r="C19941" s="1" t="str">
        <f aca="false">IF(H19941="",F19941,H19941)</f>
        <v>dissigno healdsburg fpv, llc</v>
      </c>
      <c r="F19941" s="5"/>
      <c r="G19941" s="1" t="n">
        <v>64308</v>
      </c>
      <c r="H19941" s="1" t="s">
        <v>25508</v>
      </c>
      <c r="I19941" s="1" t="n">
        <v>63248</v>
      </c>
      <c r="J19941" s="1" t="s">
        <v>25509</v>
      </c>
      <c r="K19941" s="1" t="s">
        <v>25429</v>
      </c>
    </row>
    <row r="19942" customFormat="false" ht="15" hidden="false" customHeight="true" outlineLevel="0" collapsed="false">
      <c r="A19942" s="1" t="n">
        <f aca="false">IF(IFERROR((MATCH(G19942,$G$1:$G$12712,0)),0),INDEX($A$1:$A$12712,MATCH(G19942,$G$1:$G$12712,0)),MAX($A$2:$A19941)+1)</f>
        <v>15593</v>
      </c>
      <c r="B19942" s="1" t="e">
        <f aca="false">IF(COUNTIF($G$1:$G$12712,G19942&gt;0),0,INDEX($A$1:$A$12712,MATCH(G19942,$G$1:$G$12712,0)))</f>
        <v>#N/A</v>
      </c>
      <c r="C19942" s="1" t="str">
        <f aca="false">IF(H19942="",F19942,H19942)</f>
        <v>wed coventry seven, llc</v>
      </c>
      <c r="F19942" s="5"/>
      <c r="G19942" s="1" t="n">
        <v>64333</v>
      </c>
      <c r="H19942" s="1" t="s">
        <v>25510</v>
      </c>
      <c r="I19942" s="1" t="n">
        <v>63904</v>
      </c>
      <c r="J19942" s="1" t="s">
        <v>25510</v>
      </c>
      <c r="K19942" s="1" t="s">
        <v>25429</v>
      </c>
    </row>
    <row r="19943" customFormat="false" ht="15" hidden="false" customHeight="true" outlineLevel="0" collapsed="false">
      <c r="A19943" s="1" t="n">
        <f aca="false">IF(IFERROR((MATCH(G19943,$G$1:$G$12712,0)),0),INDEX($A$1:$A$12712,MATCH(G19943,$G$1:$G$12712,0)),MAX($A$2:$A19942)+1)</f>
        <v>15594</v>
      </c>
      <c r="B19943" s="1" t="e">
        <f aca="false">IF(COUNTIF($G$1:$G$12712,G19943&gt;0),0,INDEX($A$1:$A$12712,MATCH(G19943,$G$1:$G$12712,0)))</f>
        <v>#N/A</v>
      </c>
      <c r="C19943" s="1" t="str">
        <f aca="false">IF(H19943="",F19943,H19943)</f>
        <v>zuma solar, llc</v>
      </c>
      <c r="F19943" s="5"/>
      <c r="G19943" s="1" t="n">
        <v>64367</v>
      </c>
      <c r="H19943" s="1" t="s">
        <v>25511</v>
      </c>
      <c r="I19943" s="1" t="n">
        <v>61677</v>
      </c>
      <c r="J19943" s="1" t="s">
        <v>23242</v>
      </c>
      <c r="K19943" s="1" t="s">
        <v>25429</v>
      </c>
    </row>
    <row r="19944" customFormat="false" ht="15" hidden="false" customHeight="true" outlineLevel="0" collapsed="false">
      <c r="A19944" s="1" t="n">
        <f aca="false">IF(IFERROR((MATCH(G19944,$G$1:$G$12712,0)),0),INDEX($A$1:$A$12712,MATCH(G19944,$G$1:$G$12712,0)),MAX($A$2:$A19943)+1)</f>
        <v>15595</v>
      </c>
      <c r="B19944" s="1" t="e">
        <f aca="false">IF(COUNTIF($G$1:$G$12712,G19944&gt;0),0,INDEX($A$1:$A$12712,MATCH(G19944,$G$1:$G$12712,0)))</f>
        <v>#N/A</v>
      </c>
      <c r="C19944" s="1" t="str">
        <f aca="false">IF(H19944="",F19944,H19944)</f>
        <v>valencia 3</v>
      </c>
      <c r="F19944" s="5"/>
      <c r="G19944" s="1" t="n">
        <v>64441</v>
      </c>
      <c r="H19944" s="1" t="s">
        <v>25512</v>
      </c>
      <c r="I19944" s="1" t="n">
        <v>60025</v>
      </c>
      <c r="J19944" s="1" t="s">
        <v>21020</v>
      </c>
      <c r="K19944" s="1" t="s">
        <v>25429</v>
      </c>
    </row>
    <row r="19945" customFormat="false" ht="15" hidden="false" customHeight="true" outlineLevel="0" collapsed="false">
      <c r="A19945" s="1" t="n">
        <f aca="false">IF(IFERROR((MATCH(G19945,$G$1:$G$12712,0)),0),INDEX($A$1:$A$12712,MATCH(G19945,$G$1:$G$12712,0)),MAX($A$2:$A19944)+1)</f>
        <v>15596</v>
      </c>
      <c r="B19945" s="1" t="e">
        <f aca="false">IF(COUNTIF($G$1:$G$12712,G19945&gt;0),0,INDEX($A$1:$A$12712,MATCH(G19945,$G$1:$G$12712,0)))</f>
        <v>#N/A</v>
      </c>
      <c r="C19945" s="1" t="str">
        <f aca="false">IF(H19945="",F19945,H19945)</f>
        <v>volney ii</v>
      </c>
      <c r="F19945" s="5"/>
      <c r="G19945" s="1" t="n">
        <v>64453</v>
      </c>
      <c r="H19945" s="1" t="s">
        <v>25513</v>
      </c>
      <c r="I19945" s="1" t="n">
        <v>63991</v>
      </c>
      <c r="J19945" s="1" t="s">
        <v>25308</v>
      </c>
      <c r="K19945" s="1" t="s">
        <v>25429</v>
      </c>
    </row>
    <row r="19946" customFormat="false" ht="15" hidden="false" customHeight="true" outlineLevel="0" collapsed="false">
      <c r="A19946" s="1" t="n">
        <f aca="false">IF(IFERROR((MATCH(G19946,$G$1:$G$12712,0)),0),INDEX($A$1:$A$12712,MATCH(G19946,$G$1:$G$12712,0)),MAX($A$2:$A19945)+1)</f>
        <v>15597</v>
      </c>
      <c r="B19946" s="1" t="e">
        <f aca="false">IF(COUNTIF($G$1:$G$12712,G19946&gt;0),0,INDEX($A$1:$A$12712,MATCH(G19946,$G$1:$G$12712,0)))</f>
        <v>#N/A</v>
      </c>
      <c r="C19946" s="1" t="str">
        <f aca="false">IF(H19946="",F19946,H19946)</f>
        <v>dudley</v>
      </c>
      <c r="F19946" s="5"/>
      <c r="G19946" s="1" t="n">
        <v>64572</v>
      </c>
      <c r="H19946" s="1" t="s">
        <v>25514</v>
      </c>
      <c r="I19946" s="1" t="n">
        <v>64197</v>
      </c>
      <c r="J19946" s="1" t="s">
        <v>25515</v>
      </c>
      <c r="K19946" s="1" t="s">
        <v>25429</v>
      </c>
    </row>
    <row r="19947" customFormat="false" ht="15" hidden="false" customHeight="true" outlineLevel="0" collapsed="false">
      <c r="A19947" s="1" t="n">
        <f aca="false">IF(IFERROR((MATCH(G19947,$G$1:$G$12712,0)),0),INDEX($A$1:$A$12712,MATCH(G19947,$G$1:$G$12712,0)),MAX($A$2:$A19946)+1)</f>
        <v>15598</v>
      </c>
      <c r="B19947" s="1" t="e">
        <f aca="false">IF(COUNTIF($G$1:$G$12712,G19947&gt;0),0,INDEX($A$1:$A$12712,MATCH(G19947,$G$1:$G$12712,0)))</f>
        <v>#N/A</v>
      </c>
      <c r="C19947" s="1" t="str">
        <f aca="false">IF(H19947="",F19947,H19947)</f>
        <v>broadway 2 - uc riverside</v>
      </c>
      <c r="F19947" s="5"/>
      <c r="G19947" s="1" t="n">
        <v>64579</v>
      </c>
      <c r="H19947" s="1" t="s">
        <v>25516</v>
      </c>
      <c r="I19947" s="1" t="n">
        <v>61944</v>
      </c>
      <c r="J19947" s="1" t="s">
        <v>23043</v>
      </c>
      <c r="K19947" s="1" t="s">
        <v>25429</v>
      </c>
    </row>
    <row r="19948" customFormat="false" ht="15" hidden="false" customHeight="true" outlineLevel="0" collapsed="false">
      <c r="A19948" s="1" t="n">
        <f aca="false">IF(IFERROR((MATCH(G19948,$G$1:$G$12712,0)),0),INDEX($A$1:$A$12712,MATCH(G19948,$G$1:$G$12712,0)),MAX($A$2:$A19947)+1)</f>
        <v>15599</v>
      </c>
      <c r="B19948" s="1" t="e">
        <f aca="false">IF(COUNTIF($G$1:$G$12712,G19948&gt;0),0,INDEX($A$1:$A$12712,MATCH(G19948,$G$1:$G$12712,0)))</f>
        <v>#N/A</v>
      </c>
      <c r="C19948" s="1" t="str">
        <f aca="false">IF(H19948="",F19948,H19948)</f>
        <v>broadway 2 - tucson phase ii</v>
      </c>
      <c r="F19948" s="5"/>
      <c r="G19948" s="1" t="n">
        <v>64580</v>
      </c>
      <c r="H19948" s="1" t="s">
        <v>25517</v>
      </c>
      <c r="I19948" s="1" t="n">
        <v>61944</v>
      </c>
      <c r="J19948" s="1" t="s">
        <v>23043</v>
      </c>
      <c r="K19948" s="1" t="s">
        <v>25429</v>
      </c>
    </row>
    <row r="19949" customFormat="false" ht="15" hidden="false" customHeight="true" outlineLevel="0" collapsed="false">
      <c r="A19949" s="1" t="n">
        <f aca="false">IF(IFERROR((MATCH(G19949,$G$1:$G$12712,0)),0),INDEX($A$1:$A$12712,MATCH(G19949,$G$1:$G$12712,0)),MAX($A$2:$A19948)+1)</f>
        <v>15600</v>
      </c>
      <c r="B19949" s="1" t="e">
        <f aca="false">IF(COUNTIF($G$1:$G$12712,G19949&gt;0),0,INDEX($A$1:$A$12712,MATCH(G19949,$G$1:$G$12712,0)))</f>
        <v>#N/A</v>
      </c>
      <c r="C19949" s="1" t="str">
        <f aca="false">IF(H19949="",F19949,H19949)</f>
        <v>3 mw llc</v>
      </c>
      <c r="F19949" s="5"/>
      <c r="G19949" s="1" t="n">
        <v>64592</v>
      </c>
      <c r="H19949" s="1" t="s">
        <v>25518</v>
      </c>
      <c r="I19949" s="1" t="n">
        <v>64211</v>
      </c>
      <c r="J19949" s="1" t="s">
        <v>25518</v>
      </c>
      <c r="K19949" s="1" t="s">
        <v>25429</v>
      </c>
    </row>
    <row r="19950" customFormat="false" ht="15" hidden="false" customHeight="true" outlineLevel="0" collapsed="false">
      <c r="A19950" s="1" t="n">
        <f aca="false">IF(IFERROR((MATCH(G19950,$G$1:$G$12712,0)),0),INDEX($A$1:$A$12712,MATCH(G19950,$G$1:$G$12712,0)),MAX($A$2:$A19949)+1)</f>
        <v>15601</v>
      </c>
      <c r="B19950" s="1" t="e">
        <f aca="false">IF(COUNTIF($G$1:$G$12712,G19950&gt;0),0,INDEX($A$1:$A$12712,MATCH(G19950,$G$1:$G$12712,0)))</f>
        <v>#N/A</v>
      </c>
      <c r="C19950" s="1" t="str">
        <f aca="false">IF(H19950="",F19950,H19950)</f>
        <v>prologis l.p</v>
      </c>
      <c r="F19950" s="5"/>
      <c r="G19950" s="1" t="n">
        <v>64600</v>
      </c>
      <c r="H19950" s="1" t="s">
        <v>25519</v>
      </c>
      <c r="I19950" s="1" t="n">
        <v>62067</v>
      </c>
      <c r="J19950" s="1" t="s">
        <v>23495</v>
      </c>
      <c r="K19950" s="1" t="s">
        <v>25429</v>
      </c>
    </row>
    <row r="19951" customFormat="false" ht="15" hidden="false" customHeight="true" outlineLevel="0" collapsed="false">
      <c r="A19951" s="1" t="n">
        <f aca="false">IF(IFERROR((MATCH(G19951,$G$1:$G$12712,0)),0),INDEX($A$1:$A$12712,MATCH(G19951,$G$1:$G$12712,0)),MAX($A$2:$A19950)+1)</f>
        <v>15602</v>
      </c>
      <c r="B19951" s="1" t="e">
        <f aca="false">IF(COUNTIF($G$1:$G$12712,G19951&gt;0),0,INDEX($A$1:$A$12712,MATCH(G19951,$G$1:$G$12712,0)))</f>
        <v>#N/A</v>
      </c>
      <c r="C19951" s="1" t="str">
        <f aca="false">IF(H19951="",F19951,H19951)</f>
        <v>bolthouse solar llc</v>
      </c>
      <c r="F19951" s="5"/>
      <c r="G19951" s="1" t="n">
        <v>64668</v>
      </c>
      <c r="H19951" s="1" t="s">
        <v>25520</v>
      </c>
      <c r="I19951" s="1" t="n">
        <v>64264</v>
      </c>
      <c r="J19951" s="1" t="s">
        <v>25520</v>
      </c>
      <c r="K19951" s="1" t="s">
        <v>25429</v>
      </c>
    </row>
    <row r="19952" customFormat="false" ht="15" hidden="false" customHeight="true" outlineLevel="0" collapsed="false">
      <c r="A19952" s="1" t="n">
        <f aca="false">IF(IFERROR((MATCH(G19952,$G$1:$G$12712,0)),0),INDEX($A$1:$A$12712,MATCH(G19952,$G$1:$G$12712,0)),MAX($A$2:$A19951)+1)</f>
        <v>15603</v>
      </c>
      <c r="B19952" s="1" t="e">
        <f aca="false">IF(COUNTIF($G$1:$G$12712,G19952&gt;0),0,INDEX($A$1:$A$12712,MATCH(G19952,$G$1:$G$12712,0)))</f>
        <v>#N/A</v>
      </c>
      <c r="C19952" s="1" t="str">
        <f aca="false">IF(H19952="",F19952,H19952)</f>
        <v>ocean state btm</v>
      </c>
      <c r="F19952" s="5"/>
      <c r="G19952" s="1" t="n">
        <v>64760</v>
      </c>
      <c r="H19952" s="1" t="s">
        <v>25521</v>
      </c>
      <c r="I19952" s="1" t="n">
        <v>61514</v>
      </c>
      <c r="J19952" s="1" t="s">
        <v>23676</v>
      </c>
      <c r="K19952" s="1" t="s">
        <v>25429</v>
      </c>
    </row>
    <row r="19953" customFormat="false" ht="15" hidden="false" customHeight="true" outlineLevel="0" collapsed="false">
      <c r="A19953" s="1" t="n">
        <f aca="false">IF(IFERROR((MATCH(G19953,$G$1:$G$12712,0)),0),INDEX($A$1:$A$12712,MATCH(G19953,$G$1:$G$12712,0)),MAX($A$2:$A19952)+1)</f>
        <v>15604</v>
      </c>
      <c r="B19953" s="1" t="e">
        <f aca="false">IF(COUNTIF($G$1:$G$12712,G19953&gt;0),0,INDEX($A$1:$A$12712,MATCH(G19953,$G$1:$G$12712,0)))</f>
        <v>#N/A</v>
      </c>
      <c r="C19953" s="1" t="str">
        <f aca="false">IF(H19953="",F19953,H19953)</f>
        <v>pg solar 1</v>
      </c>
      <c r="F19953" s="5"/>
      <c r="G19953" s="1" t="n">
        <v>64874</v>
      </c>
      <c r="H19953" s="1" t="s">
        <v>25522</v>
      </c>
      <c r="I19953" s="1" t="n">
        <v>64378</v>
      </c>
      <c r="J19953" s="1" t="s">
        <v>25264</v>
      </c>
      <c r="K19953" s="1" t="s">
        <v>25429</v>
      </c>
    </row>
    <row r="19954" customFormat="false" ht="15" hidden="false" customHeight="true" outlineLevel="0" collapsed="false">
      <c r="A19954" s="1" t="n">
        <f aca="false">IF(IFERROR((MATCH(G19954,$G$1:$G$12712,0)),0),INDEX($A$1:$A$12712,MATCH(G19954,$G$1:$G$12712,0)),MAX($A$2:$A19953)+1)</f>
        <v>15605</v>
      </c>
      <c r="B19954" s="1" t="e">
        <f aca="false">IF(COUNTIF($G$1:$G$12712,G19954&gt;0),0,INDEX($A$1:$A$12712,MATCH(G19954,$G$1:$G$12712,0)))</f>
        <v>#N/A</v>
      </c>
      <c r="C19954" s="1" t="str">
        <f aca="false">IF(H19954="",F19954,H19954)</f>
        <v>fairhaven ma 2</v>
      </c>
      <c r="F19954" s="5"/>
      <c r="G19954" s="1" t="n">
        <v>64705</v>
      </c>
      <c r="H19954" s="1" t="s">
        <v>25523</v>
      </c>
      <c r="I19954" s="1" t="n">
        <v>56769</v>
      </c>
      <c r="J19954" s="1" t="s">
        <v>20683</v>
      </c>
      <c r="K19954" s="1" t="s">
        <v>25429</v>
      </c>
    </row>
    <row r="19955" customFormat="false" ht="15" hidden="false" customHeight="true" outlineLevel="0" collapsed="false">
      <c r="A19955" s="1" t="n">
        <f aca="false">IF(IFERROR((MATCH(G19955,$G$1:$G$12712,0)),0),INDEX($A$1:$A$12712,MATCH(G19955,$G$1:$G$12712,0)),MAX($A$2:$A19954)+1)</f>
        <v>15606</v>
      </c>
      <c r="B19955" s="1" t="e">
        <f aca="false">IF(COUNTIF($G$1:$G$12712,G19955&gt;0),0,INDEX($A$1:$A$12712,MATCH(G19955,$G$1:$G$12712,0)))</f>
        <v>#N/A</v>
      </c>
      <c r="C19955" s="1" t="str">
        <f aca="false">IF(H19955="",F19955,H19955)</f>
        <v>elm street</v>
      </c>
      <c r="F19955" s="5"/>
      <c r="G19955" s="1" t="n">
        <v>64419</v>
      </c>
      <c r="H19955" s="1" t="s">
        <v>25524</v>
      </c>
      <c r="I19955" s="1" t="n">
        <v>64067</v>
      </c>
      <c r="J19955" s="1" t="s">
        <v>25525</v>
      </c>
      <c r="K19955" s="1" t="s">
        <v>25429</v>
      </c>
    </row>
    <row r="19956" customFormat="false" ht="15" hidden="false" customHeight="true" outlineLevel="0" collapsed="false">
      <c r="A19956" s="1" t="n">
        <f aca="false">IF(IFERROR((MATCH(G19956,$G$1:$G$12712,0)),0),INDEX($A$1:$A$12712,MATCH(G19956,$G$1:$G$12712,0)),MAX($A$2:$A19955)+1)</f>
        <v>15607</v>
      </c>
      <c r="B19956" s="1" t="e">
        <f aca="false">IF(COUNTIF($G$1:$G$12712,G19956&gt;0),0,INDEX($A$1:$A$12712,MATCH(G19956,$G$1:$G$12712,0)))</f>
        <v>#N/A</v>
      </c>
      <c r="C19956" s="1" t="str">
        <f aca="false">IF(H19956="",F19956,H19956)</f>
        <v>bulloch neville farms</v>
      </c>
      <c r="F19956" s="5"/>
      <c r="G19956" s="1" t="n">
        <v>64275</v>
      </c>
      <c r="H19956" s="1" t="s">
        <v>25526</v>
      </c>
      <c r="I19956" s="1" t="n">
        <v>63640</v>
      </c>
      <c r="J19956" s="1" t="s">
        <v>25501</v>
      </c>
      <c r="K19956" s="1" t="s">
        <v>25429</v>
      </c>
    </row>
    <row r="19957" customFormat="false" ht="15" hidden="false" customHeight="true" outlineLevel="0" collapsed="false">
      <c r="A19957" s="1" t="n">
        <f aca="false">IF(IFERROR((MATCH(G19957,$G$1:$G$12712,0)),0),INDEX($A$1:$A$12712,MATCH(G19957,$G$1:$G$12712,0)),MAX($A$2:$A19956)+1)</f>
        <v>15608</v>
      </c>
      <c r="B19957" s="1" t="e">
        <f aca="false">IF(COUNTIF($G$1:$G$12712,G19957&gt;0),0,INDEX($A$1:$A$12712,MATCH(G19957,$G$1:$G$12712,0)))</f>
        <v>#N/A</v>
      </c>
      <c r="C19957" s="1" t="str">
        <f aca="false">IF(H19957="",F19957,H19957)</f>
        <v>putnam erickson</v>
      </c>
      <c r="F19957" s="5"/>
      <c r="G19957" s="1" t="n">
        <v>64282</v>
      </c>
      <c r="H19957" s="1" t="s">
        <v>25527</v>
      </c>
      <c r="I19957" s="1" t="n">
        <v>63640</v>
      </c>
      <c r="J19957" s="1" t="s">
        <v>25501</v>
      </c>
      <c r="K19957" s="1" t="s">
        <v>25429</v>
      </c>
    </row>
    <row r="19958" customFormat="false" ht="15" hidden="false" customHeight="true" outlineLevel="0" collapsed="false">
      <c r="A19958" s="1" t="n">
        <f aca="false">IF(IFERROR((MATCH(G19958,$G$1:$G$12712,0)),0),INDEX($A$1:$A$12712,MATCH(G19958,$G$1:$G$12712,0)),MAX($A$2:$A19957)+1)</f>
        <v>15609</v>
      </c>
      <c r="B19958" s="1" t="e">
        <f aca="false">IF(COUNTIF($G$1:$G$12712,G19958&gt;0),0,INDEX($A$1:$A$12712,MATCH(G19958,$G$1:$G$12712,0)))</f>
        <v>#N/A</v>
      </c>
      <c r="C19958" s="1" t="str">
        <f aca="false">IF(H19958="",F19958,H19958)</f>
        <v>rounseville solar</v>
      </c>
      <c r="F19958" s="5"/>
      <c r="G19958" s="1" t="n">
        <v>64434</v>
      </c>
      <c r="H19958" s="1" t="s">
        <v>25528</v>
      </c>
      <c r="I19958" s="1" t="n">
        <v>64071</v>
      </c>
      <c r="J19958" s="1" t="s">
        <v>25529</v>
      </c>
      <c r="K19958" s="1" t="s">
        <v>25429</v>
      </c>
    </row>
    <row r="19959" customFormat="false" ht="15" hidden="false" customHeight="true" outlineLevel="0" collapsed="false">
      <c r="A19959" s="1" t="n">
        <f aca="false">IF(IFERROR((MATCH(G19959,$G$1:$G$12712,0)),0),INDEX($A$1:$A$12712,MATCH(G19959,$G$1:$G$12712,0)),MAX($A$2:$A19958)+1)</f>
        <v>15610</v>
      </c>
      <c r="B19959" s="1" t="e">
        <f aca="false">IF(COUNTIF($G$1:$G$12712,G19959&gt;0),0,INDEX($A$1:$A$12712,MATCH(G19959,$G$1:$G$12712,0)))</f>
        <v>#N/A</v>
      </c>
      <c r="C19959" s="1" t="str">
        <f aca="false">IF(H19959="",F19959,H19959)</f>
        <v>ixys - beverly</v>
      </c>
      <c r="F19959" s="5"/>
      <c r="G19959" s="1" t="n">
        <v>64382</v>
      </c>
      <c r="H19959" s="1" t="s">
        <v>25530</v>
      </c>
      <c r="I19959" s="1" t="n">
        <v>63994</v>
      </c>
      <c r="J19959" s="1" t="s">
        <v>25531</v>
      </c>
      <c r="K19959" s="1" t="s">
        <v>25429</v>
      </c>
    </row>
    <row r="19960" customFormat="false" ht="15" hidden="false" customHeight="true" outlineLevel="0" collapsed="false">
      <c r="A19960" s="1" t="n">
        <f aca="false">IF(IFERROR((MATCH(G19960,$G$1:$G$12712,0)),0),INDEX($A$1:$A$12712,MATCH(G19960,$G$1:$G$12712,0)),MAX($A$2:$A19959)+1)</f>
        <v>15611</v>
      </c>
      <c r="B19960" s="1" t="e">
        <f aca="false">IF(COUNTIF($G$1:$G$12712,G19960&gt;0),0,INDEX($A$1:$A$12712,MATCH(G19960,$G$1:$G$12712,0)))</f>
        <v>#N/A</v>
      </c>
      <c r="C19960" s="1" t="str">
        <f aca="false">IF(H19960="",F19960,H19960)</f>
        <v>amazon tus2</v>
      </c>
      <c r="F19960" s="5"/>
      <c r="G19960" s="1" t="n">
        <v>64384</v>
      </c>
      <c r="H19960" s="1" t="s">
        <v>25532</v>
      </c>
      <c r="I19960" s="1" t="n">
        <v>63432</v>
      </c>
      <c r="J19960" s="1" t="s">
        <v>23932</v>
      </c>
      <c r="K19960" s="1" t="s">
        <v>25429</v>
      </c>
    </row>
    <row r="19961" customFormat="false" ht="15" hidden="false" customHeight="true" outlineLevel="0" collapsed="false">
      <c r="A19961" s="1" t="n">
        <f aca="false">IF(IFERROR((MATCH(G19961,$G$1:$G$12712,0)),0),INDEX($A$1:$A$12712,MATCH(G19961,$G$1:$G$12712,0)),MAX($A$2:$A19960)+1)</f>
        <v>15612</v>
      </c>
      <c r="B19961" s="1" t="e">
        <f aca="false">IF(COUNTIF($G$1:$G$12712,G19961&gt;0),0,INDEX($A$1:$A$12712,MATCH(G19961,$G$1:$G$12712,0)))</f>
        <v>#N/A</v>
      </c>
      <c r="C19961" s="1" t="str">
        <f aca="false">IF(H19961="",F19961,H19961)</f>
        <v>amazon - stockton - roof (sck1) - (ca)</v>
      </c>
      <c r="F19961" s="5"/>
      <c r="G19961" s="1" t="n">
        <v>64429</v>
      </c>
      <c r="H19961" s="1" t="s">
        <v>25533</v>
      </c>
      <c r="I19961" s="1" t="n">
        <v>62856</v>
      </c>
      <c r="J19961" s="1" t="s">
        <v>23685</v>
      </c>
      <c r="K19961" s="1" t="s">
        <v>25429</v>
      </c>
    </row>
    <row r="19962" customFormat="false" ht="15" hidden="false" customHeight="true" outlineLevel="0" collapsed="false">
      <c r="A19962" s="1" t="n">
        <f aca="false">IF(IFERROR((MATCH(G19962,$G$1:$G$12712,0)),0),INDEX($A$1:$A$12712,MATCH(G19962,$G$1:$G$12712,0)),MAX($A$2:$A19961)+1)</f>
        <v>15613</v>
      </c>
      <c r="B19962" s="1" t="e">
        <f aca="false">IF(COUNTIF($G$1:$G$12712,G19962&gt;0),0,INDEX($A$1:$A$12712,MATCH(G19962,$G$1:$G$12712,0)))</f>
        <v>#N/A</v>
      </c>
      <c r="C19962" s="1" t="str">
        <f aca="false">IF(H19962="",F19962,H19962)</f>
        <v>coody cochran</v>
      </c>
      <c r="F19962" s="5"/>
      <c r="G19962" s="1" t="n">
        <v>64571</v>
      </c>
      <c r="H19962" s="1" t="s">
        <v>25534</v>
      </c>
      <c r="I19962" s="1" t="n">
        <v>62715</v>
      </c>
      <c r="J19962" s="1" t="s">
        <v>23659</v>
      </c>
      <c r="K19962" s="1" t="s">
        <v>25429</v>
      </c>
    </row>
    <row r="19963" customFormat="false" ht="15" hidden="false" customHeight="true" outlineLevel="0" collapsed="false">
      <c r="A19963" s="1" t="n">
        <f aca="false">IF(IFERROR((MATCH(G19963,$G$1:$G$12712,0)),0),INDEX($A$1:$A$12712,MATCH(G19963,$G$1:$G$12712,0)),MAX($A$2:$A19962)+1)</f>
        <v>15614</v>
      </c>
      <c r="B19963" s="1" t="e">
        <f aca="false">IF(COUNTIF($G$1:$G$12712,G19963&gt;0),0,INDEX($A$1:$A$12712,MATCH(G19963,$G$1:$G$12712,0)))</f>
        <v>#N/A</v>
      </c>
      <c r="C19963" s="1" t="str">
        <f aca="false">IF(H19963="",F19963,H19963)</f>
        <v>mendon</v>
      </c>
      <c r="F19963" s="5"/>
      <c r="G19963" s="1" t="n">
        <v>64575</v>
      </c>
      <c r="H19963" s="1" t="s">
        <v>25535</v>
      </c>
      <c r="I19963" s="1" t="n">
        <v>64201</v>
      </c>
      <c r="J19963" s="1" t="s">
        <v>25536</v>
      </c>
      <c r="K19963" s="1" t="s">
        <v>25429</v>
      </c>
    </row>
    <row r="19964" customFormat="false" ht="15" hidden="false" customHeight="true" outlineLevel="0" collapsed="false">
      <c r="A19964" s="1" t="n">
        <f aca="false">IF(IFERROR((MATCH(G19964,$G$1:$G$12712,0)),0),INDEX($A$1:$A$12712,MATCH(G19964,$G$1:$G$12712,0)),MAX($A$2:$A19963)+1)</f>
        <v>15615</v>
      </c>
      <c r="B19964" s="1" t="e">
        <f aca="false">IF(COUNTIF($G$1:$G$12712,G19964&gt;0),0,INDEX($A$1:$A$12712,MATCH(G19964,$G$1:$G$12712,0)))</f>
        <v>#N/A</v>
      </c>
      <c r="C19964" s="1" t="str">
        <f aca="false">IF(H19964="",F19964,H19964)</f>
        <v>westberry jesup</v>
      </c>
      <c r="F19964" s="5"/>
      <c r="G19964" s="1" t="n">
        <v>64583</v>
      </c>
      <c r="H19964" s="1" t="s">
        <v>25537</v>
      </c>
      <c r="I19964" s="1" t="n">
        <v>62715</v>
      </c>
      <c r="J19964" s="1" t="s">
        <v>23659</v>
      </c>
      <c r="K19964" s="1" t="s">
        <v>25429</v>
      </c>
    </row>
    <row r="19965" customFormat="false" ht="15" hidden="false" customHeight="true" outlineLevel="0" collapsed="false">
      <c r="A19965" s="1" t="n">
        <f aca="false">IF(IFERROR((MATCH(G19965,$G$1:$G$12712,0)),0),INDEX($A$1:$A$12712,MATCH(G19965,$G$1:$G$12712,0)),MAX($A$2:$A19964)+1)</f>
        <v>15616</v>
      </c>
      <c r="B19965" s="1" t="e">
        <f aca="false">IF(COUNTIF($G$1:$G$12712,G19965&gt;0),0,INDEX($A$1:$A$12712,MATCH(G19965,$G$1:$G$12712,0)))</f>
        <v>#N/A</v>
      </c>
      <c r="C19965" s="1" t="str">
        <f aca="false">IF(H19965="",F19965,H19965)</f>
        <v>decorah battery</v>
      </c>
      <c r="F19965" s="5"/>
      <c r="G19965" s="1" t="n">
        <v>64375</v>
      </c>
      <c r="H19965" s="1" t="s">
        <v>25538</v>
      </c>
      <c r="I19965" s="1" t="n">
        <v>9417</v>
      </c>
      <c r="J19965" s="1" t="s">
        <v>20745</v>
      </c>
      <c r="K19965" s="1" t="s">
        <v>25429</v>
      </c>
    </row>
    <row r="19966" customFormat="false" ht="15" hidden="false" customHeight="true" outlineLevel="0" collapsed="false">
      <c r="A19966" s="1" t="n">
        <f aca="false">IF(IFERROR((MATCH(G19966,$G$1:$G$12712,0)),0),INDEX($A$1:$A$12712,MATCH(G19966,$G$1:$G$12712,0)),MAX($A$2:$A19965)+1)</f>
        <v>15617</v>
      </c>
      <c r="B19966" s="1" t="e">
        <f aca="false">IF(COUNTIF($G$1:$G$12712,G19966&gt;0),0,INDEX($A$1:$A$12712,MATCH(G19966,$G$1:$G$12712,0)))</f>
        <v>#N/A</v>
      </c>
      <c r="C19966" s="1" t="str">
        <f aca="false">IF(H19966="",F19966,H19966)</f>
        <v>apalachicola</v>
      </c>
      <c r="F19966" s="5"/>
      <c r="G19966" s="1" t="n">
        <v>64565</v>
      </c>
      <c r="H19966" s="1" t="s">
        <v>25539</v>
      </c>
      <c r="I19966" s="1" t="n">
        <v>62715</v>
      </c>
      <c r="J19966" s="1" t="s">
        <v>23659</v>
      </c>
      <c r="K19966" s="1" t="s">
        <v>25429</v>
      </c>
    </row>
    <row r="19967" customFormat="false" ht="15" hidden="false" customHeight="true" outlineLevel="0" collapsed="false">
      <c r="A19967" s="1" t="n">
        <f aca="false">IF(IFERROR((MATCH(G19967,$G$1:$G$12712,0)),0),INDEX($A$1:$A$12712,MATCH(G19967,$G$1:$G$12712,0)),MAX($A$2:$A19966)+1)</f>
        <v>15618</v>
      </c>
      <c r="B19967" s="1" t="e">
        <f aca="false">IF(COUNTIF($G$1:$G$12712,G19967&gt;0),0,INDEX($A$1:$A$12712,MATCH(G19967,$G$1:$G$12712,0)))</f>
        <v>#N/A</v>
      </c>
      <c r="C19967" s="1" t="str">
        <f aca="false">IF(H19967="",F19967,H19967)</f>
        <v>blue prairie solar, llc</v>
      </c>
      <c r="F19967" s="5"/>
      <c r="G19967" s="1" t="n">
        <v>64698</v>
      </c>
      <c r="H19967" s="1" t="s">
        <v>25540</v>
      </c>
      <c r="I19967" s="1" t="n">
        <v>60025</v>
      </c>
      <c r="J19967" s="1" t="s">
        <v>21020</v>
      </c>
      <c r="K19967" s="1" t="s">
        <v>25429</v>
      </c>
    </row>
    <row r="19968" customFormat="false" ht="15" hidden="false" customHeight="true" outlineLevel="0" collapsed="false">
      <c r="A19968" s="1" t="n">
        <f aca="false">IF(IFERROR((MATCH(G19968,$G$1:$G$12712,0)),0),INDEX($A$1:$A$12712,MATCH(G19968,$G$1:$G$12712,0)),MAX($A$2:$A19967)+1)</f>
        <v>15619</v>
      </c>
      <c r="B19968" s="1" t="e">
        <f aca="false">IF(COUNTIF($G$1:$G$12712,G19968&gt;0),0,INDEX($A$1:$A$12712,MATCH(G19968,$G$1:$G$12712,0)))</f>
        <v>#N/A</v>
      </c>
      <c r="C19968" s="1" t="str">
        <f aca="false">IF(H19968="",F19968,H19968)</f>
        <v>emwd - moreno valley rwrf</v>
      </c>
      <c r="F19968" s="5"/>
      <c r="G19968" s="1" t="n">
        <v>64406</v>
      </c>
      <c r="H19968" s="1" t="s">
        <v>25541</v>
      </c>
      <c r="I19968" s="1" t="n">
        <v>63432</v>
      </c>
      <c r="J19968" s="1" t="s">
        <v>23932</v>
      </c>
      <c r="K19968" s="1" t="s">
        <v>25429</v>
      </c>
    </row>
    <row r="19969" customFormat="false" ht="15" hidden="false" customHeight="true" outlineLevel="0" collapsed="false">
      <c r="A19969" s="1" t="n">
        <f aca="false">IF(IFERROR((MATCH(G19969,$G$1:$G$12712,0)),0),INDEX($A$1:$A$12712,MATCH(G19969,$G$1:$G$12712,0)),MAX($A$2:$A19968)+1)</f>
        <v>15620</v>
      </c>
      <c r="B19969" s="1" t="e">
        <f aca="false">IF(COUNTIF($G$1:$G$12712,G19969&gt;0),0,INDEX($A$1:$A$12712,MATCH(G19969,$G$1:$G$12712,0)))</f>
        <v>#N/A</v>
      </c>
      <c r="C19969" s="1" t="str">
        <f aca="false">IF(H19969="",F19969,H19969)</f>
        <v>delanco</v>
      </c>
      <c r="F19969" s="5"/>
      <c r="G19969" s="1" t="n">
        <v>64411</v>
      </c>
      <c r="H19969" s="1" t="s">
        <v>25542</v>
      </c>
      <c r="I19969" s="1" t="n">
        <v>64052</v>
      </c>
      <c r="J19969" s="1" t="s">
        <v>25543</v>
      </c>
      <c r="K19969" s="1" t="s">
        <v>25429</v>
      </c>
    </row>
    <row r="19970" customFormat="false" ht="15" hidden="false" customHeight="true" outlineLevel="0" collapsed="false">
      <c r="A19970" s="1" t="n">
        <f aca="false">IF(IFERROR((MATCH(G19970,$G$1:$G$12712,0)),0),INDEX($A$1:$A$12712,MATCH(G19970,$G$1:$G$12712,0)),MAX($A$2:$A19969)+1)</f>
        <v>15621</v>
      </c>
      <c r="B19970" s="1" t="e">
        <f aca="false">IF(COUNTIF($G$1:$G$12712,G19970&gt;0),0,INDEX($A$1:$A$12712,MATCH(G19970,$G$1:$G$12712,0)))</f>
        <v>#N/A</v>
      </c>
      <c r="C19970" s="1" t="str">
        <f aca="false">IF(H19970="",F19970,H19970)</f>
        <v>merrimack solar farm, llc</v>
      </c>
      <c r="F19970" s="5"/>
      <c r="G19970" s="1" t="n">
        <v>64454</v>
      </c>
      <c r="H19970" s="1" t="s">
        <v>25544</v>
      </c>
      <c r="I19970" s="1" t="n">
        <v>64119</v>
      </c>
      <c r="J19970" s="1" t="s">
        <v>25545</v>
      </c>
      <c r="K19970" s="1" t="s">
        <v>25429</v>
      </c>
    </row>
    <row r="19971" customFormat="false" ht="15" hidden="false" customHeight="true" outlineLevel="0" collapsed="false">
      <c r="A19971" s="1" t="n">
        <f aca="false">IF(IFERROR((MATCH(G19971,$G$1:$G$12712,0)),0),INDEX($A$1:$A$12712,MATCH(G19971,$G$1:$G$12712,0)),MAX($A$2:$A19970)+1)</f>
        <v>15622</v>
      </c>
      <c r="B19971" s="1" t="e">
        <f aca="false">IF(COUNTIF($G$1:$G$12712,G19971&gt;0),0,INDEX($A$1:$A$12712,MATCH(G19971,$G$1:$G$12712,0)))</f>
        <v>#N/A</v>
      </c>
      <c r="C19971" s="1" t="str">
        <f aca="false">IF(H19971="",F19971,H19971)</f>
        <v>suncaster, llc</v>
      </c>
      <c r="F19971" s="5"/>
      <c r="G19971" s="1" t="n">
        <v>64477</v>
      </c>
      <c r="H19971" s="1" t="s">
        <v>25546</v>
      </c>
      <c r="I19971" s="1" t="n">
        <v>64116</v>
      </c>
      <c r="J19971" s="1" t="s">
        <v>25546</v>
      </c>
      <c r="K19971" s="1" t="s">
        <v>25429</v>
      </c>
    </row>
    <row r="19972" customFormat="false" ht="15" hidden="false" customHeight="true" outlineLevel="0" collapsed="false">
      <c r="A19972" s="1" t="n">
        <f aca="false">IF(IFERROR((MATCH(G19972,$G$1:$G$12712,0)),0),INDEX($A$1:$A$12712,MATCH(G19972,$G$1:$G$12712,0)),MAX($A$2:$A19971)+1)</f>
        <v>15623</v>
      </c>
      <c r="B19972" s="1" t="e">
        <f aca="false">IF(COUNTIF($G$1:$G$12712,G19972&gt;0),0,INDEX($A$1:$A$12712,MATCH(G19972,$G$1:$G$12712,0)))</f>
        <v>#N/A</v>
      </c>
      <c r="C19972" s="1" t="str">
        <f aca="false">IF(H19972="",F19972,H19972)</f>
        <v>department of justice</v>
      </c>
      <c r="F19972" s="5"/>
      <c r="G19972" s="1" t="n">
        <v>64517</v>
      </c>
      <c r="H19972" s="1" t="s">
        <v>25547</v>
      </c>
      <c r="I19972" s="1" t="n">
        <v>58970</v>
      </c>
      <c r="J19972" s="1" t="s">
        <v>20665</v>
      </c>
      <c r="K19972" s="1" t="s">
        <v>25429</v>
      </c>
    </row>
    <row r="19973" customFormat="false" ht="15" hidden="false" customHeight="true" outlineLevel="0" collapsed="false">
      <c r="A19973" s="1" t="n">
        <f aca="false">IF(IFERROR((MATCH(G19973,$G$1:$G$12712,0)),0),INDEX($A$1:$A$12712,MATCH(G19973,$G$1:$G$12712,0)),MAX($A$2:$A19972)+1)</f>
        <v>15624</v>
      </c>
      <c r="B19973" s="1" t="e">
        <f aca="false">IF(COUNTIF($G$1:$G$12712,G19973&gt;0),0,INDEX($A$1:$A$12712,MATCH(G19973,$G$1:$G$12712,0)))</f>
        <v>#N/A</v>
      </c>
      <c r="C19973" s="1" t="str">
        <f aca="false">IF(H19973="",F19973,H19973)</f>
        <v>smithfield solar farm, llc</v>
      </c>
      <c r="F19973" s="5"/>
      <c r="G19973" s="1" t="n">
        <v>64549</v>
      </c>
      <c r="H19973" s="1" t="s">
        <v>25548</v>
      </c>
      <c r="I19973" s="1" t="n">
        <v>64120</v>
      </c>
      <c r="J19973" s="1" t="s">
        <v>25549</v>
      </c>
      <c r="K19973" s="1" t="s">
        <v>25429</v>
      </c>
    </row>
    <row r="19974" customFormat="false" ht="15" hidden="false" customHeight="true" outlineLevel="0" collapsed="false">
      <c r="A19974" s="1" t="n">
        <f aca="false">IF(IFERROR((MATCH(G19974,$G$1:$G$12712,0)),0),INDEX($A$1:$A$12712,MATCH(G19974,$G$1:$G$12712,0)),MAX($A$2:$A19973)+1)</f>
        <v>15625</v>
      </c>
      <c r="B19974" s="1" t="e">
        <f aca="false">IF(COUNTIF($G$1:$G$12712,G19974&gt;0),0,INDEX($A$1:$A$12712,MATCH(G19974,$G$1:$G$12712,0)))</f>
        <v>#N/A</v>
      </c>
      <c r="C19974" s="1" t="str">
        <f aca="false">IF(H19974="",F19974,H19974)</f>
        <v>kearsarge fogland</v>
      </c>
      <c r="F19974" s="5"/>
      <c r="G19974" s="1" t="n">
        <v>64782</v>
      </c>
      <c r="H19974" s="1" t="s">
        <v>25550</v>
      </c>
      <c r="I19974" s="1" t="n">
        <v>64328</v>
      </c>
      <c r="J19974" s="1" t="s">
        <v>25551</v>
      </c>
      <c r="K19974" s="1" t="s">
        <v>25429</v>
      </c>
    </row>
    <row r="19975" customFormat="false" ht="15" hidden="false" customHeight="true" outlineLevel="0" collapsed="false">
      <c r="A19975" s="1" t="n">
        <f aca="false">IF(IFERROR((MATCH(G19975,$G$1:$G$12712,0)),0),INDEX($A$1:$A$12712,MATCH(G19975,$G$1:$G$12712,0)),MAX($A$2:$A19974)+1)</f>
        <v>15626</v>
      </c>
      <c r="B19975" s="1" t="e">
        <f aca="false">IF(COUNTIF($G$1:$G$12712,G19975&gt;0),0,INDEX($A$1:$A$12712,MATCH(G19975,$G$1:$G$12712,0)))</f>
        <v>#N/A</v>
      </c>
      <c r="C19975" s="1" t="str">
        <f aca="false">IF(H19975="",F19975,H19975)</f>
        <v>lowndes tycor farms</v>
      </c>
      <c r="F19975" s="5"/>
      <c r="G19975" s="1" t="n">
        <v>64279</v>
      </c>
      <c r="H19975" s="1" t="s">
        <v>25552</v>
      </c>
      <c r="I19975" s="1" t="n">
        <v>63640</v>
      </c>
      <c r="J19975" s="1" t="s">
        <v>25501</v>
      </c>
      <c r="K19975" s="1" t="s">
        <v>25429</v>
      </c>
    </row>
    <row r="19976" customFormat="false" ht="15" hidden="false" customHeight="true" outlineLevel="0" collapsed="false">
      <c r="A19976" s="1" t="n">
        <f aca="false">IF(IFERROR((MATCH(G19976,$G$1:$G$12712,0)),0),INDEX($A$1:$A$12712,MATCH(G19976,$G$1:$G$12712,0)),MAX($A$2:$A19975)+1)</f>
        <v>15627</v>
      </c>
      <c r="B19976" s="1" t="e">
        <f aca="false">IF(COUNTIF($G$1:$G$12712,G19976&gt;0),0,INDEX($A$1:$A$12712,MATCH(G19976,$G$1:$G$12712,0)))</f>
        <v>#N/A</v>
      </c>
      <c r="C19976" s="1" t="str">
        <f aca="false">IF(H19976="",F19976,H19976)</f>
        <v>old cedar solar energy storage</v>
      </c>
      <c r="F19976" s="5"/>
      <c r="G19976" s="1" t="n">
        <v>64522</v>
      </c>
      <c r="H19976" s="1" t="s">
        <v>25553</v>
      </c>
      <c r="I19976" s="1" t="n">
        <v>13683</v>
      </c>
      <c r="J19976" s="1" t="s">
        <v>25302</v>
      </c>
      <c r="K19976" s="1" t="s">
        <v>25429</v>
      </c>
    </row>
    <row r="19977" customFormat="false" ht="15" hidden="false" customHeight="true" outlineLevel="0" collapsed="false">
      <c r="A19977" s="1" t="n">
        <f aca="false">IF(IFERROR((MATCH(G19977,$G$1:$G$12712,0)),0),INDEX($A$1:$A$12712,MATCH(G19977,$G$1:$G$12712,0)),MAX($A$2:$A19976)+1)</f>
        <v>15628</v>
      </c>
      <c r="B19977" s="1" t="e">
        <f aca="false">IF(COUNTIF($G$1:$G$12712,G19977&gt;0),0,INDEX($A$1:$A$12712,MATCH(G19977,$G$1:$G$12712,0)))</f>
        <v>#N/A</v>
      </c>
      <c r="C19977" s="1" t="str">
        <f aca="false">IF(H19977="",F19977,H19977)</f>
        <v>mc6 hydro facility</v>
      </c>
      <c r="F19977" s="5"/>
      <c r="G19977" s="1" t="n">
        <v>64607</v>
      </c>
      <c r="H19977" s="1" t="s">
        <v>25554</v>
      </c>
      <c r="I19977" s="1" t="n">
        <v>64221</v>
      </c>
      <c r="J19977" s="1" t="s">
        <v>25554</v>
      </c>
      <c r="K19977" s="1" t="s">
        <v>25429</v>
      </c>
    </row>
    <row r="19978" customFormat="false" ht="15" hidden="false" customHeight="true" outlineLevel="0" collapsed="false">
      <c r="A19978" s="1" t="n">
        <f aca="false">IF(IFERROR((MATCH(G19978,$G$1:$G$12712,0)),0),INDEX($A$1:$A$12712,MATCH(G19978,$G$1:$G$12712,0)),MAX($A$2:$A19977)+1)</f>
        <v>15629</v>
      </c>
      <c r="B19978" s="1" t="e">
        <f aca="false">IF(COUNTIF($G$1:$G$12712,G19978&gt;0),0,INDEX($A$1:$A$12712,MATCH(G19978,$G$1:$G$12712,0)))</f>
        <v>#N/A</v>
      </c>
      <c r="C19978" s="1" t="str">
        <f aca="false">IF(H19978="",F19978,H19978)</f>
        <v>lawrence brook</v>
      </c>
      <c r="F19978" s="5"/>
      <c r="G19978" s="1" t="n">
        <v>64268</v>
      </c>
      <c r="H19978" s="1" t="s">
        <v>25555</v>
      </c>
      <c r="I19978" s="1" t="n">
        <v>60025</v>
      </c>
      <c r="J19978" s="1" t="s">
        <v>21020</v>
      </c>
      <c r="K19978" s="1" t="s">
        <v>25429</v>
      </c>
    </row>
    <row r="19979" customFormat="false" ht="15" hidden="false" customHeight="true" outlineLevel="0" collapsed="false">
      <c r="A19979" s="1" t="n">
        <f aca="false">IF(IFERROR((MATCH(G19979,$G$1:$G$12712,0)),0),INDEX($A$1:$A$12712,MATCH(G19979,$G$1:$G$12712,0)),MAX($A$2:$A19978)+1)</f>
        <v>15630</v>
      </c>
      <c r="B19979" s="1" t="e">
        <f aca="false">IF(COUNTIF($G$1:$G$12712,G19979&gt;0),0,INDEX($A$1:$A$12712,MATCH(G19979,$G$1:$G$12712,0)))</f>
        <v>#N/A</v>
      </c>
      <c r="C19979" s="1" t="str">
        <f aca="false">IF(H19979="",F19979,H19979)</f>
        <v>golden solar</v>
      </c>
      <c r="F19979" s="5"/>
      <c r="G19979" s="1" t="n">
        <v>64443</v>
      </c>
      <c r="H19979" s="1" t="s">
        <v>25556</v>
      </c>
      <c r="I19979" s="1" t="n">
        <v>62627</v>
      </c>
      <c r="J19979" s="1" t="s">
        <v>23133</v>
      </c>
      <c r="K19979" s="1" t="s">
        <v>25429</v>
      </c>
    </row>
    <row r="19980" customFormat="false" ht="15" hidden="false" customHeight="true" outlineLevel="0" collapsed="false">
      <c r="A19980" s="1" t="n">
        <f aca="false">IF(IFERROR((MATCH(G19980,$G$1:$G$12712,0)),0),INDEX($A$1:$A$12712,MATCH(G19980,$G$1:$G$12712,0)),MAX($A$2:$A19979)+1)</f>
        <v>15631</v>
      </c>
      <c r="B19980" s="1" t="e">
        <f aca="false">IF(COUNTIF($G$1:$G$12712,G19980&gt;0),0,INDEX($A$1:$A$12712,MATCH(G19980,$G$1:$G$12712,0)))</f>
        <v>#N/A</v>
      </c>
      <c r="C19980" s="1" t="str">
        <f aca="false">IF(H19980="",F19980,H19980)</f>
        <v>polk cedartown</v>
      </c>
      <c r="F19980" s="5"/>
      <c r="G19980" s="1" t="n">
        <v>64586</v>
      </c>
      <c r="H19980" s="1" t="s">
        <v>25557</v>
      </c>
      <c r="I19980" s="1" t="n">
        <v>62715</v>
      </c>
      <c r="J19980" s="1" t="s">
        <v>23659</v>
      </c>
      <c r="K19980" s="1" t="s">
        <v>25429</v>
      </c>
    </row>
    <row r="19981" customFormat="false" ht="15" hidden="false" customHeight="true" outlineLevel="0" collapsed="false">
      <c r="A19981" s="1" t="n">
        <f aca="false">IF(IFERROR((MATCH(G19981,$G$1:$G$12712,0)),0),INDEX($A$1:$A$12712,MATCH(G19981,$G$1:$G$12712,0)),MAX($A$2:$A19980)+1)</f>
        <v>15632</v>
      </c>
      <c r="B19981" s="1" t="e">
        <f aca="false">IF(COUNTIF($G$1:$G$12712,G19981&gt;0),0,INDEX($A$1:$A$12712,MATCH(G19981,$G$1:$G$12712,0)))</f>
        <v>#N/A</v>
      </c>
      <c r="C19981" s="1" t="str">
        <f aca="false">IF(H19981="",F19981,H19981)</f>
        <v>fountain folkston</v>
      </c>
      <c r="F19981" s="5"/>
      <c r="G19981" s="1" t="n">
        <v>64584</v>
      </c>
      <c r="H19981" s="1" t="s">
        <v>25558</v>
      </c>
      <c r="I19981" s="1" t="n">
        <v>62715</v>
      </c>
      <c r="J19981" s="1" t="s">
        <v>23659</v>
      </c>
      <c r="K19981" s="1" t="s">
        <v>25429</v>
      </c>
    </row>
    <row r="19982" customFormat="false" ht="15" hidden="false" customHeight="true" outlineLevel="0" collapsed="false">
      <c r="A19982" s="1" t="n">
        <f aca="false">IF(IFERROR((MATCH(G19982,$G$1:$G$12712,0)),0),INDEX($A$1:$A$12712,MATCH(G19982,$G$1:$G$12712,0)),MAX($A$2:$A19981)+1)</f>
        <v>15633</v>
      </c>
      <c r="B19982" s="1" t="e">
        <f aca="false">IF(COUNTIF($G$1:$G$12712,G19982&gt;0),0,INDEX($A$1:$A$12712,MATCH(G19982,$G$1:$G$12712,0)))</f>
        <v>#N/A</v>
      </c>
      <c r="C19982" s="1" t="str">
        <f aca="false">IF(H19982="",F19982,H19982)</f>
        <v>harris shiloh</v>
      </c>
      <c r="F19982" s="5"/>
      <c r="G19982" s="1" t="n">
        <v>64585</v>
      </c>
      <c r="H19982" s="1" t="s">
        <v>25559</v>
      </c>
      <c r="I19982" s="1" t="n">
        <v>62715</v>
      </c>
      <c r="J19982" s="1" t="s">
        <v>23659</v>
      </c>
      <c r="K19982" s="1" t="s">
        <v>25429</v>
      </c>
    </row>
    <row r="19983" customFormat="false" ht="15" hidden="false" customHeight="true" outlineLevel="0" collapsed="false">
      <c r="A19983" s="1" t="n">
        <f aca="false">IF(IFERROR((MATCH(G19983,$G$1:$G$12712,0)),0),INDEX($A$1:$A$12712,MATCH(G19983,$G$1:$G$12712,0)),MAX($A$2:$A19982)+1)</f>
        <v>15634</v>
      </c>
      <c r="B19983" s="1" t="e">
        <f aca="false">IF(COUNTIF($G$1:$G$12712,G19983&gt;0),0,INDEX($A$1:$A$12712,MATCH(G19983,$G$1:$G$12712,0)))</f>
        <v>#N/A</v>
      </c>
      <c r="C19983" s="1" t="str">
        <f aca="false">IF(H19983="",F19983,H19983)</f>
        <v>county of san diego coc hybrid</v>
      </c>
      <c r="F19983" s="5"/>
      <c r="G19983" s="1" t="n">
        <v>64601</v>
      </c>
      <c r="H19983" s="1" t="s">
        <v>25560</v>
      </c>
      <c r="I19983" s="1" t="n">
        <v>62854</v>
      </c>
      <c r="J19983" s="1" t="s">
        <v>23696</v>
      </c>
      <c r="K19983" s="1" t="s">
        <v>25429</v>
      </c>
    </row>
    <row r="19984" customFormat="false" ht="15" hidden="false" customHeight="true" outlineLevel="0" collapsed="false">
      <c r="A19984" s="1" t="n">
        <f aca="false">IF(IFERROR((MATCH(G19984,$G$1:$G$12712,0)),0),INDEX($A$1:$A$12712,MATCH(G19984,$G$1:$G$12712,0)),MAX($A$2:$A19983)+1)</f>
        <v>15635</v>
      </c>
      <c r="B19984" s="1" t="e">
        <f aca="false">IF(COUNTIF($G$1:$G$12712,G19984&gt;0),0,INDEX($A$1:$A$12712,MATCH(G19984,$G$1:$G$12712,0)))</f>
        <v>#N/A</v>
      </c>
      <c r="C19984" s="1" t="str">
        <f aca="false">IF(H19984="",F19984,H19984)</f>
        <v>er salvage yard</v>
      </c>
      <c r="F19984" s="5"/>
      <c r="G19984" s="1" t="n">
        <v>64863</v>
      </c>
      <c r="H19984" s="1" t="s">
        <v>25561</v>
      </c>
      <c r="I19984" s="1" t="n">
        <v>60025</v>
      </c>
      <c r="J19984" s="1" t="s">
        <v>21020</v>
      </c>
      <c r="K19984" s="1" t="s">
        <v>25429</v>
      </c>
    </row>
    <row r="19985" customFormat="false" ht="15" hidden="false" customHeight="true" outlineLevel="0" collapsed="false">
      <c r="A19985" s="1" t="n">
        <f aca="false">IF(IFERROR((MATCH(G19985,$G$1:$G$12712,0)),0),INDEX($A$1:$A$12712,MATCH(G19985,$G$1:$G$12712,0)),MAX($A$2:$A19984)+1)</f>
        <v>15636</v>
      </c>
      <c r="B19985" s="1" t="e">
        <f aca="false">IF(COUNTIF($G$1:$G$12712,G19985&gt;0),0,INDEX($A$1:$A$12712,MATCH(G19985,$G$1:$G$12712,0)))</f>
        <v>#N/A</v>
      </c>
      <c r="C19985" s="1" t="str">
        <f aca="false">IF(H19985="",F19985,H19985)</f>
        <v>morgan solar 2, llc csg</v>
      </c>
      <c r="F19985" s="5"/>
      <c r="G19985" s="1" t="n">
        <v>64159</v>
      </c>
      <c r="H19985" s="1" t="s">
        <v>25562</v>
      </c>
      <c r="I19985" s="1" t="n">
        <v>63779</v>
      </c>
      <c r="J19985" s="1" t="s">
        <v>25563</v>
      </c>
      <c r="K19985" s="1" t="s">
        <v>25429</v>
      </c>
    </row>
    <row r="19986" customFormat="false" ht="15" hidden="false" customHeight="true" outlineLevel="0" collapsed="false">
      <c r="A19986" s="1" t="n">
        <f aca="false">IF(IFERROR((MATCH(G19986,$G$1:$G$12712,0)),0),INDEX($A$1:$A$12712,MATCH(G19986,$G$1:$G$12712,0)),MAX($A$2:$A19985)+1)</f>
        <v>15637</v>
      </c>
      <c r="B19986" s="1" t="e">
        <f aca="false">IF(COUNTIF($G$1:$G$12712,G19986&gt;0),0,INDEX($A$1:$A$12712,MATCH(G19986,$G$1:$G$12712,0)))</f>
        <v>#N/A</v>
      </c>
      <c r="C19986" s="1" t="str">
        <f aca="false">IF(H19986="",F19986,H19986)</f>
        <v>sullivan b community solar llc</v>
      </c>
      <c r="F19986" s="5"/>
      <c r="G19986" s="1" t="n">
        <v>64243</v>
      </c>
      <c r="H19986" s="1" t="s">
        <v>25564</v>
      </c>
      <c r="I19986" s="1" t="n">
        <v>63845</v>
      </c>
      <c r="J19986" s="1" t="s">
        <v>25564</v>
      </c>
      <c r="K19986" s="1" t="s">
        <v>25429</v>
      </c>
    </row>
    <row r="19987" customFormat="false" ht="15" hidden="false" customHeight="true" outlineLevel="0" collapsed="false">
      <c r="A19987" s="1" t="n">
        <f aca="false">IF(IFERROR((MATCH(G19987,$G$1:$G$12712,0)),0),INDEX($A$1:$A$12712,MATCH(G19987,$G$1:$G$12712,0)),MAX($A$2:$A19986)+1)</f>
        <v>15638</v>
      </c>
      <c r="B19987" s="1" t="e">
        <f aca="false">IF(COUNTIF($G$1:$G$12712,G19987&gt;0),0,INDEX($A$1:$A$12712,MATCH(G19987,$G$1:$G$12712,0)))</f>
        <v>#N/A</v>
      </c>
      <c r="C19987" s="1" t="str">
        <f aca="false">IF(H19987="",F19987,H19987)</f>
        <v>kent school road solar 1</v>
      </c>
      <c r="F19987" s="5"/>
      <c r="G19987" s="1" t="n">
        <v>64254</v>
      </c>
      <c r="H19987" s="1" t="s">
        <v>25565</v>
      </c>
      <c r="I19987" s="1" t="n">
        <v>63860</v>
      </c>
      <c r="J19987" s="1" t="s">
        <v>25565</v>
      </c>
      <c r="K19987" s="1" t="s">
        <v>25429</v>
      </c>
    </row>
    <row r="19988" customFormat="false" ht="15" hidden="false" customHeight="true" outlineLevel="0" collapsed="false">
      <c r="A19988" s="1" t="n">
        <f aca="false">IF(IFERROR((MATCH(G19988,$G$1:$G$12712,0)),0),INDEX($A$1:$A$12712,MATCH(G19988,$G$1:$G$12712,0)),MAX($A$2:$A19987)+1)</f>
        <v>15639</v>
      </c>
      <c r="B19988" s="1" t="e">
        <f aca="false">IF(COUNTIF($G$1:$G$12712,G19988&gt;0),0,INDEX($A$1:$A$12712,MATCH(G19988,$G$1:$G$12712,0)))</f>
        <v>#N/A</v>
      </c>
      <c r="C19988" s="1" t="str">
        <f aca="false">IF(H19988="",F19988,H19988)</f>
        <v>schulte 2 community solar</v>
      </c>
      <c r="F19988" s="5"/>
      <c r="G19988" s="1" t="n">
        <v>64257</v>
      </c>
      <c r="H19988" s="1" t="s">
        <v>25566</v>
      </c>
      <c r="I19988" s="1" t="n">
        <v>63861</v>
      </c>
      <c r="J19988" s="1" t="s">
        <v>25566</v>
      </c>
      <c r="K19988" s="1" t="s">
        <v>25429</v>
      </c>
    </row>
    <row r="19989" customFormat="false" ht="15" hidden="false" customHeight="true" outlineLevel="0" collapsed="false">
      <c r="A19989" s="1" t="n">
        <f aca="false">IF(IFERROR((MATCH(G19989,$G$1:$G$12712,0)),0),INDEX($A$1:$A$12712,MATCH(G19989,$G$1:$G$12712,0)),MAX($A$2:$A19988)+1)</f>
        <v>15640</v>
      </c>
      <c r="B19989" s="1" t="e">
        <f aca="false">IF(COUNTIF($G$1:$G$12712,G19989&gt;0),0,INDEX($A$1:$A$12712,MATCH(G19989,$G$1:$G$12712,0)))</f>
        <v>#N/A</v>
      </c>
      <c r="C19989" s="1" t="str">
        <f aca="false">IF(H19989="",F19989,H19989)</f>
        <v>kankakee solar 4 llc</v>
      </c>
      <c r="F19989" s="5"/>
      <c r="G19989" s="1" t="n">
        <v>64269</v>
      </c>
      <c r="H19989" s="1" t="s">
        <v>25567</v>
      </c>
      <c r="I19989" s="1" t="n">
        <v>63863</v>
      </c>
      <c r="J19989" s="1" t="s">
        <v>25567</v>
      </c>
      <c r="K19989" s="1" t="s">
        <v>25429</v>
      </c>
    </row>
    <row r="19990" customFormat="false" ht="15" hidden="false" customHeight="true" outlineLevel="0" collapsed="false">
      <c r="A19990" s="1" t="n">
        <f aca="false">IF(IFERROR((MATCH(G19990,$G$1:$G$12712,0)),0),INDEX($A$1:$A$12712,MATCH(G19990,$G$1:$G$12712,0)),MAX($A$2:$A19989)+1)</f>
        <v>15641</v>
      </c>
      <c r="B19990" s="1" t="e">
        <f aca="false">IF(COUNTIF($G$1:$G$12712,G19990&gt;0),0,INDEX($A$1:$A$12712,MATCH(G19990,$G$1:$G$12712,0)))</f>
        <v>#N/A</v>
      </c>
      <c r="C19990" s="1" t="str">
        <f aca="false">IF(H19990="",F19990,H19990)</f>
        <v>lafayette 2 - mchenry franks 1</v>
      </c>
      <c r="F19990" s="5"/>
      <c r="G19990" s="1" t="n">
        <v>64302</v>
      </c>
      <c r="H19990" s="1" t="s">
        <v>25568</v>
      </c>
      <c r="I19990" s="1" t="n">
        <v>61944</v>
      </c>
      <c r="J19990" s="1" t="s">
        <v>23043</v>
      </c>
      <c r="K19990" s="1" t="s">
        <v>25429</v>
      </c>
    </row>
    <row r="19991" customFormat="false" ht="15" hidden="false" customHeight="true" outlineLevel="0" collapsed="false">
      <c r="A19991" s="1" t="n">
        <f aca="false">IF(IFERROR((MATCH(G19991,$G$1:$G$12712,0)),0),INDEX($A$1:$A$12712,MATCH(G19991,$G$1:$G$12712,0)),MAX($A$2:$A19990)+1)</f>
        <v>15642</v>
      </c>
      <c r="B19991" s="1" t="e">
        <f aca="false">IF(COUNTIF($G$1:$G$12712,G19991&gt;0),0,INDEX($A$1:$A$12712,MATCH(G19991,$G$1:$G$12712,0)))</f>
        <v>#N/A</v>
      </c>
      <c r="C19991" s="1" t="str">
        <f aca="false">IF(H19991="",F19991,H19991)</f>
        <v>lafayette 2 - mchenry franks 2</v>
      </c>
      <c r="F19991" s="5"/>
      <c r="G19991" s="1" t="n">
        <v>64303</v>
      </c>
      <c r="H19991" s="1" t="s">
        <v>25569</v>
      </c>
      <c r="I19991" s="1" t="n">
        <v>61944</v>
      </c>
      <c r="J19991" s="1" t="s">
        <v>23043</v>
      </c>
      <c r="K19991" s="1" t="s">
        <v>25429</v>
      </c>
    </row>
    <row r="19992" customFormat="false" ht="15" hidden="false" customHeight="true" outlineLevel="0" collapsed="false">
      <c r="A19992" s="1" t="n">
        <f aca="false">IF(IFERROR((MATCH(G19992,$G$1:$G$12712,0)),0),INDEX($A$1:$A$12712,MATCH(G19992,$G$1:$G$12712,0)),MAX($A$2:$A19991)+1)</f>
        <v>15643</v>
      </c>
      <c r="B19992" s="1" t="e">
        <f aca="false">IF(COUNTIF($G$1:$G$12712,G19992&gt;0),0,INDEX($A$1:$A$12712,MATCH(G19992,$G$1:$G$12712,0)))</f>
        <v>#N/A</v>
      </c>
      <c r="C19992" s="1" t="str">
        <f aca="false">IF(H19992="",F19992,H19992)</f>
        <v>lafayette 2 - kankakee yonke</v>
      </c>
      <c r="F19992" s="5"/>
      <c r="G19992" s="1" t="n">
        <v>64304</v>
      </c>
      <c r="H19992" s="1" t="s">
        <v>25570</v>
      </c>
      <c r="I19992" s="1" t="n">
        <v>61944</v>
      </c>
      <c r="J19992" s="1" t="s">
        <v>23043</v>
      </c>
      <c r="K19992" s="1" t="s">
        <v>25429</v>
      </c>
    </row>
    <row r="19993" customFormat="false" ht="15" hidden="false" customHeight="true" outlineLevel="0" collapsed="false">
      <c r="A19993" s="1" t="n">
        <f aca="false">IF(IFERROR((MATCH(G19993,$G$1:$G$12712,0)),0),INDEX($A$1:$A$12712,MATCH(G19993,$G$1:$G$12712,0)),MAX($A$2:$A19992)+1)</f>
        <v>15644</v>
      </c>
      <c r="B19993" s="1" t="e">
        <f aca="false">IF(COUNTIF($G$1:$G$12712,G19993&gt;0),0,INDEX($A$1:$A$12712,MATCH(G19993,$G$1:$G$12712,0)))</f>
        <v>#N/A</v>
      </c>
      <c r="C19993" s="1" t="str">
        <f aca="false">IF(H19993="",F19993,H19993)</f>
        <v>aes griggs solar, llc</v>
      </c>
      <c r="F19993" s="5"/>
      <c r="G19993" s="1" t="n">
        <v>64328</v>
      </c>
      <c r="H19993" s="1" t="s">
        <v>25571</v>
      </c>
      <c r="I19993" s="1" t="n">
        <v>63893</v>
      </c>
      <c r="J19993" s="1" t="s">
        <v>25571</v>
      </c>
      <c r="K19993" s="1" t="s">
        <v>25429</v>
      </c>
    </row>
    <row r="19994" customFormat="false" ht="15" hidden="false" customHeight="true" outlineLevel="0" collapsed="false">
      <c r="A19994" s="1" t="n">
        <f aca="false">IF(IFERROR((MATCH(G19994,$G$1:$G$12712,0)),0),INDEX($A$1:$A$12712,MATCH(G19994,$G$1:$G$12712,0)),MAX($A$2:$A19993)+1)</f>
        <v>15645</v>
      </c>
      <c r="B19994" s="1" t="e">
        <f aca="false">IF(COUNTIF($G$1:$G$12712,G19994&gt;0),0,INDEX($A$1:$A$12712,MATCH(G19994,$G$1:$G$12712,0)))</f>
        <v>#N/A</v>
      </c>
      <c r="C19994" s="1" t="str">
        <f aca="false">IF(H19994="",F19994,H19994)</f>
        <v>igs east central, llc</v>
      </c>
      <c r="F19994" s="5"/>
      <c r="G19994" s="1" t="n">
        <v>64329</v>
      </c>
      <c r="H19994" s="1" t="s">
        <v>25572</v>
      </c>
      <c r="I19994" s="1" t="n">
        <v>63894</v>
      </c>
      <c r="J19994" s="1" t="s">
        <v>25572</v>
      </c>
      <c r="K19994" s="1" t="s">
        <v>25429</v>
      </c>
    </row>
    <row r="19995" customFormat="false" ht="15" hidden="false" customHeight="true" outlineLevel="0" collapsed="false">
      <c r="A19995" s="1" t="n">
        <f aca="false">IF(IFERROR((MATCH(G19995,$G$1:$G$12712,0)),0),INDEX($A$1:$A$12712,MATCH(G19995,$G$1:$G$12712,0)),MAX($A$2:$A19994)+1)</f>
        <v>15646</v>
      </c>
      <c r="B19995" s="1" t="e">
        <f aca="false">IF(COUNTIF($G$1:$G$12712,G19995&gt;0),0,INDEX($A$1:$A$12712,MATCH(G19995,$G$1:$G$12712,0)))</f>
        <v>#N/A</v>
      </c>
      <c r="C19995" s="1" t="str">
        <f aca="false">IF(H19995="",F19995,H19995)</f>
        <v>sv csg lily lake 2 llc</v>
      </c>
      <c r="F19995" s="5"/>
      <c r="G19995" s="1" t="n">
        <v>64330</v>
      </c>
      <c r="H19995" s="1" t="s">
        <v>25573</v>
      </c>
      <c r="I19995" s="1" t="n">
        <v>63895</v>
      </c>
      <c r="J19995" s="1" t="s">
        <v>25573</v>
      </c>
      <c r="K19995" s="1" t="s">
        <v>25429</v>
      </c>
    </row>
    <row r="19996" customFormat="false" ht="15" hidden="false" customHeight="true" outlineLevel="0" collapsed="false">
      <c r="A19996" s="1" t="n">
        <f aca="false">IF(IFERROR((MATCH(G19996,$G$1:$G$12712,0)),0),INDEX($A$1:$A$12712,MATCH(G19996,$G$1:$G$12712,0)),MAX($A$2:$A19995)+1)</f>
        <v>15647</v>
      </c>
      <c r="B19996" s="1" t="e">
        <f aca="false">IF(COUNTIF($G$1:$G$12712,G19996&gt;0),0,INDEX($A$1:$A$12712,MATCH(G19996,$G$1:$G$12712,0)))</f>
        <v>#N/A</v>
      </c>
      <c r="C19996" s="1" t="str">
        <f aca="false">IF(H19996="",F19996,H19996)</f>
        <v>cedarville road</v>
      </c>
      <c r="F19996" s="5"/>
      <c r="G19996" s="1" t="n">
        <v>64331</v>
      </c>
      <c r="H19996" s="1" t="s">
        <v>25574</v>
      </c>
      <c r="I19996" s="1" t="n">
        <v>63896</v>
      </c>
      <c r="J19996" s="1" t="s">
        <v>25575</v>
      </c>
      <c r="K19996" s="1" t="s">
        <v>25429</v>
      </c>
    </row>
    <row r="19997" customFormat="false" ht="15" hidden="false" customHeight="true" outlineLevel="0" collapsed="false">
      <c r="A19997" s="1" t="n">
        <f aca="false">IF(IFERROR((MATCH(G19997,$G$1:$G$12712,0)),0),INDEX($A$1:$A$12712,MATCH(G19997,$G$1:$G$12712,0)),MAX($A$2:$A19996)+1)</f>
        <v>15648</v>
      </c>
      <c r="B19997" s="1" t="e">
        <f aca="false">IF(COUNTIF($G$1:$G$12712,G19997&gt;0),0,INDEX($A$1:$A$12712,MATCH(G19997,$G$1:$G$12712,0)))</f>
        <v>#N/A</v>
      </c>
      <c r="C19997" s="1" t="str">
        <f aca="false">IF(H19997="",F19997,H19997)</f>
        <v>mtn solar 6 llc</v>
      </c>
      <c r="F19997" s="5"/>
      <c r="G19997" s="1" t="n">
        <v>64352</v>
      </c>
      <c r="H19997" s="1" t="s">
        <v>25576</v>
      </c>
      <c r="I19997" s="1" t="n">
        <v>61227</v>
      </c>
      <c r="J19997" s="1" t="s">
        <v>25298</v>
      </c>
      <c r="K19997" s="1" t="s">
        <v>25429</v>
      </c>
    </row>
    <row r="19998" customFormat="false" ht="15" hidden="false" customHeight="true" outlineLevel="0" collapsed="false">
      <c r="A19998" s="1" t="n">
        <f aca="false">IF(IFERROR((MATCH(G19998,$G$1:$G$12712,0)),0),INDEX($A$1:$A$12712,MATCH(G19998,$G$1:$G$12712,0)),MAX($A$2:$A19997)+1)</f>
        <v>15649</v>
      </c>
      <c r="B19998" s="1" t="e">
        <f aca="false">IF(COUNTIF($G$1:$G$12712,G19998&gt;0),0,INDEX($A$1:$A$12712,MATCH(G19998,$G$1:$G$12712,0)))</f>
        <v>#N/A</v>
      </c>
      <c r="C19998" s="1" t="str">
        <f aca="false">IF(H19998="",F19998,H19998)</f>
        <v>nse camber solar ps11 llc</v>
      </c>
      <c r="F19998" s="5"/>
      <c r="G19998" s="1" t="n">
        <v>64353</v>
      </c>
      <c r="H19998" s="1" t="s">
        <v>25577</v>
      </c>
      <c r="I19998" s="1" t="n">
        <v>61227</v>
      </c>
      <c r="J19998" s="1" t="s">
        <v>25298</v>
      </c>
      <c r="K19998" s="1" t="s">
        <v>25429</v>
      </c>
    </row>
    <row r="19999" customFormat="false" ht="15" hidden="false" customHeight="true" outlineLevel="0" collapsed="false">
      <c r="A19999" s="1" t="n">
        <f aca="false">IF(IFERROR((MATCH(G19999,$G$1:$G$12712,0)),0),INDEX($A$1:$A$12712,MATCH(G19999,$G$1:$G$12712,0)),MAX($A$2:$A19998)+1)</f>
        <v>15650</v>
      </c>
      <c r="B19999" s="1" t="e">
        <f aca="false">IF(COUNTIF($G$1:$G$12712,G19999&gt;0),0,INDEX($A$1:$A$12712,MATCH(G19999,$G$1:$G$12712,0)))</f>
        <v>#N/A</v>
      </c>
      <c r="C19999" s="1" t="str">
        <f aca="false">IF(H19999="",F19999,H19999)</f>
        <v>nse camber bh csg 2, llc</v>
      </c>
      <c r="F19999" s="5"/>
      <c r="G19999" s="1" t="n">
        <v>64355</v>
      </c>
      <c r="H19999" s="1" t="s">
        <v>25578</v>
      </c>
      <c r="I19999" s="1" t="n">
        <v>61227</v>
      </c>
      <c r="J19999" s="1" t="s">
        <v>25298</v>
      </c>
      <c r="K19999" s="1" t="s">
        <v>25429</v>
      </c>
    </row>
    <row r="20000" customFormat="false" ht="15" hidden="false" customHeight="true" outlineLevel="0" collapsed="false">
      <c r="A20000" s="1" t="n">
        <f aca="false">IF(IFERROR((MATCH(G20000,$G$1:$G$12712,0)),0),INDEX($A$1:$A$12712,MATCH(G20000,$G$1:$G$12712,0)),MAX($A$2:$A19999)+1)</f>
        <v>15651</v>
      </c>
      <c r="B20000" s="1" t="e">
        <f aca="false">IF(COUNTIF($G$1:$G$12712,G20000&gt;0),0,INDEX($A$1:$A$12712,MATCH(G20000,$G$1:$G$12712,0)))</f>
        <v>#N/A</v>
      </c>
      <c r="C20000" s="1" t="str">
        <f aca="false">IF(H20000="",F20000,H20000)</f>
        <v>nse camber solar ps13 llc</v>
      </c>
      <c r="F20000" s="5"/>
      <c r="G20000" s="1" t="n">
        <v>64356</v>
      </c>
      <c r="H20000" s="1" t="s">
        <v>25579</v>
      </c>
      <c r="I20000" s="1" t="n">
        <v>61227</v>
      </c>
      <c r="J20000" s="1" t="s">
        <v>25298</v>
      </c>
      <c r="K20000" s="1" t="s">
        <v>25429</v>
      </c>
    </row>
    <row r="20001" customFormat="false" ht="15" hidden="false" customHeight="true" outlineLevel="0" collapsed="false">
      <c r="A20001" s="1" t="n">
        <f aca="false">IF(IFERROR((MATCH(G20001,$G$1:$G$12712,0)),0),INDEX($A$1:$A$12712,MATCH(G20001,$G$1:$G$12712,0)),MAX($A$2:$A20000)+1)</f>
        <v>15652</v>
      </c>
      <c r="B20001" s="1" t="e">
        <f aca="false">IF(COUNTIF($G$1:$G$12712,G20001&gt;0),0,INDEX($A$1:$A$12712,MATCH(G20001,$G$1:$G$12712,0)))</f>
        <v>#N/A</v>
      </c>
      <c r="C20001" s="1" t="str">
        <f aca="false">IF(H20001="",F20001,H20001)</f>
        <v>nse camber solar ps6 llc</v>
      </c>
      <c r="F20001" s="5"/>
      <c r="G20001" s="1" t="n">
        <v>64357</v>
      </c>
      <c r="H20001" s="1" t="s">
        <v>25580</v>
      </c>
      <c r="I20001" s="1" t="n">
        <v>61227</v>
      </c>
      <c r="J20001" s="1" t="s">
        <v>25298</v>
      </c>
      <c r="K20001" s="1" t="s">
        <v>25429</v>
      </c>
    </row>
    <row r="20002" customFormat="false" ht="15" hidden="false" customHeight="true" outlineLevel="0" collapsed="false">
      <c r="A20002" s="1" t="n">
        <f aca="false">IF(IFERROR((MATCH(G20002,$G$1:$G$12712,0)),0),INDEX($A$1:$A$12712,MATCH(G20002,$G$1:$G$12712,0)),MAX($A$2:$A20001)+1)</f>
        <v>15653</v>
      </c>
      <c r="B20002" s="1" t="e">
        <f aca="false">IF(COUNTIF($G$1:$G$12712,G20002&gt;0),0,INDEX($A$1:$A$12712,MATCH(G20002,$G$1:$G$12712,0)))</f>
        <v>#N/A</v>
      </c>
      <c r="C20002" s="1" t="str">
        <f aca="false">IF(H20002="",F20002,H20002)</f>
        <v>nse camber solar ps5 llc</v>
      </c>
      <c r="F20002" s="5"/>
      <c r="G20002" s="1" t="n">
        <v>64358</v>
      </c>
      <c r="H20002" s="1" t="s">
        <v>25581</v>
      </c>
      <c r="I20002" s="1" t="n">
        <v>61227</v>
      </c>
      <c r="J20002" s="1" t="s">
        <v>25298</v>
      </c>
      <c r="K20002" s="1" t="s">
        <v>25429</v>
      </c>
    </row>
    <row r="20003" customFormat="false" ht="15" hidden="false" customHeight="true" outlineLevel="0" collapsed="false">
      <c r="A20003" s="1" t="n">
        <f aca="false">IF(IFERROR((MATCH(G20003,$G$1:$G$12712,0)),0),INDEX($A$1:$A$12712,MATCH(G20003,$G$1:$G$12712,0)),MAX($A$2:$A20002)+1)</f>
        <v>15654</v>
      </c>
      <c r="B20003" s="1" t="e">
        <f aca="false">IF(COUNTIF($G$1:$G$12712,G20003&gt;0),0,INDEX($A$1:$A$12712,MATCH(G20003,$G$1:$G$12712,0)))</f>
        <v>#N/A</v>
      </c>
      <c r="C20003" s="1" t="str">
        <f aca="false">IF(H20003="",F20003,H20003)</f>
        <v>mooseheart school - (il)</v>
      </c>
      <c r="F20003" s="5"/>
      <c r="G20003" s="1" t="n">
        <v>64368</v>
      </c>
      <c r="H20003" s="1" t="s">
        <v>25582</v>
      </c>
      <c r="I20003" s="1" t="n">
        <v>62856</v>
      </c>
      <c r="J20003" s="1" t="s">
        <v>23685</v>
      </c>
      <c r="K20003" s="1" t="s">
        <v>25429</v>
      </c>
    </row>
    <row r="20004" customFormat="false" ht="15" hidden="false" customHeight="true" outlineLevel="0" collapsed="false">
      <c r="A20004" s="1" t="n">
        <f aca="false">IF(IFERROR((MATCH(G20004,$G$1:$G$12712,0)),0),INDEX($A$1:$A$12712,MATCH(G20004,$G$1:$G$12712,0)),MAX($A$2:$A20003)+1)</f>
        <v>15655</v>
      </c>
      <c r="B20004" s="1" t="e">
        <f aca="false">IF(COUNTIF($G$1:$G$12712,G20004&gt;0),0,INDEX($A$1:$A$12712,MATCH(G20004,$G$1:$G$12712,0)))</f>
        <v>#N/A</v>
      </c>
      <c r="C20004" s="1" t="str">
        <f aca="false">IF(H20004="",F20004,H20004)</f>
        <v>cascades</v>
      </c>
      <c r="F20004" s="5"/>
      <c r="G20004" s="1" t="n">
        <v>64380</v>
      </c>
      <c r="H20004" s="1" t="s">
        <v>25583</v>
      </c>
      <c r="I20004" s="1" t="n">
        <v>60025</v>
      </c>
      <c r="J20004" s="1" t="s">
        <v>21020</v>
      </c>
      <c r="K20004" s="1" t="s">
        <v>25429</v>
      </c>
    </row>
    <row r="20005" customFormat="false" ht="15" hidden="false" customHeight="true" outlineLevel="0" collapsed="false">
      <c r="A20005" s="1" t="n">
        <f aca="false">IF(IFERROR((MATCH(G20005,$G$1:$G$12712,0)),0),INDEX($A$1:$A$12712,MATCH(G20005,$G$1:$G$12712,0)),MAX($A$2:$A20004)+1)</f>
        <v>15656</v>
      </c>
      <c r="B20005" s="1" t="e">
        <f aca="false">IF(COUNTIF($G$1:$G$12712,G20005&gt;0),0,INDEX($A$1:$A$12712,MATCH(G20005,$G$1:$G$12712,0)))</f>
        <v>#N/A</v>
      </c>
      <c r="C20005" s="1" t="str">
        <f aca="false">IF(H20005="",F20005,H20005)</f>
        <v>anderson (sc)</v>
      </c>
      <c r="F20005" s="5"/>
      <c r="G20005" s="1" t="n">
        <v>64409</v>
      </c>
      <c r="H20005" s="1" t="s">
        <v>25584</v>
      </c>
      <c r="I20005" s="1" t="n">
        <v>64050</v>
      </c>
      <c r="J20005" s="1" t="s">
        <v>25585</v>
      </c>
      <c r="K20005" s="1" t="s">
        <v>25429</v>
      </c>
    </row>
    <row r="20006" customFormat="false" ht="15" hidden="false" customHeight="true" outlineLevel="0" collapsed="false">
      <c r="A20006" s="1" t="n">
        <f aca="false">IF(IFERROR((MATCH(G20006,$G$1:$G$12712,0)),0),INDEX($A$1:$A$12712,MATCH(G20006,$G$1:$G$12712,0)),MAX($A$2:$A20005)+1)</f>
        <v>15657</v>
      </c>
      <c r="B20006" s="1" t="e">
        <f aca="false">IF(COUNTIF($G$1:$G$12712,G20006&gt;0),0,INDEX($A$1:$A$12712,MATCH(G20006,$G$1:$G$12712,0)))</f>
        <v>#N/A</v>
      </c>
      <c r="C20006" s="1" t="str">
        <f aca="false">IF(H20006="",F20006,H20006)</f>
        <v>briarwood</v>
      </c>
      <c r="F20006" s="5"/>
      <c r="G20006" s="1" t="n">
        <v>64410</v>
      </c>
      <c r="H20006" s="1" t="s">
        <v>25586</v>
      </c>
      <c r="I20006" s="1" t="n">
        <v>64051</v>
      </c>
      <c r="J20006" s="1" t="s">
        <v>25587</v>
      </c>
      <c r="K20006" s="1" t="s">
        <v>25429</v>
      </c>
    </row>
    <row r="20007" customFormat="false" ht="15" hidden="false" customHeight="true" outlineLevel="0" collapsed="false">
      <c r="A20007" s="1" t="n">
        <f aca="false">IF(IFERROR((MATCH(G20007,$G$1:$G$12712,0)),0),INDEX($A$1:$A$12712,MATCH(G20007,$G$1:$G$12712,0)),MAX($A$2:$A20006)+1)</f>
        <v>15658</v>
      </c>
      <c r="B20007" s="1" t="e">
        <f aca="false">IF(COUNTIF($G$1:$G$12712,G20007&gt;0),0,INDEX($A$1:$A$12712,MATCH(G20007,$G$1:$G$12712,0)))</f>
        <v>#N/A</v>
      </c>
      <c r="C20007" s="1" t="str">
        <f aca="false">IF(H20007="",F20007,H20007)</f>
        <v>pontiac</v>
      </c>
      <c r="F20007" s="5"/>
      <c r="G20007" s="1" t="n">
        <v>64414</v>
      </c>
      <c r="H20007" s="1" t="s">
        <v>25588</v>
      </c>
      <c r="I20007" s="1" t="n">
        <v>64054</v>
      </c>
      <c r="J20007" s="1" t="s">
        <v>25589</v>
      </c>
      <c r="K20007" s="1" t="s">
        <v>25429</v>
      </c>
    </row>
    <row r="20008" customFormat="false" ht="15" hidden="false" customHeight="true" outlineLevel="0" collapsed="false">
      <c r="A20008" s="1" t="n">
        <f aca="false">IF(IFERROR((MATCH(G20008,$G$1:$G$12712,0)),0),INDEX($A$1:$A$12712,MATCH(G20008,$G$1:$G$12712,0)),MAX($A$2:$A20007)+1)</f>
        <v>15659</v>
      </c>
      <c r="B20008" s="1" t="e">
        <f aca="false">IF(COUNTIF($G$1:$G$12712,G20008&gt;0),0,INDEX($A$1:$A$12712,MATCH(G20008,$G$1:$G$12712,0)))</f>
        <v>#N/A</v>
      </c>
      <c r="C20008" s="1" t="str">
        <f aca="false">IF(H20008="",F20008,H20008)</f>
        <v>rockford csg</v>
      </c>
      <c r="F20008" s="5"/>
      <c r="G20008" s="1" t="n">
        <v>64415</v>
      </c>
      <c r="H20008" s="1" t="s">
        <v>25590</v>
      </c>
      <c r="I20008" s="1" t="n">
        <v>64055</v>
      </c>
      <c r="J20008" s="1" t="s">
        <v>25591</v>
      </c>
      <c r="K20008" s="1" t="s">
        <v>25429</v>
      </c>
    </row>
    <row r="20009" customFormat="false" ht="15" hidden="false" customHeight="true" outlineLevel="0" collapsed="false">
      <c r="A20009" s="1" t="n">
        <f aca="false">IF(IFERROR((MATCH(G20009,$G$1:$G$12712,0)),0),INDEX($A$1:$A$12712,MATCH(G20009,$G$1:$G$12712,0)),MAX($A$2:$A20008)+1)</f>
        <v>15660</v>
      </c>
      <c r="B20009" s="1" t="e">
        <f aca="false">IF(COUNTIF($G$1:$G$12712,G20009&gt;0),0,INDEX($A$1:$A$12712,MATCH(G20009,$G$1:$G$12712,0)))</f>
        <v>#N/A</v>
      </c>
      <c r="C20009" s="1" t="str">
        <f aca="false">IF(H20009="",F20009,H20009)</f>
        <v>sandoval</v>
      </c>
      <c r="F20009" s="5"/>
      <c r="G20009" s="1" t="n">
        <v>64416</v>
      </c>
      <c r="H20009" s="1" t="s">
        <v>25592</v>
      </c>
      <c r="I20009" s="1" t="n">
        <v>64056</v>
      </c>
      <c r="J20009" s="1" t="s">
        <v>25593</v>
      </c>
      <c r="K20009" s="1" t="s">
        <v>25429</v>
      </c>
    </row>
    <row r="20010" customFormat="false" ht="15" hidden="false" customHeight="true" outlineLevel="0" collapsed="false">
      <c r="A20010" s="1" t="n">
        <f aca="false">IF(IFERROR((MATCH(G20010,$G$1:$G$12712,0)),0),INDEX($A$1:$A$12712,MATCH(G20010,$G$1:$G$12712,0)),MAX($A$2:$A20009)+1)</f>
        <v>15661</v>
      </c>
      <c r="B20010" s="1" t="e">
        <f aca="false">IF(COUNTIF($G$1:$G$12712,G20010&gt;0),0,INDEX($A$1:$A$12712,MATCH(G20010,$G$1:$G$12712,0)))</f>
        <v>#N/A</v>
      </c>
      <c r="C20010" s="1" t="str">
        <f aca="false">IF(H20010="",F20010,H20010)</f>
        <v>sunvestment energy group ny 63 llc</v>
      </c>
      <c r="F20010" s="5"/>
      <c r="G20010" s="1" t="n">
        <v>64421</v>
      </c>
      <c r="H20010" s="1" t="s">
        <v>25594</v>
      </c>
      <c r="I20010" s="1" t="n">
        <v>62719</v>
      </c>
      <c r="J20010" s="1" t="s">
        <v>23225</v>
      </c>
      <c r="K20010" s="1" t="s">
        <v>25429</v>
      </c>
    </row>
    <row r="20011" customFormat="false" ht="15" hidden="false" customHeight="true" outlineLevel="0" collapsed="false">
      <c r="A20011" s="1" t="n">
        <f aca="false">IF(IFERROR((MATCH(G20011,$G$1:$G$12712,0)),0),INDEX($A$1:$A$12712,MATCH(G20011,$G$1:$G$12712,0)),MAX($A$2:$A20010)+1)</f>
        <v>15662</v>
      </c>
      <c r="B20011" s="1" t="e">
        <f aca="false">IF(COUNTIF($G$1:$G$12712,G20011&gt;0),0,INDEX($A$1:$A$12712,MATCH(G20011,$G$1:$G$12712,0)))</f>
        <v>#N/A</v>
      </c>
      <c r="C20011" s="1" t="str">
        <f aca="false">IF(H20011="",F20011,H20011)</f>
        <v>pine road solar, llc csg</v>
      </c>
      <c r="F20011" s="5"/>
      <c r="G20011" s="1" t="n">
        <v>64439</v>
      </c>
      <c r="H20011" s="1" t="s">
        <v>25595</v>
      </c>
      <c r="I20011" s="1" t="n">
        <v>64089</v>
      </c>
      <c r="J20011" s="1" t="s">
        <v>25596</v>
      </c>
      <c r="K20011" s="1" t="s">
        <v>25429</v>
      </c>
    </row>
    <row r="20012" customFormat="false" ht="15" hidden="false" customHeight="true" outlineLevel="0" collapsed="false">
      <c r="A20012" s="1" t="n">
        <f aca="false">IF(IFERROR((MATCH(G20012,$G$1:$G$12712,0)),0),INDEX($A$1:$A$12712,MATCH(G20012,$G$1:$G$12712,0)),MAX($A$2:$A20011)+1)</f>
        <v>15663</v>
      </c>
      <c r="B20012" s="1" t="e">
        <f aca="false">IF(COUNTIF($G$1:$G$12712,G20012&gt;0),0,INDEX($A$1:$A$12712,MATCH(G20012,$G$1:$G$12712,0)))</f>
        <v>#N/A</v>
      </c>
      <c r="C20012" s="1" t="str">
        <f aca="false">IF(H20012="",F20012,H20012)</f>
        <v>rosemond solar community solar</v>
      </c>
      <c r="F20012" s="5"/>
      <c r="G20012" s="1" t="n">
        <v>64451</v>
      </c>
      <c r="H20012" s="1" t="s">
        <v>25597</v>
      </c>
      <c r="I20012" s="1" t="n">
        <v>61610</v>
      </c>
      <c r="J20012" s="1" t="s">
        <v>25598</v>
      </c>
      <c r="K20012" s="1" t="s">
        <v>25429</v>
      </c>
    </row>
    <row r="20013" customFormat="false" ht="15" hidden="false" customHeight="true" outlineLevel="0" collapsed="false">
      <c r="A20013" s="1" t="n">
        <f aca="false">IF(IFERROR((MATCH(G20013,$G$1:$G$12712,0)),0),INDEX($A$1:$A$12712,MATCH(G20013,$G$1:$G$12712,0)),MAX($A$2:$A20012)+1)</f>
        <v>15664</v>
      </c>
      <c r="B20013" s="1" t="e">
        <f aca="false">IF(COUNTIF($G$1:$G$12712,G20013&gt;0),0,INDEX($A$1:$A$12712,MATCH(G20013,$G$1:$G$12712,0)))</f>
        <v>#N/A</v>
      </c>
      <c r="C20013" s="1" t="str">
        <f aca="false">IF(H20013="",F20013,H20013)</f>
        <v>13 mile solar, llc</v>
      </c>
      <c r="F20013" s="5"/>
      <c r="G20013" s="1" t="n">
        <v>64456</v>
      </c>
      <c r="H20013" s="1" t="s">
        <v>25599</v>
      </c>
      <c r="I20013" s="1" t="n">
        <v>64103</v>
      </c>
      <c r="J20013" s="1" t="s">
        <v>25599</v>
      </c>
      <c r="K20013" s="1" t="s">
        <v>25429</v>
      </c>
    </row>
    <row r="20014" customFormat="false" ht="15" hidden="false" customHeight="true" outlineLevel="0" collapsed="false">
      <c r="A20014" s="1" t="n">
        <f aca="false">IF(IFERROR((MATCH(G20014,$G$1:$G$12712,0)),0),INDEX($A$1:$A$12712,MATCH(G20014,$G$1:$G$12712,0)),MAX($A$2:$A20013)+1)</f>
        <v>15665</v>
      </c>
      <c r="B20014" s="1" t="e">
        <f aca="false">IF(COUNTIF($G$1:$G$12712,G20014&gt;0),0,INDEX($A$1:$A$12712,MATCH(G20014,$G$1:$G$12712,0)))</f>
        <v>#N/A</v>
      </c>
      <c r="C20014" s="1" t="str">
        <f aca="false">IF(H20014="",F20014,H20014)</f>
        <v>captain solar, llc</v>
      </c>
      <c r="F20014" s="5"/>
      <c r="G20014" s="1" t="n">
        <v>64457</v>
      </c>
      <c r="H20014" s="1" t="s">
        <v>25600</v>
      </c>
      <c r="I20014" s="1" t="n">
        <v>64104</v>
      </c>
      <c r="J20014" s="1" t="s">
        <v>25600</v>
      </c>
      <c r="K20014" s="1" t="s">
        <v>25429</v>
      </c>
    </row>
    <row r="20015" customFormat="false" ht="15" hidden="false" customHeight="true" outlineLevel="0" collapsed="false">
      <c r="A20015" s="1" t="n">
        <f aca="false">IF(IFERROR((MATCH(G20015,$G$1:$G$12712,0)),0),INDEX($A$1:$A$12712,MATCH(G20015,$G$1:$G$12712,0)),MAX($A$2:$A20014)+1)</f>
        <v>15666</v>
      </c>
      <c r="B20015" s="1" t="e">
        <f aca="false">IF(COUNTIF($G$1:$G$12712,G20015&gt;0),0,INDEX($A$1:$A$12712,MATCH(G20015,$G$1:$G$12712,0)))</f>
        <v>#N/A</v>
      </c>
      <c r="C20015" s="1" t="str">
        <f aca="false">IF(H20015="",F20015,H20015)</f>
        <v>coldwater solar, llc</v>
      </c>
      <c r="F20015" s="5"/>
      <c r="G20015" s="1" t="n">
        <v>64458</v>
      </c>
      <c r="H20015" s="1" t="s">
        <v>25601</v>
      </c>
      <c r="I20015" s="1" t="n">
        <v>64105</v>
      </c>
      <c r="J20015" s="1" t="s">
        <v>25601</v>
      </c>
      <c r="K20015" s="1" t="s">
        <v>25429</v>
      </c>
    </row>
    <row r="20016" customFormat="false" ht="15" hidden="false" customHeight="true" outlineLevel="0" collapsed="false">
      <c r="A20016" s="1" t="n">
        <f aca="false">IF(IFERROR((MATCH(G20016,$G$1:$G$12712,0)),0),INDEX($A$1:$A$12712,MATCH(G20016,$G$1:$G$12712,0)),MAX($A$2:$A20015)+1)</f>
        <v>15667</v>
      </c>
      <c r="B20016" s="1" t="e">
        <f aca="false">IF(COUNTIF($G$1:$G$12712,G20016&gt;0),0,INDEX($A$1:$A$12712,MATCH(G20016,$G$1:$G$12712,0)))</f>
        <v>#N/A</v>
      </c>
      <c r="C20016" s="1" t="str">
        <f aca="false">IF(H20016="",F20016,H20016)</f>
        <v>geddes 1 solar, llc</v>
      </c>
      <c r="F20016" s="5"/>
      <c r="G20016" s="1" t="n">
        <v>64459</v>
      </c>
      <c r="H20016" s="1" t="s">
        <v>25602</v>
      </c>
      <c r="I20016" s="1" t="n">
        <v>64106</v>
      </c>
      <c r="J20016" s="1" t="s">
        <v>25602</v>
      </c>
      <c r="K20016" s="1" t="s">
        <v>25429</v>
      </c>
    </row>
    <row r="20017" customFormat="false" ht="15" hidden="false" customHeight="true" outlineLevel="0" collapsed="false">
      <c r="A20017" s="1" t="n">
        <f aca="false">IF(IFERROR((MATCH(G20017,$G$1:$G$12712,0)),0),INDEX($A$1:$A$12712,MATCH(G20017,$G$1:$G$12712,0)),MAX($A$2:$A20016)+1)</f>
        <v>15668</v>
      </c>
      <c r="B20017" s="1" t="e">
        <f aca="false">IF(COUNTIF($G$1:$G$12712,G20017&gt;0),0,INDEX($A$1:$A$12712,MATCH(G20017,$G$1:$G$12712,0)))</f>
        <v>#N/A</v>
      </c>
      <c r="C20017" s="1" t="str">
        <f aca="false">IF(H20017="",F20017,H20017)</f>
        <v>jack francis solar, llc</v>
      </c>
      <c r="F20017" s="5"/>
      <c r="G20017" s="1" t="n">
        <v>64460</v>
      </c>
      <c r="H20017" s="1" t="s">
        <v>25603</v>
      </c>
      <c r="I20017" s="1" t="n">
        <v>64111</v>
      </c>
      <c r="J20017" s="1" t="s">
        <v>25603</v>
      </c>
      <c r="K20017" s="1" t="s">
        <v>25429</v>
      </c>
    </row>
    <row r="20018" customFormat="false" ht="15" hidden="false" customHeight="true" outlineLevel="0" collapsed="false">
      <c r="A20018" s="1" t="n">
        <f aca="false">IF(IFERROR((MATCH(G20018,$G$1:$G$12712,0)),0),INDEX($A$1:$A$12712,MATCH(G20018,$G$1:$G$12712,0)),MAX($A$2:$A20017)+1)</f>
        <v>15669</v>
      </c>
      <c r="B20018" s="1" t="e">
        <f aca="false">IF(COUNTIF($G$1:$G$12712,G20018&gt;0),0,INDEX($A$1:$A$12712,MATCH(G20018,$G$1:$G$12712,0)))</f>
        <v>#N/A</v>
      </c>
      <c r="C20018" s="1" t="str">
        <f aca="false">IF(H20018="",F20018,H20018)</f>
        <v>may shannon solar, llc</v>
      </c>
      <c r="F20018" s="5"/>
      <c r="G20018" s="1" t="n">
        <v>64461</v>
      </c>
      <c r="H20018" s="1" t="s">
        <v>25604</v>
      </c>
      <c r="I20018" s="1" t="n">
        <v>64112</v>
      </c>
      <c r="J20018" s="1" t="s">
        <v>25604</v>
      </c>
      <c r="K20018" s="1" t="s">
        <v>25429</v>
      </c>
    </row>
    <row r="20019" customFormat="false" ht="15" hidden="false" customHeight="true" outlineLevel="0" collapsed="false">
      <c r="A20019" s="1" t="n">
        <f aca="false">IF(IFERROR((MATCH(G20019,$G$1:$G$12712,0)),0),INDEX($A$1:$A$12712,MATCH(G20019,$G$1:$G$12712,0)),MAX($A$2:$A20018)+1)</f>
        <v>15670</v>
      </c>
      <c r="B20019" s="1" t="e">
        <f aca="false">IF(COUNTIF($G$1:$G$12712,G20019&gt;0),0,INDEX($A$1:$A$12712,MATCH(G20019,$G$1:$G$12712,0)))</f>
        <v>#N/A</v>
      </c>
      <c r="C20019" s="1" t="str">
        <f aca="false">IF(H20019="",F20019,H20019)</f>
        <v>stoneheart solar, llc</v>
      </c>
      <c r="F20019" s="5"/>
      <c r="G20019" s="1" t="n">
        <v>64462</v>
      </c>
      <c r="H20019" s="1" t="s">
        <v>25605</v>
      </c>
      <c r="I20019" s="1" t="n">
        <v>64113</v>
      </c>
      <c r="J20019" s="1" t="s">
        <v>25605</v>
      </c>
      <c r="K20019" s="1" t="s">
        <v>25429</v>
      </c>
    </row>
    <row r="20020" customFormat="false" ht="15" hidden="false" customHeight="true" outlineLevel="0" collapsed="false">
      <c r="A20020" s="1" t="n">
        <f aca="false">IF(IFERROR((MATCH(G20020,$G$1:$G$12712,0)),0),INDEX($A$1:$A$12712,MATCH(G20020,$G$1:$G$12712,0)),MAX($A$2:$A20019)+1)</f>
        <v>15671</v>
      </c>
      <c r="B20020" s="1" t="e">
        <f aca="false">IF(COUNTIF($G$1:$G$12712,G20020&gt;0),0,INDEX($A$1:$A$12712,MATCH(G20020,$G$1:$G$12712,0)))</f>
        <v>#N/A</v>
      </c>
      <c r="C20020" s="1" t="str">
        <f aca="false">IF(H20020="",F20020,H20020)</f>
        <v>workman road solar farm, llc</v>
      </c>
      <c r="F20020" s="5"/>
      <c r="G20020" s="1" t="n">
        <v>64463</v>
      </c>
      <c r="H20020" s="1" t="s">
        <v>25606</v>
      </c>
      <c r="I20020" s="1" t="n">
        <v>64114</v>
      </c>
      <c r="J20020" s="1" t="s">
        <v>25606</v>
      </c>
      <c r="K20020" s="1" t="s">
        <v>25429</v>
      </c>
    </row>
    <row r="20021" customFormat="false" ht="15" hidden="false" customHeight="true" outlineLevel="0" collapsed="false">
      <c r="A20021" s="1" t="n">
        <f aca="false">IF(IFERROR((MATCH(G20021,$G$1:$G$12712,0)),0),INDEX($A$1:$A$12712,MATCH(G20021,$G$1:$G$12712,0)),MAX($A$2:$A20020)+1)</f>
        <v>15672</v>
      </c>
      <c r="B20021" s="1" t="e">
        <f aca="false">IF(COUNTIF($G$1:$G$12712,G20021&gt;0),0,INDEX($A$1:$A$12712,MATCH(G20021,$G$1:$G$12712,0)))</f>
        <v>#N/A</v>
      </c>
      <c r="C20021" s="1" t="str">
        <f aca="false">IF(H20021="",F20021,H20021)</f>
        <v>clendenin a community solar, llc csg</v>
      </c>
      <c r="F20021" s="5"/>
      <c r="G20021" s="1" t="n">
        <v>64464</v>
      </c>
      <c r="H20021" s="1" t="s">
        <v>25607</v>
      </c>
      <c r="I20021" s="1" t="n">
        <v>64098</v>
      </c>
      <c r="J20021" s="1" t="s">
        <v>25608</v>
      </c>
      <c r="K20021" s="1" t="s">
        <v>25429</v>
      </c>
    </row>
    <row r="20022" customFormat="false" ht="15" hidden="false" customHeight="true" outlineLevel="0" collapsed="false">
      <c r="A20022" s="1" t="n">
        <f aca="false">IF(IFERROR((MATCH(G20022,$G$1:$G$12712,0)),0),INDEX($A$1:$A$12712,MATCH(G20022,$G$1:$G$12712,0)),MAX($A$2:$A20021)+1)</f>
        <v>15673</v>
      </c>
      <c r="B20022" s="1" t="e">
        <f aca="false">IF(COUNTIF($G$1:$G$12712,G20022&gt;0),0,INDEX($A$1:$A$12712,MATCH(G20022,$G$1:$G$12712,0)))</f>
        <v>#N/A</v>
      </c>
      <c r="C20022" s="1" t="str">
        <f aca="false">IF(H20022="",F20022,H20022)</f>
        <v>kern a community solar, llc csg</v>
      </c>
      <c r="F20022" s="5"/>
      <c r="G20022" s="1" t="n">
        <v>64465</v>
      </c>
      <c r="H20022" s="1" t="s">
        <v>25609</v>
      </c>
      <c r="I20022" s="1" t="n">
        <v>64099</v>
      </c>
      <c r="J20022" s="1" t="s">
        <v>25610</v>
      </c>
      <c r="K20022" s="1" t="s">
        <v>25429</v>
      </c>
    </row>
    <row r="20023" customFormat="false" ht="15" hidden="false" customHeight="true" outlineLevel="0" collapsed="false">
      <c r="A20023" s="1" t="n">
        <f aca="false">IF(IFERROR((MATCH(G20023,$G$1:$G$12712,0)),0),INDEX($A$1:$A$12712,MATCH(G20023,$G$1:$G$12712,0)),MAX($A$2:$A20022)+1)</f>
        <v>15674</v>
      </c>
      <c r="B20023" s="1" t="e">
        <f aca="false">IF(COUNTIF($G$1:$G$12712,G20023&gt;0),0,INDEX($A$1:$A$12712,MATCH(G20023,$G$1:$G$12712,0)))</f>
        <v>#N/A</v>
      </c>
      <c r="C20023" s="1" t="str">
        <f aca="false">IF(H20023="",F20023,H20023)</f>
        <v>lukuc b community solar llc csg</v>
      </c>
      <c r="F20023" s="5"/>
      <c r="G20023" s="1" t="n">
        <v>64466</v>
      </c>
      <c r="H20023" s="1" t="s">
        <v>25611</v>
      </c>
      <c r="I20023" s="1" t="n">
        <v>64100</v>
      </c>
      <c r="J20023" s="1" t="s">
        <v>25612</v>
      </c>
      <c r="K20023" s="1" t="s">
        <v>25429</v>
      </c>
    </row>
    <row r="20024" customFormat="false" ht="15" hidden="false" customHeight="true" outlineLevel="0" collapsed="false">
      <c r="A20024" s="1" t="n">
        <f aca="false">IF(IFERROR((MATCH(G20024,$G$1:$G$12712,0)),0),INDEX($A$1:$A$12712,MATCH(G20024,$G$1:$G$12712,0)),MAX($A$2:$A20023)+1)</f>
        <v>15675</v>
      </c>
      <c r="B20024" s="1" t="e">
        <f aca="false">IF(COUNTIF($G$1:$G$12712,G20024&gt;0),0,INDEX($A$1:$A$12712,MATCH(G20024,$G$1:$G$12712,0)))</f>
        <v>#N/A</v>
      </c>
      <c r="C20024" s="1" t="str">
        <f aca="false">IF(H20024="",F20024,H20024)</f>
        <v>csg mt. morris 2, llc</v>
      </c>
      <c r="F20024" s="5"/>
      <c r="G20024" s="1" t="n">
        <v>64467</v>
      </c>
      <c r="H20024" s="1" t="s">
        <v>25613</v>
      </c>
      <c r="I20024" s="1" t="n">
        <v>64101</v>
      </c>
      <c r="J20024" s="1" t="s">
        <v>25613</v>
      </c>
      <c r="K20024" s="1" t="s">
        <v>25429</v>
      </c>
    </row>
    <row r="20025" customFormat="false" ht="15" hidden="false" customHeight="true" outlineLevel="0" collapsed="false">
      <c r="A20025" s="1" t="n">
        <f aca="false">IF(IFERROR((MATCH(G20025,$G$1:$G$12712,0)),0),INDEX($A$1:$A$12712,MATCH(G20025,$G$1:$G$12712,0)),MAX($A$2:$A20024)+1)</f>
        <v>15676</v>
      </c>
      <c r="B20025" s="1" t="e">
        <f aca="false">IF(COUNTIF($G$1:$G$12712,G20025&gt;0),0,INDEX($A$1:$A$12712,MATCH(G20025,$G$1:$G$12712,0)))</f>
        <v>#N/A</v>
      </c>
      <c r="C20025" s="1" t="str">
        <f aca="false">IF(H20025="",F20025,H20025)</f>
        <v>tower road solar, llc csg</v>
      </c>
      <c r="F20025" s="5"/>
      <c r="G20025" s="1" t="n">
        <v>64468</v>
      </c>
      <c r="H20025" s="1" t="s">
        <v>25614</v>
      </c>
      <c r="I20025" s="1" t="n">
        <v>64102</v>
      </c>
      <c r="J20025" s="1" t="s">
        <v>25615</v>
      </c>
      <c r="K20025" s="1" t="s">
        <v>25429</v>
      </c>
    </row>
    <row r="20026" customFormat="false" ht="15" hidden="false" customHeight="true" outlineLevel="0" collapsed="false">
      <c r="A20026" s="1" t="n">
        <f aca="false">IF(IFERROR((MATCH(G20026,$G$1:$G$12712,0)),0),INDEX($A$1:$A$12712,MATCH(G20026,$G$1:$G$12712,0)),MAX($A$2:$A20025)+1)</f>
        <v>15677</v>
      </c>
      <c r="B20026" s="1" t="e">
        <f aca="false">IF(COUNTIF($G$1:$G$12712,G20026&gt;0),0,INDEX($A$1:$A$12712,MATCH(G20026,$G$1:$G$12712,0)))</f>
        <v>#N/A</v>
      </c>
      <c r="C20026" s="1" t="str">
        <f aca="false">IF(H20026="",F20026,H20026)</f>
        <v>interchange solar, llc</v>
      </c>
      <c r="F20026" s="5"/>
      <c r="G20026" s="1" t="n">
        <v>64470</v>
      </c>
      <c r="H20026" s="1" t="s">
        <v>25616</v>
      </c>
      <c r="I20026" s="1" t="n">
        <v>64107</v>
      </c>
      <c r="J20026" s="1" t="s">
        <v>25616</v>
      </c>
      <c r="K20026" s="1" t="s">
        <v>25429</v>
      </c>
    </row>
    <row r="20027" customFormat="false" ht="15" hidden="false" customHeight="true" outlineLevel="0" collapsed="false">
      <c r="A20027" s="1" t="n">
        <f aca="false">IF(IFERROR((MATCH(G20027,$G$1:$G$12712,0)),0),INDEX($A$1:$A$12712,MATCH(G20027,$G$1:$G$12712,0)),MAX($A$2:$A20026)+1)</f>
        <v>15678</v>
      </c>
      <c r="B20027" s="1" t="e">
        <f aca="false">IF(COUNTIF($G$1:$G$12712,G20027&gt;0),0,INDEX($A$1:$A$12712,MATCH(G20027,$G$1:$G$12712,0)))</f>
        <v>#N/A</v>
      </c>
      <c r="C20027" s="1" t="str">
        <f aca="false">IF(H20027="",F20027,H20027)</f>
        <v>berry road solar</v>
      </c>
      <c r="F20027" s="5"/>
      <c r="G20027" s="1" t="n">
        <v>64472</v>
      </c>
      <c r="H20027" s="1" t="s">
        <v>25617</v>
      </c>
      <c r="I20027" s="1" t="n">
        <v>64096</v>
      </c>
      <c r="J20027" s="1" t="s">
        <v>25618</v>
      </c>
      <c r="K20027" s="1" t="s">
        <v>25429</v>
      </c>
    </row>
    <row r="20028" customFormat="false" ht="15" hidden="false" customHeight="true" outlineLevel="0" collapsed="false">
      <c r="A20028" s="1" t="n">
        <f aca="false">IF(IFERROR((MATCH(G20028,$G$1:$G$12712,0)),0),INDEX($A$1:$A$12712,MATCH(G20028,$G$1:$G$12712,0)),MAX($A$2:$A20027)+1)</f>
        <v>15679</v>
      </c>
      <c r="B20028" s="1" t="e">
        <f aca="false">IF(COUNTIF($G$1:$G$12712,G20028&gt;0),0,INDEX($A$1:$A$12712,MATCH(G20028,$G$1:$G$12712,0)))</f>
        <v>#N/A</v>
      </c>
      <c r="C20028" s="1" t="str">
        <f aca="false">IF(H20028="",F20028,H20028)</f>
        <v>hendershot solar, llc</v>
      </c>
      <c r="F20028" s="5"/>
      <c r="G20028" s="1" t="n">
        <v>64496</v>
      </c>
      <c r="H20028" s="1" t="s">
        <v>25619</v>
      </c>
      <c r="I20028" s="1" t="n">
        <v>64143</v>
      </c>
      <c r="J20028" s="1" t="s">
        <v>25619</v>
      </c>
      <c r="K20028" s="1" t="s">
        <v>25429</v>
      </c>
    </row>
    <row r="20029" customFormat="false" ht="15" hidden="false" customHeight="true" outlineLevel="0" collapsed="false">
      <c r="A20029" s="1" t="n">
        <f aca="false">IF(IFERROR((MATCH(G20029,$G$1:$G$12712,0)),0),INDEX($A$1:$A$12712,MATCH(G20029,$G$1:$G$12712,0)),MAX($A$2:$A20028)+1)</f>
        <v>15680</v>
      </c>
      <c r="B20029" s="1" t="e">
        <f aca="false">IF(COUNTIF($G$1:$G$12712,G20029&gt;0),0,INDEX($A$1:$A$12712,MATCH(G20029,$G$1:$G$12712,0)))</f>
        <v>#N/A</v>
      </c>
      <c r="C20029" s="1" t="str">
        <f aca="false">IF(H20029="",F20029,H20029)</f>
        <v>hazel solar, llc</v>
      </c>
      <c r="F20029" s="5"/>
      <c r="G20029" s="1" t="n">
        <v>64497</v>
      </c>
      <c r="H20029" s="1" t="s">
        <v>25620</v>
      </c>
      <c r="I20029" s="1" t="n">
        <v>64142</v>
      </c>
      <c r="J20029" s="1" t="s">
        <v>25620</v>
      </c>
      <c r="K20029" s="1" t="s">
        <v>25429</v>
      </c>
    </row>
    <row r="20030" customFormat="false" ht="15" hidden="false" customHeight="true" outlineLevel="0" collapsed="false">
      <c r="A20030" s="1" t="n">
        <f aca="false">IF(IFERROR((MATCH(G20030,$G$1:$G$12712,0)),0),INDEX($A$1:$A$12712,MATCH(G20030,$G$1:$G$12712,0)),MAX($A$2:$A20029)+1)</f>
        <v>15681</v>
      </c>
      <c r="B20030" s="1" t="e">
        <f aca="false">IF(COUNTIF($G$1:$G$12712,G20030&gt;0),0,INDEX($A$1:$A$12712,MATCH(G20030,$G$1:$G$12712,0)))</f>
        <v>#N/A</v>
      </c>
      <c r="C20030" s="1" t="str">
        <f aca="false">IF(H20030="",F20030,H20030)</f>
        <v>geddes 2 solar, llc</v>
      </c>
      <c r="F20030" s="5"/>
      <c r="G20030" s="1" t="n">
        <v>64498</v>
      </c>
      <c r="H20030" s="1" t="s">
        <v>25621</v>
      </c>
      <c r="I20030" s="1" t="n">
        <v>64141</v>
      </c>
      <c r="J20030" s="1" t="s">
        <v>25621</v>
      </c>
      <c r="K20030" s="1" t="s">
        <v>25429</v>
      </c>
    </row>
    <row r="20031" customFormat="false" ht="15" hidden="false" customHeight="true" outlineLevel="0" collapsed="false">
      <c r="A20031" s="1" t="n">
        <f aca="false">IF(IFERROR((MATCH(G20031,$G$1:$G$12712,0)),0),INDEX($A$1:$A$12712,MATCH(G20031,$G$1:$G$12712,0)),MAX($A$2:$A20030)+1)</f>
        <v>15682</v>
      </c>
      <c r="B20031" s="1" t="e">
        <f aca="false">IF(COUNTIF($G$1:$G$12712,G20031&gt;0),0,INDEX($A$1:$A$12712,MATCH(G20031,$G$1:$G$12712,0)))</f>
        <v>#N/A</v>
      </c>
      <c r="C20031" s="1" t="str">
        <f aca="false">IF(H20031="",F20031,H20031)</f>
        <v>bullhead solar, llc</v>
      </c>
      <c r="F20031" s="5"/>
      <c r="G20031" s="1" t="n">
        <v>64499</v>
      </c>
      <c r="H20031" s="1" t="s">
        <v>25622</v>
      </c>
      <c r="I20031" s="1" t="n">
        <v>64140</v>
      </c>
      <c r="J20031" s="1" t="s">
        <v>25622</v>
      </c>
      <c r="K20031" s="1" t="s">
        <v>25429</v>
      </c>
    </row>
    <row r="20032" customFormat="false" ht="15" hidden="false" customHeight="true" outlineLevel="0" collapsed="false">
      <c r="A20032" s="1" t="n">
        <f aca="false">IF(IFERROR((MATCH(G20032,$G$1:$G$12712,0)),0),INDEX($A$1:$A$12712,MATCH(G20032,$G$1:$G$12712,0)),MAX($A$2:$A20031)+1)</f>
        <v>15683</v>
      </c>
      <c r="B20032" s="1" t="e">
        <f aca="false">IF(COUNTIF($G$1:$G$12712,G20032&gt;0),0,INDEX($A$1:$A$12712,MATCH(G20032,$G$1:$G$12712,0)))</f>
        <v>#N/A</v>
      </c>
      <c r="C20032" s="1" t="str">
        <f aca="false">IF(H20032="",F20032,H20032)</f>
        <v>angola solar, llc</v>
      </c>
      <c r="F20032" s="5"/>
      <c r="G20032" s="1" t="n">
        <v>64500</v>
      </c>
      <c r="H20032" s="1" t="s">
        <v>25623</v>
      </c>
      <c r="I20032" s="1" t="n">
        <v>64139</v>
      </c>
      <c r="J20032" s="1" t="s">
        <v>25623</v>
      </c>
      <c r="K20032" s="1" t="s">
        <v>25429</v>
      </c>
    </row>
    <row r="20033" customFormat="false" ht="15" hidden="false" customHeight="true" outlineLevel="0" collapsed="false">
      <c r="A20033" s="1" t="n">
        <f aca="false">IF(IFERROR((MATCH(G20033,$G$1:$G$12712,0)),0),INDEX($A$1:$A$12712,MATCH(G20033,$G$1:$G$12712,0)),MAX($A$2:$A20032)+1)</f>
        <v>15684</v>
      </c>
      <c r="B20033" s="1" t="e">
        <f aca="false">IF(COUNTIF($G$1:$G$12712,G20033&gt;0),0,INDEX($A$1:$A$12712,MATCH(G20033,$G$1:$G$12712,0)))</f>
        <v>#N/A</v>
      </c>
      <c r="C20033" s="1" t="str">
        <f aca="false">IF(H20033="",F20033,H20033)</f>
        <v>socore clovis 1</v>
      </c>
      <c r="F20033" s="5"/>
      <c r="G20033" s="1" t="n">
        <v>64524</v>
      </c>
      <c r="H20033" s="1" t="s">
        <v>25624</v>
      </c>
      <c r="I20033" s="1" t="n">
        <v>64160</v>
      </c>
      <c r="J20033" s="1" t="s">
        <v>25625</v>
      </c>
      <c r="K20033" s="1" t="s">
        <v>25429</v>
      </c>
    </row>
    <row r="20034" customFormat="false" ht="15" hidden="false" customHeight="true" outlineLevel="0" collapsed="false">
      <c r="A20034" s="1" t="n">
        <f aca="false">IF(IFERROR((MATCH(G20034,$G$1:$G$12712,0)),0),INDEX($A$1:$A$12712,MATCH(G20034,$G$1:$G$12712,0)),MAX($A$2:$A20033)+1)</f>
        <v>15685</v>
      </c>
      <c r="B20034" s="1" t="e">
        <f aca="false">IF(COUNTIF($G$1:$G$12712,G20034&gt;0),0,INDEX($A$1:$A$12712,MATCH(G20034,$G$1:$G$12712,0)))</f>
        <v>#N/A</v>
      </c>
      <c r="C20034" s="1" t="str">
        <f aca="false">IF(H20034="",F20034,H20034)</f>
        <v>washingtonville</v>
      </c>
      <c r="F20034" s="5"/>
      <c r="G20034" s="1" t="n">
        <v>64562</v>
      </c>
      <c r="H20034" s="1" t="s">
        <v>25626</v>
      </c>
      <c r="I20034" s="1" t="n">
        <v>64193</v>
      </c>
      <c r="J20034" s="1" t="s">
        <v>25626</v>
      </c>
      <c r="K20034" s="1" t="s">
        <v>25429</v>
      </c>
    </row>
    <row r="20035" customFormat="false" ht="15" hidden="false" customHeight="true" outlineLevel="0" collapsed="false">
      <c r="A20035" s="1" t="n">
        <f aca="false">IF(IFERROR((MATCH(G20035,$G$1:$G$12712,0)),0),INDEX($A$1:$A$12712,MATCH(G20035,$G$1:$G$12712,0)),MAX($A$2:$A20034)+1)</f>
        <v>15686</v>
      </c>
      <c r="B20035" s="1" t="e">
        <f aca="false">IF(COUNTIF($G$1:$G$12712,G20035&gt;0),0,INDEX($A$1:$A$12712,MATCH(G20035,$G$1:$G$12712,0)))</f>
        <v>#N/A</v>
      </c>
      <c r="C20035" s="1" t="str">
        <f aca="false">IF(H20035="",F20035,H20035)</f>
        <v>columbia substation</v>
      </c>
      <c r="F20035" s="5"/>
      <c r="G20035" s="1" t="n">
        <v>64570</v>
      </c>
      <c r="H20035" s="1" t="s">
        <v>25627</v>
      </c>
      <c r="I20035" s="1" t="n">
        <v>62715</v>
      </c>
      <c r="J20035" s="1" t="s">
        <v>23659</v>
      </c>
      <c r="K20035" s="1" t="s">
        <v>25429</v>
      </c>
    </row>
    <row r="20036" customFormat="false" ht="15" hidden="false" customHeight="true" outlineLevel="0" collapsed="false">
      <c r="A20036" s="1" t="n">
        <f aca="false">IF(IFERROR((MATCH(G20036,$G$1:$G$12712,0)),0),INDEX($A$1:$A$12712,MATCH(G20036,$G$1:$G$12712,0)),MAX($A$2:$A20035)+1)</f>
        <v>15687</v>
      </c>
      <c r="B20036" s="1" t="e">
        <f aca="false">IF(COUNTIF($G$1:$G$12712,G20036&gt;0),0,INDEX($A$1:$A$12712,MATCH(G20036,$G$1:$G$12712,0)))</f>
        <v>#N/A</v>
      </c>
      <c r="C20036" s="1" t="str">
        <f aca="false">IF(H20036="",F20036,H20036)</f>
        <v>westport community solar garden</v>
      </c>
      <c r="F20036" s="5"/>
      <c r="G20036" s="1" t="n">
        <v>64574</v>
      </c>
      <c r="H20036" s="1" t="s">
        <v>25628</v>
      </c>
      <c r="I20036" s="1" t="n">
        <v>64200</v>
      </c>
      <c r="J20036" s="1" t="s">
        <v>25629</v>
      </c>
      <c r="K20036" s="1" t="s">
        <v>25429</v>
      </c>
    </row>
    <row r="20037" customFormat="false" ht="15" hidden="false" customHeight="true" outlineLevel="0" collapsed="false">
      <c r="A20037" s="1" t="n">
        <f aca="false">IF(IFERROR((MATCH(G20037,$G$1:$G$12712,0)),0),INDEX($A$1:$A$12712,MATCH(G20037,$G$1:$G$12712,0)),MAX($A$2:$A20036)+1)</f>
        <v>15688</v>
      </c>
      <c r="B20037" s="1" t="e">
        <f aca="false">IF(COUNTIF($G$1:$G$12712,G20037&gt;0),0,INDEX($A$1:$A$12712,MATCH(G20037,$G$1:$G$12712,0)))</f>
        <v>#N/A</v>
      </c>
      <c r="C20037" s="1" t="str">
        <f aca="false">IF(H20037="",F20037,H20037)</f>
        <v>slate hill</v>
      </c>
      <c r="F20037" s="5"/>
      <c r="G20037" s="1" t="n">
        <v>64578</v>
      </c>
      <c r="H20037" s="1" t="s">
        <v>25630</v>
      </c>
      <c r="I20037" s="1" t="n">
        <v>64192</v>
      </c>
      <c r="J20037" s="1" t="s">
        <v>25631</v>
      </c>
      <c r="K20037" s="1" t="s">
        <v>25429</v>
      </c>
    </row>
    <row r="20038" customFormat="false" ht="15" hidden="false" customHeight="true" outlineLevel="0" collapsed="false">
      <c r="A20038" s="1" t="n">
        <f aca="false">IF(IFERROR((MATCH(G20038,$G$1:$G$12712,0)),0),INDEX($A$1:$A$12712,MATCH(G20038,$G$1:$G$12712,0)),MAX($A$2:$A20037)+1)</f>
        <v>15689</v>
      </c>
      <c r="B20038" s="1" t="e">
        <f aca="false">IF(COUNTIF($G$1:$G$12712,G20038&gt;0),0,INDEX($A$1:$A$12712,MATCH(G20038,$G$1:$G$12712,0)))</f>
        <v>#N/A</v>
      </c>
      <c r="C20038" s="1" t="str">
        <f aca="false">IF(H20038="",F20038,H20038)</f>
        <v>shawnee - ga</v>
      </c>
      <c r="F20038" s="5"/>
      <c r="G20038" s="1" t="n">
        <v>64582</v>
      </c>
      <c r="H20038" s="1" t="s">
        <v>25632</v>
      </c>
      <c r="I20038" s="1" t="n">
        <v>62715</v>
      </c>
      <c r="J20038" s="1" t="s">
        <v>23659</v>
      </c>
      <c r="K20038" s="1" t="s">
        <v>25429</v>
      </c>
    </row>
    <row r="20039" customFormat="false" ht="15" hidden="false" customHeight="true" outlineLevel="0" collapsed="false">
      <c r="A20039" s="1" t="n">
        <f aca="false">IF(IFERROR((MATCH(G20039,$G$1:$G$12712,0)),0),INDEX($A$1:$A$12712,MATCH(G20039,$G$1:$G$12712,0)),MAX($A$2:$A20038)+1)</f>
        <v>15690</v>
      </c>
      <c r="B20039" s="1" t="e">
        <f aca="false">IF(COUNTIF($G$1:$G$12712,G20039&gt;0),0,INDEX($A$1:$A$12712,MATCH(G20039,$G$1:$G$12712,0)))</f>
        <v>#N/A</v>
      </c>
      <c r="C20039" s="1" t="str">
        <f aca="false">IF(H20039="",F20039,H20039)</f>
        <v>burns solar one llc</v>
      </c>
      <c r="F20039" s="5"/>
      <c r="G20039" s="1" t="n">
        <v>64606</v>
      </c>
      <c r="H20039" s="1" t="s">
        <v>25633</v>
      </c>
      <c r="I20039" s="1" t="n">
        <v>61227</v>
      </c>
      <c r="J20039" s="1" t="s">
        <v>25298</v>
      </c>
      <c r="K20039" s="1" t="s">
        <v>25429</v>
      </c>
    </row>
    <row r="20040" customFormat="false" ht="15" hidden="false" customHeight="true" outlineLevel="0" collapsed="false">
      <c r="A20040" s="1" t="n">
        <f aca="false">IF(IFERROR((MATCH(G20040,$G$1:$G$12712,0)),0),INDEX($A$1:$A$12712,MATCH(G20040,$G$1:$G$12712,0)),MAX($A$2:$A20039)+1)</f>
        <v>15691</v>
      </c>
      <c r="B20040" s="1" t="e">
        <f aca="false">IF(COUNTIF($G$1:$G$12712,G20040&gt;0),0,INDEX($A$1:$A$12712,MATCH(G20040,$G$1:$G$12712,0)))</f>
        <v>#N/A</v>
      </c>
      <c r="C20040" s="1" t="str">
        <f aca="false">IF(H20040="",F20040,H20040)</f>
        <v>hostetter solar one, llc</v>
      </c>
      <c r="F20040" s="5"/>
      <c r="G20040" s="1" t="n">
        <v>64608</v>
      </c>
      <c r="H20040" s="1" t="s">
        <v>25634</v>
      </c>
      <c r="I20040" s="1" t="n">
        <v>61227</v>
      </c>
      <c r="J20040" s="1" t="s">
        <v>25298</v>
      </c>
      <c r="K20040" s="1" t="s">
        <v>25429</v>
      </c>
    </row>
    <row r="20041" customFormat="false" ht="15" hidden="false" customHeight="true" outlineLevel="0" collapsed="false">
      <c r="A20041" s="1" t="n">
        <f aca="false">IF(IFERROR((MATCH(G20041,$G$1:$G$12712,0)),0),INDEX($A$1:$A$12712,MATCH(G20041,$G$1:$G$12712,0)),MAX($A$2:$A20040)+1)</f>
        <v>15692</v>
      </c>
      <c r="B20041" s="1" t="e">
        <f aca="false">IF(COUNTIF($G$1:$G$12712,G20041&gt;0),0,INDEX($A$1:$A$12712,MATCH(G20041,$G$1:$G$12712,0)))</f>
        <v>#N/A</v>
      </c>
      <c r="C20041" s="1" t="str">
        <f aca="false">IF(H20041="",F20041,H20041)</f>
        <v>diamond h dairy power</v>
      </c>
      <c r="F20041" s="5"/>
      <c r="G20041" s="1" t="n">
        <v>64622</v>
      </c>
      <c r="H20041" s="1" t="s">
        <v>25635</v>
      </c>
      <c r="I20041" s="1" t="n">
        <v>64240</v>
      </c>
      <c r="J20041" s="1" t="s">
        <v>25636</v>
      </c>
      <c r="K20041" s="1" t="s">
        <v>25429</v>
      </c>
    </row>
    <row r="20042" customFormat="false" ht="15" hidden="false" customHeight="true" outlineLevel="0" collapsed="false">
      <c r="A20042" s="1" t="n">
        <f aca="false">IF(IFERROR((MATCH(G20042,$G$1:$G$12712,0)),0),INDEX($A$1:$A$12712,MATCH(G20042,$G$1:$G$12712,0)),MAX($A$2:$A20041)+1)</f>
        <v>15693</v>
      </c>
      <c r="B20042" s="1" t="e">
        <f aca="false">IF(COUNTIF($G$1:$G$12712,G20042&gt;0),0,INDEX($A$1:$A$12712,MATCH(G20042,$G$1:$G$12712,0)))</f>
        <v>#N/A</v>
      </c>
      <c r="C20042" s="1" t="str">
        <f aca="false">IF(H20042="",F20042,H20042)</f>
        <v>pittman solar one llc</v>
      </c>
      <c r="F20042" s="5"/>
      <c r="G20042" s="1" t="n">
        <v>64646</v>
      </c>
      <c r="H20042" s="1" t="s">
        <v>25637</v>
      </c>
      <c r="I20042" s="1" t="n">
        <v>61227</v>
      </c>
      <c r="J20042" s="1" t="s">
        <v>25298</v>
      </c>
      <c r="K20042" s="1" t="s">
        <v>25429</v>
      </c>
    </row>
    <row r="20043" customFormat="false" ht="15" hidden="false" customHeight="true" outlineLevel="0" collapsed="false">
      <c r="A20043" s="1" t="n">
        <f aca="false">IF(IFERROR((MATCH(G20043,$G$1:$G$12712,0)),0),INDEX($A$1:$A$12712,MATCH(G20043,$G$1:$G$12712,0)),MAX($A$2:$A20042)+1)</f>
        <v>15694</v>
      </c>
      <c r="B20043" s="1" t="e">
        <f aca="false">IF(COUNTIF($G$1:$G$12712,G20043&gt;0),0,INDEX($A$1:$A$12712,MATCH(G20043,$G$1:$G$12712,0)))</f>
        <v>#N/A</v>
      </c>
      <c r="C20043" s="1" t="str">
        <f aca="false">IF(H20043="",F20043,H20043)</f>
        <v>bulldog solar one, llc</v>
      </c>
      <c r="F20043" s="5"/>
      <c r="G20043" s="1" t="n">
        <v>64647</v>
      </c>
      <c r="H20043" s="1" t="s">
        <v>25638</v>
      </c>
      <c r="I20043" s="1" t="n">
        <v>61227</v>
      </c>
      <c r="J20043" s="1" t="s">
        <v>25298</v>
      </c>
      <c r="K20043" s="1" t="s">
        <v>25429</v>
      </c>
    </row>
    <row r="20044" customFormat="false" ht="15" hidden="false" customHeight="true" outlineLevel="0" collapsed="false">
      <c r="A20044" s="1" t="n">
        <f aca="false">IF(IFERROR((MATCH(G20044,$G$1:$G$12712,0)),0),INDEX($A$1:$A$12712,MATCH(G20044,$G$1:$G$12712,0)),MAX($A$2:$A20043)+1)</f>
        <v>15695</v>
      </c>
      <c r="B20044" s="1" t="e">
        <f aca="false">IF(COUNTIF($G$1:$G$12712,G20044&gt;0),0,INDEX($A$1:$A$12712,MATCH(G20044,$G$1:$G$12712,0)))</f>
        <v>#N/A</v>
      </c>
      <c r="C20044" s="1" t="str">
        <f aca="false">IF(H20044="",F20044,H20044)</f>
        <v>pivot solar 4 llc</v>
      </c>
      <c r="F20044" s="5"/>
      <c r="G20044" s="1" t="n">
        <v>64648</v>
      </c>
      <c r="H20044" s="1" t="s">
        <v>25639</v>
      </c>
      <c r="I20044" s="1" t="n">
        <v>61227</v>
      </c>
      <c r="J20044" s="1" t="s">
        <v>25298</v>
      </c>
      <c r="K20044" s="1" t="s">
        <v>25429</v>
      </c>
    </row>
    <row r="20045" customFormat="false" ht="15" hidden="false" customHeight="true" outlineLevel="0" collapsed="false">
      <c r="A20045" s="1" t="n">
        <f aca="false">IF(IFERROR((MATCH(G20045,$G$1:$G$12712,0)),0),INDEX($A$1:$A$12712,MATCH(G20045,$G$1:$G$12712,0)),MAX($A$2:$A20044)+1)</f>
        <v>15696</v>
      </c>
      <c r="B20045" s="1" t="e">
        <f aca="false">IF(COUNTIF($G$1:$G$12712,G20045&gt;0),0,INDEX($A$1:$A$12712,MATCH(G20045,$G$1:$G$12712,0)))</f>
        <v>#N/A</v>
      </c>
      <c r="C20045" s="1" t="str">
        <f aca="false">IF(H20045="",F20045,H20045)</f>
        <v>pivot solar 14 llc</v>
      </c>
      <c r="F20045" s="5"/>
      <c r="G20045" s="1" t="n">
        <v>64650</v>
      </c>
      <c r="H20045" s="1" t="s">
        <v>25640</v>
      </c>
      <c r="I20045" s="1" t="n">
        <v>61227</v>
      </c>
      <c r="J20045" s="1" t="s">
        <v>25298</v>
      </c>
      <c r="K20045" s="1" t="s">
        <v>25429</v>
      </c>
    </row>
    <row r="20046" customFormat="false" ht="15" hidden="false" customHeight="true" outlineLevel="0" collapsed="false">
      <c r="A20046" s="1" t="n">
        <f aca="false">IF(IFERROR((MATCH(G20046,$G$1:$G$12712,0)),0),INDEX($A$1:$A$12712,MATCH(G20046,$G$1:$G$12712,0)),MAX($A$2:$A20045)+1)</f>
        <v>15697</v>
      </c>
      <c r="B20046" s="1" t="e">
        <f aca="false">IF(COUNTIF($G$1:$G$12712,G20046&gt;0),0,INDEX($A$1:$A$12712,MATCH(G20046,$G$1:$G$12712,0)))</f>
        <v>#N/A</v>
      </c>
      <c r="C20046" s="1" t="str">
        <f aca="false">IF(H20046="",F20046,H20046)</f>
        <v>pivot solar 2 llc</v>
      </c>
      <c r="F20046" s="5"/>
      <c r="G20046" s="1" t="n">
        <v>64651</v>
      </c>
      <c r="H20046" s="1" t="s">
        <v>25641</v>
      </c>
      <c r="I20046" s="1" t="n">
        <v>61227</v>
      </c>
      <c r="J20046" s="1" t="s">
        <v>25298</v>
      </c>
      <c r="K20046" s="1" t="s">
        <v>25429</v>
      </c>
    </row>
    <row r="20047" customFormat="false" ht="15" hidden="false" customHeight="true" outlineLevel="0" collapsed="false">
      <c r="A20047" s="1" t="n">
        <f aca="false">IF(IFERROR((MATCH(G20047,$G$1:$G$12712,0)),0),INDEX($A$1:$A$12712,MATCH(G20047,$G$1:$G$12712,0)),MAX($A$2:$A20046)+1)</f>
        <v>15698</v>
      </c>
      <c r="B20047" s="1" t="e">
        <f aca="false">IF(COUNTIF($G$1:$G$12712,G20047&gt;0),0,INDEX($A$1:$A$12712,MATCH(G20047,$G$1:$G$12712,0)))</f>
        <v>#N/A</v>
      </c>
      <c r="C20047" s="1" t="str">
        <f aca="false">IF(H20047="",F20047,H20047)</f>
        <v>pivot solar 7 llc</v>
      </c>
      <c r="F20047" s="5"/>
      <c r="G20047" s="1" t="n">
        <v>64653</v>
      </c>
      <c r="H20047" s="1" t="s">
        <v>25642</v>
      </c>
      <c r="I20047" s="1" t="n">
        <v>61227</v>
      </c>
      <c r="J20047" s="1" t="s">
        <v>25298</v>
      </c>
      <c r="K20047" s="1" t="s">
        <v>25429</v>
      </c>
    </row>
    <row r="20048" customFormat="false" ht="15" hidden="false" customHeight="true" outlineLevel="0" collapsed="false">
      <c r="A20048" s="1" t="n">
        <f aca="false">IF(IFERROR((MATCH(G20048,$G$1:$G$12712,0)),0),INDEX($A$1:$A$12712,MATCH(G20048,$G$1:$G$12712,0)),MAX($A$2:$A20047)+1)</f>
        <v>15699</v>
      </c>
      <c r="B20048" s="1" t="e">
        <f aca="false">IF(COUNTIF($G$1:$G$12712,G20048&gt;0),0,INDEX($A$1:$A$12712,MATCH(G20048,$G$1:$G$12712,0)))</f>
        <v>#N/A</v>
      </c>
      <c r="C20048" s="1" t="str">
        <f aca="false">IF(H20048="",F20048,H20048)</f>
        <v>pivot solar 3 llc</v>
      </c>
      <c r="F20048" s="5"/>
      <c r="G20048" s="1" t="n">
        <v>64654</v>
      </c>
      <c r="H20048" s="1" t="s">
        <v>25643</v>
      </c>
      <c r="I20048" s="1" t="n">
        <v>61227</v>
      </c>
      <c r="J20048" s="1" t="s">
        <v>25298</v>
      </c>
      <c r="K20048" s="1" t="s">
        <v>25429</v>
      </c>
    </row>
    <row r="20049" customFormat="false" ht="15" hidden="false" customHeight="true" outlineLevel="0" collapsed="false">
      <c r="A20049" s="1" t="n">
        <f aca="false">IF(IFERROR((MATCH(G20049,$G$1:$G$12712,0)),0),INDEX($A$1:$A$12712,MATCH(G20049,$G$1:$G$12712,0)),MAX($A$2:$A20048)+1)</f>
        <v>15700</v>
      </c>
      <c r="B20049" s="1" t="e">
        <f aca="false">IF(COUNTIF($G$1:$G$12712,G20049&gt;0),0,INDEX($A$1:$A$12712,MATCH(G20049,$G$1:$G$12712,0)))</f>
        <v>#N/A</v>
      </c>
      <c r="C20049" s="1" t="str">
        <f aca="false">IF(H20049="",F20049,H20049)</f>
        <v>pivot solar 8 llc</v>
      </c>
      <c r="F20049" s="5"/>
      <c r="G20049" s="1" t="n">
        <v>64655</v>
      </c>
      <c r="H20049" s="1" t="s">
        <v>25644</v>
      </c>
      <c r="I20049" s="1" t="n">
        <v>61227</v>
      </c>
      <c r="J20049" s="1" t="s">
        <v>25298</v>
      </c>
      <c r="K20049" s="1" t="s">
        <v>25429</v>
      </c>
    </row>
    <row r="20050" customFormat="false" ht="15" hidden="false" customHeight="true" outlineLevel="0" collapsed="false">
      <c r="A20050" s="1" t="n">
        <f aca="false">IF(IFERROR((MATCH(G20050,$G$1:$G$12712,0)),0),INDEX($A$1:$A$12712,MATCH(G20050,$G$1:$G$12712,0)),MAX($A$2:$A20049)+1)</f>
        <v>15701</v>
      </c>
      <c r="B20050" s="1" t="e">
        <f aca="false">IF(COUNTIF($G$1:$G$12712,G20050&gt;0),0,INDEX($A$1:$A$12712,MATCH(G20050,$G$1:$G$12712,0)))</f>
        <v>#N/A</v>
      </c>
      <c r="C20050" s="1" t="str">
        <f aca="false">IF(H20050="",F20050,H20050)</f>
        <v>van buren</v>
      </c>
      <c r="F20050" s="5"/>
      <c r="G20050" s="1" t="n">
        <v>64674</v>
      </c>
      <c r="H20050" s="1" t="s">
        <v>25645</v>
      </c>
      <c r="I20050" s="1" t="n">
        <v>64256</v>
      </c>
      <c r="J20050" s="1" t="s">
        <v>25646</v>
      </c>
      <c r="K20050" s="1" t="s">
        <v>25429</v>
      </c>
    </row>
    <row r="20051" customFormat="false" ht="15" hidden="false" customHeight="true" outlineLevel="0" collapsed="false">
      <c r="A20051" s="1" t="n">
        <f aca="false">IF(IFERROR((MATCH(G20051,$G$1:$G$12712,0)),0),INDEX($A$1:$A$12712,MATCH(G20051,$G$1:$G$12712,0)),MAX($A$2:$A20050)+1)</f>
        <v>15702</v>
      </c>
      <c r="B20051" s="1" t="e">
        <f aca="false">IF(COUNTIF($G$1:$G$12712,G20051&gt;0),0,INDEX($A$1:$A$12712,MATCH(G20051,$G$1:$G$12712,0)))</f>
        <v>#N/A</v>
      </c>
      <c r="C20051" s="1" t="str">
        <f aca="false">IF(H20051="",F20051,H20051)</f>
        <v>naples</v>
      </c>
      <c r="F20051" s="5"/>
      <c r="G20051" s="1" t="n">
        <v>64675</v>
      </c>
      <c r="H20051" s="1" t="s">
        <v>25647</v>
      </c>
      <c r="I20051" s="1" t="n">
        <v>64257</v>
      </c>
      <c r="J20051" s="1" t="s">
        <v>25648</v>
      </c>
      <c r="K20051" s="1" t="s">
        <v>25429</v>
      </c>
    </row>
    <row r="20052" customFormat="false" ht="15" hidden="false" customHeight="true" outlineLevel="0" collapsed="false">
      <c r="A20052" s="1" t="n">
        <f aca="false">IF(IFERROR((MATCH(G20052,$G$1:$G$12712,0)),0),INDEX($A$1:$A$12712,MATCH(G20052,$G$1:$G$12712,0)),MAX($A$2:$A20051)+1)</f>
        <v>15703</v>
      </c>
      <c r="B20052" s="1" t="e">
        <f aca="false">IF(COUNTIF($G$1:$G$12712,G20052&gt;0),0,INDEX($A$1:$A$12712,MATCH(G20052,$G$1:$G$12712,0)))</f>
        <v>#N/A</v>
      </c>
      <c r="C20052" s="1" t="str">
        <f aca="false">IF(H20052="",F20052,H20052)</f>
        <v>clifton park solar 2, llc</v>
      </c>
      <c r="F20052" s="5"/>
      <c r="G20052" s="1" t="n">
        <v>64681</v>
      </c>
      <c r="H20052" s="1" t="s">
        <v>25649</v>
      </c>
      <c r="I20052" s="1" t="n">
        <v>61227</v>
      </c>
      <c r="J20052" s="1" t="s">
        <v>25298</v>
      </c>
      <c r="K20052" s="1" t="s">
        <v>25429</v>
      </c>
    </row>
    <row r="20053" customFormat="false" ht="15" hidden="false" customHeight="true" outlineLevel="0" collapsed="false">
      <c r="A20053" s="1" t="n">
        <f aca="false">IF(IFERROR((MATCH(G20053,$G$1:$G$12712,0)),0),INDEX($A$1:$A$12712,MATCH(G20053,$G$1:$G$12712,0)),MAX($A$2:$A20052)+1)</f>
        <v>15704</v>
      </c>
      <c r="B20053" s="1" t="e">
        <f aca="false">IF(COUNTIF($G$1:$G$12712,G20053&gt;0),0,INDEX($A$1:$A$12712,MATCH(G20053,$G$1:$G$12712,0)))</f>
        <v>#N/A</v>
      </c>
      <c r="C20053" s="1" t="str">
        <f aca="false">IF(H20053="",F20053,H20053)</f>
        <v>adams</v>
      </c>
      <c r="F20053" s="5"/>
      <c r="G20053" s="1" t="n">
        <v>64682</v>
      </c>
      <c r="H20053" s="1" t="s">
        <v>25650</v>
      </c>
      <c r="I20053" s="1" t="n">
        <v>64254</v>
      </c>
      <c r="J20053" s="1" t="s">
        <v>25651</v>
      </c>
      <c r="K20053" s="1" t="s">
        <v>25429</v>
      </c>
    </row>
    <row r="20054" customFormat="false" ht="15" hidden="false" customHeight="true" outlineLevel="0" collapsed="false">
      <c r="A20054" s="1" t="n">
        <f aca="false">IF(IFERROR((MATCH(G20054,$G$1:$G$12712,0)),0),INDEX($A$1:$A$12712,MATCH(G20054,$G$1:$G$12712,0)),MAX($A$2:$A20053)+1)</f>
        <v>15705</v>
      </c>
      <c r="B20054" s="1" t="e">
        <f aca="false">IF(COUNTIF($G$1:$G$12712,G20054&gt;0),0,INDEX($A$1:$A$12712,MATCH(G20054,$G$1:$G$12712,0)))</f>
        <v>#N/A</v>
      </c>
      <c r="C20054" s="1" t="str">
        <f aca="false">IF(H20054="",F20054,H20054)</f>
        <v>md - pr97</v>
      </c>
      <c r="F20054" s="5"/>
      <c r="G20054" s="1" t="n">
        <v>64689</v>
      </c>
      <c r="H20054" s="1" t="s">
        <v>25652</v>
      </c>
      <c r="I20054" s="1" t="n">
        <v>62856</v>
      </c>
      <c r="J20054" s="1" t="s">
        <v>23685</v>
      </c>
      <c r="K20054" s="1" t="s">
        <v>25429</v>
      </c>
    </row>
    <row r="20055" customFormat="false" ht="15" hidden="false" customHeight="true" outlineLevel="0" collapsed="false">
      <c r="A20055" s="1" t="n">
        <f aca="false">IF(IFERROR((MATCH(G20055,$G$1:$G$12712,0)),0),INDEX($A$1:$A$12712,MATCH(G20055,$G$1:$G$12712,0)),MAX($A$2:$A20054)+1)</f>
        <v>15706</v>
      </c>
      <c r="B20055" s="1" t="e">
        <f aca="false">IF(COUNTIF($G$1:$G$12712,G20055&gt;0),0,INDEX($A$1:$A$12712,MATCH(G20055,$G$1:$G$12712,0)))</f>
        <v>#N/A</v>
      </c>
      <c r="C20055" s="1" t="str">
        <f aca="false">IF(H20055="",F20055,H20055)</f>
        <v>il17021 brush creek i</v>
      </c>
      <c r="F20055" s="5"/>
      <c r="G20055" s="1" t="n">
        <v>64730</v>
      </c>
      <c r="H20055" s="1" t="s">
        <v>25653</v>
      </c>
      <c r="I20055" s="1" t="n">
        <v>64295</v>
      </c>
      <c r="J20055" s="1" t="s">
        <v>25654</v>
      </c>
      <c r="K20055" s="1" t="s">
        <v>25429</v>
      </c>
    </row>
    <row r="20056" customFormat="false" ht="15" hidden="false" customHeight="true" outlineLevel="0" collapsed="false">
      <c r="A20056" s="1" t="n">
        <f aca="false">IF(IFERROR((MATCH(G20056,$G$1:$G$12712,0)),0),INDEX($A$1:$A$12712,MATCH(G20056,$G$1:$G$12712,0)),MAX($A$2:$A20055)+1)</f>
        <v>15707</v>
      </c>
      <c r="B20056" s="1" t="e">
        <f aca="false">IF(COUNTIF($G$1:$G$12712,G20056&gt;0),0,INDEX($A$1:$A$12712,MATCH(G20056,$G$1:$G$12712,0)))</f>
        <v>#N/A</v>
      </c>
      <c r="C20056" s="1" t="str">
        <f aca="false">IF(H20056="",F20056,H20056)</f>
        <v>segunda ii</v>
      </c>
      <c r="F20056" s="5"/>
      <c r="G20056" s="1" t="n">
        <v>64732</v>
      </c>
      <c r="H20056" s="1" t="s">
        <v>25655</v>
      </c>
      <c r="I20056" s="1" t="n">
        <v>64297</v>
      </c>
      <c r="J20056" s="1" t="s">
        <v>25656</v>
      </c>
      <c r="K20056" s="1" t="s">
        <v>25429</v>
      </c>
    </row>
    <row r="20057" customFormat="false" ht="15" hidden="false" customHeight="true" outlineLevel="0" collapsed="false">
      <c r="A20057" s="1" t="n">
        <f aca="false">IF(IFERROR((MATCH(G20057,$G$1:$G$12712,0)),0),INDEX($A$1:$A$12712,MATCH(G20057,$G$1:$G$12712,0)),MAX($A$2:$A20056)+1)</f>
        <v>15708</v>
      </c>
      <c r="B20057" s="1" t="e">
        <f aca="false">IF(COUNTIF($G$1:$G$12712,G20057&gt;0),0,INDEX($A$1:$A$12712,MATCH(G20057,$G$1:$G$12712,0)))</f>
        <v>#N/A</v>
      </c>
      <c r="C20057" s="1" t="str">
        <f aca="false">IF(H20057="",F20057,H20057)</f>
        <v>woodlawn ii</v>
      </c>
      <c r="F20057" s="5"/>
      <c r="G20057" s="1" t="n">
        <v>64733</v>
      </c>
      <c r="H20057" s="1" t="s">
        <v>25657</v>
      </c>
      <c r="I20057" s="1" t="n">
        <v>64298</v>
      </c>
      <c r="J20057" s="1" t="s">
        <v>25658</v>
      </c>
      <c r="K20057" s="1" t="s">
        <v>25429</v>
      </c>
    </row>
    <row r="20058" customFormat="false" ht="15" hidden="false" customHeight="true" outlineLevel="0" collapsed="false">
      <c r="A20058" s="1" t="n">
        <f aca="false">IF(IFERROR((MATCH(G20058,$G$1:$G$12712,0)),0),INDEX($A$1:$A$12712,MATCH(G20058,$G$1:$G$12712,0)),MAX($A$2:$A20057)+1)</f>
        <v>15709</v>
      </c>
      <c r="B20058" s="1" t="e">
        <f aca="false">IF(COUNTIF($G$1:$G$12712,G20058&gt;0),0,INDEX($A$1:$A$12712,MATCH(G20058,$G$1:$G$12712,0)))</f>
        <v>#N/A</v>
      </c>
      <c r="C20058" s="1" t="str">
        <f aca="false">IF(H20058="",F20058,H20058)</f>
        <v>dodds</v>
      </c>
      <c r="F20058" s="5"/>
      <c r="G20058" s="1" t="n">
        <v>64734</v>
      </c>
      <c r="H20058" s="1" t="s">
        <v>25659</v>
      </c>
      <c r="I20058" s="1" t="n">
        <v>64299</v>
      </c>
      <c r="J20058" s="1" t="s">
        <v>25660</v>
      </c>
      <c r="K20058" s="1" t="s">
        <v>25429</v>
      </c>
    </row>
    <row r="20059" customFormat="false" ht="15" hidden="false" customHeight="true" outlineLevel="0" collapsed="false">
      <c r="A20059" s="1" t="n">
        <f aca="false">IF(IFERROR((MATCH(G20059,$G$1:$G$12712,0)),0),INDEX($A$1:$A$12712,MATCH(G20059,$G$1:$G$12712,0)),MAX($A$2:$A20058)+1)</f>
        <v>15710</v>
      </c>
      <c r="B20059" s="1" t="e">
        <f aca="false">IF(COUNTIF($G$1:$G$12712,G20059&gt;0),0,INDEX($A$1:$A$12712,MATCH(G20059,$G$1:$G$12712,0)))</f>
        <v>#N/A</v>
      </c>
      <c r="C20059" s="1" t="str">
        <f aca="false">IF(H20059="",F20059,H20059)</f>
        <v>olmstead ii</v>
      </c>
      <c r="F20059" s="5"/>
      <c r="G20059" s="1" t="n">
        <v>64735</v>
      </c>
      <c r="H20059" s="1" t="s">
        <v>25661</v>
      </c>
      <c r="I20059" s="1" t="n">
        <v>64300</v>
      </c>
      <c r="J20059" s="1" t="s">
        <v>25662</v>
      </c>
      <c r="K20059" s="1" t="s">
        <v>25429</v>
      </c>
    </row>
    <row r="20060" customFormat="false" ht="15" hidden="false" customHeight="true" outlineLevel="0" collapsed="false">
      <c r="A20060" s="1" t="n">
        <f aca="false">IF(IFERROR((MATCH(G20060,$G$1:$G$12712,0)),0),INDEX($A$1:$A$12712,MATCH(G20060,$G$1:$G$12712,0)),MAX($A$2:$A20059)+1)</f>
        <v>15711</v>
      </c>
      <c r="B20060" s="1" t="e">
        <f aca="false">IF(COUNTIF($G$1:$G$12712,G20060&gt;0),0,INDEX($A$1:$A$12712,MATCH(G20060,$G$1:$G$12712,0)))</f>
        <v>#N/A</v>
      </c>
      <c r="C20060" s="1" t="str">
        <f aca="false">IF(H20060="",F20060,H20060)</f>
        <v>wolfcastle</v>
      </c>
      <c r="F20060" s="5"/>
      <c r="G20060" s="1" t="n">
        <v>64736</v>
      </c>
      <c r="H20060" s="1" t="s">
        <v>25663</v>
      </c>
      <c r="I20060" s="1" t="n">
        <v>64301</v>
      </c>
      <c r="J20060" s="1" t="s">
        <v>25664</v>
      </c>
      <c r="K20060" s="1" t="s">
        <v>25429</v>
      </c>
    </row>
    <row r="20061" customFormat="false" ht="15" hidden="false" customHeight="true" outlineLevel="0" collapsed="false">
      <c r="A20061" s="1" t="n">
        <f aca="false">IF(IFERROR((MATCH(G20061,$G$1:$G$12712,0)),0),INDEX($A$1:$A$12712,MATCH(G20061,$G$1:$G$12712,0)),MAX($A$2:$A20060)+1)</f>
        <v>15712</v>
      </c>
      <c r="B20061" s="1" t="e">
        <f aca="false">IF(COUNTIF($G$1:$G$12712,G20061&gt;0),0,INDEX($A$1:$A$12712,MATCH(G20061,$G$1:$G$12712,0)))</f>
        <v>#N/A</v>
      </c>
      <c r="C20061" s="1" t="str">
        <f aca="false">IF(H20061="",F20061,H20061)</f>
        <v>morgan solar 1 csg</v>
      </c>
      <c r="F20061" s="5"/>
      <c r="G20061" s="1" t="n">
        <v>64741</v>
      </c>
      <c r="H20061" s="1" t="s">
        <v>25665</v>
      </c>
      <c r="I20061" s="1" t="n">
        <v>64304</v>
      </c>
      <c r="J20061" s="1" t="s">
        <v>25666</v>
      </c>
      <c r="K20061" s="1" t="s">
        <v>25429</v>
      </c>
    </row>
    <row r="20062" customFormat="false" ht="15" hidden="false" customHeight="true" outlineLevel="0" collapsed="false">
      <c r="A20062" s="1" t="n">
        <f aca="false">IF(IFERROR((MATCH(G20062,$G$1:$G$12712,0)),0),INDEX($A$1:$A$12712,MATCH(G20062,$G$1:$G$12712,0)),MAX($A$2:$A20061)+1)</f>
        <v>15713</v>
      </c>
      <c r="B20062" s="1" t="e">
        <f aca="false">IF(COUNTIF($G$1:$G$12712,G20062&gt;0),0,INDEX($A$1:$A$12712,MATCH(G20062,$G$1:$G$12712,0)))</f>
        <v>#N/A</v>
      </c>
      <c r="C20062" s="1" t="str">
        <f aca="false">IF(H20062="",F20062,H20062)</f>
        <v>morgan solar 1b csg</v>
      </c>
      <c r="F20062" s="5"/>
      <c r="G20062" s="1" t="n">
        <v>64742</v>
      </c>
      <c r="H20062" s="1" t="s">
        <v>25667</v>
      </c>
      <c r="I20062" s="1" t="n">
        <v>64305</v>
      </c>
      <c r="J20062" s="1" t="s">
        <v>25668</v>
      </c>
      <c r="K20062" s="1" t="s">
        <v>25429</v>
      </c>
    </row>
    <row r="20063" customFormat="false" ht="15" hidden="false" customHeight="true" outlineLevel="0" collapsed="false">
      <c r="A20063" s="1" t="n">
        <f aca="false">IF(IFERROR((MATCH(G20063,$G$1:$G$12712,0)),0),INDEX($A$1:$A$12712,MATCH(G20063,$G$1:$G$12712,0)),MAX($A$2:$A20062)+1)</f>
        <v>15714</v>
      </c>
      <c r="B20063" s="1" t="e">
        <f aca="false">IF(COUNTIF($G$1:$G$12712,G20063&gt;0),0,INDEX($A$1:$A$12712,MATCH(G20063,$G$1:$G$12712,0)))</f>
        <v>#N/A</v>
      </c>
      <c r="C20063" s="1" t="str">
        <f aca="false">IF(H20063="",F20063,H20063)</f>
        <v>patchogue ess</v>
      </c>
      <c r="F20063" s="5"/>
      <c r="G20063" s="1" t="n">
        <v>64761</v>
      </c>
      <c r="H20063" s="1" t="s">
        <v>25669</v>
      </c>
      <c r="I20063" s="1" t="n">
        <v>61514</v>
      </c>
      <c r="J20063" s="1" t="s">
        <v>23676</v>
      </c>
      <c r="K20063" s="1" t="s">
        <v>25429</v>
      </c>
    </row>
    <row r="20064" customFormat="false" ht="15" hidden="false" customHeight="true" outlineLevel="0" collapsed="false">
      <c r="A20064" s="1" t="n">
        <f aca="false">IF(IFERROR((MATCH(G20064,$G$1:$G$12712,0)),0),INDEX($A$1:$A$12712,MATCH(G20064,$G$1:$G$12712,0)),MAX($A$2:$A20063)+1)</f>
        <v>15715</v>
      </c>
      <c r="B20064" s="1" t="e">
        <f aca="false">IF(COUNTIF($G$1:$G$12712,G20064&gt;0),0,INDEX($A$1:$A$12712,MATCH(G20064,$G$1:$G$12712,0)))</f>
        <v>#N/A</v>
      </c>
      <c r="C20064" s="1" t="str">
        <f aca="false">IF(H20064="",F20064,H20064)</f>
        <v>igs frankfort 2</v>
      </c>
      <c r="F20064" s="5"/>
      <c r="G20064" s="1" t="n">
        <v>64779</v>
      </c>
      <c r="H20064" s="1" t="s">
        <v>25670</v>
      </c>
      <c r="I20064" s="1" t="n">
        <v>64316</v>
      </c>
      <c r="J20064" s="1" t="s">
        <v>25671</v>
      </c>
      <c r="K20064" s="1" t="s">
        <v>25429</v>
      </c>
    </row>
    <row r="20065" customFormat="false" ht="15" hidden="false" customHeight="true" outlineLevel="0" collapsed="false">
      <c r="A20065" s="1" t="n">
        <f aca="false">IF(IFERROR((MATCH(G20065,$G$1:$G$12712,0)),0),INDEX($A$1:$A$12712,MATCH(G20065,$G$1:$G$12712,0)),MAX($A$2:$A20064)+1)</f>
        <v>15716</v>
      </c>
      <c r="B20065" s="1" t="e">
        <f aca="false">IF(COUNTIF($G$1:$G$12712,G20065&gt;0),0,INDEX($A$1:$A$12712,MATCH(G20065,$G$1:$G$12712,0)))</f>
        <v>#N/A</v>
      </c>
      <c r="C20065" s="1" t="str">
        <f aca="false">IF(H20065="",F20065,H20065)</f>
        <v>kearsarge east providence</v>
      </c>
      <c r="F20065" s="5"/>
      <c r="G20065" s="1" t="n">
        <v>64783</v>
      </c>
      <c r="H20065" s="1" t="s">
        <v>25672</v>
      </c>
      <c r="I20065" s="1" t="n">
        <v>64330</v>
      </c>
      <c r="J20065" s="1" t="s">
        <v>25673</v>
      </c>
      <c r="K20065" s="1" t="s">
        <v>25429</v>
      </c>
    </row>
    <row r="20066" customFormat="false" ht="15" hidden="false" customHeight="true" outlineLevel="0" collapsed="false">
      <c r="A20066" s="1" t="n">
        <f aca="false">IF(IFERROR((MATCH(G20066,$G$1:$G$12712,0)),0),INDEX($A$1:$A$12712,MATCH(G20066,$G$1:$G$12712,0)),MAX($A$2:$A20065)+1)</f>
        <v>15717</v>
      </c>
      <c r="B20066" s="1" t="e">
        <f aca="false">IF(COUNTIF($G$1:$G$12712,G20066&gt;0),0,INDEX($A$1:$A$12712,MATCH(G20066,$G$1:$G$12712,0)))</f>
        <v>#N/A</v>
      </c>
      <c r="C20066" s="1" t="str">
        <f aca="false">IF(H20066="",F20066,H20066)</f>
        <v>long john csg</v>
      </c>
      <c r="F20066" s="5"/>
      <c r="G20066" s="1" t="n">
        <v>64784</v>
      </c>
      <c r="H20066" s="1" t="s">
        <v>25674</v>
      </c>
      <c r="I20066" s="1" t="n">
        <v>64338</v>
      </c>
      <c r="J20066" s="1" t="s">
        <v>25675</v>
      </c>
      <c r="K20066" s="1" t="s">
        <v>25429</v>
      </c>
    </row>
    <row r="20067" customFormat="false" ht="15" hidden="false" customHeight="true" outlineLevel="0" collapsed="false">
      <c r="A20067" s="1" t="n">
        <f aca="false">IF(IFERROR((MATCH(G20067,$G$1:$G$12712,0)),0),INDEX($A$1:$A$12712,MATCH(G20067,$G$1:$G$12712,0)),MAX($A$2:$A20066)+1)</f>
        <v>15718</v>
      </c>
      <c r="B20067" s="1" t="e">
        <f aca="false">IF(COUNTIF($G$1:$G$12712,G20067&gt;0),0,INDEX($A$1:$A$12712,MATCH(G20067,$G$1:$G$12712,0)))</f>
        <v>#N/A</v>
      </c>
      <c r="C20067" s="1" t="str">
        <f aca="false">IF(H20067="",F20067,H20067)</f>
        <v>woodlawn csg</v>
      </c>
      <c r="F20067" s="5"/>
      <c r="G20067" s="1" t="n">
        <v>64785</v>
      </c>
      <c r="H20067" s="1" t="s">
        <v>25676</v>
      </c>
      <c r="I20067" s="1" t="n">
        <v>64337</v>
      </c>
      <c r="J20067" s="1" t="s">
        <v>25677</v>
      </c>
      <c r="K20067" s="1" t="s">
        <v>25429</v>
      </c>
    </row>
    <row r="20068" customFormat="false" ht="15" hidden="false" customHeight="true" outlineLevel="0" collapsed="false">
      <c r="A20068" s="1" t="n">
        <f aca="false">IF(IFERROR((MATCH(G20068,$G$1:$G$12712,0)),0),INDEX($A$1:$A$12712,MATCH(G20068,$G$1:$G$12712,0)),MAX($A$2:$A20067)+1)</f>
        <v>15719</v>
      </c>
      <c r="B20068" s="1" t="e">
        <f aca="false">IF(COUNTIF($G$1:$G$12712,G20068&gt;0),0,INDEX($A$1:$A$12712,MATCH(G20068,$G$1:$G$12712,0)))</f>
        <v>#N/A</v>
      </c>
      <c r="C20068" s="1" t="str">
        <f aca="false">IF(H20068="",F20068,H20068)</f>
        <v>hurricane creek csg</v>
      </c>
      <c r="F20068" s="5"/>
      <c r="G20068" s="1" t="n">
        <v>64786</v>
      </c>
      <c r="H20068" s="1" t="s">
        <v>25678</v>
      </c>
      <c r="I20068" s="1" t="n">
        <v>64336</v>
      </c>
      <c r="J20068" s="1" t="s">
        <v>25679</v>
      </c>
      <c r="K20068" s="1" t="s">
        <v>25429</v>
      </c>
    </row>
    <row r="20069" customFormat="false" ht="15" hidden="false" customHeight="true" outlineLevel="0" collapsed="false">
      <c r="A20069" s="1" t="n">
        <f aca="false">IF(IFERROR((MATCH(G20069,$G$1:$G$12712,0)),0),INDEX($A$1:$A$12712,MATCH(G20069,$G$1:$G$12712,0)),MAX($A$2:$A20068)+1)</f>
        <v>15720</v>
      </c>
      <c r="B20069" s="1" t="e">
        <f aca="false">IF(COUNTIF($G$1:$G$12712,G20069&gt;0),0,INDEX($A$1:$A$12712,MATCH(G20069,$G$1:$G$12712,0)))</f>
        <v>#N/A</v>
      </c>
      <c r="C20069" s="1" t="str">
        <f aca="false">IF(H20069="",F20069,H20069)</f>
        <v>viking solar csg</v>
      </c>
      <c r="F20069" s="5"/>
      <c r="G20069" s="1" t="n">
        <v>64787</v>
      </c>
      <c r="H20069" s="1" t="s">
        <v>25680</v>
      </c>
      <c r="I20069" s="1" t="n">
        <v>64335</v>
      </c>
      <c r="J20069" s="1" t="s">
        <v>25681</v>
      </c>
      <c r="K20069" s="1" t="s">
        <v>25429</v>
      </c>
    </row>
    <row r="20070" customFormat="false" ht="15" hidden="false" customHeight="true" outlineLevel="0" collapsed="false">
      <c r="A20070" s="1" t="n">
        <f aca="false">IF(IFERROR((MATCH(G20070,$G$1:$G$12712,0)),0),INDEX($A$1:$A$12712,MATCH(G20070,$G$1:$G$12712,0)),MAX($A$2:$A20069)+1)</f>
        <v>15721</v>
      </c>
      <c r="B20070" s="1" t="e">
        <f aca="false">IF(COUNTIF($G$1:$G$12712,G20070&gt;0),0,INDEX($A$1:$A$12712,MATCH(G20070,$G$1:$G$12712,0)))</f>
        <v>#N/A</v>
      </c>
      <c r="C20070" s="1" t="str">
        <f aca="false">IF(H20070="",F20070,H20070)</f>
        <v>freehold</v>
      </c>
      <c r="F20070" s="5"/>
      <c r="G20070" s="1" t="n">
        <v>64788</v>
      </c>
      <c r="H20070" s="1" t="s">
        <v>25682</v>
      </c>
      <c r="I20070" s="1" t="n">
        <v>64334</v>
      </c>
      <c r="J20070" s="1" t="s">
        <v>25683</v>
      </c>
      <c r="K20070" s="1" t="s">
        <v>25429</v>
      </c>
    </row>
    <row r="20071" customFormat="false" ht="15" hidden="false" customHeight="true" outlineLevel="0" collapsed="false">
      <c r="A20071" s="1" t="n">
        <f aca="false">IF(IFERROR((MATCH(G20071,$G$1:$G$12712,0)),0),INDEX($A$1:$A$12712,MATCH(G20071,$G$1:$G$12712,0)),MAX($A$2:$A20070)+1)</f>
        <v>15722</v>
      </c>
      <c r="B20071" s="1" t="e">
        <f aca="false">IF(COUNTIF($G$1:$G$12712,G20071&gt;0),0,INDEX($A$1:$A$12712,MATCH(G20071,$G$1:$G$12712,0)))</f>
        <v>#N/A</v>
      </c>
      <c r="C20071" s="1" t="str">
        <f aca="false">IF(H20071="",F20071,H20071)</f>
        <v>moraine</v>
      </c>
      <c r="F20071" s="5"/>
      <c r="G20071" s="1" t="n">
        <v>64789</v>
      </c>
      <c r="H20071" s="1" t="s">
        <v>25684</v>
      </c>
      <c r="I20071" s="1" t="n">
        <v>64333</v>
      </c>
      <c r="J20071" s="1" t="s">
        <v>25685</v>
      </c>
      <c r="K20071" s="1" t="s">
        <v>25429</v>
      </c>
    </row>
    <row r="20072" customFormat="false" ht="15" hidden="false" customHeight="true" outlineLevel="0" collapsed="false">
      <c r="A20072" s="1" t="n">
        <f aca="false">IF(IFERROR((MATCH(G20072,$G$1:$G$12712,0)),0),INDEX($A$1:$A$12712,MATCH(G20072,$G$1:$G$12712,0)),MAX($A$2:$A20071)+1)</f>
        <v>15723</v>
      </c>
      <c r="B20072" s="1" t="e">
        <f aca="false">IF(COUNTIF($G$1:$G$12712,G20072&gt;0),0,INDEX($A$1:$A$12712,MATCH(G20072,$G$1:$G$12712,0)))</f>
        <v>#N/A</v>
      </c>
      <c r="C20072" s="1" t="str">
        <f aca="false">IF(H20072="",F20072,H20072)</f>
        <v>broadway road solar, llc</v>
      </c>
      <c r="F20072" s="5"/>
      <c r="G20072" s="1" t="n">
        <v>64820</v>
      </c>
      <c r="H20072" s="1" t="s">
        <v>25686</v>
      </c>
      <c r="I20072" s="1" t="n">
        <v>64343</v>
      </c>
      <c r="J20072" s="1" t="s">
        <v>25686</v>
      </c>
      <c r="K20072" s="1" t="s">
        <v>25429</v>
      </c>
    </row>
    <row r="20073" customFormat="false" ht="15" hidden="false" customHeight="true" outlineLevel="0" collapsed="false">
      <c r="A20073" s="1" t="n">
        <f aca="false">IF(IFERROR((MATCH(G20073,$G$1:$G$12712,0)),0),INDEX($A$1:$A$12712,MATCH(G20073,$G$1:$G$12712,0)),MAX($A$2:$A20072)+1)</f>
        <v>15724</v>
      </c>
      <c r="B20073" s="1" t="e">
        <f aca="false">IF(COUNTIF($G$1:$G$12712,G20073&gt;0),0,INDEX($A$1:$A$12712,MATCH(G20073,$G$1:$G$12712,0)))</f>
        <v>#N/A</v>
      </c>
      <c r="C20073" s="1" t="str">
        <f aca="false">IF(H20073="",F20073,H20073)</f>
        <v>wyse fork solar farm, llc</v>
      </c>
      <c r="F20073" s="5"/>
      <c r="G20073" s="1" t="n">
        <v>64822</v>
      </c>
      <c r="H20073" s="1" t="s">
        <v>25687</v>
      </c>
      <c r="I20073" s="1" t="n">
        <v>64342</v>
      </c>
      <c r="J20073" s="1" t="s">
        <v>25687</v>
      </c>
      <c r="K20073" s="1" t="s">
        <v>25429</v>
      </c>
    </row>
    <row r="20074" customFormat="false" ht="15" hidden="false" customHeight="true" outlineLevel="0" collapsed="false">
      <c r="A20074" s="1" t="n">
        <f aca="false">IF(IFERROR((MATCH(G20074,$G$1:$G$12712,0)),0),INDEX($A$1:$A$12712,MATCH(G20074,$G$1:$G$12712,0)),MAX($A$2:$A20073)+1)</f>
        <v>15725</v>
      </c>
      <c r="B20074" s="1" t="e">
        <f aca="false">IF(COUNTIF($G$1:$G$12712,G20074&gt;0),0,INDEX($A$1:$A$12712,MATCH(G20074,$G$1:$G$12712,0)))</f>
        <v>#N/A</v>
      </c>
      <c r="C20074" s="1" t="str">
        <f aca="false">IF(H20074="",F20074,H20074)</f>
        <v>keeversville solar csg</v>
      </c>
      <c r="F20074" s="5"/>
      <c r="G20074" s="1" t="n">
        <v>64868</v>
      </c>
      <c r="H20074" s="1" t="s">
        <v>25688</v>
      </c>
      <c r="I20074" s="1" t="n">
        <v>64372</v>
      </c>
      <c r="J20074" s="1" t="s">
        <v>25689</v>
      </c>
      <c r="K20074" s="1" t="s">
        <v>25429</v>
      </c>
    </row>
    <row r="20075" customFormat="false" ht="15" hidden="false" customHeight="true" outlineLevel="0" collapsed="false">
      <c r="A20075" s="1" t="n">
        <f aca="false">IF(IFERROR((MATCH(G20075,$G$1:$G$12712,0)),0),INDEX($A$1:$A$12712,MATCH(G20075,$G$1:$G$12712,0)),MAX($A$2:$A20074)+1)</f>
        <v>15726</v>
      </c>
      <c r="B20075" s="1" t="e">
        <f aca="false">IF(COUNTIF($G$1:$G$12712,G20075&gt;0),0,INDEX($A$1:$A$12712,MATCH(G20075,$G$1:$G$12712,0)))</f>
        <v>#N/A</v>
      </c>
      <c r="C20075" s="1" t="str">
        <f aca="false">IF(H20075="",F20075,H20075)</f>
        <v>ware avra ii</v>
      </c>
      <c r="F20075" s="5"/>
      <c r="G20075" s="1" t="n">
        <v>64286</v>
      </c>
      <c r="H20075" s="1" t="s">
        <v>25690</v>
      </c>
      <c r="I20075" s="1" t="n">
        <v>63640</v>
      </c>
      <c r="J20075" s="1" t="s">
        <v>25501</v>
      </c>
      <c r="K20075" s="1" t="s">
        <v>25429</v>
      </c>
    </row>
    <row r="20076" customFormat="false" ht="15" hidden="false" customHeight="true" outlineLevel="0" collapsed="false">
      <c r="A20076" s="1" t="n">
        <f aca="false">IF(IFERROR((MATCH(G20076,$G$1:$G$12712,0)),0),INDEX($A$1:$A$12712,MATCH(G20076,$G$1:$G$12712,0)),MAX($A$2:$A20075)+1)</f>
        <v>15727</v>
      </c>
      <c r="B20076" s="1" t="e">
        <f aca="false">IF(COUNTIF($G$1:$G$12712,G20076&gt;0),0,INDEX($A$1:$A$12712,MATCH(G20076,$G$1:$G$12712,0)))</f>
        <v>#N/A</v>
      </c>
      <c r="C20076" s="1" t="str">
        <f aca="false">IF(H20076="",F20076,H20076)</f>
        <v>tci alvar</v>
      </c>
      <c r="F20076" s="5"/>
      <c r="G20076" s="1" t="n">
        <v>64306</v>
      </c>
      <c r="H20076" s="1" t="s">
        <v>25691</v>
      </c>
      <c r="I20076" s="1" t="n">
        <v>13478</v>
      </c>
      <c r="J20076" s="1" t="s">
        <v>24947</v>
      </c>
      <c r="K20076" s="1" t="s">
        <v>25429</v>
      </c>
    </row>
    <row r="20077" customFormat="false" ht="15" hidden="false" customHeight="true" outlineLevel="0" collapsed="false">
      <c r="A20077" s="1" t="n">
        <f aca="false">IF(IFERROR((MATCH(G20077,$G$1:$G$12712,0)),0),INDEX($A$1:$A$12712,MATCH(G20077,$G$1:$G$12712,0)),MAX($A$2:$A20076)+1)</f>
        <v>15728</v>
      </c>
      <c r="B20077" s="1" t="e">
        <f aca="false">IF(COUNTIF($G$1:$G$12712,G20077&gt;0),0,INDEX($A$1:$A$12712,MATCH(G20077,$G$1:$G$12712,0)))</f>
        <v>#N/A</v>
      </c>
      <c r="C20077" s="1" t="str">
        <f aca="false">IF(H20077="",F20077,H20077)</f>
        <v>amazon mdw6 solar project</v>
      </c>
      <c r="F20077" s="5"/>
      <c r="G20077" s="1" t="n">
        <v>64610</v>
      </c>
      <c r="H20077" s="1" t="s">
        <v>25692</v>
      </c>
      <c r="I20077" s="1" t="n">
        <v>64220</v>
      </c>
      <c r="J20077" s="1" t="s">
        <v>25693</v>
      </c>
      <c r="K20077" s="1" t="s">
        <v>25429</v>
      </c>
    </row>
    <row r="20078" customFormat="false" ht="15" hidden="false" customHeight="true" outlineLevel="0" collapsed="false">
      <c r="A20078" s="1" t="n">
        <f aca="false">IF(IFERROR((MATCH(G20078,$G$1:$G$12712,0)),0),INDEX($A$1:$A$12712,MATCH(G20078,$G$1:$G$12712,0)),MAX($A$2:$A20077)+1)</f>
        <v>15729</v>
      </c>
      <c r="B20078" s="1" t="e">
        <f aca="false">IF(COUNTIF($G$1:$G$12712,G20078&gt;0),0,INDEX($A$1:$A$12712,MATCH(G20078,$G$1:$G$12712,0)))</f>
        <v>#N/A</v>
      </c>
      <c r="C20078" s="1" t="str">
        <f aca="false">IF(H20078="",F20078,H20078)</f>
        <v>p52es 1755 henryton rd phase 1 llc csg</v>
      </c>
      <c r="F20078" s="5"/>
      <c r="G20078" s="1" t="n">
        <v>64642</v>
      </c>
      <c r="H20078" s="1" t="s">
        <v>25694</v>
      </c>
      <c r="I20078" s="1" t="n">
        <v>61227</v>
      </c>
      <c r="J20078" s="1" t="s">
        <v>25298</v>
      </c>
      <c r="K20078" s="1" t="s">
        <v>25429</v>
      </c>
    </row>
    <row r="20079" customFormat="false" ht="15" hidden="false" customHeight="true" outlineLevel="0" collapsed="false">
      <c r="A20079" s="1" t="n">
        <f aca="false">IF(IFERROR((MATCH(G20079,$G$1:$G$12712,0)),0),INDEX($A$1:$A$12712,MATCH(G20079,$G$1:$G$12712,0)),MAX($A$2:$A20078)+1)</f>
        <v>15730</v>
      </c>
      <c r="B20079" s="1" t="e">
        <f aca="false">IF(COUNTIF($G$1:$G$12712,G20079&gt;0),0,INDEX($A$1:$A$12712,MATCH(G20079,$G$1:$G$12712,0)))</f>
        <v>#N/A</v>
      </c>
      <c r="C20079" s="1" t="str">
        <f aca="false">IF(H20079="",F20079,H20079)</f>
        <v>p52es 1755 henryton rd phase 2 llc</v>
      </c>
      <c r="F20079" s="5"/>
      <c r="G20079" s="1" t="n">
        <v>64643</v>
      </c>
      <c r="H20079" s="1" t="s">
        <v>25695</v>
      </c>
      <c r="I20079" s="1" t="n">
        <v>61227</v>
      </c>
      <c r="J20079" s="1" t="s">
        <v>25298</v>
      </c>
      <c r="K20079" s="1" t="s">
        <v>25429</v>
      </c>
    </row>
    <row r="20080" customFormat="false" ht="15" hidden="false" customHeight="true" outlineLevel="0" collapsed="false">
      <c r="A20080" s="1" t="n">
        <f aca="false">IF(IFERROR((MATCH(G20080,$G$1:$G$12712,0)),0),INDEX($A$1:$A$12712,MATCH(G20080,$G$1:$G$12712,0)),MAX($A$2:$A20079)+1)</f>
        <v>15731</v>
      </c>
      <c r="B20080" s="1" t="e">
        <f aca="false">IF(COUNTIF($G$1:$G$12712,G20080&gt;0),0,INDEX($A$1:$A$12712,MATCH(G20080,$G$1:$G$12712,0)))</f>
        <v>#N/A</v>
      </c>
      <c r="C20080" s="1" t="str">
        <f aca="false">IF(H20080="",F20080,H20080)</f>
        <v>two dot wind broadview east llc</v>
      </c>
      <c r="F20080" s="5"/>
      <c r="G20080" s="1" t="n">
        <v>64332</v>
      </c>
      <c r="H20080" s="1" t="s">
        <v>25696</v>
      </c>
      <c r="I20080" s="1" t="n">
        <v>63903</v>
      </c>
      <c r="J20080" s="1" t="s">
        <v>25696</v>
      </c>
      <c r="K20080" s="1" t="s">
        <v>25429</v>
      </c>
    </row>
    <row r="20081" customFormat="false" ht="15" hidden="false" customHeight="true" outlineLevel="0" collapsed="false">
      <c r="A20081" s="1" t="n">
        <f aca="false">IF(IFERROR((MATCH(G20081,$G$1:$G$12712,0)),0),INDEX($A$1:$A$12712,MATCH(G20081,$G$1:$G$12712,0)),MAX($A$2:$A20080)+1)</f>
        <v>15732</v>
      </c>
      <c r="B20081" s="1" t="e">
        <f aca="false">IF(COUNTIF($G$1:$G$12712,G20081&gt;0),0,INDEX($A$1:$A$12712,MATCH(G20081,$G$1:$G$12712,0)))</f>
        <v>#N/A</v>
      </c>
      <c r="C20081" s="1" t="str">
        <f aca="false">IF(H20081="",F20081,H20081)</f>
        <v>gd glocester white oak i, llc</v>
      </c>
      <c r="F20081" s="5"/>
      <c r="G20081" s="1" t="n">
        <v>64334</v>
      </c>
      <c r="H20081" s="1" t="s">
        <v>25697</v>
      </c>
      <c r="I20081" s="1" t="n">
        <v>63905</v>
      </c>
      <c r="J20081" s="1" t="s">
        <v>25697</v>
      </c>
      <c r="K20081" s="1" t="s">
        <v>25429</v>
      </c>
    </row>
    <row r="20082" customFormat="false" ht="15" hidden="false" customHeight="true" outlineLevel="0" collapsed="false">
      <c r="A20082" s="1" t="n">
        <f aca="false">IF(IFERROR((MATCH(G20082,$G$1:$G$12712,0)),0),INDEX($A$1:$A$12712,MATCH(G20082,$G$1:$G$12712,0)),MAX($A$2:$A20081)+1)</f>
        <v>15733</v>
      </c>
      <c r="B20082" s="1" t="e">
        <f aca="false">IF(COUNTIF($G$1:$G$12712,G20082&gt;0),0,INDEX($A$1:$A$12712,MATCH(G20082,$G$1:$G$12712,0)))</f>
        <v>#N/A</v>
      </c>
      <c r="C20082" s="1" t="str">
        <f aca="false">IF(H20082="",F20082,H20082)</f>
        <v>scs american bottoms 009885 sauget, llc</v>
      </c>
      <c r="F20082" s="5"/>
      <c r="G20082" s="1" t="n">
        <v>64362</v>
      </c>
      <c r="H20082" s="1" t="s">
        <v>25698</v>
      </c>
      <c r="I20082" s="1" t="n">
        <v>61677</v>
      </c>
      <c r="J20082" s="1" t="s">
        <v>23242</v>
      </c>
      <c r="K20082" s="1" t="s">
        <v>25429</v>
      </c>
    </row>
    <row r="20083" customFormat="false" ht="15" hidden="false" customHeight="true" outlineLevel="0" collapsed="false">
      <c r="A20083" s="1" t="n">
        <f aca="false">IF(IFERROR((MATCH(G20083,$G$1:$G$12712,0)),0),INDEX($A$1:$A$12712,MATCH(G20083,$G$1:$G$12712,0)),MAX($A$2:$A20082)+1)</f>
        <v>15734</v>
      </c>
      <c r="B20083" s="1" t="e">
        <f aca="false">IF(COUNTIF($G$1:$G$12712,G20083&gt;0),0,INDEX($A$1:$A$12712,MATCH(G20083,$G$1:$G$12712,0)))</f>
        <v>#N/A</v>
      </c>
      <c r="C20083" s="1" t="str">
        <f aca="false">IF(H20083="",F20083,H20083)</f>
        <v>county of dutchess, ny (airport)</v>
      </c>
      <c r="F20083" s="5"/>
      <c r="G20083" s="1" t="n">
        <v>64445</v>
      </c>
      <c r="H20083" s="1" t="s">
        <v>25699</v>
      </c>
      <c r="I20083" s="1" t="n">
        <v>60947</v>
      </c>
      <c r="J20083" s="1" t="s">
        <v>23655</v>
      </c>
      <c r="K20083" s="1" t="s">
        <v>25429</v>
      </c>
    </row>
    <row r="20084" customFormat="false" ht="15" hidden="false" customHeight="true" outlineLevel="0" collapsed="false">
      <c r="A20084" s="1" t="n">
        <f aca="false">IF(IFERROR((MATCH(G20084,$G$1:$G$12712,0)),0),INDEX($A$1:$A$12712,MATCH(G20084,$G$1:$G$12712,0)),MAX($A$2:$A20083)+1)</f>
        <v>15735</v>
      </c>
      <c r="B20084" s="1" t="e">
        <f aca="false">IF(COUNTIF($G$1:$G$12712,G20084&gt;0),0,INDEX($A$1:$A$12712,MATCH(G20084,$G$1:$G$12712,0)))</f>
        <v>#N/A</v>
      </c>
      <c r="C20084" s="1" t="str">
        <f aca="false">IF(H20084="",F20084,H20084)</f>
        <v>kearsarge upper union</v>
      </c>
      <c r="F20084" s="5"/>
      <c r="G20084" s="1" t="n">
        <v>64619</v>
      </c>
      <c r="H20084" s="1" t="s">
        <v>25700</v>
      </c>
      <c r="I20084" s="1" t="n">
        <v>64236</v>
      </c>
      <c r="J20084" s="1" t="s">
        <v>25701</v>
      </c>
      <c r="K20084" s="1" t="s">
        <v>25429</v>
      </c>
    </row>
    <row r="20085" customFormat="false" ht="15" hidden="false" customHeight="true" outlineLevel="0" collapsed="false">
      <c r="A20085" s="1" t="n">
        <f aca="false">IF(IFERROR((MATCH(G20085,$G$1:$G$12712,0)),0),INDEX($A$1:$A$12712,MATCH(G20085,$G$1:$G$12712,0)),MAX($A$2:$A20084)+1)</f>
        <v>15736</v>
      </c>
      <c r="B20085" s="1" t="e">
        <f aca="false">IF(COUNTIF($G$1:$G$12712,G20085&gt;0),0,INDEX($A$1:$A$12712,MATCH(G20085,$G$1:$G$12712,0)))</f>
        <v>#N/A</v>
      </c>
      <c r="C20085" s="1" t="str">
        <f aca="false">IF(H20085="",F20085,H20085)</f>
        <v>slidematic at rockford</v>
      </c>
      <c r="F20085" s="5"/>
      <c r="G20085" s="1" t="n">
        <v>64628</v>
      </c>
      <c r="H20085" s="1" t="s">
        <v>25702</v>
      </c>
      <c r="I20085" s="1" t="n">
        <v>63511</v>
      </c>
      <c r="J20085" s="1" t="s">
        <v>23769</v>
      </c>
      <c r="K20085" s="1" t="s">
        <v>25429</v>
      </c>
    </row>
    <row r="20086" customFormat="false" ht="15" hidden="false" customHeight="true" outlineLevel="0" collapsed="false">
      <c r="A20086" s="1" t="n">
        <f aca="false">IF(IFERROR((MATCH(G20086,$G$1:$G$12712,0)),0),INDEX($A$1:$A$12712,MATCH(G20086,$G$1:$G$12712,0)),MAX($A$2:$A20085)+1)</f>
        <v>15737</v>
      </c>
      <c r="B20086" s="1" t="e">
        <f aca="false">IF(COUNTIF($G$1:$G$12712,G20086&gt;0),0,INDEX($A$1:$A$12712,MATCH(G20086,$G$1:$G$12712,0)))</f>
        <v>#N/A</v>
      </c>
      <c r="C20086" s="1" t="str">
        <f aca="false">IF(H20086="",F20086,H20086)</f>
        <v>prairie</v>
      </c>
      <c r="F20086" s="5"/>
      <c r="G20086" s="1" t="n">
        <v>64846</v>
      </c>
      <c r="H20086" s="1" t="s">
        <v>25703</v>
      </c>
      <c r="I20086" s="1" t="n">
        <v>64353</v>
      </c>
      <c r="J20086" s="1" t="s">
        <v>25704</v>
      </c>
      <c r="K20086" s="1" t="s">
        <v>25429</v>
      </c>
    </row>
    <row r="20087" customFormat="false" ht="15" hidden="false" customHeight="true" outlineLevel="0" collapsed="false">
      <c r="A20087" s="1" t="n">
        <f aca="false">IF(IFERROR((MATCH(G20087,$G$1:$G$12712,0)),0),INDEX($A$1:$A$12712,MATCH(G20087,$G$1:$G$12712,0)),MAX($A$2:$A20086)+1)</f>
        <v>15738</v>
      </c>
      <c r="B20087" s="1" t="e">
        <f aca="false">IF(COUNTIF($G$1:$G$12712,G20087&gt;0),0,INDEX($A$1:$A$12712,MATCH(G20087,$G$1:$G$12712,0)))</f>
        <v>#N/A</v>
      </c>
      <c r="C20087" s="1" t="str">
        <f aca="false">IF(H20087="",F20087,H20087)</f>
        <v>newton rumford landfill</v>
      </c>
      <c r="F20087" s="5"/>
      <c r="G20087" s="1" t="n">
        <v>64162</v>
      </c>
      <c r="H20087" s="1" t="s">
        <v>25705</v>
      </c>
      <c r="I20087" s="1" t="n">
        <v>63706</v>
      </c>
      <c r="J20087" s="1" t="s">
        <v>25706</v>
      </c>
      <c r="K20087" s="1" t="s">
        <v>25429</v>
      </c>
    </row>
    <row r="20088" customFormat="false" ht="15" hidden="false" customHeight="true" outlineLevel="0" collapsed="false">
      <c r="A20088" s="1" t="n">
        <f aca="false">IF(IFERROR((MATCH(G20088,$G$1:$G$12712,0)),0),INDEX($A$1:$A$12712,MATCH(G20088,$G$1:$G$12712,0)),MAX($A$2:$A20087)+1)</f>
        <v>15739</v>
      </c>
      <c r="B20088" s="1" t="e">
        <f aca="false">IF(COUNTIF($G$1:$G$12712,G20088&gt;0),0,INDEX($A$1:$A$12712,MATCH(G20088,$G$1:$G$12712,0)))</f>
        <v>#N/A</v>
      </c>
      <c r="C20088" s="1" t="str">
        <f aca="false">IF(H20088="",F20088,H20088)</f>
        <v>terrell riles stovall</v>
      </c>
      <c r="F20088" s="5"/>
      <c r="G20088" s="1" t="n">
        <v>64283</v>
      </c>
      <c r="H20088" s="1" t="s">
        <v>25707</v>
      </c>
      <c r="I20088" s="1" t="n">
        <v>63640</v>
      </c>
      <c r="J20088" s="1" t="s">
        <v>25501</v>
      </c>
      <c r="K20088" s="1" t="s">
        <v>25429</v>
      </c>
    </row>
    <row r="20089" customFormat="false" ht="15" hidden="false" customHeight="true" outlineLevel="0" collapsed="false">
      <c r="A20089" s="1" t="n">
        <f aca="false">IF(IFERROR((MATCH(G20089,$G$1:$G$12712,0)),0),INDEX($A$1:$A$12712,MATCH(G20089,$G$1:$G$12712,0)),MAX($A$2:$A20088)+1)</f>
        <v>15740</v>
      </c>
      <c r="B20089" s="1" t="e">
        <f aca="false">IF(COUNTIF($G$1:$G$12712,G20089&gt;0),0,INDEX($A$1:$A$12712,MATCH(G20089,$G$1:$G$12712,0)))</f>
        <v>#N/A</v>
      </c>
      <c r="C20089" s="1" t="str">
        <f aca="false">IF(H20089="",F20089,H20089)</f>
        <v>ridgecrest</v>
      </c>
      <c r="F20089" s="5"/>
      <c r="G20089" s="1" t="n">
        <v>64379</v>
      </c>
      <c r="H20089" s="1" t="s">
        <v>25708</v>
      </c>
      <c r="I20089" s="1" t="n">
        <v>60025</v>
      </c>
      <c r="J20089" s="1" t="s">
        <v>21020</v>
      </c>
      <c r="K20089" s="1" t="s">
        <v>25429</v>
      </c>
    </row>
    <row r="20090" customFormat="false" ht="15" hidden="false" customHeight="true" outlineLevel="0" collapsed="false">
      <c r="A20090" s="1" t="n">
        <f aca="false">IF(IFERROR((MATCH(G20090,$G$1:$G$12712,0)),0),INDEX($A$1:$A$12712,MATCH(G20090,$G$1:$G$12712,0)),MAX($A$2:$A20089)+1)</f>
        <v>15741</v>
      </c>
      <c r="B20090" s="1" t="e">
        <f aca="false">IF(COUNTIF($G$1:$G$12712,G20090&gt;0),0,INDEX($A$1:$A$12712,MATCH(G20090,$G$1:$G$12712,0)))</f>
        <v>#N/A</v>
      </c>
      <c r="C20090" s="1" t="str">
        <f aca="false">IF(H20090="",F20090,H20090)</f>
        <v>csu san jose state university</v>
      </c>
      <c r="F20090" s="5"/>
      <c r="G20090" s="1" t="n">
        <v>64401</v>
      </c>
      <c r="H20090" s="1" t="s">
        <v>25709</v>
      </c>
      <c r="I20090" s="1" t="n">
        <v>63432</v>
      </c>
      <c r="J20090" s="1" t="s">
        <v>23932</v>
      </c>
      <c r="K20090" s="1" t="s">
        <v>25429</v>
      </c>
    </row>
    <row r="20091" customFormat="false" ht="15" hidden="false" customHeight="true" outlineLevel="0" collapsed="false">
      <c r="A20091" s="1" t="n">
        <f aca="false">IF(IFERROR((MATCH(G20091,$G$1:$G$12712,0)),0),INDEX($A$1:$A$12712,MATCH(G20091,$G$1:$G$12712,0)),MAX($A$2:$A20090)+1)</f>
        <v>15742</v>
      </c>
      <c r="B20091" s="1" t="e">
        <f aca="false">IF(COUNTIF($G$1:$G$12712,G20091&gt;0),0,INDEX($A$1:$A$12712,MATCH(G20091,$G$1:$G$12712,0)))</f>
        <v>#N/A</v>
      </c>
      <c r="C20091" s="1" t="str">
        <f aca="false">IF(H20091="",F20091,H20091)</f>
        <v>arnold cochran</v>
      </c>
      <c r="F20091" s="5"/>
      <c r="G20091" s="1" t="n">
        <v>64569</v>
      </c>
      <c r="H20091" s="1" t="s">
        <v>25710</v>
      </c>
      <c r="I20091" s="1" t="n">
        <v>62715</v>
      </c>
      <c r="J20091" s="1" t="s">
        <v>23659</v>
      </c>
      <c r="K20091" s="1" t="s">
        <v>25429</v>
      </c>
    </row>
    <row r="20092" customFormat="false" ht="15" hidden="false" customHeight="true" outlineLevel="0" collapsed="false">
      <c r="A20092" s="1" t="n">
        <f aca="false">IF(IFERROR((MATCH(G20092,$G$1:$G$12712,0)),0),INDEX($A$1:$A$12712,MATCH(G20092,$G$1:$G$12712,0)),MAX($A$2:$A20091)+1)</f>
        <v>15743</v>
      </c>
      <c r="B20092" s="1" t="e">
        <f aca="false">IF(COUNTIF($G$1:$G$12712,G20092&gt;0),0,INDEX($A$1:$A$12712,MATCH(G20092,$G$1:$G$12712,0)))</f>
        <v>#N/A</v>
      </c>
      <c r="C20092" s="1" t="str">
        <f aca="false">IF(H20092="",F20092,H20092)</f>
        <v>billings road</v>
      </c>
      <c r="F20092" s="5"/>
      <c r="G20092" s="1" t="n">
        <v>64860</v>
      </c>
      <c r="H20092" s="1" t="s">
        <v>25711</v>
      </c>
      <c r="I20092" s="1" t="n">
        <v>60025</v>
      </c>
      <c r="J20092" s="1" t="s">
        <v>21020</v>
      </c>
      <c r="K20092" s="1" t="s">
        <v>25429</v>
      </c>
    </row>
    <row r="20093" customFormat="false" ht="15" hidden="false" customHeight="true" outlineLevel="0" collapsed="false">
      <c r="A20093" s="1" t="n">
        <f aca="false">IF(IFERROR((MATCH(G20093,$G$1:$G$12712,0)),0),INDEX($A$1:$A$12712,MATCH(G20093,$G$1:$G$12712,0)),MAX($A$2:$A20092)+1)</f>
        <v>15744</v>
      </c>
      <c r="B20093" s="1" t="e">
        <f aca="false">IF(COUNTIF($G$1:$G$12712,G20093&gt;0),0,INDEX($A$1:$A$12712,MATCH(G20093,$G$1:$G$12712,0)))</f>
        <v>#N/A</v>
      </c>
      <c r="C20093" s="1" t="str">
        <f aca="false">IF(H20093="",F20093,H20093)</f>
        <v>monte vista solar 2 csg, llc</v>
      </c>
      <c r="F20093" s="5"/>
      <c r="G20093" s="1" t="n">
        <v>64024</v>
      </c>
      <c r="H20093" s="1" t="s">
        <v>25712</v>
      </c>
      <c r="I20093" s="1" t="n">
        <v>60025</v>
      </c>
      <c r="J20093" s="1" t="s">
        <v>21020</v>
      </c>
      <c r="K20093" s="1" t="s">
        <v>25429</v>
      </c>
    </row>
    <row r="20094" customFormat="false" ht="15" hidden="false" customHeight="true" outlineLevel="0" collapsed="false">
      <c r="A20094" s="1" t="n">
        <f aca="false">IF(IFERROR((MATCH(G20094,$G$1:$G$12712,0)),0),INDEX($A$1:$A$12712,MATCH(G20094,$G$1:$G$12712,0)),MAX($A$2:$A20093)+1)</f>
        <v>15745</v>
      </c>
      <c r="B20094" s="1" t="e">
        <f aca="false">IF(COUNTIF($G$1:$G$12712,G20094&gt;0),0,INDEX($A$1:$A$12712,MATCH(G20094,$G$1:$G$12712,0)))</f>
        <v>#N/A</v>
      </c>
      <c r="C20094" s="1" t="str">
        <f aca="false">IF(H20094="",F20094,H20094)</f>
        <v>rock creek 2 csg</v>
      </c>
      <c r="F20094" s="5"/>
      <c r="G20094" s="1" t="n">
        <v>64265</v>
      </c>
      <c r="H20094" s="1" t="s">
        <v>25713</v>
      </c>
      <c r="I20094" s="1" t="n">
        <v>60025</v>
      </c>
      <c r="J20094" s="1" t="s">
        <v>21020</v>
      </c>
      <c r="K20094" s="1" t="s">
        <v>25429</v>
      </c>
    </row>
    <row r="20095" customFormat="false" ht="15" hidden="false" customHeight="true" outlineLevel="0" collapsed="false">
      <c r="A20095" s="1" t="n">
        <f aca="false">IF(IFERROR((MATCH(G20095,$G$1:$G$12712,0)),0),INDEX($A$1:$A$12712,MATCH(G20095,$G$1:$G$12712,0)),MAX($A$2:$A20094)+1)</f>
        <v>15746</v>
      </c>
      <c r="B20095" s="1" t="e">
        <f aca="false">IF(COUNTIF($G$1:$G$12712,G20095&gt;0),0,INDEX($A$1:$A$12712,MATCH(G20095,$G$1:$G$12712,0)))</f>
        <v>#N/A</v>
      </c>
      <c r="C20095" s="1" t="str">
        <f aca="false">IF(H20095="",F20095,H20095)</f>
        <v>renewable energy center at bjh</v>
      </c>
      <c r="F20095" s="5"/>
      <c r="G20095" s="1" t="n">
        <v>64288</v>
      </c>
      <c r="H20095" s="1" t="s">
        <v>25714</v>
      </c>
      <c r="I20095" s="1" t="n">
        <v>59495</v>
      </c>
      <c r="J20095" s="1" t="s">
        <v>23135</v>
      </c>
      <c r="K20095" s="1" t="s">
        <v>25429</v>
      </c>
    </row>
    <row r="20096" customFormat="false" ht="15" hidden="false" customHeight="true" outlineLevel="0" collapsed="false">
      <c r="A20096" s="1" t="n">
        <f aca="false">IF(IFERROR((MATCH(G20096,$G$1:$G$12712,0)),0),INDEX($A$1:$A$12712,MATCH(G20096,$G$1:$G$12712,0)),MAX($A$2:$A20095)+1)</f>
        <v>15747</v>
      </c>
      <c r="B20096" s="1" t="e">
        <f aca="false">IF(COUNTIF($G$1:$G$12712,G20096&gt;0),0,INDEX($A$1:$A$12712,MATCH(G20096,$G$1:$G$12712,0)))</f>
        <v>#N/A</v>
      </c>
      <c r="C20096" s="1" t="str">
        <f aca="false">IF(H20096="",F20096,H20096)</f>
        <v>firestone walker brewery - phase 1</v>
      </c>
      <c r="F20096" s="5"/>
      <c r="G20096" s="1" t="n">
        <v>64391</v>
      </c>
      <c r="H20096" s="1" t="s">
        <v>25715</v>
      </c>
      <c r="I20096" s="1" t="n">
        <v>63432</v>
      </c>
      <c r="J20096" s="1" t="s">
        <v>23932</v>
      </c>
      <c r="K20096" s="1" t="s">
        <v>25429</v>
      </c>
    </row>
    <row r="20097" customFormat="false" ht="15" hidden="false" customHeight="true" outlineLevel="0" collapsed="false">
      <c r="A20097" s="1" t="n">
        <f aca="false">IF(IFERROR((MATCH(G20097,$G$1:$G$12712,0)),0),INDEX($A$1:$A$12712,MATCH(G20097,$G$1:$G$12712,0)),MAX($A$2:$A20096)+1)</f>
        <v>15748</v>
      </c>
      <c r="B20097" s="1" t="e">
        <f aca="false">IF(COUNTIF($G$1:$G$12712,G20097&gt;0),0,INDEX($A$1:$A$12712,MATCH(G20097,$G$1:$G$12712,0)))</f>
        <v>#N/A</v>
      </c>
      <c r="C20097" s="1" t="str">
        <f aca="false">IF(H20097="",F20097,H20097)</f>
        <v>lowndes ida</v>
      </c>
      <c r="F20097" s="5"/>
      <c r="G20097" s="1" t="n">
        <v>64278</v>
      </c>
      <c r="H20097" s="1" t="s">
        <v>25716</v>
      </c>
      <c r="I20097" s="1" t="n">
        <v>63640</v>
      </c>
      <c r="J20097" s="1" t="s">
        <v>25501</v>
      </c>
      <c r="K20097" s="1" t="s">
        <v>25429</v>
      </c>
    </row>
    <row r="20098" customFormat="false" ht="15" hidden="false" customHeight="true" outlineLevel="0" collapsed="false">
      <c r="A20098" s="1" t="n">
        <f aca="false">IF(IFERROR((MATCH(G20098,$G$1:$G$12712,0)),0),INDEX($A$1:$A$12712,MATCH(G20098,$G$1:$G$12712,0)),MAX($A$2:$A20097)+1)</f>
        <v>15749</v>
      </c>
      <c r="B20098" s="1" t="e">
        <f aca="false">IF(COUNTIF($G$1:$G$12712,G20098&gt;0),0,INDEX($A$1:$A$12712,MATCH(G20098,$G$1:$G$12712,0)))</f>
        <v>#N/A</v>
      </c>
      <c r="C20098" s="1" t="str">
        <f aca="false">IF(H20098="",F20098,H20098)</f>
        <v>troup rc50 ii</v>
      </c>
      <c r="F20098" s="5"/>
      <c r="G20098" s="1" t="n">
        <v>64284</v>
      </c>
      <c r="H20098" s="1" t="s">
        <v>25717</v>
      </c>
      <c r="I20098" s="1" t="n">
        <v>63640</v>
      </c>
      <c r="J20098" s="1" t="s">
        <v>25501</v>
      </c>
      <c r="K20098" s="1" t="s">
        <v>25429</v>
      </c>
    </row>
    <row r="20099" customFormat="false" ht="15" hidden="false" customHeight="true" outlineLevel="0" collapsed="false">
      <c r="A20099" s="1" t="n">
        <f aca="false">IF(IFERROR((MATCH(G20099,$G$1:$G$12712,0)),0),INDEX($A$1:$A$12712,MATCH(G20099,$G$1:$G$12712,0)),MAX($A$2:$A20098)+1)</f>
        <v>15750</v>
      </c>
      <c r="B20099" s="1" t="e">
        <f aca="false">IF(COUNTIF($G$1:$G$12712,G20099&gt;0),0,INDEX($A$1:$A$12712,MATCH(G20099,$G$1:$G$12712,0)))</f>
        <v>#N/A</v>
      </c>
      <c r="C20099" s="1" t="str">
        <f aca="false">IF(H20099="",F20099,H20099)</f>
        <v>tci france</v>
      </c>
      <c r="F20099" s="5"/>
      <c r="G20099" s="1" t="n">
        <v>64305</v>
      </c>
      <c r="H20099" s="1" t="s">
        <v>25718</v>
      </c>
      <c r="I20099" s="1" t="n">
        <v>13478</v>
      </c>
      <c r="J20099" s="1" t="s">
        <v>24947</v>
      </c>
      <c r="K20099" s="1" t="s">
        <v>25429</v>
      </c>
    </row>
    <row r="20100" customFormat="false" ht="15" hidden="false" customHeight="true" outlineLevel="0" collapsed="false">
      <c r="A20100" s="1" t="n">
        <f aca="false">IF(IFERROR((MATCH(G20100,$G$1:$G$12712,0)),0),INDEX($A$1:$A$12712,MATCH(G20100,$G$1:$G$12712,0)),MAX($A$2:$A20099)+1)</f>
        <v>15751</v>
      </c>
      <c r="B20100" s="1" t="e">
        <f aca="false">IF(COUNTIF($G$1:$G$12712,G20100&gt;0),0,INDEX($A$1:$A$12712,MATCH(G20100,$G$1:$G$12712,0)))</f>
        <v>#N/A</v>
      </c>
      <c r="C20100" s="1" t="str">
        <f aca="false">IF(H20100="",F20100,H20100)</f>
        <v>signature breads chelsea</v>
      </c>
      <c r="F20100" s="5"/>
      <c r="G20100" s="1" t="n">
        <v>64378</v>
      </c>
      <c r="H20100" s="1" t="s">
        <v>25719</v>
      </c>
      <c r="I20100" s="1" t="n">
        <v>63988</v>
      </c>
      <c r="J20100" s="1" t="s">
        <v>25720</v>
      </c>
      <c r="K20100" s="1" t="s">
        <v>25429</v>
      </c>
    </row>
    <row r="20101" customFormat="false" ht="15" hidden="false" customHeight="true" outlineLevel="0" collapsed="false">
      <c r="A20101" s="1" t="n">
        <f aca="false">IF(IFERROR((MATCH(G20101,$G$1:$G$12712,0)),0),INDEX($A$1:$A$12712,MATCH(G20101,$G$1:$G$12712,0)),MAX($A$2:$A20100)+1)</f>
        <v>15752</v>
      </c>
      <c r="B20101" s="1" t="e">
        <f aca="false">IF(COUNTIF($G$1:$G$12712,G20101&gt;0),0,INDEX($A$1:$A$12712,MATCH(G20101,$G$1:$G$12712,0)))</f>
        <v>#N/A</v>
      </c>
      <c r="C20101" s="1" t="str">
        <f aca="false">IF(H20101="",F20101,H20101)</f>
        <v>emwd - sun city rwrf</v>
      </c>
      <c r="F20101" s="5"/>
      <c r="G20101" s="1" t="n">
        <v>64398</v>
      </c>
      <c r="H20101" s="1" t="s">
        <v>25721</v>
      </c>
      <c r="I20101" s="1" t="n">
        <v>63432</v>
      </c>
      <c r="J20101" s="1" t="s">
        <v>23932</v>
      </c>
      <c r="K20101" s="1" t="s">
        <v>25429</v>
      </c>
    </row>
    <row r="20102" customFormat="false" ht="15" hidden="false" customHeight="true" outlineLevel="0" collapsed="false">
      <c r="A20102" s="1" t="n">
        <f aca="false">IF(IFERROR((MATCH(G20102,$G$1:$G$12712,0)),0),INDEX($A$1:$A$12712,MATCH(G20102,$G$1:$G$12712,0)),MAX($A$2:$A20101)+1)</f>
        <v>15753</v>
      </c>
      <c r="B20102" s="1" t="e">
        <f aca="false">IF(COUNTIF($G$1:$G$12712,G20102&gt;0),0,INDEX($A$1:$A$12712,MATCH(G20102,$G$1:$G$12712,0)))</f>
        <v>#N/A</v>
      </c>
      <c r="C20102" s="1" t="str">
        <f aca="false">IF(H20102="",F20102,H20102)</f>
        <v>el dorado county</v>
      </c>
      <c r="F20102" s="5"/>
      <c r="G20102" s="1" t="n">
        <v>64402</v>
      </c>
      <c r="H20102" s="1" t="s">
        <v>25722</v>
      </c>
      <c r="I20102" s="1" t="n">
        <v>63432</v>
      </c>
      <c r="J20102" s="1" t="s">
        <v>23932</v>
      </c>
      <c r="K20102" s="1" t="s">
        <v>25429</v>
      </c>
    </row>
    <row r="20103" customFormat="false" ht="15" hidden="false" customHeight="true" outlineLevel="0" collapsed="false">
      <c r="A20103" s="1" t="n">
        <f aca="false">IF(IFERROR((MATCH(G20103,$G$1:$G$12712,0)),0),INDEX($A$1:$A$12712,MATCH(G20103,$G$1:$G$12712,0)),MAX($A$2:$A20102)+1)</f>
        <v>15754</v>
      </c>
      <c r="B20103" s="1" t="e">
        <f aca="false">IF(COUNTIF($G$1:$G$12712,G20103&gt;0),0,INDEX($A$1:$A$12712,MATCH(G20103,$G$1:$G$12712,0)))</f>
        <v>#N/A</v>
      </c>
      <c r="C20103" s="1" t="str">
        <f aca="false">IF(H20103="",F20103,H20103)</f>
        <v>gold mine</v>
      </c>
      <c r="F20103" s="5"/>
      <c r="G20103" s="1" t="n">
        <v>64412</v>
      </c>
      <c r="H20103" s="1" t="s">
        <v>25723</v>
      </c>
      <c r="I20103" s="1" t="n">
        <v>64053</v>
      </c>
      <c r="J20103" s="1" t="s">
        <v>25724</v>
      </c>
      <c r="K20103" s="1" t="s">
        <v>25429</v>
      </c>
    </row>
    <row r="20104" customFormat="false" ht="15" hidden="false" customHeight="true" outlineLevel="0" collapsed="false">
      <c r="A20104" s="1" t="n">
        <f aca="false">IF(IFERROR((MATCH(G20104,$G$1:$G$12712,0)),0),INDEX($A$1:$A$12712,MATCH(G20104,$G$1:$G$12712,0)),MAX($A$2:$A20103)+1)</f>
        <v>15755</v>
      </c>
      <c r="B20104" s="1" t="e">
        <f aca="false">IF(COUNTIF($G$1:$G$12712,G20104&gt;0),0,INDEX($A$1:$A$12712,MATCH(G20104,$G$1:$G$12712,0)))</f>
        <v>#N/A</v>
      </c>
      <c r="C20104" s="1" t="str">
        <f aca="false">IF(H20104="",F20104,H20104)</f>
        <v>city of paris solar</v>
      </c>
      <c r="F20104" s="5"/>
      <c r="G20104" s="1" t="n">
        <v>64444</v>
      </c>
      <c r="H20104" s="1" t="s">
        <v>25725</v>
      </c>
      <c r="I20104" s="1" t="n">
        <v>61204</v>
      </c>
      <c r="J20104" s="1" t="s">
        <v>25726</v>
      </c>
      <c r="K20104" s="1" t="s">
        <v>25429</v>
      </c>
    </row>
    <row r="20105" customFormat="false" ht="15" hidden="false" customHeight="true" outlineLevel="0" collapsed="false">
      <c r="A20105" s="1" t="n">
        <f aca="false">IF(IFERROR((MATCH(G20105,$G$1:$G$12712,0)),0),INDEX($A$1:$A$12712,MATCH(G20105,$G$1:$G$12712,0)),MAX($A$2:$A20104)+1)</f>
        <v>15756</v>
      </c>
      <c r="B20105" s="1" t="e">
        <f aca="false">IF(COUNTIF($G$1:$G$12712,G20105&gt;0),0,INDEX($A$1:$A$12712,MATCH(G20105,$G$1:$G$12712,0)))</f>
        <v>#N/A</v>
      </c>
      <c r="C20105" s="1" t="str">
        <f aca="false">IF(H20105="",F20105,H20105)</f>
        <v>arlington microgrid</v>
      </c>
      <c r="F20105" s="5"/>
      <c r="G20105" s="1" t="n">
        <v>64446</v>
      </c>
      <c r="H20105" s="1" t="s">
        <v>25727</v>
      </c>
      <c r="I20105" s="1" t="n">
        <v>17470</v>
      </c>
      <c r="J20105" s="1" t="s">
        <v>25728</v>
      </c>
      <c r="K20105" s="1" t="s">
        <v>25429</v>
      </c>
    </row>
    <row r="20106" customFormat="false" ht="15" hidden="false" customHeight="true" outlineLevel="0" collapsed="false">
      <c r="A20106" s="1" t="n">
        <f aca="false">IF(IFERROR((MATCH(G20106,$G$1:$G$12712,0)),0),INDEX($A$1:$A$12712,MATCH(G20106,$G$1:$G$12712,0)),MAX($A$2:$A20105)+1)</f>
        <v>15757</v>
      </c>
      <c r="B20106" s="1" t="e">
        <f aca="false">IF(COUNTIF($G$1:$G$12712,G20106&gt;0),0,INDEX($A$1:$A$12712,MATCH(G20106,$G$1:$G$12712,0)))</f>
        <v>#N/A</v>
      </c>
      <c r="C20106" s="1" t="str">
        <f aca="false">IF(H20106="",F20106,H20106)</f>
        <v>7448 candlewood road</v>
      </c>
      <c r="F20106" s="5"/>
      <c r="G20106" s="1" t="n">
        <v>64502</v>
      </c>
      <c r="H20106" s="1" t="s">
        <v>25729</v>
      </c>
      <c r="I20106" s="1" t="n">
        <v>60268</v>
      </c>
      <c r="J20106" s="1" t="s">
        <v>21491</v>
      </c>
      <c r="K20106" s="1" t="s">
        <v>25429</v>
      </c>
    </row>
    <row r="20107" customFormat="false" ht="15" hidden="false" customHeight="true" outlineLevel="0" collapsed="false">
      <c r="A20107" s="1" t="n">
        <f aca="false">IF(IFERROR((MATCH(G20107,$G$1:$G$12712,0)),0),INDEX($A$1:$A$12712,MATCH(G20107,$G$1:$G$12712,0)),MAX($A$2:$A20106)+1)</f>
        <v>15758</v>
      </c>
      <c r="B20107" s="1" t="e">
        <f aca="false">IF(COUNTIF($G$1:$G$12712,G20107&gt;0),0,INDEX($A$1:$A$12712,MATCH(G20107,$G$1:$G$12712,0)))</f>
        <v>#N/A</v>
      </c>
      <c r="C20107" s="1" t="str">
        <f aca="false">IF(H20107="",F20107,H20107)</f>
        <v>jm huber at quincy</v>
      </c>
      <c r="F20107" s="5"/>
      <c r="G20107" s="1" t="n">
        <v>64629</v>
      </c>
      <c r="H20107" s="1" t="s">
        <v>25730</v>
      </c>
      <c r="I20107" s="1" t="n">
        <v>63511</v>
      </c>
      <c r="J20107" s="1" t="s">
        <v>23769</v>
      </c>
      <c r="K20107" s="1" t="s">
        <v>25429</v>
      </c>
    </row>
    <row r="20108" customFormat="false" ht="15" hidden="false" customHeight="true" outlineLevel="0" collapsed="false">
      <c r="A20108" s="1" t="n">
        <f aca="false">IF(IFERROR((MATCH(G20108,$G$1:$G$12712,0)),0),INDEX($A$1:$A$12712,MATCH(G20108,$G$1:$G$12712,0)),MAX($A$2:$A20107)+1)</f>
        <v>15759</v>
      </c>
      <c r="B20108" s="1" t="e">
        <f aca="false">IF(COUNTIF($G$1:$G$12712,G20108&gt;0),0,INDEX($A$1:$A$12712,MATCH(G20108,$G$1:$G$12712,0)))</f>
        <v>#N/A</v>
      </c>
      <c r="C20108" s="1" t="str">
        <f aca="false">IF(H20108="",F20108,H20108)</f>
        <v>p52es raphel rd community solar llc</v>
      </c>
      <c r="F20108" s="5"/>
      <c r="G20108" s="1" t="n">
        <v>64644</v>
      </c>
      <c r="H20108" s="1" t="s">
        <v>25731</v>
      </c>
      <c r="I20108" s="1" t="n">
        <v>61227</v>
      </c>
      <c r="J20108" s="1" t="s">
        <v>25298</v>
      </c>
      <c r="K20108" s="1" t="s">
        <v>25429</v>
      </c>
    </row>
    <row r="20109" customFormat="false" ht="15" hidden="false" customHeight="true" outlineLevel="0" collapsed="false">
      <c r="A20109" s="1" t="n">
        <f aca="false">IF(IFERROR((MATCH(G20109,$G$1:$G$12712,0)),0),INDEX($A$1:$A$12712,MATCH(G20109,$G$1:$G$12712,0)),MAX($A$2:$A20108)+1)</f>
        <v>15760</v>
      </c>
      <c r="B20109" s="1" t="e">
        <f aca="false">IF(COUNTIF($G$1:$G$12712,G20109&gt;0),0,INDEX($A$1:$A$12712,MATCH(G20109,$G$1:$G$12712,0)))</f>
        <v>#N/A</v>
      </c>
      <c r="C20109" s="1" t="str">
        <f aca="false">IF(H20109="",F20109,H20109)</f>
        <v>el dorado solar, llc</v>
      </c>
      <c r="F20109" s="5"/>
      <c r="G20109" s="1" t="n">
        <v>64700</v>
      </c>
      <c r="H20109" s="1" t="s">
        <v>25732</v>
      </c>
      <c r="I20109" s="1" t="n">
        <v>60025</v>
      </c>
      <c r="J20109" s="1" t="s">
        <v>21020</v>
      </c>
      <c r="K20109" s="1" t="s">
        <v>25429</v>
      </c>
    </row>
    <row r="20110" customFormat="false" ht="15" hidden="false" customHeight="true" outlineLevel="0" collapsed="false">
      <c r="A20110" s="1" t="n">
        <f aca="false">IF(IFERROR((MATCH(G20110,$G$1:$G$12712,0)),0),INDEX($A$1:$A$12712,MATCH(G20110,$G$1:$G$12712,0)),MAX($A$2:$A20109)+1)</f>
        <v>15761</v>
      </c>
      <c r="B20110" s="1" t="e">
        <f aca="false">IF(COUNTIF($G$1:$G$12712,G20110&gt;0),0,INDEX($A$1:$A$12712,MATCH(G20110,$G$1:$G$12712,0)))</f>
        <v>#N/A</v>
      </c>
      <c r="C20110" s="1" t="str">
        <f aca="false">IF(H20110="",F20110,H20110)</f>
        <v>redman north</v>
      </c>
      <c r="F20110" s="5"/>
      <c r="G20110" s="1" t="n">
        <v>64718</v>
      </c>
      <c r="H20110" s="1" t="s">
        <v>25733</v>
      </c>
      <c r="I20110" s="1" t="n">
        <v>61012</v>
      </c>
      <c r="J20110" s="1" t="s">
        <v>23025</v>
      </c>
      <c r="K20110" s="1" t="s">
        <v>25429</v>
      </c>
    </row>
    <row r="20111" customFormat="false" ht="15" hidden="false" customHeight="true" outlineLevel="0" collapsed="false">
      <c r="A20111" s="1" t="n">
        <f aca="false">IF(IFERROR((MATCH(G20111,$G$1:$G$12712,0)),0),INDEX($A$1:$A$12712,MATCH(G20111,$G$1:$G$12712,0)),MAX($A$2:$A20110)+1)</f>
        <v>15762</v>
      </c>
      <c r="B20111" s="1" t="e">
        <f aca="false">IF(COUNTIF($G$1:$G$12712,G20111&gt;0),0,INDEX($A$1:$A$12712,MATCH(G20111,$G$1:$G$12712,0)))</f>
        <v>#N/A</v>
      </c>
      <c r="C20111" s="1" t="str">
        <f aca="false">IF(H20111="",F20111,H20111)</f>
        <v>madison btm</v>
      </c>
      <c r="F20111" s="5"/>
      <c r="G20111" s="1" t="n">
        <v>64764</v>
      </c>
      <c r="H20111" s="1" t="s">
        <v>25734</v>
      </c>
      <c r="I20111" s="1" t="n">
        <v>61514</v>
      </c>
      <c r="J20111" s="1" t="s">
        <v>23676</v>
      </c>
      <c r="K20111" s="1" t="s">
        <v>25429</v>
      </c>
    </row>
    <row r="20112" customFormat="false" ht="15" hidden="false" customHeight="true" outlineLevel="0" collapsed="false">
      <c r="A20112" s="1" t="n">
        <f aca="false">IF(IFERROR((MATCH(G20112,$G$1:$G$12712,0)),0),INDEX($A$1:$A$12712,MATCH(G20112,$G$1:$G$12712,0)),MAX($A$2:$A20111)+1)</f>
        <v>15763</v>
      </c>
      <c r="B20112" s="1" t="e">
        <f aca="false">IF(COUNTIF($G$1:$G$12712,G20112&gt;0),0,INDEX($A$1:$A$12712,MATCH(G20112,$G$1:$G$12712,0)))</f>
        <v>#N/A</v>
      </c>
      <c r="C20112" s="1" t="str">
        <f aca="false">IF(H20112="",F20112,H20112)</f>
        <v>oer checkerspot</v>
      </c>
      <c r="F20112" s="5"/>
      <c r="G20112" s="1" t="n">
        <v>64790</v>
      </c>
      <c r="H20112" s="1" t="s">
        <v>25735</v>
      </c>
      <c r="I20112" s="1" t="n">
        <v>60531</v>
      </c>
      <c r="J20112" s="1" t="s">
        <v>23214</v>
      </c>
      <c r="K20112" s="1" t="s">
        <v>25429</v>
      </c>
    </row>
    <row r="20113" customFormat="false" ht="15" hidden="false" customHeight="true" outlineLevel="0" collapsed="false">
      <c r="A20113" s="1" t="n">
        <f aca="false">IF(IFERROR((MATCH(G20113,$G$1:$G$12712,0)),0),INDEX($A$1:$A$12712,MATCH(G20113,$G$1:$G$12712,0)),MAX($A$2:$A20112)+1)</f>
        <v>15764</v>
      </c>
      <c r="B20113" s="1" t="e">
        <f aca="false">IF(COUNTIF($G$1:$G$12712,G20113&gt;0),0,INDEX($A$1:$A$12712,MATCH(G20113,$G$1:$G$12712,0)))</f>
        <v>#N/A</v>
      </c>
      <c r="C20113" s="1" t="str">
        <f aca="false">IF(H20113="",F20113,H20113)</f>
        <v>strobus</v>
      </c>
      <c r="F20113" s="5"/>
      <c r="G20113" s="1" t="n">
        <v>64862</v>
      </c>
      <c r="H20113" s="1" t="s">
        <v>25736</v>
      </c>
      <c r="I20113" s="1" t="n">
        <v>60025</v>
      </c>
      <c r="J20113" s="1" t="s">
        <v>21020</v>
      </c>
      <c r="K20113" s="1" t="s">
        <v>25429</v>
      </c>
    </row>
    <row r="20114" customFormat="false" ht="15" hidden="false" customHeight="true" outlineLevel="0" collapsed="false">
      <c r="A20114" s="1" t="n">
        <f aca="false">IF(IFERROR((MATCH(G20114,$G$1:$G$12712,0)),0),INDEX($A$1:$A$12712,MATCH(G20114,$G$1:$G$12712,0)),MAX($A$2:$A20113)+1)</f>
        <v>15765</v>
      </c>
      <c r="B20114" s="1" t="e">
        <f aca="false">IF(COUNTIF($G$1:$G$12712,G20114&gt;0),0,INDEX($A$1:$A$12712,MATCH(G20114,$G$1:$G$12712,0)))</f>
        <v>#N/A</v>
      </c>
      <c r="C20114" s="1" t="str">
        <f aca="false">IF(H20114="",F20114,H20114)</f>
        <v>venture 1 - 1a</v>
      </c>
      <c r="F20114" s="5"/>
      <c r="G20114" s="1" t="n">
        <v>64880</v>
      </c>
      <c r="H20114" s="1" t="s">
        <v>25737</v>
      </c>
      <c r="I20114" s="1" t="n">
        <v>64382</v>
      </c>
      <c r="J20114" s="1" t="s">
        <v>25738</v>
      </c>
      <c r="K20114" s="1" t="s">
        <v>25429</v>
      </c>
    </row>
    <row r="20115" customFormat="false" ht="15" hidden="false" customHeight="true" outlineLevel="0" collapsed="false">
      <c r="A20115" s="1" t="n">
        <f aca="false">IF(IFERROR((MATCH(G20115,$G$1:$G$12712,0)),0),INDEX($A$1:$A$12712,MATCH(G20115,$G$1:$G$12712,0)),MAX($A$2:$A20114)+1)</f>
        <v>15766</v>
      </c>
      <c r="B20115" s="1" t="e">
        <f aca="false">IF(COUNTIF($G$1:$G$12712,G20115&gt;0),0,INDEX($A$1:$A$12712,MATCH(G20115,$G$1:$G$12712,0)))</f>
        <v>#N/A</v>
      </c>
      <c r="C20115" s="1" t="str">
        <f aca="false">IF(H20115="",F20115,H20115)</f>
        <v>town of ware - canadian tree</v>
      </c>
      <c r="F20115" s="5"/>
      <c r="G20115" s="1" t="n">
        <v>64435</v>
      </c>
      <c r="H20115" s="1" t="s">
        <v>25739</v>
      </c>
      <c r="I20115" s="1" t="n">
        <v>64072</v>
      </c>
      <c r="J20115" s="1" t="s">
        <v>25740</v>
      </c>
      <c r="K20115" s="1" t="s">
        <v>25429</v>
      </c>
    </row>
    <row r="20116" customFormat="false" ht="15" hidden="false" customHeight="true" outlineLevel="0" collapsed="false">
      <c r="A20116" s="1" t="n">
        <f aca="false">IF(IFERROR((MATCH(G20116,$G$1:$G$12712,0)),0),INDEX($A$1:$A$12712,MATCH(G20116,$G$1:$G$12712,0)),MAX($A$2:$A20115)+1)</f>
        <v>15767</v>
      </c>
      <c r="B20116" s="1" t="e">
        <f aca="false">IF(COUNTIF($G$1:$G$12712,G20116&gt;0),0,INDEX($A$1:$A$12712,MATCH(G20116,$G$1:$G$12712,0)))</f>
        <v>#N/A</v>
      </c>
      <c r="C20116" s="1" t="str">
        <f aca="false">IF(H20116="",F20116,H20116)</f>
        <v>vallecitos water district</v>
      </c>
      <c r="F20116" s="5"/>
      <c r="G20116" s="1" t="n">
        <v>64438</v>
      </c>
      <c r="H20116" s="1" t="s">
        <v>25741</v>
      </c>
      <c r="I20116" s="1" t="n">
        <v>64088</v>
      </c>
      <c r="J20116" s="1" t="s">
        <v>25742</v>
      </c>
      <c r="K20116" s="1" t="s">
        <v>25429</v>
      </c>
    </row>
    <row r="20117" customFormat="false" ht="15" hidden="false" customHeight="true" outlineLevel="0" collapsed="false">
      <c r="A20117" s="1" t="n">
        <f aca="false">IF(IFERROR((MATCH(G20117,$G$1:$G$12712,0)),0),INDEX($A$1:$A$12712,MATCH(G20117,$G$1:$G$12712,0)),MAX($A$2:$A20116)+1)</f>
        <v>15768</v>
      </c>
      <c r="B20117" s="1" t="e">
        <f aca="false">IF(COUNTIF($G$1:$G$12712,G20117&gt;0),0,INDEX($A$1:$A$12712,MATCH(G20117,$G$1:$G$12712,0)))</f>
        <v>#N/A</v>
      </c>
      <c r="C20117" s="1" t="str">
        <f aca="false">IF(H20117="",F20117,H20117)</f>
        <v>norton</v>
      </c>
      <c r="F20117" s="5"/>
      <c r="G20117" s="1" t="n">
        <v>64532</v>
      </c>
      <c r="H20117" s="1" t="s">
        <v>25743</v>
      </c>
      <c r="I20117" s="1" t="n">
        <v>62915</v>
      </c>
      <c r="J20117" s="1" t="s">
        <v>23397</v>
      </c>
      <c r="K20117" s="1" t="s">
        <v>25429</v>
      </c>
    </row>
    <row r="20118" customFormat="false" ht="15" hidden="false" customHeight="true" outlineLevel="0" collapsed="false">
      <c r="A20118" s="1" t="n">
        <f aca="false">IF(IFERROR((MATCH(G20118,$G$1:$G$12712,0)),0),INDEX($A$1:$A$12712,MATCH(G20118,$G$1:$G$12712,0)),MAX($A$2:$A20117)+1)</f>
        <v>15769</v>
      </c>
      <c r="B20118" s="1" t="e">
        <f aca="false">IF(COUNTIF($G$1:$G$12712,G20118&gt;0),0,INDEX($A$1:$A$12712,MATCH(G20118,$G$1:$G$12712,0)))</f>
        <v>#N/A</v>
      </c>
      <c r="C20118" s="1" t="str">
        <f aca="false">IF(H20118="",F20118,H20118)</f>
        <v>mncppc randall farm</v>
      </c>
      <c r="F20118" s="5"/>
      <c r="G20118" s="1" t="n">
        <v>64604</v>
      </c>
      <c r="H20118" s="1" t="s">
        <v>25744</v>
      </c>
      <c r="I20118" s="1" t="n">
        <v>60531</v>
      </c>
      <c r="J20118" s="1" t="s">
        <v>23214</v>
      </c>
      <c r="K20118" s="1" t="s">
        <v>25429</v>
      </c>
    </row>
    <row r="20119" customFormat="false" ht="15" hidden="false" customHeight="true" outlineLevel="0" collapsed="false">
      <c r="A20119" s="1" t="n">
        <f aca="false">IF(IFERROR((MATCH(G20119,$G$1:$G$12712,0)),0),INDEX($A$1:$A$12712,MATCH(G20119,$G$1:$G$12712,0)),MAX($A$2:$A20118)+1)</f>
        <v>15770</v>
      </c>
      <c r="B20119" s="1" t="e">
        <f aca="false">IF(COUNTIF($G$1:$G$12712,G20119&gt;0),0,INDEX($A$1:$A$12712,MATCH(G20119,$G$1:$G$12712,0)))</f>
        <v>#N/A</v>
      </c>
      <c r="C20119" s="1" t="str">
        <f aca="false">IF(H20119="",F20119,H20119)</f>
        <v>manorville ii</v>
      </c>
      <c r="F20119" s="5"/>
      <c r="G20119" s="1" t="n">
        <v>64758</v>
      </c>
      <c r="H20119" s="1" t="s">
        <v>25745</v>
      </c>
      <c r="I20119" s="1" t="n">
        <v>61514</v>
      </c>
      <c r="J20119" s="1" t="s">
        <v>23676</v>
      </c>
      <c r="K20119" s="1" t="s">
        <v>25429</v>
      </c>
    </row>
    <row r="20120" customFormat="false" ht="15" hidden="false" customHeight="true" outlineLevel="0" collapsed="false">
      <c r="A20120" s="1" t="n">
        <f aca="false">IF(IFERROR((MATCH(G20120,$G$1:$G$12712,0)),0),INDEX($A$1:$A$12712,MATCH(G20120,$G$1:$G$12712,0)),MAX($A$2:$A20119)+1)</f>
        <v>15771</v>
      </c>
      <c r="B20120" s="1" t="e">
        <f aca="false">IF(COUNTIF($G$1:$G$12712,G20120&gt;0),0,INDEX($A$1:$A$12712,MATCH(G20120,$G$1:$G$12712,0)))</f>
        <v>#N/A</v>
      </c>
      <c r="C20120" s="1" t="str">
        <f aca="false">IF(H20120="",F20120,H20120)</f>
        <v>tranquillity id</v>
      </c>
      <c r="F20120" s="5"/>
      <c r="G20120" s="1" t="n">
        <v>64376</v>
      </c>
      <c r="H20120" s="1" t="s">
        <v>25746</v>
      </c>
      <c r="I20120" s="1" t="n">
        <v>63992</v>
      </c>
      <c r="J20120" s="1" t="s">
        <v>25747</v>
      </c>
      <c r="K20120" s="1" t="s">
        <v>25429</v>
      </c>
    </row>
    <row r="20121" customFormat="false" ht="15" hidden="false" customHeight="true" outlineLevel="0" collapsed="false">
      <c r="A20121" s="1" t="n">
        <f aca="false">IF(IFERROR((MATCH(G20121,$G$1:$G$12712,0)),0),INDEX($A$1:$A$12712,MATCH(G20121,$G$1:$G$12712,0)),MAX($A$2:$A20120)+1)</f>
        <v>15772</v>
      </c>
      <c r="B20121" s="1" t="e">
        <f aca="false">IF(COUNTIF($G$1:$G$12712,G20121&gt;0),0,INDEX($A$1:$A$12712,MATCH(G20121,$G$1:$G$12712,0)))</f>
        <v>#N/A</v>
      </c>
      <c r="C20121" s="1" t="str">
        <f aca="false">IF(H20121="",F20121,H20121)</f>
        <v>emwd - perris valley rwrf</v>
      </c>
      <c r="F20121" s="5"/>
      <c r="G20121" s="1" t="n">
        <v>64396</v>
      </c>
      <c r="H20121" s="1" t="s">
        <v>25748</v>
      </c>
      <c r="I20121" s="1" t="n">
        <v>63432</v>
      </c>
      <c r="J20121" s="1" t="s">
        <v>23932</v>
      </c>
      <c r="K20121" s="1" t="s">
        <v>25429</v>
      </c>
    </row>
    <row r="20122" customFormat="false" ht="15" hidden="false" customHeight="true" outlineLevel="0" collapsed="false">
      <c r="A20122" s="1" t="n">
        <f aca="false">IF(IFERROR((MATCH(G20122,$G$1:$G$12712,0)),0),INDEX($A$1:$A$12712,MATCH(G20122,$G$1:$G$12712,0)),MAX($A$2:$A20121)+1)</f>
        <v>15773</v>
      </c>
      <c r="B20122" s="1" t="e">
        <f aca="false">IF(COUNTIF($G$1:$G$12712,G20122&gt;0),0,INDEX($A$1:$A$12712,MATCH(G20122,$G$1:$G$12712,0)))</f>
        <v>#N/A</v>
      </c>
      <c r="C20122" s="1" t="str">
        <f aca="false">IF(H20122="",F20122,H20122)</f>
        <v>emwd - san jacinto rwrf nem</v>
      </c>
      <c r="F20122" s="5"/>
      <c r="G20122" s="1" t="n">
        <v>64397</v>
      </c>
      <c r="H20122" s="1" t="s">
        <v>25749</v>
      </c>
      <c r="I20122" s="1" t="n">
        <v>63432</v>
      </c>
      <c r="J20122" s="1" t="s">
        <v>23932</v>
      </c>
      <c r="K20122" s="1" t="s">
        <v>25429</v>
      </c>
    </row>
    <row r="20123" customFormat="false" ht="15" hidden="false" customHeight="true" outlineLevel="0" collapsed="false">
      <c r="A20123" s="1" t="n">
        <f aca="false">IF(IFERROR((MATCH(G20123,$G$1:$G$12712,0)),0),INDEX($A$1:$A$12712,MATCH(G20123,$G$1:$G$12712,0)),MAX($A$2:$A20122)+1)</f>
        <v>15774</v>
      </c>
      <c r="B20123" s="1" t="e">
        <f aca="false">IF(COUNTIF($G$1:$G$12712,G20123&gt;0),0,INDEX($A$1:$A$12712,MATCH(G20123,$G$1:$G$12712,0)))</f>
        <v>#N/A</v>
      </c>
      <c r="C20123" s="1" t="str">
        <f aca="false">IF(H20123="",F20123,H20123)</f>
        <v>kirby road solar, llc</v>
      </c>
      <c r="F20123" s="5"/>
      <c r="G20123" s="1" t="n">
        <v>64602</v>
      </c>
      <c r="H20123" s="1" t="s">
        <v>25750</v>
      </c>
      <c r="I20123" s="1" t="n">
        <v>61227</v>
      </c>
      <c r="J20123" s="1" t="s">
        <v>25298</v>
      </c>
      <c r="K20123" s="1" t="s">
        <v>25429</v>
      </c>
    </row>
    <row r="20124" customFormat="false" ht="15" hidden="false" customHeight="true" outlineLevel="0" collapsed="false">
      <c r="A20124" s="1" t="n">
        <f aca="false">IF(IFERROR((MATCH(G20124,$G$1:$G$12712,0)),0),INDEX($A$1:$A$12712,MATCH(G20124,$G$1:$G$12712,0)),MAX($A$2:$A20123)+1)</f>
        <v>15775</v>
      </c>
      <c r="B20124" s="1" t="e">
        <f aca="false">IF(COUNTIF($G$1:$G$12712,G20124&gt;0),0,INDEX($A$1:$A$12712,MATCH(G20124,$G$1:$G$12712,0)))</f>
        <v>#N/A</v>
      </c>
      <c r="C20124" s="1" t="str">
        <f aca="false">IF(H20124="",F20124,H20124)</f>
        <v>wal202</v>
      </c>
      <c r="F20124" s="5"/>
      <c r="G20124" s="1" t="n">
        <v>64770</v>
      </c>
      <c r="H20124" s="1" t="s">
        <v>25751</v>
      </c>
      <c r="I20124" s="1" t="n">
        <v>64315</v>
      </c>
      <c r="J20124" s="1" t="s">
        <v>25752</v>
      </c>
      <c r="K20124" s="1" t="s">
        <v>25429</v>
      </c>
    </row>
    <row r="20125" customFormat="false" ht="15" hidden="false" customHeight="true" outlineLevel="0" collapsed="false">
      <c r="A20125" s="1" t="n">
        <f aca="false">IF(IFERROR((MATCH(G20125,$G$1:$G$12712,0)),0),INDEX($A$1:$A$12712,MATCH(G20125,$G$1:$G$12712,0)),MAX($A$2:$A20124)+1)</f>
        <v>15776</v>
      </c>
      <c r="B20125" s="1" t="e">
        <f aca="false">IF(COUNTIF($G$1:$G$12712,G20125&gt;0),0,INDEX($A$1:$A$12712,MATCH(G20125,$G$1:$G$12712,0)))</f>
        <v>#N/A</v>
      </c>
      <c r="C20125" s="1" t="str">
        <f aca="false">IF(H20125="",F20125,H20125)</f>
        <v>wal462</v>
      </c>
      <c r="F20125" s="5"/>
      <c r="G20125" s="1" t="n">
        <v>64791</v>
      </c>
      <c r="H20125" s="1" t="s">
        <v>25753</v>
      </c>
      <c r="I20125" s="1" t="n">
        <v>64315</v>
      </c>
      <c r="J20125" s="1" t="s">
        <v>25752</v>
      </c>
      <c r="K20125" s="1" t="s">
        <v>25429</v>
      </c>
    </row>
    <row r="20126" customFormat="false" ht="15" hidden="false" customHeight="true" outlineLevel="0" collapsed="false">
      <c r="A20126" s="1" t="n">
        <f aca="false">IF(IFERROR((MATCH(G20126,$G$1:$G$12712,0)),0),INDEX($A$1:$A$12712,MATCH(G20126,$G$1:$G$12712,0)),MAX($A$2:$A20125)+1)</f>
        <v>15777</v>
      </c>
      <c r="B20126" s="1" t="e">
        <f aca="false">IF(COUNTIF($G$1:$G$12712,G20126&gt;0),0,INDEX($A$1:$A$12712,MATCH(G20126,$G$1:$G$12712,0)))</f>
        <v>#N/A</v>
      </c>
      <c r="C20126" s="1" t="str">
        <f aca="false">IF(H20126="",F20126,H20126)</f>
        <v>wal529</v>
      </c>
      <c r="F20126" s="5"/>
      <c r="G20126" s="1" t="n">
        <v>64794</v>
      </c>
      <c r="H20126" s="1" t="s">
        <v>25754</v>
      </c>
      <c r="I20126" s="1" t="n">
        <v>64315</v>
      </c>
      <c r="J20126" s="1" t="s">
        <v>25752</v>
      </c>
      <c r="K20126" s="1" t="s">
        <v>25429</v>
      </c>
    </row>
    <row r="20127" customFormat="false" ht="15" hidden="false" customHeight="true" outlineLevel="0" collapsed="false">
      <c r="A20127" s="1" t="n">
        <f aca="false">IF(IFERROR((MATCH(G20127,$G$1:$G$12712,0)),0),INDEX($A$1:$A$12712,MATCH(G20127,$G$1:$G$12712,0)),MAX($A$2:$A20126)+1)</f>
        <v>15778</v>
      </c>
      <c r="B20127" s="1" t="e">
        <f aca="false">IF(COUNTIF($G$1:$G$12712,G20127&gt;0),0,INDEX($A$1:$A$12712,MATCH(G20127,$G$1:$G$12712,0)))</f>
        <v>#N/A</v>
      </c>
      <c r="C20127" s="1" t="str">
        <f aca="false">IF(H20127="",F20127,H20127)</f>
        <v>wal897</v>
      </c>
      <c r="F20127" s="5"/>
      <c r="G20127" s="1" t="n">
        <v>64808</v>
      </c>
      <c r="H20127" s="1" t="s">
        <v>25755</v>
      </c>
      <c r="I20127" s="1" t="n">
        <v>64315</v>
      </c>
      <c r="J20127" s="1" t="s">
        <v>25752</v>
      </c>
      <c r="K20127" s="1" t="s">
        <v>25429</v>
      </c>
    </row>
    <row r="20128" customFormat="false" ht="15" hidden="false" customHeight="true" outlineLevel="0" collapsed="false">
      <c r="A20128" s="1" t="n">
        <f aca="false">IF(IFERROR((MATCH(G20128,$G$1:$G$12712,0)),0),INDEX($A$1:$A$12712,MATCH(G20128,$G$1:$G$12712,0)),MAX($A$2:$A20127)+1)</f>
        <v>15779</v>
      </c>
      <c r="B20128" s="1" t="e">
        <f aca="false">IF(COUNTIF($G$1:$G$12712,G20128&gt;0),0,INDEX($A$1:$A$12712,MATCH(G20128,$G$1:$G$12712,0)))</f>
        <v>#N/A</v>
      </c>
      <c r="C20128" s="1" t="str">
        <f aca="false">IF(H20128="",F20128,H20128)</f>
        <v>deer creek 2</v>
      </c>
      <c r="F20128" s="5"/>
      <c r="G20128" s="1" t="n">
        <v>64861</v>
      </c>
      <c r="H20128" s="1" t="s">
        <v>25756</v>
      </c>
      <c r="I20128" s="1" t="n">
        <v>60025</v>
      </c>
      <c r="J20128" s="1" t="s">
        <v>21020</v>
      </c>
      <c r="K20128" s="1" t="s">
        <v>25429</v>
      </c>
    </row>
    <row r="20129" customFormat="false" ht="15" hidden="false" customHeight="true" outlineLevel="0" collapsed="false">
      <c r="A20129" s="1" t="n">
        <f aca="false">IF(IFERROR((MATCH(G20129,$G$1:$G$12712,0)),0),INDEX($A$1:$A$12712,MATCH(G20129,$G$1:$G$12712,0)),MAX($A$2:$A20128)+1)</f>
        <v>15780</v>
      </c>
      <c r="B20129" s="1" t="e">
        <f aca="false">IF(COUNTIF($G$1:$G$12712,G20129&gt;0),0,INDEX($A$1:$A$12712,MATCH(G20129,$G$1:$G$12712,0)))</f>
        <v>#N/A</v>
      </c>
      <c r="C20129" s="1" t="str">
        <f aca="false">IF(H20129="",F20129,H20129)</f>
        <v>wal194</v>
      </c>
      <c r="F20129" s="5"/>
      <c r="G20129" s="1" t="n">
        <v>64769</v>
      </c>
      <c r="H20129" s="1" t="s">
        <v>25757</v>
      </c>
      <c r="I20129" s="1" t="n">
        <v>64315</v>
      </c>
      <c r="J20129" s="1" t="s">
        <v>25752</v>
      </c>
      <c r="K20129" s="1" t="s">
        <v>25429</v>
      </c>
    </row>
    <row r="20130" customFormat="false" ht="15" hidden="false" customHeight="true" outlineLevel="0" collapsed="false">
      <c r="A20130" s="1" t="n">
        <f aca="false">IF(IFERROR((MATCH(G20130,$G$1:$G$12712,0)),0),INDEX($A$1:$A$12712,MATCH(G20130,$G$1:$G$12712,0)),MAX($A$2:$A20129)+1)</f>
        <v>15781</v>
      </c>
      <c r="B20130" s="1" t="e">
        <f aca="false">IF(COUNTIF($G$1:$G$12712,G20130&gt;0),0,INDEX($A$1:$A$12712,MATCH(G20130,$G$1:$G$12712,0)))</f>
        <v>#N/A</v>
      </c>
      <c r="C20130" s="1" t="str">
        <f aca="false">IF(H20130="",F20130,H20130)</f>
        <v>wal266</v>
      </c>
      <c r="F20130" s="5"/>
      <c r="G20130" s="1" t="n">
        <v>64771</v>
      </c>
      <c r="H20130" s="1" t="s">
        <v>25758</v>
      </c>
      <c r="I20130" s="1" t="n">
        <v>64315</v>
      </c>
      <c r="J20130" s="1" t="s">
        <v>25752</v>
      </c>
      <c r="K20130" s="1" t="s">
        <v>25429</v>
      </c>
    </row>
    <row r="20131" customFormat="false" ht="15" hidden="false" customHeight="true" outlineLevel="0" collapsed="false">
      <c r="A20131" s="1" t="n">
        <f aca="false">IF(IFERROR((MATCH(G20131,$G$1:$G$12712,0)),0),INDEX($A$1:$A$12712,MATCH(G20131,$G$1:$G$12712,0)),MAX($A$2:$A20130)+1)</f>
        <v>15782</v>
      </c>
      <c r="B20131" s="1" t="e">
        <f aca="false">IF(COUNTIF($G$1:$G$12712,G20131&gt;0),0,INDEX($A$1:$A$12712,MATCH(G20131,$G$1:$G$12712,0)))</f>
        <v>#N/A</v>
      </c>
      <c r="C20131" s="1" t="str">
        <f aca="false">IF(H20131="",F20131,H20131)</f>
        <v>wal284</v>
      </c>
      <c r="F20131" s="5"/>
      <c r="G20131" s="1" t="n">
        <v>64772</v>
      </c>
      <c r="H20131" s="1" t="s">
        <v>25759</v>
      </c>
      <c r="I20131" s="1" t="n">
        <v>64315</v>
      </c>
      <c r="J20131" s="1" t="s">
        <v>25752</v>
      </c>
      <c r="K20131" s="1" t="s">
        <v>25429</v>
      </c>
    </row>
    <row r="20132" customFormat="false" ht="15" hidden="false" customHeight="true" outlineLevel="0" collapsed="false">
      <c r="A20132" s="1" t="n">
        <f aca="false">IF(IFERROR((MATCH(G20132,$G$1:$G$12712,0)),0),INDEX($A$1:$A$12712,MATCH(G20132,$G$1:$G$12712,0)),MAX($A$2:$A20131)+1)</f>
        <v>15783</v>
      </c>
      <c r="B20132" s="1" t="e">
        <f aca="false">IF(COUNTIF($G$1:$G$12712,G20132&gt;0),0,INDEX($A$1:$A$12712,MATCH(G20132,$G$1:$G$12712,0)))</f>
        <v>#N/A</v>
      </c>
      <c r="C20132" s="1" t="str">
        <f aca="false">IF(H20132="",F20132,H20132)</f>
        <v>wal407</v>
      </c>
      <c r="F20132" s="5"/>
      <c r="G20132" s="1" t="n">
        <v>64773</v>
      </c>
      <c r="H20132" s="1" t="s">
        <v>25760</v>
      </c>
      <c r="I20132" s="1" t="n">
        <v>64315</v>
      </c>
      <c r="J20132" s="1" t="s">
        <v>25752</v>
      </c>
      <c r="K20132" s="1" t="s">
        <v>25429</v>
      </c>
    </row>
    <row r="20133" customFormat="false" ht="15" hidden="false" customHeight="true" outlineLevel="0" collapsed="false">
      <c r="A20133" s="1" t="n">
        <f aca="false">IF(IFERROR((MATCH(G20133,$G$1:$G$12712,0)),0),INDEX($A$1:$A$12712,MATCH(G20133,$G$1:$G$12712,0)),MAX($A$2:$A20132)+1)</f>
        <v>15784</v>
      </c>
      <c r="B20133" s="1" t="e">
        <f aca="false">IF(COUNTIF($G$1:$G$12712,G20133&gt;0),0,INDEX($A$1:$A$12712,MATCH(G20133,$G$1:$G$12712,0)))</f>
        <v>#N/A</v>
      </c>
      <c r="C20133" s="1" t="str">
        <f aca="false">IF(H20133="",F20133,H20133)</f>
        <v>wal414</v>
      </c>
      <c r="F20133" s="5"/>
      <c r="G20133" s="1" t="n">
        <v>64774</v>
      </c>
      <c r="H20133" s="1" t="s">
        <v>25761</v>
      </c>
      <c r="I20133" s="1" t="n">
        <v>64315</v>
      </c>
      <c r="J20133" s="1" t="s">
        <v>25752</v>
      </c>
      <c r="K20133" s="1" t="s">
        <v>25429</v>
      </c>
    </row>
    <row r="20134" customFormat="false" ht="15" hidden="false" customHeight="true" outlineLevel="0" collapsed="false">
      <c r="A20134" s="1" t="n">
        <f aca="false">IF(IFERROR((MATCH(G20134,$G$1:$G$12712,0)),0),INDEX($A$1:$A$12712,MATCH(G20134,$G$1:$G$12712,0)),MAX($A$2:$A20133)+1)</f>
        <v>15785</v>
      </c>
      <c r="B20134" s="1" t="e">
        <f aca="false">IF(COUNTIF($G$1:$G$12712,G20134&gt;0),0,INDEX($A$1:$A$12712,MATCH(G20134,$G$1:$G$12712,0)))</f>
        <v>#N/A</v>
      </c>
      <c r="C20134" s="1" t="str">
        <f aca="false">IF(H20134="",F20134,H20134)</f>
        <v>wal447</v>
      </c>
      <c r="F20134" s="5"/>
      <c r="G20134" s="1" t="n">
        <v>64775</v>
      </c>
      <c r="H20134" s="1" t="s">
        <v>25762</v>
      </c>
      <c r="I20134" s="1" t="n">
        <v>64315</v>
      </c>
      <c r="J20134" s="1" t="s">
        <v>25752</v>
      </c>
      <c r="K20134" s="1" t="s">
        <v>25429</v>
      </c>
    </row>
    <row r="20135" customFormat="false" ht="15" hidden="false" customHeight="true" outlineLevel="0" collapsed="false">
      <c r="A20135" s="1" t="n">
        <f aca="false">IF(IFERROR((MATCH(G20135,$G$1:$G$12712,0)),0),INDEX($A$1:$A$12712,MATCH(G20135,$G$1:$G$12712,0)),MAX($A$2:$A20134)+1)</f>
        <v>15786</v>
      </c>
      <c r="B20135" s="1" t="e">
        <f aca="false">IF(COUNTIF($G$1:$G$12712,G20135&gt;0),0,INDEX($A$1:$A$12712,MATCH(G20135,$G$1:$G$12712,0)))</f>
        <v>#N/A</v>
      </c>
      <c r="C20135" s="1" t="str">
        <f aca="false">IF(H20135="",F20135,H20135)</f>
        <v>wal452</v>
      </c>
      <c r="F20135" s="5"/>
      <c r="G20135" s="1" t="n">
        <v>64776</v>
      </c>
      <c r="H20135" s="1" t="s">
        <v>25763</v>
      </c>
      <c r="I20135" s="1" t="n">
        <v>64315</v>
      </c>
      <c r="J20135" s="1" t="s">
        <v>25752</v>
      </c>
      <c r="K20135" s="1" t="s">
        <v>25429</v>
      </c>
    </row>
    <row r="20136" customFormat="false" ht="15" hidden="false" customHeight="true" outlineLevel="0" collapsed="false">
      <c r="A20136" s="1" t="n">
        <f aca="false">IF(IFERROR((MATCH(G20136,$G$1:$G$12712,0)),0),INDEX($A$1:$A$12712,MATCH(G20136,$G$1:$G$12712,0)),MAX($A$2:$A20135)+1)</f>
        <v>15787</v>
      </c>
      <c r="B20136" s="1" t="e">
        <f aca="false">IF(COUNTIF($G$1:$G$12712,G20136&gt;0),0,INDEX($A$1:$A$12712,MATCH(G20136,$G$1:$G$12712,0)))</f>
        <v>#N/A</v>
      </c>
      <c r="C20136" s="1" t="str">
        <f aca="false">IF(H20136="",F20136,H20136)</f>
        <v>wal456</v>
      </c>
      <c r="F20136" s="5"/>
      <c r="G20136" s="1" t="n">
        <v>64777</v>
      </c>
      <c r="H20136" s="1" t="s">
        <v>25764</v>
      </c>
      <c r="I20136" s="1" t="n">
        <v>64315</v>
      </c>
      <c r="J20136" s="1" t="s">
        <v>25752</v>
      </c>
      <c r="K20136" s="1" t="s">
        <v>25429</v>
      </c>
    </row>
    <row r="20137" customFormat="false" ht="15" hidden="false" customHeight="true" outlineLevel="0" collapsed="false">
      <c r="A20137" s="1" t="n">
        <f aca="false">IF(IFERROR((MATCH(G20137,$G$1:$G$12712,0)),0),INDEX($A$1:$A$12712,MATCH(G20137,$G$1:$G$12712,0)),MAX($A$2:$A20136)+1)</f>
        <v>15788</v>
      </c>
      <c r="B20137" s="1" t="e">
        <f aca="false">IF(COUNTIF($G$1:$G$12712,G20137&gt;0),0,INDEX($A$1:$A$12712,MATCH(G20137,$G$1:$G$12712,0)))</f>
        <v>#N/A</v>
      </c>
      <c r="C20137" s="1" t="str">
        <f aca="false">IF(H20137="",F20137,H20137)</f>
        <v>wal461</v>
      </c>
      <c r="F20137" s="5"/>
      <c r="G20137" s="1" t="n">
        <v>64778</v>
      </c>
      <c r="H20137" s="1" t="s">
        <v>25765</v>
      </c>
      <c r="I20137" s="1" t="n">
        <v>64315</v>
      </c>
      <c r="J20137" s="1" t="s">
        <v>25752</v>
      </c>
      <c r="K20137" s="1" t="s">
        <v>25429</v>
      </c>
    </row>
    <row r="20138" customFormat="false" ht="15" hidden="false" customHeight="true" outlineLevel="0" collapsed="false">
      <c r="A20138" s="1" t="n">
        <f aca="false">IF(IFERROR((MATCH(G20138,$G$1:$G$12712,0)),0),INDEX($A$1:$A$12712,MATCH(G20138,$G$1:$G$12712,0)),MAX($A$2:$A20137)+1)</f>
        <v>15789</v>
      </c>
      <c r="B20138" s="1" t="e">
        <f aca="false">IF(COUNTIF($G$1:$G$12712,G20138&gt;0),0,INDEX($A$1:$A$12712,MATCH(G20138,$G$1:$G$12712,0)))</f>
        <v>#N/A</v>
      </c>
      <c r="C20138" s="1" t="str">
        <f aca="false">IF(H20138="",F20138,H20138)</f>
        <v>wal504</v>
      </c>
      <c r="F20138" s="5"/>
      <c r="G20138" s="1" t="n">
        <v>64792</v>
      </c>
      <c r="H20138" s="1" t="s">
        <v>25766</v>
      </c>
      <c r="I20138" s="1" t="n">
        <v>64315</v>
      </c>
      <c r="J20138" s="1" t="s">
        <v>25752</v>
      </c>
      <c r="K20138" s="1" t="s">
        <v>25429</v>
      </c>
    </row>
    <row r="20139" customFormat="false" ht="15" hidden="false" customHeight="true" outlineLevel="0" collapsed="false">
      <c r="A20139" s="1" t="n">
        <f aca="false">IF(IFERROR((MATCH(G20139,$G$1:$G$12712,0)),0),INDEX($A$1:$A$12712,MATCH(G20139,$G$1:$G$12712,0)),MAX($A$2:$A20138)+1)</f>
        <v>15790</v>
      </c>
      <c r="B20139" s="1" t="e">
        <f aca="false">IF(COUNTIF($G$1:$G$12712,G20139&gt;0),0,INDEX($A$1:$A$12712,MATCH(G20139,$G$1:$G$12712,0)))</f>
        <v>#N/A</v>
      </c>
      <c r="C20139" s="1" t="str">
        <f aca="false">IF(H20139="",F20139,H20139)</f>
        <v>wal522</v>
      </c>
      <c r="F20139" s="5"/>
      <c r="G20139" s="1" t="n">
        <v>64793</v>
      </c>
      <c r="H20139" s="1" t="s">
        <v>25767</v>
      </c>
      <c r="I20139" s="1" t="n">
        <v>64315</v>
      </c>
      <c r="J20139" s="1" t="s">
        <v>25752</v>
      </c>
      <c r="K20139" s="1" t="s">
        <v>25429</v>
      </c>
    </row>
    <row r="20140" customFormat="false" ht="15" hidden="false" customHeight="true" outlineLevel="0" collapsed="false">
      <c r="A20140" s="1" t="n">
        <f aca="false">IF(IFERROR((MATCH(G20140,$G$1:$G$12712,0)),0),INDEX($A$1:$A$12712,MATCH(G20140,$G$1:$G$12712,0)),MAX($A$2:$A20139)+1)</f>
        <v>15791</v>
      </c>
      <c r="B20140" s="1" t="e">
        <f aca="false">IF(COUNTIF($G$1:$G$12712,G20140&gt;0),0,INDEX($A$1:$A$12712,MATCH(G20140,$G$1:$G$12712,0)))</f>
        <v>#N/A</v>
      </c>
      <c r="C20140" s="1" t="str">
        <f aca="false">IF(H20140="",F20140,H20140)</f>
        <v>wal536</v>
      </c>
      <c r="F20140" s="5"/>
      <c r="G20140" s="1" t="n">
        <v>64795</v>
      </c>
      <c r="H20140" s="1" t="s">
        <v>25768</v>
      </c>
      <c r="I20140" s="1" t="n">
        <v>64315</v>
      </c>
      <c r="J20140" s="1" t="s">
        <v>25752</v>
      </c>
      <c r="K20140" s="1" t="s">
        <v>25429</v>
      </c>
    </row>
    <row r="20141" customFormat="false" ht="15" hidden="false" customHeight="true" outlineLevel="0" collapsed="false">
      <c r="A20141" s="1" t="n">
        <f aca="false">IF(IFERROR((MATCH(G20141,$G$1:$G$12712,0)),0),INDEX($A$1:$A$12712,MATCH(G20141,$G$1:$G$12712,0)),MAX($A$2:$A20140)+1)</f>
        <v>15792</v>
      </c>
      <c r="B20141" s="1" t="e">
        <f aca="false">IF(COUNTIF($G$1:$G$12712,G20141&gt;0),0,INDEX($A$1:$A$12712,MATCH(G20141,$G$1:$G$12712,0)))</f>
        <v>#N/A</v>
      </c>
      <c r="C20141" s="1" t="str">
        <f aca="false">IF(H20141="",F20141,H20141)</f>
        <v>wal537</v>
      </c>
      <c r="F20141" s="5"/>
      <c r="G20141" s="1" t="n">
        <v>64796</v>
      </c>
      <c r="H20141" s="1" t="s">
        <v>25769</v>
      </c>
      <c r="I20141" s="1" t="n">
        <v>64315</v>
      </c>
      <c r="J20141" s="1" t="s">
        <v>25752</v>
      </c>
      <c r="K20141" s="1" t="s">
        <v>25429</v>
      </c>
    </row>
    <row r="20142" customFormat="false" ht="15" hidden="false" customHeight="true" outlineLevel="0" collapsed="false">
      <c r="A20142" s="1" t="n">
        <f aca="false">IF(IFERROR((MATCH(G20142,$G$1:$G$12712,0)),0),INDEX($A$1:$A$12712,MATCH(G20142,$G$1:$G$12712,0)),MAX($A$2:$A20141)+1)</f>
        <v>15793</v>
      </c>
      <c r="B20142" s="1" t="e">
        <f aca="false">IF(COUNTIF($G$1:$G$12712,G20142&gt;0),0,INDEX($A$1:$A$12712,MATCH(G20142,$G$1:$G$12712,0)))</f>
        <v>#N/A</v>
      </c>
      <c r="C20142" s="1" t="str">
        <f aca="false">IF(H20142="",F20142,H20142)</f>
        <v>wal546</v>
      </c>
      <c r="F20142" s="5"/>
      <c r="G20142" s="1" t="n">
        <v>64797</v>
      </c>
      <c r="H20142" s="1" t="s">
        <v>25770</v>
      </c>
      <c r="I20142" s="1" t="n">
        <v>64315</v>
      </c>
      <c r="J20142" s="1" t="s">
        <v>25752</v>
      </c>
      <c r="K20142" s="1" t="s">
        <v>25429</v>
      </c>
    </row>
    <row r="20143" customFormat="false" ht="15" hidden="false" customHeight="true" outlineLevel="0" collapsed="false">
      <c r="A20143" s="1" t="n">
        <f aca="false">IF(IFERROR((MATCH(G20143,$G$1:$G$12712,0)),0),INDEX($A$1:$A$12712,MATCH(G20143,$G$1:$G$12712,0)),MAX($A$2:$A20142)+1)</f>
        <v>15794</v>
      </c>
      <c r="B20143" s="1" t="e">
        <f aca="false">IF(COUNTIF($G$1:$G$12712,G20143&gt;0),0,INDEX($A$1:$A$12712,MATCH(G20143,$G$1:$G$12712,0)))</f>
        <v>#N/A</v>
      </c>
      <c r="C20143" s="1" t="str">
        <f aca="false">IF(H20143="",F20143,H20143)</f>
        <v>wal565</v>
      </c>
      <c r="F20143" s="5"/>
      <c r="G20143" s="1" t="n">
        <v>64798</v>
      </c>
      <c r="H20143" s="1" t="s">
        <v>25771</v>
      </c>
      <c r="I20143" s="1" t="n">
        <v>64315</v>
      </c>
      <c r="J20143" s="1" t="s">
        <v>25752</v>
      </c>
      <c r="K20143" s="1" t="s">
        <v>25429</v>
      </c>
    </row>
    <row r="20144" customFormat="false" ht="15" hidden="false" customHeight="true" outlineLevel="0" collapsed="false">
      <c r="A20144" s="1" t="n">
        <f aca="false">IF(IFERROR((MATCH(G20144,$G$1:$G$12712,0)),0),INDEX($A$1:$A$12712,MATCH(G20144,$G$1:$G$12712,0)),MAX($A$2:$A20143)+1)</f>
        <v>15795</v>
      </c>
      <c r="B20144" s="1" t="e">
        <f aca="false">IF(COUNTIF($G$1:$G$12712,G20144&gt;0),0,INDEX($A$1:$A$12712,MATCH(G20144,$G$1:$G$12712,0)))</f>
        <v>#N/A</v>
      </c>
      <c r="C20144" s="1" t="str">
        <f aca="false">IF(H20144="",F20144,H20144)</f>
        <v>wal602</v>
      </c>
      <c r="F20144" s="5"/>
      <c r="G20144" s="1" t="n">
        <v>64799</v>
      </c>
      <c r="H20144" s="1" t="s">
        <v>25772</v>
      </c>
      <c r="I20144" s="1" t="n">
        <v>64315</v>
      </c>
      <c r="J20144" s="1" t="s">
        <v>25752</v>
      </c>
      <c r="K20144" s="1" t="s">
        <v>25429</v>
      </c>
    </row>
    <row r="20145" customFormat="false" ht="15" hidden="false" customHeight="true" outlineLevel="0" collapsed="false">
      <c r="A20145" s="1" t="n">
        <f aca="false">IF(IFERROR((MATCH(G20145,$G$1:$G$12712,0)),0),INDEX($A$1:$A$12712,MATCH(G20145,$G$1:$G$12712,0)),MAX($A$2:$A20144)+1)</f>
        <v>15796</v>
      </c>
      <c r="B20145" s="1" t="e">
        <f aca="false">IF(COUNTIF($G$1:$G$12712,G20145&gt;0),0,INDEX($A$1:$A$12712,MATCH(G20145,$G$1:$G$12712,0)))</f>
        <v>#N/A</v>
      </c>
      <c r="C20145" s="1" t="str">
        <f aca="false">IF(H20145="",F20145,H20145)</f>
        <v>wal744</v>
      </c>
      <c r="F20145" s="5"/>
      <c r="G20145" s="1" t="n">
        <v>64800</v>
      </c>
      <c r="H20145" s="1" t="s">
        <v>25773</v>
      </c>
      <c r="I20145" s="1" t="n">
        <v>64315</v>
      </c>
      <c r="J20145" s="1" t="s">
        <v>25752</v>
      </c>
      <c r="K20145" s="1" t="s">
        <v>25429</v>
      </c>
    </row>
    <row r="20146" customFormat="false" ht="15" hidden="false" customHeight="true" outlineLevel="0" collapsed="false">
      <c r="A20146" s="1" t="n">
        <f aca="false">IF(IFERROR((MATCH(G20146,$G$1:$G$12712,0)),0),INDEX($A$1:$A$12712,MATCH(G20146,$G$1:$G$12712,0)),MAX($A$2:$A20145)+1)</f>
        <v>15797</v>
      </c>
      <c r="B20146" s="1" t="e">
        <f aca="false">IF(COUNTIF($G$1:$G$12712,G20146&gt;0),0,INDEX($A$1:$A$12712,MATCH(G20146,$G$1:$G$12712,0)))</f>
        <v>#N/A</v>
      </c>
      <c r="C20146" s="1" t="str">
        <f aca="false">IF(H20146="",F20146,H20146)</f>
        <v>wal752</v>
      </c>
      <c r="F20146" s="5"/>
      <c r="G20146" s="1" t="n">
        <v>64801</v>
      </c>
      <c r="H20146" s="1" t="s">
        <v>25774</v>
      </c>
      <c r="I20146" s="1" t="n">
        <v>64315</v>
      </c>
      <c r="J20146" s="1" t="s">
        <v>25752</v>
      </c>
      <c r="K20146" s="1" t="s">
        <v>25429</v>
      </c>
    </row>
    <row r="20147" customFormat="false" ht="15" hidden="false" customHeight="true" outlineLevel="0" collapsed="false">
      <c r="A20147" s="1" t="n">
        <f aca="false">IF(IFERROR((MATCH(G20147,$G$1:$G$12712,0)),0),INDEX($A$1:$A$12712,MATCH(G20147,$G$1:$G$12712,0)),MAX($A$2:$A20146)+1)</f>
        <v>15798</v>
      </c>
      <c r="B20147" s="1" t="e">
        <f aca="false">IF(COUNTIF($G$1:$G$12712,G20147&gt;0),0,INDEX($A$1:$A$12712,MATCH(G20147,$G$1:$G$12712,0)))</f>
        <v>#N/A</v>
      </c>
      <c r="C20147" s="1" t="str">
        <f aca="false">IF(H20147="",F20147,H20147)</f>
        <v>wal768</v>
      </c>
      <c r="F20147" s="5"/>
      <c r="G20147" s="1" t="n">
        <v>64802</v>
      </c>
      <c r="H20147" s="1" t="s">
        <v>25775</v>
      </c>
      <c r="I20147" s="1" t="n">
        <v>64315</v>
      </c>
      <c r="J20147" s="1" t="s">
        <v>25752</v>
      </c>
      <c r="K20147" s="1" t="s">
        <v>25429</v>
      </c>
    </row>
    <row r="20148" customFormat="false" ht="15" hidden="false" customHeight="true" outlineLevel="0" collapsed="false">
      <c r="A20148" s="1" t="n">
        <f aca="false">IF(IFERROR((MATCH(G20148,$G$1:$G$12712,0)),0),INDEX($A$1:$A$12712,MATCH(G20148,$G$1:$G$12712,0)),MAX($A$2:$A20147)+1)</f>
        <v>15799</v>
      </c>
      <c r="B20148" s="1" t="e">
        <f aca="false">IF(COUNTIF($G$1:$G$12712,G20148&gt;0),0,INDEX($A$1:$A$12712,MATCH(G20148,$G$1:$G$12712,0)))</f>
        <v>#N/A</v>
      </c>
      <c r="C20148" s="1" t="str">
        <f aca="false">IF(H20148="",F20148,H20148)</f>
        <v>wal772</v>
      </c>
      <c r="F20148" s="5"/>
      <c r="G20148" s="1" t="n">
        <v>64803</v>
      </c>
      <c r="H20148" s="1" t="s">
        <v>25776</v>
      </c>
      <c r="I20148" s="1" t="n">
        <v>64315</v>
      </c>
      <c r="J20148" s="1" t="s">
        <v>25752</v>
      </c>
      <c r="K20148" s="1" t="s">
        <v>25429</v>
      </c>
    </row>
    <row r="20149" customFormat="false" ht="15" hidden="false" customHeight="true" outlineLevel="0" collapsed="false">
      <c r="A20149" s="1" t="n">
        <f aca="false">IF(IFERROR((MATCH(G20149,$G$1:$G$12712,0)),0),INDEX($A$1:$A$12712,MATCH(G20149,$G$1:$G$12712,0)),MAX($A$2:$A20148)+1)</f>
        <v>15800</v>
      </c>
      <c r="B20149" s="1" t="e">
        <f aca="false">IF(COUNTIF($G$1:$G$12712,G20149&gt;0),0,INDEX($A$1:$A$12712,MATCH(G20149,$G$1:$G$12712,0)))</f>
        <v>#N/A</v>
      </c>
      <c r="C20149" s="1" t="str">
        <f aca="false">IF(H20149="",F20149,H20149)</f>
        <v>wal791</v>
      </c>
      <c r="F20149" s="5"/>
      <c r="G20149" s="1" t="n">
        <v>64804</v>
      </c>
      <c r="H20149" s="1" t="s">
        <v>25777</v>
      </c>
      <c r="I20149" s="1" t="n">
        <v>64315</v>
      </c>
      <c r="J20149" s="1" t="s">
        <v>25752</v>
      </c>
      <c r="K20149" s="1" t="s">
        <v>25429</v>
      </c>
    </row>
    <row r="20150" customFormat="false" ht="15" hidden="false" customHeight="true" outlineLevel="0" collapsed="false">
      <c r="A20150" s="1" t="n">
        <f aca="false">IF(IFERROR((MATCH(G20150,$G$1:$G$12712,0)),0),INDEX($A$1:$A$12712,MATCH(G20150,$G$1:$G$12712,0)),MAX($A$2:$A20149)+1)</f>
        <v>15801</v>
      </c>
      <c r="B20150" s="1" t="e">
        <f aca="false">IF(COUNTIF($G$1:$G$12712,G20150&gt;0),0,INDEX($A$1:$A$12712,MATCH(G20150,$G$1:$G$12712,0)))</f>
        <v>#N/A</v>
      </c>
      <c r="C20150" s="1" t="str">
        <f aca="false">IF(H20150="",F20150,H20150)</f>
        <v>wal849</v>
      </c>
      <c r="F20150" s="5"/>
      <c r="G20150" s="1" t="n">
        <v>64805</v>
      </c>
      <c r="H20150" s="1" t="s">
        <v>25778</v>
      </c>
      <c r="I20150" s="1" t="n">
        <v>64315</v>
      </c>
      <c r="J20150" s="1" t="s">
        <v>25752</v>
      </c>
      <c r="K20150" s="1" t="s">
        <v>25429</v>
      </c>
    </row>
    <row r="20151" customFormat="false" ht="15" hidden="false" customHeight="true" outlineLevel="0" collapsed="false">
      <c r="A20151" s="1" t="n">
        <f aca="false">IF(IFERROR((MATCH(G20151,$G$1:$G$12712,0)),0),INDEX($A$1:$A$12712,MATCH(G20151,$G$1:$G$12712,0)),MAX($A$2:$A20150)+1)</f>
        <v>15802</v>
      </c>
      <c r="B20151" s="1" t="e">
        <f aca="false">IF(COUNTIF($G$1:$G$12712,G20151&gt;0),0,INDEX($A$1:$A$12712,MATCH(G20151,$G$1:$G$12712,0)))</f>
        <v>#N/A</v>
      </c>
      <c r="C20151" s="1" t="str">
        <f aca="false">IF(H20151="",F20151,H20151)</f>
        <v>wal872</v>
      </c>
      <c r="F20151" s="5"/>
      <c r="G20151" s="1" t="n">
        <v>64806</v>
      </c>
      <c r="H20151" s="1" t="s">
        <v>25779</v>
      </c>
      <c r="I20151" s="1" t="n">
        <v>64315</v>
      </c>
      <c r="J20151" s="1" t="s">
        <v>25752</v>
      </c>
      <c r="K20151" s="1" t="s">
        <v>25429</v>
      </c>
    </row>
    <row r="20152" customFormat="false" ht="15" hidden="false" customHeight="true" outlineLevel="0" collapsed="false">
      <c r="A20152" s="1" t="n">
        <f aca="false">IF(IFERROR((MATCH(G20152,$G$1:$G$12712,0)),0),INDEX($A$1:$A$12712,MATCH(G20152,$G$1:$G$12712,0)),MAX($A$2:$A20151)+1)</f>
        <v>15803</v>
      </c>
      <c r="B20152" s="1" t="e">
        <f aca="false">IF(COUNTIF($G$1:$G$12712,G20152&gt;0),0,INDEX($A$1:$A$12712,MATCH(G20152,$G$1:$G$12712,0)))</f>
        <v>#N/A</v>
      </c>
      <c r="C20152" s="1" t="str">
        <f aca="false">IF(H20152="",F20152,H20152)</f>
        <v>wal896</v>
      </c>
      <c r="F20152" s="5"/>
      <c r="G20152" s="1" t="n">
        <v>64807</v>
      </c>
      <c r="H20152" s="1" t="s">
        <v>25780</v>
      </c>
      <c r="I20152" s="1" t="n">
        <v>64315</v>
      </c>
      <c r="J20152" s="1" t="s">
        <v>25752</v>
      </c>
      <c r="K20152" s="1" t="s">
        <v>25429</v>
      </c>
    </row>
    <row r="20153" customFormat="false" ht="15" hidden="false" customHeight="true" outlineLevel="0" collapsed="false">
      <c r="A20153" s="1" t="n">
        <f aca="false">IF(IFERROR((MATCH(G20153,$G$1:$G$12712,0)),0),INDEX($A$1:$A$12712,MATCH(G20153,$G$1:$G$12712,0)),MAX($A$2:$A20152)+1)</f>
        <v>15804</v>
      </c>
      <c r="B20153" s="1" t="e">
        <f aca="false">IF(COUNTIF($G$1:$G$12712,G20153&gt;0),0,INDEX($A$1:$A$12712,MATCH(G20153,$G$1:$G$12712,0)))</f>
        <v>#N/A</v>
      </c>
      <c r="C20153" s="1" t="str">
        <f aca="false">IF(H20153="",F20153,H20153)</f>
        <v>wal940</v>
      </c>
      <c r="F20153" s="5"/>
      <c r="G20153" s="1" t="n">
        <v>64809</v>
      </c>
      <c r="H20153" s="1" t="s">
        <v>25781</v>
      </c>
      <c r="I20153" s="1" t="n">
        <v>64315</v>
      </c>
      <c r="J20153" s="1" t="s">
        <v>25752</v>
      </c>
      <c r="K20153" s="1" t="s">
        <v>25429</v>
      </c>
    </row>
    <row r="20154" customFormat="false" ht="15" hidden="false" customHeight="true" outlineLevel="0" collapsed="false">
      <c r="A20154" s="1" t="n">
        <f aca="false">IF(IFERROR((MATCH(G20154,$G$1:$G$12712,0)),0),INDEX($A$1:$A$12712,MATCH(G20154,$G$1:$G$12712,0)),MAX($A$2:$A20153)+1)</f>
        <v>15805</v>
      </c>
      <c r="B20154" s="1" t="e">
        <f aca="false">IF(COUNTIF($G$1:$G$12712,G20154&gt;0),0,INDEX($A$1:$A$12712,MATCH(G20154,$G$1:$G$12712,0)))</f>
        <v>#N/A</v>
      </c>
      <c r="C20154" s="1" t="str">
        <f aca="false">IF(H20154="",F20154,H20154)</f>
        <v>wal947</v>
      </c>
      <c r="F20154" s="5"/>
      <c r="G20154" s="1" t="n">
        <v>64810</v>
      </c>
      <c r="H20154" s="1" t="s">
        <v>25782</v>
      </c>
      <c r="I20154" s="1" t="n">
        <v>64315</v>
      </c>
      <c r="J20154" s="1" t="s">
        <v>25752</v>
      </c>
      <c r="K20154" s="1" t="s">
        <v>25429</v>
      </c>
    </row>
    <row r="20155" customFormat="false" ht="15" hidden="false" customHeight="true" outlineLevel="0" collapsed="false">
      <c r="A20155" s="1" t="n">
        <f aca="false">IF(IFERROR((MATCH(G20155,$G$1:$G$12712,0)),0),INDEX($A$1:$A$12712,MATCH(G20155,$G$1:$G$12712,0)),MAX($A$2:$A20154)+1)</f>
        <v>15806</v>
      </c>
      <c r="B20155" s="1" t="e">
        <f aca="false">IF(COUNTIF($G$1:$G$12712,G20155&gt;0),0,INDEX($A$1:$A$12712,MATCH(G20155,$G$1:$G$12712,0)))</f>
        <v>#N/A</v>
      </c>
      <c r="C20155" s="1" t="str">
        <f aca="false">IF(H20155="",F20155,H20155)</f>
        <v>wal972</v>
      </c>
      <c r="F20155" s="5"/>
      <c r="G20155" s="1" t="n">
        <v>64812</v>
      </c>
      <c r="H20155" s="1" t="s">
        <v>25783</v>
      </c>
      <c r="I20155" s="1" t="n">
        <v>64315</v>
      </c>
      <c r="J20155" s="1" t="s">
        <v>25752</v>
      </c>
      <c r="K20155" s="1" t="s">
        <v>25429</v>
      </c>
    </row>
    <row r="20156" customFormat="false" ht="15" hidden="false" customHeight="true" outlineLevel="0" collapsed="false">
      <c r="A20156" s="1" t="n">
        <f aca="false">IF(IFERROR((MATCH(G20156,$G$1:$G$12712,0)),0),INDEX($A$1:$A$12712,MATCH(G20156,$G$1:$G$12712,0)),MAX($A$2:$A20155)+1)</f>
        <v>15807</v>
      </c>
      <c r="B20156" s="1" t="e">
        <f aca="false">IF(COUNTIF($G$1:$G$12712,G20156&gt;0),0,INDEX($A$1:$A$12712,MATCH(G20156,$G$1:$G$12712,0)))</f>
        <v>#N/A</v>
      </c>
      <c r="C20156" s="1" t="str">
        <f aca="false">IF(H20156="",F20156,H20156)</f>
        <v>wal1040</v>
      </c>
      <c r="F20156" s="5"/>
      <c r="G20156" s="1" t="n">
        <v>64813</v>
      </c>
      <c r="H20156" s="1" t="s">
        <v>25784</v>
      </c>
      <c r="I20156" s="1" t="n">
        <v>64315</v>
      </c>
      <c r="J20156" s="1" t="s">
        <v>25752</v>
      </c>
      <c r="K20156" s="1" t="s">
        <v>25429</v>
      </c>
    </row>
    <row r="20157" customFormat="false" ht="15" hidden="false" customHeight="true" outlineLevel="0" collapsed="false">
      <c r="A20157" s="1" t="n">
        <f aca="false">IF(IFERROR((MATCH(G20157,$G$1:$G$12712,0)),0),INDEX($A$1:$A$12712,MATCH(G20157,$G$1:$G$12712,0)),MAX($A$2:$A20156)+1)</f>
        <v>15808</v>
      </c>
      <c r="B20157" s="1" t="e">
        <f aca="false">IF(COUNTIF($G$1:$G$12712,G20157&gt;0),0,INDEX($A$1:$A$12712,MATCH(G20157,$G$1:$G$12712,0)))</f>
        <v>#N/A</v>
      </c>
      <c r="C20157" s="1" t="str">
        <f aca="false">IF(H20157="",F20157,H20157)</f>
        <v>wal1062</v>
      </c>
      <c r="F20157" s="5"/>
      <c r="G20157" s="1" t="n">
        <v>64814</v>
      </c>
      <c r="H20157" s="1" t="s">
        <v>25785</v>
      </c>
      <c r="I20157" s="1" t="n">
        <v>64315</v>
      </c>
      <c r="J20157" s="1" t="s">
        <v>25752</v>
      </c>
      <c r="K20157" s="1" t="s">
        <v>25429</v>
      </c>
    </row>
    <row r="20158" customFormat="false" ht="15" hidden="false" customHeight="true" outlineLevel="0" collapsed="false">
      <c r="A20158" s="1" t="n">
        <f aca="false">IF(IFERROR((MATCH(G20158,$G$1:$G$12712,0)),0),INDEX($A$1:$A$12712,MATCH(G20158,$G$1:$G$12712,0)),MAX($A$2:$A20157)+1)</f>
        <v>15809</v>
      </c>
      <c r="B20158" s="1" t="e">
        <f aca="false">IF(COUNTIF($G$1:$G$12712,G20158&gt;0),0,INDEX($A$1:$A$12712,MATCH(G20158,$G$1:$G$12712,0)))</f>
        <v>#N/A</v>
      </c>
      <c r="C20158" s="1" t="str">
        <f aca="false">IF(H20158="",F20158,H20158)</f>
        <v>wal1103</v>
      </c>
      <c r="F20158" s="5"/>
      <c r="G20158" s="1" t="n">
        <v>64815</v>
      </c>
      <c r="H20158" s="1" t="s">
        <v>25786</v>
      </c>
      <c r="I20158" s="1" t="n">
        <v>64315</v>
      </c>
      <c r="J20158" s="1" t="s">
        <v>25752</v>
      </c>
      <c r="K20158" s="1" t="s">
        <v>25429</v>
      </c>
    </row>
    <row r="20159" customFormat="false" ht="15" hidden="false" customHeight="true" outlineLevel="0" collapsed="false">
      <c r="A20159" s="1" t="n">
        <f aca="false">IF(IFERROR((MATCH(G20159,$G$1:$G$12712,0)),0),INDEX($A$1:$A$12712,MATCH(G20159,$G$1:$G$12712,0)),MAX($A$2:$A20158)+1)</f>
        <v>15810</v>
      </c>
      <c r="B20159" s="1" t="e">
        <f aca="false">IF(COUNTIF($G$1:$G$12712,G20159&gt;0),0,INDEX($A$1:$A$12712,MATCH(G20159,$G$1:$G$12712,0)))</f>
        <v>#N/A</v>
      </c>
      <c r="C20159" s="1" t="str">
        <f aca="false">IF(H20159="",F20159,H20159)</f>
        <v>wal1232</v>
      </c>
      <c r="F20159" s="5"/>
      <c r="G20159" s="1" t="n">
        <v>64816</v>
      </c>
      <c r="H20159" s="1" t="s">
        <v>25787</v>
      </c>
      <c r="I20159" s="1" t="n">
        <v>64315</v>
      </c>
      <c r="J20159" s="1" t="s">
        <v>25752</v>
      </c>
      <c r="K20159" s="1" t="s">
        <v>25429</v>
      </c>
    </row>
    <row r="20160" customFormat="false" ht="15" hidden="false" customHeight="true" outlineLevel="0" collapsed="false">
      <c r="A20160" s="1" t="n">
        <f aca="false">IF(IFERROR((MATCH(G20160,$G$1:$G$12712,0)),0),INDEX($A$1:$A$12712,MATCH(G20160,$G$1:$G$12712,0)),MAX($A$2:$A20159)+1)</f>
        <v>15811</v>
      </c>
      <c r="B20160" s="1" t="e">
        <f aca="false">IF(COUNTIF($G$1:$G$12712,G20160&gt;0),0,INDEX($A$1:$A$12712,MATCH(G20160,$G$1:$G$12712,0)))</f>
        <v>#N/A</v>
      </c>
      <c r="C20160" s="1" t="str">
        <f aca="false">IF(H20160="",F20160,H20160)</f>
        <v>wal1272</v>
      </c>
      <c r="F20160" s="5"/>
      <c r="G20160" s="1" t="n">
        <v>64829</v>
      </c>
      <c r="H20160" s="1" t="s">
        <v>25788</v>
      </c>
      <c r="I20160" s="1" t="n">
        <v>64315</v>
      </c>
      <c r="J20160" s="1" t="s">
        <v>25752</v>
      </c>
      <c r="K20160" s="1" t="s">
        <v>25429</v>
      </c>
    </row>
    <row r="20161" customFormat="false" ht="15" hidden="false" customHeight="true" outlineLevel="0" collapsed="false">
      <c r="A20161" s="1" t="n">
        <f aca="false">IF(IFERROR((MATCH(G20161,$G$1:$G$12712,0)),0),INDEX($A$1:$A$12712,MATCH(G20161,$G$1:$G$12712,0)),MAX($A$2:$A20160)+1)</f>
        <v>15812</v>
      </c>
      <c r="B20161" s="1" t="e">
        <f aca="false">IF(COUNTIF($G$1:$G$12712,G20161&gt;0),0,INDEX($A$1:$A$12712,MATCH(G20161,$G$1:$G$12712,0)))</f>
        <v>#N/A</v>
      </c>
      <c r="C20161" s="1" t="str">
        <f aca="false">IF(H20161="",F20161,H20161)</f>
        <v>trustile doors - denver</v>
      </c>
      <c r="F20161" s="5"/>
      <c r="G20161" s="1" t="n">
        <v>64388</v>
      </c>
      <c r="H20161" s="1" t="s">
        <v>25789</v>
      </c>
      <c r="I20161" s="1" t="n">
        <v>63432</v>
      </c>
      <c r="J20161" s="1" t="s">
        <v>23932</v>
      </c>
      <c r="K20161" s="1" t="s">
        <v>25429</v>
      </c>
    </row>
    <row r="20162" customFormat="false" ht="15" hidden="false" customHeight="true" outlineLevel="0" collapsed="false">
      <c r="A20162" s="1" t="n">
        <f aca="false">IF(IFERROR((MATCH(G20162,$G$1:$G$12712,0)),0),INDEX($A$1:$A$12712,MATCH(G20162,$G$1:$G$12712,0)),MAX($A$2:$A20161)+1)</f>
        <v>15813</v>
      </c>
      <c r="B20162" s="1" t="e">
        <f aca="false">IF(COUNTIF($G$1:$G$12712,G20162&gt;0),0,INDEX($A$1:$A$12712,MATCH(G20162,$G$1:$G$12712,0)))</f>
        <v>#N/A</v>
      </c>
      <c r="C20162" s="1" t="str">
        <f aca="false">IF(H20162="",F20162,H20162)</f>
        <v>mt pleasant community center</v>
      </c>
      <c r="F20162" s="5"/>
      <c r="G20162" s="1" t="n">
        <v>64442</v>
      </c>
      <c r="H20162" s="1" t="s">
        <v>25790</v>
      </c>
      <c r="I20162" s="1" t="n">
        <v>57365</v>
      </c>
      <c r="J20162" s="1" t="s">
        <v>23274</v>
      </c>
      <c r="K20162" s="1" t="s">
        <v>25429</v>
      </c>
    </row>
    <row r="20163" customFormat="false" ht="15" hidden="false" customHeight="true" outlineLevel="0" collapsed="false">
      <c r="A20163" s="1" t="n">
        <f aca="false">IF(IFERROR((MATCH(G20163,$G$1:$G$12712,0)),0),INDEX($A$1:$A$12712,MATCH(G20163,$G$1:$G$12712,0)),MAX($A$2:$A20162)+1)</f>
        <v>15814</v>
      </c>
      <c r="B20163" s="1" t="e">
        <f aca="false">IF(COUNTIF($G$1:$G$12712,G20163&gt;0),0,INDEX($A$1:$A$12712,MATCH(G20163,$G$1:$G$12712,0)))</f>
        <v>#N/A</v>
      </c>
      <c r="C20163" s="1" t="str">
        <f aca="false">IF(H20163="",F20163,H20163)</f>
        <v>wlwpcf cogeneration facility</v>
      </c>
      <c r="F20163" s="5"/>
      <c r="G20163" s="1" t="n">
        <v>64663</v>
      </c>
      <c r="H20163" s="1" t="s">
        <v>25791</v>
      </c>
      <c r="I20163" s="1" t="n">
        <v>64262</v>
      </c>
      <c r="J20163" s="1" t="s">
        <v>25792</v>
      </c>
      <c r="K20163" s="1" t="s">
        <v>25429</v>
      </c>
    </row>
    <row r="20164" customFormat="false" ht="15" hidden="false" customHeight="true" outlineLevel="0" collapsed="false">
      <c r="A20164" s="1" t="n">
        <f aca="false">IF(IFERROR((MATCH(G20164,$G$1:$G$12712,0)),0),INDEX($A$1:$A$12712,MATCH(G20164,$G$1:$G$12712,0)),MAX($A$2:$A20163)+1)</f>
        <v>15815</v>
      </c>
      <c r="B20164" s="1" t="e">
        <f aca="false">IF(COUNTIF($G$1:$G$12712,G20164&gt;0),0,INDEX($A$1:$A$12712,MATCH(G20164,$G$1:$G$12712,0)))</f>
        <v>#N/A</v>
      </c>
      <c r="C20164" s="1" t="str">
        <f aca="false">IF(H20164="",F20164,H20164)</f>
        <v>gspp onyx new brunswick llc</v>
      </c>
      <c r="F20164" s="5"/>
      <c r="G20164" s="1" t="n">
        <v>64422</v>
      </c>
      <c r="H20164" s="1" t="s">
        <v>25793</v>
      </c>
      <c r="I20164" s="1" t="n">
        <v>62719</v>
      </c>
      <c r="J20164" s="1" t="s">
        <v>23225</v>
      </c>
      <c r="K20164" s="1" t="s">
        <v>25429</v>
      </c>
    </row>
    <row r="20165" customFormat="false" ht="15" hidden="false" customHeight="true" outlineLevel="0" collapsed="false">
      <c r="A20165" s="1" t="n">
        <f aca="false">IF(IFERROR((MATCH(G20165,$G$1:$G$12712,0)),0),INDEX($A$1:$A$12712,MATCH(G20165,$G$1:$G$12712,0)),MAX($A$2:$A20164)+1)</f>
        <v>15816</v>
      </c>
      <c r="B20165" s="1" t="e">
        <f aca="false">IF(COUNTIF($G$1:$G$12712,G20165&gt;0),0,INDEX($A$1:$A$12712,MATCH(G20165,$G$1:$G$12712,0)))</f>
        <v>#N/A</v>
      </c>
      <c r="C20165" s="1" t="str">
        <f aca="false">IF(H20165="",F20165,H20165)</f>
        <v>south river h4 solar energy storage</v>
      </c>
      <c r="F20165" s="5"/>
      <c r="G20165" s="1" t="n">
        <v>64509</v>
      </c>
      <c r="H20165" s="1" t="s">
        <v>25794</v>
      </c>
      <c r="I20165" s="1" t="n">
        <v>13683</v>
      </c>
      <c r="J20165" s="1" t="s">
        <v>25302</v>
      </c>
      <c r="K20165" s="1" t="s">
        <v>25429</v>
      </c>
    </row>
    <row r="20166" customFormat="false" ht="15" hidden="false" customHeight="true" outlineLevel="0" collapsed="false">
      <c r="A20166" s="1" t="n">
        <f aca="false">IF(IFERROR((MATCH(G20166,$G$1:$G$12712,0)),0),INDEX($A$1:$A$12712,MATCH(G20166,$G$1:$G$12712,0)),MAX($A$2:$A20165)+1)</f>
        <v>15817</v>
      </c>
      <c r="B20166" s="1" t="e">
        <f aca="false">IF(COUNTIF($G$1:$G$12712,G20166&gt;0),0,INDEX($A$1:$A$12712,MATCH(G20166,$G$1:$G$12712,0)))</f>
        <v>#N/A</v>
      </c>
      <c r="C20166" s="1" t="str">
        <f aca="false">IF(H20166="",F20166,H20166)</f>
        <v>wake rj3 solar energy storage</v>
      </c>
      <c r="F20166" s="5"/>
      <c r="G20166" s="1" t="n">
        <v>64513</v>
      </c>
      <c r="H20166" s="1" t="s">
        <v>25795</v>
      </c>
      <c r="I20166" s="1" t="n">
        <v>13683</v>
      </c>
      <c r="J20166" s="1" t="s">
        <v>25302</v>
      </c>
      <c r="K20166" s="1" t="s">
        <v>25429</v>
      </c>
    </row>
    <row r="20167" customFormat="false" ht="15" hidden="false" customHeight="true" outlineLevel="0" collapsed="false">
      <c r="A20167" s="1" t="n">
        <f aca="false">IF(IFERROR((MATCH(G20167,$G$1:$G$12712,0)),0),INDEX($A$1:$A$12712,MATCH(G20167,$G$1:$G$12712,0)),MAX($A$2:$A20166)+1)</f>
        <v>15818</v>
      </c>
      <c r="B20167" s="1" t="e">
        <f aca="false">IF(COUNTIF($G$1:$G$12712,G20167&gt;0),0,INDEX($A$1:$A$12712,MATCH(G20167,$G$1:$G$12712,0)))</f>
        <v>#N/A</v>
      </c>
      <c r="C20167" s="1" t="str">
        <f aca="false">IF(H20167="",F20167,H20167)</f>
        <v>atascadero state hospital</v>
      </c>
      <c r="F20167" s="5"/>
      <c r="G20167" s="1" t="n">
        <v>64523</v>
      </c>
      <c r="H20167" s="1" t="s">
        <v>25796</v>
      </c>
      <c r="I20167" s="1" t="n">
        <v>58970</v>
      </c>
      <c r="J20167" s="1" t="s">
        <v>20665</v>
      </c>
      <c r="K20167" s="1" t="s">
        <v>25429</v>
      </c>
    </row>
    <row r="20168" customFormat="false" ht="15" hidden="false" customHeight="true" outlineLevel="0" collapsed="false">
      <c r="A20168" s="1" t="n">
        <f aca="false">IF(IFERROR((MATCH(G20168,$G$1:$G$12712,0)),0),INDEX($A$1:$A$12712,MATCH(G20168,$G$1:$G$12712,0)),MAX($A$2:$A20167)+1)</f>
        <v>15819</v>
      </c>
      <c r="B20168" s="1" t="e">
        <f aca="false">IF(COUNTIF($G$1:$G$12712,G20168&gt;0),0,INDEX($A$1:$A$12712,MATCH(G20168,$G$1:$G$12712,0)))</f>
        <v>#N/A</v>
      </c>
      <c r="C20168" s="1" t="str">
        <f aca="false">IF(H20168="",F20168,H20168)</f>
        <v>fredonia solar llc</v>
      </c>
      <c r="F20168" s="5"/>
      <c r="G20168" s="1" t="n">
        <v>64692</v>
      </c>
      <c r="H20168" s="1" t="s">
        <v>25797</v>
      </c>
      <c r="I20168" s="1" t="n">
        <v>60025</v>
      </c>
      <c r="J20168" s="1" t="s">
        <v>21020</v>
      </c>
      <c r="K20168" s="1" t="s">
        <v>25429</v>
      </c>
    </row>
    <row r="20169" customFormat="false" ht="15" hidden="false" customHeight="true" outlineLevel="0" collapsed="false">
      <c r="A20169" s="1" t="n">
        <f aca="false">IF(IFERROR((MATCH(G20169,$G$1:$G$12712,0)),0),INDEX($A$1:$A$12712,MATCH(G20169,$G$1:$G$12712,0)),MAX($A$2:$A20168)+1)</f>
        <v>15820</v>
      </c>
      <c r="B20169" s="1" t="e">
        <f aca="false">IF(COUNTIF($G$1:$G$12712,G20169&gt;0),0,INDEX($A$1:$A$12712,MATCH(G20169,$G$1:$G$12712,0)))</f>
        <v>#N/A</v>
      </c>
      <c r="C20169" s="1" t="str">
        <f aca="false">IF(H20169="",F20169,H20169)</f>
        <v>eqx005.0 toyama fuel cell</v>
      </c>
      <c r="F20169" s="5"/>
      <c r="G20169" s="1" t="n">
        <v>64756</v>
      </c>
      <c r="H20169" s="1" t="s">
        <v>25798</v>
      </c>
      <c r="I20169" s="1" t="n">
        <v>62150</v>
      </c>
      <c r="J20169" s="1" t="s">
        <v>23257</v>
      </c>
      <c r="K20169" s="1" t="s">
        <v>25429</v>
      </c>
    </row>
    <row r="20170" customFormat="false" ht="15" hidden="false" customHeight="true" outlineLevel="0" collapsed="false">
      <c r="A20170" s="1" t="n">
        <f aca="false">IF(IFERROR((MATCH(G20170,$G$1:$G$12712,0)),0),INDEX($A$1:$A$12712,MATCH(G20170,$G$1:$G$12712,0)),MAX($A$2:$A20169)+1)</f>
        <v>15821</v>
      </c>
      <c r="B20170" s="1" t="e">
        <f aca="false">IF(COUNTIF($G$1:$G$12712,G20170&gt;0),0,INDEX($A$1:$A$12712,MATCH(G20170,$G$1:$G$12712,0)))</f>
        <v>#N/A</v>
      </c>
      <c r="C20170" s="1" t="str">
        <f aca="false">IF(H20170="",F20170,H20170)</f>
        <v>tweite community solar llc</v>
      </c>
      <c r="F20170" s="5"/>
      <c r="G20170" s="1" t="n">
        <v>64099</v>
      </c>
      <c r="H20170" s="1" t="s">
        <v>25799</v>
      </c>
      <c r="I20170" s="1" t="n">
        <v>63728</v>
      </c>
      <c r="J20170" s="1" t="s">
        <v>25799</v>
      </c>
      <c r="K20170" s="1" t="s">
        <v>25429</v>
      </c>
    </row>
    <row r="20171" customFormat="false" ht="15" hidden="false" customHeight="true" outlineLevel="0" collapsed="false">
      <c r="A20171" s="1" t="n">
        <f aca="false">IF(IFERROR((MATCH(G20171,$G$1:$G$12712,0)),0),INDEX($A$1:$A$12712,MATCH(G20171,$G$1:$G$12712,0)),MAX($A$2:$A20170)+1)</f>
        <v>15822</v>
      </c>
      <c r="B20171" s="1" t="e">
        <f aca="false">IF(COUNTIF($G$1:$G$12712,G20171&gt;0),0,INDEX($A$1:$A$12712,MATCH(G20171,$G$1:$G$12712,0)))</f>
        <v>#N/A</v>
      </c>
      <c r="C20171" s="1" t="str">
        <f aca="false">IF(H20171="",F20171,H20171)</f>
        <v>6685 santa barbara ct</v>
      </c>
      <c r="F20171" s="5"/>
      <c r="G20171" s="1" t="n">
        <v>64343</v>
      </c>
      <c r="H20171" s="1" t="s">
        <v>25800</v>
      </c>
      <c r="I20171" s="1" t="n">
        <v>63979</v>
      </c>
      <c r="J20171" s="1" t="s">
        <v>25800</v>
      </c>
      <c r="K20171" s="1" t="s">
        <v>25429</v>
      </c>
    </row>
    <row r="20172" customFormat="false" ht="15" hidden="false" customHeight="true" outlineLevel="0" collapsed="false">
      <c r="A20172" s="1" t="n">
        <f aca="false">IF(IFERROR((MATCH(G20172,$G$1:$G$12712,0)),0),INDEX($A$1:$A$12712,MATCH(G20172,$G$1:$G$12712,0)),MAX($A$2:$A20171)+1)</f>
        <v>15823</v>
      </c>
      <c r="B20172" s="1" t="e">
        <f aca="false">IF(COUNTIF($G$1:$G$12712,G20172&gt;0),0,INDEX($A$1:$A$12712,MATCH(G20172,$G$1:$G$12712,0)))</f>
        <v>#N/A</v>
      </c>
      <c r="C20172" s="1" t="str">
        <f aca="false">IF(H20172="",F20172,H20172)</f>
        <v>pivot solar 12 llc</v>
      </c>
      <c r="F20172" s="5"/>
      <c r="G20172" s="1" t="n">
        <v>64359</v>
      </c>
      <c r="H20172" s="1" t="s">
        <v>25801</v>
      </c>
      <c r="I20172" s="1" t="n">
        <v>61227</v>
      </c>
      <c r="J20172" s="1" t="s">
        <v>25298</v>
      </c>
      <c r="K20172" s="1" t="s">
        <v>25429</v>
      </c>
    </row>
    <row r="20173" customFormat="false" ht="15" hidden="false" customHeight="true" outlineLevel="0" collapsed="false">
      <c r="A20173" s="1" t="n">
        <f aca="false">IF(IFERROR((MATCH(G20173,$G$1:$G$12712,0)),0),INDEX($A$1:$A$12712,MATCH(G20173,$G$1:$G$12712,0)),MAX($A$2:$A20172)+1)</f>
        <v>15824</v>
      </c>
      <c r="B20173" s="1" t="e">
        <f aca="false">IF(COUNTIF($G$1:$G$12712,G20173&gt;0),0,INDEX($A$1:$A$12712,MATCH(G20173,$G$1:$G$12712,0)))</f>
        <v>#N/A</v>
      </c>
      <c r="C20173" s="1" t="str">
        <f aca="false">IF(H20173="",F20173,H20173)</f>
        <v>scs beltway 011754 rock falls, llc</v>
      </c>
      <c r="F20173" s="5"/>
      <c r="G20173" s="1" t="n">
        <v>64364</v>
      </c>
      <c r="H20173" s="1" t="s">
        <v>25802</v>
      </c>
      <c r="I20173" s="1" t="n">
        <v>61677</v>
      </c>
      <c r="J20173" s="1" t="s">
        <v>23242</v>
      </c>
      <c r="K20173" s="1" t="s">
        <v>25429</v>
      </c>
    </row>
    <row r="20174" customFormat="false" ht="15" hidden="false" customHeight="true" outlineLevel="0" collapsed="false">
      <c r="A20174" s="1" t="n">
        <f aca="false">IF(IFERROR((MATCH(G20174,$G$1:$G$12712,0)),0),INDEX($A$1:$A$12712,MATCH(G20174,$G$1:$G$12712,0)),MAX($A$2:$A20173)+1)</f>
        <v>15825</v>
      </c>
      <c r="B20174" s="1" t="e">
        <f aca="false">IF(COUNTIF($G$1:$G$12712,G20174&gt;0),0,INDEX($A$1:$A$12712,MATCH(G20174,$G$1:$G$12712,0)))</f>
        <v>#N/A</v>
      </c>
      <c r="C20174" s="1" t="str">
        <f aca="false">IF(H20174="",F20174,H20174)</f>
        <v>plainfield solar 1</v>
      </c>
      <c r="F20174" s="5"/>
      <c r="G20174" s="1" t="n">
        <v>64370</v>
      </c>
      <c r="H20174" s="1" t="s">
        <v>25803</v>
      </c>
      <c r="I20174" s="1" t="n">
        <v>58135</v>
      </c>
      <c r="J20174" s="1" t="s">
        <v>21193</v>
      </c>
      <c r="K20174" s="1" t="s">
        <v>25429</v>
      </c>
    </row>
    <row r="20175" customFormat="false" ht="15" hidden="false" customHeight="true" outlineLevel="0" collapsed="false">
      <c r="A20175" s="1" t="n">
        <f aca="false">IF(IFERROR((MATCH(G20175,$G$1:$G$12712,0)),0),INDEX($A$1:$A$12712,MATCH(G20175,$G$1:$G$12712,0)),MAX($A$2:$A20174)+1)</f>
        <v>15826</v>
      </c>
      <c r="B20175" s="1" t="e">
        <f aca="false">IF(COUNTIF($G$1:$G$12712,G20175&gt;0),0,INDEX($A$1:$A$12712,MATCH(G20175,$G$1:$G$12712,0)))</f>
        <v>#N/A</v>
      </c>
      <c r="C20175" s="1" t="str">
        <f aca="false">IF(H20175="",F20175,H20175)</f>
        <v>flodquist community solar de llc</v>
      </c>
      <c r="F20175" s="5"/>
      <c r="G20175" s="1" t="n">
        <v>64394</v>
      </c>
      <c r="H20175" s="1" t="s">
        <v>25804</v>
      </c>
      <c r="I20175" s="1" t="n">
        <v>63345</v>
      </c>
      <c r="J20175" s="1" t="s">
        <v>23599</v>
      </c>
      <c r="K20175" s="1" t="s">
        <v>25429</v>
      </c>
    </row>
    <row r="20176" customFormat="false" ht="15" hidden="false" customHeight="true" outlineLevel="0" collapsed="false">
      <c r="A20176" s="1" t="n">
        <f aca="false">IF(IFERROR((MATCH(G20176,$G$1:$G$12712,0)),0),INDEX($A$1:$A$12712,MATCH(G20176,$G$1:$G$12712,0)),MAX($A$2:$A20175)+1)</f>
        <v>15827</v>
      </c>
      <c r="B20176" s="1" t="e">
        <f aca="false">IF(COUNTIF($G$1:$G$12712,G20176&gt;0),0,INDEX($A$1:$A$12712,MATCH(G20176,$G$1:$G$12712,0)))</f>
        <v>#N/A</v>
      </c>
      <c r="C20176" s="1" t="str">
        <f aca="false">IF(H20176="",F20176,H20176)</f>
        <v>schull csg</v>
      </c>
      <c r="F20176" s="5"/>
      <c r="G20176" s="1" t="n">
        <v>64413</v>
      </c>
      <c r="H20176" s="1" t="s">
        <v>25805</v>
      </c>
      <c r="I20176" s="1" t="n">
        <v>64063</v>
      </c>
      <c r="J20176" s="1" t="s">
        <v>25806</v>
      </c>
      <c r="K20176" s="1" t="s">
        <v>25429</v>
      </c>
    </row>
    <row r="20177" customFormat="false" ht="15" hidden="false" customHeight="true" outlineLevel="0" collapsed="false">
      <c r="A20177" s="1" t="n">
        <f aca="false">IF(IFERROR((MATCH(G20177,$G$1:$G$12712,0)),0),INDEX($A$1:$A$12712,MATCH(G20177,$G$1:$G$12712,0)),MAX($A$2:$A20176)+1)</f>
        <v>15828</v>
      </c>
      <c r="B20177" s="1" t="e">
        <f aca="false">IF(COUNTIF($G$1:$G$12712,G20177&gt;0),0,INDEX($A$1:$A$12712,MATCH(G20177,$G$1:$G$12712,0)))</f>
        <v>#N/A</v>
      </c>
      <c r="C20177" s="1" t="str">
        <f aca="false">IF(H20177="",F20177,H20177)</f>
        <v>novel handeland solar llc</v>
      </c>
      <c r="F20177" s="5"/>
      <c r="G20177" s="1" t="n">
        <v>64479</v>
      </c>
      <c r="H20177" s="1" t="s">
        <v>25807</v>
      </c>
      <c r="I20177" s="1" t="n">
        <v>64128</v>
      </c>
      <c r="J20177" s="1" t="s">
        <v>25807</v>
      </c>
      <c r="K20177" s="1" t="s">
        <v>25429</v>
      </c>
    </row>
    <row r="20178" customFormat="false" ht="15" hidden="false" customHeight="true" outlineLevel="0" collapsed="false">
      <c r="A20178" s="1" t="n">
        <f aca="false">IF(IFERROR((MATCH(G20178,$G$1:$G$12712,0)),0),INDEX($A$1:$A$12712,MATCH(G20178,$G$1:$G$12712,0)),MAX($A$2:$A20177)+1)</f>
        <v>15829</v>
      </c>
      <c r="B20178" s="1" t="e">
        <f aca="false">IF(COUNTIF($G$1:$G$12712,G20178&gt;0),0,INDEX($A$1:$A$12712,MATCH(G20178,$G$1:$G$12712,0)))</f>
        <v>#N/A</v>
      </c>
      <c r="C20178" s="1" t="str">
        <f aca="false">IF(H20178="",F20178,H20178)</f>
        <v>novel stavem solar llc</v>
      </c>
      <c r="F20178" s="5"/>
      <c r="G20178" s="1" t="n">
        <v>64482</v>
      </c>
      <c r="H20178" s="1" t="s">
        <v>25808</v>
      </c>
      <c r="I20178" s="1" t="n">
        <v>64127</v>
      </c>
      <c r="J20178" s="1" t="s">
        <v>25808</v>
      </c>
      <c r="K20178" s="1" t="s">
        <v>25429</v>
      </c>
    </row>
    <row r="20179" customFormat="false" ht="15" hidden="false" customHeight="true" outlineLevel="0" collapsed="false">
      <c r="A20179" s="1" t="n">
        <f aca="false">IF(IFERROR((MATCH(G20179,$G$1:$G$12712,0)),0),INDEX($A$1:$A$12712,MATCH(G20179,$G$1:$G$12712,0)),MAX($A$2:$A20178)+1)</f>
        <v>15830</v>
      </c>
      <c r="B20179" s="1" t="e">
        <f aca="false">IF(COUNTIF($G$1:$G$12712,G20179&gt;0),0,INDEX($A$1:$A$12712,MATCH(G20179,$G$1:$G$12712,0)))</f>
        <v>#N/A</v>
      </c>
      <c r="C20179" s="1" t="str">
        <f aca="false">IF(H20179="",F20179,H20179)</f>
        <v>novel sunnyfield farms solar llc csg</v>
      </c>
      <c r="F20179" s="5"/>
      <c r="G20179" s="1" t="n">
        <v>64483</v>
      </c>
      <c r="H20179" s="1" t="s">
        <v>25809</v>
      </c>
      <c r="I20179" s="1" t="n">
        <v>64129</v>
      </c>
      <c r="J20179" s="1" t="s">
        <v>25810</v>
      </c>
      <c r="K20179" s="1" t="s">
        <v>25429</v>
      </c>
    </row>
    <row r="20180" customFormat="false" ht="15" hidden="false" customHeight="true" outlineLevel="0" collapsed="false">
      <c r="A20180" s="1" t="n">
        <f aca="false">IF(IFERROR((MATCH(G20180,$G$1:$G$12712,0)),0),INDEX($A$1:$A$12712,MATCH(G20180,$G$1:$G$12712,0)),MAX($A$2:$A20179)+1)</f>
        <v>15831</v>
      </c>
      <c r="B20180" s="1" t="e">
        <f aca="false">IF(COUNTIF($G$1:$G$12712,G20180&gt;0),0,INDEX($A$1:$A$12712,MATCH(G20180,$G$1:$G$12712,0)))</f>
        <v>#N/A</v>
      </c>
      <c r="C20180" s="1" t="str">
        <f aca="false">IF(H20180="",F20180,H20180)</f>
        <v>novel schroeder solar llc csg</v>
      </c>
      <c r="F20180" s="5"/>
      <c r="G20180" s="1" t="n">
        <v>64484</v>
      </c>
      <c r="H20180" s="1" t="s">
        <v>25811</v>
      </c>
      <c r="I20180" s="1" t="n">
        <v>64130</v>
      </c>
      <c r="J20180" s="1" t="s">
        <v>25812</v>
      </c>
      <c r="K20180" s="1" t="s">
        <v>25429</v>
      </c>
    </row>
    <row r="20181" customFormat="false" ht="15" hidden="false" customHeight="true" outlineLevel="0" collapsed="false">
      <c r="A20181" s="1" t="n">
        <f aca="false">IF(IFERROR((MATCH(G20181,$G$1:$G$12712,0)),0),INDEX($A$1:$A$12712,MATCH(G20181,$G$1:$G$12712,0)),MAX($A$2:$A20180)+1)</f>
        <v>15832</v>
      </c>
      <c r="B20181" s="1" t="e">
        <f aca="false">IF(COUNTIF($G$1:$G$12712,G20181&gt;0),0,INDEX($A$1:$A$12712,MATCH(G20181,$G$1:$G$12712,0)))</f>
        <v>#N/A</v>
      </c>
      <c r="C20181" s="1" t="str">
        <f aca="false">IF(H20181="",F20181,H20181)</f>
        <v>novel caroline solar, llc csg</v>
      </c>
      <c r="F20181" s="5"/>
      <c r="G20181" s="1" t="n">
        <v>64485</v>
      </c>
      <c r="H20181" s="1" t="s">
        <v>25813</v>
      </c>
      <c r="I20181" s="1" t="n">
        <v>64131</v>
      </c>
      <c r="J20181" s="1" t="s">
        <v>25814</v>
      </c>
      <c r="K20181" s="1" t="s">
        <v>25429</v>
      </c>
    </row>
    <row r="20182" customFormat="false" ht="15" hidden="false" customHeight="true" outlineLevel="0" collapsed="false">
      <c r="A20182" s="1" t="n">
        <f aca="false">IF(IFERROR((MATCH(G20182,$G$1:$G$12712,0)),0),INDEX($A$1:$A$12712,MATCH(G20182,$G$1:$G$12712,0)),MAX($A$2:$A20181)+1)</f>
        <v>15833</v>
      </c>
      <c r="B20182" s="1" t="e">
        <f aca="false">IF(COUNTIF($G$1:$G$12712,G20182&gt;0),0,INDEX($A$1:$A$12712,MATCH(G20182,$G$1:$G$12712,0)))</f>
        <v>#N/A</v>
      </c>
      <c r="C20182" s="1" t="str">
        <f aca="false">IF(H20182="",F20182,H20182)</f>
        <v>novel david solar llc csg</v>
      </c>
      <c r="F20182" s="5"/>
      <c r="G20182" s="1" t="n">
        <v>64486</v>
      </c>
      <c r="H20182" s="1" t="s">
        <v>25815</v>
      </c>
      <c r="I20182" s="1" t="n">
        <v>64132</v>
      </c>
      <c r="J20182" s="1" t="s">
        <v>25816</v>
      </c>
      <c r="K20182" s="1" t="s">
        <v>25429</v>
      </c>
    </row>
    <row r="20183" customFormat="false" ht="15" hidden="false" customHeight="true" outlineLevel="0" collapsed="false">
      <c r="A20183" s="1" t="n">
        <f aca="false">IF(IFERROR((MATCH(G20183,$G$1:$G$12712,0)),0),INDEX($A$1:$A$12712,MATCH(G20183,$G$1:$G$12712,0)),MAX($A$2:$A20182)+1)</f>
        <v>15834</v>
      </c>
      <c r="B20183" s="1" t="e">
        <f aca="false">IF(COUNTIF($G$1:$G$12712,G20183&gt;0),0,INDEX($A$1:$A$12712,MATCH(G20183,$G$1:$G$12712,0)))</f>
        <v>#N/A</v>
      </c>
      <c r="C20183" s="1" t="str">
        <f aca="false">IF(H20183="",F20183,H20183)</f>
        <v>novel huneke solar llc csg</v>
      </c>
      <c r="F20183" s="5"/>
      <c r="G20183" s="1" t="n">
        <v>64487</v>
      </c>
      <c r="H20183" s="1" t="s">
        <v>25817</v>
      </c>
      <c r="I20183" s="1" t="n">
        <v>64133</v>
      </c>
      <c r="J20183" s="1" t="s">
        <v>25818</v>
      </c>
      <c r="K20183" s="1" t="s">
        <v>25429</v>
      </c>
    </row>
    <row r="20184" customFormat="false" ht="15" hidden="false" customHeight="true" outlineLevel="0" collapsed="false">
      <c r="A20184" s="1" t="n">
        <f aca="false">IF(IFERROR((MATCH(G20184,$G$1:$G$12712,0)),0),INDEX($A$1:$A$12712,MATCH(G20184,$G$1:$G$12712,0)),MAX($A$2:$A20183)+1)</f>
        <v>15835</v>
      </c>
      <c r="B20184" s="1" t="e">
        <f aca="false">IF(COUNTIF($G$1:$G$12712,G20184&gt;0),0,INDEX($A$1:$A$12712,MATCH(G20184,$G$1:$G$12712,0)))</f>
        <v>#N/A</v>
      </c>
      <c r="C20184" s="1" t="str">
        <f aca="false">IF(H20184="",F20184,H20184)</f>
        <v>novel denzer solar llc csg</v>
      </c>
      <c r="F20184" s="5"/>
      <c r="G20184" s="1" t="n">
        <v>64488</v>
      </c>
      <c r="H20184" s="1" t="s">
        <v>25819</v>
      </c>
      <c r="I20184" s="1" t="n">
        <v>64134</v>
      </c>
      <c r="J20184" s="1" t="s">
        <v>25820</v>
      </c>
      <c r="K20184" s="1" t="s">
        <v>25429</v>
      </c>
    </row>
    <row r="20185" customFormat="false" ht="15" hidden="false" customHeight="true" outlineLevel="0" collapsed="false">
      <c r="A20185" s="1" t="n">
        <f aca="false">IF(IFERROR((MATCH(G20185,$G$1:$G$12712,0)),0),INDEX($A$1:$A$12712,MATCH(G20185,$G$1:$G$12712,0)),MAX($A$2:$A20184)+1)</f>
        <v>15836</v>
      </c>
      <c r="B20185" s="1" t="e">
        <f aca="false">IF(COUNTIF($G$1:$G$12712,G20185&gt;0),0,INDEX($A$1:$A$12712,MATCH(G20185,$G$1:$G$12712,0)))</f>
        <v>#N/A</v>
      </c>
      <c r="C20185" s="1" t="str">
        <f aca="false">IF(H20185="",F20185,H20185)</f>
        <v>palmer community solar llc</v>
      </c>
      <c r="F20185" s="5"/>
      <c r="G20185" s="1" t="n">
        <v>64503</v>
      </c>
      <c r="H20185" s="1" t="s">
        <v>25821</v>
      </c>
      <c r="I20185" s="1" t="n">
        <v>64149</v>
      </c>
      <c r="J20185" s="1" t="s">
        <v>25821</v>
      </c>
      <c r="K20185" s="1" t="s">
        <v>25429</v>
      </c>
    </row>
    <row r="20186" customFormat="false" ht="15" hidden="false" customHeight="true" outlineLevel="0" collapsed="false">
      <c r="A20186" s="1" t="n">
        <f aca="false">IF(IFERROR((MATCH(G20186,$G$1:$G$12712,0)),0),INDEX($A$1:$A$12712,MATCH(G20186,$G$1:$G$12712,0)),MAX($A$2:$A20185)+1)</f>
        <v>15837</v>
      </c>
      <c r="B20186" s="1" t="e">
        <f aca="false">IF(COUNTIF($G$1:$G$12712,G20186&gt;0),0,INDEX($A$1:$A$12712,MATCH(G20186,$G$1:$G$12712,0)))</f>
        <v>#N/A</v>
      </c>
      <c r="C20186" s="1" t="str">
        <f aca="false">IF(H20186="",F20186,H20186)</f>
        <v>medin 2 community solar llc</v>
      </c>
      <c r="F20186" s="5"/>
      <c r="G20186" s="1" t="n">
        <v>64504</v>
      </c>
      <c r="H20186" s="1" t="s">
        <v>25822</v>
      </c>
      <c r="I20186" s="1" t="n">
        <v>64150</v>
      </c>
      <c r="J20186" s="1" t="s">
        <v>25822</v>
      </c>
      <c r="K20186" s="1" t="s">
        <v>25429</v>
      </c>
    </row>
    <row r="20187" customFormat="false" ht="15" hidden="false" customHeight="true" outlineLevel="0" collapsed="false">
      <c r="A20187" s="1" t="n">
        <f aca="false">IF(IFERROR((MATCH(G20187,$G$1:$G$12712,0)),0),INDEX($A$1:$A$12712,MATCH(G20187,$G$1:$G$12712,0)),MAX($A$2:$A20186)+1)</f>
        <v>15838</v>
      </c>
      <c r="B20187" s="1" t="e">
        <f aca="false">IF(COUNTIF($G$1:$G$12712,G20187&gt;0),0,INDEX($A$1:$A$12712,MATCH(G20187,$G$1:$G$12712,0)))</f>
        <v>#N/A</v>
      </c>
      <c r="C20187" s="1" t="str">
        <f aca="false">IF(H20187="",F20187,H20187)</f>
        <v>hamlet solar energy storage</v>
      </c>
      <c r="F20187" s="5"/>
      <c r="G20187" s="1" t="n">
        <v>64512</v>
      </c>
      <c r="H20187" s="1" t="s">
        <v>25823</v>
      </c>
      <c r="I20187" s="1" t="n">
        <v>13683</v>
      </c>
      <c r="J20187" s="1" t="s">
        <v>25302</v>
      </c>
      <c r="K20187" s="1" t="s">
        <v>25429</v>
      </c>
    </row>
    <row r="20188" customFormat="false" ht="15" hidden="false" customHeight="true" outlineLevel="0" collapsed="false">
      <c r="A20188" s="1" t="n">
        <f aca="false">IF(IFERROR((MATCH(G20188,$G$1:$G$12712,0)),0),INDEX($A$1:$A$12712,MATCH(G20188,$G$1:$G$12712,0)),MAX($A$2:$A20187)+1)</f>
        <v>15839</v>
      </c>
      <c r="B20188" s="1" t="e">
        <f aca="false">IF(COUNTIF($G$1:$G$12712,G20188&gt;0),0,INDEX($A$1:$A$12712,MATCH(G20188,$G$1:$G$12712,0)))</f>
        <v>#N/A</v>
      </c>
      <c r="C20188" s="1" t="str">
        <f aca="false">IF(H20188="",F20188,H20188)</f>
        <v>ca institute for women</v>
      </c>
      <c r="F20188" s="5"/>
      <c r="G20188" s="1" t="n">
        <v>64518</v>
      </c>
      <c r="H20188" s="1" t="s">
        <v>25824</v>
      </c>
      <c r="I20188" s="1" t="n">
        <v>58970</v>
      </c>
      <c r="J20188" s="1" t="s">
        <v>20665</v>
      </c>
      <c r="K20188" s="1" t="s">
        <v>25429</v>
      </c>
    </row>
    <row r="20189" customFormat="false" ht="15" hidden="false" customHeight="true" outlineLevel="0" collapsed="false">
      <c r="A20189" s="1" t="n">
        <f aca="false">IF(IFERROR((MATCH(G20189,$G$1:$G$12712,0)),0),INDEX($A$1:$A$12712,MATCH(G20189,$G$1:$G$12712,0)),MAX($A$2:$A20188)+1)</f>
        <v>15840</v>
      </c>
      <c r="B20189" s="1" t="e">
        <f aca="false">IF(COUNTIF($G$1:$G$12712,G20189&gt;0),0,INDEX($A$1:$A$12712,MATCH(G20189,$G$1:$G$12712,0)))</f>
        <v>#N/A</v>
      </c>
      <c r="C20189" s="1" t="str">
        <f aca="false">IF(H20189="",F20189,H20189)</f>
        <v>novel stein solar llc csg</v>
      </c>
      <c r="F20189" s="5"/>
      <c r="G20189" s="1" t="n">
        <v>64563</v>
      </c>
      <c r="H20189" s="1" t="s">
        <v>25825</v>
      </c>
      <c r="I20189" s="1" t="n">
        <v>64188</v>
      </c>
      <c r="J20189" s="1" t="s">
        <v>25826</v>
      </c>
      <c r="K20189" s="1" t="s">
        <v>25429</v>
      </c>
    </row>
    <row r="20190" customFormat="false" ht="15" hidden="false" customHeight="true" outlineLevel="0" collapsed="false">
      <c r="A20190" s="1" t="n">
        <f aca="false">IF(IFERROR((MATCH(G20190,$G$1:$G$12712,0)),0),INDEX($A$1:$A$12712,MATCH(G20190,$G$1:$G$12712,0)),MAX($A$2:$A20189)+1)</f>
        <v>15841</v>
      </c>
      <c r="B20190" s="1" t="e">
        <f aca="false">IF(COUNTIF($G$1:$G$12712,G20190&gt;0),0,INDEX($A$1:$A$12712,MATCH(G20190,$G$1:$G$12712,0)))</f>
        <v>#N/A</v>
      </c>
      <c r="C20190" s="1" t="str">
        <f aca="false">IF(H20190="",F20190,H20190)</f>
        <v>joe jenny</v>
      </c>
      <c r="F20190" s="5"/>
      <c r="G20190" s="1" t="n">
        <v>64573</v>
      </c>
      <c r="H20190" s="1" t="s">
        <v>25827</v>
      </c>
      <c r="I20190" s="1" t="n">
        <v>64198</v>
      </c>
      <c r="J20190" s="1" t="s">
        <v>25828</v>
      </c>
      <c r="K20190" s="1" t="s">
        <v>25429</v>
      </c>
    </row>
    <row r="20191" customFormat="false" ht="15" hidden="false" customHeight="true" outlineLevel="0" collapsed="false">
      <c r="A20191" s="1" t="n">
        <f aca="false">IF(IFERROR((MATCH(G20191,$G$1:$G$12712,0)),0),INDEX($A$1:$A$12712,MATCH(G20191,$G$1:$G$12712,0)),MAX($A$2:$A20190)+1)</f>
        <v>15842</v>
      </c>
      <c r="B20191" s="1" t="e">
        <f aca="false">IF(COUNTIF($G$1:$G$12712,G20191&gt;0),0,INDEX($A$1:$A$12712,MATCH(G20191,$G$1:$G$12712,0)))</f>
        <v>#N/A</v>
      </c>
      <c r="C20191" s="1" t="str">
        <f aca="false">IF(H20191="",F20191,H20191)</f>
        <v>minisink</v>
      </c>
      <c r="F20191" s="5"/>
      <c r="G20191" s="1" t="n">
        <v>64577</v>
      </c>
      <c r="H20191" s="1" t="s">
        <v>25829</v>
      </c>
      <c r="I20191" s="1" t="n">
        <v>64191</v>
      </c>
      <c r="J20191" s="1" t="s">
        <v>25830</v>
      </c>
      <c r="K20191" s="1" t="s">
        <v>25429</v>
      </c>
    </row>
    <row r="20192" customFormat="false" ht="15" hidden="false" customHeight="true" outlineLevel="0" collapsed="false">
      <c r="A20192" s="1" t="n">
        <f aca="false">IF(IFERROR((MATCH(G20192,$G$1:$G$12712,0)),0),INDEX($A$1:$A$12712,MATCH(G20192,$G$1:$G$12712,0)),MAX($A$2:$A20191)+1)</f>
        <v>15843</v>
      </c>
      <c r="B20192" s="1" t="e">
        <f aca="false">IF(COUNTIF($G$1:$G$12712,G20192&gt;0),0,INDEX($A$1:$A$12712,MATCH(G20192,$G$1:$G$12712,0)))</f>
        <v>#N/A</v>
      </c>
      <c r="C20192" s="1" t="str">
        <f aca="false">IF(H20192="",F20192,H20192)</f>
        <v>dover</v>
      </c>
      <c r="F20192" s="5"/>
      <c r="G20192" s="1" t="n">
        <v>64587</v>
      </c>
      <c r="H20192" s="1" t="s">
        <v>25831</v>
      </c>
      <c r="I20192" s="1" t="n">
        <v>64202</v>
      </c>
      <c r="J20192" s="1" t="s">
        <v>25832</v>
      </c>
      <c r="K20192" s="1" t="s">
        <v>25429</v>
      </c>
    </row>
    <row r="20193" customFormat="false" ht="15" hidden="false" customHeight="true" outlineLevel="0" collapsed="false">
      <c r="A20193" s="1" t="n">
        <f aca="false">IF(IFERROR((MATCH(G20193,$G$1:$G$12712,0)),0),INDEX($A$1:$A$12712,MATCH(G20193,$G$1:$G$12712,0)),MAX($A$2:$A20192)+1)</f>
        <v>15844</v>
      </c>
      <c r="B20193" s="1" t="e">
        <f aca="false">IF(COUNTIF($G$1:$G$12712,G20193&gt;0),0,INDEX($A$1:$A$12712,MATCH(G20193,$G$1:$G$12712,0)))</f>
        <v>#N/A</v>
      </c>
      <c r="C20193" s="1" t="str">
        <f aca="false">IF(H20193="",F20193,H20193)</f>
        <v>mason solar one llc</v>
      </c>
      <c r="F20193" s="5"/>
      <c r="G20193" s="1" t="n">
        <v>64645</v>
      </c>
      <c r="H20193" s="1" t="s">
        <v>25833</v>
      </c>
      <c r="I20193" s="1" t="n">
        <v>61227</v>
      </c>
      <c r="J20193" s="1" t="s">
        <v>25298</v>
      </c>
      <c r="K20193" s="1" t="s">
        <v>25429</v>
      </c>
    </row>
    <row r="20194" customFormat="false" ht="15" hidden="false" customHeight="true" outlineLevel="0" collapsed="false">
      <c r="A20194" s="1" t="n">
        <f aca="false">IF(IFERROR((MATCH(G20194,$G$1:$G$12712,0)),0),INDEX($A$1:$A$12712,MATCH(G20194,$G$1:$G$12712,0)),MAX($A$2:$A20193)+1)</f>
        <v>15845</v>
      </c>
      <c r="B20194" s="1" t="e">
        <f aca="false">IF(COUNTIF($G$1:$G$12712,G20194&gt;0),0,INDEX($A$1:$A$12712,MATCH(G20194,$G$1:$G$12712,0)))</f>
        <v>#N/A</v>
      </c>
      <c r="C20194" s="1" t="str">
        <f aca="false">IF(H20194="",F20194,H20194)</f>
        <v>pivot solar 1 llc</v>
      </c>
      <c r="F20194" s="5"/>
      <c r="G20194" s="1" t="n">
        <v>64649</v>
      </c>
      <c r="H20194" s="1" t="s">
        <v>25834</v>
      </c>
      <c r="I20194" s="1" t="n">
        <v>61227</v>
      </c>
      <c r="J20194" s="1" t="s">
        <v>25298</v>
      </c>
      <c r="K20194" s="1" t="s">
        <v>25429</v>
      </c>
    </row>
    <row r="20195" customFormat="false" ht="15" hidden="false" customHeight="true" outlineLevel="0" collapsed="false">
      <c r="A20195" s="1" t="n">
        <f aca="false">IF(IFERROR((MATCH(G20195,$G$1:$G$12712,0)),0),INDEX($A$1:$A$12712,MATCH(G20195,$G$1:$G$12712,0)),MAX($A$2:$A20194)+1)</f>
        <v>15846</v>
      </c>
      <c r="B20195" s="1" t="e">
        <f aca="false">IF(COUNTIF($G$1:$G$12712,G20195&gt;0),0,INDEX($A$1:$A$12712,MATCH(G20195,$G$1:$G$12712,0)))</f>
        <v>#N/A</v>
      </c>
      <c r="C20195" s="1" t="str">
        <f aca="false">IF(H20195="",F20195,H20195)</f>
        <v>pivot solar 15 llc</v>
      </c>
      <c r="F20195" s="5"/>
      <c r="G20195" s="1" t="n">
        <v>64652</v>
      </c>
      <c r="H20195" s="1" t="s">
        <v>25835</v>
      </c>
      <c r="I20195" s="1" t="n">
        <v>61227</v>
      </c>
      <c r="J20195" s="1" t="s">
        <v>25298</v>
      </c>
      <c r="K20195" s="1" t="s">
        <v>25429</v>
      </c>
    </row>
    <row r="20196" customFormat="false" ht="15" hidden="false" customHeight="true" outlineLevel="0" collapsed="false">
      <c r="A20196" s="1" t="n">
        <f aca="false">IF(IFERROR((MATCH(G20196,$G$1:$G$12712,0)),0),INDEX($A$1:$A$12712,MATCH(G20196,$G$1:$G$12712,0)),MAX($A$2:$A20195)+1)</f>
        <v>15847</v>
      </c>
      <c r="B20196" s="1" t="e">
        <f aca="false">IF(COUNTIF($G$1:$G$12712,G20196&gt;0),0,INDEX($A$1:$A$12712,MATCH(G20196,$G$1:$G$12712,0)))</f>
        <v>#N/A</v>
      </c>
      <c r="C20196" s="1" t="str">
        <f aca="false">IF(H20196="",F20196,H20196)</f>
        <v>van der hoek solar array/ dairy</v>
      </c>
      <c r="F20196" s="5"/>
      <c r="G20196" s="1" t="n">
        <v>64687</v>
      </c>
      <c r="H20196" s="1" t="s">
        <v>25836</v>
      </c>
      <c r="I20196" s="1" t="n">
        <v>59213</v>
      </c>
      <c r="J20196" s="1" t="s">
        <v>25837</v>
      </c>
      <c r="K20196" s="1" t="s">
        <v>25429</v>
      </c>
    </row>
    <row r="20197" customFormat="false" ht="15" hidden="false" customHeight="true" outlineLevel="0" collapsed="false">
      <c r="A20197" s="1" t="n">
        <f aca="false">IF(IFERROR((MATCH(G20197,$G$1:$G$12712,0)),0),INDEX($A$1:$A$12712,MATCH(G20197,$G$1:$G$12712,0)),MAX($A$2:$A20196)+1)</f>
        <v>15848</v>
      </c>
      <c r="B20197" s="1" t="e">
        <f aca="false">IF(COUNTIF($G$1:$G$12712,G20197&gt;0),0,INDEX($A$1:$A$12712,MATCH(G20197,$G$1:$G$12712,0)))</f>
        <v>#N/A</v>
      </c>
      <c r="C20197" s="1" t="str">
        <f aca="false">IF(H20197="",F20197,H20197)</f>
        <v>dos palos</v>
      </c>
      <c r="F20197" s="5"/>
      <c r="G20197" s="1" t="n">
        <v>64693</v>
      </c>
      <c r="H20197" s="1" t="s">
        <v>25838</v>
      </c>
      <c r="I20197" s="1" t="n">
        <v>60025</v>
      </c>
      <c r="J20197" s="1" t="s">
        <v>21020</v>
      </c>
      <c r="K20197" s="1" t="s">
        <v>25429</v>
      </c>
    </row>
    <row r="20198" customFormat="false" ht="15" hidden="false" customHeight="true" outlineLevel="0" collapsed="false">
      <c r="A20198" s="1" t="n">
        <f aca="false">IF(IFERROR((MATCH(G20198,$G$1:$G$12712,0)),0),INDEX($A$1:$A$12712,MATCH(G20198,$G$1:$G$12712,0)),MAX($A$2:$A20197)+1)</f>
        <v>15849</v>
      </c>
      <c r="B20198" s="1" t="e">
        <f aca="false">IF(COUNTIF($G$1:$G$12712,G20198&gt;0),0,INDEX($A$1:$A$12712,MATCH(G20198,$G$1:$G$12712,0)))</f>
        <v>#N/A</v>
      </c>
      <c r="C20198" s="1" t="str">
        <f aca="false">IF(H20198="",F20198,H20198)</f>
        <v>swan garden</v>
      </c>
      <c r="F20198" s="5"/>
      <c r="G20198" s="1" t="n">
        <v>64697</v>
      </c>
      <c r="H20198" s="1" t="s">
        <v>25839</v>
      </c>
      <c r="I20198" s="1" t="n">
        <v>64274</v>
      </c>
      <c r="J20198" s="1" t="s">
        <v>25840</v>
      </c>
      <c r="K20198" s="1" t="s">
        <v>25429</v>
      </c>
    </row>
    <row r="20199" customFormat="false" ht="15" hidden="false" customHeight="true" outlineLevel="0" collapsed="false">
      <c r="A20199" s="1" t="n">
        <f aca="false">IF(IFERROR((MATCH(G20199,$G$1:$G$12712,0)),0),INDEX($A$1:$A$12712,MATCH(G20199,$G$1:$G$12712,0)),MAX($A$2:$A20198)+1)</f>
        <v>15850</v>
      </c>
      <c r="B20199" s="1" t="e">
        <f aca="false">IF(COUNTIF($G$1:$G$12712,G20199&gt;0),0,INDEX($A$1:$A$12712,MATCH(G20199,$G$1:$G$12712,0)))</f>
        <v>#N/A</v>
      </c>
      <c r="C20199" s="1" t="str">
        <f aca="false">IF(H20199="",F20199,H20199)</f>
        <v>acushnet ma 1</v>
      </c>
      <c r="F20199" s="5"/>
      <c r="G20199" s="1" t="n">
        <v>64706</v>
      </c>
      <c r="H20199" s="1" t="s">
        <v>25841</v>
      </c>
      <c r="I20199" s="1" t="n">
        <v>56769</v>
      </c>
      <c r="J20199" s="1" t="s">
        <v>20683</v>
      </c>
      <c r="K20199" s="1" t="s">
        <v>25429</v>
      </c>
    </row>
    <row r="20200" customFormat="false" ht="15" hidden="false" customHeight="true" outlineLevel="0" collapsed="false">
      <c r="A20200" s="1" t="n">
        <f aca="false">IF(IFERROR((MATCH(G20200,$G$1:$G$12712,0)),0),INDEX($A$1:$A$12712,MATCH(G20200,$G$1:$G$12712,0)),MAX($A$2:$A20199)+1)</f>
        <v>15851</v>
      </c>
      <c r="B20200" s="1" t="e">
        <f aca="false">IF(COUNTIF($G$1:$G$12712,G20200&gt;0),0,INDEX($A$1:$A$12712,MATCH(G20200,$G$1:$G$12712,0)))</f>
        <v>#N/A</v>
      </c>
      <c r="C20200" s="1" t="str">
        <f aca="false">IF(H20200="",F20200,H20200)</f>
        <v>acushnet ma 2</v>
      </c>
      <c r="F20200" s="5"/>
      <c r="G20200" s="1" t="n">
        <v>64707</v>
      </c>
      <c r="H20200" s="1" t="s">
        <v>25842</v>
      </c>
      <c r="I20200" s="1" t="n">
        <v>56769</v>
      </c>
      <c r="J20200" s="1" t="s">
        <v>20683</v>
      </c>
      <c r="K20200" s="1" t="s">
        <v>25429</v>
      </c>
    </row>
    <row r="20201" customFormat="false" ht="15" hidden="false" customHeight="true" outlineLevel="0" collapsed="false">
      <c r="A20201" s="1" t="n">
        <f aca="false">IF(IFERROR((MATCH(G20201,$G$1:$G$12712,0)),0),INDEX($A$1:$A$12712,MATCH(G20201,$G$1:$G$12712,0)),MAX($A$2:$A20200)+1)</f>
        <v>15852</v>
      </c>
      <c r="B20201" s="1" t="e">
        <f aca="false">IF(COUNTIF($G$1:$G$12712,G20201&gt;0),0,INDEX($A$1:$A$12712,MATCH(G20201,$G$1:$G$12712,0)))</f>
        <v>#N/A</v>
      </c>
      <c r="C20201" s="1" t="str">
        <f aca="false">IF(H20201="",F20201,H20201)</f>
        <v>novel froehle solar llc</v>
      </c>
      <c r="F20201" s="5"/>
      <c r="G20201" s="1" t="n">
        <v>64728</v>
      </c>
      <c r="H20201" s="1" t="s">
        <v>25843</v>
      </c>
      <c r="I20201" s="1" t="n">
        <v>64293</v>
      </c>
      <c r="J20201" s="1" t="s">
        <v>25843</v>
      </c>
      <c r="K20201" s="1" t="s">
        <v>25429</v>
      </c>
    </row>
    <row r="20202" customFormat="false" ht="15" hidden="false" customHeight="true" outlineLevel="0" collapsed="false">
      <c r="A20202" s="1" t="n">
        <f aca="false">IF(IFERROR((MATCH(G20202,$G$1:$G$12712,0)),0),INDEX($A$1:$A$12712,MATCH(G20202,$G$1:$G$12712,0)),MAX($A$2:$A20201)+1)</f>
        <v>15853</v>
      </c>
      <c r="B20202" s="1" t="e">
        <f aca="false">IF(COUNTIF($G$1:$G$12712,G20202&gt;0),0,INDEX($A$1:$A$12712,MATCH(G20202,$G$1:$G$12712,0)))</f>
        <v>#N/A</v>
      </c>
      <c r="C20202" s="1" t="str">
        <f aca="false">IF(H20202="",F20202,H20202)</f>
        <v>novel milbradt solar llc</v>
      </c>
      <c r="F20202" s="5"/>
      <c r="G20202" s="1" t="n">
        <v>64729</v>
      </c>
      <c r="H20202" s="1" t="s">
        <v>25844</v>
      </c>
      <c r="I20202" s="1" t="n">
        <v>64294</v>
      </c>
      <c r="J20202" s="1" t="s">
        <v>25844</v>
      </c>
      <c r="K20202" s="1" t="s">
        <v>25429</v>
      </c>
    </row>
    <row r="20203" customFormat="false" ht="15" hidden="false" customHeight="true" outlineLevel="0" collapsed="false">
      <c r="A20203" s="1" t="n">
        <f aca="false">IF(IFERROR((MATCH(G20203,$G$1:$G$12712,0)),0),INDEX($A$1:$A$12712,MATCH(G20203,$G$1:$G$12712,0)),MAX($A$2:$A20202)+1)</f>
        <v>15854</v>
      </c>
      <c r="B20203" s="1" t="e">
        <f aca="false">IF(COUNTIF($G$1:$G$12712,G20203&gt;0),0,INDEX($A$1:$A$12712,MATCH(G20203,$G$1:$G$12712,0)))</f>
        <v>#N/A</v>
      </c>
      <c r="C20203" s="1" t="str">
        <f aca="false">IF(H20203="",F20203,H20203)</f>
        <v>goldman sachs carports solar</v>
      </c>
      <c r="F20203" s="5"/>
      <c r="G20203" s="1" t="n">
        <v>64746</v>
      </c>
      <c r="H20203" s="1" t="s">
        <v>25845</v>
      </c>
      <c r="I20203" s="1" t="n">
        <v>63058</v>
      </c>
      <c r="J20203" s="1" t="s">
        <v>23948</v>
      </c>
      <c r="K20203" s="1" t="s">
        <v>25429</v>
      </c>
    </row>
    <row r="20204" customFormat="false" ht="15" hidden="false" customHeight="true" outlineLevel="0" collapsed="false">
      <c r="A20204" s="1" t="n">
        <f aca="false">IF(IFERROR((MATCH(G20204,$G$1:$G$12712,0)),0),INDEX($A$1:$A$12712,MATCH(G20204,$G$1:$G$12712,0)),MAX($A$2:$A20203)+1)</f>
        <v>15855</v>
      </c>
      <c r="B20204" s="1" t="e">
        <f aca="false">IF(COUNTIF($G$1:$G$12712,G20204&gt;0),0,INDEX($A$1:$A$12712,MATCH(G20204,$G$1:$G$12712,0)))</f>
        <v>#N/A</v>
      </c>
      <c r="C20204" s="1" t="str">
        <f aca="false">IF(H20204="",F20204,H20204)</f>
        <v>fdx010.0 fedex fuel cell</v>
      </c>
      <c r="F20204" s="5"/>
      <c r="G20204" s="1" t="n">
        <v>64753</v>
      </c>
      <c r="H20204" s="1" t="s">
        <v>25846</v>
      </c>
      <c r="I20204" s="1" t="n">
        <v>62150</v>
      </c>
      <c r="J20204" s="1" t="s">
        <v>23257</v>
      </c>
      <c r="K20204" s="1" t="s">
        <v>25429</v>
      </c>
    </row>
    <row r="20205" customFormat="false" ht="15" hidden="false" customHeight="true" outlineLevel="0" collapsed="false">
      <c r="A20205" s="1" t="n">
        <f aca="false">IF(IFERROR((MATCH(G20205,$G$1:$G$12712,0)),0),INDEX($A$1:$A$12712,MATCH(G20205,$G$1:$G$12712,0)),MAX($A$2:$A20204)+1)</f>
        <v>15856</v>
      </c>
      <c r="B20205" s="1" t="e">
        <f aca="false">IF(COUNTIF($G$1:$G$12712,G20205&gt;0),0,INDEX($A$1:$A$12712,MATCH(G20205,$G$1:$G$12712,0)))</f>
        <v>#N/A</v>
      </c>
      <c r="C20205" s="1" t="str">
        <f aca="false">IF(H20205="",F20205,H20205)</f>
        <v>felps 1 - calaveras</v>
      </c>
      <c r="F20205" s="5"/>
      <c r="G20205" s="1" t="n">
        <v>64821</v>
      </c>
      <c r="H20205" s="1" t="s">
        <v>25847</v>
      </c>
      <c r="I20205" s="1" t="n">
        <v>64083</v>
      </c>
      <c r="J20205" s="1" t="s">
        <v>25392</v>
      </c>
      <c r="K20205" s="1" t="s">
        <v>25429</v>
      </c>
    </row>
    <row r="20206" customFormat="false" ht="15" hidden="false" customHeight="true" outlineLevel="0" collapsed="false">
      <c r="A20206" s="1" t="n">
        <f aca="false">IF(IFERROR((MATCH(G20206,$G$1:$G$12712,0)),0),INDEX($A$1:$A$12712,MATCH(G20206,$G$1:$G$12712,0)),MAX($A$2:$A20205)+1)</f>
        <v>15857</v>
      </c>
      <c r="B20206" s="1" t="e">
        <f aca="false">IF(COUNTIF($G$1:$G$12712,G20206&gt;0),0,INDEX($A$1:$A$12712,MATCH(G20206,$G$1:$G$12712,0)))</f>
        <v>#N/A</v>
      </c>
      <c r="C20206" s="1" t="str">
        <f aca="false">IF(H20206="",F20206,H20206)</f>
        <v>felps 2 - calaveras</v>
      </c>
      <c r="F20206" s="5"/>
      <c r="G20206" s="1" t="n">
        <v>64823</v>
      </c>
      <c r="H20206" s="1" t="s">
        <v>25848</v>
      </c>
      <c r="I20206" s="1" t="n">
        <v>64083</v>
      </c>
      <c r="J20206" s="1" t="s">
        <v>25392</v>
      </c>
      <c r="K20206" s="1" t="s">
        <v>25429</v>
      </c>
    </row>
    <row r="20207" customFormat="false" ht="15" hidden="false" customHeight="true" outlineLevel="0" collapsed="false">
      <c r="A20207" s="1" t="n">
        <f aca="false">IF(IFERROR((MATCH(G20207,$G$1:$G$12712,0)),0),INDEX($A$1:$A$12712,MATCH(G20207,$G$1:$G$12712,0)),MAX($A$2:$A20206)+1)</f>
        <v>15858</v>
      </c>
      <c r="B20207" s="1" t="e">
        <f aca="false">IF(COUNTIF($G$1:$G$12712,G20207&gt;0),0,INDEX($A$1:$A$12712,MATCH(G20207,$G$1:$G$12712,0)))</f>
        <v>#N/A</v>
      </c>
      <c r="C20207" s="1" t="str">
        <f aca="false">IF(H20207="",F20207,H20207)</f>
        <v>felps 3 - floresville south</v>
      </c>
      <c r="F20207" s="5"/>
      <c r="G20207" s="1" t="n">
        <v>64824</v>
      </c>
      <c r="H20207" s="1" t="s">
        <v>25849</v>
      </c>
      <c r="I20207" s="1" t="n">
        <v>64083</v>
      </c>
      <c r="J20207" s="1" t="s">
        <v>25392</v>
      </c>
      <c r="K20207" s="1" t="s">
        <v>25429</v>
      </c>
    </row>
    <row r="20208" customFormat="false" ht="15" hidden="false" customHeight="true" outlineLevel="0" collapsed="false">
      <c r="A20208" s="1" t="n">
        <f aca="false">IF(IFERROR((MATCH(G20208,$G$1:$G$12712,0)),0),INDEX($A$1:$A$12712,MATCH(G20208,$G$1:$G$12712,0)),MAX($A$2:$A20207)+1)</f>
        <v>15859</v>
      </c>
      <c r="B20208" s="1" t="e">
        <f aca="false">IF(COUNTIF($G$1:$G$12712,G20208&gt;0),0,INDEX($A$1:$A$12712,MATCH(G20208,$G$1:$G$12712,0)))</f>
        <v>#N/A</v>
      </c>
      <c r="C20208" s="1" t="str">
        <f aca="false">IF(H20208="",F20208,H20208)</f>
        <v>felps 4 - floresville south</v>
      </c>
      <c r="F20208" s="5"/>
      <c r="G20208" s="1" t="n">
        <v>64825</v>
      </c>
      <c r="H20208" s="1" t="s">
        <v>25850</v>
      </c>
      <c r="I20208" s="1" t="n">
        <v>64083</v>
      </c>
      <c r="J20208" s="1" t="s">
        <v>25392</v>
      </c>
      <c r="K20208" s="1" t="s">
        <v>25429</v>
      </c>
    </row>
    <row r="20209" customFormat="false" ht="15" hidden="false" customHeight="true" outlineLevel="0" collapsed="false">
      <c r="A20209" s="1" t="n">
        <f aca="false">IF(IFERROR((MATCH(G20209,$G$1:$G$12712,0)),0),INDEX($A$1:$A$12712,MATCH(G20209,$G$1:$G$12712,0)),MAX($A$2:$A20208)+1)</f>
        <v>15860</v>
      </c>
      <c r="B20209" s="1" t="e">
        <f aca="false">IF(COUNTIF($G$1:$G$12712,G20209&gt;0),0,INDEX($A$1:$A$12712,MATCH(G20209,$G$1:$G$12712,0)))</f>
        <v>#N/A</v>
      </c>
      <c r="C20209" s="1" t="str">
        <f aca="false">IF(H20209="",F20209,H20209)</f>
        <v>felps 5- floresville south</v>
      </c>
      <c r="F20209" s="5"/>
      <c r="G20209" s="1" t="n">
        <v>64826</v>
      </c>
      <c r="H20209" s="1" t="s">
        <v>25851</v>
      </c>
      <c r="I20209" s="1" t="n">
        <v>64083</v>
      </c>
      <c r="J20209" s="1" t="s">
        <v>25392</v>
      </c>
      <c r="K20209" s="1" t="s">
        <v>25429</v>
      </c>
    </row>
    <row r="20210" customFormat="false" ht="15" hidden="false" customHeight="true" outlineLevel="0" collapsed="false">
      <c r="A20210" s="1" t="n">
        <f aca="false">IF(IFERROR((MATCH(G20210,$G$1:$G$12712,0)),0),INDEX($A$1:$A$12712,MATCH(G20210,$G$1:$G$12712,0)),MAX($A$2:$A20209)+1)</f>
        <v>15861</v>
      </c>
      <c r="B20210" s="1" t="e">
        <f aca="false">IF(COUNTIF($G$1:$G$12712,G20210&gt;0),0,INDEX($A$1:$A$12712,MATCH(G20210,$G$1:$G$12712,0)))</f>
        <v>#N/A</v>
      </c>
      <c r="C20210" s="1" t="str">
        <f aca="false">IF(H20210="",F20210,H20210)</f>
        <v>felps 6- floresville west</v>
      </c>
      <c r="F20210" s="5"/>
      <c r="G20210" s="1" t="n">
        <v>64827</v>
      </c>
      <c r="H20210" s="1" t="s">
        <v>25852</v>
      </c>
      <c r="I20210" s="1" t="n">
        <v>64083</v>
      </c>
      <c r="J20210" s="1" t="s">
        <v>25392</v>
      </c>
      <c r="K20210" s="1" t="s">
        <v>25429</v>
      </c>
    </row>
    <row r="20211" customFormat="false" ht="15" hidden="false" customHeight="true" outlineLevel="0" collapsed="false">
      <c r="A20211" s="1" t="n">
        <f aca="false">IF(IFERROR((MATCH(G20211,$G$1:$G$12712,0)),0),INDEX($A$1:$A$12712,MATCH(G20211,$G$1:$G$12712,0)),MAX($A$2:$A20210)+1)</f>
        <v>15862</v>
      </c>
      <c r="B20211" s="1" t="e">
        <f aca="false">IF(COUNTIF($G$1:$G$12712,G20211&gt;0),0,INDEX($A$1:$A$12712,MATCH(G20211,$G$1:$G$12712,0)))</f>
        <v>#N/A</v>
      </c>
      <c r="C20211" s="1" t="str">
        <f aca="false">IF(H20211="",F20211,H20211)</f>
        <v>felps 7- floresville west</v>
      </c>
      <c r="F20211" s="5"/>
      <c r="G20211" s="1" t="n">
        <v>64828</v>
      </c>
      <c r="H20211" s="1" t="s">
        <v>25853</v>
      </c>
      <c r="I20211" s="1" t="n">
        <v>64083</v>
      </c>
      <c r="J20211" s="1" t="s">
        <v>25392</v>
      </c>
      <c r="K20211" s="1" t="s">
        <v>25429</v>
      </c>
    </row>
    <row r="20212" customFormat="false" ht="15" hidden="false" customHeight="true" outlineLevel="0" collapsed="false">
      <c r="A20212" s="1" t="n">
        <f aca="false">IF(IFERROR((MATCH(G20212,$G$1:$G$12712,0)),0),INDEX($A$1:$A$12712,MATCH(G20212,$G$1:$G$12712,0)),MAX($A$2:$A20211)+1)</f>
        <v>15863</v>
      </c>
      <c r="B20212" s="1" t="e">
        <f aca="false">IF(COUNTIF($G$1:$G$12712,G20212&gt;0),0,INDEX($A$1:$A$12712,MATCH(G20212,$G$1:$G$12712,0)))</f>
        <v>#N/A</v>
      </c>
      <c r="C20212" s="1" t="str">
        <f aca="false">IF(H20212="",F20212,H20212)</f>
        <v>catalina express</v>
      </c>
      <c r="F20212" s="5"/>
      <c r="G20212" s="1" t="n">
        <v>64836</v>
      </c>
      <c r="H20212" s="1" t="s">
        <v>25854</v>
      </c>
      <c r="I20212" s="1" t="n">
        <v>60950</v>
      </c>
      <c r="J20212" s="1" t="s">
        <v>25855</v>
      </c>
      <c r="K20212" s="1" t="s">
        <v>25429</v>
      </c>
    </row>
    <row r="20213" customFormat="false" ht="15" hidden="false" customHeight="true" outlineLevel="0" collapsed="false">
      <c r="A20213" s="1" t="n">
        <f aca="false">IF(IFERROR((MATCH(G20213,$G$1:$G$12712,0)),0),INDEX($A$1:$A$12712,MATCH(G20213,$G$1:$G$12712,0)),MAX($A$2:$A20212)+1)</f>
        <v>15864</v>
      </c>
      <c r="B20213" s="1" t="e">
        <f aca="false">IF(COUNTIF($G$1:$G$12712,G20213&gt;0),0,INDEX($A$1:$A$12712,MATCH(G20213,$G$1:$G$12712,0)))</f>
        <v>#N/A</v>
      </c>
      <c r="C20213" s="1" t="str">
        <f aca="false">IF(H20213="",F20213,H20213)</f>
        <v>marina south</v>
      </c>
      <c r="F20213" s="5"/>
      <c r="G20213" s="1" t="n">
        <v>64837</v>
      </c>
      <c r="H20213" s="1" t="s">
        <v>25856</v>
      </c>
      <c r="I20213" s="1" t="n">
        <v>60950</v>
      </c>
      <c r="J20213" s="1" t="s">
        <v>25855</v>
      </c>
      <c r="K20213" s="1" t="s">
        <v>25429</v>
      </c>
    </row>
    <row r="20214" customFormat="false" ht="15" hidden="false" customHeight="true" outlineLevel="0" collapsed="false">
      <c r="A20214" s="1" t="n">
        <f aca="false">IF(IFERROR((MATCH(G20214,$G$1:$G$12712,0)),0),INDEX($A$1:$A$12712,MATCH(G20214,$G$1:$G$12712,0)),MAX($A$2:$A20213)+1)</f>
        <v>15865</v>
      </c>
      <c r="B20214" s="1" t="e">
        <f aca="false">IF(COUNTIF($G$1:$G$12712,G20214&gt;0),0,INDEX($A$1:$A$12712,MATCH(G20214,$G$1:$G$12712,0)))</f>
        <v>#N/A</v>
      </c>
      <c r="C20214" s="1" t="str">
        <f aca="false">IF(H20214="",F20214,H20214)</f>
        <v>novel blilie solar llc</v>
      </c>
      <c r="F20214" s="5"/>
      <c r="G20214" s="1" t="n">
        <v>64865</v>
      </c>
      <c r="H20214" s="1" t="s">
        <v>25857</v>
      </c>
      <c r="I20214" s="1" t="n">
        <v>64377</v>
      </c>
      <c r="J20214" s="1" t="s">
        <v>25857</v>
      </c>
      <c r="K20214" s="1" t="s">
        <v>25429</v>
      </c>
    </row>
    <row r="20215" customFormat="false" ht="15" hidden="false" customHeight="true" outlineLevel="0" collapsed="false">
      <c r="A20215" s="1" t="n">
        <f aca="false">IF(IFERROR((MATCH(G20215,$G$1:$G$12712,0)),0),INDEX($A$1:$A$12712,MATCH(G20215,$G$1:$G$12712,0)),MAX($A$2:$A20214)+1)</f>
        <v>15866</v>
      </c>
      <c r="B20215" s="1" t="e">
        <f aca="false">IF(COUNTIF($G$1:$G$12712,G20215&gt;0),0,INDEX($A$1:$A$12712,MATCH(G20215,$G$1:$G$12712,0)))</f>
        <v>#N/A</v>
      </c>
      <c r="C20215" s="1" t="str">
        <f aca="false">IF(H20215="",F20215,H20215)</f>
        <v>uss wildcat solar llc</v>
      </c>
      <c r="F20215" s="5"/>
      <c r="G20215" s="1" t="n">
        <v>64866</v>
      </c>
      <c r="H20215" s="1" t="s">
        <v>25858</v>
      </c>
      <c r="I20215" s="1" t="n">
        <v>64375</v>
      </c>
      <c r="J20215" s="1" t="s">
        <v>25858</v>
      </c>
      <c r="K20215" s="1" t="s">
        <v>25429</v>
      </c>
    </row>
    <row r="20216" customFormat="false" ht="15" hidden="false" customHeight="true" outlineLevel="0" collapsed="false">
      <c r="A20216" s="1" t="n">
        <f aca="false">IF(IFERROR((MATCH(G20216,$G$1:$G$12712,0)),0),INDEX($A$1:$A$12712,MATCH(G20216,$G$1:$G$12712,0)),MAX($A$2:$A20215)+1)</f>
        <v>15867</v>
      </c>
      <c r="B20216" s="1" t="e">
        <f aca="false">IF(COUNTIF($G$1:$G$12712,G20216&gt;0),0,INDEX($A$1:$A$12712,MATCH(G20216,$G$1:$G$12712,0)))</f>
        <v>#N/A</v>
      </c>
      <c r="C20216" s="1" t="str">
        <f aca="false">IF(H20216="",F20216,H20216)</f>
        <v>helen csg 1 llc</v>
      </c>
      <c r="F20216" s="5"/>
      <c r="G20216" s="1" t="n">
        <v>64869</v>
      </c>
      <c r="H20216" s="1" t="s">
        <v>25859</v>
      </c>
      <c r="I20216" s="1" t="n">
        <v>64373</v>
      </c>
      <c r="J20216" s="1" t="s">
        <v>25859</v>
      </c>
      <c r="K20216" s="1" t="s">
        <v>25429</v>
      </c>
    </row>
    <row r="20217" customFormat="false" ht="15" hidden="false" customHeight="true" outlineLevel="0" collapsed="false">
      <c r="A20217" s="1" t="n">
        <f aca="false">IF(IFERROR((MATCH(G20217,$G$1:$G$12712,0)),0),INDEX($A$1:$A$12712,MATCH(G20217,$G$1:$G$12712,0)),MAX($A$2:$A20216)+1)</f>
        <v>15868</v>
      </c>
      <c r="B20217" s="1" t="e">
        <f aca="false">IF(COUNTIF($G$1:$G$12712,G20217&gt;0),0,INDEX($A$1:$A$12712,MATCH(G20217,$G$1:$G$12712,0)))</f>
        <v>#N/A</v>
      </c>
      <c r="C20217" s="1" t="str">
        <f aca="false">IF(H20217="",F20217,H20217)</f>
        <v>uss quail solar llc</v>
      </c>
      <c r="F20217" s="5"/>
      <c r="G20217" s="1" t="n">
        <v>64870</v>
      </c>
      <c r="H20217" s="1" t="s">
        <v>25860</v>
      </c>
      <c r="I20217" s="1" t="n">
        <v>64374</v>
      </c>
      <c r="J20217" s="1" t="s">
        <v>25860</v>
      </c>
      <c r="K20217" s="1" t="s">
        <v>25429</v>
      </c>
    </row>
    <row r="20218" customFormat="false" ht="15" hidden="false" customHeight="true" outlineLevel="0" collapsed="false">
      <c r="A20218" s="1" t="n">
        <f aca="false">IF(IFERROR((MATCH(G20218,$G$1:$G$12712,0)),0),INDEX($A$1:$A$12712,MATCH(G20218,$G$1:$G$12712,0)),MAX($A$2:$A20217)+1)</f>
        <v>15869</v>
      </c>
      <c r="B20218" s="1" t="e">
        <f aca="false">IF(COUNTIF($G$1:$G$12712,G20218&gt;0),0,INDEX($A$1:$A$12712,MATCH(G20218,$G$1:$G$12712,0)))</f>
        <v>#N/A</v>
      </c>
      <c r="C20218" s="1" t="str">
        <f aca="false">IF(H20218="",F20218,H20218)</f>
        <v>uss danube solar llc</v>
      </c>
      <c r="F20218" s="5"/>
      <c r="G20218" s="1" t="n">
        <v>64871</v>
      </c>
      <c r="H20218" s="1" t="s">
        <v>25861</v>
      </c>
      <c r="I20218" s="1" t="n">
        <v>64376</v>
      </c>
      <c r="J20218" s="1" t="s">
        <v>25861</v>
      </c>
      <c r="K20218" s="1" t="s">
        <v>25429</v>
      </c>
    </row>
    <row r="20219" customFormat="false" ht="15" hidden="false" customHeight="true" outlineLevel="0" collapsed="false">
      <c r="A20219" s="1" t="n">
        <f aca="false">IF(IFERROR((MATCH(G20219,$G$1:$G$12712,0)),0),INDEX($A$1:$A$12712,MATCH(G20219,$G$1:$G$12712,0)),MAX($A$2:$A20218)+1)</f>
        <v>15870</v>
      </c>
      <c r="B20219" s="1" t="e">
        <f aca="false">IF(COUNTIF($G$1:$G$12712,G20219&gt;0),0,INDEX($A$1:$A$12712,MATCH(G20219,$G$1:$G$12712,0)))</f>
        <v>#N/A</v>
      </c>
      <c r="C20219" s="1" t="str">
        <f aca="false">IF(H20219="",F20219,H20219)</f>
        <v>aec- santa rosa solar</v>
      </c>
      <c r="F20219" s="5"/>
      <c r="G20219" s="1" t="n">
        <v>64819</v>
      </c>
      <c r="H20219" s="1" t="s">
        <v>25862</v>
      </c>
      <c r="I20219" s="1" t="n">
        <v>694</v>
      </c>
      <c r="J20219" s="1" t="s">
        <v>25863</v>
      </c>
      <c r="K20219" s="1" t="s">
        <v>25429</v>
      </c>
    </row>
    <row r="20220" customFormat="false" ht="15" hidden="false" customHeight="true" outlineLevel="0" collapsed="false">
      <c r="A20220" s="1" t="n">
        <f aca="false">IF(IFERROR((MATCH(G20220,$G$1:$G$12712,0)),0),INDEX($A$1:$A$12712,MATCH(G20220,$G$1:$G$12712,0)),MAX($A$2:$A20219)+1)</f>
        <v>15871</v>
      </c>
      <c r="B20220" s="1" t="e">
        <f aca="false">IF(COUNTIF($G$1:$G$12712,G20220&gt;0),0,INDEX($A$1:$A$12712,MATCH(G20220,$G$1:$G$12712,0)))</f>
        <v>#N/A</v>
      </c>
      <c r="C20220" s="1" t="str">
        <f aca="false">IF(H20220="",F20220,H20220)</f>
        <v>arizona falls</v>
      </c>
      <c r="F20220" s="5"/>
      <c r="G20220" s="1" t="n">
        <v>7933</v>
      </c>
      <c r="H20220" s="1" t="s">
        <v>25864</v>
      </c>
      <c r="I20220" s="1" t="n">
        <v>16572</v>
      </c>
      <c r="J20220" s="1" t="s">
        <v>25865</v>
      </c>
      <c r="K20220" s="1" t="s">
        <v>25429</v>
      </c>
    </row>
    <row r="20221" customFormat="false" ht="15" hidden="false" customHeight="true" outlineLevel="0" collapsed="false">
      <c r="A20221" s="1" t="n">
        <f aca="false">IF(IFERROR((MATCH(G20221,$G$1:$G$12712,0)),0),INDEX($A$1:$A$12712,MATCH(G20221,$G$1:$G$12712,0)),MAX($A$2:$A20220)+1)</f>
        <v>15872</v>
      </c>
      <c r="B20221" s="1" t="e">
        <f aca="false">IF(COUNTIF($G$1:$G$12712,G20221&gt;0),0,INDEX($A$1:$A$12712,MATCH(G20221,$G$1:$G$12712,0)))</f>
        <v>#N/A</v>
      </c>
      <c r="C20221" s="1" t="str">
        <f aca="false">IF(H20221="",F20221,H20221)</f>
        <v>rice two solar csg</v>
      </c>
      <c r="F20221" s="5"/>
      <c r="G20221" s="1" t="n">
        <v>64480</v>
      </c>
      <c r="H20221" s="1" t="s">
        <v>25866</v>
      </c>
      <c r="I20221" s="1" t="n">
        <v>64147</v>
      </c>
      <c r="J20221" s="1" t="s">
        <v>25867</v>
      </c>
      <c r="K20221" s="1" t="s">
        <v>25429</v>
      </c>
    </row>
    <row r="20222" customFormat="false" ht="15" hidden="false" customHeight="true" outlineLevel="0" collapsed="false">
      <c r="A20222" s="1" t="n">
        <f aca="false">IF(IFERROR((MATCH(G20222,$G$1:$G$12712,0)),0),INDEX($A$1:$A$12712,MATCH(G20222,$G$1:$G$12712,0)),MAX($A$2:$A20221)+1)</f>
        <v>15873</v>
      </c>
      <c r="B20222" s="1" t="e">
        <f aca="false">IF(COUNTIF($G$1:$G$12712,G20222&gt;0),0,INDEX($A$1:$A$12712,MATCH(G20222,$G$1:$G$12712,0)))</f>
        <v>#N/A</v>
      </c>
      <c r="C20222" s="1" t="str">
        <f aca="false">IF(H20222="",F20222,H20222)</f>
        <v>indian river hydro i</v>
      </c>
      <c r="F20222" s="5"/>
      <c r="G20222" s="1" t="n">
        <v>7608</v>
      </c>
      <c r="H20222" s="1" t="s">
        <v>25868</v>
      </c>
      <c r="I20222" s="1" t="n">
        <v>18541</v>
      </c>
      <c r="J20222" s="1" t="s">
        <v>25869</v>
      </c>
      <c r="K20222" s="1" t="s">
        <v>25429</v>
      </c>
    </row>
    <row r="20223" customFormat="false" ht="15" hidden="false" customHeight="true" outlineLevel="0" collapsed="false">
      <c r="A20223" s="1" t="n">
        <f aca="false">IF(IFERROR((MATCH(G20223,$G$1:$G$12712,0)),0),INDEX($A$1:$A$12712,MATCH(G20223,$G$1:$G$12712,0)),MAX($A$2:$A20222)+1)</f>
        <v>15874</v>
      </c>
      <c r="B20223" s="1" t="e">
        <f aca="false">IF(COUNTIF($G$1:$G$12712,G20223&gt;0),0,INDEX($A$1:$A$12712,MATCH(G20223,$G$1:$G$12712,0)))</f>
        <v>#N/A</v>
      </c>
      <c r="C20223" s="1" t="n">
        <f aca="false">IF(H20223="",F20223,H20223)</f>
        <v>0</v>
      </c>
      <c r="F20223" s="5"/>
      <c r="G20223" s="1" t="n">
        <v>230</v>
      </c>
      <c r="H20223" s="1"/>
      <c r="K20223" s="1" t="s">
        <v>25429</v>
      </c>
    </row>
    <row r="20224" customFormat="false" ht="15" hidden="false" customHeight="true" outlineLevel="0" collapsed="false">
      <c r="A20224" s="1" t="n">
        <f aca="false">IF(IFERROR((MATCH(G20224,$G$1:$G$12712,0)),0),INDEX($A$1:$A$12712,MATCH(G20224,$G$1:$G$12712,0)),MAX($A$2:$A20223)+1)</f>
        <v>15875</v>
      </c>
      <c r="B20224" s="1" t="e">
        <f aca="false">IF(COUNTIF($G$1:$G$12712,G20224&gt;0),0,INDEX($A$1:$A$12712,MATCH(G20224,$G$1:$G$12712,0)))</f>
        <v>#N/A</v>
      </c>
      <c r="C20224" s="1" t="n">
        <f aca="false">IF(H20224="",F20224,H20224)</f>
        <v>0</v>
      </c>
      <c r="F20224" s="5"/>
      <c r="G20224" s="1" t="n">
        <v>234</v>
      </c>
      <c r="H20224" s="1"/>
      <c r="K20224" s="1" t="s">
        <v>25429</v>
      </c>
    </row>
    <row r="20225" customFormat="false" ht="15" hidden="false" customHeight="true" outlineLevel="0" collapsed="false">
      <c r="A20225" s="1" t="n">
        <f aca="false">IF(IFERROR((MATCH(G20225,$G$1:$G$12712,0)),0),INDEX($A$1:$A$12712,MATCH(G20225,$G$1:$G$12712,0)),MAX($A$2:$A20224)+1)</f>
        <v>15876</v>
      </c>
      <c r="B20225" s="1" t="e">
        <f aca="false">IF(COUNTIF($G$1:$G$12712,G20225&gt;0),0,INDEX($A$1:$A$12712,MATCH(G20225,$G$1:$G$12712,0)))</f>
        <v>#N/A</v>
      </c>
      <c r="C20225" s="1" t="n">
        <f aca="false">IF(H20225="",F20225,H20225)</f>
        <v>0</v>
      </c>
      <c r="F20225" s="5"/>
      <c r="G20225" s="1" t="n">
        <v>278</v>
      </c>
      <c r="H20225" s="1"/>
      <c r="K20225" s="1" t="s">
        <v>25429</v>
      </c>
    </row>
    <row r="20226" customFormat="false" ht="15" hidden="false" customHeight="true" outlineLevel="0" collapsed="false">
      <c r="A20226" s="1" t="n">
        <f aca="false">IF(IFERROR((MATCH(G20226,$G$1:$G$12712,0)),0),INDEX($A$1:$A$12712,MATCH(G20226,$G$1:$G$12712,0)),MAX($A$2:$A20225)+1)</f>
        <v>15877</v>
      </c>
      <c r="B20226" s="1" t="e">
        <f aca="false">IF(COUNTIF($G$1:$G$12712,G20226&gt;0),0,INDEX($A$1:$A$12712,MATCH(G20226,$G$1:$G$12712,0)))</f>
        <v>#N/A</v>
      </c>
      <c r="C20226" s="1" t="n">
        <f aca="false">IF(H20226="",F20226,H20226)</f>
        <v>0</v>
      </c>
      <c r="F20226" s="5"/>
      <c r="G20226" s="1" t="n">
        <v>343</v>
      </c>
      <c r="H20226" s="1"/>
      <c r="K20226" s="1" t="s">
        <v>25429</v>
      </c>
    </row>
    <row r="20227" customFormat="false" ht="15" hidden="false" customHeight="true" outlineLevel="0" collapsed="false">
      <c r="A20227" s="1" t="n">
        <f aca="false">IF(IFERROR((MATCH(G20227,$G$1:$G$12712,0)),0),INDEX($A$1:$A$12712,MATCH(G20227,$G$1:$G$12712,0)),MAX($A$2:$A20226)+1)</f>
        <v>15878</v>
      </c>
      <c r="B20227" s="1" t="e">
        <f aca="false">IF(COUNTIF($G$1:$G$12712,G20227&gt;0),0,INDEX($A$1:$A$12712,MATCH(G20227,$G$1:$G$12712,0)))</f>
        <v>#N/A</v>
      </c>
      <c r="C20227" s="1" t="n">
        <f aca="false">IF(H20227="",F20227,H20227)</f>
        <v>0</v>
      </c>
      <c r="F20227" s="5"/>
      <c r="G20227" s="1" t="n">
        <v>346</v>
      </c>
      <c r="H20227" s="1"/>
      <c r="K20227" s="1" t="s">
        <v>25429</v>
      </c>
    </row>
    <row r="20228" customFormat="false" ht="15" hidden="false" customHeight="true" outlineLevel="0" collapsed="false">
      <c r="A20228" s="1" t="n">
        <f aca="false">IF(IFERROR((MATCH(G20228,$G$1:$G$12712,0)),0),INDEX($A$1:$A$12712,MATCH(G20228,$G$1:$G$12712,0)),MAX($A$2:$A20227)+1)</f>
        <v>15879</v>
      </c>
      <c r="B20228" s="1" t="e">
        <f aca="false">IF(COUNTIF($G$1:$G$12712,G20228&gt;0),0,INDEX($A$1:$A$12712,MATCH(G20228,$G$1:$G$12712,0)))</f>
        <v>#N/A</v>
      </c>
      <c r="C20228" s="1" t="n">
        <f aca="false">IF(H20228="",F20228,H20228)</f>
        <v>0</v>
      </c>
      <c r="F20228" s="5"/>
      <c r="G20228" s="1" t="n">
        <v>347</v>
      </c>
      <c r="H20228" s="1"/>
      <c r="K20228" s="1" t="s">
        <v>25429</v>
      </c>
    </row>
    <row r="20229" customFormat="false" ht="15" hidden="false" customHeight="true" outlineLevel="0" collapsed="false">
      <c r="A20229" s="1" t="n">
        <f aca="false">IF(IFERROR((MATCH(G20229,$G$1:$G$12712,0)),0),INDEX($A$1:$A$12712,MATCH(G20229,$G$1:$G$12712,0)),MAX($A$2:$A20228)+1)</f>
        <v>15880</v>
      </c>
      <c r="B20229" s="1" t="e">
        <f aca="false">IF(COUNTIF($G$1:$G$12712,G20229&gt;0),0,INDEX($A$1:$A$12712,MATCH(G20229,$G$1:$G$12712,0)))</f>
        <v>#N/A</v>
      </c>
      <c r="C20229" s="1" t="n">
        <f aca="false">IF(H20229="",F20229,H20229)</f>
        <v>0</v>
      </c>
      <c r="F20229" s="5"/>
      <c r="G20229" s="1" t="n">
        <v>348</v>
      </c>
      <c r="H20229" s="1"/>
      <c r="K20229" s="1" t="s">
        <v>25429</v>
      </c>
    </row>
    <row r="20230" customFormat="false" ht="15" hidden="false" customHeight="true" outlineLevel="0" collapsed="false">
      <c r="A20230" s="1" t="n">
        <f aca="false">IF(IFERROR((MATCH(G20230,$G$1:$G$12712,0)),0),INDEX($A$1:$A$12712,MATCH(G20230,$G$1:$G$12712,0)),MAX($A$2:$A20229)+1)</f>
        <v>15881</v>
      </c>
      <c r="B20230" s="1" t="e">
        <f aca="false">IF(COUNTIF($G$1:$G$12712,G20230&gt;0),0,INDEX($A$1:$A$12712,MATCH(G20230,$G$1:$G$12712,0)))</f>
        <v>#N/A</v>
      </c>
      <c r="C20230" s="1" t="n">
        <f aca="false">IF(H20230="",F20230,H20230)</f>
        <v>0</v>
      </c>
      <c r="F20230" s="5"/>
      <c r="G20230" s="1" t="n">
        <v>349</v>
      </c>
      <c r="H20230" s="1"/>
      <c r="K20230" s="1" t="s">
        <v>25429</v>
      </c>
    </row>
    <row r="20231" customFormat="false" ht="15" hidden="false" customHeight="true" outlineLevel="0" collapsed="false">
      <c r="A20231" s="1" t="n">
        <f aca="false">IF(IFERROR((MATCH(G20231,$G$1:$G$12712,0)),0),INDEX($A$1:$A$12712,MATCH(G20231,$G$1:$G$12712,0)),MAX($A$2:$A20230)+1)</f>
        <v>15882</v>
      </c>
      <c r="B20231" s="1" t="e">
        <f aca="false">IF(COUNTIF($G$1:$G$12712,G20231&gt;0),0,INDEX($A$1:$A$12712,MATCH(G20231,$G$1:$G$12712,0)))</f>
        <v>#N/A</v>
      </c>
      <c r="C20231" s="1" t="n">
        <f aca="false">IF(H20231="",F20231,H20231)</f>
        <v>0</v>
      </c>
      <c r="F20231" s="5"/>
      <c r="G20231" s="1" t="n">
        <v>359</v>
      </c>
      <c r="H20231" s="1"/>
      <c r="K20231" s="1" t="s">
        <v>25429</v>
      </c>
    </row>
    <row r="20232" customFormat="false" ht="15" hidden="false" customHeight="true" outlineLevel="0" collapsed="false">
      <c r="A20232" s="1" t="n">
        <f aca="false">IF(IFERROR((MATCH(G20232,$G$1:$G$12712,0)),0),INDEX($A$1:$A$12712,MATCH(G20232,$G$1:$G$12712,0)),MAX($A$2:$A20231)+1)</f>
        <v>15883</v>
      </c>
      <c r="B20232" s="1" t="e">
        <f aca="false">IF(COUNTIF($G$1:$G$12712,G20232&gt;0),0,INDEX($A$1:$A$12712,MATCH(G20232,$G$1:$G$12712,0)))</f>
        <v>#N/A</v>
      </c>
      <c r="C20232" s="1" t="n">
        <f aca="false">IF(H20232="",F20232,H20232)</f>
        <v>0</v>
      </c>
      <c r="F20232" s="5"/>
      <c r="G20232" s="1" t="n">
        <v>364</v>
      </c>
      <c r="H20232" s="1"/>
      <c r="K20232" s="1" t="s">
        <v>25429</v>
      </c>
    </row>
    <row r="20233" customFormat="false" ht="15" hidden="false" customHeight="true" outlineLevel="0" collapsed="false">
      <c r="A20233" s="1" t="n">
        <f aca="false">IF(IFERROR((MATCH(G20233,$G$1:$G$12712,0)),0),INDEX($A$1:$A$12712,MATCH(G20233,$G$1:$G$12712,0)),MAX($A$2:$A20232)+1)</f>
        <v>15884</v>
      </c>
      <c r="B20233" s="1" t="e">
        <f aca="false">IF(COUNTIF($G$1:$G$12712,G20233&gt;0),0,INDEX($A$1:$A$12712,MATCH(G20233,$G$1:$G$12712,0)))</f>
        <v>#N/A</v>
      </c>
      <c r="C20233" s="1" t="n">
        <f aca="false">IF(H20233="",F20233,H20233)</f>
        <v>0</v>
      </c>
      <c r="F20233" s="5"/>
      <c r="G20233" s="1" t="n">
        <v>395</v>
      </c>
      <c r="H20233" s="1"/>
      <c r="K20233" s="1" t="s">
        <v>25429</v>
      </c>
    </row>
    <row r="20234" customFormat="false" ht="15" hidden="false" customHeight="true" outlineLevel="0" collapsed="false">
      <c r="A20234" s="1" t="n">
        <f aca="false">IF(IFERROR((MATCH(G20234,$G$1:$G$12712,0)),0),INDEX($A$1:$A$12712,MATCH(G20234,$G$1:$G$12712,0)),MAX($A$2:$A20233)+1)</f>
        <v>15885</v>
      </c>
      <c r="B20234" s="1" t="e">
        <f aca="false">IF(COUNTIF($G$1:$G$12712,G20234&gt;0),0,INDEX($A$1:$A$12712,MATCH(G20234,$G$1:$G$12712,0)))</f>
        <v>#N/A</v>
      </c>
      <c r="C20234" s="1" t="n">
        <f aca="false">IF(H20234="",F20234,H20234)</f>
        <v>0</v>
      </c>
      <c r="F20234" s="5"/>
      <c r="G20234" s="1" t="n">
        <v>459</v>
      </c>
      <c r="H20234" s="1"/>
      <c r="K20234" s="1" t="s">
        <v>25429</v>
      </c>
    </row>
    <row r="20235" customFormat="false" ht="15" hidden="false" customHeight="true" outlineLevel="0" collapsed="false">
      <c r="A20235" s="1" t="n">
        <f aca="false">IF(IFERROR((MATCH(G20235,$G$1:$G$12712,0)),0),INDEX($A$1:$A$12712,MATCH(G20235,$G$1:$G$12712,0)),MAX($A$2:$A20234)+1)</f>
        <v>15886</v>
      </c>
      <c r="B20235" s="1" t="e">
        <f aca="false">IF(COUNTIF($G$1:$G$12712,G20235&gt;0),0,INDEX($A$1:$A$12712,MATCH(G20235,$G$1:$G$12712,0)))</f>
        <v>#N/A</v>
      </c>
      <c r="C20235" s="1" t="n">
        <f aca="false">IF(H20235="",F20235,H20235)</f>
        <v>0</v>
      </c>
      <c r="F20235" s="5"/>
      <c r="G20235" s="1" t="n">
        <v>461</v>
      </c>
      <c r="H20235" s="1"/>
      <c r="K20235" s="1" t="s">
        <v>25429</v>
      </c>
    </row>
    <row r="20236" customFormat="false" ht="15" hidden="false" customHeight="true" outlineLevel="0" collapsed="false">
      <c r="A20236" s="1" t="n">
        <f aca="false">IF(IFERROR((MATCH(G20236,$G$1:$G$12712,0)),0),INDEX($A$1:$A$12712,MATCH(G20236,$G$1:$G$12712,0)),MAX($A$2:$A20235)+1)</f>
        <v>15887</v>
      </c>
      <c r="B20236" s="1" t="e">
        <f aca="false">IF(COUNTIF($G$1:$G$12712,G20236&gt;0),0,INDEX($A$1:$A$12712,MATCH(G20236,$G$1:$G$12712,0)))</f>
        <v>#N/A</v>
      </c>
      <c r="C20236" s="1" t="n">
        <f aca="false">IF(H20236="",F20236,H20236)</f>
        <v>0</v>
      </c>
      <c r="F20236" s="5"/>
      <c r="G20236" s="1" t="n">
        <v>475</v>
      </c>
      <c r="H20236" s="1"/>
      <c r="K20236" s="1" t="s">
        <v>25429</v>
      </c>
    </row>
    <row r="20237" customFormat="false" ht="15" hidden="false" customHeight="true" outlineLevel="0" collapsed="false">
      <c r="A20237" s="1" t="n">
        <f aca="false">IF(IFERROR((MATCH(G20237,$G$1:$G$12712,0)),0),INDEX($A$1:$A$12712,MATCH(G20237,$G$1:$G$12712,0)),MAX($A$2:$A20236)+1)</f>
        <v>15888</v>
      </c>
      <c r="B20237" s="1" t="e">
        <f aca="false">IF(COUNTIF($G$1:$G$12712,G20237&gt;0),0,INDEX($A$1:$A$12712,MATCH(G20237,$G$1:$G$12712,0)))</f>
        <v>#N/A</v>
      </c>
      <c r="C20237" s="1" t="n">
        <f aca="false">IF(H20237="",F20237,H20237)</f>
        <v>0</v>
      </c>
      <c r="F20237" s="5"/>
      <c r="G20237" s="1" t="n">
        <v>509</v>
      </c>
      <c r="H20237" s="1"/>
      <c r="K20237" s="1" t="s">
        <v>25429</v>
      </c>
    </row>
    <row r="20238" customFormat="false" ht="15" hidden="false" customHeight="true" outlineLevel="0" collapsed="false">
      <c r="A20238" s="1" t="n">
        <f aca="false">IF(IFERROR((MATCH(G20238,$G$1:$G$12712,0)),0),INDEX($A$1:$A$12712,MATCH(G20238,$G$1:$G$12712,0)),MAX($A$2:$A20237)+1)</f>
        <v>15889</v>
      </c>
      <c r="B20238" s="1" t="e">
        <f aca="false">IF(COUNTIF($G$1:$G$12712,G20238&gt;0),0,INDEX($A$1:$A$12712,MATCH(G20238,$G$1:$G$12712,0)))</f>
        <v>#N/A</v>
      </c>
      <c r="C20238" s="1" t="n">
        <f aca="false">IF(H20238="",F20238,H20238)</f>
        <v>0</v>
      </c>
      <c r="F20238" s="5"/>
      <c r="G20238" s="1" t="n">
        <v>522</v>
      </c>
      <c r="H20238" s="1"/>
      <c r="K20238" s="1" t="s">
        <v>25429</v>
      </c>
    </row>
    <row r="20239" customFormat="false" ht="15" hidden="false" customHeight="true" outlineLevel="0" collapsed="false">
      <c r="A20239" s="1" t="n">
        <f aca="false">IF(IFERROR((MATCH(G20239,$G$1:$G$12712,0)),0),INDEX($A$1:$A$12712,MATCH(G20239,$G$1:$G$12712,0)),MAX($A$2:$A20238)+1)</f>
        <v>15890</v>
      </c>
      <c r="B20239" s="1" t="e">
        <f aca="false">IF(COUNTIF($G$1:$G$12712,G20239&gt;0),0,INDEX($A$1:$A$12712,MATCH(G20239,$G$1:$G$12712,0)))</f>
        <v>#N/A</v>
      </c>
      <c r="C20239" s="1" t="n">
        <f aca="false">IF(H20239="",F20239,H20239)</f>
        <v>0</v>
      </c>
      <c r="F20239" s="5"/>
      <c r="G20239" s="1" t="n">
        <v>549</v>
      </c>
      <c r="H20239" s="1"/>
      <c r="K20239" s="1" t="s">
        <v>25429</v>
      </c>
    </row>
    <row r="20240" customFormat="false" ht="15" hidden="false" customHeight="true" outlineLevel="0" collapsed="false">
      <c r="A20240" s="1" t="n">
        <f aca="false">IF(IFERROR((MATCH(G20240,$G$1:$G$12712,0)),0),INDEX($A$1:$A$12712,MATCH(G20240,$G$1:$G$12712,0)),MAX($A$2:$A20239)+1)</f>
        <v>15891</v>
      </c>
      <c r="B20240" s="1" t="e">
        <f aca="false">IF(COUNTIF($G$1:$G$12712,G20240&gt;0),0,INDEX($A$1:$A$12712,MATCH(G20240,$G$1:$G$12712,0)))</f>
        <v>#N/A</v>
      </c>
      <c r="C20240" s="1" t="n">
        <f aca="false">IF(H20240="",F20240,H20240)</f>
        <v>0</v>
      </c>
      <c r="F20240" s="5"/>
      <c r="G20240" s="1" t="n">
        <v>580</v>
      </c>
      <c r="H20240" s="1"/>
      <c r="K20240" s="1" t="s">
        <v>25429</v>
      </c>
    </row>
    <row r="20241" customFormat="false" ht="15" hidden="false" customHeight="true" outlineLevel="0" collapsed="false">
      <c r="A20241" s="1" t="n">
        <f aca="false">IF(IFERROR((MATCH(G20241,$G$1:$G$12712,0)),0),INDEX($A$1:$A$12712,MATCH(G20241,$G$1:$G$12712,0)),MAX($A$2:$A20240)+1)</f>
        <v>15892</v>
      </c>
      <c r="B20241" s="1" t="e">
        <f aca="false">IF(COUNTIF($G$1:$G$12712,G20241&gt;0),0,INDEX($A$1:$A$12712,MATCH(G20241,$G$1:$G$12712,0)))</f>
        <v>#N/A</v>
      </c>
      <c r="C20241" s="1" t="n">
        <f aca="false">IF(H20241="",F20241,H20241)</f>
        <v>0</v>
      </c>
      <c r="F20241" s="5"/>
      <c r="G20241" s="1" t="n">
        <v>582</v>
      </c>
      <c r="H20241" s="1"/>
      <c r="K20241" s="1" t="s">
        <v>25429</v>
      </c>
    </row>
    <row r="20242" customFormat="false" ht="15" hidden="false" customHeight="true" outlineLevel="0" collapsed="false">
      <c r="A20242" s="1" t="n">
        <f aca="false">IF(IFERROR((MATCH(G20242,$G$1:$G$12712,0)),0),INDEX($A$1:$A$12712,MATCH(G20242,$G$1:$G$12712,0)),MAX($A$2:$A20241)+1)</f>
        <v>15893</v>
      </c>
      <c r="B20242" s="1" t="e">
        <f aca="false">IF(COUNTIF($G$1:$G$12712,G20242&gt;0),0,INDEX($A$1:$A$12712,MATCH(G20242,$G$1:$G$12712,0)))</f>
        <v>#N/A</v>
      </c>
      <c r="C20242" s="1" t="n">
        <f aca="false">IF(H20242="",F20242,H20242)</f>
        <v>0</v>
      </c>
      <c r="F20242" s="5"/>
      <c r="G20242" s="1" t="n">
        <v>635</v>
      </c>
      <c r="H20242" s="1"/>
      <c r="K20242" s="1" t="s">
        <v>25429</v>
      </c>
    </row>
    <row r="20243" customFormat="false" ht="15" hidden="false" customHeight="true" outlineLevel="0" collapsed="false">
      <c r="A20243" s="1" t="n">
        <f aca="false">IF(IFERROR((MATCH(G20243,$G$1:$G$12712,0)),0),INDEX($A$1:$A$12712,MATCH(G20243,$G$1:$G$12712,0)),MAX($A$2:$A20242)+1)</f>
        <v>15894</v>
      </c>
      <c r="B20243" s="1" t="e">
        <f aca="false">IF(COUNTIF($G$1:$G$12712,G20243&gt;0),0,INDEX($A$1:$A$12712,MATCH(G20243,$G$1:$G$12712,0)))</f>
        <v>#N/A</v>
      </c>
      <c r="C20243" s="1" t="n">
        <f aca="false">IF(H20243="",F20243,H20243)</f>
        <v>0</v>
      </c>
      <c r="F20243" s="5"/>
      <c r="G20243" s="1" t="n">
        <v>705</v>
      </c>
      <c r="H20243" s="1"/>
      <c r="K20243" s="1" t="s">
        <v>25429</v>
      </c>
    </row>
    <row r="20244" customFormat="false" ht="15" hidden="false" customHeight="true" outlineLevel="0" collapsed="false">
      <c r="A20244" s="1" t="n">
        <f aca="false">IF(IFERROR((MATCH(G20244,$G$1:$G$12712,0)),0),INDEX($A$1:$A$12712,MATCH(G20244,$G$1:$G$12712,0)),MAX($A$2:$A20243)+1)</f>
        <v>15895</v>
      </c>
      <c r="B20244" s="1" t="e">
        <f aca="false">IF(COUNTIF($G$1:$G$12712,G20244&gt;0),0,INDEX($A$1:$A$12712,MATCH(G20244,$G$1:$G$12712,0)))</f>
        <v>#N/A</v>
      </c>
      <c r="C20244" s="1" t="n">
        <f aca="false">IF(H20244="",F20244,H20244)</f>
        <v>0</v>
      </c>
      <c r="F20244" s="5"/>
      <c r="G20244" s="1" t="n">
        <v>721</v>
      </c>
      <c r="H20244" s="1"/>
      <c r="K20244" s="1" t="s">
        <v>25429</v>
      </c>
    </row>
    <row r="20245" customFormat="false" ht="15" hidden="false" customHeight="true" outlineLevel="0" collapsed="false">
      <c r="A20245" s="1" t="n">
        <f aca="false">IF(IFERROR((MATCH(G20245,$G$1:$G$12712,0)),0),INDEX($A$1:$A$12712,MATCH(G20245,$G$1:$G$12712,0)),MAX($A$2:$A20244)+1)</f>
        <v>15896</v>
      </c>
      <c r="B20245" s="1" t="e">
        <f aca="false">IF(COUNTIF($G$1:$G$12712,G20245&gt;0),0,INDEX($A$1:$A$12712,MATCH(G20245,$G$1:$G$12712,0)))</f>
        <v>#N/A</v>
      </c>
      <c r="C20245" s="1" t="n">
        <f aca="false">IF(H20245="",F20245,H20245)</f>
        <v>0</v>
      </c>
      <c r="F20245" s="5"/>
      <c r="G20245" s="1" t="n">
        <v>763</v>
      </c>
      <c r="H20245" s="1"/>
      <c r="K20245" s="1" t="s">
        <v>25429</v>
      </c>
    </row>
    <row r="20246" customFormat="false" ht="15" hidden="false" customHeight="true" outlineLevel="0" collapsed="false">
      <c r="A20246" s="1" t="n">
        <f aca="false">IF(IFERROR((MATCH(G20246,$G$1:$G$12712,0)),0),INDEX($A$1:$A$12712,MATCH(G20246,$G$1:$G$12712,0)),MAX($A$2:$A20245)+1)</f>
        <v>15897</v>
      </c>
      <c r="B20246" s="1" t="e">
        <f aca="false">IF(COUNTIF($G$1:$G$12712,G20246&gt;0),0,INDEX($A$1:$A$12712,MATCH(G20246,$G$1:$G$12712,0)))</f>
        <v>#N/A</v>
      </c>
      <c r="C20246" s="1" t="n">
        <f aca="false">IF(H20246="",F20246,H20246)</f>
        <v>0</v>
      </c>
      <c r="F20246" s="5"/>
      <c r="G20246" s="1" t="n">
        <v>830</v>
      </c>
      <c r="H20246" s="1"/>
      <c r="K20246" s="1" t="s">
        <v>25429</v>
      </c>
    </row>
    <row r="20247" customFormat="false" ht="15" hidden="false" customHeight="true" outlineLevel="0" collapsed="false">
      <c r="A20247" s="1" t="n">
        <f aca="false">IF(IFERROR((MATCH(G20247,$G$1:$G$12712,0)),0),INDEX($A$1:$A$12712,MATCH(G20247,$G$1:$G$12712,0)),MAX($A$2:$A20246)+1)</f>
        <v>15898</v>
      </c>
      <c r="B20247" s="1" t="e">
        <f aca="false">IF(COUNTIF($G$1:$G$12712,G20247&gt;0),0,INDEX($A$1:$A$12712,MATCH(G20247,$G$1:$G$12712,0)))</f>
        <v>#N/A</v>
      </c>
      <c r="C20247" s="1" t="n">
        <f aca="false">IF(H20247="",F20247,H20247)</f>
        <v>0</v>
      </c>
      <c r="F20247" s="5"/>
      <c r="G20247" s="1" t="n">
        <v>832</v>
      </c>
      <c r="H20247" s="1"/>
      <c r="K20247" s="1" t="s">
        <v>25429</v>
      </c>
    </row>
    <row r="20248" customFormat="false" ht="15" hidden="false" customHeight="true" outlineLevel="0" collapsed="false">
      <c r="A20248" s="1" t="n">
        <f aca="false">IF(IFERROR((MATCH(G20248,$G$1:$G$12712,0)),0),INDEX($A$1:$A$12712,MATCH(G20248,$G$1:$G$12712,0)),MAX($A$2:$A20247)+1)</f>
        <v>15899</v>
      </c>
      <c r="B20248" s="1" t="e">
        <f aca="false">IF(COUNTIF($G$1:$G$12712,G20248&gt;0),0,INDEX($A$1:$A$12712,MATCH(G20248,$G$1:$G$12712,0)))</f>
        <v>#N/A</v>
      </c>
      <c r="C20248" s="1" t="n">
        <f aca="false">IF(H20248="",F20248,H20248)</f>
        <v>0</v>
      </c>
      <c r="F20248" s="5"/>
      <c r="G20248" s="1" t="n">
        <v>845</v>
      </c>
      <c r="H20248" s="1"/>
      <c r="K20248" s="1" t="s">
        <v>25429</v>
      </c>
    </row>
    <row r="20249" customFormat="false" ht="15" hidden="false" customHeight="true" outlineLevel="0" collapsed="false">
      <c r="A20249" s="1" t="n">
        <f aca="false">IF(IFERROR((MATCH(G20249,$G$1:$G$12712,0)),0),INDEX($A$1:$A$12712,MATCH(G20249,$G$1:$G$12712,0)),MAX($A$2:$A20248)+1)</f>
        <v>15900</v>
      </c>
      <c r="B20249" s="1" t="e">
        <f aca="false">IF(COUNTIF($G$1:$G$12712,G20249&gt;0),0,INDEX($A$1:$A$12712,MATCH(G20249,$G$1:$G$12712,0)))</f>
        <v>#N/A</v>
      </c>
      <c r="C20249" s="1" t="n">
        <f aca="false">IF(H20249="",F20249,H20249)</f>
        <v>0</v>
      </c>
      <c r="F20249" s="5"/>
      <c r="G20249" s="1" t="n">
        <v>847</v>
      </c>
      <c r="H20249" s="1"/>
      <c r="K20249" s="1" t="s">
        <v>25429</v>
      </c>
    </row>
    <row r="20250" customFormat="false" ht="15" hidden="false" customHeight="true" outlineLevel="0" collapsed="false">
      <c r="A20250" s="1" t="n">
        <f aca="false">IF(IFERROR((MATCH(G20250,$G$1:$G$12712,0)),0),INDEX($A$1:$A$12712,MATCH(G20250,$G$1:$G$12712,0)),MAX($A$2:$A20249)+1)</f>
        <v>15901</v>
      </c>
      <c r="B20250" s="1" t="e">
        <f aca="false">IF(COUNTIF($G$1:$G$12712,G20250&gt;0),0,INDEX($A$1:$A$12712,MATCH(G20250,$G$1:$G$12712,0)))</f>
        <v>#N/A</v>
      </c>
      <c r="C20250" s="1" t="n">
        <f aca="false">IF(H20250="",F20250,H20250)</f>
        <v>0</v>
      </c>
      <c r="F20250" s="5"/>
      <c r="G20250" s="1" t="n">
        <v>848</v>
      </c>
      <c r="H20250" s="1"/>
      <c r="K20250" s="1" t="s">
        <v>25429</v>
      </c>
    </row>
    <row r="20251" customFormat="false" ht="15" hidden="false" customHeight="true" outlineLevel="0" collapsed="false">
      <c r="A20251" s="1" t="n">
        <f aca="false">IF(IFERROR((MATCH(G20251,$G$1:$G$12712,0)),0),INDEX($A$1:$A$12712,MATCH(G20251,$G$1:$G$12712,0)),MAX($A$2:$A20250)+1)</f>
        <v>15902</v>
      </c>
      <c r="B20251" s="1" t="e">
        <f aca="false">IF(COUNTIF($G$1:$G$12712,G20251&gt;0),0,INDEX($A$1:$A$12712,MATCH(G20251,$G$1:$G$12712,0)))</f>
        <v>#N/A</v>
      </c>
      <c r="C20251" s="1" t="n">
        <f aca="false">IF(H20251="",F20251,H20251)</f>
        <v>0</v>
      </c>
      <c r="F20251" s="5"/>
      <c r="G20251" s="1" t="n">
        <v>977</v>
      </c>
      <c r="H20251" s="1"/>
      <c r="K20251" s="1" t="s">
        <v>25429</v>
      </c>
    </row>
    <row r="20252" customFormat="false" ht="15" hidden="false" customHeight="true" outlineLevel="0" collapsed="false">
      <c r="A20252" s="1" t="n">
        <f aca="false">IF(IFERROR((MATCH(G20252,$G$1:$G$12712,0)),0),INDEX($A$1:$A$12712,MATCH(G20252,$G$1:$G$12712,0)),MAX($A$2:$A20251)+1)</f>
        <v>15903</v>
      </c>
      <c r="B20252" s="1" t="e">
        <f aca="false">IF(COUNTIF($G$1:$G$12712,G20252&gt;0),0,INDEX($A$1:$A$12712,MATCH(G20252,$G$1:$G$12712,0)))</f>
        <v>#N/A</v>
      </c>
      <c r="C20252" s="1" t="n">
        <f aca="false">IF(H20252="",F20252,H20252)</f>
        <v>0</v>
      </c>
      <c r="F20252" s="5"/>
      <c r="G20252" s="1" t="n">
        <v>1000</v>
      </c>
      <c r="H20252" s="1"/>
      <c r="K20252" s="1" t="s">
        <v>25429</v>
      </c>
    </row>
    <row r="20253" customFormat="false" ht="15" hidden="false" customHeight="true" outlineLevel="0" collapsed="false">
      <c r="A20253" s="1" t="n">
        <f aca="false">IF(IFERROR((MATCH(G20253,$G$1:$G$12712,0)),0),INDEX($A$1:$A$12712,MATCH(G20253,$G$1:$G$12712,0)),MAX($A$2:$A20252)+1)</f>
        <v>15904</v>
      </c>
      <c r="B20253" s="1" t="e">
        <f aca="false">IF(COUNTIF($G$1:$G$12712,G20253&gt;0),0,INDEX($A$1:$A$12712,MATCH(G20253,$G$1:$G$12712,0)))</f>
        <v>#N/A</v>
      </c>
      <c r="C20253" s="1" t="n">
        <f aca="false">IF(H20253="",F20253,H20253)</f>
        <v>0</v>
      </c>
      <c r="F20253" s="5"/>
      <c r="G20253" s="1" t="n">
        <v>1025</v>
      </c>
      <c r="H20253" s="1"/>
      <c r="K20253" s="1" t="s">
        <v>25429</v>
      </c>
    </row>
    <row r="20254" customFormat="false" ht="15" hidden="false" customHeight="true" outlineLevel="0" collapsed="false">
      <c r="A20254" s="1" t="n">
        <f aca="false">IF(IFERROR((MATCH(G20254,$G$1:$G$12712,0)),0),INDEX($A$1:$A$12712,MATCH(G20254,$G$1:$G$12712,0)),MAX($A$2:$A20253)+1)</f>
        <v>15905</v>
      </c>
      <c r="B20254" s="1" t="e">
        <f aca="false">IF(COUNTIF($G$1:$G$12712,G20254&gt;0),0,INDEX($A$1:$A$12712,MATCH(G20254,$G$1:$G$12712,0)))</f>
        <v>#N/A</v>
      </c>
      <c r="C20254" s="1" t="n">
        <f aca="false">IF(H20254="",F20254,H20254)</f>
        <v>0</v>
      </c>
      <c r="F20254" s="5"/>
      <c r="G20254" s="1" t="n">
        <v>1050</v>
      </c>
      <c r="H20254" s="1"/>
      <c r="K20254" s="1" t="s">
        <v>25429</v>
      </c>
    </row>
    <row r="20255" customFormat="false" ht="15" hidden="false" customHeight="true" outlineLevel="0" collapsed="false">
      <c r="A20255" s="1" t="n">
        <f aca="false">IF(IFERROR((MATCH(G20255,$G$1:$G$12712,0)),0),INDEX($A$1:$A$12712,MATCH(G20255,$G$1:$G$12712,0)),MAX($A$2:$A20254)+1)</f>
        <v>15906</v>
      </c>
      <c r="B20255" s="1" t="e">
        <f aca="false">IF(COUNTIF($G$1:$G$12712,G20255&gt;0),0,INDEX($A$1:$A$12712,MATCH(G20255,$G$1:$G$12712,0)))</f>
        <v>#N/A</v>
      </c>
      <c r="C20255" s="1" t="n">
        <f aca="false">IF(H20255="",F20255,H20255)</f>
        <v>0</v>
      </c>
      <c r="F20255" s="5"/>
      <c r="G20255" s="1" t="n">
        <v>1053</v>
      </c>
      <c r="H20255" s="1"/>
      <c r="K20255" s="1" t="s">
        <v>25429</v>
      </c>
    </row>
    <row r="20256" customFormat="false" ht="15" hidden="false" customHeight="true" outlineLevel="0" collapsed="false">
      <c r="A20256" s="1" t="n">
        <f aca="false">IF(IFERROR((MATCH(G20256,$G$1:$G$12712,0)),0),INDEX($A$1:$A$12712,MATCH(G20256,$G$1:$G$12712,0)),MAX($A$2:$A20255)+1)</f>
        <v>15907</v>
      </c>
      <c r="B20256" s="1" t="e">
        <f aca="false">IF(COUNTIF($G$1:$G$12712,G20256&gt;0),0,INDEX($A$1:$A$12712,MATCH(G20256,$G$1:$G$12712,0)))</f>
        <v>#N/A</v>
      </c>
      <c r="C20256" s="1" t="n">
        <f aca="false">IF(H20256="",F20256,H20256)</f>
        <v>0</v>
      </c>
      <c r="F20256" s="5"/>
      <c r="G20256" s="1" t="n">
        <v>1065</v>
      </c>
      <c r="H20256" s="1"/>
      <c r="K20256" s="1" t="s">
        <v>25429</v>
      </c>
    </row>
    <row r="20257" customFormat="false" ht="15" hidden="false" customHeight="true" outlineLevel="0" collapsed="false">
      <c r="A20257" s="1" t="n">
        <f aca="false">IF(IFERROR((MATCH(G20257,$G$1:$G$12712,0)),0),INDEX($A$1:$A$12712,MATCH(G20257,$G$1:$G$12712,0)),MAX($A$2:$A20256)+1)</f>
        <v>15908</v>
      </c>
      <c r="B20257" s="1" t="e">
        <f aca="false">IF(COUNTIF($G$1:$G$12712,G20257&gt;0),0,INDEX($A$1:$A$12712,MATCH(G20257,$G$1:$G$12712,0)))</f>
        <v>#N/A</v>
      </c>
      <c r="C20257" s="1" t="n">
        <f aca="false">IF(H20257="",F20257,H20257)</f>
        <v>0</v>
      </c>
      <c r="F20257" s="5"/>
      <c r="G20257" s="1" t="n">
        <v>1133</v>
      </c>
      <c r="H20257" s="1"/>
      <c r="K20257" s="1" t="s">
        <v>25429</v>
      </c>
    </row>
    <row r="20258" customFormat="false" ht="15" hidden="false" customHeight="true" outlineLevel="0" collapsed="false">
      <c r="A20258" s="1" t="n">
        <f aca="false">IF(IFERROR((MATCH(G20258,$G$1:$G$12712,0)),0),INDEX($A$1:$A$12712,MATCH(G20258,$G$1:$G$12712,0)),MAX($A$2:$A20257)+1)</f>
        <v>15909</v>
      </c>
      <c r="B20258" s="1" t="e">
        <f aca="false">IF(COUNTIF($G$1:$G$12712,G20258&gt;0),0,INDEX($A$1:$A$12712,MATCH(G20258,$G$1:$G$12712,0)))</f>
        <v>#N/A</v>
      </c>
      <c r="C20258" s="1" t="n">
        <f aca="false">IF(H20258="",F20258,H20258)</f>
        <v>0</v>
      </c>
      <c r="F20258" s="5"/>
      <c r="G20258" s="1" t="n">
        <v>1196</v>
      </c>
      <c r="H20258" s="1"/>
      <c r="K20258" s="1" t="s">
        <v>25429</v>
      </c>
    </row>
    <row r="20259" customFormat="false" ht="15" hidden="false" customHeight="true" outlineLevel="0" collapsed="false">
      <c r="A20259" s="1" t="n">
        <f aca="false">IF(IFERROR((MATCH(G20259,$G$1:$G$12712,0)),0),INDEX($A$1:$A$12712,MATCH(G20259,$G$1:$G$12712,0)),MAX($A$2:$A20258)+1)</f>
        <v>15910</v>
      </c>
      <c r="B20259" s="1" t="e">
        <f aca="false">IF(COUNTIF($G$1:$G$12712,G20259&gt;0),0,INDEX($A$1:$A$12712,MATCH(G20259,$G$1:$G$12712,0)))</f>
        <v>#N/A</v>
      </c>
      <c r="C20259" s="1" t="n">
        <f aca="false">IF(H20259="",F20259,H20259)</f>
        <v>0</v>
      </c>
      <c r="F20259" s="5"/>
      <c r="G20259" s="1" t="n">
        <v>1602</v>
      </c>
      <c r="H20259" s="1"/>
      <c r="K20259" s="1" t="s">
        <v>25429</v>
      </c>
    </row>
    <row r="20260" customFormat="false" ht="15" hidden="false" customHeight="true" outlineLevel="0" collapsed="false">
      <c r="A20260" s="1" t="n">
        <f aca="false">IF(IFERROR((MATCH(G20260,$G$1:$G$12712,0)),0),INDEX($A$1:$A$12712,MATCH(G20260,$G$1:$G$12712,0)),MAX($A$2:$A20259)+1)</f>
        <v>15911</v>
      </c>
      <c r="B20260" s="1" t="e">
        <f aca="false">IF(COUNTIF($G$1:$G$12712,G20260&gt;0),0,INDEX($A$1:$A$12712,MATCH(G20260,$G$1:$G$12712,0)))</f>
        <v>#N/A</v>
      </c>
      <c r="C20260" s="1" t="n">
        <f aca="false">IF(H20260="",F20260,H20260)</f>
        <v>0</v>
      </c>
      <c r="F20260" s="5"/>
      <c r="G20260" s="1" t="n">
        <v>1608</v>
      </c>
      <c r="H20260" s="1"/>
      <c r="K20260" s="1" t="s">
        <v>25429</v>
      </c>
    </row>
    <row r="20261" customFormat="false" ht="15" hidden="false" customHeight="true" outlineLevel="0" collapsed="false">
      <c r="A20261" s="1" t="n">
        <f aca="false">IF(IFERROR((MATCH(G20261,$G$1:$G$12712,0)),0),INDEX($A$1:$A$12712,MATCH(G20261,$G$1:$G$12712,0)),MAX($A$2:$A20260)+1)</f>
        <v>15912</v>
      </c>
      <c r="B20261" s="1" t="e">
        <f aca="false">IF(COUNTIF($G$1:$G$12712,G20261&gt;0),0,INDEX($A$1:$A$12712,MATCH(G20261,$G$1:$G$12712,0)))</f>
        <v>#N/A</v>
      </c>
      <c r="C20261" s="1" t="n">
        <f aca="false">IF(H20261="",F20261,H20261)</f>
        <v>0</v>
      </c>
      <c r="F20261" s="5"/>
      <c r="G20261" s="1" t="n">
        <v>1779</v>
      </c>
      <c r="H20261" s="1"/>
      <c r="K20261" s="1" t="s">
        <v>25429</v>
      </c>
    </row>
    <row r="20262" customFormat="false" ht="15" hidden="false" customHeight="true" outlineLevel="0" collapsed="false">
      <c r="A20262" s="1" t="n">
        <f aca="false">IF(IFERROR((MATCH(G20262,$G$1:$G$12712,0)),0),INDEX($A$1:$A$12712,MATCH(G20262,$G$1:$G$12712,0)),MAX($A$2:$A20261)+1)</f>
        <v>15913</v>
      </c>
      <c r="B20262" s="1" t="e">
        <f aca="false">IF(COUNTIF($G$1:$G$12712,G20262&gt;0),0,INDEX($A$1:$A$12712,MATCH(G20262,$G$1:$G$12712,0)))</f>
        <v>#N/A</v>
      </c>
      <c r="C20262" s="1" t="n">
        <f aca="false">IF(H20262="",F20262,H20262)</f>
        <v>0</v>
      </c>
      <c r="F20262" s="5"/>
      <c r="G20262" s="1" t="n">
        <v>1783</v>
      </c>
      <c r="H20262" s="1"/>
      <c r="K20262" s="1" t="s">
        <v>25429</v>
      </c>
    </row>
    <row r="20263" customFormat="false" ht="15" hidden="false" customHeight="true" outlineLevel="0" collapsed="false">
      <c r="A20263" s="1" t="n">
        <f aca="false">IF(IFERROR((MATCH(G20263,$G$1:$G$12712,0)),0),INDEX($A$1:$A$12712,MATCH(G20263,$G$1:$G$12712,0)),MAX($A$2:$A20262)+1)</f>
        <v>15914</v>
      </c>
      <c r="B20263" s="1" t="e">
        <f aca="false">IF(COUNTIF($G$1:$G$12712,G20263&gt;0),0,INDEX($A$1:$A$12712,MATCH(G20263,$G$1:$G$12712,0)))</f>
        <v>#N/A</v>
      </c>
      <c r="C20263" s="1" t="n">
        <f aca="false">IF(H20263="",F20263,H20263)</f>
        <v>0</v>
      </c>
      <c r="F20263" s="5"/>
      <c r="G20263" s="1" t="n">
        <v>1828</v>
      </c>
      <c r="H20263" s="1"/>
      <c r="K20263" s="1" t="s">
        <v>25429</v>
      </c>
    </row>
    <row r="20264" customFormat="false" ht="15" hidden="false" customHeight="true" outlineLevel="0" collapsed="false">
      <c r="A20264" s="1" t="n">
        <f aca="false">IF(IFERROR((MATCH(G20264,$G$1:$G$12712,0)),0),INDEX($A$1:$A$12712,MATCH(G20264,$G$1:$G$12712,0)),MAX($A$2:$A20263)+1)</f>
        <v>15915</v>
      </c>
      <c r="B20264" s="1" t="e">
        <f aca="false">IF(COUNTIF($G$1:$G$12712,G20264&gt;0),0,INDEX($A$1:$A$12712,MATCH(G20264,$G$1:$G$12712,0)))</f>
        <v>#N/A</v>
      </c>
      <c r="C20264" s="1" t="n">
        <f aca="false">IF(H20264="",F20264,H20264)</f>
        <v>0</v>
      </c>
      <c r="F20264" s="5"/>
      <c r="G20264" s="1" t="n">
        <v>1833</v>
      </c>
      <c r="H20264" s="1"/>
      <c r="K20264" s="1" t="s">
        <v>25429</v>
      </c>
    </row>
    <row r="20265" customFormat="false" ht="15" hidden="false" customHeight="true" outlineLevel="0" collapsed="false">
      <c r="A20265" s="1" t="n">
        <f aca="false">IF(IFERROR((MATCH(G20265,$G$1:$G$12712,0)),0),INDEX($A$1:$A$12712,MATCH(G20265,$G$1:$G$12712,0)),MAX($A$2:$A20264)+1)</f>
        <v>15916</v>
      </c>
      <c r="B20265" s="1" t="e">
        <f aca="false">IF(COUNTIF($G$1:$G$12712,G20265&gt;0),0,INDEX($A$1:$A$12712,MATCH(G20265,$G$1:$G$12712,0)))</f>
        <v>#N/A</v>
      </c>
      <c r="C20265" s="1" t="n">
        <f aca="false">IF(H20265="",F20265,H20265)</f>
        <v>0</v>
      </c>
      <c r="F20265" s="5"/>
      <c r="G20265" s="1" t="n">
        <v>1839</v>
      </c>
      <c r="H20265" s="1"/>
      <c r="K20265" s="1" t="s">
        <v>25429</v>
      </c>
    </row>
    <row r="20266" customFormat="false" ht="15" hidden="false" customHeight="true" outlineLevel="0" collapsed="false">
      <c r="A20266" s="1" t="n">
        <f aca="false">IF(IFERROR((MATCH(G20266,$G$1:$G$12712,0)),0),INDEX($A$1:$A$12712,MATCH(G20266,$G$1:$G$12712,0)),MAX($A$2:$A20265)+1)</f>
        <v>15917</v>
      </c>
      <c r="B20266" s="1" t="e">
        <f aca="false">IF(COUNTIF($G$1:$G$12712,G20266&gt;0),0,INDEX($A$1:$A$12712,MATCH(G20266,$G$1:$G$12712,0)))</f>
        <v>#N/A</v>
      </c>
      <c r="C20266" s="1" t="n">
        <f aca="false">IF(H20266="",F20266,H20266)</f>
        <v>0</v>
      </c>
      <c r="F20266" s="5"/>
      <c r="G20266" s="1" t="n">
        <v>1857</v>
      </c>
      <c r="H20266" s="1"/>
      <c r="K20266" s="1" t="s">
        <v>25429</v>
      </c>
    </row>
    <row r="20267" customFormat="false" ht="15" hidden="false" customHeight="true" outlineLevel="0" collapsed="false">
      <c r="A20267" s="1" t="n">
        <f aca="false">IF(IFERROR((MATCH(G20267,$G$1:$G$12712,0)),0),INDEX($A$1:$A$12712,MATCH(G20267,$G$1:$G$12712,0)),MAX($A$2:$A20266)+1)</f>
        <v>15918</v>
      </c>
      <c r="B20267" s="1" t="e">
        <f aca="false">IF(COUNTIF($G$1:$G$12712,G20267&gt;0),0,INDEX($A$1:$A$12712,MATCH(G20267,$G$1:$G$12712,0)))</f>
        <v>#N/A</v>
      </c>
      <c r="C20267" s="1" t="n">
        <f aca="false">IF(H20267="",F20267,H20267)</f>
        <v>0</v>
      </c>
      <c r="F20267" s="5"/>
      <c r="G20267" s="1" t="n">
        <v>1863</v>
      </c>
      <c r="H20267" s="1"/>
      <c r="K20267" s="1" t="s">
        <v>25429</v>
      </c>
    </row>
    <row r="20268" customFormat="false" ht="15" hidden="false" customHeight="true" outlineLevel="0" collapsed="false">
      <c r="A20268" s="1" t="n">
        <f aca="false">IF(IFERROR((MATCH(G20268,$G$1:$G$12712,0)),0),INDEX($A$1:$A$12712,MATCH(G20268,$G$1:$G$12712,0)),MAX($A$2:$A20267)+1)</f>
        <v>15919</v>
      </c>
      <c r="B20268" s="1" t="e">
        <f aca="false">IF(COUNTIF($G$1:$G$12712,G20268&gt;0),0,INDEX($A$1:$A$12712,MATCH(G20268,$G$1:$G$12712,0)))</f>
        <v>#N/A</v>
      </c>
      <c r="C20268" s="1" t="n">
        <f aca="false">IF(H20268="",F20268,H20268)</f>
        <v>0</v>
      </c>
      <c r="F20268" s="5"/>
      <c r="G20268" s="1" t="n">
        <v>1938</v>
      </c>
      <c r="H20268" s="1"/>
      <c r="K20268" s="1" t="s">
        <v>25429</v>
      </c>
    </row>
    <row r="20269" customFormat="false" ht="15" hidden="false" customHeight="true" outlineLevel="0" collapsed="false">
      <c r="A20269" s="1" t="n">
        <f aca="false">IF(IFERROR((MATCH(G20269,$G$1:$G$12712,0)),0),INDEX($A$1:$A$12712,MATCH(G20269,$G$1:$G$12712,0)),MAX($A$2:$A20268)+1)</f>
        <v>15920</v>
      </c>
      <c r="B20269" s="1" t="e">
        <f aca="false">IF(COUNTIF($G$1:$G$12712,G20269&gt;0),0,INDEX($A$1:$A$12712,MATCH(G20269,$G$1:$G$12712,0)))</f>
        <v>#N/A</v>
      </c>
      <c r="C20269" s="1" t="n">
        <f aca="false">IF(H20269="",F20269,H20269)</f>
        <v>0</v>
      </c>
      <c r="F20269" s="5"/>
      <c r="G20269" s="1" t="n">
        <v>1941</v>
      </c>
      <c r="H20269" s="1"/>
      <c r="K20269" s="1" t="s">
        <v>25429</v>
      </c>
    </row>
    <row r="20270" customFormat="false" ht="15" hidden="false" customHeight="true" outlineLevel="0" collapsed="false">
      <c r="A20270" s="1" t="n">
        <f aca="false">IF(IFERROR((MATCH(G20270,$G$1:$G$12712,0)),0),INDEX($A$1:$A$12712,MATCH(G20270,$G$1:$G$12712,0)),MAX($A$2:$A20269)+1)</f>
        <v>15921</v>
      </c>
      <c r="B20270" s="1" t="e">
        <f aca="false">IF(COUNTIF($G$1:$G$12712,G20270&gt;0),0,INDEX($A$1:$A$12712,MATCH(G20270,$G$1:$G$12712,0)))</f>
        <v>#N/A</v>
      </c>
      <c r="C20270" s="1" t="n">
        <f aca="false">IF(H20270="",F20270,H20270)</f>
        <v>0</v>
      </c>
      <c r="F20270" s="5"/>
      <c r="G20270" s="1" t="n">
        <v>1947</v>
      </c>
      <c r="H20270" s="1"/>
      <c r="K20270" s="1" t="s">
        <v>25429</v>
      </c>
    </row>
    <row r="20271" customFormat="false" ht="15" hidden="false" customHeight="true" outlineLevel="0" collapsed="false">
      <c r="A20271" s="1" t="n">
        <f aca="false">IF(IFERROR((MATCH(G20271,$G$1:$G$12712,0)),0),INDEX($A$1:$A$12712,MATCH(G20271,$G$1:$G$12712,0)),MAX($A$2:$A20270)+1)</f>
        <v>15922</v>
      </c>
      <c r="B20271" s="1" t="e">
        <f aca="false">IF(COUNTIF($G$1:$G$12712,G20271&gt;0),0,INDEX($A$1:$A$12712,MATCH(G20271,$G$1:$G$12712,0)))</f>
        <v>#N/A</v>
      </c>
      <c r="C20271" s="1" t="n">
        <f aca="false">IF(H20271="",F20271,H20271)</f>
        <v>0</v>
      </c>
      <c r="F20271" s="5"/>
      <c r="G20271" s="1" t="n">
        <v>1949</v>
      </c>
      <c r="H20271" s="1"/>
      <c r="K20271" s="1" t="s">
        <v>25429</v>
      </c>
    </row>
    <row r="20272" customFormat="false" ht="15" hidden="false" customHeight="true" outlineLevel="0" collapsed="false">
      <c r="A20272" s="1" t="n">
        <f aca="false">IF(IFERROR((MATCH(G20272,$G$1:$G$12712,0)),0),INDEX($A$1:$A$12712,MATCH(G20272,$G$1:$G$12712,0)),MAX($A$2:$A20271)+1)</f>
        <v>15923</v>
      </c>
      <c r="B20272" s="1" t="e">
        <f aca="false">IF(COUNTIF($G$1:$G$12712,G20272&gt;0),0,INDEX($A$1:$A$12712,MATCH(G20272,$G$1:$G$12712,0)))</f>
        <v>#N/A</v>
      </c>
      <c r="C20272" s="1" t="n">
        <f aca="false">IF(H20272="",F20272,H20272)</f>
        <v>0</v>
      </c>
      <c r="F20272" s="5"/>
      <c r="G20272" s="1" t="n">
        <v>2087</v>
      </c>
      <c r="H20272" s="1"/>
      <c r="K20272" s="1" t="s">
        <v>25429</v>
      </c>
    </row>
    <row r="20273" customFormat="false" ht="15" hidden="false" customHeight="true" outlineLevel="0" collapsed="false">
      <c r="A20273" s="1" t="n">
        <f aca="false">IF(IFERROR((MATCH(G20273,$G$1:$G$12712,0)),0),INDEX($A$1:$A$12712,MATCH(G20273,$G$1:$G$12712,0)),MAX($A$2:$A20272)+1)</f>
        <v>15924</v>
      </c>
      <c r="B20273" s="1" t="e">
        <f aca="false">IF(COUNTIF($G$1:$G$12712,G20273&gt;0),0,INDEX($A$1:$A$12712,MATCH(G20273,$G$1:$G$12712,0)))</f>
        <v>#N/A</v>
      </c>
      <c r="C20273" s="1" t="n">
        <f aca="false">IF(H20273="",F20273,H20273)</f>
        <v>0</v>
      </c>
      <c r="F20273" s="5"/>
      <c r="G20273" s="1" t="n">
        <v>2252</v>
      </c>
      <c r="H20273" s="1"/>
      <c r="K20273" s="1" t="s">
        <v>25429</v>
      </c>
    </row>
    <row r="20274" customFormat="false" ht="15" hidden="false" customHeight="true" outlineLevel="0" collapsed="false">
      <c r="A20274" s="1" t="n">
        <f aca="false">IF(IFERROR((MATCH(G20274,$G$1:$G$12712,0)),0),INDEX($A$1:$A$12712,MATCH(G20274,$G$1:$G$12712,0)),MAX($A$2:$A20273)+1)</f>
        <v>15925</v>
      </c>
      <c r="B20274" s="1" t="e">
        <f aca="false">IF(COUNTIF($G$1:$G$12712,G20274&gt;0),0,INDEX($A$1:$A$12712,MATCH(G20274,$G$1:$G$12712,0)))</f>
        <v>#N/A</v>
      </c>
      <c r="C20274" s="1" t="n">
        <f aca="false">IF(H20274="",F20274,H20274)</f>
        <v>0</v>
      </c>
      <c r="F20274" s="5"/>
      <c r="G20274" s="1" t="n">
        <v>2272</v>
      </c>
      <c r="H20274" s="1"/>
      <c r="K20274" s="1" t="s">
        <v>25429</v>
      </c>
    </row>
    <row r="20275" customFormat="false" ht="15" hidden="false" customHeight="true" outlineLevel="0" collapsed="false">
      <c r="A20275" s="1" t="n">
        <f aca="false">IF(IFERROR((MATCH(G20275,$G$1:$G$12712,0)),0),INDEX($A$1:$A$12712,MATCH(G20275,$G$1:$G$12712,0)),MAX($A$2:$A20274)+1)</f>
        <v>15926</v>
      </c>
      <c r="B20275" s="1" t="e">
        <f aca="false">IF(COUNTIF($G$1:$G$12712,G20275&gt;0),0,INDEX($A$1:$A$12712,MATCH(G20275,$G$1:$G$12712,0)))</f>
        <v>#N/A</v>
      </c>
      <c r="C20275" s="1" t="n">
        <f aca="false">IF(H20275="",F20275,H20275)</f>
        <v>0</v>
      </c>
      <c r="F20275" s="5"/>
      <c r="G20275" s="1" t="n">
        <v>2323</v>
      </c>
      <c r="H20275" s="1"/>
      <c r="K20275" s="1" t="s">
        <v>25429</v>
      </c>
    </row>
    <row r="20276" customFormat="false" ht="15" hidden="false" customHeight="true" outlineLevel="0" collapsed="false">
      <c r="A20276" s="1" t="n">
        <f aca="false">IF(IFERROR((MATCH(G20276,$G$1:$G$12712,0)),0),INDEX($A$1:$A$12712,MATCH(G20276,$G$1:$G$12712,0)),MAX($A$2:$A20275)+1)</f>
        <v>15927</v>
      </c>
      <c r="B20276" s="1" t="e">
        <f aca="false">IF(COUNTIF($G$1:$G$12712,G20276&gt;0),0,INDEX($A$1:$A$12712,MATCH(G20276,$G$1:$G$12712,0)))</f>
        <v>#N/A</v>
      </c>
      <c r="C20276" s="1" t="n">
        <f aca="false">IF(H20276="",F20276,H20276)</f>
        <v>0</v>
      </c>
      <c r="F20276" s="5"/>
      <c r="G20276" s="1" t="n">
        <v>2637</v>
      </c>
      <c r="H20276" s="1"/>
      <c r="K20276" s="1" t="s">
        <v>25429</v>
      </c>
    </row>
    <row r="20277" customFormat="false" ht="15" hidden="false" customHeight="true" outlineLevel="0" collapsed="false">
      <c r="A20277" s="1" t="n">
        <f aca="false">IF(IFERROR((MATCH(G20277,$G$1:$G$12712,0)),0),INDEX($A$1:$A$12712,MATCH(G20277,$G$1:$G$12712,0)),MAX($A$2:$A20276)+1)</f>
        <v>15928</v>
      </c>
      <c r="B20277" s="1" t="e">
        <f aca="false">IF(COUNTIF($G$1:$G$12712,G20277&gt;0),0,INDEX($A$1:$A$12712,MATCH(G20277,$G$1:$G$12712,0)))</f>
        <v>#N/A</v>
      </c>
      <c r="C20277" s="1" t="n">
        <f aca="false">IF(H20277="",F20277,H20277)</f>
        <v>0</v>
      </c>
      <c r="F20277" s="5"/>
      <c r="G20277" s="1" t="n">
        <v>2717</v>
      </c>
      <c r="H20277" s="1"/>
      <c r="K20277" s="1" t="s">
        <v>25429</v>
      </c>
    </row>
    <row r="20278" customFormat="false" ht="15" hidden="false" customHeight="true" outlineLevel="0" collapsed="false">
      <c r="A20278" s="1" t="n">
        <f aca="false">IF(IFERROR((MATCH(G20278,$G$1:$G$12712,0)),0),INDEX($A$1:$A$12712,MATCH(G20278,$G$1:$G$12712,0)),MAX($A$2:$A20277)+1)</f>
        <v>15929</v>
      </c>
      <c r="B20278" s="1" t="e">
        <f aca="false">IF(COUNTIF($G$1:$G$12712,G20278&gt;0),0,INDEX($A$1:$A$12712,MATCH(G20278,$G$1:$G$12712,0)))</f>
        <v>#N/A</v>
      </c>
      <c r="C20278" s="1" t="n">
        <f aca="false">IF(H20278="",F20278,H20278)</f>
        <v>0</v>
      </c>
      <c r="F20278" s="5"/>
      <c r="G20278" s="1" t="n">
        <v>2742</v>
      </c>
      <c r="H20278" s="1"/>
      <c r="K20278" s="1" t="s">
        <v>25429</v>
      </c>
    </row>
    <row r="20279" customFormat="false" ht="15" hidden="false" customHeight="true" outlineLevel="0" collapsed="false">
      <c r="A20279" s="1" t="n">
        <f aca="false">IF(IFERROR((MATCH(G20279,$G$1:$G$12712,0)),0),INDEX($A$1:$A$12712,MATCH(G20279,$G$1:$G$12712,0)),MAX($A$2:$A20278)+1)</f>
        <v>15930</v>
      </c>
      <c r="B20279" s="1" t="e">
        <f aca="false">IF(COUNTIF($G$1:$G$12712,G20279&gt;0),0,INDEX($A$1:$A$12712,MATCH(G20279,$G$1:$G$12712,0)))</f>
        <v>#N/A</v>
      </c>
      <c r="C20279" s="1" t="n">
        <f aca="false">IF(H20279="",F20279,H20279)</f>
        <v>0</v>
      </c>
      <c r="F20279" s="5"/>
      <c r="G20279" s="1" t="n">
        <v>2744</v>
      </c>
      <c r="H20279" s="1"/>
      <c r="K20279" s="1" t="s">
        <v>25429</v>
      </c>
    </row>
    <row r="20280" customFormat="false" ht="15" hidden="false" customHeight="true" outlineLevel="0" collapsed="false">
      <c r="A20280" s="1" t="n">
        <f aca="false">IF(IFERROR((MATCH(G20280,$G$1:$G$12712,0)),0),INDEX($A$1:$A$12712,MATCH(G20280,$G$1:$G$12712,0)),MAX($A$2:$A20279)+1)</f>
        <v>15931</v>
      </c>
      <c r="B20280" s="1" t="e">
        <f aca="false">IF(COUNTIF($G$1:$G$12712,G20280&gt;0),0,INDEX($A$1:$A$12712,MATCH(G20280,$G$1:$G$12712,0)))</f>
        <v>#N/A</v>
      </c>
      <c r="C20280" s="1" t="n">
        <f aca="false">IF(H20280="",F20280,H20280)</f>
        <v>0</v>
      </c>
      <c r="F20280" s="5"/>
      <c r="G20280" s="1" t="n">
        <v>3042</v>
      </c>
      <c r="H20280" s="1"/>
      <c r="K20280" s="1" t="s">
        <v>25429</v>
      </c>
    </row>
    <row r="20281" customFormat="false" ht="15" hidden="false" customHeight="true" outlineLevel="0" collapsed="false">
      <c r="A20281" s="1" t="n">
        <f aca="false">IF(IFERROR((MATCH(G20281,$G$1:$G$12712,0)),0),INDEX($A$1:$A$12712,MATCH(G20281,$G$1:$G$12712,0)),MAX($A$2:$A20280)+1)</f>
        <v>15932</v>
      </c>
      <c r="B20281" s="1" t="e">
        <f aca="false">IF(COUNTIF($G$1:$G$12712,G20281&gt;0),0,INDEX($A$1:$A$12712,MATCH(G20281,$G$1:$G$12712,0)))</f>
        <v>#N/A</v>
      </c>
      <c r="C20281" s="1" t="n">
        <f aca="false">IF(H20281="",F20281,H20281)</f>
        <v>0</v>
      </c>
      <c r="F20281" s="5"/>
      <c r="G20281" s="1" t="n">
        <v>3069</v>
      </c>
      <c r="H20281" s="1"/>
      <c r="K20281" s="1" t="s">
        <v>25429</v>
      </c>
    </row>
    <row r="20282" customFormat="false" ht="15" hidden="false" customHeight="true" outlineLevel="0" collapsed="false">
      <c r="A20282" s="1" t="n">
        <f aca="false">IF(IFERROR((MATCH(G20282,$G$1:$G$12712,0)),0),INDEX($A$1:$A$12712,MATCH(G20282,$G$1:$G$12712,0)),MAX($A$2:$A20281)+1)</f>
        <v>15933</v>
      </c>
      <c r="B20282" s="1" t="e">
        <f aca="false">IF(COUNTIF($G$1:$G$12712,G20282&gt;0),0,INDEX($A$1:$A$12712,MATCH(G20282,$G$1:$G$12712,0)))</f>
        <v>#N/A</v>
      </c>
      <c r="C20282" s="1" t="n">
        <f aca="false">IF(H20282="",F20282,H20282)</f>
        <v>0</v>
      </c>
      <c r="F20282" s="5"/>
      <c r="G20282" s="1" t="n">
        <v>3634</v>
      </c>
      <c r="H20282" s="1"/>
      <c r="K20282" s="1" t="s">
        <v>25429</v>
      </c>
    </row>
    <row r="20283" customFormat="false" ht="15" hidden="false" customHeight="true" outlineLevel="0" collapsed="false">
      <c r="A20283" s="1" t="n">
        <f aca="false">IF(IFERROR((MATCH(G20283,$G$1:$G$12712,0)),0),INDEX($A$1:$A$12712,MATCH(G20283,$G$1:$G$12712,0)),MAX($A$2:$A20282)+1)</f>
        <v>15934</v>
      </c>
      <c r="B20283" s="1" t="e">
        <f aca="false">IF(COUNTIF($G$1:$G$12712,G20283&gt;0),0,INDEX($A$1:$A$12712,MATCH(G20283,$G$1:$G$12712,0)))</f>
        <v>#N/A</v>
      </c>
      <c r="C20283" s="1" t="n">
        <f aca="false">IF(H20283="",F20283,H20283)</f>
        <v>0</v>
      </c>
      <c r="F20283" s="5"/>
      <c r="G20283" s="1" t="n">
        <v>3635</v>
      </c>
      <c r="H20283" s="1"/>
      <c r="K20283" s="1" t="s">
        <v>25429</v>
      </c>
    </row>
    <row r="20284" customFormat="false" ht="15" hidden="false" customHeight="true" outlineLevel="0" collapsed="false">
      <c r="A20284" s="1" t="n">
        <f aca="false">IF(IFERROR((MATCH(G20284,$G$1:$G$12712,0)),0),INDEX($A$1:$A$12712,MATCH(G20284,$G$1:$G$12712,0)),MAX($A$2:$A20283)+1)</f>
        <v>15935</v>
      </c>
      <c r="B20284" s="1" t="e">
        <f aca="false">IF(COUNTIF($G$1:$G$12712,G20284&gt;0),0,INDEX($A$1:$A$12712,MATCH(G20284,$G$1:$G$12712,0)))</f>
        <v>#N/A</v>
      </c>
      <c r="C20284" s="1" t="n">
        <f aca="false">IF(H20284="",F20284,H20284)</f>
        <v>0</v>
      </c>
      <c r="F20284" s="5"/>
      <c r="G20284" s="1" t="n">
        <v>3636</v>
      </c>
      <c r="H20284" s="1"/>
      <c r="K20284" s="1" t="s">
        <v>25429</v>
      </c>
    </row>
    <row r="20285" customFormat="false" ht="15" hidden="false" customHeight="true" outlineLevel="0" collapsed="false">
      <c r="A20285" s="1" t="n">
        <f aca="false">IF(IFERROR((MATCH(G20285,$G$1:$G$12712,0)),0),INDEX($A$1:$A$12712,MATCH(G20285,$G$1:$G$12712,0)),MAX($A$2:$A20284)+1)</f>
        <v>15936</v>
      </c>
      <c r="B20285" s="1" t="e">
        <f aca="false">IF(COUNTIF($G$1:$G$12712,G20285&gt;0),0,INDEX($A$1:$A$12712,MATCH(G20285,$G$1:$G$12712,0)))</f>
        <v>#N/A</v>
      </c>
      <c r="C20285" s="1" t="n">
        <f aca="false">IF(H20285="",F20285,H20285)</f>
        <v>0</v>
      </c>
      <c r="F20285" s="5"/>
      <c r="G20285" s="1" t="n">
        <v>3641</v>
      </c>
      <c r="H20285" s="1"/>
      <c r="K20285" s="1" t="s">
        <v>25429</v>
      </c>
    </row>
    <row r="20286" customFormat="false" ht="15" hidden="false" customHeight="true" outlineLevel="0" collapsed="false">
      <c r="A20286" s="1" t="n">
        <f aca="false">IF(IFERROR((MATCH(G20286,$G$1:$G$12712,0)),0),INDEX($A$1:$A$12712,MATCH(G20286,$G$1:$G$12712,0)),MAX($A$2:$A20285)+1)</f>
        <v>15937</v>
      </c>
      <c r="B20286" s="1" t="e">
        <f aca="false">IF(COUNTIF($G$1:$G$12712,G20286&gt;0),0,INDEX($A$1:$A$12712,MATCH(G20286,$G$1:$G$12712,0)))</f>
        <v>#N/A</v>
      </c>
      <c r="C20286" s="1" t="n">
        <f aca="false">IF(H20286="",F20286,H20286)</f>
        <v>0</v>
      </c>
      <c r="F20286" s="5"/>
      <c r="G20286" s="1" t="n">
        <v>3647</v>
      </c>
      <c r="H20286" s="1"/>
      <c r="K20286" s="1" t="s">
        <v>25429</v>
      </c>
    </row>
    <row r="20287" customFormat="false" ht="15" hidden="false" customHeight="true" outlineLevel="0" collapsed="false">
      <c r="A20287" s="1" t="n">
        <f aca="false">IF(IFERROR((MATCH(G20287,$G$1:$G$12712,0)),0),INDEX($A$1:$A$12712,MATCH(G20287,$G$1:$G$12712,0)),MAX($A$2:$A20286)+1)</f>
        <v>15938</v>
      </c>
      <c r="B20287" s="1" t="e">
        <f aca="false">IF(COUNTIF($G$1:$G$12712,G20287&gt;0),0,INDEX($A$1:$A$12712,MATCH(G20287,$G$1:$G$12712,0)))</f>
        <v>#N/A</v>
      </c>
      <c r="C20287" s="1" t="n">
        <f aca="false">IF(H20287="",F20287,H20287)</f>
        <v>0</v>
      </c>
      <c r="F20287" s="5"/>
      <c r="G20287" s="1" t="n">
        <v>3664</v>
      </c>
      <c r="H20287" s="1"/>
      <c r="K20287" s="1" t="s">
        <v>25429</v>
      </c>
    </row>
    <row r="20288" customFormat="false" ht="15" hidden="false" customHeight="true" outlineLevel="0" collapsed="false">
      <c r="A20288" s="1" t="n">
        <f aca="false">IF(IFERROR((MATCH(G20288,$G$1:$G$12712,0)),0),INDEX($A$1:$A$12712,MATCH(G20288,$G$1:$G$12712,0)),MAX($A$2:$A20287)+1)</f>
        <v>15939</v>
      </c>
      <c r="B20288" s="1" t="e">
        <f aca="false">IF(COUNTIF($G$1:$G$12712,G20288&gt;0),0,INDEX($A$1:$A$12712,MATCH(G20288,$G$1:$G$12712,0)))</f>
        <v>#N/A</v>
      </c>
      <c r="C20288" s="1" t="n">
        <f aca="false">IF(H20288="",F20288,H20288)</f>
        <v>0</v>
      </c>
      <c r="F20288" s="5"/>
      <c r="G20288" s="1" t="n">
        <v>3668</v>
      </c>
      <c r="H20288" s="1"/>
      <c r="K20288" s="1" t="s">
        <v>25429</v>
      </c>
    </row>
    <row r="20289" customFormat="false" ht="15" hidden="false" customHeight="true" outlineLevel="0" collapsed="false">
      <c r="A20289" s="1" t="n">
        <f aca="false">IF(IFERROR((MATCH(G20289,$G$1:$G$12712,0)),0),INDEX($A$1:$A$12712,MATCH(G20289,$G$1:$G$12712,0)),MAX($A$2:$A20288)+1)</f>
        <v>15940</v>
      </c>
      <c r="B20289" s="1" t="e">
        <f aca="false">IF(COUNTIF($G$1:$G$12712,G20289&gt;0),0,INDEX($A$1:$A$12712,MATCH(G20289,$G$1:$G$12712,0)))</f>
        <v>#N/A</v>
      </c>
      <c r="C20289" s="1" t="n">
        <f aca="false">IF(H20289="",F20289,H20289)</f>
        <v>0</v>
      </c>
      <c r="F20289" s="5"/>
      <c r="G20289" s="1" t="n">
        <v>3673</v>
      </c>
      <c r="H20289" s="1"/>
      <c r="K20289" s="1" t="s">
        <v>25429</v>
      </c>
    </row>
    <row r="20290" customFormat="false" ht="15" hidden="false" customHeight="true" outlineLevel="0" collapsed="false">
      <c r="A20290" s="1" t="n">
        <f aca="false">IF(IFERROR((MATCH(G20290,$G$1:$G$12712,0)),0),INDEX($A$1:$A$12712,MATCH(G20290,$G$1:$G$12712,0)),MAX($A$2:$A20289)+1)</f>
        <v>15941</v>
      </c>
      <c r="B20290" s="1" t="e">
        <f aca="false">IF(COUNTIF($G$1:$G$12712,G20290&gt;0),0,INDEX($A$1:$A$12712,MATCH(G20290,$G$1:$G$12712,0)))</f>
        <v>#N/A</v>
      </c>
      <c r="C20290" s="1" t="n">
        <f aca="false">IF(H20290="",F20290,H20290)</f>
        <v>0</v>
      </c>
      <c r="F20290" s="5"/>
      <c r="G20290" s="1" t="n">
        <v>3674</v>
      </c>
      <c r="H20290" s="1"/>
      <c r="K20290" s="1" t="s">
        <v>25429</v>
      </c>
    </row>
    <row r="20291" customFormat="false" ht="15" hidden="false" customHeight="true" outlineLevel="0" collapsed="false">
      <c r="A20291" s="1" t="n">
        <f aca="false">IF(IFERROR((MATCH(G20291,$G$1:$G$12712,0)),0),INDEX($A$1:$A$12712,MATCH(G20291,$G$1:$G$12712,0)),MAX($A$2:$A20290)+1)</f>
        <v>15942</v>
      </c>
      <c r="B20291" s="1" t="e">
        <f aca="false">IF(COUNTIF($G$1:$G$12712,G20291&gt;0),0,INDEX($A$1:$A$12712,MATCH(G20291,$G$1:$G$12712,0)))</f>
        <v>#N/A</v>
      </c>
      <c r="C20291" s="1" t="n">
        <f aca="false">IF(H20291="",F20291,H20291)</f>
        <v>0</v>
      </c>
      <c r="F20291" s="5"/>
      <c r="G20291" s="1" t="n">
        <v>3679</v>
      </c>
      <c r="H20291" s="1"/>
      <c r="K20291" s="1" t="s">
        <v>25429</v>
      </c>
    </row>
    <row r="20292" customFormat="false" ht="15" hidden="false" customHeight="true" outlineLevel="0" collapsed="false">
      <c r="A20292" s="1" t="n">
        <f aca="false">IF(IFERROR((MATCH(G20292,$G$1:$G$12712,0)),0),INDEX($A$1:$A$12712,MATCH(G20292,$G$1:$G$12712,0)),MAX($A$2:$A20291)+1)</f>
        <v>15943</v>
      </c>
      <c r="B20292" s="1" t="e">
        <f aca="false">IF(COUNTIF($G$1:$G$12712,G20292&gt;0),0,INDEX($A$1:$A$12712,MATCH(G20292,$G$1:$G$12712,0)))</f>
        <v>#N/A</v>
      </c>
      <c r="C20292" s="1" t="n">
        <f aca="false">IF(H20292="",F20292,H20292)</f>
        <v>0</v>
      </c>
      <c r="F20292" s="5"/>
      <c r="G20292" s="1" t="n">
        <v>3680</v>
      </c>
      <c r="H20292" s="1"/>
      <c r="K20292" s="1" t="s">
        <v>25429</v>
      </c>
    </row>
    <row r="20293" customFormat="false" ht="15" hidden="false" customHeight="true" outlineLevel="0" collapsed="false">
      <c r="A20293" s="1" t="n">
        <f aca="false">IF(IFERROR((MATCH(G20293,$G$1:$G$12712,0)),0),INDEX($A$1:$A$12712,MATCH(G20293,$G$1:$G$12712,0)),MAX($A$2:$A20292)+1)</f>
        <v>15944</v>
      </c>
      <c r="B20293" s="1" t="e">
        <f aca="false">IF(COUNTIF($G$1:$G$12712,G20293&gt;0),0,INDEX($A$1:$A$12712,MATCH(G20293,$G$1:$G$12712,0)))</f>
        <v>#N/A</v>
      </c>
      <c r="C20293" s="1" t="n">
        <f aca="false">IF(H20293="",F20293,H20293)</f>
        <v>0</v>
      </c>
      <c r="F20293" s="5"/>
      <c r="G20293" s="1" t="n">
        <v>3681</v>
      </c>
      <c r="H20293" s="1"/>
      <c r="K20293" s="1" t="s">
        <v>25429</v>
      </c>
    </row>
    <row r="20294" customFormat="false" ht="15" hidden="false" customHeight="true" outlineLevel="0" collapsed="false">
      <c r="A20294" s="1" t="n">
        <f aca="false">IF(IFERROR((MATCH(G20294,$G$1:$G$12712,0)),0),INDEX($A$1:$A$12712,MATCH(G20294,$G$1:$G$12712,0)),MAX($A$2:$A20293)+1)</f>
        <v>15945</v>
      </c>
      <c r="B20294" s="1" t="e">
        <f aca="false">IF(COUNTIF($G$1:$G$12712,G20294&gt;0),0,INDEX($A$1:$A$12712,MATCH(G20294,$G$1:$G$12712,0)))</f>
        <v>#N/A</v>
      </c>
      <c r="C20294" s="1" t="n">
        <f aca="false">IF(H20294="",F20294,H20294)</f>
        <v>0</v>
      </c>
      <c r="F20294" s="5"/>
      <c r="G20294" s="1" t="n">
        <v>3682</v>
      </c>
      <c r="H20294" s="1"/>
      <c r="K20294" s="1" t="s">
        <v>25429</v>
      </c>
    </row>
    <row r="20295" customFormat="false" ht="15" hidden="false" customHeight="true" outlineLevel="0" collapsed="false">
      <c r="A20295" s="1" t="n">
        <f aca="false">IF(IFERROR((MATCH(G20295,$G$1:$G$12712,0)),0),INDEX($A$1:$A$12712,MATCH(G20295,$G$1:$G$12712,0)),MAX($A$2:$A20294)+1)</f>
        <v>15946</v>
      </c>
      <c r="B20295" s="1" t="e">
        <f aca="false">IF(COUNTIF($G$1:$G$12712,G20295&gt;0),0,INDEX($A$1:$A$12712,MATCH(G20295,$G$1:$G$12712,0)))</f>
        <v>#N/A</v>
      </c>
      <c r="C20295" s="1" t="n">
        <f aca="false">IF(H20295="",F20295,H20295)</f>
        <v>0</v>
      </c>
      <c r="F20295" s="5"/>
      <c r="G20295" s="1" t="n">
        <v>3685</v>
      </c>
      <c r="H20295" s="1"/>
      <c r="K20295" s="1" t="s">
        <v>25429</v>
      </c>
    </row>
    <row r="20296" customFormat="false" ht="15" hidden="false" customHeight="true" outlineLevel="0" collapsed="false">
      <c r="A20296" s="1" t="n">
        <f aca="false">IF(IFERROR((MATCH(G20296,$G$1:$G$12712,0)),0),INDEX($A$1:$A$12712,MATCH(G20296,$G$1:$G$12712,0)),MAX($A$2:$A20295)+1)</f>
        <v>15947</v>
      </c>
      <c r="B20296" s="1" t="e">
        <f aca="false">IF(COUNTIF($G$1:$G$12712,G20296&gt;0),0,INDEX($A$1:$A$12712,MATCH(G20296,$G$1:$G$12712,0)))</f>
        <v>#N/A</v>
      </c>
      <c r="C20296" s="1" t="n">
        <f aca="false">IF(H20296="",F20296,H20296)</f>
        <v>0</v>
      </c>
      <c r="F20296" s="5"/>
      <c r="G20296" s="1" t="n">
        <v>3689</v>
      </c>
      <c r="H20296" s="1"/>
      <c r="K20296" s="1" t="s">
        <v>25429</v>
      </c>
    </row>
    <row r="20297" customFormat="false" ht="15" hidden="false" customHeight="true" outlineLevel="0" collapsed="false">
      <c r="A20297" s="1" t="n">
        <f aca="false">IF(IFERROR((MATCH(G20297,$G$1:$G$12712,0)),0),INDEX($A$1:$A$12712,MATCH(G20297,$G$1:$G$12712,0)),MAX($A$2:$A20296)+1)</f>
        <v>15948</v>
      </c>
      <c r="B20297" s="1" t="e">
        <f aca="false">IF(COUNTIF($G$1:$G$12712,G20297&gt;0),0,INDEX($A$1:$A$12712,MATCH(G20297,$G$1:$G$12712,0)))</f>
        <v>#N/A</v>
      </c>
      <c r="C20297" s="1" t="n">
        <f aca="false">IF(H20297="",F20297,H20297)</f>
        <v>0</v>
      </c>
      <c r="F20297" s="5"/>
      <c r="G20297" s="1" t="n">
        <v>3690</v>
      </c>
      <c r="H20297" s="1"/>
      <c r="K20297" s="1" t="s">
        <v>25429</v>
      </c>
    </row>
    <row r="20298" customFormat="false" ht="15" hidden="false" customHeight="true" outlineLevel="0" collapsed="false">
      <c r="A20298" s="1" t="n">
        <f aca="false">IF(IFERROR((MATCH(G20298,$G$1:$G$12712,0)),0),INDEX($A$1:$A$12712,MATCH(G20298,$G$1:$G$12712,0)),MAX($A$2:$A20297)+1)</f>
        <v>15949</v>
      </c>
      <c r="B20298" s="1" t="e">
        <f aca="false">IF(COUNTIF($G$1:$G$12712,G20298&gt;0),0,INDEX($A$1:$A$12712,MATCH(G20298,$G$1:$G$12712,0)))</f>
        <v>#N/A</v>
      </c>
      <c r="C20298" s="1" t="n">
        <f aca="false">IF(H20298="",F20298,H20298)</f>
        <v>0</v>
      </c>
      <c r="F20298" s="5"/>
      <c r="G20298" s="1" t="n">
        <v>3692</v>
      </c>
      <c r="H20298" s="1"/>
      <c r="K20298" s="1" t="s">
        <v>25429</v>
      </c>
    </row>
    <row r="20299" customFormat="false" ht="15" hidden="false" customHeight="true" outlineLevel="0" collapsed="false">
      <c r="A20299" s="1" t="n">
        <f aca="false">IF(IFERROR((MATCH(G20299,$G$1:$G$12712,0)),0),INDEX($A$1:$A$12712,MATCH(G20299,$G$1:$G$12712,0)),MAX($A$2:$A20298)+1)</f>
        <v>15950</v>
      </c>
      <c r="B20299" s="1" t="e">
        <f aca="false">IF(COUNTIF($G$1:$G$12712,G20299&gt;0),0,INDEX($A$1:$A$12712,MATCH(G20299,$G$1:$G$12712,0)))</f>
        <v>#N/A</v>
      </c>
      <c r="C20299" s="1" t="n">
        <f aca="false">IF(H20299="",F20299,H20299)</f>
        <v>0</v>
      </c>
      <c r="F20299" s="5"/>
      <c r="G20299" s="1" t="n">
        <v>3705</v>
      </c>
      <c r="H20299" s="1"/>
      <c r="K20299" s="1" t="s">
        <v>25429</v>
      </c>
    </row>
    <row r="20300" customFormat="false" ht="15" hidden="false" customHeight="true" outlineLevel="0" collapsed="false">
      <c r="A20300" s="1" t="n">
        <f aca="false">IF(IFERROR((MATCH(G20300,$G$1:$G$12712,0)),0),INDEX($A$1:$A$12712,MATCH(G20300,$G$1:$G$12712,0)),MAX($A$2:$A20299)+1)</f>
        <v>15951</v>
      </c>
      <c r="B20300" s="1" t="e">
        <f aca="false">IF(COUNTIF($G$1:$G$12712,G20300&gt;0),0,INDEX($A$1:$A$12712,MATCH(G20300,$G$1:$G$12712,0)))</f>
        <v>#N/A</v>
      </c>
      <c r="C20300" s="1" t="n">
        <f aca="false">IF(H20300="",F20300,H20300)</f>
        <v>0</v>
      </c>
      <c r="F20300" s="5"/>
      <c r="G20300" s="1" t="n">
        <v>3707</v>
      </c>
      <c r="H20300" s="1"/>
      <c r="K20300" s="1" t="s">
        <v>25429</v>
      </c>
    </row>
    <row r="20301" customFormat="false" ht="15" hidden="false" customHeight="true" outlineLevel="0" collapsed="false">
      <c r="A20301" s="1" t="n">
        <f aca="false">IF(IFERROR((MATCH(G20301,$G$1:$G$12712,0)),0),INDEX($A$1:$A$12712,MATCH(G20301,$G$1:$G$12712,0)),MAX($A$2:$A20300)+1)</f>
        <v>15952</v>
      </c>
      <c r="B20301" s="1" t="e">
        <f aca="false">IF(COUNTIF($G$1:$G$12712,G20301&gt;0),0,INDEX($A$1:$A$12712,MATCH(G20301,$G$1:$G$12712,0)))</f>
        <v>#N/A</v>
      </c>
      <c r="C20301" s="1" t="n">
        <f aca="false">IF(H20301="",F20301,H20301)</f>
        <v>0</v>
      </c>
      <c r="F20301" s="5"/>
      <c r="G20301" s="1" t="n">
        <v>3713</v>
      </c>
      <c r="H20301" s="1"/>
      <c r="K20301" s="1" t="s">
        <v>25429</v>
      </c>
    </row>
    <row r="20302" customFormat="false" ht="15" hidden="false" customHeight="true" outlineLevel="0" collapsed="false">
      <c r="A20302" s="1" t="n">
        <f aca="false">IF(IFERROR((MATCH(G20302,$G$1:$G$12712,0)),0),INDEX($A$1:$A$12712,MATCH(G20302,$G$1:$G$12712,0)),MAX($A$2:$A20301)+1)</f>
        <v>15953</v>
      </c>
      <c r="B20302" s="1" t="e">
        <f aca="false">IF(COUNTIF($G$1:$G$12712,G20302&gt;0),0,INDEX($A$1:$A$12712,MATCH(G20302,$G$1:$G$12712,0)))</f>
        <v>#N/A</v>
      </c>
      <c r="C20302" s="1" t="n">
        <f aca="false">IF(H20302="",F20302,H20302)</f>
        <v>0</v>
      </c>
      <c r="F20302" s="5"/>
      <c r="G20302" s="1" t="n">
        <v>3718</v>
      </c>
      <c r="H20302" s="1"/>
      <c r="K20302" s="1" t="s">
        <v>25429</v>
      </c>
    </row>
    <row r="20303" customFormat="false" ht="15" hidden="false" customHeight="true" outlineLevel="0" collapsed="false">
      <c r="A20303" s="1" t="n">
        <f aca="false">IF(IFERROR((MATCH(G20303,$G$1:$G$12712,0)),0),INDEX($A$1:$A$12712,MATCH(G20303,$G$1:$G$12712,0)),MAX($A$2:$A20302)+1)</f>
        <v>15954</v>
      </c>
      <c r="B20303" s="1" t="e">
        <f aca="false">IF(COUNTIF($G$1:$G$12712,G20303&gt;0),0,INDEX($A$1:$A$12712,MATCH(G20303,$G$1:$G$12712,0)))</f>
        <v>#N/A</v>
      </c>
      <c r="C20303" s="1" t="n">
        <f aca="false">IF(H20303="",F20303,H20303)</f>
        <v>0</v>
      </c>
      <c r="F20303" s="5"/>
      <c r="G20303" s="1" t="n">
        <v>3719</v>
      </c>
      <c r="H20303" s="1"/>
      <c r="K20303" s="1" t="s">
        <v>25429</v>
      </c>
    </row>
    <row r="20304" customFormat="false" ht="15" hidden="false" customHeight="true" outlineLevel="0" collapsed="false">
      <c r="A20304" s="1" t="n">
        <f aca="false">IF(IFERROR((MATCH(G20304,$G$1:$G$12712,0)),0),INDEX($A$1:$A$12712,MATCH(G20304,$G$1:$G$12712,0)),MAX($A$2:$A20303)+1)</f>
        <v>15955</v>
      </c>
      <c r="B20304" s="1" t="e">
        <f aca="false">IF(COUNTIF($G$1:$G$12712,G20304&gt;0),0,INDEX($A$1:$A$12712,MATCH(G20304,$G$1:$G$12712,0)))</f>
        <v>#N/A</v>
      </c>
      <c r="C20304" s="1" t="n">
        <f aca="false">IF(H20304="",F20304,H20304)</f>
        <v>0</v>
      </c>
      <c r="F20304" s="5"/>
      <c r="G20304" s="1" t="n">
        <v>3721</v>
      </c>
      <c r="H20304" s="1"/>
      <c r="K20304" s="1" t="s">
        <v>25429</v>
      </c>
    </row>
    <row r="20305" customFormat="false" ht="15" hidden="false" customHeight="true" outlineLevel="0" collapsed="false">
      <c r="A20305" s="1" t="n">
        <f aca="false">IF(IFERROR((MATCH(G20305,$G$1:$G$12712,0)),0),INDEX($A$1:$A$12712,MATCH(G20305,$G$1:$G$12712,0)),MAX($A$2:$A20304)+1)</f>
        <v>15956</v>
      </c>
      <c r="B20305" s="1" t="e">
        <f aca="false">IF(COUNTIF($G$1:$G$12712,G20305&gt;0),0,INDEX($A$1:$A$12712,MATCH(G20305,$G$1:$G$12712,0)))</f>
        <v>#N/A</v>
      </c>
      <c r="C20305" s="1" t="n">
        <f aca="false">IF(H20305="",F20305,H20305)</f>
        <v>0</v>
      </c>
      <c r="F20305" s="5"/>
      <c r="G20305" s="1" t="n">
        <v>3727</v>
      </c>
      <c r="H20305" s="1"/>
      <c r="K20305" s="1" t="s">
        <v>25429</v>
      </c>
    </row>
    <row r="20306" customFormat="false" ht="15" hidden="false" customHeight="true" outlineLevel="0" collapsed="false">
      <c r="A20306" s="1" t="n">
        <f aca="false">IF(IFERROR((MATCH(G20306,$G$1:$G$12712,0)),0),INDEX($A$1:$A$12712,MATCH(G20306,$G$1:$G$12712,0)),MAX($A$2:$A20305)+1)</f>
        <v>15957</v>
      </c>
      <c r="B20306" s="1" t="e">
        <f aca="false">IF(COUNTIF($G$1:$G$12712,G20306&gt;0),0,INDEX($A$1:$A$12712,MATCH(G20306,$G$1:$G$12712,0)))</f>
        <v>#N/A</v>
      </c>
      <c r="C20306" s="1" t="n">
        <f aca="false">IF(H20306="",F20306,H20306)</f>
        <v>0</v>
      </c>
      <c r="F20306" s="5"/>
      <c r="G20306" s="1" t="n">
        <v>3757</v>
      </c>
      <c r="H20306" s="1"/>
      <c r="K20306" s="1" t="s">
        <v>25429</v>
      </c>
    </row>
    <row r="20307" customFormat="false" ht="15" hidden="false" customHeight="true" outlineLevel="0" collapsed="false">
      <c r="A20307" s="1" t="n">
        <f aca="false">IF(IFERROR((MATCH(G20307,$G$1:$G$12712,0)),0),INDEX($A$1:$A$12712,MATCH(G20307,$G$1:$G$12712,0)),MAX($A$2:$A20306)+1)</f>
        <v>15958</v>
      </c>
      <c r="B20307" s="1" t="e">
        <f aca="false">IF(COUNTIF($G$1:$G$12712,G20307&gt;0),0,INDEX($A$1:$A$12712,MATCH(G20307,$G$1:$G$12712,0)))</f>
        <v>#N/A</v>
      </c>
      <c r="C20307" s="1" t="n">
        <f aca="false">IF(H20307="",F20307,H20307)</f>
        <v>0</v>
      </c>
      <c r="F20307" s="5"/>
      <c r="G20307" s="1" t="n">
        <v>3763</v>
      </c>
      <c r="H20307" s="1"/>
      <c r="K20307" s="1" t="s">
        <v>25429</v>
      </c>
    </row>
    <row r="20308" customFormat="false" ht="15" hidden="false" customHeight="true" outlineLevel="0" collapsed="false">
      <c r="A20308" s="1" t="n">
        <f aca="false">IF(IFERROR((MATCH(G20308,$G$1:$G$12712,0)),0),INDEX($A$1:$A$12712,MATCH(G20308,$G$1:$G$12712,0)),MAX($A$2:$A20307)+1)</f>
        <v>15959</v>
      </c>
      <c r="B20308" s="1" t="e">
        <f aca="false">IF(COUNTIF($G$1:$G$12712,G20308&gt;0),0,INDEX($A$1:$A$12712,MATCH(G20308,$G$1:$G$12712,0)))</f>
        <v>#N/A</v>
      </c>
      <c r="C20308" s="1" t="n">
        <f aca="false">IF(H20308="",F20308,H20308)</f>
        <v>0</v>
      </c>
      <c r="F20308" s="5"/>
      <c r="G20308" s="1" t="n">
        <v>3856</v>
      </c>
      <c r="H20308" s="1"/>
      <c r="K20308" s="1" t="s">
        <v>25429</v>
      </c>
    </row>
    <row r="20309" customFormat="false" ht="15" hidden="false" customHeight="true" outlineLevel="0" collapsed="false">
      <c r="A20309" s="1" t="n">
        <f aca="false">IF(IFERROR((MATCH(G20309,$G$1:$G$12712,0)),0),INDEX($A$1:$A$12712,MATCH(G20309,$G$1:$G$12712,0)),MAX($A$2:$A20308)+1)</f>
        <v>15960</v>
      </c>
      <c r="B20309" s="1" t="e">
        <f aca="false">IF(COUNTIF($G$1:$G$12712,G20309&gt;0),0,INDEX($A$1:$A$12712,MATCH(G20309,$G$1:$G$12712,0)))</f>
        <v>#N/A</v>
      </c>
      <c r="C20309" s="1" t="n">
        <f aca="false">IF(H20309="",F20309,H20309)</f>
        <v>0</v>
      </c>
      <c r="F20309" s="5"/>
      <c r="G20309" s="1" t="n">
        <v>3857</v>
      </c>
      <c r="H20309" s="1"/>
      <c r="K20309" s="1" t="s">
        <v>25429</v>
      </c>
    </row>
    <row r="20310" customFormat="false" ht="15" hidden="false" customHeight="true" outlineLevel="0" collapsed="false">
      <c r="A20310" s="1" t="n">
        <f aca="false">IF(IFERROR((MATCH(G20310,$G$1:$G$12712,0)),0),INDEX($A$1:$A$12712,MATCH(G20310,$G$1:$G$12712,0)),MAX($A$2:$A20309)+1)</f>
        <v>15961</v>
      </c>
      <c r="B20310" s="1" t="e">
        <f aca="false">IF(COUNTIF($G$1:$G$12712,G20310&gt;0),0,INDEX($A$1:$A$12712,MATCH(G20310,$G$1:$G$12712,0)))</f>
        <v>#N/A</v>
      </c>
      <c r="C20310" s="1" t="n">
        <f aca="false">IF(H20310="",F20310,H20310)</f>
        <v>0</v>
      </c>
      <c r="F20310" s="5"/>
      <c r="G20310" s="1" t="n">
        <v>3892</v>
      </c>
      <c r="H20310" s="1"/>
      <c r="K20310" s="1" t="s">
        <v>25429</v>
      </c>
    </row>
    <row r="20311" customFormat="false" ht="15" hidden="false" customHeight="true" outlineLevel="0" collapsed="false">
      <c r="A20311" s="1" t="n">
        <f aca="false">IF(IFERROR((MATCH(G20311,$G$1:$G$12712,0)),0),INDEX($A$1:$A$12712,MATCH(G20311,$G$1:$G$12712,0)),MAX($A$2:$A20310)+1)</f>
        <v>15962</v>
      </c>
      <c r="B20311" s="1" t="e">
        <f aca="false">IF(COUNTIF($G$1:$G$12712,G20311&gt;0),0,INDEX($A$1:$A$12712,MATCH(G20311,$G$1:$G$12712,0)))</f>
        <v>#N/A</v>
      </c>
      <c r="C20311" s="1" t="n">
        <f aca="false">IF(H20311="",F20311,H20311)</f>
        <v>0</v>
      </c>
      <c r="F20311" s="5"/>
      <c r="G20311" s="1" t="n">
        <v>3978</v>
      </c>
      <c r="H20311" s="1"/>
      <c r="K20311" s="1" t="s">
        <v>25429</v>
      </c>
    </row>
    <row r="20312" customFormat="false" ht="15" hidden="false" customHeight="true" outlineLevel="0" collapsed="false">
      <c r="A20312" s="1" t="n">
        <f aca="false">IF(IFERROR((MATCH(G20312,$G$1:$G$12712,0)),0),INDEX($A$1:$A$12712,MATCH(G20312,$G$1:$G$12712,0)),MAX($A$2:$A20311)+1)</f>
        <v>15963</v>
      </c>
      <c r="B20312" s="1" t="e">
        <f aca="false">IF(COUNTIF($G$1:$G$12712,G20312&gt;0),0,INDEX($A$1:$A$12712,MATCH(G20312,$G$1:$G$12712,0)))</f>
        <v>#N/A</v>
      </c>
      <c r="C20312" s="1" t="n">
        <f aca="false">IF(H20312="",F20312,H20312)</f>
        <v>0</v>
      </c>
      <c r="F20312" s="5"/>
      <c r="G20312" s="1" t="n">
        <v>3985</v>
      </c>
      <c r="H20312" s="1"/>
      <c r="K20312" s="1" t="s">
        <v>25429</v>
      </c>
    </row>
    <row r="20313" customFormat="false" ht="15" hidden="false" customHeight="true" outlineLevel="0" collapsed="false">
      <c r="A20313" s="1" t="n">
        <f aca="false">IF(IFERROR((MATCH(G20313,$G$1:$G$12712,0)),0),INDEX($A$1:$A$12712,MATCH(G20313,$G$1:$G$12712,0)),MAX($A$2:$A20312)+1)</f>
        <v>15964</v>
      </c>
      <c r="B20313" s="1" t="e">
        <f aca="false">IF(COUNTIF($G$1:$G$12712,G20313&gt;0),0,INDEX($A$1:$A$12712,MATCH(G20313,$G$1:$G$12712,0)))</f>
        <v>#N/A</v>
      </c>
      <c r="C20313" s="1" t="n">
        <f aca="false">IF(H20313="",F20313,H20313)</f>
        <v>0</v>
      </c>
      <c r="F20313" s="5"/>
      <c r="G20313" s="1" t="n">
        <v>3997</v>
      </c>
      <c r="H20313" s="1"/>
      <c r="K20313" s="1" t="s">
        <v>25429</v>
      </c>
    </row>
    <row r="20314" customFormat="false" ht="15" hidden="false" customHeight="true" outlineLevel="0" collapsed="false">
      <c r="A20314" s="1" t="n">
        <f aca="false">IF(IFERROR((MATCH(G20314,$G$1:$G$12712,0)),0),INDEX($A$1:$A$12712,MATCH(G20314,$G$1:$G$12712,0)),MAX($A$2:$A20313)+1)</f>
        <v>15965</v>
      </c>
      <c r="B20314" s="1" t="e">
        <f aca="false">IF(COUNTIF($G$1:$G$12712,G20314&gt;0),0,INDEX($A$1:$A$12712,MATCH(G20314,$G$1:$G$12712,0)))</f>
        <v>#N/A</v>
      </c>
      <c r="C20314" s="1" t="n">
        <f aca="false">IF(H20314="",F20314,H20314)</f>
        <v>0</v>
      </c>
      <c r="F20314" s="5"/>
      <c r="G20314" s="1" t="n">
        <v>4010</v>
      </c>
      <c r="H20314" s="1"/>
      <c r="K20314" s="1" t="s">
        <v>25429</v>
      </c>
    </row>
    <row r="20315" customFormat="false" ht="15" hidden="false" customHeight="true" outlineLevel="0" collapsed="false">
      <c r="A20315" s="1" t="n">
        <f aca="false">IF(IFERROR((MATCH(G20315,$G$1:$G$12712,0)),0),INDEX($A$1:$A$12712,MATCH(G20315,$G$1:$G$12712,0)),MAX($A$2:$A20314)+1)</f>
        <v>15966</v>
      </c>
      <c r="B20315" s="1" t="e">
        <f aca="false">IF(COUNTIF($G$1:$G$12712,G20315&gt;0),0,INDEX($A$1:$A$12712,MATCH(G20315,$G$1:$G$12712,0)))</f>
        <v>#N/A</v>
      </c>
      <c r="C20315" s="1" t="n">
        <f aca="false">IF(H20315="",F20315,H20315)</f>
        <v>0</v>
      </c>
      <c r="F20315" s="5"/>
      <c r="G20315" s="1" t="n">
        <v>4058</v>
      </c>
      <c r="H20315" s="1"/>
      <c r="K20315" s="1" t="s">
        <v>25429</v>
      </c>
    </row>
    <row r="20316" customFormat="false" ht="15" hidden="false" customHeight="true" outlineLevel="0" collapsed="false">
      <c r="A20316" s="1" t="n">
        <f aca="false">IF(IFERROR((MATCH(G20316,$G$1:$G$12712,0)),0),INDEX($A$1:$A$12712,MATCH(G20316,$G$1:$G$12712,0)),MAX($A$2:$A20315)+1)</f>
        <v>15967</v>
      </c>
      <c r="B20316" s="1" t="e">
        <f aca="false">IF(COUNTIF($G$1:$G$12712,G20316&gt;0),0,INDEX($A$1:$A$12712,MATCH(G20316,$G$1:$G$12712,0)))</f>
        <v>#N/A</v>
      </c>
      <c r="C20316" s="1" t="n">
        <f aca="false">IF(H20316="",F20316,H20316)</f>
        <v>0</v>
      </c>
      <c r="F20316" s="5"/>
      <c r="G20316" s="1" t="n">
        <v>4066</v>
      </c>
      <c r="H20316" s="1"/>
      <c r="K20316" s="1" t="s">
        <v>25429</v>
      </c>
    </row>
    <row r="20317" customFormat="false" ht="15" hidden="false" customHeight="true" outlineLevel="0" collapsed="false">
      <c r="A20317" s="1" t="n">
        <f aca="false">IF(IFERROR((MATCH(G20317,$G$1:$G$12712,0)),0),INDEX($A$1:$A$12712,MATCH(G20317,$G$1:$G$12712,0)),MAX($A$2:$A20316)+1)</f>
        <v>15968</v>
      </c>
      <c r="B20317" s="1" t="e">
        <f aca="false">IF(COUNTIF($G$1:$G$12712,G20317&gt;0),0,INDEX($A$1:$A$12712,MATCH(G20317,$G$1:$G$12712,0)))</f>
        <v>#N/A</v>
      </c>
      <c r="C20317" s="1" t="n">
        <f aca="false">IF(H20317="",F20317,H20317)</f>
        <v>0</v>
      </c>
      <c r="F20317" s="5"/>
      <c r="G20317" s="1" t="n">
        <v>4069</v>
      </c>
      <c r="H20317" s="1"/>
      <c r="K20317" s="1" t="s">
        <v>25429</v>
      </c>
    </row>
    <row r="20318" customFormat="false" ht="15" hidden="false" customHeight="true" outlineLevel="0" collapsed="false">
      <c r="A20318" s="1" t="n">
        <f aca="false">IF(IFERROR((MATCH(G20318,$G$1:$G$12712,0)),0),INDEX($A$1:$A$12712,MATCH(G20318,$G$1:$G$12712,0)),MAX($A$2:$A20317)+1)</f>
        <v>15969</v>
      </c>
      <c r="B20318" s="1" t="e">
        <f aca="false">IF(COUNTIF($G$1:$G$12712,G20318&gt;0),0,INDEX($A$1:$A$12712,MATCH(G20318,$G$1:$G$12712,0)))</f>
        <v>#N/A</v>
      </c>
      <c r="C20318" s="1" t="n">
        <f aca="false">IF(H20318="",F20318,H20318)</f>
        <v>0</v>
      </c>
      <c r="F20318" s="5"/>
      <c r="G20318" s="1" t="n">
        <v>4070</v>
      </c>
      <c r="H20318" s="1"/>
      <c r="K20318" s="1" t="s">
        <v>25429</v>
      </c>
    </row>
    <row r="20319" customFormat="false" ht="15" hidden="false" customHeight="true" outlineLevel="0" collapsed="false">
      <c r="A20319" s="1" t="n">
        <f aca="false">IF(IFERROR((MATCH(G20319,$G$1:$G$12712,0)),0),INDEX($A$1:$A$12712,MATCH(G20319,$G$1:$G$12712,0)),MAX($A$2:$A20318)+1)</f>
        <v>15970</v>
      </c>
      <c r="B20319" s="1" t="e">
        <f aca="false">IF(COUNTIF($G$1:$G$12712,G20319&gt;0),0,INDEX($A$1:$A$12712,MATCH(G20319,$G$1:$G$12712,0)))</f>
        <v>#N/A</v>
      </c>
      <c r="C20319" s="1" t="n">
        <f aca="false">IF(H20319="",F20319,H20319)</f>
        <v>0</v>
      </c>
      <c r="F20319" s="5"/>
      <c r="G20319" s="1" t="n">
        <v>4128</v>
      </c>
      <c r="H20319" s="1"/>
      <c r="K20319" s="1" t="s">
        <v>25429</v>
      </c>
    </row>
    <row r="20320" customFormat="false" ht="15" hidden="false" customHeight="true" outlineLevel="0" collapsed="false">
      <c r="A20320" s="1" t="n">
        <f aca="false">IF(IFERROR((MATCH(G20320,$G$1:$G$12712,0)),0),INDEX($A$1:$A$12712,MATCH(G20320,$G$1:$G$12712,0)),MAX($A$2:$A20319)+1)</f>
        <v>15971</v>
      </c>
      <c r="B20320" s="1" t="e">
        <f aca="false">IF(COUNTIF($G$1:$G$12712,G20320&gt;0),0,INDEX($A$1:$A$12712,MATCH(G20320,$G$1:$G$12712,0)))</f>
        <v>#N/A</v>
      </c>
      <c r="C20320" s="1" t="n">
        <f aca="false">IF(H20320="",F20320,H20320)</f>
        <v>0</v>
      </c>
      <c r="F20320" s="5"/>
      <c r="G20320" s="1" t="n">
        <v>4134</v>
      </c>
      <c r="H20320" s="1"/>
      <c r="K20320" s="1" t="s">
        <v>25429</v>
      </c>
    </row>
    <row r="20321" customFormat="false" ht="15" hidden="false" customHeight="true" outlineLevel="0" collapsed="false">
      <c r="A20321" s="1" t="n">
        <f aca="false">IF(IFERROR((MATCH(G20321,$G$1:$G$12712,0)),0),INDEX($A$1:$A$12712,MATCH(G20321,$G$1:$G$12712,0)),MAX($A$2:$A20320)+1)</f>
        <v>15972</v>
      </c>
      <c r="B20321" s="1" t="e">
        <f aca="false">IF(COUNTIF($G$1:$G$12712,G20321&gt;0),0,INDEX($A$1:$A$12712,MATCH(G20321,$G$1:$G$12712,0)))</f>
        <v>#N/A</v>
      </c>
      <c r="C20321" s="1" t="n">
        <f aca="false">IF(H20321="",F20321,H20321)</f>
        <v>0</v>
      </c>
      <c r="F20321" s="5"/>
      <c r="G20321" s="1" t="n">
        <v>4205</v>
      </c>
      <c r="H20321" s="1"/>
      <c r="K20321" s="1" t="s">
        <v>25429</v>
      </c>
    </row>
    <row r="20322" customFormat="false" ht="15" hidden="false" customHeight="true" outlineLevel="0" collapsed="false">
      <c r="A20322" s="1" t="n">
        <f aca="false">IF(IFERROR((MATCH(G20322,$G$1:$G$12712,0)),0),INDEX($A$1:$A$12712,MATCH(G20322,$G$1:$G$12712,0)),MAX($A$2:$A20321)+1)</f>
        <v>15973</v>
      </c>
      <c r="B20322" s="1" t="e">
        <f aca="false">IF(COUNTIF($G$1:$G$12712,G20322&gt;0),0,INDEX($A$1:$A$12712,MATCH(G20322,$G$1:$G$12712,0)))</f>
        <v>#N/A</v>
      </c>
      <c r="C20322" s="1" t="n">
        <f aca="false">IF(H20322="",F20322,H20322)</f>
        <v>0</v>
      </c>
      <c r="F20322" s="5"/>
      <c r="G20322" s="1" t="n">
        <v>4211</v>
      </c>
      <c r="H20322" s="1"/>
      <c r="K20322" s="1" t="s">
        <v>25429</v>
      </c>
    </row>
    <row r="20323" customFormat="false" ht="15" hidden="false" customHeight="true" outlineLevel="0" collapsed="false">
      <c r="A20323" s="1" t="n">
        <f aca="false">IF(IFERROR((MATCH(G20323,$G$1:$G$12712,0)),0),INDEX($A$1:$A$12712,MATCH(G20323,$G$1:$G$12712,0)),MAX($A$2:$A20322)+1)</f>
        <v>15974</v>
      </c>
      <c r="B20323" s="1" t="e">
        <f aca="false">IF(COUNTIF($G$1:$G$12712,G20323&gt;0),0,INDEX($A$1:$A$12712,MATCH(G20323,$G$1:$G$12712,0)))</f>
        <v>#N/A</v>
      </c>
      <c r="C20323" s="1" t="n">
        <f aca="false">IF(H20323="",F20323,H20323)</f>
        <v>0</v>
      </c>
      <c r="F20323" s="5"/>
      <c r="G20323" s="1" t="n">
        <v>4229</v>
      </c>
      <c r="H20323" s="1"/>
      <c r="K20323" s="1" t="s">
        <v>25429</v>
      </c>
    </row>
    <row r="20324" customFormat="false" ht="15" hidden="false" customHeight="true" outlineLevel="0" collapsed="false">
      <c r="A20324" s="1" t="n">
        <f aca="false">IF(IFERROR((MATCH(G20324,$G$1:$G$12712,0)),0),INDEX($A$1:$A$12712,MATCH(G20324,$G$1:$G$12712,0)),MAX($A$2:$A20323)+1)</f>
        <v>15975</v>
      </c>
      <c r="B20324" s="1" t="e">
        <f aca="false">IF(COUNTIF($G$1:$G$12712,G20324&gt;0),0,INDEX($A$1:$A$12712,MATCH(G20324,$G$1:$G$12712,0)))</f>
        <v>#N/A</v>
      </c>
      <c r="C20324" s="1" t="n">
        <f aca="false">IF(H20324="",F20324,H20324)</f>
        <v>0</v>
      </c>
      <c r="F20324" s="5"/>
      <c r="G20324" s="1" t="n">
        <v>4246</v>
      </c>
      <c r="H20324" s="1"/>
      <c r="K20324" s="1" t="s">
        <v>25429</v>
      </c>
    </row>
    <row r="20325" customFormat="false" ht="15" hidden="false" customHeight="true" outlineLevel="0" collapsed="false">
      <c r="A20325" s="1" t="n">
        <f aca="false">IF(IFERROR((MATCH(G20325,$G$1:$G$12712,0)),0),INDEX($A$1:$A$12712,MATCH(G20325,$G$1:$G$12712,0)),MAX($A$2:$A20324)+1)</f>
        <v>15976</v>
      </c>
      <c r="B20325" s="1" t="e">
        <f aca="false">IF(COUNTIF($G$1:$G$12712,G20325&gt;0),0,INDEX($A$1:$A$12712,MATCH(G20325,$G$1:$G$12712,0)))</f>
        <v>#N/A</v>
      </c>
      <c r="C20325" s="1" t="n">
        <f aca="false">IF(H20325="",F20325,H20325)</f>
        <v>0</v>
      </c>
      <c r="F20325" s="5"/>
      <c r="G20325" s="1" t="n">
        <v>4247</v>
      </c>
      <c r="H20325" s="1"/>
      <c r="K20325" s="1" t="s">
        <v>25429</v>
      </c>
    </row>
    <row r="20326" customFormat="false" ht="15" hidden="false" customHeight="true" outlineLevel="0" collapsed="false">
      <c r="A20326" s="1" t="n">
        <f aca="false">IF(IFERROR((MATCH(G20326,$G$1:$G$12712,0)),0),INDEX($A$1:$A$12712,MATCH(G20326,$G$1:$G$12712,0)),MAX($A$2:$A20325)+1)</f>
        <v>15977</v>
      </c>
      <c r="B20326" s="1" t="e">
        <f aca="false">IF(COUNTIF($G$1:$G$12712,G20326&gt;0),0,INDEX($A$1:$A$12712,MATCH(G20326,$G$1:$G$12712,0)))</f>
        <v>#N/A</v>
      </c>
      <c r="C20326" s="1" t="n">
        <f aca="false">IF(H20326="",F20326,H20326)</f>
        <v>0</v>
      </c>
      <c r="F20326" s="5"/>
      <c r="G20326" s="1" t="n">
        <v>4248</v>
      </c>
      <c r="H20326" s="1"/>
      <c r="K20326" s="1" t="s">
        <v>25429</v>
      </c>
    </row>
    <row r="20327" customFormat="false" ht="15" hidden="false" customHeight="true" outlineLevel="0" collapsed="false">
      <c r="A20327" s="1" t="n">
        <f aca="false">IF(IFERROR((MATCH(G20327,$G$1:$G$12712,0)),0),INDEX($A$1:$A$12712,MATCH(G20327,$G$1:$G$12712,0)),MAX($A$2:$A20326)+1)</f>
        <v>15978</v>
      </c>
      <c r="B20327" s="1" t="e">
        <f aca="false">IF(COUNTIF($G$1:$G$12712,G20327&gt;0),0,INDEX($A$1:$A$12712,MATCH(G20327,$G$1:$G$12712,0)))</f>
        <v>#N/A</v>
      </c>
      <c r="C20327" s="1" t="n">
        <f aca="false">IF(H20327="",F20327,H20327)</f>
        <v>0</v>
      </c>
      <c r="F20327" s="5"/>
      <c r="G20327" s="1" t="n">
        <v>4250</v>
      </c>
      <c r="H20327" s="1"/>
      <c r="K20327" s="1" t="s">
        <v>25429</v>
      </c>
    </row>
    <row r="20328" customFormat="false" ht="15" hidden="false" customHeight="true" outlineLevel="0" collapsed="false">
      <c r="A20328" s="1" t="n">
        <f aca="false">IF(IFERROR((MATCH(G20328,$G$1:$G$12712,0)),0),INDEX($A$1:$A$12712,MATCH(G20328,$G$1:$G$12712,0)),MAX($A$2:$A20327)+1)</f>
        <v>15979</v>
      </c>
      <c r="B20328" s="1" t="e">
        <f aca="false">IF(COUNTIF($G$1:$G$12712,G20328&gt;0),0,INDEX($A$1:$A$12712,MATCH(G20328,$G$1:$G$12712,0)))</f>
        <v>#N/A</v>
      </c>
      <c r="C20328" s="1" t="n">
        <f aca="false">IF(H20328="",F20328,H20328)</f>
        <v>0</v>
      </c>
      <c r="F20328" s="5"/>
      <c r="G20328" s="1" t="n">
        <v>4252</v>
      </c>
      <c r="H20328" s="1"/>
      <c r="K20328" s="1" t="s">
        <v>25429</v>
      </c>
    </row>
    <row r="20329" customFormat="false" ht="15" hidden="false" customHeight="true" outlineLevel="0" collapsed="false">
      <c r="A20329" s="1" t="n">
        <f aca="false">IF(IFERROR((MATCH(G20329,$G$1:$G$12712,0)),0),INDEX($A$1:$A$12712,MATCH(G20329,$G$1:$G$12712,0)),MAX($A$2:$A20328)+1)</f>
        <v>15980</v>
      </c>
      <c r="B20329" s="1" t="e">
        <f aca="false">IF(COUNTIF($G$1:$G$12712,G20329&gt;0),0,INDEX($A$1:$A$12712,MATCH(G20329,$G$1:$G$12712,0)))</f>
        <v>#N/A</v>
      </c>
      <c r="C20329" s="1" t="n">
        <f aca="false">IF(H20329="",F20329,H20329)</f>
        <v>0</v>
      </c>
      <c r="F20329" s="5"/>
      <c r="G20329" s="1" t="n">
        <v>6182</v>
      </c>
      <c r="H20329" s="1"/>
      <c r="K20329" s="1" t="s">
        <v>25429</v>
      </c>
    </row>
    <row r="20330" customFormat="false" ht="15" hidden="false" customHeight="true" outlineLevel="0" collapsed="false">
      <c r="A20330" s="1" t="n">
        <f aca="false">IF(IFERROR((MATCH(G20330,$G$1:$G$12712,0)),0),INDEX($A$1:$A$12712,MATCH(G20330,$G$1:$G$12712,0)),MAX($A$2:$A20329)+1)</f>
        <v>15981</v>
      </c>
      <c r="B20330" s="1" t="e">
        <f aca="false">IF(COUNTIF($G$1:$G$12712,G20330&gt;0),0,INDEX($A$1:$A$12712,MATCH(G20330,$G$1:$G$12712,0)))</f>
        <v>#N/A</v>
      </c>
      <c r="C20330" s="1" t="n">
        <f aca="false">IF(H20330="",F20330,H20330)</f>
        <v>0</v>
      </c>
      <c r="F20330" s="5"/>
      <c r="G20330" s="1" t="n">
        <v>6308</v>
      </c>
      <c r="H20330" s="1"/>
      <c r="K20330" s="1" t="s">
        <v>25429</v>
      </c>
    </row>
    <row r="20331" customFormat="false" ht="15" hidden="false" customHeight="true" outlineLevel="0" collapsed="false">
      <c r="A20331" s="1" t="n">
        <f aca="false">IF(IFERROR((MATCH(G20331,$G$1:$G$12712,0)),0),INDEX($A$1:$A$12712,MATCH(G20331,$G$1:$G$12712,0)),MAX($A$2:$A20330)+1)</f>
        <v>15982</v>
      </c>
      <c r="B20331" s="1" t="e">
        <f aca="false">IF(COUNTIF($G$1:$G$12712,G20331&gt;0),0,INDEX($A$1:$A$12712,MATCH(G20331,$G$1:$G$12712,0)))</f>
        <v>#N/A</v>
      </c>
      <c r="C20331" s="1" t="n">
        <f aca="false">IF(H20331="",F20331,H20331)</f>
        <v>0</v>
      </c>
      <c r="F20331" s="5"/>
      <c r="G20331" s="1" t="n">
        <v>6310</v>
      </c>
      <c r="H20331" s="1"/>
      <c r="K20331" s="1" t="s">
        <v>25429</v>
      </c>
    </row>
    <row r="20332" customFormat="false" ht="15" hidden="false" customHeight="true" outlineLevel="0" collapsed="false">
      <c r="A20332" s="1" t="n">
        <f aca="false">IF(IFERROR((MATCH(G20332,$G$1:$G$12712,0)),0),INDEX($A$1:$A$12712,MATCH(G20332,$G$1:$G$12712,0)),MAX($A$2:$A20331)+1)</f>
        <v>15983</v>
      </c>
      <c r="B20332" s="1" t="e">
        <f aca="false">IF(COUNTIF($G$1:$G$12712,G20332&gt;0),0,INDEX($A$1:$A$12712,MATCH(G20332,$G$1:$G$12712,0)))</f>
        <v>#N/A</v>
      </c>
      <c r="C20332" s="1" t="n">
        <f aca="false">IF(H20332="",F20332,H20332)</f>
        <v>0</v>
      </c>
      <c r="F20332" s="5"/>
      <c r="G20332" s="1" t="n">
        <v>6312</v>
      </c>
      <c r="H20332" s="1"/>
      <c r="K20332" s="1" t="s">
        <v>25429</v>
      </c>
    </row>
    <row r="20333" customFormat="false" ht="15" hidden="false" customHeight="true" outlineLevel="0" collapsed="false">
      <c r="A20333" s="1" t="n">
        <f aca="false">IF(IFERROR((MATCH(G20333,$G$1:$G$12712,0)),0),INDEX($A$1:$A$12712,MATCH(G20333,$G$1:$G$12712,0)),MAX($A$2:$A20332)+1)</f>
        <v>15984</v>
      </c>
      <c r="B20333" s="1" t="e">
        <f aca="false">IF(COUNTIF($G$1:$G$12712,G20333&gt;0),0,INDEX($A$1:$A$12712,MATCH(G20333,$G$1:$G$12712,0)))</f>
        <v>#N/A</v>
      </c>
      <c r="C20333" s="1" t="n">
        <f aca="false">IF(H20333="",F20333,H20333)</f>
        <v>0</v>
      </c>
      <c r="F20333" s="5"/>
      <c r="G20333" s="1" t="n">
        <v>6313</v>
      </c>
      <c r="H20333" s="1"/>
      <c r="K20333" s="1" t="s">
        <v>25429</v>
      </c>
    </row>
    <row r="20334" customFormat="false" ht="15" hidden="false" customHeight="true" outlineLevel="0" collapsed="false">
      <c r="A20334" s="1" t="n">
        <f aca="false">IF(IFERROR((MATCH(G20334,$G$1:$G$12712,0)),0),INDEX($A$1:$A$12712,MATCH(G20334,$G$1:$G$12712,0)),MAX($A$2:$A20333)+1)</f>
        <v>15985</v>
      </c>
      <c r="B20334" s="1" t="e">
        <f aca="false">IF(COUNTIF($G$1:$G$12712,G20334&gt;0),0,INDEX($A$1:$A$12712,MATCH(G20334,$G$1:$G$12712,0)))</f>
        <v>#N/A</v>
      </c>
      <c r="C20334" s="1" t="n">
        <f aca="false">IF(H20334="",F20334,H20334)</f>
        <v>0</v>
      </c>
      <c r="F20334" s="5"/>
      <c r="G20334" s="1" t="n">
        <v>6315</v>
      </c>
      <c r="H20334" s="1"/>
      <c r="K20334" s="1" t="s">
        <v>25429</v>
      </c>
    </row>
    <row r="20335" customFormat="false" ht="15" hidden="false" customHeight="true" outlineLevel="0" collapsed="false">
      <c r="A20335" s="1" t="n">
        <f aca="false">IF(IFERROR((MATCH(G20335,$G$1:$G$12712,0)),0),INDEX($A$1:$A$12712,MATCH(G20335,$G$1:$G$12712,0)),MAX($A$2:$A20334)+1)</f>
        <v>15986</v>
      </c>
      <c r="B20335" s="1" t="e">
        <f aca="false">IF(COUNTIF($G$1:$G$12712,G20335&gt;0),0,INDEX($A$1:$A$12712,MATCH(G20335,$G$1:$G$12712,0)))</f>
        <v>#N/A</v>
      </c>
      <c r="C20335" s="1" t="n">
        <f aca="false">IF(H20335="",F20335,H20335)</f>
        <v>0</v>
      </c>
      <c r="F20335" s="5"/>
      <c r="G20335" s="1" t="n">
        <v>6316</v>
      </c>
      <c r="H20335" s="1"/>
      <c r="K20335" s="1" t="s">
        <v>25429</v>
      </c>
    </row>
    <row r="20336" customFormat="false" ht="15" hidden="false" customHeight="true" outlineLevel="0" collapsed="false">
      <c r="A20336" s="1" t="n">
        <f aca="false">IF(IFERROR((MATCH(G20336,$G$1:$G$12712,0)),0),INDEX($A$1:$A$12712,MATCH(G20336,$G$1:$G$12712,0)),MAX($A$2:$A20335)+1)</f>
        <v>15987</v>
      </c>
      <c r="B20336" s="1" t="e">
        <f aca="false">IF(COUNTIF($G$1:$G$12712,G20336&gt;0),0,INDEX($A$1:$A$12712,MATCH(G20336,$G$1:$G$12712,0)))</f>
        <v>#N/A</v>
      </c>
      <c r="C20336" s="1" t="n">
        <f aca="false">IF(H20336="",F20336,H20336)</f>
        <v>0</v>
      </c>
      <c r="F20336" s="5"/>
      <c r="G20336" s="1" t="n">
        <v>6317</v>
      </c>
      <c r="H20336" s="1"/>
      <c r="K20336" s="1" t="s">
        <v>25429</v>
      </c>
    </row>
    <row r="20337" customFormat="false" ht="15" hidden="false" customHeight="true" outlineLevel="0" collapsed="false">
      <c r="A20337" s="1" t="n">
        <f aca="false">IF(IFERROR((MATCH(G20337,$G$1:$G$12712,0)),0),INDEX($A$1:$A$12712,MATCH(G20337,$G$1:$G$12712,0)),MAX($A$2:$A20336)+1)</f>
        <v>15988</v>
      </c>
      <c r="B20337" s="1" t="e">
        <f aca="false">IF(COUNTIF($G$1:$G$12712,G20337&gt;0),0,INDEX($A$1:$A$12712,MATCH(G20337,$G$1:$G$12712,0)))</f>
        <v>#N/A</v>
      </c>
      <c r="C20337" s="1" t="n">
        <f aca="false">IF(H20337="",F20337,H20337)</f>
        <v>0</v>
      </c>
      <c r="F20337" s="5"/>
      <c r="G20337" s="1" t="n">
        <v>6318</v>
      </c>
      <c r="H20337" s="1"/>
      <c r="K20337" s="1" t="s">
        <v>25429</v>
      </c>
    </row>
    <row r="20338" customFormat="false" ht="15" hidden="false" customHeight="true" outlineLevel="0" collapsed="false">
      <c r="A20338" s="1" t="n">
        <f aca="false">IF(IFERROR((MATCH(G20338,$G$1:$G$12712,0)),0),INDEX($A$1:$A$12712,MATCH(G20338,$G$1:$G$12712,0)),MAX($A$2:$A20337)+1)</f>
        <v>15989</v>
      </c>
      <c r="B20338" s="1" t="e">
        <f aca="false">IF(COUNTIF($G$1:$G$12712,G20338&gt;0),0,INDEX($A$1:$A$12712,MATCH(G20338,$G$1:$G$12712,0)))</f>
        <v>#N/A</v>
      </c>
      <c r="C20338" s="1" t="n">
        <f aca="false">IF(H20338="",F20338,H20338)</f>
        <v>0</v>
      </c>
      <c r="F20338" s="5"/>
      <c r="G20338" s="1" t="n">
        <v>6320</v>
      </c>
      <c r="H20338" s="1"/>
      <c r="K20338" s="1" t="s">
        <v>25429</v>
      </c>
    </row>
    <row r="20339" customFormat="false" ht="15" hidden="false" customHeight="true" outlineLevel="0" collapsed="false">
      <c r="A20339" s="1" t="n">
        <f aca="false">IF(IFERROR((MATCH(G20339,$G$1:$G$12712,0)),0),INDEX($A$1:$A$12712,MATCH(G20339,$G$1:$G$12712,0)),MAX($A$2:$A20338)+1)</f>
        <v>15990</v>
      </c>
      <c r="B20339" s="1" t="e">
        <f aca="false">IF(COUNTIF($G$1:$G$12712,G20339&gt;0),0,INDEX($A$1:$A$12712,MATCH(G20339,$G$1:$G$12712,0)))</f>
        <v>#N/A</v>
      </c>
      <c r="C20339" s="1" t="n">
        <f aca="false">IF(H20339="",F20339,H20339)</f>
        <v>0</v>
      </c>
      <c r="F20339" s="5"/>
      <c r="G20339" s="1" t="n">
        <v>6321</v>
      </c>
      <c r="H20339" s="1"/>
      <c r="K20339" s="1" t="s">
        <v>25429</v>
      </c>
    </row>
    <row r="20340" customFormat="false" ht="15" hidden="false" customHeight="true" outlineLevel="0" collapsed="false">
      <c r="A20340" s="1" t="n">
        <f aca="false">IF(IFERROR((MATCH(G20340,$G$1:$G$12712,0)),0),INDEX($A$1:$A$12712,MATCH(G20340,$G$1:$G$12712,0)),MAX($A$2:$A20339)+1)</f>
        <v>15991</v>
      </c>
      <c r="B20340" s="1" t="e">
        <f aca="false">IF(COUNTIF($G$1:$G$12712,G20340&gt;0),0,INDEX($A$1:$A$12712,MATCH(G20340,$G$1:$G$12712,0)))</f>
        <v>#N/A</v>
      </c>
      <c r="C20340" s="1" t="n">
        <f aca="false">IF(H20340="",F20340,H20340)</f>
        <v>0</v>
      </c>
      <c r="F20340" s="5"/>
      <c r="G20340" s="1" t="n">
        <v>6322</v>
      </c>
      <c r="H20340" s="1"/>
      <c r="K20340" s="1" t="s">
        <v>25429</v>
      </c>
    </row>
    <row r="20341" customFormat="false" ht="15" hidden="false" customHeight="true" outlineLevel="0" collapsed="false">
      <c r="A20341" s="1" t="n">
        <f aca="false">IF(IFERROR((MATCH(G20341,$G$1:$G$12712,0)),0),INDEX($A$1:$A$12712,MATCH(G20341,$G$1:$G$12712,0)),MAX($A$2:$A20340)+1)</f>
        <v>15992</v>
      </c>
      <c r="B20341" s="1" t="e">
        <f aca="false">IF(COUNTIF($G$1:$G$12712,G20341&gt;0),0,INDEX($A$1:$A$12712,MATCH(G20341,$G$1:$G$12712,0)))</f>
        <v>#N/A</v>
      </c>
      <c r="C20341" s="1" t="n">
        <f aca="false">IF(H20341="",F20341,H20341)</f>
        <v>0</v>
      </c>
      <c r="F20341" s="5"/>
      <c r="G20341" s="1" t="n">
        <v>6324</v>
      </c>
      <c r="H20341" s="1"/>
      <c r="K20341" s="1" t="s">
        <v>25429</v>
      </c>
    </row>
    <row r="20342" customFormat="false" ht="15" hidden="false" customHeight="true" outlineLevel="0" collapsed="false">
      <c r="A20342" s="1" t="n">
        <f aca="false">IF(IFERROR((MATCH(G20342,$G$1:$G$12712,0)),0),INDEX($A$1:$A$12712,MATCH(G20342,$G$1:$G$12712,0)),MAX($A$2:$A20341)+1)</f>
        <v>15993</v>
      </c>
      <c r="B20342" s="1" t="e">
        <f aca="false">IF(COUNTIF($G$1:$G$12712,G20342&gt;0),0,INDEX($A$1:$A$12712,MATCH(G20342,$G$1:$G$12712,0)))</f>
        <v>#N/A</v>
      </c>
      <c r="C20342" s="1" t="n">
        <f aca="false">IF(H20342="",F20342,H20342)</f>
        <v>0</v>
      </c>
      <c r="F20342" s="5"/>
      <c r="G20342" s="1" t="n">
        <v>6325</v>
      </c>
      <c r="H20342" s="1"/>
      <c r="K20342" s="1" t="s">
        <v>25429</v>
      </c>
    </row>
    <row r="20343" customFormat="false" ht="15" hidden="false" customHeight="true" outlineLevel="0" collapsed="false">
      <c r="A20343" s="1" t="n">
        <f aca="false">IF(IFERROR((MATCH(G20343,$G$1:$G$12712,0)),0),INDEX($A$1:$A$12712,MATCH(G20343,$G$1:$G$12712,0)),MAX($A$2:$A20342)+1)</f>
        <v>15994</v>
      </c>
      <c r="B20343" s="1" t="e">
        <f aca="false">IF(COUNTIF($G$1:$G$12712,G20343&gt;0),0,INDEX($A$1:$A$12712,MATCH(G20343,$G$1:$G$12712,0)))</f>
        <v>#N/A</v>
      </c>
      <c r="C20343" s="1" t="n">
        <f aca="false">IF(H20343="",F20343,H20343)</f>
        <v>0</v>
      </c>
      <c r="F20343" s="5"/>
      <c r="G20343" s="1" t="n">
        <v>6326</v>
      </c>
      <c r="H20343" s="1"/>
      <c r="K20343" s="1" t="s">
        <v>25429</v>
      </c>
    </row>
    <row r="20344" customFormat="false" ht="15" hidden="false" customHeight="true" outlineLevel="0" collapsed="false">
      <c r="A20344" s="1" t="n">
        <f aca="false">IF(IFERROR((MATCH(G20344,$G$1:$G$12712,0)),0),INDEX($A$1:$A$12712,MATCH(G20344,$G$1:$G$12712,0)),MAX($A$2:$A20343)+1)</f>
        <v>15995</v>
      </c>
      <c r="B20344" s="1" t="e">
        <f aca="false">IF(COUNTIF($G$1:$G$12712,G20344&gt;0),0,INDEX($A$1:$A$12712,MATCH(G20344,$G$1:$G$12712,0)))</f>
        <v>#N/A</v>
      </c>
      <c r="C20344" s="1" t="n">
        <f aca="false">IF(H20344="",F20344,H20344)</f>
        <v>0</v>
      </c>
      <c r="F20344" s="5"/>
      <c r="G20344" s="1" t="n">
        <v>6327</v>
      </c>
      <c r="H20344" s="1"/>
      <c r="K20344" s="1" t="s">
        <v>25429</v>
      </c>
    </row>
    <row r="20345" customFormat="false" ht="15" hidden="false" customHeight="true" outlineLevel="0" collapsed="false">
      <c r="A20345" s="1" t="n">
        <f aca="false">IF(IFERROR((MATCH(G20345,$G$1:$G$12712,0)),0),INDEX($A$1:$A$12712,MATCH(G20345,$G$1:$G$12712,0)),MAX($A$2:$A20344)+1)</f>
        <v>15996</v>
      </c>
      <c r="B20345" s="1" t="e">
        <f aca="false">IF(COUNTIF($G$1:$G$12712,G20345&gt;0),0,INDEX($A$1:$A$12712,MATCH(G20345,$G$1:$G$12712,0)))</f>
        <v>#N/A</v>
      </c>
      <c r="C20345" s="1" t="n">
        <f aca="false">IF(H20345="",F20345,H20345)</f>
        <v>0</v>
      </c>
      <c r="F20345" s="5"/>
      <c r="G20345" s="1" t="n">
        <v>6328</v>
      </c>
      <c r="H20345" s="1"/>
      <c r="K20345" s="1" t="s">
        <v>25429</v>
      </c>
    </row>
    <row r="20346" customFormat="false" ht="15" hidden="false" customHeight="true" outlineLevel="0" collapsed="false">
      <c r="A20346" s="1" t="n">
        <f aca="false">IF(IFERROR((MATCH(G20346,$G$1:$G$12712,0)),0),INDEX($A$1:$A$12712,MATCH(G20346,$G$1:$G$12712,0)),MAX($A$2:$A20345)+1)</f>
        <v>15997</v>
      </c>
      <c r="B20346" s="1" t="e">
        <f aca="false">IF(COUNTIF($G$1:$G$12712,G20346&gt;0),0,INDEX($A$1:$A$12712,MATCH(G20346,$G$1:$G$12712,0)))</f>
        <v>#N/A</v>
      </c>
      <c r="C20346" s="1" t="n">
        <f aca="false">IF(H20346="",F20346,H20346)</f>
        <v>0</v>
      </c>
      <c r="F20346" s="5"/>
      <c r="G20346" s="1" t="n">
        <v>6331</v>
      </c>
      <c r="H20346" s="1"/>
      <c r="K20346" s="1" t="s">
        <v>25429</v>
      </c>
    </row>
    <row r="20347" customFormat="false" ht="15" hidden="false" customHeight="true" outlineLevel="0" collapsed="false">
      <c r="A20347" s="1" t="n">
        <f aca="false">IF(IFERROR((MATCH(G20347,$G$1:$G$12712,0)),0),INDEX($A$1:$A$12712,MATCH(G20347,$G$1:$G$12712,0)),MAX($A$2:$A20346)+1)</f>
        <v>15998</v>
      </c>
      <c r="B20347" s="1" t="e">
        <f aca="false">IF(COUNTIF($G$1:$G$12712,G20347&gt;0),0,INDEX($A$1:$A$12712,MATCH(G20347,$G$1:$G$12712,0)))</f>
        <v>#N/A</v>
      </c>
      <c r="C20347" s="1" t="n">
        <f aca="false">IF(H20347="",F20347,H20347)</f>
        <v>0</v>
      </c>
      <c r="F20347" s="5"/>
      <c r="G20347" s="1" t="n">
        <v>6332</v>
      </c>
      <c r="H20347" s="1"/>
      <c r="K20347" s="1" t="s">
        <v>25429</v>
      </c>
    </row>
    <row r="20348" customFormat="false" ht="15" hidden="false" customHeight="true" outlineLevel="0" collapsed="false">
      <c r="A20348" s="1" t="n">
        <f aca="false">IF(IFERROR((MATCH(G20348,$G$1:$G$12712,0)),0),INDEX($A$1:$A$12712,MATCH(G20348,$G$1:$G$12712,0)),MAX($A$2:$A20347)+1)</f>
        <v>15999</v>
      </c>
      <c r="B20348" s="1" t="e">
        <f aca="false">IF(COUNTIF($G$1:$G$12712,G20348&gt;0),0,INDEX($A$1:$A$12712,MATCH(G20348,$G$1:$G$12712,0)))</f>
        <v>#N/A</v>
      </c>
      <c r="C20348" s="1" t="n">
        <f aca="false">IF(H20348="",F20348,H20348)</f>
        <v>0</v>
      </c>
      <c r="F20348" s="5"/>
      <c r="G20348" s="1" t="n">
        <v>6334</v>
      </c>
      <c r="H20348" s="1"/>
      <c r="K20348" s="1" t="s">
        <v>25429</v>
      </c>
    </row>
    <row r="20349" customFormat="false" ht="15" hidden="false" customHeight="true" outlineLevel="0" collapsed="false">
      <c r="A20349" s="1" t="n">
        <f aca="false">IF(IFERROR((MATCH(G20349,$G$1:$G$12712,0)),0),INDEX($A$1:$A$12712,MATCH(G20349,$G$1:$G$12712,0)),MAX($A$2:$A20348)+1)</f>
        <v>16000</v>
      </c>
      <c r="B20349" s="1" t="e">
        <f aca="false">IF(COUNTIF($G$1:$G$12712,G20349&gt;0),0,INDEX($A$1:$A$12712,MATCH(G20349,$G$1:$G$12712,0)))</f>
        <v>#N/A</v>
      </c>
      <c r="C20349" s="1" t="n">
        <f aca="false">IF(H20349="",F20349,H20349)</f>
        <v>0</v>
      </c>
      <c r="F20349" s="5"/>
      <c r="G20349" s="1" t="n">
        <v>6335</v>
      </c>
      <c r="H20349" s="1"/>
      <c r="K20349" s="1" t="s">
        <v>25429</v>
      </c>
    </row>
    <row r="20350" customFormat="false" ht="15" hidden="false" customHeight="true" outlineLevel="0" collapsed="false">
      <c r="A20350" s="1" t="n">
        <f aca="false">IF(IFERROR((MATCH(G20350,$G$1:$G$12712,0)),0),INDEX($A$1:$A$12712,MATCH(G20350,$G$1:$G$12712,0)),MAX($A$2:$A20349)+1)</f>
        <v>16001</v>
      </c>
      <c r="B20350" s="1" t="e">
        <f aca="false">IF(COUNTIF($G$1:$G$12712,G20350&gt;0),0,INDEX($A$1:$A$12712,MATCH(G20350,$G$1:$G$12712,0)))</f>
        <v>#N/A</v>
      </c>
      <c r="C20350" s="1" t="n">
        <f aca="false">IF(H20350="",F20350,H20350)</f>
        <v>0</v>
      </c>
      <c r="F20350" s="5"/>
      <c r="G20350" s="1" t="n">
        <v>6337</v>
      </c>
      <c r="H20350" s="1"/>
      <c r="K20350" s="1" t="s">
        <v>25429</v>
      </c>
    </row>
    <row r="20351" customFormat="false" ht="15" hidden="false" customHeight="true" outlineLevel="0" collapsed="false">
      <c r="A20351" s="1" t="n">
        <f aca="false">IF(IFERROR((MATCH(G20351,$G$1:$G$12712,0)),0),INDEX($A$1:$A$12712,MATCH(G20351,$G$1:$G$12712,0)),MAX($A$2:$A20350)+1)</f>
        <v>16002</v>
      </c>
      <c r="B20351" s="1" t="e">
        <f aca="false">IF(COUNTIF($G$1:$G$12712,G20351&gt;0),0,INDEX($A$1:$A$12712,MATCH(G20351,$G$1:$G$12712,0)))</f>
        <v>#N/A</v>
      </c>
      <c r="C20351" s="1" t="n">
        <f aca="false">IF(H20351="",F20351,H20351)</f>
        <v>0</v>
      </c>
      <c r="F20351" s="5"/>
      <c r="G20351" s="1" t="n">
        <v>6340</v>
      </c>
      <c r="H20351" s="1"/>
      <c r="K20351" s="1" t="s">
        <v>25429</v>
      </c>
    </row>
    <row r="20352" customFormat="false" ht="15" hidden="false" customHeight="true" outlineLevel="0" collapsed="false">
      <c r="A20352" s="1" t="n">
        <f aca="false">IF(IFERROR((MATCH(G20352,$G$1:$G$12712,0)),0),INDEX($A$1:$A$12712,MATCH(G20352,$G$1:$G$12712,0)),MAX($A$2:$A20351)+1)</f>
        <v>16003</v>
      </c>
      <c r="B20352" s="1" t="e">
        <f aca="false">IF(COUNTIF($G$1:$G$12712,G20352&gt;0),0,INDEX($A$1:$A$12712,MATCH(G20352,$G$1:$G$12712,0)))</f>
        <v>#N/A</v>
      </c>
      <c r="C20352" s="1" t="n">
        <f aca="false">IF(H20352="",F20352,H20352)</f>
        <v>0</v>
      </c>
      <c r="F20352" s="5"/>
      <c r="G20352" s="1" t="n">
        <v>6342</v>
      </c>
      <c r="H20352" s="1"/>
      <c r="K20352" s="1" t="s">
        <v>25429</v>
      </c>
    </row>
    <row r="20353" customFormat="false" ht="15" hidden="false" customHeight="true" outlineLevel="0" collapsed="false">
      <c r="A20353" s="1" t="n">
        <f aca="false">IF(IFERROR((MATCH(G20353,$G$1:$G$12712,0)),0),INDEX($A$1:$A$12712,MATCH(G20353,$G$1:$G$12712,0)),MAX($A$2:$A20352)+1)</f>
        <v>16004</v>
      </c>
      <c r="B20353" s="1" t="e">
        <f aca="false">IF(COUNTIF($G$1:$G$12712,G20353&gt;0),0,INDEX($A$1:$A$12712,MATCH(G20353,$G$1:$G$12712,0)))</f>
        <v>#N/A</v>
      </c>
      <c r="C20353" s="1" t="n">
        <f aca="false">IF(H20353="",F20353,H20353)</f>
        <v>0</v>
      </c>
      <c r="F20353" s="5"/>
      <c r="G20353" s="1" t="n">
        <v>6343</v>
      </c>
      <c r="H20353" s="1"/>
      <c r="K20353" s="1" t="s">
        <v>25429</v>
      </c>
    </row>
    <row r="20354" customFormat="false" ht="15" hidden="false" customHeight="true" outlineLevel="0" collapsed="false">
      <c r="A20354" s="1" t="n">
        <f aca="false">IF(IFERROR((MATCH(G20354,$G$1:$G$12712,0)),0),INDEX($A$1:$A$12712,MATCH(G20354,$G$1:$G$12712,0)),MAX($A$2:$A20353)+1)</f>
        <v>16005</v>
      </c>
      <c r="B20354" s="1" t="e">
        <f aca="false">IF(COUNTIF($G$1:$G$12712,G20354&gt;0),0,INDEX($A$1:$A$12712,MATCH(G20354,$G$1:$G$12712,0)))</f>
        <v>#N/A</v>
      </c>
      <c r="C20354" s="1" t="n">
        <f aca="false">IF(H20354="",F20354,H20354)</f>
        <v>0</v>
      </c>
      <c r="F20354" s="5"/>
      <c r="G20354" s="1" t="n">
        <v>6344</v>
      </c>
      <c r="H20354" s="1"/>
      <c r="K20354" s="1" t="s">
        <v>25429</v>
      </c>
    </row>
    <row r="20355" customFormat="false" ht="15" hidden="false" customHeight="true" outlineLevel="0" collapsed="false">
      <c r="A20355" s="1" t="n">
        <f aca="false">IF(IFERROR((MATCH(G20355,$G$1:$G$12712,0)),0),INDEX($A$1:$A$12712,MATCH(G20355,$G$1:$G$12712,0)),MAX($A$2:$A20354)+1)</f>
        <v>16006</v>
      </c>
      <c r="B20355" s="1" t="e">
        <f aca="false">IF(COUNTIF($G$1:$G$12712,G20355&gt;0),0,INDEX($A$1:$A$12712,MATCH(G20355,$G$1:$G$12712,0)))</f>
        <v>#N/A</v>
      </c>
      <c r="C20355" s="1" t="n">
        <f aca="false">IF(H20355="",F20355,H20355)</f>
        <v>0</v>
      </c>
      <c r="F20355" s="5"/>
      <c r="G20355" s="1" t="n">
        <v>6346</v>
      </c>
      <c r="H20355" s="1"/>
      <c r="K20355" s="1" t="s">
        <v>25429</v>
      </c>
    </row>
    <row r="20356" customFormat="false" ht="15" hidden="false" customHeight="true" outlineLevel="0" collapsed="false">
      <c r="A20356" s="1" t="n">
        <f aca="false">IF(IFERROR((MATCH(G20356,$G$1:$G$12712,0)),0),INDEX($A$1:$A$12712,MATCH(G20356,$G$1:$G$12712,0)),MAX($A$2:$A20355)+1)</f>
        <v>16007</v>
      </c>
      <c r="B20356" s="1" t="e">
        <f aca="false">IF(COUNTIF($G$1:$G$12712,G20356&gt;0),0,INDEX($A$1:$A$12712,MATCH(G20356,$G$1:$G$12712,0)))</f>
        <v>#N/A</v>
      </c>
      <c r="C20356" s="1" t="n">
        <f aca="false">IF(H20356="",F20356,H20356)</f>
        <v>0</v>
      </c>
      <c r="F20356" s="5"/>
      <c r="G20356" s="1" t="n">
        <v>6347</v>
      </c>
      <c r="H20356" s="1"/>
      <c r="K20356" s="1" t="s">
        <v>25429</v>
      </c>
    </row>
    <row r="20357" customFormat="false" ht="15" hidden="false" customHeight="true" outlineLevel="0" collapsed="false">
      <c r="A20357" s="1" t="n">
        <f aca="false">IF(IFERROR((MATCH(G20357,$G$1:$G$12712,0)),0),INDEX($A$1:$A$12712,MATCH(G20357,$G$1:$G$12712,0)),MAX($A$2:$A20356)+1)</f>
        <v>16008</v>
      </c>
      <c r="B20357" s="1" t="e">
        <f aca="false">IF(COUNTIF($G$1:$G$12712,G20357&gt;0),0,INDEX($A$1:$A$12712,MATCH(G20357,$G$1:$G$12712,0)))</f>
        <v>#N/A</v>
      </c>
      <c r="C20357" s="1" t="n">
        <f aca="false">IF(H20357="",F20357,H20357)</f>
        <v>0</v>
      </c>
      <c r="F20357" s="5"/>
      <c r="G20357" s="1" t="n">
        <v>6349</v>
      </c>
      <c r="H20357" s="1"/>
      <c r="K20357" s="1" t="s">
        <v>25429</v>
      </c>
    </row>
    <row r="20358" customFormat="false" ht="15" hidden="false" customHeight="true" outlineLevel="0" collapsed="false">
      <c r="A20358" s="1" t="n">
        <f aca="false">IF(IFERROR((MATCH(G20358,$G$1:$G$12712,0)),0),INDEX($A$1:$A$12712,MATCH(G20358,$G$1:$G$12712,0)),MAX($A$2:$A20357)+1)</f>
        <v>16009</v>
      </c>
      <c r="B20358" s="1" t="e">
        <f aca="false">IF(COUNTIF($G$1:$G$12712,G20358&gt;0),0,INDEX($A$1:$A$12712,MATCH(G20358,$G$1:$G$12712,0)))</f>
        <v>#N/A</v>
      </c>
      <c r="C20358" s="1" t="n">
        <f aca="false">IF(H20358="",F20358,H20358)</f>
        <v>0</v>
      </c>
      <c r="F20358" s="5"/>
      <c r="G20358" s="1" t="n">
        <v>6350</v>
      </c>
      <c r="H20358" s="1"/>
      <c r="K20358" s="1" t="s">
        <v>25429</v>
      </c>
    </row>
    <row r="20359" customFormat="false" ht="15" hidden="false" customHeight="true" outlineLevel="0" collapsed="false">
      <c r="A20359" s="1" t="n">
        <f aca="false">IF(IFERROR((MATCH(G20359,$G$1:$G$12712,0)),0),INDEX($A$1:$A$12712,MATCH(G20359,$G$1:$G$12712,0)),MAX($A$2:$A20358)+1)</f>
        <v>16010</v>
      </c>
      <c r="B20359" s="1" t="e">
        <f aca="false">IF(COUNTIF($G$1:$G$12712,G20359&gt;0),0,INDEX($A$1:$A$12712,MATCH(G20359,$G$1:$G$12712,0)))</f>
        <v>#N/A</v>
      </c>
      <c r="C20359" s="1" t="n">
        <f aca="false">IF(H20359="",F20359,H20359)</f>
        <v>0</v>
      </c>
      <c r="F20359" s="5"/>
      <c r="G20359" s="1" t="n">
        <v>6351</v>
      </c>
      <c r="H20359" s="1"/>
      <c r="K20359" s="1" t="s">
        <v>25429</v>
      </c>
    </row>
    <row r="20360" customFormat="false" ht="15" hidden="false" customHeight="true" outlineLevel="0" collapsed="false">
      <c r="A20360" s="1" t="n">
        <f aca="false">IF(IFERROR((MATCH(G20360,$G$1:$G$12712,0)),0),INDEX($A$1:$A$12712,MATCH(G20360,$G$1:$G$12712,0)),MAX($A$2:$A20359)+1)</f>
        <v>16011</v>
      </c>
      <c r="B20360" s="1" t="e">
        <f aca="false">IF(COUNTIF($G$1:$G$12712,G20360&gt;0),0,INDEX($A$1:$A$12712,MATCH(G20360,$G$1:$G$12712,0)))</f>
        <v>#N/A</v>
      </c>
      <c r="C20360" s="1" t="n">
        <f aca="false">IF(H20360="",F20360,H20360)</f>
        <v>0</v>
      </c>
      <c r="F20360" s="5"/>
      <c r="G20360" s="1" t="n">
        <v>6367</v>
      </c>
      <c r="H20360" s="1"/>
      <c r="K20360" s="1" t="s">
        <v>25429</v>
      </c>
    </row>
    <row r="20361" customFormat="false" ht="15" hidden="false" customHeight="true" outlineLevel="0" collapsed="false">
      <c r="A20361" s="1" t="n">
        <f aca="false">IF(IFERROR((MATCH(G20361,$G$1:$G$12712,0)),0),INDEX($A$1:$A$12712,MATCH(G20361,$G$1:$G$12712,0)),MAX($A$2:$A20360)+1)</f>
        <v>16012</v>
      </c>
      <c r="B20361" s="1" t="e">
        <f aca="false">IF(COUNTIF($G$1:$G$12712,G20361&gt;0),0,INDEX($A$1:$A$12712,MATCH(G20361,$G$1:$G$12712,0)))</f>
        <v>#N/A</v>
      </c>
      <c r="C20361" s="1" t="n">
        <f aca="false">IF(H20361="",F20361,H20361)</f>
        <v>0</v>
      </c>
      <c r="F20361" s="5"/>
      <c r="G20361" s="1" t="n">
        <v>6370</v>
      </c>
      <c r="H20361" s="1"/>
      <c r="K20361" s="1" t="s">
        <v>25429</v>
      </c>
    </row>
    <row r="20362" customFormat="false" ht="15" hidden="false" customHeight="true" outlineLevel="0" collapsed="false">
      <c r="A20362" s="1" t="n">
        <f aca="false">IF(IFERROR((MATCH(G20362,$G$1:$G$12712,0)),0),INDEX($A$1:$A$12712,MATCH(G20362,$G$1:$G$12712,0)),MAX($A$2:$A20361)+1)</f>
        <v>16013</v>
      </c>
      <c r="B20362" s="1" t="e">
        <f aca="false">IF(COUNTIF($G$1:$G$12712,G20362&gt;0),0,INDEX($A$1:$A$12712,MATCH(G20362,$G$1:$G$12712,0)))</f>
        <v>#N/A</v>
      </c>
      <c r="C20362" s="1" t="n">
        <f aca="false">IF(H20362="",F20362,H20362)</f>
        <v>0</v>
      </c>
      <c r="F20362" s="5"/>
      <c r="G20362" s="1" t="n">
        <v>6453</v>
      </c>
      <c r="H20362" s="1"/>
      <c r="K20362" s="1" t="s">
        <v>25429</v>
      </c>
    </row>
    <row r="20363" customFormat="false" ht="15" hidden="false" customHeight="true" outlineLevel="0" collapsed="false">
      <c r="A20363" s="1" t="n">
        <f aca="false">IF(IFERROR((MATCH(G20363,$G$1:$G$12712,0)),0),INDEX($A$1:$A$12712,MATCH(G20363,$G$1:$G$12712,0)),MAX($A$2:$A20362)+1)</f>
        <v>16014</v>
      </c>
      <c r="B20363" s="1" t="e">
        <f aca="false">IF(COUNTIF($G$1:$G$12712,G20363&gt;0),0,INDEX($A$1:$A$12712,MATCH(G20363,$G$1:$G$12712,0)))</f>
        <v>#N/A</v>
      </c>
      <c r="C20363" s="1" t="n">
        <f aca="false">IF(H20363="",F20363,H20363)</f>
        <v>0</v>
      </c>
      <c r="F20363" s="5"/>
      <c r="G20363" s="1" t="n">
        <v>6454</v>
      </c>
      <c r="H20363" s="1"/>
      <c r="K20363" s="1" t="s">
        <v>25429</v>
      </c>
    </row>
    <row r="20364" customFormat="false" ht="15" hidden="false" customHeight="true" outlineLevel="0" collapsed="false">
      <c r="A20364" s="1" t="n">
        <f aca="false">IF(IFERROR((MATCH(G20364,$G$1:$G$12712,0)),0),INDEX($A$1:$A$12712,MATCH(G20364,$G$1:$G$12712,0)),MAX($A$2:$A20363)+1)</f>
        <v>16015</v>
      </c>
      <c r="B20364" s="1" t="e">
        <f aca="false">IF(COUNTIF($G$1:$G$12712,G20364&gt;0),0,INDEX($A$1:$A$12712,MATCH(G20364,$G$1:$G$12712,0)))</f>
        <v>#N/A</v>
      </c>
      <c r="C20364" s="1" t="n">
        <f aca="false">IF(H20364="",F20364,H20364)</f>
        <v>0</v>
      </c>
      <c r="F20364" s="5"/>
      <c r="G20364" s="1" t="n">
        <v>6457</v>
      </c>
      <c r="H20364" s="1"/>
      <c r="K20364" s="1" t="s">
        <v>25429</v>
      </c>
    </row>
    <row r="20365" customFormat="false" ht="15" hidden="false" customHeight="true" outlineLevel="0" collapsed="false">
      <c r="A20365" s="1" t="n">
        <f aca="false">IF(IFERROR((MATCH(G20365,$G$1:$G$12712,0)),0),INDEX($A$1:$A$12712,MATCH(G20365,$G$1:$G$12712,0)),MAX($A$2:$A20364)+1)</f>
        <v>16016</v>
      </c>
      <c r="B20365" s="1" t="e">
        <f aca="false">IF(COUNTIF($G$1:$G$12712,G20365&gt;0),0,INDEX($A$1:$A$12712,MATCH(G20365,$G$1:$G$12712,0)))</f>
        <v>#N/A</v>
      </c>
      <c r="C20365" s="1" t="n">
        <f aca="false">IF(H20365="",F20365,H20365)</f>
        <v>0</v>
      </c>
      <c r="F20365" s="5"/>
      <c r="G20365" s="1" t="n">
        <v>6534</v>
      </c>
      <c r="H20365" s="1"/>
      <c r="K20365" s="1" t="s">
        <v>25429</v>
      </c>
    </row>
    <row r="20366" customFormat="false" ht="15" hidden="false" customHeight="true" outlineLevel="0" collapsed="false">
      <c r="A20366" s="1" t="n">
        <f aca="false">IF(IFERROR((MATCH(G20366,$G$1:$G$12712,0)),0),INDEX($A$1:$A$12712,MATCH(G20366,$G$1:$G$12712,0)),MAX($A$2:$A20365)+1)</f>
        <v>16017</v>
      </c>
      <c r="B20366" s="1" t="e">
        <f aca="false">IF(COUNTIF($G$1:$G$12712,G20366&gt;0),0,INDEX($A$1:$A$12712,MATCH(G20366,$G$1:$G$12712,0)))</f>
        <v>#N/A</v>
      </c>
      <c r="C20366" s="1" t="n">
        <f aca="false">IF(H20366="",F20366,H20366)</f>
        <v>0</v>
      </c>
      <c r="F20366" s="5"/>
      <c r="G20366" s="1" t="n">
        <v>6536</v>
      </c>
      <c r="H20366" s="1"/>
      <c r="K20366" s="1" t="s">
        <v>25429</v>
      </c>
    </row>
    <row r="20367" customFormat="false" ht="15" hidden="false" customHeight="true" outlineLevel="0" collapsed="false">
      <c r="A20367" s="1" t="n">
        <f aca="false">IF(IFERROR((MATCH(G20367,$G$1:$G$12712,0)),0),INDEX($A$1:$A$12712,MATCH(G20367,$G$1:$G$12712,0)),MAX($A$2:$A20366)+1)</f>
        <v>16018</v>
      </c>
      <c r="B20367" s="1" t="e">
        <f aca="false">IF(COUNTIF($G$1:$G$12712,G20367&gt;0),0,INDEX($A$1:$A$12712,MATCH(G20367,$G$1:$G$12712,0)))</f>
        <v>#N/A</v>
      </c>
      <c r="C20367" s="1" t="n">
        <f aca="false">IF(H20367="",F20367,H20367)</f>
        <v>0</v>
      </c>
      <c r="F20367" s="5"/>
      <c r="G20367" s="1" t="n">
        <v>6538</v>
      </c>
      <c r="H20367" s="1"/>
      <c r="K20367" s="1" t="s">
        <v>25429</v>
      </c>
    </row>
    <row r="20368" customFormat="false" ht="15" hidden="false" customHeight="true" outlineLevel="0" collapsed="false">
      <c r="A20368" s="1" t="n">
        <f aca="false">IF(IFERROR((MATCH(G20368,$G$1:$G$12712,0)),0),INDEX($A$1:$A$12712,MATCH(G20368,$G$1:$G$12712,0)),MAX($A$2:$A20367)+1)</f>
        <v>16019</v>
      </c>
      <c r="B20368" s="1" t="e">
        <f aca="false">IF(COUNTIF($G$1:$G$12712,G20368&gt;0),0,INDEX($A$1:$A$12712,MATCH(G20368,$G$1:$G$12712,0)))</f>
        <v>#N/A</v>
      </c>
      <c r="C20368" s="1" t="n">
        <f aca="false">IF(H20368="",F20368,H20368)</f>
        <v>0</v>
      </c>
      <c r="F20368" s="5"/>
      <c r="G20368" s="1" t="n">
        <v>6540</v>
      </c>
      <c r="H20368" s="1"/>
      <c r="K20368" s="1" t="s">
        <v>25429</v>
      </c>
    </row>
    <row r="20369" customFormat="false" ht="15" hidden="false" customHeight="true" outlineLevel="0" collapsed="false">
      <c r="A20369" s="1" t="n">
        <f aca="false">IF(IFERROR((MATCH(G20369,$G$1:$G$12712,0)),0),INDEX($A$1:$A$12712,MATCH(G20369,$G$1:$G$12712,0)),MAX($A$2:$A20368)+1)</f>
        <v>16020</v>
      </c>
      <c r="B20369" s="1" t="e">
        <f aca="false">IF(COUNTIF($G$1:$G$12712,G20369&gt;0),0,INDEX($A$1:$A$12712,MATCH(G20369,$G$1:$G$12712,0)))</f>
        <v>#N/A</v>
      </c>
      <c r="C20369" s="1" t="n">
        <f aca="false">IF(H20369="",F20369,H20369)</f>
        <v>0</v>
      </c>
      <c r="F20369" s="5"/>
      <c r="G20369" s="1" t="n">
        <v>6556</v>
      </c>
      <c r="H20369" s="1"/>
      <c r="K20369" s="1" t="s">
        <v>25429</v>
      </c>
    </row>
    <row r="20370" customFormat="false" ht="15" hidden="false" customHeight="true" outlineLevel="0" collapsed="false">
      <c r="A20370" s="1" t="n">
        <f aca="false">IF(IFERROR((MATCH(G20370,$G$1:$G$12712,0)),0),INDEX($A$1:$A$12712,MATCH(G20370,$G$1:$G$12712,0)),MAX($A$2:$A20369)+1)</f>
        <v>16021</v>
      </c>
      <c r="B20370" s="1" t="e">
        <f aca="false">IF(COUNTIF($G$1:$G$12712,G20370&gt;0),0,INDEX($A$1:$A$12712,MATCH(G20370,$G$1:$G$12712,0)))</f>
        <v>#N/A</v>
      </c>
      <c r="C20370" s="1" t="n">
        <f aca="false">IF(H20370="",F20370,H20370)</f>
        <v>0</v>
      </c>
      <c r="F20370" s="5"/>
      <c r="G20370" s="1" t="n">
        <v>6557</v>
      </c>
      <c r="H20370" s="1"/>
      <c r="K20370" s="1" t="s">
        <v>25429</v>
      </c>
    </row>
    <row r="20371" customFormat="false" ht="15" hidden="false" customHeight="true" outlineLevel="0" collapsed="false">
      <c r="A20371" s="1" t="n">
        <f aca="false">IF(IFERROR((MATCH(G20371,$G$1:$G$12712,0)),0),INDEX($A$1:$A$12712,MATCH(G20371,$G$1:$G$12712,0)),MAX($A$2:$A20370)+1)</f>
        <v>16022</v>
      </c>
      <c r="B20371" s="1" t="e">
        <f aca="false">IF(COUNTIF($G$1:$G$12712,G20371&gt;0),0,INDEX($A$1:$A$12712,MATCH(G20371,$G$1:$G$12712,0)))</f>
        <v>#N/A</v>
      </c>
      <c r="C20371" s="1" t="n">
        <f aca="false">IF(H20371="",F20371,H20371)</f>
        <v>0</v>
      </c>
      <c r="F20371" s="5"/>
      <c r="G20371" s="1" t="n">
        <v>6576</v>
      </c>
      <c r="H20371" s="1"/>
      <c r="K20371" s="1" t="s">
        <v>25429</v>
      </c>
    </row>
    <row r="20372" customFormat="false" ht="15" hidden="false" customHeight="true" outlineLevel="0" collapsed="false">
      <c r="A20372" s="1" t="n">
        <f aca="false">IF(IFERROR((MATCH(G20372,$G$1:$G$12712,0)),0),INDEX($A$1:$A$12712,MATCH(G20372,$G$1:$G$12712,0)),MAX($A$2:$A20371)+1)</f>
        <v>16023</v>
      </c>
      <c r="B20372" s="1" t="e">
        <f aca="false">IF(COUNTIF($G$1:$G$12712,G20372&gt;0),0,INDEX($A$1:$A$12712,MATCH(G20372,$G$1:$G$12712,0)))</f>
        <v>#N/A</v>
      </c>
      <c r="C20372" s="1" t="n">
        <f aca="false">IF(H20372="",F20372,H20372)</f>
        <v>0</v>
      </c>
      <c r="F20372" s="5"/>
      <c r="G20372" s="1" t="n">
        <v>6583</v>
      </c>
      <c r="H20372" s="1"/>
      <c r="K20372" s="1" t="s">
        <v>25429</v>
      </c>
    </row>
    <row r="20373" customFormat="false" ht="15" hidden="false" customHeight="true" outlineLevel="0" collapsed="false">
      <c r="A20373" s="1" t="n">
        <f aca="false">IF(IFERROR((MATCH(G20373,$G$1:$G$12712,0)),0),INDEX($A$1:$A$12712,MATCH(G20373,$G$1:$G$12712,0)),MAX($A$2:$A20372)+1)</f>
        <v>16024</v>
      </c>
      <c r="B20373" s="1" t="e">
        <f aca="false">IF(COUNTIF($G$1:$G$12712,G20373&gt;0),0,INDEX($A$1:$A$12712,MATCH(G20373,$G$1:$G$12712,0)))</f>
        <v>#N/A</v>
      </c>
      <c r="C20373" s="1" t="n">
        <f aca="false">IF(H20373="",F20373,H20373)</f>
        <v>0</v>
      </c>
      <c r="F20373" s="5"/>
      <c r="G20373" s="1" t="n">
        <v>7016</v>
      </c>
      <c r="H20373" s="1"/>
      <c r="K20373" s="1" t="s">
        <v>25429</v>
      </c>
    </row>
    <row r="20374" customFormat="false" ht="15" hidden="false" customHeight="true" outlineLevel="0" collapsed="false">
      <c r="A20374" s="1" t="n">
        <f aca="false">IF(IFERROR((MATCH(G20374,$G$1:$G$12712,0)),0),INDEX($A$1:$A$12712,MATCH(G20374,$G$1:$G$12712,0)),MAX($A$2:$A20373)+1)</f>
        <v>16025</v>
      </c>
      <c r="B20374" s="1" t="e">
        <f aca="false">IF(COUNTIF($G$1:$G$12712,G20374&gt;0),0,INDEX($A$1:$A$12712,MATCH(G20374,$G$1:$G$12712,0)))</f>
        <v>#N/A</v>
      </c>
      <c r="C20374" s="1" t="n">
        <f aca="false">IF(H20374="",F20374,H20374)</f>
        <v>0</v>
      </c>
      <c r="F20374" s="5"/>
      <c r="G20374" s="1" t="n">
        <v>7027</v>
      </c>
      <c r="H20374" s="1"/>
      <c r="K20374" s="1" t="s">
        <v>25429</v>
      </c>
    </row>
    <row r="20375" customFormat="false" ht="15" hidden="false" customHeight="true" outlineLevel="0" collapsed="false">
      <c r="A20375" s="1" t="n">
        <f aca="false">IF(IFERROR((MATCH(G20375,$G$1:$G$12712,0)),0),INDEX($A$1:$A$12712,MATCH(G20375,$G$1:$G$12712,0)),MAX($A$2:$A20374)+1)</f>
        <v>16026</v>
      </c>
      <c r="B20375" s="1" t="e">
        <f aca="false">IF(COUNTIF($G$1:$G$12712,G20375&gt;0),0,INDEX($A$1:$A$12712,MATCH(G20375,$G$1:$G$12712,0)))</f>
        <v>#N/A</v>
      </c>
      <c r="C20375" s="1" t="n">
        <f aca="false">IF(H20375="",F20375,H20375)</f>
        <v>0</v>
      </c>
      <c r="F20375" s="5"/>
      <c r="G20375" s="1" t="n">
        <v>7043</v>
      </c>
      <c r="H20375" s="1"/>
      <c r="K20375" s="1" t="s">
        <v>25429</v>
      </c>
    </row>
    <row r="20376" customFormat="false" ht="15" hidden="false" customHeight="true" outlineLevel="0" collapsed="false">
      <c r="A20376" s="1" t="n">
        <f aca="false">IF(IFERROR((MATCH(G20376,$G$1:$G$12712,0)),0),INDEX($A$1:$A$12712,MATCH(G20376,$G$1:$G$12712,0)),MAX($A$2:$A20375)+1)</f>
        <v>16027</v>
      </c>
      <c r="B20376" s="1" t="e">
        <f aca="false">IF(COUNTIF($G$1:$G$12712,G20376&gt;0),0,INDEX($A$1:$A$12712,MATCH(G20376,$G$1:$G$12712,0)))</f>
        <v>#N/A</v>
      </c>
      <c r="C20376" s="1" t="n">
        <f aca="false">IF(H20376="",F20376,H20376)</f>
        <v>0</v>
      </c>
      <c r="F20376" s="5"/>
      <c r="G20376" s="1" t="n">
        <v>7049</v>
      </c>
      <c r="H20376" s="1"/>
      <c r="K20376" s="1" t="s">
        <v>25429</v>
      </c>
    </row>
    <row r="20377" customFormat="false" ht="15" hidden="false" customHeight="true" outlineLevel="0" collapsed="false">
      <c r="A20377" s="1" t="n">
        <f aca="false">IF(IFERROR((MATCH(G20377,$G$1:$G$12712,0)),0),INDEX($A$1:$A$12712,MATCH(G20377,$G$1:$G$12712,0)),MAX($A$2:$A20376)+1)</f>
        <v>16028</v>
      </c>
      <c r="B20377" s="1" t="e">
        <f aca="false">IF(COUNTIF($G$1:$G$12712,G20377&gt;0),0,INDEX($A$1:$A$12712,MATCH(G20377,$G$1:$G$12712,0)))</f>
        <v>#N/A</v>
      </c>
      <c r="C20377" s="1" t="n">
        <f aca="false">IF(H20377="",F20377,H20377)</f>
        <v>0</v>
      </c>
      <c r="F20377" s="5"/>
      <c r="G20377" s="1" t="n">
        <v>7050</v>
      </c>
      <c r="H20377" s="1"/>
      <c r="K20377" s="1" t="s">
        <v>25429</v>
      </c>
    </row>
    <row r="20378" customFormat="false" ht="15" hidden="false" customHeight="true" outlineLevel="0" collapsed="false">
      <c r="A20378" s="1" t="n">
        <f aca="false">IF(IFERROR((MATCH(G20378,$G$1:$G$12712,0)),0),INDEX($A$1:$A$12712,MATCH(G20378,$G$1:$G$12712,0)),MAX($A$2:$A20377)+1)</f>
        <v>16029</v>
      </c>
      <c r="B20378" s="1" t="e">
        <f aca="false">IF(COUNTIF($G$1:$G$12712,G20378&gt;0),0,INDEX($A$1:$A$12712,MATCH(G20378,$G$1:$G$12712,0)))</f>
        <v>#N/A</v>
      </c>
      <c r="C20378" s="1" t="n">
        <f aca="false">IF(H20378="",F20378,H20378)</f>
        <v>0</v>
      </c>
      <c r="F20378" s="5"/>
      <c r="G20378" s="1" t="n">
        <v>7069</v>
      </c>
      <c r="H20378" s="1"/>
      <c r="K20378" s="1" t="s">
        <v>25429</v>
      </c>
    </row>
    <row r="20379" customFormat="false" ht="15" hidden="false" customHeight="true" outlineLevel="0" collapsed="false">
      <c r="A20379" s="1" t="n">
        <f aca="false">IF(IFERROR((MATCH(G20379,$G$1:$G$12712,0)),0),INDEX($A$1:$A$12712,MATCH(G20379,$G$1:$G$12712,0)),MAX($A$2:$A20378)+1)</f>
        <v>16030</v>
      </c>
      <c r="B20379" s="1" t="e">
        <f aca="false">IF(COUNTIF($G$1:$G$12712,G20379&gt;0),0,INDEX($A$1:$A$12712,MATCH(G20379,$G$1:$G$12712,0)))</f>
        <v>#N/A</v>
      </c>
      <c r="C20379" s="1" t="n">
        <f aca="false">IF(H20379="",F20379,H20379)</f>
        <v>0</v>
      </c>
      <c r="F20379" s="5"/>
      <c r="G20379" s="1" t="n">
        <v>7077</v>
      </c>
      <c r="H20379" s="1"/>
      <c r="K20379" s="1" t="s">
        <v>25429</v>
      </c>
    </row>
    <row r="20380" customFormat="false" ht="15" hidden="false" customHeight="true" outlineLevel="0" collapsed="false">
      <c r="A20380" s="1" t="n">
        <f aca="false">IF(IFERROR((MATCH(G20380,$G$1:$G$12712,0)),0),INDEX($A$1:$A$12712,MATCH(G20380,$G$1:$G$12712,0)),MAX($A$2:$A20379)+1)</f>
        <v>16031</v>
      </c>
      <c r="B20380" s="1" t="e">
        <f aca="false">IF(COUNTIF($G$1:$G$12712,G20380&gt;0),0,INDEX($A$1:$A$12712,MATCH(G20380,$G$1:$G$12712,0)))</f>
        <v>#N/A</v>
      </c>
      <c r="C20380" s="1" t="n">
        <f aca="false">IF(H20380="",F20380,H20380)</f>
        <v>0</v>
      </c>
      <c r="F20380" s="5"/>
      <c r="G20380" s="1" t="n">
        <v>7098</v>
      </c>
      <c r="H20380" s="1"/>
      <c r="K20380" s="1" t="s">
        <v>25429</v>
      </c>
    </row>
    <row r="20381" customFormat="false" ht="15" hidden="false" customHeight="true" outlineLevel="0" collapsed="false">
      <c r="A20381" s="1" t="n">
        <f aca="false">IF(IFERROR((MATCH(G20381,$G$1:$G$12712,0)),0),INDEX($A$1:$A$12712,MATCH(G20381,$G$1:$G$12712,0)),MAX($A$2:$A20380)+1)</f>
        <v>16032</v>
      </c>
      <c r="B20381" s="1" t="e">
        <f aca="false">IF(COUNTIF($G$1:$G$12712,G20381&gt;0),0,INDEX($A$1:$A$12712,MATCH(G20381,$G$1:$G$12712,0)))</f>
        <v>#N/A</v>
      </c>
      <c r="C20381" s="1" t="n">
        <f aca="false">IF(H20381="",F20381,H20381)</f>
        <v>0</v>
      </c>
      <c r="F20381" s="5"/>
      <c r="G20381" s="1" t="n">
        <v>7117</v>
      </c>
      <c r="H20381" s="1"/>
      <c r="K20381" s="1" t="s">
        <v>25429</v>
      </c>
    </row>
    <row r="20382" customFormat="false" ht="15" hidden="false" customHeight="true" outlineLevel="0" collapsed="false">
      <c r="A20382" s="1" t="n">
        <f aca="false">IF(IFERROR((MATCH(G20382,$G$1:$G$12712,0)),0),INDEX($A$1:$A$12712,MATCH(G20382,$G$1:$G$12712,0)),MAX($A$2:$A20381)+1)</f>
        <v>16033</v>
      </c>
      <c r="B20382" s="1" t="e">
        <f aca="false">IF(COUNTIF($G$1:$G$12712,G20382&gt;0),0,INDEX($A$1:$A$12712,MATCH(G20382,$G$1:$G$12712,0)))</f>
        <v>#N/A</v>
      </c>
      <c r="C20382" s="1" t="n">
        <f aca="false">IF(H20382="",F20382,H20382)</f>
        <v>0</v>
      </c>
      <c r="F20382" s="5"/>
      <c r="G20382" s="1" t="n">
        <v>7133</v>
      </c>
      <c r="H20382" s="1"/>
      <c r="K20382" s="1" t="s">
        <v>25429</v>
      </c>
    </row>
    <row r="20383" customFormat="false" ht="15" hidden="false" customHeight="true" outlineLevel="0" collapsed="false">
      <c r="A20383" s="1" t="n">
        <f aca="false">IF(IFERROR((MATCH(G20383,$G$1:$G$12712,0)),0),INDEX($A$1:$A$12712,MATCH(G20383,$G$1:$G$12712,0)),MAX($A$2:$A20382)+1)</f>
        <v>16034</v>
      </c>
      <c r="B20383" s="1" t="e">
        <f aca="false">IF(COUNTIF($G$1:$G$12712,G20383&gt;0),0,INDEX($A$1:$A$12712,MATCH(G20383,$G$1:$G$12712,0)))</f>
        <v>#N/A</v>
      </c>
      <c r="C20383" s="1" t="n">
        <f aca="false">IF(H20383="",F20383,H20383)</f>
        <v>0</v>
      </c>
      <c r="F20383" s="5"/>
      <c r="G20383" s="1" t="n">
        <v>7143</v>
      </c>
      <c r="H20383" s="1"/>
      <c r="K20383" s="1" t="s">
        <v>25429</v>
      </c>
    </row>
    <row r="20384" customFormat="false" ht="15" hidden="false" customHeight="true" outlineLevel="0" collapsed="false">
      <c r="A20384" s="1" t="n">
        <f aca="false">IF(IFERROR((MATCH(G20384,$G$1:$G$12712,0)),0),INDEX($A$1:$A$12712,MATCH(G20384,$G$1:$G$12712,0)),MAX($A$2:$A20383)+1)</f>
        <v>16035</v>
      </c>
      <c r="B20384" s="1" t="e">
        <f aca="false">IF(COUNTIF($G$1:$G$12712,G20384&gt;0),0,INDEX($A$1:$A$12712,MATCH(G20384,$G$1:$G$12712,0)))</f>
        <v>#N/A</v>
      </c>
      <c r="C20384" s="1" t="n">
        <f aca="false">IF(H20384="",F20384,H20384)</f>
        <v>0</v>
      </c>
      <c r="F20384" s="5"/>
      <c r="G20384" s="1" t="n">
        <v>7150</v>
      </c>
      <c r="H20384" s="1"/>
      <c r="K20384" s="1" t="s">
        <v>25429</v>
      </c>
    </row>
    <row r="20385" customFormat="false" ht="15" hidden="false" customHeight="true" outlineLevel="0" collapsed="false">
      <c r="A20385" s="1" t="n">
        <f aca="false">IF(IFERROR((MATCH(G20385,$G$1:$G$12712,0)),0),INDEX($A$1:$A$12712,MATCH(G20385,$G$1:$G$12712,0)),MAX($A$2:$A20384)+1)</f>
        <v>16036</v>
      </c>
      <c r="B20385" s="1" t="e">
        <f aca="false">IF(COUNTIF($G$1:$G$12712,G20385&gt;0),0,INDEX($A$1:$A$12712,MATCH(G20385,$G$1:$G$12712,0)))</f>
        <v>#N/A</v>
      </c>
      <c r="C20385" s="1" t="n">
        <f aca="false">IF(H20385="",F20385,H20385)</f>
        <v>0</v>
      </c>
      <c r="F20385" s="5"/>
      <c r="G20385" s="1" t="n">
        <v>7171</v>
      </c>
      <c r="H20385" s="1"/>
      <c r="K20385" s="1" t="s">
        <v>25429</v>
      </c>
    </row>
    <row r="20386" customFormat="false" ht="15" hidden="false" customHeight="true" outlineLevel="0" collapsed="false">
      <c r="A20386" s="1" t="n">
        <f aca="false">IF(IFERROR((MATCH(G20386,$G$1:$G$12712,0)),0),INDEX($A$1:$A$12712,MATCH(G20386,$G$1:$G$12712,0)),MAX($A$2:$A20385)+1)</f>
        <v>16037</v>
      </c>
      <c r="B20386" s="1" t="e">
        <f aca="false">IF(COUNTIF($G$1:$G$12712,G20386&gt;0),0,INDEX($A$1:$A$12712,MATCH(G20386,$G$1:$G$12712,0)))</f>
        <v>#N/A</v>
      </c>
      <c r="C20386" s="1" t="n">
        <f aca="false">IF(H20386="",F20386,H20386)</f>
        <v>0</v>
      </c>
      <c r="F20386" s="5"/>
      <c r="G20386" s="1" t="n">
        <v>7176</v>
      </c>
      <c r="H20386" s="1"/>
      <c r="K20386" s="1" t="s">
        <v>25429</v>
      </c>
    </row>
    <row r="20387" customFormat="false" ht="15" hidden="false" customHeight="true" outlineLevel="0" collapsed="false">
      <c r="A20387" s="1" t="n">
        <f aca="false">IF(IFERROR((MATCH(G20387,$G$1:$G$12712,0)),0),INDEX($A$1:$A$12712,MATCH(G20387,$G$1:$G$12712,0)),MAX($A$2:$A20386)+1)</f>
        <v>16038</v>
      </c>
      <c r="B20387" s="1" t="e">
        <f aca="false">IF(COUNTIF($G$1:$G$12712,G20387&gt;0),0,INDEX($A$1:$A$12712,MATCH(G20387,$G$1:$G$12712,0)))</f>
        <v>#N/A</v>
      </c>
      <c r="C20387" s="1" t="n">
        <f aca="false">IF(H20387="",F20387,H20387)</f>
        <v>0</v>
      </c>
      <c r="F20387" s="5"/>
      <c r="G20387" s="1" t="n">
        <v>7180</v>
      </c>
      <c r="H20387" s="1"/>
      <c r="K20387" s="1" t="s">
        <v>25429</v>
      </c>
    </row>
    <row r="20388" customFormat="false" ht="15" hidden="false" customHeight="true" outlineLevel="0" collapsed="false">
      <c r="A20388" s="1" t="n">
        <f aca="false">IF(IFERROR((MATCH(G20388,$G$1:$G$12712,0)),0),INDEX($A$1:$A$12712,MATCH(G20388,$G$1:$G$12712,0)),MAX($A$2:$A20387)+1)</f>
        <v>16039</v>
      </c>
      <c r="B20388" s="1" t="e">
        <f aca="false">IF(COUNTIF($G$1:$G$12712,G20388&gt;0),0,INDEX($A$1:$A$12712,MATCH(G20388,$G$1:$G$12712,0)))</f>
        <v>#N/A</v>
      </c>
      <c r="C20388" s="1" t="n">
        <f aca="false">IF(H20388="",F20388,H20388)</f>
        <v>0</v>
      </c>
      <c r="F20388" s="5"/>
      <c r="G20388" s="1" t="n">
        <v>7224</v>
      </c>
      <c r="H20388" s="1"/>
      <c r="K20388" s="1" t="s">
        <v>25429</v>
      </c>
    </row>
    <row r="20389" customFormat="false" ht="15" hidden="false" customHeight="true" outlineLevel="0" collapsed="false">
      <c r="A20389" s="1" t="n">
        <f aca="false">IF(IFERROR((MATCH(G20389,$G$1:$G$12712,0)),0),INDEX($A$1:$A$12712,MATCH(G20389,$G$1:$G$12712,0)),MAX($A$2:$A20388)+1)</f>
        <v>16040</v>
      </c>
      <c r="B20389" s="1" t="e">
        <f aca="false">IF(COUNTIF($G$1:$G$12712,G20389&gt;0),0,INDEX($A$1:$A$12712,MATCH(G20389,$G$1:$G$12712,0)))</f>
        <v>#N/A</v>
      </c>
      <c r="C20389" s="1" t="n">
        <f aca="false">IF(H20389="",F20389,H20389)</f>
        <v>0</v>
      </c>
      <c r="F20389" s="5"/>
      <c r="G20389" s="1" t="n">
        <v>7249</v>
      </c>
      <c r="H20389" s="1"/>
      <c r="K20389" s="1" t="s">
        <v>25429</v>
      </c>
    </row>
    <row r="20390" customFormat="false" ht="15" hidden="false" customHeight="true" outlineLevel="0" collapsed="false">
      <c r="A20390" s="1" t="n">
        <f aca="false">IF(IFERROR((MATCH(G20390,$G$1:$G$12712,0)),0),INDEX($A$1:$A$12712,MATCH(G20390,$G$1:$G$12712,0)),MAX($A$2:$A20389)+1)</f>
        <v>16041</v>
      </c>
      <c r="B20390" s="1" t="e">
        <f aca="false">IF(COUNTIF($G$1:$G$12712,G20390&gt;0),0,INDEX($A$1:$A$12712,MATCH(G20390,$G$1:$G$12712,0)))</f>
        <v>#N/A</v>
      </c>
      <c r="C20390" s="1" t="n">
        <f aca="false">IF(H20390="",F20390,H20390)</f>
        <v>0</v>
      </c>
      <c r="F20390" s="5"/>
      <c r="G20390" s="1" t="n">
        <v>7293</v>
      </c>
      <c r="H20390" s="1"/>
      <c r="K20390" s="1" t="s">
        <v>25429</v>
      </c>
    </row>
    <row r="20391" customFormat="false" ht="15" hidden="false" customHeight="true" outlineLevel="0" collapsed="false">
      <c r="A20391" s="1" t="n">
        <f aca="false">IF(IFERROR((MATCH(G20391,$G$1:$G$12712,0)),0),INDEX($A$1:$A$12712,MATCH(G20391,$G$1:$G$12712,0)),MAX($A$2:$A20390)+1)</f>
        <v>16042</v>
      </c>
      <c r="B20391" s="1" t="e">
        <f aca="false">IF(COUNTIF($G$1:$G$12712,G20391&gt;0),0,INDEX($A$1:$A$12712,MATCH(G20391,$G$1:$G$12712,0)))</f>
        <v>#N/A</v>
      </c>
      <c r="C20391" s="1" t="n">
        <f aca="false">IF(H20391="",F20391,H20391)</f>
        <v>0</v>
      </c>
      <c r="F20391" s="5"/>
      <c r="G20391" s="1" t="n">
        <v>7332</v>
      </c>
      <c r="H20391" s="1"/>
      <c r="K20391" s="1" t="s">
        <v>25429</v>
      </c>
    </row>
    <row r="20392" customFormat="false" ht="15" hidden="false" customHeight="true" outlineLevel="0" collapsed="false">
      <c r="A20392" s="1" t="n">
        <f aca="false">IF(IFERROR((MATCH(G20392,$G$1:$G$12712,0)),0),INDEX($A$1:$A$12712,MATCH(G20392,$G$1:$G$12712,0)),MAX($A$2:$A20391)+1)</f>
        <v>16043</v>
      </c>
      <c r="B20392" s="1" t="e">
        <f aca="false">IF(COUNTIF($G$1:$G$12712,G20392&gt;0),0,INDEX($A$1:$A$12712,MATCH(G20392,$G$1:$G$12712,0)))</f>
        <v>#N/A</v>
      </c>
      <c r="C20392" s="1" t="n">
        <f aca="false">IF(H20392="",F20392,H20392)</f>
        <v>0</v>
      </c>
      <c r="F20392" s="5"/>
      <c r="G20392" s="1" t="n">
        <v>7333</v>
      </c>
      <c r="H20392" s="1"/>
      <c r="K20392" s="1" t="s">
        <v>25429</v>
      </c>
    </row>
    <row r="20393" customFormat="false" ht="15" hidden="false" customHeight="true" outlineLevel="0" collapsed="false">
      <c r="A20393" s="1" t="n">
        <f aca="false">IF(IFERROR((MATCH(G20393,$G$1:$G$12712,0)),0),INDEX($A$1:$A$12712,MATCH(G20393,$G$1:$G$12712,0)),MAX($A$2:$A20392)+1)</f>
        <v>16044</v>
      </c>
      <c r="B20393" s="1" t="e">
        <f aca="false">IF(COUNTIF($G$1:$G$12712,G20393&gt;0),0,INDEX($A$1:$A$12712,MATCH(G20393,$G$1:$G$12712,0)))</f>
        <v>#N/A</v>
      </c>
      <c r="C20393" s="1" t="n">
        <f aca="false">IF(H20393="",F20393,H20393)</f>
        <v>0</v>
      </c>
      <c r="F20393" s="5"/>
      <c r="G20393" s="1" t="n">
        <v>7340</v>
      </c>
      <c r="H20393" s="1"/>
      <c r="K20393" s="1" t="s">
        <v>25429</v>
      </c>
    </row>
    <row r="20394" customFormat="false" ht="15" hidden="false" customHeight="true" outlineLevel="0" collapsed="false">
      <c r="A20394" s="1" t="n">
        <f aca="false">IF(IFERROR((MATCH(G20394,$G$1:$G$12712,0)),0),INDEX($A$1:$A$12712,MATCH(G20394,$G$1:$G$12712,0)),MAX($A$2:$A20393)+1)</f>
        <v>16045</v>
      </c>
      <c r="B20394" s="1" t="e">
        <f aca="false">IF(COUNTIF($G$1:$G$12712,G20394&gt;0),0,INDEX($A$1:$A$12712,MATCH(G20394,$G$1:$G$12712,0)))</f>
        <v>#N/A</v>
      </c>
      <c r="C20394" s="1" t="n">
        <f aca="false">IF(H20394="",F20394,H20394)</f>
        <v>0</v>
      </c>
      <c r="F20394" s="5"/>
      <c r="G20394" s="1" t="n">
        <v>7341</v>
      </c>
      <c r="H20394" s="1"/>
      <c r="K20394" s="1" t="s">
        <v>25429</v>
      </c>
    </row>
    <row r="20395" customFormat="false" ht="15" hidden="false" customHeight="true" outlineLevel="0" collapsed="false">
      <c r="A20395" s="1" t="n">
        <f aca="false">IF(IFERROR((MATCH(G20395,$G$1:$G$12712,0)),0),INDEX($A$1:$A$12712,MATCH(G20395,$G$1:$G$12712,0)),MAX($A$2:$A20394)+1)</f>
        <v>16046</v>
      </c>
      <c r="B20395" s="1" t="e">
        <f aca="false">IF(COUNTIF($G$1:$G$12712,G20395&gt;0),0,INDEX($A$1:$A$12712,MATCH(G20395,$G$1:$G$12712,0)))</f>
        <v>#N/A</v>
      </c>
      <c r="C20395" s="1" t="n">
        <f aca="false">IF(H20395="",F20395,H20395)</f>
        <v>0</v>
      </c>
      <c r="F20395" s="5"/>
      <c r="G20395" s="1" t="n">
        <v>7342</v>
      </c>
      <c r="H20395" s="1"/>
      <c r="K20395" s="1" t="s">
        <v>25429</v>
      </c>
    </row>
    <row r="20396" customFormat="false" ht="15" hidden="false" customHeight="true" outlineLevel="0" collapsed="false">
      <c r="A20396" s="1" t="n">
        <f aca="false">IF(IFERROR((MATCH(G20396,$G$1:$G$12712,0)),0),INDEX($A$1:$A$12712,MATCH(G20396,$G$1:$G$12712,0)),MAX($A$2:$A20395)+1)</f>
        <v>16047</v>
      </c>
      <c r="B20396" s="1" t="e">
        <f aca="false">IF(COUNTIF($G$1:$G$12712,G20396&gt;0),0,INDEX($A$1:$A$12712,MATCH(G20396,$G$1:$G$12712,0)))</f>
        <v>#N/A</v>
      </c>
      <c r="C20396" s="1" t="n">
        <f aca="false">IF(H20396="",F20396,H20396)</f>
        <v>0</v>
      </c>
      <c r="F20396" s="5"/>
      <c r="G20396" s="1" t="n">
        <v>7362</v>
      </c>
      <c r="H20396" s="1"/>
      <c r="K20396" s="1" t="s">
        <v>25429</v>
      </c>
    </row>
    <row r="20397" customFormat="false" ht="15" hidden="false" customHeight="true" outlineLevel="0" collapsed="false">
      <c r="A20397" s="1" t="n">
        <f aca="false">IF(IFERROR((MATCH(G20397,$G$1:$G$12712,0)),0),INDEX($A$1:$A$12712,MATCH(G20397,$G$1:$G$12712,0)),MAX($A$2:$A20396)+1)</f>
        <v>16048</v>
      </c>
      <c r="B20397" s="1" t="e">
        <f aca="false">IF(COUNTIF($G$1:$G$12712,G20397&gt;0),0,INDEX($A$1:$A$12712,MATCH(G20397,$G$1:$G$12712,0)))</f>
        <v>#N/A</v>
      </c>
      <c r="C20397" s="1" t="n">
        <f aca="false">IF(H20397="",F20397,H20397)</f>
        <v>0</v>
      </c>
      <c r="F20397" s="5"/>
      <c r="G20397" s="1" t="n">
        <v>7371</v>
      </c>
      <c r="H20397" s="1"/>
      <c r="K20397" s="1" t="s">
        <v>25429</v>
      </c>
    </row>
    <row r="20398" customFormat="false" ht="15" hidden="false" customHeight="true" outlineLevel="0" collapsed="false">
      <c r="A20398" s="1" t="n">
        <f aca="false">IF(IFERROR((MATCH(G20398,$G$1:$G$12712,0)),0),INDEX($A$1:$A$12712,MATCH(G20398,$G$1:$G$12712,0)),MAX($A$2:$A20397)+1)</f>
        <v>16049</v>
      </c>
      <c r="B20398" s="1" t="e">
        <f aca="false">IF(COUNTIF($G$1:$G$12712,G20398&gt;0),0,INDEX($A$1:$A$12712,MATCH(G20398,$G$1:$G$12712,0)))</f>
        <v>#N/A</v>
      </c>
      <c r="C20398" s="1" t="n">
        <f aca="false">IF(H20398="",F20398,H20398)</f>
        <v>0</v>
      </c>
      <c r="F20398" s="5"/>
      <c r="G20398" s="1" t="n">
        <v>7374</v>
      </c>
      <c r="H20398" s="1"/>
      <c r="K20398" s="1" t="s">
        <v>25429</v>
      </c>
    </row>
    <row r="20399" customFormat="false" ht="15" hidden="false" customHeight="true" outlineLevel="0" collapsed="false">
      <c r="A20399" s="1" t="n">
        <f aca="false">IF(IFERROR((MATCH(G20399,$G$1:$G$12712,0)),0),INDEX($A$1:$A$12712,MATCH(G20399,$G$1:$G$12712,0)),MAX($A$2:$A20398)+1)</f>
        <v>16050</v>
      </c>
      <c r="B20399" s="1" t="e">
        <f aca="false">IF(COUNTIF($G$1:$G$12712,G20399&gt;0),0,INDEX($A$1:$A$12712,MATCH(G20399,$G$1:$G$12712,0)))</f>
        <v>#N/A</v>
      </c>
      <c r="C20399" s="1" t="n">
        <f aca="false">IF(H20399="",F20399,H20399)</f>
        <v>0</v>
      </c>
      <c r="F20399" s="5"/>
      <c r="G20399" s="1" t="n">
        <v>7375</v>
      </c>
      <c r="H20399" s="1"/>
      <c r="K20399" s="1" t="s">
        <v>25429</v>
      </c>
    </row>
    <row r="20400" customFormat="false" ht="15" hidden="false" customHeight="true" outlineLevel="0" collapsed="false">
      <c r="A20400" s="1" t="n">
        <f aca="false">IF(IFERROR((MATCH(G20400,$G$1:$G$12712,0)),0),INDEX($A$1:$A$12712,MATCH(G20400,$G$1:$G$12712,0)),MAX($A$2:$A20399)+1)</f>
        <v>16051</v>
      </c>
      <c r="B20400" s="1" t="e">
        <f aca="false">IF(COUNTIF($G$1:$G$12712,G20400&gt;0),0,INDEX($A$1:$A$12712,MATCH(G20400,$G$1:$G$12712,0)))</f>
        <v>#N/A</v>
      </c>
      <c r="C20400" s="1" t="n">
        <f aca="false">IF(H20400="",F20400,H20400)</f>
        <v>0</v>
      </c>
      <c r="F20400" s="5"/>
      <c r="G20400" s="1" t="n">
        <v>7388</v>
      </c>
      <c r="H20400" s="1"/>
      <c r="K20400" s="1" t="s">
        <v>25429</v>
      </c>
    </row>
    <row r="20401" customFormat="false" ht="15" hidden="false" customHeight="true" outlineLevel="0" collapsed="false">
      <c r="A20401" s="1" t="n">
        <f aca="false">IF(IFERROR((MATCH(G20401,$G$1:$G$12712,0)),0),INDEX($A$1:$A$12712,MATCH(G20401,$G$1:$G$12712,0)),MAX($A$2:$A20400)+1)</f>
        <v>16052</v>
      </c>
      <c r="B20401" s="1" t="e">
        <f aca="false">IF(COUNTIF($G$1:$G$12712,G20401&gt;0),0,INDEX($A$1:$A$12712,MATCH(G20401,$G$1:$G$12712,0)))</f>
        <v>#N/A</v>
      </c>
      <c r="C20401" s="1" t="n">
        <f aca="false">IF(H20401="",F20401,H20401)</f>
        <v>0</v>
      </c>
      <c r="F20401" s="5"/>
      <c r="G20401" s="1" t="n">
        <v>7523</v>
      </c>
      <c r="H20401" s="1"/>
      <c r="K20401" s="1" t="s">
        <v>25429</v>
      </c>
    </row>
    <row r="20402" customFormat="false" ht="15" hidden="false" customHeight="true" outlineLevel="0" collapsed="false">
      <c r="A20402" s="1" t="n">
        <f aca="false">IF(IFERROR((MATCH(G20402,$G$1:$G$12712,0)),0),INDEX($A$1:$A$12712,MATCH(G20402,$G$1:$G$12712,0)),MAX($A$2:$A20401)+1)</f>
        <v>16053</v>
      </c>
      <c r="B20402" s="1" t="e">
        <f aca="false">IF(COUNTIF($G$1:$G$12712,G20402&gt;0),0,INDEX($A$1:$A$12712,MATCH(G20402,$G$1:$G$12712,0)))</f>
        <v>#N/A</v>
      </c>
      <c r="C20402" s="1" t="n">
        <f aca="false">IF(H20402="",F20402,H20402)</f>
        <v>0</v>
      </c>
      <c r="F20402" s="5"/>
      <c r="G20402" s="1" t="n">
        <v>7590</v>
      </c>
      <c r="H20402" s="1"/>
      <c r="K20402" s="1" t="s">
        <v>25429</v>
      </c>
    </row>
    <row r="20403" customFormat="false" ht="15" hidden="false" customHeight="true" outlineLevel="0" collapsed="false">
      <c r="A20403" s="1" t="n">
        <f aca="false">IF(IFERROR((MATCH(G20403,$G$1:$G$12712,0)),0),INDEX($A$1:$A$12712,MATCH(G20403,$G$1:$G$12712,0)),MAX($A$2:$A20402)+1)</f>
        <v>16054</v>
      </c>
      <c r="B20403" s="1" t="e">
        <f aca="false">IF(COUNTIF($G$1:$G$12712,G20403&gt;0),0,INDEX($A$1:$A$12712,MATCH(G20403,$G$1:$G$12712,0)))</f>
        <v>#N/A</v>
      </c>
      <c r="C20403" s="1" t="n">
        <f aca="false">IF(H20403="",F20403,H20403)</f>
        <v>0</v>
      </c>
      <c r="F20403" s="5"/>
      <c r="G20403" s="1" t="n">
        <v>7696</v>
      </c>
      <c r="H20403" s="1"/>
      <c r="K20403" s="1" t="s">
        <v>25429</v>
      </c>
    </row>
    <row r="20404" customFormat="false" ht="15" hidden="false" customHeight="true" outlineLevel="0" collapsed="false">
      <c r="A20404" s="1" t="n">
        <f aca="false">IF(IFERROR((MATCH(G20404,$G$1:$G$12712,0)),0),INDEX($A$1:$A$12712,MATCH(G20404,$G$1:$G$12712,0)),MAX($A$2:$A20403)+1)</f>
        <v>16055</v>
      </c>
      <c r="B20404" s="1" t="e">
        <f aca="false">IF(COUNTIF($G$1:$G$12712,G20404&gt;0),0,INDEX($A$1:$A$12712,MATCH(G20404,$G$1:$G$12712,0)))</f>
        <v>#N/A</v>
      </c>
      <c r="C20404" s="1" t="n">
        <f aca="false">IF(H20404="",F20404,H20404)</f>
        <v>0</v>
      </c>
      <c r="F20404" s="5"/>
      <c r="G20404" s="1" t="n">
        <v>7718</v>
      </c>
      <c r="H20404" s="1"/>
      <c r="K20404" s="1" t="s">
        <v>25429</v>
      </c>
    </row>
    <row r="20405" customFormat="false" ht="15" hidden="false" customHeight="true" outlineLevel="0" collapsed="false">
      <c r="A20405" s="1" t="n">
        <f aca="false">IF(IFERROR((MATCH(G20405,$G$1:$G$12712,0)),0),INDEX($A$1:$A$12712,MATCH(G20405,$G$1:$G$12712,0)),MAX($A$2:$A20404)+1)</f>
        <v>16056</v>
      </c>
      <c r="B20405" s="1" t="e">
        <f aca="false">IF(COUNTIF($G$1:$G$12712,G20405&gt;0),0,INDEX($A$1:$A$12712,MATCH(G20405,$G$1:$G$12712,0)))</f>
        <v>#N/A</v>
      </c>
      <c r="C20405" s="1" t="n">
        <f aca="false">IF(H20405="",F20405,H20405)</f>
        <v>0</v>
      </c>
      <c r="F20405" s="5"/>
      <c r="G20405" s="1" t="n">
        <v>7750</v>
      </c>
      <c r="H20405" s="1"/>
      <c r="K20405" s="1" t="s">
        <v>25429</v>
      </c>
    </row>
    <row r="20406" customFormat="false" ht="15" hidden="false" customHeight="true" outlineLevel="0" collapsed="false">
      <c r="A20406" s="1" t="n">
        <f aca="false">IF(IFERROR((MATCH(G20406,$G$1:$G$12712,0)),0),INDEX($A$1:$A$12712,MATCH(G20406,$G$1:$G$12712,0)),MAX($A$2:$A20405)+1)</f>
        <v>16057</v>
      </c>
      <c r="B20406" s="1" t="e">
        <f aca="false">IF(COUNTIF($G$1:$G$12712,G20406&gt;0),0,INDEX($A$1:$A$12712,MATCH(G20406,$G$1:$G$12712,0)))</f>
        <v>#N/A</v>
      </c>
      <c r="C20406" s="1" t="n">
        <f aca="false">IF(H20406="",F20406,H20406)</f>
        <v>0</v>
      </c>
      <c r="F20406" s="5"/>
      <c r="G20406" s="1" t="n">
        <v>7753</v>
      </c>
      <c r="H20406" s="1"/>
      <c r="K20406" s="1" t="s">
        <v>25429</v>
      </c>
    </row>
    <row r="20407" customFormat="false" ht="15" hidden="false" customHeight="true" outlineLevel="0" collapsed="false">
      <c r="A20407" s="1" t="n">
        <f aca="false">IF(IFERROR((MATCH(G20407,$G$1:$G$12712,0)),0),INDEX($A$1:$A$12712,MATCH(G20407,$G$1:$G$12712,0)),MAX($A$2:$A20406)+1)</f>
        <v>16058</v>
      </c>
      <c r="B20407" s="1" t="e">
        <f aca="false">IF(COUNTIF($G$1:$G$12712,G20407&gt;0),0,INDEX($A$1:$A$12712,MATCH(G20407,$G$1:$G$12712,0)))</f>
        <v>#N/A</v>
      </c>
      <c r="C20407" s="1" t="n">
        <f aca="false">IF(H20407="",F20407,H20407)</f>
        <v>0</v>
      </c>
      <c r="F20407" s="5"/>
      <c r="G20407" s="1" t="n">
        <v>7792</v>
      </c>
      <c r="H20407" s="1"/>
      <c r="K20407" s="1" t="s">
        <v>25429</v>
      </c>
    </row>
    <row r="20408" customFormat="false" ht="15" hidden="false" customHeight="true" outlineLevel="0" collapsed="false">
      <c r="A20408" s="1" t="n">
        <f aca="false">IF(IFERROR((MATCH(G20408,$G$1:$G$12712,0)),0),INDEX($A$1:$A$12712,MATCH(G20408,$G$1:$G$12712,0)),MAX($A$2:$A20407)+1)</f>
        <v>16059</v>
      </c>
      <c r="B20408" s="1" t="e">
        <f aca="false">IF(COUNTIF($G$1:$G$12712,G20408&gt;0),0,INDEX($A$1:$A$12712,MATCH(G20408,$G$1:$G$12712,0)))</f>
        <v>#N/A</v>
      </c>
      <c r="C20408" s="1" t="n">
        <f aca="false">IF(H20408="",F20408,H20408)</f>
        <v>0</v>
      </c>
      <c r="F20408" s="5"/>
      <c r="G20408" s="1" t="n">
        <v>7804</v>
      </c>
      <c r="H20408" s="1"/>
      <c r="K20408" s="1" t="s">
        <v>25429</v>
      </c>
    </row>
    <row r="20409" customFormat="false" ht="15" hidden="false" customHeight="true" outlineLevel="0" collapsed="false">
      <c r="A20409" s="1" t="n">
        <f aca="false">IF(IFERROR((MATCH(G20409,$G$1:$G$12712,0)),0),INDEX($A$1:$A$12712,MATCH(G20409,$G$1:$G$12712,0)),MAX($A$2:$A20408)+1)</f>
        <v>16060</v>
      </c>
      <c r="B20409" s="1" t="e">
        <f aca="false">IF(COUNTIF($G$1:$G$12712,G20409&gt;0),0,INDEX($A$1:$A$12712,MATCH(G20409,$G$1:$G$12712,0)))</f>
        <v>#N/A</v>
      </c>
      <c r="C20409" s="1" t="n">
        <f aca="false">IF(H20409="",F20409,H20409)</f>
        <v>0</v>
      </c>
      <c r="F20409" s="5"/>
      <c r="G20409" s="1" t="n">
        <v>7812</v>
      </c>
      <c r="H20409" s="1"/>
      <c r="K20409" s="1" t="s">
        <v>25429</v>
      </c>
    </row>
    <row r="20410" customFormat="false" ht="15" hidden="false" customHeight="true" outlineLevel="0" collapsed="false">
      <c r="A20410" s="1" t="n">
        <f aca="false">IF(IFERROR((MATCH(G20410,$G$1:$G$12712,0)),0),INDEX($A$1:$A$12712,MATCH(G20410,$G$1:$G$12712,0)),MAX($A$2:$A20409)+1)</f>
        <v>16061</v>
      </c>
      <c r="B20410" s="1" t="e">
        <f aca="false">IF(COUNTIF($G$1:$G$12712,G20410&gt;0),0,INDEX($A$1:$A$12712,MATCH(G20410,$G$1:$G$12712,0)))</f>
        <v>#N/A</v>
      </c>
      <c r="C20410" s="1" t="n">
        <f aca="false">IF(H20410="",F20410,H20410)</f>
        <v>0</v>
      </c>
      <c r="F20410" s="5"/>
      <c r="G20410" s="1" t="n">
        <v>7823</v>
      </c>
      <c r="H20410" s="1"/>
      <c r="K20410" s="1" t="s">
        <v>25429</v>
      </c>
    </row>
    <row r="20411" customFormat="false" ht="15" hidden="false" customHeight="true" outlineLevel="0" collapsed="false">
      <c r="A20411" s="1" t="n">
        <f aca="false">IF(IFERROR((MATCH(G20411,$G$1:$G$12712,0)),0),INDEX($A$1:$A$12712,MATCH(G20411,$G$1:$G$12712,0)),MAX($A$2:$A20410)+1)</f>
        <v>16062</v>
      </c>
      <c r="B20411" s="1" t="e">
        <f aca="false">IF(COUNTIF($G$1:$G$12712,G20411&gt;0),0,INDEX($A$1:$A$12712,MATCH(G20411,$G$1:$G$12712,0)))</f>
        <v>#N/A</v>
      </c>
      <c r="C20411" s="1" t="n">
        <f aca="false">IF(H20411="",F20411,H20411)</f>
        <v>0</v>
      </c>
      <c r="F20411" s="5"/>
      <c r="G20411" s="1" t="n">
        <v>7861</v>
      </c>
      <c r="H20411" s="1"/>
      <c r="K20411" s="1" t="s">
        <v>25429</v>
      </c>
    </row>
    <row r="20412" customFormat="false" ht="15" hidden="false" customHeight="true" outlineLevel="0" collapsed="false">
      <c r="A20412" s="1" t="n">
        <f aca="false">IF(IFERROR((MATCH(G20412,$G$1:$G$12712,0)),0),INDEX($A$1:$A$12712,MATCH(G20412,$G$1:$G$12712,0)),MAX($A$2:$A20411)+1)</f>
        <v>16063</v>
      </c>
      <c r="B20412" s="1" t="e">
        <f aca="false">IF(COUNTIF($G$1:$G$12712,G20412&gt;0),0,INDEX($A$1:$A$12712,MATCH(G20412,$G$1:$G$12712,0)))</f>
        <v>#N/A</v>
      </c>
      <c r="C20412" s="1" t="n">
        <f aca="false">IF(H20412="",F20412,H20412)</f>
        <v>0</v>
      </c>
      <c r="F20412" s="5"/>
      <c r="G20412" s="1" t="n">
        <v>7949</v>
      </c>
      <c r="H20412" s="1"/>
      <c r="K20412" s="1" t="s">
        <v>25429</v>
      </c>
    </row>
    <row r="20413" customFormat="false" ht="15" hidden="false" customHeight="true" outlineLevel="0" collapsed="false">
      <c r="A20413" s="1" t="n">
        <f aca="false">IF(IFERROR((MATCH(G20413,$G$1:$G$12712,0)),0),INDEX($A$1:$A$12712,MATCH(G20413,$G$1:$G$12712,0)),MAX($A$2:$A20412)+1)</f>
        <v>16064</v>
      </c>
      <c r="B20413" s="1" t="e">
        <f aca="false">IF(COUNTIF($G$1:$G$12712,G20413&gt;0),0,INDEX($A$1:$A$12712,MATCH(G20413,$G$1:$G$12712,0)))</f>
        <v>#N/A</v>
      </c>
      <c r="C20413" s="1" t="n">
        <f aca="false">IF(H20413="",F20413,H20413)</f>
        <v>0</v>
      </c>
      <c r="F20413" s="5"/>
      <c r="G20413" s="1" t="n">
        <v>7951</v>
      </c>
      <c r="H20413" s="1"/>
      <c r="K20413" s="1" t="s">
        <v>25429</v>
      </c>
    </row>
    <row r="20414" customFormat="false" ht="15" hidden="false" customHeight="true" outlineLevel="0" collapsed="false">
      <c r="A20414" s="1" t="n">
        <f aca="false">IF(IFERROR((MATCH(G20414,$G$1:$G$12712,0)),0),INDEX($A$1:$A$12712,MATCH(G20414,$G$1:$G$12712,0)),MAX($A$2:$A20413)+1)</f>
        <v>16065</v>
      </c>
      <c r="B20414" s="1" t="e">
        <f aca="false">IF(COUNTIF($G$1:$G$12712,G20414&gt;0),0,INDEX($A$1:$A$12712,MATCH(G20414,$G$1:$G$12712,0)))</f>
        <v>#N/A</v>
      </c>
      <c r="C20414" s="1" t="n">
        <f aca="false">IF(H20414="",F20414,H20414)</f>
        <v>0</v>
      </c>
      <c r="F20414" s="5"/>
      <c r="G20414" s="1" t="n">
        <v>7952</v>
      </c>
      <c r="H20414" s="1"/>
      <c r="K20414" s="1" t="s">
        <v>25429</v>
      </c>
    </row>
    <row r="20415" customFormat="false" ht="15" hidden="false" customHeight="true" outlineLevel="0" collapsed="false">
      <c r="A20415" s="1" t="n">
        <f aca="false">IF(IFERROR((MATCH(G20415,$G$1:$G$12712,0)),0),INDEX($A$1:$A$12712,MATCH(G20415,$G$1:$G$12712,0)),MAX($A$2:$A20414)+1)</f>
        <v>16066</v>
      </c>
      <c r="B20415" s="1" t="e">
        <f aca="false">IF(COUNTIF($G$1:$G$12712,G20415&gt;0),0,INDEX($A$1:$A$12712,MATCH(G20415,$G$1:$G$12712,0)))</f>
        <v>#N/A</v>
      </c>
      <c r="C20415" s="1" t="n">
        <f aca="false">IF(H20415="",F20415,H20415)</f>
        <v>0</v>
      </c>
      <c r="F20415" s="5"/>
      <c r="G20415" s="1" t="n">
        <v>8109</v>
      </c>
      <c r="H20415" s="1"/>
      <c r="K20415" s="1" t="s">
        <v>25429</v>
      </c>
    </row>
    <row r="20416" customFormat="false" ht="15" hidden="false" customHeight="true" outlineLevel="0" collapsed="false">
      <c r="A20416" s="1" t="n">
        <f aca="false">IF(IFERROR((MATCH(G20416,$G$1:$G$12712,0)),0),INDEX($A$1:$A$12712,MATCH(G20416,$G$1:$G$12712,0)),MAX($A$2:$A20415)+1)</f>
        <v>16067</v>
      </c>
      <c r="B20416" s="1" t="e">
        <f aca="false">IF(COUNTIF($G$1:$G$12712,G20416&gt;0),0,INDEX($A$1:$A$12712,MATCH(G20416,$G$1:$G$12712,0)))</f>
        <v>#N/A</v>
      </c>
      <c r="C20416" s="1" t="n">
        <f aca="false">IF(H20416="",F20416,H20416)</f>
        <v>0</v>
      </c>
      <c r="F20416" s="5"/>
      <c r="G20416" s="1" t="n">
        <v>8802</v>
      </c>
      <c r="H20416" s="1"/>
      <c r="K20416" s="1" t="s">
        <v>25429</v>
      </c>
    </row>
    <row r="20417" customFormat="false" ht="15" hidden="false" customHeight="true" outlineLevel="0" collapsed="false">
      <c r="A20417" s="1" t="n">
        <f aca="false">IF(IFERROR((MATCH(G20417,$G$1:$G$12712,0)),0),INDEX($A$1:$A$12712,MATCH(G20417,$G$1:$G$12712,0)),MAX($A$2:$A20416)+1)</f>
        <v>16068</v>
      </c>
      <c r="B20417" s="1" t="e">
        <f aca="false">IF(COUNTIF($G$1:$G$12712,G20417&gt;0),0,INDEX($A$1:$A$12712,MATCH(G20417,$G$1:$G$12712,0)))</f>
        <v>#N/A</v>
      </c>
      <c r="C20417" s="1" t="n">
        <f aca="false">IF(H20417="",F20417,H20417)</f>
        <v>0</v>
      </c>
      <c r="F20417" s="5"/>
      <c r="G20417" s="1" t="n">
        <v>8806</v>
      </c>
      <c r="H20417" s="1"/>
      <c r="K20417" s="1" t="s">
        <v>25429</v>
      </c>
    </row>
    <row r="20418" customFormat="false" ht="15" hidden="false" customHeight="true" outlineLevel="0" collapsed="false">
      <c r="A20418" s="1" t="n">
        <f aca="false">IF(IFERROR((MATCH(G20418,$G$1:$G$12712,0)),0),INDEX($A$1:$A$12712,MATCH(G20418,$G$1:$G$12712,0)),MAX($A$2:$A20417)+1)</f>
        <v>16069</v>
      </c>
      <c r="B20418" s="1" t="e">
        <f aca="false">IF(COUNTIF($G$1:$G$12712,G20418&gt;0),0,INDEX($A$1:$A$12712,MATCH(G20418,$G$1:$G$12712,0)))</f>
        <v>#N/A</v>
      </c>
      <c r="C20418" s="1" t="n">
        <f aca="false">IF(H20418="",F20418,H20418)</f>
        <v>0</v>
      </c>
      <c r="F20418" s="5"/>
      <c r="G20418" s="1" t="n">
        <v>8814</v>
      </c>
      <c r="H20418" s="1"/>
      <c r="K20418" s="1" t="s">
        <v>25429</v>
      </c>
    </row>
    <row r="20419" customFormat="false" ht="15" hidden="false" customHeight="true" outlineLevel="0" collapsed="false">
      <c r="A20419" s="1" t="n">
        <f aca="false">IF(IFERROR((MATCH(G20419,$G$1:$G$12712,0)),0),INDEX($A$1:$A$12712,MATCH(G20419,$G$1:$G$12712,0)),MAX($A$2:$A20418)+1)</f>
        <v>16070</v>
      </c>
      <c r="B20419" s="1" t="e">
        <f aca="false">IF(COUNTIF($G$1:$G$12712,G20419&gt;0),0,INDEX($A$1:$A$12712,MATCH(G20419,$G$1:$G$12712,0)))</f>
        <v>#N/A</v>
      </c>
      <c r="C20419" s="1" t="n">
        <f aca="false">IF(H20419="",F20419,H20419)</f>
        <v>0</v>
      </c>
      <c r="F20419" s="5"/>
      <c r="G20419" s="1" t="n">
        <v>8822</v>
      </c>
      <c r="H20419" s="1"/>
      <c r="K20419" s="1" t="s">
        <v>25429</v>
      </c>
    </row>
    <row r="20420" customFormat="false" ht="15" hidden="false" customHeight="true" outlineLevel="0" collapsed="false">
      <c r="A20420" s="1" t="n">
        <f aca="false">IF(IFERROR((MATCH(G20420,$G$1:$G$12712,0)),0),INDEX($A$1:$A$12712,MATCH(G20420,$G$1:$G$12712,0)),MAX($A$2:$A20419)+1)</f>
        <v>16071</v>
      </c>
      <c r="B20420" s="1" t="e">
        <f aca="false">IF(COUNTIF($G$1:$G$12712,G20420&gt;0),0,INDEX($A$1:$A$12712,MATCH(G20420,$G$1:$G$12712,0)))</f>
        <v>#N/A</v>
      </c>
      <c r="C20420" s="1" t="n">
        <f aca="false">IF(H20420="",F20420,H20420)</f>
        <v>0</v>
      </c>
      <c r="F20420" s="5"/>
      <c r="G20420" s="1" t="n">
        <v>10038</v>
      </c>
      <c r="H20420" s="1"/>
      <c r="K20420" s="1" t="s">
        <v>25429</v>
      </c>
    </row>
    <row r="20421" customFormat="false" ht="15" hidden="false" customHeight="true" outlineLevel="0" collapsed="false">
      <c r="A20421" s="1" t="n">
        <f aca="false">IF(IFERROR((MATCH(G20421,$G$1:$G$12712,0)),0),INDEX($A$1:$A$12712,MATCH(G20421,$G$1:$G$12712,0)),MAX($A$2:$A20420)+1)</f>
        <v>16072</v>
      </c>
      <c r="B20421" s="1" t="e">
        <f aca="false">IF(COUNTIF($G$1:$G$12712,G20421&gt;0),0,INDEX($A$1:$A$12712,MATCH(G20421,$G$1:$G$12712,0)))</f>
        <v>#N/A</v>
      </c>
      <c r="C20421" s="1" t="n">
        <f aca="false">IF(H20421="",F20421,H20421)</f>
        <v>0</v>
      </c>
      <c r="F20421" s="5"/>
      <c r="G20421" s="1" t="n">
        <v>10054</v>
      </c>
      <c r="H20421" s="1"/>
      <c r="K20421" s="1" t="s">
        <v>25429</v>
      </c>
    </row>
    <row r="20422" customFormat="false" ht="15" hidden="false" customHeight="true" outlineLevel="0" collapsed="false">
      <c r="A20422" s="1" t="n">
        <f aca="false">IF(IFERROR((MATCH(G20422,$G$1:$G$12712,0)),0),INDEX($A$1:$A$12712,MATCH(G20422,$G$1:$G$12712,0)),MAX($A$2:$A20421)+1)</f>
        <v>16073</v>
      </c>
      <c r="B20422" s="1" t="e">
        <f aca="false">IF(COUNTIF($G$1:$G$12712,G20422&gt;0),0,INDEX($A$1:$A$12712,MATCH(G20422,$G$1:$G$12712,0)))</f>
        <v>#N/A</v>
      </c>
      <c r="C20422" s="1" t="n">
        <f aca="false">IF(H20422="",F20422,H20422)</f>
        <v>0</v>
      </c>
      <c r="F20422" s="5"/>
      <c r="G20422" s="1" t="n">
        <v>10236</v>
      </c>
      <c r="H20422" s="1"/>
      <c r="K20422" s="1" t="s">
        <v>25429</v>
      </c>
    </row>
    <row r="20423" customFormat="false" ht="15" hidden="false" customHeight="true" outlineLevel="0" collapsed="false">
      <c r="A20423" s="1" t="n">
        <f aca="false">IF(IFERROR((MATCH(G20423,$G$1:$G$12712,0)),0),INDEX($A$1:$A$12712,MATCH(G20423,$G$1:$G$12712,0)),MAX($A$2:$A20422)+1)</f>
        <v>16074</v>
      </c>
      <c r="B20423" s="1" t="e">
        <f aca="false">IF(COUNTIF($G$1:$G$12712,G20423&gt;0),0,INDEX($A$1:$A$12712,MATCH(G20423,$G$1:$G$12712,0)))</f>
        <v>#N/A</v>
      </c>
      <c r="C20423" s="1" t="n">
        <f aca="false">IF(H20423="",F20423,H20423)</f>
        <v>0</v>
      </c>
      <c r="F20423" s="5"/>
      <c r="G20423" s="1" t="n">
        <v>10383</v>
      </c>
      <c r="H20423" s="1"/>
      <c r="K20423" s="1" t="s">
        <v>25429</v>
      </c>
    </row>
    <row r="20424" customFormat="false" ht="15" hidden="false" customHeight="true" outlineLevel="0" collapsed="false">
      <c r="A20424" s="1" t="n">
        <f aca="false">IF(IFERROR((MATCH(G20424,$G$1:$G$12712,0)),0),INDEX($A$1:$A$12712,MATCH(G20424,$G$1:$G$12712,0)),MAX($A$2:$A20423)+1)</f>
        <v>16075</v>
      </c>
      <c r="B20424" s="1" t="e">
        <f aca="false">IF(COUNTIF($G$1:$G$12712,G20424&gt;0),0,INDEX($A$1:$A$12712,MATCH(G20424,$G$1:$G$12712,0)))</f>
        <v>#N/A</v>
      </c>
      <c r="C20424" s="1" t="n">
        <f aca="false">IF(H20424="",F20424,H20424)</f>
        <v>0</v>
      </c>
      <c r="F20424" s="5"/>
      <c r="G20424" s="1" t="n">
        <v>10852</v>
      </c>
      <c r="H20424" s="1"/>
      <c r="K20424" s="1" t="s">
        <v>25429</v>
      </c>
    </row>
    <row r="20425" customFormat="false" ht="15" hidden="false" customHeight="true" outlineLevel="0" collapsed="false">
      <c r="A20425" s="1" t="n">
        <f aca="false">IF(IFERROR((MATCH(G20425,$G$1:$G$12712,0)),0),INDEX($A$1:$A$12712,MATCH(G20425,$G$1:$G$12712,0)),MAX($A$2:$A20424)+1)</f>
        <v>16076</v>
      </c>
      <c r="B20425" s="1" t="e">
        <f aca="false">IF(COUNTIF($G$1:$G$12712,G20425&gt;0),0,INDEX($A$1:$A$12712,MATCH(G20425,$G$1:$G$12712,0)))</f>
        <v>#N/A</v>
      </c>
      <c r="C20425" s="1" t="n">
        <f aca="false">IF(H20425="",F20425,H20425)</f>
        <v>0</v>
      </c>
      <c r="F20425" s="5"/>
      <c r="G20425" s="1" t="n">
        <v>50009</v>
      </c>
      <c r="H20425" s="1"/>
      <c r="K20425" s="1" t="s">
        <v>25429</v>
      </c>
    </row>
    <row r="20426" customFormat="false" ht="15" hidden="false" customHeight="true" outlineLevel="0" collapsed="false">
      <c r="A20426" s="1" t="n">
        <f aca="false">IF(IFERROR((MATCH(G20426,$G$1:$G$12712,0)),0),INDEX($A$1:$A$12712,MATCH(G20426,$G$1:$G$12712,0)),MAX($A$2:$A20425)+1)</f>
        <v>16077</v>
      </c>
      <c r="B20426" s="1" t="e">
        <f aca="false">IF(COUNTIF($G$1:$G$12712,G20426&gt;0),0,INDEX($A$1:$A$12712,MATCH(G20426,$G$1:$G$12712,0)))</f>
        <v>#N/A</v>
      </c>
      <c r="C20426" s="1" t="n">
        <f aca="false">IF(H20426="",F20426,H20426)</f>
        <v>0</v>
      </c>
      <c r="F20426" s="5"/>
      <c r="G20426" s="1" t="n">
        <v>50048</v>
      </c>
      <c r="H20426" s="1"/>
      <c r="K20426" s="1" t="s">
        <v>25429</v>
      </c>
    </row>
    <row r="20427" customFormat="false" ht="15" hidden="false" customHeight="true" outlineLevel="0" collapsed="false">
      <c r="A20427" s="1" t="n">
        <f aca="false">IF(IFERROR((MATCH(G20427,$G$1:$G$12712,0)),0),INDEX($A$1:$A$12712,MATCH(G20427,$G$1:$G$12712,0)),MAX($A$2:$A20426)+1)</f>
        <v>16078</v>
      </c>
      <c r="B20427" s="1" t="e">
        <f aca="false">IF(COUNTIF($G$1:$G$12712,G20427&gt;0),0,INDEX($A$1:$A$12712,MATCH(G20427,$G$1:$G$12712,0)))</f>
        <v>#N/A</v>
      </c>
      <c r="C20427" s="1" t="n">
        <f aca="false">IF(H20427="",F20427,H20427)</f>
        <v>0</v>
      </c>
      <c r="F20427" s="5"/>
      <c r="G20427" s="1" t="n">
        <v>50106</v>
      </c>
      <c r="H20427" s="1"/>
      <c r="K20427" s="1" t="s">
        <v>25429</v>
      </c>
    </row>
    <row r="20428" customFormat="false" ht="15" hidden="false" customHeight="true" outlineLevel="0" collapsed="false">
      <c r="A20428" s="1" t="n">
        <f aca="false">IF(IFERROR((MATCH(G20428,$G$1:$G$12712,0)),0),INDEX($A$1:$A$12712,MATCH(G20428,$G$1:$G$12712,0)),MAX($A$2:$A20427)+1)</f>
        <v>16079</v>
      </c>
      <c r="B20428" s="1" t="e">
        <f aca="false">IF(COUNTIF($G$1:$G$12712,G20428&gt;0),0,INDEX($A$1:$A$12712,MATCH(G20428,$G$1:$G$12712,0)))</f>
        <v>#N/A</v>
      </c>
      <c r="C20428" s="1" t="n">
        <f aca="false">IF(H20428="",F20428,H20428)</f>
        <v>0</v>
      </c>
      <c r="F20428" s="5"/>
      <c r="G20428" s="1" t="n">
        <v>50258</v>
      </c>
      <c r="H20428" s="1"/>
      <c r="K20428" s="1" t="s">
        <v>25429</v>
      </c>
    </row>
    <row r="20429" customFormat="false" ht="15" hidden="false" customHeight="true" outlineLevel="0" collapsed="false">
      <c r="A20429" s="1" t="n">
        <f aca="false">IF(IFERROR((MATCH(G20429,$G$1:$G$12712,0)),0),INDEX($A$1:$A$12712,MATCH(G20429,$G$1:$G$12712,0)),MAX($A$2:$A20428)+1)</f>
        <v>16080</v>
      </c>
      <c r="B20429" s="1" t="e">
        <f aca="false">IF(COUNTIF($G$1:$G$12712,G20429&gt;0),0,INDEX($A$1:$A$12712,MATCH(G20429,$G$1:$G$12712,0)))</f>
        <v>#N/A</v>
      </c>
      <c r="C20429" s="1" t="n">
        <f aca="false">IF(H20429="",F20429,H20429)</f>
        <v>0</v>
      </c>
      <c r="F20429" s="5"/>
      <c r="G20429" s="1" t="n">
        <v>50303</v>
      </c>
      <c r="H20429" s="1"/>
      <c r="K20429" s="1" t="s">
        <v>25429</v>
      </c>
    </row>
    <row r="20430" customFormat="false" ht="15" hidden="false" customHeight="true" outlineLevel="0" collapsed="false">
      <c r="A20430" s="1" t="n">
        <f aca="false">IF(IFERROR((MATCH(G20430,$G$1:$G$12712,0)),0),INDEX($A$1:$A$12712,MATCH(G20430,$G$1:$G$12712,0)),MAX($A$2:$A20429)+1)</f>
        <v>16081</v>
      </c>
      <c r="B20430" s="1" t="e">
        <f aca="false">IF(COUNTIF($G$1:$G$12712,G20430&gt;0),0,INDEX($A$1:$A$12712,MATCH(G20430,$G$1:$G$12712,0)))</f>
        <v>#N/A</v>
      </c>
      <c r="C20430" s="1" t="n">
        <f aca="false">IF(H20430="",F20430,H20430)</f>
        <v>0</v>
      </c>
      <c r="F20430" s="5"/>
      <c r="G20430" s="1" t="n">
        <v>50559</v>
      </c>
      <c r="H20430" s="1"/>
      <c r="K20430" s="1" t="s">
        <v>25429</v>
      </c>
    </row>
    <row r="20431" customFormat="false" ht="15" hidden="false" customHeight="true" outlineLevel="0" collapsed="false">
      <c r="A20431" s="1" t="n">
        <f aca="false">IF(IFERROR((MATCH(G20431,$G$1:$G$12712,0)),0),INDEX($A$1:$A$12712,MATCH(G20431,$G$1:$G$12712,0)),MAX($A$2:$A20430)+1)</f>
        <v>16082</v>
      </c>
      <c r="B20431" s="1" t="e">
        <f aca="false">IF(COUNTIF($G$1:$G$12712,G20431&gt;0),0,INDEX($A$1:$A$12712,MATCH(G20431,$G$1:$G$12712,0)))</f>
        <v>#N/A</v>
      </c>
      <c r="C20431" s="1" t="n">
        <f aca="false">IF(H20431="",F20431,H20431)</f>
        <v>0</v>
      </c>
      <c r="F20431" s="5"/>
      <c r="G20431" s="1" t="n">
        <v>50705</v>
      </c>
      <c r="H20431" s="1"/>
      <c r="K20431" s="1" t="s">
        <v>25429</v>
      </c>
    </row>
    <row r="20432" customFormat="false" ht="15" hidden="false" customHeight="true" outlineLevel="0" collapsed="false">
      <c r="A20432" s="1" t="n">
        <f aca="false">IF(IFERROR((MATCH(G20432,$G$1:$G$12712,0)),0),INDEX($A$1:$A$12712,MATCH(G20432,$G$1:$G$12712,0)),MAX($A$2:$A20431)+1)</f>
        <v>16083</v>
      </c>
      <c r="B20432" s="1" t="e">
        <f aca="false">IF(COUNTIF($G$1:$G$12712,G20432&gt;0),0,INDEX($A$1:$A$12712,MATCH(G20432,$G$1:$G$12712,0)))</f>
        <v>#N/A</v>
      </c>
      <c r="C20432" s="1" t="n">
        <f aca="false">IF(H20432="",F20432,H20432)</f>
        <v>0</v>
      </c>
      <c r="F20432" s="5"/>
      <c r="G20432" s="1" t="n">
        <v>50916</v>
      </c>
      <c r="H20432" s="1"/>
      <c r="K20432" s="1" t="s">
        <v>25429</v>
      </c>
    </row>
    <row r="20433" customFormat="false" ht="15" hidden="false" customHeight="true" outlineLevel="0" collapsed="false">
      <c r="A20433" s="1" t="n">
        <f aca="false">IF(IFERROR((MATCH(G20433,$G$1:$G$12712,0)),0),INDEX($A$1:$A$12712,MATCH(G20433,$G$1:$G$12712,0)),MAX($A$2:$A20432)+1)</f>
        <v>16084</v>
      </c>
      <c r="B20433" s="1" t="e">
        <f aca="false">IF(COUNTIF($G$1:$G$12712,G20433&gt;0),0,INDEX($A$1:$A$12712,MATCH(G20433,$G$1:$G$12712,0)))</f>
        <v>#N/A</v>
      </c>
      <c r="C20433" s="1" t="n">
        <f aca="false">IF(H20433="",F20433,H20433)</f>
        <v>0</v>
      </c>
      <c r="F20433" s="5"/>
      <c r="G20433" s="1" t="n">
        <v>52067</v>
      </c>
      <c r="H20433" s="1"/>
      <c r="K20433" s="1" t="s">
        <v>25429</v>
      </c>
    </row>
    <row r="20434" customFormat="false" ht="15" hidden="false" customHeight="true" outlineLevel="0" collapsed="false">
      <c r="A20434" s="1" t="n">
        <f aca="false">IF(IFERROR((MATCH(G20434,$G$1:$G$12712,0)),0),INDEX($A$1:$A$12712,MATCH(G20434,$G$1:$G$12712,0)),MAX($A$2:$A20433)+1)</f>
        <v>16085</v>
      </c>
      <c r="B20434" s="1" t="e">
        <f aca="false">IF(COUNTIF($G$1:$G$12712,G20434&gt;0),0,INDEX($A$1:$A$12712,MATCH(G20434,$G$1:$G$12712,0)))</f>
        <v>#N/A</v>
      </c>
      <c r="C20434" s="1" t="str">
        <f aca="false">IF(H20434="",F20434,H20434)</f>
        <v>steger</v>
      </c>
      <c r="F20434" s="5"/>
      <c r="G20434" s="1" t="n">
        <v>54309</v>
      </c>
      <c r="H20434" s="1" t="s">
        <v>25870</v>
      </c>
      <c r="I20434" s="1" t="n">
        <v>772</v>
      </c>
      <c r="J20434" s="1" t="s">
        <v>25871</v>
      </c>
      <c r="K20434" s="1" t="s">
        <v>25429</v>
      </c>
    </row>
    <row r="20435" customFormat="false" ht="15" hidden="false" customHeight="true" outlineLevel="0" collapsed="false">
      <c r="A20435" s="1" t="n">
        <f aca="false">IF(IFERROR((MATCH(G20435,$G$1:$G$12712,0)),0),INDEX($A$1:$A$12712,MATCH(G20435,$G$1:$G$12712,0)),MAX($A$2:$A20434)+1)</f>
        <v>16086</v>
      </c>
      <c r="B20435" s="1" t="e">
        <f aca="false">IF(COUNTIF($G$1:$G$12712,G20435&gt;0),0,INDEX($A$1:$A$12712,MATCH(G20435,$G$1:$G$12712,0)))</f>
        <v>#N/A</v>
      </c>
      <c r="C20435" s="1" t="n">
        <f aca="false">IF(H20435="",F20435,H20435)</f>
        <v>0</v>
      </c>
      <c r="F20435" s="5"/>
      <c r="G20435" s="1" t="n">
        <v>54348</v>
      </c>
      <c r="H20435" s="1"/>
      <c r="K20435" s="1" t="s">
        <v>25429</v>
      </c>
    </row>
    <row r="20436" customFormat="false" ht="15" hidden="false" customHeight="true" outlineLevel="0" collapsed="false">
      <c r="A20436" s="1" t="n">
        <f aca="false">IF(IFERROR((MATCH(G20436,$G$1:$G$12712,0)),0),INDEX($A$1:$A$12712,MATCH(G20436,$G$1:$G$12712,0)),MAX($A$2:$A20435)+1)</f>
        <v>16087</v>
      </c>
      <c r="B20436" s="1" t="e">
        <f aca="false">IF(COUNTIF($G$1:$G$12712,G20436&gt;0),0,INDEX($A$1:$A$12712,MATCH(G20436,$G$1:$G$12712,0)))</f>
        <v>#N/A</v>
      </c>
      <c r="C20436" s="1" t="n">
        <f aca="false">IF(H20436="",F20436,H20436)</f>
        <v>0</v>
      </c>
      <c r="F20436" s="5"/>
      <c r="G20436" s="1" t="n">
        <v>54600</v>
      </c>
      <c r="H20436" s="1"/>
      <c r="K20436" s="1" t="s">
        <v>25429</v>
      </c>
    </row>
    <row r="20437" customFormat="false" ht="15" hidden="false" customHeight="true" outlineLevel="0" collapsed="false">
      <c r="A20437" s="1" t="n">
        <f aca="false">IF(IFERROR((MATCH(G20437,$G$1:$G$12712,0)),0),INDEX($A$1:$A$12712,MATCH(G20437,$G$1:$G$12712,0)),MAX($A$2:$A20436)+1)</f>
        <v>16088</v>
      </c>
      <c r="B20437" s="1" t="e">
        <f aca="false">IF(COUNTIF($G$1:$G$12712,G20437&gt;0),0,INDEX($A$1:$A$12712,MATCH(G20437,$G$1:$G$12712,0)))</f>
        <v>#N/A</v>
      </c>
      <c r="C20437" s="1" t="n">
        <f aca="false">IF(H20437="",F20437,H20437)</f>
        <v>0</v>
      </c>
      <c r="F20437" s="5"/>
      <c r="G20437" s="1" t="n">
        <v>54911</v>
      </c>
      <c r="H20437" s="1"/>
      <c r="K20437" s="1" t="s">
        <v>25429</v>
      </c>
    </row>
    <row r="20438" customFormat="false" ht="15" hidden="false" customHeight="true" outlineLevel="0" collapsed="false">
      <c r="A20438" s="1" t="n">
        <f aca="false">IF(IFERROR((MATCH(G20438,$G$1:$G$12712,0)),0),INDEX($A$1:$A$12712,MATCH(G20438,$G$1:$G$12712,0)),MAX($A$2:$A20437)+1)</f>
        <v>16089</v>
      </c>
      <c r="B20438" s="1" t="e">
        <f aca="false">IF(COUNTIF($G$1:$G$12712,G20438&gt;0),0,INDEX($A$1:$A$12712,MATCH(G20438,$G$1:$G$12712,0)))</f>
        <v>#N/A</v>
      </c>
      <c r="C20438" s="1" t="n">
        <f aca="false">IF(H20438="",F20438,H20438)</f>
        <v>0</v>
      </c>
      <c r="F20438" s="5"/>
      <c r="G20438" s="1" t="n">
        <v>54943</v>
      </c>
      <c r="H20438" s="1"/>
      <c r="K20438" s="1" t="s">
        <v>25429</v>
      </c>
    </row>
    <row r="20439" customFormat="false" ht="15" hidden="false" customHeight="true" outlineLevel="0" collapsed="false">
      <c r="A20439" s="1" t="n">
        <f aca="false">IF(IFERROR((MATCH(G20439,$G$1:$G$12712,0)),0),INDEX($A$1:$A$12712,MATCH(G20439,$G$1:$G$12712,0)),MAX($A$2:$A20438)+1)</f>
        <v>16090</v>
      </c>
      <c r="B20439" s="1" t="e">
        <f aca="false">IF(COUNTIF($G$1:$G$12712,G20439&gt;0),0,INDEX($A$1:$A$12712,MATCH(G20439,$G$1:$G$12712,0)))</f>
        <v>#N/A</v>
      </c>
      <c r="C20439" s="1" t="n">
        <f aca="false">IF(H20439="",F20439,H20439)</f>
        <v>0</v>
      </c>
      <c r="F20439" s="5"/>
      <c r="G20439" s="1" t="n">
        <v>55118</v>
      </c>
      <c r="H20439" s="1"/>
      <c r="K20439" s="1" t="s">
        <v>25429</v>
      </c>
    </row>
    <row r="20440" customFormat="false" ht="15" hidden="false" customHeight="true" outlineLevel="0" collapsed="false">
      <c r="A20440" s="1" t="n">
        <f aca="false">IF(IFERROR((MATCH(G20440,$G$1:$G$12712,0)),0),INDEX($A$1:$A$12712,MATCH(G20440,$G$1:$G$12712,0)),MAX($A$2:$A20439)+1)</f>
        <v>16091</v>
      </c>
      <c r="B20440" s="1" t="e">
        <f aca="false">IF(COUNTIF($G$1:$G$12712,G20440&gt;0),0,INDEX($A$1:$A$12712,MATCH(G20440,$G$1:$G$12712,0)))</f>
        <v>#N/A</v>
      </c>
      <c r="C20440" s="1" t="n">
        <f aca="false">IF(H20440="",F20440,H20440)</f>
        <v>0</v>
      </c>
      <c r="F20440" s="5"/>
      <c r="G20440" s="1" t="n">
        <v>55140</v>
      </c>
      <c r="H20440" s="1"/>
      <c r="K20440" s="1" t="s">
        <v>25429</v>
      </c>
    </row>
    <row r="20441" customFormat="false" ht="15" hidden="false" customHeight="true" outlineLevel="0" collapsed="false">
      <c r="A20441" s="1" t="n">
        <f aca="false">IF(IFERROR((MATCH(G20441,$G$1:$G$12712,0)),0),INDEX($A$1:$A$12712,MATCH(G20441,$G$1:$G$12712,0)),MAX($A$2:$A20440)+1)</f>
        <v>16092</v>
      </c>
      <c r="B20441" s="1" t="e">
        <f aca="false">IF(COUNTIF($G$1:$G$12712,G20441&gt;0),0,INDEX($A$1:$A$12712,MATCH(G20441,$G$1:$G$12712,0)))</f>
        <v>#N/A</v>
      </c>
      <c r="C20441" s="1" t="n">
        <f aca="false">IF(H20441="",F20441,H20441)</f>
        <v>0</v>
      </c>
      <c r="F20441" s="5"/>
      <c r="G20441" s="1" t="n">
        <v>55323</v>
      </c>
      <c r="H20441" s="1"/>
      <c r="K20441" s="1" t="s">
        <v>25429</v>
      </c>
    </row>
    <row r="20442" customFormat="false" ht="15" hidden="false" customHeight="true" outlineLevel="0" collapsed="false">
      <c r="A20442" s="1" t="n">
        <f aca="false">IF(IFERROR((MATCH(G20442,$G$1:$G$12712,0)),0),INDEX($A$1:$A$12712,MATCH(G20442,$G$1:$G$12712,0)),MAX($A$2:$A20441)+1)</f>
        <v>16093</v>
      </c>
      <c r="B20442" s="1" t="e">
        <f aca="false">IF(COUNTIF($G$1:$G$12712,G20442&gt;0),0,INDEX($A$1:$A$12712,MATCH(G20442,$G$1:$G$12712,0)))</f>
        <v>#N/A</v>
      </c>
      <c r="C20442" s="1" t="str">
        <f aca="false">IF(H20442="",F20442,H20442)</f>
        <v>llano estacado wind ranch</v>
      </c>
      <c r="F20442" s="5"/>
      <c r="G20442" s="1" t="n">
        <v>55577</v>
      </c>
      <c r="H20442" s="1" t="s">
        <v>25872</v>
      </c>
      <c r="I20442" s="1" t="n">
        <v>11101</v>
      </c>
      <c r="J20442" s="1" t="s">
        <v>25873</v>
      </c>
      <c r="K20442" s="1" t="s">
        <v>25429</v>
      </c>
    </row>
    <row r="20443" customFormat="false" ht="15" hidden="false" customHeight="true" outlineLevel="0" collapsed="false">
      <c r="A20443" s="1" t="n">
        <f aca="false">IF(IFERROR((MATCH(G20443,$G$1:$G$12712,0)),0),INDEX($A$1:$A$12712,MATCH(G20443,$G$1:$G$12712,0)),MAX($A$2:$A20442)+1)</f>
        <v>16094</v>
      </c>
      <c r="B20443" s="1" t="e">
        <f aca="false">IF(COUNTIF($G$1:$G$12712,G20443&gt;0),0,INDEX($A$1:$A$12712,MATCH(G20443,$G$1:$G$12712,0)))</f>
        <v>#N/A</v>
      </c>
      <c r="C20443" s="1" t="n">
        <f aca="false">IF(H20443="",F20443,H20443)</f>
        <v>0</v>
      </c>
      <c r="F20443" s="5"/>
      <c r="G20443" s="1" t="n">
        <v>55612</v>
      </c>
      <c r="H20443" s="1"/>
      <c r="K20443" s="1" t="s">
        <v>25429</v>
      </c>
    </row>
    <row r="20444" customFormat="false" ht="15" hidden="false" customHeight="true" outlineLevel="0" collapsed="false">
      <c r="A20444" s="1" t="n">
        <f aca="false">IF(IFERROR((MATCH(G20444,$G$1:$G$12712,0)),0),INDEX($A$1:$A$12712,MATCH(G20444,$G$1:$G$12712,0)),MAX($A$2:$A20443)+1)</f>
        <v>16095</v>
      </c>
      <c r="B20444" s="1" t="e">
        <f aca="false">IF(COUNTIF($G$1:$G$12712,G20444&gt;0),0,INDEX($A$1:$A$12712,MATCH(G20444,$G$1:$G$12712,0)))</f>
        <v>#N/A</v>
      </c>
      <c r="C20444" s="1" t="n">
        <f aca="false">IF(H20444="",F20444,H20444)</f>
        <v>0</v>
      </c>
      <c r="F20444" s="5"/>
      <c r="G20444" s="1" t="n">
        <v>55771</v>
      </c>
      <c r="H20444" s="1"/>
      <c r="K20444" s="1" t="s">
        <v>25429</v>
      </c>
    </row>
    <row r="20445" customFormat="false" ht="15" hidden="false" customHeight="true" outlineLevel="0" collapsed="false">
      <c r="A20445" s="1" t="n">
        <f aca="false">IF(IFERROR((MATCH(G20445,$G$1:$G$12712,0)),0),INDEX($A$1:$A$12712,MATCH(G20445,$G$1:$G$12712,0)),MAX($A$2:$A20444)+1)</f>
        <v>16096</v>
      </c>
      <c r="B20445" s="1" t="e">
        <f aca="false">IF(COUNTIF($G$1:$G$12712,G20445&gt;0),0,INDEX($A$1:$A$12712,MATCH(G20445,$G$1:$G$12712,0)))</f>
        <v>#N/A</v>
      </c>
      <c r="C20445" s="1" t="str">
        <f aca="false">IF(H20445="",F20445,H20445)</f>
        <v>fenner wind</v>
      </c>
      <c r="F20445" s="5"/>
      <c r="G20445" s="1" t="n">
        <v>55979</v>
      </c>
      <c r="H20445" s="1" t="s">
        <v>25874</v>
      </c>
      <c r="I20445" s="1" t="n">
        <v>38002</v>
      </c>
      <c r="J20445" s="1" t="s">
        <v>25875</v>
      </c>
      <c r="K20445" s="1" t="s">
        <v>25429</v>
      </c>
    </row>
    <row r="20446" customFormat="false" ht="15" hidden="false" customHeight="true" outlineLevel="0" collapsed="false">
      <c r="A20446" s="1" t="n">
        <f aca="false">IF(IFERROR((MATCH(G20446,$G$1:$G$12712,0)),0),INDEX($A$1:$A$12712,MATCH(G20446,$G$1:$G$12712,0)),MAX($A$2:$A20445)+1)</f>
        <v>16097</v>
      </c>
      <c r="B20446" s="1" t="e">
        <f aca="false">IF(COUNTIF($G$1:$G$12712,G20446&gt;0),0,INDEX($A$1:$A$12712,MATCH(G20446,$G$1:$G$12712,0)))</f>
        <v>#N/A</v>
      </c>
      <c r="C20446" s="1" t="n">
        <f aca="false">IF(H20446="",F20446,H20446)</f>
        <v>0</v>
      </c>
      <c r="F20446" s="5"/>
      <c r="G20446" s="1" t="n">
        <v>56168</v>
      </c>
      <c r="H20446" s="1"/>
      <c r="K20446" s="1" t="s">
        <v>25429</v>
      </c>
    </row>
    <row r="20447" customFormat="false" ht="15" hidden="false" customHeight="true" outlineLevel="0" collapsed="false">
      <c r="A20447" s="1" t="n">
        <f aca="false">IF(IFERROR((MATCH(G20447,$G$1:$G$12712,0)),0),INDEX($A$1:$A$12712,MATCH(G20447,$G$1:$G$12712,0)),MAX($A$2:$A20446)+1)</f>
        <v>16098</v>
      </c>
      <c r="B20447" s="1" t="e">
        <f aca="false">IF(COUNTIF($G$1:$G$12712,G20447&gt;0),0,INDEX($A$1:$A$12712,MATCH(G20447,$G$1:$G$12712,0)))</f>
        <v>#N/A</v>
      </c>
      <c r="C20447" s="1" t="str">
        <f aca="false">IF(H20447="",F20447,H20447)</f>
        <v>silver queen wind farm</v>
      </c>
      <c r="F20447" s="5"/>
      <c r="G20447" s="1" t="n">
        <v>64835</v>
      </c>
      <c r="H20447" s="1" t="s">
        <v>25876</v>
      </c>
      <c r="I20447" s="1" t="n">
        <v>64347</v>
      </c>
      <c r="J20447" s="1" t="s">
        <v>25877</v>
      </c>
      <c r="K20447" s="1" t="s">
        <v>25429</v>
      </c>
    </row>
    <row r="20448" customFormat="false" ht="15" hidden="false" customHeight="true" outlineLevel="0" collapsed="false">
      <c r="A20448" s="1" t="n">
        <f aca="false">A2733</f>
        <v>1811</v>
      </c>
      <c r="B20448" s="1" t="e">
        <f aca="false">IF(COUNTIF($G$1:$G$12712,G20448&gt;0),0,INDEX($A$1:$A$12712,MATCH(G20448,$G$1:$G$12712,0)))</f>
        <v>#N/A</v>
      </c>
      <c r="C20448" s="1" t="str">
        <f aca="false">IF(H20448="",F20448,H20448)</f>
        <v>chalk point steam</v>
      </c>
      <c r="G20448" s="1" t="n">
        <v>65285</v>
      </c>
      <c r="H20448" s="1" t="s">
        <v>25878</v>
      </c>
      <c r="I20448" s="1" t="n">
        <v>12653</v>
      </c>
      <c r="J20448" s="1" t="s">
        <v>25879</v>
      </c>
    </row>
    <row r="20449" customFormat="false" ht="15" hidden="false" customHeight="true" outlineLevel="0" collapsed="false">
      <c r="A20449" s="1" t="n">
        <f aca="false">IF(IFERROR((MATCH(G20449,$G$1:$G$12712,0)),0),INDEX($A$1:$A$12712,MATCH(G20449,$G$1:$G$12712,0)),MAX($A$2:$A20448)+1)</f>
        <v>16099</v>
      </c>
      <c r="B20449" s="1" t="e">
        <f aca="false">IF(COUNTIF($G$1:$G$12712,G20449&gt;0),0,INDEX($A$1:$A$12712,MATCH(G20449,$G$1:$G$12712,0)))</f>
        <v>#N/A</v>
      </c>
      <c r="C20449" s="1" t="str">
        <f aca="false">IF(H20449="",F20449,H20449)</f>
        <v>steward creek solar phase 1</v>
      </c>
      <c r="G20449" s="1" t="n">
        <v>65301</v>
      </c>
      <c r="H20449" s="1" t="s">
        <v>25880</v>
      </c>
      <c r="I20449" s="1" t="n">
        <v>64606</v>
      </c>
      <c r="J20449" s="1" t="s">
        <v>25881</v>
      </c>
    </row>
    <row r="20450" customFormat="false" ht="15" hidden="false" customHeight="true" outlineLevel="0" collapsed="false">
      <c r="A20450" s="1" t="n">
        <f aca="false">A2734</f>
        <v>1812</v>
      </c>
      <c r="B20450" s="1" t="e">
        <f aca="false">IF(COUNTIF($G$1:$G$12712,G20450&gt;0),0,INDEX($A$1:$A$12712,MATCH(G20450,$G$1:$G$12712,0)))</f>
        <v>#N/A</v>
      </c>
      <c r="C20450" s="1" t="str">
        <f aca="false">IF(H20450="",F20450,H20450)</f>
        <v>dickerson</v>
      </c>
      <c r="G20450" s="1" t="n">
        <v>65284</v>
      </c>
      <c r="H20450" s="1" t="s">
        <v>19641</v>
      </c>
      <c r="I20450" s="1" t="n">
        <v>12653</v>
      </c>
      <c r="J20450" s="1" t="s">
        <v>25879</v>
      </c>
    </row>
    <row r="20451" customFormat="false" ht="15" hidden="false" customHeight="true" outlineLevel="0" collapsed="false">
      <c r="A20451" s="1" t="n">
        <f aca="false">IF(IFERROR((MATCH(G20451,$G$1:$G$12712,0)),0),INDEX($A$1:$A$12712,MATCH(G20451,$G$1:$G$12712,0)),MAX($A$2:$A20450)+1)</f>
        <v>16100</v>
      </c>
      <c r="B20451" s="1" t="e">
        <f aca="false">IF(COUNTIF($G$1:$G$12712,G20451&gt;0),0,INDEX($A$1:$A$12712,MATCH(G20451,$G$1:$G$12712,0)))</f>
        <v>#N/A</v>
      </c>
      <c r="C20451" s="1" t="str">
        <f aca="false">IF(H20451="",F20451,H20451)</f>
        <v>renegade solar project (dawn)</v>
      </c>
      <c r="G20451" s="1" t="n">
        <v>65310</v>
      </c>
      <c r="H20451" s="1" t="s">
        <v>25882</v>
      </c>
      <c r="I20451" s="1" t="n">
        <v>64587</v>
      </c>
      <c r="J20451" s="1" t="s">
        <v>25883</v>
      </c>
    </row>
    <row r="20452" customFormat="false" ht="15" hidden="false" customHeight="true" outlineLevel="0" collapsed="false">
      <c r="A20452" s="1" t="n">
        <f aca="false">IF(IFERROR((MATCH(G20452,$G$1:$G$12712,0)),0),INDEX($A$1:$A$12712,MATCH(G20452,$G$1:$G$12712,0)),MAX($A$2:$A20451)+1)</f>
        <v>16101</v>
      </c>
      <c r="B20452" s="1" t="e">
        <f aca="false">IF(COUNTIF($G$1:$G$12712,G20452&gt;0),0,INDEX($A$1:$A$12712,MATCH(G20452,$G$1:$G$12712,0)))</f>
        <v>#N/A</v>
      </c>
      <c r="C20452" s="1" t="str">
        <f aca="false">IF(H20452="",F20452,H20452)</f>
        <v>aktina solar</v>
      </c>
      <c r="G20452" s="1" t="n">
        <v>64927</v>
      </c>
      <c r="H20452" s="1" t="s">
        <v>25884</v>
      </c>
      <c r="I20452" s="1" t="n">
        <v>64409</v>
      </c>
      <c r="J20452" s="1" t="s">
        <v>25885</v>
      </c>
    </row>
    <row r="20453" customFormat="false" ht="15" hidden="false" customHeight="true" outlineLevel="0" collapsed="false">
      <c r="A20453" s="1" t="n">
        <f aca="false">IF(IFERROR((MATCH(G20453,$G$1:$G$12712,0)),0),INDEX($A$1:$A$12712,MATCH(G20453,$G$1:$G$12712,0)),MAX($A$2:$A20452)+1)</f>
        <v>16102</v>
      </c>
      <c r="B20453" s="1" t="e">
        <f aca="false">IF(COUNTIF($G$1:$G$12712,G20453&gt;0),0,INDEX($A$1:$A$12712,MATCH(G20453,$G$1:$G$12712,0)))</f>
        <v>#N/A</v>
      </c>
      <c r="C20453" s="1" t="str">
        <f aca="false">IF(H20453="",F20453,H20453)</f>
        <v>roseland solar project, llc</v>
      </c>
      <c r="G20453" s="1" t="n">
        <v>65028</v>
      </c>
      <c r="H20453" s="1" t="s">
        <v>25886</v>
      </c>
      <c r="I20453" s="1" t="n">
        <v>64438</v>
      </c>
      <c r="J20453" s="1" t="s">
        <v>25887</v>
      </c>
    </row>
    <row r="20454" customFormat="false" ht="15" hidden="false" customHeight="true" outlineLevel="0" collapsed="false">
      <c r="A20454" s="1" t="n">
        <f aca="false">IF(IFERROR((MATCH(G20454,$G$1:$G$12712,0)),0),INDEX($A$1:$A$12712,MATCH(G20454,$G$1:$G$12712,0)),MAX($A$2:$A20453)+1)</f>
        <v>16103</v>
      </c>
      <c r="B20454" s="1" t="e">
        <f aca="false">IF(COUNTIF($G$1:$G$12712,G20454&gt;0),0,INDEX($A$1:$A$12712,MATCH(G20454,$G$1:$G$12712,0)))</f>
        <v>#N/A</v>
      </c>
      <c r="C20454" s="1" t="str">
        <f aca="false">IF(H20454="",F20454,H20454)</f>
        <v>scarlet solar (ca)</v>
      </c>
      <c r="G20454" s="1" t="n">
        <v>64908</v>
      </c>
      <c r="H20454" s="1" t="s">
        <v>25888</v>
      </c>
      <c r="I20454" s="1" t="n">
        <v>61785</v>
      </c>
      <c r="J20454" s="1" t="s">
        <v>25889</v>
      </c>
    </row>
    <row r="20455" customFormat="false" ht="15" hidden="false" customHeight="true" outlineLevel="0" collapsed="false">
      <c r="A20455" s="1" t="n">
        <f aca="false">IF(IFERROR((MATCH(G20455,$G$1:$G$12712,0)),0),INDEX($A$1:$A$12712,MATCH(G20455,$G$1:$G$12712,0)),MAX($A$2:$A20454)+1)</f>
        <v>16104</v>
      </c>
      <c r="B20455" s="1" t="e">
        <f aca="false">IF(COUNTIF($G$1:$G$12712,G20455&gt;0),0,INDEX($A$1:$A$12712,MATCH(G20455,$G$1:$G$12712,0)))</f>
        <v>#N/A</v>
      </c>
      <c r="C20455" s="1" t="str">
        <f aca="false">IF(H20455="",F20455,H20455)</f>
        <v>noble solar</v>
      </c>
      <c r="G20455" s="1" t="n">
        <v>65271</v>
      </c>
      <c r="H20455" s="1" t="s">
        <v>25890</v>
      </c>
      <c r="I20455" s="1" t="n">
        <v>64568</v>
      </c>
      <c r="J20455" s="1" t="s">
        <v>25891</v>
      </c>
    </row>
    <row r="20456" customFormat="false" ht="15" hidden="false" customHeight="true" outlineLevel="0" collapsed="false">
      <c r="A20456" s="1" t="n">
        <f aca="false">IF(IFERROR((MATCH(G20456,$G$1:$G$12712,0)),0),INDEX($A$1:$A$12712,MATCH(G20456,$G$1:$G$12712,0)),MAX($A$2:$A20455)+1)</f>
        <v>16105</v>
      </c>
      <c r="B20456" s="1" t="e">
        <f aca="false">IF(COUNTIF($G$1:$G$12712,G20456&gt;0),0,INDEX($A$1:$A$12712,MATCH(G20456,$G$1:$G$12712,0)))</f>
        <v>#N/A</v>
      </c>
      <c r="C20456" s="1" t="str">
        <f aca="false">IF(H20456="",F20456,H20456)</f>
        <v>pecan prairie north solar</v>
      </c>
      <c r="G20456" s="1" t="n">
        <v>64999</v>
      </c>
      <c r="H20456" s="1" t="s">
        <v>25892</v>
      </c>
      <c r="I20456" s="1" t="n">
        <v>64475</v>
      </c>
      <c r="J20456" s="1" t="s">
        <v>25893</v>
      </c>
    </row>
    <row r="20457" customFormat="false" ht="15" hidden="false" customHeight="true" outlineLevel="0" collapsed="false">
      <c r="A20457" s="1" t="n">
        <f aca="false">IF(IFERROR((MATCH(G20457,$G$1:$G$12712,0)),0),INDEX($A$1:$A$12712,MATCH(G20457,$G$1:$G$12712,0)),MAX($A$2:$A20456)+1)</f>
        <v>16106</v>
      </c>
      <c r="B20457" s="1" t="e">
        <f aca="false">IF(COUNTIF($G$1:$G$12712,G20457&gt;0),0,INDEX($A$1:$A$12712,MATCH(G20457,$G$1:$G$12712,0)))</f>
        <v>#N/A</v>
      </c>
      <c r="C20457" s="1" t="str">
        <f aca="false">IF(H20457="",F20457,H20457)</f>
        <v>crimson</v>
      </c>
      <c r="G20457" s="1" t="n">
        <v>65140</v>
      </c>
      <c r="H20457" s="1" t="s">
        <v>25894</v>
      </c>
      <c r="I20457" s="1" t="n">
        <v>64513</v>
      </c>
      <c r="J20457" s="1" t="s">
        <v>25895</v>
      </c>
    </row>
    <row r="20458" customFormat="false" ht="15" hidden="false" customHeight="true" outlineLevel="0" collapsed="false">
      <c r="A20458" s="1" t="n">
        <f aca="false">IF(IFERROR((MATCH(G20458,$G$1:$G$12712,0)),0),INDEX($A$1:$A$12712,MATCH(G20458,$G$1:$G$12712,0)),MAX($A$2:$A20457)+1)</f>
        <v>16107</v>
      </c>
      <c r="B20458" s="1" t="e">
        <f aca="false">IF(COUNTIF($G$1:$G$12712,G20458&gt;0),0,INDEX($A$1:$A$12712,MATCH(G20458,$G$1:$G$12712,0)))</f>
        <v>#N/A</v>
      </c>
      <c r="C20458" s="1" t="str">
        <f aca="false">IF(H20458="",F20458,H20458)</f>
        <v>blythe mesa solar ii</v>
      </c>
      <c r="G20458" s="1" t="n">
        <v>65053</v>
      </c>
      <c r="H20458" s="1" t="s">
        <v>25896</v>
      </c>
      <c r="I20458" s="1" t="n">
        <v>64459</v>
      </c>
      <c r="J20458" s="1" t="s">
        <v>25897</v>
      </c>
    </row>
    <row r="20459" customFormat="false" ht="15" hidden="false" customHeight="true" outlineLevel="0" collapsed="false">
      <c r="A20459" s="1" t="n">
        <f aca="false">IF(IFERROR((MATCH(G20459,$G$1:$G$12712,0)),0),INDEX($A$1:$A$12712,MATCH(G20459,$G$1:$G$12712,0)),MAX($A$2:$A20458)+1)</f>
        <v>16108</v>
      </c>
      <c r="B20459" s="1" t="e">
        <f aca="false">IF(COUNTIF($G$1:$G$12712,G20459&gt;0),0,INDEX($A$1:$A$12712,MATCH(G20459,$G$1:$G$12712,0)))</f>
        <v>#N/A</v>
      </c>
      <c r="C20459" s="1" t="str">
        <f aca="false">IF(H20459="",F20459,H20459)</f>
        <v>lacy creek wind energy center</v>
      </c>
      <c r="G20459" s="1" t="n">
        <v>65162</v>
      </c>
      <c r="H20459" s="1" t="s">
        <v>25898</v>
      </c>
      <c r="I20459" s="1" t="n">
        <v>64533</v>
      </c>
      <c r="J20459" s="1" t="s">
        <v>25899</v>
      </c>
    </row>
    <row r="20460" customFormat="false" ht="15" hidden="false" customHeight="true" outlineLevel="0" collapsed="false">
      <c r="A20460" s="1" t="n">
        <f aca="false">IF(IFERROR((MATCH(G20460,$G$1:$G$12712,0)),0),INDEX($A$1:$A$12712,MATCH(G20460,$G$1:$G$12712,0)),MAX($A$2:$A20459)+1)</f>
        <v>16109</v>
      </c>
      <c r="B20460" s="1" t="e">
        <f aca="false">IF(COUNTIF($G$1:$G$12712,G20460&gt;0),0,INDEX($A$1:$A$12712,MATCH(G20460,$G$1:$G$12712,0)))</f>
        <v>#N/A</v>
      </c>
      <c r="C20460" s="1" t="str">
        <f aca="false">IF(H20460="",F20460,H20460)</f>
        <v>ventress solar 1</v>
      </c>
      <c r="G20460" s="1" t="n">
        <v>65030</v>
      </c>
      <c r="H20460" s="1" t="s">
        <v>25900</v>
      </c>
      <c r="I20460" s="1" t="n">
        <v>62842</v>
      </c>
      <c r="J20460" s="1" t="s">
        <v>22820</v>
      </c>
    </row>
    <row r="20461" customFormat="false" ht="15" hidden="false" customHeight="true" outlineLevel="0" collapsed="false">
      <c r="A20461" s="1" t="n">
        <f aca="false">IF(IFERROR((MATCH(G20461,$G$1:$G$12712,0)),0),INDEX($A$1:$A$12712,MATCH(G20461,$G$1:$G$12712,0)),MAX($A$2:$A20460)+1)</f>
        <v>16110</v>
      </c>
      <c r="B20461" s="1" t="e">
        <f aca="false">IF(COUNTIF($G$1:$G$12712,G20461&gt;0),0,INDEX($A$1:$A$12712,MATCH(G20461,$G$1:$G$12712,0)))</f>
        <v>#N/A</v>
      </c>
      <c r="C20461" s="1" t="str">
        <f aca="false">IF(H20461="",F20461,H20461)</f>
        <v>hubbard wind</v>
      </c>
      <c r="G20461" s="1" t="n">
        <v>65048</v>
      </c>
      <c r="H20461" s="1" t="s">
        <v>25901</v>
      </c>
      <c r="I20461" s="1" t="n">
        <v>64468</v>
      </c>
      <c r="J20461" s="1" t="s">
        <v>25902</v>
      </c>
    </row>
    <row r="20462" customFormat="false" ht="15" hidden="false" customHeight="true" outlineLevel="0" collapsed="false">
      <c r="A20462" s="1" t="n">
        <f aca="false">IF(IFERROR((MATCH(G20462,$G$1:$G$12712,0)),0),INDEX($A$1:$A$12712,MATCH(G20462,$G$1:$G$12712,0)),MAX($A$2:$A20461)+1)</f>
        <v>16111</v>
      </c>
      <c r="B20462" s="1" t="e">
        <f aca="false">IF(COUNTIF($G$1:$G$12712,G20462&gt;0),0,INDEX($A$1:$A$12712,MATCH(G20462,$G$1:$G$12712,0)))</f>
        <v>#N/A</v>
      </c>
      <c r="C20462" s="1" t="str">
        <f aca="false">IF(H20462="",F20462,H20462)</f>
        <v>limestone wind project</v>
      </c>
      <c r="G20462" s="1" t="n">
        <v>65306</v>
      </c>
      <c r="H20462" s="1" t="s">
        <v>25903</v>
      </c>
      <c r="I20462" s="1" t="n">
        <v>64611</v>
      </c>
      <c r="J20462" s="1" t="s">
        <v>25904</v>
      </c>
    </row>
    <row r="20463" customFormat="false" ht="15" hidden="false" customHeight="true" outlineLevel="0" collapsed="false">
      <c r="A20463" s="1" t="n">
        <f aca="false">IF(IFERROR((MATCH(G20463,$G$1:$G$12712,0)),0),INDEX($A$1:$A$12712,MATCH(G20463,$G$1:$G$12712,0)),MAX($A$2:$A20462)+1)</f>
        <v>16112</v>
      </c>
      <c r="B20463" s="1" t="e">
        <f aca="false">IF(COUNTIF($G$1:$G$12712,G20463&gt;0),0,INDEX($A$1:$A$12712,MATCH(G20463,$G$1:$G$12712,0)))</f>
        <v>#N/A</v>
      </c>
      <c r="C20463" s="1" t="str">
        <f aca="false">IF(H20463="",F20463,H20463)</f>
        <v>south ripley solar</v>
      </c>
      <c r="G20463" s="1" t="n">
        <v>64911</v>
      </c>
      <c r="H20463" s="1" t="s">
        <v>25905</v>
      </c>
      <c r="I20463" s="1" t="n">
        <v>64389</v>
      </c>
      <c r="J20463" s="1" t="s">
        <v>25906</v>
      </c>
    </row>
    <row r="20464" customFormat="false" ht="15" hidden="false" customHeight="true" outlineLevel="0" collapsed="false">
      <c r="A20464" s="1" t="n">
        <f aca="false">IF(IFERROR((MATCH(G20464,$G$1:$G$12712,0)),0),INDEX($A$1:$A$12712,MATCH(G20464,$G$1:$G$12712,0)),MAX($A$2:$A20463)+1)</f>
        <v>16113</v>
      </c>
      <c r="B20464" s="1" t="e">
        <f aca="false">IF(COUNTIF($G$1:$G$12712,G20464&gt;0),0,INDEX($A$1:$A$12712,MATCH(G20464,$G$1:$G$12712,0)))</f>
        <v>#N/A</v>
      </c>
      <c r="C20464" s="1" t="str">
        <f aca="false">IF(H20464="",F20464,H20464)</f>
        <v>sapphire sky wind energy llc</v>
      </c>
      <c r="G20464" s="1" t="n">
        <v>65316</v>
      </c>
      <c r="H20464" s="1" t="s">
        <v>25907</v>
      </c>
      <c r="I20464" s="1" t="n">
        <v>49893</v>
      </c>
      <c r="J20464" s="1" t="s">
        <v>24237</v>
      </c>
    </row>
    <row r="20465" customFormat="false" ht="15" hidden="false" customHeight="true" outlineLevel="0" collapsed="false">
      <c r="A20465" s="1" t="n">
        <f aca="false">IF(IFERROR((MATCH(G20465,$G$1:$G$12712,0)),0),INDEX($A$1:$A$12712,MATCH(G20465,$G$1:$G$12712,0)),MAX($A$2:$A20464)+1)</f>
        <v>16114</v>
      </c>
      <c r="B20465" s="1" t="e">
        <f aca="false">IF(COUNTIF($G$1:$G$12712,G20465&gt;0),0,INDEX($A$1:$A$12712,MATCH(G20465,$G$1:$G$12712,0)))</f>
        <v>#N/A</v>
      </c>
      <c r="C20465" s="1" t="str">
        <f aca="false">IF(H20465="",F20465,H20465)</f>
        <v>sun valley solar project</v>
      </c>
      <c r="G20465" s="1" t="n">
        <v>65303</v>
      </c>
      <c r="H20465" s="1" t="s">
        <v>25908</v>
      </c>
      <c r="I20465" s="1" t="n">
        <v>64608</v>
      </c>
      <c r="J20465" s="1" t="s">
        <v>25909</v>
      </c>
    </row>
    <row r="20466" customFormat="false" ht="15" hidden="false" customHeight="true" outlineLevel="0" collapsed="false">
      <c r="A20466" s="1" t="n">
        <f aca="false">IF(IFERROR((MATCH(G20466,$G$1:$G$12712,0)),0),INDEX($A$1:$A$12712,MATCH(G20466,$G$1:$G$12712,0)),MAX($A$2:$A20465)+1)</f>
        <v>16115</v>
      </c>
      <c r="B20466" s="1" t="e">
        <f aca="false">IF(COUNTIF($G$1:$G$12712,G20466&gt;0),0,INDEX($A$1:$A$12712,MATCH(G20466,$G$1:$G$12712,0)))</f>
        <v>#N/A</v>
      </c>
      <c r="C20466" s="1" t="str">
        <f aca="false">IF(H20466="",F20466,H20466)</f>
        <v>mill point solar</v>
      </c>
      <c r="G20466" s="1" t="n">
        <v>64912</v>
      </c>
      <c r="H20466" s="1" t="s">
        <v>25910</v>
      </c>
      <c r="I20466" s="1" t="n">
        <v>64388</v>
      </c>
      <c r="J20466" s="1" t="s">
        <v>25911</v>
      </c>
    </row>
    <row r="20467" customFormat="false" ht="15" hidden="false" customHeight="true" outlineLevel="0" collapsed="false">
      <c r="A20467" s="1" t="n">
        <f aca="false">IF(IFERROR((MATCH(G20467,$G$1:$G$12712,0)),0),INDEX($A$1:$A$12712,MATCH(G20467,$G$1:$G$12712,0)),MAX($A$2:$A20466)+1)</f>
        <v>16116</v>
      </c>
      <c r="B20467" s="1" t="e">
        <f aca="false">IF(COUNTIF($G$1:$G$12712,G20467&gt;0),0,INDEX($A$1:$A$12712,MATCH(G20467,$G$1:$G$12712,0)))</f>
        <v>#N/A</v>
      </c>
      <c r="C20467" s="1" t="str">
        <f aca="false">IF(H20467="",F20467,H20467)</f>
        <v>sandy branch solar</v>
      </c>
      <c r="G20467" s="1" t="n">
        <v>65034</v>
      </c>
      <c r="H20467" s="1" t="s">
        <v>25912</v>
      </c>
      <c r="I20467" s="1" t="n">
        <v>64455</v>
      </c>
      <c r="J20467" s="1" t="s">
        <v>25913</v>
      </c>
    </row>
    <row r="20468" customFormat="false" ht="15" hidden="false" customHeight="true" outlineLevel="0" collapsed="false">
      <c r="A20468" s="1" t="n">
        <f aca="false">IF(IFERROR((MATCH(G20468,$G$1:$G$12712,0)),0),INDEX($A$1:$A$12712,MATCH(G20468,$G$1:$G$12712,0)),MAX($A$2:$A20467)+1)</f>
        <v>16117</v>
      </c>
      <c r="B20468" s="1" t="e">
        <f aca="false">IF(COUNTIF($G$1:$G$12712,G20468&gt;0),0,INDEX($A$1:$A$12712,MATCH(G20468,$G$1:$G$12712,0)))</f>
        <v>#N/A</v>
      </c>
      <c r="C20468" s="1" t="str">
        <f aca="false">IF(H20468="",F20468,H20468)</f>
        <v>meridian wind park</v>
      </c>
      <c r="G20468" s="1" t="n">
        <v>65328</v>
      </c>
      <c r="H20468" s="1" t="s">
        <v>25914</v>
      </c>
      <c r="I20468" s="1" t="n">
        <v>5109</v>
      </c>
      <c r="J20468" s="1" t="s">
        <v>25915</v>
      </c>
    </row>
    <row r="20469" customFormat="false" ht="15" hidden="false" customHeight="true" outlineLevel="0" collapsed="false">
      <c r="A20469" s="1" t="n">
        <f aca="false">IF(IFERROR((MATCH(G20469,$G$1:$G$12712,0)),0),INDEX($A$1:$A$12712,MATCH(G20469,$G$1:$G$12712,0)),MAX($A$2:$A20468)+1)</f>
        <v>16118</v>
      </c>
      <c r="B20469" s="1" t="e">
        <f aca="false">IF(COUNTIF($G$1:$G$12712,G20469&gt;0),0,INDEX($A$1:$A$12712,MATCH(G20469,$G$1:$G$12712,0)))</f>
        <v>#N/A</v>
      </c>
      <c r="C20469" s="1" t="str">
        <f aca="false">IF(H20469="",F20469,H20469)</f>
        <v>niyol wind, llc</v>
      </c>
      <c r="G20469" s="1" t="n">
        <v>65059</v>
      </c>
      <c r="H20469" s="1" t="s">
        <v>25916</v>
      </c>
      <c r="I20469" s="1" t="n">
        <v>64461</v>
      </c>
      <c r="J20469" s="1" t="s">
        <v>25916</v>
      </c>
    </row>
    <row r="20470" customFormat="false" ht="15" hidden="false" customHeight="true" outlineLevel="0" collapsed="false">
      <c r="A20470" s="1" t="n">
        <f aca="false">IF(IFERROR((MATCH(G20470,$G$1:$G$12712,0)),0),INDEX($A$1:$A$12712,MATCH(G20470,$G$1:$G$12712,0)),MAX($A$2:$A20469)+1)</f>
        <v>16119</v>
      </c>
      <c r="B20470" s="1" t="e">
        <f aca="false">IF(COUNTIF($G$1:$G$12712,G20470&gt;0),0,INDEX($A$1:$A$12712,MATCH(G20470,$G$1:$G$12712,0)))</f>
        <v>#N/A</v>
      </c>
      <c r="C20470" s="1" t="str">
        <f aca="false">IF(H20470="",F20470,H20470)</f>
        <v>pike creek wind</v>
      </c>
      <c r="G20470" s="1" t="n">
        <v>65049</v>
      </c>
      <c r="H20470" s="1" t="s">
        <v>25917</v>
      </c>
      <c r="I20470" s="1" t="n">
        <v>64467</v>
      </c>
      <c r="J20470" s="1" t="s">
        <v>25918</v>
      </c>
    </row>
    <row r="20471" customFormat="false" ht="15" hidden="false" customHeight="true" outlineLevel="0" collapsed="false">
      <c r="A20471" s="1" t="n">
        <f aca="false">IF(IFERROR((MATCH(G20471,$G$1:$G$12712,0)),0),INDEX($A$1:$A$12712,MATCH(G20471,$G$1:$G$12712,0)),MAX($A$2:$A20470)+1)</f>
        <v>16120</v>
      </c>
      <c r="B20471" s="1" t="e">
        <f aca="false">IF(COUNTIF($G$1:$G$12712,G20471&gt;0),0,INDEX($A$1:$A$12712,MATCH(G20471,$G$1:$G$12712,0)))</f>
        <v>#N/A</v>
      </c>
      <c r="C20471" s="1" t="str">
        <f aca="false">IF(H20471="",F20471,H20471)</f>
        <v>elliot solar llc</v>
      </c>
      <c r="G20471" s="1" t="n">
        <v>64904</v>
      </c>
      <c r="H20471" s="1" t="s">
        <v>25919</v>
      </c>
      <c r="I20471" s="1" t="n">
        <v>64172</v>
      </c>
      <c r="J20471" s="1" t="s">
        <v>25920</v>
      </c>
    </row>
    <row r="20472" customFormat="false" ht="15" hidden="false" customHeight="true" outlineLevel="0" collapsed="false">
      <c r="A20472" s="1" t="n">
        <f aca="false">IF(IFERROR((MATCH(G20472,$G$1:$G$12712,0)),0),INDEX($A$1:$A$12712,MATCH(G20472,$G$1:$G$12712,0)),MAX($A$2:$A20471)+1)</f>
        <v>16121</v>
      </c>
      <c r="B20472" s="1" t="e">
        <f aca="false">IF(COUNTIF($G$1:$G$12712,G20472&gt;0),0,INDEX($A$1:$A$12712,MATCH(G20472,$G$1:$G$12712,0)))</f>
        <v>#N/A</v>
      </c>
      <c r="C20472" s="1" t="str">
        <f aca="false">IF(H20472="",F20472,H20472)</f>
        <v>oe_ms6</v>
      </c>
      <c r="G20472" s="1" t="n">
        <v>65291</v>
      </c>
      <c r="H20472" s="1" t="s">
        <v>25921</v>
      </c>
      <c r="I20472" s="1" t="n">
        <v>64582</v>
      </c>
      <c r="J20472" s="1" t="s">
        <v>25921</v>
      </c>
    </row>
    <row r="20473" customFormat="false" ht="15" hidden="false" customHeight="true" outlineLevel="0" collapsed="false">
      <c r="A20473" s="1" t="n">
        <f aca="false">IF(IFERROR((MATCH(G20473,$G$1:$G$12712,0)),0),INDEX($A$1:$A$12712,MATCH(G20473,$G$1:$G$12712,0)),MAX($A$2:$A20472)+1)</f>
        <v>16122</v>
      </c>
      <c r="B20473" s="1" t="e">
        <f aca="false">IF(COUNTIF($G$1:$G$12712,G20473&gt;0),0,INDEX($A$1:$A$12712,MATCH(G20473,$G$1:$G$12712,0)))</f>
        <v>#N/A</v>
      </c>
      <c r="C20473" s="1" t="str">
        <f aca="false">IF(H20473="",F20473,H20473)</f>
        <v>horizon solar</v>
      </c>
      <c r="G20473" s="1" t="n">
        <v>65308</v>
      </c>
      <c r="H20473" s="1" t="s">
        <v>25922</v>
      </c>
      <c r="I20473" s="1" t="n">
        <v>50123</v>
      </c>
      <c r="J20473" s="1" t="s">
        <v>25147</v>
      </c>
    </row>
    <row r="20474" customFormat="false" ht="15" hidden="false" customHeight="true" outlineLevel="0" collapsed="false">
      <c r="A20474" s="1" t="n">
        <f aca="false">IF(IFERROR((MATCH(G20474,$G$1:$G$12712,0)),0),INDEX($A$1:$A$12712,MATCH(G20474,$G$1:$G$12712,0)),MAX($A$2:$A20473)+1)</f>
        <v>16123</v>
      </c>
      <c r="B20474" s="1" t="e">
        <f aca="false">IF(COUNTIF($G$1:$G$12712,G20474&gt;0),0,INDEX($A$1:$A$12712,MATCH(G20474,$G$1:$G$12712,0)))</f>
        <v>#N/A</v>
      </c>
      <c r="C20474" s="1" t="str">
        <f aca="false">IF(H20474="",F20474,H20474)</f>
        <v>grant county</v>
      </c>
      <c r="G20474" s="1" t="n">
        <v>65007</v>
      </c>
      <c r="H20474" s="1" t="s">
        <v>25923</v>
      </c>
      <c r="I20474" s="1" t="n">
        <v>20856</v>
      </c>
      <c r="J20474" s="1" t="s">
        <v>21272</v>
      </c>
    </row>
    <row r="20475" customFormat="false" ht="15" hidden="false" customHeight="true" outlineLevel="0" collapsed="false">
      <c r="A20475" s="1" t="n">
        <f aca="false">IF(IFERROR((MATCH(G20475,$G$1:$G$12712,0)),0),INDEX($A$1:$A$12712,MATCH(G20475,$G$1:$G$12712,0)),MAX($A$2:$A20474)+1)</f>
        <v>16124</v>
      </c>
      <c r="B20475" s="1" t="e">
        <f aca="false">IF(COUNTIF($G$1:$G$12712,G20475&gt;0),0,INDEX($A$1:$A$12712,MATCH(G20475,$G$1:$G$12712,0)))</f>
        <v>#N/A</v>
      </c>
      <c r="C20475" s="1" t="str">
        <f aca="false">IF(H20475="",F20475,H20475)</f>
        <v>shakes solar</v>
      </c>
      <c r="G20475" s="1" t="n">
        <v>65333</v>
      </c>
      <c r="H20475" s="1" t="s">
        <v>25924</v>
      </c>
      <c r="I20475" s="1" t="n">
        <v>61060</v>
      </c>
      <c r="J20475" s="1" t="s">
        <v>22941</v>
      </c>
    </row>
    <row r="20476" customFormat="false" ht="15" hidden="false" customHeight="true" outlineLevel="0" collapsed="false">
      <c r="A20476" s="1" t="n">
        <f aca="false">IF(IFERROR((MATCH(G20476,$G$1:$G$12712,0)),0),INDEX($A$1:$A$12712,MATCH(G20476,$G$1:$G$12712,0)),MAX($A$2:$A20475)+1)</f>
        <v>16125</v>
      </c>
      <c r="B20476" s="1" t="e">
        <f aca="false">IF(COUNTIF($G$1:$G$12712,G20476&gt;0),0,INDEX($A$1:$A$12712,MATCH(G20476,$G$1:$G$12712,0)))</f>
        <v>#N/A</v>
      </c>
      <c r="C20476" s="1" t="str">
        <f aca="false">IF(H20476="",F20476,H20476)</f>
        <v>sun mountain solar 1</v>
      </c>
      <c r="G20476" s="1" t="n">
        <v>65032</v>
      </c>
      <c r="H20476" s="1" t="s">
        <v>25925</v>
      </c>
      <c r="I20476" s="1" t="n">
        <v>62842</v>
      </c>
      <c r="J20476" s="1" t="s">
        <v>22820</v>
      </c>
    </row>
    <row r="20477" customFormat="false" ht="15" hidden="false" customHeight="true" outlineLevel="0" collapsed="false">
      <c r="A20477" s="1" t="n">
        <f aca="false">IF(IFERROR((MATCH(G20477,$G$1:$G$12712,0)),0),INDEX($A$1:$A$12712,MATCH(G20477,$G$1:$G$12712,0)),MAX($A$2:$A20476)+1)</f>
        <v>16126</v>
      </c>
      <c r="B20477" s="1" t="e">
        <f aca="false">IF(COUNTIF($G$1:$G$12712,G20477&gt;0),0,INDEX($A$1:$A$12712,MATCH(G20477,$G$1:$G$12712,0)))</f>
        <v>#N/A</v>
      </c>
      <c r="C20477" s="1" t="str">
        <f aca="false">IF(H20477="",F20477,H20477)</f>
        <v>atlanta farms solar</v>
      </c>
      <c r="G20477" s="1" t="n">
        <v>65128</v>
      </c>
      <c r="H20477" s="1" t="s">
        <v>25926</v>
      </c>
      <c r="I20477" s="1" t="n">
        <v>64496</v>
      </c>
      <c r="J20477" s="1" t="s">
        <v>25927</v>
      </c>
    </row>
    <row r="20478" customFormat="false" ht="15" hidden="false" customHeight="true" outlineLevel="0" collapsed="false">
      <c r="A20478" s="1" t="n">
        <f aca="false">IF(IFERROR((MATCH(G20478,$G$1:$G$12712,0)),0),INDEX($A$1:$A$12712,MATCH(G20478,$G$1:$G$12712,0)),MAX($A$2:$A20477)+1)</f>
        <v>16127</v>
      </c>
      <c r="B20478" s="1" t="e">
        <f aca="false">IF(COUNTIF($G$1:$G$12712,G20478&gt;0),0,INDEX($A$1:$A$12712,MATCH(G20478,$G$1:$G$12712,0)))</f>
        <v>#N/A</v>
      </c>
      <c r="C20478" s="1" t="str">
        <f aca="false">IF(H20478="",F20478,H20478)</f>
        <v>jayhawk wind energy center</v>
      </c>
      <c r="G20478" s="1" t="n">
        <v>65129</v>
      </c>
      <c r="H20478" s="1" t="s">
        <v>25928</v>
      </c>
      <c r="I20478" s="1" t="n">
        <v>49893</v>
      </c>
      <c r="J20478" s="1" t="s">
        <v>24237</v>
      </c>
    </row>
    <row r="20479" customFormat="false" ht="15" hidden="false" customHeight="true" outlineLevel="0" collapsed="false">
      <c r="A20479" s="1" t="n">
        <f aca="false">IF(IFERROR((MATCH(G20479,$G$1:$G$12712,0)),0),INDEX($A$1:$A$12712,MATCH(G20479,$G$1:$G$12712,0)),MAX($A$2:$A20478)+1)</f>
        <v>16128</v>
      </c>
      <c r="B20479" s="1" t="e">
        <f aca="false">IF(COUNTIF($G$1:$G$12712,G20479&gt;0),0,INDEX($A$1:$A$12712,MATCH(G20479,$G$1:$G$12712,0)))</f>
        <v>#N/A</v>
      </c>
      <c r="C20479" s="1" t="str">
        <f aca="false">IF(H20479="",F20479,H20479)</f>
        <v>boulder solar iii llc</v>
      </c>
      <c r="G20479" s="1" t="n">
        <v>65141</v>
      </c>
      <c r="H20479" s="1" t="s">
        <v>25929</v>
      </c>
      <c r="I20479" s="1" t="n">
        <v>61222</v>
      </c>
      <c r="J20479" s="1" t="s">
        <v>22789</v>
      </c>
    </row>
    <row r="20480" customFormat="false" ht="15" hidden="false" customHeight="true" outlineLevel="0" collapsed="false">
      <c r="A20480" s="1" t="n">
        <f aca="false">IF(IFERROR((MATCH(G20480,$G$1:$G$12712,0)),0),INDEX($A$1:$A$12712,MATCH(G20480,$G$1:$G$12712,0)),MAX($A$2:$A20479)+1)</f>
        <v>16129</v>
      </c>
      <c r="B20480" s="1" t="e">
        <f aca="false">IF(COUNTIF($G$1:$G$12712,G20480&gt;0),0,INDEX($A$1:$A$12712,MATCH(G20480,$G$1:$G$12712,0)))</f>
        <v>#N/A</v>
      </c>
      <c r="C20480" s="1" t="str">
        <f aca="false">IF(H20480="",F20480,H20480)</f>
        <v>appaloosa run wind</v>
      </c>
      <c r="G20480" s="1" t="n">
        <v>65335</v>
      </c>
      <c r="H20480" s="1" t="s">
        <v>25930</v>
      </c>
      <c r="I20480" s="1" t="n">
        <v>64655</v>
      </c>
      <c r="J20480" s="1" t="s">
        <v>25931</v>
      </c>
    </row>
    <row r="20481" customFormat="false" ht="15" hidden="false" customHeight="true" outlineLevel="0" collapsed="false">
      <c r="A20481" s="1" t="n">
        <f aca="false">IF(IFERROR((MATCH(G20481,$G$1:$G$12712,0)),0),INDEX($A$1:$A$12712,MATCH(G20481,$G$1:$G$12712,0)),MAX($A$2:$A20480)+1)</f>
        <v>16130</v>
      </c>
      <c r="B20481" s="1" t="e">
        <f aca="false">IF(COUNTIF($G$1:$G$12712,G20481&gt;0),0,INDEX($A$1:$A$12712,MATCH(G20481,$G$1:$G$12712,0)))</f>
        <v>#N/A</v>
      </c>
      <c r="C20481" s="1" t="str">
        <f aca="false">IF(H20481="",F20481,H20481)</f>
        <v>bigbeau solar, llc</v>
      </c>
      <c r="G20481" s="1" t="n">
        <v>64993</v>
      </c>
      <c r="H20481" s="1" t="s">
        <v>25932</v>
      </c>
      <c r="I20481" s="1" t="n">
        <v>64424</v>
      </c>
      <c r="J20481" s="1" t="s">
        <v>25933</v>
      </c>
    </row>
    <row r="20482" customFormat="false" ht="15" hidden="false" customHeight="true" outlineLevel="0" collapsed="false">
      <c r="A20482" s="1" t="n">
        <f aca="false">IF(IFERROR((MATCH(G20482,$G$1:$G$12712,0)),0),INDEX($A$1:$A$12712,MATCH(G20482,$G$1:$G$12712,0)),MAX($A$2:$A20481)+1)</f>
        <v>16131</v>
      </c>
      <c r="B20482" s="1" t="e">
        <f aca="false">IF(COUNTIF($G$1:$G$12712,G20482&gt;0),0,INDEX($A$1:$A$12712,MATCH(G20482,$G$1:$G$12712,0)))</f>
        <v>#N/A</v>
      </c>
      <c r="C20482" s="1" t="str">
        <f aca="false">IF(H20482="",F20482,H20482)</f>
        <v>cedar creek wind, llc</v>
      </c>
      <c r="G20482" s="1" t="n">
        <v>65311</v>
      </c>
      <c r="H20482" s="1" t="s">
        <v>25934</v>
      </c>
      <c r="I20482" s="1" t="n">
        <v>64624</v>
      </c>
      <c r="J20482" s="1" t="s">
        <v>25934</v>
      </c>
    </row>
    <row r="20483" customFormat="false" ht="15" hidden="false" customHeight="true" outlineLevel="0" collapsed="false">
      <c r="A20483" s="1" t="n">
        <f aca="false">IF(IFERROR((MATCH(G20483,$G$1:$G$12712,0)),0),INDEX($A$1:$A$12712,MATCH(G20483,$G$1:$G$12712,0)),MAX($A$2:$A20482)+1)</f>
        <v>16132</v>
      </c>
      <c r="B20483" s="1" t="e">
        <f aca="false">IF(COUNTIF($G$1:$G$12712,G20483&gt;0),0,INDEX($A$1:$A$12712,MATCH(G20483,$G$1:$G$12712,0)))</f>
        <v>#N/A</v>
      </c>
      <c r="C20483" s="1" t="str">
        <f aca="false">IF(H20483="",F20483,H20483)</f>
        <v>bellflower solar 1</v>
      </c>
      <c r="G20483" s="1" t="n">
        <v>65031</v>
      </c>
      <c r="H20483" s="1" t="s">
        <v>25935</v>
      </c>
      <c r="I20483" s="1" t="n">
        <v>62842</v>
      </c>
      <c r="J20483" s="1" t="s">
        <v>22820</v>
      </c>
    </row>
    <row r="20484" customFormat="false" ht="15" hidden="false" customHeight="true" outlineLevel="0" collapsed="false">
      <c r="A20484" s="1" t="n">
        <f aca="false">IF(IFERROR((MATCH(G20484,$G$1:$G$12712,0)),0),INDEX($A$1:$A$12712,MATCH(G20484,$G$1:$G$12712,0)),MAX($A$2:$A20483)+1)</f>
        <v>16133</v>
      </c>
      <c r="B20484" s="1" t="e">
        <f aca="false">IF(COUNTIF($G$1:$G$12712,G20484&gt;0),0,INDEX($A$1:$A$12712,MATCH(G20484,$G$1:$G$12712,0)))</f>
        <v>#N/A</v>
      </c>
      <c r="C20484" s="1" t="str">
        <f aca="false">IF(H20484="",F20484,H20484)</f>
        <v>wood county</v>
      </c>
      <c r="G20484" s="1" t="n">
        <v>65011</v>
      </c>
      <c r="H20484" s="1" t="s">
        <v>25936</v>
      </c>
      <c r="I20484" s="1" t="n">
        <v>20856</v>
      </c>
      <c r="J20484" s="1" t="s">
        <v>21272</v>
      </c>
    </row>
    <row r="20485" customFormat="false" ht="15" hidden="false" customHeight="true" outlineLevel="0" collapsed="false">
      <c r="A20485" s="1" t="n">
        <f aca="false">IF(IFERROR((MATCH(G20485,$G$1:$G$12712,0)),0),INDEX($A$1:$A$12712,MATCH(G20485,$G$1:$G$12712,0)),MAX($A$2:$A20484)+1)</f>
        <v>16134</v>
      </c>
      <c r="B20485" s="1" t="e">
        <f aca="false">IF(COUNTIF($G$1:$G$12712,G20485&gt;0),0,INDEX($A$1:$A$12712,MATCH(G20485,$G$1:$G$12712,0)))</f>
        <v>#N/A</v>
      </c>
      <c r="C20485" s="1" t="str">
        <f aca="false">IF(H20485="",F20485,H20485)</f>
        <v>fort powhatan solar</v>
      </c>
      <c r="G20485" s="1" t="n">
        <v>65322</v>
      </c>
      <c r="H20485" s="1" t="s">
        <v>25937</v>
      </c>
      <c r="I20485" s="1" t="n">
        <v>19876</v>
      </c>
      <c r="J20485" s="1" t="s">
        <v>25938</v>
      </c>
    </row>
    <row r="20486" customFormat="false" ht="15" hidden="false" customHeight="true" outlineLevel="0" collapsed="false">
      <c r="A20486" s="1" t="n">
        <f aca="false">IF(IFERROR((MATCH(G20486,$G$1:$G$12712,0)),0),INDEX($A$1:$A$12712,MATCH(G20486,$G$1:$G$12712,0)),MAX($A$2:$A20485)+1)</f>
        <v>16135</v>
      </c>
      <c r="B20486" s="1" t="e">
        <f aca="false">IF(COUNTIF($G$1:$G$12712,G20486&gt;0),0,INDEX($A$1:$A$12712,MATCH(G20486,$G$1:$G$12712,0)))</f>
        <v>#N/A</v>
      </c>
      <c r="C20486" s="1" t="str">
        <f aca="false">IF(H20486="",F20486,H20486)</f>
        <v>onion river</v>
      </c>
      <c r="G20486" s="1" t="n">
        <v>65008</v>
      </c>
      <c r="H20486" s="1" t="s">
        <v>25939</v>
      </c>
      <c r="I20486" s="1" t="n">
        <v>20856</v>
      </c>
      <c r="J20486" s="1" t="s">
        <v>21272</v>
      </c>
    </row>
    <row r="20487" customFormat="false" ht="15" hidden="false" customHeight="true" outlineLevel="0" collapsed="false">
      <c r="A20487" s="1" t="n">
        <f aca="false">IF(IFERROR((MATCH(G20487,$G$1:$G$12712,0)),0),INDEX($A$1:$A$12712,MATCH(G20487,$G$1:$G$12712,0)),MAX($A$2:$A20486)+1)</f>
        <v>16136</v>
      </c>
      <c r="B20487" s="1" t="e">
        <f aca="false">IF(COUNTIF($G$1:$G$12712,G20487&gt;0),0,INDEX($A$1:$A$12712,MATCH(G20487,$G$1:$G$12712,0)))</f>
        <v>#N/A</v>
      </c>
      <c r="C20487" s="1" t="str">
        <f aca="false">IF(H20487="",F20487,H20487)</f>
        <v>dulles solar and storage</v>
      </c>
      <c r="G20487" s="1" t="n">
        <v>65043</v>
      </c>
      <c r="H20487" s="1" t="s">
        <v>25940</v>
      </c>
      <c r="I20487" s="1" t="n">
        <v>5248</v>
      </c>
      <c r="J20487" s="1" t="s">
        <v>22707</v>
      </c>
    </row>
    <row r="20488" customFormat="false" ht="15" hidden="false" customHeight="true" outlineLevel="0" collapsed="false">
      <c r="A20488" s="1" t="n">
        <f aca="false">IF(IFERROR((MATCH(G20488,$G$1:$G$12712,0)),0),INDEX($A$1:$A$12712,MATCH(G20488,$G$1:$G$12712,0)),MAX($A$2:$A20487)+1)</f>
        <v>16137</v>
      </c>
      <c r="B20488" s="1" t="e">
        <f aca="false">IF(COUNTIF($G$1:$G$12712,G20488&gt;0),0,INDEX($A$1:$A$12712,MATCH(G20488,$G$1:$G$12712,0)))</f>
        <v>#N/A</v>
      </c>
      <c r="C20488" s="1" t="str">
        <f aca="false">IF(H20488="",F20488,H20488)</f>
        <v>daybreak solar</v>
      </c>
      <c r="G20488" s="1" t="n">
        <v>64974</v>
      </c>
      <c r="H20488" s="1" t="s">
        <v>25941</v>
      </c>
      <c r="I20488" s="1" t="n">
        <v>15399</v>
      </c>
      <c r="J20488" s="1" t="s">
        <v>25942</v>
      </c>
    </row>
    <row r="20489" customFormat="false" ht="15" hidden="false" customHeight="true" outlineLevel="0" collapsed="false">
      <c r="A20489" s="1" t="n">
        <f aca="false">IF(IFERROR((MATCH(G20489,$G$1:$G$12712,0)),0),INDEX($A$1:$A$12712,MATCH(G20489,$G$1:$G$12712,0)),MAX($A$2:$A20488)+1)</f>
        <v>16138</v>
      </c>
      <c r="B20489" s="1" t="e">
        <f aca="false">IF(COUNTIF($G$1:$G$12712,G20489&gt;0),0,INDEX($A$1:$A$12712,MATCH(G20489,$G$1:$G$12712,0)))</f>
        <v>#N/A</v>
      </c>
      <c r="C20489" s="1" t="str">
        <f aca="false">IF(H20489="",F20489,H20489)</f>
        <v>pecan prairie south solar</v>
      </c>
      <c r="G20489" s="1" t="n">
        <v>64981</v>
      </c>
      <c r="H20489" s="1" t="s">
        <v>25943</v>
      </c>
      <c r="I20489" s="1" t="n">
        <v>64410</v>
      </c>
      <c r="J20489" s="1" t="s">
        <v>25944</v>
      </c>
    </row>
    <row r="20490" customFormat="false" ht="15" hidden="false" customHeight="true" outlineLevel="0" collapsed="false">
      <c r="A20490" s="1" t="n">
        <f aca="false">IF(IFERROR((MATCH(G20490,$G$1:$G$12712,0)),0),INDEX($A$1:$A$12712,MATCH(G20490,$G$1:$G$12712,0)),MAX($A$2:$A20489)+1)</f>
        <v>16139</v>
      </c>
      <c r="B20490" s="1" t="e">
        <f aca="false">IF(COUNTIF($G$1:$G$12712,G20490&gt;0),0,INDEX($A$1:$A$12712,MATCH(G20490,$G$1:$G$12712,0)))</f>
        <v>#N/A</v>
      </c>
      <c r="C20490" s="1" t="str">
        <f aca="false">IF(H20490="",F20490,H20490)</f>
        <v>maplewood solar</v>
      </c>
      <c r="G20490" s="1" t="n">
        <v>65319</v>
      </c>
      <c r="H20490" s="1" t="s">
        <v>25945</v>
      </c>
      <c r="I20490" s="1" t="n">
        <v>19876</v>
      </c>
      <c r="J20490" s="1" t="s">
        <v>25938</v>
      </c>
    </row>
    <row r="20491" customFormat="false" ht="15" hidden="false" customHeight="true" outlineLevel="0" collapsed="false">
      <c r="A20491" s="1" t="n">
        <f aca="false">IF(IFERROR((MATCH(G20491,$G$1:$G$12712,0)),0),INDEX($A$1:$A$12712,MATCH(G20491,$G$1:$G$12712,0)),MAX($A$2:$A20490)+1)</f>
        <v>16140</v>
      </c>
      <c r="B20491" s="1" t="e">
        <f aca="false">IF(COUNTIF($G$1:$G$12712,G20491&gt;0),0,INDEX($A$1:$A$12712,MATCH(G20491,$G$1:$G$12712,0)))</f>
        <v>#N/A</v>
      </c>
      <c r="C20491" s="1" t="str">
        <f aca="false">IF(H20491="",F20491,H20491)</f>
        <v>tracy solar energy center</v>
      </c>
      <c r="G20491" s="1" t="n">
        <v>65051</v>
      </c>
      <c r="H20491" s="1" t="s">
        <v>25946</v>
      </c>
      <c r="I20491" s="1" t="n">
        <v>64452</v>
      </c>
      <c r="J20491" s="1" t="s">
        <v>25947</v>
      </c>
    </row>
    <row r="20492" customFormat="false" ht="15" hidden="false" customHeight="true" outlineLevel="0" collapsed="false">
      <c r="A20492" s="1" t="n">
        <f aca="false">IF(IFERROR((MATCH(G20492,$G$1:$G$12712,0)),0),INDEX($A$1:$A$12712,MATCH(G20492,$G$1:$G$12712,0)),MAX($A$2:$A20491)+1)</f>
        <v>16141</v>
      </c>
      <c r="B20492" s="1" t="e">
        <f aca="false">IF(COUNTIF($G$1:$G$12712,G20492&gt;0),0,INDEX($A$1:$A$12712,MATCH(G20492,$G$1:$G$12712,0)))</f>
        <v>#N/A</v>
      </c>
      <c r="C20492" s="1" t="str">
        <f aca="false">IF(H20492="",F20492,H20492)</f>
        <v>waverly solar, llc</v>
      </c>
      <c r="G20492" s="1" t="n">
        <v>65225</v>
      </c>
      <c r="H20492" s="1" t="s">
        <v>25948</v>
      </c>
      <c r="I20492" s="1" t="n">
        <v>64547</v>
      </c>
      <c r="J20492" s="1" t="s">
        <v>25948</v>
      </c>
    </row>
    <row r="20493" customFormat="false" ht="15" hidden="false" customHeight="true" outlineLevel="0" collapsed="false">
      <c r="A20493" s="1" t="n">
        <f aca="false">IF(IFERROR((MATCH(G20493,$G$1:$G$12712,0)),0),INDEX($A$1:$A$12712,MATCH(G20493,$G$1:$G$12712,0)),MAX($A$2:$A20492)+1)</f>
        <v>16142</v>
      </c>
      <c r="B20493" s="1" t="e">
        <f aca="false">IF(COUNTIF($G$1:$G$12712,G20493&gt;0),0,INDEX($A$1:$A$12712,MATCH(G20493,$G$1:$G$12712,0)))</f>
        <v>#N/A</v>
      </c>
      <c r="C20493" s="1" t="str">
        <f aca="false">IF(H20493="",F20493,H20493)</f>
        <v>mark center solar project</v>
      </c>
      <c r="G20493" s="1" t="n">
        <v>65050</v>
      </c>
      <c r="H20493" s="1" t="s">
        <v>25949</v>
      </c>
      <c r="I20493" s="1" t="n">
        <v>63467</v>
      </c>
      <c r="J20493" s="1" t="s">
        <v>25950</v>
      </c>
    </row>
    <row r="20494" customFormat="false" ht="15" hidden="false" customHeight="true" outlineLevel="0" collapsed="false">
      <c r="A20494" s="1" t="n">
        <f aca="false">IF(IFERROR((MATCH(G20494,$G$1:$G$12712,0)),0),INDEX($A$1:$A$12712,MATCH(G20494,$G$1:$G$12712,0)),MAX($A$2:$A20493)+1)</f>
        <v>16143</v>
      </c>
      <c r="B20494" s="1" t="e">
        <f aca="false">IF(COUNTIF($G$1:$G$12712,G20494&gt;0),0,INDEX($A$1:$A$12712,MATCH(G20494,$G$1:$G$12712,0)))</f>
        <v>#N/A</v>
      </c>
      <c r="C20494" s="1" t="str">
        <f aca="false">IF(H20494="",F20494,H20494)</f>
        <v>union ridge solar</v>
      </c>
      <c r="G20494" s="1" t="n">
        <v>65338</v>
      </c>
      <c r="H20494" s="1" t="s">
        <v>25951</v>
      </c>
      <c r="I20494" s="1" t="n">
        <v>50123</v>
      </c>
      <c r="J20494" s="1" t="s">
        <v>25147</v>
      </c>
    </row>
    <row r="20495" customFormat="false" ht="15" hidden="false" customHeight="true" outlineLevel="0" collapsed="false">
      <c r="A20495" s="1" t="n">
        <f aca="false">IF(IFERROR((MATCH(G20495,$G$1:$G$12712,0)),0),INDEX($A$1:$A$12712,MATCH(G20495,$G$1:$G$12712,0)),MAX($A$2:$A20494)+1)</f>
        <v>16144</v>
      </c>
      <c r="B20495" s="1" t="e">
        <f aca="false">IF(COUNTIF($G$1:$G$12712,G20495&gt;0),0,INDEX($A$1:$A$12712,MATCH(G20495,$G$1:$G$12712,0)))</f>
        <v>#N/A</v>
      </c>
      <c r="C20495" s="1" t="str">
        <f aca="false">IF(H20495="",F20495,H20495)</f>
        <v>sunset solar</v>
      </c>
      <c r="G20495" s="1" t="n">
        <v>65326</v>
      </c>
      <c r="H20495" s="1" t="s">
        <v>25952</v>
      </c>
      <c r="I20495" s="1" t="n">
        <v>15399</v>
      </c>
      <c r="J20495" s="1" t="s">
        <v>25942</v>
      </c>
    </row>
    <row r="20496" customFormat="false" ht="15" hidden="false" customHeight="true" outlineLevel="0" collapsed="false">
      <c r="A20496" s="1" t="n">
        <f aca="false">IF(IFERROR((MATCH(G20496,$G$1:$G$12712,0)),0),INDEX($A$1:$A$12712,MATCH(G20496,$G$1:$G$12712,0)),MAX($A$2:$A20495)+1)</f>
        <v>16145</v>
      </c>
      <c r="B20496" s="1" t="e">
        <f aca="false">IF(COUNTIF($G$1:$G$12712,G20496&gt;0),0,INDEX($A$1:$A$12712,MATCH(G20496,$G$1:$G$12712,0)))</f>
        <v>#N/A</v>
      </c>
      <c r="C20496" s="1" t="str">
        <f aca="false">IF(H20496="",F20496,H20496)</f>
        <v>springfield solar (wi)</v>
      </c>
      <c r="G20496" s="1" t="n">
        <v>64996</v>
      </c>
      <c r="H20496" s="1" t="s">
        <v>25953</v>
      </c>
      <c r="I20496" s="1" t="n">
        <v>20856</v>
      </c>
      <c r="J20496" s="1" t="s">
        <v>21272</v>
      </c>
    </row>
    <row r="20497" customFormat="false" ht="15" hidden="false" customHeight="true" outlineLevel="0" collapsed="false">
      <c r="A20497" s="1" t="n">
        <f aca="false">IF(IFERROR((MATCH(G20497,$G$1:$G$12712,0)),0),INDEX($A$1:$A$12712,MATCH(G20497,$G$1:$G$12712,0)),MAX($A$2:$A20496)+1)</f>
        <v>16146</v>
      </c>
      <c r="B20497" s="1" t="e">
        <f aca="false">IF(COUNTIF($G$1:$G$12712,G20497&gt;0),0,INDEX($A$1:$A$12712,MATCH(G20497,$G$1:$G$12712,0)))</f>
        <v>#N/A</v>
      </c>
      <c r="C20497" s="1" t="str">
        <f aca="false">IF(H20497="",F20497,H20497)</f>
        <v>cpv maple hill solar</v>
      </c>
      <c r="G20497" s="1" t="n">
        <v>65332</v>
      </c>
      <c r="H20497" s="1" t="s">
        <v>25954</v>
      </c>
      <c r="I20497" s="1" t="n">
        <v>64669</v>
      </c>
      <c r="J20497" s="1" t="s">
        <v>25955</v>
      </c>
    </row>
    <row r="20498" customFormat="false" ht="15" hidden="false" customHeight="true" outlineLevel="0" collapsed="false">
      <c r="A20498" s="1" t="n">
        <f aca="false">IF(IFERROR((MATCH(G20498,$G$1:$G$12712,0)),0),INDEX($A$1:$A$12712,MATCH(G20498,$G$1:$G$12712,0)),MAX($A$2:$A20497)+1)</f>
        <v>16147</v>
      </c>
      <c r="B20498" s="1" t="e">
        <f aca="false">IF(COUNTIF($G$1:$G$12712,G20498&gt;0),0,INDEX($A$1:$A$12712,MATCH(G20498,$G$1:$G$12712,0)))</f>
        <v>#N/A</v>
      </c>
      <c r="C20498" s="1" t="str">
        <f aca="false">IF(H20498="",F20498,H20498)</f>
        <v>wautoma solar</v>
      </c>
      <c r="G20498" s="1" t="n">
        <v>65000</v>
      </c>
      <c r="H20498" s="1" t="s">
        <v>25956</v>
      </c>
      <c r="I20498" s="1" t="n">
        <v>20856</v>
      </c>
      <c r="J20498" s="1" t="s">
        <v>21272</v>
      </c>
    </row>
    <row r="20499" customFormat="false" ht="15" hidden="false" customHeight="true" outlineLevel="0" collapsed="false">
      <c r="A20499" s="1" t="n">
        <f aca="false">IF(IFERROR((MATCH(G20499,$G$1:$G$12712,0)),0),INDEX($A$1:$A$12712,MATCH(G20499,$G$1:$G$12712,0)),MAX($A$2:$A20498)+1)</f>
        <v>16148</v>
      </c>
      <c r="B20499" s="1" t="e">
        <f aca="false">IF(COUNTIF($G$1:$G$12712,G20499&gt;0),0,INDEX($A$1:$A$12712,MATCH(G20499,$G$1:$G$12712,0)))</f>
        <v>#N/A</v>
      </c>
      <c r="C20499" s="1" t="str">
        <f aca="false">IF(H20499="",F20499,H20499)</f>
        <v>oe_ms4</v>
      </c>
      <c r="G20499" s="1" t="n">
        <v>65293</v>
      </c>
      <c r="H20499" s="1" t="s">
        <v>25957</v>
      </c>
      <c r="I20499" s="1" t="n">
        <v>64584</v>
      </c>
      <c r="J20499" s="1" t="s">
        <v>25957</v>
      </c>
    </row>
    <row r="20500" customFormat="false" ht="15" hidden="false" customHeight="true" outlineLevel="0" collapsed="false">
      <c r="A20500" s="1" t="n">
        <f aca="false">IF(IFERROR((MATCH(G20500,$G$1:$G$12712,0)),0),INDEX($A$1:$A$12712,MATCH(G20500,$G$1:$G$12712,0)),MAX($A$2:$A20499)+1)</f>
        <v>16149</v>
      </c>
      <c r="B20500" s="1" t="e">
        <f aca="false">IF(COUNTIF($G$1:$G$12712,G20500&gt;0),0,INDEX($A$1:$A$12712,MATCH(G20500,$G$1:$G$12712,0)))</f>
        <v>#N/A</v>
      </c>
      <c r="C20500" s="1" t="str">
        <f aca="false">IF(H20500="",F20500,H20500)</f>
        <v>red barn energy</v>
      </c>
      <c r="G20500" s="1" t="n">
        <v>65282</v>
      </c>
      <c r="H20500" s="1" t="s">
        <v>25958</v>
      </c>
      <c r="I20500" s="1" t="n">
        <v>59496</v>
      </c>
      <c r="J20500" s="1" t="s">
        <v>22091</v>
      </c>
    </row>
    <row r="20501" customFormat="false" ht="15" hidden="false" customHeight="true" outlineLevel="0" collapsed="false">
      <c r="A20501" s="1" t="n">
        <f aca="false">IF(IFERROR((MATCH(G20501,$G$1:$G$12712,0)),0),INDEX($A$1:$A$12712,MATCH(G20501,$G$1:$G$12712,0)),MAX($A$2:$A20500)+1)</f>
        <v>16150</v>
      </c>
      <c r="B20501" s="1" t="e">
        <f aca="false">IF(COUNTIF($G$1:$G$12712,G20501&gt;0),0,INDEX($A$1:$A$12712,MATCH(G20501,$G$1:$G$12712,0)))</f>
        <v>#N/A</v>
      </c>
      <c r="C20501" s="1" t="str">
        <f aca="false">IF(H20501="",F20501,H20501)</f>
        <v>homer solar energy center</v>
      </c>
      <c r="G20501" s="1" t="n">
        <v>65052</v>
      </c>
      <c r="H20501" s="1" t="s">
        <v>25959</v>
      </c>
      <c r="I20501" s="1" t="n">
        <v>64452</v>
      </c>
      <c r="J20501" s="1" t="s">
        <v>25947</v>
      </c>
    </row>
    <row r="20502" customFormat="false" ht="15" hidden="false" customHeight="true" outlineLevel="0" collapsed="false">
      <c r="A20502" s="1" t="n">
        <f aca="false">IF(IFERROR((MATCH(G20502,$G$1:$G$12712,0)),0),INDEX($A$1:$A$12712,MATCH(G20502,$G$1:$G$12712,0)),MAX($A$2:$A20501)+1)</f>
        <v>16151</v>
      </c>
      <c r="B20502" s="1" t="e">
        <f aca="false">IF(COUNTIF($G$1:$G$12712,G20502&gt;0),0,INDEX($A$1:$A$12712,MATCH(G20502,$G$1:$G$12712,0)))</f>
        <v>#N/A</v>
      </c>
      <c r="C20502" s="1" t="str">
        <f aca="false">IF(H20502="",F20502,H20502)</f>
        <v>powells creek solar - hybrid</v>
      </c>
      <c r="G20502" s="1" t="n">
        <v>65305</v>
      </c>
      <c r="H20502" s="1" t="s">
        <v>25960</v>
      </c>
      <c r="I20502" s="1" t="n">
        <v>64610</v>
      </c>
      <c r="J20502" s="1" t="s">
        <v>25961</v>
      </c>
    </row>
    <row r="20503" customFormat="false" ht="15" hidden="false" customHeight="true" outlineLevel="0" collapsed="false">
      <c r="A20503" s="1" t="n">
        <f aca="false">IF(IFERROR((MATCH(G20503,$G$1:$G$12712,0)),0),INDEX($A$1:$A$12712,MATCH(G20503,$G$1:$G$12712,0)),MAX($A$2:$A20502)+1)</f>
        <v>16152</v>
      </c>
      <c r="B20503" s="1" t="e">
        <f aca="false">IF(COUNTIF($G$1:$G$12712,G20503&gt;0),0,INDEX($A$1:$A$12712,MATCH(G20503,$G$1:$G$12712,0)))</f>
        <v>#N/A</v>
      </c>
      <c r="C20503" s="1" t="str">
        <f aca="false">IF(H20503="",F20503,H20503)</f>
        <v>edwards sanborn s1</v>
      </c>
      <c r="G20503" s="1" t="n">
        <v>64929</v>
      </c>
      <c r="H20503" s="1" t="s">
        <v>25962</v>
      </c>
      <c r="I20503" s="1" t="n">
        <v>64366</v>
      </c>
      <c r="J20503" s="1" t="s">
        <v>25106</v>
      </c>
    </row>
    <row r="20504" customFormat="false" ht="15" hidden="false" customHeight="true" outlineLevel="0" collapsed="false">
      <c r="A20504" s="1" t="n">
        <f aca="false">IF(IFERROR((MATCH(G20504,$G$1:$G$12712,0)),0),INDEX($A$1:$A$12712,MATCH(G20504,$G$1:$G$12712,0)),MAX($A$2:$A20503)+1)</f>
        <v>16153</v>
      </c>
      <c r="B20504" s="1" t="e">
        <f aca="false">IF(COUNTIF($G$1:$G$12712,G20504&gt;0),0,INDEX($A$1:$A$12712,MATCH(G20504,$G$1:$G$12712,0)))</f>
        <v>#N/A</v>
      </c>
      <c r="C20504" s="1" t="str">
        <f aca="false">IF(H20504="",F20504,H20504)</f>
        <v>platteview solar llc</v>
      </c>
      <c r="G20504" s="1" t="n">
        <v>65334</v>
      </c>
      <c r="H20504" s="1" t="s">
        <v>25963</v>
      </c>
      <c r="I20504" s="1" t="n">
        <v>61012</v>
      </c>
      <c r="J20504" s="1" t="s">
        <v>23025</v>
      </c>
    </row>
    <row r="20505" customFormat="false" ht="15" hidden="false" customHeight="true" outlineLevel="0" collapsed="false">
      <c r="A20505" s="1" t="n">
        <f aca="false">IF(IFERROR((MATCH(G20505,$G$1:$G$12712,0)),0),INDEX($A$1:$A$12712,MATCH(G20505,$G$1:$G$12712,0)),MAX($A$2:$A20504)+1)</f>
        <v>16154</v>
      </c>
      <c r="B20505" s="1" t="e">
        <f aca="false">IF(COUNTIF($G$1:$G$12712,G20505&gt;0),0,INDEX($A$1:$A$12712,MATCH(G20505,$G$1:$G$12712,0)))</f>
        <v>#N/A</v>
      </c>
      <c r="C20505" s="1" t="str">
        <f aca="false">IF(H20505="",F20505,H20505)</f>
        <v>fall river solar, llc</v>
      </c>
      <c r="G20505" s="1" t="n">
        <v>64968</v>
      </c>
      <c r="H20505" s="1" t="s">
        <v>25964</v>
      </c>
      <c r="I20505" s="1" t="n">
        <v>60025</v>
      </c>
      <c r="J20505" s="1" t="s">
        <v>21020</v>
      </c>
    </row>
    <row r="20506" customFormat="false" ht="15" hidden="false" customHeight="true" outlineLevel="0" collapsed="false">
      <c r="A20506" s="1" t="n">
        <f aca="false">IF(IFERROR((MATCH(G20506,$G$1:$G$12712,0)),0),INDEX($A$1:$A$12712,MATCH(G20506,$G$1:$G$12712,0)),MAX($A$2:$A20505)+1)</f>
        <v>16155</v>
      </c>
      <c r="B20506" s="1" t="e">
        <f aca="false">IF(COUNTIF($G$1:$G$12712,G20506&gt;0),0,INDEX($A$1:$A$12712,MATCH(G20506,$G$1:$G$12712,0)))</f>
        <v>#N/A</v>
      </c>
      <c r="C20506" s="1" t="str">
        <f aca="false">IF(H20506="",F20506,H20506)</f>
        <v>beaver creek iii</v>
      </c>
      <c r="G20506" s="1" t="n">
        <v>65021</v>
      </c>
      <c r="H20506" s="1" t="s">
        <v>25965</v>
      </c>
      <c r="I20506" s="1" t="n">
        <v>64436</v>
      </c>
      <c r="J20506" s="1" t="s">
        <v>25966</v>
      </c>
    </row>
    <row r="20507" customFormat="false" ht="15" hidden="false" customHeight="true" outlineLevel="0" collapsed="false">
      <c r="A20507" s="1" t="n">
        <f aca="false">IF(IFERROR((MATCH(G20507,$G$1:$G$12712,0)),0),INDEX($A$1:$A$12712,MATCH(G20507,$G$1:$G$12712,0)),MAX($A$2:$A20506)+1)</f>
        <v>16156</v>
      </c>
      <c r="B20507" s="1" t="e">
        <f aca="false">IF(COUNTIF($G$1:$G$12712,G20507&gt;0),0,INDEX($A$1:$A$12712,MATCH(G20507,$G$1:$G$12712,0)))</f>
        <v>#N/A</v>
      </c>
      <c r="C20507" s="1" t="str">
        <f aca="false">IF(H20507="",F20507,H20507)</f>
        <v>mtsun llc</v>
      </c>
      <c r="G20507" s="1" t="n">
        <v>64966</v>
      </c>
      <c r="H20507" s="1" t="s">
        <v>24268</v>
      </c>
      <c r="I20507" s="1" t="n">
        <v>60025</v>
      </c>
      <c r="J20507" s="1" t="s">
        <v>21020</v>
      </c>
    </row>
    <row r="20508" customFormat="false" ht="15" hidden="false" customHeight="true" outlineLevel="0" collapsed="false">
      <c r="A20508" s="1" t="n">
        <f aca="false">IF(IFERROR((MATCH(G20508,$G$1:$G$12712,0)),0),INDEX($A$1:$A$12712,MATCH(G20508,$G$1:$G$12712,0)),MAX($A$2:$A20507)+1)</f>
        <v>16157</v>
      </c>
      <c r="B20508" s="1" t="e">
        <f aca="false">IF(COUNTIF($G$1:$G$12712,G20508&gt;0),0,INDEX($A$1:$A$12712,MATCH(G20508,$G$1:$G$12712,0)))</f>
        <v>#N/A</v>
      </c>
      <c r="C20508" s="1" t="str">
        <f aca="false">IF(H20508="",F20508,H20508)</f>
        <v>beaver creek ii</v>
      </c>
      <c r="G20508" s="1" t="n">
        <v>65020</v>
      </c>
      <c r="H20508" s="1" t="s">
        <v>25967</v>
      </c>
      <c r="I20508" s="1" t="n">
        <v>64435</v>
      </c>
      <c r="J20508" s="1" t="s">
        <v>25968</v>
      </c>
    </row>
    <row r="20509" customFormat="false" ht="15" hidden="false" customHeight="true" outlineLevel="0" collapsed="false">
      <c r="A20509" s="1" t="n">
        <f aca="false">IF(IFERROR((MATCH(G20509,$G$1:$G$12712,0)),0),INDEX($A$1:$A$12712,MATCH(G20509,$G$1:$G$12712,0)),MAX($A$2:$A20508)+1)</f>
        <v>16158</v>
      </c>
      <c r="B20509" s="1" t="e">
        <f aca="false">IF(COUNTIF($G$1:$G$12712,G20509&gt;0),0,INDEX($A$1:$A$12712,MATCH(G20509,$G$1:$G$12712,0)))</f>
        <v>#N/A</v>
      </c>
      <c r="C20509" s="1" t="str">
        <f aca="false">IF(H20509="",F20509,H20509)</f>
        <v>nestlewood solar</v>
      </c>
      <c r="G20509" s="1" t="n">
        <v>65215</v>
      </c>
      <c r="H20509" s="1" t="s">
        <v>25969</v>
      </c>
      <c r="I20509" s="1" t="n">
        <v>64545</v>
      </c>
      <c r="J20509" s="1" t="s">
        <v>25970</v>
      </c>
    </row>
    <row r="20510" customFormat="false" ht="15" hidden="false" customHeight="true" outlineLevel="0" collapsed="false">
      <c r="A20510" s="1" t="n">
        <f aca="false">IF(IFERROR((MATCH(G20510,$G$1:$G$12712,0)),0),INDEX($A$1:$A$12712,MATCH(G20510,$G$1:$G$12712,0)),MAX($A$2:$A20509)+1)</f>
        <v>16159</v>
      </c>
      <c r="B20510" s="1" t="e">
        <f aca="false">IF(COUNTIF($G$1:$G$12712,G20510&gt;0),0,INDEX($A$1:$A$12712,MATCH(G20510,$G$1:$G$12712,0)))</f>
        <v>#N/A</v>
      </c>
      <c r="C20510" s="1" t="str">
        <f aca="false">IF(H20510="",F20510,H20510)</f>
        <v>beaver creek i</v>
      </c>
      <c r="G20510" s="1" t="n">
        <v>65019</v>
      </c>
      <c r="H20510" s="1" t="s">
        <v>25971</v>
      </c>
      <c r="I20510" s="1" t="n">
        <v>64434</v>
      </c>
      <c r="J20510" s="1" t="s">
        <v>25972</v>
      </c>
    </row>
    <row r="20511" customFormat="false" ht="15" hidden="false" customHeight="true" outlineLevel="0" collapsed="false">
      <c r="A20511" s="1" t="n">
        <f aca="false">IF(IFERROR((MATCH(G20511,$G$1:$G$12712,0)),0),INDEX($A$1:$A$12712,MATCH(G20511,$G$1:$G$12712,0)),MAX($A$2:$A20510)+1)</f>
        <v>16160</v>
      </c>
      <c r="B20511" s="1" t="e">
        <f aca="false">IF(COUNTIF($G$1:$G$12712,G20511&gt;0),0,INDEX($A$1:$A$12712,MATCH(G20511,$G$1:$G$12712,0)))</f>
        <v>#N/A</v>
      </c>
      <c r="C20511" s="1" t="str">
        <f aca="false">IF(H20511="",F20511,H20511)</f>
        <v>high top solar</v>
      </c>
      <c r="G20511" s="1" t="n">
        <v>65325</v>
      </c>
      <c r="H20511" s="1" t="s">
        <v>25973</v>
      </c>
      <c r="I20511" s="1" t="n">
        <v>61060</v>
      </c>
      <c r="J20511" s="1" t="s">
        <v>22941</v>
      </c>
    </row>
    <row r="20512" customFormat="false" ht="15" hidden="false" customHeight="true" outlineLevel="0" collapsed="false">
      <c r="A20512" s="1" t="n">
        <f aca="false">IF(IFERROR((MATCH(G20512,$G$1:$G$12712,0)),0),INDEX($A$1:$A$12712,MATCH(G20512,$G$1:$G$12712,0)),MAX($A$2:$A20511)+1)</f>
        <v>16161</v>
      </c>
      <c r="B20512" s="1" t="e">
        <f aca="false">IF(COUNTIF($G$1:$G$12712,G20512&gt;0),0,INDEX($A$1:$A$12712,MATCH(G20512,$G$1:$G$12712,0)))</f>
        <v>#N/A</v>
      </c>
      <c r="C20512" s="1" t="str">
        <f aca="false">IF(H20512="",F20512,H20512)</f>
        <v>beaver creek iv</v>
      </c>
      <c r="G20512" s="1" t="n">
        <v>65023</v>
      </c>
      <c r="H20512" s="1" t="s">
        <v>25974</v>
      </c>
      <c r="I20512" s="1" t="n">
        <v>64437</v>
      </c>
      <c r="J20512" s="1" t="s">
        <v>25975</v>
      </c>
    </row>
    <row r="20513" customFormat="false" ht="15" hidden="false" customHeight="true" outlineLevel="0" collapsed="false">
      <c r="A20513" s="1" t="n">
        <f aca="false">IF(IFERROR((MATCH(G20513,$G$1:$G$12712,0)),0),INDEX($A$1:$A$12712,MATCH(G20513,$G$1:$G$12712,0)),MAX($A$2:$A20512)+1)</f>
        <v>16162</v>
      </c>
      <c r="B20513" s="1" t="e">
        <f aca="false">IF(COUNTIF($G$1:$G$12712,G20513&gt;0),0,INDEX($A$1:$A$12712,MATCH(G20513,$G$1:$G$12712,0)))</f>
        <v>#N/A</v>
      </c>
      <c r="C20513" s="1" t="str">
        <f aca="false">IF(H20513="",F20513,H20513)</f>
        <v>phobos solar, llc</v>
      </c>
      <c r="G20513" s="1" t="n">
        <v>65106</v>
      </c>
      <c r="H20513" s="1" t="s">
        <v>25976</v>
      </c>
      <c r="I20513" s="1" t="n">
        <v>64504</v>
      </c>
      <c r="J20513" s="1" t="s">
        <v>25976</v>
      </c>
    </row>
    <row r="20514" customFormat="false" ht="15" hidden="false" customHeight="true" outlineLevel="0" collapsed="false">
      <c r="A20514" s="1" t="n">
        <f aca="false">IF(IFERROR((MATCH(G20514,$G$1:$G$12712,0)),0),INDEX($A$1:$A$12712,MATCH(G20514,$G$1:$G$12712,0)),MAX($A$2:$A20513)+1)</f>
        <v>16163</v>
      </c>
      <c r="B20514" s="1" t="e">
        <f aca="false">IF(COUNTIF($G$1:$G$12712,G20514&gt;0),0,INDEX($A$1:$A$12712,MATCH(G20514,$G$1:$G$12712,0)))</f>
        <v>#N/A</v>
      </c>
      <c r="C20514" s="1" t="str">
        <f aca="false">IF(H20514="",F20514,H20514)</f>
        <v>crawfish river</v>
      </c>
      <c r="G20514" s="1" t="n">
        <v>65012</v>
      </c>
      <c r="H20514" s="1" t="s">
        <v>25977</v>
      </c>
      <c r="I20514" s="1" t="n">
        <v>20856</v>
      </c>
      <c r="J20514" s="1" t="s">
        <v>21272</v>
      </c>
    </row>
    <row r="20515" customFormat="false" ht="15" hidden="false" customHeight="true" outlineLevel="0" collapsed="false">
      <c r="A20515" s="1" t="n">
        <f aca="false">IF(IFERROR((MATCH(G20515,$G$1:$G$12712,0)),0),INDEX($A$1:$A$12712,MATCH(G20515,$G$1:$G$12712,0)),MAX($A$2:$A20514)+1)</f>
        <v>16164</v>
      </c>
      <c r="B20515" s="1" t="e">
        <f aca="false">IF(COUNTIF($G$1:$G$12712,G20515&gt;0),0,INDEX($A$1:$A$12712,MATCH(G20515,$G$1:$G$12712,0)))</f>
        <v>#N/A</v>
      </c>
      <c r="C20515" s="1" t="str">
        <f aca="false">IF(H20515="",F20515,H20515)</f>
        <v>hunter solar, llc (co)</v>
      </c>
      <c r="G20515" s="1" t="n">
        <v>65231</v>
      </c>
      <c r="H20515" s="1" t="s">
        <v>25978</v>
      </c>
      <c r="I20515" s="1" t="n">
        <v>64559</v>
      </c>
      <c r="J20515" s="1" t="s">
        <v>25979</v>
      </c>
    </row>
    <row r="20516" customFormat="false" ht="15" hidden="false" customHeight="true" outlineLevel="0" collapsed="false">
      <c r="A20516" s="1" t="n">
        <f aca="false">IF(IFERROR((MATCH(G20516,$G$1:$G$12712,0)),0),INDEX($A$1:$A$12712,MATCH(G20516,$G$1:$G$12712,0)),MAX($A$2:$A20515)+1)</f>
        <v>16165</v>
      </c>
      <c r="B20516" s="1" t="e">
        <f aca="false">IF(COUNTIF($G$1:$G$12712,G20516&gt;0),0,INDEX($A$1:$A$12712,MATCH(G20516,$G$1:$G$12712,0)))</f>
        <v>#N/A</v>
      </c>
      <c r="C20516" s="1" t="str">
        <f aca="false">IF(H20516="",F20516,H20516)</f>
        <v>bay ranch solar power plant</v>
      </c>
      <c r="G20516" s="1" t="n">
        <v>65171</v>
      </c>
      <c r="H20516" s="1" t="s">
        <v>25980</v>
      </c>
      <c r="I20516" s="1" t="n">
        <v>6455</v>
      </c>
      <c r="J20516" s="1" t="s">
        <v>24502</v>
      </c>
    </row>
    <row r="20517" customFormat="false" ht="15" hidden="false" customHeight="true" outlineLevel="0" collapsed="false">
      <c r="A20517" s="1" t="n">
        <f aca="false">IF(IFERROR((MATCH(G20517,$G$1:$G$12712,0)),0),INDEX($A$1:$A$12712,MATCH(G20517,$G$1:$G$12712,0)),MAX($A$2:$A20516)+1)</f>
        <v>16166</v>
      </c>
      <c r="B20517" s="1" t="e">
        <f aca="false">IF(COUNTIF($G$1:$G$12712,G20517&gt;0),0,INDEX($A$1:$A$12712,MATCH(G20517,$G$1:$G$12712,0)))</f>
        <v>#N/A</v>
      </c>
      <c r="C20517" s="1" t="str">
        <f aca="false">IF(H20517="",F20517,H20517)</f>
        <v>high springs solar power plant</v>
      </c>
      <c r="G20517" s="1" t="n">
        <v>65172</v>
      </c>
      <c r="H20517" s="1" t="s">
        <v>25981</v>
      </c>
      <c r="I20517" s="1" t="n">
        <v>6455</v>
      </c>
      <c r="J20517" s="1" t="s">
        <v>24502</v>
      </c>
    </row>
    <row r="20518" customFormat="false" ht="15" hidden="false" customHeight="true" outlineLevel="0" collapsed="false">
      <c r="A20518" s="1" t="n">
        <f aca="false">IF(IFERROR((MATCH(G20518,$G$1:$G$12712,0)),0),INDEX($A$1:$A$12712,MATCH(G20518,$G$1:$G$12712,0)),MAX($A$2:$A20517)+1)</f>
        <v>16167</v>
      </c>
      <c r="B20518" s="1" t="e">
        <f aca="false">IF(COUNTIF($G$1:$G$12712,G20518&gt;0),0,INDEX($A$1:$A$12712,MATCH(G20518,$G$1:$G$12712,0)))</f>
        <v>#N/A</v>
      </c>
      <c r="C20518" s="1" t="str">
        <f aca="false">IF(H20518="",F20518,H20518)</f>
        <v>hildreth solar power plant</v>
      </c>
      <c r="G20518" s="1" t="n">
        <v>65170</v>
      </c>
      <c r="H20518" s="1" t="s">
        <v>25982</v>
      </c>
      <c r="I20518" s="1" t="n">
        <v>6455</v>
      </c>
      <c r="J20518" s="1" t="s">
        <v>24502</v>
      </c>
    </row>
    <row r="20519" customFormat="false" ht="15" hidden="false" customHeight="true" outlineLevel="0" collapsed="false">
      <c r="A20519" s="1" t="n">
        <f aca="false">IF(IFERROR((MATCH(G20519,$G$1:$G$12712,0)),0),INDEX($A$1:$A$12712,MATCH(G20519,$G$1:$G$12712,0)),MAX($A$2:$A20518)+1)</f>
        <v>16168</v>
      </c>
      <c r="B20519" s="1" t="e">
        <f aca="false">IF(COUNTIF($G$1:$G$12712,G20519&gt;0),0,INDEX($A$1:$A$12712,MATCH(G20519,$G$1:$G$12712,0)))</f>
        <v>#N/A</v>
      </c>
      <c r="C20519" s="1" t="str">
        <f aca="false">IF(H20519="",F20519,H20519)</f>
        <v>hardeetown solar power plant</v>
      </c>
      <c r="G20519" s="1" t="n">
        <v>65173</v>
      </c>
      <c r="H20519" s="1" t="s">
        <v>25983</v>
      </c>
      <c r="I20519" s="1" t="n">
        <v>6455</v>
      </c>
      <c r="J20519" s="1" t="s">
        <v>24502</v>
      </c>
    </row>
    <row r="20520" customFormat="false" ht="15" hidden="false" customHeight="true" outlineLevel="0" collapsed="false">
      <c r="A20520" s="1" t="n">
        <f aca="false">IF(IFERROR((MATCH(G20520,$G$1:$G$12712,0)),0),INDEX($A$1:$A$12712,MATCH(G20520,$G$1:$G$12712,0)),MAX($A$2:$A20519)+1)</f>
        <v>16169</v>
      </c>
      <c r="B20520" s="1" t="e">
        <f aca="false">IF(COUNTIF($G$1:$G$12712,G20520&gt;0),0,INDEX($A$1:$A$12712,MATCH(G20520,$G$1:$G$12712,0)))</f>
        <v>#N/A</v>
      </c>
      <c r="C20520" s="1" t="str">
        <f aca="false">IF(H20520="",F20520,H20520)</f>
        <v>oe_fl7</v>
      </c>
      <c r="G20520" s="1" t="n">
        <v>65292</v>
      </c>
      <c r="H20520" s="1" t="s">
        <v>25984</v>
      </c>
      <c r="I20520" s="1" t="n">
        <v>64583</v>
      </c>
      <c r="J20520" s="1" t="s">
        <v>25984</v>
      </c>
    </row>
    <row r="20521" customFormat="false" ht="15" hidden="false" customHeight="true" outlineLevel="0" collapsed="false">
      <c r="A20521" s="1" t="n">
        <f aca="false">IF(IFERROR((MATCH(G20521,$G$1:$G$12712,0)),0),INDEX($A$1:$A$12712,MATCH(G20521,$G$1:$G$12712,0)),MAX($A$2:$A20520)+1)</f>
        <v>16170</v>
      </c>
      <c r="B20521" s="1" t="e">
        <f aca="false">IF(COUNTIF($G$1:$G$12712,G20521&gt;0),0,INDEX($A$1:$A$12712,MATCH(G20521,$G$1:$G$12712,0)))</f>
        <v>#N/A</v>
      </c>
      <c r="C20521" s="1" t="str">
        <f aca="false">IF(H20521="",F20521,H20521)</f>
        <v>oe_fl10</v>
      </c>
      <c r="G20521" s="1" t="n">
        <v>65290</v>
      </c>
      <c r="H20521" s="1" t="s">
        <v>25985</v>
      </c>
      <c r="I20521" s="1" t="n">
        <v>64581</v>
      </c>
      <c r="J20521" s="1" t="s">
        <v>25985</v>
      </c>
    </row>
    <row r="20522" customFormat="false" ht="15" hidden="false" customHeight="true" outlineLevel="0" collapsed="false">
      <c r="A20522" s="1" t="n">
        <f aca="false">IF(IFERROR((MATCH(G20522,$G$1:$G$12712,0)),0),INDEX($A$1:$A$12712,MATCH(G20522,$G$1:$G$12712,0)),MAX($A$2:$A20521)+1)</f>
        <v>16171</v>
      </c>
      <c r="B20522" s="1" t="e">
        <f aca="false">IF(COUNTIF($G$1:$G$12712,G20522&gt;0),0,INDEX($A$1:$A$12712,MATCH(G20522,$G$1:$G$12712,0)))</f>
        <v>#N/A</v>
      </c>
      <c r="C20522" s="1" t="str">
        <f aca="false">IF(H20522="",F20522,H20522)</f>
        <v>elder branch</v>
      </c>
      <c r="G20522" s="1" t="n">
        <v>65041</v>
      </c>
      <c r="H20522" s="1" t="s">
        <v>25986</v>
      </c>
      <c r="I20522" s="1" t="n">
        <v>6452</v>
      </c>
      <c r="J20522" s="1" t="s">
        <v>15369</v>
      </c>
    </row>
    <row r="20523" customFormat="false" ht="15" hidden="false" customHeight="true" outlineLevel="0" collapsed="false">
      <c r="A20523" s="1" t="n">
        <f aca="false">IF(IFERROR((MATCH(G20523,$G$1:$G$12712,0)),0),INDEX($A$1:$A$12712,MATCH(G20523,$G$1:$G$12712,0)),MAX($A$2:$A20522)+1)</f>
        <v>16172</v>
      </c>
      <c r="B20523" s="1" t="e">
        <f aca="false">IF(COUNTIF($G$1:$G$12712,G20523&gt;0),0,INDEX($A$1:$A$12712,MATCH(G20523,$G$1:$G$12712,0)))</f>
        <v>#N/A</v>
      </c>
      <c r="C20523" s="1" t="str">
        <f aca="false">IF(H20523="",F20523,H20523)</f>
        <v>grove</v>
      </c>
      <c r="G20523" s="1" t="n">
        <v>65042</v>
      </c>
      <c r="H20523" s="1" t="s">
        <v>25987</v>
      </c>
      <c r="I20523" s="1" t="n">
        <v>6452</v>
      </c>
      <c r="J20523" s="1" t="s">
        <v>15369</v>
      </c>
    </row>
    <row r="20524" customFormat="false" ht="15" hidden="false" customHeight="true" outlineLevel="0" collapsed="false">
      <c r="A20524" s="1" t="n">
        <f aca="false">IF(IFERROR((MATCH(G20524,$G$1:$G$12712,0)),0),INDEX($A$1:$A$12712,MATCH(G20524,$G$1:$G$12712,0)),MAX($A$2:$A20523)+1)</f>
        <v>16173</v>
      </c>
      <c r="B20524" s="1" t="e">
        <f aca="false">IF(COUNTIF($G$1:$G$12712,G20524&gt;0),0,INDEX($A$1:$A$12712,MATCH(G20524,$G$1:$G$12712,0)))</f>
        <v>#N/A</v>
      </c>
      <c r="C20524" s="1" t="str">
        <f aca="false">IF(H20524="",F20524,H20524)</f>
        <v>cotton creek solar energy center</v>
      </c>
      <c r="D20524" s="1" t="n">
        <v>296</v>
      </c>
      <c r="E20524" s="1" t="s">
        <v>422</v>
      </c>
      <c r="F20524" s="2" t="s">
        <v>25988</v>
      </c>
      <c r="G20524" s="1" t="n">
        <v>65036</v>
      </c>
      <c r="H20524" s="1" t="s">
        <v>25989</v>
      </c>
      <c r="I20524" s="1" t="n">
        <v>6452</v>
      </c>
      <c r="J20524" s="1" t="s">
        <v>15369</v>
      </c>
    </row>
    <row r="20525" customFormat="false" ht="15" hidden="false" customHeight="true" outlineLevel="0" collapsed="false">
      <c r="A20525" s="1" t="n">
        <f aca="false">IF(IFERROR((MATCH(G20525,$G$1:$G$12712,0)),0),INDEX($A$1:$A$12712,MATCH(G20525,$G$1:$G$12712,0)),MAX($A$2:$A20524)+1)</f>
        <v>16174</v>
      </c>
      <c r="B20525" s="1" t="e">
        <f aca="false">IF(COUNTIF($G$1:$G$12712,G20525&gt;0),0,INDEX($A$1:$A$12712,MATCH(G20525,$G$1:$G$12712,0)))</f>
        <v>#N/A</v>
      </c>
      <c r="C20525" s="1" t="str">
        <f aca="false">IF(H20525="",F20525,H20525)</f>
        <v>sawgrass solar energy center</v>
      </c>
      <c r="G20525" s="1" t="n">
        <v>65037</v>
      </c>
      <c r="H20525" s="1" t="s">
        <v>25990</v>
      </c>
      <c r="I20525" s="1" t="n">
        <v>6452</v>
      </c>
      <c r="J20525" s="1" t="s">
        <v>15369</v>
      </c>
    </row>
    <row r="20526" customFormat="false" ht="15" hidden="false" customHeight="true" outlineLevel="0" collapsed="false">
      <c r="A20526" s="1" t="n">
        <f aca="false">IF(IFERROR((MATCH(G20526,$G$1:$G$12712,0)),0),INDEX($A$1:$A$12712,MATCH(G20526,$G$1:$G$12712,0)),MAX($A$2:$A20525)+1)</f>
        <v>16175</v>
      </c>
      <c r="B20526" s="1" t="e">
        <f aca="false">IF(COUNTIF($G$1:$G$12712,G20526&gt;0),0,INDEX($A$1:$A$12712,MATCH(G20526,$G$1:$G$12712,0)))</f>
        <v>#N/A</v>
      </c>
      <c r="C20526" s="1" t="str">
        <f aca="false">IF(H20526="",F20526,H20526)</f>
        <v>ghost orchid solar energy center</v>
      </c>
      <c r="G20526" s="1" t="n">
        <v>65038</v>
      </c>
      <c r="H20526" s="1" t="s">
        <v>25991</v>
      </c>
      <c r="I20526" s="1" t="n">
        <v>6452</v>
      </c>
      <c r="J20526" s="1" t="s">
        <v>15369</v>
      </c>
    </row>
    <row r="20527" customFormat="false" ht="15" hidden="false" customHeight="true" outlineLevel="0" collapsed="false">
      <c r="A20527" s="1" t="n">
        <f aca="false">IF(IFERROR((MATCH(G20527,$G$1:$G$12712,0)),0),INDEX($A$1:$A$12712,MATCH(G20527,$G$1:$G$12712,0)),MAX($A$2:$A20526)+1)</f>
        <v>16176</v>
      </c>
      <c r="B20527" s="1" t="e">
        <f aca="false">IF(COUNTIF($G$1:$G$12712,G20527&gt;0),0,INDEX($A$1:$A$12712,MATCH(G20527,$G$1:$G$12712,0)))</f>
        <v>#N/A</v>
      </c>
      <c r="C20527" s="1" t="str">
        <f aca="false">IF(H20527="",F20527,H20527)</f>
        <v>sundew</v>
      </c>
      <c r="G20527" s="1" t="n">
        <v>65039</v>
      </c>
      <c r="H20527" s="1" t="s">
        <v>25992</v>
      </c>
      <c r="I20527" s="1" t="n">
        <v>6452</v>
      </c>
      <c r="J20527" s="1" t="s">
        <v>15369</v>
      </c>
    </row>
    <row r="20528" customFormat="false" ht="15" hidden="false" customHeight="true" outlineLevel="0" collapsed="false">
      <c r="A20528" s="1" t="n">
        <f aca="false">IF(IFERROR((MATCH(G20528,$G$1:$G$12712,0)),0),INDEX($A$1:$A$12712,MATCH(G20528,$G$1:$G$12712,0)),MAX($A$2:$A20527)+1)</f>
        <v>16177</v>
      </c>
      <c r="B20528" s="1" t="e">
        <f aca="false">IF(COUNTIF($G$1:$G$12712,G20528&gt;0),0,INDEX($A$1:$A$12712,MATCH(G20528,$G$1:$G$12712,0)))</f>
        <v>#N/A</v>
      </c>
      <c r="C20528" s="1" t="str">
        <f aca="false">IF(H20528="",F20528,H20528)</f>
        <v>immokalee</v>
      </c>
      <c r="G20528" s="1" t="n">
        <v>65040</v>
      </c>
      <c r="H20528" s="1" t="s">
        <v>25993</v>
      </c>
      <c r="I20528" s="1" t="n">
        <v>6452</v>
      </c>
      <c r="J20528" s="1" t="s">
        <v>15369</v>
      </c>
    </row>
    <row r="20529" customFormat="false" ht="15" hidden="false" customHeight="true" outlineLevel="0" collapsed="false">
      <c r="A20529" s="1" t="n">
        <f aca="false">IF(IFERROR((MATCH(G20529,$G$1:$G$12712,0)),0),INDEX($A$1:$A$12712,MATCH(G20529,$G$1:$G$12712,0)),MAX($A$2:$A20528)+1)</f>
        <v>16178</v>
      </c>
      <c r="B20529" s="1" t="e">
        <f aca="false">IF(COUNTIF($G$1:$G$12712,G20529&gt;0),0,INDEX($A$1:$A$12712,MATCH(G20529,$G$1:$G$12712,0)))</f>
        <v>#N/A</v>
      </c>
      <c r="C20529" s="1" t="str">
        <f aca="false">IF(H20529="",F20529,H20529)</f>
        <v>edwards sanborn s3</v>
      </c>
      <c r="G20529" s="1" t="n">
        <v>64928</v>
      </c>
      <c r="H20529" s="1" t="s">
        <v>25994</v>
      </c>
      <c r="I20529" s="1" t="n">
        <v>64366</v>
      </c>
      <c r="J20529" s="1" t="s">
        <v>25106</v>
      </c>
    </row>
    <row r="20530" customFormat="false" ht="15" hidden="false" customHeight="true" outlineLevel="0" collapsed="false">
      <c r="A20530" s="1" t="n">
        <f aca="false">IF(IFERROR((MATCH(G20530,$G$1:$G$12712,0)),0),INDEX($A$1:$A$12712,MATCH(G20530,$G$1:$G$12712,0)),MAX($A$2:$A20529)+1)</f>
        <v>16179</v>
      </c>
      <c r="B20530" s="1" t="e">
        <f aca="false">IF(COUNTIF($G$1:$G$12712,G20530&gt;0),0,INDEX($A$1:$A$12712,MATCH(G20530,$G$1:$G$12712,0)))</f>
        <v>#N/A</v>
      </c>
      <c r="C20530" s="1" t="str">
        <f aca="false">IF(H20530="",F20530,H20530)</f>
        <v>waiawa solar power hybrid</v>
      </c>
      <c r="G20530" s="1" t="n">
        <v>65058</v>
      </c>
      <c r="H20530" s="1" t="s">
        <v>25995</v>
      </c>
      <c r="I20530" s="1" t="n">
        <v>64474</v>
      </c>
      <c r="J20530" s="1" t="s">
        <v>25996</v>
      </c>
    </row>
    <row r="20531" customFormat="false" ht="15" hidden="false" customHeight="true" outlineLevel="0" collapsed="false">
      <c r="A20531" s="1" t="n">
        <f aca="false">IF(IFERROR((MATCH(G20531,$G$1:$G$12712,0)),0),INDEX($A$1:$A$12712,MATCH(G20531,$G$1:$G$12712,0)),MAX($A$2:$A20530)+1)</f>
        <v>16180</v>
      </c>
      <c r="B20531" s="1" t="e">
        <f aca="false">IF(COUNTIF($G$1:$G$12712,G20531&gt;0),0,INDEX($A$1:$A$12712,MATCH(G20531,$G$1:$G$12712,0)))</f>
        <v>#N/A</v>
      </c>
      <c r="C20531" s="1" t="str">
        <f aca="false">IF(H20531="",F20531,H20531)</f>
        <v>cabin creek solar, llc</v>
      </c>
      <c r="G20531" s="1" t="n">
        <v>65107</v>
      </c>
      <c r="H20531" s="1" t="s">
        <v>25997</v>
      </c>
      <c r="I20531" s="1" t="n">
        <v>64505</v>
      </c>
      <c r="J20531" s="1" t="s">
        <v>25997</v>
      </c>
    </row>
    <row r="20532" customFormat="false" ht="15" hidden="false" customHeight="true" outlineLevel="0" collapsed="false">
      <c r="A20532" s="1" t="n">
        <f aca="false">IF(IFERROR((MATCH(G20532,$G$1:$G$12712,0)),0),INDEX($A$1:$A$12712,MATCH(G20532,$G$1:$G$12712,0)),MAX($A$2:$A20531)+1)</f>
        <v>16181</v>
      </c>
      <c r="B20532" s="1" t="e">
        <f aca="false">IF(COUNTIF($G$1:$G$12712,G20532&gt;0),0,INDEX($A$1:$A$12712,MATCH(G20532,$G$1:$G$12712,0)))</f>
        <v>#N/A</v>
      </c>
      <c r="C20532" s="1" t="str">
        <f aca="false">IF(H20532="",F20532,H20532)</f>
        <v>bedford solar</v>
      </c>
      <c r="G20532" s="1" t="n">
        <v>65323</v>
      </c>
      <c r="H20532" s="1" t="s">
        <v>25998</v>
      </c>
      <c r="I20532" s="1" t="n">
        <v>19876</v>
      </c>
      <c r="J20532" s="1" t="s">
        <v>25938</v>
      </c>
    </row>
    <row r="20533" customFormat="false" ht="15" hidden="false" customHeight="true" outlineLevel="0" collapsed="false">
      <c r="A20533" s="1" t="n">
        <f aca="false">IF(IFERROR((MATCH(G20533,$G$1:$G$12712,0)),0),INDEX($A$1:$A$12712,MATCH(G20533,$G$1:$G$12712,0)),MAX($A$2:$A20532)+1)</f>
        <v>16182</v>
      </c>
      <c r="B20533" s="1" t="e">
        <f aca="false">IF(COUNTIF($G$1:$G$12712,G20533&gt;0),0,INDEX($A$1:$A$12712,MATCH(G20533,$G$1:$G$12712,0)))</f>
        <v>#N/A</v>
      </c>
      <c r="C20533" s="1" t="str">
        <f aca="false">IF(H20533="",F20533,H20533)</f>
        <v>paddock solar</v>
      </c>
      <c r="G20533" s="1" t="n">
        <v>64998</v>
      </c>
      <c r="H20533" s="1" t="s">
        <v>25999</v>
      </c>
      <c r="I20533" s="1" t="n">
        <v>20856</v>
      </c>
      <c r="J20533" s="1" t="s">
        <v>21272</v>
      </c>
    </row>
    <row r="20534" customFormat="false" ht="15" hidden="false" customHeight="true" outlineLevel="0" collapsed="false">
      <c r="A20534" s="1" t="n">
        <f aca="false">IF(IFERROR((MATCH(G20534,$G$1:$G$12712,0)),0),INDEX($A$1:$A$12712,MATCH(G20534,$G$1:$G$12712,0)),MAX($A$2:$A20533)+1)</f>
        <v>16183</v>
      </c>
      <c r="B20534" s="1" t="e">
        <f aca="false">IF(COUNTIF($G$1:$G$12712,G20534&gt;0),0,INDEX($A$1:$A$12712,MATCH(G20534,$G$1:$G$12712,0)))</f>
        <v>#N/A</v>
      </c>
      <c r="C20534" s="1" t="str">
        <f aca="false">IF(H20534="",F20534,H20534)</f>
        <v>mossy branch battery facility</v>
      </c>
      <c r="G20534" s="1" t="n">
        <v>65018</v>
      </c>
      <c r="H20534" s="1" t="s">
        <v>26000</v>
      </c>
      <c r="I20534" s="1" t="n">
        <v>7140</v>
      </c>
      <c r="J20534" s="1" t="s">
        <v>20734</v>
      </c>
    </row>
    <row r="20535" customFormat="false" ht="15" hidden="false" customHeight="true" outlineLevel="0" collapsed="false">
      <c r="A20535" s="1" t="n">
        <f aca="false">IF(IFERROR((MATCH(G20535,$G$1:$G$12712,0)),0),INDEX($A$1:$A$12712,MATCH(G20535,$G$1:$G$12712,0)),MAX($A$2:$A20534)+1)</f>
        <v>16184</v>
      </c>
      <c r="B20535" s="1" t="e">
        <f aca="false">IF(COUNTIF($G$1:$G$12712,G20535&gt;0),0,INDEX($A$1:$A$12712,MATCH(G20535,$G$1:$G$12712,0)))</f>
        <v>#N/A</v>
      </c>
      <c r="C20535" s="1" t="str">
        <f aca="false">IF(H20535="",F20535,H20535)</f>
        <v>sunnybrook solar project - hybrid</v>
      </c>
      <c r="G20535" s="1" t="n">
        <v>65307</v>
      </c>
      <c r="H20535" s="1" t="s">
        <v>26001</v>
      </c>
      <c r="I20535" s="1" t="n">
        <v>64612</v>
      </c>
      <c r="J20535" s="1" t="s">
        <v>26002</v>
      </c>
    </row>
    <row r="20536" customFormat="false" ht="15" hidden="false" customHeight="true" outlineLevel="0" collapsed="false">
      <c r="A20536" s="1" t="n">
        <f aca="false">IF(IFERROR((MATCH(G20536,$G$1:$G$12712,0)),0),INDEX($A$1:$A$12712,MATCH(G20536,$G$1:$G$12712,0)),MAX($A$2:$A20535)+1)</f>
        <v>16185</v>
      </c>
      <c r="B20536" s="1" t="e">
        <f aca="false">IF(COUNTIF($G$1:$G$12712,G20536&gt;0),0,INDEX($A$1:$A$12712,MATCH(G20536,$G$1:$G$12712,0)))</f>
        <v>#N/A</v>
      </c>
      <c r="C20536" s="1" t="str">
        <f aca="false">IF(H20536="",F20536,H20536)</f>
        <v>engie solidago solar project - hybrid</v>
      </c>
      <c r="G20536" s="1" t="n">
        <v>65304</v>
      </c>
      <c r="H20536" s="1" t="s">
        <v>26003</v>
      </c>
      <c r="I20536" s="1" t="n">
        <v>64609</v>
      </c>
      <c r="J20536" s="1" t="s">
        <v>26004</v>
      </c>
    </row>
    <row r="20537" customFormat="false" ht="15" hidden="false" customHeight="true" outlineLevel="0" collapsed="false">
      <c r="A20537" s="1" t="n">
        <f aca="false">IF(IFERROR((MATCH(G20537,$G$1:$G$12712,0)),0),INDEX($A$1:$A$12712,MATCH(G20537,$G$1:$G$12712,0)),MAX($A$2:$A20536)+1)</f>
        <v>16186</v>
      </c>
      <c r="B20537" s="1" t="e">
        <f aca="false">IF(COUNTIF($G$1:$G$12712,G20537&gt;0),0,INDEX($A$1:$A$12712,MATCH(G20537,$G$1:$G$12712,0)))</f>
        <v>#N/A</v>
      </c>
      <c r="C20537" s="1" t="str">
        <f aca="false">IF(H20537="",F20537,H20537)</f>
        <v>luciana</v>
      </c>
      <c r="G20537" s="1" t="n">
        <v>64909</v>
      </c>
      <c r="H20537" s="1" t="s">
        <v>26005</v>
      </c>
      <c r="I20537" s="1" t="n">
        <v>64393</v>
      </c>
      <c r="J20537" s="1" t="s">
        <v>26006</v>
      </c>
    </row>
    <row r="20538" customFormat="false" ht="15" hidden="false" customHeight="true" outlineLevel="0" collapsed="false">
      <c r="A20538" s="1" t="n">
        <f aca="false">IF(IFERROR((MATCH(G20538,$G$1:$G$12712,0)),0),INDEX($A$1:$A$12712,MATCH(G20538,$G$1:$G$12712,0)),MAX($A$2:$A20537)+1)</f>
        <v>16187</v>
      </c>
      <c r="B20538" s="1" t="e">
        <f aca="false">IF(COUNTIF($G$1:$G$12712,G20538&gt;0),0,INDEX($A$1:$A$12712,MATCH(G20538,$G$1:$G$12712,0)))</f>
        <v>#N/A</v>
      </c>
      <c r="C20538" s="1" t="str">
        <f aca="false">IF(H20538="",F20538,H20538)</f>
        <v>byrd ranch storage</v>
      </c>
      <c r="G20538" s="1" t="n">
        <v>65259</v>
      </c>
      <c r="H20538" s="1" t="s">
        <v>26007</v>
      </c>
      <c r="I20538" s="1" t="n">
        <v>64564</v>
      </c>
      <c r="J20538" s="1" t="s">
        <v>26008</v>
      </c>
    </row>
    <row r="20539" customFormat="false" ht="15" hidden="false" customHeight="true" outlineLevel="0" collapsed="false">
      <c r="A20539" s="1" t="n">
        <f aca="false">IF(IFERROR((MATCH(G20539,$G$1:$G$12712,0)),0),INDEX($A$1:$A$12712,MATCH(G20539,$G$1:$G$12712,0)),MAX($A$2:$A20538)+1)</f>
        <v>16188</v>
      </c>
      <c r="B20539" s="1" t="e">
        <f aca="false">IF(COUNTIF($G$1:$G$12712,G20539&gt;0),0,INDEX($A$1:$A$12712,MATCH(G20539,$G$1:$G$12712,0)))</f>
        <v>#N/A</v>
      </c>
      <c r="C20539" s="1" t="str">
        <f aca="false">IF(H20539="",F20539,H20539)</f>
        <v>jicarilla solar 2</v>
      </c>
      <c r="G20539" s="1" t="n">
        <v>65103</v>
      </c>
      <c r="H20539" s="1" t="s">
        <v>26009</v>
      </c>
      <c r="I20539" s="1" t="n">
        <v>64493</v>
      </c>
      <c r="J20539" s="1" t="s">
        <v>26010</v>
      </c>
    </row>
    <row r="20540" customFormat="false" ht="15" hidden="false" customHeight="true" outlineLevel="0" collapsed="false">
      <c r="A20540" s="1" t="n">
        <f aca="false">IF(IFERROR((MATCH(G20540,$G$1:$G$12712,0)),0),INDEX($A$1:$A$12712,MATCH(G20540,$G$1:$G$12712,0)),MAX($A$2:$A20539)+1)</f>
        <v>16189</v>
      </c>
      <c r="B20540" s="1" t="e">
        <f aca="false">IF(COUNTIF($G$1:$G$12712,G20540&gt;0),0,INDEX($A$1:$A$12712,MATCH(G20540,$G$1:$G$12712,0)))</f>
        <v>#N/A</v>
      </c>
      <c r="C20540" s="1" t="str">
        <f aca="false">IF(H20540="",F20540,H20540)</f>
        <v>beaver dam solar</v>
      </c>
      <c r="G20540" s="1" t="n">
        <v>65001</v>
      </c>
      <c r="H20540" s="1" t="s">
        <v>26011</v>
      </c>
      <c r="I20540" s="1" t="n">
        <v>20856</v>
      </c>
      <c r="J20540" s="1" t="s">
        <v>21272</v>
      </c>
    </row>
    <row r="20541" customFormat="false" ht="15" hidden="false" customHeight="true" outlineLevel="0" collapsed="false">
      <c r="A20541" s="1" t="n">
        <f aca="false">IF(IFERROR((MATCH(G20541,$G$1:$G$12712,0)),0),INDEX($A$1:$A$12712,MATCH(G20541,$G$1:$G$12712,0)),MAX($A$2:$A20540)+1)</f>
        <v>16190</v>
      </c>
      <c r="B20541" s="1" t="e">
        <f aca="false">IF(COUNTIF($G$1:$G$12712,G20541&gt;0),0,INDEX($A$1:$A$12712,MATCH(G20541,$G$1:$G$12712,0)))</f>
        <v>#N/A</v>
      </c>
      <c r="C20541" s="1" t="str">
        <f aca="false">IF(H20541="",F20541,H20541)</f>
        <v>caden energix piney river llc</v>
      </c>
      <c r="G20541" s="1" t="n">
        <v>65286</v>
      </c>
      <c r="H20541" s="1" t="s">
        <v>26012</v>
      </c>
      <c r="I20541" s="1" t="n">
        <v>64578</v>
      </c>
      <c r="J20541" s="1" t="s">
        <v>26012</v>
      </c>
    </row>
    <row r="20542" customFormat="false" ht="15" hidden="false" customHeight="true" outlineLevel="0" collapsed="false">
      <c r="A20542" s="1" t="n">
        <f aca="false">IF(IFERROR((MATCH(G20542,$G$1:$G$12712,0)),0),INDEX($A$1:$A$12712,MATCH(G20542,$G$1:$G$12712,0)),MAX($A$2:$A20541)+1)</f>
        <v>16191</v>
      </c>
      <c r="B20542" s="1" t="e">
        <f aca="false">IF(COUNTIF($G$1:$G$12712,G20542&gt;0),0,INDEX($A$1:$A$12712,MATCH(G20542,$G$1:$G$12712,0)))</f>
        <v>#N/A</v>
      </c>
      <c r="C20542" s="1" t="str">
        <f aca="false">IF(H20542="",F20542,H20542)</f>
        <v>bear creek</v>
      </c>
      <c r="G20542" s="1" t="n">
        <v>65009</v>
      </c>
      <c r="H20542" s="1" t="s">
        <v>26013</v>
      </c>
      <c r="I20542" s="1" t="n">
        <v>20856</v>
      </c>
      <c r="J20542" s="1" t="s">
        <v>21272</v>
      </c>
    </row>
    <row r="20543" customFormat="false" ht="15" hidden="false" customHeight="true" outlineLevel="0" collapsed="false">
      <c r="A20543" s="1" t="n">
        <f aca="false">IF(IFERROR((MATCH(G20543,$G$1:$G$12712,0)),0),INDEX($A$1:$A$12712,MATCH(G20543,$G$1:$G$12712,0)),MAX($A$2:$A20542)+1)</f>
        <v>16192</v>
      </c>
      <c r="B20543" s="1" t="e">
        <f aca="false">IF(COUNTIF($G$1:$G$12712,G20543&gt;0),0,INDEX($A$1:$A$12712,MATCH(G20543,$G$1:$G$12712,0)))</f>
        <v>#N/A</v>
      </c>
      <c r="C20543" s="1" t="str">
        <f aca="false">IF(H20543="",F20543,H20543)</f>
        <v>north rock</v>
      </c>
      <c r="G20543" s="1" t="n">
        <v>65010</v>
      </c>
      <c r="H20543" s="1" t="s">
        <v>26014</v>
      </c>
      <c r="I20543" s="1" t="n">
        <v>20856</v>
      </c>
      <c r="J20543" s="1" t="s">
        <v>21272</v>
      </c>
    </row>
    <row r="20544" customFormat="false" ht="15" hidden="false" customHeight="true" outlineLevel="0" collapsed="false">
      <c r="A20544" s="1" t="n">
        <f aca="false">IF(IFERROR((MATCH(G20544,$G$1:$G$12712,0)),0),INDEX($A$1:$A$12712,MATCH(G20544,$G$1:$G$12712,0)),MAX($A$2:$A20543)+1)</f>
        <v>16193</v>
      </c>
      <c r="B20544" s="1" t="e">
        <f aca="false">IF(COUNTIF($G$1:$G$12712,G20544&gt;0),0,INDEX($A$1:$A$12712,MATCH(G20544,$G$1:$G$12712,0)))</f>
        <v>#N/A</v>
      </c>
      <c r="C20544" s="1" t="str">
        <f aca="false">IF(H20544="",F20544,H20544)</f>
        <v>deer wood energy, llc</v>
      </c>
      <c r="G20544" s="1" t="n">
        <v>65144</v>
      </c>
      <c r="H20544" s="1" t="s">
        <v>26015</v>
      </c>
      <c r="I20544" s="1" t="n">
        <v>64518</v>
      </c>
      <c r="J20544" s="1" t="s">
        <v>26015</v>
      </c>
    </row>
    <row r="20545" customFormat="false" ht="15" hidden="false" customHeight="true" outlineLevel="0" collapsed="false">
      <c r="A20545" s="1" t="n">
        <f aca="false">IF(IFERROR((MATCH(G20545,$G$1:$G$12712,0)),0),INDEX($A$1:$A$12712,MATCH(G20545,$G$1:$G$12712,0)),MAX($A$2:$A20544)+1)</f>
        <v>16194</v>
      </c>
      <c r="B20545" s="1" t="e">
        <f aca="false">IF(COUNTIF($G$1:$G$12712,G20545&gt;0),0,INDEX($A$1:$A$12712,MATCH(G20545,$G$1:$G$12712,0)))</f>
        <v>#N/A</v>
      </c>
      <c r="C20545" s="1" t="str">
        <f aca="false">IF(H20545="",F20545,H20545)</f>
        <v>cassville solar</v>
      </c>
      <c r="G20545" s="1" t="n">
        <v>64995</v>
      </c>
      <c r="H20545" s="1" t="s">
        <v>26016</v>
      </c>
      <c r="I20545" s="1" t="n">
        <v>20856</v>
      </c>
      <c r="J20545" s="1" t="s">
        <v>21272</v>
      </c>
    </row>
    <row r="20546" customFormat="false" ht="15" hidden="false" customHeight="true" outlineLevel="0" collapsed="false">
      <c r="A20546" s="1" t="n">
        <f aca="false">IF(IFERROR((MATCH(G20546,$G$1:$G$12712,0)),0),INDEX($A$1:$A$12712,MATCH(G20546,$G$1:$G$12712,0)),MAX($A$2:$A20545)+1)</f>
        <v>16195</v>
      </c>
      <c r="B20546" s="1" t="e">
        <f aca="false">IF(COUNTIF($G$1:$G$12712,G20546&gt;0),0,INDEX($A$1:$A$12712,MATCH(G20546,$G$1:$G$12712,0)))</f>
        <v>#N/A</v>
      </c>
      <c r="C20546" s="1" t="str">
        <f aca="false">IF(H20546="",F20546,H20546)</f>
        <v>albany solar (wi)</v>
      </c>
      <c r="G20546" s="1" t="n">
        <v>64997</v>
      </c>
      <c r="H20546" s="1" t="s">
        <v>26017</v>
      </c>
      <c r="I20546" s="1" t="n">
        <v>20856</v>
      </c>
      <c r="J20546" s="1" t="s">
        <v>21272</v>
      </c>
    </row>
    <row r="20547" customFormat="false" ht="15" hidden="false" customHeight="true" outlineLevel="0" collapsed="false">
      <c r="A20547" s="1" t="n">
        <f aca="false">IF(IFERROR((MATCH(G20547,$G$1:$G$12712,0)),0),INDEX($A$1:$A$12712,MATCH(G20547,$G$1:$G$12712,0)),MAX($A$2:$A20546)+1)</f>
        <v>16196</v>
      </c>
      <c r="B20547" s="1" t="e">
        <f aca="false">IF(COUNTIF($G$1:$G$12712,G20547&gt;0),0,INDEX($A$1:$A$12712,MATCH(G20547,$G$1:$G$12712,0)))</f>
        <v>#N/A</v>
      </c>
      <c r="C20547" s="1" t="str">
        <f aca="false">IF(H20547="",F20547,H20547)</f>
        <v>hoot lake solar</v>
      </c>
      <c r="G20547" s="1" t="n">
        <v>65066</v>
      </c>
      <c r="H20547" s="1" t="s">
        <v>26018</v>
      </c>
      <c r="I20547" s="1" t="n">
        <v>14232</v>
      </c>
      <c r="J20547" s="1" t="s">
        <v>25300</v>
      </c>
    </row>
    <row r="20548" customFormat="false" ht="15" hidden="false" customHeight="true" outlineLevel="0" collapsed="false">
      <c r="A20548" s="1" t="n">
        <f aca="false">IF(IFERROR((MATCH(G20548,$G$1:$G$12712,0)),0),INDEX($A$1:$A$12712,MATCH(G20548,$G$1:$G$12712,0)),MAX($A$2:$A20547)+1)</f>
        <v>16197</v>
      </c>
      <c r="B20548" s="1" t="e">
        <f aca="false">IF(COUNTIF($G$1:$G$12712,G20548&gt;0),0,INDEX($A$1:$A$12712,MATCH(G20548,$G$1:$G$12712,0)))</f>
        <v>#N/A</v>
      </c>
      <c r="C20548" s="1" t="str">
        <f aca="false">IF(H20548="",F20548,H20548)</f>
        <v>bob glanzer generating station</v>
      </c>
      <c r="G20548" s="1" t="n">
        <v>65295</v>
      </c>
      <c r="H20548" s="1" t="s">
        <v>26019</v>
      </c>
      <c r="I20548" s="1" t="n">
        <v>13809</v>
      </c>
      <c r="J20548" s="1" t="s">
        <v>26020</v>
      </c>
    </row>
    <row r="20549" customFormat="false" ht="15" hidden="false" customHeight="true" outlineLevel="0" collapsed="false">
      <c r="A20549" s="1" t="n">
        <f aca="false">IF(IFERROR((MATCH(G20549,$G$1:$G$12712,0)),0),INDEX($A$1:$A$12712,MATCH(G20549,$G$1:$G$12712,0)),MAX($A$2:$A20548)+1)</f>
        <v>16198</v>
      </c>
      <c r="B20549" s="1" t="e">
        <f aca="false">IF(COUNTIF($G$1:$G$12712,G20549&gt;0),0,INDEX($A$1:$A$12712,MATCH(G20549,$G$1:$G$12712,0)))</f>
        <v>#N/A</v>
      </c>
      <c r="C20549" s="1" t="str">
        <f aca="false">IF(H20549="",F20549,H20549)</f>
        <v>caden energix endless caverns, llc</v>
      </c>
      <c r="G20549" s="1" t="n">
        <v>65219</v>
      </c>
      <c r="H20549" s="1" t="s">
        <v>26021</v>
      </c>
      <c r="I20549" s="1" t="n">
        <v>64542</v>
      </c>
      <c r="J20549" s="1" t="s">
        <v>26021</v>
      </c>
    </row>
    <row r="20550" customFormat="false" ht="15" hidden="false" customHeight="true" outlineLevel="0" collapsed="false">
      <c r="A20550" s="1" t="n">
        <f aca="false">IF(IFERROR((MATCH(G20550,$G$1:$G$12712,0)),0),INDEX($A$1:$A$12712,MATCH(G20550,$G$1:$G$12712,0)),MAX($A$2:$A20549)+1)</f>
        <v>16199</v>
      </c>
      <c r="B20550" s="1" t="e">
        <f aca="false">IF(COUNTIF($G$1:$G$12712,G20550&gt;0),0,INDEX($A$1:$A$12712,MATCH(G20550,$G$1:$G$12712,0)))</f>
        <v>#N/A</v>
      </c>
      <c r="C20550" s="1" t="str">
        <f aca="false">IF(H20550="",F20550,H20550)</f>
        <v>deer wood storage, llc</v>
      </c>
      <c r="G20550" s="1" t="n">
        <v>65145</v>
      </c>
      <c r="H20550" s="1" t="s">
        <v>26022</v>
      </c>
      <c r="I20550" s="1" t="n">
        <v>64519</v>
      </c>
      <c r="J20550" s="1" t="s">
        <v>26022</v>
      </c>
    </row>
    <row r="20551" customFormat="false" ht="15" hidden="false" customHeight="true" outlineLevel="0" collapsed="false">
      <c r="A20551" s="1" t="n">
        <f aca="false">IF(IFERROR((MATCH(G20551,$G$1:$G$12712,0)),0),INDEX($A$1:$A$12712,MATCH(G20551,$G$1:$G$12712,0)),MAX($A$2:$A20550)+1)</f>
        <v>16200</v>
      </c>
      <c r="B20551" s="1" t="e">
        <f aca="false">IF(COUNTIF($G$1:$G$12712,G20551&gt;0),0,INDEX($A$1:$A$12712,MATCH(G20551,$G$1:$G$12712,0)))</f>
        <v>#N/A</v>
      </c>
      <c r="C20551" s="1" t="str">
        <f aca="false">IF(H20551="",F20551,H20551)</f>
        <v>big turtle wind farm 2</v>
      </c>
      <c r="G20551" s="1" t="n">
        <v>65143</v>
      </c>
      <c r="H20551" s="1" t="s">
        <v>26023</v>
      </c>
      <c r="I20551" s="1" t="n">
        <v>57480</v>
      </c>
      <c r="J20551" s="1" t="s">
        <v>26024</v>
      </c>
    </row>
    <row r="20552" customFormat="false" ht="15" hidden="false" customHeight="true" outlineLevel="0" collapsed="false">
      <c r="A20552" s="1" t="n">
        <f aca="false">IF(IFERROR((MATCH(G20552,$G$1:$G$12712,0)),0),INDEX($A$1:$A$12712,MATCH(G20552,$G$1:$G$12712,0)),MAX($A$2:$A20551)+1)</f>
        <v>16201</v>
      </c>
      <c r="B20552" s="1" t="e">
        <f aca="false">IF(COUNTIF($G$1:$G$12712,G20552&gt;0),0,INDEX($A$1:$A$12712,MATCH(G20552,$G$1:$G$12712,0)))</f>
        <v>#N/A</v>
      </c>
      <c r="C20552" s="1" t="str">
        <f aca="false">IF(H20552="",F20552,H20552)</f>
        <v>hokes 1</v>
      </c>
      <c r="G20552" s="1" t="n">
        <v>65077</v>
      </c>
      <c r="H20552" s="1" t="s">
        <v>26025</v>
      </c>
      <c r="I20552" s="1" t="n">
        <v>62842</v>
      </c>
      <c r="J20552" s="1" t="s">
        <v>22820</v>
      </c>
    </row>
    <row r="20553" customFormat="false" ht="15" hidden="false" customHeight="true" outlineLevel="0" collapsed="false">
      <c r="A20553" s="1" t="n">
        <f aca="false">IF(IFERROR((MATCH(G20553,$G$1:$G$12712,0)),0),INDEX($A$1:$A$12712,MATCH(G20553,$G$1:$G$12712,0)),MAX($A$2:$A20552)+1)</f>
        <v>16202</v>
      </c>
      <c r="B20553" s="1" t="e">
        <f aca="false">IF(COUNTIF($G$1:$G$12712,G20553&gt;0),0,INDEX($A$1:$A$12712,MATCH(G20553,$G$1:$G$12712,0)))</f>
        <v>#N/A</v>
      </c>
      <c r="C20553" s="1" t="str">
        <f aca="false">IF(H20553="",F20553,H20553)</f>
        <v>ny8 - grissom solar</v>
      </c>
      <c r="G20553" s="1" t="n">
        <v>65121</v>
      </c>
      <c r="H20553" s="1" t="s">
        <v>26026</v>
      </c>
      <c r="I20553" s="1" t="n">
        <v>61944</v>
      </c>
      <c r="J20553" s="1" t="s">
        <v>23043</v>
      </c>
    </row>
    <row r="20554" customFormat="false" ht="15" hidden="false" customHeight="true" outlineLevel="0" collapsed="false">
      <c r="A20554" s="1" t="n">
        <f aca="false">IF(IFERROR((MATCH(G20554,$G$1:$G$12712,0)),0),INDEX($A$1:$A$12712,MATCH(G20554,$G$1:$G$12712,0)),MAX($A$2:$A20553)+1)</f>
        <v>16203</v>
      </c>
      <c r="B20554" s="1" t="e">
        <f aca="false">IF(COUNTIF($G$1:$G$12712,G20554&gt;0),0,INDEX($A$1:$A$12712,MATCH(G20554,$G$1:$G$12712,0)))</f>
        <v>#N/A</v>
      </c>
      <c r="C20554" s="1" t="str">
        <f aca="false">IF(H20554="",F20554,H20554)</f>
        <v>hokes 2</v>
      </c>
      <c r="G20554" s="1" t="n">
        <v>65082</v>
      </c>
      <c r="H20554" s="1" t="s">
        <v>26027</v>
      </c>
      <c r="I20554" s="1" t="n">
        <v>62842</v>
      </c>
      <c r="J20554" s="1" t="s">
        <v>22820</v>
      </c>
    </row>
    <row r="20555" customFormat="false" ht="15" hidden="false" customHeight="true" outlineLevel="0" collapsed="false">
      <c r="A20555" s="1" t="n">
        <f aca="false">IF(IFERROR((MATCH(G20555,$G$1:$G$12712,0)),0),INDEX($A$1:$A$12712,MATCH(G20555,$G$1:$G$12712,0)),MAX($A$2:$A20554)+1)</f>
        <v>16204</v>
      </c>
      <c r="B20555" s="1" t="e">
        <f aca="false">IF(COUNTIF($G$1:$G$12712,G20555&gt;0),0,INDEX($A$1:$A$12712,MATCH(G20555,$G$1:$G$12712,0)))</f>
        <v>#N/A</v>
      </c>
      <c r="C20555" s="1" t="str">
        <f aca="false">IF(H20555="",F20555,H20555)</f>
        <v>dry bridge storage</v>
      </c>
      <c r="G20555" s="1" t="n">
        <v>65044</v>
      </c>
      <c r="H20555" s="1" t="s">
        <v>26028</v>
      </c>
      <c r="I20555" s="1" t="n">
        <v>5248</v>
      </c>
      <c r="J20555" s="1" t="s">
        <v>22707</v>
      </c>
    </row>
    <row r="20556" customFormat="false" ht="15" hidden="false" customHeight="true" outlineLevel="0" collapsed="false">
      <c r="A20556" s="1" t="n">
        <f aca="false">IF(IFERROR((MATCH(G20556,$G$1:$G$12712,0)),0),INDEX($A$1:$A$12712,MATCH(G20556,$G$1:$G$12712,0)),MAX($A$2:$A20555)+1)</f>
        <v>16205</v>
      </c>
      <c r="B20556" s="1" t="e">
        <f aca="false">IF(COUNTIF($G$1:$G$12712,G20556&gt;0),0,INDEX($A$1:$A$12712,MATCH(G20556,$G$1:$G$12712,0)))</f>
        <v>#N/A</v>
      </c>
      <c r="C20556" s="1" t="str">
        <f aca="false">IF(H20556="",F20556,H20556)</f>
        <v>liberty</v>
      </c>
      <c r="G20556" s="1" t="n">
        <v>65078</v>
      </c>
      <c r="H20556" s="1" t="s">
        <v>26029</v>
      </c>
      <c r="I20556" s="1" t="n">
        <v>62842</v>
      </c>
      <c r="J20556" s="1" t="s">
        <v>22820</v>
      </c>
    </row>
    <row r="20557" customFormat="false" ht="15" hidden="false" customHeight="true" outlineLevel="0" collapsed="false">
      <c r="A20557" s="1" t="n">
        <f aca="false">IF(IFERROR((MATCH(G20557,$G$1:$G$12712,0)),0),INDEX($A$1:$A$12712,MATCH(G20557,$G$1:$G$12712,0)),MAX($A$2:$A20556)+1)</f>
        <v>16206</v>
      </c>
      <c r="B20557" s="1" t="e">
        <f aca="false">IF(COUNTIF($G$1:$G$12712,G20557&gt;0),0,INDEX($A$1:$A$12712,MATCH(G20557,$G$1:$G$12712,0)))</f>
        <v>#N/A</v>
      </c>
      <c r="C20557" s="1" t="str">
        <f aca="false">IF(H20557="",F20557,H20557)</f>
        <v>east chili</v>
      </c>
      <c r="G20557" s="1" t="n">
        <v>65079</v>
      </c>
      <c r="H20557" s="1" t="s">
        <v>26030</v>
      </c>
      <c r="I20557" s="1" t="n">
        <v>62842</v>
      </c>
      <c r="J20557" s="1" t="s">
        <v>22820</v>
      </c>
    </row>
    <row r="20558" customFormat="false" ht="15" hidden="false" customHeight="true" outlineLevel="0" collapsed="false">
      <c r="A20558" s="1" t="n">
        <f aca="false">IF(IFERROR((MATCH(G20558,$G$1:$G$12712,0)),0),INDEX($A$1:$A$12712,MATCH(G20558,$G$1:$G$12712,0)),MAX($A$2:$A20557)+1)</f>
        <v>16207</v>
      </c>
      <c r="B20558" s="1" t="e">
        <f aca="false">IF(COUNTIF($G$1:$G$12712,G20558&gt;0),0,INDEX($A$1:$A$12712,MATCH(G20558,$G$1:$G$12712,0)))</f>
        <v>#N/A</v>
      </c>
      <c r="C20558" s="1" t="str">
        <f aca="false">IF(H20558="",F20558,H20558)</f>
        <v>ny8 - branscomb solar</v>
      </c>
      <c r="G20558" s="1" t="n">
        <v>65122</v>
      </c>
      <c r="H20558" s="1" t="s">
        <v>26031</v>
      </c>
      <c r="I20558" s="1" t="n">
        <v>61944</v>
      </c>
      <c r="J20558" s="1" t="s">
        <v>23043</v>
      </c>
    </row>
    <row r="20559" customFormat="false" ht="15" hidden="false" customHeight="true" outlineLevel="0" collapsed="false">
      <c r="A20559" s="1" t="n">
        <f aca="false">IF(IFERROR((MATCH(G20559,$G$1:$G$12712,0)),0),INDEX($A$1:$A$12712,MATCH(G20559,$G$1:$G$12712,0)),MAX($A$2:$A20558)+1)</f>
        <v>16208</v>
      </c>
      <c r="B20559" s="1" t="e">
        <f aca="false">IF(COUNTIF($G$1:$G$12712,G20559&gt;0),0,INDEX($A$1:$A$12712,MATCH(G20559,$G$1:$G$12712,0)))</f>
        <v>#N/A</v>
      </c>
      <c r="C20559" s="1" t="str">
        <f aca="false">IF(H20559="",F20559,H20559)</f>
        <v>ny8 - puckett solar</v>
      </c>
      <c r="G20559" s="1" t="n">
        <v>65125</v>
      </c>
      <c r="H20559" s="1" t="s">
        <v>26032</v>
      </c>
      <c r="I20559" s="1" t="n">
        <v>61944</v>
      </c>
      <c r="J20559" s="1" t="s">
        <v>23043</v>
      </c>
    </row>
    <row r="20560" customFormat="false" ht="15" hidden="false" customHeight="true" outlineLevel="0" collapsed="false">
      <c r="A20560" s="1" t="n">
        <f aca="false">IF(IFERROR((MATCH(G20560,$G$1:$G$12712,0)),0),INDEX($A$1:$A$12712,MATCH(G20560,$G$1:$G$12712,0)),MAX($A$2:$A20559)+1)</f>
        <v>16209</v>
      </c>
      <c r="B20560" s="1" t="e">
        <f aca="false">IF(COUNTIF($G$1:$G$12712,G20560&gt;0),0,INDEX($A$1:$A$12712,MATCH(G20560,$G$1:$G$12712,0)))</f>
        <v>#N/A</v>
      </c>
      <c r="C20560" s="1" t="str">
        <f aca="false">IF(H20560="",F20560,H20560)</f>
        <v>ny8 - janis solar</v>
      </c>
      <c r="G20560" s="1" t="n">
        <v>65123</v>
      </c>
      <c r="H20560" s="1" t="s">
        <v>26033</v>
      </c>
      <c r="I20560" s="1" t="n">
        <v>61944</v>
      </c>
      <c r="J20560" s="1" t="s">
        <v>23043</v>
      </c>
    </row>
    <row r="20561" customFormat="false" ht="15" hidden="false" customHeight="true" outlineLevel="0" collapsed="false">
      <c r="A20561" s="1" t="n">
        <f aca="false">IF(IFERROR((MATCH(G20561,$G$1:$G$12712,0)),0),INDEX($A$1:$A$12712,MATCH(G20561,$G$1:$G$12712,0)),MAX($A$2:$A20560)+1)</f>
        <v>16210</v>
      </c>
      <c r="B20561" s="1" t="e">
        <f aca="false">IF(COUNTIF($G$1:$G$12712,G20561&gt;0),0,INDEX($A$1:$A$12712,MATCH(G20561,$G$1:$G$12712,0)))</f>
        <v>#N/A</v>
      </c>
      <c r="C20561" s="1" t="str">
        <f aca="false">IF(H20561="",F20561,H20561)</f>
        <v>walker</v>
      </c>
      <c r="G20561" s="1" t="n">
        <v>65080</v>
      </c>
      <c r="H20561" s="1" t="s">
        <v>26034</v>
      </c>
      <c r="I20561" s="1" t="n">
        <v>62842</v>
      </c>
      <c r="J20561" s="1" t="s">
        <v>22820</v>
      </c>
    </row>
    <row r="20562" customFormat="false" ht="15" hidden="false" customHeight="true" outlineLevel="0" collapsed="false">
      <c r="A20562" s="1" t="n">
        <f aca="false">IF(IFERROR((MATCH(G20562,$G$1:$G$12712,0)),0),INDEX($A$1:$A$12712,MATCH(G20562,$G$1:$G$12712,0)),MAX($A$2:$A20561)+1)</f>
        <v>16211</v>
      </c>
      <c r="B20562" s="1" t="e">
        <f aca="false">IF(COUNTIF($G$1:$G$12712,G20562&gt;0),0,INDEX($A$1:$A$12712,MATCH(G20562,$G$1:$G$12712,0)))</f>
        <v>#N/A</v>
      </c>
      <c r="C20562" s="1" t="str">
        <f aca="false">IF(H20562="",F20562,H20562)</f>
        <v>penn</v>
      </c>
      <c r="G20562" s="1" t="n">
        <v>65081</v>
      </c>
      <c r="H20562" s="1" t="s">
        <v>26035</v>
      </c>
      <c r="I20562" s="1" t="n">
        <v>62842</v>
      </c>
      <c r="J20562" s="1" t="s">
        <v>22820</v>
      </c>
    </row>
    <row r="20563" customFormat="false" ht="15" hidden="false" customHeight="true" outlineLevel="0" collapsed="false">
      <c r="A20563" s="1" t="n">
        <f aca="false">IF(IFERROR((MATCH(G20563,$G$1:$G$12712,0)),0),INDEX($A$1:$A$12712,MATCH(G20563,$G$1:$G$12712,0)),MAX($A$2:$A20562)+1)</f>
        <v>16212</v>
      </c>
      <c r="B20563" s="1" t="e">
        <f aca="false">IF(COUNTIF($G$1:$G$12712,G20563&gt;0),0,INDEX($A$1:$A$12712,MATCH(G20563,$G$1:$G$12712,0)))</f>
        <v>#N/A</v>
      </c>
      <c r="C20563" s="1" t="str">
        <f aca="false">IF(H20563="",F20563,H20563)</f>
        <v>briel solar farm</v>
      </c>
      <c r="G20563" s="1" t="n">
        <v>65022</v>
      </c>
      <c r="H20563" s="1" t="s">
        <v>26036</v>
      </c>
      <c r="I20563" s="1" t="n">
        <v>64447</v>
      </c>
      <c r="J20563" s="1" t="s">
        <v>26037</v>
      </c>
    </row>
    <row r="20564" customFormat="false" ht="15" hidden="false" customHeight="true" outlineLevel="0" collapsed="false">
      <c r="A20564" s="1" t="n">
        <f aca="false">IF(IFERROR((MATCH(G20564,$G$1:$G$12712,0)),0),INDEX($A$1:$A$12712,MATCH(G20564,$G$1:$G$12712,0)),MAX($A$2:$A20563)+1)</f>
        <v>16213</v>
      </c>
      <c r="B20564" s="1" t="e">
        <f aca="false">IF(COUNTIF($G$1:$G$12712,G20564&gt;0),0,INDEX($A$1:$A$12712,MATCH(G20564,$G$1:$G$12712,0)))</f>
        <v>#N/A</v>
      </c>
      <c r="C20564" s="1" t="str">
        <f aca="false">IF(H20564="",F20564,H20564)</f>
        <v>ny8 - regan solar</v>
      </c>
      <c r="G20564" s="1" t="n">
        <v>65124</v>
      </c>
      <c r="H20564" s="1" t="s">
        <v>26038</v>
      </c>
      <c r="I20564" s="1" t="n">
        <v>61944</v>
      </c>
      <c r="J20564" s="1" t="s">
        <v>23043</v>
      </c>
    </row>
    <row r="20565" customFormat="false" ht="15" hidden="false" customHeight="true" outlineLevel="0" collapsed="false">
      <c r="A20565" s="1" t="n">
        <f aca="false">IF(IFERROR((MATCH(G20565,$G$1:$G$12712,0)),0),INDEX($A$1:$A$12712,MATCH(G20565,$G$1:$G$12712,0)),MAX($A$2:$A20564)+1)</f>
        <v>16214</v>
      </c>
      <c r="B20565" s="1" t="e">
        <f aca="false">IF(COUNTIF($G$1:$G$12712,G20565&gt;0),0,INDEX($A$1:$A$12712,MATCH(G20565,$G$1:$G$12712,0)))</f>
        <v>#N/A</v>
      </c>
      <c r="C20565" s="1" t="str">
        <f aca="false">IF(H20565="",F20565,H20565)</f>
        <v>bair</v>
      </c>
      <c r="G20565" s="1" t="n">
        <v>65076</v>
      </c>
      <c r="H20565" s="1" t="s">
        <v>26039</v>
      </c>
      <c r="I20565" s="1" t="n">
        <v>62842</v>
      </c>
      <c r="J20565" s="1" t="s">
        <v>22820</v>
      </c>
    </row>
    <row r="20566" customFormat="false" ht="15" hidden="false" customHeight="true" outlineLevel="0" collapsed="false">
      <c r="A20566" s="1" t="n">
        <f aca="false">IF(IFERROR((MATCH(G20566,$G$1:$G$12712,0)),0),INDEX($A$1:$A$12712,MATCH(G20566,$G$1:$G$12712,0)),MAX($A$2:$A20565)+1)</f>
        <v>16215</v>
      </c>
      <c r="B20566" s="1" t="e">
        <f aca="false">IF(COUNTIF($G$1:$G$12712,G20566&gt;0),0,INDEX($A$1:$A$12712,MATCH(G20566,$G$1:$G$12712,0)))</f>
        <v>#N/A</v>
      </c>
      <c r="C20566" s="1" t="str">
        <f aca="false">IF(H20566="",F20566,H20566)</f>
        <v>pleasant hill solar</v>
      </c>
      <c r="G20566" s="1" t="n">
        <v>65220</v>
      </c>
      <c r="H20566" s="1" t="s">
        <v>26040</v>
      </c>
      <c r="I20566" s="1" t="n">
        <v>56769</v>
      </c>
      <c r="J20566" s="1" t="s">
        <v>20683</v>
      </c>
    </row>
    <row r="20567" customFormat="false" ht="15" hidden="false" customHeight="true" outlineLevel="0" collapsed="false">
      <c r="A20567" s="1" t="n">
        <f aca="false">IF(IFERROR((MATCH(G20567,$G$1:$G$12712,0)),0),INDEX($A$1:$A$12712,MATCH(G20567,$G$1:$G$12712,0)),MAX($A$2:$A20566)+1)</f>
        <v>16216</v>
      </c>
      <c r="B20567" s="1" t="e">
        <f aca="false">IF(COUNTIF($G$1:$G$12712,G20567&gt;0),0,INDEX($A$1:$A$12712,MATCH(G20567,$G$1:$G$12712,0)))</f>
        <v>#N/A</v>
      </c>
      <c r="C20567" s="1" t="str">
        <f aca="false">IF(H20567="",F20567,H20567)</f>
        <v>wheeler center solar park</v>
      </c>
      <c r="G20567" s="1" t="n">
        <v>65327</v>
      </c>
      <c r="H20567" s="1" t="s">
        <v>26041</v>
      </c>
      <c r="I20567" s="1" t="n">
        <v>5109</v>
      </c>
      <c r="J20567" s="1" t="s">
        <v>25915</v>
      </c>
    </row>
    <row r="20568" customFormat="false" ht="15" hidden="false" customHeight="true" outlineLevel="0" collapsed="false">
      <c r="A20568" s="1" t="n">
        <f aca="false">IF(IFERROR((MATCH(G20568,$G$1:$G$12712,0)),0),INDEX($A$1:$A$12712,MATCH(G20568,$G$1:$G$12712,0)),MAX($A$2:$A20567)+1)</f>
        <v>16217</v>
      </c>
      <c r="B20568" s="1" t="e">
        <f aca="false">IF(COUNTIF($G$1:$G$12712,G20568&gt;0),0,INDEX($A$1:$A$12712,MATCH(G20568,$G$1:$G$12712,0)))</f>
        <v>#N/A</v>
      </c>
      <c r="C20568" s="1" t="str">
        <f aca="false">IF(H20568="",F20568,H20568)</f>
        <v>caden energix wytheville llc</v>
      </c>
      <c r="G20568" s="1" t="n">
        <v>65314</v>
      </c>
      <c r="H20568" s="1" t="s">
        <v>26042</v>
      </c>
      <c r="I20568" s="1" t="n">
        <v>64577</v>
      </c>
      <c r="J20568" s="1" t="s">
        <v>26042</v>
      </c>
    </row>
    <row r="20569" customFormat="false" ht="15" hidden="false" customHeight="true" outlineLevel="0" collapsed="false">
      <c r="A20569" s="1" t="n">
        <f aca="false">IF(IFERROR((MATCH(G20569,$G$1:$G$12712,0)),0),INDEX($A$1:$A$12712,MATCH(G20569,$G$1:$G$12712,0)),MAX($A$2:$A20568)+1)</f>
        <v>16218</v>
      </c>
      <c r="B20569" s="1" t="e">
        <f aca="false">IF(COUNTIF($G$1:$G$12712,G20569&gt;0),0,INDEX($A$1:$A$12712,MATCH(G20569,$G$1:$G$12712,0)))</f>
        <v>#N/A</v>
      </c>
      <c r="C20569" s="1" t="str">
        <f aca="false">IF(H20569="",F20569,H20569)</f>
        <v>sebera solar</v>
      </c>
      <c r="G20569" s="1" t="n">
        <v>65320</v>
      </c>
      <c r="H20569" s="1" t="s">
        <v>26043</v>
      </c>
      <c r="I20569" s="1" t="n">
        <v>19876</v>
      </c>
      <c r="J20569" s="1" t="s">
        <v>25938</v>
      </c>
    </row>
    <row r="20570" customFormat="false" ht="15" hidden="false" customHeight="true" outlineLevel="0" collapsed="false">
      <c r="A20570" s="1" t="n">
        <f aca="false">IF(IFERROR((MATCH(G20570,$G$1:$G$12712,0)),0),INDEX($A$1:$A$12712,MATCH(G20570,$G$1:$G$12712,0)),MAX($A$2:$A20569)+1)</f>
        <v>16219</v>
      </c>
      <c r="B20570" s="1" t="e">
        <f aca="false">IF(COUNTIF($G$1:$G$12712,G20570&gt;0),0,INDEX($A$1:$A$12712,MATCH(G20570,$G$1:$G$12712,0)))</f>
        <v>#N/A</v>
      </c>
      <c r="C20570" s="1" t="str">
        <f aca="false">IF(H20570="",F20570,H20570)</f>
        <v>watlington solar</v>
      </c>
      <c r="G20570" s="1" t="n">
        <v>65221</v>
      </c>
      <c r="H20570" s="1" t="s">
        <v>26044</v>
      </c>
      <c r="I20570" s="1" t="n">
        <v>56769</v>
      </c>
      <c r="J20570" s="1" t="s">
        <v>20683</v>
      </c>
    </row>
    <row r="20571" customFormat="false" ht="15" hidden="false" customHeight="true" outlineLevel="0" collapsed="false">
      <c r="A20571" s="1" t="n">
        <f aca="false">IF(IFERROR((MATCH(G20571,$G$1:$G$12712,0)),0),INDEX($A$1:$A$12712,MATCH(G20571,$G$1:$G$12712,0)),MAX($A$2:$A20570)+1)</f>
        <v>16220</v>
      </c>
      <c r="B20571" s="1" t="e">
        <f aca="false">IF(COUNTIF($G$1:$G$12712,G20571&gt;0),0,INDEX($A$1:$A$12712,MATCH(G20571,$G$1:$G$12712,0)))</f>
        <v>#N/A</v>
      </c>
      <c r="C20571" s="1" t="str">
        <f aca="false">IF(H20571="",F20571,H20571)</f>
        <v>sandy creek solar</v>
      </c>
      <c r="G20571" s="1" t="n">
        <v>64913</v>
      </c>
      <c r="H20571" s="1" t="s">
        <v>26045</v>
      </c>
      <c r="I20571" s="1" t="n">
        <v>64387</v>
      </c>
      <c r="J20571" s="1" t="s">
        <v>26046</v>
      </c>
    </row>
    <row r="20572" customFormat="false" ht="15" hidden="false" customHeight="true" outlineLevel="0" collapsed="false">
      <c r="A20572" s="1" t="n">
        <f aca="false">IF(IFERROR((MATCH(G20572,$G$1:$G$12712,0)),0),INDEX($A$1:$A$12712,MATCH(G20572,$G$1:$G$12712,0)),MAX($A$2:$A20571)+1)</f>
        <v>16221</v>
      </c>
      <c r="B20572" s="1" t="e">
        <f aca="false">IF(COUNTIF($G$1:$G$12712,G20572&gt;0),0,INDEX($A$1:$A$12712,MATCH(G20572,$G$1:$G$12712,0)))</f>
        <v>#N/A</v>
      </c>
      <c r="C20572" s="1" t="str">
        <f aca="false">IF(H20572="",F20572,H20572)</f>
        <v>gaucho solar</v>
      </c>
      <c r="G20572" s="1" t="n">
        <v>65214</v>
      </c>
      <c r="H20572" s="1" t="s">
        <v>26047</v>
      </c>
      <c r="I20572" s="1" t="n">
        <v>64545</v>
      </c>
      <c r="J20572" s="1" t="s">
        <v>25970</v>
      </c>
    </row>
    <row r="20573" customFormat="false" ht="15" hidden="false" customHeight="true" outlineLevel="0" collapsed="false">
      <c r="A20573" s="1" t="n">
        <f aca="false">IF(IFERROR((MATCH(G20573,$G$1:$G$12712,0)),0),INDEX($A$1:$A$12712,MATCH(G20573,$G$1:$G$12712,0)),MAX($A$2:$A20572)+1)</f>
        <v>16222</v>
      </c>
      <c r="B20573" s="1" t="e">
        <f aca="false">IF(COUNTIF($G$1:$G$12712,G20573&gt;0),0,INDEX($A$1:$A$12712,MATCH(G20573,$G$1:$G$12712,0)))</f>
        <v>#N/A</v>
      </c>
      <c r="C20573" s="1" t="str">
        <f aca="false">IF(H20573="",F20573,H20573)</f>
        <v>santa ana storage 2</v>
      </c>
      <c r="G20573" s="1" t="n">
        <v>64921</v>
      </c>
      <c r="H20573" s="1" t="s">
        <v>26048</v>
      </c>
      <c r="I20573" s="1" t="n">
        <v>63522</v>
      </c>
      <c r="J20573" s="1" t="s">
        <v>23001</v>
      </c>
    </row>
    <row r="20574" customFormat="false" ht="15" hidden="false" customHeight="true" outlineLevel="0" collapsed="false">
      <c r="A20574" s="1" t="n">
        <f aca="false">IF(IFERROR((MATCH(G20574,$G$1:$G$12712,0)),0),INDEX($A$1:$A$12712,MATCH(G20574,$G$1:$G$12712,0)),MAX($A$2:$A20573)+1)</f>
        <v>16223</v>
      </c>
      <c r="B20574" s="1" t="e">
        <f aca="false">IF(COUNTIF($G$1:$G$12712,G20574&gt;0),0,INDEX($A$1:$A$12712,MATCH(G20574,$G$1:$G$12712,0)))</f>
        <v>#N/A</v>
      </c>
      <c r="C20574" s="1" t="str">
        <f aca="false">IF(H20574="",F20574,H20574)</f>
        <v>rochambeau solar</v>
      </c>
      <c r="G20574" s="1" t="n">
        <v>65321</v>
      </c>
      <c r="H20574" s="1" t="s">
        <v>26049</v>
      </c>
      <c r="I20574" s="1" t="n">
        <v>19876</v>
      </c>
      <c r="J20574" s="1" t="s">
        <v>25938</v>
      </c>
    </row>
    <row r="20575" customFormat="false" ht="15" hidden="false" customHeight="true" outlineLevel="0" collapsed="false">
      <c r="A20575" s="1" t="n">
        <f aca="false">IF(IFERROR((MATCH(G20575,$G$1:$G$12712,0)),0),INDEX($A$1:$A$12712,MATCH(G20575,$G$1:$G$12712,0)),MAX($A$2:$A20574)+1)</f>
        <v>16224</v>
      </c>
      <c r="B20575" s="1" t="e">
        <f aca="false">IF(COUNTIF($G$1:$G$12712,G20575&gt;0),0,INDEX($A$1:$A$12712,MATCH(G20575,$G$1:$G$12712,0)))</f>
        <v>#N/A</v>
      </c>
      <c r="C20575" s="1" t="str">
        <f aca="false">IF(H20575="",F20575,H20575)</f>
        <v>apple grove solar, llc</v>
      </c>
      <c r="G20575" s="1" t="n">
        <v>65224</v>
      </c>
      <c r="H20575" s="1" t="s">
        <v>26050</v>
      </c>
      <c r="I20575" s="1" t="n">
        <v>64548</v>
      </c>
      <c r="J20575" s="1" t="s">
        <v>26050</v>
      </c>
    </row>
    <row r="20576" customFormat="false" ht="15" hidden="false" customHeight="true" outlineLevel="0" collapsed="false">
      <c r="A20576" s="1" t="n">
        <f aca="false">IF(IFERROR((MATCH(G20576,$G$1:$G$12712,0)),0),INDEX($A$1:$A$12712,MATCH(G20576,$G$1:$G$12712,0)),MAX($A$2:$A20575)+1)</f>
        <v>16225</v>
      </c>
      <c r="B20576" s="1" t="e">
        <f aca="false">IF(COUNTIF($G$1:$G$12712,G20576&gt;0),0,INDEX($A$1:$A$12712,MATCH(G20576,$G$1:$G$12712,0)))</f>
        <v>#N/A</v>
      </c>
      <c r="C20576" s="1" t="str">
        <f aca="false">IF(H20576="",F20576,H20576)</f>
        <v>quillwort solar</v>
      </c>
      <c r="G20576" s="1" t="n">
        <v>65318</v>
      </c>
      <c r="H20576" s="1" t="s">
        <v>26051</v>
      </c>
      <c r="I20576" s="1" t="n">
        <v>19876</v>
      </c>
      <c r="J20576" s="1" t="s">
        <v>25938</v>
      </c>
    </row>
    <row r="20577" customFormat="false" ht="15" hidden="false" customHeight="true" outlineLevel="0" collapsed="false">
      <c r="A20577" s="1" t="n">
        <f aca="false">IF(IFERROR((MATCH(G20577,$G$1:$G$12712,0)),0),INDEX($A$1:$A$12712,MATCH(G20577,$G$1:$G$12712,0)),MAX($A$2:$A20576)+1)</f>
        <v>16226</v>
      </c>
      <c r="B20577" s="1" t="e">
        <f aca="false">IF(COUNTIF($G$1:$G$12712,G20577&gt;0),0,INDEX($A$1:$A$12712,MATCH(G20577,$G$1:$G$12712,0)))</f>
        <v>#N/A</v>
      </c>
      <c r="C20577" s="1" t="str">
        <f aca="false">IF(H20577="",F20577,H20577)</f>
        <v>wonderful lost hills</v>
      </c>
      <c r="G20577" s="1" t="n">
        <v>65278</v>
      </c>
      <c r="H20577" s="1" t="s">
        <v>26052</v>
      </c>
      <c r="I20577" s="1" t="n">
        <v>63689</v>
      </c>
      <c r="J20577" s="1" t="s">
        <v>24312</v>
      </c>
    </row>
    <row r="20578" customFormat="false" ht="15" hidden="false" customHeight="true" outlineLevel="0" collapsed="false">
      <c r="A20578" s="1" t="n">
        <f aca="false">IF(IFERROR((MATCH(G20578,$G$1:$G$12712,0)),0),INDEX($A$1:$A$12712,MATCH(G20578,$G$1:$G$12712,0)),MAX($A$2:$A20577)+1)</f>
        <v>16227</v>
      </c>
      <c r="B20578" s="1" t="e">
        <f aca="false">IF(COUNTIF($G$1:$G$12712,G20578&gt;0),0,INDEX($A$1:$A$12712,MATCH(G20578,$G$1:$G$12712,0)))</f>
        <v>#N/A</v>
      </c>
      <c r="C20578" s="1" t="str">
        <f aca="false">IF(H20578="",F20578,H20578)</f>
        <v>gardy's mill solar</v>
      </c>
      <c r="G20578" s="1" t="n">
        <v>65016</v>
      </c>
      <c r="H20578" s="1" t="s">
        <v>26053</v>
      </c>
      <c r="I20578" s="1" t="n">
        <v>64448</v>
      </c>
      <c r="J20578" s="1" t="s">
        <v>26054</v>
      </c>
    </row>
    <row r="20579" customFormat="false" ht="15" hidden="false" customHeight="true" outlineLevel="0" collapsed="false">
      <c r="A20579" s="1" t="n">
        <f aca="false">IF(IFERROR((MATCH(G20579,$G$1:$G$12712,0)),0),INDEX($A$1:$A$12712,MATCH(G20579,$G$1:$G$12712,0)),MAX($A$2:$A20578)+1)</f>
        <v>16228</v>
      </c>
      <c r="B20579" s="1" t="e">
        <f aca="false">IF(COUNTIF($G$1:$G$12712,G20579&gt;0),0,INDEX($A$1:$A$12712,MATCH(G20579,$G$1:$G$12712,0)))</f>
        <v>#N/A</v>
      </c>
      <c r="C20579" s="1" t="str">
        <f aca="false">IF(H20579="",F20579,H20579)</f>
        <v>wapakoneta-pratt</v>
      </c>
      <c r="G20579" s="1" t="n">
        <v>65258</v>
      </c>
      <c r="H20579" s="1" t="s">
        <v>26055</v>
      </c>
      <c r="I20579" s="1" t="n">
        <v>62915</v>
      </c>
      <c r="J20579" s="1" t="s">
        <v>23397</v>
      </c>
    </row>
    <row r="20580" customFormat="false" ht="15" hidden="false" customHeight="true" outlineLevel="0" collapsed="false">
      <c r="A20580" s="1" t="n">
        <f aca="false">IF(IFERROR((MATCH(G20580,$G$1:$G$12712,0)),0),INDEX($A$1:$A$12712,MATCH(G20580,$G$1:$G$12712,0)),MAX($A$2:$A20579)+1)</f>
        <v>16229</v>
      </c>
      <c r="B20580" s="1" t="e">
        <f aca="false">IF(COUNTIF($G$1:$G$12712,G20580&gt;0),0,INDEX($A$1:$A$12712,MATCH(G20580,$G$1:$G$12712,0)))</f>
        <v>#N/A</v>
      </c>
      <c r="C20580" s="1" t="str">
        <f aca="false">IF(H20580="",F20580,H20580)</f>
        <v>energix aditya, llc</v>
      </c>
      <c r="G20580" s="1" t="n">
        <v>65151</v>
      </c>
      <c r="H20580" s="1" t="s">
        <v>26056</v>
      </c>
      <c r="I20580" s="1" t="n">
        <v>64520</v>
      </c>
      <c r="J20580" s="1" t="s">
        <v>26056</v>
      </c>
    </row>
    <row r="20581" customFormat="false" ht="15" hidden="false" customHeight="true" outlineLevel="0" collapsed="false">
      <c r="A20581" s="1" t="n">
        <f aca="false">IF(IFERROR((MATCH(G20581,$G$1:$G$12712,0)),0),INDEX($A$1:$A$12712,MATCH(G20581,$G$1:$G$12712,0)),MAX($A$2:$A20580)+1)</f>
        <v>16230</v>
      </c>
      <c r="B20581" s="1" t="e">
        <f aca="false">IF(COUNTIF($G$1:$G$12712,G20581&gt;0),0,INDEX($A$1:$A$12712,MATCH(G20581,$G$1:$G$12712,0)))</f>
        <v>#N/A</v>
      </c>
      <c r="C20581" s="1" t="str">
        <f aca="false">IF(H20581="",F20581,H20581)</f>
        <v>brighter future solar</v>
      </c>
      <c r="G20581" s="1" t="n">
        <v>64910</v>
      </c>
      <c r="H20581" s="1" t="s">
        <v>26057</v>
      </c>
      <c r="I20581" s="1" t="n">
        <v>64390</v>
      </c>
      <c r="J20581" s="1" t="s">
        <v>26058</v>
      </c>
    </row>
    <row r="20582" customFormat="false" ht="15" hidden="false" customHeight="true" outlineLevel="0" collapsed="false">
      <c r="A20582" s="1" t="n">
        <f aca="false">IF(IFERROR((MATCH(G20582,$G$1:$G$12712,0)),0),INDEX($A$1:$A$12712,MATCH(G20582,$G$1:$G$12712,0)),MAX($A$2:$A20581)+1)</f>
        <v>16231</v>
      </c>
      <c r="B20582" s="1" t="e">
        <f aca="false">IF(COUNTIF($G$1:$G$12712,G20582&gt;0),0,INDEX($A$1:$A$12712,MATCH(G20582,$G$1:$G$12712,0)))</f>
        <v>#N/A</v>
      </c>
      <c r="C20582" s="1" t="str">
        <f aca="false">IF(H20582="",F20582,H20582)</f>
        <v>truman solar</v>
      </c>
      <c r="G20582" s="1" t="n">
        <v>65230</v>
      </c>
      <c r="H20582" s="1" t="s">
        <v>26059</v>
      </c>
      <c r="I20582" s="1" t="n">
        <v>64546</v>
      </c>
      <c r="J20582" s="1" t="s">
        <v>26060</v>
      </c>
    </row>
    <row r="20583" customFormat="false" ht="15" hidden="false" customHeight="true" outlineLevel="0" collapsed="false">
      <c r="A20583" s="1" t="n">
        <f aca="false">IF(IFERROR((MATCH(G20583,$G$1:$G$12712,0)),0),INDEX($A$1:$A$12712,MATCH(G20583,$G$1:$G$12712,0)),MAX($A$2:$A20582)+1)</f>
        <v>16232</v>
      </c>
      <c r="B20583" s="1" t="e">
        <f aca="false">IF(COUNTIF($G$1:$G$12712,G20583&gt;0),0,INDEX($A$1:$A$12712,MATCH(G20583,$G$1:$G$12712,0)))</f>
        <v>#N/A</v>
      </c>
      <c r="C20583" s="1" t="str">
        <f aca="false">IF(H20583="",F20583,H20583)</f>
        <v>59 federal rd</v>
      </c>
      <c r="G20583" s="1" t="n">
        <v>64970</v>
      </c>
      <c r="H20583" s="1" t="s">
        <v>26061</v>
      </c>
      <c r="I20583" s="1" t="n">
        <v>64417</v>
      </c>
      <c r="J20583" s="1" t="s">
        <v>26062</v>
      </c>
    </row>
    <row r="20584" customFormat="false" ht="15" hidden="false" customHeight="true" outlineLevel="0" collapsed="false">
      <c r="A20584" s="1" t="n">
        <f aca="false">IF(IFERROR((MATCH(G20584,$G$1:$G$12712,0)),0),INDEX($A$1:$A$12712,MATCH(G20584,$G$1:$G$12712,0)),MAX($A$2:$A20583)+1)</f>
        <v>16233</v>
      </c>
      <c r="B20584" s="1" t="e">
        <f aca="false">IF(COUNTIF($G$1:$G$12712,G20584&gt;0),0,INDEX($A$1:$A$12712,MATCH(G20584,$G$1:$G$12712,0)))</f>
        <v>#N/A</v>
      </c>
      <c r="C20584" s="1" t="str">
        <f aca="false">IF(H20584="",F20584,H20584)</f>
        <v>hawthorn solar i</v>
      </c>
      <c r="G20584" s="1" t="n">
        <v>65296</v>
      </c>
      <c r="H20584" s="1" t="s">
        <v>26063</v>
      </c>
      <c r="I20584" s="1" t="n">
        <v>64428</v>
      </c>
      <c r="J20584" s="1" t="s">
        <v>26064</v>
      </c>
    </row>
    <row r="20585" customFormat="false" ht="15" hidden="false" customHeight="true" outlineLevel="0" collapsed="false">
      <c r="A20585" s="1" t="n">
        <f aca="false">IF(IFERROR((MATCH(G20585,$G$1:$G$12712,0)),0),INDEX($A$1:$A$12712,MATCH(G20585,$G$1:$G$12712,0)),MAX($A$2:$A20584)+1)</f>
        <v>16234</v>
      </c>
      <c r="B20585" s="1" t="e">
        <f aca="false">IF(COUNTIF($G$1:$G$12712,G20585&gt;0),0,INDEX($A$1:$A$12712,MATCH(G20585,$G$1:$G$12712,0)))</f>
        <v>#N/A</v>
      </c>
      <c r="C20585" s="1" t="str">
        <f aca="false">IF(H20585="",F20585,H20585)</f>
        <v>aes belleville solar llc</v>
      </c>
      <c r="G20585" s="1" t="n">
        <v>65127</v>
      </c>
      <c r="H20585" s="1" t="s">
        <v>26065</v>
      </c>
      <c r="I20585" s="1" t="n">
        <v>61012</v>
      </c>
      <c r="J20585" s="1" t="s">
        <v>23025</v>
      </c>
    </row>
    <row r="20586" customFormat="false" ht="15" hidden="false" customHeight="true" outlineLevel="0" collapsed="false">
      <c r="A20586" s="1" t="n">
        <f aca="false">IF(IFERROR((MATCH(G20586,$G$1:$G$12712,0)),0),INDEX($A$1:$A$12712,MATCH(G20586,$G$1:$G$12712,0)),MAX($A$2:$A20585)+1)</f>
        <v>16235</v>
      </c>
      <c r="B20586" s="1" t="e">
        <f aca="false">IF(COUNTIF($G$1:$G$12712,G20586&gt;0),0,INDEX($A$1:$A$12712,MATCH(G20586,$G$1:$G$12712,0)))</f>
        <v>#N/A</v>
      </c>
      <c r="C20586" s="1" t="str">
        <f aca="false">IF(H20586="",F20586,H20586)</f>
        <v>flower valley i</v>
      </c>
      <c r="G20586" s="1" t="n">
        <v>64915</v>
      </c>
      <c r="H20586" s="1" t="s">
        <v>26066</v>
      </c>
      <c r="I20586" s="1" t="n">
        <v>64400</v>
      </c>
      <c r="J20586" s="1" t="s">
        <v>26067</v>
      </c>
    </row>
    <row r="20587" customFormat="false" ht="15" hidden="false" customHeight="true" outlineLevel="0" collapsed="false">
      <c r="A20587" s="1" t="n">
        <f aca="false">IF(IFERROR((MATCH(G20587,$G$1:$G$12712,0)),0),INDEX($A$1:$A$12712,MATCH(G20587,$G$1:$G$12712,0)),MAX($A$2:$A20586)+1)</f>
        <v>16236</v>
      </c>
      <c r="B20587" s="1" t="e">
        <f aca="false">IF(COUNTIF($G$1:$G$12712,G20587&gt;0),0,INDEX($A$1:$A$12712,MATCH(G20587,$G$1:$G$12712,0)))</f>
        <v>#N/A</v>
      </c>
      <c r="C20587" s="1" t="str">
        <f aca="false">IF(H20587="",F20587,H20587)</f>
        <v>swoose i</v>
      </c>
      <c r="G20587" s="1" t="n">
        <v>64916</v>
      </c>
      <c r="H20587" s="1" t="s">
        <v>26068</v>
      </c>
      <c r="I20587" s="1" t="n">
        <v>64401</v>
      </c>
      <c r="J20587" s="1" t="s">
        <v>26069</v>
      </c>
    </row>
    <row r="20588" customFormat="false" ht="15" hidden="false" customHeight="true" outlineLevel="0" collapsed="false">
      <c r="A20588" s="1" t="n">
        <f aca="false">IF(IFERROR((MATCH(G20588,$G$1:$G$12712,0)),0),INDEX($A$1:$A$12712,MATCH(G20588,$G$1:$G$12712,0)),MAX($A$2:$A20587)+1)</f>
        <v>16237</v>
      </c>
      <c r="B20588" s="1" t="e">
        <f aca="false">IF(COUNTIF($G$1:$G$12712,G20588&gt;0),0,INDEX($A$1:$A$12712,MATCH(G20588,$G$1:$G$12712,0)))</f>
        <v>#N/A</v>
      </c>
      <c r="C20588" s="1" t="str">
        <f aca="false">IF(H20588="",F20588,H20588)</f>
        <v>tpe erath solar, llc</v>
      </c>
      <c r="G20588" s="1" t="n">
        <v>64892</v>
      </c>
      <c r="H20588" s="1" t="s">
        <v>26070</v>
      </c>
      <c r="I20588" s="1" t="n">
        <v>62836</v>
      </c>
      <c r="J20588" s="1" t="s">
        <v>26071</v>
      </c>
    </row>
    <row r="20589" customFormat="false" ht="15" hidden="false" customHeight="true" outlineLevel="0" collapsed="false">
      <c r="A20589" s="1" t="n">
        <f aca="false">IF(IFERROR((MATCH(G20589,$G$1:$G$12712,0)),0),INDEX($A$1:$A$12712,MATCH(G20589,$G$1:$G$12712,0)),MAX($A$2:$A20588)+1)</f>
        <v>16238</v>
      </c>
      <c r="B20589" s="1" t="e">
        <f aca="false">IF(COUNTIF($G$1:$G$12712,G20589&gt;0),0,INDEX($A$1:$A$12712,MATCH(G20589,$G$1:$G$12712,0)))</f>
        <v>#N/A</v>
      </c>
      <c r="C20589" s="1" t="str">
        <f aca="false">IF(H20589="",F20589,H20589)</f>
        <v>austin tx gigafactory</v>
      </c>
      <c r="G20589" s="1" t="n">
        <v>65070</v>
      </c>
      <c r="H20589" s="1" t="s">
        <v>26072</v>
      </c>
      <c r="I20589" s="1" t="n">
        <v>60947</v>
      </c>
      <c r="J20589" s="1" t="s">
        <v>23655</v>
      </c>
    </row>
    <row r="20590" customFormat="false" ht="15" hidden="false" customHeight="true" outlineLevel="0" collapsed="false">
      <c r="A20590" s="1" t="n">
        <f aca="false">IF(IFERROR((MATCH(G20590,$G$1:$G$12712,0)),0),INDEX($A$1:$A$12712,MATCH(G20590,$G$1:$G$12712,0)),MAX($A$2:$A20589)+1)</f>
        <v>16239</v>
      </c>
      <c r="B20590" s="1" t="e">
        <f aca="false">IF(COUNTIF($G$1:$G$12712,G20590&gt;0),0,INDEX($A$1:$A$12712,MATCH(G20590,$G$1:$G$12712,0)))</f>
        <v>#N/A</v>
      </c>
      <c r="C20590" s="1" t="str">
        <f aca="false">IF(H20590="",F20590,H20590)</f>
        <v>south goshen</v>
      </c>
      <c r="G20590" s="1" t="n">
        <v>65217</v>
      </c>
      <c r="H20590" s="1" t="s">
        <v>26073</v>
      </c>
      <c r="I20590" s="1" t="n">
        <v>61012</v>
      </c>
      <c r="J20590" s="1" t="s">
        <v>23025</v>
      </c>
    </row>
    <row r="20591" customFormat="false" ht="15" hidden="false" customHeight="true" outlineLevel="0" collapsed="false">
      <c r="A20591" s="1" t="n">
        <f aca="false">IF(IFERROR((MATCH(G20591,$G$1:$G$12712,0)),0),INDEX($A$1:$A$12712,MATCH(G20591,$G$1:$G$12712,0)),MAX($A$2:$A20590)+1)</f>
        <v>16240</v>
      </c>
      <c r="B20591" s="1" t="e">
        <f aca="false">IF(COUNTIF($G$1:$G$12712,G20591&gt;0),0,INDEX($A$1:$A$12712,MATCH(G20591,$G$1:$G$12712,0)))</f>
        <v>#N/A</v>
      </c>
      <c r="C20591" s="1" t="str">
        <f aca="false">IF(H20591="",F20591,H20591)</f>
        <v>asd wallum ma solar llc</v>
      </c>
      <c r="G20591" s="1" t="n">
        <v>65015</v>
      </c>
      <c r="H20591" s="1" t="s">
        <v>26074</v>
      </c>
      <c r="I20591" s="1" t="n">
        <v>64446</v>
      </c>
      <c r="J20591" s="1" t="s">
        <v>26075</v>
      </c>
    </row>
    <row r="20592" customFormat="false" ht="15" hidden="false" customHeight="true" outlineLevel="0" collapsed="false">
      <c r="A20592" s="1" t="n">
        <f aca="false">IF(IFERROR((MATCH(G20592,$G$1:$G$12712,0)),0),INDEX($A$1:$A$12712,MATCH(G20592,$G$1:$G$12712,0)),MAX($A$2:$A20591)+1)</f>
        <v>16241</v>
      </c>
      <c r="B20592" s="1" t="e">
        <f aca="false">IF(COUNTIF($G$1:$G$12712,G20592&gt;0),0,INDEX($A$1:$A$12712,MATCH(G20592,$G$1:$G$12712,0)))</f>
        <v>#N/A</v>
      </c>
      <c r="C20592" s="1" t="str">
        <f aca="false">IF(H20592="",F20592,H20592)</f>
        <v>160 tihonet rd hybrid</v>
      </c>
      <c r="G20592" s="1" t="n">
        <v>65056</v>
      </c>
      <c r="H20592" s="1" t="s">
        <v>26076</v>
      </c>
      <c r="I20592" s="1" t="n">
        <v>64472</v>
      </c>
      <c r="J20592" s="1" t="s">
        <v>26077</v>
      </c>
    </row>
    <row r="20593" customFormat="false" ht="15" hidden="false" customHeight="true" outlineLevel="0" collapsed="false">
      <c r="A20593" s="1" t="n">
        <f aca="false">IF(IFERROR((MATCH(G20593,$G$1:$G$12712,0)),0),INDEX($A$1:$A$12712,MATCH(G20593,$G$1:$G$12712,0)),MAX($A$2:$A20592)+1)</f>
        <v>16242</v>
      </c>
      <c r="B20593" s="1" t="e">
        <f aca="false">IF(COUNTIF($G$1:$G$12712,G20593&gt;0),0,INDEX($A$1:$A$12712,MATCH(G20593,$G$1:$G$12712,0)))</f>
        <v>#N/A</v>
      </c>
      <c r="C20593" s="1" t="str">
        <f aca="false">IF(H20593="",F20593,H20593)</f>
        <v>umass boston</v>
      </c>
      <c r="G20593" s="1" t="n">
        <v>64980</v>
      </c>
      <c r="H20593" s="1" t="s">
        <v>26078</v>
      </c>
      <c r="I20593" s="1" t="n">
        <v>64427</v>
      </c>
      <c r="J20593" s="1" t="s">
        <v>26078</v>
      </c>
    </row>
    <row r="20594" customFormat="false" ht="15" hidden="false" customHeight="true" outlineLevel="0" collapsed="false">
      <c r="A20594" s="1" t="n">
        <f aca="false">IF(IFERROR((MATCH(G20594,$G$1:$G$12712,0)),0),INDEX($A$1:$A$12712,MATCH(G20594,$G$1:$G$12712,0)),MAX($A$2:$A20593)+1)</f>
        <v>16243</v>
      </c>
      <c r="B20594" s="1" t="e">
        <f aca="false">IF(COUNTIF($G$1:$G$12712,G20594&gt;0),0,INDEX($A$1:$A$12712,MATCH(G20594,$G$1:$G$12712,0)))</f>
        <v>#N/A</v>
      </c>
      <c r="C20594" s="1" t="str">
        <f aca="false">IF(H20594="",F20594,H20594)</f>
        <v>west plains solar i</v>
      </c>
      <c r="G20594" s="1" t="n">
        <v>64982</v>
      </c>
      <c r="H20594" s="1" t="s">
        <v>26079</v>
      </c>
      <c r="I20594" s="1" t="n">
        <v>64428</v>
      </c>
      <c r="J20594" s="1" t="s">
        <v>26064</v>
      </c>
    </row>
    <row r="20595" customFormat="false" ht="15" hidden="false" customHeight="true" outlineLevel="0" collapsed="false">
      <c r="A20595" s="1" t="n">
        <f aca="false">IF(IFERROR((MATCH(G20595,$G$1:$G$12712,0)),0),INDEX($A$1:$A$12712,MATCH(G20595,$G$1:$G$12712,0)),MAX($A$2:$A20594)+1)</f>
        <v>16244</v>
      </c>
      <c r="B20595" s="1" t="e">
        <f aca="false">IF(COUNTIF($G$1:$G$12712,G20595&gt;0),0,INDEX($A$1:$A$12712,MATCH(G20595,$G$1:$G$12712,0)))</f>
        <v>#N/A</v>
      </c>
      <c r="C20595" s="1" t="str">
        <f aca="false">IF(H20595="",F20595,H20595)</f>
        <v>fox hills battery station</v>
      </c>
      <c r="G20595" s="1" t="n">
        <v>65035</v>
      </c>
      <c r="H20595" s="1" t="s">
        <v>26080</v>
      </c>
      <c r="I20595" s="1" t="n">
        <v>4226</v>
      </c>
      <c r="J20595" s="1" t="s">
        <v>21995</v>
      </c>
    </row>
    <row r="20596" customFormat="false" ht="15" hidden="false" customHeight="true" outlineLevel="0" collapsed="false">
      <c r="A20596" s="1" t="n">
        <f aca="false">IF(IFERROR((MATCH(G20596,$G$1:$G$12712,0)),0),INDEX($A$1:$A$12712,MATCH(G20596,$G$1:$G$12712,0)),MAX($A$2:$A20595)+1)</f>
        <v>16245</v>
      </c>
      <c r="B20596" s="1" t="e">
        <f aca="false">IF(COUNTIF($G$1:$G$12712,G20596&gt;0),0,INDEX($A$1:$A$12712,MATCH(G20596,$G$1:$G$12712,0)))</f>
        <v>#N/A</v>
      </c>
      <c r="C20596" s="1" t="str">
        <f aca="false">IF(H20596="",F20596,H20596)</f>
        <v>royalston solar one</v>
      </c>
      <c r="G20596" s="1" t="n">
        <v>65136</v>
      </c>
      <c r="H20596" s="1" t="s">
        <v>26081</v>
      </c>
      <c r="I20596" s="1" t="n">
        <v>64514</v>
      </c>
      <c r="J20596" s="1" t="s">
        <v>26082</v>
      </c>
    </row>
    <row r="20597" customFormat="false" ht="15" hidden="false" customHeight="true" outlineLevel="0" collapsed="false">
      <c r="A20597" s="1" t="n">
        <f aca="false">IF(IFERROR((MATCH(G20597,$G$1:$G$12712,0)),0),INDEX($A$1:$A$12712,MATCH(G20597,$G$1:$G$12712,0)),MAX($A$2:$A20596)+1)</f>
        <v>16246</v>
      </c>
      <c r="B20597" s="1" t="e">
        <f aca="false">IF(COUNTIF($G$1:$G$12712,G20597&gt;0),0,INDEX($A$1:$A$12712,MATCH(G20597,$G$1:$G$12712,0)))</f>
        <v>#N/A</v>
      </c>
      <c r="C20597" s="1" t="str">
        <f aca="false">IF(H20597="",F20597,H20597)</f>
        <v>triple butte i</v>
      </c>
      <c r="G20597" s="1" t="n">
        <v>64917</v>
      </c>
      <c r="H20597" s="1" t="s">
        <v>26083</v>
      </c>
      <c r="I20597" s="1" t="n">
        <v>64402</v>
      </c>
      <c r="J20597" s="1" t="s">
        <v>26084</v>
      </c>
    </row>
    <row r="20598" customFormat="false" ht="15" hidden="false" customHeight="true" outlineLevel="0" collapsed="false">
      <c r="A20598" s="1" t="n">
        <f aca="false">IF(IFERROR((MATCH(G20598,$G$1:$G$12712,0)),0),INDEX($A$1:$A$12712,MATCH(G20598,$G$1:$G$12712,0)),MAX($A$2:$A20597)+1)</f>
        <v>16247</v>
      </c>
      <c r="B20598" s="1" t="e">
        <f aca="false">IF(COUNTIF($G$1:$G$12712,G20598&gt;0),0,INDEX($A$1:$A$12712,MATCH(G20598,$G$1:$G$12712,0)))</f>
        <v>#N/A</v>
      </c>
      <c r="C20598" s="1" t="str">
        <f aca="false">IF(H20598="",F20598,H20598)</f>
        <v>certain solar - new york city</v>
      </c>
      <c r="G20598" s="1" t="n">
        <v>65201</v>
      </c>
      <c r="H20598" s="1" t="s">
        <v>26085</v>
      </c>
      <c r="I20598" s="1" t="n">
        <v>57128</v>
      </c>
      <c r="J20598" s="1" t="s">
        <v>21623</v>
      </c>
    </row>
    <row r="20599" customFormat="false" ht="15" hidden="false" customHeight="true" outlineLevel="0" collapsed="false">
      <c r="A20599" s="1" t="n">
        <f aca="false">IF(IFERROR((MATCH(G20599,$G$1:$G$12712,0)),0),INDEX($A$1:$A$12712,MATCH(G20599,$G$1:$G$12712,0)),MAX($A$2:$A20598)+1)</f>
        <v>16248</v>
      </c>
      <c r="B20599" s="1" t="e">
        <f aca="false">IF(COUNTIF($G$1:$G$12712,G20599&gt;0),0,INDEX($A$1:$A$12712,MATCH(G20599,$G$1:$G$12712,0)))</f>
        <v>#N/A</v>
      </c>
      <c r="C20599" s="1" t="str">
        <f aca="false">IF(H20599="",F20599,H20599)</f>
        <v>77 farm to market rd hybrid</v>
      </c>
      <c r="G20599" s="1" t="n">
        <v>65055</v>
      </c>
      <c r="H20599" s="1" t="s">
        <v>26086</v>
      </c>
      <c r="I20599" s="1" t="n">
        <v>64471</v>
      </c>
      <c r="J20599" s="1" t="s">
        <v>26087</v>
      </c>
    </row>
    <row r="20600" customFormat="false" ht="15" hidden="false" customHeight="true" outlineLevel="0" collapsed="false">
      <c r="A20600" s="1" t="n">
        <f aca="false">IF(IFERROR((MATCH(G20600,$G$1:$G$12712,0)),0),INDEX($A$1:$A$12712,MATCH(G20600,$G$1:$G$12712,0)),MAX($A$2:$A20599)+1)</f>
        <v>16249</v>
      </c>
      <c r="B20600" s="1" t="e">
        <f aca="false">IF(COUNTIF($G$1:$G$12712,G20600&gt;0),0,INDEX($A$1:$A$12712,MATCH(G20600,$G$1:$G$12712,0)))</f>
        <v>#N/A</v>
      </c>
      <c r="C20600" s="1" t="str">
        <f aca="false">IF(H20600="",F20600,H20600)</f>
        <v>north wales diesel</v>
      </c>
      <c r="G20600" s="1" t="n">
        <v>64983</v>
      </c>
      <c r="H20600" s="1" t="s">
        <v>26088</v>
      </c>
      <c r="I20600" s="1" t="n">
        <v>64429</v>
      </c>
      <c r="J20600" s="1" t="s">
        <v>26088</v>
      </c>
    </row>
    <row r="20601" customFormat="false" ht="15" hidden="false" customHeight="true" outlineLevel="0" collapsed="false">
      <c r="A20601" s="1" t="n">
        <f aca="false">IF(IFERROR((MATCH(G20601,$G$1:$G$12712,0)),0),INDEX($A$1:$A$12712,MATCH(G20601,$G$1:$G$12712,0)),MAX($A$2:$A20600)+1)</f>
        <v>16250</v>
      </c>
      <c r="B20601" s="1" t="e">
        <f aca="false">IF(COUNTIF($G$1:$G$12712,G20601&gt;0),0,INDEX($A$1:$A$12712,MATCH(G20601,$G$1:$G$12712,0)))</f>
        <v>#N/A</v>
      </c>
      <c r="C20601" s="1" t="str">
        <f aca="false">IF(H20601="",F20601,H20601)</f>
        <v>franklin county solar</v>
      </c>
      <c r="G20601" s="1" t="n">
        <v>64986</v>
      </c>
      <c r="H20601" s="1" t="s">
        <v>26089</v>
      </c>
      <c r="I20601" s="1" t="n">
        <v>12341</v>
      </c>
      <c r="J20601" s="1" t="s">
        <v>20548</v>
      </c>
    </row>
    <row r="20602" customFormat="false" ht="15" hidden="false" customHeight="true" outlineLevel="0" collapsed="false">
      <c r="A20602" s="1" t="n">
        <f aca="false">IF(IFERROR((MATCH(G20602,$G$1:$G$12712,0)),0),INDEX($A$1:$A$12712,MATCH(G20602,$G$1:$G$12712,0)),MAX($A$2:$A20601)+1)</f>
        <v>16251</v>
      </c>
      <c r="B20602" s="1" t="e">
        <f aca="false">IF(COUNTIF($G$1:$G$12712,G20602&gt;0),0,INDEX($A$1:$A$12712,MATCH(G20602,$G$1:$G$12712,0)))</f>
        <v>#N/A</v>
      </c>
      <c r="C20602" s="1" t="str">
        <f aca="false">IF(H20602="",F20602,H20602)</f>
        <v>bremen</v>
      </c>
      <c r="G20602" s="1" t="n">
        <v>65086</v>
      </c>
      <c r="H20602" s="1" t="s">
        <v>26090</v>
      </c>
      <c r="I20602" s="1" t="n">
        <v>9234</v>
      </c>
      <c r="J20602" s="1" t="s">
        <v>20902</v>
      </c>
    </row>
    <row r="20603" customFormat="false" ht="15" hidden="false" customHeight="true" outlineLevel="0" collapsed="false">
      <c r="A20603" s="1" t="n">
        <f aca="false">IF(IFERROR((MATCH(G20603,$G$1:$G$12712,0)),0),INDEX($A$1:$A$12712,MATCH(G20603,$G$1:$G$12712,0)),MAX($A$2:$A20602)+1)</f>
        <v>16252</v>
      </c>
      <c r="B20603" s="1" t="e">
        <f aca="false">IF(COUNTIF($G$1:$G$12712,G20603&gt;0),0,INDEX($A$1:$A$12712,MATCH(G20603,$G$1:$G$12712,0)))</f>
        <v>#N/A</v>
      </c>
      <c r="C20603" s="1" t="str">
        <f aca="false">IF(H20603="",F20603,H20603)</f>
        <v>berrenda mesa water district</v>
      </c>
      <c r="G20603" s="1" t="n">
        <v>65073</v>
      </c>
      <c r="H20603" s="1" t="s">
        <v>26091</v>
      </c>
      <c r="I20603" s="1" t="n">
        <v>60947</v>
      </c>
      <c r="J20603" s="1" t="s">
        <v>23655</v>
      </c>
    </row>
    <row r="20604" customFormat="false" ht="15" hidden="false" customHeight="true" outlineLevel="0" collapsed="false">
      <c r="A20604" s="1" t="n">
        <f aca="false">IF(IFERROR((MATCH(G20604,$G$1:$G$12712,0)),0),INDEX($A$1:$A$12712,MATCH(G20604,$G$1:$G$12712,0)),MAX($A$2:$A20603)+1)</f>
        <v>16253</v>
      </c>
      <c r="B20604" s="1" t="e">
        <f aca="false">IF(COUNTIF($G$1:$G$12712,G20604&gt;0),0,INDEX($A$1:$A$12712,MATCH(G20604,$G$1:$G$12712,0)))</f>
        <v>#N/A</v>
      </c>
      <c r="C20604" s="1" t="str">
        <f aca="false">IF(H20604="",F20604,H20604)</f>
        <v>bomber csg</v>
      </c>
      <c r="G20604" s="1" t="n">
        <v>65281</v>
      </c>
      <c r="H20604" s="1" t="s">
        <v>26092</v>
      </c>
      <c r="I20604" s="1" t="n">
        <v>64572</v>
      </c>
      <c r="J20604" s="1" t="s">
        <v>26093</v>
      </c>
    </row>
    <row r="20605" customFormat="false" ht="15" hidden="false" customHeight="true" outlineLevel="0" collapsed="false">
      <c r="A20605" s="1" t="n">
        <f aca="false">IF(IFERROR((MATCH(G20605,$G$1:$G$12712,0)),0),INDEX($A$1:$A$12712,MATCH(G20605,$G$1:$G$12712,0)),MAX($A$2:$A20604)+1)</f>
        <v>16254</v>
      </c>
      <c r="B20605" s="1" t="e">
        <f aca="false">IF(COUNTIF($G$1:$G$12712,G20605&gt;0),0,INDEX($A$1:$A$12712,MATCH(G20605,$G$1:$G$12712,0)))</f>
        <v>#N/A</v>
      </c>
      <c r="C20605" s="1" t="str">
        <f aca="false">IF(H20605="",F20605,H20605)</f>
        <v>orioles</v>
      </c>
      <c r="G20605" s="1" t="n">
        <v>65163</v>
      </c>
      <c r="H20605" s="1" t="s">
        <v>26094</v>
      </c>
      <c r="I20605" s="1" t="n">
        <v>64516</v>
      </c>
      <c r="J20605" s="1" t="s">
        <v>26095</v>
      </c>
    </row>
    <row r="20606" customFormat="false" ht="15" hidden="false" customHeight="true" outlineLevel="0" collapsed="false">
      <c r="A20606" s="1" t="n">
        <f aca="false">IF(IFERROR((MATCH(G20606,$G$1:$G$12712,0)),0),INDEX($A$1:$A$12712,MATCH(G20606,$G$1:$G$12712,0)),MAX($A$2:$A20605)+1)</f>
        <v>16255</v>
      </c>
      <c r="B20606" s="1" t="e">
        <f aca="false">IF(COUNTIF($G$1:$G$12712,G20606&gt;0),0,INDEX($A$1:$A$12712,MATCH(G20606,$G$1:$G$12712,0)))</f>
        <v>#N/A</v>
      </c>
      <c r="C20606" s="1" t="str">
        <f aca="false">IF(H20606="",F20606,H20606)</f>
        <v>asd cotuit ma solar llc</v>
      </c>
      <c r="G20606" s="1" t="n">
        <v>65014</v>
      </c>
      <c r="H20606" s="1" t="s">
        <v>26075</v>
      </c>
      <c r="I20606" s="1" t="n">
        <v>64446</v>
      </c>
      <c r="J20606" s="1" t="s">
        <v>26075</v>
      </c>
    </row>
    <row r="20607" customFormat="false" ht="15" hidden="false" customHeight="true" outlineLevel="0" collapsed="false">
      <c r="A20607" s="1" t="n">
        <f aca="false">IF(IFERROR((MATCH(G20607,$G$1:$G$12712,0)),0),INDEX($A$1:$A$12712,MATCH(G20607,$G$1:$G$12712,0)),MAX($A$2:$A20606)+1)</f>
        <v>16256</v>
      </c>
      <c r="B20607" s="1" t="e">
        <f aca="false">IF(COUNTIF($G$1:$G$12712,G20607&gt;0),0,INDEX($A$1:$A$12712,MATCH(G20607,$G$1:$G$12712,0)))</f>
        <v>#N/A</v>
      </c>
      <c r="C20607" s="1" t="str">
        <f aca="false">IF(H20607="",F20607,H20607)</f>
        <v>linton</v>
      </c>
      <c r="G20607" s="1" t="n">
        <v>65069</v>
      </c>
      <c r="H20607" s="1" t="s">
        <v>26096</v>
      </c>
      <c r="I20607" s="1" t="n">
        <v>9234</v>
      </c>
      <c r="J20607" s="1" t="s">
        <v>20902</v>
      </c>
    </row>
    <row r="20608" customFormat="false" ht="15" hidden="false" customHeight="true" outlineLevel="0" collapsed="false">
      <c r="A20608" s="1" t="n">
        <f aca="false">IF(IFERROR((MATCH(G20608,$G$1:$G$12712,0)),0),INDEX($A$1:$A$12712,MATCH(G20608,$G$1:$G$12712,0)),MAX($A$2:$A20607)+1)</f>
        <v>16257</v>
      </c>
      <c r="B20608" s="1" t="e">
        <f aca="false">IF(COUNTIF($G$1:$G$12712,G20608&gt;0),0,INDEX($A$1:$A$12712,MATCH(G20608,$G$1:$G$12712,0)))</f>
        <v>#N/A</v>
      </c>
      <c r="C20608" s="1" t="str">
        <f aca="false">IF(H20608="",F20608,H20608)</f>
        <v>299 farm to market rd hybrid</v>
      </c>
      <c r="G20608" s="1" t="n">
        <v>65057</v>
      </c>
      <c r="H20608" s="1" t="s">
        <v>26097</v>
      </c>
      <c r="I20608" s="1" t="n">
        <v>64473</v>
      </c>
      <c r="J20608" s="1" t="s">
        <v>26098</v>
      </c>
    </row>
    <row r="20609" customFormat="false" ht="15" hidden="false" customHeight="true" outlineLevel="0" collapsed="false">
      <c r="A20609" s="1" t="n">
        <f aca="false">IF(IFERROR((MATCH(G20609,$G$1:$G$12712,0)),0),INDEX($A$1:$A$12712,MATCH(G20609,$G$1:$G$12712,0)),MAX($A$2:$A20608)+1)</f>
        <v>16258</v>
      </c>
      <c r="B20609" s="1" t="e">
        <f aca="false">IF(COUNTIF($G$1:$G$12712,G20609&gt;0),0,INDEX($A$1:$A$12712,MATCH(G20609,$G$1:$G$12712,0)))</f>
        <v>#N/A</v>
      </c>
      <c r="C20609" s="1" t="str">
        <f aca="false">IF(H20609="",F20609,H20609)</f>
        <v>csp solano</v>
      </c>
      <c r="G20609" s="1" t="n">
        <v>65181</v>
      </c>
      <c r="H20609" s="1" t="s">
        <v>26099</v>
      </c>
      <c r="I20609" s="1" t="n">
        <v>58970</v>
      </c>
      <c r="J20609" s="1" t="s">
        <v>20665</v>
      </c>
    </row>
    <row r="20610" customFormat="false" ht="15" hidden="false" customHeight="true" outlineLevel="0" collapsed="false">
      <c r="A20610" s="1" t="n">
        <f aca="false">IF(IFERROR((MATCH(G20610,$G$1:$G$12712,0)),0),INDEX($A$1:$A$12712,MATCH(G20610,$G$1:$G$12712,0)),MAX($A$2:$A20609)+1)</f>
        <v>16259</v>
      </c>
      <c r="B20610" s="1" t="e">
        <f aca="false">IF(COUNTIF($G$1:$G$12712,G20610&gt;0),0,INDEX($A$1:$A$12712,MATCH(G20610,$G$1:$G$12712,0)))</f>
        <v>#N/A</v>
      </c>
      <c r="C20610" s="1" t="str">
        <f aca="false">IF(H20610="",F20610,H20610)</f>
        <v>cortlandville iii solar csg</v>
      </c>
      <c r="G20610" s="1" t="n">
        <v>65090</v>
      </c>
      <c r="H20610" s="1" t="s">
        <v>26100</v>
      </c>
      <c r="I20610" s="1" t="n">
        <v>63991</v>
      </c>
      <c r="J20610" s="1" t="s">
        <v>25308</v>
      </c>
    </row>
    <row r="20611" customFormat="false" ht="15" hidden="false" customHeight="true" outlineLevel="0" collapsed="false">
      <c r="A20611" s="1" t="n">
        <f aca="false">IF(IFERROR((MATCH(G20611,$G$1:$G$12712,0)),0),INDEX($A$1:$A$12712,MATCH(G20611,$G$1:$G$12712,0)),MAX($A$2:$A20610)+1)</f>
        <v>16260</v>
      </c>
      <c r="B20611" s="1" t="e">
        <f aca="false">IF(COUNTIF($G$1:$G$12712,G20611&gt;0),0,INDEX($A$1:$A$12712,MATCH(G20611,$G$1:$G$12712,0)))</f>
        <v>#N/A</v>
      </c>
      <c r="C20611" s="1" t="str">
        <f aca="false">IF(H20611="",F20611,H20611)</f>
        <v>millersport gm 1</v>
      </c>
      <c r="G20611" s="1" t="n">
        <v>65309</v>
      </c>
      <c r="H20611" s="1" t="s">
        <v>26101</v>
      </c>
      <c r="I20611" s="1" t="n">
        <v>60025</v>
      </c>
      <c r="J20611" s="1" t="s">
        <v>21020</v>
      </c>
    </row>
    <row r="20612" customFormat="false" ht="15" hidden="false" customHeight="true" outlineLevel="0" collapsed="false">
      <c r="A20612" s="1" t="n">
        <f aca="false">IF(IFERROR((MATCH(G20612,$G$1:$G$12712,0)),0),INDEX($A$1:$A$12712,MATCH(G20612,$G$1:$G$12712,0)),MAX($A$2:$A20611)+1)</f>
        <v>16261</v>
      </c>
      <c r="B20612" s="1" t="e">
        <f aca="false">IF(COUNTIF($G$1:$G$12712,G20612&gt;0),0,INDEX($A$1:$A$12712,MATCH(G20612,$G$1:$G$12712,0)))</f>
        <v>#N/A</v>
      </c>
      <c r="C20612" s="1" t="str">
        <f aca="false">IF(H20612="",F20612,H20612)</f>
        <v>pitkin county solar</v>
      </c>
      <c r="G20612" s="1" t="n">
        <v>65084</v>
      </c>
      <c r="H20612" s="1" t="s">
        <v>26102</v>
      </c>
      <c r="I20612" s="1" t="n">
        <v>64487</v>
      </c>
      <c r="J20612" s="1" t="s">
        <v>26103</v>
      </c>
    </row>
    <row r="20613" customFormat="false" ht="15" hidden="false" customHeight="true" outlineLevel="0" collapsed="false">
      <c r="A20613" s="1" t="n">
        <f aca="false">IF(IFERROR((MATCH(G20613,$G$1:$G$12712,0)),0),INDEX($A$1:$A$12712,MATCH(G20613,$G$1:$G$12712,0)),MAX($A$2:$A20612)+1)</f>
        <v>16262</v>
      </c>
      <c r="B20613" s="1" t="e">
        <f aca="false">IF(COUNTIF($G$1:$G$12712,G20613&gt;0),0,INDEX($A$1:$A$12712,MATCH(G20613,$G$1:$G$12712,0)))</f>
        <v>#N/A</v>
      </c>
      <c r="C20613" s="1" t="str">
        <f aca="false">IF(H20613="",F20613,H20613)</f>
        <v>maybrook solar, llc</v>
      </c>
      <c r="G20613" s="1" t="n">
        <v>65337</v>
      </c>
      <c r="H20613" s="1" t="s">
        <v>26104</v>
      </c>
      <c r="I20613" s="1" t="n">
        <v>56990</v>
      </c>
      <c r="J20613" s="1" t="s">
        <v>20781</v>
      </c>
    </row>
    <row r="20614" customFormat="false" ht="15" hidden="false" customHeight="true" outlineLevel="0" collapsed="false">
      <c r="A20614" s="1" t="n">
        <f aca="false">IF(IFERROR((MATCH(G20614,$G$1:$G$12712,0)),0),INDEX($A$1:$A$12712,MATCH(G20614,$G$1:$G$12712,0)),MAX($A$2:$A20613)+1)</f>
        <v>16263</v>
      </c>
      <c r="B20614" s="1" t="e">
        <f aca="false">IF(COUNTIF($G$1:$G$12712,G20614&gt;0),0,INDEX($A$1:$A$12712,MATCH(G20614,$G$1:$G$12712,0)))</f>
        <v>#N/A</v>
      </c>
      <c r="C20614" s="1" t="str">
        <f aca="false">IF(H20614="",F20614,H20614)</f>
        <v>mckinney bess</v>
      </c>
      <c r="G20614" s="1" t="n">
        <v>65241</v>
      </c>
      <c r="H20614" s="1" t="s">
        <v>26105</v>
      </c>
      <c r="I20614" s="1" t="n">
        <v>13683</v>
      </c>
      <c r="J20614" s="1" t="s">
        <v>25302</v>
      </c>
    </row>
    <row r="20615" customFormat="false" ht="15" hidden="false" customHeight="true" outlineLevel="0" collapsed="false">
      <c r="A20615" s="1" t="n">
        <f aca="false">IF(IFERROR((MATCH(G20615,$G$1:$G$12712,0)),0),INDEX($A$1:$A$12712,MATCH(G20615,$G$1:$G$12712,0)),MAX($A$2:$A20614)+1)</f>
        <v>16264</v>
      </c>
      <c r="B20615" s="1" t="e">
        <f aca="false">IF(COUNTIF($G$1:$G$12712,G20615&gt;0),0,INDEX($A$1:$A$12712,MATCH(G20615,$G$1:$G$12712,0)))</f>
        <v>#N/A</v>
      </c>
      <c r="C20615" s="1" t="str">
        <f aca="false">IF(H20615="",F20615,H20615)</f>
        <v>doccs wende</v>
      </c>
      <c r="G20615" s="1" t="n">
        <v>65299</v>
      </c>
      <c r="H20615" s="1" t="s">
        <v>26106</v>
      </c>
      <c r="I20615" s="1" t="n">
        <v>64604</v>
      </c>
      <c r="J20615" s="1" t="s">
        <v>26106</v>
      </c>
    </row>
    <row r="20616" customFormat="false" ht="15" hidden="false" customHeight="true" outlineLevel="0" collapsed="false">
      <c r="A20616" s="1" t="n">
        <f aca="false">IF(IFERROR((MATCH(G20616,$G$1:$G$12712,0)),0),INDEX($A$1:$A$12712,MATCH(G20616,$G$1:$G$12712,0)),MAX($A$2:$A20615)+1)</f>
        <v>16265</v>
      </c>
      <c r="B20616" s="1" t="e">
        <f aca="false">IF(COUNTIF($G$1:$G$12712,G20616&gt;0),0,INDEX($A$1:$A$12712,MATCH(G20616,$G$1:$G$12712,0)))</f>
        <v>#N/A</v>
      </c>
      <c r="C20616" s="1" t="str">
        <f aca="false">IF(H20616="",F20616,H20616)</f>
        <v>rocky point bess</v>
      </c>
      <c r="G20616" s="1" t="n">
        <v>65245</v>
      </c>
      <c r="H20616" s="1" t="s">
        <v>26107</v>
      </c>
      <c r="I20616" s="1" t="n">
        <v>13683</v>
      </c>
      <c r="J20616" s="1" t="s">
        <v>25302</v>
      </c>
    </row>
    <row r="20617" customFormat="false" ht="15" hidden="false" customHeight="true" outlineLevel="0" collapsed="false">
      <c r="A20617" s="1" t="n">
        <f aca="false">IF(IFERROR((MATCH(G20617,$G$1:$G$12712,0)),0),INDEX($A$1:$A$12712,MATCH(G20617,$G$1:$G$12712,0)),MAX($A$2:$A20616)+1)</f>
        <v>16266</v>
      </c>
      <c r="B20617" s="1" t="e">
        <f aca="false">IF(COUNTIF($G$1:$G$12712,G20617&gt;0),0,INDEX($A$1:$A$12712,MATCH(G20617,$G$1:$G$12712,0)))</f>
        <v>#N/A</v>
      </c>
      <c r="C20617" s="1" t="str">
        <f aca="false">IF(H20617="",F20617,H20617)</f>
        <v>riverside bess</v>
      </c>
      <c r="G20617" s="1" t="n">
        <v>65126</v>
      </c>
      <c r="H20617" s="1" t="s">
        <v>26108</v>
      </c>
      <c r="I20617" s="1" t="n">
        <v>3046</v>
      </c>
      <c r="J20617" s="1" t="s">
        <v>25354</v>
      </c>
    </row>
    <row r="20618" customFormat="false" ht="15" hidden="false" customHeight="true" outlineLevel="0" collapsed="false">
      <c r="A20618" s="1" t="n">
        <f aca="false">IF(IFERROR((MATCH(G20618,$G$1:$G$12712,0)),0),INDEX($A$1:$A$12712,MATCH(G20618,$G$1:$G$12712,0)),MAX($A$2:$A20617)+1)</f>
        <v>16267</v>
      </c>
      <c r="B20618" s="1" t="e">
        <f aca="false">IF(COUNTIF($G$1:$G$12712,G20618&gt;0),0,INDEX($A$1:$A$12712,MATCH(G20618,$G$1:$G$12712,0)))</f>
        <v>#N/A</v>
      </c>
      <c r="C20618" s="1" t="str">
        <f aca="false">IF(H20618="",F20618,H20618)</f>
        <v>asa volney ny solar i llc</v>
      </c>
      <c r="G20618" s="1" t="n">
        <v>65159</v>
      </c>
      <c r="H20618" s="1" t="s">
        <v>26109</v>
      </c>
      <c r="I20618" s="1" t="n">
        <v>64531</v>
      </c>
      <c r="J20618" s="1" t="s">
        <v>26109</v>
      </c>
    </row>
    <row r="20619" customFormat="false" ht="15" hidden="false" customHeight="true" outlineLevel="0" collapsed="false">
      <c r="A20619" s="1" t="n">
        <f aca="false">IF(IFERROR((MATCH(G20619,$G$1:$G$12712,0)),0),INDEX($A$1:$A$12712,MATCH(G20619,$G$1:$G$12712,0)),MAX($A$2:$A20618)+1)</f>
        <v>16268</v>
      </c>
      <c r="B20619" s="1" t="e">
        <f aca="false">IF(COUNTIF($G$1:$G$12712,G20619&gt;0),0,INDEX($A$1:$A$12712,MATCH(G20619,$G$1:$G$12712,0)))</f>
        <v>#N/A</v>
      </c>
      <c r="C20619" s="1" t="str">
        <f aca="false">IF(H20619="",F20619,H20619)</f>
        <v>woodfin solar</v>
      </c>
      <c r="G20619" s="1" t="n">
        <v>64882</v>
      </c>
      <c r="H20619" s="1" t="s">
        <v>26110</v>
      </c>
      <c r="I20619" s="1" t="n">
        <v>3046</v>
      </c>
      <c r="J20619" s="1" t="s">
        <v>25354</v>
      </c>
    </row>
    <row r="20620" customFormat="false" ht="15" hidden="false" customHeight="true" outlineLevel="0" collapsed="false">
      <c r="A20620" s="1" t="n">
        <f aca="false">IF(IFERROR((MATCH(G20620,$G$1:$G$12712,0)),0),INDEX($A$1:$A$12712,MATCH(G20620,$G$1:$G$12712,0)),MAX($A$2:$A20619)+1)</f>
        <v>16269</v>
      </c>
      <c r="B20620" s="1" t="e">
        <f aca="false">IF(COUNTIF($G$1:$G$12712,G20620&gt;0),0,INDEX($A$1:$A$12712,MATCH(G20620,$G$1:$G$12712,0)))</f>
        <v>#N/A</v>
      </c>
      <c r="C20620" s="1" t="str">
        <f aca="false">IF(H20620="",F20620,H20620)</f>
        <v>river road</v>
      </c>
      <c r="G20620" s="1" t="n">
        <v>65112</v>
      </c>
      <c r="H20620" s="1" t="s">
        <v>26111</v>
      </c>
      <c r="I20620" s="1" t="n">
        <v>64500</v>
      </c>
      <c r="J20620" s="1" t="s">
        <v>26112</v>
      </c>
    </row>
    <row r="20621" customFormat="false" ht="15" hidden="false" customHeight="true" outlineLevel="0" collapsed="false">
      <c r="A20621" s="1" t="n">
        <f aca="false">IF(IFERROR((MATCH(G20621,$G$1:$G$12712,0)),0),INDEX($A$1:$A$12712,MATCH(G20621,$G$1:$G$12712,0)),MAX($A$2:$A20620)+1)</f>
        <v>16270</v>
      </c>
      <c r="B20621" s="1" t="e">
        <f aca="false">IF(COUNTIF($G$1:$G$12712,G20621&gt;0),0,INDEX($A$1:$A$12712,MATCH(G20621,$G$1:$G$12712,0)))</f>
        <v>#N/A</v>
      </c>
      <c r="C20621" s="1" t="str">
        <f aca="false">IF(H20621="",F20621,H20621)</f>
        <v>ae-ess nws 1, llc</v>
      </c>
      <c r="G20621" s="1" t="n">
        <v>65239</v>
      </c>
      <c r="H20621" s="1" t="s">
        <v>26113</v>
      </c>
      <c r="I20621" s="1" t="n">
        <v>61514</v>
      </c>
      <c r="J20621" s="1" t="s">
        <v>23676</v>
      </c>
    </row>
    <row r="20622" customFormat="false" ht="15" hidden="false" customHeight="true" outlineLevel="0" collapsed="false">
      <c r="A20622" s="1" t="n">
        <f aca="false">IF(IFERROR((MATCH(G20622,$G$1:$G$12712,0)),0),INDEX($A$1:$A$12712,MATCH(G20622,$G$1:$G$12712,0)),MAX($A$2:$A20621)+1)</f>
        <v>16271</v>
      </c>
      <c r="B20622" s="1" t="e">
        <f aca="false">IF(COUNTIF($G$1:$G$12712,G20622&gt;0),0,INDEX($A$1:$A$12712,MATCH(G20622,$G$1:$G$12712,0)))</f>
        <v>#N/A</v>
      </c>
      <c r="C20622" s="1" t="str">
        <f aca="false">IF(H20622="",F20622,H20622)</f>
        <v>bristol landfill solar</v>
      </c>
      <c r="G20622" s="1" t="n">
        <v>65142</v>
      </c>
      <c r="H20622" s="1" t="s">
        <v>26114</v>
      </c>
      <c r="I20622" s="1" t="n">
        <v>59254</v>
      </c>
      <c r="J20622" s="1" t="s">
        <v>20933</v>
      </c>
    </row>
    <row r="20623" customFormat="false" ht="15" hidden="false" customHeight="true" outlineLevel="0" collapsed="false">
      <c r="A20623" s="1" t="n">
        <f aca="false">IF(IFERROR((MATCH(G20623,$G$1:$G$12712,0)),0),INDEX($A$1:$A$12712,MATCH(G20623,$G$1:$G$12712,0)),MAX($A$2:$A20622)+1)</f>
        <v>16272</v>
      </c>
      <c r="B20623" s="1" t="e">
        <f aca="false">IF(COUNTIF($G$1:$G$12712,G20623&gt;0),0,INDEX($A$1:$A$12712,MATCH(G20623,$G$1:$G$12712,0)))</f>
        <v>#N/A</v>
      </c>
      <c r="C20623" s="1" t="str">
        <f aca="false">IF(H20623="",F20623,H20623)</f>
        <v>asa dekalb ny solar i llc</v>
      </c>
      <c r="G20623" s="1" t="n">
        <v>65156</v>
      </c>
      <c r="H20623" s="1" t="s">
        <v>26115</v>
      </c>
      <c r="I20623" s="1" t="n">
        <v>64527</v>
      </c>
      <c r="J20623" s="1" t="s">
        <v>26115</v>
      </c>
    </row>
    <row r="20624" customFormat="false" ht="15" hidden="false" customHeight="true" outlineLevel="0" collapsed="false">
      <c r="A20624" s="1" t="n">
        <f aca="false">IF(IFERROR((MATCH(G20624,$G$1:$G$12712,0)),0),INDEX($A$1:$A$12712,MATCH(G20624,$G$1:$G$12712,0)),MAX($A$2:$A20623)+1)</f>
        <v>16273</v>
      </c>
      <c r="B20624" s="1" t="e">
        <f aca="false">IF(COUNTIF($G$1:$G$12712,G20624&gt;0),0,INDEX($A$1:$A$12712,MATCH(G20624,$G$1:$G$12712,0)))</f>
        <v>#N/A</v>
      </c>
      <c r="C20624" s="1" t="str">
        <f aca="false">IF(H20624="",F20624,H20624)</f>
        <v>walkers crossroads bess</v>
      </c>
      <c r="G20624" s="1" t="n">
        <v>65246</v>
      </c>
      <c r="H20624" s="1" t="s">
        <v>26116</v>
      </c>
      <c r="I20624" s="1" t="n">
        <v>13683</v>
      </c>
      <c r="J20624" s="1" t="s">
        <v>25302</v>
      </c>
    </row>
    <row r="20625" customFormat="false" ht="15" hidden="false" customHeight="true" outlineLevel="0" collapsed="false">
      <c r="A20625" s="1" t="n">
        <f aca="false">IF(IFERROR((MATCH(G20625,$G$1:$G$12712,0)),0),INDEX($A$1:$A$12712,MATCH(G20625,$G$1:$G$12712,0)),MAX($A$2:$A20624)+1)</f>
        <v>16274</v>
      </c>
      <c r="B20625" s="1" t="e">
        <f aca="false">IF(COUNTIF($G$1:$G$12712,G20625&gt;0),0,INDEX($A$1:$A$12712,MATCH(G20625,$G$1:$G$12712,0)))</f>
        <v>#N/A</v>
      </c>
      <c r="C20625" s="1" t="str">
        <f aca="false">IF(H20625="",F20625,H20625)</f>
        <v>collier bess</v>
      </c>
      <c r="G20625" s="1" t="n">
        <v>65248</v>
      </c>
      <c r="H20625" s="1" t="s">
        <v>26117</v>
      </c>
      <c r="I20625" s="1" t="n">
        <v>13683</v>
      </c>
      <c r="J20625" s="1" t="s">
        <v>25302</v>
      </c>
    </row>
    <row r="20626" customFormat="false" ht="15" hidden="false" customHeight="true" outlineLevel="0" collapsed="false">
      <c r="A20626" s="1" t="n">
        <f aca="false">IF(IFERROR((MATCH(G20626,$G$1:$G$12712,0)),0),INDEX($A$1:$A$12712,MATCH(G20626,$G$1:$G$12712,0)),MAX($A$2:$A20625)+1)</f>
        <v>16275</v>
      </c>
      <c r="B20626" s="1" t="e">
        <f aca="false">IF(COUNTIF($G$1:$G$12712,G20626&gt;0),0,INDEX($A$1:$A$12712,MATCH(G20626,$G$1:$G$12712,0)))</f>
        <v>#N/A</v>
      </c>
      <c r="C20626" s="1" t="str">
        <f aca="false">IF(H20626="",F20626,H20626)</f>
        <v>docs road bess</v>
      </c>
      <c r="G20626" s="1" t="n">
        <v>65249</v>
      </c>
      <c r="H20626" s="1" t="s">
        <v>26118</v>
      </c>
      <c r="I20626" s="1" t="n">
        <v>13683</v>
      </c>
      <c r="J20626" s="1" t="s">
        <v>25302</v>
      </c>
    </row>
    <row r="20627" customFormat="false" ht="15" hidden="false" customHeight="true" outlineLevel="0" collapsed="false">
      <c r="A20627" s="1" t="n">
        <f aca="false">IF(IFERROR((MATCH(G20627,$G$1:$G$12712,0)),0),INDEX($A$1:$A$12712,MATCH(G20627,$G$1:$G$12712,0)),MAX($A$2:$A20626)+1)</f>
        <v>16276</v>
      </c>
      <c r="B20627" s="1" t="e">
        <f aca="false">IF(COUNTIF($G$1:$G$12712,G20627&gt;0),0,INDEX($A$1:$A$12712,MATCH(G20627,$G$1:$G$12712,0)))</f>
        <v>#N/A</v>
      </c>
      <c r="C20627" s="1" t="str">
        <f aca="false">IF(H20627="",F20627,H20627)</f>
        <v>doccs eastern</v>
      </c>
      <c r="G20627" s="1" t="n">
        <v>65298</v>
      </c>
      <c r="H20627" s="1" t="s">
        <v>26119</v>
      </c>
      <c r="I20627" s="1" t="n">
        <v>64603</v>
      </c>
      <c r="J20627" s="1" t="s">
        <v>26119</v>
      </c>
    </row>
    <row r="20628" customFormat="false" ht="15" hidden="false" customHeight="true" outlineLevel="0" collapsed="false">
      <c r="A20628" s="1" t="n">
        <f aca="false">IF(IFERROR((MATCH(G20628,$G$1:$G$12712,0)),0),INDEX($A$1:$A$12712,MATCH(G20628,$G$1:$G$12712,0)),MAX($A$2:$A20627)+1)</f>
        <v>16277</v>
      </c>
      <c r="B20628" s="1" t="e">
        <f aca="false">IF(COUNTIF($G$1:$G$12712,G20628&gt;0),0,INDEX($A$1:$A$12712,MATCH(G20628,$G$1:$G$12712,0)))</f>
        <v>#N/A</v>
      </c>
      <c r="C20628" s="1" t="str">
        <f aca="false">IF(H20628="",F20628,H20628)</f>
        <v>engie 2019 projectco-ma1, llc</v>
      </c>
      <c r="G20628" s="1" t="n">
        <v>65175</v>
      </c>
      <c r="H20628" s="1" t="s">
        <v>26120</v>
      </c>
      <c r="I20628" s="1" t="n">
        <v>64535</v>
      </c>
      <c r="J20628" s="1" t="s">
        <v>26121</v>
      </c>
      <c r="K20628" s="1" t="s">
        <v>26122</v>
      </c>
    </row>
    <row r="20629" customFormat="false" ht="15" hidden="false" customHeight="true" outlineLevel="0" collapsed="false">
      <c r="A20629" s="1" t="n">
        <f aca="false">IF(IFERROR((MATCH(G20629,$G$1:$G$12712,0)),0),INDEX($A$1:$A$12712,MATCH(G20629,$G$1:$G$12712,0)),MAX($A$2:$A20628)+1)</f>
        <v>16278</v>
      </c>
      <c r="B20629" s="1" t="e">
        <f aca="false">IF(COUNTIF($G$1:$G$12712,G20629&gt;0),0,INDEX($A$1:$A$12712,MATCH(G20629,$G$1:$G$12712,0)))</f>
        <v>#N/A</v>
      </c>
      <c r="C20629" s="1" t="str">
        <f aca="false">IF(H20629="",F20629,H20629)</f>
        <v>bullis road solar</v>
      </c>
      <c r="G20629" s="1" t="n">
        <v>64965</v>
      </c>
      <c r="H20629" s="1" t="s">
        <v>26123</v>
      </c>
      <c r="I20629" s="1" t="n">
        <v>64416</v>
      </c>
      <c r="J20629" s="1" t="s">
        <v>26124</v>
      </c>
      <c r="K20629" s="1" t="s">
        <v>26122</v>
      </c>
    </row>
    <row r="20630" customFormat="false" ht="15" hidden="false" customHeight="true" outlineLevel="0" collapsed="false">
      <c r="A20630" s="1" t="n">
        <f aca="false">IF(IFERROR((MATCH(G20630,$G$1:$G$12712,0)),0),INDEX($A$1:$A$12712,MATCH(G20630,$G$1:$G$12712,0)),MAX($A$2:$A20629)+1)</f>
        <v>16279</v>
      </c>
      <c r="B20630" s="1" t="e">
        <f aca="false">IF(COUNTIF($G$1:$G$12712,G20630&gt;0),0,INDEX($A$1:$A$12712,MATCH(G20630,$G$1:$G$12712,0)))</f>
        <v>#N/A</v>
      </c>
      <c r="C20630" s="1" t="str">
        <f aca="false">IF(H20630="",F20630,H20630)</f>
        <v>university of the pacific</v>
      </c>
      <c r="G20630" s="1" t="n">
        <v>65132</v>
      </c>
      <c r="H20630" s="1" t="s">
        <v>26125</v>
      </c>
      <c r="I20630" s="1" t="n">
        <v>60947</v>
      </c>
      <c r="J20630" s="1" t="s">
        <v>23655</v>
      </c>
      <c r="K20630" s="1" t="s">
        <v>26122</v>
      </c>
    </row>
    <row r="20631" customFormat="false" ht="15" hidden="false" customHeight="true" outlineLevel="0" collapsed="false">
      <c r="A20631" s="1" t="n">
        <f aca="false">IF(IFERROR((MATCH(G20631,$G$1:$G$12712,0)),0),INDEX($A$1:$A$12712,MATCH(G20631,$G$1:$G$12712,0)),MAX($A$2:$A20630)+1)</f>
        <v>16280</v>
      </c>
      <c r="B20631" s="1" t="e">
        <f aca="false">IF(COUNTIF($G$1:$G$12712,G20631&gt;0),0,INDEX($A$1:$A$12712,MATCH(G20631,$G$1:$G$12712,0)))</f>
        <v>#N/A</v>
      </c>
      <c r="C20631" s="1" t="str">
        <f aca="false">IF(H20631="",F20631,H20631)</f>
        <v>keysight - santa rosa</v>
      </c>
      <c r="G20631" s="1" t="n">
        <v>65199</v>
      </c>
      <c r="H20631" s="1" t="s">
        <v>26126</v>
      </c>
      <c r="I20631" s="1" t="n">
        <v>57128</v>
      </c>
      <c r="J20631" s="1" t="s">
        <v>21623</v>
      </c>
      <c r="K20631" s="1" t="s">
        <v>26122</v>
      </c>
    </row>
    <row r="20632" customFormat="false" ht="15" hidden="false" customHeight="true" outlineLevel="0" collapsed="false">
      <c r="A20632" s="1" t="n">
        <f aca="false">IF(IFERROR((MATCH(G20632,$G$1:$G$12712,0)),0),INDEX($A$1:$A$12712,MATCH(G20632,$G$1:$G$12712,0)),MAX($A$2:$A20631)+1)</f>
        <v>16281</v>
      </c>
      <c r="B20632" s="1" t="e">
        <f aca="false">IF(COUNTIF($G$1:$G$12712,G20632&gt;0),0,INDEX($A$1:$A$12712,MATCH(G20632,$G$1:$G$12712,0)))</f>
        <v>#N/A</v>
      </c>
      <c r="C20632" s="1" t="str">
        <f aca="false">IF(H20632="",F20632,H20632)</f>
        <v>igs ksbd</v>
      </c>
      <c r="G20632" s="1" t="n">
        <v>65091</v>
      </c>
      <c r="H20632" s="1" t="s">
        <v>26127</v>
      </c>
      <c r="I20632" s="1" t="n">
        <v>60025</v>
      </c>
      <c r="J20632" s="1" t="s">
        <v>21020</v>
      </c>
      <c r="K20632" s="1" t="s">
        <v>26122</v>
      </c>
    </row>
    <row r="20633" customFormat="false" ht="15" hidden="false" customHeight="true" outlineLevel="0" collapsed="false">
      <c r="A20633" s="1" t="n">
        <f aca="false">IF(IFERROR((MATCH(G20633,$G$1:$G$12712,0)),0),INDEX($A$1:$A$12712,MATCH(G20633,$G$1:$G$12712,0)),MAX($A$2:$A20632)+1)</f>
        <v>16282</v>
      </c>
      <c r="B20633" s="1" t="e">
        <f aca="false">IF(COUNTIF($G$1:$G$12712,G20633&gt;0),0,INDEX($A$1:$A$12712,MATCH(G20633,$G$1:$G$12712,0)))</f>
        <v>#N/A</v>
      </c>
      <c r="C20633" s="1" t="str">
        <f aca="false">IF(H20633="",F20633,H20633)</f>
        <v>cranberry highway solar llc</v>
      </c>
      <c r="G20633" s="1" t="n">
        <v>65174</v>
      </c>
      <c r="H20633" s="1" t="s">
        <v>26128</v>
      </c>
      <c r="I20633" s="1" t="n">
        <v>64534</v>
      </c>
      <c r="J20633" s="1" t="s">
        <v>26129</v>
      </c>
      <c r="K20633" s="1" t="s">
        <v>26122</v>
      </c>
    </row>
    <row r="20634" customFormat="false" ht="15" hidden="false" customHeight="true" outlineLevel="0" collapsed="false">
      <c r="A20634" s="1" t="n">
        <f aca="false">IF(IFERROR((MATCH(G20634,$G$1:$G$12712,0)),0),INDEX($A$1:$A$12712,MATCH(G20634,$G$1:$G$12712,0)),MAX($A$2:$A20633)+1)</f>
        <v>16283</v>
      </c>
      <c r="B20634" s="1" t="e">
        <f aca="false">IF(COUNTIF($G$1:$G$12712,G20634&gt;0),0,INDEX($A$1:$A$12712,MATCH(G20634,$G$1:$G$12712,0)))</f>
        <v>#N/A</v>
      </c>
      <c r="C20634" s="1" t="str">
        <f aca="false">IF(H20634="",F20634,H20634)</f>
        <v>umass pv lot 22</v>
      </c>
      <c r="G20634" s="1" t="n">
        <v>65154</v>
      </c>
      <c r="H20634" s="1" t="s">
        <v>26130</v>
      </c>
      <c r="I20634" s="1" t="n">
        <v>56769</v>
      </c>
      <c r="J20634" s="1" t="s">
        <v>20683</v>
      </c>
      <c r="K20634" s="1" t="s">
        <v>26122</v>
      </c>
    </row>
    <row r="20635" customFormat="false" ht="15" hidden="false" customHeight="true" outlineLevel="0" collapsed="false">
      <c r="A20635" s="1" t="n">
        <f aca="false">IF(IFERROR((MATCH(G20635,$G$1:$G$12712,0)),0),INDEX($A$1:$A$12712,MATCH(G20635,$G$1:$G$12712,0)),MAX($A$2:$A20634)+1)</f>
        <v>16284</v>
      </c>
      <c r="B20635" s="1" t="e">
        <f aca="false">IF(COUNTIF($G$1:$G$12712,G20635&gt;0),0,INDEX($A$1:$A$12712,MATCH(G20635,$G$1:$G$12712,0)))</f>
        <v>#N/A</v>
      </c>
      <c r="C20635" s="1" t="str">
        <f aca="false">IF(H20635="",F20635,H20635)</f>
        <v>ca-dgs-california correctional inst</v>
      </c>
      <c r="G20635" s="1" t="n">
        <v>65105</v>
      </c>
      <c r="H20635" s="1" t="s">
        <v>26131</v>
      </c>
      <c r="I20635" s="1" t="n">
        <v>62856</v>
      </c>
      <c r="J20635" s="1" t="s">
        <v>23685</v>
      </c>
      <c r="K20635" s="1" t="s">
        <v>26122</v>
      </c>
    </row>
    <row r="20636" customFormat="false" ht="15" hidden="false" customHeight="true" outlineLevel="0" collapsed="false">
      <c r="A20636" s="1" t="n">
        <f aca="false">IF(IFERROR((MATCH(G20636,$G$1:$G$12712,0)),0),INDEX($A$1:$A$12712,MATCH(G20636,$G$1:$G$12712,0)),MAX($A$2:$A20635)+1)</f>
        <v>16285</v>
      </c>
      <c r="B20636" s="1" t="e">
        <f aca="false">IF(COUNTIF($G$1:$G$12712,G20636&gt;0),0,INDEX($A$1:$A$12712,MATCH(G20636,$G$1:$G$12712,0)))</f>
        <v>#N/A</v>
      </c>
      <c r="C20636" s="1" t="str">
        <f aca="false">IF(H20636="",F20636,H20636)</f>
        <v>asa gouverneur ny solar ii llc</v>
      </c>
      <c r="G20636" s="1" t="n">
        <v>65158</v>
      </c>
      <c r="H20636" s="1" t="s">
        <v>26132</v>
      </c>
      <c r="I20636" s="1" t="n">
        <v>64530</v>
      </c>
      <c r="J20636" s="1" t="s">
        <v>26132</v>
      </c>
      <c r="K20636" s="1" t="s">
        <v>26122</v>
      </c>
    </row>
    <row r="20637" customFormat="false" ht="15" hidden="false" customHeight="true" outlineLevel="0" collapsed="false">
      <c r="A20637" s="1" t="n">
        <f aca="false">IF(IFERROR((MATCH(G20637,$G$1:$G$12712,0)),0),INDEX($A$1:$A$12712,MATCH(G20637,$G$1:$G$12712,0)),MAX($A$2:$A20636)+1)</f>
        <v>16286</v>
      </c>
      <c r="B20637" s="1" t="e">
        <f aca="false">IF(COUNTIF($G$1:$G$12712,G20637&gt;0),0,INDEX($A$1:$A$12712,MATCH(G20637,$G$1:$G$12712,0)))</f>
        <v>#N/A</v>
      </c>
      <c r="C20637" s="1" t="str">
        <f aca="false">IF(H20637="",F20637,H20637)</f>
        <v>east windsor solar two</v>
      </c>
      <c r="G20637" s="1" t="n">
        <v>65149</v>
      </c>
      <c r="H20637" s="1" t="s">
        <v>26133</v>
      </c>
      <c r="I20637" s="1" t="n">
        <v>64524</v>
      </c>
      <c r="J20637" s="1" t="s">
        <v>26134</v>
      </c>
      <c r="K20637" s="1" t="s">
        <v>26122</v>
      </c>
    </row>
    <row r="20638" customFormat="false" ht="15" hidden="false" customHeight="true" outlineLevel="0" collapsed="false">
      <c r="A20638" s="1" t="n">
        <f aca="false">IF(IFERROR((MATCH(G20638,$G$1:$G$12712,0)),0),INDEX($A$1:$A$12712,MATCH(G20638,$G$1:$G$12712,0)),MAX($A$2:$A20637)+1)</f>
        <v>16287</v>
      </c>
      <c r="B20638" s="1" t="e">
        <f aca="false">IF(COUNTIF($G$1:$G$12712,G20638&gt;0),0,INDEX($A$1:$A$12712,MATCH(G20638,$G$1:$G$12712,0)))</f>
        <v>#N/A</v>
      </c>
      <c r="C20638" s="1" t="str">
        <f aca="false">IF(H20638="",F20638,H20638)</f>
        <v>ct airport authority solar one</v>
      </c>
      <c r="G20638" s="1" t="n">
        <v>65146</v>
      </c>
      <c r="H20638" s="1" t="s">
        <v>26135</v>
      </c>
      <c r="I20638" s="1" t="n">
        <v>64522</v>
      </c>
      <c r="J20638" s="1" t="s">
        <v>26136</v>
      </c>
      <c r="K20638" s="1" t="s">
        <v>26122</v>
      </c>
    </row>
    <row r="20639" customFormat="false" ht="15" hidden="false" customHeight="true" outlineLevel="0" collapsed="false">
      <c r="A20639" s="1" t="n">
        <f aca="false">IF(IFERROR((MATCH(G20639,$G$1:$G$12712,0)),0),INDEX($A$1:$A$12712,MATCH(G20639,$G$1:$G$12712,0)),MAX($A$2:$A20638)+1)</f>
        <v>16288</v>
      </c>
      <c r="B20639" s="1" t="e">
        <f aca="false">IF(COUNTIF($G$1:$G$12712,G20639&gt;0),0,INDEX($A$1:$A$12712,MATCH(G20639,$G$1:$G$12712,0)))</f>
        <v>#N/A</v>
      </c>
      <c r="C20639" s="1" t="str">
        <f aca="false">IF(H20639="",F20639,H20639)</f>
        <v>nmsu solar and storage</v>
      </c>
      <c r="G20639" s="1" t="n">
        <v>64881</v>
      </c>
      <c r="H20639" s="1" t="s">
        <v>26137</v>
      </c>
      <c r="I20639" s="1" t="n">
        <v>5701</v>
      </c>
      <c r="J20639" s="1" t="s">
        <v>20960</v>
      </c>
      <c r="K20639" s="1" t="s">
        <v>26122</v>
      </c>
    </row>
    <row r="20640" customFormat="false" ht="15" hidden="false" customHeight="true" outlineLevel="0" collapsed="false">
      <c r="A20640" s="1" t="n">
        <f aca="false">IF(IFERROR((MATCH(G20640,$G$1:$G$12712,0)),0),INDEX($A$1:$A$12712,MATCH(G20640,$G$1:$G$12712,0)),MAX($A$2:$A20639)+1)</f>
        <v>16289</v>
      </c>
      <c r="B20640" s="1" t="e">
        <f aca="false">IF(COUNTIF($G$1:$G$12712,G20640&gt;0),0,INDEX($A$1:$A$12712,MATCH(G20640,$G$1:$G$12712,0)))</f>
        <v>#N/A</v>
      </c>
      <c r="C20640" s="1" t="str">
        <f aca="false">IF(H20640="",F20640,H20640)</f>
        <v>enfield solar one</v>
      </c>
      <c r="G20640" s="1" t="n">
        <v>65047</v>
      </c>
      <c r="H20640" s="1" t="s">
        <v>26138</v>
      </c>
      <c r="I20640" s="1" t="n">
        <v>64458</v>
      </c>
      <c r="J20640" s="1" t="s">
        <v>26139</v>
      </c>
      <c r="K20640" s="1" t="s">
        <v>26122</v>
      </c>
    </row>
    <row r="20641" customFormat="false" ht="15" hidden="false" customHeight="true" outlineLevel="0" collapsed="false">
      <c r="A20641" s="1" t="n">
        <f aca="false">IF(IFERROR((MATCH(G20641,$G$1:$G$12712,0)),0),INDEX($A$1:$A$12712,MATCH(G20641,$G$1:$G$12712,0)),MAX($A$2:$A20640)+1)</f>
        <v>16290</v>
      </c>
      <c r="B20641" s="1" t="e">
        <f aca="false">IF(COUNTIF($G$1:$G$12712,G20641&gt;0),0,INDEX($A$1:$A$12712,MATCH(G20641,$G$1:$G$12712,0)))</f>
        <v>#N/A</v>
      </c>
      <c r="C20641" s="1" t="str">
        <f aca="false">IF(H20641="",F20641,H20641)</f>
        <v>grinnell college</v>
      </c>
      <c r="G20641" s="1" t="n">
        <v>65164</v>
      </c>
      <c r="H20641" s="1" t="s">
        <v>26140</v>
      </c>
      <c r="I20641" s="1" t="n">
        <v>64516</v>
      </c>
      <c r="J20641" s="1" t="s">
        <v>26095</v>
      </c>
      <c r="K20641" s="1" t="s">
        <v>26122</v>
      </c>
    </row>
    <row r="20642" customFormat="false" ht="15" hidden="false" customHeight="true" outlineLevel="0" collapsed="false">
      <c r="A20642" s="1" t="n">
        <f aca="false">IF(IFERROR((MATCH(G20642,$G$1:$G$12712,0)),0),INDEX($A$1:$A$12712,MATCH(G20642,$G$1:$G$12712,0)),MAX($A$2:$A20641)+1)</f>
        <v>16291</v>
      </c>
      <c r="B20642" s="1" t="e">
        <f aca="false">IF(COUNTIF($G$1:$G$12712,G20642&gt;0),0,INDEX($A$1:$A$12712,MATCH(G20642,$G$1:$G$12712,0)))</f>
        <v>#N/A</v>
      </c>
      <c r="C20642" s="1" t="str">
        <f aca="false">IF(H20642="",F20642,H20642)</f>
        <v>doccs midstate</v>
      </c>
      <c r="G20642" s="1" t="n">
        <v>65297</v>
      </c>
      <c r="H20642" s="1" t="s">
        <v>26141</v>
      </c>
      <c r="I20642" s="1" t="n">
        <v>64602</v>
      </c>
      <c r="J20642" s="1" t="s">
        <v>26141</v>
      </c>
      <c r="K20642" s="1" t="s">
        <v>26122</v>
      </c>
    </row>
    <row r="20643" customFormat="false" ht="15" hidden="false" customHeight="true" outlineLevel="0" collapsed="false">
      <c r="A20643" s="1" t="n">
        <f aca="false">IF(IFERROR((MATCH(G20643,$G$1:$G$12712,0)),0),INDEX($A$1:$A$12712,MATCH(G20643,$G$1:$G$12712,0)),MAX($A$2:$A20642)+1)</f>
        <v>16292</v>
      </c>
      <c r="B20643" s="1" t="e">
        <f aca="false">IF(COUNTIF($G$1:$G$12712,G20643&gt;0),0,INDEX($A$1:$A$12712,MATCH(G20643,$G$1:$G$12712,0)))</f>
        <v>#N/A</v>
      </c>
      <c r="C20643" s="1" t="str">
        <f aca="false">IF(H20643="",F20643,H20643)</f>
        <v>doccs greenhaven</v>
      </c>
      <c r="G20643" s="1" t="n">
        <v>65300</v>
      </c>
      <c r="H20643" s="1" t="s">
        <v>26142</v>
      </c>
      <c r="I20643" s="1" t="n">
        <v>64605</v>
      </c>
      <c r="J20643" s="1" t="s">
        <v>26142</v>
      </c>
      <c r="K20643" s="1" t="s">
        <v>26122</v>
      </c>
    </row>
    <row r="20644" customFormat="false" ht="15" hidden="false" customHeight="true" outlineLevel="0" collapsed="false">
      <c r="A20644" s="1" t="n">
        <f aca="false">IF(IFERROR((MATCH(G20644,$G$1:$G$12712,0)),0),INDEX($A$1:$A$12712,MATCH(G20644,$G$1:$G$12712,0)),MAX($A$2:$A20643)+1)</f>
        <v>16293</v>
      </c>
      <c r="B20644" s="1" t="e">
        <f aca="false">IF(COUNTIF($G$1:$G$12712,G20644&gt;0),0,INDEX($A$1:$A$12712,MATCH(G20644,$G$1:$G$12712,0)))</f>
        <v>#N/A</v>
      </c>
      <c r="C20644" s="1" t="str">
        <f aca="false">IF(H20644="",F20644,H20644)</f>
        <v>foothill sanitary landfill - solar array</v>
      </c>
      <c r="G20644" s="1" t="n">
        <v>65089</v>
      </c>
      <c r="H20644" s="1" t="s">
        <v>26143</v>
      </c>
      <c r="I20644" s="1" t="n">
        <v>64485</v>
      </c>
      <c r="J20644" s="1" t="s">
        <v>26144</v>
      </c>
      <c r="K20644" s="1" t="s">
        <v>26122</v>
      </c>
    </row>
    <row r="20645" customFormat="false" ht="15" hidden="false" customHeight="true" outlineLevel="0" collapsed="false">
      <c r="A20645" s="1" t="n">
        <f aca="false">IF(IFERROR((MATCH(G20645,$G$1:$G$12712,0)),0),INDEX($A$1:$A$12712,MATCH(G20645,$G$1:$G$12712,0)),MAX($A$2:$A20644)+1)</f>
        <v>16294</v>
      </c>
      <c r="B20645" s="1" t="e">
        <f aca="false">IF(COUNTIF($G$1:$G$12712,G20645&gt;0),0,INDEX($A$1:$A$12712,MATCH(G20645,$G$1:$G$12712,0)))</f>
        <v>#N/A</v>
      </c>
      <c r="C20645" s="1" t="str">
        <f aca="false">IF(H20645="",F20645,H20645)</f>
        <v>fremont ca autofactory</v>
      </c>
      <c r="G20645" s="1" t="n">
        <v>65072</v>
      </c>
      <c r="H20645" s="1" t="s">
        <v>26145</v>
      </c>
      <c r="I20645" s="1" t="n">
        <v>60947</v>
      </c>
      <c r="J20645" s="1" t="s">
        <v>23655</v>
      </c>
      <c r="K20645" s="1" t="s">
        <v>26122</v>
      </c>
    </row>
    <row r="20646" customFormat="false" ht="15" hidden="false" customHeight="true" outlineLevel="0" collapsed="false">
      <c r="A20646" s="1" t="n">
        <f aca="false">IF(IFERROR((MATCH(G20646,$G$1:$G$12712,0)),0),INDEX($A$1:$A$12712,MATCH(G20646,$G$1:$G$12712,0)),MAX($A$2:$A20645)+1)</f>
        <v>16295</v>
      </c>
      <c r="B20646" s="1" t="e">
        <f aca="false">IF(COUNTIF($G$1:$G$12712,G20646&gt;0),0,INDEX($A$1:$A$12712,MATCH(G20646,$G$1:$G$12712,0)))</f>
        <v>#N/A</v>
      </c>
      <c r="C20646" s="1" t="str">
        <f aca="false">IF(H20646="",F20646,H20646)</f>
        <v>rock island road solar</v>
      </c>
      <c r="G20646" s="1" t="n">
        <v>64964</v>
      </c>
      <c r="H20646" s="1" t="s">
        <v>26146</v>
      </c>
      <c r="I20646" s="1" t="n">
        <v>64415</v>
      </c>
      <c r="J20646" s="1" t="s">
        <v>26147</v>
      </c>
      <c r="K20646" s="1" t="s">
        <v>26122</v>
      </c>
    </row>
    <row r="20647" customFormat="false" ht="15" hidden="false" customHeight="true" outlineLevel="0" collapsed="false">
      <c r="A20647" s="1" t="n">
        <f aca="false">IF(IFERROR((MATCH(G20647,$G$1:$G$12712,0)),0),INDEX($A$1:$A$12712,MATCH(G20647,$G$1:$G$12712,0)),MAX($A$2:$A20646)+1)</f>
        <v>16296</v>
      </c>
      <c r="B20647" s="1" t="e">
        <f aca="false">IF(COUNTIF($G$1:$G$12712,G20647&gt;0),0,INDEX($A$1:$A$12712,MATCH(G20647,$G$1:$G$12712,0)))</f>
        <v>#N/A</v>
      </c>
      <c r="C20647" s="1" t="str">
        <f aca="false">IF(H20647="",F20647,H20647)</f>
        <v>hope solar one</v>
      </c>
      <c r="G20647" s="1" t="n">
        <v>65060</v>
      </c>
      <c r="H20647" s="1" t="s">
        <v>26148</v>
      </c>
      <c r="I20647" s="1" t="n">
        <v>64476</v>
      </c>
      <c r="J20647" s="1" t="s">
        <v>26149</v>
      </c>
      <c r="K20647" s="1" t="s">
        <v>26122</v>
      </c>
    </row>
    <row r="20648" customFormat="false" ht="15" hidden="false" customHeight="true" outlineLevel="0" collapsed="false">
      <c r="A20648" s="1" t="n">
        <f aca="false">IF(IFERROR((MATCH(G20648,$G$1:$G$12712,0)),0),INDEX($A$1:$A$12712,MATCH(G20648,$G$1:$G$12712,0)),MAX($A$2:$A20647)+1)</f>
        <v>16297</v>
      </c>
      <c r="B20648" s="1" t="e">
        <f aca="false">IF(COUNTIF($G$1:$G$12712,G20648&gt;0),0,INDEX($A$1:$A$12712,MATCH(G20648,$G$1:$G$12712,0)))</f>
        <v>#N/A</v>
      </c>
      <c r="C20648" s="1" t="str">
        <f aca="false">IF(H20648="",F20648,H20648)</f>
        <v>norton llc</v>
      </c>
      <c r="G20648" s="1" t="n">
        <v>65183</v>
      </c>
      <c r="H20648" s="1" t="s">
        <v>26150</v>
      </c>
      <c r="I20648" s="1" t="n">
        <v>60025</v>
      </c>
      <c r="J20648" s="1" t="s">
        <v>21020</v>
      </c>
      <c r="K20648" s="1" t="s">
        <v>26122</v>
      </c>
    </row>
    <row r="20649" customFormat="false" ht="15" hidden="false" customHeight="true" outlineLevel="0" collapsed="false">
      <c r="A20649" s="1" t="n">
        <f aca="false">IF(IFERROR((MATCH(G20649,$G$1:$G$12712,0)),0),INDEX($A$1:$A$12712,MATCH(G20649,$G$1:$G$12712,0)),MAX($A$2:$A20648)+1)</f>
        <v>16298</v>
      </c>
      <c r="B20649" s="1" t="e">
        <f aca="false">IF(COUNTIF($G$1:$G$12712,G20649&gt;0),0,INDEX($A$1:$A$12712,MATCH(G20649,$G$1:$G$12712,0)))</f>
        <v>#N/A</v>
      </c>
      <c r="C20649" s="1" t="str">
        <f aca="false">IF(H20649="",F20649,H20649)</f>
        <v>county road 17</v>
      </c>
      <c r="G20649" s="1" t="n">
        <v>65222</v>
      </c>
      <c r="H20649" s="1" t="s">
        <v>26151</v>
      </c>
      <c r="I20649" s="1" t="n">
        <v>63244</v>
      </c>
      <c r="J20649" s="1" t="s">
        <v>24462</v>
      </c>
      <c r="K20649" s="1" t="s">
        <v>26122</v>
      </c>
    </row>
    <row r="20650" customFormat="false" ht="15" hidden="false" customHeight="true" outlineLevel="0" collapsed="false">
      <c r="A20650" s="1" t="n">
        <f aca="false">IF(IFERROR((MATCH(G20650,$G$1:$G$12712,0)),0),INDEX($A$1:$A$12712,MATCH(G20650,$G$1:$G$12712,0)),MAX($A$2:$A20649)+1)</f>
        <v>16299</v>
      </c>
      <c r="B20650" s="1" t="e">
        <f aca="false">IF(COUNTIF($G$1:$G$12712,G20650&gt;0),0,INDEX($A$1:$A$12712,MATCH(G20650,$G$1:$G$12712,0)))</f>
        <v>#N/A</v>
      </c>
      <c r="C20650" s="1" t="str">
        <f aca="false">IF(H20650="",F20650,H20650)</f>
        <v>asa dekalb ny solar iii llc</v>
      </c>
      <c r="G20650" s="1" t="n">
        <v>65067</v>
      </c>
      <c r="H20650" s="1" t="s">
        <v>26152</v>
      </c>
      <c r="I20650" s="1" t="n">
        <v>64484</v>
      </c>
      <c r="J20650" s="1" t="s">
        <v>26152</v>
      </c>
      <c r="K20650" s="1" t="s">
        <v>26122</v>
      </c>
    </row>
    <row r="20651" customFormat="false" ht="15" hidden="false" customHeight="true" outlineLevel="0" collapsed="false">
      <c r="A20651" s="1" t="n">
        <f aca="false">IF(IFERROR((MATCH(G20651,$G$1:$G$12712,0)),0),INDEX($A$1:$A$12712,MATCH(G20651,$G$1:$G$12712,0)),MAX($A$2:$A20650)+1)</f>
        <v>16300</v>
      </c>
      <c r="B20651" s="1" t="e">
        <f aca="false">IF(COUNTIF($G$1:$G$12712,G20651&gt;0),0,INDEX($A$1:$A$12712,MATCH(G20651,$G$1:$G$12712,0)))</f>
        <v>#N/A</v>
      </c>
      <c r="C20651" s="1" t="str">
        <f aca="false">IF(H20651="",F20651,H20651)</f>
        <v>580 river solar</v>
      </c>
      <c r="G20651" s="1" t="n">
        <v>65085</v>
      </c>
      <c r="H20651" s="1" t="s">
        <v>26153</v>
      </c>
      <c r="I20651" s="1" t="n">
        <v>59254</v>
      </c>
      <c r="J20651" s="1" t="s">
        <v>20933</v>
      </c>
      <c r="K20651" s="1" t="s">
        <v>26122</v>
      </c>
    </row>
    <row r="20652" customFormat="false" ht="15" hidden="false" customHeight="true" outlineLevel="0" collapsed="false">
      <c r="A20652" s="1" t="n">
        <f aca="false">IF(IFERROR((MATCH(G20652,$G$1:$G$12712,0)),0),INDEX($A$1:$A$12712,MATCH(G20652,$G$1:$G$12712,0)),MAX($A$2:$A20651)+1)</f>
        <v>16301</v>
      </c>
      <c r="B20652" s="1" t="e">
        <f aca="false">IF(COUNTIF($G$1:$G$12712,G20652&gt;0),0,INDEX($A$1:$A$12712,MATCH(G20652,$G$1:$G$12712,0)))</f>
        <v>#N/A</v>
      </c>
      <c r="C20652" s="1" t="str">
        <f aca="false">IF(H20652="",F20652,H20652)</f>
        <v>waterloo solar (ia)</v>
      </c>
      <c r="G20652" s="1" t="n">
        <v>64984</v>
      </c>
      <c r="H20652" s="1" t="s">
        <v>26154</v>
      </c>
      <c r="I20652" s="1" t="n">
        <v>12341</v>
      </c>
      <c r="J20652" s="1" t="s">
        <v>20548</v>
      </c>
      <c r="K20652" s="1" t="s">
        <v>26122</v>
      </c>
    </row>
    <row r="20653" customFormat="false" ht="15" hidden="false" customHeight="true" outlineLevel="0" collapsed="false">
      <c r="A20653" s="1" t="n">
        <f aca="false">IF(IFERROR((MATCH(G20653,$G$1:$G$12712,0)),0),INDEX($A$1:$A$12712,MATCH(G20653,$G$1:$G$12712,0)),MAX($A$2:$A20652)+1)</f>
        <v>16302</v>
      </c>
      <c r="B20653" s="1" t="e">
        <f aca="false">IF(COUNTIF($G$1:$G$12712,G20653&gt;0),0,INDEX($A$1:$A$12712,MATCH(G20653,$G$1:$G$12712,0)))</f>
        <v>#N/A</v>
      </c>
      <c r="C20653" s="1" t="str">
        <f aca="false">IF(H20653="",F20653,H20653)</f>
        <v>elm spring solar 1</v>
      </c>
      <c r="G20653" s="1" t="n">
        <v>65313</v>
      </c>
      <c r="H20653" s="1" t="s">
        <v>26155</v>
      </c>
      <c r="I20653" s="1" t="n">
        <v>64615</v>
      </c>
      <c r="J20653" s="1" t="s">
        <v>26156</v>
      </c>
      <c r="K20653" s="1" t="s">
        <v>26122</v>
      </c>
    </row>
    <row r="20654" customFormat="false" ht="15" hidden="false" customHeight="true" outlineLevel="0" collapsed="false">
      <c r="A20654" s="1" t="n">
        <f aca="false">IF(IFERROR((MATCH(G20654,$G$1:$G$12712,0)),0),INDEX($A$1:$A$12712,MATCH(G20654,$G$1:$G$12712,0)),MAX($A$2:$A20653)+1)</f>
        <v>16303</v>
      </c>
      <c r="B20654" s="1" t="e">
        <f aca="false">IF(COUNTIF($G$1:$G$12712,G20654&gt;0),0,INDEX($A$1:$A$12712,MATCH(G20654,$G$1:$G$12712,0)))</f>
        <v>#N/A</v>
      </c>
      <c r="C20654" s="1" t="str">
        <f aca="false">IF(H20654="",F20654,H20654)</f>
        <v>deptford solar one</v>
      </c>
      <c r="G20654" s="1" t="n">
        <v>65147</v>
      </c>
      <c r="H20654" s="1" t="s">
        <v>26157</v>
      </c>
      <c r="I20654" s="1" t="n">
        <v>64523</v>
      </c>
      <c r="J20654" s="1" t="s">
        <v>26158</v>
      </c>
      <c r="K20654" s="1" t="s">
        <v>26122</v>
      </c>
    </row>
    <row r="20655" customFormat="false" ht="15" hidden="false" customHeight="true" outlineLevel="0" collapsed="false">
      <c r="A20655" s="1" t="n">
        <f aca="false">IF(IFERROR((MATCH(G20655,$G$1:$G$12712,0)),0),INDEX($A$1:$A$12712,MATCH(G20655,$G$1:$G$12712,0)),MAX($A$2:$A20654)+1)</f>
        <v>16304</v>
      </c>
      <c r="B20655" s="1" t="e">
        <f aca="false">IF(COUNTIF($G$1:$G$12712,G20655&gt;0),0,INDEX($A$1:$A$12712,MATCH(G20655,$G$1:$G$12712,0)))</f>
        <v>#N/A</v>
      </c>
      <c r="C20655" s="1" t="str">
        <f aca="false">IF(H20655="",F20655,H20655)</f>
        <v>johnson county hills solar</v>
      </c>
      <c r="G20655" s="1" t="n">
        <v>64985</v>
      </c>
      <c r="H20655" s="1" t="s">
        <v>26159</v>
      </c>
      <c r="I20655" s="1" t="n">
        <v>12341</v>
      </c>
      <c r="J20655" s="1" t="s">
        <v>20548</v>
      </c>
      <c r="K20655" s="1" t="s">
        <v>26122</v>
      </c>
    </row>
    <row r="20656" customFormat="false" ht="15" hidden="false" customHeight="true" outlineLevel="0" collapsed="false">
      <c r="A20656" s="1" t="n">
        <f aca="false">IF(IFERROR((MATCH(G20656,$G$1:$G$12712,0)),0),INDEX($A$1:$A$12712,MATCH(G20656,$G$1:$G$12712,0)),MAX($A$2:$A20655)+1)</f>
        <v>16305</v>
      </c>
      <c r="B20656" s="1" t="e">
        <f aca="false">IF(COUNTIF($G$1:$G$12712,G20656&gt;0),0,INDEX($A$1:$A$12712,MATCH(G20656,$G$1:$G$12712,0)))</f>
        <v>#N/A</v>
      </c>
      <c r="C20656" s="1" t="str">
        <f aca="false">IF(H20656="",F20656,H20656)</f>
        <v>bristol solar one, llc</v>
      </c>
      <c r="G20656" s="1" t="n">
        <v>64978</v>
      </c>
      <c r="H20656" s="1" t="s">
        <v>26160</v>
      </c>
      <c r="I20656" s="1" t="n">
        <v>64426</v>
      </c>
      <c r="J20656" s="1" t="s">
        <v>26161</v>
      </c>
      <c r="K20656" s="1" t="s">
        <v>26122</v>
      </c>
    </row>
    <row r="20657" customFormat="false" ht="15" hidden="false" customHeight="true" outlineLevel="0" collapsed="false">
      <c r="A20657" s="1" t="n">
        <f aca="false">IF(IFERROR((MATCH(G20657,$G$1:$G$12712,0)),0),INDEX($A$1:$A$12712,MATCH(G20657,$G$1:$G$12712,0)),MAX($A$2:$A20656)+1)</f>
        <v>16306</v>
      </c>
      <c r="B20657" s="1" t="e">
        <f aca="false">IF(COUNTIF($G$1:$G$12712,G20657&gt;0),0,INDEX($A$1:$A$12712,MATCH(G20657,$G$1:$G$12712,0)))</f>
        <v>#N/A</v>
      </c>
      <c r="C20657" s="1" t="str">
        <f aca="false">IF(H20657="",F20657,H20657)</f>
        <v>196 tremont st</v>
      </c>
      <c r="G20657" s="1" t="n">
        <v>65114</v>
      </c>
      <c r="H20657" s="1" t="s">
        <v>26162</v>
      </c>
      <c r="I20657" s="1" t="n">
        <v>64420</v>
      </c>
      <c r="J20657" s="1" t="s">
        <v>26163</v>
      </c>
      <c r="K20657" s="1" t="s">
        <v>26122</v>
      </c>
    </row>
    <row r="20658" customFormat="false" ht="15" hidden="false" customHeight="true" outlineLevel="0" collapsed="false">
      <c r="A20658" s="1" t="n">
        <f aca="false">IF(IFERROR((MATCH(G20658,$G$1:$G$12712,0)),0),INDEX($A$1:$A$12712,MATCH(G20658,$G$1:$G$12712,0)),MAX($A$2:$A20657)+1)</f>
        <v>16307</v>
      </c>
      <c r="B20658" s="1" t="e">
        <f aca="false">IF(COUNTIF($G$1:$G$12712,G20658&gt;0),0,INDEX($A$1:$A$12712,MATCH(G20658,$G$1:$G$12712,0)))</f>
        <v>#N/A</v>
      </c>
      <c r="C20658" s="1" t="str">
        <f aca="false">IF(H20658="",F20658,H20658)</f>
        <v>woodstock solar one</v>
      </c>
      <c r="G20658" s="1" t="n">
        <v>65139</v>
      </c>
      <c r="H20658" s="1" t="s">
        <v>26164</v>
      </c>
      <c r="I20658" s="1" t="n">
        <v>64457</v>
      </c>
      <c r="J20658" s="1" t="s">
        <v>26165</v>
      </c>
      <c r="K20658" s="1" t="s">
        <v>26122</v>
      </c>
    </row>
    <row r="20659" customFormat="false" ht="15" hidden="false" customHeight="true" outlineLevel="0" collapsed="false">
      <c r="A20659" s="1" t="n">
        <f aca="false">IF(IFERROR((MATCH(G20659,$G$1:$G$12712,0)),0),INDEX($A$1:$A$12712,MATCH(G20659,$G$1:$G$12712,0)),MAX($A$2:$A20658)+1)</f>
        <v>16308</v>
      </c>
      <c r="B20659" s="1" t="e">
        <f aca="false">IF(COUNTIF($G$1:$G$12712,G20659&gt;0),0,INDEX($A$1:$A$12712,MATCH(G20659,$G$1:$G$12712,0)))</f>
        <v>#N/A</v>
      </c>
      <c r="C20659" s="1" t="str">
        <f aca="false">IF(H20659="",F20659,H20659)</f>
        <v>shenvalee solar</v>
      </c>
      <c r="G20659" s="1" t="n">
        <v>65312</v>
      </c>
      <c r="H20659" s="1" t="s">
        <v>26166</v>
      </c>
      <c r="I20659" s="1" t="n">
        <v>64615</v>
      </c>
      <c r="J20659" s="1" t="s">
        <v>26156</v>
      </c>
      <c r="K20659" s="1" t="s">
        <v>26122</v>
      </c>
    </row>
    <row r="20660" customFormat="false" ht="15" hidden="false" customHeight="true" outlineLevel="0" collapsed="false">
      <c r="A20660" s="1" t="n">
        <f aca="false">IF(IFERROR((MATCH(G20660,$G$1:$G$12712,0)),0),INDEX($A$1:$A$12712,MATCH(G20660,$G$1:$G$12712,0)),MAX($A$2:$A20659)+1)</f>
        <v>16309</v>
      </c>
      <c r="B20660" s="1" t="e">
        <f aca="false">IF(COUNTIF($G$1:$G$12712,G20660&gt;0),0,INDEX($A$1:$A$12712,MATCH(G20660,$G$1:$G$12712,0)))</f>
        <v>#N/A</v>
      </c>
      <c r="C20660" s="1" t="str">
        <f aca="false">IF(H20660="",F20660,H20660)</f>
        <v>asa dekalb ny solar ii llc</v>
      </c>
      <c r="G20660" s="1" t="n">
        <v>65155</v>
      </c>
      <c r="H20660" s="1" t="s">
        <v>26167</v>
      </c>
      <c r="I20660" s="1" t="n">
        <v>64526</v>
      </c>
      <c r="J20660" s="1" t="s">
        <v>26167</v>
      </c>
      <c r="K20660" s="1" t="s">
        <v>26122</v>
      </c>
    </row>
    <row r="20661" customFormat="false" ht="15" hidden="false" customHeight="true" outlineLevel="0" collapsed="false">
      <c r="A20661" s="1" t="n">
        <f aca="false">IF(IFERROR((MATCH(G20661,$G$1:$G$12712,0)),0),INDEX($A$1:$A$12712,MATCH(G20661,$G$1:$G$12712,0)),MAX($A$2:$A20660)+1)</f>
        <v>16310</v>
      </c>
      <c r="B20661" s="1" t="e">
        <f aca="false">IF(COUNTIF($G$1:$G$12712,G20661&gt;0),0,INDEX($A$1:$A$12712,MATCH(G20661,$G$1:$G$12712,0)))</f>
        <v>#N/A</v>
      </c>
      <c r="C20661" s="1" t="str">
        <f aca="false">IF(H20661="",F20661,H20661)</f>
        <v>barron solar array</v>
      </c>
      <c r="G20661" s="1" t="n">
        <v>64969</v>
      </c>
      <c r="H20661" s="1" t="s">
        <v>26168</v>
      </c>
      <c r="I20661" s="1" t="n">
        <v>60571</v>
      </c>
      <c r="J20661" s="1" t="s">
        <v>25485</v>
      </c>
      <c r="K20661" s="1" t="s">
        <v>26122</v>
      </c>
    </row>
    <row r="20662" customFormat="false" ht="15" hidden="false" customHeight="true" outlineLevel="0" collapsed="false">
      <c r="A20662" s="1" t="n">
        <f aca="false">IF(IFERROR((MATCH(G20662,$G$1:$G$12712,0)),0),INDEX($A$1:$A$12712,MATCH(G20662,$G$1:$G$12712,0)),MAX($A$2:$A20661)+1)</f>
        <v>16311</v>
      </c>
      <c r="B20662" s="1" t="e">
        <f aca="false">IF(COUNTIF($G$1:$G$12712,G20662&gt;0),0,INDEX($A$1:$A$12712,MATCH(G20662,$G$1:$G$12712,0)))</f>
        <v>#N/A</v>
      </c>
      <c r="C20662" s="1" t="str">
        <f aca="false">IF(H20662="",F20662,H20662)</f>
        <v>hazel</v>
      </c>
      <c r="G20662" s="1" t="n">
        <v>64906</v>
      </c>
      <c r="H20662" s="1" t="s">
        <v>26169</v>
      </c>
      <c r="I20662" s="1" t="n">
        <v>60025</v>
      </c>
      <c r="J20662" s="1" t="s">
        <v>21020</v>
      </c>
      <c r="K20662" s="1" t="s">
        <v>26122</v>
      </c>
    </row>
    <row r="20663" customFormat="false" ht="15" hidden="false" customHeight="true" outlineLevel="0" collapsed="false">
      <c r="A20663" s="1" t="n">
        <f aca="false">IF(IFERROR((MATCH(G20663,$G$1:$G$12712,0)),0),INDEX($A$1:$A$12712,MATCH(G20663,$G$1:$G$12712,0)),MAX($A$2:$A20662)+1)</f>
        <v>16312</v>
      </c>
      <c r="B20663" s="1" t="e">
        <f aca="false">IF(COUNTIF($G$1:$G$12712,G20663&gt;0),0,INDEX($A$1:$A$12712,MATCH(G20663,$G$1:$G$12712,0)))</f>
        <v>#N/A</v>
      </c>
      <c r="C20663" s="1" t="str">
        <f aca="false">IF(H20663="",F20663,H20663)</f>
        <v>fountain</v>
      </c>
      <c r="G20663" s="1" t="n">
        <v>64907</v>
      </c>
      <c r="H20663" s="1" t="s">
        <v>26170</v>
      </c>
      <c r="I20663" s="1" t="n">
        <v>60025</v>
      </c>
      <c r="J20663" s="1" t="s">
        <v>21020</v>
      </c>
      <c r="K20663" s="1" t="s">
        <v>26122</v>
      </c>
    </row>
    <row r="20664" customFormat="false" ht="15" hidden="false" customHeight="true" outlineLevel="0" collapsed="false">
      <c r="A20664" s="1" t="n">
        <f aca="false">IF(IFERROR((MATCH(G20664,$G$1:$G$12712,0)),0),INDEX($A$1:$A$12712,MATCH(G20664,$G$1:$G$12712,0)),MAX($A$2:$A20663)+1)</f>
        <v>16313</v>
      </c>
      <c r="B20664" s="1" t="e">
        <f aca="false">IF(COUNTIF($G$1:$G$12712,G20664&gt;0),0,INDEX($A$1:$A$12712,MATCH(G20664,$G$1:$G$12712,0)))</f>
        <v>#N/A</v>
      </c>
      <c r="C20664" s="1" t="str">
        <f aca="false">IF(H20664="",F20664,H20664)</f>
        <v>stromland solar</v>
      </c>
      <c r="G20664" s="1" t="n">
        <v>65088</v>
      </c>
      <c r="H20664" s="1" t="s">
        <v>26171</v>
      </c>
      <c r="I20664" s="1" t="n">
        <v>60025</v>
      </c>
      <c r="J20664" s="1" t="s">
        <v>21020</v>
      </c>
      <c r="K20664" s="1" t="s">
        <v>26122</v>
      </c>
    </row>
    <row r="20665" customFormat="false" ht="15" hidden="false" customHeight="true" outlineLevel="0" collapsed="false">
      <c r="A20665" s="1" t="n">
        <f aca="false">IF(IFERROR((MATCH(G20665,$G$1:$G$12712,0)),0),INDEX($A$1:$A$12712,MATCH(G20665,$G$1:$G$12712,0)),MAX($A$2:$A20664)+1)</f>
        <v>16314</v>
      </c>
      <c r="B20665" s="1" t="e">
        <f aca="false">IF(COUNTIF($G$1:$G$12712,G20665&gt;0),0,INDEX($A$1:$A$12712,MATCH(G20665,$G$1:$G$12712,0)))</f>
        <v>#N/A</v>
      </c>
      <c r="C20665" s="1" t="str">
        <f aca="false">IF(H20665="",F20665,H20665)</f>
        <v>shamrock solar llc</v>
      </c>
      <c r="G20665" s="1" t="n">
        <v>65087</v>
      </c>
      <c r="H20665" s="1" t="s">
        <v>26172</v>
      </c>
      <c r="I20665" s="1" t="n">
        <v>60025</v>
      </c>
      <c r="J20665" s="1" t="s">
        <v>21020</v>
      </c>
      <c r="K20665" s="1" t="s">
        <v>26122</v>
      </c>
    </row>
    <row r="20666" customFormat="false" ht="15" hidden="false" customHeight="true" outlineLevel="0" collapsed="false">
      <c r="A20666" s="1" t="n">
        <f aca="false">IF(IFERROR((MATCH(G20666,$G$1:$G$12712,0)),0),INDEX($A$1:$A$12712,MATCH(G20666,$G$1:$G$12712,0)),MAX($A$2:$A20665)+1)</f>
        <v>16315</v>
      </c>
      <c r="B20666" s="1" t="e">
        <f aca="false">IF(COUNTIF($G$1:$G$12712,G20666&gt;0),0,INDEX($A$1:$A$12712,MATCH(G20666,$G$1:$G$12712,0)))</f>
        <v>#N/A</v>
      </c>
      <c r="C20666" s="1" t="str">
        <f aca="false">IF(H20666="",F20666,H20666)</f>
        <v>jackson legler solar 1 llc</v>
      </c>
      <c r="G20666" s="1" t="n">
        <v>65094</v>
      </c>
      <c r="H20666" s="1" t="s">
        <v>26173</v>
      </c>
      <c r="I20666" s="1" t="n">
        <v>60025</v>
      </c>
      <c r="J20666" s="1" t="s">
        <v>21020</v>
      </c>
      <c r="K20666" s="1" t="s">
        <v>26122</v>
      </c>
    </row>
    <row r="20667" customFormat="false" ht="15" hidden="false" customHeight="true" outlineLevel="0" collapsed="false">
      <c r="A20667" s="1" t="n">
        <f aca="false">IF(IFERROR((MATCH(G20667,$G$1:$G$12712,0)),0),INDEX($A$1:$A$12712,MATCH(G20667,$G$1:$G$12712,0)),MAX($A$2:$A20666)+1)</f>
        <v>16316</v>
      </c>
      <c r="B20667" s="1" t="e">
        <f aca="false">IF(COUNTIF($G$1:$G$12712,G20667&gt;0),0,INDEX($A$1:$A$12712,MATCH(G20667,$G$1:$G$12712,0)))</f>
        <v>#N/A</v>
      </c>
      <c r="C20667" s="1" t="str">
        <f aca="false">IF(H20667="",F20667,H20667)</f>
        <v>millstone solar one</v>
      </c>
      <c r="G20667" s="1" t="n">
        <v>65064</v>
      </c>
      <c r="H20667" s="1" t="s">
        <v>26174</v>
      </c>
      <c r="I20667" s="1" t="n">
        <v>64480</v>
      </c>
      <c r="J20667" s="1" t="s">
        <v>26175</v>
      </c>
      <c r="K20667" s="1" t="s">
        <v>26122</v>
      </c>
    </row>
    <row r="20668" customFormat="false" ht="15" hidden="false" customHeight="true" outlineLevel="0" collapsed="false">
      <c r="A20668" s="1" t="n">
        <f aca="false">IF(IFERROR((MATCH(G20668,$G$1:$G$12712,0)),0),INDEX($A$1:$A$12712,MATCH(G20668,$G$1:$G$12712,0)),MAX($A$2:$A20667)+1)</f>
        <v>16317</v>
      </c>
      <c r="B20668" s="1" t="e">
        <f aca="false">IF(COUNTIF($G$1:$G$12712,G20668&gt;0),0,INDEX($A$1:$A$12712,MATCH(G20668,$G$1:$G$12712,0)))</f>
        <v>#N/A</v>
      </c>
      <c r="C20668" s="1" t="str">
        <f aca="false">IF(H20668="",F20668,H20668)</f>
        <v>chambers 4 - sacramento smf1</v>
      </c>
      <c r="G20668" s="1" t="n">
        <v>65254</v>
      </c>
      <c r="H20668" s="1" t="s">
        <v>26176</v>
      </c>
      <c r="I20668" s="1" t="n">
        <v>61944</v>
      </c>
      <c r="J20668" s="1" t="s">
        <v>23043</v>
      </c>
      <c r="K20668" s="1" t="s">
        <v>26122</v>
      </c>
    </row>
    <row r="20669" customFormat="false" ht="15" hidden="false" customHeight="true" outlineLevel="0" collapsed="false">
      <c r="A20669" s="1" t="n">
        <f aca="false">IF(IFERROR((MATCH(G20669,$G$1:$G$12712,0)),0),INDEX($A$1:$A$12712,MATCH(G20669,$G$1:$G$12712,0)),MAX($A$2:$A20668)+1)</f>
        <v>16318</v>
      </c>
      <c r="B20669" s="1" t="e">
        <f aca="false">IF(COUNTIF($G$1:$G$12712,G20669&gt;0),0,INDEX($A$1:$A$12712,MATCH(G20669,$G$1:$G$12712,0)))</f>
        <v>#N/A</v>
      </c>
      <c r="C20669" s="1" t="str">
        <f aca="false">IF(H20669="",F20669,H20669)</f>
        <v>20333 normandie pv, llc</v>
      </c>
      <c r="G20669" s="1" t="n">
        <v>65331</v>
      </c>
      <c r="H20669" s="1" t="s">
        <v>26177</v>
      </c>
      <c r="I20669" s="1" t="n">
        <v>64639</v>
      </c>
      <c r="J20669" s="1" t="s">
        <v>26177</v>
      </c>
      <c r="K20669" s="1" t="s">
        <v>26122</v>
      </c>
    </row>
    <row r="20670" customFormat="false" ht="15" hidden="false" customHeight="true" outlineLevel="0" collapsed="false">
      <c r="A20670" s="1" t="n">
        <f aca="false">IF(IFERROR((MATCH(G20670,$G$1:$G$12712,0)),0),INDEX($A$1:$A$12712,MATCH(G20670,$G$1:$G$12712,0)),MAX($A$2:$A20669)+1)</f>
        <v>16319</v>
      </c>
      <c r="B20670" s="1" t="e">
        <f aca="false">IF(COUNTIF($G$1:$G$12712,G20670&gt;0),0,INDEX($A$1:$A$12712,MATCH(G20670,$G$1:$G$12712,0)))</f>
        <v>#N/A</v>
      </c>
      <c r="C20670" s="1" t="str">
        <f aca="false">IF(H20670="",F20670,H20670)</f>
        <v>ridgeback</v>
      </c>
      <c r="G20670" s="1" t="n">
        <v>65110</v>
      </c>
      <c r="H20670" s="1" t="s">
        <v>26178</v>
      </c>
      <c r="I20670" s="1" t="n">
        <v>64502</v>
      </c>
      <c r="J20670" s="1" t="s">
        <v>26179</v>
      </c>
      <c r="K20670" s="1" t="s">
        <v>26122</v>
      </c>
    </row>
    <row r="20671" customFormat="false" ht="15" hidden="false" customHeight="true" outlineLevel="0" collapsed="false">
      <c r="A20671" s="1" t="n">
        <f aca="false">IF(IFERROR((MATCH(G20671,$G$1:$G$12712,0)),0),INDEX($A$1:$A$12712,MATCH(G20671,$G$1:$G$12712,0)),MAX($A$2:$A20670)+1)</f>
        <v>16320</v>
      </c>
      <c r="B20671" s="1" t="e">
        <f aca="false">IF(COUNTIF($G$1:$G$12712,G20671&gt;0),0,INDEX($A$1:$A$12712,MATCH(G20671,$G$1:$G$12712,0)))</f>
        <v>#N/A</v>
      </c>
      <c r="C20671" s="1" t="str">
        <f aca="false">IF(H20671="",F20671,H20671)</f>
        <v>thunderhead</v>
      </c>
      <c r="G20671" s="1" t="n">
        <v>65111</v>
      </c>
      <c r="H20671" s="1" t="s">
        <v>26180</v>
      </c>
      <c r="I20671" s="1" t="n">
        <v>64501</v>
      </c>
      <c r="J20671" s="1" t="s">
        <v>26181</v>
      </c>
      <c r="K20671" s="1" t="s">
        <v>26122</v>
      </c>
    </row>
    <row r="20672" customFormat="false" ht="15" hidden="false" customHeight="true" outlineLevel="0" collapsed="false">
      <c r="A20672" s="1" t="n">
        <f aca="false">IF(IFERROR((MATCH(G20672,$G$1:$G$12712,0)),0),INDEX($A$1:$A$12712,MATCH(G20672,$G$1:$G$12712,0)),MAX($A$2:$A20671)+1)</f>
        <v>16321</v>
      </c>
      <c r="B20672" s="1" t="e">
        <f aca="false">IF(COUNTIF($G$1:$G$12712,G20672&gt;0),0,INDEX($A$1:$A$12712,MATCH(G20672,$G$1:$G$12712,0)))</f>
        <v>#N/A</v>
      </c>
      <c r="C20672" s="1" t="str">
        <f aca="false">IF(H20672="",F20672,H20672)</f>
        <v>zion hill bess</v>
      </c>
      <c r="G20672" s="1" t="n">
        <v>65247</v>
      </c>
      <c r="H20672" s="1" t="s">
        <v>26182</v>
      </c>
      <c r="I20672" s="1" t="n">
        <v>13683</v>
      </c>
      <c r="J20672" s="1" t="s">
        <v>25302</v>
      </c>
      <c r="K20672" s="1" t="s">
        <v>26122</v>
      </c>
    </row>
    <row r="20673" customFormat="false" ht="15" hidden="false" customHeight="true" outlineLevel="0" collapsed="false">
      <c r="A20673" s="1" t="n">
        <f aca="false">IF(IFERROR((MATCH(G20673,$G$1:$G$12712,0)),0),INDEX($A$1:$A$12712,MATCH(G20673,$G$1:$G$12712,0)),MAX($A$2:$A20672)+1)</f>
        <v>16322</v>
      </c>
      <c r="B20673" s="1" t="e">
        <f aca="false">IF(COUNTIF($G$1:$G$12712,G20673&gt;0),0,INDEX($A$1:$A$12712,MATCH(G20673,$G$1:$G$12712,0)))</f>
        <v>#N/A</v>
      </c>
      <c r="C20673" s="1" t="str">
        <f aca="false">IF(H20673="",F20673,H20673)</f>
        <v>queens creek bess</v>
      </c>
      <c r="G20673" s="1" t="n">
        <v>65244</v>
      </c>
      <c r="H20673" s="1" t="s">
        <v>26183</v>
      </c>
      <c r="I20673" s="1" t="n">
        <v>13683</v>
      </c>
      <c r="J20673" s="1" t="s">
        <v>25302</v>
      </c>
      <c r="K20673" s="1" t="s">
        <v>26122</v>
      </c>
    </row>
    <row r="20674" customFormat="false" ht="15" hidden="false" customHeight="true" outlineLevel="0" collapsed="false">
      <c r="A20674" s="1" t="n">
        <f aca="false">IF(IFERROR((MATCH(G20674,$G$1:$G$12712,0)),0),INDEX($A$1:$A$12712,MATCH(G20674,$G$1:$G$12712,0)),MAX($A$2:$A20673)+1)</f>
        <v>16323</v>
      </c>
      <c r="B20674" s="1" t="e">
        <f aca="false">IF(COUNTIF($G$1:$G$12712,G20674&gt;0),0,INDEX($A$1:$A$12712,MATCH(G20674,$G$1:$G$12712,0)))</f>
        <v>#N/A</v>
      </c>
      <c r="C20674" s="1" t="str">
        <f aca="false">IF(H20674="",F20674,H20674)</f>
        <v>five points bess</v>
      </c>
      <c r="G20674" s="1" t="n">
        <v>65250</v>
      </c>
      <c r="H20674" s="1" t="s">
        <v>26184</v>
      </c>
      <c r="I20674" s="1" t="n">
        <v>13683</v>
      </c>
      <c r="J20674" s="1" t="s">
        <v>25302</v>
      </c>
      <c r="K20674" s="1" t="s">
        <v>26122</v>
      </c>
    </row>
    <row r="20675" customFormat="false" ht="15" hidden="false" customHeight="true" outlineLevel="0" collapsed="false">
      <c r="A20675" s="1" t="n">
        <f aca="false">IF(IFERROR((MATCH(G20675,$G$1:$G$12712,0)),0),INDEX($A$1:$A$12712,MATCH(G20675,$G$1:$G$12712,0)),MAX($A$2:$A20674)+1)</f>
        <v>16324</v>
      </c>
      <c r="B20675" s="1" t="e">
        <f aca="false">IF(COUNTIF($G$1:$G$12712,G20675&gt;0),0,INDEX($A$1:$A$12712,MATCH(G20675,$G$1:$G$12712,0)))</f>
        <v>#N/A</v>
      </c>
      <c r="C20675" s="1" t="str">
        <f aca="false">IF(H20675="",F20675,H20675)</f>
        <v>new rosewood bess</v>
      </c>
      <c r="G20675" s="1" t="n">
        <v>65243</v>
      </c>
      <c r="H20675" s="1" t="s">
        <v>26185</v>
      </c>
      <c r="I20675" s="1" t="n">
        <v>13683</v>
      </c>
      <c r="J20675" s="1" t="s">
        <v>25302</v>
      </c>
      <c r="K20675" s="1" t="s">
        <v>26122</v>
      </c>
    </row>
    <row r="20676" customFormat="false" ht="15" hidden="false" customHeight="true" outlineLevel="0" collapsed="false">
      <c r="A20676" s="1" t="n">
        <f aca="false">IF(IFERROR((MATCH(G20676,$G$1:$G$12712,0)),0),INDEX($A$1:$A$12712,MATCH(G20676,$G$1:$G$12712,0)),MAX($A$2:$A20675)+1)</f>
        <v>16325</v>
      </c>
      <c r="B20676" s="1" t="e">
        <f aca="false">IF(COUNTIF($G$1:$G$12712,G20676&gt;0),0,INDEX($A$1:$A$12712,MATCH(G20676,$G$1:$G$12712,0)))</f>
        <v>#N/A</v>
      </c>
      <c r="C20676" s="1" t="str">
        <f aca="false">IF(H20676="",F20676,H20676)</f>
        <v>halifax solar</v>
      </c>
      <c r="G20676" s="1" t="n">
        <v>65083</v>
      </c>
      <c r="H20676" s="1" t="s">
        <v>26186</v>
      </c>
      <c r="I20676" s="1" t="n">
        <v>59254</v>
      </c>
      <c r="J20676" s="1" t="s">
        <v>20933</v>
      </c>
      <c r="K20676" s="1" t="s">
        <v>26122</v>
      </c>
    </row>
    <row r="20677" customFormat="false" ht="15" hidden="false" customHeight="true" outlineLevel="0" collapsed="false">
      <c r="A20677" s="1" t="n">
        <f aca="false">IF(IFERROR((MATCH(G20677,$G$1:$G$12712,0)),0),INDEX($A$1:$A$12712,MATCH(G20677,$G$1:$G$12712,0)),MAX($A$2:$A20676)+1)</f>
        <v>16326</v>
      </c>
      <c r="B20677" s="1" t="e">
        <f aca="false">IF(COUNTIF($G$1:$G$12712,G20677&gt;0),0,INDEX($A$1:$A$12712,MATCH(G20677,$G$1:$G$12712,0)))</f>
        <v>#N/A</v>
      </c>
      <c r="C20677" s="1" t="str">
        <f aca="false">IF(H20677="",F20677,H20677)</f>
        <v>cuba 2.5ac, llc</v>
      </c>
      <c r="G20677" s="1" t="n">
        <v>64903</v>
      </c>
      <c r="H20677" s="1" t="s">
        <v>26187</v>
      </c>
      <c r="I20677" s="1" t="n">
        <v>64394</v>
      </c>
      <c r="J20677" s="1" t="s">
        <v>26187</v>
      </c>
      <c r="K20677" s="1" t="s">
        <v>26122</v>
      </c>
    </row>
    <row r="20678" customFormat="false" ht="15" hidden="false" customHeight="true" outlineLevel="0" collapsed="false">
      <c r="A20678" s="1" t="n">
        <f aca="false">IF(IFERROR((MATCH(G20678,$G$1:$G$12712,0)),0),INDEX($A$1:$A$12712,MATCH(G20678,$G$1:$G$12712,0)),MAX($A$2:$A20677)+1)</f>
        <v>16327</v>
      </c>
      <c r="B20678" s="1" t="e">
        <f aca="false">IF(COUNTIF($G$1:$G$12712,G20678&gt;0),0,INDEX($A$1:$A$12712,MATCH(G20678,$G$1:$G$12712,0)))</f>
        <v>#N/A</v>
      </c>
      <c r="C20678" s="1" t="str">
        <f aca="false">IF(H20678="",F20678,H20678)</f>
        <v>charlemont a</v>
      </c>
      <c r="G20678" s="1" t="n">
        <v>65242</v>
      </c>
      <c r="H20678" s="1" t="s">
        <v>26188</v>
      </c>
      <c r="I20678" s="1" t="n">
        <v>64560</v>
      </c>
      <c r="J20678" s="1" t="s">
        <v>26189</v>
      </c>
      <c r="K20678" s="1" t="s">
        <v>26122</v>
      </c>
    </row>
    <row r="20679" customFormat="false" ht="15" hidden="false" customHeight="true" outlineLevel="0" collapsed="false">
      <c r="A20679" s="1" t="n">
        <f aca="false">IF(IFERROR((MATCH(G20679,$G$1:$G$12712,0)),0),INDEX($A$1:$A$12712,MATCH(G20679,$G$1:$G$12712,0)),MAX($A$2:$A20678)+1)</f>
        <v>16328</v>
      </c>
      <c r="B20679" s="1" t="e">
        <f aca="false">IF(COUNTIF($G$1:$G$12712,G20679&gt;0),0,INDEX($A$1:$A$12712,MATCH(G20679,$G$1:$G$12712,0)))</f>
        <v>#N/A</v>
      </c>
      <c r="C20679" s="1" t="str">
        <f aca="false">IF(H20679="",F20679,H20679)</f>
        <v>mount laurel solar</v>
      </c>
      <c r="G20679" s="1" t="n">
        <v>65329</v>
      </c>
      <c r="H20679" s="1" t="s">
        <v>26190</v>
      </c>
      <c r="I20679" s="1" t="n">
        <v>56990</v>
      </c>
      <c r="J20679" s="1" t="s">
        <v>20781</v>
      </c>
      <c r="K20679" s="1" t="s">
        <v>26122</v>
      </c>
    </row>
    <row r="20680" customFormat="false" ht="15" hidden="false" customHeight="true" outlineLevel="0" collapsed="false">
      <c r="A20680" s="1" t="n">
        <f aca="false">IF(IFERROR((MATCH(G20680,$G$1:$G$12712,0)),0),INDEX($A$1:$A$12712,MATCH(G20680,$G$1:$G$12712,0)),MAX($A$2:$A20679)+1)</f>
        <v>16329</v>
      </c>
      <c r="B20680" s="1" t="e">
        <f aca="false">IF(COUNTIF($G$1:$G$12712,G20680&gt;0),0,INDEX($A$1:$A$12712,MATCH(G20680,$G$1:$G$12712,0)))</f>
        <v>#N/A</v>
      </c>
      <c r="C20680" s="1" t="str">
        <f aca="false">IF(H20680="",F20680,H20680)</f>
        <v>ssi west riverside landfill llc</v>
      </c>
      <c r="G20680" s="1" t="n">
        <v>65002</v>
      </c>
      <c r="H20680" s="1" t="s">
        <v>26191</v>
      </c>
      <c r="I20680" s="1" t="n">
        <v>60531</v>
      </c>
      <c r="J20680" s="1" t="s">
        <v>23214</v>
      </c>
      <c r="K20680" s="1" t="s">
        <v>26122</v>
      </c>
    </row>
    <row r="20681" customFormat="false" ht="15" hidden="false" customHeight="true" outlineLevel="0" collapsed="false">
      <c r="A20681" s="1" t="n">
        <f aca="false">IF(IFERROR((MATCH(G20681,$G$1:$G$12712,0)),0),INDEX($A$1:$A$12712,MATCH(G20681,$G$1:$G$12712,0)),MAX($A$2:$A20680)+1)</f>
        <v>16330</v>
      </c>
      <c r="B20681" s="1" t="e">
        <f aca="false">IF(COUNTIF($G$1:$G$12712,G20681&gt;0),0,INDEX($A$1:$A$12712,MATCH(G20681,$G$1:$G$12712,0)))</f>
        <v>#N/A</v>
      </c>
      <c r="C20681" s="1" t="str">
        <f aca="false">IF(H20681="",F20681,H20681)</f>
        <v>chambers 4 - riverside lgb6</v>
      </c>
      <c r="G20681" s="1" t="n">
        <v>65252</v>
      </c>
      <c r="H20681" s="1" t="s">
        <v>26192</v>
      </c>
      <c r="I20681" s="1" t="n">
        <v>61944</v>
      </c>
      <c r="J20681" s="1" t="s">
        <v>23043</v>
      </c>
      <c r="K20681" s="1" t="s">
        <v>26122</v>
      </c>
    </row>
    <row r="20682" customFormat="false" ht="15" hidden="false" customHeight="true" outlineLevel="0" collapsed="false">
      <c r="A20682" s="1" t="n">
        <f aca="false">IF(IFERROR((MATCH(G20682,$G$1:$G$12712,0)),0),INDEX($A$1:$A$12712,MATCH(G20682,$G$1:$G$12712,0)),MAX($A$2:$A20681)+1)</f>
        <v>16331</v>
      </c>
      <c r="B20682" s="1" t="e">
        <f aca="false">IF(COUNTIF($G$1:$G$12712,G20682&gt;0),0,INDEX($A$1:$A$12712,MATCH(G20682,$G$1:$G$12712,0)))</f>
        <v>#N/A</v>
      </c>
      <c r="C20682" s="1" t="str">
        <f aca="false">IF(H20682="",F20682,H20682)</f>
        <v>8500 balboa pv, llc</v>
      </c>
      <c r="G20682" s="1" t="n">
        <v>65330</v>
      </c>
      <c r="H20682" s="1" t="s">
        <v>26193</v>
      </c>
      <c r="I20682" s="1" t="n">
        <v>64640</v>
      </c>
      <c r="J20682" s="1" t="s">
        <v>26193</v>
      </c>
      <c r="K20682" s="1" t="s">
        <v>26122</v>
      </c>
    </row>
    <row r="20683" customFormat="false" ht="15" hidden="false" customHeight="true" outlineLevel="0" collapsed="false">
      <c r="A20683" s="1" t="n">
        <f aca="false">IF(IFERROR((MATCH(G20683,$G$1:$G$12712,0)),0),INDEX($A$1:$A$12712,MATCH(G20683,$G$1:$G$12712,0)),MAX($A$2:$A20682)+1)</f>
        <v>16332</v>
      </c>
      <c r="B20683" s="1" t="e">
        <f aca="false">IF(COUNTIF($G$1:$G$12712,G20683&gt;0),0,INDEX($A$1:$A$12712,MATCH(G20683,$G$1:$G$12712,0)))</f>
        <v>#N/A</v>
      </c>
      <c r="C20683" s="1" t="str">
        <f aca="false">IF(H20683="",F20683,H20683)</f>
        <v>ontario sun</v>
      </c>
      <c r="G20683" s="1" t="n">
        <v>65165</v>
      </c>
      <c r="H20683" s="1" t="s">
        <v>26194</v>
      </c>
      <c r="I20683" s="1" t="n">
        <v>64516</v>
      </c>
      <c r="J20683" s="1" t="s">
        <v>26095</v>
      </c>
      <c r="K20683" s="1" t="s">
        <v>26122</v>
      </c>
    </row>
    <row r="20684" customFormat="false" ht="15" hidden="false" customHeight="true" outlineLevel="0" collapsed="false">
      <c r="A20684" s="1" t="n">
        <f aca="false">IF(IFERROR((MATCH(G20684,$G$1:$G$12712,0)),0),INDEX($A$1:$A$12712,MATCH(G20684,$G$1:$G$12712,0)),MAX($A$2:$A20683)+1)</f>
        <v>16333</v>
      </c>
      <c r="B20684" s="1" t="e">
        <f aca="false">IF(COUNTIF($G$1:$G$12712,G20684&gt;0),0,INDEX($A$1:$A$12712,MATCH(G20684,$G$1:$G$12712,0)))</f>
        <v>#N/A</v>
      </c>
      <c r="C20684" s="1" t="str">
        <f aca="false">IF(H20684="",F20684,H20684)</f>
        <v>chambers 4 - eastvale lgb3</v>
      </c>
      <c r="G20684" s="1" t="n">
        <v>65238</v>
      </c>
      <c r="H20684" s="1" t="s">
        <v>26195</v>
      </c>
      <c r="I20684" s="1" t="n">
        <v>61944</v>
      </c>
      <c r="J20684" s="1" t="s">
        <v>23043</v>
      </c>
      <c r="K20684" s="1" t="s">
        <v>26122</v>
      </c>
    </row>
    <row r="20685" customFormat="false" ht="15" hidden="false" customHeight="true" outlineLevel="0" collapsed="false">
      <c r="A20685" s="1" t="n">
        <f aca="false">IF(IFERROR((MATCH(G20685,$G$1:$G$12712,0)),0),INDEX($A$1:$A$12712,MATCH(G20685,$G$1:$G$12712,0)),MAX($A$2:$A20684)+1)</f>
        <v>16334</v>
      </c>
      <c r="B20685" s="1" t="e">
        <f aca="false">IF(COUNTIF($G$1:$G$12712,G20685&gt;0),0,INDEX($A$1:$A$12712,MATCH(G20685,$G$1:$G$12712,0)))</f>
        <v>#N/A</v>
      </c>
      <c r="C20685" s="1" t="str">
        <f aca="false">IF(H20685="",F20685,H20685)</f>
        <v>medtronic - new haven</v>
      </c>
      <c r="G20685" s="1" t="n">
        <v>65198</v>
      </c>
      <c r="H20685" s="1" t="s">
        <v>26196</v>
      </c>
      <c r="I20685" s="1" t="n">
        <v>57128</v>
      </c>
      <c r="J20685" s="1" t="s">
        <v>21623</v>
      </c>
      <c r="K20685" s="1" t="s">
        <v>26122</v>
      </c>
    </row>
    <row r="20686" customFormat="false" ht="15" hidden="false" customHeight="true" outlineLevel="0" collapsed="false">
      <c r="A20686" s="1" t="n">
        <f aca="false">IF(IFERROR((MATCH(G20686,$G$1:$G$12712,0)),0),INDEX($A$1:$A$12712,MATCH(G20686,$G$1:$G$12712,0)),MAX($A$2:$A20685)+1)</f>
        <v>16335</v>
      </c>
      <c r="B20686" s="1" t="e">
        <f aca="false">IF(COUNTIF($G$1:$G$12712,G20686&gt;0),0,INDEX($A$1:$A$12712,MATCH(G20686,$G$1:$G$12712,0)))</f>
        <v>#N/A</v>
      </c>
      <c r="C20686" s="1" t="str">
        <f aca="false">IF(H20686="",F20686,H20686)</f>
        <v>csp los angeles</v>
      </c>
      <c r="G20686" s="1" t="n">
        <v>65182</v>
      </c>
      <c r="H20686" s="1" t="s">
        <v>26197</v>
      </c>
      <c r="I20686" s="1" t="n">
        <v>58970</v>
      </c>
      <c r="J20686" s="1" t="s">
        <v>20665</v>
      </c>
      <c r="K20686" s="1" t="s">
        <v>26122</v>
      </c>
    </row>
    <row r="20687" customFormat="false" ht="15" hidden="false" customHeight="true" outlineLevel="0" collapsed="false">
      <c r="A20687" s="1" t="n">
        <f aca="false">IF(IFERROR((MATCH(G20687,$G$1:$G$12712,0)),0),INDEX($A$1:$A$12712,MATCH(G20687,$G$1:$G$12712,0)),MAX($A$2:$A20686)+1)</f>
        <v>16336</v>
      </c>
      <c r="B20687" s="1" t="e">
        <f aca="false">IF(COUNTIF($G$1:$G$12712,G20687&gt;0),0,INDEX($A$1:$A$12712,MATCH(G20687,$G$1:$G$12712,0)))</f>
        <v>#N/A</v>
      </c>
      <c r="C20687" s="1" t="str">
        <f aca="false">IF(H20687="",F20687,H20687)</f>
        <v>medtronic - new haven 2</v>
      </c>
      <c r="G20687" s="1" t="n">
        <v>65197</v>
      </c>
      <c r="H20687" s="1" t="s">
        <v>26198</v>
      </c>
      <c r="I20687" s="1" t="n">
        <v>57128</v>
      </c>
      <c r="J20687" s="1" t="s">
        <v>21623</v>
      </c>
      <c r="K20687" s="1" t="s">
        <v>26122</v>
      </c>
    </row>
    <row r="20688" customFormat="false" ht="15" hidden="false" customHeight="true" outlineLevel="0" collapsed="false">
      <c r="A20688" s="1" t="n">
        <f aca="false">IF(IFERROR((MATCH(G20688,$G$1:$G$12712,0)),0),INDEX($A$1:$A$12712,MATCH(G20688,$G$1:$G$12712,0)),MAX($A$2:$A20687)+1)</f>
        <v>16337</v>
      </c>
      <c r="B20688" s="1" t="e">
        <f aca="false">IF(COUNTIF($G$1:$G$12712,G20688&gt;0),0,INDEX($A$1:$A$12712,MATCH(G20688,$G$1:$G$12712,0)))</f>
        <v>#N/A</v>
      </c>
      <c r="C20688" s="1" t="str">
        <f aca="false">IF(H20688="",F20688,H20688)</f>
        <v>chambers 4 - rialto lgb8</v>
      </c>
      <c r="G20688" s="1" t="n">
        <v>65253</v>
      </c>
      <c r="H20688" s="1" t="s">
        <v>26199</v>
      </c>
      <c r="I20688" s="1" t="n">
        <v>61944</v>
      </c>
      <c r="J20688" s="1" t="s">
        <v>23043</v>
      </c>
      <c r="K20688" s="1" t="s">
        <v>26122</v>
      </c>
    </row>
    <row r="20689" customFormat="false" ht="15" hidden="false" customHeight="true" outlineLevel="0" collapsed="false">
      <c r="A20689" s="1" t="n">
        <f aca="false">IF(IFERROR((MATCH(G20689,$G$1:$G$12712,0)),0),INDEX($A$1:$A$12712,MATCH(G20689,$G$1:$G$12712,0)),MAX($A$2:$A20688)+1)</f>
        <v>16338</v>
      </c>
      <c r="B20689" s="1" t="e">
        <f aca="false">IF(COUNTIF($G$1:$G$12712,G20689&gt;0),0,INDEX($A$1:$A$12712,MATCH(G20689,$G$1:$G$12712,0)))</f>
        <v>#N/A</v>
      </c>
      <c r="C20689" s="1" t="str">
        <f aca="false">IF(H20689="",F20689,H20689)</f>
        <v>red prairie solar</v>
      </c>
      <c r="G20689" s="1" t="n">
        <v>65228</v>
      </c>
      <c r="H20689" s="1" t="s">
        <v>26200</v>
      </c>
      <c r="I20689" s="1" t="n">
        <v>64556</v>
      </c>
      <c r="J20689" s="1" t="s">
        <v>26201</v>
      </c>
      <c r="K20689" s="1" t="s">
        <v>26122</v>
      </c>
    </row>
    <row r="20690" customFormat="false" ht="15" hidden="false" customHeight="true" outlineLevel="0" collapsed="false">
      <c r="A20690" s="1" t="n">
        <f aca="false">IF(IFERROR((MATCH(G20690,$G$1:$G$12712,0)),0),INDEX($A$1:$A$12712,MATCH(G20690,$G$1:$G$12712,0)),MAX($A$2:$A20689)+1)</f>
        <v>16339</v>
      </c>
      <c r="B20690" s="1" t="e">
        <f aca="false">IF(COUNTIF($G$1:$G$12712,G20690&gt;0),0,INDEX($A$1:$A$12712,MATCH(G20690,$G$1:$G$12712,0)))</f>
        <v>#N/A</v>
      </c>
      <c r="C20690" s="1" t="str">
        <f aca="false">IF(H20690="",F20690,H20690)</f>
        <v>chuckawalla state prison</v>
      </c>
      <c r="G20690" s="1" t="n">
        <v>65180</v>
      </c>
      <c r="H20690" s="1" t="s">
        <v>26202</v>
      </c>
      <c r="I20690" s="1" t="n">
        <v>58970</v>
      </c>
      <c r="J20690" s="1" t="s">
        <v>20665</v>
      </c>
      <c r="K20690" s="1" t="s">
        <v>26122</v>
      </c>
    </row>
    <row r="20691" customFormat="false" ht="15" hidden="false" customHeight="true" outlineLevel="0" collapsed="false">
      <c r="A20691" s="1" t="n">
        <f aca="false">IF(IFERROR((MATCH(G20691,$G$1:$G$12712,0)),0),INDEX($A$1:$A$12712,MATCH(G20691,$G$1:$G$12712,0)),MAX($A$2:$A20690)+1)</f>
        <v>16340</v>
      </c>
      <c r="B20691" s="1" t="e">
        <f aca="false">IF(COUNTIF($G$1:$G$12712,G20691&gt;0),0,INDEX($A$1:$A$12712,MATCH(G20691,$G$1:$G$12712,0)))</f>
        <v>#N/A</v>
      </c>
      <c r="C20691" s="1" t="str">
        <f aca="false">IF(H20691="",F20691,H20691)</f>
        <v>spooner solar array</v>
      </c>
      <c r="G20691" s="1" t="n">
        <v>64976</v>
      </c>
      <c r="H20691" s="1" t="s">
        <v>26203</v>
      </c>
      <c r="I20691" s="1" t="n">
        <v>60571</v>
      </c>
      <c r="J20691" s="1" t="s">
        <v>25485</v>
      </c>
      <c r="K20691" s="1" t="s">
        <v>26122</v>
      </c>
    </row>
    <row r="20692" customFormat="false" ht="15" hidden="false" customHeight="true" outlineLevel="0" collapsed="false">
      <c r="A20692" s="1" t="n">
        <f aca="false">IF(IFERROR((MATCH(G20692,$G$1:$G$12712,0)),0),INDEX($A$1:$A$12712,MATCH(G20692,$G$1:$G$12712,0)),MAX($A$2:$A20691)+1)</f>
        <v>16341</v>
      </c>
      <c r="B20692" s="1" t="e">
        <f aca="false">IF(COUNTIF($G$1:$G$12712,G20692&gt;0),0,INDEX($A$1:$A$12712,MATCH(G20692,$G$1:$G$12712,0)))</f>
        <v>#N/A</v>
      </c>
      <c r="C20692" s="1" t="str">
        <f aca="false">IF(H20692="",F20692,H20692)</f>
        <v>er center road solar, llc</v>
      </c>
      <c r="G20692" s="1" t="n">
        <v>65166</v>
      </c>
      <c r="H20692" s="1" t="s">
        <v>26204</v>
      </c>
      <c r="I20692" s="1" t="n">
        <v>60025</v>
      </c>
      <c r="J20692" s="1" t="s">
        <v>21020</v>
      </c>
      <c r="K20692" s="1" t="s">
        <v>26122</v>
      </c>
    </row>
    <row r="20693" customFormat="false" ht="15" hidden="false" customHeight="true" outlineLevel="0" collapsed="false">
      <c r="A20693" s="1" t="n">
        <f aca="false">IF(IFERROR((MATCH(G20693,$G$1:$G$12712,0)),0),INDEX($A$1:$A$12712,MATCH(G20693,$G$1:$G$12712,0)),MAX($A$2:$A20692)+1)</f>
        <v>16342</v>
      </c>
      <c r="B20693" s="1" t="e">
        <f aca="false">IF(COUNTIF($G$1:$G$12712,G20693&gt;0),0,INDEX($A$1:$A$12712,MATCH(G20693,$G$1:$G$12712,0)))</f>
        <v>#N/A</v>
      </c>
      <c r="C20693" s="1" t="str">
        <f aca="false">IF(H20693="",F20693,H20693)</f>
        <v>city of bowie</v>
      </c>
      <c r="G20693" s="1" t="n">
        <v>65130</v>
      </c>
      <c r="H20693" s="1" t="s">
        <v>26205</v>
      </c>
      <c r="I20693" s="1" t="n">
        <v>60947</v>
      </c>
      <c r="J20693" s="1" t="s">
        <v>23655</v>
      </c>
      <c r="K20693" s="1" t="s">
        <v>26122</v>
      </c>
    </row>
    <row r="20694" customFormat="false" ht="15" hidden="false" customHeight="true" outlineLevel="0" collapsed="false">
      <c r="A20694" s="1" t="n">
        <f aca="false">IF(IFERROR((MATCH(G20694,$G$1:$G$12712,0)),0),INDEX($A$1:$A$12712,MATCH(G20694,$G$1:$G$12712,0)),MAX($A$2:$A20693)+1)</f>
        <v>16343</v>
      </c>
      <c r="B20694" s="1" t="e">
        <f aca="false">IF(COUNTIF($G$1:$G$12712,G20694&gt;0),0,INDEX($A$1:$A$12712,MATCH(G20694,$G$1:$G$12712,0)))</f>
        <v>#N/A</v>
      </c>
      <c r="C20694" s="1" t="str">
        <f aca="false">IF(H20694="",F20694,H20694)</f>
        <v>ok produce fresno carport</v>
      </c>
      <c r="G20694" s="1" t="n">
        <v>65229</v>
      </c>
      <c r="H20694" s="1" t="s">
        <v>26206</v>
      </c>
      <c r="I20694" s="1" t="n">
        <v>64558</v>
      </c>
      <c r="J20694" s="1" t="s">
        <v>26207</v>
      </c>
      <c r="K20694" s="1" t="s">
        <v>26122</v>
      </c>
    </row>
    <row r="20695" customFormat="false" ht="15" hidden="false" customHeight="true" outlineLevel="0" collapsed="false">
      <c r="A20695" s="1" t="n">
        <f aca="false">IF(IFERROR((MATCH(G20695,$G$1:$G$12712,0)),0),INDEX($A$1:$A$12712,MATCH(G20695,$G$1:$G$12712,0)),MAX($A$2:$A20694)+1)</f>
        <v>16344</v>
      </c>
      <c r="B20695" s="1" t="e">
        <f aca="false">IF(COUNTIF($G$1:$G$12712,G20695&gt;0),0,INDEX($A$1:$A$12712,MATCH(G20695,$G$1:$G$12712,0)))</f>
        <v>#N/A</v>
      </c>
      <c r="C20695" s="1" t="str">
        <f aca="false">IF(H20695="",F20695,H20695)</f>
        <v>trona solar iii</v>
      </c>
      <c r="G20695" s="1" t="n">
        <v>64914</v>
      </c>
      <c r="H20695" s="1" t="s">
        <v>26208</v>
      </c>
      <c r="I20695" s="1" t="n">
        <v>64399</v>
      </c>
      <c r="J20695" s="1" t="s">
        <v>26209</v>
      </c>
      <c r="K20695" s="1" t="s">
        <v>26122</v>
      </c>
    </row>
    <row r="20696" customFormat="false" ht="15" hidden="false" customHeight="true" outlineLevel="0" collapsed="false">
      <c r="A20696" s="1" t="n">
        <f aca="false">IF(IFERROR((MATCH(G20696,$G$1:$G$12712,0)),0),INDEX($A$1:$A$12712,MATCH(G20696,$G$1:$G$12712,0)),MAX($A$2:$A20695)+1)</f>
        <v>16345</v>
      </c>
      <c r="B20696" s="1" t="e">
        <f aca="false">IF(COUNTIF($G$1:$G$12712,G20696&gt;0),0,INDEX($A$1:$A$12712,MATCH(G20696,$G$1:$G$12712,0)))</f>
        <v>#N/A</v>
      </c>
      <c r="C20696" s="1" t="str">
        <f aca="false">IF(H20696="",F20696,H20696)</f>
        <v>gala (csg)</v>
      </c>
      <c r="G20696" s="1" t="n">
        <v>64973</v>
      </c>
      <c r="H20696" s="1" t="s">
        <v>26210</v>
      </c>
      <c r="I20696" s="1" t="n">
        <v>64411</v>
      </c>
      <c r="J20696" s="1" t="s">
        <v>26211</v>
      </c>
      <c r="K20696" s="1" t="s">
        <v>26122</v>
      </c>
    </row>
    <row r="20697" customFormat="false" ht="15" hidden="false" customHeight="true" outlineLevel="0" collapsed="false">
      <c r="A20697" s="1" t="n">
        <f aca="false">IF(IFERROR((MATCH(G20697,$G$1:$G$12712,0)),0),INDEX($A$1:$A$12712,MATCH(G20697,$G$1:$G$12712,0)),MAX($A$2:$A20696)+1)</f>
        <v>16346</v>
      </c>
      <c r="B20697" s="1" t="e">
        <f aca="false">IF(COUNTIF($G$1:$G$12712,G20697&gt;0),0,INDEX($A$1:$A$12712,MATCH(G20697,$G$1:$G$12712,0)))</f>
        <v>#N/A</v>
      </c>
      <c r="C20697" s="1" t="str">
        <f aca="false">IF(H20697="",F20697,H20697)</f>
        <v>prophet csg</v>
      </c>
      <c r="G20697" s="1" t="n">
        <v>64972</v>
      </c>
      <c r="H20697" s="1" t="s">
        <v>26212</v>
      </c>
      <c r="I20697" s="1" t="n">
        <v>64412</v>
      </c>
      <c r="J20697" s="1" t="s">
        <v>26213</v>
      </c>
      <c r="K20697" s="1" t="s">
        <v>26122</v>
      </c>
    </row>
    <row r="20698" customFormat="false" ht="15" hidden="false" customHeight="true" outlineLevel="0" collapsed="false">
      <c r="A20698" s="1" t="n">
        <f aca="false">IF(IFERROR((MATCH(G20698,$G$1:$G$12712,0)),0),INDEX($A$1:$A$12712,MATCH(G20698,$G$1:$G$12712,0)),MAX($A$2:$A20697)+1)</f>
        <v>16347</v>
      </c>
      <c r="B20698" s="1" t="e">
        <f aca="false">IF(COUNTIF($G$1:$G$12712,G20698&gt;0),0,INDEX($A$1:$A$12712,MATCH(G20698,$G$1:$G$12712,0)))</f>
        <v>#N/A</v>
      </c>
      <c r="C20698" s="1" t="str">
        <f aca="false">IF(H20698="",F20698,H20698)</f>
        <v>71 charlotte furnace rd hybrid</v>
      </c>
      <c r="G20698" s="1" t="n">
        <v>65054</v>
      </c>
      <c r="H20698" s="1" t="s">
        <v>26214</v>
      </c>
      <c r="I20698" s="1" t="n">
        <v>64470</v>
      </c>
      <c r="J20698" s="1" t="s">
        <v>26215</v>
      </c>
      <c r="K20698" s="1" t="s">
        <v>26122</v>
      </c>
    </row>
    <row r="20699" customFormat="false" ht="15" hidden="false" customHeight="true" outlineLevel="0" collapsed="false">
      <c r="A20699" s="1" t="n">
        <f aca="false">IF(IFERROR((MATCH(G20699,$G$1:$G$12712,0)),0),INDEX($A$1:$A$12712,MATCH(G20699,$G$1:$G$12712,0)),MAX($A$2:$A20698)+1)</f>
        <v>16348</v>
      </c>
      <c r="B20699" s="1" t="e">
        <f aca="false">IF(COUNTIF($G$1:$G$12712,G20699&gt;0),0,INDEX($A$1:$A$12712,MATCH(G20699,$G$1:$G$12712,0)))</f>
        <v>#N/A</v>
      </c>
      <c r="C20699" s="1" t="str">
        <f aca="false">IF(H20699="",F20699,H20699)</f>
        <v>chambers 3 - lewis county</v>
      </c>
      <c r="G20699" s="1" t="n">
        <v>65232</v>
      </c>
      <c r="H20699" s="1" t="s">
        <v>26216</v>
      </c>
      <c r="I20699" s="1" t="n">
        <v>61944</v>
      </c>
      <c r="J20699" s="1" t="s">
        <v>23043</v>
      </c>
      <c r="K20699" s="1" t="s">
        <v>26122</v>
      </c>
    </row>
    <row r="20700" customFormat="false" ht="15" hidden="false" customHeight="true" outlineLevel="0" collapsed="false">
      <c r="A20700" s="1" t="n">
        <f aca="false">IF(IFERROR((MATCH(G20700,$G$1:$G$12712,0)),0),INDEX($A$1:$A$12712,MATCH(G20700,$G$1:$G$12712,0)),MAX($A$2:$A20699)+1)</f>
        <v>16349</v>
      </c>
      <c r="B20700" s="1" t="e">
        <f aca="false">IF(COUNTIF($G$1:$G$12712,G20700&gt;0),0,INDEX($A$1:$A$12712,MATCH(G20700,$G$1:$G$12712,0)))</f>
        <v>#N/A</v>
      </c>
      <c r="C20700" s="1" t="str">
        <f aca="false">IF(H20700="",F20700,H20700)</f>
        <v>ca - dgs rfp - rj donovan state prison</v>
      </c>
      <c r="G20700" s="1" t="n">
        <v>65104</v>
      </c>
      <c r="H20700" s="1" t="s">
        <v>26217</v>
      </c>
      <c r="I20700" s="1" t="n">
        <v>62856</v>
      </c>
      <c r="J20700" s="1" t="s">
        <v>23685</v>
      </c>
      <c r="K20700" s="1" t="s">
        <v>26122</v>
      </c>
    </row>
    <row r="20701" customFormat="false" ht="15" hidden="false" customHeight="true" outlineLevel="0" collapsed="false">
      <c r="A20701" s="1" t="n">
        <f aca="false">IF(IFERROR((MATCH(G20701,$G$1:$G$12712,0)),0),INDEX($A$1:$A$12712,MATCH(G20701,$G$1:$G$12712,0)),MAX($A$2:$A20700)+1)</f>
        <v>16350</v>
      </c>
      <c r="B20701" s="1" t="e">
        <f aca="false">IF(COUNTIF($G$1:$G$12712,G20701&gt;0),0,INDEX($A$1:$A$12712,MATCH(G20701,$G$1:$G$12712,0)))</f>
        <v>#N/A</v>
      </c>
      <c r="C20701" s="1" t="str">
        <f aca="false">IF(H20701="",F20701,H20701)</f>
        <v>middletown solar one</v>
      </c>
      <c r="G20701" s="1" t="n">
        <v>65062</v>
      </c>
      <c r="H20701" s="1" t="s">
        <v>26218</v>
      </c>
      <c r="I20701" s="1" t="n">
        <v>64478</v>
      </c>
      <c r="J20701" s="1" t="s">
        <v>26219</v>
      </c>
      <c r="K20701" s="1" t="s">
        <v>26122</v>
      </c>
    </row>
    <row r="20702" customFormat="false" ht="15" hidden="false" customHeight="true" outlineLevel="0" collapsed="false">
      <c r="A20702" s="1" t="n">
        <f aca="false">IF(IFERROR((MATCH(G20702,$G$1:$G$12712,0)),0),INDEX($A$1:$A$12712,MATCH(G20702,$G$1:$G$12712,0)),MAX($A$2:$A20701)+1)</f>
        <v>16351</v>
      </c>
      <c r="B20702" s="1" t="e">
        <f aca="false">IF(COUNTIF($G$1:$G$12712,G20702&gt;0),0,INDEX($A$1:$A$12712,MATCH(G20702,$G$1:$G$12712,0)))</f>
        <v>#N/A</v>
      </c>
      <c r="C20702" s="1" t="str">
        <f aca="false">IF(H20702="",F20702,H20702)</f>
        <v>pretzel</v>
      </c>
      <c r="G20702" s="1" t="n">
        <v>64971</v>
      </c>
      <c r="H20702" s="1" t="s">
        <v>26220</v>
      </c>
      <c r="I20702" s="1" t="n">
        <v>64413</v>
      </c>
      <c r="J20702" s="1" t="s">
        <v>26221</v>
      </c>
      <c r="K20702" s="1" t="s">
        <v>26122</v>
      </c>
    </row>
    <row r="20703" customFormat="false" ht="15" hidden="false" customHeight="true" outlineLevel="0" collapsed="false">
      <c r="A20703" s="1" t="n">
        <f aca="false">IF(IFERROR((MATCH(G20703,$G$1:$G$12712,0)),0),INDEX($A$1:$A$12712,MATCH(G20703,$G$1:$G$12712,0)),MAX($A$2:$A20702)+1)</f>
        <v>16352</v>
      </c>
      <c r="B20703" s="1" t="e">
        <f aca="false">IF(COUNTIF($G$1:$G$12712,G20703&gt;0),0,INDEX($A$1:$A$12712,MATCH(G20703,$G$1:$G$12712,0)))</f>
        <v>#N/A</v>
      </c>
      <c r="C20703" s="1" t="str">
        <f aca="false">IF(H20703="",F20703,H20703)</f>
        <v>sv gardner 1 (lutz) csg</v>
      </c>
      <c r="G20703" s="1" t="n">
        <v>64967</v>
      </c>
      <c r="H20703" s="1" t="s">
        <v>26222</v>
      </c>
      <c r="I20703" s="1" t="n">
        <v>64414</v>
      </c>
      <c r="J20703" s="1" t="s">
        <v>26223</v>
      </c>
      <c r="K20703" s="1" t="s">
        <v>26122</v>
      </c>
    </row>
    <row r="20704" customFormat="false" ht="15" hidden="false" customHeight="true" outlineLevel="0" collapsed="false">
      <c r="A20704" s="1" t="n">
        <f aca="false">IF(IFERROR((MATCH(G20704,$G$1:$G$12712,0)),0),INDEX($A$1:$A$12712,MATCH(G20704,$G$1:$G$12712,0)),MAX($A$2:$A20703)+1)</f>
        <v>16353</v>
      </c>
      <c r="B20704" s="1" t="e">
        <f aca="false">IF(COUNTIF($G$1:$G$12712,G20704&gt;0),0,INDEX($A$1:$A$12712,MATCH(G20704,$G$1:$G$12712,0)))</f>
        <v>#N/A</v>
      </c>
      <c r="C20704" s="1" t="str">
        <f aca="false">IF(H20704="",F20704,H20704)</f>
        <v>barrow solar</v>
      </c>
      <c r="G20704" s="1" t="n">
        <v>65287</v>
      </c>
      <c r="H20704" s="1" t="s">
        <v>26224</v>
      </c>
      <c r="I20704" s="1" t="n">
        <v>58135</v>
      </c>
      <c r="J20704" s="1" t="s">
        <v>21193</v>
      </c>
      <c r="K20704" s="1" t="s">
        <v>26122</v>
      </c>
    </row>
    <row r="20705" customFormat="false" ht="15" hidden="false" customHeight="true" outlineLevel="0" collapsed="false">
      <c r="A20705" s="1" t="n">
        <f aca="false">IF(IFERROR((MATCH(G20705,$G$1:$G$12712,0)),0),INDEX($A$1:$A$12712,MATCH(G20705,$G$1:$G$12712,0)),MAX($A$2:$A20704)+1)</f>
        <v>16354</v>
      </c>
      <c r="B20705" s="1" t="e">
        <f aca="false">IF(COUNTIF($G$1:$G$12712,G20705&gt;0),0,INDEX($A$1:$A$12712,MATCH(G20705,$G$1:$G$12712,0)))</f>
        <v>#N/A</v>
      </c>
      <c r="C20705" s="1" t="str">
        <f aca="false">IF(H20705="",F20705,H20705)</f>
        <v>chambers 4 - san bernardino sna7</v>
      </c>
      <c r="G20705" s="1" t="n">
        <v>65256</v>
      </c>
      <c r="H20705" s="1" t="s">
        <v>26225</v>
      </c>
      <c r="I20705" s="1" t="n">
        <v>61944</v>
      </c>
      <c r="J20705" s="1" t="s">
        <v>23043</v>
      </c>
      <c r="K20705" s="1" t="s">
        <v>26122</v>
      </c>
    </row>
    <row r="20706" customFormat="false" ht="15" hidden="false" customHeight="true" outlineLevel="0" collapsed="false">
      <c r="A20706" s="1" t="n">
        <f aca="false">IF(IFERROR((MATCH(G20706,$G$1:$G$12712,0)),0),INDEX($A$1:$A$12712,MATCH(G20706,$G$1:$G$12712,0)),MAX($A$2:$A20705)+1)</f>
        <v>16355</v>
      </c>
      <c r="B20706" s="1" t="e">
        <f aca="false">IF(COUNTIF($G$1:$G$12712,G20706&gt;0),0,INDEX($A$1:$A$12712,MATCH(G20706,$G$1:$G$12712,0)))</f>
        <v>#N/A</v>
      </c>
      <c r="C20706" s="1" t="str">
        <f aca="false">IF(H20706="",F20706,H20706)</f>
        <v>chambers 3 - erie county alden</v>
      </c>
      <c r="G20706" s="1" t="n">
        <v>65233</v>
      </c>
      <c r="H20706" s="1" t="s">
        <v>26226</v>
      </c>
      <c r="I20706" s="1" t="n">
        <v>61944</v>
      </c>
      <c r="J20706" s="1" t="s">
        <v>23043</v>
      </c>
      <c r="K20706" s="1" t="s">
        <v>26122</v>
      </c>
    </row>
    <row r="20707" customFormat="false" ht="15" hidden="false" customHeight="true" outlineLevel="0" collapsed="false">
      <c r="A20707" s="1" t="n">
        <f aca="false">IF(IFERROR((MATCH(G20707,$G$1:$G$12712,0)),0),INDEX($A$1:$A$12712,MATCH(G20707,$G$1:$G$12712,0)),MAX($A$2:$A20706)+1)</f>
        <v>16356</v>
      </c>
      <c r="B20707" s="1" t="e">
        <f aca="false">IF(COUNTIF($G$1:$G$12712,G20707&gt;0),0,INDEX($A$1:$A$12712,MATCH(G20707,$G$1:$G$12712,0)))</f>
        <v>#N/A</v>
      </c>
      <c r="C20707" s="1" t="str">
        <f aca="false">IF(H20707="",F20707,H20707)</f>
        <v>mt. morris solar csg</v>
      </c>
      <c r="G20707" s="1" t="n">
        <v>64905</v>
      </c>
      <c r="H20707" s="1" t="s">
        <v>26227</v>
      </c>
      <c r="I20707" s="1" t="n">
        <v>63505</v>
      </c>
      <c r="J20707" s="1" t="s">
        <v>23757</v>
      </c>
      <c r="K20707" s="1" t="s">
        <v>26122</v>
      </c>
    </row>
    <row r="20708" customFormat="false" ht="15" hidden="false" customHeight="true" outlineLevel="0" collapsed="false">
      <c r="A20708" s="1" t="n">
        <f aca="false">IF(IFERROR((MATCH(G20708,$G$1:$G$12712,0)),0),INDEX($A$1:$A$12712,MATCH(G20708,$G$1:$G$12712,0)),MAX($A$2:$A20707)+1)</f>
        <v>16357</v>
      </c>
      <c r="B20708" s="1" t="e">
        <f aca="false">IF(COUNTIF($G$1:$G$12712,G20708&gt;0),0,INDEX($A$1:$A$12712,MATCH(G20708,$G$1:$G$12712,0)))</f>
        <v>#N/A</v>
      </c>
      <c r="C20708" s="1" t="str">
        <f aca="false">IF(H20708="",F20708,H20708)</f>
        <v>buffalo ny gigafactory</v>
      </c>
      <c r="G20708" s="1" t="n">
        <v>65071</v>
      </c>
      <c r="H20708" s="1" t="s">
        <v>26228</v>
      </c>
      <c r="I20708" s="1" t="n">
        <v>60947</v>
      </c>
      <c r="J20708" s="1" t="s">
        <v>23655</v>
      </c>
      <c r="K20708" s="1" t="s">
        <v>26122</v>
      </c>
    </row>
    <row r="20709" customFormat="false" ht="15" hidden="false" customHeight="true" outlineLevel="0" collapsed="false">
      <c r="A20709" s="1" t="n">
        <f aca="false">IF(IFERROR((MATCH(G20709,$G$1:$G$12712,0)),0),INDEX($A$1:$A$12712,MATCH(G20709,$G$1:$G$12712,0)),MAX($A$2:$A20708)+1)</f>
        <v>16358</v>
      </c>
      <c r="B20709" s="1" t="e">
        <f aca="false">IF(COUNTIF($G$1:$G$12712,G20709&gt;0),0,INDEX($A$1:$A$12712,MATCH(G20709,$G$1:$G$12712,0)))</f>
        <v>#N/A</v>
      </c>
      <c r="C20709" s="1" t="str">
        <f aca="false">IF(H20709="",F20709,H20709)</f>
        <v>fedex middletown</v>
      </c>
      <c r="G20709" s="1" t="n">
        <v>65046</v>
      </c>
      <c r="H20709" s="1" t="s">
        <v>26229</v>
      </c>
      <c r="I20709" s="1" t="n">
        <v>64457</v>
      </c>
      <c r="J20709" s="1" t="s">
        <v>26165</v>
      </c>
      <c r="K20709" s="1" t="s">
        <v>26122</v>
      </c>
    </row>
    <row r="20710" customFormat="false" ht="15" hidden="false" customHeight="true" outlineLevel="0" collapsed="false">
      <c r="A20710" s="1" t="n">
        <f aca="false">IF(IFERROR((MATCH(G20710,$G$1:$G$12712,0)),0),INDEX($A$1:$A$12712,MATCH(G20710,$G$1:$G$12712,0)),MAX($A$2:$A20709)+1)</f>
        <v>16359</v>
      </c>
      <c r="B20710" s="1" t="e">
        <f aca="false">IF(COUNTIF($G$1:$G$12712,G20710&gt;0),0,INDEX($A$1:$A$12712,MATCH(G20710,$G$1:$G$12712,0)))</f>
        <v>#N/A</v>
      </c>
      <c r="C20710" s="1" t="str">
        <f aca="false">IF(H20710="",F20710,H20710)</f>
        <v>torrington solar one, llc</v>
      </c>
      <c r="G20710" s="1" t="n">
        <v>64977</v>
      </c>
      <c r="H20710" s="1" t="s">
        <v>26230</v>
      </c>
      <c r="I20710" s="1" t="n">
        <v>64426</v>
      </c>
      <c r="J20710" s="1" t="s">
        <v>26161</v>
      </c>
      <c r="K20710" s="1" t="s">
        <v>26122</v>
      </c>
    </row>
    <row r="20711" customFormat="false" ht="15" hidden="false" customHeight="true" outlineLevel="0" collapsed="false">
      <c r="A20711" s="1" t="n">
        <f aca="false">IF(IFERROR((MATCH(G20711,$G$1:$G$12712,0)),0),INDEX($A$1:$A$12712,MATCH(G20711,$G$1:$G$12712,0)),MAX($A$2:$A20710)+1)</f>
        <v>16360</v>
      </c>
      <c r="B20711" s="1" t="e">
        <f aca="false">IF(COUNTIF($G$1:$G$12712,G20711&gt;0),0,INDEX($A$1:$A$12712,MATCH(G20711,$G$1:$G$12712,0)))</f>
        <v>#N/A</v>
      </c>
      <c r="C20711" s="1" t="str">
        <f aca="false">IF(H20711="",F20711,H20711)</f>
        <v>at&amp;t middletown</v>
      </c>
      <c r="G20711" s="1" t="n">
        <v>65194</v>
      </c>
      <c r="H20711" s="1" t="s">
        <v>26231</v>
      </c>
      <c r="I20711" s="1" t="n">
        <v>56778</v>
      </c>
      <c r="J20711" s="1" t="s">
        <v>26232</v>
      </c>
      <c r="K20711" s="1" t="s">
        <v>26122</v>
      </c>
    </row>
    <row r="20712" customFormat="false" ht="15" hidden="false" customHeight="true" outlineLevel="0" collapsed="false">
      <c r="A20712" s="1" t="n">
        <f aca="false">IF(IFERROR((MATCH(G20712,$G$1:$G$12712,0)),0),INDEX($A$1:$A$12712,MATCH(G20712,$G$1:$G$12712,0)),MAX($A$2:$A20711)+1)</f>
        <v>16361</v>
      </c>
      <c r="B20712" s="1" t="e">
        <f aca="false">IF(COUNTIF($G$1:$G$12712,G20712&gt;0),0,INDEX($A$1:$A$12712,MATCH(G20712,$G$1:$G$12712,0)))</f>
        <v>#N/A</v>
      </c>
      <c r="C20712" s="1" t="str">
        <f aca="false">IF(H20712="",F20712,H20712)</f>
        <v>springfield solar</v>
      </c>
      <c r="G20712" s="1" t="n">
        <v>65317</v>
      </c>
      <c r="H20712" s="1" t="s">
        <v>26233</v>
      </c>
      <c r="I20712" s="1" t="n">
        <v>19876</v>
      </c>
      <c r="J20712" s="1" t="s">
        <v>25938</v>
      </c>
      <c r="K20712" s="1" t="s">
        <v>26122</v>
      </c>
    </row>
    <row r="20713" customFormat="false" ht="15" hidden="false" customHeight="true" outlineLevel="0" collapsed="false">
      <c r="A20713" s="1" t="n">
        <f aca="false">IF(IFERROR((MATCH(G20713,$G$1:$G$12712,0)),0),INDEX($A$1:$A$12712,MATCH(G20713,$G$1:$G$12712,0)),MAX($A$2:$A20712)+1)</f>
        <v>16362</v>
      </c>
      <c r="B20713" s="1" t="e">
        <f aca="false">IF(COUNTIF($G$1:$G$12712,G20713&gt;0),0,INDEX($A$1:$A$12712,MATCH(G20713,$G$1:$G$12712,0)))</f>
        <v>#N/A</v>
      </c>
      <c r="C20713" s="1" t="str">
        <f aca="false">IF(H20713="",F20713,H20713)</f>
        <v>altice - hicksville</v>
      </c>
      <c r="G20713" s="1" t="n">
        <v>65212</v>
      </c>
      <c r="H20713" s="1" t="s">
        <v>26234</v>
      </c>
      <c r="I20713" s="1" t="n">
        <v>57128</v>
      </c>
      <c r="J20713" s="1" t="s">
        <v>21623</v>
      </c>
      <c r="K20713" s="1" t="s">
        <v>26122</v>
      </c>
    </row>
    <row r="20714" customFormat="false" ht="15" hidden="false" customHeight="true" outlineLevel="0" collapsed="false">
      <c r="A20714" s="1" t="n">
        <f aca="false">IF(IFERROR((MATCH(G20714,$G$1:$G$12712,0)),0),INDEX($A$1:$A$12712,MATCH(G20714,$G$1:$G$12712,0)),MAX($A$2:$A20713)+1)</f>
        <v>16363</v>
      </c>
      <c r="B20714" s="1" t="e">
        <f aca="false">IF(COUNTIF($G$1:$G$12712,G20714&gt;0),0,INDEX($A$1:$A$12712,MATCH(G20714,$G$1:$G$12712,0)))</f>
        <v>#N/A</v>
      </c>
      <c r="C20714" s="1" t="str">
        <f aca="false">IF(H20714="",F20714,H20714)</f>
        <v>marengo solar</v>
      </c>
      <c r="G20714" s="1" t="n">
        <v>65013</v>
      </c>
      <c r="H20714" s="1" t="s">
        <v>26235</v>
      </c>
      <c r="I20714" s="1" t="n">
        <v>63505</v>
      </c>
      <c r="J20714" s="1" t="s">
        <v>23757</v>
      </c>
      <c r="K20714" s="1" t="s">
        <v>26122</v>
      </c>
    </row>
    <row r="20715" customFormat="false" ht="15" hidden="false" customHeight="true" outlineLevel="0" collapsed="false">
      <c r="A20715" s="1" t="n">
        <f aca="false">IF(IFERROR((MATCH(G20715,$G$1:$G$12712,0)),0),INDEX($A$1:$A$12712,MATCH(G20715,$G$1:$G$12712,0)),MAX($A$2:$A20714)+1)</f>
        <v>16364</v>
      </c>
      <c r="B20715" s="1" t="e">
        <f aca="false">IF(COUNTIF($G$1:$G$12712,G20715&gt;0),0,INDEX($A$1:$A$12712,MATCH(G20715,$G$1:$G$12712,0)))</f>
        <v>#N/A</v>
      </c>
      <c r="C20715" s="1" t="str">
        <f aca="false">IF(H20715="",F20715,H20715)</f>
        <v>stockton (mn)</v>
      </c>
      <c r="G20715" s="1" t="n">
        <v>64930</v>
      </c>
      <c r="H20715" s="1" t="s">
        <v>26236</v>
      </c>
      <c r="I20715" s="1" t="n">
        <v>60025</v>
      </c>
      <c r="J20715" s="1" t="s">
        <v>21020</v>
      </c>
      <c r="K20715" s="1" t="s">
        <v>26122</v>
      </c>
    </row>
    <row r="20716" customFormat="false" ht="15" hidden="false" customHeight="true" outlineLevel="0" collapsed="false">
      <c r="A20716" s="1" t="n">
        <f aca="false">IF(IFERROR((MATCH(G20716,$G$1:$G$12712,0)),0),INDEX($A$1:$A$12712,MATCH(G20716,$G$1:$G$12712,0)),MAX($A$2:$A20715)+1)</f>
        <v>16365</v>
      </c>
      <c r="B20716" s="1" t="e">
        <f aca="false">IF(COUNTIF($G$1:$G$12712,G20716&gt;0),0,INDEX($A$1:$A$12712,MATCH(G20716,$G$1:$G$12712,0)))</f>
        <v>#N/A</v>
      </c>
      <c r="C20716" s="1" t="str">
        <f aca="false">IF(H20716="",F20716,H20716)</f>
        <v>waterbury solar one</v>
      </c>
      <c r="G20716" s="1" t="n">
        <v>65137</v>
      </c>
      <c r="H20716" s="1" t="s">
        <v>26237</v>
      </c>
      <c r="I20716" s="1" t="n">
        <v>64515</v>
      </c>
      <c r="J20716" s="1" t="s">
        <v>26238</v>
      </c>
      <c r="K20716" s="1" t="s">
        <v>26122</v>
      </c>
    </row>
    <row r="20717" customFormat="false" ht="15" hidden="false" customHeight="true" outlineLevel="0" collapsed="false">
      <c r="A20717" s="1" t="n">
        <f aca="false">IF(IFERROR((MATCH(G20717,$G$1:$G$12712,0)),0),INDEX($A$1:$A$12712,MATCH(G20717,$G$1:$G$12712,0)),MAX($A$2:$A20716)+1)</f>
        <v>16366</v>
      </c>
      <c r="B20717" s="1" t="e">
        <f aca="false">IF(COUNTIF($G$1:$G$12712,G20717&gt;0),0,INDEX($A$1:$A$12712,MATCH(G20717,$G$1:$G$12712,0)))</f>
        <v>#N/A</v>
      </c>
      <c r="C20717" s="1" t="str">
        <f aca="false">IF(H20717="",F20717,H20717)</f>
        <v>spencer drive solar one</v>
      </c>
      <c r="G20717" s="1" t="n">
        <v>65138</v>
      </c>
      <c r="H20717" s="1" t="s">
        <v>26239</v>
      </c>
      <c r="I20717" s="1" t="n">
        <v>64457</v>
      </c>
      <c r="J20717" s="1" t="s">
        <v>26165</v>
      </c>
      <c r="K20717" s="1" t="s">
        <v>26122</v>
      </c>
    </row>
    <row r="20718" customFormat="false" ht="15" hidden="false" customHeight="true" outlineLevel="0" collapsed="false">
      <c r="A20718" s="1" t="n">
        <f aca="false">IF(IFERROR((MATCH(G20718,$G$1:$G$12712,0)),0),INDEX($A$1:$A$12712,MATCH(G20718,$G$1:$G$12712,0)),MAX($A$2:$A20717)+1)</f>
        <v>16367</v>
      </c>
      <c r="B20718" s="1" t="e">
        <f aca="false">IF(COUNTIF($G$1:$G$12712,G20718&gt;0),0,INDEX($A$1:$A$12712,MATCH(G20718,$G$1:$G$12712,0)))</f>
        <v>#N/A</v>
      </c>
      <c r="C20718" s="1" t="str">
        <f aca="false">IF(H20718="",F20718,H20718)</f>
        <v>altice - parsippany</v>
      </c>
      <c r="G20718" s="1" t="n">
        <v>65213</v>
      </c>
      <c r="H20718" s="1" t="s">
        <v>26240</v>
      </c>
      <c r="I20718" s="1" t="n">
        <v>57128</v>
      </c>
      <c r="J20718" s="1" t="s">
        <v>21623</v>
      </c>
      <c r="K20718" s="1" t="s">
        <v>26122</v>
      </c>
    </row>
    <row r="20719" customFormat="false" ht="15" hidden="false" customHeight="true" outlineLevel="0" collapsed="false">
      <c r="A20719" s="1" t="n">
        <f aca="false">IF(IFERROR((MATCH(G20719,$G$1:$G$12712,0)),0),INDEX($A$1:$A$12712,MATCH(G20719,$G$1:$G$12712,0)),MAX($A$2:$A20718)+1)</f>
        <v>16368</v>
      </c>
      <c r="B20719" s="1" t="e">
        <f aca="false">IF(COUNTIF($G$1:$G$12712,G20719&gt;0),0,INDEX($A$1:$A$12712,MATCH(G20719,$G$1:$G$12712,0)))</f>
        <v>#N/A</v>
      </c>
      <c r="C20719" s="1" t="str">
        <f aca="false">IF(H20719="",F20719,H20719)</f>
        <v>fairhaven e</v>
      </c>
      <c r="G20719" s="1" t="n">
        <v>65279</v>
      </c>
      <c r="H20719" s="1" t="s">
        <v>26241</v>
      </c>
      <c r="I20719" s="1" t="n">
        <v>64561</v>
      </c>
      <c r="J20719" s="1" t="s">
        <v>26242</v>
      </c>
      <c r="K20719" s="1" t="s">
        <v>26122</v>
      </c>
    </row>
    <row r="20720" customFormat="false" ht="15" hidden="false" customHeight="true" outlineLevel="0" collapsed="false">
      <c r="A20720" s="1" t="n">
        <f aca="false">IF(IFERROR((MATCH(G20720,$G$1:$G$12712,0)),0),INDEX($A$1:$A$12712,MATCH(G20720,$G$1:$G$12712,0)),MAX($A$2:$A20719)+1)</f>
        <v>16369</v>
      </c>
      <c r="B20720" s="1" t="e">
        <f aca="false">IF(COUNTIF($G$1:$G$12712,G20720&gt;0),0,INDEX($A$1:$A$12712,MATCH(G20720,$G$1:$G$12712,0)))</f>
        <v>#N/A</v>
      </c>
      <c r="C20720" s="1" t="str">
        <f aca="false">IF(H20720="",F20720,H20720)</f>
        <v>watertown solar one, llc</v>
      </c>
      <c r="G20720" s="1" t="n">
        <v>64979</v>
      </c>
      <c r="H20720" s="1" t="s">
        <v>26243</v>
      </c>
      <c r="I20720" s="1" t="n">
        <v>64426</v>
      </c>
      <c r="J20720" s="1" t="s">
        <v>26161</v>
      </c>
      <c r="K20720" s="1" t="s">
        <v>26122</v>
      </c>
    </row>
    <row r="20721" customFormat="false" ht="15" hidden="false" customHeight="true" outlineLevel="0" collapsed="false">
      <c r="A20721" s="1" t="n">
        <f aca="false">IF(IFERROR((MATCH(G20721,$G$1:$G$12712,0)),0),INDEX($A$1:$A$12712,MATCH(G20721,$G$1:$G$12712,0)),MAX($A$2:$A20720)+1)</f>
        <v>16370</v>
      </c>
      <c r="B20721" s="1" t="e">
        <f aca="false">IF(COUNTIF($G$1:$G$12712,G20721&gt;0),0,INDEX($A$1:$A$12712,MATCH(G20721,$G$1:$G$12712,0)))</f>
        <v>#N/A</v>
      </c>
      <c r="C20721" s="1" t="str">
        <f aca="false">IF(H20721="",F20721,H20721)</f>
        <v>aero solar facility</v>
      </c>
      <c r="G20721" s="1" t="n">
        <v>65027</v>
      </c>
      <c r="H20721" s="1" t="s">
        <v>26244</v>
      </c>
      <c r="I20721" s="1" t="n">
        <v>55729</v>
      </c>
      <c r="J20721" s="1" t="s">
        <v>26245</v>
      </c>
      <c r="K20721" s="1" t="s">
        <v>26122</v>
      </c>
    </row>
    <row r="20722" customFormat="false" ht="15" hidden="false" customHeight="true" outlineLevel="0" collapsed="false">
      <c r="A20722" s="1" t="n">
        <f aca="false">IF(IFERROR((MATCH(G20722,$G$1:$G$12712,0)),0),INDEX($A$1:$A$12712,MATCH(G20722,$G$1:$G$12712,0)),MAX($A$2:$A20721)+1)</f>
        <v>16371</v>
      </c>
      <c r="B20722" s="1" t="e">
        <f aca="false">IF(COUNTIF($G$1:$G$12712,G20722&gt;0),0,INDEX($A$1:$A$12712,MATCH(G20722,$G$1:$G$12712,0)))</f>
        <v>#N/A</v>
      </c>
      <c r="C20722" s="1" t="str">
        <f aca="false">IF(H20722="",F20722,H20722)</f>
        <v>moodus solar one</v>
      </c>
      <c r="G20722" s="1" t="n">
        <v>65108</v>
      </c>
      <c r="H20722" s="1" t="s">
        <v>26246</v>
      </c>
      <c r="I20722" s="1" t="n">
        <v>64457</v>
      </c>
      <c r="J20722" s="1" t="s">
        <v>26165</v>
      </c>
      <c r="K20722" s="1" t="s">
        <v>26122</v>
      </c>
    </row>
    <row r="20723" customFormat="false" ht="15" hidden="false" customHeight="true" outlineLevel="0" collapsed="false">
      <c r="A20723" s="1" t="n">
        <f aca="false">IF(IFERROR((MATCH(G20723,$G$1:$G$12712,0)),0),INDEX($A$1:$A$12712,MATCH(G20723,$G$1:$G$12712,0)),MAX($A$2:$A20722)+1)</f>
        <v>16372</v>
      </c>
      <c r="B20723" s="1" t="e">
        <f aca="false">IF(COUNTIF($G$1:$G$12712,G20723&gt;0),0,INDEX($A$1:$A$12712,MATCH(G20723,$G$1:$G$12712,0)))</f>
        <v>#N/A</v>
      </c>
      <c r="C20723" s="1" t="str">
        <f aca="false">IF(H20723="",F20723,H20723)</f>
        <v>dollar tree solar one</v>
      </c>
      <c r="G20723" s="1" t="n">
        <v>65148</v>
      </c>
      <c r="H20723" s="1" t="s">
        <v>26247</v>
      </c>
      <c r="I20723" s="1" t="n">
        <v>64457</v>
      </c>
      <c r="J20723" s="1" t="s">
        <v>26165</v>
      </c>
      <c r="K20723" s="1" t="s">
        <v>26122</v>
      </c>
    </row>
    <row r="20724" customFormat="false" ht="15" hidden="false" customHeight="true" outlineLevel="0" collapsed="false">
      <c r="A20724" s="1" t="n">
        <f aca="false">IF(IFERROR((MATCH(G20724,$G$1:$G$12712,0)),0),INDEX($A$1:$A$12712,MATCH(G20724,$G$1:$G$12712,0)),MAX($A$2:$A20723)+1)</f>
        <v>16373</v>
      </c>
      <c r="B20724" s="1" t="e">
        <f aca="false">IF(COUNTIF($G$1:$G$12712,G20724&gt;0),0,INDEX($A$1:$A$12712,MATCH(G20724,$G$1:$G$12712,0)))</f>
        <v>#N/A</v>
      </c>
      <c r="C20724" s="1" t="str">
        <f aca="false">IF(H20724="",F20724,H20724)</f>
        <v>ellington solar one</v>
      </c>
      <c r="G20724" s="1" t="n">
        <v>65150</v>
      </c>
      <c r="H20724" s="1" t="s">
        <v>26248</v>
      </c>
      <c r="I20724" s="1" t="n">
        <v>64525</v>
      </c>
      <c r="J20724" s="1" t="s">
        <v>26249</v>
      </c>
      <c r="K20724" s="1" t="s">
        <v>26122</v>
      </c>
    </row>
    <row r="20725" customFormat="false" ht="15" hidden="false" customHeight="true" outlineLevel="0" collapsed="false">
      <c r="A20725" s="1" t="n">
        <f aca="false">IF(IFERROR((MATCH(G20725,$G$1:$G$12712,0)),0),INDEX($A$1:$A$12712,MATCH(G20725,$G$1:$G$12712,0)),MAX($A$2:$A20724)+1)</f>
        <v>16374</v>
      </c>
      <c r="B20725" s="1" t="e">
        <f aca="false">IF(COUNTIF($G$1:$G$12712,G20725&gt;0),0,INDEX($A$1:$A$12712,MATCH(G20725,$G$1:$G$12712,0)))</f>
        <v>#N/A</v>
      </c>
      <c r="C20725" s="1" t="str">
        <f aca="false">IF(H20725="",F20725,H20725)</f>
        <v>ameresco danville solar, llc</v>
      </c>
      <c r="G20725" s="1" t="n">
        <v>65227</v>
      </c>
      <c r="H20725" s="1" t="s">
        <v>26250</v>
      </c>
      <c r="I20725" s="1" t="n">
        <v>60025</v>
      </c>
      <c r="J20725" s="1" t="s">
        <v>21020</v>
      </c>
      <c r="K20725" s="1" t="s">
        <v>26122</v>
      </c>
    </row>
    <row r="20726" customFormat="false" ht="15" hidden="false" customHeight="true" outlineLevel="0" collapsed="false">
      <c r="A20726" s="1" t="n">
        <f aca="false">IF(IFERROR((MATCH(G20726,$G$1:$G$12712,0)),0),INDEX($A$1:$A$12712,MATCH(G20726,$G$1:$G$12712,0)),MAX($A$2:$A20725)+1)</f>
        <v>16375</v>
      </c>
      <c r="B20726" s="1" t="e">
        <f aca="false">IF(COUNTIF($G$1:$G$12712,G20726&gt;0),0,INDEX($A$1:$A$12712,MATCH(G20726,$G$1:$G$12712,0)))</f>
        <v>#N/A</v>
      </c>
      <c r="C20726" s="1" t="str">
        <f aca="false">IF(H20726="",F20726,H20726)</f>
        <v>equinix - billerica</v>
      </c>
      <c r="G20726" s="1" t="n">
        <v>65209</v>
      </c>
      <c r="H20726" s="1" t="s">
        <v>26251</v>
      </c>
      <c r="I20726" s="1" t="n">
        <v>57128</v>
      </c>
      <c r="J20726" s="1" t="s">
        <v>21623</v>
      </c>
      <c r="K20726" s="1" t="s">
        <v>26122</v>
      </c>
    </row>
    <row r="20727" customFormat="false" ht="15" hidden="false" customHeight="true" outlineLevel="0" collapsed="false">
      <c r="A20727" s="1" t="n">
        <f aca="false">IF(IFERROR((MATCH(G20727,$G$1:$G$12712,0)),0),INDEX($A$1:$A$12712,MATCH(G20727,$G$1:$G$12712,0)),MAX($A$2:$A20726)+1)</f>
        <v>16376</v>
      </c>
      <c r="B20727" s="1" t="e">
        <f aca="false">IF(COUNTIF($G$1:$G$12712,G20727&gt;0),0,INDEX($A$1:$A$12712,MATCH(G20727,$G$1:$G$12712,0)))</f>
        <v>#N/A</v>
      </c>
      <c r="C20727" s="1" t="str">
        <f aca="false">IF(H20727="",F20727,H20727)</f>
        <v>chambers 4 - redland lgb4</v>
      </c>
      <c r="G20727" s="1" t="n">
        <v>65251</v>
      </c>
      <c r="H20727" s="1" t="s">
        <v>26252</v>
      </c>
      <c r="I20727" s="1" t="n">
        <v>61944</v>
      </c>
      <c r="J20727" s="1" t="s">
        <v>23043</v>
      </c>
      <c r="K20727" s="1" t="s">
        <v>26122</v>
      </c>
    </row>
    <row r="20728" customFormat="false" ht="15" hidden="false" customHeight="true" outlineLevel="0" collapsed="false">
      <c r="A20728" s="1" t="n">
        <f aca="false">IF(IFERROR((MATCH(G20728,$G$1:$G$12712,0)),0),INDEX($A$1:$A$12712,MATCH(G20728,$G$1:$G$12712,0)),MAX($A$2:$A20727)+1)</f>
        <v>16377</v>
      </c>
      <c r="B20728" s="1" t="e">
        <f aca="false">IF(COUNTIF($G$1:$G$12712,G20728&gt;0),0,INDEX($A$1:$A$12712,MATCH(G20728,$G$1:$G$12712,0)))</f>
        <v>#N/A</v>
      </c>
      <c r="C20728" s="1" t="str">
        <f aca="false">IF(H20728="",F20728,H20728)</f>
        <v>albertsons at melrose park</v>
      </c>
      <c r="G20728" s="1" t="n">
        <v>65005</v>
      </c>
      <c r="H20728" s="1" t="s">
        <v>26253</v>
      </c>
      <c r="I20728" s="1" t="n">
        <v>64440</v>
      </c>
      <c r="J20728" s="1" t="s">
        <v>26254</v>
      </c>
      <c r="K20728" s="1" t="s">
        <v>26122</v>
      </c>
    </row>
    <row r="20729" customFormat="false" ht="15" hidden="false" customHeight="true" outlineLevel="0" collapsed="false">
      <c r="A20729" s="1" t="n">
        <f aca="false">IF(IFERROR((MATCH(G20729,$G$1:$G$12712,0)),0),INDEX($A$1:$A$12712,MATCH(G20729,$G$1:$G$12712,0)),MAX($A$2:$A20728)+1)</f>
        <v>16378</v>
      </c>
      <c r="B20729" s="1" t="e">
        <f aca="false">IF(COUNTIF($G$1:$G$12712,G20729&gt;0),0,INDEX($A$1:$A$12712,MATCH(G20729,$G$1:$G$12712,0)))</f>
        <v>#N/A</v>
      </c>
      <c r="C20729" s="1" t="str">
        <f aca="false">IF(H20729="",F20729,H20729)</f>
        <v>middletown solar two</v>
      </c>
      <c r="G20729" s="1" t="n">
        <v>65063</v>
      </c>
      <c r="H20729" s="1" t="s">
        <v>26255</v>
      </c>
      <c r="I20729" s="1" t="n">
        <v>64479</v>
      </c>
      <c r="J20729" s="1" t="s">
        <v>26256</v>
      </c>
      <c r="K20729" s="1" t="s">
        <v>26122</v>
      </c>
    </row>
    <row r="20730" customFormat="false" ht="15" hidden="false" customHeight="true" outlineLevel="0" collapsed="false">
      <c r="A20730" s="1" t="n">
        <f aca="false">IF(IFERROR((MATCH(G20730,$G$1:$G$12712,0)),0),INDEX($A$1:$A$12712,MATCH(G20730,$G$1:$G$12712,0)),MAX($A$2:$A20729)+1)</f>
        <v>16379</v>
      </c>
      <c r="B20730" s="1" t="e">
        <f aca="false">IF(COUNTIF($G$1:$G$12712,G20730&gt;0),0,INDEX($A$1:$A$12712,MATCH(G20730,$G$1:$G$12712,0)))</f>
        <v>#N/A</v>
      </c>
      <c r="C20730" s="1" t="str">
        <f aca="false">IF(H20730="",F20730,H20730)</f>
        <v>gas city 2</v>
      </c>
      <c r="G20730" s="1" t="n">
        <v>65315</v>
      </c>
      <c r="H20730" s="1" t="s">
        <v>26257</v>
      </c>
      <c r="I20730" s="1" t="n">
        <v>9234</v>
      </c>
      <c r="J20730" s="1" t="s">
        <v>20902</v>
      </c>
      <c r="K20730" s="1" t="s">
        <v>26122</v>
      </c>
    </row>
    <row r="20731" customFormat="false" ht="15" hidden="false" customHeight="true" outlineLevel="0" collapsed="false">
      <c r="A20731" s="1" t="n">
        <f aca="false">IF(IFERROR((MATCH(G20731,$G$1:$G$12712,0)),0),INDEX($A$1:$A$12712,MATCH(G20731,$G$1:$G$12712,0)),MAX($A$2:$A20730)+1)</f>
        <v>16380</v>
      </c>
      <c r="B20731" s="1" t="e">
        <f aca="false">IF(COUNTIF($G$1:$G$12712,G20731&gt;0),0,INDEX($A$1:$A$12712,MATCH(G20731,$G$1:$G$12712,0)))</f>
        <v>#N/A</v>
      </c>
      <c r="C20731" s="1" t="str">
        <f aca="false">IF(H20731="",F20731,H20731)</f>
        <v>park st</v>
      </c>
      <c r="G20731" s="1" t="n">
        <v>64975</v>
      </c>
      <c r="H20731" s="1" t="s">
        <v>26258</v>
      </c>
      <c r="I20731" s="1" t="n">
        <v>60025</v>
      </c>
      <c r="J20731" s="1" t="s">
        <v>21020</v>
      </c>
      <c r="K20731" s="1" t="s">
        <v>26122</v>
      </c>
    </row>
    <row r="20732" customFormat="false" ht="15" hidden="false" customHeight="true" outlineLevel="0" collapsed="false">
      <c r="A20732" s="1" t="n">
        <f aca="false">IF(IFERROR((MATCH(G20732,$G$1:$G$12712,0)),0),INDEX($A$1:$A$12712,MATCH(G20732,$G$1:$G$12712,0)),MAX($A$2:$A20731)+1)</f>
        <v>16381</v>
      </c>
      <c r="B20732" s="1" t="e">
        <f aca="false">IF(COUNTIF($G$1:$G$12712,G20732&gt;0),0,INDEX($A$1:$A$12712,MATCH(G20732,$G$1:$G$12712,0)))</f>
        <v>#N/A</v>
      </c>
      <c r="C20732" s="1" t="str">
        <f aca="false">IF(H20732="",F20732,H20732)</f>
        <v>broadway 3 - ucsb lot 38</v>
      </c>
      <c r="G20732" s="1" t="n">
        <v>65187</v>
      </c>
      <c r="H20732" s="1" t="s">
        <v>26259</v>
      </c>
      <c r="I20732" s="1" t="n">
        <v>61944</v>
      </c>
      <c r="J20732" s="1" t="s">
        <v>23043</v>
      </c>
      <c r="K20732" s="1" t="s">
        <v>26122</v>
      </c>
    </row>
    <row r="20733" customFormat="false" ht="15" hidden="false" customHeight="true" outlineLevel="0" collapsed="false">
      <c r="A20733" s="1" t="n">
        <f aca="false">IF(IFERROR((MATCH(G20733,$G$1:$G$12712,0)),0),INDEX($A$1:$A$12712,MATCH(G20733,$G$1:$G$12712,0)),MAX($A$2:$A20732)+1)</f>
        <v>16382</v>
      </c>
      <c r="B20733" s="1" t="e">
        <f aca="false">IF(COUNTIF($G$1:$G$12712,G20733&gt;0),0,INDEX($A$1:$A$12712,MATCH(G20733,$G$1:$G$12712,0)))</f>
        <v>#N/A</v>
      </c>
      <c r="C20733" s="1" t="str">
        <f aca="false">IF(H20733="",F20733,H20733)</f>
        <v>enloe medical - chico</v>
      </c>
      <c r="G20733" s="1" t="n">
        <v>65210</v>
      </c>
      <c r="H20733" s="1" t="s">
        <v>26260</v>
      </c>
      <c r="I20733" s="1" t="n">
        <v>57128</v>
      </c>
      <c r="J20733" s="1" t="s">
        <v>21623</v>
      </c>
      <c r="K20733" s="1" t="s">
        <v>26122</v>
      </c>
    </row>
    <row r="20734" customFormat="false" ht="15" hidden="false" customHeight="true" outlineLevel="0" collapsed="false">
      <c r="A20734" s="1" t="n">
        <f aca="false">IF(IFERROR((MATCH(G20734,$G$1:$G$12712,0)),0),INDEX($A$1:$A$12712,MATCH(G20734,$G$1:$G$12712,0)),MAX($A$2:$A20733)+1)</f>
        <v>16383</v>
      </c>
      <c r="B20734" s="1" t="e">
        <f aca="false">IF(COUNTIF($G$1:$G$12712,G20734&gt;0),0,INDEX($A$1:$A$12712,MATCH(G20734,$G$1:$G$12712,0)))</f>
        <v>#N/A</v>
      </c>
      <c r="C20734" s="1" t="str">
        <f aca="false">IF(H20734="",F20734,H20734)</f>
        <v>broadway 4 - target shafter</v>
      </c>
      <c r="G20734" s="1" t="n">
        <v>65188</v>
      </c>
      <c r="H20734" s="1" t="s">
        <v>26261</v>
      </c>
      <c r="I20734" s="1" t="n">
        <v>61944</v>
      </c>
      <c r="J20734" s="1" t="s">
        <v>23043</v>
      </c>
      <c r="K20734" s="1" t="s">
        <v>26122</v>
      </c>
    </row>
    <row r="20735" customFormat="false" ht="15" hidden="false" customHeight="true" outlineLevel="0" collapsed="false">
      <c r="A20735" s="1" t="n">
        <f aca="false">IF(IFERROR((MATCH(G20735,$G$1:$G$12712,0)),0),INDEX($A$1:$A$12712,MATCH(G20735,$G$1:$G$12712,0)),MAX($A$2:$A20734)+1)</f>
        <v>16384</v>
      </c>
      <c r="B20735" s="1" t="e">
        <f aca="false">IF(COUNTIF($G$1:$G$12712,G20735&gt;0),0,INDEX($A$1:$A$12712,MATCH(G20735,$G$1:$G$12712,0)))</f>
        <v>#N/A</v>
      </c>
      <c r="C20735" s="1" t="str">
        <f aca="false">IF(H20735="",F20735,H20735)</f>
        <v>north haven solar one</v>
      </c>
      <c r="G20735" s="1" t="n">
        <v>65109</v>
      </c>
      <c r="H20735" s="1" t="s">
        <v>26262</v>
      </c>
      <c r="I20735" s="1" t="n">
        <v>64507</v>
      </c>
      <c r="J20735" s="1" t="s">
        <v>26263</v>
      </c>
      <c r="K20735" s="1" t="s">
        <v>26122</v>
      </c>
    </row>
    <row r="20736" customFormat="false" ht="15" hidden="false" customHeight="true" outlineLevel="0" collapsed="false">
      <c r="A20736" s="1" t="n">
        <f aca="false">IF(IFERROR((MATCH(G20736,$G$1:$G$12712,0)),0),INDEX($A$1:$A$12712,MATCH(G20736,$G$1:$G$12712,0)),MAX($A$2:$A20735)+1)</f>
        <v>16385</v>
      </c>
      <c r="B20736" s="1" t="e">
        <f aca="false">IF(COUNTIF($G$1:$G$12712,G20736&gt;0),0,INDEX($A$1:$A$12712,MATCH(G20736,$G$1:$G$12712,0)))</f>
        <v>#N/A</v>
      </c>
      <c r="C20736" s="1" t="str">
        <f aca="false">IF(H20736="",F20736,H20736)</f>
        <v>mt arlington solar 1 llc</v>
      </c>
      <c r="G20736" s="1" t="n">
        <v>65095</v>
      </c>
      <c r="H20736" s="1" t="s">
        <v>26264</v>
      </c>
      <c r="I20736" s="1" t="n">
        <v>60025</v>
      </c>
      <c r="J20736" s="1" t="s">
        <v>21020</v>
      </c>
      <c r="K20736" s="1" t="s">
        <v>26122</v>
      </c>
    </row>
    <row r="20737" customFormat="false" ht="15" hidden="false" customHeight="true" outlineLevel="0" collapsed="false">
      <c r="A20737" s="1" t="n">
        <f aca="false">IF(IFERROR((MATCH(G20737,$G$1:$G$12712,0)),0),INDEX($A$1:$A$12712,MATCH(G20737,$G$1:$G$12712,0)),MAX($A$2:$A20736)+1)</f>
        <v>16386</v>
      </c>
      <c r="B20737" s="1" t="e">
        <f aca="false">IF(COUNTIF($G$1:$G$12712,G20737&gt;0),0,INDEX($A$1:$A$12712,MATCH(G20737,$G$1:$G$12712,0)))</f>
        <v>#N/A</v>
      </c>
      <c r="C20737" s="1" t="str">
        <f aca="false">IF(H20737="",F20737,H20737)</f>
        <v>fedex chicago solar facility</v>
      </c>
      <c r="G20737" s="1" t="n">
        <v>64919</v>
      </c>
      <c r="H20737" s="1" t="s">
        <v>26265</v>
      </c>
      <c r="I20737" s="1" t="n">
        <v>63505</v>
      </c>
      <c r="J20737" s="1" t="s">
        <v>23757</v>
      </c>
      <c r="K20737" s="1" t="s">
        <v>26122</v>
      </c>
    </row>
    <row r="20738" customFormat="false" ht="15" hidden="false" customHeight="true" outlineLevel="0" collapsed="false">
      <c r="A20738" s="1" t="n">
        <f aca="false">IF(IFERROR((MATCH(G20738,$G$1:$G$12712,0)),0),INDEX($A$1:$A$12712,MATCH(G20738,$G$1:$G$12712,0)),MAX($A$2:$A20737)+1)</f>
        <v>16387</v>
      </c>
      <c r="B20738" s="1" t="e">
        <f aca="false">IF(COUNTIF($G$1:$G$12712,G20738&gt;0),0,INDEX($A$1:$A$12712,MATCH(G20738,$G$1:$G$12712,0)))</f>
        <v>#N/A</v>
      </c>
      <c r="C20738" s="1" t="str">
        <f aca="false">IF(H20738="",F20738,H20738)</f>
        <v>holliston llc</v>
      </c>
      <c r="G20738" s="1" t="n">
        <v>65184</v>
      </c>
      <c r="H20738" s="1" t="s">
        <v>26266</v>
      </c>
      <c r="I20738" s="1" t="n">
        <v>60025</v>
      </c>
      <c r="J20738" s="1" t="s">
        <v>21020</v>
      </c>
      <c r="K20738" s="1" t="s">
        <v>26122</v>
      </c>
    </row>
    <row r="20739" customFormat="false" ht="15" hidden="false" customHeight="true" outlineLevel="0" collapsed="false">
      <c r="A20739" s="1" t="n">
        <f aca="false">IF(IFERROR((MATCH(G20739,$G$1:$G$12712,0)),0),INDEX($A$1:$A$12712,MATCH(G20739,$G$1:$G$12712,0)),MAX($A$2:$A20738)+1)</f>
        <v>16388</v>
      </c>
      <c r="B20739" s="1" t="e">
        <f aca="false">IF(COUNTIF($G$1:$G$12712,G20739&gt;0),0,INDEX($A$1:$A$12712,MATCH(G20739,$G$1:$G$12712,0)))</f>
        <v>#N/A</v>
      </c>
      <c r="C20739" s="1" t="str">
        <f aca="false">IF(H20739="",F20739,H20739)</f>
        <v>venture 4 - 1d</v>
      </c>
      <c r="G20739" s="1" t="n">
        <v>65237</v>
      </c>
      <c r="H20739" s="1" t="s">
        <v>26267</v>
      </c>
      <c r="I20739" s="1" t="n">
        <v>64552</v>
      </c>
      <c r="J20739" s="1" t="s">
        <v>26268</v>
      </c>
      <c r="K20739" s="1" t="s">
        <v>26122</v>
      </c>
    </row>
    <row r="20740" customFormat="false" ht="15" hidden="false" customHeight="true" outlineLevel="0" collapsed="false">
      <c r="A20740" s="1" t="n">
        <f aca="false">IF(IFERROR((MATCH(G20740,$G$1:$G$12712,0)),0),INDEX($A$1:$A$12712,MATCH(G20740,$G$1:$G$12712,0)),MAX($A$2:$A20739)+1)</f>
        <v>16389</v>
      </c>
      <c r="B20740" s="1" t="e">
        <f aca="false">IF(COUNTIF($G$1:$G$12712,G20740&gt;0),0,INDEX($A$1:$A$12712,MATCH(G20740,$G$1:$G$12712,0)))</f>
        <v>#N/A</v>
      </c>
      <c r="C20740" s="1" t="str">
        <f aca="false">IF(H20740="",F20740,H20740)</f>
        <v>asa gouverneur ny solar i llc</v>
      </c>
      <c r="G20740" s="1" t="n">
        <v>65157</v>
      </c>
      <c r="H20740" s="1" t="s">
        <v>26269</v>
      </c>
      <c r="I20740" s="1" t="n">
        <v>64529</v>
      </c>
      <c r="J20740" s="1" t="s">
        <v>26269</v>
      </c>
      <c r="K20740" s="1" t="s">
        <v>26122</v>
      </c>
    </row>
    <row r="20741" customFormat="false" ht="15" hidden="false" customHeight="true" outlineLevel="0" collapsed="false">
      <c r="A20741" s="1" t="n">
        <f aca="false">IF(IFERROR((MATCH(G20741,$G$1:$G$12712,0)),0),INDEX($A$1:$A$12712,MATCH(G20741,$G$1:$G$12712,0)),MAX($A$2:$A20740)+1)</f>
        <v>16390</v>
      </c>
      <c r="B20741" s="1" t="e">
        <f aca="false">IF(COUNTIF($G$1:$G$12712,G20741&gt;0),0,INDEX($A$1:$A$12712,MATCH(G20741,$G$1:$G$12712,0)))</f>
        <v>#N/A</v>
      </c>
      <c r="C20741" s="1" t="str">
        <f aca="false">IF(H20741="",F20741,H20741)</f>
        <v>capital hill solar llc</v>
      </c>
      <c r="G20741" s="1" t="n">
        <v>64931</v>
      </c>
      <c r="H20741" s="1" t="s">
        <v>26270</v>
      </c>
      <c r="I20741" s="1" t="n">
        <v>60025</v>
      </c>
      <c r="J20741" s="1" t="s">
        <v>21020</v>
      </c>
      <c r="K20741" s="1" t="s">
        <v>26122</v>
      </c>
    </row>
    <row r="20742" customFormat="false" ht="15" hidden="false" customHeight="true" outlineLevel="0" collapsed="false">
      <c r="A20742" s="1" t="n">
        <f aca="false">IF(IFERROR((MATCH(G20742,$G$1:$G$12712,0)),0),INDEX($A$1:$A$12712,MATCH(G20742,$G$1:$G$12712,0)),MAX($A$2:$A20741)+1)</f>
        <v>16391</v>
      </c>
      <c r="B20742" s="1" t="e">
        <f aca="false">IF(COUNTIF($G$1:$G$12712,G20742&gt;0),0,INDEX($A$1:$A$12712,MATCH(G20742,$G$1:$G$12712,0)))</f>
        <v>#N/A</v>
      </c>
      <c r="C20742" s="1" t="str">
        <f aca="false">IF(H20742="",F20742,H20742)</f>
        <v>venture 3 - 1c</v>
      </c>
      <c r="G20742" s="1" t="n">
        <v>65236</v>
      </c>
      <c r="H20742" s="1" t="s">
        <v>26271</v>
      </c>
      <c r="I20742" s="1" t="n">
        <v>64551</v>
      </c>
      <c r="J20742" s="1" t="s">
        <v>26272</v>
      </c>
      <c r="K20742" s="1" t="s">
        <v>26122</v>
      </c>
    </row>
    <row r="20743" customFormat="false" ht="15" hidden="false" customHeight="true" outlineLevel="0" collapsed="false">
      <c r="A20743" s="1" t="n">
        <f aca="false">IF(IFERROR((MATCH(G20743,$G$1:$G$12712,0)),0),INDEX($A$1:$A$12712,MATCH(G20743,$G$1:$G$12712,0)),MAX($A$2:$A20742)+1)</f>
        <v>16392</v>
      </c>
      <c r="B20743" s="1" t="e">
        <f aca="false">IF(COUNTIF($G$1:$G$12712,G20743&gt;0),0,INDEX($A$1:$A$12712,MATCH(G20743,$G$1:$G$12712,0)))</f>
        <v>#N/A</v>
      </c>
      <c r="C20743" s="1" t="str">
        <f aca="false">IF(H20743="",F20743,H20743)</f>
        <v>5601 westside cdg</v>
      </c>
      <c r="G20743" s="1" t="n">
        <v>65289</v>
      </c>
      <c r="H20743" s="1" t="s">
        <v>26273</v>
      </c>
      <c r="I20743" s="1" t="n">
        <v>60268</v>
      </c>
      <c r="J20743" s="1" t="s">
        <v>26274</v>
      </c>
      <c r="K20743" s="1" t="s">
        <v>26122</v>
      </c>
    </row>
    <row r="20744" customFormat="false" ht="15" hidden="false" customHeight="true" outlineLevel="0" collapsed="false">
      <c r="A20744" s="1" t="n">
        <f aca="false">IF(IFERROR((MATCH(G20744,$G$1:$G$12712,0)),0),INDEX($A$1:$A$12712,MATCH(G20744,$G$1:$G$12712,0)),MAX($A$2:$A20743)+1)</f>
        <v>16393</v>
      </c>
      <c r="B20744" s="1" t="e">
        <f aca="false">IF(COUNTIF($G$1:$G$12712,G20744&gt;0),0,INDEX($A$1:$A$12712,MATCH(G20744,$G$1:$G$12712,0)))</f>
        <v>#N/A</v>
      </c>
      <c r="C20744" s="1" t="str">
        <f aca="false">IF(H20744="",F20744,H20744)</f>
        <v>south sioux city energy storage</v>
      </c>
      <c r="G20744" s="1" t="n">
        <v>65098</v>
      </c>
      <c r="H20744" s="1" t="s">
        <v>26275</v>
      </c>
      <c r="I20744" s="1" t="n">
        <v>64486</v>
      </c>
      <c r="J20744" s="1" t="s">
        <v>26276</v>
      </c>
      <c r="K20744" s="1" t="s">
        <v>26122</v>
      </c>
    </row>
    <row r="20745" customFormat="false" ht="15" hidden="false" customHeight="true" outlineLevel="0" collapsed="false">
      <c r="A20745" s="1" t="n">
        <f aca="false">IF(IFERROR((MATCH(G20745,$G$1:$G$12712,0)),0),INDEX($A$1:$A$12712,MATCH(G20745,$G$1:$G$12712,0)),MAX($A$2:$A20744)+1)</f>
        <v>16394</v>
      </c>
      <c r="B20745" s="1" t="e">
        <f aca="false">IF(COUNTIF($G$1:$G$12712,G20745&gt;0),0,INDEX($A$1:$A$12712,MATCH(G20745,$G$1:$G$12712,0)))</f>
        <v>#N/A</v>
      </c>
      <c r="C20745" s="1" t="str">
        <f aca="false">IF(H20745="",F20745,H20745)</f>
        <v>601 doremus cdg</v>
      </c>
      <c r="G20745" s="1" t="n">
        <v>65280</v>
      </c>
      <c r="H20745" s="1" t="s">
        <v>26277</v>
      </c>
      <c r="I20745" s="1" t="n">
        <v>60268</v>
      </c>
      <c r="J20745" s="1" t="s">
        <v>26274</v>
      </c>
      <c r="K20745" s="1" t="s">
        <v>26122</v>
      </c>
    </row>
    <row r="20746" customFormat="false" ht="15" hidden="false" customHeight="true" outlineLevel="0" collapsed="false">
      <c r="A20746" s="1" t="n">
        <f aca="false">IF(IFERROR((MATCH(G20746,$G$1:$G$12712,0)),0),INDEX($A$1:$A$12712,MATCH(G20746,$G$1:$G$12712,0)),MAX($A$2:$A20745)+1)</f>
        <v>16395</v>
      </c>
      <c r="B20746" s="1" t="e">
        <f aca="false">IF(COUNTIF($G$1:$G$12712,G20746&gt;0),0,INDEX($A$1:$A$12712,MATCH(G20746,$G$1:$G$12712,0)))</f>
        <v>#N/A</v>
      </c>
      <c r="C20746" s="1" t="str">
        <f aca="false">IF(H20746="",F20746,H20746)</f>
        <v>wonderful huller &amp; shellling</v>
      </c>
      <c r="G20746" s="1" t="n">
        <v>65277</v>
      </c>
      <c r="H20746" s="1" t="s">
        <v>26278</v>
      </c>
      <c r="I20746" s="1" t="n">
        <v>63689</v>
      </c>
      <c r="J20746" s="1" t="s">
        <v>24312</v>
      </c>
      <c r="K20746" s="1" t="s">
        <v>26122</v>
      </c>
    </row>
    <row r="20747" customFormat="false" ht="15" hidden="false" customHeight="true" outlineLevel="0" collapsed="false">
      <c r="A20747" s="1" t="n">
        <f aca="false">IF(IFERROR((MATCH(G20747,$G$1:$G$12712,0)),0),INDEX($A$1:$A$12712,MATCH(G20747,$G$1:$G$12712,0)),MAX($A$2:$A20746)+1)</f>
        <v>16396</v>
      </c>
      <c r="B20747" s="1" t="e">
        <f aca="false">IF(COUNTIF($G$1:$G$12712,G20747&gt;0),0,INDEX($A$1:$A$12712,MATCH(G20747,$G$1:$G$12712,0)))</f>
        <v>#N/A</v>
      </c>
      <c r="C20747" s="1" t="str">
        <f aca="false">IF(H20747="",F20747,H20747)</f>
        <v>hollins ferry csg</v>
      </c>
      <c r="G20747" s="1" t="n">
        <v>65324</v>
      </c>
      <c r="H20747" s="1" t="s">
        <v>26279</v>
      </c>
      <c r="I20747" s="1" t="n">
        <v>64641</v>
      </c>
      <c r="J20747" s="1" t="s">
        <v>26280</v>
      </c>
      <c r="K20747" s="1" t="s">
        <v>26122</v>
      </c>
    </row>
    <row r="20748" customFormat="false" ht="15" hidden="false" customHeight="true" outlineLevel="0" collapsed="false">
      <c r="A20748" s="1" t="n">
        <f aca="false">IF(IFERROR((MATCH(G20748,$G$1:$G$12712,0)),0),INDEX($A$1:$A$12712,MATCH(G20748,$G$1:$G$12712,0)),MAX($A$2:$A20747)+1)</f>
        <v>16397</v>
      </c>
      <c r="B20748" s="1" t="e">
        <f aca="false">IF(COUNTIF($G$1:$G$12712,G20748&gt;0),0,INDEX($A$1:$A$12712,MATCH(G20748,$G$1:$G$12712,0)))</f>
        <v>#N/A</v>
      </c>
      <c r="C20748" s="1" t="str">
        <f aca="false">IF(H20748="",F20748,H20748)</f>
        <v>mtn. solar 4 (csg)</v>
      </c>
      <c r="G20748" s="1" t="n">
        <v>65178</v>
      </c>
      <c r="H20748" s="1" t="s">
        <v>26281</v>
      </c>
      <c r="I20748" s="1" t="n">
        <v>60531</v>
      </c>
      <c r="J20748" s="1" t="s">
        <v>23214</v>
      </c>
      <c r="K20748" s="1" t="s">
        <v>26122</v>
      </c>
    </row>
    <row r="20749" customFormat="false" ht="15" hidden="false" customHeight="true" outlineLevel="0" collapsed="false">
      <c r="A20749" s="1" t="n">
        <f aca="false">IF(IFERROR((MATCH(G20749,$G$1:$G$12712,0)),0),INDEX($A$1:$A$12712,MATCH(G20749,$G$1:$G$12712,0)),MAX($A$2:$A20748)+1)</f>
        <v>16398</v>
      </c>
      <c r="B20749" s="1" t="e">
        <f aca="false">IF(COUNTIF($G$1:$G$12712,G20749&gt;0),0,INDEX($A$1:$A$12712,MATCH(G20749,$G$1:$G$12712,0)))</f>
        <v>#N/A</v>
      </c>
      <c r="C20749" s="1" t="str">
        <f aca="false">IF(H20749="",F20749,H20749)</f>
        <v>venture 2 - 1b</v>
      </c>
      <c r="G20749" s="1" t="n">
        <v>65235</v>
      </c>
      <c r="H20749" s="1" t="s">
        <v>26282</v>
      </c>
      <c r="I20749" s="1" t="n">
        <v>64550</v>
      </c>
      <c r="J20749" s="1" t="s">
        <v>26283</v>
      </c>
      <c r="K20749" s="1" t="s">
        <v>26122</v>
      </c>
    </row>
    <row r="20750" customFormat="false" ht="15" hidden="false" customHeight="true" outlineLevel="0" collapsed="false">
      <c r="A20750" s="1" t="n">
        <f aca="false">IF(IFERROR((MATCH(G20750,$G$1:$G$12712,0)),0),INDEX($A$1:$A$12712,MATCH(G20750,$G$1:$G$12712,0)),MAX($A$2:$A20749)+1)</f>
        <v>16399</v>
      </c>
      <c r="B20750" s="1" t="e">
        <f aca="false">IF(COUNTIF($G$1:$G$12712,G20750&gt;0),0,INDEX($A$1:$A$12712,MATCH(G20750,$G$1:$G$12712,0)))</f>
        <v>#N/A</v>
      </c>
      <c r="C20750" s="1" t="str">
        <f aca="false">IF(H20750="",F20750,H20750)</f>
        <v>chambers 4 - eastvale dca2</v>
      </c>
      <c r="G20750" s="1" t="n">
        <v>65255</v>
      </c>
      <c r="H20750" s="1" t="s">
        <v>26284</v>
      </c>
      <c r="I20750" s="1" t="n">
        <v>61944</v>
      </c>
      <c r="J20750" s="1" t="s">
        <v>23043</v>
      </c>
      <c r="K20750" s="1" t="s">
        <v>26122</v>
      </c>
    </row>
    <row r="20751" customFormat="false" ht="15" hidden="false" customHeight="true" outlineLevel="0" collapsed="false">
      <c r="A20751" s="1" t="n">
        <f aca="false">IF(IFERROR((MATCH(G20751,$G$1:$G$12712,0)),0),INDEX($A$1:$A$12712,MATCH(G20751,$G$1:$G$12712,0)),MAX($A$2:$A20750)+1)</f>
        <v>16400</v>
      </c>
      <c r="B20751" s="1" t="e">
        <f aca="false">IF(COUNTIF($G$1:$G$12712,G20751&gt;0),0,INDEX($A$1:$A$12712,MATCH(G20751,$G$1:$G$12712,0)))</f>
        <v>#N/A</v>
      </c>
      <c r="C20751" s="1" t="str">
        <f aca="false">IF(H20751="",F20751,H20751)</f>
        <v>fremont - kato rd</v>
      </c>
      <c r="G20751" s="1" t="n">
        <v>65131</v>
      </c>
      <c r="H20751" s="1" t="s">
        <v>26285</v>
      </c>
      <c r="I20751" s="1" t="n">
        <v>60947</v>
      </c>
      <c r="J20751" s="1" t="s">
        <v>23655</v>
      </c>
      <c r="K20751" s="1" t="s">
        <v>26122</v>
      </c>
    </row>
    <row r="20752" customFormat="false" ht="15" hidden="false" customHeight="true" outlineLevel="0" collapsed="false">
      <c r="A20752" s="1" t="n">
        <f aca="false">IF(IFERROR((MATCH(G20752,$G$1:$G$12712,0)),0),INDEX($A$1:$A$12712,MATCH(G20752,$G$1:$G$12712,0)),MAX($A$2:$A20751)+1)</f>
        <v>16401</v>
      </c>
      <c r="B20752" s="1" t="e">
        <f aca="false">IF(COUNTIF($G$1:$G$12712,G20752&gt;0),0,INDEX($A$1:$A$12712,MATCH(G20752,$G$1:$G$12712,0)))</f>
        <v>#N/A</v>
      </c>
      <c r="C20752" s="1" t="str">
        <f aca="false">IF(H20752="",F20752,H20752)</f>
        <v>emery shute solar one</v>
      </c>
      <c r="G20752" s="1" t="n">
        <v>65045</v>
      </c>
      <c r="H20752" s="1" t="s">
        <v>26286</v>
      </c>
      <c r="I20752" s="1" t="n">
        <v>64457</v>
      </c>
      <c r="J20752" s="1" t="s">
        <v>26165</v>
      </c>
      <c r="K20752" s="1" t="s">
        <v>26122</v>
      </c>
    </row>
    <row r="20753" customFormat="false" ht="15" hidden="false" customHeight="true" outlineLevel="0" collapsed="false">
      <c r="A20753" s="1" t="n">
        <f aca="false">IF(IFERROR((MATCH(G20753,$G$1:$G$12712,0)),0),INDEX($A$1:$A$12712,MATCH(G20753,$G$1:$G$12712,0)),MAX($A$2:$A20752)+1)</f>
        <v>16402</v>
      </c>
      <c r="B20753" s="1" t="e">
        <f aca="false">IF(COUNTIF($G$1:$G$12712,G20753&gt;0),0,INDEX($A$1:$A$12712,MATCH(G20753,$G$1:$G$12712,0)))</f>
        <v>#N/A</v>
      </c>
      <c r="C20753" s="1" t="str">
        <f aca="false">IF(H20753="",F20753,H20753)</f>
        <v>indian river hydro</v>
      </c>
      <c r="G20753" s="1" t="n">
        <v>65294</v>
      </c>
      <c r="H20753" s="1" t="s">
        <v>26287</v>
      </c>
      <c r="I20753" s="1" t="n">
        <v>57280</v>
      </c>
      <c r="J20753" s="1" t="s">
        <v>26288</v>
      </c>
      <c r="K20753" s="1" t="s">
        <v>26122</v>
      </c>
    </row>
    <row r="20754" customFormat="false" ht="15" hidden="false" customHeight="true" outlineLevel="0" collapsed="false">
      <c r="A20754" s="1" t="n">
        <f aca="false">IF(IFERROR((MATCH(G20754,$G$1:$G$12712,0)),0),INDEX($A$1:$A$12712,MATCH(G20754,$G$1:$G$12712,0)),MAX($A$2:$A20753)+1)</f>
        <v>16403</v>
      </c>
      <c r="B20754" s="1" t="e">
        <f aca="false">IF(COUNTIF($G$1:$G$12712,G20754&gt;0),0,INDEX($A$1:$A$12712,MATCH(G20754,$G$1:$G$12712,0)))</f>
        <v>#N/A</v>
      </c>
      <c r="C20754" s="1" t="str">
        <f aca="false">IF(H20754="",F20754,H20754)</f>
        <v>asa clayton ny solar i llc</v>
      </c>
      <c r="G20754" s="1" t="n">
        <v>65161</v>
      </c>
      <c r="H20754" s="1" t="s">
        <v>26289</v>
      </c>
      <c r="I20754" s="1" t="n">
        <v>64532</v>
      </c>
      <c r="J20754" s="1" t="s">
        <v>26289</v>
      </c>
      <c r="K20754" s="1" t="s">
        <v>26122</v>
      </c>
    </row>
    <row r="20755" customFormat="false" ht="15" hidden="false" customHeight="true" outlineLevel="0" collapsed="false">
      <c r="A20755" s="1" t="n">
        <f aca="false">IF(IFERROR((MATCH(G20755,$G$1:$G$12712,0)),0),INDEX($A$1:$A$12712,MATCH(G20755,$G$1:$G$12712,0)),MAX($A$2:$A20754)+1)</f>
        <v>16404</v>
      </c>
      <c r="B20755" s="1" t="e">
        <f aca="false">IF(COUNTIF($G$1:$G$12712,G20755&gt;0),0,INDEX($A$1:$A$12712,MATCH(G20755,$G$1:$G$12712,0)))</f>
        <v>#N/A</v>
      </c>
      <c r="C20755" s="1" t="str">
        <f aca="false">IF(H20755="",F20755,H20755)</f>
        <v>wal5388</v>
      </c>
      <c r="G20755" s="1" t="n">
        <v>64957</v>
      </c>
      <c r="H20755" s="1" t="s">
        <v>26290</v>
      </c>
      <c r="I20755" s="1" t="n">
        <v>64315</v>
      </c>
      <c r="J20755" s="1" t="s">
        <v>25752</v>
      </c>
      <c r="K20755" s="1" t="s">
        <v>26122</v>
      </c>
    </row>
    <row r="20756" customFormat="false" ht="15" hidden="false" customHeight="true" outlineLevel="0" collapsed="false">
      <c r="A20756" s="1" t="n">
        <f aca="false">IF(IFERROR((MATCH(G20756,$G$1:$G$12712,0)),0),INDEX($A$1:$A$12712,MATCH(G20756,$G$1:$G$12712,0)),MAX($A$2:$A20755)+1)</f>
        <v>16405</v>
      </c>
      <c r="B20756" s="1" t="e">
        <f aca="false">IF(COUNTIF($G$1:$G$12712,G20756&gt;0),0,INDEX($A$1:$A$12712,MATCH(G20756,$G$1:$G$12712,0)))</f>
        <v>#N/A</v>
      </c>
      <c r="C20756" s="1" t="str">
        <f aca="false">IF(H20756="",F20756,H20756)</f>
        <v>wal3777</v>
      </c>
      <c r="G20756" s="1" t="n">
        <v>64938</v>
      </c>
      <c r="H20756" s="1" t="s">
        <v>26291</v>
      </c>
      <c r="I20756" s="1" t="n">
        <v>64315</v>
      </c>
      <c r="J20756" s="1" t="s">
        <v>25752</v>
      </c>
      <c r="K20756" s="1" t="s">
        <v>26122</v>
      </c>
    </row>
    <row r="20757" customFormat="false" ht="15" hidden="false" customHeight="true" outlineLevel="0" collapsed="false">
      <c r="A20757" s="1" t="n">
        <f aca="false">IF(IFERROR((MATCH(G20757,$G$1:$G$12712,0)),0),INDEX($A$1:$A$12712,MATCH(G20757,$G$1:$G$12712,0)),MAX($A$2:$A20756)+1)</f>
        <v>16406</v>
      </c>
      <c r="B20757" s="1" t="e">
        <f aca="false">IF(COUNTIF($G$1:$G$12712,G20757&gt;0),0,INDEX($A$1:$A$12712,MATCH(G20757,$G$1:$G$12712,0)))</f>
        <v>#N/A</v>
      </c>
      <c r="C20757" s="1" t="str">
        <f aca="false">IF(H20757="",F20757,H20757)</f>
        <v>wal5311</v>
      </c>
      <c r="G20757" s="1" t="n">
        <v>64954</v>
      </c>
      <c r="H20757" s="1" t="s">
        <v>26292</v>
      </c>
      <c r="I20757" s="1" t="n">
        <v>64315</v>
      </c>
      <c r="J20757" s="1" t="s">
        <v>25752</v>
      </c>
      <c r="K20757" s="1" t="s">
        <v>26122</v>
      </c>
    </row>
    <row r="20758" customFormat="false" ht="15" hidden="false" customHeight="true" outlineLevel="0" collapsed="false">
      <c r="A20758" s="1" t="n">
        <f aca="false">IF(IFERROR((MATCH(G20758,$G$1:$G$12712,0)),0),INDEX($A$1:$A$12712,MATCH(G20758,$G$1:$G$12712,0)),MAX($A$2:$A20757)+1)</f>
        <v>16407</v>
      </c>
      <c r="B20758" s="1" t="e">
        <f aca="false">IF(COUNTIF($G$1:$G$12712,G20758&gt;0),0,INDEX($A$1:$A$12712,MATCH(G20758,$G$1:$G$12712,0)))</f>
        <v>#N/A</v>
      </c>
      <c r="C20758" s="1" t="str">
        <f aca="false">IF(H20758="",F20758,H20758)</f>
        <v>west village solar - array 2</v>
      </c>
      <c r="G20758" s="1" t="n">
        <v>65190</v>
      </c>
      <c r="H20758" s="1" t="s">
        <v>26293</v>
      </c>
      <c r="I20758" s="1" t="n">
        <v>64539</v>
      </c>
      <c r="J20758" s="1" t="s">
        <v>26294</v>
      </c>
      <c r="K20758" s="1" t="s">
        <v>26122</v>
      </c>
    </row>
    <row r="20759" customFormat="false" ht="15" hidden="false" customHeight="true" outlineLevel="0" collapsed="false">
      <c r="A20759" s="1" t="n">
        <f aca="false">IF(IFERROR((MATCH(G20759,$G$1:$G$12712,0)),0),INDEX($A$1:$A$12712,MATCH(G20759,$G$1:$G$12712,0)),MAX($A$2:$A20758)+1)</f>
        <v>16408</v>
      </c>
      <c r="B20759" s="1" t="e">
        <f aca="false">IF(COUNTIF($G$1:$G$12712,G20759&gt;0),0,INDEX($A$1:$A$12712,MATCH(G20759,$G$1:$G$12712,0)))</f>
        <v>#N/A</v>
      </c>
      <c r="C20759" s="1" t="str">
        <f aca="false">IF(H20759="",F20759,H20759)</f>
        <v>wal3510</v>
      </c>
      <c r="G20759" s="1" t="n">
        <v>64926</v>
      </c>
      <c r="H20759" s="1" t="s">
        <v>26295</v>
      </c>
      <c r="I20759" s="1" t="n">
        <v>64315</v>
      </c>
      <c r="J20759" s="1" t="s">
        <v>25752</v>
      </c>
      <c r="K20759" s="1" t="s">
        <v>26122</v>
      </c>
    </row>
    <row r="20760" customFormat="false" ht="15" hidden="false" customHeight="true" outlineLevel="0" collapsed="false">
      <c r="A20760" s="1" t="n">
        <f aca="false">IF(IFERROR((MATCH(G20760,$G$1:$G$12712,0)),0),INDEX($A$1:$A$12712,MATCH(G20760,$G$1:$G$12712,0)),MAX($A$2:$A20759)+1)</f>
        <v>16409</v>
      </c>
      <c r="B20760" s="1" t="e">
        <f aca="false">IF(COUNTIF($G$1:$G$12712,G20760&gt;0),0,INDEX($A$1:$A$12712,MATCH(G20760,$G$1:$G$12712,0)))</f>
        <v>#N/A</v>
      </c>
      <c r="C20760" s="1" t="str">
        <f aca="false">IF(H20760="",F20760,H20760)</f>
        <v>kings river syphon</v>
      </c>
      <c r="G20760" s="1" t="n">
        <v>65033</v>
      </c>
      <c r="H20760" s="1" t="s">
        <v>26296</v>
      </c>
      <c r="I20760" s="1" t="n">
        <v>64456</v>
      </c>
      <c r="J20760" s="1" t="s">
        <v>26297</v>
      </c>
      <c r="K20760" s="1" t="s">
        <v>26122</v>
      </c>
    </row>
    <row r="20761" customFormat="false" ht="15" hidden="false" customHeight="true" outlineLevel="0" collapsed="false">
      <c r="A20761" s="1" t="n">
        <f aca="false">IF(IFERROR((MATCH(G20761,$G$1:$G$12712,0)),0),INDEX($A$1:$A$12712,MATCH(G20761,$G$1:$G$12712,0)),MAX($A$2:$A20760)+1)</f>
        <v>16410</v>
      </c>
      <c r="B20761" s="1" t="e">
        <f aca="false">IF(COUNTIF($G$1:$G$12712,G20761&gt;0),0,INDEX($A$1:$A$12712,MATCH(G20761,$G$1:$G$12712,0)))</f>
        <v>#N/A</v>
      </c>
      <c r="C20761" s="1" t="str">
        <f aca="false">IF(H20761="",F20761,H20761)</f>
        <v>wal5211</v>
      </c>
      <c r="G20761" s="1" t="n">
        <v>64952</v>
      </c>
      <c r="H20761" s="1" t="s">
        <v>26298</v>
      </c>
      <c r="I20761" s="1" t="n">
        <v>64315</v>
      </c>
      <c r="J20761" s="1" t="s">
        <v>25752</v>
      </c>
      <c r="K20761" s="1" t="s">
        <v>26122</v>
      </c>
    </row>
    <row r="20762" customFormat="false" ht="15" hidden="false" customHeight="true" outlineLevel="0" collapsed="false">
      <c r="A20762" s="1" t="n">
        <f aca="false">IF(IFERROR((MATCH(G20762,$G$1:$G$12712,0)),0),INDEX($A$1:$A$12712,MATCH(G20762,$G$1:$G$12712,0)),MAX($A$2:$A20761)+1)</f>
        <v>16411</v>
      </c>
      <c r="B20762" s="1" t="e">
        <f aca="false">IF(COUNTIF($G$1:$G$12712,G20762&gt;0),0,INDEX($A$1:$A$12712,MATCH(G20762,$G$1:$G$12712,0)))</f>
        <v>#N/A</v>
      </c>
      <c r="C20762" s="1" t="str">
        <f aca="false">IF(H20762="",F20762,H20762)</f>
        <v>sacramento point west medical offices</v>
      </c>
      <c r="G20762" s="1" t="n">
        <v>64994</v>
      </c>
      <c r="H20762" s="1" t="s">
        <v>26299</v>
      </c>
      <c r="I20762" s="1" t="n">
        <v>64453</v>
      </c>
      <c r="J20762" s="1" t="s">
        <v>26300</v>
      </c>
      <c r="K20762" s="1" t="s">
        <v>26122</v>
      </c>
    </row>
    <row r="20763" customFormat="false" ht="15" hidden="false" customHeight="true" outlineLevel="0" collapsed="false">
      <c r="A20763" s="1" t="n">
        <f aca="false">IF(IFERROR((MATCH(G20763,$G$1:$G$12712,0)),0),INDEX($A$1:$A$12712,MATCH(G20763,$G$1:$G$12712,0)),MAX($A$2:$A20762)+1)</f>
        <v>16412</v>
      </c>
      <c r="B20763" s="1" t="e">
        <f aca="false">IF(COUNTIF($G$1:$G$12712,G20763&gt;0),0,INDEX($A$1:$A$12712,MATCH(G20763,$G$1:$G$12712,0)))</f>
        <v>#N/A</v>
      </c>
      <c r="C20763" s="1" t="str">
        <f aca="false">IF(H20763="",F20763,H20763)</f>
        <v>wal3572</v>
      </c>
      <c r="G20763" s="1" t="n">
        <v>64934</v>
      </c>
      <c r="H20763" s="1" t="s">
        <v>26301</v>
      </c>
      <c r="I20763" s="1" t="n">
        <v>64315</v>
      </c>
      <c r="J20763" s="1" t="s">
        <v>25752</v>
      </c>
      <c r="K20763" s="1" t="s">
        <v>26122</v>
      </c>
    </row>
    <row r="20764" customFormat="false" ht="15" hidden="false" customHeight="true" outlineLevel="0" collapsed="false">
      <c r="A20764" s="1" t="n">
        <f aca="false">IF(IFERROR((MATCH(G20764,$G$1:$G$12712,0)),0),INDEX($A$1:$A$12712,MATCH(G20764,$G$1:$G$12712,0)),MAX($A$2:$A20763)+1)</f>
        <v>16413</v>
      </c>
      <c r="B20764" s="1" t="e">
        <f aca="false">IF(COUNTIF($G$1:$G$12712,G20764&gt;0),0,INDEX($A$1:$A$12712,MATCH(G20764,$G$1:$G$12712,0)))</f>
        <v>#N/A</v>
      </c>
      <c r="C20764" s="1" t="str">
        <f aca="false">IF(H20764="",F20764,H20764)</f>
        <v>woburn</v>
      </c>
      <c r="G20764" s="1" t="n">
        <v>65216</v>
      </c>
      <c r="H20764" s="1" t="s">
        <v>26302</v>
      </c>
      <c r="I20764" s="1" t="n">
        <v>60025</v>
      </c>
      <c r="J20764" s="1" t="s">
        <v>21020</v>
      </c>
      <c r="K20764" s="1" t="s">
        <v>26122</v>
      </c>
    </row>
    <row r="20765" customFormat="false" ht="15" hidden="false" customHeight="true" outlineLevel="0" collapsed="false">
      <c r="A20765" s="1" t="n">
        <f aca="false">IF(IFERROR((MATCH(G20765,$G$1:$G$12712,0)),0),INDEX($A$1:$A$12712,MATCH(G20765,$G$1:$G$12712,0)),MAX($A$2:$A20764)+1)</f>
        <v>16414</v>
      </c>
      <c r="B20765" s="1" t="e">
        <f aca="false">IF(COUNTIF($G$1:$G$12712,G20765&gt;0),0,INDEX($A$1:$A$12712,MATCH(G20765,$G$1:$G$12712,0)))</f>
        <v>#N/A</v>
      </c>
      <c r="C20765" s="1" t="str">
        <f aca="false">IF(H20765="",F20765,H20765)</f>
        <v>wal4279</v>
      </c>
      <c r="G20765" s="1" t="n">
        <v>64941</v>
      </c>
      <c r="H20765" s="1" t="s">
        <v>26303</v>
      </c>
      <c r="I20765" s="1" t="n">
        <v>64315</v>
      </c>
      <c r="J20765" s="1" t="s">
        <v>25752</v>
      </c>
      <c r="K20765" s="1" t="s">
        <v>26122</v>
      </c>
    </row>
    <row r="20766" customFormat="false" ht="15" hidden="false" customHeight="true" outlineLevel="0" collapsed="false">
      <c r="A20766" s="1" t="n">
        <f aca="false">IF(IFERROR((MATCH(G20766,$G$1:$G$12712,0)),0),INDEX($A$1:$A$12712,MATCH(G20766,$G$1:$G$12712,0)),MAX($A$2:$A20765)+1)</f>
        <v>16415</v>
      </c>
      <c r="B20766" s="1" t="e">
        <f aca="false">IF(COUNTIF($G$1:$G$12712,G20766&gt;0),0,INDEX($A$1:$A$12712,MATCH(G20766,$G$1:$G$12712,0)))</f>
        <v>#N/A</v>
      </c>
      <c r="C20766" s="1" t="str">
        <f aca="false">IF(H20766="",F20766,H20766)</f>
        <v>wal5080</v>
      </c>
      <c r="G20766" s="1" t="n">
        <v>64948</v>
      </c>
      <c r="H20766" s="1" t="s">
        <v>26304</v>
      </c>
      <c r="I20766" s="1" t="n">
        <v>64315</v>
      </c>
      <c r="J20766" s="1" t="s">
        <v>25752</v>
      </c>
      <c r="K20766" s="1" t="s">
        <v>26122</v>
      </c>
    </row>
    <row r="20767" customFormat="false" ht="15" hidden="false" customHeight="true" outlineLevel="0" collapsed="false">
      <c r="A20767" s="1" t="n">
        <f aca="false">IF(IFERROR((MATCH(G20767,$G$1:$G$12712,0)),0),INDEX($A$1:$A$12712,MATCH(G20767,$G$1:$G$12712,0)),MAX($A$2:$A20766)+1)</f>
        <v>16416</v>
      </c>
      <c r="B20767" s="1" t="e">
        <f aca="false">IF(COUNTIF($G$1:$G$12712,G20767&gt;0),0,INDEX($A$1:$A$12712,MATCH(G20767,$G$1:$G$12712,0)))</f>
        <v>#N/A</v>
      </c>
      <c r="C20767" s="1" t="str">
        <f aca="false">IF(H20767="",F20767,H20767)</f>
        <v>wal5045</v>
      </c>
      <c r="G20767" s="1" t="n">
        <v>64947</v>
      </c>
      <c r="H20767" s="1" t="s">
        <v>26305</v>
      </c>
      <c r="I20767" s="1" t="n">
        <v>64315</v>
      </c>
      <c r="J20767" s="1" t="s">
        <v>25752</v>
      </c>
      <c r="K20767" s="1" t="s">
        <v>26122</v>
      </c>
    </row>
    <row r="20768" customFormat="false" ht="15" hidden="false" customHeight="true" outlineLevel="0" collapsed="false">
      <c r="A20768" s="1" t="n">
        <f aca="false">IF(IFERROR((MATCH(G20768,$G$1:$G$12712,0)),0),INDEX($A$1:$A$12712,MATCH(G20768,$G$1:$G$12712,0)),MAX($A$2:$A20767)+1)</f>
        <v>16417</v>
      </c>
      <c r="B20768" s="1" t="e">
        <f aca="false">IF(COUNTIF($G$1:$G$12712,G20768&gt;0),0,INDEX($A$1:$A$12712,MATCH(G20768,$G$1:$G$12712,0)))</f>
        <v>#N/A</v>
      </c>
      <c r="C20768" s="1" t="str">
        <f aca="false">IF(H20768="",F20768,H20768)</f>
        <v>wal4298</v>
      </c>
      <c r="G20768" s="1" t="n">
        <v>64942</v>
      </c>
      <c r="H20768" s="1" t="s">
        <v>26306</v>
      </c>
      <c r="I20768" s="1" t="n">
        <v>64315</v>
      </c>
      <c r="J20768" s="1" t="s">
        <v>25752</v>
      </c>
      <c r="K20768" s="1" t="s">
        <v>26122</v>
      </c>
    </row>
    <row r="20769" customFormat="false" ht="15" hidden="false" customHeight="true" outlineLevel="0" collapsed="false">
      <c r="A20769" s="1" t="n">
        <f aca="false">IF(IFERROR((MATCH(G20769,$G$1:$G$12712,0)),0),INDEX($A$1:$A$12712,MATCH(G20769,$G$1:$G$12712,0)),MAX($A$2:$A20768)+1)</f>
        <v>16418</v>
      </c>
      <c r="B20769" s="1" t="e">
        <f aca="false">IF(COUNTIF($G$1:$G$12712,G20769&gt;0),0,INDEX($A$1:$A$12712,MATCH(G20769,$G$1:$G$12712,0)))</f>
        <v>#N/A</v>
      </c>
      <c r="C20769" s="1" t="str">
        <f aca="false">IF(H20769="",F20769,H20769)</f>
        <v>wal3773</v>
      </c>
      <c r="G20769" s="1" t="n">
        <v>64937</v>
      </c>
      <c r="H20769" s="1" t="s">
        <v>26307</v>
      </c>
      <c r="I20769" s="1" t="n">
        <v>64315</v>
      </c>
      <c r="J20769" s="1" t="s">
        <v>25752</v>
      </c>
      <c r="K20769" s="1" t="s">
        <v>26122</v>
      </c>
    </row>
    <row r="20770" customFormat="false" ht="15" hidden="false" customHeight="true" outlineLevel="0" collapsed="false">
      <c r="A20770" s="1" t="n">
        <f aca="false">IF(IFERROR((MATCH(G20770,$G$1:$G$12712,0)),0),INDEX($A$1:$A$12712,MATCH(G20770,$G$1:$G$12712,0)),MAX($A$2:$A20769)+1)</f>
        <v>16419</v>
      </c>
      <c r="B20770" s="1" t="e">
        <f aca="false">IF(COUNTIF($G$1:$G$12712,G20770&gt;0),0,INDEX($A$1:$A$12712,MATCH(G20770,$G$1:$G$12712,0)))</f>
        <v>#N/A</v>
      </c>
      <c r="C20770" s="1" t="str">
        <f aca="false">IF(H20770="",F20770,H20770)</f>
        <v>wal3631</v>
      </c>
      <c r="G20770" s="1" t="n">
        <v>64936</v>
      </c>
      <c r="H20770" s="1" t="s">
        <v>26308</v>
      </c>
      <c r="I20770" s="1" t="n">
        <v>64315</v>
      </c>
      <c r="J20770" s="1" t="s">
        <v>25752</v>
      </c>
      <c r="K20770" s="1" t="s">
        <v>26122</v>
      </c>
    </row>
    <row r="20771" customFormat="false" ht="15" hidden="false" customHeight="true" outlineLevel="0" collapsed="false">
      <c r="A20771" s="1" t="n">
        <f aca="false">IF(IFERROR((MATCH(G20771,$G$1:$G$12712,0)),0),INDEX($A$1:$A$12712,MATCH(G20771,$G$1:$G$12712,0)),MAX($A$2:$A20770)+1)</f>
        <v>16420</v>
      </c>
      <c r="B20771" s="1" t="e">
        <f aca="false">IF(COUNTIF($G$1:$G$12712,G20771&gt;0),0,INDEX($A$1:$A$12712,MATCH(G20771,$G$1:$G$12712,0)))</f>
        <v>#N/A</v>
      </c>
      <c r="C20771" s="1" t="str">
        <f aca="false">IF(H20771="",F20771,H20771)</f>
        <v>wal3584</v>
      </c>
      <c r="G20771" s="1" t="n">
        <v>64935</v>
      </c>
      <c r="H20771" s="1" t="s">
        <v>26309</v>
      </c>
      <c r="I20771" s="1" t="n">
        <v>64315</v>
      </c>
      <c r="J20771" s="1" t="s">
        <v>25752</v>
      </c>
      <c r="K20771" s="1" t="s">
        <v>26122</v>
      </c>
    </row>
    <row r="20772" customFormat="false" ht="15" hidden="false" customHeight="true" outlineLevel="0" collapsed="false">
      <c r="A20772" s="1" t="n">
        <f aca="false">IF(IFERROR((MATCH(G20772,$G$1:$G$12712,0)),0),INDEX($A$1:$A$12712,MATCH(G20772,$G$1:$G$12712,0)),MAX($A$2:$A20771)+1)</f>
        <v>16421</v>
      </c>
      <c r="B20772" s="1" t="e">
        <f aca="false">IF(COUNTIF($G$1:$G$12712,G20772&gt;0),0,INDEX($A$1:$A$12712,MATCH(G20772,$G$1:$G$12712,0)))</f>
        <v>#N/A</v>
      </c>
      <c r="C20772" s="1" t="str">
        <f aca="false">IF(H20772="",F20772,H20772)</f>
        <v>wal3827</v>
      </c>
      <c r="G20772" s="1" t="n">
        <v>64939</v>
      </c>
      <c r="H20772" s="1" t="s">
        <v>26310</v>
      </c>
      <c r="I20772" s="1" t="n">
        <v>64315</v>
      </c>
      <c r="J20772" s="1" t="s">
        <v>25752</v>
      </c>
      <c r="K20772" s="1" t="s">
        <v>26122</v>
      </c>
    </row>
    <row r="20773" customFormat="false" ht="15" hidden="false" customHeight="true" outlineLevel="0" collapsed="false">
      <c r="A20773" s="1" t="n">
        <f aca="false">IF(IFERROR((MATCH(G20773,$G$1:$G$12712,0)),0),INDEX($A$1:$A$12712,MATCH(G20773,$G$1:$G$12712,0)),MAX($A$2:$A20772)+1)</f>
        <v>16422</v>
      </c>
      <c r="B20773" s="1" t="e">
        <f aca="false">IF(COUNTIF($G$1:$G$12712,G20773&gt;0),0,INDEX($A$1:$A$12712,MATCH(G20773,$G$1:$G$12712,0)))</f>
        <v>#N/A</v>
      </c>
      <c r="C20773" s="1" t="str">
        <f aca="false">IF(H20773="",F20773,H20773)</f>
        <v>heb00038</v>
      </c>
      <c r="G20773" s="1" t="n">
        <v>65263</v>
      </c>
      <c r="H20773" s="1" t="s">
        <v>26311</v>
      </c>
      <c r="I20773" s="1" t="n">
        <v>64449</v>
      </c>
      <c r="J20773" s="1" t="s">
        <v>26312</v>
      </c>
      <c r="K20773" s="1" t="s">
        <v>26122</v>
      </c>
    </row>
    <row r="20774" customFormat="false" ht="15" hidden="false" customHeight="true" outlineLevel="0" collapsed="false">
      <c r="A20774" s="1" t="n">
        <f aca="false">IF(IFERROR((MATCH(G20774,$G$1:$G$12712,0)),0),INDEX($A$1:$A$12712,MATCH(G20774,$G$1:$G$12712,0)),MAX($A$2:$A20773)+1)</f>
        <v>16423</v>
      </c>
      <c r="B20774" s="1" t="e">
        <f aca="false">IF(COUNTIF($G$1:$G$12712,G20774&gt;0),0,INDEX($A$1:$A$12712,MATCH(G20774,$G$1:$G$12712,0)))</f>
        <v>#N/A</v>
      </c>
      <c r="C20774" s="1" t="str">
        <f aca="false">IF(H20774="",F20774,H20774)</f>
        <v>heb00020</v>
      </c>
      <c r="G20774" s="1" t="n">
        <v>65261</v>
      </c>
      <c r="H20774" s="1" t="s">
        <v>26313</v>
      </c>
      <c r="I20774" s="1" t="n">
        <v>64449</v>
      </c>
      <c r="J20774" s="1" t="s">
        <v>26312</v>
      </c>
      <c r="K20774" s="1" t="s">
        <v>26122</v>
      </c>
    </row>
    <row r="20775" customFormat="false" ht="15" hidden="false" customHeight="true" outlineLevel="0" collapsed="false">
      <c r="A20775" s="1" t="n">
        <f aca="false">IF(IFERROR((MATCH(G20775,$G$1:$G$12712,0)),0),INDEX($A$1:$A$12712,MATCH(G20775,$G$1:$G$12712,0)),MAX($A$2:$A20774)+1)</f>
        <v>16424</v>
      </c>
      <c r="B20775" s="1" t="e">
        <f aca="false">IF(COUNTIF($G$1:$G$12712,G20775&gt;0),0,INDEX($A$1:$A$12712,MATCH(G20775,$G$1:$G$12712,0)))</f>
        <v>#N/A</v>
      </c>
      <c r="C20775" s="1" t="str">
        <f aca="false">IF(H20775="",F20775,H20775)</f>
        <v>heb00182</v>
      </c>
      <c r="G20775" s="1" t="n">
        <v>65274</v>
      </c>
      <c r="H20775" s="1" t="s">
        <v>26314</v>
      </c>
      <c r="I20775" s="1" t="n">
        <v>64449</v>
      </c>
      <c r="J20775" s="1" t="s">
        <v>26312</v>
      </c>
      <c r="K20775" s="1" t="s">
        <v>26122</v>
      </c>
    </row>
    <row r="20776" customFormat="false" ht="15" hidden="false" customHeight="true" outlineLevel="0" collapsed="false">
      <c r="A20776" s="1" t="n">
        <f aca="false">IF(IFERROR((MATCH(G20776,$G$1:$G$12712,0)),0),INDEX($A$1:$A$12712,MATCH(G20776,$G$1:$G$12712,0)),MAX($A$2:$A20775)+1)</f>
        <v>16425</v>
      </c>
      <c r="B20776" s="1" t="e">
        <f aca="false">IF(COUNTIF($G$1:$G$12712,G20776&gt;0),0,INDEX($A$1:$A$12712,MATCH(G20776,$G$1:$G$12712,0)))</f>
        <v>#N/A</v>
      </c>
      <c r="C20776" s="1" t="str">
        <f aca="false">IF(H20776="",F20776,H20776)</f>
        <v>heb00028</v>
      </c>
      <c r="G20776" s="1" t="n">
        <v>65262</v>
      </c>
      <c r="H20776" s="1" t="s">
        <v>26315</v>
      </c>
      <c r="I20776" s="1" t="n">
        <v>64449</v>
      </c>
      <c r="J20776" s="1" t="s">
        <v>26312</v>
      </c>
      <c r="K20776" s="1" t="s">
        <v>26122</v>
      </c>
    </row>
    <row r="20777" customFormat="false" ht="15" hidden="false" customHeight="true" outlineLevel="0" collapsed="false">
      <c r="A20777" s="1" t="n">
        <f aca="false">IF(IFERROR((MATCH(G20777,$G$1:$G$12712,0)),0),INDEX($A$1:$A$12712,MATCH(G20777,$G$1:$G$12712,0)),MAX($A$2:$A20776)+1)</f>
        <v>16426</v>
      </c>
      <c r="B20777" s="1" t="e">
        <f aca="false">IF(COUNTIF($G$1:$G$12712,G20777&gt;0),0,INDEX($A$1:$A$12712,MATCH(G20777,$G$1:$G$12712,0)))</f>
        <v>#N/A</v>
      </c>
      <c r="C20777" s="1" t="str">
        <f aca="false">IF(H20777="",F20777,H20777)</f>
        <v>wal4538</v>
      </c>
      <c r="G20777" s="1" t="n">
        <v>64946</v>
      </c>
      <c r="H20777" s="1" t="s">
        <v>26316</v>
      </c>
      <c r="I20777" s="1" t="n">
        <v>64315</v>
      </c>
      <c r="J20777" s="1" t="s">
        <v>25752</v>
      </c>
      <c r="K20777" s="1" t="s">
        <v>26122</v>
      </c>
    </row>
    <row r="20778" customFormat="false" ht="15" hidden="false" customHeight="true" outlineLevel="0" collapsed="false">
      <c r="A20778" s="1" t="n">
        <f aca="false">IF(IFERROR((MATCH(G20778,$G$1:$G$12712,0)),0),INDEX($A$1:$A$12712,MATCH(G20778,$G$1:$G$12712,0)),MAX($A$2:$A20777)+1)</f>
        <v>16427</v>
      </c>
      <c r="B20778" s="1" t="e">
        <f aca="false">IF(COUNTIF($G$1:$G$12712,G20778&gt;0),0,INDEX($A$1:$A$12712,MATCH(G20778,$G$1:$G$12712,0)))</f>
        <v>#N/A</v>
      </c>
      <c r="C20778" s="1" t="str">
        <f aca="false">IF(H20778="",F20778,H20778)</f>
        <v>wal4526</v>
      </c>
      <c r="G20778" s="1" t="n">
        <v>64945</v>
      </c>
      <c r="H20778" s="1" t="s">
        <v>26317</v>
      </c>
      <c r="I20778" s="1" t="n">
        <v>64315</v>
      </c>
      <c r="J20778" s="1" t="s">
        <v>25752</v>
      </c>
      <c r="K20778" s="1" t="s">
        <v>26122</v>
      </c>
    </row>
    <row r="20779" customFormat="false" ht="15" hidden="false" customHeight="true" outlineLevel="0" collapsed="false">
      <c r="A20779" s="1" t="n">
        <f aca="false">IF(IFERROR((MATCH(G20779,$G$1:$G$12712,0)),0),INDEX($A$1:$A$12712,MATCH(G20779,$G$1:$G$12712,0)),MAX($A$2:$A20778)+1)</f>
        <v>16428</v>
      </c>
      <c r="B20779" s="1" t="e">
        <f aca="false">IF(COUNTIF($G$1:$G$12712,G20779&gt;0),0,INDEX($A$1:$A$12712,MATCH(G20779,$G$1:$G$12712,0)))</f>
        <v>#N/A</v>
      </c>
      <c r="C20779" s="1" t="str">
        <f aca="false">IF(H20779="",F20779,H20779)</f>
        <v>heb00110</v>
      </c>
      <c r="G20779" s="1" t="n">
        <v>65269</v>
      </c>
      <c r="H20779" s="1" t="s">
        <v>26318</v>
      </c>
      <c r="I20779" s="1" t="n">
        <v>64449</v>
      </c>
      <c r="J20779" s="1" t="s">
        <v>26312</v>
      </c>
      <c r="K20779" s="1" t="s">
        <v>26122</v>
      </c>
    </row>
    <row r="20780" customFormat="false" ht="15" hidden="false" customHeight="true" outlineLevel="0" collapsed="false">
      <c r="A20780" s="1" t="n">
        <f aca="false">IF(IFERROR((MATCH(G20780,$G$1:$G$12712,0)),0),INDEX($A$1:$A$12712,MATCH(G20780,$G$1:$G$12712,0)),MAX($A$2:$A20779)+1)</f>
        <v>16429</v>
      </c>
      <c r="B20780" s="1" t="e">
        <f aca="false">IF(COUNTIF($G$1:$G$12712,G20780&gt;0),0,INDEX($A$1:$A$12712,MATCH(G20780,$G$1:$G$12712,0)))</f>
        <v>#N/A</v>
      </c>
      <c r="C20780" s="1" t="str">
        <f aca="false">IF(H20780="",F20780,H20780)</f>
        <v>heb00109</v>
      </c>
      <c r="G20780" s="1" t="n">
        <v>65268</v>
      </c>
      <c r="H20780" s="1" t="s">
        <v>26319</v>
      </c>
      <c r="I20780" s="1" t="n">
        <v>64449</v>
      </c>
      <c r="J20780" s="1" t="s">
        <v>26312</v>
      </c>
      <c r="K20780" s="1" t="s">
        <v>26122</v>
      </c>
    </row>
    <row r="20781" customFormat="false" ht="15" hidden="false" customHeight="true" outlineLevel="0" collapsed="false">
      <c r="A20781" s="1" t="n">
        <f aca="false">IF(IFERROR((MATCH(G20781,$G$1:$G$12712,0)),0),INDEX($A$1:$A$12712,MATCH(G20781,$G$1:$G$12712,0)),MAX($A$2:$A20780)+1)</f>
        <v>16430</v>
      </c>
      <c r="B20781" s="1" t="e">
        <f aca="false">IF(COUNTIF($G$1:$G$12712,G20781&gt;0),0,INDEX($A$1:$A$12712,MATCH(G20781,$G$1:$G$12712,0)))</f>
        <v>#N/A</v>
      </c>
      <c r="C20781" s="1" t="str">
        <f aca="false">IF(H20781="",F20781,H20781)</f>
        <v>wal4512</v>
      </c>
      <c r="G20781" s="1" t="n">
        <v>64944</v>
      </c>
      <c r="H20781" s="1" t="s">
        <v>26320</v>
      </c>
      <c r="I20781" s="1" t="n">
        <v>64315</v>
      </c>
      <c r="J20781" s="1" t="s">
        <v>25752</v>
      </c>
      <c r="K20781" s="1" t="s">
        <v>26122</v>
      </c>
    </row>
    <row r="20782" customFormat="false" ht="15" hidden="false" customHeight="true" outlineLevel="0" collapsed="false">
      <c r="A20782" s="1" t="n">
        <f aca="false">IF(IFERROR((MATCH(G20782,$G$1:$G$12712,0)),0),INDEX($A$1:$A$12712,MATCH(G20782,$G$1:$G$12712,0)),MAX($A$2:$A20781)+1)</f>
        <v>16431</v>
      </c>
      <c r="B20782" s="1" t="e">
        <f aca="false">IF(COUNTIF($G$1:$G$12712,G20782&gt;0),0,INDEX($A$1:$A$12712,MATCH(G20782,$G$1:$G$12712,0)))</f>
        <v>#N/A</v>
      </c>
      <c r="C20782" s="1" t="str">
        <f aca="false">IF(H20782="",F20782,H20782)</f>
        <v>wal4509</v>
      </c>
      <c r="G20782" s="1" t="n">
        <v>64943</v>
      </c>
      <c r="H20782" s="1" t="s">
        <v>26321</v>
      </c>
      <c r="I20782" s="1" t="n">
        <v>64315</v>
      </c>
      <c r="J20782" s="1" t="s">
        <v>25752</v>
      </c>
      <c r="K20782" s="1" t="s">
        <v>26122</v>
      </c>
    </row>
    <row r="20783" customFormat="false" ht="15" hidden="false" customHeight="true" outlineLevel="0" collapsed="false">
      <c r="A20783" s="1" t="n">
        <f aca="false">IF(IFERROR((MATCH(G20783,$G$1:$G$12712,0)),0),INDEX($A$1:$A$12712,MATCH(G20783,$G$1:$G$12712,0)),MAX($A$2:$A20782)+1)</f>
        <v>16432</v>
      </c>
      <c r="B20783" s="1" t="e">
        <f aca="false">IF(COUNTIF($G$1:$G$12712,G20783&gt;0),0,INDEX($A$1:$A$12712,MATCH(G20783,$G$1:$G$12712,0)))</f>
        <v>#N/A</v>
      </c>
      <c r="C20783" s="1" t="str">
        <f aca="false">IF(H20783="",F20783,H20783)</f>
        <v>heb00099</v>
      </c>
      <c r="G20783" s="1" t="n">
        <v>65267</v>
      </c>
      <c r="H20783" s="1" t="s">
        <v>26322</v>
      </c>
      <c r="I20783" s="1" t="n">
        <v>64449</v>
      </c>
      <c r="J20783" s="1" t="s">
        <v>26312</v>
      </c>
      <c r="K20783" s="1" t="s">
        <v>26122</v>
      </c>
    </row>
    <row r="20784" customFormat="false" ht="15" hidden="false" customHeight="true" outlineLevel="0" collapsed="false">
      <c r="A20784" s="1" t="n">
        <f aca="false">IF(IFERROR((MATCH(G20784,$G$1:$G$12712,0)),0),INDEX($A$1:$A$12712,MATCH(G20784,$G$1:$G$12712,0)),MAX($A$2:$A20783)+1)</f>
        <v>16433</v>
      </c>
      <c r="B20784" s="1" t="e">
        <f aca="false">IF(COUNTIF($G$1:$G$12712,G20784&gt;0),0,INDEX($A$1:$A$12712,MATCH(G20784,$G$1:$G$12712,0)))</f>
        <v>#N/A</v>
      </c>
      <c r="C20784" s="1" t="str">
        <f aca="false">IF(H20784="",F20784,H20784)</f>
        <v>heb00070</v>
      </c>
      <c r="G20784" s="1" t="n">
        <v>65266</v>
      </c>
      <c r="H20784" s="1" t="s">
        <v>26323</v>
      </c>
      <c r="I20784" s="1" t="n">
        <v>64449</v>
      </c>
      <c r="J20784" s="1" t="s">
        <v>26312</v>
      </c>
      <c r="K20784" s="1" t="s">
        <v>26122</v>
      </c>
    </row>
    <row r="20785" customFormat="false" ht="15" hidden="false" customHeight="true" outlineLevel="0" collapsed="false">
      <c r="A20785" s="1" t="n">
        <f aca="false">IF(IFERROR((MATCH(G20785,$G$1:$G$12712,0)),0),INDEX($A$1:$A$12712,MATCH(G20785,$G$1:$G$12712,0)),MAX($A$2:$A20784)+1)</f>
        <v>16434</v>
      </c>
      <c r="B20785" s="1" t="e">
        <f aca="false">IF(COUNTIF($G$1:$G$12712,G20785&gt;0),0,INDEX($A$1:$A$12712,MATCH(G20785,$G$1:$G$12712,0)))</f>
        <v>#N/A</v>
      </c>
      <c r="C20785" s="1" t="str">
        <f aca="false">IF(H20785="",F20785,H20785)</f>
        <v>heb00057</v>
      </c>
      <c r="G20785" s="1" t="n">
        <v>65265</v>
      </c>
      <c r="H20785" s="1" t="s">
        <v>26324</v>
      </c>
      <c r="I20785" s="1" t="n">
        <v>64449</v>
      </c>
      <c r="J20785" s="1" t="s">
        <v>26312</v>
      </c>
      <c r="K20785" s="1" t="s">
        <v>26122</v>
      </c>
    </row>
    <row r="20786" customFormat="false" ht="15" hidden="false" customHeight="true" outlineLevel="0" collapsed="false">
      <c r="A20786" s="1" t="n">
        <f aca="false">IF(IFERROR((MATCH(G20786,$G$1:$G$12712,0)),0),INDEX($A$1:$A$12712,MATCH(G20786,$G$1:$G$12712,0)),MAX($A$2:$A20785)+1)</f>
        <v>16435</v>
      </c>
      <c r="B20786" s="1" t="e">
        <f aca="false">IF(COUNTIF($G$1:$G$12712,G20786&gt;0),0,INDEX($A$1:$A$12712,MATCH(G20786,$G$1:$G$12712,0)))</f>
        <v>#N/A</v>
      </c>
      <c r="C20786" s="1" t="str">
        <f aca="false">IF(H20786="",F20786,H20786)</f>
        <v>heb00054</v>
      </c>
      <c r="G20786" s="1" t="n">
        <v>65264</v>
      </c>
      <c r="H20786" s="1" t="s">
        <v>26325</v>
      </c>
      <c r="I20786" s="1" t="n">
        <v>64449</v>
      </c>
      <c r="J20786" s="1" t="s">
        <v>26312</v>
      </c>
      <c r="K20786" s="1" t="s">
        <v>26122</v>
      </c>
    </row>
    <row r="20787" customFormat="false" ht="15" hidden="false" customHeight="true" outlineLevel="0" collapsed="false">
      <c r="A20787" s="1" t="n">
        <f aca="false">IF(IFERROR((MATCH(G20787,$G$1:$G$12712,0)),0),INDEX($A$1:$A$12712,MATCH(G20787,$G$1:$G$12712,0)),MAX($A$2:$A20786)+1)</f>
        <v>16436</v>
      </c>
      <c r="B20787" s="1" t="e">
        <f aca="false">IF(COUNTIF($G$1:$G$12712,G20787&gt;0),0,INDEX($A$1:$A$12712,MATCH(G20787,$G$1:$G$12712,0)))</f>
        <v>#N/A</v>
      </c>
      <c r="C20787" s="1" t="str">
        <f aca="false">IF(H20787="",F20787,H20787)</f>
        <v>wal3886</v>
      </c>
      <c r="G20787" s="1" t="n">
        <v>64940</v>
      </c>
      <c r="H20787" s="1" t="s">
        <v>26326</v>
      </c>
      <c r="I20787" s="1" t="n">
        <v>64315</v>
      </c>
      <c r="J20787" s="1" t="s">
        <v>25752</v>
      </c>
      <c r="K20787" s="1" t="s">
        <v>26122</v>
      </c>
    </row>
    <row r="20788" customFormat="false" ht="15" hidden="false" customHeight="true" outlineLevel="0" collapsed="false">
      <c r="A20788" s="1" t="n">
        <f aca="false">IF(IFERROR((MATCH(G20788,$G$1:$G$12712,0)),0),INDEX($A$1:$A$12712,MATCH(G20788,$G$1:$G$12712,0)),MAX($A$2:$A20787)+1)</f>
        <v>16437</v>
      </c>
      <c r="B20788" s="1" t="e">
        <f aca="false">IF(COUNTIF($G$1:$G$12712,G20788&gt;0),0,INDEX($A$1:$A$12712,MATCH(G20788,$G$1:$G$12712,0)))</f>
        <v>#N/A</v>
      </c>
      <c r="C20788" s="1" t="str">
        <f aca="false">IF(H20788="",F20788,H20788)</f>
        <v>wal3518</v>
      </c>
      <c r="G20788" s="1" t="n">
        <v>64933</v>
      </c>
      <c r="H20788" s="1" t="s">
        <v>26327</v>
      </c>
      <c r="I20788" s="1" t="n">
        <v>64315</v>
      </c>
      <c r="J20788" s="1" t="s">
        <v>25752</v>
      </c>
      <c r="K20788" s="1" t="s">
        <v>26122</v>
      </c>
    </row>
    <row r="20789" customFormat="false" ht="15" hidden="false" customHeight="true" outlineLevel="0" collapsed="false">
      <c r="A20789" s="1" t="n">
        <f aca="false">IF(IFERROR((MATCH(G20789,$G$1:$G$12712,0)),0),INDEX($A$1:$A$12712,MATCH(G20789,$G$1:$G$12712,0)),MAX($A$2:$A20788)+1)</f>
        <v>16438</v>
      </c>
      <c r="B20789" s="1" t="e">
        <f aca="false">IF(COUNTIF($G$1:$G$12712,G20789&gt;0),0,INDEX($A$1:$A$12712,MATCH(G20789,$G$1:$G$12712,0)))</f>
        <v>#N/A</v>
      </c>
      <c r="C20789" s="1" t="str">
        <f aca="false">IF(H20789="",F20789,H20789)</f>
        <v>wal5091</v>
      </c>
      <c r="G20789" s="1" t="n">
        <v>64949</v>
      </c>
      <c r="H20789" s="1" t="s">
        <v>26328</v>
      </c>
      <c r="I20789" s="1" t="n">
        <v>64315</v>
      </c>
      <c r="J20789" s="1" t="s">
        <v>25752</v>
      </c>
      <c r="K20789" s="1" t="s">
        <v>26122</v>
      </c>
    </row>
    <row r="20790" customFormat="false" ht="15" hidden="false" customHeight="true" outlineLevel="0" collapsed="false">
      <c r="A20790" s="1" t="n">
        <f aca="false">IF(IFERROR((MATCH(G20790,$G$1:$G$12712,0)),0),INDEX($A$1:$A$12712,MATCH(G20790,$G$1:$G$12712,0)),MAX($A$2:$A20789)+1)</f>
        <v>16439</v>
      </c>
      <c r="B20790" s="1" t="e">
        <f aca="false">IF(COUNTIF($G$1:$G$12712,G20790&gt;0),0,INDEX($A$1:$A$12712,MATCH(G20790,$G$1:$G$12712,0)))</f>
        <v>#N/A</v>
      </c>
      <c r="C20790" s="1" t="str">
        <f aca="false">IF(H20790="",F20790,H20790)</f>
        <v>wal3298</v>
      </c>
      <c r="G20790" s="1" t="n">
        <v>64899</v>
      </c>
      <c r="H20790" s="1" t="s">
        <v>26329</v>
      </c>
      <c r="I20790" s="1" t="n">
        <v>64315</v>
      </c>
      <c r="J20790" s="1" t="s">
        <v>25752</v>
      </c>
      <c r="K20790" s="1" t="s">
        <v>26122</v>
      </c>
    </row>
    <row r="20791" customFormat="false" ht="15" hidden="false" customHeight="true" outlineLevel="0" collapsed="false">
      <c r="A20791" s="1" t="n">
        <f aca="false">IF(IFERROR((MATCH(G20791,$G$1:$G$12712,0)),0),INDEX($A$1:$A$12712,MATCH(G20791,$G$1:$G$12712,0)),MAX($A$2:$A20790)+1)</f>
        <v>16440</v>
      </c>
      <c r="B20791" s="1" t="e">
        <f aca="false">IF(COUNTIF($G$1:$G$12712,G20791&gt;0),0,INDEX($A$1:$A$12712,MATCH(G20791,$G$1:$G$12712,0)))</f>
        <v>#N/A</v>
      </c>
      <c r="C20791" s="1" t="str">
        <f aca="false">IF(H20791="",F20791,H20791)</f>
        <v>wal5764</v>
      </c>
      <c r="G20791" s="1" t="n">
        <v>64962</v>
      </c>
      <c r="H20791" s="1" t="s">
        <v>26330</v>
      </c>
      <c r="I20791" s="1" t="n">
        <v>64315</v>
      </c>
      <c r="J20791" s="1" t="s">
        <v>25752</v>
      </c>
      <c r="K20791" s="1" t="s">
        <v>26122</v>
      </c>
    </row>
    <row r="20792" customFormat="false" ht="15" hidden="false" customHeight="true" outlineLevel="0" collapsed="false">
      <c r="A20792" s="1" t="n">
        <f aca="false">IF(IFERROR((MATCH(G20792,$G$1:$G$12712,0)),0),INDEX($A$1:$A$12712,MATCH(G20792,$G$1:$G$12712,0)),MAX($A$2:$A20791)+1)</f>
        <v>16441</v>
      </c>
      <c r="B20792" s="1" t="e">
        <f aca="false">IF(COUNTIF($G$1:$G$12712,G20792&gt;0),0,INDEX($A$1:$A$12712,MATCH(G20792,$G$1:$G$12712,0)))</f>
        <v>#N/A</v>
      </c>
      <c r="C20792" s="1" t="str">
        <f aca="false">IF(H20792="",F20792,H20792)</f>
        <v>wal6929</v>
      </c>
      <c r="G20792" s="1" t="n">
        <v>64963</v>
      </c>
      <c r="H20792" s="1" t="s">
        <v>26331</v>
      </c>
      <c r="I20792" s="1" t="n">
        <v>64315</v>
      </c>
      <c r="J20792" s="1" t="s">
        <v>25752</v>
      </c>
      <c r="K20792" s="1" t="s">
        <v>26122</v>
      </c>
    </row>
    <row r="20793" customFormat="false" ht="15" hidden="false" customHeight="true" outlineLevel="0" collapsed="false">
      <c r="A20793" s="1" t="n">
        <f aca="false">IF(IFERROR((MATCH(G20793,$G$1:$G$12712,0)),0),INDEX($A$1:$A$12712,MATCH(G20793,$G$1:$G$12712,0)),MAX($A$2:$A20792)+1)</f>
        <v>16442</v>
      </c>
      <c r="B20793" s="1" t="e">
        <f aca="false">IF(COUNTIF($G$1:$G$12712,G20793&gt;0),0,INDEX($A$1:$A$12712,MATCH(G20793,$G$1:$G$12712,0)))</f>
        <v>#N/A</v>
      </c>
      <c r="C20793" s="1" t="str">
        <f aca="false">IF(H20793="",F20793,H20793)</f>
        <v>wal3390</v>
      </c>
      <c r="G20793" s="1" t="n">
        <v>64902</v>
      </c>
      <c r="H20793" s="1" t="s">
        <v>26332</v>
      </c>
      <c r="I20793" s="1" t="n">
        <v>64315</v>
      </c>
      <c r="J20793" s="1" t="s">
        <v>25752</v>
      </c>
      <c r="K20793" s="1" t="s">
        <v>26122</v>
      </c>
    </row>
    <row r="20794" customFormat="false" ht="15" hidden="false" customHeight="true" outlineLevel="0" collapsed="false">
      <c r="A20794" s="1" t="n">
        <f aca="false">IF(IFERROR((MATCH(G20794,$G$1:$G$12712,0)),0),INDEX($A$1:$A$12712,MATCH(G20794,$G$1:$G$12712,0)),MAX($A$2:$A20793)+1)</f>
        <v>16443</v>
      </c>
      <c r="B20794" s="1" t="e">
        <f aca="false">IF(COUNTIF($G$1:$G$12712,G20794&gt;0),0,INDEX($A$1:$A$12712,MATCH(G20794,$G$1:$G$12712,0)))</f>
        <v>#N/A</v>
      </c>
      <c r="C20794" s="1" t="str">
        <f aca="false">IF(H20794="",F20794,H20794)</f>
        <v>wal5116</v>
      </c>
      <c r="G20794" s="1" t="n">
        <v>64950</v>
      </c>
      <c r="H20794" s="1" t="s">
        <v>26333</v>
      </c>
      <c r="I20794" s="1" t="n">
        <v>64315</v>
      </c>
      <c r="J20794" s="1" t="s">
        <v>25752</v>
      </c>
      <c r="K20794" s="1" t="s">
        <v>26122</v>
      </c>
    </row>
    <row r="20795" customFormat="false" ht="15" hidden="false" customHeight="true" outlineLevel="0" collapsed="false">
      <c r="A20795" s="1" t="n">
        <f aca="false">IF(IFERROR((MATCH(G20795,$G$1:$G$12712,0)),0),INDEX($A$1:$A$12712,MATCH(G20795,$G$1:$G$12712,0)),MAX($A$2:$A20794)+1)</f>
        <v>16444</v>
      </c>
      <c r="B20795" s="1" t="e">
        <f aca="false">IF(COUNTIF($G$1:$G$12712,G20795&gt;0),0,INDEX($A$1:$A$12712,MATCH(G20795,$G$1:$G$12712,0)))</f>
        <v>#N/A</v>
      </c>
      <c r="C20795" s="1" t="str">
        <f aca="false">IF(H20795="",F20795,H20795)</f>
        <v>wal3320</v>
      </c>
      <c r="G20795" s="1" t="n">
        <v>64901</v>
      </c>
      <c r="H20795" s="1" t="s">
        <v>26334</v>
      </c>
      <c r="I20795" s="1" t="n">
        <v>64315</v>
      </c>
      <c r="J20795" s="1" t="s">
        <v>25752</v>
      </c>
      <c r="K20795" s="1" t="s">
        <v>26122</v>
      </c>
    </row>
    <row r="20796" customFormat="false" ht="15" hidden="false" customHeight="true" outlineLevel="0" collapsed="false">
      <c r="A20796" s="1" t="n">
        <f aca="false">IF(IFERROR((MATCH(G20796,$G$1:$G$12712,0)),0),INDEX($A$1:$A$12712,MATCH(G20796,$G$1:$G$12712,0)),MAX($A$2:$A20795)+1)</f>
        <v>16445</v>
      </c>
      <c r="B20796" s="1" t="e">
        <f aca="false">IF(COUNTIF($G$1:$G$12712,G20796&gt;0),0,INDEX($A$1:$A$12712,MATCH(G20796,$G$1:$G$12712,0)))</f>
        <v>#N/A</v>
      </c>
      <c r="C20796" s="1" t="str">
        <f aca="false">IF(H20796="",F20796,H20796)</f>
        <v>wal3302</v>
      </c>
      <c r="G20796" s="1" t="n">
        <v>64900</v>
      </c>
      <c r="H20796" s="1" t="s">
        <v>26335</v>
      </c>
      <c r="I20796" s="1" t="n">
        <v>64315</v>
      </c>
      <c r="J20796" s="1" t="s">
        <v>25752</v>
      </c>
      <c r="K20796" s="1" t="s">
        <v>26122</v>
      </c>
    </row>
    <row r="20797" customFormat="false" ht="15" hidden="false" customHeight="true" outlineLevel="0" collapsed="false">
      <c r="A20797" s="1" t="n">
        <f aca="false">IF(IFERROR((MATCH(G20797,$G$1:$G$12712,0)),0),INDEX($A$1:$A$12712,MATCH(G20797,$G$1:$G$12712,0)),MAX($A$2:$A20796)+1)</f>
        <v>16446</v>
      </c>
      <c r="B20797" s="1" t="e">
        <f aca="false">IF(COUNTIF($G$1:$G$12712,G20797&gt;0),0,INDEX($A$1:$A$12712,MATCH(G20797,$G$1:$G$12712,0)))</f>
        <v>#N/A</v>
      </c>
      <c r="C20797" s="1" t="str">
        <f aca="false">IF(H20797="",F20797,H20797)</f>
        <v>wal3297</v>
      </c>
      <c r="G20797" s="1" t="n">
        <v>64898</v>
      </c>
      <c r="H20797" s="1" t="s">
        <v>26336</v>
      </c>
      <c r="I20797" s="1" t="n">
        <v>64315</v>
      </c>
      <c r="J20797" s="1" t="s">
        <v>25752</v>
      </c>
      <c r="K20797" s="1" t="s">
        <v>26122</v>
      </c>
    </row>
    <row r="20798" customFormat="false" ht="15" hidden="false" customHeight="true" outlineLevel="0" collapsed="false">
      <c r="A20798" s="1" t="n">
        <f aca="false">IF(IFERROR((MATCH(G20798,$G$1:$G$12712,0)),0),INDEX($A$1:$A$12712,MATCH(G20798,$G$1:$G$12712,0)),MAX($A$2:$A20797)+1)</f>
        <v>16447</v>
      </c>
      <c r="B20798" s="1" t="e">
        <f aca="false">IF(COUNTIF($G$1:$G$12712,G20798&gt;0),0,INDEX($A$1:$A$12712,MATCH(G20798,$G$1:$G$12712,0)))</f>
        <v>#N/A</v>
      </c>
      <c r="C20798" s="1" t="str">
        <f aca="false">IF(H20798="",F20798,H20798)</f>
        <v>wal2667</v>
      </c>
      <c r="G20798" s="1" t="n">
        <v>64887</v>
      </c>
      <c r="H20798" s="1" t="s">
        <v>26337</v>
      </c>
      <c r="I20798" s="1" t="n">
        <v>64315</v>
      </c>
      <c r="J20798" s="1" t="s">
        <v>25752</v>
      </c>
      <c r="K20798" s="1" t="s">
        <v>26122</v>
      </c>
    </row>
    <row r="20799" customFormat="false" ht="15" hidden="false" customHeight="true" outlineLevel="0" collapsed="false">
      <c r="A20799" s="1" t="n">
        <f aca="false">IF(IFERROR((MATCH(G20799,$G$1:$G$12712,0)),0),INDEX($A$1:$A$12712,MATCH(G20799,$G$1:$G$12712,0)),MAX($A$2:$A20798)+1)</f>
        <v>16448</v>
      </c>
      <c r="B20799" s="1" t="e">
        <f aca="false">IF(COUNTIF($G$1:$G$12712,G20799&gt;0),0,INDEX($A$1:$A$12712,MATCH(G20799,$G$1:$G$12712,0)))</f>
        <v>#N/A</v>
      </c>
      <c r="C20799" s="1" t="str">
        <f aca="false">IF(H20799="",F20799,H20799)</f>
        <v>wal3285</v>
      </c>
      <c r="G20799" s="1" t="n">
        <v>64897</v>
      </c>
      <c r="H20799" s="1" t="s">
        <v>26338</v>
      </c>
      <c r="I20799" s="1" t="n">
        <v>64315</v>
      </c>
      <c r="J20799" s="1" t="s">
        <v>25752</v>
      </c>
      <c r="K20799" s="1" t="s">
        <v>26122</v>
      </c>
    </row>
    <row r="20800" customFormat="false" ht="15" hidden="false" customHeight="true" outlineLevel="0" collapsed="false">
      <c r="A20800" s="1" t="n">
        <f aca="false">IF(IFERROR((MATCH(G20800,$G$1:$G$12712,0)),0),INDEX($A$1:$A$12712,MATCH(G20800,$G$1:$G$12712,0)),MAX($A$2:$A20799)+1)</f>
        <v>16449</v>
      </c>
      <c r="B20800" s="1" t="e">
        <f aca="false">IF(COUNTIF($G$1:$G$12712,G20800&gt;0),0,INDEX($A$1:$A$12712,MATCH(G20800,$G$1:$G$12712,0)))</f>
        <v>#N/A</v>
      </c>
      <c r="C20800" s="1" t="str">
        <f aca="false">IF(H20800="",F20800,H20800)</f>
        <v>heb00292</v>
      </c>
      <c r="G20800" s="1" t="n">
        <v>65026</v>
      </c>
      <c r="H20800" s="1" t="s">
        <v>26339</v>
      </c>
      <c r="I20800" s="1" t="n">
        <v>64449</v>
      </c>
      <c r="J20800" s="1" t="s">
        <v>26312</v>
      </c>
      <c r="K20800" s="1" t="s">
        <v>26122</v>
      </c>
    </row>
    <row r="20801" customFormat="false" ht="15" hidden="false" customHeight="true" outlineLevel="0" collapsed="false">
      <c r="A20801" s="1" t="n">
        <f aca="false">IF(IFERROR((MATCH(G20801,$G$1:$G$12712,0)),0),INDEX($A$1:$A$12712,MATCH(G20801,$G$1:$G$12712,0)),MAX($A$2:$A20800)+1)</f>
        <v>16450</v>
      </c>
      <c r="B20801" s="1" t="e">
        <f aca="false">IF(COUNTIF($G$1:$G$12712,G20801&gt;0),0,INDEX($A$1:$A$12712,MATCH(G20801,$G$1:$G$12712,0)))</f>
        <v>#N/A</v>
      </c>
      <c r="C20801" s="1" t="str">
        <f aca="false">IF(H20801="",F20801,H20801)</f>
        <v>wal3284</v>
      </c>
      <c r="G20801" s="1" t="n">
        <v>64896</v>
      </c>
      <c r="H20801" s="1" t="s">
        <v>26340</v>
      </c>
      <c r="I20801" s="1" t="n">
        <v>64315</v>
      </c>
      <c r="J20801" s="1" t="s">
        <v>25752</v>
      </c>
      <c r="K20801" s="1" t="s">
        <v>26122</v>
      </c>
    </row>
    <row r="20802" customFormat="false" ht="15" hidden="false" customHeight="true" outlineLevel="0" collapsed="false">
      <c r="A20802" s="1" t="n">
        <f aca="false">IF(IFERROR((MATCH(G20802,$G$1:$G$12712,0)),0),INDEX($A$1:$A$12712,MATCH(G20802,$G$1:$G$12712,0)),MAX($A$2:$A20801)+1)</f>
        <v>16451</v>
      </c>
      <c r="B20802" s="1" t="e">
        <f aca="false">IF(COUNTIF($G$1:$G$12712,G20802&gt;0),0,INDEX($A$1:$A$12712,MATCH(G20802,$G$1:$G$12712,0)))</f>
        <v>#N/A</v>
      </c>
      <c r="C20802" s="1" t="str">
        <f aca="false">IF(H20802="",F20802,H20802)</f>
        <v>wal3226</v>
      </c>
      <c r="G20802" s="1" t="n">
        <v>64895</v>
      </c>
      <c r="H20802" s="1" t="s">
        <v>26341</v>
      </c>
      <c r="I20802" s="1" t="n">
        <v>64315</v>
      </c>
      <c r="J20802" s="1" t="s">
        <v>25752</v>
      </c>
      <c r="K20802" s="1" t="s">
        <v>26122</v>
      </c>
    </row>
    <row r="20803" customFormat="false" ht="15" hidden="false" customHeight="true" outlineLevel="0" collapsed="false">
      <c r="A20803" s="1" t="n">
        <f aca="false">IF(IFERROR((MATCH(G20803,$G$1:$G$12712,0)),0),INDEX($A$1:$A$12712,MATCH(G20803,$G$1:$G$12712,0)),MAX($A$2:$A20802)+1)</f>
        <v>16452</v>
      </c>
      <c r="B20803" s="1" t="e">
        <f aca="false">IF(COUNTIF($G$1:$G$12712,G20803&gt;0),0,INDEX($A$1:$A$12712,MATCH(G20803,$G$1:$G$12712,0)))</f>
        <v>#N/A</v>
      </c>
      <c r="C20803" s="1" t="str">
        <f aca="false">IF(H20803="",F20803,H20803)</f>
        <v>wal3224</v>
      </c>
      <c r="G20803" s="1" t="n">
        <v>64893</v>
      </c>
      <c r="H20803" s="1" t="s">
        <v>26342</v>
      </c>
      <c r="I20803" s="1" t="n">
        <v>64315</v>
      </c>
      <c r="J20803" s="1" t="s">
        <v>25752</v>
      </c>
      <c r="K20803" s="1" t="s">
        <v>26122</v>
      </c>
    </row>
    <row r="20804" customFormat="false" ht="15" hidden="false" customHeight="true" outlineLevel="0" collapsed="false">
      <c r="A20804" s="1" t="n">
        <f aca="false">IF(IFERROR((MATCH(G20804,$G$1:$G$12712,0)),0),INDEX($A$1:$A$12712,MATCH(G20804,$G$1:$G$12712,0)),MAX($A$2:$A20803)+1)</f>
        <v>16453</v>
      </c>
      <c r="B20804" s="1" t="e">
        <f aca="false">IF(COUNTIF($G$1:$G$12712,G20804&gt;0),0,INDEX($A$1:$A$12712,MATCH(G20804,$G$1:$G$12712,0)))</f>
        <v>#N/A</v>
      </c>
      <c r="C20804" s="1" t="str">
        <f aca="false">IF(H20804="",F20804,H20804)</f>
        <v>wal2993</v>
      </c>
      <c r="G20804" s="1" t="n">
        <v>64891</v>
      </c>
      <c r="H20804" s="1" t="s">
        <v>26343</v>
      </c>
      <c r="I20804" s="1" t="n">
        <v>64315</v>
      </c>
      <c r="J20804" s="1" t="s">
        <v>25752</v>
      </c>
      <c r="K20804" s="1" t="s">
        <v>26122</v>
      </c>
    </row>
    <row r="20805" customFormat="false" ht="15" hidden="false" customHeight="true" outlineLevel="0" collapsed="false">
      <c r="A20805" s="1" t="n">
        <f aca="false">IF(IFERROR((MATCH(G20805,$G$1:$G$12712,0)),0),INDEX($A$1:$A$12712,MATCH(G20805,$G$1:$G$12712,0)),MAX($A$2:$A20804)+1)</f>
        <v>16454</v>
      </c>
      <c r="B20805" s="1" t="e">
        <f aca="false">IF(COUNTIF($G$1:$G$12712,G20805&gt;0),0,INDEX($A$1:$A$12712,MATCH(G20805,$G$1:$G$12712,0)))</f>
        <v>#N/A</v>
      </c>
      <c r="C20805" s="1" t="str">
        <f aca="false">IF(H20805="",F20805,H20805)</f>
        <v>wal2724</v>
      </c>
      <c r="G20805" s="1" t="n">
        <v>64888</v>
      </c>
      <c r="H20805" s="1" t="s">
        <v>26344</v>
      </c>
      <c r="I20805" s="1" t="n">
        <v>64315</v>
      </c>
      <c r="J20805" s="1" t="s">
        <v>25752</v>
      </c>
      <c r="K20805" s="1" t="s">
        <v>26122</v>
      </c>
    </row>
    <row r="20806" customFormat="false" ht="15" hidden="false" customHeight="true" outlineLevel="0" collapsed="false">
      <c r="A20806" s="1" t="n">
        <f aca="false">IF(IFERROR((MATCH(G20806,$G$1:$G$12712,0)),0),INDEX($A$1:$A$12712,MATCH(G20806,$G$1:$G$12712,0)),MAX($A$2:$A20805)+1)</f>
        <v>16455</v>
      </c>
      <c r="B20806" s="1" t="e">
        <f aca="false">IF(COUNTIF($G$1:$G$12712,G20806&gt;0),0,INDEX($A$1:$A$12712,MATCH(G20806,$G$1:$G$12712,0)))</f>
        <v>#N/A</v>
      </c>
      <c r="C20806" s="1" t="str">
        <f aca="false">IF(H20806="",F20806,H20806)</f>
        <v>wal2439</v>
      </c>
      <c r="G20806" s="1" t="n">
        <v>64886</v>
      </c>
      <c r="H20806" s="1" t="s">
        <v>26345</v>
      </c>
      <c r="I20806" s="1" t="n">
        <v>64315</v>
      </c>
      <c r="J20806" s="1" t="s">
        <v>25752</v>
      </c>
      <c r="K20806" s="1" t="s">
        <v>26122</v>
      </c>
    </row>
    <row r="20807" customFormat="false" ht="15" hidden="false" customHeight="true" outlineLevel="0" collapsed="false">
      <c r="A20807" s="1" t="n">
        <f aca="false">IF(IFERROR((MATCH(G20807,$G$1:$G$12712,0)),0),INDEX($A$1:$A$12712,MATCH(G20807,$G$1:$G$12712,0)),MAX($A$2:$A20806)+1)</f>
        <v>16456</v>
      </c>
      <c r="B20807" s="1" t="e">
        <f aca="false">IF(COUNTIF($G$1:$G$12712,G20807&gt;0),0,INDEX($A$1:$A$12712,MATCH(G20807,$G$1:$G$12712,0)))</f>
        <v>#N/A</v>
      </c>
      <c r="C20807" s="1" t="str">
        <f aca="false">IF(H20807="",F20807,H20807)</f>
        <v>wal2883</v>
      </c>
      <c r="G20807" s="1" t="n">
        <v>64889</v>
      </c>
      <c r="H20807" s="1" t="s">
        <v>26346</v>
      </c>
      <c r="I20807" s="1" t="n">
        <v>64315</v>
      </c>
      <c r="J20807" s="1" t="s">
        <v>25752</v>
      </c>
      <c r="K20807" s="1" t="s">
        <v>26122</v>
      </c>
    </row>
    <row r="20808" customFormat="false" ht="15" hidden="false" customHeight="true" outlineLevel="0" collapsed="false">
      <c r="A20808" s="1" t="n">
        <f aca="false">IF(IFERROR((MATCH(G20808,$G$1:$G$12712,0)),0),INDEX($A$1:$A$12712,MATCH(G20808,$G$1:$G$12712,0)),MAX($A$2:$A20807)+1)</f>
        <v>16457</v>
      </c>
      <c r="B20808" s="1" t="e">
        <f aca="false">IF(COUNTIF($G$1:$G$12712,G20808&gt;0),0,INDEX($A$1:$A$12712,MATCH(G20808,$G$1:$G$12712,0)))</f>
        <v>#N/A</v>
      </c>
      <c r="C20808" s="1" t="str">
        <f aca="false">IF(H20808="",F20808,H20808)</f>
        <v>wal3432</v>
      </c>
      <c r="G20808" s="1" t="n">
        <v>64924</v>
      </c>
      <c r="H20808" s="1" t="s">
        <v>26347</v>
      </c>
      <c r="I20808" s="1" t="n">
        <v>64315</v>
      </c>
      <c r="J20808" s="1" t="s">
        <v>25752</v>
      </c>
      <c r="K20808" s="1" t="s">
        <v>26122</v>
      </c>
    </row>
    <row r="20809" customFormat="false" ht="15" hidden="false" customHeight="true" outlineLevel="0" collapsed="false">
      <c r="A20809" s="1" t="n">
        <f aca="false">IF(IFERROR((MATCH(G20809,$G$1:$G$12712,0)),0),INDEX($A$1:$A$12712,MATCH(G20809,$G$1:$G$12712,0)),MAX($A$2:$A20808)+1)</f>
        <v>16458</v>
      </c>
      <c r="B20809" s="1" t="e">
        <f aca="false">IF(COUNTIF($G$1:$G$12712,G20809&gt;0),0,INDEX($A$1:$A$12712,MATCH(G20809,$G$1:$G$12712,0)))</f>
        <v>#N/A</v>
      </c>
      <c r="C20809" s="1" t="str">
        <f aca="false">IF(H20809="",F20809,H20809)</f>
        <v>wal5165</v>
      </c>
      <c r="G20809" s="1" t="n">
        <v>64951</v>
      </c>
      <c r="H20809" s="1" t="s">
        <v>26348</v>
      </c>
      <c r="I20809" s="1" t="n">
        <v>64315</v>
      </c>
      <c r="J20809" s="1" t="s">
        <v>25752</v>
      </c>
      <c r="K20809" s="1" t="s">
        <v>26122</v>
      </c>
    </row>
    <row r="20810" customFormat="false" ht="15" hidden="false" customHeight="true" outlineLevel="0" collapsed="false">
      <c r="A20810" s="1" t="n">
        <f aca="false">IF(IFERROR((MATCH(G20810,$G$1:$G$12712,0)),0),INDEX($A$1:$A$12712,MATCH(G20810,$G$1:$G$12712,0)),MAX($A$2:$A20809)+1)</f>
        <v>16459</v>
      </c>
      <c r="B20810" s="1" t="e">
        <f aca="false">IF(COUNTIF($G$1:$G$12712,G20810&gt;0),0,INDEX($A$1:$A$12712,MATCH(G20810,$G$1:$G$12712,0)))</f>
        <v>#N/A</v>
      </c>
      <c r="C20810" s="1" t="str">
        <f aca="false">IF(H20810="",F20810,H20810)</f>
        <v>wal5287</v>
      </c>
      <c r="G20810" s="1" t="n">
        <v>64953</v>
      </c>
      <c r="H20810" s="1" t="s">
        <v>26349</v>
      </c>
      <c r="I20810" s="1" t="n">
        <v>64315</v>
      </c>
      <c r="J20810" s="1" t="s">
        <v>25752</v>
      </c>
      <c r="K20810" s="1" t="s">
        <v>26122</v>
      </c>
    </row>
    <row r="20811" customFormat="false" ht="15" hidden="false" customHeight="true" outlineLevel="0" collapsed="false">
      <c r="A20811" s="1" t="n">
        <f aca="false">IF(IFERROR((MATCH(G20811,$G$1:$G$12712,0)),0),INDEX($A$1:$A$12712,MATCH(G20811,$G$1:$G$12712,0)),MAX($A$2:$A20810)+1)</f>
        <v>16460</v>
      </c>
      <c r="B20811" s="1" t="e">
        <f aca="false">IF(COUNTIF($G$1:$G$12712,G20811&gt;0),0,INDEX($A$1:$A$12712,MATCH(G20811,$G$1:$G$12712,0)))</f>
        <v>#N/A</v>
      </c>
      <c r="C20811" s="1" t="str">
        <f aca="false">IF(H20811="",F20811,H20811)</f>
        <v>wal5312</v>
      </c>
      <c r="G20811" s="1" t="n">
        <v>64955</v>
      </c>
      <c r="H20811" s="1" t="s">
        <v>26350</v>
      </c>
      <c r="I20811" s="1" t="n">
        <v>64315</v>
      </c>
      <c r="J20811" s="1" t="s">
        <v>25752</v>
      </c>
      <c r="K20811" s="1" t="s">
        <v>26122</v>
      </c>
    </row>
    <row r="20812" customFormat="false" ht="15" hidden="false" customHeight="true" outlineLevel="0" collapsed="false">
      <c r="A20812" s="1" t="n">
        <f aca="false">IF(IFERROR((MATCH(G20812,$G$1:$G$12712,0)),0),INDEX($A$1:$A$12712,MATCH(G20812,$G$1:$G$12712,0)),MAX($A$2:$A20811)+1)</f>
        <v>16461</v>
      </c>
      <c r="B20812" s="1" t="e">
        <f aca="false">IF(COUNTIF($G$1:$G$12712,G20812&gt;0),0,INDEX($A$1:$A$12712,MATCH(G20812,$G$1:$G$12712,0)))</f>
        <v>#N/A</v>
      </c>
      <c r="C20812" s="1" t="str">
        <f aca="false">IF(H20812="",F20812,H20812)</f>
        <v>wal5316</v>
      </c>
      <c r="G20812" s="1" t="n">
        <v>64956</v>
      </c>
      <c r="H20812" s="1" t="s">
        <v>26351</v>
      </c>
      <c r="I20812" s="1" t="n">
        <v>64315</v>
      </c>
      <c r="J20812" s="1" t="s">
        <v>25752</v>
      </c>
      <c r="K20812" s="1" t="s">
        <v>26122</v>
      </c>
    </row>
    <row r="20813" customFormat="false" ht="15" hidden="false" customHeight="true" outlineLevel="0" collapsed="false">
      <c r="A20813" s="1" t="n">
        <f aca="false">IF(IFERROR((MATCH(G20813,$G$1:$G$12712,0)),0),INDEX($A$1:$A$12712,MATCH(G20813,$G$1:$G$12712,0)),MAX($A$2:$A20812)+1)</f>
        <v>16462</v>
      </c>
      <c r="B20813" s="1" t="e">
        <f aca="false">IF(COUNTIF($G$1:$G$12712,G20813&gt;0),0,INDEX($A$1:$A$12712,MATCH(G20813,$G$1:$G$12712,0)))</f>
        <v>#N/A</v>
      </c>
      <c r="C20813" s="1" t="str">
        <f aca="false">IF(H20813="",F20813,H20813)</f>
        <v>wal5479</v>
      </c>
      <c r="G20813" s="1" t="n">
        <v>64958</v>
      </c>
      <c r="H20813" s="1" t="s">
        <v>26352</v>
      </c>
      <c r="I20813" s="1" t="n">
        <v>64315</v>
      </c>
      <c r="J20813" s="1" t="s">
        <v>25752</v>
      </c>
      <c r="K20813" s="1" t="s">
        <v>26122</v>
      </c>
    </row>
    <row r="20814" customFormat="false" ht="15" hidden="false" customHeight="true" outlineLevel="0" collapsed="false">
      <c r="A20814" s="1" t="n">
        <f aca="false">IF(IFERROR((MATCH(G20814,$G$1:$G$12712,0)),0),INDEX($A$1:$A$12712,MATCH(G20814,$G$1:$G$12712,0)),MAX($A$2:$A20813)+1)</f>
        <v>16463</v>
      </c>
      <c r="B20814" s="1" t="e">
        <f aca="false">IF(COUNTIF($G$1:$G$12712,G20814&gt;0),0,INDEX($A$1:$A$12712,MATCH(G20814,$G$1:$G$12712,0)))</f>
        <v>#N/A</v>
      </c>
      <c r="C20814" s="1" t="str">
        <f aca="false">IF(H20814="",F20814,H20814)</f>
        <v>wal3500</v>
      </c>
      <c r="G20814" s="1" t="n">
        <v>64925</v>
      </c>
      <c r="H20814" s="1" t="s">
        <v>26353</v>
      </c>
      <c r="I20814" s="1" t="n">
        <v>64315</v>
      </c>
      <c r="J20814" s="1" t="s">
        <v>25752</v>
      </c>
      <c r="K20814" s="1" t="s">
        <v>26122</v>
      </c>
    </row>
    <row r="20815" customFormat="false" ht="15" hidden="false" customHeight="true" outlineLevel="0" collapsed="false">
      <c r="A20815" s="1" t="n">
        <f aca="false">IF(IFERROR((MATCH(G20815,$G$1:$G$12712,0)),0),INDEX($A$1:$A$12712,MATCH(G20815,$G$1:$G$12712,0)),MAX($A$2:$A20814)+1)</f>
        <v>16464</v>
      </c>
      <c r="B20815" s="1" t="e">
        <f aca="false">IF(COUNTIF($G$1:$G$12712,G20815&gt;0),0,INDEX($A$1:$A$12712,MATCH(G20815,$G$1:$G$12712,0)))</f>
        <v>#N/A</v>
      </c>
      <c r="C20815" s="1" t="str">
        <f aca="false">IF(H20815="",F20815,H20815)</f>
        <v>wal3425</v>
      </c>
      <c r="G20815" s="1" t="n">
        <v>64923</v>
      </c>
      <c r="H20815" s="1" t="s">
        <v>26354</v>
      </c>
      <c r="I20815" s="1" t="n">
        <v>64315</v>
      </c>
      <c r="J20815" s="1" t="s">
        <v>25752</v>
      </c>
      <c r="K20815" s="1" t="s">
        <v>26122</v>
      </c>
    </row>
    <row r="20816" customFormat="false" ht="15" hidden="false" customHeight="true" outlineLevel="0" collapsed="false">
      <c r="A20816" s="1" t="n">
        <f aca="false">IF(IFERROR((MATCH(G20816,$G$1:$G$12712,0)),0),INDEX($A$1:$A$12712,MATCH(G20816,$G$1:$G$12712,0)),MAX($A$2:$A20815)+1)</f>
        <v>16465</v>
      </c>
      <c r="B20816" s="1" t="e">
        <f aca="false">IF(COUNTIF($G$1:$G$12712,G20816&gt;0),0,INDEX($A$1:$A$12712,MATCH(G20816,$G$1:$G$12712,0)))</f>
        <v>#N/A</v>
      </c>
      <c r="C20816" s="1" t="str">
        <f aca="false">IF(H20816="",F20816,H20816)</f>
        <v>wal2257</v>
      </c>
      <c r="G20816" s="1" t="n">
        <v>64885</v>
      </c>
      <c r="H20816" s="1" t="s">
        <v>26355</v>
      </c>
      <c r="I20816" s="1" t="n">
        <v>64315</v>
      </c>
      <c r="J20816" s="1" t="s">
        <v>25752</v>
      </c>
      <c r="K20816" s="1" t="s">
        <v>26122</v>
      </c>
    </row>
    <row r="20817" customFormat="false" ht="15" hidden="false" customHeight="true" outlineLevel="0" collapsed="false">
      <c r="A20817" s="1" t="n">
        <f aca="false">IF(IFERROR((MATCH(G20817,$G$1:$G$12712,0)),0),INDEX($A$1:$A$12712,MATCH(G20817,$G$1:$G$12712,0)),MAX($A$2:$A20816)+1)</f>
        <v>16466</v>
      </c>
      <c r="B20817" s="1" t="e">
        <f aca="false">IF(COUNTIF($G$1:$G$12712,G20817&gt;0),0,INDEX($A$1:$A$12712,MATCH(G20817,$G$1:$G$12712,0)))</f>
        <v>#N/A</v>
      </c>
      <c r="C20817" s="1" t="str">
        <f aca="false">IF(H20817="",F20817,H20817)</f>
        <v>wal5480</v>
      </c>
      <c r="G20817" s="1" t="n">
        <v>64959</v>
      </c>
      <c r="H20817" s="1" t="s">
        <v>26356</v>
      </c>
      <c r="I20817" s="1" t="n">
        <v>64315</v>
      </c>
      <c r="J20817" s="1" t="s">
        <v>25752</v>
      </c>
      <c r="K20817" s="1" t="s">
        <v>26122</v>
      </c>
    </row>
    <row r="20818" customFormat="false" ht="15" hidden="false" customHeight="true" outlineLevel="0" collapsed="false">
      <c r="A20818" s="1" t="n">
        <f aca="false">IF(IFERROR((MATCH(G20818,$G$1:$G$12712,0)),0),INDEX($A$1:$A$12712,MATCH(G20818,$G$1:$G$12712,0)),MAX($A$2:$A20817)+1)</f>
        <v>16467</v>
      </c>
      <c r="B20818" s="1" t="e">
        <f aca="false">IF(COUNTIF($G$1:$G$12712,G20818&gt;0),0,INDEX($A$1:$A$12712,MATCH(G20818,$G$1:$G$12712,0)))</f>
        <v>#N/A</v>
      </c>
      <c r="C20818" s="1" t="str">
        <f aca="false">IF(H20818="",F20818,H20818)</f>
        <v>wal3406</v>
      </c>
      <c r="G20818" s="1" t="n">
        <v>64922</v>
      </c>
      <c r="H20818" s="1" t="s">
        <v>26357</v>
      </c>
      <c r="I20818" s="1" t="n">
        <v>64315</v>
      </c>
      <c r="J20818" s="1" t="s">
        <v>25752</v>
      </c>
      <c r="K20818" s="1" t="s">
        <v>26122</v>
      </c>
    </row>
    <row r="20819" customFormat="false" ht="15" hidden="false" customHeight="true" outlineLevel="0" collapsed="false">
      <c r="A20819" s="1" t="n">
        <f aca="false">IF(IFERROR((MATCH(G20819,$G$1:$G$12712,0)),0),INDEX($A$1:$A$12712,MATCH(G20819,$G$1:$G$12712,0)),MAX($A$2:$A20818)+1)</f>
        <v>16468</v>
      </c>
      <c r="B20819" s="1" t="e">
        <f aca="false">IF(COUNTIF($G$1:$G$12712,G20819&gt;0),0,INDEX($A$1:$A$12712,MATCH(G20819,$G$1:$G$12712,0)))</f>
        <v>#N/A</v>
      </c>
      <c r="C20819" s="1" t="str">
        <f aca="false">IF(H20819="",F20819,H20819)</f>
        <v>wal5612</v>
      </c>
      <c r="G20819" s="1" t="n">
        <v>64960</v>
      </c>
      <c r="H20819" s="1" t="s">
        <v>26358</v>
      </c>
      <c r="I20819" s="1" t="n">
        <v>64315</v>
      </c>
      <c r="J20819" s="1" t="s">
        <v>25752</v>
      </c>
      <c r="K20819" s="1" t="s">
        <v>26122</v>
      </c>
    </row>
    <row r="20820" customFormat="false" ht="15" hidden="false" customHeight="true" outlineLevel="0" collapsed="false">
      <c r="A20820" s="1" t="n">
        <f aca="false">IF(IFERROR((MATCH(G20820,$G$1:$G$12712,0)),0),INDEX($A$1:$A$12712,MATCH(G20820,$G$1:$G$12712,0)),MAX($A$2:$A20819)+1)</f>
        <v>16469</v>
      </c>
      <c r="B20820" s="1" t="e">
        <f aca="false">IF(COUNTIF($G$1:$G$12712,G20820&gt;0),0,INDEX($A$1:$A$12712,MATCH(G20820,$G$1:$G$12712,0)))</f>
        <v>#N/A</v>
      </c>
      <c r="C20820" s="1" t="str">
        <f aca="false">IF(H20820="",F20820,H20820)</f>
        <v>wal1455</v>
      </c>
      <c r="G20820" s="1" t="n">
        <v>64883</v>
      </c>
      <c r="H20820" s="1" t="s">
        <v>26359</v>
      </c>
      <c r="I20820" s="1" t="n">
        <v>64315</v>
      </c>
      <c r="J20820" s="1" t="s">
        <v>25752</v>
      </c>
      <c r="K20820" s="1" t="s">
        <v>26122</v>
      </c>
    </row>
    <row r="20821" customFormat="false" ht="15" hidden="false" customHeight="true" outlineLevel="0" collapsed="false">
      <c r="A20821" s="1" t="n">
        <f aca="false">IF(IFERROR((MATCH(G20821,$G$1:$G$12712,0)),0),INDEX($A$1:$A$12712,MATCH(G20821,$G$1:$G$12712,0)),MAX($A$2:$A20820)+1)</f>
        <v>16470</v>
      </c>
      <c r="B20821" s="1" t="e">
        <f aca="false">IF(COUNTIF($G$1:$G$12712,G20821&gt;0),0,INDEX($A$1:$A$12712,MATCH(G20821,$G$1:$G$12712,0)))</f>
        <v>#N/A</v>
      </c>
      <c r="C20821" s="1" t="str">
        <f aca="false">IF(H20821="",F20821,H20821)</f>
        <v>wal1801</v>
      </c>
      <c r="G20821" s="1" t="n">
        <v>64884</v>
      </c>
      <c r="H20821" s="1" t="s">
        <v>26360</v>
      </c>
      <c r="I20821" s="1" t="n">
        <v>64315</v>
      </c>
      <c r="J20821" s="1" t="s">
        <v>25752</v>
      </c>
      <c r="K20821" s="1" t="s">
        <v>26122</v>
      </c>
    </row>
    <row r="20822" customFormat="false" ht="15" hidden="false" customHeight="true" outlineLevel="0" collapsed="false">
      <c r="A20822" s="1" t="n">
        <f aca="false">IF(IFERROR((MATCH(G20822,$G$1:$G$12712,0)),0),INDEX($A$1:$A$12712,MATCH(G20822,$G$1:$G$12712,0)),MAX($A$2:$A20821)+1)</f>
        <v>16471</v>
      </c>
      <c r="B20822" s="1" t="e">
        <f aca="false">IF(COUNTIF($G$1:$G$12712,G20822&gt;0),0,INDEX($A$1:$A$12712,MATCH(G20822,$G$1:$G$12712,0)))</f>
        <v>#N/A</v>
      </c>
      <c r="C20822" s="1" t="str">
        <f aca="false">IF(H20822="",F20822,H20822)</f>
        <v>wal5713</v>
      </c>
      <c r="G20822" s="1" t="n">
        <v>64961</v>
      </c>
      <c r="H20822" s="1" t="s">
        <v>26361</v>
      </c>
      <c r="I20822" s="1" t="n">
        <v>64315</v>
      </c>
      <c r="J20822" s="1" t="s">
        <v>25752</v>
      </c>
      <c r="K20822" s="1" t="s">
        <v>26122</v>
      </c>
    </row>
    <row r="20823" customFormat="false" ht="15" hidden="false" customHeight="true" outlineLevel="0" collapsed="false">
      <c r="A20823" s="1" t="n">
        <f aca="false">IF(IFERROR((MATCH(G20823,$G$1:$G$12712,0)),0),INDEX($A$1:$A$12712,MATCH(G20823,$G$1:$G$12712,0)),MAX($A$2:$A20822)+1)</f>
        <v>16472</v>
      </c>
      <c r="B20823" s="1" t="e">
        <f aca="false">IF(COUNTIF($G$1:$G$12712,G20823&gt;0),0,INDEX($A$1:$A$12712,MATCH(G20823,$G$1:$G$12712,0)))</f>
        <v>#N/A</v>
      </c>
      <c r="C20823" s="1" t="str">
        <f aca="false">IF(H20823="",F20823,H20823)</f>
        <v>wal2980</v>
      </c>
      <c r="G20823" s="1" t="n">
        <v>64890</v>
      </c>
      <c r="H20823" s="1" t="s">
        <v>26362</v>
      </c>
      <c r="I20823" s="1" t="n">
        <v>64315</v>
      </c>
      <c r="J20823" s="1" t="s">
        <v>25752</v>
      </c>
      <c r="K20823" s="1" t="s">
        <v>26122</v>
      </c>
    </row>
    <row r="20824" customFormat="false" ht="15" hidden="false" customHeight="true" outlineLevel="0" collapsed="false">
      <c r="A20824" s="1" t="n">
        <f aca="false">IF(IFERROR((MATCH(G20824,$G$1:$G$12712,0)),0),INDEX($A$1:$A$12712,MATCH(G20824,$G$1:$G$12712,0)),MAX($A$2:$A20823)+1)</f>
        <v>16473</v>
      </c>
      <c r="B20824" s="1" t="e">
        <f aca="false">IF(COUNTIF($G$1:$G$12712,G20824&gt;0),0,INDEX($A$1:$A$12712,MATCH(G20824,$G$1:$G$12712,0)))</f>
        <v>#N/A</v>
      </c>
      <c r="C20824" s="1" t="str">
        <f aca="false">IF(H20824="",F20824,H20824)</f>
        <v>hudson county solar</v>
      </c>
      <c r="G20824" s="1" t="n">
        <v>65167</v>
      </c>
      <c r="H20824" s="1" t="s">
        <v>26363</v>
      </c>
      <c r="I20824" s="1" t="n">
        <v>60025</v>
      </c>
      <c r="J20824" s="1" t="s">
        <v>21020</v>
      </c>
      <c r="K20824" s="1" t="s">
        <v>26122</v>
      </c>
    </row>
    <row r="20825" customFormat="false" ht="15" hidden="false" customHeight="true" outlineLevel="0" collapsed="false">
      <c r="A20825" s="1" t="n">
        <f aca="false">IF(IFERROR((MATCH(G20825,$G$1:$G$12712,0)),0),INDEX($A$1:$A$12712,MATCH(G20825,$G$1:$G$12712,0)),MAX($A$2:$A20824)+1)</f>
        <v>16474</v>
      </c>
      <c r="B20825" s="1" t="e">
        <f aca="false">IF(COUNTIF($G$1:$G$12712,G20825&gt;0),0,INDEX($A$1:$A$12712,MATCH(G20825,$G$1:$G$12712,0)))</f>
        <v>#N/A</v>
      </c>
      <c r="C20825" s="1" t="str">
        <f aca="false">IF(H20825="",F20825,H20825)</f>
        <v>er bone hill solar, llc</v>
      </c>
      <c r="G20825" s="1" t="n">
        <v>65135</v>
      </c>
      <c r="H20825" s="1" t="s">
        <v>26364</v>
      </c>
      <c r="I20825" s="1" t="n">
        <v>60025</v>
      </c>
      <c r="J20825" s="1" t="s">
        <v>21020</v>
      </c>
      <c r="K20825" s="1" t="s">
        <v>26122</v>
      </c>
    </row>
    <row r="20826" customFormat="false" ht="15" hidden="false" customHeight="true" outlineLevel="0" collapsed="false">
      <c r="A20826" s="1" t="n">
        <f aca="false">IF(IFERROR((MATCH(G20826,$G$1:$G$12712,0)),0),INDEX($A$1:$A$12712,MATCH(G20826,$G$1:$G$12712,0)),MAX($A$2:$A20825)+1)</f>
        <v>16475</v>
      </c>
      <c r="B20826" s="1" t="e">
        <f aca="false">IF(COUNTIF($G$1:$G$12712,G20826&gt;0),0,INDEX($A$1:$A$12712,MATCH(G20826,$G$1:$G$12712,0)))</f>
        <v>#N/A</v>
      </c>
      <c r="C20826" s="1" t="str">
        <f aca="false">IF(H20826="",F20826,H20826)</f>
        <v>lineage ms</v>
      </c>
      <c r="G20826" s="1" t="n">
        <v>65257</v>
      </c>
      <c r="H20826" s="1" t="s">
        <v>26365</v>
      </c>
      <c r="I20826" s="1" t="n">
        <v>62915</v>
      </c>
      <c r="J20826" s="1" t="s">
        <v>23397</v>
      </c>
      <c r="K20826" s="1" t="s">
        <v>26122</v>
      </c>
    </row>
    <row r="20827" customFormat="false" ht="15" hidden="false" customHeight="true" outlineLevel="0" collapsed="false">
      <c r="A20827" s="1" t="n">
        <f aca="false">IF(IFERROR((MATCH(G20827,$G$1:$G$12712,0)),0),INDEX($A$1:$A$12712,MATCH(G20827,$G$1:$G$12712,0)),MAX($A$2:$A20826)+1)</f>
        <v>16476</v>
      </c>
      <c r="B20827" s="1" t="e">
        <f aca="false">IF(COUNTIF($G$1:$G$12712,G20827&gt;0),0,INDEX($A$1:$A$12712,MATCH(G20827,$G$1:$G$12712,0)))</f>
        <v>#N/A</v>
      </c>
      <c r="C20827" s="1" t="str">
        <f aca="false">IF(H20827="",F20827,H20827)</f>
        <v>ww-dc solar 1, llc</v>
      </c>
      <c r="G20827" s="1" t="n">
        <v>65176</v>
      </c>
      <c r="H20827" s="1" t="s">
        <v>26366</v>
      </c>
      <c r="I20827" s="1" t="n">
        <v>60025</v>
      </c>
      <c r="J20827" s="1" t="s">
        <v>21020</v>
      </c>
      <c r="K20827" s="1" t="s">
        <v>26122</v>
      </c>
    </row>
    <row r="20828" customFormat="false" ht="15" hidden="false" customHeight="true" outlineLevel="0" collapsed="false">
      <c r="A20828" s="1" t="n">
        <f aca="false">IF(IFERROR((MATCH(G20828,$G$1:$G$12712,0)),0),INDEX($A$1:$A$12712,MATCH(G20828,$G$1:$G$12712,0)),MAX($A$2:$A20827)+1)</f>
        <v>16477</v>
      </c>
      <c r="B20828" s="1" t="e">
        <f aca="false">IF(COUNTIF($G$1:$G$12712,G20828&gt;0),0,INDEX($A$1:$A$12712,MATCH(G20828,$G$1:$G$12712,0)))</f>
        <v>#N/A</v>
      </c>
      <c r="C20828" s="1" t="str">
        <f aca="false">IF(H20828="",F20828,H20828)</f>
        <v>west village solar - array 1</v>
      </c>
      <c r="G20828" s="1" t="n">
        <v>65189</v>
      </c>
      <c r="H20828" s="1" t="s">
        <v>26367</v>
      </c>
      <c r="I20828" s="1" t="n">
        <v>64539</v>
      </c>
      <c r="J20828" s="1" t="s">
        <v>26294</v>
      </c>
      <c r="K20828" s="1" t="s">
        <v>26122</v>
      </c>
    </row>
    <row r="20829" customFormat="false" ht="15" hidden="false" customHeight="true" outlineLevel="0" collapsed="false">
      <c r="A20829" s="1" t="n">
        <f aca="false">IF(IFERROR((MATCH(G20829,$G$1:$G$12712,0)),0),INDEX($A$1:$A$12712,MATCH(G20829,$G$1:$G$12712,0)),MAX($A$2:$A20828)+1)</f>
        <v>16478</v>
      </c>
      <c r="B20829" s="1" t="e">
        <f aca="false">IF(COUNTIF($G$1:$G$12712,G20829&gt;0),0,INDEX($A$1:$A$12712,MATCH(G20829,$G$1:$G$12712,0)))</f>
        <v>#N/A</v>
      </c>
      <c r="C20829" s="1" t="str">
        <f aca="false">IF(H20829="",F20829,H20829)</f>
        <v>bissell solar and battery generator</v>
      </c>
      <c r="G20829" s="1" t="n">
        <v>65029</v>
      </c>
      <c r="H20829" s="1" t="s">
        <v>26368</v>
      </c>
      <c r="I20829" s="1" t="n">
        <v>4254</v>
      </c>
      <c r="J20829" s="1" t="s">
        <v>18213</v>
      </c>
      <c r="K20829" s="1" t="s">
        <v>26122</v>
      </c>
    </row>
    <row r="20830" customFormat="false" ht="15" hidden="false" customHeight="true" outlineLevel="0" collapsed="false">
      <c r="A20830" s="1" t="n">
        <f aca="false">IF(IFERROR((MATCH(G20830,$G$1:$G$12712,0)),0),INDEX($A$1:$A$12712,MATCH(G20830,$G$1:$G$12712,0)),MAX($A$2:$A20829)+1)</f>
        <v>16479</v>
      </c>
      <c r="B20830" s="1" t="e">
        <f aca="false">IF(COUNTIF($G$1:$G$12712,G20830&gt;0),0,INDEX($A$1:$A$12712,MATCH(G20830,$G$1:$G$12712,0)))</f>
        <v>#N/A</v>
      </c>
      <c r="C20830" s="1" t="str">
        <f aca="false">IF(H20830="",F20830,H20830)</f>
        <v>donaghy-stockton</v>
      </c>
      <c r="G20830" s="1" t="n">
        <v>65177</v>
      </c>
      <c r="H20830" s="1" t="s">
        <v>26369</v>
      </c>
      <c r="I20830" s="1" t="n">
        <v>64538</v>
      </c>
      <c r="J20830" s="1" t="s">
        <v>26370</v>
      </c>
      <c r="K20830" s="1" t="s">
        <v>26122</v>
      </c>
    </row>
    <row r="20831" customFormat="false" ht="15" hidden="false" customHeight="true" outlineLevel="0" collapsed="false">
      <c r="A20831" s="1" t="n">
        <f aca="false">IF(IFERROR((MATCH(G20831,$G$1:$G$12712,0)),0),INDEX($A$1:$A$12712,MATCH(G20831,$G$1:$G$12712,0)),MAX($A$2:$A20830)+1)</f>
        <v>16480</v>
      </c>
      <c r="B20831" s="1" t="e">
        <f aca="false">IF(COUNTIF($G$1:$G$12712,G20831&gt;0),0,INDEX($A$1:$A$12712,MATCH(G20831,$G$1:$G$12712,0)))</f>
        <v>#N/A</v>
      </c>
      <c r="C20831" s="1" t="str">
        <f aca="false">IF(H20831="",F20831,H20831)</f>
        <v>ironwood state prison</v>
      </c>
      <c r="G20831" s="1" t="n">
        <v>65179</v>
      </c>
      <c r="H20831" s="1" t="s">
        <v>26371</v>
      </c>
      <c r="I20831" s="1" t="n">
        <v>58970</v>
      </c>
      <c r="J20831" s="1" t="s">
        <v>20665</v>
      </c>
      <c r="K20831" s="1" t="s">
        <v>26122</v>
      </c>
    </row>
    <row r="20832" customFormat="false" ht="15" hidden="false" customHeight="true" outlineLevel="0" collapsed="false">
      <c r="A20832" s="1" t="n">
        <f aca="false">IF(IFERROR((MATCH(G20832,$G$1:$G$12712,0)),0),INDEX($A$1:$A$12712,MATCH(G20832,$G$1:$G$12712,0)),MAX($A$2:$A20831)+1)</f>
        <v>16481</v>
      </c>
      <c r="B20832" s="1" t="e">
        <f aca="false">IF(COUNTIF($G$1:$G$12712,G20832&gt;0),0,INDEX($A$1:$A$12712,MATCH(G20832,$G$1:$G$12712,0)))</f>
        <v>#N/A</v>
      </c>
      <c r="C20832" s="1" t="str">
        <f aca="false">IF(H20832="",F20832,H20832)</f>
        <v>northropgrummansolar(rolling meadows,il)</v>
      </c>
      <c r="G20832" s="1" t="n">
        <v>64918</v>
      </c>
      <c r="H20832" s="1" t="s">
        <v>26372</v>
      </c>
      <c r="I20832" s="1" t="n">
        <v>63505</v>
      </c>
      <c r="J20832" s="1" t="s">
        <v>23757</v>
      </c>
      <c r="K20832" s="1" t="s">
        <v>26122</v>
      </c>
    </row>
    <row r="20833" customFormat="false" ht="15" hidden="false" customHeight="true" outlineLevel="0" collapsed="false">
      <c r="A20833" s="1" t="n">
        <f aca="false">IF(IFERROR((MATCH(G20833,$G$1:$G$12712,0)),0),INDEX($A$1:$A$12712,MATCH(G20833,$G$1:$G$12712,0)),MAX($A$2:$A20832)+1)</f>
        <v>16482</v>
      </c>
      <c r="B20833" s="1" t="e">
        <f aca="false">IF(COUNTIF($G$1:$G$12712,G20833&gt;0),0,INDEX($A$1:$A$12712,MATCH(G20833,$G$1:$G$12712,0)))</f>
        <v>#N/A</v>
      </c>
      <c r="C20833" s="1" t="str">
        <f aca="false">IF(H20833="",F20833,H20833)</f>
        <v>walkerton</v>
      </c>
      <c r="G20833" s="1" t="n">
        <v>65068</v>
      </c>
      <c r="H20833" s="1" t="s">
        <v>26373</v>
      </c>
      <c r="I20833" s="1" t="n">
        <v>9234</v>
      </c>
      <c r="J20833" s="1" t="s">
        <v>20902</v>
      </c>
      <c r="K20833" s="1" t="s">
        <v>26122</v>
      </c>
    </row>
    <row r="20834" customFormat="false" ht="15" hidden="false" customHeight="true" outlineLevel="0" collapsed="false">
      <c r="A20834" s="1" t="n">
        <f aca="false">IF(IFERROR((MATCH(G20834,$G$1:$G$12712,0)),0),INDEX($A$1:$A$12712,MATCH(G20834,$G$1:$G$12712,0)),MAX($A$2:$A20833)+1)</f>
        <v>16483</v>
      </c>
      <c r="B20834" s="1" t="e">
        <f aca="false">IF(COUNTIF($G$1:$G$12712,G20834&gt;0),0,INDEX($A$1:$A$12712,MATCH(G20834,$G$1:$G$12712,0)))</f>
        <v>#N/A</v>
      </c>
      <c r="C20834" s="1" t="str">
        <f aca="false">IF(H20834="",F20834,H20834)</f>
        <v>everson garden</v>
      </c>
      <c r="G20834" s="1" t="n">
        <v>65075</v>
      </c>
      <c r="H20834" s="1" t="s">
        <v>26374</v>
      </c>
      <c r="I20834" s="1" t="n">
        <v>64482</v>
      </c>
      <c r="J20834" s="1" t="s">
        <v>26375</v>
      </c>
      <c r="K20834" s="1" t="s">
        <v>26122</v>
      </c>
    </row>
    <row r="20835" customFormat="false" ht="15" hidden="false" customHeight="true" outlineLevel="0" collapsed="false">
      <c r="A20835" s="1" t="n">
        <f aca="false">IF(IFERROR((MATCH(G20835,$G$1:$G$12712,0)),0),INDEX($A$1:$A$12712,MATCH(G20835,$G$1:$G$12712,0)),MAX($A$2:$A20834)+1)</f>
        <v>16484</v>
      </c>
      <c r="B20835" s="1" t="e">
        <f aca="false">IF(COUNTIF($G$1:$G$12712,G20835&gt;0),0,INDEX($A$1:$A$12712,MATCH(G20835,$G$1:$G$12712,0)))</f>
        <v>#N/A</v>
      </c>
      <c r="C20835" s="1" t="str">
        <f aca="false">IF(H20835="",F20835,H20835)</f>
        <v>at&amp;t - redwood city</v>
      </c>
      <c r="G20835" s="1" t="n">
        <v>65204</v>
      </c>
      <c r="H20835" s="1" t="s">
        <v>26376</v>
      </c>
      <c r="I20835" s="1" t="n">
        <v>57128</v>
      </c>
      <c r="J20835" s="1" t="s">
        <v>21623</v>
      </c>
      <c r="K20835" s="1" t="s">
        <v>26122</v>
      </c>
    </row>
    <row r="20836" customFormat="false" ht="15" hidden="false" customHeight="true" outlineLevel="0" collapsed="false">
      <c r="A20836" s="1" t="n">
        <f aca="false">IF(IFERROR((MATCH(G20836,$G$1:$G$12712,0)),0),INDEX($A$1:$A$12712,MATCH(G20836,$G$1:$G$12712,0)),MAX($A$2:$A20835)+1)</f>
        <v>16485</v>
      </c>
      <c r="B20836" s="1" t="e">
        <f aca="false">IF(COUNTIF($G$1:$G$12712,G20836&gt;0),0,INDEX($A$1:$A$12712,MATCH(G20836,$G$1:$G$12712,0)))</f>
        <v>#N/A</v>
      </c>
      <c r="C20836" s="1" t="str">
        <f aca="false">IF(H20836="",F20836,H20836)</f>
        <v>rushford village</v>
      </c>
      <c r="G20836" s="1" t="n">
        <v>64932</v>
      </c>
      <c r="H20836" s="1" t="s">
        <v>26377</v>
      </c>
      <c r="I20836" s="1" t="n">
        <v>60025</v>
      </c>
      <c r="J20836" s="1" t="s">
        <v>21020</v>
      </c>
      <c r="K20836" s="1" t="s">
        <v>26122</v>
      </c>
    </row>
    <row r="20837" customFormat="false" ht="15" hidden="false" customHeight="true" outlineLevel="0" collapsed="false">
      <c r="A20837" s="1" t="n">
        <f aca="false">IF(IFERROR((MATCH(G20837,$G$1:$G$12712,0)),0),INDEX($A$1:$A$12712,MATCH(G20837,$G$1:$G$12712,0)),MAX($A$2:$A20836)+1)</f>
        <v>16486</v>
      </c>
      <c r="B20837" s="1" t="e">
        <f aca="false">IF(COUNTIF($G$1:$G$12712,G20837&gt;0),0,INDEX($A$1:$A$12712,MATCH(G20837,$G$1:$G$12712,0)))</f>
        <v>#N/A</v>
      </c>
      <c r="C20837" s="1" t="str">
        <f aca="false">IF(H20837="",F20837,H20837)</f>
        <v>mazeppa csg</v>
      </c>
      <c r="G20837" s="1" t="n">
        <v>65017</v>
      </c>
      <c r="H20837" s="1" t="s">
        <v>26378</v>
      </c>
      <c r="I20837" s="1" t="n">
        <v>64445</v>
      </c>
      <c r="J20837" s="1" t="s">
        <v>26379</v>
      </c>
      <c r="K20837" s="1" t="s">
        <v>26122</v>
      </c>
    </row>
    <row r="20838" customFormat="false" ht="15" hidden="false" customHeight="true" outlineLevel="0" collapsed="false">
      <c r="A20838" s="1" t="n">
        <f aca="false">IF(IFERROR((MATCH(G20838,$G$1:$G$12712,0)),0),INDEX($A$1:$A$12712,MATCH(G20838,$G$1:$G$12712,0)),MAX($A$2:$A20837)+1)</f>
        <v>16487</v>
      </c>
      <c r="B20838" s="1" t="e">
        <f aca="false">IF(COUNTIF($G$1:$G$12712,G20838&gt;0),0,INDEX($A$1:$A$12712,MATCH(G20838,$G$1:$G$12712,0)))</f>
        <v>#N/A</v>
      </c>
      <c r="C20838" s="1" t="str">
        <f aca="false">IF(H20838="",F20838,H20838)</f>
        <v>uss prokosch solar llc</v>
      </c>
      <c r="G20838" s="1" t="n">
        <v>64988</v>
      </c>
      <c r="H20838" s="1" t="s">
        <v>26380</v>
      </c>
      <c r="I20838" s="1" t="n">
        <v>64397</v>
      </c>
      <c r="J20838" s="1" t="s">
        <v>26380</v>
      </c>
      <c r="K20838" s="1" t="s">
        <v>26122</v>
      </c>
    </row>
    <row r="20839" customFormat="false" ht="15" hidden="false" customHeight="true" outlineLevel="0" collapsed="false">
      <c r="A20839" s="1" t="n">
        <f aca="false">IF(IFERROR((MATCH(G20839,$G$1:$G$12712,0)),0),INDEX($A$1:$A$12712,MATCH(G20839,$G$1:$G$12712,0)),MAX($A$2:$A20838)+1)</f>
        <v>16488</v>
      </c>
      <c r="B20839" s="1" t="e">
        <f aca="false">IF(COUNTIF($G$1:$G$12712,G20839&gt;0),0,INDEX($A$1:$A$12712,MATCH(G20839,$G$1:$G$12712,0)))</f>
        <v>#N/A</v>
      </c>
      <c r="C20839" s="1" t="str">
        <f aca="false">IF(H20839="",F20839,H20839)</f>
        <v>uss rosebud solar llc</v>
      </c>
      <c r="G20839" s="1" t="n">
        <v>64989</v>
      </c>
      <c r="H20839" s="1" t="s">
        <v>26381</v>
      </c>
      <c r="I20839" s="1" t="n">
        <v>64398</v>
      </c>
      <c r="J20839" s="1" t="s">
        <v>26381</v>
      </c>
      <c r="K20839" s="1" t="s">
        <v>26122</v>
      </c>
    </row>
    <row r="20840" customFormat="false" ht="15" hidden="false" customHeight="true" outlineLevel="0" collapsed="false">
      <c r="A20840" s="1" t="n">
        <f aca="false">IF(IFERROR((MATCH(G20840,$G$1:$G$12712,0)),0),INDEX($A$1:$A$12712,MATCH(G20840,$G$1:$G$12712,0)),MAX($A$2:$A20839)+1)</f>
        <v>16489</v>
      </c>
      <c r="B20840" s="1" t="e">
        <f aca="false">IF(COUNTIF($G$1:$G$12712,G20840&gt;0),0,INDEX($A$1:$A$12712,MATCH(G20840,$G$1:$G$12712,0)))</f>
        <v>#N/A</v>
      </c>
      <c r="C20840" s="1" t="str">
        <f aca="false">IF(H20840="",F20840,H20840)</f>
        <v>medin csg</v>
      </c>
      <c r="G20840" s="1" t="n">
        <v>64990</v>
      </c>
      <c r="H20840" s="1" t="s">
        <v>26382</v>
      </c>
      <c r="I20840" s="1" t="n">
        <v>62915</v>
      </c>
      <c r="J20840" s="1" t="s">
        <v>23397</v>
      </c>
      <c r="K20840" s="1" t="s">
        <v>26122</v>
      </c>
    </row>
    <row r="20841" customFormat="false" ht="15" hidden="false" customHeight="true" outlineLevel="0" collapsed="false">
      <c r="A20841" s="1" t="n">
        <f aca="false">IF(IFERROR((MATCH(G20841,$G$1:$G$12712,0)),0),INDEX($A$1:$A$12712,MATCH(G20841,$G$1:$G$12712,0)),MAX($A$2:$A20840)+1)</f>
        <v>16490</v>
      </c>
      <c r="B20841" s="1" t="e">
        <f aca="false">IF(COUNTIF($G$1:$G$12712,G20841&gt;0),0,INDEX($A$1:$A$12712,MATCH(G20841,$G$1:$G$12712,0)))</f>
        <v>#N/A</v>
      </c>
      <c r="C20841" s="1" t="str">
        <f aca="false">IF(H20841="",F20841,H20841)</f>
        <v>johnson csg 1</v>
      </c>
      <c r="G20841" s="1" t="n">
        <v>64991</v>
      </c>
      <c r="H20841" s="1" t="s">
        <v>26383</v>
      </c>
      <c r="I20841" s="1" t="n">
        <v>62915</v>
      </c>
      <c r="J20841" s="1" t="s">
        <v>23397</v>
      </c>
      <c r="K20841" s="1" t="s">
        <v>26122</v>
      </c>
    </row>
    <row r="20842" customFormat="false" ht="15" hidden="false" customHeight="true" outlineLevel="0" collapsed="false">
      <c r="A20842" s="1" t="n">
        <f aca="false">IF(IFERROR((MATCH(G20842,$G$1:$G$12712,0)),0),INDEX($A$1:$A$12712,MATCH(G20842,$G$1:$G$12712,0)),MAX($A$2:$A20841)+1)</f>
        <v>16491</v>
      </c>
      <c r="B20842" s="1" t="e">
        <f aca="false">IF(COUNTIF($G$1:$G$12712,G20842&gt;0),0,INDEX($A$1:$A$12712,MATCH(G20842,$G$1:$G$12712,0)))</f>
        <v>#N/A</v>
      </c>
      <c r="C20842" s="1" t="str">
        <f aca="false">IF(H20842="",F20842,H20842)</f>
        <v>cornillie solar csg</v>
      </c>
      <c r="G20842" s="1" t="n">
        <v>64992</v>
      </c>
      <c r="H20842" s="1" t="s">
        <v>26384</v>
      </c>
      <c r="I20842" s="1" t="n">
        <v>62915</v>
      </c>
      <c r="J20842" s="1" t="s">
        <v>23397</v>
      </c>
      <c r="K20842" s="1" t="s">
        <v>26122</v>
      </c>
    </row>
    <row r="20843" customFormat="false" ht="15" hidden="false" customHeight="true" outlineLevel="0" collapsed="false">
      <c r="A20843" s="1" t="n">
        <f aca="false">IF(IFERROR((MATCH(G20843,$G$1:$G$12712,0)),0),INDEX($A$1:$A$12712,MATCH(G20843,$G$1:$G$12712,0)),MAX($A$2:$A20842)+1)</f>
        <v>16492</v>
      </c>
      <c r="B20843" s="1" t="e">
        <f aca="false">IF(COUNTIF($G$1:$G$12712,G20843&gt;0),0,INDEX($A$1:$A$12712,MATCH(G20843,$G$1:$G$12712,0)))</f>
        <v>#N/A</v>
      </c>
      <c r="C20843" s="1" t="str">
        <f aca="false">IF(H20843="",F20843,H20843)</f>
        <v>mn csg 2019-16 llc</v>
      </c>
      <c r="G20843" s="1" t="n">
        <v>65003</v>
      </c>
      <c r="H20843" s="1" t="s">
        <v>26385</v>
      </c>
      <c r="I20843" s="1" t="n">
        <v>64441</v>
      </c>
      <c r="J20843" s="1" t="s">
        <v>26385</v>
      </c>
      <c r="K20843" s="1" t="s">
        <v>26122</v>
      </c>
    </row>
    <row r="20844" customFormat="false" ht="15" hidden="false" customHeight="true" outlineLevel="0" collapsed="false">
      <c r="A20844" s="1" t="n">
        <f aca="false">IF(IFERROR((MATCH(G20844,$G$1:$G$12712,0)),0),INDEX($A$1:$A$12712,MATCH(G20844,$G$1:$G$12712,0)),MAX($A$2:$A20843)+1)</f>
        <v>16493</v>
      </c>
      <c r="B20844" s="1" t="e">
        <f aca="false">IF(COUNTIF($G$1:$G$12712,G20844&gt;0),0,INDEX($A$1:$A$12712,MATCH(G20844,$G$1:$G$12712,0)))</f>
        <v>#N/A</v>
      </c>
      <c r="C20844" s="1" t="str">
        <f aca="false">IF(H20844="",F20844,H20844)</f>
        <v>mn csg 2019-17 llc</v>
      </c>
      <c r="G20844" s="1" t="n">
        <v>65004</v>
      </c>
      <c r="H20844" s="1" t="s">
        <v>26386</v>
      </c>
      <c r="I20844" s="1" t="n">
        <v>64442</v>
      </c>
      <c r="J20844" s="1" t="s">
        <v>26386</v>
      </c>
      <c r="K20844" s="1" t="s">
        <v>26122</v>
      </c>
    </row>
    <row r="20845" customFormat="false" ht="15" hidden="false" customHeight="true" outlineLevel="0" collapsed="false">
      <c r="A20845" s="1" t="n">
        <f aca="false">IF(IFERROR((MATCH(G20845,$G$1:$G$12712,0)),0),INDEX($A$1:$A$12712,MATCH(G20845,$G$1:$G$12712,0)),MAX($A$2:$A20844)+1)</f>
        <v>16494</v>
      </c>
      <c r="B20845" s="1" t="e">
        <f aca="false">IF(COUNTIF($G$1:$G$12712,G20845&gt;0),0,INDEX($A$1:$A$12712,MATCH(G20845,$G$1:$G$12712,0)))</f>
        <v>#N/A</v>
      </c>
      <c r="C20845" s="1" t="str">
        <f aca="false">IF(H20845="",F20845,H20845)</f>
        <v>novel bo hu 1 solar llc</v>
      </c>
      <c r="G20845" s="1" t="n">
        <v>65006</v>
      </c>
      <c r="H20845" s="1" t="s">
        <v>26387</v>
      </c>
      <c r="I20845" s="1" t="n">
        <v>64433</v>
      </c>
      <c r="J20845" s="1" t="s">
        <v>26387</v>
      </c>
      <c r="K20845" s="1" t="s">
        <v>26122</v>
      </c>
    </row>
    <row r="20846" customFormat="false" ht="15" hidden="false" customHeight="true" outlineLevel="0" collapsed="false">
      <c r="A20846" s="1" t="n">
        <f aca="false">IF(IFERROR((MATCH(G20846,$G$1:$G$12712,0)),0),INDEX($A$1:$A$12712,MATCH(G20846,$G$1:$G$12712,0)),MAX($A$2:$A20845)+1)</f>
        <v>16495</v>
      </c>
      <c r="B20846" s="1" t="e">
        <f aca="false">IF(COUNTIF($G$1:$G$12712,G20846&gt;0),0,INDEX($A$1:$A$12712,MATCH(G20846,$G$1:$G$12712,0)))</f>
        <v>#N/A</v>
      </c>
      <c r="C20846" s="1" t="str">
        <f aca="false">IF(H20846="",F20846,H20846)</f>
        <v>novel brock solar llc</v>
      </c>
      <c r="G20846" s="1" t="n">
        <v>65024</v>
      </c>
      <c r="H20846" s="1" t="s">
        <v>26388</v>
      </c>
      <c r="I20846" s="1" t="n">
        <v>64443</v>
      </c>
      <c r="J20846" s="1" t="s">
        <v>26388</v>
      </c>
      <c r="K20846" s="1" t="s">
        <v>26122</v>
      </c>
    </row>
    <row r="20847" customFormat="false" ht="15" hidden="false" customHeight="true" outlineLevel="0" collapsed="false">
      <c r="A20847" s="1" t="n">
        <f aca="false">IF(IFERROR((MATCH(G20847,$G$1:$G$12712,0)),0),INDEX($A$1:$A$12712,MATCH(G20847,$G$1:$G$12712,0)),MAX($A$2:$A20846)+1)</f>
        <v>16496</v>
      </c>
      <c r="B20847" s="1" t="e">
        <f aca="false">IF(COUNTIF($G$1:$G$12712,G20847&gt;0),0,INDEX($A$1:$A$12712,MATCH(G20847,$G$1:$G$12712,0)))</f>
        <v>#N/A</v>
      </c>
      <c r="C20847" s="1" t="str">
        <f aca="false">IF(H20847="",F20847,H20847)</f>
        <v>clinton solar</v>
      </c>
      <c r="G20847" s="1" t="n">
        <v>65152</v>
      </c>
      <c r="H20847" s="1" t="s">
        <v>26389</v>
      </c>
      <c r="I20847" s="1" t="n">
        <v>58135</v>
      </c>
      <c r="J20847" s="1" t="s">
        <v>21193</v>
      </c>
      <c r="K20847" s="1" t="s">
        <v>26122</v>
      </c>
    </row>
    <row r="20848" customFormat="false" ht="15" hidden="false" customHeight="true" outlineLevel="0" collapsed="false">
      <c r="A20848" s="1" t="n">
        <f aca="false">IF(IFERROR((MATCH(G20848,$G$1:$G$12712,0)),0),INDEX($A$1:$A$12712,MATCH(G20848,$G$1:$G$12712,0)),MAX($A$2:$A20847)+1)</f>
        <v>16497</v>
      </c>
      <c r="B20848" s="1" t="e">
        <f aca="false">IF(COUNTIF($G$1:$G$12712,G20848&gt;0),0,INDEX($A$1:$A$12712,MATCH(G20848,$G$1:$G$12712,0)))</f>
        <v>#N/A</v>
      </c>
      <c r="C20848" s="1" t="str">
        <f aca="false">IF(H20848="",F20848,H20848)</f>
        <v>novel swenson solar llc</v>
      </c>
      <c r="G20848" s="1" t="n">
        <v>65025</v>
      </c>
      <c r="H20848" s="1" t="s">
        <v>26390</v>
      </c>
      <c r="I20848" s="1" t="n">
        <v>64444</v>
      </c>
      <c r="J20848" s="1" t="s">
        <v>26390</v>
      </c>
      <c r="K20848" s="1" t="s">
        <v>26122</v>
      </c>
    </row>
    <row r="20849" customFormat="false" ht="15" hidden="false" customHeight="true" outlineLevel="0" collapsed="false">
      <c r="A20849" s="1" t="n">
        <f aca="false">IF(IFERROR((MATCH(G20849,$G$1:$G$12712,0)),0),INDEX($A$1:$A$12712,MATCH(G20849,$G$1:$G$12712,0)),MAX($A$2:$A20848)+1)</f>
        <v>16498</v>
      </c>
      <c r="B20849" s="1" t="e">
        <f aca="false">IF(COUNTIF($G$1:$G$12712,G20849&gt;0),0,INDEX($A$1:$A$12712,MATCH(G20849,$G$1:$G$12712,0)))</f>
        <v>#N/A</v>
      </c>
      <c r="C20849" s="1" t="str">
        <f aca="false">IF(H20849="",F20849,H20849)</f>
        <v>eichten 3 csg</v>
      </c>
      <c r="G20849" s="1" t="n">
        <v>65115</v>
      </c>
      <c r="H20849" s="1" t="s">
        <v>26391</v>
      </c>
      <c r="I20849" s="1" t="n">
        <v>64509</v>
      </c>
      <c r="J20849" s="1" t="s">
        <v>26392</v>
      </c>
      <c r="K20849" s="1" t="s">
        <v>26122</v>
      </c>
    </row>
    <row r="20850" customFormat="false" ht="15" hidden="false" customHeight="true" outlineLevel="0" collapsed="false">
      <c r="A20850" s="1" t="n">
        <f aca="false">IF(IFERROR((MATCH(G20850,$G$1:$G$12712,0)),0),INDEX($A$1:$A$12712,MATCH(G20850,$G$1:$G$12712,0)),MAX($A$2:$A20849)+1)</f>
        <v>16499</v>
      </c>
      <c r="B20850" s="1" t="e">
        <f aca="false">IF(COUNTIF($G$1:$G$12712,G20850&gt;0),0,INDEX($A$1:$A$12712,MATCH(G20850,$G$1:$G$12712,0)))</f>
        <v>#N/A</v>
      </c>
      <c r="C20850" s="1" t="str">
        <f aca="false">IF(H20850="",F20850,H20850)</f>
        <v>lindgren 1 csg</v>
      </c>
      <c r="G20850" s="1" t="n">
        <v>65102</v>
      </c>
      <c r="H20850" s="1" t="s">
        <v>26393</v>
      </c>
      <c r="I20850" s="1" t="n">
        <v>64512</v>
      </c>
      <c r="J20850" s="1" t="s">
        <v>26394</v>
      </c>
      <c r="K20850" s="1" t="s">
        <v>26122</v>
      </c>
    </row>
    <row r="20851" customFormat="false" ht="15" hidden="false" customHeight="true" outlineLevel="0" collapsed="false">
      <c r="A20851" s="1" t="n">
        <f aca="false">IF(IFERROR((MATCH(G20851,$G$1:$G$12712,0)),0),INDEX($A$1:$A$12712,MATCH(G20851,$G$1:$G$12712,0)),MAX($A$2:$A20850)+1)</f>
        <v>16500</v>
      </c>
      <c r="B20851" s="1" t="e">
        <f aca="false">IF(COUNTIF($G$1:$G$12712,G20851&gt;0),0,INDEX($A$1:$A$12712,MATCH(G20851,$G$1:$G$12712,0)))</f>
        <v>#N/A</v>
      </c>
      <c r="C20851" s="1" t="str">
        <f aca="false">IF(H20851="",F20851,H20851)</f>
        <v>hultman csg</v>
      </c>
      <c r="G20851" s="1" t="n">
        <v>65101</v>
      </c>
      <c r="H20851" s="1" t="s">
        <v>26395</v>
      </c>
      <c r="I20851" s="1" t="n">
        <v>64511</v>
      </c>
      <c r="J20851" s="1" t="s">
        <v>26396</v>
      </c>
      <c r="K20851" s="1" t="s">
        <v>26122</v>
      </c>
    </row>
    <row r="20852" customFormat="false" ht="15" hidden="false" customHeight="true" outlineLevel="0" collapsed="false">
      <c r="A20852" s="1" t="n">
        <f aca="false">IF(IFERROR((MATCH(G20852,$G$1:$G$12712,0)),0),INDEX($A$1:$A$12712,MATCH(G20852,$G$1:$G$12712,0)),MAX($A$2:$A20851)+1)</f>
        <v>16501</v>
      </c>
      <c r="B20852" s="1" t="e">
        <f aca="false">IF(COUNTIF($G$1:$G$12712,G20852&gt;0),0,INDEX($A$1:$A$12712,MATCH(G20852,$G$1:$G$12712,0)))</f>
        <v>#N/A</v>
      </c>
      <c r="C20852" s="1" t="str">
        <f aca="false">IF(H20852="",F20852,H20852)</f>
        <v>154 d fisher</v>
      </c>
      <c r="G20852" s="1" t="n">
        <v>65093</v>
      </c>
      <c r="H20852" s="1" t="s">
        <v>26397</v>
      </c>
      <c r="I20852" s="1" t="n">
        <v>60025</v>
      </c>
      <c r="J20852" s="1" t="s">
        <v>21020</v>
      </c>
      <c r="K20852" s="1" t="s">
        <v>26122</v>
      </c>
    </row>
    <row r="20853" customFormat="false" ht="15" hidden="false" customHeight="true" outlineLevel="0" collapsed="false">
      <c r="A20853" s="1" t="n">
        <f aca="false">IF(IFERROR((MATCH(G20853,$G$1:$G$12712,0)),0),INDEX($A$1:$A$12712,MATCH(G20853,$G$1:$G$12712,0)),MAX($A$2:$A20852)+1)</f>
        <v>16502</v>
      </c>
      <c r="B20853" s="1" t="e">
        <f aca="false">IF(COUNTIF($G$1:$G$12712,G20853&gt;0),0,INDEX($A$1:$A$12712,MATCH(G20853,$G$1:$G$12712,0)))</f>
        <v>#N/A</v>
      </c>
      <c r="C20853" s="1" t="str">
        <f aca="false">IF(H20853="",F20853,H20853)</f>
        <v>115 g fisher</v>
      </c>
      <c r="G20853" s="1" t="n">
        <v>65092</v>
      </c>
      <c r="H20853" s="1" t="s">
        <v>26398</v>
      </c>
      <c r="I20853" s="1" t="n">
        <v>60025</v>
      </c>
      <c r="J20853" s="1" t="s">
        <v>21020</v>
      </c>
      <c r="K20853" s="1" t="s">
        <v>26122</v>
      </c>
    </row>
    <row r="20854" customFormat="false" ht="15" hidden="false" customHeight="true" outlineLevel="0" collapsed="false">
      <c r="A20854" s="1" t="n">
        <f aca="false">IF(IFERROR((MATCH(G20854,$G$1:$G$12712,0)),0),INDEX($A$1:$A$12712,MATCH(G20854,$G$1:$G$12712,0)),MAX($A$2:$A20853)+1)</f>
        <v>16503</v>
      </c>
      <c r="B20854" s="1" t="e">
        <f aca="false">IF(COUNTIF($G$1:$G$12712,G20854&gt;0),0,INDEX($A$1:$A$12712,MATCH(G20854,$G$1:$G$12712,0)))</f>
        <v>#N/A</v>
      </c>
      <c r="C20854" s="1" t="str">
        <f aca="false">IF(H20854="",F20854,H20854)</f>
        <v>meriden solar one</v>
      </c>
      <c r="G20854" s="1" t="n">
        <v>65061</v>
      </c>
      <c r="H20854" s="1" t="s">
        <v>26399</v>
      </c>
      <c r="I20854" s="1" t="n">
        <v>64477</v>
      </c>
      <c r="J20854" s="1" t="s">
        <v>26400</v>
      </c>
      <c r="K20854" s="1" t="s">
        <v>26122</v>
      </c>
    </row>
    <row r="20855" customFormat="false" ht="15" hidden="false" customHeight="true" outlineLevel="0" collapsed="false">
      <c r="A20855" s="1" t="n">
        <f aca="false">IF(IFERROR((MATCH(G20855,$G$1:$G$12712,0)),0),INDEX($A$1:$A$12712,MATCH(G20855,$G$1:$G$12712,0)),MAX($A$2:$A20854)+1)</f>
        <v>16504</v>
      </c>
      <c r="B20855" s="1" t="e">
        <f aca="false">IF(COUNTIF($G$1:$G$12712,G20855&gt;0),0,INDEX($A$1:$A$12712,MATCH(G20855,$G$1:$G$12712,0)))</f>
        <v>#N/A</v>
      </c>
      <c r="C20855" s="1" t="str">
        <f aca="false">IF(H20855="",F20855,H20855)</f>
        <v>tc solar rce</v>
      </c>
      <c r="G20855" s="1" t="n">
        <v>65065</v>
      </c>
      <c r="H20855" s="1" t="s">
        <v>26401</v>
      </c>
      <c r="I20855" s="1" t="n">
        <v>64481</v>
      </c>
      <c r="J20855" s="1" t="s">
        <v>26402</v>
      </c>
      <c r="K20855" s="1" t="s">
        <v>26122</v>
      </c>
    </row>
    <row r="20856" customFormat="false" ht="15" hidden="false" customHeight="true" outlineLevel="0" collapsed="false">
      <c r="A20856" s="1" t="n">
        <f aca="false">IF(IFERROR((MATCH(G20856,$G$1:$G$12712,0)),0),INDEX($A$1:$A$12712,MATCH(G20856,$G$1:$G$12712,0)),MAX($A$2:$A20855)+1)</f>
        <v>16505</v>
      </c>
      <c r="B20856" s="1" t="e">
        <f aca="false">IF(COUNTIF($G$1:$G$12712,G20856&gt;0),0,INDEX($A$1:$A$12712,MATCH(G20856,$G$1:$G$12712,0)))</f>
        <v>#N/A</v>
      </c>
      <c r="C20856" s="1" t="str">
        <f aca="false">IF(H20856="",F20856,H20856)</f>
        <v>uss peach solar llc</v>
      </c>
      <c r="G20856" s="1" t="n">
        <v>65276</v>
      </c>
      <c r="H20856" s="1" t="s">
        <v>26403</v>
      </c>
      <c r="I20856" s="1" t="n">
        <v>64566</v>
      </c>
      <c r="J20856" s="1" t="s">
        <v>26403</v>
      </c>
      <c r="K20856" s="1" t="s">
        <v>26122</v>
      </c>
    </row>
    <row r="20857" customFormat="false" ht="15" hidden="false" customHeight="true" outlineLevel="0" collapsed="false">
      <c r="A20857" s="1" t="n">
        <f aca="false">IF(IFERROR((MATCH(G20857,$G$1:$G$12712,0)),0),INDEX($A$1:$A$12712,MATCH(G20857,$G$1:$G$12712,0)),MAX($A$2:$A20856)+1)</f>
        <v>16506</v>
      </c>
      <c r="B20857" s="1" t="e">
        <f aca="false">IF(COUNTIF($G$1:$G$12712,G20857&gt;0),0,INDEX($A$1:$A$12712,MATCH(G20857,$G$1:$G$12712,0)))</f>
        <v>#N/A</v>
      </c>
      <c r="C20857" s="1" t="str">
        <f aca="false">IF(H20857="",F20857,H20857)</f>
        <v>uss foley solar llc</v>
      </c>
      <c r="G20857" s="1" t="n">
        <v>64987</v>
      </c>
      <c r="H20857" s="1" t="s">
        <v>26404</v>
      </c>
      <c r="I20857" s="1" t="n">
        <v>64396</v>
      </c>
      <c r="J20857" s="1" t="s">
        <v>26404</v>
      </c>
      <c r="K20857" s="1" t="s">
        <v>26122</v>
      </c>
    </row>
    <row r="20858" customFormat="false" ht="15" hidden="false" customHeight="true" outlineLevel="0" collapsed="false">
      <c r="A20858" s="1" t="n">
        <f aca="false">IF(IFERROR((MATCH(G20858,$G$1:$G$12712,0)),0),INDEX($A$1:$A$12712,MATCH(G20858,$G$1:$G$12712,0)),MAX($A$2:$A20857)+1)</f>
        <v>16507</v>
      </c>
      <c r="B20858" s="1" t="e">
        <f aca="false">IF(COUNTIF($G$1:$G$12712,G20858&gt;0),0,INDEX($A$1:$A$12712,MATCH(G20858,$G$1:$G$12712,0)))</f>
        <v>#N/A</v>
      </c>
      <c r="C20858" s="1" t="str">
        <f aca="false">IF(H20858="",F20858,H20858)</f>
        <v>eikmeier csg</v>
      </c>
      <c r="G20858" s="1" t="n">
        <v>65100</v>
      </c>
      <c r="H20858" s="1" t="s">
        <v>26405</v>
      </c>
      <c r="I20858" s="1" t="n">
        <v>64510</v>
      </c>
      <c r="J20858" s="1" t="s">
        <v>26406</v>
      </c>
      <c r="K20858" s="1" t="s">
        <v>26122</v>
      </c>
    </row>
    <row r="20859" customFormat="false" ht="15" hidden="false" customHeight="true" outlineLevel="0" collapsed="false">
      <c r="A20859" s="1" t="n">
        <f aca="false">IF(IFERROR((MATCH(G20859,$G$1:$G$12712,0)),0),INDEX($A$1:$A$12712,MATCH(G20859,$G$1:$G$12712,0)),MAX($A$2:$A20858)+1)</f>
        <v>16508</v>
      </c>
      <c r="B20859" s="1" t="e">
        <f aca="false">IF(COUNTIF($G$1:$G$12712,G20859&gt;0),0,INDEX($A$1:$A$12712,MATCH(G20859,$G$1:$G$12712,0)))</f>
        <v>#N/A</v>
      </c>
      <c r="C20859" s="1" t="str">
        <f aca="false">IF(H20859="",F20859,H20859)</f>
        <v>at&amp;t - hawthorne</v>
      </c>
      <c r="G20859" s="1" t="n">
        <v>65206</v>
      </c>
      <c r="H20859" s="1" t="s">
        <v>26407</v>
      </c>
      <c r="I20859" s="1" t="n">
        <v>57128</v>
      </c>
      <c r="J20859" s="1" t="s">
        <v>21623</v>
      </c>
      <c r="K20859" s="1" t="s">
        <v>26122</v>
      </c>
    </row>
    <row r="20860" customFormat="false" ht="15" hidden="false" customHeight="true" outlineLevel="0" collapsed="false">
      <c r="A20860" s="1" t="n">
        <f aca="false">IF(IFERROR((MATCH(G20860,$G$1:$G$12712,0)),0),INDEX($A$1:$A$12712,MATCH(G20860,$G$1:$G$12712,0)),MAX($A$2:$A20859)+1)</f>
        <v>16509</v>
      </c>
      <c r="B20860" s="1" t="e">
        <f aca="false">IF(COUNTIF($G$1:$G$12712,G20860&gt;0),0,INDEX($A$1:$A$12712,MATCH(G20860,$G$1:$G$12712,0)))</f>
        <v>#N/A</v>
      </c>
      <c r="C20860" s="1" t="str">
        <f aca="false">IF(H20860="",F20860,H20860)</f>
        <v>comcast - universal city</v>
      </c>
      <c r="G20860" s="1" t="n">
        <v>65211</v>
      </c>
      <c r="H20860" s="1" t="s">
        <v>26408</v>
      </c>
      <c r="I20860" s="1" t="n">
        <v>57128</v>
      </c>
      <c r="J20860" s="1" t="s">
        <v>21623</v>
      </c>
      <c r="K20860" s="1" t="s">
        <v>26122</v>
      </c>
    </row>
    <row r="20861" customFormat="false" ht="15" hidden="false" customHeight="true" outlineLevel="0" collapsed="false">
      <c r="A20861" s="1" t="n">
        <f aca="false">IF(IFERROR((MATCH(G20861,$G$1:$G$12712,0)),0),INDEX($A$1:$A$12712,MATCH(G20861,$G$1:$G$12712,0)),MAX($A$2:$A20860)+1)</f>
        <v>16510</v>
      </c>
      <c r="B20861" s="1" t="e">
        <f aca="false">IF(COUNTIF($G$1:$G$12712,G20861&gt;0),0,INDEX($A$1:$A$12712,MATCH(G20861,$G$1:$G$12712,0)))</f>
        <v>#N/A</v>
      </c>
      <c r="C20861" s="1" t="str">
        <f aca="false">IF(H20861="",F20861,H20861)</f>
        <v>at&amp;t - gardena</v>
      </c>
      <c r="G20861" s="1" t="n">
        <v>65205</v>
      </c>
      <c r="H20861" s="1" t="s">
        <v>26409</v>
      </c>
      <c r="I20861" s="1" t="n">
        <v>57128</v>
      </c>
      <c r="J20861" s="1" t="s">
        <v>21623</v>
      </c>
      <c r="K20861" s="1" t="s">
        <v>26122</v>
      </c>
    </row>
    <row r="20862" customFormat="false" ht="15" hidden="false" customHeight="true" outlineLevel="0" collapsed="false">
      <c r="A20862" s="1" t="n">
        <f aca="false">IF(IFERROR((MATCH(G20862,$G$1:$G$12712,0)),0),INDEX($A$1:$A$12712,MATCH(G20862,$G$1:$G$12712,0)),MAX($A$2:$A20861)+1)</f>
        <v>16511</v>
      </c>
      <c r="B20862" s="1" t="e">
        <f aca="false">IF(COUNTIF($G$1:$G$12712,G20862&gt;0),0,INDEX($A$1:$A$12712,MATCH(G20862,$G$1:$G$12712,0)))</f>
        <v>#N/A</v>
      </c>
      <c r="C20862" s="1" t="str">
        <f aca="false">IF(H20862="",F20862,H20862)</f>
        <v>beckton dickenson - san jose</v>
      </c>
      <c r="G20862" s="1" t="n">
        <v>65203</v>
      </c>
      <c r="H20862" s="1" t="s">
        <v>26410</v>
      </c>
      <c r="I20862" s="1" t="n">
        <v>57128</v>
      </c>
      <c r="J20862" s="1" t="s">
        <v>21623</v>
      </c>
      <c r="K20862" s="1" t="s">
        <v>26122</v>
      </c>
    </row>
    <row r="20863" customFormat="false" ht="15" hidden="false" customHeight="true" outlineLevel="0" collapsed="false">
      <c r="A20863" s="1" t="n">
        <f aca="false">IF(IFERROR((MATCH(G20863,$G$1:$G$12712,0)),0),INDEX($A$1:$A$12712,MATCH(G20863,$G$1:$G$12712,0)),MAX($A$2:$A20862)+1)</f>
        <v>16512</v>
      </c>
      <c r="B20863" s="1" t="e">
        <f aca="false">IF(COUNTIF($G$1:$G$12712,G20863&gt;0),0,INDEX($A$1:$A$12712,MATCH(G20863,$G$1:$G$12712,0)))</f>
        <v>#N/A</v>
      </c>
      <c r="C20863" s="1" t="str">
        <f aca="false">IF(H20863="",F20863,H20863)</f>
        <v>caltech - pasadena</v>
      </c>
      <c r="G20863" s="1" t="n">
        <v>65202</v>
      </c>
      <c r="H20863" s="1" t="s">
        <v>26411</v>
      </c>
      <c r="I20863" s="1" t="n">
        <v>57128</v>
      </c>
      <c r="J20863" s="1" t="s">
        <v>21623</v>
      </c>
      <c r="K20863" s="1" t="s">
        <v>26122</v>
      </c>
    </row>
    <row r="20864" customFormat="false" ht="15" hidden="false" customHeight="true" outlineLevel="0" collapsed="false">
      <c r="A20864" s="1" t="n">
        <f aca="false">IF(IFERROR((MATCH(G20864,$G$1:$G$12712,0)),0),INDEX($A$1:$A$12712,MATCH(G20864,$G$1:$G$12712,0)),MAX($A$2:$A20863)+1)</f>
        <v>16513</v>
      </c>
      <c r="B20864" s="1" t="e">
        <f aca="false">IF(COUNTIF($G$1:$G$12712,G20864&gt;0),0,INDEX($A$1:$A$12712,MATCH(G20864,$G$1:$G$12712,0)))</f>
        <v>#N/A</v>
      </c>
      <c r="C20864" s="1" t="str">
        <f aca="false">IF(H20864="",F20864,H20864)</f>
        <v>directv - los angeles</v>
      </c>
      <c r="G20864" s="1" t="n">
        <v>65200</v>
      </c>
      <c r="H20864" s="1" t="s">
        <v>26412</v>
      </c>
      <c r="I20864" s="1" t="n">
        <v>57128</v>
      </c>
      <c r="J20864" s="1" t="s">
        <v>21623</v>
      </c>
      <c r="K20864" s="1" t="s">
        <v>26122</v>
      </c>
    </row>
    <row r="20865" customFormat="false" ht="15" hidden="false" customHeight="true" outlineLevel="0" collapsed="false">
      <c r="A20865" s="1" t="n">
        <f aca="false">IF(IFERROR((MATCH(G20865,$G$1:$G$12712,0)),0),INDEX($A$1:$A$12712,MATCH(G20865,$G$1:$G$12712,0)),MAX($A$2:$A20864)+1)</f>
        <v>16514</v>
      </c>
      <c r="B20865" s="1" t="e">
        <f aca="false">IF(COUNTIF($G$1:$G$12712,G20865&gt;0),0,INDEX($A$1:$A$12712,MATCH(G20865,$G$1:$G$12712,0)))</f>
        <v>#N/A</v>
      </c>
      <c r="C20865" s="1" t="str">
        <f aca="false">IF(H20865="",F20865,H20865)</f>
        <v>lily garden</v>
      </c>
      <c r="G20865" s="1" t="n">
        <v>65160</v>
      </c>
      <c r="H20865" s="1" t="s">
        <v>26413</v>
      </c>
      <c r="I20865" s="1" t="n">
        <v>64528</v>
      </c>
      <c r="J20865" s="1" t="s">
        <v>26414</v>
      </c>
      <c r="K20865" s="1" t="s">
        <v>26122</v>
      </c>
    </row>
    <row r="20866" customFormat="false" ht="15" hidden="false" customHeight="true" outlineLevel="0" collapsed="false">
      <c r="A20866" s="1" t="n">
        <f aca="false">IF(IFERROR((MATCH(G20866,$G$1:$G$12712,0)),0),INDEX($A$1:$A$12712,MATCH(G20866,$G$1:$G$12712,0)),MAX($A$2:$A20865)+1)</f>
        <v>16515</v>
      </c>
      <c r="B20866" s="1" t="e">
        <f aca="false">IF(COUNTIF($G$1:$G$12712,G20866&gt;0),0,INDEX($A$1:$A$12712,MATCH(G20866,$G$1:$G$12712,0)))</f>
        <v>#N/A</v>
      </c>
      <c r="C20866" s="1" t="str">
        <f aca="false">IF(H20866="",F20866,H20866)</f>
        <v>scc - san jose</v>
      </c>
      <c r="G20866" s="1" t="n">
        <v>65196</v>
      </c>
      <c r="H20866" s="1" t="s">
        <v>26415</v>
      </c>
      <c r="I20866" s="1" t="n">
        <v>57128</v>
      </c>
      <c r="J20866" s="1" t="s">
        <v>21623</v>
      </c>
      <c r="K20866" s="1" t="s">
        <v>26122</v>
      </c>
    </row>
    <row r="20867" customFormat="false" ht="15" hidden="false" customHeight="true" outlineLevel="0" collapsed="false">
      <c r="A20867" s="1" t="n">
        <f aca="false">IF(IFERROR((MATCH(G20867,$G$1:$G$12712,0)),0),INDEX($A$1:$A$12712,MATCH(G20867,$G$1:$G$12712,0)),MAX($A$2:$A20866)+1)</f>
        <v>16516</v>
      </c>
      <c r="B20867" s="1" t="e">
        <f aca="false">IF(COUNTIF($G$1:$G$12712,G20867&gt;0),0,INDEX($A$1:$A$12712,MATCH(G20867,$G$1:$G$12712,0)))</f>
        <v>#N/A</v>
      </c>
      <c r="C20867" s="1" t="str">
        <f aca="false">IF(H20867="",F20867,H20867)</f>
        <v>caltech - pasadena (ppa)</v>
      </c>
      <c r="G20867" s="1" t="n">
        <v>65193</v>
      </c>
      <c r="H20867" s="1" t="s">
        <v>26416</v>
      </c>
      <c r="I20867" s="1" t="n">
        <v>56778</v>
      </c>
      <c r="J20867" s="1" t="s">
        <v>26232</v>
      </c>
      <c r="K20867" s="1" t="s">
        <v>26122</v>
      </c>
    </row>
    <row r="20868" customFormat="false" ht="15" hidden="false" customHeight="true" outlineLevel="0" collapsed="false">
      <c r="A20868" s="1" t="n">
        <f aca="false">IF(IFERROR((MATCH(G20868,$G$1:$G$12712,0)),0),INDEX($A$1:$A$12712,MATCH(G20868,$G$1:$G$12712,0)),MAX($A$2:$A20867)+1)</f>
        <v>16517</v>
      </c>
      <c r="B20868" s="1" t="e">
        <f aca="false">IF(COUNTIF($G$1:$G$12712,G20868&gt;0),0,INDEX($A$1:$A$12712,MATCH(G20868,$G$1:$G$12712,0)))</f>
        <v>#N/A</v>
      </c>
      <c r="C20868" s="1" t="str">
        <f aca="false">IF(H20868="",F20868,H20868)</f>
        <v>at&amp;t san diego</v>
      </c>
      <c r="G20868" s="1" t="n">
        <v>65192</v>
      </c>
      <c r="H20868" s="1" t="s">
        <v>26417</v>
      </c>
      <c r="I20868" s="1" t="n">
        <v>56778</v>
      </c>
      <c r="J20868" s="1" t="s">
        <v>26232</v>
      </c>
      <c r="K20868" s="1" t="s">
        <v>26122</v>
      </c>
    </row>
    <row r="20869" customFormat="false" ht="15" hidden="false" customHeight="true" outlineLevel="0" collapsed="false">
      <c r="A20869" s="1" t="n">
        <f aca="false">IF(IFERROR((MATCH(G20869,$G$1:$G$12712,0)),0),INDEX($A$1:$A$12712,MATCH(G20869,$G$1:$G$12712,0)),MAX($A$2:$A20868)+1)</f>
        <v>16518</v>
      </c>
      <c r="B20869" s="1" t="e">
        <f aca="false">IF(COUNTIF($G$1:$G$12712,G20869&gt;0),0,INDEX($A$1:$A$12712,MATCH(G20869,$G$1:$G$12712,0)))</f>
        <v>#N/A</v>
      </c>
      <c r="C20869" s="1" t="str">
        <f aca="false">IF(H20869="",F20869,H20869)</f>
        <v>university of san diego</v>
      </c>
      <c r="G20869" s="1" t="n">
        <v>65191</v>
      </c>
      <c r="H20869" s="1" t="s">
        <v>26418</v>
      </c>
      <c r="I20869" s="1" t="n">
        <v>56778</v>
      </c>
      <c r="J20869" s="1" t="s">
        <v>26232</v>
      </c>
      <c r="K20869" s="1" t="s">
        <v>26122</v>
      </c>
    </row>
    <row r="20870" customFormat="false" ht="15" hidden="false" customHeight="true" outlineLevel="0" collapsed="false">
      <c r="A20870" s="1" t="n">
        <f aca="false">IF(IFERROR((MATCH(G20870,$G$1:$G$12712,0)),0),INDEX($A$1:$A$12712,MATCH(G20870,$G$1:$G$12712,0)),MAX($A$2:$A20869)+1)</f>
        <v>16519</v>
      </c>
      <c r="B20870" s="1" t="e">
        <f aca="false">IF(COUNTIF($G$1:$G$12712,G20870&gt;0),0,INDEX($A$1:$A$12712,MATCH(G20870,$G$1:$G$12712,0)))</f>
        <v>#N/A</v>
      </c>
      <c r="C20870" s="1" t="str">
        <f aca="false">IF(H20870="",F20870,H20870)</f>
        <v>phare garden</v>
      </c>
      <c r="G20870" s="1" t="n">
        <v>65223</v>
      </c>
      <c r="H20870" s="1" t="s">
        <v>26419</v>
      </c>
      <c r="I20870" s="1" t="n">
        <v>64549</v>
      </c>
      <c r="J20870" s="1" t="s">
        <v>26420</v>
      </c>
      <c r="K20870" s="1" t="s">
        <v>26122</v>
      </c>
    </row>
    <row r="20871" customFormat="false" ht="15" hidden="false" customHeight="true" outlineLevel="0" collapsed="false">
      <c r="A20871" s="1" t="n">
        <f aca="false">IF(IFERROR((MATCH(G20871,$G$1:$G$12712,0)),0),INDEX($A$1:$A$12712,MATCH(G20871,$G$1:$G$12712,0)),MAX($A$2:$A20870)+1)</f>
        <v>16520</v>
      </c>
      <c r="B20871" s="1" t="e">
        <f aca="false">IF(COUNTIF($G$1:$G$12712,G20871&gt;0),0,INDEX($A$1:$A$12712,MATCH(G20871,$G$1:$G$12712,0)))</f>
        <v>#N/A</v>
      </c>
      <c r="C20871" s="1" t="str">
        <f aca="false">IF(H20871="",F20871,H20871)</f>
        <v>broadway 3 - uc merced 1</v>
      </c>
      <c r="G20871" s="1" t="n">
        <v>65186</v>
      </c>
      <c r="H20871" s="1" t="s">
        <v>26421</v>
      </c>
      <c r="I20871" s="1" t="n">
        <v>61944</v>
      </c>
      <c r="J20871" s="1" t="s">
        <v>23043</v>
      </c>
      <c r="K20871" s="1" t="s">
        <v>26122</v>
      </c>
    </row>
    <row r="20872" customFormat="false" ht="15" hidden="false" customHeight="true" outlineLevel="0" collapsed="false">
      <c r="A20872" s="1" t="n">
        <f aca="false">IF(IFERROR((MATCH(G20872,$G$1:$G$12712,0)),0),INDEX($A$1:$A$12712,MATCH(G20872,$G$1:$G$12712,0)),MAX($A$2:$A20871)+1)</f>
        <v>16521</v>
      </c>
      <c r="B20872" s="1" t="e">
        <f aca="false">IF(COUNTIF($G$1:$G$12712,G20872&gt;0),0,INDEX($A$1:$A$12712,MATCH(G20872,$G$1:$G$12712,0)))</f>
        <v>#N/A</v>
      </c>
      <c r="C20872" s="1" t="str">
        <f aca="false">IF(H20872="",F20872,H20872)</f>
        <v>broadway 3 - tucson phase i</v>
      </c>
      <c r="G20872" s="1" t="n">
        <v>65185</v>
      </c>
      <c r="H20872" s="1" t="s">
        <v>26422</v>
      </c>
      <c r="I20872" s="1" t="n">
        <v>61944</v>
      </c>
      <c r="J20872" s="1" t="s">
        <v>23043</v>
      </c>
      <c r="K20872" s="1" t="s">
        <v>26122</v>
      </c>
    </row>
    <row r="20873" customFormat="false" ht="15" hidden="false" customHeight="true" outlineLevel="0" collapsed="false">
      <c r="A20873" s="1" t="n">
        <f aca="false">IF(IFERROR((MATCH(G20873,$G$1:$G$12712,0)),0),INDEX($A$1:$A$12712,MATCH(G20873,$G$1:$G$12712,0)),MAX($A$2:$A20872)+1)</f>
        <v>16522</v>
      </c>
      <c r="B20873" s="1" t="e">
        <f aca="false">IF(COUNTIF($G$1:$G$12712,G20873&gt;0),0,INDEX($A$1:$A$12712,MATCH(G20873,$G$1:$G$12712,0)))</f>
        <v>#N/A</v>
      </c>
      <c r="C20873" s="1" t="str">
        <f aca="false">IF(H20873="",F20873,H20873)</f>
        <v>van der kooi dairy solary array</v>
      </c>
      <c r="G20873" s="1" t="n">
        <v>65169</v>
      </c>
      <c r="H20873" s="1" t="s">
        <v>26423</v>
      </c>
      <c r="I20873" s="1" t="n">
        <v>59213</v>
      </c>
      <c r="J20873" s="1" t="s">
        <v>25837</v>
      </c>
      <c r="K20873" s="1" t="s">
        <v>26122</v>
      </c>
    </row>
    <row r="20874" customFormat="false" ht="15" hidden="false" customHeight="true" outlineLevel="0" collapsed="false">
      <c r="A20874" s="1" t="n">
        <f aca="false">IF(IFERROR((MATCH(G20874,$G$1:$G$12712,0)),0),INDEX($A$1:$A$12712,MATCH(G20874,$G$1:$G$12712,0)),MAX($A$2:$A20873)+1)</f>
        <v>16523</v>
      </c>
      <c r="B20874" s="1" t="e">
        <f aca="false">IF(COUNTIF($G$1:$G$12712,G20874&gt;0),0,INDEX($A$1:$A$12712,MATCH(G20874,$G$1:$G$12712,0)))</f>
        <v>#N/A</v>
      </c>
      <c r="C20874" s="1" t="str">
        <f aca="false">IF(H20874="",F20874,H20874)</f>
        <v>five h farms solar array</v>
      </c>
      <c r="G20874" s="1" t="n">
        <v>65168</v>
      </c>
      <c r="H20874" s="1" t="s">
        <v>26424</v>
      </c>
      <c r="I20874" s="1" t="n">
        <v>59213</v>
      </c>
      <c r="J20874" s="1" t="s">
        <v>25837</v>
      </c>
      <c r="K20874" s="1" t="s">
        <v>26122</v>
      </c>
    </row>
    <row r="20875" customFormat="false" ht="15" hidden="false" customHeight="true" outlineLevel="0" collapsed="false">
      <c r="A20875" s="1" t="n">
        <f aca="false">IF(IFERROR((MATCH(G20875,$G$1:$G$12712,0)),0),INDEX($A$1:$A$12712,MATCH(G20875,$G$1:$G$12712,0)),MAX($A$2:$A20874)+1)</f>
        <v>16524</v>
      </c>
      <c r="B20875" s="1" t="e">
        <f aca="false">IF(COUNTIF($G$1:$G$12712,G20875&gt;0),0,INDEX($A$1:$A$12712,MATCH(G20875,$G$1:$G$12712,0)))</f>
        <v>#N/A</v>
      </c>
      <c r="C20875" s="1" t="str">
        <f aca="false">IF(H20875="",F20875,H20875)</f>
        <v>at&amp;t - hayward</v>
      </c>
      <c r="G20875" s="1" t="n">
        <v>65208</v>
      </c>
      <c r="H20875" s="1" t="s">
        <v>26425</v>
      </c>
      <c r="I20875" s="1" t="n">
        <v>57128</v>
      </c>
      <c r="J20875" s="1" t="s">
        <v>21623</v>
      </c>
      <c r="K20875" s="1" t="s">
        <v>26122</v>
      </c>
    </row>
    <row r="20876" customFormat="false" ht="15" hidden="false" customHeight="true" outlineLevel="0" collapsed="false">
      <c r="A20876" s="1" t="n">
        <f aca="false">IF(IFERROR((MATCH(G20876,$G$1:$G$12712,0)),0),INDEX($A$1:$A$12712,MATCH(G20876,$G$1:$G$12712,0)),MAX($A$2:$A20875)+1)</f>
        <v>16525</v>
      </c>
      <c r="B20876" s="1" t="e">
        <f aca="false">IF(COUNTIF($G$1:$G$12712,G20876&gt;0),0,INDEX($A$1:$A$12712,MATCH(G20876,$G$1:$G$12712,0)))</f>
        <v>#N/A</v>
      </c>
      <c r="C20876" s="1" t="str">
        <f aca="false">IF(H20876="",F20876,H20876)</f>
        <v>ge-hitachi solar - morris, il</v>
      </c>
      <c r="G20876" s="1" t="n">
        <v>64920</v>
      </c>
      <c r="H20876" s="1" t="s">
        <v>26426</v>
      </c>
      <c r="I20876" s="1" t="n">
        <v>63505</v>
      </c>
      <c r="J20876" s="1" t="s">
        <v>23757</v>
      </c>
      <c r="K20876" s="1" t="s">
        <v>26122</v>
      </c>
    </row>
    <row r="20877" customFormat="false" ht="15" hidden="false" customHeight="true" outlineLevel="0" collapsed="false">
      <c r="A20877" s="1" t="n">
        <f aca="false">IF(IFERROR((MATCH(G20877,$G$1:$G$12712,0)),0),INDEX($A$1:$A$12712,MATCH(G20877,$G$1:$G$12712,0)),MAX($A$2:$A20876)+1)</f>
        <v>16526</v>
      </c>
      <c r="B20877" s="1" t="e">
        <f aca="false">IF(COUNTIF($G$1:$G$12712,G20877&gt;0),0,INDEX($A$1:$A$12712,MATCH(G20877,$G$1:$G$12712,0)))</f>
        <v>#N/A</v>
      </c>
      <c r="C20877" s="1" t="str">
        <f aca="false">IF(H20877="",F20877,H20877)</f>
        <v>benning road</v>
      </c>
      <c r="G20877" s="1" t="n">
        <v>65133</v>
      </c>
      <c r="H20877" s="1" t="s">
        <v>26427</v>
      </c>
      <c r="I20877" s="1" t="n">
        <v>64516</v>
      </c>
      <c r="J20877" s="1" t="s">
        <v>26095</v>
      </c>
      <c r="K20877" s="1" t="s">
        <v>26122</v>
      </c>
    </row>
    <row r="20878" customFormat="false" ht="15" hidden="false" customHeight="true" outlineLevel="0" collapsed="false">
      <c r="A20878" s="1" t="n">
        <f aca="false">IF(IFERROR((MATCH(G20878,$G$1:$G$12712,0)),0),INDEX($A$1:$A$12712,MATCH(G20878,$G$1:$G$12712,0)),MAX($A$2:$A20877)+1)</f>
        <v>16527</v>
      </c>
      <c r="B20878" s="1" t="e">
        <f aca="false">IF(COUNTIF($G$1:$G$12712,G20878&gt;0),0,INDEX($A$1:$A$12712,MATCH(G20878,$G$1:$G$12712,0)))</f>
        <v>#N/A</v>
      </c>
      <c r="C20878" s="1" t="str">
        <f aca="false">IF(H20878="",F20878,H20878)</f>
        <v>umass pv lot 49</v>
      </c>
      <c r="G20878" s="1" t="n">
        <v>65153</v>
      </c>
      <c r="H20878" s="1" t="s">
        <v>26428</v>
      </c>
      <c r="I20878" s="1" t="n">
        <v>56769</v>
      </c>
      <c r="J20878" s="1" t="s">
        <v>20683</v>
      </c>
      <c r="K20878" s="1" t="s">
        <v>26122</v>
      </c>
    </row>
    <row r="20879" customFormat="false" ht="15" hidden="false" customHeight="true" outlineLevel="0" collapsed="false">
      <c r="A20879" s="1" t="n">
        <f aca="false">IF(IFERROR((MATCH(G20879,$G$1:$G$12712,0)),0),INDEX($A$1:$A$12712,MATCH(G20879,$G$1:$G$12712,0)),MAX($A$2:$A20878)+1)</f>
        <v>16528</v>
      </c>
      <c r="B20879" s="1" t="e">
        <f aca="false">IF(COUNTIF($G$1:$G$12712,G20879&gt;0),0,INDEX($A$1:$A$12712,MATCH(G20879,$G$1:$G$12712,0)))</f>
        <v>#N/A</v>
      </c>
      <c r="C20879" s="1" t="str">
        <f aca="false">IF(H20879="",F20879,H20879)</f>
        <v>arbora court apartments</v>
      </c>
      <c r="G20879" s="1" t="n">
        <v>65096</v>
      </c>
      <c r="H20879" s="1" t="s">
        <v>26429</v>
      </c>
      <c r="I20879" s="1" t="n">
        <v>64494</v>
      </c>
      <c r="J20879" s="1" t="s">
        <v>26430</v>
      </c>
      <c r="K20879" s="1" t="s">
        <v>26122</v>
      </c>
    </row>
    <row r="20880" customFormat="false" ht="15" hidden="false" customHeight="true" outlineLevel="0" collapsed="false">
      <c r="A20880" s="1" t="n">
        <f aca="false">IF(IFERROR((MATCH(G20880,$G$1:$G$12712,0)),0),INDEX($A$1:$A$12712,MATCH(G20880,$G$1:$G$12712,0)),MAX($A$2:$A20879)+1)</f>
        <v>16529</v>
      </c>
      <c r="B20880" s="1" t="e">
        <f aca="false">IF(COUNTIF($G$1:$G$12712,G20880&gt;0),0,INDEX($A$1:$A$12712,MATCH(G20880,$G$1:$G$12712,0)))</f>
        <v>#N/A</v>
      </c>
      <c r="C20880" s="1" t="str">
        <f aca="false">IF(H20880="",F20880,H20880)</f>
        <v>anchor flats apartments</v>
      </c>
      <c r="G20880" s="1" t="n">
        <v>65097</v>
      </c>
      <c r="H20880" s="1" t="s">
        <v>26431</v>
      </c>
      <c r="I20880" s="1" t="n">
        <v>64494</v>
      </c>
      <c r="J20880" s="1" t="s">
        <v>26430</v>
      </c>
      <c r="K20880" s="1" t="s">
        <v>26122</v>
      </c>
    </row>
    <row r="20881" s="9" customFormat="true" ht="15" hidden="false" customHeight="true" outlineLevel="0" collapsed="false">
      <c r="A20881" s="1" t="n">
        <f aca="false">IF(IFERROR((MATCH(G20881,$G$1:$G$12712,0)),0),INDEX($A$1:$A$12712,MATCH(G20881,$G$1:$G$12712,0)),MAX($A$2:$A20880)+1)</f>
        <v>16530</v>
      </c>
      <c r="B20881" s="1" t="e">
        <f aca="false">IF(COUNTIF($G$1:$G$12712,G20881&gt;0),0,INDEX($A$1:$A$12712,MATCH(G20881,$G$1:$G$12712,0)))</f>
        <v>#N/A</v>
      </c>
      <c r="C20881" s="1" t="str">
        <f aca="false">IF(H20881="",F20881,H20881)</f>
        <v>ocean wind ii</v>
      </c>
      <c r="D20881" s="1"/>
      <c r="F20881" s="19"/>
      <c r="G20881" s="9" t="n">
        <v>65394</v>
      </c>
      <c r="H20881" s="9" t="s">
        <v>26432</v>
      </c>
      <c r="I20881" s="9" t="n">
        <v>64720</v>
      </c>
      <c r="J20881" s="9" t="s">
        <v>26433</v>
      </c>
    </row>
    <row r="20882" customFormat="false" ht="15" hidden="false" customHeight="true" outlineLevel="0" collapsed="false">
      <c r="A20882" s="1" t="n">
        <f aca="false">IF(IFERROR((MATCH(G20882,$G$1:$G$12712,0)),0),INDEX($A$1:$A$12712,MATCH(G20882,$G$1:$G$12712,0)),MAX($A$2:$A20881)+1)</f>
        <v>16531</v>
      </c>
      <c r="B20882" s="1" t="e">
        <f aca="false">IF(COUNTIF($G$1:$G$12712,G20882&gt;0),0,INDEX($A$1:$A$12712,MATCH(G20882,$G$1:$G$12712,0)))</f>
        <v>#N/A</v>
      </c>
      <c r="C20882" s="1" t="str">
        <f aca="false">IF(H20882="",F20882,H20882)</f>
        <v>skipjack wind farm phase 2</v>
      </c>
      <c r="G20882" s="1" t="n">
        <v>65388</v>
      </c>
      <c r="H20882" s="1" t="s">
        <v>26434</v>
      </c>
      <c r="I20882" s="1" t="n">
        <v>63721</v>
      </c>
      <c r="J20882" s="1" t="s">
        <v>24376</v>
      </c>
    </row>
    <row r="20883" customFormat="false" ht="15" hidden="false" customHeight="true" outlineLevel="0" collapsed="false">
      <c r="A20883" s="1" t="n">
        <f aca="false">IF(IFERROR((MATCH(G20883,$G$1:$G$12712,0)),0),INDEX($A$1:$A$12712,MATCH(G20883,$G$1:$G$12712,0)),MAX($A$2:$A20882)+1)</f>
        <v>16532</v>
      </c>
      <c r="B20883" s="1" t="e">
        <f aca="false">IF(COUNTIF($G$1:$G$12712,G20883&gt;0),0,INDEX($A$1:$A$12712,MATCH(G20883,$G$1:$G$12712,0)))</f>
        <v>#N/A</v>
      </c>
      <c r="C20883" s="1" t="str">
        <f aca="false">IF(H20883="",F20883,H20883)</f>
        <v>revolution wind</v>
      </c>
      <c r="G20883" s="1" t="n">
        <v>65500</v>
      </c>
      <c r="H20883" s="1" t="s">
        <v>26435</v>
      </c>
      <c r="I20883" s="1" t="n">
        <v>64810</v>
      </c>
      <c r="J20883" s="1" t="s">
        <v>26436</v>
      </c>
    </row>
    <row r="20884" customFormat="false" ht="15" hidden="false" customHeight="true" outlineLevel="0" collapsed="false">
      <c r="A20884" s="1" t="n">
        <f aca="false">IF(IFERROR((MATCH(G20884,$G$1:$G$12712,0)),0),INDEX($A$1:$A$12712,MATCH(G20884,$G$1:$G$12712,0)),MAX($A$2:$A20883)+1)</f>
        <v>16533</v>
      </c>
      <c r="B20884" s="1" t="e">
        <f aca="false">IF(COUNTIF($G$1:$G$12712,G20884&gt;0),0,INDEX($A$1:$A$12712,MATCH(G20884,$G$1:$G$12712,0)))</f>
        <v>#N/A</v>
      </c>
      <c r="C20884" s="1" t="str">
        <f aca="false">IF(H20884="",F20884,H20884)</f>
        <v>hot pot solar</v>
      </c>
      <c r="G20884" s="1" t="n">
        <v>65419</v>
      </c>
      <c r="H20884" s="1" t="s">
        <v>26437</v>
      </c>
      <c r="I20884" s="1" t="n">
        <v>13407</v>
      </c>
      <c r="J20884" s="1" t="s">
        <v>26438</v>
      </c>
    </row>
    <row r="20885" customFormat="false" ht="15" hidden="false" customHeight="true" outlineLevel="0" collapsed="false">
      <c r="A20885" s="1" t="n">
        <f aca="false">IF(IFERROR((MATCH(G20885,$G$1:$G$12712,0)),0),INDEX($A$1:$A$12712,MATCH(G20885,$G$1:$G$12712,0)),MAX($A$2:$A20884)+1)</f>
        <v>16534</v>
      </c>
      <c r="B20885" s="1" t="e">
        <f aca="false">IF(COUNTIF($G$1:$G$12712,G20885&gt;0),0,INDEX($A$1:$A$12712,MATCH(G20885,$G$1:$G$12712,0)))</f>
        <v>#N/A</v>
      </c>
      <c r="C20885" s="1" t="str">
        <f aca="false">IF(H20885="",F20885,H20885)</f>
        <v>hornet solar (tx)</v>
      </c>
      <c r="G20885" s="1" t="n">
        <v>65463</v>
      </c>
      <c r="H20885" s="1" t="s">
        <v>26439</v>
      </c>
      <c r="I20885" s="1" t="n">
        <v>64545</v>
      </c>
      <c r="J20885" s="1" t="s">
        <v>25970</v>
      </c>
    </row>
    <row r="20886" customFormat="false" ht="15" hidden="false" customHeight="true" outlineLevel="0" collapsed="false">
      <c r="A20886" s="1" t="n">
        <f aca="false">IF(IFERROR((MATCH(G20886,$G$1:$G$12712,0)),0),INDEX($A$1:$A$12712,MATCH(G20886,$G$1:$G$12712,0)),MAX($A$2:$A20885)+1)</f>
        <v>16535</v>
      </c>
      <c r="B20886" s="1" t="e">
        <f aca="false">IF(COUNTIF($G$1:$G$12712,G20886&gt;0),0,INDEX($A$1:$A$12712,MATCH(G20886,$G$1:$G$12712,0)))</f>
        <v>#N/A</v>
      </c>
      <c r="C20886" s="1" t="str">
        <f aca="false">IF(H20886="",F20886,H20886)</f>
        <v>owens creek solar</v>
      </c>
      <c r="G20886" s="1" t="n">
        <v>65446</v>
      </c>
      <c r="H20886" s="1" t="s">
        <v>26440</v>
      </c>
      <c r="I20886" s="1" t="n">
        <v>50123</v>
      </c>
      <c r="J20886" s="1" t="s">
        <v>25147</v>
      </c>
    </row>
    <row r="20887" customFormat="false" ht="15" hidden="false" customHeight="true" outlineLevel="0" collapsed="false">
      <c r="A20887" s="1" t="n">
        <f aca="false">IF(IFERROR((MATCH(G20887,$G$1:$G$12712,0)),0),INDEX($A$1:$A$12712,MATCH(G20887,$G$1:$G$12712,0)),MAX($A$2:$A20886)+1)</f>
        <v>16536</v>
      </c>
      <c r="B20887" s="1" t="e">
        <f aca="false">IF(COUNTIF($G$1:$G$12712,G20887&gt;0),0,INDEX($A$1:$A$12712,MATCH(G20887,$G$1:$G$12712,0)))</f>
        <v>#N/A</v>
      </c>
      <c r="C20887" s="1" t="str">
        <f aca="false">IF(H20887="",F20887,H20887)</f>
        <v>iron point solar (hybrid)</v>
      </c>
      <c r="G20887" s="1" t="n">
        <v>65377</v>
      </c>
      <c r="H20887" s="1" t="s">
        <v>26441</v>
      </c>
      <c r="I20887" s="1" t="n">
        <v>13407</v>
      </c>
      <c r="J20887" s="1" t="s">
        <v>26438</v>
      </c>
    </row>
    <row r="20888" customFormat="false" ht="15" hidden="false" customHeight="true" outlineLevel="0" collapsed="false">
      <c r="A20888" s="1" t="n">
        <f aca="false">IF(IFERROR((MATCH(G20888,$G$1:$G$12712,0)),0),INDEX($A$1:$A$12712,MATCH(G20888,$G$1:$G$12712,0)),MAX($A$2:$A20887)+1)</f>
        <v>16537</v>
      </c>
      <c r="B20888" s="1" t="e">
        <f aca="false">IF(COUNTIF($G$1:$G$12712,G20888&gt;0),0,INDEX($A$1:$A$12712,MATCH(G20888,$G$1:$G$12712,0)))</f>
        <v>#N/A</v>
      </c>
      <c r="C20888" s="1" t="str">
        <f aca="false">IF(H20888="",F20888,H20888)</f>
        <v>clearwater wind i</v>
      </c>
      <c r="G20888" s="1" t="n">
        <v>65577</v>
      </c>
      <c r="H20888" s="1" t="s">
        <v>26442</v>
      </c>
      <c r="I20888" s="1" t="n">
        <v>64896</v>
      </c>
      <c r="J20888" s="1" t="s">
        <v>26443</v>
      </c>
    </row>
    <row r="20889" customFormat="false" ht="15" hidden="false" customHeight="true" outlineLevel="0" collapsed="false">
      <c r="A20889" s="1" t="n">
        <f aca="false">IF(IFERROR((MATCH(G20889,$G$1:$G$12712,0)),0),INDEX($A$1:$A$12712,MATCH(G20889,$G$1:$G$12712,0)),MAX($A$2:$A20888)+1)</f>
        <v>16538</v>
      </c>
      <c r="B20889" s="1" t="e">
        <f aca="false">IF(COUNTIF($G$1:$G$12712,G20889&gt;0),0,INDEX($A$1:$A$12712,MATCH(G20889,$G$1:$G$12712,0)))</f>
        <v>#N/A</v>
      </c>
      <c r="C20889" s="1" t="str">
        <f aca="false">IF(H20889="",F20889,H20889)</f>
        <v>lumina ii solar project</v>
      </c>
      <c r="G20889" s="1" t="n">
        <v>65644</v>
      </c>
      <c r="H20889" s="1" t="s">
        <v>26444</v>
      </c>
      <c r="I20889" s="1" t="n">
        <v>64927</v>
      </c>
      <c r="J20889" s="1" t="s">
        <v>26445</v>
      </c>
    </row>
    <row r="20890" customFormat="false" ht="15" hidden="false" customHeight="true" outlineLevel="0" collapsed="false">
      <c r="A20890" s="1" t="n">
        <f aca="false">IF(IFERROR((MATCH(G20890,$G$1:$G$12712,0)),0),INDEX($A$1:$A$12712,MATCH(G20890,$G$1:$G$12712,0)),MAX($A$2:$A20889)+1)</f>
        <v>16539</v>
      </c>
      <c r="B20890" s="1" t="e">
        <f aca="false">IF(COUNTIF($G$1:$G$12712,G20890&gt;0),0,INDEX($A$1:$A$12712,MATCH(G20890,$G$1:$G$12712,0)))</f>
        <v>#N/A</v>
      </c>
      <c r="C20890" s="1" t="str">
        <f aca="false">IF(H20890="",F20890,H20890)</f>
        <v>lumina solar project</v>
      </c>
      <c r="G20890" s="1" t="n">
        <v>65645</v>
      </c>
      <c r="H20890" s="1" t="s">
        <v>26446</v>
      </c>
      <c r="I20890" s="1" t="n">
        <v>64924</v>
      </c>
      <c r="J20890" s="1" t="s">
        <v>26447</v>
      </c>
    </row>
    <row r="20891" customFormat="false" ht="15" hidden="false" customHeight="true" outlineLevel="0" collapsed="false">
      <c r="A20891" s="1" t="n">
        <f aca="false">IF(IFERROR((MATCH(G20891,$G$1:$G$12712,0)),0),INDEX($A$1:$A$12712,MATCH(G20891,$G$1:$G$12712,0)),MAX($A$2:$A20890)+1)</f>
        <v>16540</v>
      </c>
      <c r="B20891" s="1" t="e">
        <f aca="false">IF(COUNTIF($G$1:$G$12712,G20891&gt;0),0,INDEX($A$1:$A$12712,MATCH(G20891,$G$1:$G$12712,0)))</f>
        <v>#N/A</v>
      </c>
      <c r="C20891" s="1" t="str">
        <f aca="false">IF(H20891="",F20891,H20891)</f>
        <v>boswell wind</v>
      </c>
      <c r="G20891" s="1" t="n">
        <v>65403</v>
      </c>
      <c r="H20891" s="1" t="s">
        <v>26448</v>
      </c>
      <c r="I20891" s="1" t="n">
        <v>64744</v>
      </c>
      <c r="J20891" s="1" t="s">
        <v>26449</v>
      </c>
    </row>
    <row r="20892" customFormat="false" ht="15" hidden="false" customHeight="true" outlineLevel="0" collapsed="false">
      <c r="A20892" s="1" t="n">
        <f aca="false">IF(IFERROR((MATCH(G20892,$G$1:$G$12712,0)),0),INDEX($A$1:$A$12712,MATCH(G20892,$G$1:$G$12712,0)),MAX($A$2:$A20891)+1)</f>
        <v>16541</v>
      </c>
      <c r="B20892" s="1" t="e">
        <f aca="false">IF(COUNTIF($G$1:$G$12712,G20892&gt;0),0,INDEX($A$1:$A$12712,MATCH(G20892,$G$1:$G$12712,0)))</f>
        <v>#N/A</v>
      </c>
      <c r="C20892" s="1" t="str">
        <f aca="false">IF(H20892="",F20892,H20892)</f>
        <v>ridgely energy farm</v>
      </c>
      <c r="G20892" s="1" t="n">
        <v>65445</v>
      </c>
      <c r="H20892" s="1" t="s">
        <v>26450</v>
      </c>
      <c r="I20892" s="1" t="n">
        <v>50123</v>
      </c>
      <c r="J20892" s="1" t="s">
        <v>25147</v>
      </c>
    </row>
    <row r="20893" customFormat="false" ht="15" hidden="false" customHeight="true" outlineLevel="0" collapsed="false">
      <c r="A20893" s="1" t="n">
        <f aca="false">IF(IFERROR((MATCH(G20893,$G$1:$G$12712,0)),0),INDEX($A$1:$A$12712,MATCH(G20893,$G$1:$G$12712,0)),MAX($A$2:$A20892)+1)</f>
        <v>16542</v>
      </c>
      <c r="B20893" s="1" t="e">
        <f aca="false">IF(COUNTIF($G$1:$G$12712,G20893&gt;0),0,INDEX($A$1:$A$12712,MATCH(G20893,$G$1:$G$12712,0)))</f>
        <v>#N/A</v>
      </c>
      <c r="C20893" s="1" t="str">
        <f aca="false">IF(H20893="",F20893,H20893)</f>
        <v>inertia wind project</v>
      </c>
      <c r="G20893" s="1" t="n">
        <v>65546</v>
      </c>
      <c r="H20893" s="1" t="s">
        <v>26451</v>
      </c>
      <c r="I20893" s="1" t="n">
        <v>64847</v>
      </c>
      <c r="J20893" s="1" t="s">
        <v>26452</v>
      </c>
    </row>
    <row r="20894" customFormat="false" ht="15" hidden="false" customHeight="true" outlineLevel="0" collapsed="false">
      <c r="A20894" s="1" t="n">
        <f aca="false">IF(IFERROR((MATCH(G20894,$G$1:$G$12712,0)),0),INDEX($A$1:$A$12712,MATCH(G20894,$G$1:$G$12712,0)),MAX($A$2:$A20893)+1)</f>
        <v>16543</v>
      </c>
      <c r="B20894" s="1" t="e">
        <f aca="false">IF(COUNTIF($G$1:$G$12712,G20894&gt;0),0,INDEX($A$1:$A$12712,MATCH(G20894,$G$1:$G$12712,0)))</f>
        <v>#N/A</v>
      </c>
      <c r="C20894" s="1" t="str">
        <f aca="false">IF(H20894="",F20894,H20894)</f>
        <v>pisgah ridge solar, llc</v>
      </c>
      <c r="G20894" s="1" t="n">
        <v>65631</v>
      </c>
      <c r="H20894" s="1" t="s">
        <v>26453</v>
      </c>
      <c r="I20894" s="1" t="n">
        <v>64909</v>
      </c>
      <c r="J20894" s="1" t="s">
        <v>26453</v>
      </c>
    </row>
    <row r="20895" customFormat="false" ht="15" hidden="false" customHeight="true" outlineLevel="0" collapsed="false">
      <c r="A20895" s="1" t="n">
        <f aca="false">IF(IFERROR((MATCH(G20895,$G$1:$G$12712,0)),0),INDEX($A$1:$A$12712,MATCH(G20895,$G$1:$G$12712,0)),MAX($A$2:$A20894)+1)</f>
        <v>16544</v>
      </c>
      <c r="B20895" s="1" t="e">
        <f aca="false">IF(COUNTIF($G$1:$G$12712,G20895&gt;0),0,INDEX($A$1:$A$12712,MATCH(G20895,$G$1:$G$12712,0)))</f>
        <v>#N/A</v>
      </c>
      <c r="C20895" s="1" t="str">
        <f aca="false">IF(H20895="",F20895,H20895)</f>
        <v>muskegon solar</v>
      </c>
      <c r="G20895" s="1" t="n">
        <v>65572</v>
      </c>
      <c r="H20895" s="1" t="s">
        <v>26454</v>
      </c>
      <c r="I20895" s="1" t="n">
        <v>4254</v>
      </c>
      <c r="J20895" s="1" t="s">
        <v>21089</v>
      </c>
    </row>
    <row r="20896" customFormat="false" ht="15" hidden="false" customHeight="true" outlineLevel="0" collapsed="false">
      <c r="A20896" s="1" t="n">
        <f aca="false">IF(IFERROR((MATCH(G20896,$G$1:$G$12712,0)),0),INDEX($A$1:$A$12712,MATCH(G20896,$G$1:$G$12712,0)),MAX($A$2:$A20895)+1)</f>
        <v>16545</v>
      </c>
      <c r="B20896" s="1" t="e">
        <f aca="false">IF(COUNTIF($G$1:$G$12712,G20896&gt;0),0,INDEX($A$1:$A$12712,MATCH(G20896,$G$1:$G$12712,0)))</f>
        <v>#N/A</v>
      </c>
      <c r="C20896" s="1" t="str">
        <f aca="false">IF(H20896="",F20896,H20896)</f>
        <v>25 mile creek</v>
      </c>
      <c r="G20896" s="1" t="n">
        <v>65511</v>
      </c>
      <c r="H20896" s="1" t="s">
        <v>26455</v>
      </c>
      <c r="I20896" s="1" t="n">
        <v>59380</v>
      </c>
      <c r="J20896" s="1" t="s">
        <v>20980</v>
      </c>
    </row>
    <row r="20897" customFormat="false" ht="15" hidden="false" customHeight="true" outlineLevel="0" collapsed="false">
      <c r="A20897" s="1" t="n">
        <f aca="false">IF(IFERROR((MATCH(G20897,$G$1:$G$12712,0)),0),INDEX($A$1:$A$12712,MATCH(G20897,$G$1:$G$12712,0)),MAX($A$2:$A20896)+1)</f>
        <v>16546</v>
      </c>
      <c r="B20897" s="1" t="e">
        <f aca="false">IF(COUNTIF($G$1:$G$12712,G20897&gt;0),0,INDEX($A$1:$A$12712,MATCH(G20897,$G$1:$G$12712,0)))</f>
        <v>#N/A</v>
      </c>
      <c r="C20897" s="1" t="str">
        <f aca="false">IF(H20897="",F20897,H20897)</f>
        <v>anode (springville) bess</v>
      </c>
      <c r="G20897" s="1" t="n">
        <v>65458</v>
      </c>
      <c r="H20897" s="1" t="s">
        <v>26456</v>
      </c>
      <c r="I20897" s="1" t="n">
        <v>17609</v>
      </c>
      <c r="J20897" s="1" t="s">
        <v>21628</v>
      </c>
    </row>
    <row r="20898" customFormat="false" ht="15" hidden="false" customHeight="true" outlineLevel="0" collapsed="false">
      <c r="A20898" s="1" t="n">
        <f aca="false">IF(IFERROR((MATCH(G20898,$G$1:$G$12712,0)),0),INDEX($A$1:$A$12712,MATCH(G20898,$G$1:$G$12712,0)),MAX($A$2:$A20897)+1)</f>
        <v>16547</v>
      </c>
      <c r="B20898" s="1" t="e">
        <f aca="false">IF(COUNTIF($G$1:$G$12712,G20898&gt;0),0,INDEX($A$1:$A$12712,MATCH(G20898,$G$1:$G$12712,0)))</f>
        <v>#N/A</v>
      </c>
      <c r="C20898" s="1" t="str">
        <f aca="false">IF(H20898="",F20898,H20898)</f>
        <v>noria hondo solar (hybrid)</v>
      </c>
      <c r="G20898" s="1" t="n">
        <v>65344</v>
      </c>
      <c r="H20898" s="1" t="s">
        <v>26457</v>
      </c>
      <c r="I20898" s="1" t="n">
        <v>64674</v>
      </c>
      <c r="J20898" s="1" t="s">
        <v>26458</v>
      </c>
    </row>
    <row r="20899" customFormat="false" ht="15" hidden="false" customHeight="true" outlineLevel="0" collapsed="false">
      <c r="A20899" s="1" t="n">
        <f aca="false">IF(IFERROR((MATCH(G20899,$G$1:$G$12712,0)),0),INDEX($A$1:$A$12712,MATCH(G20899,$G$1:$G$12712,0)),MAX($A$2:$A20898)+1)</f>
        <v>16548</v>
      </c>
      <c r="B20899" s="1" t="e">
        <f aca="false">IF(COUNTIF($G$1:$G$12712,G20899&gt;0),0,INDEX($A$1:$A$12712,MATCH(G20899,$G$1:$G$12712,0)))</f>
        <v>#N/A</v>
      </c>
      <c r="C20899" s="1" t="str">
        <f aca="false">IF(H20899="",F20899,H20899)</f>
        <v>ledyard windpower, llc</v>
      </c>
      <c r="G20899" s="1" t="n">
        <v>65390</v>
      </c>
      <c r="H20899" s="1" t="s">
        <v>26459</v>
      </c>
      <c r="I20899" s="1" t="n">
        <v>64735</v>
      </c>
      <c r="J20899" s="1" t="s">
        <v>26459</v>
      </c>
    </row>
    <row r="20900" customFormat="false" ht="15" hidden="false" customHeight="true" outlineLevel="0" collapsed="false">
      <c r="A20900" s="1" t="n">
        <f aca="false">IF(IFERROR((MATCH(G20900,$G$1:$G$12712,0)),0),INDEX($A$1:$A$12712,MATCH(G20900,$G$1:$G$12712,0)),MAX($A$2:$A20899)+1)</f>
        <v>16549</v>
      </c>
      <c r="B20900" s="1" t="e">
        <f aca="false">IF(COUNTIF($G$1:$G$12712,G20900&gt;0),0,INDEX($A$1:$A$12712,MATCH(G20900,$G$1:$G$12712,0)))</f>
        <v>#N/A</v>
      </c>
      <c r="C20900" s="1" t="str">
        <f aca="false">IF(H20900="",F20900,H20900)</f>
        <v>cathode (hinson) bess</v>
      </c>
      <c r="G20900" s="1" t="n">
        <v>65457</v>
      </c>
      <c r="H20900" s="1" t="s">
        <v>26460</v>
      </c>
      <c r="I20900" s="1" t="n">
        <v>17609</v>
      </c>
      <c r="J20900" s="1" t="s">
        <v>21628</v>
      </c>
    </row>
    <row r="20901" customFormat="false" ht="15" hidden="false" customHeight="true" outlineLevel="0" collapsed="false">
      <c r="A20901" s="1" t="n">
        <f aca="false">IF(IFERROR((MATCH(G20901,$G$1:$G$12712,0)),0),INDEX($A$1:$A$12712,MATCH(G20901,$G$1:$G$12712,0)),MAX($A$2:$A20900)+1)</f>
        <v>16550</v>
      </c>
      <c r="B20901" s="1" t="e">
        <f aca="false">IF(COUNTIF($G$1:$G$12712,G20901&gt;0),0,INDEX($A$1:$A$12712,MATCH(G20901,$G$1:$G$12712,0)))</f>
        <v>#N/A</v>
      </c>
      <c r="C20901" s="1" t="str">
        <f aca="false">IF(H20901="",F20901,H20901)</f>
        <v>paleo</v>
      </c>
      <c r="G20901" s="1" t="n">
        <v>65491</v>
      </c>
      <c r="H20901" s="1" t="s">
        <v>26461</v>
      </c>
      <c r="I20901" s="1" t="n">
        <v>63883</v>
      </c>
      <c r="J20901" s="1" t="s">
        <v>25178</v>
      </c>
    </row>
    <row r="20902" customFormat="false" ht="15" hidden="false" customHeight="true" outlineLevel="0" collapsed="false">
      <c r="A20902" s="1" t="n">
        <f aca="false">IF(IFERROR((MATCH(G20902,$G$1:$G$12712,0)),0),INDEX($A$1:$A$12712,MATCH(G20902,$G$1:$G$12712,0)),MAX($A$2:$A20901)+1)</f>
        <v>16551</v>
      </c>
      <c r="B20902" s="1" t="e">
        <f aca="false">IF(COUNTIF($G$1:$G$12712,G20902&gt;0),0,INDEX($A$1:$A$12712,MATCH(G20902,$G$1:$G$12712,0)))</f>
        <v>#N/A</v>
      </c>
      <c r="C20902" s="1" t="str">
        <f aca="false">IF(H20902="",F20902,H20902)</f>
        <v>dickens</v>
      </c>
      <c r="G20902" s="1" t="n">
        <v>65489</v>
      </c>
      <c r="H20902" s="1" t="s">
        <v>26462</v>
      </c>
      <c r="I20902" s="1" t="n">
        <v>63883</v>
      </c>
      <c r="J20902" s="1" t="s">
        <v>25178</v>
      </c>
    </row>
    <row r="20903" customFormat="false" ht="15" hidden="false" customHeight="true" outlineLevel="0" collapsed="false">
      <c r="A20903" s="1" t="n">
        <f aca="false">IF(IFERROR((MATCH(G20903,$G$1:$G$12712,0)),0),INDEX($A$1:$A$12712,MATCH(G20903,$G$1:$G$12712,0)),MAX($A$2:$A20902)+1)</f>
        <v>16552</v>
      </c>
      <c r="B20903" s="1" t="e">
        <f aca="false">IF(COUNTIF($G$1:$G$12712,G20903&gt;0),0,INDEX($A$1:$A$12712,MATCH(G20903,$G$1:$G$12712,0)))</f>
        <v>#N/A</v>
      </c>
      <c r="C20903" s="1" t="str">
        <f aca="false">IF(H20903="",F20903,H20903)</f>
        <v>hydra</v>
      </c>
      <c r="G20903" s="1" t="n">
        <v>65490</v>
      </c>
      <c r="H20903" s="1" t="s">
        <v>26463</v>
      </c>
      <c r="I20903" s="1" t="n">
        <v>63883</v>
      </c>
      <c r="J20903" s="1" t="s">
        <v>25178</v>
      </c>
    </row>
    <row r="20904" customFormat="false" ht="15" hidden="false" customHeight="true" outlineLevel="0" collapsed="false">
      <c r="A20904" s="1" t="n">
        <f aca="false">IF(IFERROR((MATCH(G20904,$G$1:$G$12712,0)),0),INDEX($A$1:$A$12712,MATCH(G20904,$G$1:$G$12712,0)),MAX($A$2:$A20903)+1)</f>
        <v>16553</v>
      </c>
      <c r="B20904" s="1" t="e">
        <f aca="false">IF(COUNTIF($G$1:$G$12712,G20904&gt;0),0,INDEX($A$1:$A$12712,MATCH(G20904,$G$1:$G$12712,0)))</f>
        <v>#N/A</v>
      </c>
      <c r="C20904" s="1" t="str">
        <f aca="false">IF(H20904="",F20904,H20904)</f>
        <v>axton solar</v>
      </c>
      <c r="G20904" s="1" t="n">
        <v>65462</v>
      </c>
      <c r="H20904" s="1" t="s">
        <v>26464</v>
      </c>
      <c r="I20904" s="1" t="n">
        <v>64545</v>
      </c>
      <c r="J20904" s="1" t="s">
        <v>25970</v>
      </c>
    </row>
    <row r="20905" customFormat="false" ht="15" hidden="false" customHeight="true" outlineLevel="0" collapsed="false">
      <c r="A20905" s="1" t="n">
        <f aca="false">IF(IFERROR((MATCH(G20905,$G$1:$G$12712,0)),0),INDEX($A$1:$A$12712,MATCH(G20905,$G$1:$G$12712,0)),MAX($A$2:$A20904)+1)</f>
        <v>16554</v>
      </c>
      <c r="B20905" s="1" t="e">
        <f aca="false">IF(COUNTIF($G$1:$G$12712,G20905&gt;0),0,INDEX($A$1:$A$12712,MATCH(G20905,$G$1:$G$12712,0)))</f>
        <v>#N/A</v>
      </c>
      <c r="C20905" s="1" t="str">
        <f aca="false">IF(H20905="",F20905,H20905)</f>
        <v>cunningham storage</v>
      </c>
      <c r="G20905" s="1" t="n">
        <v>65410</v>
      </c>
      <c r="H20905" s="1" t="s">
        <v>26465</v>
      </c>
      <c r="I20905" s="1" t="n">
        <v>64757</v>
      </c>
      <c r="J20905" s="1" t="s">
        <v>26466</v>
      </c>
    </row>
    <row r="20906" customFormat="false" ht="15" hidden="false" customHeight="true" outlineLevel="0" collapsed="false">
      <c r="A20906" s="1" t="n">
        <f aca="false">IF(IFERROR((MATCH(G20906,$G$1:$G$12712,0)),0),INDEX($A$1:$A$12712,MATCH(G20906,$G$1:$G$12712,0)),MAX($A$2:$A20905)+1)</f>
        <v>16555</v>
      </c>
      <c r="B20906" s="1" t="e">
        <f aca="false">IF(COUNTIF($G$1:$G$12712,G20906&gt;0),0,INDEX($A$1:$A$12712,MATCH(G20906,$G$1:$G$12712,0)))</f>
        <v>#N/A</v>
      </c>
      <c r="C20906" s="1" t="str">
        <f aca="false">IF(H20906="",F20906,H20906)</f>
        <v>mark one power station</v>
      </c>
      <c r="G20906" s="1" t="n">
        <v>65372</v>
      </c>
      <c r="H20906" s="1" t="s">
        <v>26467</v>
      </c>
      <c r="I20906" s="1" t="n">
        <v>63082</v>
      </c>
      <c r="J20906" s="1" t="s">
        <v>22758</v>
      </c>
    </row>
    <row r="20907" customFormat="false" ht="15" hidden="false" customHeight="true" outlineLevel="0" collapsed="false">
      <c r="A20907" s="1" t="n">
        <f aca="false">IF(IFERROR((MATCH(G20907,$G$1:$G$12712,0)),0),INDEX($A$1:$A$12712,MATCH(G20907,$G$1:$G$12712,0)),MAX($A$2:$A20906)+1)</f>
        <v>16556</v>
      </c>
      <c r="B20907" s="1" t="e">
        <f aca="false">IF(COUNTIF($G$1:$G$12712,G20907&gt;0),0,INDEX($A$1:$A$12712,MATCH(G20907,$G$1:$G$12712,0)))</f>
        <v>#N/A</v>
      </c>
      <c r="C20907" s="1" t="str">
        <f aca="false">IF(H20907="",F20907,H20907)</f>
        <v>brotman power station</v>
      </c>
      <c r="G20907" s="1" t="n">
        <v>65373</v>
      </c>
      <c r="H20907" s="1" t="s">
        <v>26468</v>
      </c>
      <c r="I20907" s="1" t="n">
        <v>63082</v>
      </c>
      <c r="J20907" s="1" t="s">
        <v>22758</v>
      </c>
    </row>
    <row r="20908" customFormat="false" ht="15" hidden="false" customHeight="true" outlineLevel="0" collapsed="false">
      <c r="A20908" s="1" t="n">
        <f aca="false">IF(IFERROR((MATCH(G20908,$G$1:$G$12712,0)),0),INDEX($A$1:$A$12712,MATCH(G20908,$G$1:$G$12712,0)),MAX($A$2:$A20907)+1)</f>
        <v>16557</v>
      </c>
      <c r="B20908" s="1" t="e">
        <f aca="false">IF(COUNTIF($G$1:$G$12712,G20908&gt;0),0,INDEX($A$1:$A$12712,MATCH(G20908,$G$1:$G$12712,0)))</f>
        <v>#N/A</v>
      </c>
      <c r="C20908" s="1" t="str">
        <f aca="false">IF(H20908="",F20908,H20908)</f>
        <v>west memphis solar, llc</v>
      </c>
      <c r="G20908" s="1" t="n">
        <v>65482</v>
      </c>
      <c r="H20908" s="1" t="s">
        <v>26469</v>
      </c>
      <c r="I20908" s="1" t="n">
        <v>64789</v>
      </c>
      <c r="J20908" s="1" t="s">
        <v>26469</v>
      </c>
    </row>
    <row r="20909" customFormat="false" ht="15" hidden="false" customHeight="true" outlineLevel="0" collapsed="false">
      <c r="A20909" s="1" t="n">
        <f aca="false">IF(IFERROR((MATCH(G20909,$G$1:$G$12712,0)),0),INDEX($A$1:$A$12712,MATCH(G20909,$G$1:$G$12712,0)),MAX($A$2:$A20908)+1)</f>
        <v>16558</v>
      </c>
      <c r="B20909" s="1" t="e">
        <f aca="false">IF(COUNTIF($G$1:$G$12712,G20909&gt;0),0,INDEX($A$1:$A$12712,MATCH(G20909,$G$1:$G$12712,0)))</f>
        <v>#N/A</v>
      </c>
      <c r="C20909" s="1" t="str">
        <f aca="false">IF(H20909="",F20909,H20909)</f>
        <v>big cypress solar, llc</v>
      </c>
      <c r="G20909" s="1" t="n">
        <v>65483</v>
      </c>
      <c r="H20909" s="1" t="s">
        <v>26470</v>
      </c>
      <c r="I20909" s="1" t="n">
        <v>64788</v>
      </c>
      <c r="J20909" s="1" t="s">
        <v>26470</v>
      </c>
    </row>
    <row r="20910" customFormat="false" ht="15" hidden="false" customHeight="true" outlineLevel="0" collapsed="false">
      <c r="A20910" s="1" t="n">
        <f aca="false">IF(IFERROR((MATCH(G20910,$G$1:$G$12712,0)),0),INDEX($A$1:$A$12712,MATCH(G20910,$G$1:$G$12712,0)),MAX($A$2:$A20909)+1)</f>
        <v>16559</v>
      </c>
      <c r="B20910" s="1" t="e">
        <f aca="false">IF(COUNTIF($G$1:$G$12712,G20910&gt;0),0,INDEX($A$1:$A$12712,MATCH(G20910,$G$1:$G$12712,0)))</f>
        <v>#N/A</v>
      </c>
      <c r="C20910" s="1" t="str">
        <f aca="false">IF(H20910="",F20910,H20910)</f>
        <v>kingwood solar</v>
      </c>
      <c r="G20910" s="1" t="n">
        <v>65425</v>
      </c>
      <c r="H20910" s="1" t="s">
        <v>26471</v>
      </c>
      <c r="I20910" s="1" t="n">
        <v>64545</v>
      </c>
      <c r="J20910" s="1" t="s">
        <v>25970</v>
      </c>
    </row>
    <row r="20911" customFormat="false" ht="15" hidden="false" customHeight="true" outlineLevel="0" collapsed="false">
      <c r="A20911" s="1" t="n">
        <f aca="false">IF(IFERROR((MATCH(G20911,$G$1:$G$12712,0)),0),INDEX($A$1:$A$12712,MATCH(G20911,$G$1:$G$12712,0)),MAX($A$2:$A20910)+1)</f>
        <v>16560</v>
      </c>
      <c r="B20911" s="1" t="e">
        <f aca="false">IF(COUNTIF($G$1:$G$12712,G20911&gt;0),0,INDEX($A$1:$A$12712,MATCH(G20911,$G$1:$G$12712,0)))</f>
        <v>#N/A</v>
      </c>
      <c r="C20911" s="1" t="str">
        <f aca="false">IF(H20911="",F20911,H20911)</f>
        <v>pavo</v>
      </c>
      <c r="G20911" s="1" t="n">
        <v>65492</v>
      </c>
      <c r="H20911" s="1" t="s">
        <v>26472</v>
      </c>
      <c r="I20911" s="1" t="n">
        <v>63883</v>
      </c>
      <c r="J20911" s="1" t="s">
        <v>25178</v>
      </c>
    </row>
    <row r="20912" customFormat="false" ht="15" hidden="false" customHeight="true" outlineLevel="0" collapsed="false">
      <c r="A20912" s="1" t="n">
        <f aca="false">IF(IFERROR((MATCH(G20912,$G$1:$G$12712,0)),0),INDEX($A$1:$A$12712,MATCH(G20912,$G$1:$G$12712,0)),MAX($A$2:$A20911)+1)</f>
        <v>16561</v>
      </c>
      <c r="B20912" s="1" t="e">
        <f aca="false">IF(COUNTIF($G$1:$G$12712,G20912&gt;0),0,INDEX($A$1:$A$12712,MATCH(G20912,$G$1:$G$12712,0)))</f>
        <v>#N/A</v>
      </c>
      <c r="C20912" s="1" t="str">
        <f aca="false">IF(H20912="",F20912,H20912)</f>
        <v>carina</v>
      </c>
      <c r="G20912" s="1" t="n">
        <v>65589</v>
      </c>
      <c r="H20912" s="1" t="s">
        <v>26473</v>
      </c>
      <c r="I20912" s="1" t="n">
        <v>63883</v>
      </c>
      <c r="J20912" s="1" t="s">
        <v>25178</v>
      </c>
    </row>
    <row r="20913" customFormat="false" ht="15" hidden="false" customHeight="true" outlineLevel="0" collapsed="false">
      <c r="A20913" s="1" t="n">
        <f aca="false">IF(IFERROR((MATCH(G20913,$G$1:$G$12712,0)),0),INDEX($A$1:$A$12712,MATCH(G20913,$G$1:$G$12712,0)),MAX($A$2:$A20912)+1)</f>
        <v>16562</v>
      </c>
      <c r="B20913" s="1" t="e">
        <f aca="false">IF(COUNTIF($G$1:$G$12712,G20913&gt;0),0,INDEX($A$1:$A$12712,MATCH(G20913,$G$1:$G$12712,0)))</f>
        <v>#N/A</v>
      </c>
      <c r="C20913" s="1" t="str">
        <f aca="false">IF(H20913="",F20913,H20913)</f>
        <v>rose gold solar</v>
      </c>
      <c r="G20913" s="1" t="n">
        <v>65471</v>
      </c>
      <c r="H20913" s="1" t="s">
        <v>26474</v>
      </c>
      <c r="I20913" s="1" t="n">
        <v>50123</v>
      </c>
      <c r="J20913" s="1" t="s">
        <v>25147</v>
      </c>
    </row>
    <row r="20914" customFormat="false" ht="15" hidden="false" customHeight="true" outlineLevel="0" collapsed="false">
      <c r="A20914" s="1" t="n">
        <f aca="false">IF(IFERROR((MATCH(G20914,$G$1:$G$12712,0)),0),INDEX($A$1:$A$12712,MATCH(G20914,$G$1:$G$12712,0)),MAX($A$2:$A20913)+1)</f>
        <v>16563</v>
      </c>
      <c r="B20914" s="1" t="e">
        <f aca="false">IF(COUNTIF($G$1:$G$12712,G20914&gt;0),0,INDEX($A$1:$A$12712,MATCH(G20914,$G$1:$G$12712,0)))</f>
        <v>#N/A</v>
      </c>
      <c r="C20914" s="1" t="str">
        <f aca="false">IF(H20914="",F20914,H20914)</f>
        <v>vacherie solar energy center, llc</v>
      </c>
      <c r="G20914" s="1" t="n">
        <v>65345</v>
      </c>
      <c r="H20914" s="1" t="s">
        <v>26475</v>
      </c>
      <c r="I20914" s="1" t="n">
        <v>64657</v>
      </c>
      <c r="J20914" s="1" t="s">
        <v>26475</v>
      </c>
    </row>
    <row r="20915" customFormat="false" ht="15" hidden="false" customHeight="true" outlineLevel="0" collapsed="false">
      <c r="A20915" s="1" t="n">
        <f aca="false">IF(IFERROR((MATCH(G20915,$G$1:$G$12712,0)),0),INDEX($A$1:$A$12712,MATCH(G20915,$G$1:$G$12712,0)),MAX($A$2:$A20914)+1)</f>
        <v>16564</v>
      </c>
      <c r="B20915" s="1" t="e">
        <f aca="false">IF(COUNTIF($G$1:$G$12712,G20915&gt;0),0,INDEX($A$1:$A$12712,MATCH(G20915,$G$1:$G$12712,0)))</f>
        <v>#N/A</v>
      </c>
      <c r="C20915" s="1" t="str">
        <f aca="false">IF(H20915="",F20915,H20915)</f>
        <v>axial basin solar</v>
      </c>
      <c r="G20915" s="1" t="n">
        <v>65480</v>
      </c>
      <c r="H20915" s="1" t="s">
        <v>26476</v>
      </c>
      <c r="I20915" s="1" t="n">
        <v>64787</v>
      </c>
      <c r="J20915" s="1" t="s">
        <v>26477</v>
      </c>
    </row>
    <row r="20916" customFormat="false" ht="15" hidden="false" customHeight="true" outlineLevel="0" collapsed="false">
      <c r="A20916" s="1" t="n">
        <f aca="false">IF(IFERROR((MATCH(G20916,$G$1:$G$12712,0)),0),INDEX($A$1:$A$12712,MATCH(G20916,$G$1:$G$12712,0)),MAX($A$2:$A20915)+1)</f>
        <v>16565</v>
      </c>
      <c r="B20916" s="1" t="e">
        <f aca="false">IF(COUNTIF($G$1:$G$12712,G20916&gt;0),0,INDEX($A$1:$A$12712,MATCH(G20916,$G$1:$G$12712,0)))</f>
        <v>#N/A</v>
      </c>
      <c r="C20916" s="1" t="str">
        <f aca="false">IF(H20916="",F20916,H20916)</f>
        <v>south fork wind</v>
      </c>
      <c r="G20916" s="1" t="n">
        <v>65561</v>
      </c>
      <c r="H20916" s="1" t="s">
        <v>26478</v>
      </c>
      <c r="I20916" s="1" t="n">
        <v>64810</v>
      </c>
      <c r="J20916" s="1" t="s">
        <v>26436</v>
      </c>
    </row>
    <row r="20917" customFormat="false" ht="15" hidden="false" customHeight="true" outlineLevel="0" collapsed="false">
      <c r="A20917" s="1" t="n">
        <f aca="false">IF(IFERROR((MATCH(G20917,$G$1:$G$12712,0)),0),INDEX($A$1:$A$12712,MATCH(G20917,$G$1:$G$12712,0)),MAX($A$2:$A20916)+1)</f>
        <v>16566</v>
      </c>
      <c r="B20917" s="1" t="e">
        <f aca="false">IF(COUNTIF($G$1:$G$12712,G20917&gt;0),0,INDEX($A$1:$A$12712,MATCH(G20917,$G$1:$G$12712,0)))</f>
        <v>#N/A</v>
      </c>
      <c r="C20917" s="1" t="str">
        <f aca="false">IF(H20917="",F20917,H20917)</f>
        <v>avep bess</v>
      </c>
      <c r="G20917" s="1" t="n">
        <v>65591</v>
      </c>
      <c r="H20917" s="1" t="s">
        <v>26479</v>
      </c>
      <c r="I20917" s="1" t="n">
        <v>50123</v>
      </c>
      <c r="J20917" s="1" t="s">
        <v>25147</v>
      </c>
    </row>
    <row r="20918" customFormat="false" ht="15" hidden="false" customHeight="true" outlineLevel="0" collapsed="false">
      <c r="A20918" s="1" t="n">
        <f aca="false">IF(IFERROR((MATCH(G20918,$G$1:$G$12712,0)),0),INDEX($A$1:$A$12712,MATCH(G20918,$G$1:$G$12712,0)),MAX($A$2:$A20917)+1)</f>
        <v>16567</v>
      </c>
      <c r="B20918" s="1" t="e">
        <f aca="false">IF(COUNTIF($G$1:$G$12712,G20918&gt;0),0,INDEX($A$1:$A$12712,MATCH(G20918,$G$1:$G$12712,0)))</f>
        <v>#N/A</v>
      </c>
      <c r="C20918" s="1" t="str">
        <f aca="false">IF(H20918="",F20918,H20918)</f>
        <v>octans</v>
      </c>
      <c r="G20918" s="1" t="n">
        <v>65590</v>
      </c>
      <c r="H20918" s="1" t="s">
        <v>26480</v>
      </c>
      <c r="I20918" s="1" t="n">
        <v>63883</v>
      </c>
      <c r="J20918" s="1" t="s">
        <v>25178</v>
      </c>
    </row>
    <row r="20919" customFormat="false" ht="15" hidden="false" customHeight="true" outlineLevel="0" collapsed="false">
      <c r="A20919" s="1" t="n">
        <f aca="false">IF(IFERROR((MATCH(G20919,$G$1:$G$12712,0)),0),INDEX($A$1:$A$12712,MATCH(G20919,$G$1:$G$12712,0)),MAX($A$2:$A20918)+1)</f>
        <v>16568</v>
      </c>
      <c r="B20919" s="1" t="e">
        <f aca="false">IF(COUNTIF($G$1:$G$12712,G20919&gt;0),0,INDEX($A$1:$A$12712,MATCH(G20919,$G$1:$G$12712,0)))</f>
        <v>#N/A</v>
      </c>
      <c r="C20919" s="1" t="str">
        <f aca="false">IF(H20919="",F20919,H20919)</f>
        <v>ford county wind farm llc</v>
      </c>
      <c r="G20919" s="1" t="n">
        <v>65350</v>
      </c>
      <c r="H20919" s="1" t="s">
        <v>26481</v>
      </c>
      <c r="I20919" s="1" t="n">
        <v>64683</v>
      </c>
      <c r="J20919" s="1" t="s">
        <v>26482</v>
      </c>
    </row>
    <row r="20920" customFormat="false" ht="15" hidden="false" customHeight="true" outlineLevel="0" collapsed="false">
      <c r="A20920" s="1" t="n">
        <f aca="false">IF(IFERROR((MATCH(G20920,$G$1:$G$12712,0)),0),INDEX($A$1:$A$12712,MATCH(G20920,$G$1:$G$12712,0)),MAX($A$2:$A20919)+1)</f>
        <v>16569</v>
      </c>
      <c r="B20920" s="1" t="e">
        <f aca="false">IF(COUNTIF($G$1:$G$12712,G20920&gt;0),0,INDEX($A$1:$A$12712,MATCH(G20920,$G$1:$G$12712,0)))</f>
        <v>#N/A</v>
      </c>
      <c r="C20920" s="1" t="str">
        <f aca="false">IF(H20920="",F20920,H20920)</f>
        <v>ross county solar, llc</v>
      </c>
      <c r="G20920" s="1" t="n">
        <v>65343</v>
      </c>
      <c r="H20920" s="1" t="s">
        <v>26483</v>
      </c>
      <c r="I20920" s="1" t="n">
        <v>64673</v>
      </c>
      <c r="J20920" s="1" t="s">
        <v>26483</v>
      </c>
    </row>
    <row r="20921" customFormat="false" ht="15" hidden="false" customHeight="true" outlineLevel="0" collapsed="false">
      <c r="A20921" s="1" t="n">
        <f aca="false">IF(IFERROR((MATCH(G20921,$G$1:$G$12712,0)),0),INDEX($A$1:$A$12712,MATCH(G20921,$G$1:$G$12712,0)),MAX($A$2:$A20920)+1)</f>
        <v>16570</v>
      </c>
      <c r="B20921" s="1" t="e">
        <f aca="false">IF(COUNTIF($G$1:$G$12712,G20921&gt;0),0,INDEX($A$1:$A$12712,MATCH(G20921,$G$1:$G$12712,0)))</f>
        <v>#N/A</v>
      </c>
      <c r="C20921" s="1" t="str">
        <f aca="false">IF(H20921="",F20921,H20921)</f>
        <v>flint hills resources pine bend, llc</v>
      </c>
      <c r="G20921" s="1" t="n">
        <v>65405</v>
      </c>
      <c r="H20921" s="1" t="s">
        <v>26484</v>
      </c>
      <c r="I20921" s="1" t="n">
        <v>64730</v>
      </c>
      <c r="J20921" s="1" t="s">
        <v>26484</v>
      </c>
    </row>
    <row r="20922" customFormat="false" ht="15" hidden="false" customHeight="true" outlineLevel="0" collapsed="false">
      <c r="A20922" s="1" t="n">
        <f aca="false">IF(IFERROR((MATCH(G20922,$G$1:$G$12712,0)),0),INDEX($A$1:$A$12712,MATCH(G20922,$G$1:$G$12712,0)),MAX($A$2:$A20921)+1)</f>
        <v>16571</v>
      </c>
      <c r="B20922" s="1" t="e">
        <f aca="false">IF(COUNTIF($G$1:$G$12712,G20922&gt;0),0,INDEX($A$1:$A$12712,MATCH(G20922,$G$1:$G$12712,0)))</f>
        <v>#N/A</v>
      </c>
      <c r="C20922" s="1" t="str">
        <f aca="false">IF(H20922="",F20922,H20922)</f>
        <v>baron winds ii</v>
      </c>
      <c r="G20922" s="1" t="n">
        <v>65513</v>
      </c>
      <c r="H20922" s="1" t="s">
        <v>26485</v>
      </c>
      <c r="I20922" s="1" t="n">
        <v>64842</v>
      </c>
      <c r="J20922" s="1" t="s">
        <v>26485</v>
      </c>
    </row>
    <row r="20923" customFormat="false" ht="15" hidden="false" customHeight="true" outlineLevel="0" collapsed="false">
      <c r="A20923" s="1" t="n">
        <f aca="false">IF(IFERROR((MATCH(G20923,$G$1:$G$12712,0)),0),INDEX($A$1:$A$12712,MATCH(G20923,$G$1:$G$12712,0)),MAX($A$2:$A20922)+1)</f>
        <v>16572</v>
      </c>
      <c r="B20923" s="1" t="e">
        <f aca="false">IF(COUNTIF($G$1:$G$12712,G20923&gt;0),0,INDEX($A$1:$A$12712,MATCH(G20923,$G$1:$G$12712,0)))</f>
        <v>#N/A</v>
      </c>
      <c r="C20923" s="1" t="str">
        <f aca="false">IF(H20923="",F20923,H20923)</f>
        <v>separator (etiwanda) bess</v>
      </c>
      <c r="G20923" s="1" t="n">
        <v>65456</v>
      </c>
      <c r="H20923" s="1" t="s">
        <v>26486</v>
      </c>
      <c r="I20923" s="1" t="n">
        <v>17609</v>
      </c>
      <c r="J20923" s="1" t="s">
        <v>21628</v>
      </c>
    </row>
    <row r="20924" customFormat="false" ht="15" hidden="false" customHeight="true" outlineLevel="0" collapsed="false">
      <c r="A20924" s="1" t="n">
        <f aca="false">IF(IFERROR((MATCH(G20924,$G$1:$G$12712,0)),0),INDEX($A$1:$A$12712,MATCH(G20924,$G$1:$G$12712,0)),MAX($A$2:$A20923)+1)</f>
        <v>16573</v>
      </c>
      <c r="B20924" s="1" t="e">
        <f aca="false">IF(COUNTIF($G$1:$G$12712,G20924&gt;0),0,INDEX($A$1:$A$12712,MATCH(G20924,$G$1:$G$12712,0)))</f>
        <v>#N/A</v>
      </c>
      <c r="C20924" s="1" t="str">
        <f aca="false">IF(H20924="",F20924,H20924)</f>
        <v>bluestone wind, llc</v>
      </c>
      <c r="G20924" s="1" t="n">
        <v>65496</v>
      </c>
      <c r="H20924" s="1" t="s">
        <v>26487</v>
      </c>
      <c r="I20924" s="1" t="n">
        <v>64805</v>
      </c>
      <c r="J20924" s="1" t="s">
        <v>26487</v>
      </c>
    </row>
    <row r="20925" customFormat="false" ht="15" hidden="false" customHeight="true" outlineLevel="0" collapsed="false">
      <c r="A20925" s="1" t="n">
        <f aca="false">IF(IFERROR((MATCH(G20925,$G$1:$G$12712,0)),0),INDEX($A$1:$A$12712,MATCH(G20925,$G$1:$G$12712,0)),MAX($A$2:$A20924)+1)</f>
        <v>16574</v>
      </c>
      <c r="B20925" s="1" t="e">
        <f aca="false">IF(COUNTIF($G$1:$G$12712,G20925&gt;0),0,INDEX($A$1:$A$12712,MATCH(G20925,$G$1:$G$12712,0)))</f>
        <v>#N/A</v>
      </c>
      <c r="C20925" s="1" t="str">
        <f aca="false">IF(H20925="",F20925,H20925)</f>
        <v>ball hill wind energy, llc</v>
      </c>
      <c r="G20925" s="1" t="n">
        <v>65495</v>
      </c>
      <c r="H20925" s="1" t="s">
        <v>26488</v>
      </c>
      <c r="I20925" s="1" t="n">
        <v>64804</v>
      </c>
      <c r="J20925" s="1" t="s">
        <v>26488</v>
      </c>
    </row>
    <row r="20926" customFormat="false" ht="15" hidden="false" customHeight="true" outlineLevel="0" collapsed="false">
      <c r="A20926" s="1" t="n">
        <f aca="false">IF(IFERROR((MATCH(G20926,$G$1:$G$12712,0)),0),INDEX($A$1:$A$12712,MATCH(G20926,$G$1:$G$12712,0)),MAX($A$2:$A20925)+1)</f>
        <v>16575</v>
      </c>
      <c r="B20926" s="1" t="e">
        <f aca="false">IF(COUNTIF($G$1:$G$12712,G20926&gt;0),0,INDEX($A$1:$A$12712,MATCH(G20926,$G$1:$G$12712,0)))</f>
        <v>#N/A</v>
      </c>
      <c r="C20926" s="1" t="str">
        <f aca="false">IF(H20926="",F20926,H20926)</f>
        <v>sr snipesville ii</v>
      </c>
      <c r="G20926" s="1" t="n">
        <v>65376</v>
      </c>
      <c r="H20926" s="1" t="s">
        <v>26489</v>
      </c>
      <c r="I20926" s="1" t="n">
        <v>64703</v>
      </c>
      <c r="J20926" s="1" t="s">
        <v>26490</v>
      </c>
    </row>
    <row r="20927" customFormat="false" ht="15" hidden="false" customHeight="true" outlineLevel="0" collapsed="false">
      <c r="A20927" s="1" t="n">
        <f aca="false">IF(IFERROR((MATCH(G20927,$G$1:$G$12712,0)),0),INDEX($A$1:$A$12712,MATCH(G20927,$G$1:$G$12712,0)),MAX($A$2:$A20926)+1)</f>
        <v>16576</v>
      </c>
      <c r="B20927" s="1" t="e">
        <f aca="false">IF(COUNTIF($G$1:$G$12712,G20927&gt;0),0,INDEX($A$1:$A$12712,MATCH(G20927,$G$1:$G$12712,0)))</f>
        <v>#N/A</v>
      </c>
      <c r="C20927" s="1" t="str">
        <f aca="false">IF(H20927="",F20927,H20927)</f>
        <v>arche energy project, llc</v>
      </c>
      <c r="G20927" s="1" t="n">
        <v>65402</v>
      </c>
      <c r="H20927" s="1" t="s">
        <v>26491</v>
      </c>
      <c r="I20927" s="1" t="n">
        <v>55963</v>
      </c>
      <c r="J20927" s="1" t="s">
        <v>22618</v>
      </c>
    </row>
    <row r="20928" customFormat="false" ht="15" hidden="false" customHeight="true" outlineLevel="0" collapsed="false">
      <c r="A20928" s="1" t="n">
        <f aca="false">IF(IFERROR((MATCH(G20928,$G$1:$G$12712,0)),0),INDEX($A$1:$A$12712,MATCH(G20928,$G$1:$G$12712,0)),MAX($A$2:$A20927)+1)</f>
        <v>16577</v>
      </c>
      <c r="B20928" s="1" t="e">
        <f aca="false">IF(COUNTIF($G$1:$G$12712,G20928&gt;0),0,INDEX($A$1:$A$12712,MATCH(G20928,$G$1:$G$12712,0)))</f>
        <v>#N/A</v>
      </c>
      <c r="C20928" s="1" t="str">
        <f aca="false">IF(H20928="",F20928,H20928)</f>
        <v>number three wind project</v>
      </c>
      <c r="G20928" s="1" t="n">
        <v>65522</v>
      </c>
      <c r="H20928" s="1" t="s">
        <v>26492</v>
      </c>
      <c r="I20928" s="1" t="n">
        <v>49893</v>
      </c>
      <c r="J20928" s="1" t="s">
        <v>24237</v>
      </c>
    </row>
    <row r="20929" customFormat="false" ht="15" hidden="false" customHeight="true" outlineLevel="0" collapsed="false">
      <c r="A20929" s="1" t="n">
        <f aca="false">IF(IFERROR((MATCH(G20929,$G$1:$G$12712,0)),0),INDEX($A$1:$A$12712,MATCH(G20929,$G$1:$G$12712,0)),MAX($A$2:$A20928)+1)</f>
        <v>16578</v>
      </c>
      <c r="B20929" s="1" t="e">
        <f aca="false">IF(COUNTIF($G$1:$G$12712,G20929&gt;0),0,INDEX($A$1:$A$12712,MATCH(G20929,$G$1:$G$12712,0)))</f>
        <v>#N/A</v>
      </c>
      <c r="C20929" s="1" t="str">
        <f aca="false">IF(H20929="",F20929,H20929)</f>
        <v>mulligan solar, llc</v>
      </c>
      <c r="G20929" s="1" t="n">
        <v>65349</v>
      </c>
      <c r="H20929" s="1" t="s">
        <v>26493</v>
      </c>
      <c r="I20929" s="1" t="n">
        <v>64684</v>
      </c>
      <c r="J20929" s="1" t="s">
        <v>26494</v>
      </c>
    </row>
    <row r="20930" customFormat="false" ht="15" hidden="false" customHeight="true" outlineLevel="0" collapsed="false">
      <c r="A20930" s="1" t="n">
        <f aca="false">IF(IFERROR((MATCH(G20930,$G$1:$G$12712,0)),0),INDEX($A$1:$A$12712,MATCH(G20930,$G$1:$G$12712,0)),MAX($A$2:$A20929)+1)</f>
        <v>16579</v>
      </c>
      <c r="B20930" s="1" t="e">
        <f aca="false">IF(COUNTIF($G$1:$G$12712,G20930&gt;0),0,INDEX($A$1:$A$12712,MATCH(G20930,$G$1:$G$12712,0)))</f>
        <v>#N/A</v>
      </c>
      <c r="C20930" s="1" t="str">
        <f aca="false">IF(H20930="",F20930,H20930)</f>
        <v>longbow solar, llc</v>
      </c>
      <c r="G20930" s="1" t="n">
        <v>65521</v>
      </c>
      <c r="H20930" s="1" t="s">
        <v>26495</v>
      </c>
      <c r="I20930" s="1" t="n">
        <v>64802</v>
      </c>
      <c r="J20930" s="1" t="s">
        <v>26495</v>
      </c>
    </row>
    <row r="20931" customFormat="false" ht="15" hidden="false" customHeight="true" outlineLevel="0" collapsed="false">
      <c r="A20931" s="1" t="n">
        <f aca="false">IF(IFERROR((MATCH(G20931,$G$1:$G$12712,0)),0),INDEX($A$1:$A$12712,MATCH(G20931,$G$1:$G$12712,0)),MAX($A$2:$A20930)+1)</f>
        <v>16580</v>
      </c>
      <c r="B20931" s="1" t="e">
        <f aca="false">IF(COUNTIF($G$1:$G$12712,G20931&gt;0),0,INDEX($A$1:$A$12712,MATCH(G20931,$G$1:$G$12712,0)))</f>
        <v>#N/A</v>
      </c>
      <c r="C20931" s="1" t="str">
        <f aca="false">IF(H20931="",F20931,H20931)</f>
        <v>wolf pit branch solar, llc</v>
      </c>
      <c r="G20931" s="1" t="n">
        <v>65437</v>
      </c>
      <c r="H20931" s="1" t="s">
        <v>26496</v>
      </c>
      <c r="I20931" s="1" t="n">
        <v>64776</v>
      </c>
      <c r="J20931" s="1" t="s">
        <v>26496</v>
      </c>
    </row>
    <row r="20932" customFormat="false" ht="15" hidden="false" customHeight="true" outlineLevel="0" collapsed="false">
      <c r="A20932" s="1" t="n">
        <f aca="false">IF(IFERROR((MATCH(G20932,$G$1:$G$12712,0)),0),INDEX($A$1:$A$12712,MATCH(G20932,$G$1:$G$12712,0)),MAX($A$2:$A20931)+1)</f>
        <v>16581</v>
      </c>
      <c r="B20932" s="1" t="e">
        <f aca="false">IF(COUNTIF($G$1:$G$12712,G20932&gt;0),0,INDEX($A$1:$A$12712,MATCH(G20932,$G$1:$G$12712,0)))</f>
        <v>#N/A</v>
      </c>
      <c r="C20932" s="1" t="str">
        <f aca="false">IF(H20932="",F20932,H20932)</f>
        <v>hummingbird energy storage llc</v>
      </c>
      <c r="G20932" s="1" t="n">
        <v>65395</v>
      </c>
      <c r="H20932" s="1" t="s">
        <v>26497</v>
      </c>
      <c r="I20932" s="1" t="n">
        <v>64738</v>
      </c>
      <c r="J20932" s="1" t="s">
        <v>26498</v>
      </c>
    </row>
    <row r="20933" customFormat="false" ht="15" hidden="false" customHeight="true" outlineLevel="0" collapsed="false">
      <c r="A20933" s="1" t="n">
        <f aca="false">IF(IFERROR((MATCH(G20933,$G$1:$G$12712,0)),0),INDEX($A$1:$A$12712,MATCH(G20933,$G$1:$G$12712,0)),MAX($A$2:$A20932)+1)</f>
        <v>16582</v>
      </c>
      <c r="B20933" s="1" t="e">
        <f aca="false">IF(COUNTIF($G$1:$G$12712,G20933&gt;0),0,INDEX($A$1:$A$12712,MATCH(G20933,$G$1:$G$12712,0)))</f>
        <v>#N/A</v>
      </c>
      <c r="C20933" s="1" t="str">
        <f aca="false">IF(H20933="",F20933,H20933)</f>
        <v>mule creek renewable energy center</v>
      </c>
      <c r="G20933" s="1" t="n">
        <v>65501</v>
      </c>
      <c r="H20933" s="1" t="s">
        <v>26499</v>
      </c>
      <c r="I20933" s="1" t="n">
        <v>6455</v>
      </c>
      <c r="J20933" s="1" t="s">
        <v>24502</v>
      </c>
    </row>
    <row r="20934" customFormat="false" ht="15" hidden="false" customHeight="true" outlineLevel="0" collapsed="false">
      <c r="A20934" s="1" t="n">
        <f aca="false">IF(IFERROR((MATCH(G20934,$G$1:$G$12712,0)),0),INDEX($A$1:$A$12712,MATCH(G20934,$G$1:$G$12712,0)),MAX($A$2:$A20933)+1)</f>
        <v>16583</v>
      </c>
      <c r="B20934" s="1" t="e">
        <f aca="false">IF(COUNTIF($G$1:$G$12712,G20934&gt;0),0,INDEX($A$1:$A$12712,MATCH(G20934,$G$1:$G$12712,0)))</f>
        <v>#N/A</v>
      </c>
      <c r="C20934" s="1" t="str">
        <f aca="false">IF(H20934="",F20934,H20934)</f>
        <v>everglades solar energy center</v>
      </c>
      <c r="G20934" s="1" t="n">
        <v>65423</v>
      </c>
      <c r="H20934" s="1" t="s">
        <v>26500</v>
      </c>
      <c r="I20934" s="1" t="n">
        <v>6452</v>
      </c>
      <c r="J20934" s="1" t="s">
        <v>15369</v>
      </c>
    </row>
    <row r="20935" customFormat="false" ht="15" hidden="false" customHeight="true" outlineLevel="0" collapsed="false">
      <c r="A20935" s="1" t="n">
        <f aca="false">IF(IFERROR((MATCH(G20935,$G$1:$G$12712,0)),0),INDEX($A$1:$A$12712,MATCH(G20935,$G$1:$G$12712,0)),MAX($A$2:$A20934)+1)</f>
        <v>16584</v>
      </c>
      <c r="B20935" s="1" t="e">
        <f aca="false">IF(COUNTIF($G$1:$G$12712,G20935&gt;0),0,INDEX($A$1:$A$12712,MATCH(G20935,$G$1:$G$12712,0)))</f>
        <v>#N/A</v>
      </c>
      <c r="C20935" s="1" t="str">
        <f aca="false">IF(H20935="",F20935,H20935)</f>
        <v>bell ridge solar</v>
      </c>
      <c r="G20935" s="1" t="n">
        <v>65519</v>
      </c>
      <c r="H20935" s="1" t="s">
        <v>26501</v>
      </c>
      <c r="I20935" s="1" t="n">
        <v>64844</v>
      </c>
      <c r="J20935" s="1" t="s">
        <v>26502</v>
      </c>
    </row>
    <row r="20936" customFormat="false" ht="15" hidden="false" customHeight="true" outlineLevel="0" collapsed="false">
      <c r="A20936" s="1" t="n">
        <f aca="false">IF(IFERROR((MATCH(G20936,$G$1:$G$12712,0)),0),INDEX($A$1:$A$12712,MATCH(G20936,$G$1:$G$12712,0)),MAX($A$2:$A20935)+1)</f>
        <v>16585</v>
      </c>
      <c r="B20936" s="1" t="e">
        <f aca="false">IF(COUNTIF($G$1:$G$12712,G20936&gt;0),0,INDEX($A$1:$A$12712,MATCH(G20936,$G$1:$G$12712,0)))</f>
        <v>#N/A</v>
      </c>
      <c r="C20936" s="1" t="str">
        <f aca="false">IF(H20936="",F20936,H20936)</f>
        <v>fpl cypress pond solar</v>
      </c>
      <c r="G20936" s="1" t="n">
        <v>65593</v>
      </c>
      <c r="H20936" s="1" t="s">
        <v>26503</v>
      </c>
      <c r="I20936" s="1" t="n">
        <v>6452</v>
      </c>
      <c r="J20936" s="1" t="s">
        <v>15369</v>
      </c>
    </row>
    <row r="20937" customFormat="false" ht="15" hidden="false" customHeight="true" outlineLevel="0" collapsed="false">
      <c r="A20937" s="1" t="n">
        <f aca="false">IF(IFERROR((MATCH(G20937,$G$1:$G$12712,0)),0),INDEX($A$1:$A$12712,MATCH(G20937,$G$1:$G$12712,0)),MAX($A$2:$A20936)+1)</f>
        <v>16586</v>
      </c>
      <c r="B20937" s="1" t="e">
        <f aca="false">IF(COUNTIF($G$1:$G$12712,G20937&gt;0),0,INDEX($A$1:$A$12712,MATCH(G20937,$G$1:$G$12712,0)))</f>
        <v>#N/A</v>
      </c>
      <c r="C20937" s="1" t="str">
        <f aca="false">IF(H20937="",F20937,H20937)</f>
        <v>bluefield preserve solar</v>
      </c>
      <c r="G20937" s="1" t="n">
        <v>65420</v>
      </c>
      <c r="H20937" s="1" t="s">
        <v>26504</v>
      </c>
      <c r="I20937" s="1" t="n">
        <v>6452</v>
      </c>
      <c r="J20937" s="1" t="s">
        <v>15369</v>
      </c>
    </row>
    <row r="20938" customFormat="false" ht="15" hidden="false" customHeight="true" outlineLevel="0" collapsed="false">
      <c r="A20938" s="1" t="n">
        <f aca="false">IF(IFERROR((MATCH(G20938,$G$1:$G$12712,0)),0),INDEX($A$1:$A$12712,MATCH(G20938,$G$1:$G$12712,0)),MAX($A$2:$A20937)+1)</f>
        <v>16587</v>
      </c>
      <c r="B20938" s="1" t="e">
        <f aca="false">IF(COUNTIF($G$1:$G$12712,G20938&gt;0),0,INDEX($A$1:$A$12712,MATCH(G20938,$G$1:$G$12712,0)))</f>
        <v>#N/A</v>
      </c>
      <c r="C20938" s="1" t="str">
        <f aca="false">IF(H20938="",F20938,H20938)</f>
        <v>chautauqua solar energy center</v>
      </c>
      <c r="G20938" s="1" t="n">
        <v>65421</v>
      </c>
      <c r="H20938" s="1" t="s">
        <v>26505</v>
      </c>
      <c r="I20938" s="1" t="n">
        <v>6452</v>
      </c>
      <c r="J20938" s="1" t="s">
        <v>15369</v>
      </c>
    </row>
    <row r="20939" customFormat="false" ht="15" hidden="false" customHeight="true" outlineLevel="0" collapsed="false">
      <c r="A20939" s="1" t="n">
        <f aca="false">IF(IFERROR((MATCH(G20939,$G$1:$G$12712,0)),0),INDEX($A$1:$A$12712,MATCH(G20939,$G$1:$G$12712,0)),MAX($A$2:$A20938)+1)</f>
        <v>16588</v>
      </c>
      <c r="B20939" s="1" t="e">
        <f aca="false">IF(COUNTIF($G$1:$G$12712,G20939&gt;0),0,INDEX($A$1:$A$12712,MATCH(G20939,$G$1:$G$12712,0)))</f>
        <v>#N/A</v>
      </c>
      <c r="C20939" s="1" t="str">
        <f aca="false">IF(H20939="",F20939,H20939)</f>
        <v>fpl saw palmetto solar energy center</v>
      </c>
      <c r="G20939" s="1" t="n">
        <v>65592</v>
      </c>
      <c r="H20939" s="1" t="s">
        <v>26506</v>
      </c>
      <c r="I20939" s="1" t="n">
        <v>6452</v>
      </c>
      <c r="J20939" s="1" t="s">
        <v>15369</v>
      </c>
    </row>
    <row r="20940" customFormat="false" ht="15" hidden="false" customHeight="true" outlineLevel="0" collapsed="false">
      <c r="A20940" s="1" t="n">
        <f aca="false">IF(IFERROR((MATCH(G20940,$G$1:$G$12712,0)),0),INDEX($A$1:$A$12712,MATCH(G20940,$G$1:$G$12712,0)),MAX($A$2:$A20939)+1)</f>
        <v>16589</v>
      </c>
      <c r="B20940" s="1" t="e">
        <f aca="false">IF(COUNTIF($G$1:$G$12712,G20940&gt;0),0,INDEX($A$1:$A$12712,MATCH(G20940,$G$1:$G$12712,0)))</f>
        <v>#N/A</v>
      </c>
      <c r="C20940" s="1" t="str">
        <f aca="false">IF(H20940="",F20940,H20940)</f>
        <v>fpl chipola river solar energy center</v>
      </c>
      <c r="G20940" s="1" t="n">
        <v>65422</v>
      </c>
      <c r="H20940" s="1" t="s">
        <v>26507</v>
      </c>
      <c r="I20940" s="1" t="n">
        <v>6452</v>
      </c>
      <c r="J20940" s="1" t="s">
        <v>15369</v>
      </c>
    </row>
    <row r="20941" customFormat="false" ht="15" hidden="false" customHeight="true" outlineLevel="0" collapsed="false">
      <c r="A20941" s="1" t="n">
        <f aca="false">IF(IFERROR((MATCH(G20941,$G$1:$G$12712,0)),0),INDEX($A$1:$A$12712,MATCH(G20941,$G$1:$G$12712,0)),MAX($A$2:$A20940)+1)</f>
        <v>16590</v>
      </c>
      <c r="B20941" s="1" t="e">
        <f aca="false">IF(COUNTIF($G$1:$G$12712,G20941&gt;0),0,INDEX($A$1:$A$12712,MATCH(G20941,$G$1:$G$12712,0)))</f>
        <v>#N/A</v>
      </c>
      <c r="C20941" s="1" t="str">
        <f aca="false">IF(H20941="",F20941,H20941)</f>
        <v>first city solar energy center</v>
      </c>
      <c r="G20941" s="1" t="n">
        <v>65424</v>
      </c>
      <c r="H20941" s="1" t="s">
        <v>26508</v>
      </c>
      <c r="I20941" s="1" t="n">
        <v>6452</v>
      </c>
      <c r="J20941" s="1" t="s">
        <v>15369</v>
      </c>
    </row>
    <row r="20942" customFormat="false" ht="15" hidden="false" customHeight="true" outlineLevel="0" collapsed="false">
      <c r="A20942" s="1" t="n">
        <f aca="false">IF(IFERROR((MATCH(G20942,$G$1:$G$12712,0)),0),INDEX($A$1:$A$12712,MATCH(G20942,$G$1:$G$12712,0)),MAX($A$2:$A20941)+1)</f>
        <v>16591</v>
      </c>
      <c r="B20942" s="1" t="e">
        <f aca="false">IF(COUNTIF($G$1:$G$12712,G20942&gt;0),0,INDEX($A$1:$A$12712,MATCH(G20942,$G$1:$G$12712,0)))</f>
        <v>#N/A</v>
      </c>
      <c r="C20942" s="1" t="str">
        <f aca="false">IF(H20942="",F20942,H20942)</f>
        <v>fpl etonia creek</v>
      </c>
      <c r="G20942" s="1" t="n">
        <v>65594</v>
      </c>
      <c r="H20942" s="1" t="s">
        <v>26509</v>
      </c>
      <c r="I20942" s="1" t="n">
        <v>6452</v>
      </c>
      <c r="J20942" s="1" t="s">
        <v>15369</v>
      </c>
    </row>
    <row r="20943" customFormat="false" ht="15" hidden="false" customHeight="true" outlineLevel="0" collapsed="false">
      <c r="A20943" s="1" t="n">
        <f aca="false">IF(IFERROR((MATCH(G20943,$G$1:$G$12712,0)),0),INDEX($A$1:$A$12712,MATCH(G20943,$G$1:$G$12712,0)),MAX($A$2:$A20942)+1)</f>
        <v>16592</v>
      </c>
      <c r="B20943" s="1" t="e">
        <f aca="false">IF(COUNTIF($G$1:$G$12712,G20943&gt;0),0,INDEX($A$1:$A$12712,MATCH(G20943,$G$1:$G$12712,0)))</f>
        <v>#N/A</v>
      </c>
      <c r="C20943" s="1" t="str">
        <f aca="false">IF(H20943="",F20943,H20943)</f>
        <v>fpl cavendish solar energy center</v>
      </c>
      <c r="G20943" s="1" t="n">
        <v>65438</v>
      </c>
      <c r="H20943" s="1" t="s">
        <v>26510</v>
      </c>
      <c r="I20943" s="1" t="n">
        <v>6452</v>
      </c>
      <c r="J20943" s="1" t="s">
        <v>15369</v>
      </c>
    </row>
    <row r="20944" customFormat="false" ht="15" hidden="false" customHeight="true" outlineLevel="0" collapsed="false">
      <c r="A20944" s="1" t="n">
        <f aca="false">IF(IFERROR((MATCH(G20944,$G$1:$G$12712,0)),0),INDEX($A$1:$A$12712,MATCH(G20944,$G$1:$G$12712,0)),MAX($A$2:$A20943)+1)</f>
        <v>16593</v>
      </c>
      <c r="B20944" s="1" t="e">
        <f aca="false">IF(COUNTIF($G$1:$G$12712,G20944&gt;0),0,INDEX($A$1:$A$12712,MATCH(G20944,$G$1:$G$12712,0)))</f>
        <v>#N/A</v>
      </c>
      <c r="C20944" s="1" t="str">
        <f aca="false">IF(H20944="",F20944,H20944)</f>
        <v>fpl flowers creek solar energy center</v>
      </c>
      <c r="G20944" s="1" t="n">
        <v>65427</v>
      </c>
      <c r="H20944" s="1" t="s">
        <v>26511</v>
      </c>
      <c r="I20944" s="1" t="n">
        <v>6452</v>
      </c>
      <c r="J20944" s="1" t="s">
        <v>15369</v>
      </c>
    </row>
    <row r="20945" customFormat="false" ht="15" hidden="false" customHeight="true" outlineLevel="0" collapsed="false">
      <c r="A20945" s="1" t="n">
        <f aca="false">IF(IFERROR((MATCH(G20945,$G$1:$G$12712,0)),0),INDEX($A$1:$A$12712,MATCH(G20945,$G$1:$G$12712,0)),MAX($A$2:$A20944)+1)</f>
        <v>16594</v>
      </c>
      <c r="B20945" s="1" t="e">
        <f aca="false">IF(COUNTIF($G$1:$G$12712,G20945&gt;0),0,INDEX($A$1:$A$12712,MATCH(G20945,$G$1:$G$12712,0)))</f>
        <v>#N/A</v>
      </c>
      <c r="C20945" s="1" t="str">
        <f aca="false">IF(H20945="",F20945,H20945)</f>
        <v>fpl shirer branch solar energy center</v>
      </c>
      <c r="G20945" s="1" t="n">
        <v>65429</v>
      </c>
      <c r="H20945" s="1" t="s">
        <v>26512</v>
      </c>
      <c r="I20945" s="1" t="n">
        <v>6452</v>
      </c>
      <c r="J20945" s="1" t="s">
        <v>15369</v>
      </c>
    </row>
    <row r="20946" customFormat="false" ht="15" hidden="false" customHeight="true" outlineLevel="0" collapsed="false">
      <c r="A20946" s="1" t="n">
        <f aca="false">IF(IFERROR((MATCH(G20946,$G$1:$G$12712,0)),0),INDEX($A$1:$A$12712,MATCH(G20946,$G$1:$G$12712,0)),MAX($A$2:$A20945)+1)</f>
        <v>16595</v>
      </c>
      <c r="B20946" s="1" t="e">
        <f aca="false">IF(COUNTIF($G$1:$G$12712,G20946&gt;0),0,INDEX($A$1:$A$12712,MATCH(G20946,$G$1:$G$12712,0)))</f>
        <v>#N/A</v>
      </c>
      <c r="C20946" s="1" t="str">
        <f aca="false">IF(H20946="",F20946,H20946)</f>
        <v>wild azalea solar energy center</v>
      </c>
      <c r="G20946" s="1" t="n">
        <v>65430</v>
      </c>
      <c r="H20946" s="1" t="s">
        <v>26513</v>
      </c>
      <c r="I20946" s="1" t="n">
        <v>6452</v>
      </c>
      <c r="J20946" s="1" t="s">
        <v>15369</v>
      </c>
    </row>
    <row r="20947" customFormat="false" ht="15" hidden="false" customHeight="true" outlineLevel="0" collapsed="false">
      <c r="A20947" s="1" t="n">
        <f aca="false">IF(IFERROR((MATCH(G20947,$G$1:$G$12712,0)),0),INDEX($A$1:$A$12712,MATCH(G20947,$G$1:$G$12712,0)),MAX($A$2:$A20946)+1)</f>
        <v>16596</v>
      </c>
      <c r="B20947" s="1" t="e">
        <f aca="false">IF(COUNTIF($G$1:$G$12712,G20947&gt;0),0,INDEX($A$1:$A$12712,MATCH(G20947,$G$1:$G$12712,0)))</f>
        <v>#N/A</v>
      </c>
      <c r="C20947" s="1" t="str">
        <f aca="false">IF(H20947="",F20947,H20947)</f>
        <v>anhinga solar energy center</v>
      </c>
      <c r="G20947" s="1" t="n">
        <v>65431</v>
      </c>
      <c r="H20947" s="1" t="s">
        <v>26514</v>
      </c>
      <c r="I20947" s="1" t="n">
        <v>6452</v>
      </c>
      <c r="J20947" s="1" t="s">
        <v>15369</v>
      </c>
    </row>
    <row r="20948" customFormat="false" ht="15" hidden="false" customHeight="true" outlineLevel="0" collapsed="false">
      <c r="A20948" s="1" t="n">
        <f aca="false">IF(IFERROR((MATCH(G20948,$G$1:$G$12712,0)),0),INDEX($A$1:$A$12712,MATCH(G20948,$G$1:$G$12712,0)),MAX($A$2:$A20947)+1)</f>
        <v>16597</v>
      </c>
      <c r="B20948" s="1" t="e">
        <f aca="false">IF(COUNTIF($G$1:$G$12712,G20948&gt;0),0,INDEX($A$1:$A$12712,MATCH(G20948,$G$1:$G$12712,0)))</f>
        <v>#N/A</v>
      </c>
      <c r="C20948" s="1" t="str">
        <f aca="false">IF(H20948="",F20948,H20948)</f>
        <v>apalachee</v>
      </c>
      <c r="G20948" s="1" t="n">
        <v>65432</v>
      </c>
      <c r="H20948" s="1" t="s">
        <v>26515</v>
      </c>
      <c r="I20948" s="1" t="n">
        <v>6452</v>
      </c>
      <c r="J20948" s="1" t="s">
        <v>15369</v>
      </c>
    </row>
    <row r="20949" customFormat="false" ht="15" hidden="false" customHeight="true" outlineLevel="0" collapsed="false">
      <c r="A20949" s="1" t="n">
        <f aca="false">IF(IFERROR((MATCH(G20949,$G$1:$G$12712,0)),0),INDEX($A$1:$A$12712,MATCH(G20949,$G$1:$G$12712,0)),MAX($A$2:$A20948)+1)</f>
        <v>16598</v>
      </c>
      <c r="B20949" s="1" t="e">
        <f aca="false">IF(COUNTIF($G$1:$G$12712,G20949&gt;0),0,INDEX($A$1:$A$12712,MATCH(G20949,$G$1:$G$12712,0)))</f>
        <v>#N/A</v>
      </c>
      <c r="C20949" s="1" t="str">
        <f aca="false">IF(H20949="",F20949,H20949)</f>
        <v>blackwater river solar energy center</v>
      </c>
      <c r="G20949" s="1" t="n">
        <v>65433</v>
      </c>
      <c r="H20949" s="1" t="s">
        <v>26516</v>
      </c>
      <c r="I20949" s="1" t="n">
        <v>6452</v>
      </c>
      <c r="J20949" s="1" t="s">
        <v>15369</v>
      </c>
    </row>
    <row r="20950" customFormat="false" ht="15" hidden="false" customHeight="true" outlineLevel="0" collapsed="false">
      <c r="A20950" s="1" t="n">
        <f aca="false">IF(IFERROR((MATCH(G20950,$G$1:$G$12712,0)),0),INDEX($A$1:$A$12712,MATCH(G20950,$G$1:$G$12712,0)),MAX($A$2:$A20949)+1)</f>
        <v>16599</v>
      </c>
      <c r="B20950" s="1" t="e">
        <f aca="false">IF(COUNTIF($G$1:$G$12712,G20950&gt;0),0,INDEX($A$1:$A$12712,MATCH(G20950,$G$1:$G$12712,0)))</f>
        <v>#N/A</v>
      </c>
      <c r="C20950" s="1" t="str">
        <f aca="false">IF(H20950="",F20950,H20950)</f>
        <v>pink trial solar energy center</v>
      </c>
      <c r="G20950" s="1" t="n">
        <v>65428</v>
      </c>
      <c r="H20950" s="1" t="s">
        <v>26517</v>
      </c>
      <c r="I20950" s="1" t="n">
        <v>6452</v>
      </c>
      <c r="J20950" s="1" t="s">
        <v>15369</v>
      </c>
    </row>
    <row r="20951" customFormat="false" ht="15" hidden="false" customHeight="true" outlineLevel="0" collapsed="false">
      <c r="A20951" s="1" t="n">
        <f aca="false">IF(IFERROR((MATCH(G20951,$G$1:$G$12712,0)),0),INDEX($A$1:$A$12712,MATCH(G20951,$G$1:$G$12712,0)),MAX($A$2:$A20950)+1)</f>
        <v>16600</v>
      </c>
      <c r="B20951" s="1" t="e">
        <f aca="false">IF(COUNTIF($G$1:$G$12712,G20951&gt;0),0,INDEX($A$1:$A$12712,MATCH(G20951,$G$1:$G$12712,0)))</f>
        <v>#N/A</v>
      </c>
      <c r="C20951" s="1" t="str">
        <f aca="false">IF(H20951="",F20951,H20951)</f>
        <v>sr mckellar</v>
      </c>
      <c r="G20951" s="1" t="n">
        <v>65629</v>
      </c>
      <c r="H20951" s="1" t="s">
        <v>26518</v>
      </c>
      <c r="I20951" s="1" t="n">
        <v>64915</v>
      </c>
      <c r="J20951" s="1" t="s">
        <v>26519</v>
      </c>
    </row>
    <row r="20952" customFormat="false" ht="15" hidden="false" customHeight="true" outlineLevel="0" collapsed="false">
      <c r="A20952" s="1" t="n">
        <f aca="false">IF(IFERROR((MATCH(G20952,$G$1:$G$12712,0)),0),INDEX($A$1:$A$12712,MATCH(G20952,$G$1:$G$12712,0)),MAX($A$2:$A20951)+1)</f>
        <v>16601</v>
      </c>
      <c r="B20952" s="1" t="e">
        <f aca="false">IF(COUNTIF($G$1:$G$12712,G20952&gt;0),0,INDEX($A$1:$A$12712,MATCH(G20952,$G$1:$G$12712,0)))</f>
        <v>#N/A</v>
      </c>
      <c r="C20952" s="1" t="str">
        <f aca="false">IF(H20952="",F20952,H20952)</f>
        <v>antlia</v>
      </c>
      <c r="G20952" s="1" t="n">
        <v>65588</v>
      </c>
      <c r="H20952" s="1" t="s">
        <v>26520</v>
      </c>
      <c r="I20952" s="1" t="n">
        <v>63883</v>
      </c>
      <c r="J20952" s="1" t="s">
        <v>25178</v>
      </c>
    </row>
    <row r="20953" customFormat="false" ht="15" hidden="false" customHeight="true" outlineLevel="0" collapsed="false">
      <c r="A20953" s="1" t="n">
        <f aca="false">IF(IFERROR((MATCH(G20953,$G$1:$G$12712,0)),0),INDEX($A$1:$A$12712,MATCH(G20953,$G$1:$G$12712,0)),MAX($A$2:$A20952)+1)</f>
        <v>16602</v>
      </c>
      <c r="B20953" s="1" t="e">
        <f aca="false">IF(COUNTIF($G$1:$G$12712,G20953&gt;0),0,INDEX($A$1:$A$12712,MATCH(G20953,$G$1:$G$12712,0)))</f>
        <v>#N/A</v>
      </c>
      <c r="C20953" s="1" t="str">
        <f aca="false">IF(H20953="",F20953,H20953)</f>
        <v>salt city solar project - hybrid</v>
      </c>
      <c r="G20953" s="1" t="n">
        <v>65302</v>
      </c>
      <c r="H20953" s="1" t="s">
        <v>26521</v>
      </c>
      <c r="I20953" s="1" t="n">
        <v>64607</v>
      </c>
      <c r="J20953" s="1" t="s">
        <v>26522</v>
      </c>
    </row>
    <row r="20954" customFormat="false" ht="15" hidden="false" customHeight="true" outlineLevel="0" collapsed="false">
      <c r="A20954" s="1" t="n">
        <f aca="false">IF(IFERROR((MATCH(G20954,$G$1:$G$12712,0)),0),INDEX($A$1:$A$12712,MATCH(G20954,$G$1:$G$12712,0)),MAX($A$2:$A20953)+1)</f>
        <v>16603</v>
      </c>
      <c r="B20954" s="1" t="e">
        <f aca="false">IF(COUNTIF($G$1:$G$12712,G20954&gt;0),0,INDEX($A$1:$A$12712,MATCH(G20954,$G$1:$G$12712,0)))</f>
        <v>#N/A</v>
      </c>
      <c r="C20954" s="1" t="str">
        <f aca="false">IF(H20954="",F20954,H20954)</f>
        <v>newton solar bess llc</v>
      </c>
      <c r="G20954" s="1" t="n">
        <v>65401</v>
      </c>
      <c r="H20954" s="1" t="s">
        <v>26523</v>
      </c>
      <c r="I20954" s="1" t="n">
        <v>5504</v>
      </c>
      <c r="J20954" s="1" t="s">
        <v>26524</v>
      </c>
    </row>
    <row r="20955" customFormat="false" ht="15" hidden="false" customHeight="true" outlineLevel="0" collapsed="false">
      <c r="A20955" s="1" t="n">
        <f aca="false">IF(IFERROR((MATCH(G20955,$G$1:$G$12712,0)),0),INDEX($A$1:$A$12712,MATCH(G20955,$G$1:$G$12712,0)),MAX($A$2:$A20954)+1)</f>
        <v>16604</v>
      </c>
      <c r="B20955" s="1" t="e">
        <f aca="false">IF(COUNTIF($G$1:$G$12712,G20955&gt;0),0,INDEX($A$1:$A$12712,MATCH(G20955,$G$1:$G$12712,0)))</f>
        <v>#N/A</v>
      </c>
      <c r="C20955" s="1" t="str">
        <f aca="false">IF(H20955="",F20955,H20955)</f>
        <v>tortolas</v>
      </c>
      <c r="G20955" s="1" t="n">
        <v>65493</v>
      </c>
      <c r="H20955" s="1" t="s">
        <v>26525</v>
      </c>
      <c r="I20955" s="1" t="n">
        <v>63883</v>
      </c>
      <c r="J20955" s="1" t="s">
        <v>25178</v>
      </c>
    </row>
    <row r="20956" customFormat="false" ht="15" hidden="false" customHeight="true" outlineLevel="0" collapsed="false">
      <c r="A20956" s="1" t="n">
        <f aca="false">IF(IFERROR((MATCH(G20956,$G$1:$G$12712,0)),0),INDEX($A$1:$A$12712,MATCH(G20956,$G$1:$G$12712,0)),MAX($A$2:$A20955)+1)</f>
        <v>16605</v>
      </c>
      <c r="B20956" s="1" t="e">
        <f aca="false">IF(COUNTIF($G$1:$G$12712,G20956&gt;0),0,INDEX($A$1:$A$12712,MATCH(G20956,$G$1:$G$12712,0)))</f>
        <v>#N/A</v>
      </c>
      <c r="C20956" s="1" t="str">
        <f aca="false">IF(H20956="",F20956,H20956)</f>
        <v>beartooth energy storage llc</v>
      </c>
      <c r="G20956" s="1" t="n">
        <v>65407</v>
      </c>
      <c r="H20956" s="1" t="s">
        <v>26526</v>
      </c>
      <c r="I20956" s="1" t="n">
        <v>64736</v>
      </c>
      <c r="J20956" s="1" t="s">
        <v>26527</v>
      </c>
    </row>
    <row r="20957" customFormat="false" ht="15" hidden="false" customHeight="true" outlineLevel="0" collapsed="false">
      <c r="A20957" s="1" t="n">
        <f aca="false">IF(IFERROR((MATCH(G20957,$G$1:$G$12712,0)),0),INDEX($A$1:$A$12712,MATCH(G20957,$G$1:$G$12712,0)),MAX($A$2:$A20956)+1)</f>
        <v>16606</v>
      </c>
      <c r="B20957" s="1" t="e">
        <f aca="false">IF(COUNTIF($G$1:$G$12712,G20957&gt;0),0,INDEX($A$1:$A$12712,MATCH(G20957,$G$1:$G$12712,0)))</f>
        <v>#N/A</v>
      </c>
      <c r="C20957" s="1" t="str">
        <f aca="false">IF(H20957="",F20957,H20957)</f>
        <v>sr bell buckle</v>
      </c>
      <c r="G20957" s="1" t="n">
        <v>65630</v>
      </c>
      <c r="H20957" s="1" t="s">
        <v>26528</v>
      </c>
      <c r="I20957" s="1" t="n">
        <v>64916</v>
      </c>
      <c r="J20957" s="1" t="s">
        <v>26529</v>
      </c>
    </row>
    <row r="20958" customFormat="false" ht="15" hidden="false" customHeight="true" outlineLevel="0" collapsed="false">
      <c r="A20958" s="1" t="n">
        <f aca="false">IF(IFERROR((MATCH(G20958,$G$1:$G$12712,0)),0),INDEX($A$1:$A$12712,MATCH(G20958,$G$1:$G$12712,0)),MAX($A$2:$A20957)+1)</f>
        <v>16607</v>
      </c>
      <c r="B20958" s="1" t="e">
        <f aca="false">IF(COUNTIF($G$1:$G$12712,G20958&gt;0),0,INDEX($A$1:$A$12712,MATCH(G20958,$G$1:$G$12712,0)))</f>
        <v>#N/A</v>
      </c>
      <c r="C20958" s="1" t="str">
        <f aca="false">IF(H20958="",F20958,H20958)</f>
        <v>santa paula energy storage llc</v>
      </c>
      <c r="G20958" s="1" t="n">
        <v>65397</v>
      </c>
      <c r="H20958" s="1" t="s">
        <v>26530</v>
      </c>
      <c r="I20958" s="1" t="n">
        <v>64740</v>
      </c>
      <c r="J20958" s="1" t="s">
        <v>26531</v>
      </c>
    </row>
    <row r="20959" customFormat="false" ht="15" hidden="false" customHeight="true" outlineLevel="0" collapsed="false">
      <c r="A20959" s="1" t="n">
        <f aca="false">IF(IFERROR((MATCH(G20959,$G$1:$G$12712,0)),0),INDEX($A$1:$A$12712,MATCH(G20959,$G$1:$G$12712,0)),MAX($A$2:$A20958)+1)</f>
        <v>16608</v>
      </c>
      <c r="B20959" s="1" t="e">
        <f aca="false">IF(COUNTIF($G$1:$G$12712,G20959&gt;0),0,INDEX($A$1:$A$12712,MATCH(G20959,$G$1:$G$12712,0)))</f>
        <v>#N/A</v>
      </c>
      <c r="C20959" s="1" t="str">
        <f aca="false">IF(H20959="",F20959,H20959)</f>
        <v>macbeth solar</v>
      </c>
      <c r="G20959" s="1" t="n">
        <v>65346</v>
      </c>
      <c r="H20959" s="1" t="s">
        <v>26532</v>
      </c>
      <c r="I20959" s="1" t="n">
        <v>64676</v>
      </c>
      <c r="J20959" s="1" t="s">
        <v>26533</v>
      </c>
    </row>
    <row r="20960" customFormat="false" ht="15" hidden="false" customHeight="true" outlineLevel="0" collapsed="false">
      <c r="A20960" s="1" t="n">
        <f aca="false">IF(IFERROR((MATCH(G20960,$G$1:$G$12712,0)),0),INDEX($A$1:$A$12712,MATCH(G20960,$G$1:$G$12712,0)),MAX($A$2:$A20959)+1)</f>
        <v>16609</v>
      </c>
      <c r="B20960" s="1" t="e">
        <f aca="false">IF(COUNTIF($G$1:$G$12712,G20960&gt;0),0,INDEX($A$1:$A$12712,MATCH(G20960,$G$1:$G$12712,0)))</f>
        <v>#N/A</v>
      </c>
      <c r="C20960" s="1" t="str">
        <f aca="false">IF(H20960="",F20960,H20960)</f>
        <v>lyons road</v>
      </c>
      <c r="G20960" s="1" t="n">
        <v>65347</v>
      </c>
      <c r="H20960" s="1" t="s">
        <v>26534</v>
      </c>
      <c r="I20960" s="1" t="n">
        <v>64677</v>
      </c>
      <c r="J20960" s="1" t="s">
        <v>26535</v>
      </c>
    </row>
    <row r="20961" customFormat="false" ht="15" hidden="false" customHeight="true" outlineLevel="0" collapsed="false">
      <c r="A20961" s="1" t="n">
        <f aca="false">IF(IFERROR((MATCH(G20961,$G$1:$G$12712,0)),0),INDEX($A$1:$A$12712,MATCH(G20961,$G$1:$G$12712,0)),MAX($A$2:$A20960)+1)</f>
        <v>16610</v>
      </c>
      <c r="B20961" s="1" t="e">
        <f aca="false">IF(COUNTIF($G$1:$G$12712,G20961&gt;0),0,INDEX($A$1:$A$12712,MATCH(G20961,$G$1:$G$12712,0)))</f>
        <v>#N/A</v>
      </c>
      <c r="C20961" s="1" t="str">
        <f aca="false">IF(H20961="",F20961,H20961)</f>
        <v>mount olive solar farm</v>
      </c>
      <c r="G20961" s="1" t="n">
        <v>65348</v>
      </c>
      <c r="H20961" s="1" t="s">
        <v>26536</v>
      </c>
      <c r="I20961" s="1" t="n">
        <v>56990</v>
      </c>
      <c r="J20961" s="1" t="s">
        <v>20781</v>
      </c>
    </row>
    <row r="20962" customFormat="false" ht="15" hidden="false" customHeight="true" outlineLevel="0" collapsed="false">
      <c r="A20962" s="1" t="n">
        <f aca="false">IF(IFERROR((MATCH(G20962,$G$1:$G$12712,0)),0),INDEX($A$1:$A$12712,MATCH(G20962,$G$1:$G$12712,0)),MAX($A$2:$A20961)+1)</f>
        <v>16611</v>
      </c>
      <c r="B20962" s="1" t="e">
        <f aca="false">IF(COUNTIF($G$1:$G$12712,G20962&gt;0),0,INDEX($A$1:$A$12712,MATCH(G20962,$G$1:$G$12712,0)))</f>
        <v>#N/A</v>
      </c>
      <c r="C20962" s="1" t="str">
        <f aca="false">IF(H20962="",F20962,H20962)</f>
        <v>topsham meadow solar station</v>
      </c>
      <c r="G20962" s="1" t="n">
        <v>65369</v>
      </c>
      <c r="H20962" s="1" t="s">
        <v>26537</v>
      </c>
      <c r="I20962" s="1" t="n">
        <v>64690</v>
      </c>
      <c r="J20962" s="1" t="s">
        <v>26538</v>
      </c>
    </row>
    <row r="20963" customFormat="false" ht="15" hidden="false" customHeight="true" outlineLevel="0" collapsed="false">
      <c r="A20963" s="1" t="n">
        <f aca="false">IF(IFERROR((MATCH(G20963,$G$1:$G$12712,0)),0),INDEX($A$1:$A$12712,MATCH(G20963,$G$1:$G$12712,0)),MAX($A$2:$A20962)+1)</f>
        <v>16612</v>
      </c>
      <c r="B20963" s="1" t="e">
        <f aca="false">IF(COUNTIF($G$1:$G$12712,G20963&gt;0),0,INDEX($A$1:$A$12712,MATCH(G20963,$G$1:$G$12712,0)))</f>
        <v>#N/A</v>
      </c>
      <c r="C20963" s="1" t="str">
        <f aca="false">IF(H20963="",F20963,H20963)</f>
        <v>west baldwin solar station</v>
      </c>
      <c r="G20963" s="1" t="n">
        <v>65371</v>
      </c>
      <c r="H20963" s="1" t="s">
        <v>26539</v>
      </c>
      <c r="I20963" s="1" t="n">
        <v>64691</v>
      </c>
      <c r="J20963" s="1" t="s">
        <v>26540</v>
      </c>
    </row>
    <row r="20964" customFormat="false" ht="15" hidden="false" customHeight="true" outlineLevel="0" collapsed="false">
      <c r="A20964" s="1" t="n">
        <f aca="false">IF(IFERROR((MATCH(G20964,$G$1:$G$12712,0)),0),INDEX($A$1:$A$12712,MATCH(G20964,$G$1:$G$12712,0)),MAX($A$2:$A20963)+1)</f>
        <v>16613</v>
      </c>
      <c r="B20964" s="1" t="e">
        <f aca="false">IF(COUNTIF($G$1:$G$12712,G20964&gt;0),0,INDEX($A$1:$A$12712,MATCH(G20964,$G$1:$G$12712,0)))</f>
        <v>#N/A</v>
      </c>
      <c r="C20964" s="1" t="str">
        <f aca="false">IF(H20964="",F20964,H20964)</f>
        <v>emery meadow solar station</v>
      </c>
      <c r="G20964" s="1" t="n">
        <v>65366</v>
      </c>
      <c r="H20964" s="1" t="s">
        <v>26541</v>
      </c>
      <c r="I20964" s="1" t="n">
        <v>64689</v>
      </c>
      <c r="J20964" s="1" t="s">
        <v>26542</v>
      </c>
    </row>
    <row r="20965" customFormat="false" ht="15" hidden="false" customHeight="true" outlineLevel="0" collapsed="false">
      <c r="A20965" s="1" t="n">
        <f aca="false">IF(IFERROR((MATCH(G20965,$G$1:$G$12712,0)),0),INDEX($A$1:$A$12712,MATCH(G20965,$G$1:$G$12712,0)),MAX($A$2:$A20964)+1)</f>
        <v>16614</v>
      </c>
      <c r="B20965" s="1" t="e">
        <f aca="false">IF(COUNTIF($G$1:$G$12712,G20965&gt;0),0,INDEX($A$1:$A$12712,MATCH(G20965,$G$1:$G$12712,0)))</f>
        <v>#N/A</v>
      </c>
      <c r="C20965" s="1" t="str">
        <f aca="false">IF(H20965="",F20965,H20965)</f>
        <v>fort pierce generating facility</v>
      </c>
      <c r="G20965" s="1" t="n">
        <v>65380</v>
      </c>
      <c r="H20965" s="1" t="s">
        <v>26543</v>
      </c>
      <c r="I20965" s="1" t="n">
        <v>40230</v>
      </c>
      <c r="J20965" s="1" t="s">
        <v>26544</v>
      </c>
    </row>
    <row r="20966" customFormat="false" ht="15" hidden="false" customHeight="true" outlineLevel="0" collapsed="false">
      <c r="A20966" s="1" t="n">
        <f aca="false">IF(IFERROR((MATCH(G20966,$G$1:$G$12712,0)),0),INDEX($A$1:$A$12712,MATCH(G20966,$G$1:$G$12712,0)),MAX($A$2:$A20965)+1)</f>
        <v>16615</v>
      </c>
      <c r="B20966" s="1" t="e">
        <f aca="false">IF(COUNTIF($G$1:$G$12712,G20966&gt;0),0,INDEX($A$1:$A$12712,MATCH(G20966,$G$1:$G$12712,0)))</f>
        <v>#N/A</v>
      </c>
      <c r="C20966" s="1" t="str">
        <f aca="false">IF(H20966="",F20966,H20966)</f>
        <v>black walnut energy storage llc</v>
      </c>
      <c r="G20966" s="1" t="n">
        <v>65396</v>
      </c>
      <c r="H20966" s="1" t="s">
        <v>26545</v>
      </c>
      <c r="I20966" s="1" t="n">
        <v>64739</v>
      </c>
      <c r="J20966" s="1" t="s">
        <v>26545</v>
      </c>
    </row>
    <row r="20967" customFormat="false" ht="15" hidden="false" customHeight="true" outlineLevel="0" collapsed="false">
      <c r="A20967" s="1" t="n">
        <f aca="false">IF(IFERROR((MATCH(G20967,$G$1:$G$12712,0)),0),INDEX($A$1:$A$12712,MATCH(G20967,$G$1:$G$12712,0)),MAX($A$2:$A20966)+1)</f>
        <v>16616</v>
      </c>
      <c r="B20967" s="1" t="e">
        <f aca="false">IF(COUNTIF($G$1:$G$12712,G20967&gt;0),0,INDEX($A$1:$A$12712,MATCH(G20967,$G$1:$G$12712,0)))</f>
        <v>#N/A</v>
      </c>
      <c r="C20967" s="1" t="str">
        <f aca="false">IF(H20967="",F20967,H20967)</f>
        <v>homestead energy storage llc</v>
      </c>
      <c r="G20967" s="1" t="n">
        <v>65398</v>
      </c>
      <c r="H20967" s="1" t="s">
        <v>26546</v>
      </c>
      <c r="I20967" s="1" t="n">
        <v>64741</v>
      </c>
      <c r="J20967" s="1" t="s">
        <v>26547</v>
      </c>
    </row>
    <row r="20968" customFormat="false" ht="15" hidden="false" customHeight="true" outlineLevel="0" collapsed="false">
      <c r="A20968" s="1" t="n">
        <f aca="false">IF(IFERROR((MATCH(G20968,$G$1:$G$12712,0)),0),INDEX($A$1:$A$12712,MATCH(G20968,$G$1:$G$12712,0)),MAX($A$2:$A20967)+1)</f>
        <v>16617</v>
      </c>
      <c r="B20968" s="1" t="e">
        <f aca="false">IF(COUNTIF($G$1:$G$12712,G20968&gt;0),0,INDEX($A$1:$A$12712,MATCH(G20968,$G$1:$G$12712,0)))</f>
        <v>#N/A</v>
      </c>
      <c r="C20968" s="1" t="str">
        <f aca="false">IF(H20968="",F20968,H20968)</f>
        <v>kansas ethanol, llc</v>
      </c>
      <c r="G20968" s="1" t="n">
        <v>65512</v>
      </c>
      <c r="H20968" s="1" t="s">
        <v>26548</v>
      </c>
      <c r="I20968" s="1" t="n">
        <v>64837</v>
      </c>
      <c r="J20968" s="1" t="s">
        <v>26548</v>
      </c>
    </row>
    <row r="20969" customFormat="false" ht="15" hidden="false" customHeight="true" outlineLevel="0" collapsed="false">
      <c r="A20969" s="1" t="n">
        <f aca="false">IF(IFERROR((MATCH(G20969,$G$1:$G$12712,0)),0),INDEX($A$1:$A$12712,MATCH(G20969,$G$1:$G$12712,0)),MAX($A$2:$A20968)+1)</f>
        <v>16618</v>
      </c>
      <c r="B20969" s="1" t="e">
        <f aca="false">IF(COUNTIF($G$1:$G$12712,G20969&gt;0),0,INDEX($A$1:$A$12712,MATCH(G20969,$G$1:$G$12712,0)))</f>
        <v>#N/A</v>
      </c>
      <c r="C20969" s="1" t="str">
        <f aca="false">IF(H20969="",F20969,H20969)</f>
        <v>purdue chp</v>
      </c>
      <c r="G20969" s="1" t="n">
        <v>65400</v>
      </c>
      <c r="H20969" s="1" t="s">
        <v>26549</v>
      </c>
      <c r="I20969" s="1" t="n">
        <v>15470</v>
      </c>
      <c r="J20969" s="1" t="s">
        <v>24631</v>
      </c>
    </row>
    <row r="20970" customFormat="false" ht="15" hidden="false" customHeight="true" outlineLevel="0" collapsed="false">
      <c r="A20970" s="1" t="n">
        <f aca="false">IF(IFERROR((MATCH(G20970,$G$1:$G$12712,0)),0),INDEX($A$1:$A$12712,MATCH(G20970,$G$1:$G$12712,0)),MAX($A$2:$A20969)+1)</f>
        <v>16619</v>
      </c>
      <c r="B20970" s="1" t="e">
        <f aca="false">IF(COUNTIF($G$1:$G$12712,G20970&gt;0),0,INDEX($A$1:$A$12712,MATCH(G20970,$G$1:$G$12712,0)))</f>
        <v>#N/A</v>
      </c>
      <c r="C20970" s="1" t="str">
        <f aca="false">IF(H20970="",F20970,H20970)</f>
        <v>pennsauken brownfield solar</v>
      </c>
      <c r="G20970" s="1" t="n">
        <v>65467</v>
      </c>
      <c r="H20970" s="1" t="s">
        <v>26550</v>
      </c>
      <c r="I20970" s="1" t="n">
        <v>15477</v>
      </c>
      <c r="J20970" s="1" t="s">
        <v>26551</v>
      </c>
    </row>
    <row r="20971" customFormat="false" ht="15" hidden="false" customHeight="true" outlineLevel="0" collapsed="false">
      <c r="A20971" s="1" t="n">
        <f aca="false">IF(IFERROR((MATCH(G20971,$G$1:$G$12712,0)),0),INDEX($A$1:$A$12712,MATCH(G20971,$G$1:$G$12712,0)),MAX($A$2:$A20970)+1)</f>
        <v>16620</v>
      </c>
      <c r="B20971" s="1" t="e">
        <f aca="false">IF(COUNTIF($G$1:$G$12712,G20971&gt;0),0,INDEX($A$1:$A$12712,MATCH(G20971,$G$1:$G$12712,0)))</f>
        <v>#N/A</v>
      </c>
      <c r="C20971" s="1" t="str">
        <f aca="false">IF(H20971="",F20971,H20971)</f>
        <v>danville bess 1</v>
      </c>
      <c r="G20971" s="1" t="n">
        <v>65499</v>
      </c>
      <c r="H20971" s="1" t="s">
        <v>26552</v>
      </c>
      <c r="I20971" s="1" t="n">
        <v>64809</v>
      </c>
      <c r="J20971" s="1" t="s">
        <v>26553</v>
      </c>
    </row>
    <row r="20972" customFormat="false" ht="15" hidden="false" customHeight="true" outlineLevel="0" collapsed="false">
      <c r="A20972" s="1" t="n">
        <f aca="false">IF(IFERROR((MATCH(G20972,$G$1:$G$12712,0)),0),INDEX($A$1:$A$12712,MATCH(G20972,$G$1:$G$12712,0)),MAX($A$2:$A20971)+1)</f>
        <v>16621</v>
      </c>
      <c r="B20972" s="1" t="e">
        <f aca="false">IF(COUNTIF($G$1:$G$12712,G20972&gt;0),0,INDEX($A$1:$A$12712,MATCH(G20972,$G$1:$G$12712,0)))</f>
        <v>#N/A</v>
      </c>
      <c r="C20972" s="1" t="str">
        <f aca="false">IF(H20972="",F20972,H20972)</f>
        <v>hecate energy desert storage 1 llc</v>
      </c>
      <c r="G20972" s="1" t="n">
        <v>65635</v>
      </c>
      <c r="H20972" s="1" t="s">
        <v>26554</v>
      </c>
      <c r="I20972" s="1" t="n">
        <v>62763</v>
      </c>
      <c r="J20972" s="1" t="s">
        <v>26555</v>
      </c>
    </row>
    <row r="20973" customFormat="false" ht="15" hidden="false" customHeight="true" outlineLevel="0" collapsed="false">
      <c r="A20973" s="1" t="n">
        <f aca="false">IF(IFERROR((MATCH(G20973,$G$1:$G$12712,0)),0),INDEX($A$1:$A$12712,MATCH(G20973,$G$1:$G$12712,0)),MAX($A$2:$A20972)+1)</f>
        <v>16622</v>
      </c>
      <c r="B20973" s="1" t="e">
        <f aca="false">IF(COUNTIF($G$1:$G$12712,G20973&gt;0),0,INDEX($A$1:$A$12712,MATCH(G20973,$G$1:$G$12712,0)))</f>
        <v>#N/A</v>
      </c>
      <c r="C20973" s="1" t="str">
        <f aca="false">IF(H20973="",F20973,H20973)</f>
        <v>northern cardinal solar scs il 1, llc</v>
      </c>
      <c r="G20973" s="1" t="n">
        <v>65412</v>
      </c>
      <c r="H20973" s="1" t="s">
        <v>26556</v>
      </c>
      <c r="I20973" s="1" t="n">
        <v>61677</v>
      </c>
      <c r="J20973" s="1" t="s">
        <v>23242</v>
      </c>
    </row>
    <row r="20974" customFormat="false" ht="15" hidden="false" customHeight="true" outlineLevel="0" collapsed="false">
      <c r="A20974" s="1" t="n">
        <f aca="false">IF(IFERROR((MATCH(G20974,$G$1:$G$12712,0)),0),INDEX($A$1:$A$12712,MATCH(G20974,$G$1:$G$12712,0)),MAX($A$2:$A20973)+1)</f>
        <v>16623</v>
      </c>
      <c r="B20974" s="1" t="e">
        <f aca="false">IF(COUNTIF($G$1:$G$12712,G20974&gt;0),0,INDEX($A$1:$A$12712,MATCH(G20974,$G$1:$G$12712,0)))</f>
        <v>#N/A</v>
      </c>
      <c r="C20974" s="1" t="str">
        <f aca="false">IF(H20974="",F20974,H20974)</f>
        <v>cinnaminson landfill solar</v>
      </c>
      <c r="G20974" s="1" t="n">
        <v>65465</v>
      </c>
      <c r="H20974" s="1" t="s">
        <v>26557</v>
      </c>
      <c r="I20974" s="1" t="n">
        <v>15477</v>
      </c>
      <c r="J20974" s="1" t="s">
        <v>26551</v>
      </c>
    </row>
    <row r="20975" customFormat="false" ht="15" hidden="false" customHeight="true" outlineLevel="0" collapsed="false">
      <c r="A20975" s="1" t="n">
        <f aca="false">IF(IFERROR((MATCH(G20975,$G$1:$G$12712,0)),0),INDEX($A$1:$A$12712,MATCH(G20975,$G$1:$G$12712,0)),MAX($A$2:$A20974)+1)</f>
        <v>16624</v>
      </c>
      <c r="B20975" s="1" t="e">
        <f aca="false">IF(COUNTIF($G$1:$G$12712,G20975&gt;0),0,INDEX($A$1:$A$12712,MATCH(G20975,$G$1:$G$12712,0)))</f>
        <v>#N/A</v>
      </c>
      <c r="C20975" s="1" t="str">
        <f aca="false">IF(H20975="",F20975,H20975)</f>
        <v>chukar battery energy storage system</v>
      </c>
      <c r="G20975" s="1" t="n">
        <v>65472</v>
      </c>
      <c r="H20975" s="1" t="s">
        <v>26558</v>
      </c>
      <c r="I20975" s="1" t="n">
        <v>13407</v>
      </c>
      <c r="J20975" s="1" t="s">
        <v>26438</v>
      </c>
    </row>
    <row r="20976" customFormat="false" ht="15" hidden="false" customHeight="true" outlineLevel="0" collapsed="false">
      <c r="A20976" s="1" t="n">
        <f aca="false">IF(IFERROR((MATCH(G20976,$G$1:$G$12712,0)),0),INDEX($A$1:$A$12712,MATCH(G20976,$G$1:$G$12712,0)),MAX($A$2:$A20975)+1)</f>
        <v>16625</v>
      </c>
      <c r="B20976" s="1" t="e">
        <f aca="false">IF(COUNTIF($G$1:$G$12712,G20976&gt;0),0,INDEX($A$1:$A$12712,MATCH(G20976,$G$1:$G$12712,0)))</f>
        <v>#N/A</v>
      </c>
      <c r="C20976" s="1" t="str">
        <f aca="false">IF(H20976="",F20976,H20976)</f>
        <v>crockett</v>
      </c>
      <c r="G20976" s="1" t="n">
        <v>65488</v>
      </c>
      <c r="H20976" s="1" t="s">
        <v>26559</v>
      </c>
      <c r="I20976" s="1" t="n">
        <v>63883</v>
      </c>
      <c r="J20976" s="1" t="s">
        <v>25178</v>
      </c>
    </row>
    <row r="20977" customFormat="false" ht="15" hidden="false" customHeight="true" outlineLevel="0" collapsed="false">
      <c r="A20977" s="1" t="n">
        <f aca="false">IF(IFERROR((MATCH(G20977,$G$1:$G$12712,0)),0),INDEX($A$1:$A$12712,MATCH(G20977,$G$1:$G$12712,0)),MAX($A$2:$A20976)+1)</f>
        <v>16626</v>
      </c>
      <c r="B20977" s="1" t="e">
        <f aca="false">IF(COUNTIF($G$1:$G$12712,G20977&gt;0),0,INDEX($A$1:$A$12712,MATCH(G20977,$G$1:$G$12712,0)))</f>
        <v>#N/A</v>
      </c>
      <c r="C20977" s="1" t="str">
        <f aca="false">IF(H20977="",F20977,H20977)</f>
        <v>midway green solar</v>
      </c>
      <c r="G20977" s="1" t="n">
        <v>65389</v>
      </c>
      <c r="H20977" s="1" t="s">
        <v>26560</v>
      </c>
      <c r="I20977" s="1" t="n">
        <v>64729</v>
      </c>
      <c r="J20977" s="1" t="s">
        <v>26561</v>
      </c>
    </row>
    <row r="20978" customFormat="false" ht="15" hidden="false" customHeight="true" outlineLevel="0" collapsed="false">
      <c r="A20978" s="1" t="n">
        <f aca="false">IF(IFERROR((MATCH(G20978,$G$1:$G$12712,0)),0),INDEX($A$1:$A$12712,MATCH(G20978,$G$1:$G$12712,0)),MAX($A$2:$A20977)+1)</f>
        <v>16627</v>
      </c>
      <c r="B20978" s="1" t="e">
        <f aca="false">IF(COUNTIF($G$1:$G$12712,G20978&gt;0),0,INDEX($A$1:$A$12712,MATCH(G20978,$G$1:$G$12712,0)))</f>
        <v>#N/A</v>
      </c>
      <c r="C20978" s="1" t="str">
        <f aca="false">IF(H20978="",F20978,H20978)</f>
        <v>gdim 1, llc</v>
      </c>
      <c r="G20978" s="1" t="n">
        <v>65474</v>
      </c>
      <c r="H20978" s="1" t="s">
        <v>26562</v>
      </c>
      <c r="I20978" s="1" t="n">
        <v>64791</v>
      </c>
      <c r="J20978" s="1" t="s">
        <v>26562</v>
      </c>
    </row>
    <row r="20979" customFormat="false" ht="15" hidden="false" customHeight="true" outlineLevel="0" collapsed="false">
      <c r="A20979" s="1" t="n">
        <f aca="false">IF(IFERROR((MATCH(G20979,$G$1:$G$12712,0)),0),INDEX($A$1:$A$12712,MATCH(G20979,$G$1:$G$12712,0)),MAX($A$2:$A20978)+1)</f>
        <v>16628</v>
      </c>
      <c r="B20979" s="1" t="e">
        <f aca="false">IF(COUNTIF($G$1:$G$12712,G20979&gt;0),0,INDEX($A$1:$A$12712,MATCH(G20979,$G$1:$G$12712,0)))</f>
        <v>#N/A</v>
      </c>
      <c r="C20979" s="1" t="str">
        <f aca="false">IF(H20979="",F20979,H20979)</f>
        <v>gdim 2, llc</v>
      </c>
      <c r="G20979" s="1" t="n">
        <v>65475</v>
      </c>
      <c r="H20979" s="1" t="s">
        <v>26563</v>
      </c>
      <c r="I20979" s="1" t="n">
        <v>64792</v>
      </c>
      <c r="J20979" s="1" t="s">
        <v>26563</v>
      </c>
    </row>
    <row r="20980" customFormat="false" ht="15" hidden="false" customHeight="true" outlineLevel="0" collapsed="false">
      <c r="A20980" s="1" t="n">
        <f aca="false">IF(IFERROR((MATCH(G20980,$G$1:$G$12712,0)),0),INDEX($A$1:$A$12712,MATCH(G20980,$G$1:$G$12712,0)),MAX($A$2:$A20979)+1)</f>
        <v>16629</v>
      </c>
      <c r="B20980" s="1" t="e">
        <f aca="false">IF(COUNTIF($G$1:$G$12712,G20980&gt;0),0,INDEX($A$1:$A$12712,MATCH(G20980,$G$1:$G$12712,0)))</f>
        <v>#N/A</v>
      </c>
      <c r="C20980" s="1" t="str">
        <f aca="false">IF(H20980="",F20980,H20980)</f>
        <v>gdim 3, llc</v>
      </c>
      <c r="G20980" s="1" t="n">
        <v>65476</v>
      </c>
      <c r="H20980" s="1" t="s">
        <v>26564</v>
      </c>
      <c r="I20980" s="1" t="n">
        <v>64793</v>
      </c>
      <c r="J20980" s="1" t="s">
        <v>26564</v>
      </c>
    </row>
    <row r="20981" customFormat="false" ht="15" hidden="false" customHeight="true" outlineLevel="0" collapsed="false">
      <c r="A20981" s="1" t="n">
        <f aca="false">IF(IFERROR((MATCH(G20981,$G$1:$G$12712,0)),0),INDEX($A$1:$A$12712,MATCH(G20981,$G$1:$G$12712,0)),MAX($A$2:$A20980)+1)</f>
        <v>16630</v>
      </c>
      <c r="B20981" s="1" t="e">
        <f aca="false">IF(COUNTIF($G$1:$G$12712,G20981&gt;0),0,INDEX($A$1:$A$12712,MATCH(G20981,$G$1:$G$12712,0)))</f>
        <v>#N/A</v>
      </c>
      <c r="C20981" s="1" t="str">
        <f aca="false">IF(H20981="",F20981,H20981)</f>
        <v>gdim 4, llc</v>
      </c>
      <c r="G20981" s="1" t="n">
        <v>65477</v>
      </c>
      <c r="H20981" s="1" t="s">
        <v>26565</v>
      </c>
      <c r="I20981" s="1" t="n">
        <v>64794</v>
      </c>
      <c r="J20981" s="1" t="s">
        <v>26565</v>
      </c>
    </row>
    <row r="20982" customFormat="false" ht="15" hidden="false" customHeight="true" outlineLevel="0" collapsed="false">
      <c r="A20982" s="1" t="n">
        <f aca="false">IF(IFERROR((MATCH(G20982,$G$1:$G$12712,0)),0),INDEX($A$1:$A$12712,MATCH(G20982,$G$1:$G$12712,0)),MAX($A$2:$A20981)+1)</f>
        <v>16631</v>
      </c>
      <c r="B20982" s="1" t="e">
        <f aca="false">IF(COUNTIF($G$1:$G$12712,G20982&gt;0),0,INDEX($A$1:$A$12712,MATCH(G20982,$G$1:$G$12712,0)))</f>
        <v>#N/A</v>
      </c>
      <c r="C20982" s="1" t="str">
        <f aca="false">IF(H20982="",F20982,H20982)</f>
        <v>citrus city</v>
      </c>
      <c r="G20982" s="1" t="n">
        <v>65536</v>
      </c>
      <c r="H20982" s="1" t="s">
        <v>26566</v>
      </c>
      <c r="I20982" s="1" t="n">
        <v>64812</v>
      </c>
      <c r="J20982" s="1" t="s">
        <v>26567</v>
      </c>
    </row>
    <row r="20983" customFormat="false" ht="15" hidden="false" customHeight="true" outlineLevel="0" collapsed="false">
      <c r="A20983" s="1" t="n">
        <f aca="false">IF(IFERROR((MATCH(G20983,$G$1:$G$12712,0)),0),INDEX($A$1:$A$12712,MATCH(G20983,$G$1:$G$12712,0)),MAX($A$2:$A20982)+1)</f>
        <v>16632</v>
      </c>
      <c r="B20983" s="1" t="e">
        <f aca="false">IF(COUNTIF($G$1:$G$12712,G20983&gt;0),0,INDEX($A$1:$A$12712,MATCH(G20983,$G$1:$G$12712,0)))</f>
        <v>#N/A</v>
      </c>
      <c r="C20983" s="1" t="str">
        <f aca="false">IF(H20983="",F20983,H20983)</f>
        <v>e. porte ct.</v>
      </c>
      <c r="G20983" s="1" t="n">
        <v>65539</v>
      </c>
      <c r="H20983" s="1" t="s">
        <v>26568</v>
      </c>
      <c r="I20983" s="1" t="n">
        <v>64812</v>
      </c>
      <c r="J20983" s="1" t="s">
        <v>26567</v>
      </c>
    </row>
    <row r="20984" customFormat="false" ht="15" hidden="false" customHeight="true" outlineLevel="0" collapsed="false">
      <c r="A20984" s="1" t="n">
        <f aca="false">IF(IFERROR((MATCH(G20984,$G$1:$G$12712,0)),0),INDEX($A$1:$A$12712,MATCH(G20984,$G$1:$G$12712,0)),MAX($A$2:$A20983)+1)</f>
        <v>16633</v>
      </c>
      <c r="B20984" s="1" t="e">
        <f aca="false">IF(COUNTIF($G$1:$G$12712,G20984&gt;0),0,INDEX($A$1:$A$12712,MATCH(G20984,$G$1:$G$12712,0)))</f>
        <v>#N/A</v>
      </c>
      <c r="C20984" s="1" t="str">
        <f aca="false">IF(H20984="",F20984,H20984)</f>
        <v>villa cavasos</v>
      </c>
      <c r="G20984" s="1" t="n">
        <v>65580</v>
      </c>
      <c r="H20984" s="1" t="s">
        <v>26569</v>
      </c>
      <c r="I20984" s="1" t="n">
        <v>64812</v>
      </c>
      <c r="J20984" s="1" t="s">
        <v>26567</v>
      </c>
    </row>
    <row r="20985" customFormat="false" ht="15" hidden="false" customHeight="true" outlineLevel="0" collapsed="false">
      <c r="A20985" s="1" t="n">
        <f aca="false">IF(IFERROR((MATCH(G20985,$G$1:$G$12712,0)),0),INDEX($A$1:$A$12712,MATCH(G20985,$G$1:$G$12712,0)),MAX($A$2:$A20984)+1)</f>
        <v>16634</v>
      </c>
      <c r="B20985" s="1" t="e">
        <f aca="false">IF(COUNTIF($G$1:$G$12712,G20985&gt;0),0,INDEX($A$1:$A$12712,MATCH(G20985,$G$1:$G$12712,0)))</f>
        <v>#N/A</v>
      </c>
      <c r="C20985" s="1" t="str">
        <f aca="false">IF(H20985="",F20985,H20985)</f>
        <v>westover</v>
      </c>
      <c r="G20985" s="1" t="n">
        <v>65581</v>
      </c>
      <c r="H20985" s="1" t="s">
        <v>26570</v>
      </c>
      <c r="I20985" s="1" t="n">
        <v>64812</v>
      </c>
      <c r="J20985" s="1" t="s">
        <v>26567</v>
      </c>
    </row>
    <row r="20986" customFormat="false" ht="15" hidden="false" customHeight="true" outlineLevel="0" collapsed="false">
      <c r="A20986" s="1" t="n">
        <f aca="false">IF(IFERROR((MATCH(G20986,$G$1:$G$12712,0)),0),INDEX($A$1:$A$12712,MATCH(G20986,$G$1:$G$12712,0)),MAX($A$2:$A20985)+1)</f>
        <v>16635</v>
      </c>
      <c r="B20986" s="1" t="e">
        <f aca="false">IF(COUNTIF($G$1:$G$12712,G20986&gt;0),0,INDEX($A$1:$A$12712,MATCH(G20986,$G$1:$G$12712,0)))</f>
        <v>#N/A</v>
      </c>
      <c r="C20986" s="1" t="str">
        <f aca="false">IF(H20986="",F20986,H20986)</f>
        <v>cutten</v>
      </c>
      <c r="G20986" s="1" t="n">
        <v>65538</v>
      </c>
      <c r="H20986" s="1" t="s">
        <v>26571</v>
      </c>
      <c r="I20986" s="1" t="n">
        <v>64812</v>
      </c>
      <c r="J20986" s="1" t="s">
        <v>26567</v>
      </c>
    </row>
    <row r="20987" customFormat="false" ht="15" hidden="false" customHeight="true" outlineLevel="0" collapsed="false">
      <c r="A20987" s="1" t="n">
        <f aca="false">IF(IFERROR((MATCH(G20987,$G$1:$G$12712,0)),0),INDEX($A$1:$A$12712,MATCH(G20987,$G$1:$G$12712,0)),MAX($A$2:$A20986)+1)</f>
        <v>16636</v>
      </c>
      <c r="B20987" s="1" t="e">
        <f aca="false">IF(COUNTIF($G$1:$G$12712,G20987&gt;0),0,INDEX($A$1:$A$12712,MATCH(G20987,$G$1:$G$12712,0)))</f>
        <v>#N/A</v>
      </c>
      <c r="C20987" s="1" t="str">
        <f aca="false">IF(H20987="",F20987,H20987)</f>
        <v>santa rosa</v>
      </c>
      <c r="G20987" s="1" t="n">
        <v>65574</v>
      </c>
      <c r="H20987" s="1" t="s">
        <v>26572</v>
      </c>
      <c r="I20987" s="1" t="n">
        <v>64812</v>
      </c>
      <c r="J20987" s="1" t="s">
        <v>26567</v>
      </c>
    </row>
    <row r="20988" customFormat="false" ht="15" hidden="false" customHeight="true" outlineLevel="0" collapsed="false">
      <c r="A20988" s="1" t="n">
        <f aca="false">IF(IFERROR((MATCH(G20988,$G$1:$G$12712,0)),0),INDEX($A$1:$A$12712,MATCH(G20988,$G$1:$G$12712,0)),MAX($A$2:$A20987)+1)</f>
        <v>16637</v>
      </c>
      <c r="B20988" s="1" t="e">
        <f aca="false">IF(COUNTIF($G$1:$G$12712,G20988&gt;0),0,INDEX($A$1:$A$12712,MATCH(G20988,$G$1:$G$12712,0)))</f>
        <v>#N/A</v>
      </c>
      <c r="C20988" s="1" t="str">
        <f aca="false">IF(H20988="",F20988,H20988)</f>
        <v>frankel</v>
      </c>
      <c r="G20988" s="1" t="n">
        <v>65540</v>
      </c>
      <c r="H20988" s="1" t="s">
        <v>26573</v>
      </c>
      <c r="I20988" s="1" t="n">
        <v>64812</v>
      </c>
      <c r="J20988" s="1" t="s">
        <v>26567</v>
      </c>
    </row>
    <row r="20989" customFormat="false" ht="15" hidden="false" customHeight="true" outlineLevel="0" collapsed="false">
      <c r="A20989" s="1" t="n">
        <f aca="false">IF(IFERROR((MATCH(G20989,$G$1:$G$12712,0)),0),INDEX($A$1:$A$12712,MATCH(G20989,$G$1:$G$12712,0)),MAX($A$2:$A20988)+1)</f>
        <v>16638</v>
      </c>
      <c r="B20989" s="1" t="e">
        <f aca="false">IF(COUNTIF($G$1:$G$12712,G20989&gt;0),0,INDEX($A$1:$A$12712,MATCH(G20989,$G$1:$G$12712,0)))</f>
        <v>#N/A</v>
      </c>
      <c r="C20989" s="1" t="str">
        <f aca="false">IF(H20989="",F20989,H20989)</f>
        <v>clara</v>
      </c>
      <c r="G20989" s="1" t="n">
        <v>65537</v>
      </c>
      <c r="H20989" s="1" t="s">
        <v>26574</v>
      </c>
      <c r="I20989" s="1" t="n">
        <v>64812</v>
      </c>
      <c r="J20989" s="1" t="s">
        <v>26567</v>
      </c>
    </row>
    <row r="20990" customFormat="false" ht="15" hidden="false" customHeight="true" outlineLevel="0" collapsed="false">
      <c r="A20990" s="1" t="n">
        <f aca="false">IF(IFERROR((MATCH(G20990,$G$1:$G$12712,0)),0),INDEX($A$1:$A$12712,MATCH(G20990,$G$1:$G$12712,0)),MAX($A$2:$A20989)+1)</f>
        <v>16639</v>
      </c>
      <c r="B20990" s="1" t="e">
        <f aca="false">IF(COUNTIF($G$1:$G$12712,G20990&gt;0),0,INDEX($A$1:$A$12712,MATCH(G20990,$G$1:$G$12712,0)))</f>
        <v>#N/A</v>
      </c>
      <c r="C20990" s="1" t="str">
        <f aca="false">IF(H20990="",F20990,H20990)</f>
        <v>vaquero</v>
      </c>
      <c r="G20990" s="1" t="n">
        <v>65579</v>
      </c>
      <c r="H20990" s="1" t="s">
        <v>26575</v>
      </c>
      <c r="I20990" s="1" t="n">
        <v>64812</v>
      </c>
      <c r="J20990" s="1" t="s">
        <v>26567</v>
      </c>
    </row>
    <row r="20991" customFormat="false" ht="15" hidden="false" customHeight="true" outlineLevel="0" collapsed="false">
      <c r="A20991" s="1" t="n">
        <f aca="false">IF(IFERROR((MATCH(G20991,$G$1:$G$12712,0)),0),INDEX($A$1:$A$12712,MATCH(G20991,$G$1:$G$12712,0)),MAX($A$2:$A20990)+1)</f>
        <v>16640</v>
      </c>
      <c r="B20991" s="1" t="e">
        <f aca="false">IF(COUNTIF($G$1:$G$12712,G20991&gt;0),0,INDEX($A$1:$A$12712,MATCH(G20991,$G$1:$G$12712,0)))</f>
        <v>#N/A</v>
      </c>
      <c r="C20991" s="1" t="str">
        <f aca="false">IF(H20991="",F20991,H20991)</f>
        <v>mckeever</v>
      </c>
      <c r="G20991" s="1" t="n">
        <v>65543</v>
      </c>
      <c r="H20991" s="1" t="s">
        <v>26576</v>
      </c>
      <c r="I20991" s="1" t="n">
        <v>64812</v>
      </c>
      <c r="J20991" s="1" t="s">
        <v>26567</v>
      </c>
    </row>
    <row r="20992" customFormat="false" ht="15" hidden="false" customHeight="true" outlineLevel="0" collapsed="false">
      <c r="A20992" s="1" t="n">
        <f aca="false">IF(IFERROR((MATCH(G20992,$G$1:$G$12712,0)),0),INDEX($A$1:$A$12712,MATCH(G20992,$G$1:$G$12712,0)),MAX($A$2:$A20991)+1)</f>
        <v>16641</v>
      </c>
      <c r="B20992" s="1" t="e">
        <f aca="false">IF(COUNTIF($G$1:$G$12712,G20992&gt;0),0,INDEX($A$1:$A$12712,MATCH(G20992,$G$1:$G$12712,0)))</f>
        <v>#N/A</v>
      </c>
      <c r="C20992" s="1" t="str">
        <f aca="false">IF(H20992="",F20992,H20992)</f>
        <v>bakke</v>
      </c>
      <c r="G20992" s="1" t="n">
        <v>65535</v>
      </c>
      <c r="H20992" s="1" t="s">
        <v>26577</v>
      </c>
      <c r="I20992" s="1" t="n">
        <v>64812</v>
      </c>
      <c r="J20992" s="1" t="s">
        <v>26567</v>
      </c>
    </row>
    <row r="20993" customFormat="false" ht="15" hidden="false" customHeight="true" outlineLevel="0" collapsed="false">
      <c r="A20993" s="1" t="n">
        <f aca="false">IF(IFERROR((MATCH(G20993,$G$1:$G$12712,0)),0),INDEX($A$1:$A$12712,MATCH(G20993,$G$1:$G$12712,0)),MAX($A$2:$A20992)+1)</f>
        <v>16642</v>
      </c>
      <c r="B20993" s="1" t="e">
        <f aca="false">IF(COUNTIF($G$1:$G$12712,G20993&gt;0),0,INDEX($A$1:$A$12712,MATCH(G20993,$G$1:$G$12712,0)))</f>
        <v>#N/A</v>
      </c>
      <c r="C20993" s="1" t="str">
        <f aca="false">IF(H20993="",F20993,H20993)</f>
        <v>goldsmith</v>
      </c>
      <c r="G20993" s="1" t="n">
        <v>65542</v>
      </c>
      <c r="H20993" s="1" t="s">
        <v>26578</v>
      </c>
      <c r="I20993" s="1" t="n">
        <v>64812</v>
      </c>
      <c r="J20993" s="1" t="s">
        <v>26567</v>
      </c>
    </row>
    <row r="20994" customFormat="false" ht="15" hidden="false" customHeight="true" outlineLevel="0" collapsed="false">
      <c r="A20994" s="1" t="n">
        <f aca="false">IF(IFERROR((MATCH(G20994,$G$1:$G$12712,0)),0),INDEX($A$1:$A$12712,MATCH(G20994,$G$1:$G$12712,0)),MAX($A$2:$A20993)+1)</f>
        <v>16643</v>
      </c>
      <c r="B20994" s="1" t="e">
        <f aca="false">IF(COUNTIF($G$1:$G$12712,G20994&gt;0),0,INDEX($A$1:$A$12712,MATCH(G20994,$G$1:$G$12712,0)))</f>
        <v>#N/A</v>
      </c>
      <c r="C20994" s="1" t="str">
        <f aca="false">IF(H20994="",F20994,H20994)</f>
        <v>southwick</v>
      </c>
      <c r="G20994" s="1" t="n">
        <v>65575</v>
      </c>
      <c r="H20994" s="1" t="s">
        <v>26579</v>
      </c>
      <c r="I20994" s="1" t="n">
        <v>64812</v>
      </c>
      <c r="J20994" s="1" t="s">
        <v>26567</v>
      </c>
    </row>
    <row r="20995" customFormat="false" ht="15" hidden="false" customHeight="true" outlineLevel="0" collapsed="false">
      <c r="A20995" s="1" t="n">
        <f aca="false">IF(IFERROR((MATCH(G20995,$G$1:$G$12712,0)),0),INDEX($A$1:$A$12712,MATCH(G20995,$G$1:$G$12712,0)),MAX($A$2:$A20994)+1)</f>
        <v>16644</v>
      </c>
      <c r="B20995" s="1" t="e">
        <f aca="false">IF(COUNTIF($G$1:$G$12712,G20995&gt;0),0,INDEX($A$1:$A$12712,MATCH(G20995,$G$1:$G$12712,0)))</f>
        <v>#N/A</v>
      </c>
      <c r="C20995" s="1" t="str">
        <f aca="false">IF(H20995="",F20995,H20995)</f>
        <v>stonegate</v>
      </c>
      <c r="G20995" s="1" t="n">
        <v>65576</v>
      </c>
      <c r="H20995" s="1" t="s">
        <v>26580</v>
      </c>
      <c r="I20995" s="1" t="n">
        <v>64812</v>
      </c>
      <c r="J20995" s="1" t="s">
        <v>26567</v>
      </c>
    </row>
    <row r="20996" customFormat="false" ht="15" hidden="false" customHeight="true" outlineLevel="0" collapsed="false">
      <c r="A20996" s="1" t="n">
        <f aca="false">IF(IFERROR((MATCH(G20996,$G$1:$G$12712,0)),0),INDEX($A$1:$A$12712,MATCH(G20996,$G$1:$G$12712,0)),MAX($A$2:$A20995)+1)</f>
        <v>16645</v>
      </c>
      <c r="B20996" s="1" t="e">
        <f aca="false">IF(COUNTIF($G$1:$G$12712,G20996&gt;0),0,INDEX($A$1:$A$12712,MATCH(G20996,$G$1:$G$12712,0)))</f>
        <v>#N/A</v>
      </c>
      <c r="C20996" s="1" t="str">
        <f aca="false">IF(H20996="",F20996,H20996)</f>
        <v>n. mary francis</v>
      </c>
      <c r="G20996" s="1" t="n">
        <v>65544</v>
      </c>
      <c r="H20996" s="1" t="s">
        <v>26581</v>
      </c>
      <c r="I20996" s="1" t="n">
        <v>64812</v>
      </c>
      <c r="J20996" s="1" t="s">
        <v>26567</v>
      </c>
    </row>
    <row r="20997" customFormat="false" ht="15" hidden="false" customHeight="true" outlineLevel="0" collapsed="false">
      <c r="A20997" s="1" t="n">
        <f aca="false">IF(IFERROR((MATCH(G20997,$G$1:$G$12712,0)),0),INDEX($A$1:$A$12712,MATCH(G20997,$G$1:$G$12712,0)),MAX($A$2:$A20996)+1)</f>
        <v>16646</v>
      </c>
      <c r="B20997" s="1" t="e">
        <f aca="false">IF(COUNTIF($G$1:$G$12712,G20997&gt;0),0,INDEX($A$1:$A$12712,MATCH(G20997,$G$1:$G$12712,0)))</f>
        <v>#N/A</v>
      </c>
      <c r="C20997" s="1" t="str">
        <f aca="false">IF(H20997="",F20997,H20997)</f>
        <v>ridge rd</v>
      </c>
      <c r="G20997" s="1" t="n">
        <v>65573</v>
      </c>
      <c r="H20997" s="1" t="s">
        <v>26582</v>
      </c>
      <c r="I20997" s="1" t="n">
        <v>64812</v>
      </c>
      <c r="J20997" s="1" t="s">
        <v>26567</v>
      </c>
    </row>
    <row r="20998" customFormat="false" ht="15" hidden="false" customHeight="true" outlineLevel="0" collapsed="false">
      <c r="A20998" s="1" t="n">
        <f aca="false">IF(IFERROR((MATCH(G20998,$G$1:$G$12712,0)),0),INDEX($A$1:$A$12712,MATCH(G20998,$G$1:$G$12712,0)),MAX($A$2:$A20997)+1)</f>
        <v>16647</v>
      </c>
      <c r="B20998" s="1" t="e">
        <f aca="false">IF(COUNTIF($G$1:$G$12712,G20998&gt;0),0,INDEX($A$1:$A$12712,MATCH(G20998,$G$1:$G$12712,0)))</f>
        <v>#N/A</v>
      </c>
      <c r="C20998" s="1" t="str">
        <f aca="false">IF(H20998="",F20998,H20998)</f>
        <v>tumbleweed</v>
      </c>
      <c r="G20998" s="1" t="n">
        <v>65578</v>
      </c>
      <c r="H20998" s="1" t="s">
        <v>26583</v>
      </c>
      <c r="I20998" s="1" t="n">
        <v>64812</v>
      </c>
      <c r="J20998" s="1" t="s">
        <v>26567</v>
      </c>
    </row>
    <row r="20999" customFormat="false" ht="15" hidden="false" customHeight="true" outlineLevel="0" collapsed="false">
      <c r="A20999" s="1" t="n">
        <f aca="false">IF(IFERROR((MATCH(G20999,$G$1:$G$12712,0)),0),INDEX($A$1:$A$12712,MATCH(G20999,$G$1:$G$12712,0)),MAX($A$2:$A20998)+1)</f>
        <v>16648</v>
      </c>
      <c r="B20999" s="1" t="e">
        <f aca="false">IF(COUNTIF($G$1:$G$12712,G20999&gt;0),0,INDEX($A$1:$A$12712,MATCH(G20999,$G$1:$G$12712,0)))</f>
        <v>#N/A</v>
      </c>
      <c r="C20999" s="1" t="str">
        <f aca="false">IF(H20999="",F20999,H20999)</f>
        <v>perendale holdings, llc</v>
      </c>
      <c r="G20999" s="1" t="n">
        <v>65426</v>
      </c>
      <c r="H20999" s="1" t="s">
        <v>26584</v>
      </c>
      <c r="I20999" s="1" t="n">
        <v>64752</v>
      </c>
      <c r="J20999" s="1" t="s">
        <v>26584</v>
      </c>
    </row>
    <row r="21000" customFormat="false" ht="15" hidden="false" customHeight="true" outlineLevel="0" collapsed="false">
      <c r="A21000" s="1" t="n">
        <f aca="false">IF(IFERROR((MATCH(G21000,$G$1:$G$12712,0)),0),INDEX($A$1:$A$12712,MATCH(G21000,$G$1:$G$12712,0)),MAX($A$2:$A20999)+1)</f>
        <v>16649</v>
      </c>
      <c r="B21000" s="1" t="e">
        <f aca="false">IF(COUNTIF($G$1:$G$12712,G21000&gt;0),0,INDEX($A$1:$A$12712,MATCH(G21000,$G$1:$G$12712,0)))</f>
        <v>#N/A</v>
      </c>
      <c r="C21000" s="1" t="str">
        <f aca="false">IF(H21000="",F21000,H21000)</f>
        <v>gcwa</v>
      </c>
      <c r="G21000" s="1" t="n">
        <v>65541</v>
      </c>
      <c r="H21000" s="1" t="s">
        <v>26585</v>
      </c>
      <c r="I21000" s="1" t="n">
        <v>64812</v>
      </c>
      <c r="J21000" s="1" t="s">
        <v>26567</v>
      </c>
    </row>
    <row r="21001" customFormat="false" ht="15" hidden="false" customHeight="true" outlineLevel="0" collapsed="false">
      <c r="A21001" s="1" t="n">
        <f aca="false">IF(IFERROR((MATCH(G21001,$G$1:$G$12712,0)),0),INDEX($A$1:$A$12712,MATCH(G21001,$G$1:$G$12712,0)),MAX($A$2:$A21000)+1)</f>
        <v>16650</v>
      </c>
      <c r="B21001" s="1" t="e">
        <f aca="false">IF(COUNTIF($G$1:$G$12712,G21001&gt;0),0,INDEX($A$1:$A$12712,MATCH(G21001,$G$1:$G$12712,0)))</f>
        <v>#N/A</v>
      </c>
      <c r="C21001" s="1" t="str">
        <f aca="false">IF(H21001="",F21001,H21001)</f>
        <v>sr paris</v>
      </c>
      <c r="G21001" s="1" t="n">
        <v>65641</v>
      </c>
      <c r="H21001" s="1" t="s">
        <v>26586</v>
      </c>
      <c r="I21001" s="1" t="n">
        <v>64913</v>
      </c>
      <c r="J21001" s="1" t="s">
        <v>26587</v>
      </c>
    </row>
    <row r="21002" customFormat="false" ht="15" hidden="false" customHeight="true" outlineLevel="0" collapsed="false">
      <c r="A21002" s="1" t="n">
        <f aca="false">IF(IFERROR((MATCH(G21002,$G$1:$G$12712,0)),0),INDEX($A$1:$A$12712,MATCH(G21002,$G$1:$G$12712,0)),MAX($A$2:$A21001)+1)</f>
        <v>16651</v>
      </c>
      <c r="B21002" s="1" t="e">
        <f aca="false">IF(COUNTIF($G$1:$G$12712,G21002&gt;0),0,INDEX($A$1:$A$12712,MATCH(G21002,$G$1:$G$12712,0)))</f>
        <v>#N/A</v>
      </c>
      <c r="C21002" s="1" t="str">
        <f aca="false">IF(H21002="",F21002,H21002)</f>
        <v>holland solar farm</v>
      </c>
      <c r="G21002" s="1" t="n">
        <v>65387</v>
      </c>
      <c r="H21002" s="1" t="s">
        <v>26588</v>
      </c>
      <c r="I21002" s="1" t="n">
        <v>56990</v>
      </c>
      <c r="J21002" s="1" t="s">
        <v>20781</v>
      </c>
    </row>
    <row r="21003" customFormat="false" ht="15" hidden="false" customHeight="true" outlineLevel="0" collapsed="false">
      <c r="A21003" s="1" t="n">
        <f aca="false">IF(IFERROR((MATCH(G21003,$G$1:$G$12712,0)),0),INDEX($A$1:$A$12712,MATCH(G21003,$G$1:$G$12712,0)),MAX($A$2:$A21002)+1)</f>
        <v>16652</v>
      </c>
      <c r="B21003" s="1" t="e">
        <f aca="false">IF(COUNTIF($G$1:$G$12712,G21003&gt;0),0,INDEX($A$1:$A$12712,MATCH(G21003,$G$1:$G$12712,0)))</f>
        <v>#N/A</v>
      </c>
      <c r="C21003" s="1" t="str">
        <f aca="false">IF(H21003="",F21003,H21003)</f>
        <v>amazon bakersfield 1 solar project</v>
      </c>
      <c r="G21003" s="1" t="n">
        <v>65562</v>
      </c>
      <c r="H21003" s="1" t="s">
        <v>26589</v>
      </c>
      <c r="I21003" s="1" t="n">
        <v>59573</v>
      </c>
      <c r="J21003" s="1" t="s">
        <v>26590</v>
      </c>
    </row>
    <row r="21004" customFormat="false" ht="15" hidden="false" customHeight="true" outlineLevel="0" collapsed="false">
      <c r="A21004" s="1" t="n">
        <f aca="false">IF(IFERROR((MATCH(G21004,$G$1:$G$12712,0)),0),INDEX($A$1:$A$12712,MATCH(G21004,$G$1:$G$12712,0)),MAX($A$2:$A21003)+1)</f>
        <v>16653</v>
      </c>
      <c r="B21004" s="1" t="e">
        <f aca="false">IF(COUNTIF($G$1:$G$12712,G21004&gt;0),0,INDEX($A$1:$A$12712,MATCH(G21004,$G$1:$G$12712,0)))</f>
        <v>#N/A</v>
      </c>
      <c r="C21004" s="1" t="str">
        <f aca="false">IF(H21004="",F21004,H21004)</f>
        <v>laredo detention facility - solar 2, 3</v>
      </c>
      <c r="G21004" s="1" t="n">
        <v>65464</v>
      </c>
      <c r="H21004" s="1" t="s">
        <v>26591</v>
      </c>
      <c r="I21004" s="1" t="n">
        <v>64731</v>
      </c>
      <c r="J21004" s="1" t="s">
        <v>26592</v>
      </c>
    </row>
    <row r="21005" customFormat="false" ht="15" hidden="false" customHeight="true" outlineLevel="0" collapsed="false">
      <c r="A21005" s="1" t="n">
        <f aca="false">IF(IFERROR((MATCH(G21005,$G$1:$G$12712,0)),0),INDEX($A$1:$A$12712,MATCH(G21005,$G$1:$G$12712,0)),MAX($A$2:$A21004)+1)</f>
        <v>16654</v>
      </c>
      <c r="B21005" s="1" t="e">
        <f aca="false">IF(COUNTIF($G$1:$G$12712,G21005&gt;0),0,INDEX($A$1:$A$12712,MATCH(G21005,$G$1:$G$12712,0)))</f>
        <v>#N/A</v>
      </c>
      <c r="C21005" s="1" t="str">
        <f aca="false">IF(H21005="",F21005,H21005)</f>
        <v>orange coast college ph2 solar project</v>
      </c>
      <c r="G21005" s="1" t="n">
        <v>65614</v>
      </c>
      <c r="H21005" s="1" t="s">
        <v>26593</v>
      </c>
      <c r="I21005" s="1" t="n">
        <v>64905</v>
      </c>
      <c r="J21005" s="1" t="s">
        <v>26594</v>
      </c>
    </row>
    <row r="21006" customFormat="false" ht="15" hidden="false" customHeight="true" outlineLevel="0" collapsed="false">
      <c r="A21006" s="1" t="n">
        <f aca="false">IF(IFERROR((MATCH(G21006,$G$1:$G$12712,0)),0),INDEX($A$1:$A$12712,MATCH(G21006,$G$1:$G$12712,0)),MAX($A$2:$A21005)+1)</f>
        <v>16655</v>
      </c>
      <c r="B21006" s="1" t="e">
        <f aca="false">IF(COUNTIF($G$1:$G$12712,G21006&gt;0),0,INDEX($A$1:$A$12712,MATCH(G21006,$G$1:$G$12712,0)))</f>
        <v>#N/A</v>
      </c>
      <c r="C21006" s="1" t="str">
        <f aca="false">IF(H21006="",F21006,H21006)</f>
        <v>kalish farm solar</v>
      </c>
      <c r="G21006" s="1" t="n">
        <v>65553</v>
      </c>
      <c r="H21006" s="1" t="s">
        <v>26595</v>
      </c>
      <c r="I21006" s="1" t="n">
        <v>64778</v>
      </c>
      <c r="J21006" s="1" t="s">
        <v>26596</v>
      </c>
    </row>
    <row r="21007" customFormat="false" ht="15" hidden="false" customHeight="true" outlineLevel="0" collapsed="false">
      <c r="A21007" s="1" t="n">
        <f aca="false">IF(IFERROR((MATCH(G21007,$G$1:$G$12712,0)),0),INDEX($A$1:$A$12712,MATCH(G21007,$G$1:$G$12712,0)),MAX($A$2:$A21006)+1)</f>
        <v>16656</v>
      </c>
      <c r="B21007" s="1" t="e">
        <f aca="false">IF(COUNTIF($G$1:$G$12712,G21007&gt;0),0,INDEX($A$1:$A$12712,MATCH(G21007,$G$1:$G$12712,0)))</f>
        <v>#N/A</v>
      </c>
      <c r="C21007" s="1" t="str">
        <f aca="false">IF(H21007="",F21007,H21007)</f>
        <v>gladstone farm</v>
      </c>
      <c r="G21007" s="1" t="n">
        <v>65506</v>
      </c>
      <c r="H21007" s="1" t="s">
        <v>26597</v>
      </c>
      <c r="I21007" s="1" t="n">
        <v>64778</v>
      </c>
      <c r="J21007" s="1" t="s">
        <v>26596</v>
      </c>
    </row>
    <row r="21008" customFormat="false" ht="15" hidden="false" customHeight="true" outlineLevel="0" collapsed="false">
      <c r="A21008" s="1" t="n">
        <f aca="false">IF(IFERROR((MATCH(G21008,$G$1:$G$12712,0)),0),INDEX($A$1:$A$12712,MATCH(G21008,$G$1:$G$12712,0)),MAX($A$2:$A21007)+1)</f>
        <v>16657</v>
      </c>
      <c r="B21008" s="1" t="e">
        <f aca="false">IF(COUNTIF($G$1:$G$12712,G21008&gt;0),0,INDEX($A$1:$A$12712,MATCH(G21008,$G$1:$G$12712,0)))</f>
        <v>#N/A</v>
      </c>
      <c r="C21008" s="1" t="str">
        <f aca="false">IF(H21008="",F21008,H21008)</f>
        <v>beaker</v>
      </c>
      <c r="G21008" s="1" t="n">
        <v>65502</v>
      </c>
      <c r="H21008" s="1" t="s">
        <v>26598</v>
      </c>
      <c r="I21008" s="1" t="n">
        <v>64778</v>
      </c>
      <c r="J21008" s="1" t="s">
        <v>26596</v>
      </c>
    </row>
    <row r="21009" customFormat="false" ht="15" hidden="false" customHeight="true" outlineLevel="0" collapsed="false">
      <c r="A21009" s="1" t="n">
        <f aca="false">IF(IFERROR((MATCH(G21009,$G$1:$G$12712,0)),0),INDEX($A$1:$A$12712,MATCH(G21009,$G$1:$G$12712,0)),MAX($A$2:$A21008)+1)</f>
        <v>16658</v>
      </c>
      <c r="B21009" s="1" t="e">
        <f aca="false">IF(COUNTIF($G$1:$G$12712,G21009&gt;0),0,INDEX($A$1:$A$12712,MATCH(G21009,$G$1:$G$12712,0)))</f>
        <v>#N/A</v>
      </c>
      <c r="C21009" s="1" t="str">
        <f aca="false">IF(H21009="",F21009,H21009)</f>
        <v>sneads grove</v>
      </c>
      <c r="G21009" s="1" t="n">
        <v>65551</v>
      </c>
      <c r="H21009" s="1" t="s">
        <v>26599</v>
      </c>
      <c r="I21009" s="1" t="n">
        <v>64778</v>
      </c>
      <c r="J21009" s="1" t="s">
        <v>26596</v>
      </c>
    </row>
    <row r="21010" customFormat="false" ht="15" hidden="false" customHeight="true" outlineLevel="0" collapsed="false">
      <c r="A21010" s="1" t="n">
        <f aca="false">IF(IFERROR((MATCH(G21010,$G$1:$G$12712,0)),0),INDEX($A$1:$A$12712,MATCH(G21010,$G$1:$G$12712,0)),MAX($A$2:$A21009)+1)</f>
        <v>16659</v>
      </c>
      <c r="B21010" s="1" t="e">
        <f aca="false">IF(COUNTIF($G$1:$G$12712,G21010&gt;0),0,INDEX($A$1:$A$12712,MATCH(G21010,$G$1:$G$12712,0)))</f>
        <v>#N/A</v>
      </c>
      <c r="C21010" s="1" t="str">
        <f aca="false">IF(H21010="",F21010,H21010)</f>
        <v>henry farm</v>
      </c>
      <c r="G21010" s="1" t="n">
        <v>65552</v>
      </c>
      <c r="H21010" s="1" t="s">
        <v>26600</v>
      </c>
      <c r="I21010" s="1" t="n">
        <v>64778</v>
      </c>
      <c r="J21010" s="1" t="s">
        <v>26596</v>
      </c>
    </row>
    <row r="21011" customFormat="false" ht="15" hidden="false" customHeight="true" outlineLevel="0" collapsed="false">
      <c r="A21011" s="1" t="n">
        <f aca="false">IF(IFERROR((MATCH(G21011,$G$1:$G$12712,0)),0),INDEX($A$1:$A$12712,MATCH(G21011,$G$1:$G$12712,0)),MAX($A$2:$A21010)+1)</f>
        <v>16660</v>
      </c>
      <c r="B21011" s="1" t="e">
        <f aca="false">IF(COUNTIF($G$1:$G$12712,G21011&gt;0),0,INDEX($A$1:$A$12712,MATCH(G21011,$G$1:$G$12712,0)))</f>
        <v>#N/A</v>
      </c>
      <c r="C21011" s="1" t="str">
        <f aca="false">IF(H21011="",F21011,H21011)</f>
        <v>monmouth</v>
      </c>
      <c r="G21011" s="1" t="n">
        <v>65534</v>
      </c>
      <c r="H21011" s="1" t="s">
        <v>26601</v>
      </c>
      <c r="I21011" s="1" t="n">
        <v>64850</v>
      </c>
      <c r="J21011" s="1" t="s">
        <v>26602</v>
      </c>
    </row>
    <row r="21012" customFormat="false" ht="15" hidden="false" customHeight="true" outlineLevel="0" collapsed="false">
      <c r="A21012" s="1" t="n">
        <f aca="false">IF(IFERROR((MATCH(G21012,$G$1:$G$12712,0)),0),INDEX($A$1:$A$12712,MATCH(G21012,$G$1:$G$12712,0)),MAX($A$2:$A21011)+1)</f>
        <v>16661</v>
      </c>
      <c r="B21012" s="1" t="e">
        <f aca="false">IF(COUNTIF($G$1:$G$12712,G21012&gt;0),0,INDEX($A$1:$A$12712,MATCH(G21012,$G$1:$G$12712,0)))</f>
        <v>#N/A</v>
      </c>
      <c r="C21012" s="1" t="str">
        <f aca="false">IF(H21012="",F21012,H21012)</f>
        <v>maysville bess</v>
      </c>
      <c r="G21012" s="1" t="n">
        <v>65240</v>
      </c>
      <c r="H21012" s="1" t="s">
        <v>26603</v>
      </c>
      <c r="I21012" s="1" t="n">
        <v>13683</v>
      </c>
      <c r="J21012" s="1" t="s">
        <v>25302</v>
      </c>
    </row>
    <row r="21013" customFormat="false" ht="15" hidden="false" customHeight="true" outlineLevel="0" collapsed="false">
      <c r="A21013" s="1" t="n">
        <f aca="false">IF(IFERROR((MATCH(G21013,$G$1:$G$12712,0)),0),INDEX($A$1:$A$12712,MATCH(G21013,$G$1:$G$12712,0)),MAX($A$2:$A21012)+1)</f>
        <v>16662</v>
      </c>
      <c r="B21013" s="1" t="e">
        <f aca="false">IF(COUNTIF($G$1:$G$12712,G21013&gt;0),0,INDEX($A$1:$A$12712,MATCH(G21013,$G$1:$G$12712,0)))</f>
        <v>#N/A</v>
      </c>
      <c r="C21013" s="1" t="str">
        <f aca="false">IF(H21013="",F21013,H21013)</f>
        <v>baldwin</v>
      </c>
      <c r="G21013" s="1" t="n">
        <v>65532</v>
      </c>
      <c r="H21013" s="1" t="s">
        <v>18550</v>
      </c>
      <c r="I21013" s="1" t="n">
        <v>64848</v>
      </c>
      <c r="J21013" s="1" t="s">
        <v>26604</v>
      </c>
    </row>
    <row r="21014" customFormat="false" ht="15" hidden="false" customHeight="true" outlineLevel="0" collapsed="false">
      <c r="A21014" s="1" t="n">
        <f aca="false">IF(IFERROR((MATCH(G21014,$G$1:$G$12712,0)),0),INDEX($A$1:$A$12712,MATCH(G21014,$G$1:$G$12712,0)),MAX($A$2:$A21013)+1)</f>
        <v>16663</v>
      </c>
      <c r="B21014" s="1" t="e">
        <f aca="false">IF(COUNTIF($G$1:$G$12712,G21014&gt;0),0,INDEX($A$1:$A$12712,MATCH(G21014,$G$1:$G$12712,0)))</f>
        <v>#N/A</v>
      </c>
      <c r="C21014" s="1" t="str">
        <f aca="false">IF(H21014="",F21014,H21014)</f>
        <v>trent river farm</v>
      </c>
      <c r="G21014" s="1" t="n">
        <v>65549</v>
      </c>
      <c r="H21014" s="1" t="s">
        <v>26605</v>
      </c>
      <c r="I21014" s="1" t="n">
        <v>64778</v>
      </c>
      <c r="J21014" s="1" t="s">
        <v>26596</v>
      </c>
    </row>
    <row r="21015" customFormat="false" ht="15" hidden="false" customHeight="true" outlineLevel="0" collapsed="false">
      <c r="A21015" s="1" t="n">
        <f aca="false">IF(IFERROR((MATCH(G21015,$G$1:$G$12712,0)),0),INDEX($A$1:$A$12712,MATCH(G21015,$G$1:$G$12712,0)),MAX($A$2:$A21014)+1)</f>
        <v>16664</v>
      </c>
      <c r="B21015" s="1" t="e">
        <f aca="false">IF(COUNTIF($G$1:$G$12712,G21015&gt;0),0,INDEX($A$1:$A$12712,MATCH(G21015,$G$1:$G$12712,0)))</f>
        <v>#N/A</v>
      </c>
      <c r="C21015" s="1" t="str">
        <f aca="false">IF(H21015="",F21015,H21015)</f>
        <v>deer run battery</v>
      </c>
      <c r="G21015" s="1" t="n">
        <v>65531</v>
      </c>
      <c r="H21015" s="1" t="s">
        <v>26606</v>
      </c>
      <c r="I21015" s="1" t="n">
        <v>9417</v>
      </c>
      <c r="J21015" s="1" t="s">
        <v>20745</v>
      </c>
    </row>
    <row r="21016" customFormat="false" ht="15" hidden="false" customHeight="true" outlineLevel="0" collapsed="false">
      <c r="A21016" s="1" t="n">
        <f aca="false">IF(IFERROR((MATCH(G21016,$G$1:$G$12712,0)),0),INDEX($A$1:$A$12712,MATCH(G21016,$G$1:$G$12712,0)),MAX($A$2:$A21015)+1)</f>
        <v>16665</v>
      </c>
      <c r="B21016" s="1" t="e">
        <f aca="false">IF(COUNTIF($G$1:$G$12712,G21016&gt;0),0,INDEX($A$1:$A$12712,MATCH(G21016,$G$1:$G$12712,0)))</f>
        <v>#N/A</v>
      </c>
      <c r="C21016" s="1" t="str">
        <f aca="false">IF(H21016="",F21016,H21016)</f>
        <v>wedge</v>
      </c>
      <c r="G21016" s="1" t="n">
        <v>65547</v>
      </c>
      <c r="H21016" s="1" t="s">
        <v>26607</v>
      </c>
      <c r="I21016" s="1" t="n">
        <v>64778</v>
      </c>
      <c r="J21016" s="1" t="s">
        <v>26596</v>
      </c>
    </row>
    <row r="21017" customFormat="false" ht="15" hidden="false" customHeight="true" outlineLevel="0" collapsed="false">
      <c r="A21017" s="1" t="n">
        <f aca="false">IF(IFERROR((MATCH(G21017,$G$1:$G$12712,0)),0),INDEX($A$1:$A$12712,MATCH(G21017,$G$1:$G$12712,0)),MAX($A$2:$A21016)+1)</f>
        <v>16666</v>
      </c>
      <c r="B21017" s="1" t="e">
        <f aca="false">IF(COUNTIF($G$1:$G$12712,G21017&gt;0),0,INDEX($A$1:$A$12712,MATCH(G21017,$G$1:$G$12712,0)))</f>
        <v>#N/A</v>
      </c>
      <c r="C21017" s="1" t="str">
        <f aca="false">IF(H21017="",F21017,H21017)</f>
        <v>truman (nc)</v>
      </c>
      <c r="G21017" s="1" t="n">
        <v>65548</v>
      </c>
      <c r="H21017" s="1" t="s">
        <v>26608</v>
      </c>
      <c r="I21017" s="1" t="n">
        <v>64778</v>
      </c>
      <c r="J21017" s="1" t="s">
        <v>26596</v>
      </c>
    </row>
    <row r="21018" customFormat="false" ht="15" hidden="false" customHeight="true" outlineLevel="0" collapsed="false">
      <c r="A21018" s="1" t="n">
        <f aca="false">IF(IFERROR((MATCH(G21018,$G$1:$G$12712,0)),0),INDEX($A$1:$A$12712,MATCH(G21018,$G$1:$G$12712,0)),MAX($A$2:$A21017)+1)</f>
        <v>16667</v>
      </c>
      <c r="B21018" s="1" t="e">
        <f aca="false">IF(COUNTIF($G$1:$G$12712,G21018&gt;0),0,INDEX($A$1:$A$12712,MATCH(G21018,$G$1:$G$12712,0)))</f>
        <v>#N/A</v>
      </c>
      <c r="C21018" s="1" t="str">
        <f aca="false">IF(H21018="",F21018,H21018)</f>
        <v>portage industrial battery</v>
      </c>
      <c r="G21018" s="1" t="n">
        <v>65530</v>
      </c>
      <c r="H21018" s="1" t="s">
        <v>26609</v>
      </c>
      <c r="I21018" s="1" t="n">
        <v>20856</v>
      </c>
      <c r="J21018" s="1" t="s">
        <v>21272</v>
      </c>
    </row>
    <row r="21019" customFormat="false" ht="15" hidden="false" customHeight="true" outlineLevel="0" collapsed="false">
      <c r="A21019" s="1" t="n">
        <f aca="false">IF(IFERROR((MATCH(G21019,$G$1:$G$12712,0)),0),INDEX($A$1:$A$12712,MATCH(G21019,$G$1:$G$12712,0)),MAX($A$2:$A21018)+1)</f>
        <v>16668</v>
      </c>
      <c r="B21019" s="1" t="e">
        <f aca="false">IF(COUNTIF($G$1:$G$12712,G21019&gt;0),0,INDEX($A$1:$A$12712,MATCH(G21019,$G$1:$G$12712,0)))</f>
        <v>#N/A</v>
      </c>
      <c r="C21019" s="1" t="str">
        <f aca="false">IF(H21019="",F21019,H21019)</f>
        <v>oya church road</v>
      </c>
      <c r="G21019" s="1" t="n">
        <v>65459</v>
      </c>
      <c r="H21019" s="1" t="s">
        <v>26610</v>
      </c>
      <c r="I21019" s="1" t="n">
        <v>64768</v>
      </c>
      <c r="J21019" s="1" t="s">
        <v>26611</v>
      </c>
    </row>
    <row r="21020" customFormat="false" ht="15" hidden="false" customHeight="true" outlineLevel="0" collapsed="false">
      <c r="A21020" s="1" t="n">
        <f aca="false">IF(IFERROR((MATCH(G21020,$G$1:$G$12712,0)),0),INDEX($A$1:$A$12712,MATCH(G21020,$G$1:$G$12712,0)),MAX($A$2:$A21019)+1)</f>
        <v>16669</v>
      </c>
      <c r="B21020" s="1" t="e">
        <f aca="false">IF(COUNTIF($G$1:$G$12712,G21020&gt;0),0,INDEX($A$1:$A$12712,MATCH(G21020,$G$1:$G$12712,0)))</f>
        <v>#N/A</v>
      </c>
      <c r="C21020" s="1" t="str">
        <f aca="false">IF(H21020="",F21020,H21020)</f>
        <v>kendall farm</v>
      </c>
      <c r="G21020" s="1" t="n">
        <v>65554</v>
      </c>
      <c r="H21020" s="1" t="s">
        <v>26612</v>
      </c>
      <c r="I21020" s="1" t="n">
        <v>64778</v>
      </c>
      <c r="J21020" s="1" t="s">
        <v>26596</v>
      </c>
    </row>
    <row r="21021" customFormat="false" ht="15" hidden="false" customHeight="true" outlineLevel="0" collapsed="false">
      <c r="A21021" s="1" t="n">
        <f aca="false">IF(IFERROR((MATCH(G21021,$G$1:$G$12712,0)),0),INDEX($A$1:$A$12712,MATCH(G21021,$G$1:$G$12712,0)),MAX($A$2:$A21020)+1)</f>
        <v>16670</v>
      </c>
      <c r="B21021" s="1" t="e">
        <f aca="false">IF(COUNTIF($G$1:$G$12712,G21021&gt;0),0,INDEX($A$1:$A$12712,MATCH(G21021,$G$1:$G$12712,0)))</f>
        <v>#N/A</v>
      </c>
      <c r="C21021" s="1" t="str">
        <f aca="false">IF(H21021="",F21021,H21021)</f>
        <v>union springs 963</v>
      </c>
      <c r="G21021" s="1" t="n">
        <v>65625</v>
      </c>
      <c r="H21021" s="1" t="s">
        <v>26613</v>
      </c>
      <c r="I21021" s="1" t="n">
        <v>64919</v>
      </c>
      <c r="J21021" s="1" t="s">
        <v>26614</v>
      </c>
    </row>
    <row r="21022" customFormat="false" ht="15" hidden="false" customHeight="true" outlineLevel="0" collapsed="false">
      <c r="A21022" s="1" t="n">
        <f aca="false">IF(IFERROR((MATCH(G21022,$G$1:$G$12712,0)),0),INDEX($A$1:$A$12712,MATCH(G21022,$G$1:$G$12712,0)),MAX($A$2:$A21021)+1)</f>
        <v>16671</v>
      </c>
      <c r="B21022" s="1" t="e">
        <f aca="false">IF(COUNTIF($G$1:$G$12712,G21022&gt;0),0,INDEX($A$1:$A$12712,MATCH(G21022,$G$1:$G$12712,0)))</f>
        <v>#N/A</v>
      </c>
      <c r="C21022" s="1" t="str">
        <f aca="false">IF(H21022="",F21022,H21022)</f>
        <v>oya main street</v>
      </c>
      <c r="G21022" s="1" t="n">
        <v>65436</v>
      </c>
      <c r="H21022" s="1" t="s">
        <v>26615</v>
      </c>
      <c r="I21022" s="1" t="n">
        <v>64767</v>
      </c>
      <c r="J21022" s="1" t="s">
        <v>26616</v>
      </c>
    </row>
    <row r="21023" customFormat="false" ht="15" hidden="false" customHeight="true" outlineLevel="0" collapsed="false">
      <c r="A21023" s="1" t="n">
        <f aca="false">IF(IFERROR((MATCH(G21023,$G$1:$G$12712,0)),0),INDEX($A$1:$A$12712,MATCH(G21023,$G$1:$G$12712,0)),MAX($A$2:$A21022)+1)</f>
        <v>16672</v>
      </c>
      <c r="B21023" s="1" t="e">
        <f aca="false">IF(COUNTIF($G$1:$G$12712,G21023&gt;0),0,INDEX($A$1:$A$12712,MATCH(G21023,$G$1:$G$12712,0)))</f>
        <v>#N/A</v>
      </c>
      <c r="C21023" s="1" t="str">
        <f aca="false">IF(H21023="",F21023,H21023)</f>
        <v>smith solar farm</v>
      </c>
      <c r="G21023" s="1" t="n">
        <v>65567</v>
      </c>
      <c r="H21023" s="1" t="s">
        <v>26617</v>
      </c>
      <c r="I21023" s="1" t="n">
        <v>64778</v>
      </c>
      <c r="J21023" s="1" t="s">
        <v>26596</v>
      </c>
    </row>
    <row r="21024" customFormat="false" ht="15" hidden="false" customHeight="true" outlineLevel="0" collapsed="false">
      <c r="A21024" s="1" t="n">
        <f aca="false">IF(IFERROR((MATCH(G21024,$G$1:$G$12712,0)),0),INDEX($A$1:$A$12712,MATCH(G21024,$G$1:$G$12712,0)),MAX($A$2:$A21023)+1)</f>
        <v>16673</v>
      </c>
      <c r="B21024" s="1" t="e">
        <f aca="false">IF(COUNTIF($G$1:$G$12712,G21024&gt;0),0,INDEX($A$1:$A$12712,MATCH(G21024,$G$1:$G$12712,0)))</f>
        <v>#N/A</v>
      </c>
      <c r="C21024" s="1" t="str">
        <f aca="false">IF(H21024="",F21024,H21024)</f>
        <v>oya robinson road</v>
      </c>
      <c r="G21024" s="1" t="n">
        <v>65378</v>
      </c>
      <c r="H21024" s="1" t="s">
        <v>26618</v>
      </c>
      <c r="I21024" s="1" t="n">
        <v>64700</v>
      </c>
      <c r="J21024" s="1" t="s">
        <v>26619</v>
      </c>
    </row>
    <row r="21025" customFormat="false" ht="15" hidden="false" customHeight="true" outlineLevel="0" collapsed="false">
      <c r="A21025" s="1" t="n">
        <f aca="false">IF(IFERROR((MATCH(G21025,$G$1:$G$12712,0)),0),INDEX($A$1:$A$12712,MATCH(G21025,$G$1:$G$12712,0)),MAX($A$2:$A21024)+1)</f>
        <v>16674</v>
      </c>
      <c r="B21025" s="1" t="e">
        <f aca="false">IF(COUNTIF($G$1:$G$12712,G21025&gt;0),0,INDEX($A$1:$A$12712,MATCH(G21025,$G$1:$G$12712,0)))</f>
        <v>#N/A</v>
      </c>
      <c r="C21025" s="1" t="str">
        <f aca="false">IF(H21025="",F21025,H21025)</f>
        <v>bradford solar</v>
      </c>
      <c r="G21025" s="1" t="n">
        <v>65566</v>
      </c>
      <c r="H21025" s="1" t="s">
        <v>26620</v>
      </c>
      <c r="I21025" s="1" t="n">
        <v>64778</v>
      </c>
      <c r="J21025" s="1" t="s">
        <v>26596</v>
      </c>
    </row>
    <row r="21026" customFormat="false" ht="15" hidden="false" customHeight="true" outlineLevel="0" collapsed="false">
      <c r="A21026" s="1" t="n">
        <f aca="false">IF(IFERROR((MATCH(G21026,$G$1:$G$12712,0)),0),INDEX($A$1:$A$12712,MATCH(G21026,$G$1:$G$12712,0)),MAX($A$2:$A21025)+1)</f>
        <v>16675</v>
      </c>
      <c r="B21026" s="1" t="e">
        <f aca="false">IF(COUNTIF($G$1:$G$12712,G21026&gt;0),0,INDEX($A$1:$A$12712,MATCH(G21026,$G$1:$G$12712,0)))</f>
        <v>#N/A</v>
      </c>
      <c r="C21026" s="1" t="str">
        <f aca="false">IF(H21026="",F21026,H21026)</f>
        <v>rt32 westerlo solar 1</v>
      </c>
      <c r="G21026" s="1" t="n">
        <v>65587</v>
      </c>
      <c r="H21026" s="1" t="s">
        <v>26621</v>
      </c>
      <c r="I21026" s="1" t="n">
        <v>64888</v>
      </c>
      <c r="J21026" s="1" t="s">
        <v>26622</v>
      </c>
    </row>
    <row r="21027" customFormat="false" ht="15" hidden="false" customHeight="true" outlineLevel="0" collapsed="false">
      <c r="A21027" s="1" t="n">
        <f aca="false">IF(IFERROR((MATCH(G21027,$G$1:$G$12712,0)),0),INDEX($A$1:$A$12712,MATCH(G21027,$G$1:$G$12712,0)),MAX($A$2:$A21026)+1)</f>
        <v>16676</v>
      </c>
      <c r="B21027" s="1" t="e">
        <f aca="false">IF(COUNTIF($G$1:$G$12712,G21027&gt;0),0,INDEX($A$1:$A$12712,MATCH(G21027,$G$1:$G$12712,0)))</f>
        <v>#N/A</v>
      </c>
      <c r="C21027" s="1" t="str">
        <f aca="false">IF(H21027="",F21027,H21027)</f>
        <v>peake road</v>
      </c>
      <c r="G21027" s="1" t="n">
        <v>65555</v>
      </c>
      <c r="H21027" s="1" t="s">
        <v>26623</v>
      </c>
      <c r="I21027" s="1" t="n">
        <v>64778</v>
      </c>
      <c r="J21027" s="1" t="s">
        <v>26596</v>
      </c>
    </row>
    <row r="21028" customFormat="false" ht="15" hidden="false" customHeight="true" outlineLevel="0" collapsed="false">
      <c r="A21028" s="1" t="n">
        <f aca="false">IF(IFERROR((MATCH(G21028,$G$1:$G$12712,0)),0),INDEX($A$1:$A$12712,MATCH(G21028,$G$1:$G$12712,0)),MAX($A$2:$A21027)+1)</f>
        <v>16677</v>
      </c>
      <c r="B21028" s="1" t="e">
        <f aca="false">IF(COUNTIF($G$1:$G$12712,G21028&gt;0),0,INDEX($A$1:$A$12712,MATCH(G21028,$G$1:$G$12712,0)))</f>
        <v>#N/A</v>
      </c>
      <c r="C21028" s="1" t="str">
        <f aca="false">IF(H21028="",F21028,H21028)</f>
        <v>judd road solar</v>
      </c>
      <c r="G21028" s="1" t="n">
        <v>65628</v>
      </c>
      <c r="H21028" s="1" t="s">
        <v>26624</v>
      </c>
      <c r="I21028" s="1" t="n">
        <v>64922</v>
      </c>
      <c r="J21028" s="1" t="s">
        <v>26625</v>
      </c>
    </row>
    <row r="21029" customFormat="false" ht="15" hidden="false" customHeight="true" outlineLevel="0" collapsed="false">
      <c r="A21029" s="1" t="n">
        <f aca="false">IF(IFERROR((MATCH(G21029,$G$1:$G$12712,0)),0),INDEX($A$1:$A$12712,MATCH(G21029,$G$1:$G$12712,0)),MAX($A$2:$A21028)+1)</f>
        <v>16678</v>
      </c>
      <c r="B21029" s="1" t="e">
        <f aca="false">IF(COUNTIF($G$1:$G$12712,G21029&gt;0),0,INDEX($A$1:$A$12712,MATCH(G21029,$G$1:$G$12712,0)))</f>
        <v>#N/A</v>
      </c>
      <c r="C21029" s="1" t="str">
        <f aca="false">IF(H21029="",F21029,H21029)</f>
        <v>oya wayside drive</v>
      </c>
      <c r="G21029" s="1" t="n">
        <v>65434</v>
      </c>
      <c r="H21029" s="1" t="s">
        <v>26626</v>
      </c>
      <c r="I21029" s="1" t="n">
        <v>64765</v>
      </c>
      <c r="J21029" s="1" t="s">
        <v>26627</v>
      </c>
    </row>
    <row r="21030" customFormat="false" ht="15" hidden="false" customHeight="true" outlineLevel="0" collapsed="false">
      <c r="A21030" s="1" t="n">
        <f aca="false">IF(IFERROR((MATCH(G21030,$G$1:$G$12712,0)),0),INDEX($A$1:$A$12712,MATCH(G21030,$G$1:$G$12712,0)),MAX($A$2:$A21029)+1)</f>
        <v>16679</v>
      </c>
      <c r="B21030" s="1" t="e">
        <f aca="false">IF(COUNTIF($G$1:$G$12712,G21030&gt;0),0,INDEX($A$1:$A$12712,MATCH(G21030,$G$1:$G$12712,0)))</f>
        <v>#N/A</v>
      </c>
      <c r="C21030" s="1" t="str">
        <f aca="false">IF(H21030="",F21030,H21030)</f>
        <v>north eagle village solar</v>
      </c>
      <c r="G21030" s="1" t="n">
        <v>65626</v>
      </c>
      <c r="H21030" s="1" t="s">
        <v>26628</v>
      </c>
      <c r="I21030" s="1" t="n">
        <v>64920</v>
      </c>
      <c r="J21030" s="1" t="s">
        <v>26629</v>
      </c>
    </row>
    <row r="21031" customFormat="false" ht="15" hidden="false" customHeight="true" outlineLevel="0" collapsed="false">
      <c r="A21031" s="1" t="n">
        <f aca="false">IF(IFERROR((MATCH(G21031,$G$1:$G$12712,0)),0),INDEX($A$1:$A$12712,MATCH(G21031,$G$1:$G$12712,0)),MAX($A$2:$A21030)+1)</f>
        <v>16680</v>
      </c>
      <c r="B21031" s="1" t="e">
        <f aca="false">IF(COUNTIF($G$1:$G$12712,G21031&gt;0),0,INDEX($A$1:$A$12712,MATCH(G21031,$G$1:$G$12712,0)))</f>
        <v>#N/A</v>
      </c>
      <c r="C21031" s="1" t="str">
        <f aca="false">IF(H21031="",F21031,H21031)</f>
        <v>green lakes solar</v>
      </c>
      <c r="G21031" s="1" t="n">
        <v>65627</v>
      </c>
      <c r="H21031" s="1" t="s">
        <v>26630</v>
      </c>
      <c r="I21031" s="1" t="n">
        <v>64921</v>
      </c>
      <c r="J21031" s="1" t="s">
        <v>26631</v>
      </c>
    </row>
    <row r="21032" customFormat="false" ht="15" hidden="false" customHeight="true" outlineLevel="0" collapsed="false">
      <c r="A21032" s="1" t="n">
        <f aca="false">IF(IFERROR((MATCH(G21032,$G$1:$G$12712,0)),0),INDEX($A$1:$A$12712,MATCH(G21032,$G$1:$G$12712,0)),MAX($A$2:$A21031)+1)</f>
        <v>16681</v>
      </c>
      <c r="B21032" s="1" t="e">
        <f aca="false">IF(COUNTIF($G$1:$G$12712,G21032&gt;0),0,INDEX($A$1:$A$12712,MATCH(G21032,$G$1:$G$12712,0)))</f>
        <v>#N/A</v>
      </c>
      <c r="C21032" s="1" t="str">
        <f aca="false">IF(H21032="",F21032,H21032)</f>
        <v>union springs 40</v>
      </c>
      <c r="G21032" s="1" t="n">
        <v>65624</v>
      </c>
      <c r="H21032" s="1" t="s">
        <v>26632</v>
      </c>
      <c r="I21032" s="1" t="n">
        <v>64918</v>
      </c>
      <c r="J21032" s="1" t="s">
        <v>26633</v>
      </c>
    </row>
    <row r="21033" customFormat="false" ht="15" hidden="false" customHeight="true" outlineLevel="0" collapsed="false">
      <c r="A21033" s="1" t="n">
        <f aca="false">IF(IFERROR((MATCH(G21033,$G$1:$G$12712,0)),0),INDEX($A$1:$A$12712,MATCH(G21033,$G$1:$G$12712,0)),MAX($A$2:$A21032)+1)</f>
        <v>16682</v>
      </c>
      <c r="B21033" s="1" t="e">
        <f aca="false">IF(COUNTIF($G$1:$G$12712,G21033&gt;0),0,INDEX($A$1:$A$12712,MATCH(G21033,$G$1:$G$12712,0)))</f>
        <v>#N/A</v>
      </c>
      <c r="C21033" s="1" t="str">
        <f aca="false">IF(H21033="",F21033,H21033)</f>
        <v>gorham solar 1, llc</v>
      </c>
      <c r="G21033" s="1" t="n">
        <v>65342</v>
      </c>
      <c r="H21033" s="1" t="s">
        <v>26634</v>
      </c>
      <c r="I21033" s="1" t="n">
        <v>64672</v>
      </c>
      <c r="J21033" s="1" t="s">
        <v>26634</v>
      </c>
    </row>
    <row r="21034" customFormat="false" ht="15" hidden="false" customHeight="true" outlineLevel="0" collapsed="false">
      <c r="A21034" s="1" t="n">
        <f aca="false">IF(IFERROR((MATCH(G21034,$G$1:$G$12712,0)),0),INDEX($A$1:$A$12712,MATCH(G21034,$G$1:$G$12712,0)),MAX($A$2:$A21033)+1)</f>
        <v>16683</v>
      </c>
      <c r="B21034" s="1" t="e">
        <f aca="false">IF(COUNTIF($G$1:$G$12712,G21034&gt;0),0,INDEX($A$1:$A$12712,MATCH(G21034,$G$1:$G$12712,0)))</f>
        <v>#N/A</v>
      </c>
      <c r="C21034" s="1" t="str">
        <f aca="false">IF(H21034="",F21034,H21034)</f>
        <v>unity solar</v>
      </c>
      <c r="G21034" s="1" t="n">
        <v>65461</v>
      </c>
      <c r="H21034" s="1" t="s">
        <v>26635</v>
      </c>
      <c r="I21034" s="1" t="n">
        <v>62915</v>
      </c>
      <c r="J21034" s="1" t="s">
        <v>23397</v>
      </c>
    </row>
    <row r="21035" customFormat="false" ht="15" hidden="false" customHeight="true" outlineLevel="0" collapsed="false">
      <c r="A21035" s="1" t="n">
        <f aca="false">IF(IFERROR((MATCH(G21035,$G$1:$G$12712,0)),0),INDEX($A$1:$A$12712,MATCH(G21035,$G$1:$G$12712,0)),MAX($A$2:$A21034)+1)</f>
        <v>16684</v>
      </c>
      <c r="B21035" s="1" t="e">
        <f aca="false">IF(COUNTIF($G$1:$G$12712,G21035&gt;0),0,INDEX($A$1:$A$12712,MATCH(G21035,$G$1:$G$12712,0)))</f>
        <v>#N/A</v>
      </c>
      <c r="C21035" s="1" t="str">
        <f aca="false">IF(H21035="",F21035,H21035)</f>
        <v>sr greenville ii</v>
      </c>
      <c r="G21035" s="1" t="n">
        <v>65639</v>
      </c>
      <c r="H21035" s="1" t="s">
        <v>26636</v>
      </c>
      <c r="I21035" s="1" t="n">
        <v>64911</v>
      </c>
      <c r="J21035" s="1" t="s">
        <v>26637</v>
      </c>
      <c r="K21035" s="1" t="s">
        <v>26638</v>
      </c>
    </row>
    <row r="21036" customFormat="false" ht="15" hidden="false" customHeight="true" outlineLevel="0" collapsed="false">
      <c r="A21036" s="1" t="n">
        <f aca="false">IF(IFERROR((MATCH(G21036,$G$1:$G$12712,0)),0),INDEX($A$1:$A$12712,MATCH(G21036,$G$1:$G$12712,0)),MAX($A$2:$A21035)+1)</f>
        <v>16685</v>
      </c>
      <c r="B21036" s="1" t="e">
        <f aca="false">IF(COUNTIF($G$1:$G$12712,G21036&gt;0),0,INDEX($A$1:$A$12712,MATCH(G21036,$G$1:$G$12712,0)))</f>
        <v>#N/A</v>
      </c>
      <c r="C21036" s="1" t="str">
        <f aca="false">IF(H21036="",F21036,H21036)</f>
        <v>tinker (nc)</v>
      </c>
      <c r="G21036" s="1" t="n">
        <v>65550</v>
      </c>
      <c r="H21036" s="1" t="s">
        <v>26639</v>
      </c>
      <c r="I21036" s="1" t="n">
        <v>64778</v>
      </c>
      <c r="J21036" s="1" t="s">
        <v>26596</v>
      </c>
    </row>
    <row r="21037" customFormat="false" ht="15" hidden="false" customHeight="true" outlineLevel="0" collapsed="false">
      <c r="A21037" s="1" t="n">
        <f aca="false">IF(IFERROR((MATCH(G21037,$G$1:$G$12712,0)),0),INDEX($A$1:$A$12712,MATCH(G21037,$G$1:$G$12712,0)),MAX($A$2:$A21036)+1)</f>
        <v>16686</v>
      </c>
      <c r="B21037" s="1" t="e">
        <f aca="false">IF(COUNTIF($G$1:$G$12712,G21037&gt;0),0,INDEX($A$1:$A$12712,MATCH(G21037,$G$1:$G$12712,0)))</f>
        <v>#N/A</v>
      </c>
      <c r="C21037" s="1" t="str">
        <f aca="false">IF(H21037="",F21037,H21037)</f>
        <v>sr greenville i</v>
      </c>
      <c r="G21037" s="1" t="n">
        <v>65638</v>
      </c>
      <c r="H21037" s="1" t="s">
        <v>26640</v>
      </c>
      <c r="I21037" s="1" t="n">
        <v>64910</v>
      </c>
      <c r="J21037" s="1" t="s">
        <v>26640</v>
      </c>
    </row>
    <row r="21038" customFormat="false" ht="15" hidden="false" customHeight="true" outlineLevel="0" collapsed="false">
      <c r="A21038" s="1" t="n">
        <f aca="false">IF(IFERROR((MATCH(G21038,$G$1:$G$12712,0)),0),INDEX($A$1:$A$12712,MATCH(G21038,$G$1:$G$12712,0)),MAX($A$2:$A21037)+1)</f>
        <v>16687</v>
      </c>
      <c r="B21038" s="1" t="e">
        <f aca="false">IF(COUNTIF($G$1:$G$12712,G21038&gt;0),0,INDEX($A$1:$A$12712,MATCH(G21038,$G$1:$G$12712,0)))</f>
        <v>#N/A</v>
      </c>
      <c r="C21038" s="1" t="str">
        <f aca="false">IF(H21038="",F21038,H21038)</f>
        <v>washington avenue solar, llc</v>
      </c>
      <c r="G21038" s="1" t="n">
        <v>65487</v>
      </c>
      <c r="H21038" s="1" t="s">
        <v>26641</v>
      </c>
      <c r="I21038" s="1" t="n">
        <v>62719</v>
      </c>
      <c r="J21038" s="1" t="s">
        <v>23225</v>
      </c>
    </row>
    <row r="21039" customFormat="false" ht="15" hidden="false" customHeight="true" outlineLevel="0" collapsed="false">
      <c r="A21039" s="1" t="n">
        <f aca="false">IF(IFERROR((MATCH(G21039,$G$1:$G$12712,0)),0),INDEX($A$1:$A$12712,MATCH(G21039,$G$1:$G$12712,0)),MAX($A$2:$A21038)+1)</f>
        <v>16688</v>
      </c>
      <c r="B21039" s="1" t="e">
        <f aca="false">IF(COUNTIF($G$1:$G$12712,G21039&gt;0),0,INDEX($A$1:$A$12712,MATCH(G21039,$G$1:$G$12712,0)))</f>
        <v>#N/A</v>
      </c>
      <c r="C21039" s="1" t="str">
        <f aca="false">IF(H21039="",F21039,H21039)</f>
        <v>airport road solar</v>
      </c>
      <c r="G21039" s="1" t="n">
        <v>65385</v>
      </c>
      <c r="H21039" s="1" t="s">
        <v>26642</v>
      </c>
      <c r="I21039" s="1" t="n">
        <v>56990</v>
      </c>
      <c r="J21039" s="1" t="s">
        <v>20781</v>
      </c>
    </row>
    <row r="21040" customFormat="false" ht="15" hidden="false" customHeight="true" outlineLevel="0" collapsed="false">
      <c r="A21040" s="1" t="n">
        <f aca="false">IF(IFERROR((MATCH(G21040,$G$1:$G$12712,0)),0),INDEX($A$1:$A$12712,MATCH(G21040,$G$1:$G$12712,0)),MAX($A$2:$A21039)+1)</f>
        <v>16689</v>
      </c>
      <c r="B21040" s="1" t="e">
        <f aca="false">IF(COUNTIF($G$1:$G$12712,G21040&gt;0),0,INDEX($A$1:$A$12712,MATCH(G21040,$G$1:$G$12712,0)))</f>
        <v>#N/A</v>
      </c>
      <c r="C21040" s="1" t="str">
        <f aca="false">IF(H21040="",F21040,H21040)</f>
        <v>seagrove</v>
      </c>
      <c r="G21040" s="1" t="n">
        <v>65556</v>
      </c>
      <c r="H21040" s="1" t="s">
        <v>26643</v>
      </c>
      <c r="I21040" s="1" t="n">
        <v>64778</v>
      </c>
      <c r="J21040" s="1" t="s">
        <v>26596</v>
      </c>
    </row>
    <row r="21041" customFormat="false" ht="15" hidden="false" customHeight="true" outlineLevel="0" collapsed="false">
      <c r="A21041" s="1" t="n">
        <f aca="false">IF(IFERROR((MATCH(G21041,$G$1:$G$12712,0)),0),INDEX($A$1:$A$12712,MATCH(G21041,$G$1:$G$12712,0)),MAX($A$2:$A21040)+1)</f>
        <v>16690</v>
      </c>
      <c r="B21041" s="1" t="e">
        <f aca="false">IF(COUNTIF($G$1:$G$12712,G21041&gt;0),0,INDEX($A$1:$A$12712,MATCH(G21041,$G$1:$G$12712,0)))</f>
        <v>#N/A</v>
      </c>
      <c r="C21041" s="1" t="str">
        <f aca="false">IF(H21041="",F21041,H21041)</f>
        <v>oya state route 122</v>
      </c>
      <c r="G21041" s="1" t="n">
        <v>65379</v>
      </c>
      <c r="H21041" s="1" t="s">
        <v>26644</v>
      </c>
      <c r="I21041" s="1" t="n">
        <v>64699</v>
      </c>
      <c r="J21041" s="1" t="s">
        <v>26645</v>
      </c>
    </row>
    <row r="21042" customFormat="false" ht="15" hidden="false" customHeight="true" outlineLevel="0" collapsed="false">
      <c r="A21042" s="1" t="n">
        <f aca="false">IF(IFERROR((MATCH(G21042,$G$1:$G$12712,0)),0),INDEX($A$1:$A$12712,MATCH(G21042,$G$1:$G$12712,0)),MAX($A$2:$A21041)+1)</f>
        <v>16691</v>
      </c>
      <c r="B21042" s="1" t="e">
        <f aca="false">IF(COUNTIF($G$1:$G$12712,G21042&gt;0),0,INDEX($A$1:$A$12712,MATCH(G21042,$G$1:$G$12712,0)))</f>
        <v>#N/A</v>
      </c>
      <c r="C21042" s="1" t="str">
        <f aca="false">IF(H21042="",F21042,H21042)</f>
        <v>sealed air madera solar project</v>
      </c>
      <c r="G21042" s="1" t="n">
        <v>65469</v>
      </c>
      <c r="H21042" s="1" t="s">
        <v>26646</v>
      </c>
      <c r="I21042" s="1" t="n">
        <v>64785</v>
      </c>
      <c r="J21042" s="1" t="s">
        <v>26647</v>
      </c>
    </row>
    <row r="21043" customFormat="false" ht="15" hidden="false" customHeight="true" outlineLevel="0" collapsed="false">
      <c r="A21043" s="1" t="n">
        <f aca="false">IF(IFERROR((MATCH(G21043,$G$1:$G$12712,0)),0),INDEX($A$1:$A$12712,MATCH(G21043,$G$1:$G$12712,0)),MAX($A$2:$A21042)+1)</f>
        <v>16692</v>
      </c>
      <c r="B21043" s="1" t="e">
        <f aca="false">IF(COUNTIF($G$1:$G$12712,G21043&gt;0),0,INDEX($A$1:$A$12712,MATCH(G21043,$G$1:$G$12712,0)))</f>
        <v>#N/A</v>
      </c>
      <c r="C21043" s="1" t="str">
        <f aca="false">IF(H21043="",F21043,H21043)</f>
        <v>graniterock quarry</v>
      </c>
      <c r="G21043" s="1" t="n">
        <v>65485</v>
      </c>
      <c r="H21043" s="1" t="s">
        <v>26648</v>
      </c>
      <c r="I21043" s="1" t="n">
        <v>63226</v>
      </c>
      <c r="J21043" s="1" t="s">
        <v>23710</v>
      </c>
    </row>
    <row r="21044" customFormat="false" ht="15" hidden="false" customHeight="true" outlineLevel="0" collapsed="false">
      <c r="A21044" s="1" t="n">
        <f aca="false">IF(IFERROR((MATCH(G21044,$G$1:$G$12712,0)),0),INDEX($A$1:$A$12712,MATCH(G21044,$G$1:$G$12712,0)),MAX($A$2:$A21043)+1)</f>
        <v>16693</v>
      </c>
      <c r="B21044" s="1" t="e">
        <f aca="false">IF(COUNTIF($G$1:$G$12712,G21044&gt;0),0,INDEX($A$1:$A$12712,MATCH(G21044,$G$1:$G$12712,0)))</f>
        <v>#N/A</v>
      </c>
      <c r="C21044" s="1" t="str">
        <f aca="false">IF(H21044="",F21044,H21044)</f>
        <v>gd johnson scituate i, llc</v>
      </c>
      <c r="G21044" s="1" t="n">
        <v>65473</v>
      </c>
      <c r="H21044" s="1" t="s">
        <v>26649</v>
      </c>
      <c r="I21044" s="1" t="n">
        <v>64790</v>
      </c>
      <c r="J21044" s="1" t="s">
        <v>26649</v>
      </c>
    </row>
    <row r="21045" customFormat="false" ht="15" hidden="false" customHeight="true" outlineLevel="0" collapsed="false">
      <c r="A21045" s="1" t="n">
        <f aca="false">IF(IFERROR((MATCH(G21045,$G$1:$G$12712,0)),0),INDEX($A$1:$A$12712,MATCH(G21045,$G$1:$G$12712,0)),MAX($A$2:$A21044)+1)</f>
        <v>16694</v>
      </c>
      <c r="B21045" s="1" t="e">
        <f aca="false">IF(COUNTIF($G$1:$G$12712,G21045&gt;0),0,INDEX($A$1:$A$12712,MATCH(G21045,$G$1:$G$12712,0)))</f>
        <v>#N/A</v>
      </c>
      <c r="C21045" s="1" t="str">
        <f aca="false">IF(H21045="",F21045,H21045)</f>
        <v>lincoln wwtf hybrid</v>
      </c>
      <c r="G21045" s="1" t="n">
        <v>65382</v>
      </c>
      <c r="H21045" s="1" t="s">
        <v>26650</v>
      </c>
      <c r="I21045" s="1" t="n">
        <v>64724</v>
      </c>
      <c r="J21045" s="1" t="s">
        <v>26651</v>
      </c>
    </row>
    <row r="21046" customFormat="false" ht="15" hidden="false" customHeight="true" outlineLevel="0" collapsed="false">
      <c r="A21046" s="1" t="n">
        <f aca="false">IF(IFERROR((MATCH(G21046,$G$1:$G$12712,0)),0),INDEX($A$1:$A$12712,MATCH(G21046,$G$1:$G$12712,0)),MAX($A$2:$A21045)+1)</f>
        <v>16695</v>
      </c>
      <c r="B21046" s="1" t="e">
        <f aca="false">IF(COUNTIF($G$1:$G$12712,G21046&gt;0),0,INDEX($A$1:$A$12712,MATCH(G21046,$G$1:$G$12712,0)))</f>
        <v>#N/A</v>
      </c>
      <c r="C21046" s="1" t="str">
        <f aca="false">IF(H21046="",F21046,H21046)</f>
        <v>vasquez v csg</v>
      </c>
      <c r="G21046" s="1" t="n">
        <v>65520</v>
      </c>
      <c r="H21046" s="1" t="s">
        <v>26652</v>
      </c>
      <c r="I21046" s="1" t="n">
        <v>64786</v>
      </c>
      <c r="J21046" s="1" t="s">
        <v>26653</v>
      </c>
    </row>
    <row r="21047" customFormat="false" ht="15" hidden="false" customHeight="true" outlineLevel="0" collapsed="false">
      <c r="A21047" s="1" t="n">
        <f aca="false">IF(IFERROR((MATCH(G21047,$G$1:$G$12712,0)),0),INDEX($A$1:$A$12712,MATCH(G21047,$G$1:$G$12712,0)),MAX($A$2:$A21046)+1)</f>
        <v>16696</v>
      </c>
      <c r="B21047" s="1" t="e">
        <f aca="false">IF(COUNTIF($G$1:$G$12712,G21047&gt;0),0,INDEX($A$1:$A$12712,MATCH(G21047,$G$1:$G$12712,0)))</f>
        <v>#N/A</v>
      </c>
      <c r="C21047" s="1" t="str">
        <f aca="false">IF(H21047="",F21047,H21047)</f>
        <v>abel road bioenergy</v>
      </c>
      <c r="G21047" s="1" t="n">
        <v>65517</v>
      </c>
      <c r="H21047" s="1" t="s">
        <v>26654</v>
      </c>
      <c r="I21047" s="1" t="n">
        <v>64841</v>
      </c>
      <c r="J21047" s="1" t="s">
        <v>26655</v>
      </c>
    </row>
    <row r="21048" customFormat="false" ht="15" hidden="false" customHeight="true" outlineLevel="0" collapsed="false">
      <c r="A21048" s="1" t="n">
        <f aca="false">IF(IFERROR((MATCH(G21048,$G$1:$G$12712,0)),0),INDEX($A$1:$A$12712,MATCH(G21048,$G$1:$G$12712,0)),MAX($A$2:$A21047)+1)</f>
        <v>16697</v>
      </c>
      <c r="B21048" s="1" t="e">
        <f aca="false">IF(COUNTIF($G$1:$G$12712,G21048&gt;0),0,INDEX($A$1:$A$12712,MATCH(G21048,$G$1:$G$12712,0)))</f>
        <v>#N/A</v>
      </c>
      <c r="C21048" s="1" t="str">
        <f aca="false">IF(H21048="",F21048,H21048)</f>
        <v>linden hawk rise solar csg</v>
      </c>
      <c r="G21048" s="1" t="n">
        <v>65368</v>
      </c>
      <c r="H21048" s="1" t="s">
        <v>26656</v>
      </c>
      <c r="I21048" s="1" t="n">
        <v>64686</v>
      </c>
      <c r="J21048" s="1" t="s">
        <v>26657</v>
      </c>
    </row>
    <row r="21049" customFormat="false" ht="15" hidden="false" customHeight="true" outlineLevel="0" collapsed="false">
      <c r="A21049" s="1" t="n">
        <f aca="false">IF(IFERROR((MATCH(G21049,$G$1:$G$12712,0)),0),INDEX($A$1:$A$12712,MATCH(G21049,$G$1:$G$12712,0)),MAX($A$2:$A21048)+1)</f>
        <v>16698</v>
      </c>
      <c r="B21049" s="1" t="e">
        <f aca="false">IF(COUNTIF($G$1:$G$12712,G21049&gt;0),0,INDEX($A$1:$A$12712,MATCH(G21049,$G$1:$G$12712,0)))</f>
        <v>#N/A</v>
      </c>
      <c r="C21049" s="1" t="str">
        <f aca="false">IF(H21049="",F21049,H21049)</f>
        <v>neal energy center solar</v>
      </c>
      <c r="G21049" s="1" t="n">
        <v>65393</v>
      </c>
      <c r="H21049" s="1" t="s">
        <v>26658</v>
      </c>
      <c r="I21049" s="1" t="n">
        <v>12341</v>
      </c>
      <c r="J21049" s="1" t="s">
        <v>20548</v>
      </c>
    </row>
    <row r="21050" customFormat="false" ht="15" hidden="false" customHeight="true" outlineLevel="0" collapsed="false">
      <c r="A21050" s="1" t="n">
        <f aca="false">IF(IFERROR((MATCH(G21050,$G$1:$G$12712,0)),0),INDEX($A$1:$A$12712,MATCH(G21050,$G$1:$G$12712,0)),MAX($A$2:$A21049)+1)</f>
        <v>16699</v>
      </c>
      <c r="B21050" s="1" t="e">
        <f aca="false">IF(COUNTIF($G$1:$G$12712,G21050&gt;0),0,INDEX($A$1:$A$12712,MATCH(G21050,$G$1:$G$12712,0)))</f>
        <v>#N/A</v>
      </c>
      <c r="C21050" s="1" t="str">
        <f aca="false">IF(H21050="",F21050,H21050)</f>
        <v>hartland solar</v>
      </c>
      <c r="G21050" s="1" t="n">
        <v>65460</v>
      </c>
      <c r="H21050" s="1" t="s">
        <v>26659</v>
      </c>
      <c r="I21050" s="1" t="n">
        <v>62915</v>
      </c>
      <c r="J21050" s="1" t="s">
        <v>23397</v>
      </c>
    </row>
    <row r="21051" customFormat="false" ht="15" hidden="false" customHeight="true" outlineLevel="0" collapsed="false">
      <c r="A21051" s="1" t="n">
        <f aca="false">IF(IFERROR((MATCH(G21051,$G$1:$G$12712,0)),0),INDEX($A$1:$A$12712,MATCH(G21051,$G$1:$G$12712,0)),MAX($A$2:$A21050)+1)</f>
        <v>16700</v>
      </c>
      <c r="B21051" s="1" t="e">
        <f aca="false">IF(COUNTIF($G$1:$G$12712,G21051&gt;0),0,INDEX($A$1:$A$12712,MATCH(G21051,$G$1:$G$12712,0)))</f>
        <v>#N/A</v>
      </c>
      <c r="C21051" s="1" t="str">
        <f aca="false">IF(H21051="",F21051,H21051)</f>
        <v>ma cs uxbridge, llc</v>
      </c>
      <c r="G21051" s="1" t="n">
        <v>65362</v>
      </c>
      <c r="H21051" s="1" t="s">
        <v>26660</v>
      </c>
      <c r="I21051" s="1" t="n">
        <v>64625</v>
      </c>
      <c r="J21051" s="1" t="s">
        <v>26660</v>
      </c>
    </row>
    <row r="21052" customFormat="false" ht="15" hidden="false" customHeight="true" outlineLevel="0" collapsed="false">
      <c r="A21052" s="1" t="n">
        <f aca="false">IF(IFERROR((MATCH(G21052,$G$1:$G$12712,0)),0),INDEX($A$1:$A$12712,MATCH(G21052,$G$1:$G$12712,0)),MAX($A$2:$A21051)+1)</f>
        <v>16701</v>
      </c>
      <c r="B21052" s="1" t="e">
        <f aca="false">IF(COUNTIF($G$1:$G$12712,G21052&gt;0),0,INDEX($A$1:$A$12712,MATCH(G21052,$G$1:$G$12712,0)))</f>
        <v>#N/A</v>
      </c>
      <c r="C21052" s="1" t="str">
        <f aca="false">IF(H21052="",F21052,H21052)</f>
        <v>poet bioprocessing- mitchell</v>
      </c>
      <c r="G21052" s="1" t="n">
        <v>65367</v>
      </c>
      <c r="H21052" s="1" t="s">
        <v>26661</v>
      </c>
      <c r="I21052" s="1" t="n">
        <v>64697</v>
      </c>
      <c r="J21052" s="1" t="s">
        <v>26661</v>
      </c>
    </row>
    <row r="21053" customFormat="false" ht="15" hidden="false" customHeight="true" outlineLevel="0" collapsed="false">
      <c r="A21053" s="1" t="n">
        <f aca="false">IF(IFERROR((MATCH(G21053,$G$1:$G$12712,0)),0),INDEX($A$1:$A$12712,MATCH(G21053,$G$1:$G$12712,0)),MAX($A$2:$A21052)+1)</f>
        <v>16702</v>
      </c>
      <c r="B21053" s="1" t="e">
        <f aca="false">IF(COUNTIF($G$1:$G$12712,G21053&gt;0),0,INDEX($A$1:$A$12712,MATCH(G21053,$G$1:$G$12712,0)))</f>
        <v>#N/A</v>
      </c>
      <c r="C21053" s="1" t="str">
        <f aca="false">IF(H21053="",F21053,H21053)</f>
        <v>ma-dighton-a</v>
      </c>
      <c r="G21053" s="1" t="n">
        <v>65646</v>
      </c>
      <c r="H21053" s="1" t="s">
        <v>26662</v>
      </c>
      <c r="I21053" s="1" t="n">
        <v>64925</v>
      </c>
      <c r="J21053" s="1" t="s">
        <v>26663</v>
      </c>
    </row>
    <row r="21054" customFormat="false" ht="15" hidden="false" customHeight="true" outlineLevel="0" collapsed="false">
      <c r="A21054" s="1" t="n">
        <f aca="false">IF(IFERROR((MATCH(G21054,$G$1:$G$12712,0)),0),INDEX($A$1:$A$12712,MATCH(G21054,$G$1:$G$12712,0)),MAX($A$2:$A21053)+1)</f>
        <v>16703</v>
      </c>
      <c r="B21054" s="1" t="e">
        <f aca="false">IF(COUNTIF($G$1:$G$12712,G21054&gt;0),0,INDEX($A$1:$A$12712,MATCH(G21054,$G$1:$G$12712,0)))</f>
        <v>#N/A</v>
      </c>
      <c r="C21054" s="1" t="str">
        <f aca="false">IF(H21054="",F21054,H21054)</f>
        <v>sierra pacific chinese camp</v>
      </c>
      <c r="G21054" s="1" t="n">
        <v>65510</v>
      </c>
      <c r="H21054" s="1" t="s">
        <v>26664</v>
      </c>
      <c r="I21054" s="1" t="n">
        <v>17164</v>
      </c>
      <c r="J21054" s="1" t="s">
        <v>26665</v>
      </c>
    </row>
    <row r="21055" customFormat="false" ht="15" hidden="false" customHeight="true" outlineLevel="0" collapsed="false">
      <c r="A21055" s="1" t="n">
        <f aca="false">IF(IFERROR((MATCH(G21055,$G$1:$G$12712,0)),0),INDEX($A$1:$A$12712,MATCH(G21055,$G$1:$G$12712,0)),MAX($A$2:$A21054)+1)</f>
        <v>16704</v>
      </c>
      <c r="B21055" s="1" t="e">
        <f aca="false">IF(COUNTIF($G$1:$G$12712,G21055&gt;0),0,INDEX($A$1:$A$12712,MATCH(G21055,$G$1:$G$12712,0)))</f>
        <v>#N/A</v>
      </c>
      <c r="C21055" s="1" t="str">
        <f aca="false">IF(H21055="",F21055,H21055)</f>
        <v>boaz microgrid battery</v>
      </c>
      <c r="G21055" s="1" t="n">
        <v>65633</v>
      </c>
      <c r="H21055" s="1" t="s">
        <v>26666</v>
      </c>
      <c r="I21055" s="1" t="n">
        <v>20856</v>
      </c>
      <c r="J21055" s="1" t="s">
        <v>21272</v>
      </c>
    </row>
    <row r="21056" customFormat="false" ht="15" hidden="false" customHeight="true" outlineLevel="0" collapsed="false">
      <c r="A21056" s="1" t="n">
        <f aca="false">IF(IFERROR((MATCH(G21056,$G$1:$G$12712,0)),0),INDEX($A$1:$A$12712,MATCH(G21056,$G$1:$G$12712,0)),MAX($A$2:$A21055)+1)</f>
        <v>16705</v>
      </c>
      <c r="B21056" s="1" t="e">
        <f aca="false">IF(COUNTIF($G$1:$G$12712,G21056&gt;0),0,INDEX($A$1:$A$12712,MATCH(G21056,$G$1:$G$12712,0)))</f>
        <v>#N/A</v>
      </c>
      <c r="C21056" s="1" t="str">
        <f aca="false">IF(H21056="",F21056,H21056)</f>
        <v>west valley mission ccd solar project</v>
      </c>
      <c r="G21056" s="1" t="n">
        <v>65570</v>
      </c>
      <c r="H21056" s="1" t="s">
        <v>26667</v>
      </c>
      <c r="I21056" s="1" t="n">
        <v>64878</v>
      </c>
      <c r="J21056" s="1" t="s">
        <v>26668</v>
      </c>
    </row>
    <row r="21057" customFormat="false" ht="15" hidden="false" customHeight="true" outlineLevel="0" collapsed="false">
      <c r="A21057" s="1" t="n">
        <f aca="false">IF(IFERROR((MATCH(G21057,$G$1:$G$12712,0)),0),INDEX($A$1:$A$12712,MATCH(G21057,$G$1:$G$12712,0)),MAX($A$2:$A21056)+1)</f>
        <v>16706</v>
      </c>
      <c r="B21057" s="1" t="e">
        <f aca="false">IF(COUNTIF($G$1:$G$12712,G21057&gt;0),0,INDEX($A$1:$A$12712,MATCH(G21057,$G$1:$G$12712,0)))</f>
        <v>#N/A</v>
      </c>
      <c r="C21057" s="1" t="str">
        <f aca="false">IF(H21057="",F21057,H21057)</f>
        <v>oya pulaski</v>
      </c>
      <c r="G21057" s="1" t="n">
        <v>65435</v>
      </c>
      <c r="H21057" s="1" t="s">
        <v>26669</v>
      </c>
      <c r="I21057" s="1" t="n">
        <v>64766</v>
      </c>
      <c r="J21057" s="1" t="s">
        <v>26670</v>
      </c>
    </row>
    <row r="21058" customFormat="false" ht="15" hidden="false" customHeight="true" outlineLevel="0" collapsed="false">
      <c r="A21058" s="1" t="n">
        <f aca="false">IF(IFERROR((MATCH(G21058,$G$1:$G$12712,0)),0),INDEX($A$1:$A$12712,MATCH(G21058,$G$1:$G$12712,0)),MAX($A$2:$A21057)+1)</f>
        <v>16707</v>
      </c>
      <c r="B21058" s="1" t="e">
        <f aca="false">IF(COUNTIF($G$1:$G$12712,G21058&gt;0),0,INDEX($A$1:$A$12712,MATCH(G21058,$G$1:$G$12712,0)))</f>
        <v>#N/A</v>
      </c>
      <c r="C21058" s="1" t="str">
        <f aca="false">IF(H21058="",F21058,H21058)</f>
        <v>gilead</v>
      </c>
      <c r="G21058" s="1" t="n">
        <v>65505</v>
      </c>
      <c r="H21058" s="1" t="s">
        <v>26671</v>
      </c>
      <c r="I21058" s="1" t="n">
        <v>64778</v>
      </c>
      <c r="J21058" s="1" t="s">
        <v>26596</v>
      </c>
    </row>
    <row r="21059" customFormat="false" ht="15" hidden="false" customHeight="true" outlineLevel="0" collapsed="false">
      <c r="A21059" s="1" t="n">
        <f aca="false">IF(IFERROR((MATCH(G21059,$G$1:$G$12712,0)),0),INDEX($A$1:$A$12712,MATCH(G21059,$G$1:$G$12712,0)),MAX($A$2:$A21058)+1)</f>
        <v>16708</v>
      </c>
      <c r="B21059" s="1" t="e">
        <f aca="false">IF(COUNTIF($G$1:$G$12712,G21059&gt;0),0,INDEX($A$1:$A$12712,MATCH(G21059,$G$1:$G$12712,0)))</f>
        <v>#N/A</v>
      </c>
      <c r="C21059" s="1" t="str">
        <f aca="false">IF(H21059="",F21059,H21059)</f>
        <v>bwc maces pond llc</v>
      </c>
      <c r="G21059" s="1" t="n">
        <v>65370</v>
      </c>
      <c r="H21059" s="1" t="s">
        <v>26672</v>
      </c>
      <c r="I21059" s="1" t="n">
        <v>64687</v>
      </c>
      <c r="J21059" s="1" t="s">
        <v>26672</v>
      </c>
    </row>
    <row r="21060" customFormat="false" ht="15" hidden="false" customHeight="true" outlineLevel="0" collapsed="false">
      <c r="A21060" s="1" t="n">
        <f aca="false">IF(IFERROR((MATCH(G21060,$G$1:$G$12712,0)),0),INDEX($A$1:$A$12712,MATCH(G21060,$G$1:$G$12712,0)),MAX($A$2:$A21059)+1)</f>
        <v>16709</v>
      </c>
      <c r="B21060" s="1" t="e">
        <f aca="false">IF(COUNTIF($G$1:$G$12712,G21060&gt;0),0,INDEX($A$1:$A$12712,MATCH(G21060,$G$1:$G$12712,0)))</f>
        <v>#N/A</v>
      </c>
      <c r="C21060" s="1" t="str">
        <f aca="false">IF(H21060="",F21060,H21060)</f>
        <v>belafonte</v>
      </c>
      <c r="G21060" s="1" t="n">
        <v>65503</v>
      </c>
      <c r="H21060" s="1" t="s">
        <v>26673</v>
      </c>
      <c r="I21060" s="1" t="n">
        <v>64778</v>
      </c>
      <c r="J21060" s="1" t="s">
        <v>26596</v>
      </c>
    </row>
    <row r="21061" customFormat="false" ht="15" hidden="false" customHeight="true" outlineLevel="0" collapsed="false">
      <c r="A21061" s="1" t="n">
        <f aca="false">IF(IFERROR((MATCH(G21061,$G$1:$G$12712,0)),0),INDEX($A$1:$A$12712,MATCH(G21061,$G$1:$G$12712,0)),MAX($A$2:$A21060)+1)</f>
        <v>16710</v>
      </c>
      <c r="B21061" s="1" t="e">
        <f aca="false">IF(COUNTIF($G$1:$G$12712,G21061&gt;0),0,INDEX($A$1:$A$12712,MATCH(G21061,$G$1:$G$12712,0)))</f>
        <v>#N/A</v>
      </c>
      <c r="C21061" s="1" t="str">
        <f aca="false">IF(H21061="",F21061,H21061)</f>
        <v>sr bolivar</v>
      </c>
      <c r="G21061" s="1" t="n">
        <v>65640</v>
      </c>
      <c r="H21061" s="1" t="s">
        <v>26674</v>
      </c>
      <c r="I21061" s="1" t="n">
        <v>64912</v>
      </c>
      <c r="J21061" s="1" t="s">
        <v>26675</v>
      </c>
    </row>
    <row r="21062" customFormat="false" ht="15" hidden="false" customHeight="true" outlineLevel="0" collapsed="false">
      <c r="A21062" s="1" t="n">
        <f aca="false">IF(IFERROR((MATCH(G21062,$G$1:$G$12712,0)),0),INDEX($A$1:$A$12712,MATCH(G21062,$G$1:$G$12712,0)),MAX($A$2:$A21061)+1)</f>
        <v>16711</v>
      </c>
      <c r="B21062" s="1" t="e">
        <f aca="false">IF(COUNTIF($G$1:$G$12712,G21062&gt;0),0,INDEX($A$1:$A$12712,MATCH(G21062,$G$1:$G$12712,0)))</f>
        <v>#N/A</v>
      </c>
      <c r="C21062" s="1" t="str">
        <f aca="false">IF(H21062="",F21062,H21062)</f>
        <v>ca-dgs rfp-salinas valley state prison</v>
      </c>
      <c r="G21062" s="1" t="n">
        <v>65525</v>
      </c>
      <c r="H21062" s="1" t="s">
        <v>26676</v>
      </c>
      <c r="I21062" s="1" t="n">
        <v>62856</v>
      </c>
      <c r="J21062" s="1" t="s">
        <v>23685</v>
      </c>
    </row>
    <row r="21063" customFormat="false" ht="15" hidden="false" customHeight="true" outlineLevel="0" collapsed="false">
      <c r="A21063" s="1" t="n">
        <f aca="false">IF(IFERROR((MATCH(G21063,$G$1:$G$12712,0)),0),INDEX($A$1:$A$12712,MATCH(G21063,$G$1:$G$12712,0)),MAX($A$2:$A21062)+1)</f>
        <v>16712</v>
      </c>
      <c r="B21063" s="1" t="e">
        <f aca="false">IF(COUNTIF($G$1:$G$12712,G21063&gt;0),0,INDEX($A$1:$A$12712,MATCH(G21063,$G$1:$G$12712,0)))</f>
        <v>#N/A</v>
      </c>
      <c r="C21063" s="1" t="str">
        <f aca="false">IF(H21063="",F21063,H21063)</f>
        <v>cummins whitakers pv arrays</v>
      </c>
      <c r="G21063" s="1" t="n">
        <v>65470</v>
      </c>
      <c r="H21063" s="1" t="s">
        <v>26677</v>
      </c>
      <c r="I21063" s="1" t="n">
        <v>64779</v>
      </c>
      <c r="J21063" s="1" t="s">
        <v>26678</v>
      </c>
    </row>
    <row r="21064" customFormat="false" ht="15" hidden="false" customHeight="true" outlineLevel="0" collapsed="false">
      <c r="A21064" s="1" t="n">
        <f aca="false">IF(IFERROR((MATCH(G21064,$G$1:$G$12712,0)),0),INDEX($A$1:$A$12712,MATCH(G21064,$G$1:$G$12712,0)),MAX($A$2:$A21063)+1)</f>
        <v>16713</v>
      </c>
      <c r="B21064" s="1" t="e">
        <f aca="false">IF(COUNTIF($G$1:$G$12712,G21064&gt;0),0,INDEX($A$1:$A$12712,MATCH(G21064,$G$1:$G$12712,0)))</f>
        <v>#N/A</v>
      </c>
      <c r="C21064" s="1" t="str">
        <f aca="false">IF(H21064="",F21064,H21064)</f>
        <v>fredonia</v>
      </c>
      <c r="G21064" s="1" t="n">
        <v>65374</v>
      </c>
      <c r="H21064" s="1" t="s">
        <v>19728</v>
      </c>
      <c r="I21064" s="1" t="n">
        <v>6762</v>
      </c>
      <c r="J21064" s="1" t="s">
        <v>26679</v>
      </c>
    </row>
    <row r="21065" customFormat="false" ht="15" hidden="false" customHeight="true" outlineLevel="0" collapsed="false">
      <c r="A21065" s="1" t="n">
        <f aca="false">IF(IFERROR((MATCH(G21065,$G$1:$G$12712,0)),0),INDEX($A$1:$A$12712,MATCH(G21065,$G$1:$G$12712,0)),MAX($A$2:$A21064)+1)</f>
        <v>16714</v>
      </c>
      <c r="B21065" s="1" t="e">
        <f aca="false">IF(COUNTIF($G$1:$G$12712,G21065&gt;0),0,INDEX($A$1:$A$12712,MATCH(G21065,$G$1:$G$12712,0)))</f>
        <v>#N/A</v>
      </c>
      <c r="C21065" s="1" t="str">
        <f aca="false">IF(H21065="",F21065,H21065)</f>
        <v>croton solar</v>
      </c>
      <c r="G21065" s="1" t="n">
        <v>65647</v>
      </c>
      <c r="H21065" s="1" t="s">
        <v>26680</v>
      </c>
      <c r="I21065" s="1" t="n">
        <v>64926</v>
      </c>
      <c r="J21065" s="1" t="s">
        <v>26681</v>
      </c>
    </row>
    <row r="21066" customFormat="false" ht="15" hidden="false" customHeight="true" outlineLevel="0" collapsed="false">
      <c r="A21066" s="1" t="n">
        <f aca="false">IF(IFERROR((MATCH(G21066,$G$1:$G$12712,0)),0),INDEX($A$1:$A$12712,MATCH(G21066,$G$1:$G$12712,0)),MAX($A$2:$A21065)+1)</f>
        <v>16715</v>
      </c>
      <c r="B21066" s="1" t="e">
        <f aca="false">IF(COUNTIF($G$1:$G$12712,G21066&gt;0),0,INDEX($A$1:$A$12712,MATCH(G21066,$G$1:$G$12712,0)))</f>
        <v>#N/A</v>
      </c>
      <c r="C21066" s="1" t="str">
        <f aca="false">IF(H21066="",F21066,H21066)</f>
        <v>howard lane solar</v>
      </c>
      <c r="G21066" s="1" t="n">
        <v>65386</v>
      </c>
      <c r="H21066" s="1" t="s">
        <v>26682</v>
      </c>
      <c r="I21066" s="1" t="n">
        <v>56990</v>
      </c>
      <c r="J21066" s="1" t="s">
        <v>20781</v>
      </c>
    </row>
    <row r="21067" customFormat="false" ht="15" hidden="false" customHeight="true" outlineLevel="0" collapsed="false">
      <c r="A21067" s="1" t="n">
        <f aca="false">IF(IFERROR((MATCH(G21067,$G$1:$G$12712,0)),0),INDEX($A$1:$A$12712,MATCH(G21067,$G$1:$G$12712,0)),MAX($A$2:$A21066)+1)</f>
        <v>16716</v>
      </c>
      <c r="B21067" s="1" t="e">
        <f aca="false">IF(COUNTIF($G$1:$G$12712,G21067&gt;0),0,INDEX($A$1:$A$12712,MATCH(G21067,$G$1:$G$12712,0)))</f>
        <v>#N/A</v>
      </c>
      <c r="C21067" s="1" t="str">
        <f aca="false">IF(H21067="",F21067,H21067)</f>
        <v>wilkinson defore</v>
      </c>
      <c r="G21067" s="1" t="n">
        <v>65481</v>
      </c>
      <c r="H21067" s="1" t="s">
        <v>22040</v>
      </c>
      <c r="I21067" s="1" t="n">
        <v>63640</v>
      </c>
      <c r="J21067" s="1" t="s">
        <v>25501</v>
      </c>
    </row>
    <row r="21068" customFormat="false" ht="15" hidden="false" customHeight="true" outlineLevel="0" collapsed="false">
      <c r="A21068" s="1" t="n">
        <f aca="false">IF(IFERROR((MATCH(G21068,$G$1:$G$12712,0)),0),INDEX($A$1:$A$12712,MATCH(G21068,$G$1:$G$12712,0)),MAX($A$2:$A21067)+1)</f>
        <v>16717</v>
      </c>
      <c r="B21068" s="1" t="e">
        <f aca="false">IF(COUNTIF($G$1:$G$12712,G21068&gt;0),0,INDEX($A$1:$A$12712,MATCH(G21068,$G$1:$G$12712,0)))</f>
        <v>#N/A</v>
      </c>
      <c r="C21068" s="1" t="str">
        <f aca="false">IF(H21068="",F21068,H21068)</f>
        <v>green providence wind ii, llc</v>
      </c>
      <c r="G21068" s="1" t="n">
        <v>65479</v>
      </c>
      <c r="H21068" s="1" t="s">
        <v>26683</v>
      </c>
      <c r="I21068" s="1" t="n">
        <v>64796</v>
      </c>
      <c r="J21068" s="1" t="s">
        <v>26683</v>
      </c>
    </row>
    <row r="21069" customFormat="false" ht="15" hidden="false" customHeight="true" outlineLevel="0" collapsed="false">
      <c r="A21069" s="1" t="n">
        <f aca="false">IF(IFERROR((MATCH(G21069,$G$1:$G$12712,0)),0),INDEX($A$1:$A$12712,MATCH(G21069,$G$1:$G$12712,0)),MAX($A$2:$A21068)+1)</f>
        <v>16718</v>
      </c>
      <c r="B21069" s="1" t="e">
        <f aca="false">IF(COUNTIF($G$1:$G$12712,G21069&gt;0),0,INDEX($A$1:$A$12712,MATCH(G21069,$G$1:$G$12712,0)))</f>
        <v>#N/A</v>
      </c>
      <c r="C21069" s="1" t="str">
        <f aca="false">IF(H21069="",F21069,H21069)</f>
        <v>verizon hidden ridge solar project</v>
      </c>
      <c r="G21069" s="1" t="n">
        <v>65571</v>
      </c>
      <c r="H21069" s="1" t="s">
        <v>26684</v>
      </c>
      <c r="I21069" s="1" t="n">
        <v>64808</v>
      </c>
      <c r="J21069" s="1" t="s">
        <v>26685</v>
      </c>
    </row>
    <row r="21070" customFormat="false" ht="15" hidden="false" customHeight="true" outlineLevel="0" collapsed="false">
      <c r="A21070" s="1" t="n">
        <f aca="false">IF(IFERROR((MATCH(G21070,$G$1:$G$12712,0)),0),INDEX($A$1:$A$12712,MATCH(G21070,$G$1:$G$12712,0)),MAX($A$2:$A21069)+1)</f>
        <v>16719</v>
      </c>
      <c r="B21070" s="1" t="e">
        <f aca="false">IF(COUNTIF($G$1:$G$12712,G21070&gt;0),0,INDEX($A$1:$A$12712,MATCH(G21070,$G$1:$G$12712,0)))</f>
        <v>#N/A</v>
      </c>
      <c r="C21070" s="1" t="str">
        <f aca="false">IF(H21070="",F21070,H21070)</f>
        <v>ca - fresno county - juvenile hall</v>
      </c>
      <c r="G21070" s="1" t="n">
        <v>65528</v>
      </c>
      <c r="H21070" s="1" t="s">
        <v>26686</v>
      </c>
      <c r="I21070" s="1" t="n">
        <v>62856</v>
      </c>
      <c r="J21070" s="1" t="s">
        <v>23685</v>
      </c>
    </row>
    <row r="21071" customFormat="false" ht="15" hidden="false" customHeight="true" outlineLevel="0" collapsed="false">
      <c r="A21071" s="1" t="n">
        <f aca="false">IF(IFERROR((MATCH(G21071,$G$1:$G$12712,0)),0),INDEX($A$1:$A$12712,MATCH(G21071,$G$1:$G$12712,0)),MAX($A$2:$A21070)+1)</f>
        <v>16720</v>
      </c>
      <c r="B21071" s="1" t="e">
        <f aca="false">IF(COUNTIF($G$1:$G$12712,G21071&gt;0),0,INDEX($A$1:$A$12712,MATCH(G21071,$G$1:$G$12712,0)))</f>
        <v>#N/A</v>
      </c>
      <c r="C21071" s="1" t="str">
        <f aca="false">IF(H21071="",F21071,H21071)</f>
        <v>gilead sciences la verne rooftop solar</v>
      </c>
      <c r="G21071" s="1" t="n">
        <v>65569</v>
      </c>
      <c r="H21071" s="1" t="s">
        <v>26687</v>
      </c>
      <c r="I21071" s="1" t="n">
        <v>64845</v>
      </c>
      <c r="J21071" s="1" t="s">
        <v>26688</v>
      </c>
    </row>
    <row r="21072" customFormat="false" ht="15" hidden="false" customHeight="true" outlineLevel="0" collapsed="false">
      <c r="A21072" s="1" t="n">
        <f aca="false">IF(IFERROR((MATCH(G21072,$G$1:$G$12712,0)),0),INDEX($A$1:$A$12712,MATCH(G21072,$G$1:$G$12712,0)),MAX($A$2:$A21071)+1)</f>
        <v>16721</v>
      </c>
      <c r="B21072" s="1" t="e">
        <f aca="false">IF(COUNTIF($G$1:$G$12712,G21072&gt;0),0,INDEX($A$1:$A$12712,MATCH(G21072,$G$1:$G$12712,0)))</f>
        <v>#N/A</v>
      </c>
      <c r="C21072" s="1" t="str">
        <f aca="false">IF(H21072="",F21072,H21072)</f>
        <v>western plains wind</v>
      </c>
      <c r="G21072" s="1" t="n">
        <v>65484</v>
      </c>
      <c r="H21072" s="1" t="s">
        <v>26689</v>
      </c>
      <c r="I21072" s="1" t="n">
        <v>64806</v>
      </c>
      <c r="J21072" s="1" t="s">
        <v>26690</v>
      </c>
    </row>
    <row r="21073" customFormat="false" ht="15" hidden="false" customHeight="true" outlineLevel="0" collapsed="false">
      <c r="A21073" s="1" t="n">
        <f aca="false">IF(IFERROR((MATCH(G21073,$G$1:$G$12712,0)),0),INDEX($A$1:$A$12712,MATCH(G21073,$G$1:$G$12712,0)),MAX($A$2:$A21072)+1)</f>
        <v>16722</v>
      </c>
      <c r="B21073" s="1" t="e">
        <f aca="false">IF(COUNTIF($G$1:$G$12712,G21073&gt;0),0,INDEX($A$1:$A$12712,MATCH(G21073,$G$1:$G$12712,0)))</f>
        <v>#N/A</v>
      </c>
      <c r="C21073" s="1" t="str">
        <f aca="false">IF(H21073="",F21073,H21073)</f>
        <v>ca - ventura co ccd - moorpark college</v>
      </c>
      <c r="G21073" s="1" t="n">
        <v>65365</v>
      </c>
      <c r="H21073" s="1" t="s">
        <v>26691</v>
      </c>
      <c r="I21073" s="1" t="n">
        <v>62856</v>
      </c>
      <c r="J21073" s="1" t="s">
        <v>23685</v>
      </c>
    </row>
    <row r="21074" customFormat="false" ht="15" hidden="false" customHeight="true" outlineLevel="0" collapsed="false">
      <c r="A21074" s="1" t="n">
        <f aca="false">IF(IFERROR((MATCH(G21074,$G$1:$G$12712,0)),0),INDEX($A$1:$A$12712,MATCH(G21074,$G$1:$G$12712,0)),MAX($A$2:$A21073)+1)</f>
        <v>16723</v>
      </c>
      <c r="B21074" s="1" t="e">
        <f aca="false">IF(COUNTIF($G$1:$G$12712,G21074&gt;0),0,INDEX($A$1:$A$12712,MATCH(G21074,$G$1:$G$12712,0)))</f>
        <v>#N/A</v>
      </c>
      <c r="C21074" s="1" t="str">
        <f aca="false">IF(H21074="",F21074,H21074)</f>
        <v>ca - amazon - smf6</v>
      </c>
      <c r="G21074" s="1" t="n">
        <v>65616</v>
      </c>
      <c r="H21074" s="1" t="s">
        <v>26692</v>
      </c>
      <c r="I21074" s="1" t="n">
        <v>62856</v>
      </c>
      <c r="J21074" s="1" t="s">
        <v>23685</v>
      </c>
    </row>
    <row r="21075" customFormat="false" ht="15" hidden="false" customHeight="true" outlineLevel="0" collapsed="false">
      <c r="A21075" s="1" t="n">
        <f aca="false">IF(IFERROR((MATCH(G21075,$G$1:$G$12712,0)),0),INDEX($A$1:$A$12712,MATCH(G21075,$G$1:$G$12712,0)),MAX($A$2:$A21074)+1)</f>
        <v>16724</v>
      </c>
      <c r="B21075" s="1" t="e">
        <f aca="false">IF(COUNTIF($G$1:$G$12712,G21075&gt;0),0,INDEX($A$1:$A$12712,MATCH(G21075,$G$1:$G$12712,0)))</f>
        <v>#N/A</v>
      </c>
      <c r="C21075" s="1" t="str">
        <f aca="false">IF(H21075="",F21075,H21075)</f>
        <v>danell bros inc</v>
      </c>
      <c r="G21075" s="1" t="n">
        <v>65364</v>
      </c>
      <c r="H21075" s="1" t="s">
        <v>26693</v>
      </c>
      <c r="I21075" s="1" t="n">
        <v>64698</v>
      </c>
      <c r="J21075" s="1" t="s">
        <v>26694</v>
      </c>
    </row>
    <row r="21076" customFormat="false" ht="15" hidden="false" customHeight="true" outlineLevel="0" collapsed="false">
      <c r="A21076" s="1" t="n">
        <f aca="false">IF(IFERROR((MATCH(G21076,$G$1:$G$12712,0)),0),INDEX($A$1:$A$12712,MATCH(G21076,$G$1:$G$12712,0)),MAX($A$2:$A21075)+1)</f>
        <v>16725</v>
      </c>
      <c r="B21076" s="1" t="e">
        <f aca="false">IF(COUNTIF($G$1:$G$12712,G21076&gt;0),0,INDEX($A$1:$A$12712,MATCH(G21076,$G$1:$G$12712,0)))</f>
        <v>#N/A</v>
      </c>
      <c r="C21076" s="1" t="str">
        <f aca="false">IF(H21076="",F21076,H21076)</f>
        <v>augusta</v>
      </c>
      <c r="G21076" s="1" t="n">
        <v>65533</v>
      </c>
      <c r="H21076" s="1" t="s">
        <v>26695</v>
      </c>
      <c r="I21076" s="1" t="n">
        <v>64849</v>
      </c>
      <c r="J21076" s="1" t="s">
        <v>26696</v>
      </c>
    </row>
    <row r="21077" customFormat="false" ht="15" hidden="false" customHeight="true" outlineLevel="0" collapsed="false">
      <c r="A21077" s="1" t="n">
        <f aca="false">IF(IFERROR((MATCH(G21077,$G$1:$G$12712,0)),0),INDEX($A$1:$A$12712,MATCH(G21077,$G$1:$G$12712,0)),MAX($A$2:$A21076)+1)</f>
        <v>16726</v>
      </c>
      <c r="B21077" s="1" t="e">
        <f aca="false">IF(COUNTIF($G$1:$G$12712,G21077&gt;0),0,INDEX($A$1:$A$12712,MATCH(G21077,$G$1:$G$12712,0)))</f>
        <v>#N/A</v>
      </c>
      <c r="C21077" s="1" t="str">
        <f aca="false">IF(H21077="",F21077,H21077)</f>
        <v>ca-ventura county ccd-ventura college</v>
      </c>
      <c r="G21077" s="1" t="n">
        <v>65527</v>
      </c>
      <c r="H21077" s="1" t="s">
        <v>26697</v>
      </c>
      <c r="I21077" s="1" t="n">
        <v>62856</v>
      </c>
      <c r="J21077" s="1" t="s">
        <v>23685</v>
      </c>
    </row>
    <row r="21078" customFormat="false" ht="15" hidden="false" customHeight="true" outlineLevel="0" collapsed="false">
      <c r="A21078" s="1" t="n">
        <f aca="false">IF(IFERROR((MATCH(G21078,$G$1:$G$12712,0)),0),INDEX($A$1:$A$12712,MATCH(G21078,$G$1:$G$12712,0)),MAX($A$2:$A21077)+1)</f>
        <v>16727</v>
      </c>
      <c r="B21078" s="1" t="e">
        <f aca="false">IF(COUNTIF($G$1:$G$12712,G21078&gt;0),0,INDEX($A$1:$A$12712,MATCH(G21078,$G$1:$G$12712,0)))</f>
        <v>#N/A</v>
      </c>
      <c r="C21078" s="1" t="str">
        <f aca="false">IF(H21078="",F21078,H21078)</f>
        <v>verizon comms garage top solar project</v>
      </c>
      <c r="G21078" s="1" t="n">
        <v>65507</v>
      </c>
      <c r="H21078" s="1" t="s">
        <v>26698</v>
      </c>
      <c r="I21078" s="1" t="n">
        <v>64808</v>
      </c>
      <c r="J21078" s="1" t="s">
        <v>26685</v>
      </c>
    </row>
    <row r="21079" customFormat="false" ht="15" hidden="false" customHeight="true" outlineLevel="0" collapsed="false">
      <c r="A21079" s="1" t="n">
        <f aca="false">IF(IFERROR((MATCH(G21079,$G$1:$G$12712,0)),0),INDEX($A$1:$A$12712,MATCH(G21079,$G$1:$G$12712,0)),MAX($A$2:$A21078)+1)</f>
        <v>16728</v>
      </c>
      <c r="B21079" s="1" t="e">
        <f aca="false">IF(COUNTIF($G$1:$G$12712,G21079&gt;0),0,INDEX($A$1:$A$12712,MATCH(G21079,$G$1:$G$12712,0)))</f>
        <v>#N/A</v>
      </c>
      <c r="C21079" s="1" t="str">
        <f aca="false">IF(H21079="",F21079,H21079)</f>
        <v>google moffett park solar project</v>
      </c>
      <c r="G21079" s="1" t="n">
        <v>65568</v>
      </c>
      <c r="H21079" s="1" t="s">
        <v>26699</v>
      </c>
      <c r="I21079" s="1" t="n">
        <v>64846</v>
      </c>
      <c r="J21079" s="1" t="s">
        <v>26700</v>
      </c>
    </row>
    <row r="21080" customFormat="false" ht="15" hidden="false" customHeight="true" outlineLevel="0" collapsed="false">
      <c r="A21080" s="1" t="n">
        <f aca="false">IF(IFERROR((MATCH(G21080,$G$1:$G$12712,0)),0),INDEX($A$1:$A$12712,MATCH(G21080,$G$1:$G$12712,0)),MAX($A$2:$A21079)+1)</f>
        <v>16729</v>
      </c>
      <c r="B21080" s="1" t="e">
        <f aca="false">IF(COUNTIF($G$1:$G$12712,G21080&gt;0),0,INDEX($A$1:$A$12712,MATCH(G21080,$G$1:$G$12712,0)))</f>
        <v>#N/A</v>
      </c>
      <c r="C21080" s="1" t="str">
        <f aca="false">IF(H21080="",F21080,H21080)</f>
        <v>scs randolph 012175 somerset, llc</v>
      </c>
      <c r="G21080" s="1" t="n">
        <v>65418</v>
      </c>
      <c r="H21080" s="1" t="s">
        <v>26701</v>
      </c>
      <c r="I21080" s="1" t="n">
        <v>61677</v>
      </c>
      <c r="J21080" s="1" t="s">
        <v>23242</v>
      </c>
    </row>
    <row r="21081" customFormat="false" ht="15" hidden="false" customHeight="true" outlineLevel="0" collapsed="false">
      <c r="A21081" s="1" t="n">
        <f aca="false">IF(IFERROR((MATCH(G21081,$G$1:$G$12712,0)),0),INDEX($A$1:$A$12712,MATCH(G21081,$G$1:$G$12712,0)),MAX($A$2:$A21080)+1)</f>
        <v>16730</v>
      </c>
      <c r="B21081" s="1" t="e">
        <f aca="false">IF(COUNTIF($G$1:$G$12712,G21081&gt;0),0,INDEX($A$1:$A$12712,MATCH(G21081,$G$1:$G$12712,0)))</f>
        <v>#N/A</v>
      </c>
      <c r="C21081" s="1" t="str">
        <f aca="false">IF(H21081="",F21081,H21081)</f>
        <v>er sand hill</v>
      </c>
      <c r="G21081" s="1" t="n">
        <v>65619</v>
      </c>
      <c r="H21081" s="1" t="s">
        <v>26702</v>
      </c>
      <c r="I21081" s="1" t="n">
        <v>60025</v>
      </c>
      <c r="J21081" s="1" t="s">
        <v>21020</v>
      </c>
    </row>
    <row r="21082" customFormat="false" ht="15" hidden="false" customHeight="true" outlineLevel="0" collapsed="false">
      <c r="A21082" s="1" t="n">
        <f aca="false">IF(IFERROR((MATCH(G21082,$G$1:$G$12712,0)),0),INDEX($A$1:$A$12712,MATCH(G21082,$G$1:$G$12712,0)),MAX($A$2:$A21081)+1)</f>
        <v>16731</v>
      </c>
      <c r="B21082" s="1" t="e">
        <f aca="false">IF(COUNTIF($G$1:$G$12712,G21082&gt;0),0,INDEX($A$1:$A$12712,MATCH(G21082,$G$1:$G$12712,0)))</f>
        <v>#N/A</v>
      </c>
      <c r="C21082" s="1" t="str">
        <f aca="false">IF(H21082="",F21082,H21082)</f>
        <v>ca-dgs-california men's colony</v>
      </c>
      <c r="G21082" s="1" t="n">
        <v>65523</v>
      </c>
      <c r="H21082" s="1" t="s">
        <v>26703</v>
      </c>
      <c r="I21082" s="1" t="n">
        <v>62856</v>
      </c>
      <c r="J21082" s="1" t="s">
        <v>23685</v>
      </c>
    </row>
    <row r="21083" customFormat="false" ht="15" hidden="false" customHeight="true" outlineLevel="0" collapsed="false">
      <c r="A21083" s="1" t="n">
        <f aca="false">IF(IFERROR((MATCH(G21083,$G$1:$G$12712,0)),0),INDEX($A$1:$A$12712,MATCH(G21083,$G$1:$G$12712,0)),MAX($A$2:$A21082)+1)</f>
        <v>16732</v>
      </c>
      <c r="B21083" s="1" t="e">
        <f aca="false">IF(COUNTIF($G$1:$G$12712,G21083&gt;0),0,INDEX($A$1:$A$12712,MATCH(G21083,$G$1:$G$12712,0)))</f>
        <v>#N/A</v>
      </c>
      <c r="C21083" s="1" t="str">
        <f aca="false">IF(H21083="",F21083,H21083)</f>
        <v>robin nj</v>
      </c>
      <c r="G21083" s="1" t="n">
        <v>65563</v>
      </c>
      <c r="H21083" s="1" t="s">
        <v>26704</v>
      </c>
      <c r="I21083" s="1" t="n">
        <v>60025</v>
      </c>
      <c r="J21083" s="1" t="s">
        <v>21020</v>
      </c>
    </row>
    <row r="21084" customFormat="false" ht="15" hidden="false" customHeight="true" outlineLevel="0" collapsed="false">
      <c r="A21084" s="1" t="n">
        <f aca="false">IF(IFERROR((MATCH(G21084,$G$1:$G$12712,0)),0),INDEX($A$1:$A$12712,MATCH(G21084,$G$1:$G$12712,0)),MAX($A$2:$A21083)+1)</f>
        <v>16733</v>
      </c>
      <c r="B21084" s="1" t="e">
        <f aca="false">IF(COUNTIF($G$1:$G$12712,G21084&gt;0),0,INDEX($A$1:$A$12712,MATCH(G21084,$G$1:$G$12712,0)))</f>
        <v>#N/A</v>
      </c>
      <c r="C21084" s="1" t="str">
        <f aca="false">IF(H21084="",F21084,H21084)</f>
        <v>mackinnon solar</v>
      </c>
      <c r="G21084" s="1" t="n">
        <v>65352</v>
      </c>
      <c r="H21084" s="1" t="s">
        <v>26705</v>
      </c>
      <c r="I21084" s="1" t="n">
        <v>58135</v>
      </c>
      <c r="J21084" s="1" t="s">
        <v>21193</v>
      </c>
    </row>
    <row r="21085" customFormat="false" ht="15" hidden="false" customHeight="true" outlineLevel="0" collapsed="false">
      <c r="A21085" s="1" t="n">
        <f aca="false">IF(IFERROR((MATCH(G21085,$G$1:$G$12712,0)),0),INDEX($A$1:$A$12712,MATCH(G21085,$G$1:$G$12712,0)),MAX($A$2:$A21084)+1)</f>
        <v>16734</v>
      </c>
      <c r="B21085" s="1" t="e">
        <f aca="false">IF(COUNTIF($G$1:$G$12712,G21085&gt;0),0,INDEX($A$1:$A$12712,MATCH(G21085,$G$1:$G$12712,0)))</f>
        <v>#N/A</v>
      </c>
      <c r="C21085" s="1" t="str">
        <f aca="false">IF(H21085="",F21085,H21085)</f>
        <v>gilead oceanside solar project</v>
      </c>
      <c r="G21085" s="1" t="n">
        <v>65408</v>
      </c>
      <c r="H21085" s="1" t="s">
        <v>26706</v>
      </c>
      <c r="I21085" s="1" t="n">
        <v>64754</v>
      </c>
      <c r="J21085" s="1" t="s">
        <v>26707</v>
      </c>
    </row>
    <row r="21086" customFormat="false" ht="15" hidden="false" customHeight="true" outlineLevel="0" collapsed="false">
      <c r="A21086" s="1" t="n">
        <f aca="false">IF(IFERROR((MATCH(G21086,$G$1:$G$12712,0)),0),INDEX($A$1:$A$12712,MATCH(G21086,$G$1:$G$12712,0)),MAX($A$2:$A21085)+1)</f>
        <v>16735</v>
      </c>
      <c r="B21086" s="1" t="e">
        <f aca="false">IF(COUNTIF($G$1:$G$12712,G21086&gt;0),0,INDEX($A$1:$A$12712,MATCH(G21086,$G$1:$G$12712,0)))</f>
        <v>#N/A</v>
      </c>
      <c r="C21086" s="1" t="str">
        <f aca="false">IF(H21086="",F21086,H21086)</f>
        <v>absegami</v>
      </c>
      <c r="G21086" s="1" t="n">
        <v>65622</v>
      </c>
      <c r="H21086" s="1" t="s">
        <v>26708</v>
      </c>
      <c r="I21086" s="1" t="n">
        <v>63466</v>
      </c>
      <c r="J21086" s="1" t="s">
        <v>22995</v>
      </c>
    </row>
    <row r="21087" customFormat="false" ht="15" hidden="false" customHeight="true" outlineLevel="0" collapsed="false">
      <c r="A21087" s="1" t="n">
        <f aca="false">IF(IFERROR((MATCH(G21087,$G$1:$G$12712,0)),0),INDEX($A$1:$A$12712,MATCH(G21087,$G$1:$G$12712,0)),MAX($A$2:$A21086)+1)</f>
        <v>16736</v>
      </c>
      <c r="B21087" s="1" t="e">
        <f aca="false">IF(COUNTIF($G$1:$G$12712,G21087&gt;0),0,INDEX($A$1:$A$12712,MATCH(G21087,$G$1:$G$12712,0)))</f>
        <v>#N/A</v>
      </c>
      <c r="C21087" s="1" t="str">
        <f aca="false">IF(H21087="",F21087,H21087)</f>
        <v>truck stop</v>
      </c>
      <c r="G21087" s="1" t="n">
        <v>65560</v>
      </c>
      <c r="H21087" s="1" t="s">
        <v>26709</v>
      </c>
      <c r="I21087" s="1" t="n">
        <v>64778</v>
      </c>
      <c r="J21087" s="1" t="s">
        <v>26596</v>
      </c>
    </row>
    <row r="21088" customFormat="false" ht="15" hidden="false" customHeight="true" outlineLevel="0" collapsed="false">
      <c r="A21088" s="1" t="n">
        <f aca="false">IF(IFERROR((MATCH(G21088,$G$1:$G$12712,0)),0),INDEX($A$1:$A$12712,MATCH(G21088,$G$1:$G$12712,0)),MAX($A$2:$A21087)+1)</f>
        <v>16737</v>
      </c>
      <c r="B21088" s="1" t="e">
        <f aca="false">IF(COUNTIF($G$1:$G$12712,G21088&gt;0),0,INDEX($A$1:$A$12712,MATCH(G21088,$G$1:$G$12712,0)))</f>
        <v>#N/A</v>
      </c>
      <c r="C21088" s="1" t="str">
        <f aca="false">IF(H21088="",F21088,H21088)</f>
        <v>mo32 csg</v>
      </c>
      <c r="G21088" s="1" t="n">
        <v>65610</v>
      </c>
      <c r="H21088" s="1" t="s">
        <v>26710</v>
      </c>
      <c r="I21088" s="1" t="n">
        <v>64901</v>
      </c>
      <c r="J21088" s="1" t="s">
        <v>26711</v>
      </c>
    </row>
    <row r="21089" customFormat="false" ht="15" hidden="false" customHeight="true" outlineLevel="0" collapsed="false">
      <c r="A21089" s="1" t="n">
        <f aca="false">IF(IFERROR((MATCH(G21089,$G$1:$G$12712,0)),0),INDEX($A$1:$A$12712,MATCH(G21089,$G$1:$G$12712,0)),MAX($A$2:$A21088)+1)</f>
        <v>16738</v>
      </c>
      <c r="B21089" s="1" t="e">
        <f aca="false">IF(COUNTIF($G$1:$G$12712,G21089&gt;0),0,INDEX($A$1:$A$12712,MATCH(G21089,$G$1:$G$12712,0)))</f>
        <v>#N/A</v>
      </c>
      <c r="C21089" s="1" t="str">
        <f aca="false">IF(H21089="",F21089,H21089)</f>
        <v>ca-dgs rfp-pleasant valley state prison</v>
      </c>
      <c r="G21089" s="1" t="n">
        <v>65526</v>
      </c>
      <c r="H21089" s="1" t="s">
        <v>26712</v>
      </c>
      <c r="I21089" s="1" t="n">
        <v>62856</v>
      </c>
      <c r="J21089" s="1" t="s">
        <v>23685</v>
      </c>
    </row>
    <row r="21090" customFormat="false" ht="15" hidden="false" customHeight="true" outlineLevel="0" collapsed="false">
      <c r="A21090" s="1" t="n">
        <f aca="false">IF(IFERROR((MATCH(G21090,$G$1:$G$12712,0)),0),INDEX($A$1:$A$12712,MATCH(G21090,$G$1:$G$12712,0)),MAX($A$2:$A21089)+1)</f>
        <v>16739</v>
      </c>
      <c r="B21090" s="1" t="e">
        <f aca="false">IF(COUNTIF($G$1:$G$12712,G21090&gt;0),0,INDEX($A$1:$A$12712,MATCH(G21090,$G$1:$G$12712,0)))</f>
        <v>#N/A</v>
      </c>
      <c r="C21090" s="1" t="str">
        <f aca="false">IF(H21090="",F21090,H21090)</f>
        <v>md - cs - potomac edison co - ga25 tpe</v>
      </c>
      <c r="G21090" s="1" t="n">
        <v>65339</v>
      </c>
      <c r="H21090" s="1" t="s">
        <v>26713</v>
      </c>
      <c r="I21090" s="1" t="n">
        <v>62856</v>
      </c>
      <c r="J21090" s="1" t="s">
        <v>23685</v>
      </c>
    </row>
    <row r="21091" customFormat="false" ht="15" hidden="false" customHeight="true" outlineLevel="0" collapsed="false">
      <c r="A21091" s="1" t="n">
        <f aca="false">IF(IFERROR((MATCH(G21091,$G$1:$G$12712,0)),0),INDEX($A$1:$A$12712,MATCH(G21091,$G$1:$G$12712,0)),MAX($A$2:$A21090)+1)</f>
        <v>16740</v>
      </c>
      <c r="B21091" s="1" t="e">
        <f aca="false">IF(COUNTIF($G$1:$G$12712,G21091&gt;0),0,INDEX($A$1:$A$12712,MATCH(G21091,$G$1:$G$12712,0)))</f>
        <v>#N/A</v>
      </c>
      <c r="C21091" s="1" t="str">
        <f aca="false">IF(H21091="",F21091,H21091)</f>
        <v>general dynamics</v>
      </c>
      <c r="G21091" s="1" t="n">
        <v>65351</v>
      </c>
      <c r="H21091" s="1" t="s">
        <v>26714</v>
      </c>
      <c r="I21091" s="1" t="n">
        <v>61204</v>
      </c>
      <c r="J21091" s="1" t="s">
        <v>25726</v>
      </c>
    </row>
    <row r="21092" customFormat="false" ht="15" hidden="false" customHeight="true" outlineLevel="0" collapsed="false">
      <c r="A21092" s="1" t="n">
        <f aca="false">IF(IFERROR((MATCH(G21092,$G$1:$G$12712,0)),0),INDEX($A$1:$A$12712,MATCH(G21092,$G$1:$G$12712,0)),MAX($A$2:$A21091)+1)</f>
        <v>16741</v>
      </c>
      <c r="B21092" s="1" t="e">
        <f aca="false">IF(COUNTIF($G$1:$G$12712,G21092&gt;0),0,INDEX($A$1:$A$12712,MATCH(G21092,$G$1:$G$12712,0)))</f>
        <v>#N/A</v>
      </c>
      <c r="C21092" s="1" t="str">
        <f aca="false">IF(H21092="",F21092,H21092)</f>
        <v>klees mill csg</v>
      </c>
      <c r="G21092" s="1" t="n">
        <v>65356</v>
      </c>
      <c r="H21092" s="1" t="s">
        <v>26715</v>
      </c>
      <c r="I21092" s="1" t="n">
        <v>60531</v>
      </c>
      <c r="J21092" s="1" t="s">
        <v>23214</v>
      </c>
    </row>
    <row r="21093" customFormat="false" ht="15" hidden="false" customHeight="true" outlineLevel="0" collapsed="false">
      <c r="A21093" s="1" t="n">
        <f aca="false">IF(IFERROR((MATCH(G21093,$G$1:$G$12712,0)),0),INDEX($A$1:$A$12712,MATCH(G21093,$G$1:$G$12712,0)),MAX($A$2:$A21092)+1)</f>
        <v>16742</v>
      </c>
      <c r="B21093" s="1" t="e">
        <f aca="false">IF(COUNTIF($G$1:$G$12712,G21093&gt;0),0,INDEX($A$1:$A$12712,MATCH(G21093,$G$1:$G$12712,0)))</f>
        <v>#N/A</v>
      </c>
      <c r="C21093" s="1" t="str">
        <f aca="false">IF(H21093="",F21093,H21093)</f>
        <v>oer monarch csg</v>
      </c>
      <c r="G21093" s="1" t="n">
        <v>65357</v>
      </c>
      <c r="H21093" s="1" t="s">
        <v>26716</v>
      </c>
      <c r="I21093" s="1" t="n">
        <v>60531</v>
      </c>
      <c r="J21093" s="1" t="s">
        <v>23214</v>
      </c>
    </row>
    <row r="21094" customFormat="false" ht="15" hidden="false" customHeight="true" outlineLevel="0" collapsed="false">
      <c r="A21094" s="1" t="n">
        <f aca="false">IF(IFERROR((MATCH(G21094,$G$1:$G$12712,0)),0),INDEX($A$1:$A$12712,MATCH(G21094,$G$1:$G$12712,0)),MAX($A$2:$A21093)+1)</f>
        <v>16743</v>
      </c>
      <c r="B21094" s="1" t="e">
        <f aca="false">IF(COUNTIF($G$1:$G$12712,G21094&gt;0),0,INDEX($A$1:$A$12712,MATCH(G21094,$G$1:$G$12712,0)))</f>
        <v>#N/A</v>
      </c>
      <c r="C21094" s="1" t="str">
        <f aca="false">IF(H21094="",F21094,H21094)</f>
        <v>oer patuxent csg</v>
      </c>
      <c r="G21094" s="1" t="n">
        <v>65358</v>
      </c>
      <c r="H21094" s="1" t="s">
        <v>26717</v>
      </c>
      <c r="I21094" s="1" t="n">
        <v>60531</v>
      </c>
      <c r="J21094" s="1" t="s">
        <v>23214</v>
      </c>
    </row>
    <row r="21095" customFormat="false" ht="15" hidden="false" customHeight="true" outlineLevel="0" collapsed="false">
      <c r="A21095" s="1" t="n">
        <f aca="false">IF(IFERROR((MATCH(G21095,$G$1:$G$12712,0)),0),INDEX($A$1:$A$12712,MATCH(G21095,$G$1:$G$12712,0)),MAX($A$2:$A21094)+1)</f>
        <v>16744</v>
      </c>
      <c r="B21095" s="1" t="e">
        <f aca="false">IF(COUNTIF($G$1:$G$12712,G21095&gt;0),0,INDEX($A$1:$A$12712,MATCH(G21095,$G$1:$G$12712,0)))</f>
        <v>#N/A</v>
      </c>
      <c r="C21095" s="1" t="str">
        <f aca="false">IF(H21095="",F21095,H21095)</f>
        <v>shepherds mill csg</v>
      </c>
      <c r="G21095" s="1" t="n">
        <v>65359</v>
      </c>
      <c r="H21095" s="1" t="s">
        <v>26718</v>
      </c>
      <c r="I21095" s="1" t="n">
        <v>60531</v>
      </c>
      <c r="J21095" s="1" t="s">
        <v>23214</v>
      </c>
    </row>
    <row r="21096" customFormat="false" ht="15" hidden="false" customHeight="true" outlineLevel="0" collapsed="false">
      <c r="A21096" s="1" t="n">
        <f aca="false">IF(IFERROR((MATCH(G21096,$G$1:$G$12712,0)),0),INDEX($A$1:$A$12712,MATCH(G21096,$G$1:$G$12712,0)),MAX($A$2:$A21095)+1)</f>
        <v>16745</v>
      </c>
      <c r="B21096" s="1" t="e">
        <f aca="false">IF(COUNTIF($G$1:$G$12712,G21096&gt;0),0,INDEX($A$1:$A$12712,MATCH(G21096,$G$1:$G$12712,0)))</f>
        <v>#N/A</v>
      </c>
      <c r="C21096" s="1" t="str">
        <f aca="false">IF(H21096="",F21096,H21096)</f>
        <v>bodega avenue solar llc</v>
      </c>
      <c r="G21096" s="1" t="n">
        <v>65383</v>
      </c>
      <c r="H21096" s="1" t="s">
        <v>26719</v>
      </c>
      <c r="I21096" s="1" t="n">
        <v>64725</v>
      </c>
      <c r="J21096" s="1" t="s">
        <v>26719</v>
      </c>
    </row>
    <row r="21097" customFormat="false" ht="15" hidden="false" customHeight="true" outlineLevel="0" collapsed="false">
      <c r="A21097" s="1" t="n">
        <f aca="false">IF(IFERROR((MATCH(G21097,$G$1:$G$12712,0)),0),INDEX($A$1:$A$12712,MATCH(G21097,$G$1:$G$12712,0)),MAX($A$2:$A21096)+1)</f>
        <v>16746</v>
      </c>
      <c r="B21097" s="1" t="e">
        <f aca="false">IF(COUNTIF($G$1:$G$12712,G21097&gt;0),0,INDEX($A$1:$A$12712,MATCH(G21097,$G$1:$G$12712,0)))</f>
        <v>#N/A</v>
      </c>
      <c r="C21097" s="1" t="str">
        <f aca="false">IF(H21097="",F21097,H21097)</f>
        <v>beloit solar llc</v>
      </c>
      <c r="G21097" s="1" t="n">
        <v>65391</v>
      </c>
      <c r="H21097" s="1" t="s">
        <v>26720</v>
      </c>
      <c r="I21097" s="1" t="n">
        <v>64743</v>
      </c>
      <c r="J21097" s="1" t="s">
        <v>26721</v>
      </c>
    </row>
    <row r="21098" customFormat="false" ht="15" hidden="false" customHeight="true" outlineLevel="0" collapsed="false">
      <c r="A21098" s="1" t="n">
        <f aca="false">IF(IFERROR((MATCH(G21098,$G$1:$G$12712,0)),0),INDEX($A$1:$A$12712,MATCH(G21098,$G$1:$G$12712,0)),MAX($A$2:$A21097)+1)</f>
        <v>16747</v>
      </c>
      <c r="B21098" s="1" t="e">
        <f aca="false">IF(COUNTIF($G$1:$G$12712,G21098&gt;0),0,INDEX($A$1:$A$12712,MATCH(G21098,$G$1:$G$12712,0)))</f>
        <v>#N/A</v>
      </c>
      <c r="C21098" s="1" t="str">
        <f aca="false">IF(H21098="",F21098,H21098)</f>
        <v>100 lower</v>
      </c>
      <c r="G21098" s="1" t="n">
        <v>65620</v>
      </c>
      <c r="H21098" s="1" t="s">
        <v>26722</v>
      </c>
      <c r="I21098" s="1" t="n">
        <v>63466</v>
      </c>
      <c r="J21098" s="1" t="s">
        <v>22995</v>
      </c>
    </row>
    <row r="21099" customFormat="false" ht="15" hidden="false" customHeight="true" outlineLevel="0" collapsed="false">
      <c r="A21099" s="1" t="n">
        <f aca="false">IF(IFERROR((MATCH(G21099,$G$1:$G$12712,0)),0),INDEX($A$1:$A$12712,MATCH(G21099,$G$1:$G$12712,0)),MAX($A$2:$A21098)+1)</f>
        <v>16748</v>
      </c>
      <c r="B21099" s="1" t="e">
        <f aca="false">IF(COUNTIF($G$1:$G$12712,G21099&gt;0),0,INDEX($A$1:$A$12712,MATCH(G21099,$G$1:$G$12712,0)))</f>
        <v>#N/A</v>
      </c>
      <c r="C21099" s="1" t="str">
        <f aca="false">IF(H21099="",F21099,H21099)</f>
        <v>cec, llc westtown b</v>
      </c>
      <c r="G21099" s="1" t="n">
        <v>65597</v>
      </c>
      <c r="H21099" s="1" t="s">
        <v>26723</v>
      </c>
      <c r="I21099" s="1" t="n">
        <v>62067</v>
      </c>
      <c r="J21099" s="1" t="s">
        <v>23495</v>
      </c>
    </row>
    <row r="21100" customFormat="false" ht="15" hidden="false" customHeight="true" outlineLevel="0" collapsed="false">
      <c r="A21100" s="1" t="n">
        <f aca="false">IF(IFERROR((MATCH(G21100,$G$1:$G$12712,0)),0),INDEX($A$1:$A$12712,MATCH(G21100,$G$1:$G$12712,0)),MAX($A$2:$A21099)+1)</f>
        <v>16749</v>
      </c>
      <c r="B21100" s="1" t="e">
        <f aca="false">IF(COUNTIF($G$1:$G$12712,G21100&gt;0),0,INDEX($A$1:$A$12712,MATCH(G21100,$G$1:$G$12712,0)))</f>
        <v>#N/A</v>
      </c>
      <c r="C21100" s="1" t="str">
        <f aca="false">IF(H21100="",F21100,H21100)</f>
        <v>scs galena 012589 peoria, llc</v>
      </c>
      <c r="G21100" s="1" t="n">
        <v>65415</v>
      </c>
      <c r="H21100" s="1" t="s">
        <v>26724</v>
      </c>
      <c r="I21100" s="1" t="n">
        <v>61677</v>
      </c>
      <c r="J21100" s="1" t="s">
        <v>23242</v>
      </c>
    </row>
    <row r="21101" customFormat="false" ht="15" hidden="false" customHeight="true" outlineLevel="0" collapsed="false">
      <c r="A21101" s="1" t="n">
        <f aca="false">IF(IFERROR((MATCH(G21101,$G$1:$G$12712,0)),0),INDEX($A$1:$A$12712,MATCH(G21101,$G$1:$G$12712,0)),MAX($A$2:$A21100)+1)</f>
        <v>16750</v>
      </c>
      <c r="B21101" s="1" t="e">
        <f aca="false">IF(COUNTIF($G$1:$G$12712,G21101&gt;0),0,INDEX($A$1:$A$12712,MATCH(G21101,$G$1:$G$12712,0)))</f>
        <v>#N/A</v>
      </c>
      <c r="C21101" s="1" t="str">
        <f aca="false">IF(H21101="",F21101,H21101)</f>
        <v>monroe 009452 scs cozad, llc</v>
      </c>
      <c r="G21101" s="1" t="n">
        <v>65416</v>
      </c>
      <c r="H21101" s="1" t="s">
        <v>26725</v>
      </c>
      <c r="I21101" s="1" t="n">
        <v>61677</v>
      </c>
      <c r="J21101" s="1" t="s">
        <v>23242</v>
      </c>
    </row>
    <row r="21102" customFormat="false" ht="15" hidden="false" customHeight="true" outlineLevel="0" collapsed="false">
      <c r="A21102" s="1" t="n">
        <f aca="false">IF(IFERROR((MATCH(G21102,$G$1:$G$12712,0)),0),INDEX($A$1:$A$12712,MATCH(G21102,$G$1:$G$12712,0)),MAX($A$2:$A21101)+1)</f>
        <v>16751</v>
      </c>
      <c r="B21102" s="1" t="e">
        <f aca="false">IF(COUNTIF($G$1:$G$12712,G21102&gt;0),0,INDEX($A$1:$A$12712,MATCH(G21102,$G$1:$G$12712,0)))</f>
        <v>#N/A</v>
      </c>
      <c r="C21102" s="1" t="str">
        <f aca="false">IF(H21102="",F21102,H21102)</f>
        <v>scs county 012631 champaign, llc</v>
      </c>
      <c r="G21102" s="1" t="n">
        <v>65417</v>
      </c>
      <c r="H21102" s="1" t="s">
        <v>26726</v>
      </c>
      <c r="I21102" s="1" t="n">
        <v>61677</v>
      </c>
      <c r="J21102" s="1" t="s">
        <v>23242</v>
      </c>
    </row>
    <row r="21103" customFormat="false" ht="15" hidden="false" customHeight="true" outlineLevel="0" collapsed="false">
      <c r="A21103" s="1" t="n">
        <f aca="false">IF(IFERROR((MATCH(G21103,$G$1:$G$12712,0)),0),INDEX($A$1:$A$12712,MATCH(G21103,$G$1:$G$12712,0)),MAX($A$2:$A21102)+1)</f>
        <v>16752</v>
      </c>
      <c r="B21103" s="1" t="e">
        <f aca="false">IF(COUNTIF($G$1:$G$12712,G21103&gt;0),0,INDEX($A$1:$A$12712,MATCH(G21103,$G$1:$G$12712,0)))</f>
        <v>#N/A</v>
      </c>
      <c r="C21103" s="1" t="str">
        <f aca="false">IF(H21103="",F21103,H21103)</f>
        <v>dartmouth farms solar</v>
      </c>
      <c r="G21103" s="1" t="n">
        <v>65636</v>
      </c>
      <c r="H21103" s="1" t="s">
        <v>26727</v>
      </c>
      <c r="I21103" s="1" t="n">
        <v>64880</v>
      </c>
      <c r="J21103" s="1" t="s">
        <v>26728</v>
      </c>
    </row>
    <row r="21104" customFormat="false" ht="15" hidden="false" customHeight="true" outlineLevel="0" collapsed="false">
      <c r="A21104" s="1" t="n">
        <f aca="false">IF(IFERROR((MATCH(G21104,$G$1:$G$12712,0)),0),INDEX($A$1:$A$12712,MATCH(G21104,$G$1:$G$12712,0)),MAX($A$2:$A21103)+1)</f>
        <v>16753</v>
      </c>
      <c r="B21104" s="1" t="e">
        <f aca="false">IF(COUNTIF($G$1:$G$12712,G21104&gt;0),0,INDEX($A$1:$A$12712,MATCH(G21104,$G$1:$G$12712,0)))</f>
        <v>#N/A</v>
      </c>
      <c r="C21104" s="1" t="str">
        <f aca="false">IF(H21104="",F21104,H21104)</f>
        <v>uss itasca clean energy solar llc</v>
      </c>
      <c r="G21104" s="1" t="n">
        <v>65441</v>
      </c>
      <c r="H21104" s="1" t="s">
        <v>26729</v>
      </c>
      <c r="I21104" s="1" t="n">
        <v>64761</v>
      </c>
      <c r="J21104" s="1" t="s">
        <v>26729</v>
      </c>
    </row>
    <row r="21105" customFormat="false" ht="15" hidden="false" customHeight="true" outlineLevel="0" collapsed="false">
      <c r="A21105" s="1" t="n">
        <f aca="false">IF(IFERROR((MATCH(G21105,$G$1:$G$12712,0)),0),INDEX($A$1:$A$12712,MATCH(G21105,$G$1:$G$12712,0)),MAX($A$2:$A21104)+1)</f>
        <v>16754</v>
      </c>
      <c r="B21105" s="1" t="e">
        <f aca="false">IF(COUNTIF($G$1:$G$12712,G21105&gt;0),0,INDEX($A$1:$A$12712,MATCH(G21105,$G$1:$G$12712,0)))</f>
        <v>#N/A</v>
      </c>
      <c r="C21105" s="1" t="str">
        <f aca="false">IF(H21105="",F21105,H21105)</f>
        <v>wachusett solar</v>
      </c>
      <c r="G21105" s="1" t="n">
        <v>65586</v>
      </c>
      <c r="H21105" s="1" t="s">
        <v>26730</v>
      </c>
      <c r="I21105" s="1" t="n">
        <v>64884</v>
      </c>
      <c r="J21105" s="1" t="s">
        <v>26731</v>
      </c>
    </row>
    <row r="21106" customFormat="false" ht="15" hidden="false" customHeight="true" outlineLevel="0" collapsed="false">
      <c r="A21106" s="1" t="n">
        <f aca="false">IF(IFERROR((MATCH(G21106,$G$1:$G$12712,0)),0),INDEX($A$1:$A$12712,MATCH(G21106,$G$1:$G$12712,0)),MAX($A$2:$A21105)+1)</f>
        <v>16755</v>
      </c>
      <c r="B21106" s="1" t="e">
        <f aca="false">IF(COUNTIF($G$1:$G$12712,G21106&gt;0),0,INDEX($A$1:$A$12712,MATCH(G21106,$G$1:$G$12712,0)))</f>
        <v>#N/A</v>
      </c>
      <c r="C21106" s="1" t="str">
        <f aca="false">IF(H21106="",F21106,H21106)</f>
        <v>kinsley ii landfill solar system</v>
      </c>
      <c r="G21106" s="1" t="n">
        <v>65466</v>
      </c>
      <c r="H21106" s="1" t="s">
        <v>26732</v>
      </c>
      <c r="I21106" s="1" t="n">
        <v>15477</v>
      </c>
      <c r="J21106" s="1" t="s">
        <v>26551</v>
      </c>
    </row>
    <row r="21107" customFormat="false" ht="15" hidden="false" customHeight="true" outlineLevel="0" collapsed="false">
      <c r="A21107" s="1" t="n">
        <f aca="false">IF(IFERROR((MATCH(G21107,$G$1:$G$12712,0)),0),INDEX($A$1:$A$12712,MATCH(G21107,$G$1:$G$12712,0)),MAX($A$2:$A21106)+1)</f>
        <v>16756</v>
      </c>
      <c r="B21107" s="1" t="e">
        <f aca="false">IF(COUNTIF($G$1:$G$12712,G21107&gt;0),0,INDEX($A$1:$A$12712,MATCH(G21107,$G$1:$G$12712,0)))</f>
        <v>#N/A</v>
      </c>
      <c r="C21107" s="1" t="str">
        <f aca="false">IF(H21107="",F21107,H21107)</f>
        <v>mo33 csg</v>
      </c>
      <c r="G21107" s="1" t="n">
        <v>65611</v>
      </c>
      <c r="H21107" s="1" t="s">
        <v>26733</v>
      </c>
      <c r="I21107" s="1" t="n">
        <v>64902</v>
      </c>
      <c r="J21107" s="1" t="s">
        <v>26734</v>
      </c>
    </row>
    <row r="21108" customFormat="false" ht="15" hidden="false" customHeight="true" outlineLevel="0" collapsed="false">
      <c r="A21108" s="1" t="n">
        <f aca="false">IF(IFERROR((MATCH(G21108,$G$1:$G$12712,0)),0),INDEX($A$1:$A$12712,MATCH(G21108,$G$1:$G$12712,0)),MAX($A$2:$A21107)+1)</f>
        <v>16757</v>
      </c>
      <c r="B21108" s="1" t="e">
        <f aca="false">IF(COUNTIF($G$1:$G$12712,G21108&gt;0),0,INDEX($A$1:$A$12712,MATCH(G21108,$G$1:$G$12712,0)))</f>
        <v>#N/A</v>
      </c>
      <c r="C21108" s="1" t="str">
        <f aca="false">IF(H21108="",F21108,H21108)</f>
        <v>mendota rich dev csg</v>
      </c>
      <c r="G21108" s="1" t="n">
        <v>65508</v>
      </c>
      <c r="H21108" s="1" t="s">
        <v>26735</v>
      </c>
      <c r="I21108" s="1" t="n">
        <v>64811</v>
      </c>
      <c r="J21108" s="1" t="s">
        <v>26736</v>
      </c>
    </row>
    <row r="21109" customFormat="false" ht="15" hidden="false" customHeight="true" outlineLevel="0" collapsed="false">
      <c r="A21109" s="1" t="n">
        <f aca="false">IF(IFERROR((MATCH(G21109,$G$1:$G$12712,0)),0),INDEX($A$1:$A$12712,MATCH(G21109,$G$1:$G$12712,0)),MAX($A$2:$A21108)+1)</f>
        <v>16758</v>
      </c>
      <c r="B21109" s="1" t="e">
        <f aca="false">IF(COUNTIF($G$1:$G$12712,G21109&gt;0),0,INDEX($A$1:$A$12712,MATCH(G21109,$G$1:$G$12712,0)))</f>
        <v>#N/A</v>
      </c>
      <c r="C21109" s="1" t="str">
        <f aca="false">IF(H21109="",F21109,H21109)</f>
        <v>md - cs - bge - pr24 tpe</v>
      </c>
      <c r="G21109" s="1" t="n">
        <v>65340</v>
      </c>
      <c r="H21109" s="1" t="s">
        <v>26737</v>
      </c>
      <c r="I21109" s="1" t="n">
        <v>62856</v>
      </c>
      <c r="J21109" s="1" t="s">
        <v>23685</v>
      </c>
    </row>
    <row r="21110" customFormat="false" ht="15" hidden="false" customHeight="true" outlineLevel="0" collapsed="false">
      <c r="A21110" s="1" t="n">
        <f aca="false">IF(IFERROR((MATCH(G21110,$G$1:$G$12712,0)),0),INDEX($A$1:$A$12712,MATCH(G21110,$G$1:$G$12712,0)),MAX($A$2:$A21109)+1)</f>
        <v>16759</v>
      </c>
      <c r="B21110" s="1" t="e">
        <f aca="false">IF(COUNTIF($G$1:$G$12712,G21110&gt;0),0,INDEX($A$1:$A$12712,MATCH(G21110,$G$1:$G$12712,0)))</f>
        <v>#N/A</v>
      </c>
      <c r="C21110" s="1" t="str">
        <f aca="false">IF(H21110="",F21110,H21110)</f>
        <v>richlands solar, llc</v>
      </c>
      <c r="G21110" s="1" t="n">
        <v>65583</v>
      </c>
      <c r="H21110" s="1" t="s">
        <v>26738</v>
      </c>
      <c r="I21110" s="1" t="n">
        <v>64891</v>
      </c>
      <c r="J21110" s="1" t="s">
        <v>26738</v>
      </c>
    </row>
    <row r="21111" customFormat="false" ht="15" hidden="false" customHeight="true" outlineLevel="0" collapsed="false">
      <c r="A21111" s="1" t="n">
        <f aca="false">IF(IFERROR((MATCH(G21111,$G$1:$G$12712,0)),0),INDEX($A$1:$A$12712,MATCH(G21111,$G$1:$G$12712,0)),MAX($A$2:$A21110)+1)</f>
        <v>16760</v>
      </c>
      <c r="B21111" s="1" t="e">
        <f aca="false">IF(COUNTIF($G$1:$G$12712,G21111&gt;0),0,INDEX($A$1:$A$12712,MATCH(G21111,$G$1:$G$12712,0)))</f>
        <v>#N/A</v>
      </c>
      <c r="C21111" s="1" t="str">
        <f aca="false">IF(H21111="",F21111,H21111)</f>
        <v>snowden river csg</v>
      </c>
      <c r="G21111" s="1" t="n">
        <v>65612</v>
      </c>
      <c r="H21111" s="1" t="s">
        <v>26739</v>
      </c>
      <c r="I21111" s="1" t="n">
        <v>64903</v>
      </c>
      <c r="J21111" s="1" t="s">
        <v>26740</v>
      </c>
    </row>
    <row r="21112" customFormat="false" ht="15" hidden="false" customHeight="true" outlineLevel="0" collapsed="false">
      <c r="A21112" s="1" t="n">
        <f aca="false">IF(IFERROR((MATCH(G21112,$G$1:$G$12712,0)),0),INDEX($A$1:$A$12712,MATCH(G21112,$G$1:$G$12712,0)),MAX($A$2:$A21111)+1)</f>
        <v>16761</v>
      </c>
      <c r="B21112" s="1" t="e">
        <f aca="false">IF(COUNTIF($G$1:$G$12712,G21112&gt;0),0,INDEX($A$1:$A$12712,MATCH(G21112,$G$1:$G$12712,0)))</f>
        <v>#N/A</v>
      </c>
      <c r="C21112" s="1" t="str">
        <f aca="false">IF(H21112="",F21112,H21112)</f>
        <v>cruise solar, llc</v>
      </c>
      <c r="G21112" s="1" t="n">
        <v>65584</v>
      </c>
      <c r="H21112" s="1" t="s">
        <v>26741</v>
      </c>
      <c r="I21112" s="1" t="n">
        <v>64890</v>
      </c>
      <c r="J21112" s="1" t="s">
        <v>26741</v>
      </c>
    </row>
    <row r="21113" customFormat="false" ht="15" hidden="false" customHeight="true" outlineLevel="0" collapsed="false">
      <c r="A21113" s="1" t="n">
        <f aca="false">IF(IFERROR((MATCH(G21113,$G$1:$G$12712,0)),0),INDEX($A$1:$A$12712,MATCH(G21113,$G$1:$G$12712,0)),MAX($A$2:$A21112)+1)</f>
        <v>16762</v>
      </c>
      <c r="B21113" s="1" t="e">
        <f aca="false">IF(COUNTIF($G$1:$G$12712,G21113&gt;0),0,INDEX($A$1:$A$12712,MATCH(G21113,$G$1:$G$12712,0)))</f>
        <v>#N/A</v>
      </c>
      <c r="C21113" s="1" t="str">
        <f aca="false">IF(H21113="",F21113,H21113)</f>
        <v>gilcrest sun csg</v>
      </c>
      <c r="G21113" s="1" t="n">
        <v>65609</v>
      </c>
      <c r="H21113" s="1" t="s">
        <v>26742</v>
      </c>
      <c r="I21113" s="1" t="n">
        <v>64899</v>
      </c>
      <c r="J21113" s="1" t="s">
        <v>26743</v>
      </c>
    </row>
    <row r="21114" customFormat="false" ht="15" hidden="false" customHeight="true" outlineLevel="0" collapsed="false">
      <c r="A21114" s="1" t="n">
        <f aca="false">IF(IFERROR((MATCH(G21114,$G$1:$G$12712,0)),0),INDEX($A$1:$A$12712,MATCH(G21114,$G$1:$G$12712,0)),MAX($A$2:$A21113)+1)</f>
        <v>16763</v>
      </c>
      <c r="B21114" s="1" t="e">
        <f aca="false">IF(COUNTIF($G$1:$G$12712,G21114&gt;0),0,INDEX($A$1:$A$12712,MATCH(G21114,$G$1:$G$12712,0)))</f>
        <v>#N/A</v>
      </c>
      <c r="C21114" s="1" t="str">
        <f aca="false">IF(H21114="",F21114,H21114)</f>
        <v>love lane solar</v>
      </c>
      <c r="G21114" s="1" t="n">
        <v>65486</v>
      </c>
      <c r="H21114" s="1" t="s">
        <v>26744</v>
      </c>
      <c r="I21114" s="1" t="n">
        <v>56990</v>
      </c>
      <c r="J21114" s="1" t="s">
        <v>20781</v>
      </c>
    </row>
    <row r="21115" customFormat="false" ht="15" hidden="false" customHeight="true" outlineLevel="0" collapsed="false">
      <c r="A21115" s="1" t="n">
        <f aca="false">IF(IFERROR((MATCH(G21115,$G$1:$G$12712,0)),0),INDEX($A$1:$A$12712,MATCH(G21115,$G$1:$G$12712,0)),MAX($A$2:$A21114)+1)</f>
        <v>16764</v>
      </c>
      <c r="B21115" s="1" t="e">
        <f aca="false">IF(COUNTIF($G$1:$G$12712,G21115&gt;0),0,INDEX($A$1:$A$12712,MATCH(G21115,$G$1:$G$12712,0)))</f>
        <v>#N/A</v>
      </c>
      <c r="C21115" s="1" t="str">
        <f aca="false">IF(H21115="",F21115,H21115)</f>
        <v>lge-ku solar share facility simpsonville</v>
      </c>
      <c r="G21115" s="1" t="n">
        <v>65406</v>
      </c>
      <c r="H21115" s="1" t="s">
        <v>26745</v>
      </c>
      <c r="I21115" s="1" t="n">
        <v>10171</v>
      </c>
      <c r="J21115" s="1" t="s">
        <v>26746</v>
      </c>
    </row>
    <row r="21116" customFormat="false" ht="15" hidden="false" customHeight="true" outlineLevel="0" collapsed="false">
      <c r="A21116" s="1" t="n">
        <f aca="false">IF(IFERROR((MATCH(G21116,$G$1:$G$12712,0)),0),INDEX($A$1:$A$12712,MATCH(G21116,$G$1:$G$12712,0)),MAX($A$2:$A21115)+1)</f>
        <v>16765</v>
      </c>
      <c r="B21116" s="1" t="e">
        <f aca="false">IF(COUNTIF($G$1:$G$12712,G21116&gt;0),0,INDEX($A$1:$A$12712,MATCH(G21116,$G$1:$G$12712,0)))</f>
        <v>#N/A</v>
      </c>
      <c r="C21116" s="1" t="str">
        <f aca="false">IF(H21116="",F21116,H21116)</f>
        <v>cedar creek</v>
      </c>
      <c r="G21116" s="1" t="n">
        <v>65623</v>
      </c>
      <c r="H21116" s="1" t="s">
        <v>26747</v>
      </c>
      <c r="I21116" s="1" t="n">
        <v>63466</v>
      </c>
      <c r="J21116" s="1" t="s">
        <v>22995</v>
      </c>
    </row>
    <row r="21117" customFormat="false" ht="15" hidden="false" customHeight="true" outlineLevel="0" collapsed="false">
      <c r="A21117" s="1" t="n">
        <f aca="false">IF(IFERROR((MATCH(G21117,$G$1:$G$12712,0)),0),INDEX($A$1:$A$12712,MATCH(G21117,$G$1:$G$12712,0)),MAX($A$2:$A21116)+1)</f>
        <v>16766</v>
      </c>
      <c r="B21117" s="1" t="e">
        <f aca="false">IF(COUNTIF($G$1:$G$12712,G21117&gt;0),0,INDEX($A$1:$A$12712,MATCH(G21117,$G$1:$G$12712,0)))</f>
        <v>#N/A</v>
      </c>
      <c r="C21117" s="1" t="str">
        <f aca="false">IF(H21117="",F21117,H21117)</f>
        <v>scs west fairchild 011958 danville, llc</v>
      </c>
      <c r="G21117" s="1" t="n">
        <v>65413</v>
      </c>
      <c r="H21117" s="1" t="s">
        <v>26748</v>
      </c>
      <c r="I21117" s="1" t="n">
        <v>61677</v>
      </c>
      <c r="J21117" s="1" t="s">
        <v>23242</v>
      </c>
    </row>
    <row r="21118" customFormat="false" ht="15" hidden="false" customHeight="true" outlineLevel="0" collapsed="false">
      <c r="A21118" s="1" t="n">
        <f aca="false">IF(IFERROR((MATCH(G21118,$G$1:$G$12712,0)),0),INDEX($A$1:$A$12712,MATCH(G21118,$G$1:$G$12712,0)),MAX($A$2:$A21117)+1)</f>
        <v>16767</v>
      </c>
      <c r="B21118" s="1" t="e">
        <f aca="false">IF(COUNTIF($G$1:$G$12712,G21118&gt;0),0,INDEX($A$1:$A$12712,MATCH(G21118,$G$1:$G$12712,0)))</f>
        <v>#N/A</v>
      </c>
      <c r="C21118" s="1" t="str">
        <f aca="false">IF(H21118="",F21118,H21118)</f>
        <v>ca-dgs- rfp-correctional training fac</v>
      </c>
      <c r="G21118" s="1" t="n">
        <v>65524</v>
      </c>
      <c r="H21118" s="1" t="s">
        <v>26749</v>
      </c>
      <c r="I21118" s="1" t="n">
        <v>62856</v>
      </c>
      <c r="J21118" s="1" t="s">
        <v>23685</v>
      </c>
    </row>
    <row r="21119" customFormat="false" ht="15" hidden="false" customHeight="true" outlineLevel="0" collapsed="false">
      <c r="A21119" s="1" t="n">
        <f aca="false">IF(IFERROR((MATCH(G21119,$G$1:$G$12712,0)),0),INDEX($A$1:$A$12712,MATCH(G21119,$G$1:$G$12712,0)),MAX($A$2:$A21118)+1)</f>
        <v>16768</v>
      </c>
      <c r="B21119" s="1" t="e">
        <f aca="false">IF(COUNTIF($G$1:$G$12712,G21119&gt;0),0,INDEX($A$1:$A$12712,MATCH(G21119,$G$1:$G$12712,0)))</f>
        <v>#N/A</v>
      </c>
      <c r="C21119" s="1" t="str">
        <f aca="false">IF(H21119="",F21119,H21119)</f>
        <v>jb-tobin 2</v>
      </c>
      <c r="G21119" s="1" t="n">
        <v>65613</v>
      </c>
      <c r="H21119" s="1" t="s">
        <v>26750</v>
      </c>
      <c r="I21119" s="1" t="n">
        <v>64904</v>
      </c>
      <c r="J21119" s="1" t="s">
        <v>26751</v>
      </c>
    </row>
    <row r="21120" customFormat="false" ht="15" hidden="false" customHeight="true" outlineLevel="0" collapsed="false">
      <c r="A21120" s="1" t="n">
        <f aca="false">IF(IFERROR((MATCH(G21120,$G$1:$G$12712,0)),0),INDEX($A$1:$A$12712,MATCH(G21120,$G$1:$G$12712,0)),MAX($A$2:$A21119)+1)</f>
        <v>16769</v>
      </c>
      <c r="B21120" s="1" t="e">
        <f aca="false">IF(COUNTIF($G$1:$G$12712,G21120&gt;0),0,INDEX($A$1:$A$12712,MATCH(G21120,$G$1:$G$12712,0)))</f>
        <v>#N/A</v>
      </c>
      <c r="C21120" s="1" t="str">
        <f aca="false">IF(H21120="",F21120,H21120)</f>
        <v>gilead foster city solar project</v>
      </c>
      <c r="G21120" s="1" t="n">
        <v>65409</v>
      </c>
      <c r="H21120" s="1" t="s">
        <v>26752</v>
      </c>
      <c r="I21120" s="1" t="n">
        <v>64755</v>
      </c>
      <c r="J21120" s="1" t="s">
        <v>26753</v>
      </c>
    </row>
    <row r="21121" customFormat="false" ht="15" hidden="false" customHeight="true" outlineLevel="0" collapsed="false">
      <c r="A21121" s="1" t="n">
        <f aca="false">IF(IFERROR((MATCH(G21121,$G$1:$G$12712,0)),0),INDEX($A$1:$A$12712,MATCH(G21121,$G$1:$G$12712,0)),MAX($A$2:$A21120)+1)</f>
        <v>16770</v>
      </c>
      <c r="B21121" s="1" t="e">
        <f aca="false">IF(COUNTIF($G$1:$G$12712,G21121&gt;0),0,INDEX($A$1:$A$12712,MATCH(G21121,$G$1:$G$12712,0)))</f>
        <v>#N/A</v>
      </c>
      <c r="C21121" s="1" t="str">
        <f aca="false">IF(H21121="",F21121,H21121)</f>
        <v>mill pond hydro</v>
      </c>
      <c r="G21121" s="1" t="n">
        <v>65399</v>
      </c>
      <c r="H21121" s="1" t="s">
        <v>26754</v>
      </c>
      <c r="I21121" s="1" t="n">
        <v>64726</v>
      </c>
      <c r="J21121" s="1" t="s">
        <v>26755</v>
      </c>
    </row>
    <row r="21122" customFormat="false" ht="15" hidden="false" customHeight="true" outlineLevel="0" collapsed="false">
      <c r="A21122" s="1" t="n">
        <f aca="false">IF(IFERROR((MATCH(G21122,$G$1:$G$12712,0)),0),INDEX($A$1:$A$12712,MATCH(G21122,$G$1:$G$12712,0)),MAX($A$2:$A21121)+1)</f>
        <v>16771</v>
      </c>
      <c r="B21122" s="1" t="e">
        <f aca="false">IF(COUNTIF($G$1:$G$12712,G21122&gt;0),0,INDEX($A$1:$A$12712,MATCH(G21122,$G$1:$G$12712,0)))</f>
        <v>#N/A</v>
      </c>
      <c r="C21122" s="1" t="str">
        <f aca="false">IF(H21122="",F21122,H21122)</f>
        <v>ca-ventura co ccd-oxnard college canopy</v>
      </c>
      <c r="G21122" s="1" t="n">
        <v>65447</v>
      </c>
      <c r="H21122" s="1" t="s">
        <v>26756</v>
      </c>
      <c r="I21122" s="1" t="n">
        <v>62856</v>
      </c>
      <c r="J21122" s="1" t="s">
        <v>23685</v>
      </c>
    </row>
    <row r="21123" customFormat="false" ht="15" hidden="false" customHeight="true" outlineLevel="0" collapsed="false">
      <c r="A21123" s="1" t="n">
        <f aca="false">IF(IFERROR((MATCH(G21123,$G$1:$G$12712,0)),0),INDEX($A$1:$A$12712,MATCH(G21123,$G$1:$G$12712,0)),MAX($A$2:$A21122)+1)</f>
        <v>16772</v>
      </c>
      <c r="B21123" s="1" t="e">
        <f aca="false">IF(COUNTIF($G$1:$G$12712,G21123&gt;0),0,INDEX($A$1:$A$12712,MATCH(G21123,$G$1:$G$12712,0)))</f>
        <v>#N/A</v>
      </c>
      <c r="C21123" s="1" t="str">
        <f aca="false">IF(H21123="",F21123,H21123)</f>
        <v>green providence wind i, llc</v>
      </c>
      <c r="G21123" s="1" t="n">
        <v>65478</v>
      </c>
      <c r="H21123" s="1" t="s">
        <v>26757</v>
      </c>
      <c r="I21123" s="1" t="n">
        <v>64795</v>
      </c>
      <c r="J21123" s="1" t="s">
        <v>26757</v>
      </c>
    </row>
    <row r="21124" customFormat="false" ht="15" hidden="false" customHeight="true" outlineLevel="0" collapsed="false">
      <c r="A21124" s="1" t="n">
        <f aca="false">IF(IFERROR((MATCH(G21124,$G$1:$G$12712,0)),0),INDEX($A$1:$A$12712,MATCH(G21124,$G$1:$G$12712,0)),MAX($A$2:$A21123)+1)</f>
        <v>16773</v>
      </c>
      <c r="B21124" s="1" t="e">
        <f aca="false">IF(COUNTIF($G$1:$G$12712,G21124&gt;0),0,INDEX($A$1:$A$12712,MATCH(G21124,$G$1:$G$12712,0)))</f>
        <v>#N/A</v>
      </c>
      <c r="C21124" s="1" t="str">
        <f aca="false">IF(H21124="",F21124,H21124)</f>
        <v>herrema dairy</v>
      </c>
      <c r="G21124" s="1" t="n">
        <v>65494</v>
      </c>
      <c r="H21124" s="1" t="s">
        <v>26758</v>
      </c>
      <c r="I21124" s="1" t="n">
        <v>64807</v>
      </c>
      <c r="J21124" s="1" t="s">
        <v>26759</v>
      </c>
    </row>
    <row r="21125" customFormat="false" ht="15" hidden="false" customHeight="true" outlineLevel="0" collapsed="false">
      <c r="A21125" s="1" t="n">
        <f aca="false">IF(IFERROR((MATCH(G21125,$G$1:$G$12712,0)),0),INDEX($A$1:$A$12712,MATCH(G21125,$G$1:$G$12712,0)),MAX($A$2:$A21124)+1)</f>
        <v>16774</v>
      </c>
      <c r="B21125" s="1" t="e">
        <f aca="false">IF(COUNTIF($G$1:$G$12712,G21125&gt;0),0,INDEX($A$1:$A$12712,MATCH(G21125,$G$1:$G$12712,0)))</f>
        <v>#N/A</v>
      </c>
      <c r="C21125" s="1" t="str">
        <f aca="false">IF(H21125="",F21125,H21125)</f>
        <v>gunnison solar</v>
      </c>
      <c r="G21125" s="1" t="n">
        <v>65618</v>
      </c>
      <c r="H21125" s="1" t="s">
        <v>26760</v>
      </c>
      <c r="I21125" s="1" t="n">
        <v>60025</v>
      </c>
      <c r="J21125" s="1" t="s">
        <v>21020</v>
      </c>
    </row>
    <row r="21126" customFormat="false" ht="15" hidden="false" customHeight="true" outlineLevel="0" collapsed="false">
      <c r="A21126" s="1" t="n">
        <f aca="false">IF(IFERROR((MATCH(G21126,$G$1:$G$12712,0)),0),INDEX($A$1:$A$12712,MATCH(G21126,$G$1:$G$12712,0)),MAX($A$2:$A21125)+1)</f>
        <v>16775</v>
      </c>
      <c r="B21126" s="1" t="e">
        <f aca="false">IF(COUNTIF($G$1:$G$12712,G21126&gt;0),0,INDEX($A$1:$A$12712,MATCH(G21126,$G$1:$G$12712,0)))</f>
        <v>#N/A</v>
      </c>
      <c r="C21126" s="1" t="str">
        <f aca="false">IF(H21126="",F21126,H21126)</f>
        <v>garden 2 solar park</v>
      </c>
      <c r="G21126" s="1" t="n">
        <v>65498</v>
      </c>
      <c r="H21126" s="1" t="s">
        <v>26761</v>
      </c>
      <c r="I21126" s="1" t="n">
        <v>64331</v>
      </c>
      <c r="J21126" s="1" t="s">
        <v>26762</v>
      </c>
    </row>
    <row r="21127" customFormat="false" ht="15" hidden="false" customHeight="true" outlineLevel="0" collapsed="false">
      <c r="A21127" s="1" t="n">
        <f aca="false">IF(IFERROR((MATCH(G21127,$G$1:$G$12712,0)),0),INDEX($A$1:$A$12712,MATCH(G21127,$G$1:$G$12712,0)),MAX($A$2:$A21126)+1)</f>
        <v>16776</v>
      </c>
      <c r="B21127" s="1" t="e">
        <f aca="false">IF(COUNTIF($G$1:$G$12712,G21127&gt;0),0,INDEX($A$1:$A$12712,MATCH(G21127,$G$1:$G$12712,0)))</f>
        <v>#N/A</v>
      </c>
      <c r="C21127" s="1" t="str">
        <f aca="false">IF(H21127="",F21127,H21127)</f>
        <v>456 lower</v>
      </c>
      <c r="G21127" s="1" t="n">
        <v>65621</v>
      </c>
      <c r="H21127" s="1" t="s">
        <v>26763</v>
      </c>
      <c r="I21127" s="1" t="n">
        <v>63466</v>
      </c>
      <c r="J21127" s="1" t="s">
        <v>22995</v>
      </c>
    </row>
    <row r="21128" customFormat="false" ht="15" hidden="false" customHeight="true" outlineLevel="0" collapsed="false">
      <c r="A21128" s="1" t="n">
        <f aca="false">IF(IFERROR((MATCH(G21128,$G$1:$G$12712,0)),0),INDEX($A$1:$A$12712,MATCH(G21128,$G$1:$G$12712,0)),MAX($A$2:$A21127)+1)</f>
        <v>16777</v>
      </c>
      <c r="B21128" s="1" t="e">
        <f aca="false">IF(COUNTIF($G$1:$G$12712,G21128&gt;0),0,INDEX($A$1:$A$12712,MATCH(G21128,$G$1:$G$12712,0)))</f>
        <v>#N/A</v>
      </c>
      <c r="C21128" s="1" t="str">
        <f aca="false">IF(H21128="",F21128,H21128)</f>
        <v>calibrant bakersfield llc</v>
      </c>
      <c r="G21128" s="1" t="n">
        <v>65564</v>
      </c>
      <c r="H21128" s="1" t="s">
        <v>26764</v>
      </c>
      <c r="I21128" s="1" t="n">
        <v>64395</v>
      </c>
      <c r="J21128" s="1" t="s">
        <v>26765</v>
      </c>
    </row>
    <row r="21129" customFormat="false" ht="15" hidden="false" customHeight="true" outlineLevel="0" collapsed="false">
      <c r="A21129" s="1" t="n">
        <f aca="false">IF(IFERROR((MATCH(G21129,$G$1:$G$12712,0)),0),INDEX($A$1:$A$12712,MATCH(G21129,$G$1:$G$12712,0)),MAX($A$2:$A21128)+1)</f>
        <v>16778</v>
      </c>
      <c r="B21129" s="1" t="e">
        <f aca="false">IF(COUNTIF($G$1:$G$12712,G21129&gt;0),0,INDEX($A$1:$A$12712,MATCH(G21129,$G$1:$G$12712,0)))</f>
        <v>#N/A</v>
      </c>
      <c r="C21129" s="1" t="str">
        <f aca="false">IF(H21129="",F21129,H21129)</f>
        <v>bbarwa</v>
      </c>
      <c r="G21129" s="1" t="n">
        <v>65617</v>
      </c>
      <c r="H21129" s="1" t="s">
        <v>26766</v>
      </c>
      <c r="I21129" s="1" t="n">
        <v>64872</v>
      </c>
      <c r="J21129" s="1" t="s">
        <v>26767</v>
      </c>
    </row>
    <row r="21130" customFormat="false" ht="15" hidden="false" customHeight="true" outlineLevel="0" collapsed="false">
      <c r="A21130" s="1" t="n">
        <f aca="false">IF(IFERROR((MATCH(G21130,$G$1:$G$12712,0)),0),INDEX($A$1:$A$12712,MATCH(G21130,$G$1:$G$12712,0)),MAX($A$2:$A21129)+1)</f>
        <v>16779</v>
      </c>
      <c r="B21130" s="1" t="e">
        <f aca="false">IF(COUNTIF($G$1:$G$12712,G21130&gt;0),0,INDEX($A$1:$A$12712,MATCH(G21130,$G$1:$G$12712,0)))</f>
        <v>#N/A</v>
      </c>
      <c r="C21130" s="1" t="str">
        <f aca="false">IF(H21130="",F21130,H21130)</f>
        <v>foster solar</v>
      </c>
      <c r="G21130" s="1" t="n">
        <v>65637</v>
      </c>
      <c r="H21130" s="1" t="s">
        <v>26768</v>
      </c>
      <c r="I21130" s="1" t="n">
        <v>64881</v>
      </c>
      <c r="J21130" s="1" t="s">
        <v>26769</v>
      </c>
    </row>
    <row r="21131" customFormat="false" ht="15" hidden="false" customHeight="true" outlineLevel="0" collapsed="false">
      <c r="A21131" s="1" t="n">
        <f aca="false">IF(IFERROR((MATCH(G21131,$G$1:$G$12712,0)),0),INDEX($A$1:$A$12712,MATCH(G21131,$G$1:$G$12712,0)),MAX($A$2:$A21130)+1)</f>
        <v>16780</v>
      </c>
      <c r="B21131" s="1" t="e">
        <f aca="false">IF(COUNTIF($G$1:$G$12712,G21131&gt;0),0,INDEX($A$1:$A$12712,MATCH(G21131,$G$1:$G$12712,0)))</f>
        <v>#N/A</v>
      </c>
      <c r="C21131" s="1" t="str">
        <f aca="false">IF(H21131="",F21131,H21131)</f>
        <v>ca - madera usd - madera south hs</v>
      </c>
      <c r="G21131" s="1" t="n">
        <v>65615</v>
      </c>
      <c r="H21131" s="1" t="s">
        <v>26770</v>
      </c>
      <c r="I21131" s="1" t="n">
        <v>62856</v>
      </c>
      <c r="J21131" s="1" t="s">
        <v>23685</v>
      </c>
    </row>
    <row r="21132" customFormat="false" ht="15" hidden="false" customHeight="true" outlineLevel="0" collapsed="false">
      <c r="A21132" s="1" t="n">
        <f aca="false">IF(IFERROR((MATCH(G21132,$G$1:$G$12712,0)),0),INDEX($A$1:$A$12712,MATCH(G21132,$G$1:$G$12712,0)),MAX($A$2:$A21131)+1)</f>
        <v>16781</v>
      </c>
      <c r="B21132" s="1" t="e">
        <f aca="false">IF(COUNTIF($G$1:$G$12712,G21132&gt;0),0,INDEX($A$1:$A$12712,MATCH(G21132,$G$1:$G$12712,0)))</f>
        <v>#N/A</v>
      </c>
      <c r="C21132" s="1" t="str">
        <f aca="false">IF(H21132="",F21132,H21132)</f>
        <v>madison solar 1 llc</v>
      </c>
      <c r="G21132" s="1" t="n">
        <v>65226</v>
      </c>
      <c r="H21132" s="1" t="s">
        <v>26771</v>
      </c>
      <c r="I21132" s="1" t="n">
        <v>60025</v>
      </c>
      <c r="J21132" s="1" t="s">
        <v>21020</v>
      </c>
    </row>
    <row r="21133" customFormat="false" ht="15" hidden="false" customHeight="true" outlineLevel="0" collapsed="false">
      <c r="A21133" s="1" t="n">
        <f aca="false">IF(IFERROR((MATCH(G21133,$G$1:$G$12712,0)),0),INDEX($A$1:$A$12712,MATCH(G21133,$G$1:$G$12712,0)),MAX($A$2:$A21132)+1)</f>
        <v>16782</v>
      </c>
      <c r="B21133" s="1" t="e">
        <f aca="false">IF(COUNTIF($G$1:$G$12712,G21133&gt;0),0,INDEX($A$1:$A$12712,MATCH(G21133,$G$1:$G$12712,0)))</f>
        <v>#N/A</v>
      </c>
      <c r="C21133" s="1" t="str">
        <f aca="false">IF(H21133="",F21133,H21133)</f>
        <v>garden 1 solar park</v>
      </c>
      <c r="G21133" s="1" t="n">
        <v>65497</v>
      </c>
      <c r="H21133" s="1" t="s">
        <v>26772</v>
      </c>
      <c r="I21133" s="1" t="n">
        <v>64331</v>
      </c>
      <c r="J21133" s="1" t="s">
        <v>26762</v>
      </c>
    </row>
    <row r="21134" customFormat="false" ht="15" hidden="false" customHeight="true" outlineLevel="0" collapsed="false">
      <c r="A21134" s="1" t="n">
        <f aca="false">IF(IFERROR((MATCH(G21134,$G$1:$G$12712,0)),0),INDEX($A$1:$A$12712,MATCH(G21134,$G$1:$G$12712,0)),MAX($A$2:$A21133)+1)</f>
        <v>16783</v>
      </c>
      <c r="B21134" s="1" t="e">
        <f aca="false">IF(COUNTIF($G$1:$G$12712,G21134&gt;0),0,INDEX($A$1:$A$12712,MATCH(G21134,$G$1:$G$12712,0)))</f>
        <v>#N/A</v>
      </c>
      <c r="C21134" s="1" t="str">
        <f aca="false">IF(H21134="",F21134,H21134)</f>
        <v>rancho cordova medical offices</v>
      </c>
      <c r="G21134" s="1" t="n">
        <v>65384</v>
      </c>
      <c r="H21134" s="1" t="s">
        <v>26773</v>
      </c>
      <c r="I21134" s="1" t="n">
        <v>64747</v>
      </c>
      <c r="J21134" s="1" t="s">
        <v>26774</v>
      </c>
    </row>
    <row r="21135" customFormat="false" ht="15" hidden="false" customHeight="true" outlineLevel="0" collapsed="false">
      <c r="A21135" s="1" t="n">
        <f aca="false">IF(IFERROR((MATCH(G21135,$G$1:$G$12712,0)),0),INDEX($A$1:$A$12712,MATCH(G21135,$G$1:$G$12712,0)),MAX($A$2:$A21134)+1)</f>
        <v>16784</v>
      </c>
      <c r="B21135" s="1" t="e">
        <f aca="false">IF(COUNTIF($G$1:$G$12712,G21135&gt;0),0,INDEX($A$1:$A$12712,MATCH(G21135,$G$1:$G$12712,0)))</f>
        <v>#N/A</v>
      </c>
      <c r="C21135" s="1" t="str">
        <f aca="false">IF(H21135="",F21135,H21135)</f>
        <v>highland park borough solar</v>
      </c>
      <c r="G21135" s="1" t="n">
        <v>65468</v>
      </c>
      <c r="H21135" s="1" t="s">
        <v>26775</v>
      </c>
      <c r="I21135" s="1" t="n">
        <v>15477</v>
      </c>
      <c r="J21135" s="1" t="s">
        <v>26551</v>
      </c>
    </row>
    <row r="21136" customFormat="false" ht="15" hidden="false" customHeight="true" outlineLevel="0" collapsed="false">
      <c r="A21136" s="1" t="n">
        <f aca="false">IF(IFERROR((MATCH(G21136,$G$1:$G$12712,0)),0),INDEX($A$1:$A$12712,MATCH(G21136,$G$1:$G$12712,0)),MAX($A$2:$A21135)+1)</f>
        <v>16785</v>
      </c>
      <c r="B21136" s="1" t="e">
        <f aca="false">IF(COUNTIF($G$1:$G$12712,G21136&gt;0),0,INDEX($A$1:$A$12712,MATCH(G21136,$G$1:$G$12712,0)))</f>
        <v>#N/A</v>
      </c>
      <c r="C21136" s="1" t="str">
        <f aca="false">IF(H21136="",F21136,H21136)</f>
        <v>solarclub 15 llc</v>
      </c>
      <c r="G21136" s="1" t="n">
        <v>65449</v>
      </c>
      <c r="H21136" s="1" t="s">
        <v>26776</v>
      </c>
      <c r="I21136" s="1" t="n">
        <v>64769</v>
      </c>
      <c r="J21136" s="1" t="s">
        <v>26776</v>
      </c>
    </row>
    <row r="21137" customFormat="false" ht="15" hidden="false" customHeight="true" outlineLevel="0" collapsed="false">
      <c r="A21137" s="1" t="n">
        <f aca="false">IF(IFERROR((MATCH(G21137,$G$1:$G$12712,0)),0),INDEX($A$1:$A$12712,MATCH(G21137,$G$1:$G$12712,0)),MAX($A$2:$A21136)+1)</f>
        <v>16786</v>
      </c>
      <c r="B21137" s="1" t="e">
        <f aca="false">IF(COUNTIF($G$1:$G$12712,G21137&gt;0),0,INDEX($A$1:$A$12712,MATCH(G21137,$G$1:$G$12712,0)))</f>
        <v>#N/A</v>
      </c>
      <c r="C21137" s="1" t="str">
        <f aca="false">IF(H21137="",F21137,H21137)</f>
        <v>uss wells creek solar llc</v>
      </c>
      <c r="G21137" s="1" t="n">
        <v>65443</v>
      </c>
      <c r="H21137" s="1" t="s">
        <v>26777</v>
      </c>
      <c r="I21137" s="1" t="n">
        <v>64763</v>
      </c>
      <c r="J21137" s="1" t="s">
        <v>26777</v>
      </c>
    </row>
    <row r="21138" customFormat="false" ht="15" hidden="false" customHeight="true" outlineLevel="0" collapsed="false">
      <c r="A21138" s="1" t="n">
        <f aca="false">IF(IFERROR((MATCH(G21138,$G$1:$G$12712,0)),0),INDEX($A$1:$A$12712,MATCH(G21138,$G$1:$G$12712,0)),MAX($A$2:$A21137)+1)</f>
        <v>16787</v>
      </c>
      <c r="B21138" s="1" t="e">
        <f aca="false">IF(COUNTIF($G$1:$G$12712,G21138&gt;0),0,INDEX($A$1:$A$12712,MATCH(G21138,$G$1:$G$12712,0)))</f>
        <v>#N/A</v>
      </c>
      <c r="C21138" s="1" t="str">
        <f aca="false">IF(H21138="",F21138,H21138)</f>
        <v>uss mesa solar llc</v>
      </c>
      <c r="G21138" s="1" t="n">
        <v>65442</v>
      </c>
      <c r="H21138" s="1" t="s">
        <v>26778</v>
      </c>
      <c r="I21138" s="1" t="n">
        <v>64762</v>
      </c>
      <c r="J21138" s="1" t="s">
        <v>26778</v>
      </c>
    </row>
    <row r="21139" customFormat="false" ht="15" hidden="false" customHeight="true" outlineLevel="0" collapsed="false">
      <c r="A21139" s="1" t="n">
        <f aca="false">IF(IFERROR((MATCH(G21139,$G$1:$G$12712,0)),0),INDEX($A$1:$A$12712,MATCH(G21139,$G$1:$G$12712,0)),MAX($A$2:$A21138)+1)</f>
        <v>16788</v>
      </c>
      <c r="B21139" s="1" t="e">
        <f aca="false">IF(COUNTIF($G$1:$G$12712,G21139&gt;0),0,INDEX($A$1:$A$12712,MATCH(G21139,$G$1:$G$12712,0)))</f>
        <v>#N/A</v>
      </c>
      <c r="C21139" s="1" t="str">
        <f aca="false">IF(H21139="",F21139,H21139)</f>
        <v>uss catfish solar llc</v>
      </c>
      <c r="G21139" s="1" t="n">
        <v>65440</v>
      </c>
      <c r="H21139" s="1" t="s">
        <v>26779</v>
      </c>
      <c r="I21139" s="1" t="n">
        <v>64760</v>
      </c>
      <c r="J21139" s="1" t="s">
        <v>26779</v>
      </c>
    </row>
    <row r="21140" customFormat="false" ht="15" hidden="false" customHeight="true" outlineLevel="0" collapsed="false">
      <c r="A21140" s="1" t="n">
        <f aca="false">IF(IFERROR((MATCH(G21140,$G$1:$G$12712,0)),0),INDEX($A$1:$A$12712,MATCH(G21140,$G$1:$G$12712,0)),MAX($A$2:$A21139)+1)</f>
        <v>16789</v>
      </c>
      <c r="B21140" s="1" t="e">
        <f aca="false">IF(COUNTIF($G$1:$G$12712,G21140&gt;0),0,INDEX($A$1:$A$12712,MATCH(G21140,$G$1:$G$12712,0)))</f>
        <v>#N/A</v>
      </c>
      <c r="C21140" s="1" t="str">
        <f aca="false">IF(H21140="",F21140,H21140)</f>
        <v>uss franklin solar llc</v>
      </c>
      <c r="G21140" s="1" t="n">
        <v>65439</v>
      </c>
      <c r="H21140" s="1" t="s">
        <v>26780</v>
      </c>
      <c r="I21140" s="1" t="n">
        <v>64759</v>
      </c>
      <c r="J21140" s="1" t="s">
        <v>26780</v>
      </c>
    </row>
    <row r="21141" customFormat="false" ht="15" hidden="false" customHeight="true" outlineLevel="0" collapsed="false">
      <c r="A21141" s="1" t="n">
        <f aca="false">IF(IFERROR((MATCH(G21141,$G$1:$G$12712,0)),0),INDEX($A$1:$A$12712,MATCH(G21141,$G$1:$G$12712,0)),MAX($A$2:$A21140)+1)</f>
        <v>16790</v>
      </c>
      <c r="B21141" s="1" t="e">
        <f aca="false">IF(COUNTIF($G$1:$G$12712,G21141&gt;0),0,INDEX($A$1:$A$12712,MATCH(G21141,$G$1:$G$12712,0)))</f>
        <v>#N/A</v>
      </c>
      <c r="C21141" s="1" t="str">
        <f aca="false">IF(H21141="",F21141,H21141)</f>
        <v>scs plainfield 011755 naperville, llc</v>
      </c>
      <c r="G21141" s="1" t="n">
        <v>65414</v>
      </c>
      <c r="H21141" s="1" t="s">
        <v>26781</v>
      </c>
      <c r="I21141" s="1" t="n">
        <v>61677</v>
      </c>
      <c r="J21141" s="1" t="s">
        <v>23242</v>
      </c>
    </row>
    <row r="21142" customFormat="false" ht="15" hidden="false" customHeight="true" outlineLevel="0" collapsed="false">
      <c r="A21142" s="1" t="n">
        <f aca="false">IF(IFERROR((MATCH(G21142,$G$1:$G$12712,0)),0),INDEX($A$1:$A$12712,MATCH(G21142,$G$1:$G$12712,0)),MAX($A$2:$A21141)+1)</f>
        <v>16791</v>
      </c>
      <c r="B21142" s="1" t="e">
        <f aca="false">IF(COUNTIF($G$1:$G$12712,G21142&gt;0),0,INDEX($A$1:$A$12712,MATCH(G21142,$G$1:$G$12712,0)))</f>
        <v>#N/A</v>
      </c>
      <c r="C21142" s="1" t="str">
        <f aca="false">IF(H21142="",F21142,H21142)</f>
        <v>airport 009239 scs lexington, llc</v>
      </c>
      <c r="G21142" s="1" t="n">
        <v>65411</v>
      </c>
      <c r="H21142" s="1" t="s">
        <v>26782</v>
      </c>
      <c r="I21142" s="1" t="n">
        <v>61677</v>
      </c>
      <c r="J21142" s="1" t="s">
        <v>23242</v>
      </c>
    </row>
    <row r="21143" customFormat="false" ht="15" hidden="false" customHeight="true" outlineLevel="0" collapsed="false">
      <c r="A21143" s="1" t="n">
        <f aca="false">IF(IFERROR((MATCH(G21143,$G$1:$G$12712,0)),0),INDEX($A$1:$A$12712,MATCH(G21143,$G$1:$G$12712,0)),MAX($A$2:$A21142)+1)</f>
        <v>16792</v>
      </c>
      <c r="B21143" s="1" t="e">
        <f aca="false">IF(COUNTIF($G$1:$G$12712,G21143&gt;0),0,INDEX($A$1:$A$12712,MATCH(G21143,$G$1:$G$12712,0)))</f>
        <v>#N/A</v>
      </c>
      <c r="C21143" s="1" t="str">
        <f aca="false">IF(H21143="",F21143,H21143)</f>
        <v>uss verbena solar llc</v>
      </c>
      <c r="G21143" s="1" t="n">
        <v>65444</v>
      </c>
      <c r="H21143" s="1" t="s">
        <v>26783</v>
      </c>
      <c r="I21143" s="1" t="n">
        <v>64764</v>
      </c>
      <c r="J21143" s="1" t="s">
        <v>26783</v>
      </c>
    </row>
    <row r="21144" customFormat="false" ht="15" hidden="false" customHeight="true" outlineLevel="0" collapsed="false">
      <c r="A21144" s="1" t="n">
        <f aca="false">IF(IFERROR((MATCH(G21144,$G$1:$G$12712,0)),0),INDEX($A$1:$A$12712,MATCH(G21144,$G$1:$G$12712,0)),MAX($A$2:$A21143)+1)</f>
        <v>16793</v>
      </c>
      <c r="B21144" s="1" t="e">
        <f aca="false">IF(COUNTIF($G$1:$G$12712,G21144&gt;0),0,INDEX($A$1:$A$12712,MATCH(G21144,$G$1:$G$12712,0)))</f>
        <v>#N/A</v>
      </c>
      <c r="C21144" s="1" t="str">
        <f aca="false">IF(H21144="",F21144,H21144)</f>
        <v>antioch central utility plant</v>
      </c>
      <c r="G21144" s="1" t="n">
        <v>65404</v>
      </c>
      <c r="H21144" s="1" t="s">
        <v>26784</v>
      </c>
      <c r="I21144" s="1" t="n">
        <v>64750</v>
      </c>
      <c r="J21144" s="1" t="s">
        <v>26785</v>
      </c>
    </row>
    <row r="21145" customFormat="false" ht="15" hidden="false" customHeight="true" outlineLevel="0" collapsed="false">
      <c r="A21145" s="1" t="n">
        <f aca="false">IF(IFERROR((MATCH(G21145,$G$1:$G$12712,0)),0),INDEX($A$1:$A$12712,MATCH(G21145,$G$1:$G$12712,0)),MAX($A$2:$A21144)+1)</f>
        <v>16794</v>
      </c>
      <c r="B21145" s="1" t="e">
        <f aca="false">IF(COUNTIF($G$1:$G$12712,G21145&gt;0),0,INDEX($A$1:$A$12712,MATCH(G21145,$G$1:$G$12712,0)))</f>
        <v>#N/A</v>
      </c>
      <c r="C21145" s="1" t="str">
        <f aca="false">IF(H21145="",F21145,H21145)</f>
        <v>sr jackson ii</v>
      </c>
      <c r="G21145" s="1" t="n">
        <v>65642</v>
      </c>
      <c r="H21145" s="1" t="s">
        <v>26786</v>
      </c>
      <c r="I21145" s="1" t="n">
        <v>64914</v>
      </c>
      <c r="J21145" s="1" t="s">
        <v>26787</v>
      </c>
    </row>
    <row r="21146" customFormat="false" ht="15" hidden="false" customHeight="true" outlineLevel="0" collapsed="false">
      <c r="A21146" s="1" t="n">
        <f aca="false">IF(IFERROR((MATCH(G21146,$G$1:$G$12712,0)),0),INDEX($A$1:$A$12712,MATCH(G21146,$G$1:$G$12712,0)),MAX($A$2:$A21145)+1)</f>
        <v>16795</v>
      </c>
      <c r="B21146" s="1" t="e">
        <f aca="false">IF(COUNTIF($G$1:$G$12712,G21146&gt;0),0,INDEX($A$1:$A$12712,MATCH(G21146,$G$1:$G$12712,0)))</f>
        <v>#N/A</v>
      </c>
      <c r="C21146" s="1" t="str">
        <f aca="false">IF(H21146="",F21146,H21146)</f>
        <v>allie l.l.c.</v>
      </c>
      <c r="G21146" s="1" t="n">
        <v>65381</v>
      </c>
      <c r="H21146" s="1" t="s">
        <v>26788</v>
      </c>
      <c r="I21146" s="1" t="n">
        <v>64722</v>
      </c>
      <c r="J21146" s="1" t="s">
        <v>26788</v>
      </c>
    </row>
    <row r="21147" customFormat="false" ht="15" hidden="false" customHeight="true" outlineLevel="0" collapsed="false">
      <c r="A21147" s="1" t="n">
        <f aca="false">IF(IFERROR((MATCH(G21147,$G$1:$G$12712,0)),0),INDEX($A$1:$A$12712,MATCH(G21147,$G$1:$G$12712,0)),MAX($A$2:$A21146)+1)</f>
        <v>16796</v>
      </c>
      <c r="B21147" s="1" t="e">
        <f aca="false">IF(COUNTIF($G$1:$G$12712,G21147&gt;0),0,INDEX($A$1:$A$12712,MATCH(G21147,$G$1:$G$12712,0)))</f>
        <v>#N/A</v>
      </c>
      <c r="C21147" s="1" t="str">
        <f aca="false">IF(H21147="",F21147,H21147)</f>
        <v>caltech - pasadena wilson ave</v>
      </c>
      <c r="G21147" s="1" t="n">
        <v>65361</v>
      </c>
      <c r="H21147" s="1" t="s">
        <v>26789</v>
      </c>
      <c r="I21147" s="1" t="n">
        <v>57128</v>
      </c>
      <c r="J21147" s="1" t="s">
        <v>21623</v>
      </c>
    </row>
    <row r="21148" customFormat="false" ht="15" hidden="false" customHeight="true" outlineLevel="0" collapsed="false">
      <c r="A21148" s="1" t="n">
        <f aca="false">IF(IFERROR((MATCH(G21148,$G$1:$G$12712,0)),0),INDEX($A$1:$A$12712,MATCH(G21148,$G$1:$G$12712,0)),MAX($A$2:$A21147)+1)</f>
        <v>16797</v>
      </c>
      <c r="B21148" s="1" t="e">
        <f aca="false">IF(COUNTIF($G$1:$G$12712,G21148&gt;0),0,INDEX($A$1:$A$12712,MATCH(G21148,$G$1:$G$12712,0)))</f>
        <v>#N/A</v>
      </c>
      <c r="C21148" s="1" t="str">
        <f aca="false">IF(H21148="",F21148,H21148)</f>
        <v>at&amp;t - san diego trade street</v>
      </c>
      <c r="G21148" s="1" t="n">
        <v>65360</v>
      </c>
      <c r="H21148" s="1" t="s">
        <v>26790</v>
      </c>
      <c r="I21148" s="1" t="n">
        <v>57128</v>
      </c>
      <c r="J21148" s="1" t="s">
        <v>21623</v>
      </c>
    </row>
    <row r="21149" customFormat="false" ht="15" hidden="false" customHeight="true" outlineLevel="0" collapsed="false">
      <c r="A21149" s="1" t="n">
        <f aca="false">IF(IFERROR((MATCH(G21149,$G$1:$G$12712,0)),0),INDEX($A$1:$A$12712,MATCH(G21149,$G$1:$G$12712,0)),MAX($A$2:$A21148)+1)</f>
        <v>16798</v>
      </c>
      <c r="B21149" s="1" t="e">
        <f aca="false">IF(COUNTIF($G$1:$G$12712,G21149&gt;0),0,INDEX($A$1:$A$12712,MATCH(G21149,$G$1:$G$12712,0)))</f>
        <v>#N/A</v>
      </c>
      <c r="C21149" s="1" t="str">
        <f aca="false">IF(H21149="",F21149,H21149)</f>
        <v>mchenry solar</v>
      </c>
      <c r="G21149" s="1" t="n">
        <v>65353</v>
      </c>
      <c r="H21149" s="1" t="s">
        <v>26791</v>
      </c>
      <c r="I21149" s="1" t="n">
        <v>58135</v>
      </c>
      <c r="J21149" s="1" t="s">
        <v>21193</v>
      </c>
    </row>
    <row r="21150" customFormat="false" ht="15" hidden="false" customHeight="true" outlineLevel="0" collapsed="false">
      <c r="A21150" s="1" t="n">
        <f aca="false">IF(IFERROR((MATCH(G21150,$G$1:$G$12712,0)),0),INDEX($A$1:$A$12712,MATCH(G21150,$G$1:$G$12712,0)),MAX($A$2:$A21149)+1)</f>
        <v>16799</v>
      </c>
      <c r="B21150" s="1" t="e">
        <f aca="false">IF(COUNTIF($G$1:$G$12712,G21150&gt;0),0,INDEX($A$1:$A$12712,MATCH(G21150,$G$1:$G$12712,0)))</f>
        <v>#N/A</v>
      </c>
      <c r="C21150" s="1" t="str">
        <f aca="false">IF(H21150="",F21150,H21150)</f>
        <v>mn csg 2019-38 llc</v>
      </c>
      <c r="G21150" s="1" t="n">
        <v>65632</v>
      </c>
      <c r="H21150" s="1" t="s">
        <v>26792</v>
      </c>
      <c r="I21150" s="1" t="n">
        <v>64900</v>
      </c>
      <c r="J21150" s="1" t="s">
        <v>26792</v>
      </c>
    </row>
    <row r="21151" customFormat="false" ht="15" hidden="false" customHeight="true" outlineLevel="0" collapsed="false">
      <c r="A21151" s="1" t="n">
        <f aca="false">IF(IFERROR((MATCH(G21151,$G$1:$G$12712,0)),0),INDEX($A$1:$A$12712,MATCH(G21151,$G$1:$G$12712,0)),MAX($A$2:$A21150)+1)</f>
        <v>16800</v>
      </c>
      <c r="B21151" s="1" t="e">
        <f aca="false">IF(COUNTIF($G$1:$G$12712,G21151&gt;0),0,INDEX($A$1:$A$12712,MATCH(G21151,$G$1:$G$12712,0)))</f>
        <v>#N/A</v>
      </c>
      <c r="C21151" s="1" t="str">
        <f aca="false">IF(H21151="",F21151,H21151)</f>
        <v>brockelman road solar 2</v>
      </c>
      <c r="G21151" s="1" t="n">
        <v>65650</v>
      </c>
      <c r="H21151" s="1" t="s">
        <v>26793</v>
      </c>
      <c r="I21151" s="1" t="n">
        <v>64889</v>
      </c>
      <c r="J21151" s="1" t="s">
        <v>26794</v>
      </c>
    </row>
    <row r="21152" customFormat="false" ht="15" hidden="false" customHeight="true" outlineLevel="0" collapsed="false">
      <c r="A21152" s="1" t="n">
        <f aca="false">IF(IFERROR((MATCH(G21152,$G$1:$G$12712,0)),0),INDEX($A$1:$A$12712,MATCH(G21152,$G$1:$G$12712,0)),MAX($A$2:$A21151)+1)</f>
        <v>16801</v>
      </c>
      <c r="B21152" s="1" t="e">
        <f aca="false">IF(COUNTIF($G$1:$G$12712,G21152&gt;0),0,INDEX($A$1:$A$12712,MATCH(G21152,$G$1:$G$12712,0)))</f>
        <v>#N/A</v>
      </c>
      <c r="C21152" s="1" t="str">
        <f aca="false">IF(H21152="",F21152,H21152)</f>
        <v>solarclub 10 llc</v>
      </c>
      <c r="G21152" s="1" t="n">
        <v>65448</v>
      </c>
      <c r="H21152" s="1" t="s">
        <v>26795</v>
      </c>
      <c r="I21152" s="1" t="n">
        <v>64774</v>
      </c>
      <c r="J21152" s="1" t="s">
        <v>26795</v>
      </c>
    </row>
    <row r="21153" customFormat="false" ht="15" hidden="false" customHeight="true" outlineLevel="0" collapsed="false">
      <c r="A21153" s="1" t="n">
        <f aca="false">IF(IFERROR((MATCH(G21153,$G$1:$G$12712,0)),0),INDEX($A$1:$A$12712,MATCH(G21153,$G$1:$G$12712,0)),MAX($A$2:$A21152)+1)</f>
        <v>16802</v>
      </c>
      <c r="B21153" s="1" t="e">
        <f aca="false">IF(COUNTIF($G$1:$G$12712,G21153&gt;0),0,INDEX($A$1:$A$12712,MATCH(G21153,$G$1:$G$12712,0)))</f>
        <v>#N/A</v>
      </c>
      <c r="C21153" s="1" t="str">
        <f aca="false">IF(H21153="",F21153,H21153)</f>
        <v>ny - panynj - laguardia - rooftop</v>
      </c>
      <c r="G21153" s="1" t="n">
        <v>65450</v>
      </c>
      <c r="H21153" s="1" t="s">
        <v>26796</v>
      </c>
      <c r="I21153" s="1" t="n">
        <v>62856</v>
      </c>
      <c r="J21153" s="1" t="s">
        <v>23685</v>
      </c>
    </row>
    <row r="21154" customFormat="false" ht="15" hidden="false" customHeight="true" outlineLevel="0" collapsed="false">
      <c r="A21154" s="1" t="n">
        <f aca="false">IF(IFERROR((MATCH(G21154,$G$1:$G$12712,0)),0),INDEX($A$1:$A$12712,MATCH(G21154,$G$1:$G$12712,0)),MAX($A$2:$A21153)+1)</f>
        <v>16803</v>
      </c>
      <c r="B21154" s="1" t="e">
        <f aca="false">IF(COUNTIF($G$1:$G$12712,G21154&gt;0),0,INDEX($A$1:$A$12712,MATCH(G21154,$G$1:$G$12712,0)))</f>
        <v>#N/A</v>
      </c>
      <c r="C21154" s="1" t="str">
        <f aca="false">IF(H21154="",F21154,H21154)</f>
        <v>solarclub 20 llc</v>
      </c>
      <c r="G21154" s="1" t="n">
        <v>65451</v>
      </c>
      <c r="H21154" s="1" t="s">
        <v>26797</v>
      </c>
      <c r="I21154" s="1" t="n">
        <v>64770</v>
      </c>
      <c r="J21154" s="1" t="s">
        <v>26797</v>
      </c>
    </row>
    <row r="21155" customFormat="false" ht="15" hidden="false" customHeight="true" outlineLevel="0" collapsed="false">
      <c r="A21155" s="1" t="n">
        <f aca="false">IF(IFERROR((MATCH(G21155,$G$1:$G$12712,0)),0),INDEX($A$1:$A$12712,MATCH(G21155,$G$1:$G$12712,0)),MAX($A$2:$A21154)+1)</f>
        <v>16804</v>
      </c>
      <c r="B21155" s="1" t="e">
        <f aca="false">IF(COUNTIF($G$1:$G$12712,G21155&gt;0),0,INDEX($A$1:$A$12712,MATCH(G21155,$G$1:$G$12712,0)))</f>
        <v>#N/A</v>
      </c>
      <c r="C21155" s="1" t="str">
        <f aca="false">IF(H21155="",F21155,H21155)</f>
        <v>solarclub 23 llc</v>
      </c>
      <c r="G21155" s="1" t="n">
        <v>65452</v>
      </c>
      <c r="H21155" s="1" t="s">
        <v>26798</v>
      </c>
      <c r="I21155" s="1" t="n">
        <v>64771</v>
      </c>
      <c r="J21155" s="1" t="s">
        <v>26798</v>
      </c>
    </row>
    <row r="21156" customFormat="false" ht="15" hidden="false" customHeight="true" outlineLevel="0" collapsed="false">
      <c r="A21156" s="1" t="n">
        <f aca="false">IF(IFERROR((MATCH(G21156,$G$1:$G$12712,0)),0),INDEX($A$1:$A$12712,MATCH(G21156,$G$1:$G$12712,0)),MAX($A$2:$A21155)+1)</f>
        <v>16805</v>
      </c>
      <c r="B21156" s="1" t="e">
        <f aca="false">IF(COUNTIF($G$1:$G$12712,G21156&gt;0),0,INDEX($A$1:$A$12712,MATCH(G21156,$G$1:$G$12712,0)))</f>
        <v>#N/A</v>
      </c>
      <c r="C21156" s="1" t="str">
        <f aca="false">IF(H21156="",F21156,H21156)</f>
        <v>solarclub 28 llc</v>
      </c>
      <c r="G21156" s="1" t="n">
        <v>65453</v>
      </c>
      <c r="H21156" s="1" t="s">
        <v>26799</v>
      </c>
      <c r="I21156" s="1" t="n">
        <v>64772</v>
      </c>
      <c r="J21156" s="1" t="s">
        <v>26799</v>
      </c>
    </row>
    <row r="21157" customFormat="false" ht="15" hidden="false" customHeight="true" outlineLevel="0" collapsed="false">
      <c r="A21157" s="1" t="n">
        <f aca="false">IF(IFERROR((MATCH(G21157,$G$1:$G$12712,0)),0),INDEX($A$1:$A$12712,MATCH(G21157,$G$1:$G$12712,0)),MAX($A$2:$A21156)+1)</f>
        <v>16806</v>
      </c>
      <c r="B21157" s="1" t="e">
        <f aca="false">IF(COUNTIF($G$1:$G$12712,G21157&gt;0),0,INDEX($A$1:$A$12712,MATCH(G21157,$G$1:$G$12712,0)))</f>
        <v>#N/A</v>
      </c>
      <c r="C21157" s="1" t="str">
        <f aca="false">IF(H21157="",F21157,H21157)</f>
        <v>solarclub 35 llc</v>
      </c>
      <c r="G21157" s="1" t="n">
        <v>65455</v>
      </c>
      <c r="H21157" s="1" t="s">
        <v>26800</v>
      </c>
      <c r="I21157" s="1" t="n">
        <v>64773</v>
      </c>
      <c r="J21157" s="1" t="s">
        <v>26800</v>
      </c>
    </row>
    <row r="21158" customFormat="false" ht="15" hidden="false" customHeight="true" outlineLevel="0" collapsed="false">
      <c r="A21158" s="1" t="n">
        <f aca="false">IF(IFERROR((MATCH(G21158,$G$1:$G$12712,0)),0),INDEX($A$1:$A$12712,MATCH(G21158,$G$1:$G$12712,0)),MAX($A$2:$A21157)+1)</f>
        <v>16807</v>
      </c>
      <c r="B21158" s="1" t="e">
        <f aca="false">IF(COUNTIF($G$1:$G$12712,G21158&gt;0),0,INDEX($A$1:$A$12712,MATCH(G21158,$G$1:$G$12712,0)))</f>
        <v>#N/A</v>
      </c>
      <c r="C21158" s="1" t="str">
        <f aca="false">IF(H21158="",F21158,H21158)</f>
        <v>bear grove solar</v>
      </c>
      <c r="G21158" s="1" t="n">
        <v>65514</v>
      </c>
      <c r="H21158" s="1" t="s">
        <v>26801</v>
      </c>
      <c r="I21158" s="1" t="n">
        <v>64838</v>
      </c>
      <c r="J21158" s="1" t="s">
        <v>26802</v>
      </c>
    </row>
    <row r="21159" customFormat="false" ht="15" hidden="false" customHeight="true" outlineLevel="0" collapsed="false">
      <c r="A21159" s="1" t="n">
        <f aca="false">IF(IFERROR((MATCH(G21159,$G$1:$G$12712,0)),0),INDEX($A$1:$A$12712,MATCH(G21159,$G$1:$G$12712,0)),MAX($A$2:$A21158)+1)</f>
        <v>16808</v>
      </c>
      <c r="B21159" s="1" t="e">
        <f aca="false">IF(COUNTIF($G$1:$G$12712,G21159&gt;0),0,INDEX($A$1:$A$12712,MATCH(G21159,$G$1:$G$12712,0)))</f>
        <v>#N/A</v>
      </c>
      <c r="C21159" s="1" t="str">
        <f aca="false">IF(H21159="",F21159,H21159)</f>
        <v>dodge renewables 1</v>
      </c>
      <c r="G21159" s="1" t="n">
        <v>65515</v>
      </c>
      <c r="H21159" s="1" t="s">
        <v>26803</v>
      </c>
      <c r="I21159" s="1" t="n">
        <v>64839</v>
      </c>
      <c r="J21159" s="1" t="s">
        <v>26804</v>
      </c>
    </row>
    <row r="21160" customFormat="false" ht="15" hidden="false" customHeight="true" outlineLevel="0" collapsed="false">
      <c r="A21160" s="1" t="n">
        <f aca="false">IF(IFERROR((MATCH(G21160,$G$1:$G$12712,0)),0),INDEX($A$1:$A$12712,MATCH(G21160,$G$1:$G$12712,0)),MAX($A$2:$A21159)+1)</f>
        <v>16809</v>
      </c>
      <c r="B21160" s="1" t="e">
        <f aca="false">IF(COUNTIF($G$1:$G$12712,G21160&gt;0),0,INDEX($A$1:$A$12712,MATCH(G21160,$G$1:$G$12712,0)))</f>
        <v>#N/A</v>
      </c>
      <c r="C21160" s="1" t="str">
        <f aca="false">IF(H21160="",F21160,H21160)</f>
        <v>dodge renewables 2</v>
      </c>
      <c r="G21160" s="1" t="n">
        <v>65516</v>
      </c>
      <c r="H21160" s="1" t="s">
        <v>26805</v>
      </c>
      <c r="I21160" s="1" t="n">
        <v>64840</v>
      </c>
      <c r="J21160" s="1" t="s">
        <v>26806</v>
      </c>
    </row>
    <row r="21161" customFormat="false" ht="15" hidden="false" customHeight="true" outlineLevel="0" collapsed="false">
      <c r="A21161" s="1" t="n">
        <f aca="false">IF(IFERROR((MATCH(G21161,$G$1:$G$12712,0)),0),INDEX($A$1:$A$12712,MATCH(G21161,$G$1:$G$12712,0)),MAX($A$2:$A21160)+1)</f>
        <v>16810</v>
      </c>
      <c r="B21161" s="1" t="e">
        <f aca="false">IF(COUNTIF($G$1:$G$12712,G21161&gt;0),0,INDEX($A$1:$A$12712,MATCH(G21161,$G$1:$G$12712,0)))</f>
        <v>#N/A</v>
      </c>
      <c r="C21161" s="1" t="str">
        <f aca="false">IF(H21161="",F21161,H21161)</f>
        <v>nolan</v>
      </c>
      <c r="G21161" s="1" t="n">
        <v>65559</v>
      </c>
      <c r="H21161" s="1" t="s">
        <v>26807</v>
      </c>
      <c r="I21161" s="1" t="n">
        <v>64778</v>
      </c>
      <c r="J21161" s="1" t="s">
        <v>26596</v>
      </c>
    </row>
    <row r="21162" customFormat="false" ht="15" hidden="false" customHeight="true" outlineLevel="0" collapsed="false">
      <c r="A21162" s="1" t="n">
        <f aca="false">IF(IFERROR((MATCH(G21162,$G$1:$G$12712,0)),0),INDEX($A$1:$A$12712,MATCH(G21162,$G$1:$G$12712,0)),MAX($A$2:$A21161)+1)</f>
        <v>16811</v>
      </c>
      <c r="B21162" s="1" t="e">
        <f aca="false">IF(COUNTIF($G$1:$G$12712,G21162&gt;0),0,INDEX($A$1:$A$12712,MATCH(G21162,$G$1:$G$12712,0)))</f>
        <v>#N/A</v>
      </c>
      <c r="C21162" s="1" t="str">
        <f aca="false">IF(H21162="",F21162,H21162)</f>
        <v>whatley renewables</v>
      </c>
      <c r="G21162" s="1" t="n">
        <v>65585</v>
      </c>
      <c r="H21162" s="1" t="s">
        <v>26808</v>
      </c>
      <c r="I21162" s="1" t="n">
        <v>64883</v>
      </c>
      <c r="J21162" s="1" t="s">
        <v>26809</v>
      </c>
    </row>
    <row r="21163" customFormat="false" ht="15" hidden="false" customHeight="true" outlineLevel="0" collapsed="false">
      <c r="A21163" s="1" t="n">
        <f aca="false">IF(IFERROR((MATCH(G21163,$G$1:$G$12712,0)),0),INDEX($A$1:$A$12712,MATCH(G21163,$G$1:$G$12712,0)),MAX($A$2:$A21162)+1)</f>
        <v>16812</v>
      </c>
      <c r="B21163" s="1" t="e">
        <f aca="false">IF(COUNTIF($G$1:$G$12712,G21163&gt;0),0,INDEX($A$1:$A$12712,MATCH(G21163,$G$1:$G$12712,0)))</f>
        <v>#N/A</v>
      </c>
      <c r="C21163" s="1" t="str">
        <f aca="false">IF(H21163="",F21163,H21163)</f>
        <v>hormel csg solar</v>
      </c>
      <c r="G21163" s="1" t="n">
        <v>65595</v>
      </c>
      <c r="H21163" s="1" t="s">
        <v>26810</v>
      </c>
      <c r="I21163" s="1" t="n">
        <v>64083</v>
      </c>
      <c r="J21163" s="1" t="s">
        <v>25392</v>
      </c>
    </row>
    <row r="21164" customFormat="false" ht="15" hidden="false" customHeight="true" outlineLevel="0" collapsed="false">
      <c r="A21164" s="1" t="n">
        <f aca="false">IF(IFERROR((MATCH(G21164,$G$1:$G$12712,0)),0),INDEX($A$1:$A$12712,MATCH(G21164,$G$1:$G$12712,0)),MAX($A$2:$A21163)+1)</f>
        <v>16813</v>
      </c>
      <c r="B21164" s="1" t="e">
        <f aca="false">IF(COUNTIF($G$1:$G$12712,G21164&gt;0),0,INDEX($A$1:$A$12712,MATCH(G21164,$G$1:$G$12712,0)))</f>
        <v>#N/A</v>
      </c>
      <c r="C21164" s="1" t="str">
        <f aca="false">IF(H21164="",F21164,H21164)</f>
        <v>lipa rothco phase 2 ronkonkoma</v>
      </c>
      <c r="G21164" s="1" t="n">
        <v>65603</v>
      </c>
      <c r="H21164" s="1" t="s">
        <v>26811</v>
      </c>
      <c r="I21164" s="1" t="n">
        <v>62067</v>
      </c>
      <c r="J21164" s="1" t="s">
        <v>23495</v>
      </c>
    </row>
    <row r="21165" customFormat="false" ht="15" hidden="false" customHeight="true" outlineLevel="0" collapsed="false">
      <c r="A21165" s="1" t="n">
        <f aca="false">IF(IFERROR((MATCH(G21165,$G$1:$G$12712,0)),0),INDEX($A$1:$A$12712,MATCH(G21165,$G$1:$G$12712,0)),MAX($A$2:$A21164)+1)</f>
        <v>16814</v>
      </c>
      <c r="B21165" s="1" t="e">
        <f aca="false">IF(COUNTIF($G$1:$G$12712,G21165&gt;0),0,INDEX($A$1:$A$12712,MATCH(G21165,$G$1:$G$12712,0)))</f>
        <v>#N/A</v>
      </c>
      <c r="C21165" s="1" t="str">
        <f aca="false">IF(H21165="",F21165,H21165)</f>
        <v>preferred freezer elizabeth</v>
      </c>
      <c r="G21165" s="1" t="n">
        <v>65606</v>
      </c>
      <c r="H21165" s="1" t="s">
        <v>26812</v>
      </c>
      <c r="I21165" s="1" t="n">
        <v>62067</v>
      </c>
      <c r="J21165" s="1" t="s">
        <v>23495</v>
      </c>
    </row>
    <row r="21166" customFormat="false" ht="15" hidden="false" customHeight="true" outlineLevel="0" collapsed="false">
      <c r="A21166" s="1" t="n">
        <f aca="false">IF(IFERROR((MATCH(G21166,$G$1:$G$12712,0)),0),INDEX($A$1:$A$12712,MATCH(G21166,$G$1:$G$12712,0)),MAX($A$2:$A21165)+1)</f>
        <v>16815</v>
      </c>
      <c r="B21166" s="1" t="e">
        <f aca="false">IF(COUNTIF($G$1:$G$12712,G21166&gt;0),0,INDEX($A$1:$A$12712,MATCH(G21166,$G$1:$G$12712,0)))</f>
        <v>#N/A</v>
      </c>
      <c r="C21166" s="1" t="str">
        <f aca="false">IF(H21166="",F21166,H21166)</f>
        <v>lipa clare rose melville</v>
      </c>
      <c r="G21166" s="1" t="n">
        <v>65602</v>
      </c>
      <c r="H21166" s="1" t="s">
        <v>26813</v>
      </c>
      <c r="I21166" s="1" t="n">
        <v>62067</v>
      </c>
      <c r="J21166" s="1" t="s">
        <v>23495</v>
      </c>
    </row>
    <row r="21167" customFormat="false" ht="15" hidden="false" customHeight="true" outlineLevel="0" collapsed="false">
      <c r="A21167" s="1" t="n">
        <f aca="false">IF(IFERROR((MATCH(G21167,$G$1:$G$12712,0)),0),INDEX($A$1:$A$12712,MATCH(G21167,$G$1:$G$12712,0)),MAX($A$2:$A21166)+1)</f>
        <v>16816</v>
      </c>
      <c r="B21167" s="1" t="e">
        <f aca="false">IF(COUNTIF($G$1:$G$12712,G21167&gt;0),0,INDEX($A$1:$A$12712,MATCH(G21167,$G$1:$G$12712,0)))</f>
        <v>#N/A</v>
      </c>
      <c r="C21167" s="1" t="str">
        <f aca="false">IF(H21167="",F21167,H21167)</f>
        <v>sysco sacramento</v>
      </c>
      <c r="G21167" s="1" t="n">
        <v>65607</v>
      </c>
      <c r="H21167" s="1" t="s">
        <v>26814</v>
      </c>
      <c r="I21167" s="1" t="n">
        <v>62067</v>
      </c>
      <c r="J21167" s="1" t="s">
        <v>23495</v>
      </c>
    </row>
    <row r="21168" customFormat="false" ht="15" hidden="false" customHeight="true" outlineLevel="0" collapsed="false">
      <c r="A21168" s="1" t="n">
        <f aca="false">IF(IFERROR((MATCH(G21168,$G$1:$G$12712,0)),0),INDEX($A$1:$A$12712,MATCH(G21168,$G$1:$G$12712,0)),MAX($A$2:$A21167)+1)</f>
        <v>16817</v>
      </c>
      <c r="B21168" s="1" t="e">
        <f aca="false">IF(COUNTIF($G$1:$G$12712,G21168&gt;0),0,INDEX($A$1:$A$12712,MATCH(G21168,$G$1:$G$12712,0)))</f>
        <v>#N/A</v>
      </c>
      <c r="C21168" s="1" t="str">
        <f aca="false">IF(H21168="",F21168,H21168)</f>
        <v>humidor storage i</v>
      </c>
      <c r="G21168" s="1" t="n">
        <v>65703</v>
      </c>
      <c r="H21168" s="1" t="s">
        <v>26815</v>
      </c>
      <c r="I21168" s="1" t="n">
        <v>64970</v>
      </c>
      <c r="J21168" s="1" t="s">
        <v>26816</v>
      </c>
      <c r="K21168" s="1" t="s">
        <v>26817</v>
      </c>
      <c r="M21168" s="5"/>
    </row>
    <row r="21169" customFormat="false" ht="15" hidden="false" customHeight="true" outlineLevel="0" collapsed="false">
      <c r="A21169" s="1" t="n">
        <f aca="false">IF(IFERROR((MATCH(G21169,$G$1:$G$12712,0)),0),INDEX($A$1:$A$12712,MATCH(G21169,$G$1:$G$12712,0)),MAX($A$2:$A21168)+1)</f>
        <v>16818</v>
      </c>
      <c r="B21169" s="1" t="e">
        <f aca="false">IF(COUNTIF($G$1:$G$12712,G21169&gt;0),0,INDEX($A$1:$A$12712,MATCH(G21169,$G$1:$G$12712,0)))</f>
        <v>#N/A</v>
      </c>
      <c r="C21169" s="1" t="str">
        <f aca="false">IF(H21169="",F21169,H21169)</f>
        <v>edwards sanborn e1b</v>
      </c>
      <c r="G21169" s="1" t="n">
        <v>65674</v>
      </c>
      <c r="H21169" s="1" t="s">
        <v>26818</v>
      </c>
      <c r="I21169" s="1" t="n">
        <v>64366</v>
      </c>
      <c r="J21169" s="1" t="s">
        <v>25106</v>
      </c>
      <c r="K21169" s="1" t="s">
        <v>26819</v>
      </c>
      <c r="M21169" s="5"/>
    </row>
    <row r="21170" customFormat="false" ht="15" hidden="false" customHeight="true" outlineLevel="0" collapsed="false">
      <c r="A21170" s="1" t="n">
        <f aca="false">IF(IFERROR((MATCH(G21170,$G$1:$G$12712,0)),0),INDEX($A$1:$A$12712,MATCH(G21170,$G$1:$G$12712,0)),MAX($A$2:$A21169)+1)</f>
        <v>16819</v>
      </c>
      <c r="B21170" s="1" t="e">
        <f aca="false">IF(COUNTIF($G$1:$G$12712,G21170&gt;0),0,INDEX($A$1:$A$12712,MATCH(G21170,$G$1:$G$12712,0)))</f>
        <v>#N/A</v>
      </c>
      <c r="C21170" s="1" t="str">
        <f aca="false">IF(H21170="",F21170,H21170)</f>
        <v>vikings energy farm</v>
      </c>
      <c r="G21170" s="1" t="n">
        <v>65711</v>
      </c>
      <c r="H21170" s="1" t="s">
        <v>26820</v>
      </c>
      <c r="I21170" s="1" t="n">
        <v>64966</v>
      </c>
      <c r="J21170" s="1" t="s">
        <v>26821</v>
      </c>
      <c r="K21170" s="1" t="s">
        <v>26822</v>
      </c>
      <c r="M21170" s="5"/>
    </row>
    <row r="21171" customFormat="false" ht="15" hidden="false" customHeight="true" outlineLevel="0" collapsed="false">
      <c r="A21171" s="1" t="n">
        <f aca="false">IF(IFERROR((MATCH(G21171,$G$1:$G$12712,0)),0),INDEX($A$1:$A$12712,MATCH(G21171,$G$1:$G$12712,0)),MAX($A$2:$A21170)+1)</f>
        <v>16820</v>
      </c>
      <c r="B21171" s="1" t="e">
        <f aca="false">IF(COUNTIF($G$1:$G$12712,G21171&gt;0),0,INDEX($A$1:$A$12712,MATCH(G21171,$G$1:$G$12712,0)))</f>
        <v>#N/A</v>
      </c>
      <c r="C21171" s="1" t="str">
        <f aca="false">IF(H21171="",F21171,H21171)</f>
        <v>edwards sanborn e4</v>
      </c>
      <c r="G21171" s="1" t="n">
        <v>65675</v>
      </c>
      <c r="H21171" s="1" t="s">
        <v>26823</v>
      </c>
      <c r="I21171" s="1" t="n">
        <v>64366</v>
      </c>
      <c r="J21171" s="1" t="s">
        <v>25106</v>
      </c>
      <c r="K21171" s="1" t="s">
        <v>26824</v>
      </c>
      <c r="M21171" s="5"/>
    </row>
    <row r="21172" customFormat="false" ht="15" hidden="false" customHeight="true" outlineLevel="0" collapsed="false">
      <c r="A21172" s="1" t="n">
        <f aca="false">IF(IFERROR((MATCH(G21172,$G$1:$G$12712,0)),0),INDEX($A$1:$A$12712,MATCH(G21172,$G$1:$G$12712,0)),MAX($A$2:$A21171)+1)</f>
        <v>16821</v>
      </c>
      <c r="B21172" s="1" t="e">
        <f aca="false">IF(COUNTIF($G$1:$G$12712,G21172&gt;0),0,INDEX($A$1:$A$12712,MATCH(G21172,$G$1:$G$12712,0)))</f>
        <v>#N/A</v>
      </c>
      <c r="C21172" s="1" t="str">
        <f aca="false">IF(H21172="",F21172,H21172)</f>
        <v>texas solar nova 1</v>
      </c>
      <c r="G21172" s="1" t="n">
        <v>65654</v>
      </c>
      <c r="H21172" s="1" t="s">
        <v>26825</v>
      </c>
      <c r="I21172" s="1" t="n">
        <v>64931</v>
      </c>
      <c r="J21172" s="1" t="s">
        <v>26826</v>
      </c>
      <c r="K21172" s="1" t="s">
        <v>26827</v>
      </c>
      <c r="M21172" s="5"/>
    </row>
    <row r="21173" customFormat="false" ht="15" hidden="false" customHeight="true" outlineLevel="0" collapsed="false">
      <c r="A21173" s="1" t="n">
        <f aca="false">IF(IFERROR((MATCH(G21173,$G$1:$G$12712,0)),0),INDEX($A$1:$A$12712,MATCH(G21173,$G$1:$G$12712,0)),MAX($A$2:$A21172)+1)</f>
        <v>16822</v>
      </c>
      <c r="B21173" s="1" t="e">
        <f aca="false">IF(COUNTIF($G$1:$G$12712,G21173&gt;0),0,INDEX($A$1:$A$12712,MATCH(G21173,$G$1:$G$12712,0)))</f>
        <v>#N/A</v>
      </c>
      <c r="C21173" s="1" t="str">
        <f aca="false">IF(H21173="",F21173,H21173)</f>
        <v>great pathfinder wind</v>
      </c>
      <c r="G21173" s="1" t="n">
        <v>65715</v>
      </c>
      <c r="H21173" s="1" t="s">
        <v>26828</v>
      </c>
      <c r="I21173" s="1" t="n">
        <v>64989</v>
      </c>
      <c r="J21173" s="1" t="s">
        <v>26828</v>
      </c>
      <c r="K21173" s="1" t="s">
        <v>26829</v>
      </c>
      <c r="M21173" s="5"/>
    </row>
    <row r="21174" customFormat="false" ht="15" hidden="false" customHeight="true" outlineLevel="0" collapsed="false">
      <c r="A21174" s="1" t="n">
        <f aca="false">IF(IFERROR((MATCH(G21174,$G$1:$G$12712,0)),0),INDEX($A$1:$A$12712,MATCH(G21174,$G$1:$G$12712,0)),MAX($A$2:$A21173)+1)</f>
        <v>16823</v>
      </c>
      <c r="B21174" s="1" t="e">
        <f aca="false">IF(COUNTIF($G$1:$G$12712,G21174&gt;0),0,INDEX($A$1:$A$12712,MATCH(G21174,$G$1:$G$12712,0)))</f>
        <v>#N/A</v>
      </c>
      <c r="C21174" s="1" t="str">
        <f aca="false">IF(H21174="",F21174,H21174)</f>
        <v>texas solar nova 2</v>
      </c>
      <c r="G21174" s="1" t="n">
        <v>65660</v>
      </c>
      <c r="H21174" s="1" t="s">
        <v>26830</v>
      </c>
      <c r="I21174" s="1" t="n">
        <v>64932</v>
      </c>
      <c r="J21174" s="1" t="s">
        <v>26831</v>
      </c>
      <c r="K21174" s="1" t="s">
        <v>26832</v>
      </c>
      <c r="M21174" s="5"/>
    </row>
    <row r="21175" customFormat="false" ht="15" hidden="false" customHeight="true" outlineLevel="0" collapsed="false">
      <c r="A21175" s="1" t="n">
        <f aca="false">IF(IFERROR((MATCH(G21175,$G$1:$G$12712,0)),0),INDEX($A$1:$A$12712,MATCH(G21175,$G$1:$G$12712,0)),MAX($A$2:$A21174)+1)</f>
        <v>16824</v>
      </c>
      <c r="B21175" s="1" t="e">
        <f aca="false">IF(COUNTIF($G$1:$G$12712,G21175&gt;0),0,INDEX($A$1:$A$12712,MATCH(G21175,$G$1:$G$12712,0)))</f>
        <v>#N/A</v>
      </c>
      <c r="C21175" s="1" t="str">
        <f aca="false">IF(H21175="",F21175,H21175)</f>
        <v>indiana crossroads solar park</v>
      </c>
      <c r="G21175" s="1" t="n">
        <v>65702</v>
      </c>
      <c r="H21175" s="1" t="s">
        <v>26833</v>
      </c>
      <c r="I21175" s="1" t="n">
        <v>64969</v>
      </c>
      <c r="J21175" s="1" t="s">
        <v>26834</v>
      </c>
      <c r="K21175" s="1" t="s">
        <v>26835</v>
      </c>
      <c r="M21175" s="5"/>
    </row>
    <row r="21176" customFormat="false" ht="15" hidden="false" customHeight="true" outlineLevel="0" collapsed="false">
      <c r="A21176" s="1" t="n">
        <f aca="false">IF(IFERROR((MATCH(G21176,$G$1:$G$12712,0)),0),INDEX($A$1:$A$12712,MATCH(G21176,$G$1:$G$12712,0)),MAX($A$2:$A21175)+1)</f>
        <v>16825</v>
      </c>
      <c r="B21176" s="1" t="e">
        <f aca="false">IF(COUNTIF($G$1:$G$12712,G21176&gt;0),0,INDEX($A$1:$A$12712,MATCH(G21176,$G$1:$G$12712,0)))</f>
        <v>#N/A</v>
      </c>
      <c r="C21176" s="1" t="str">
        <f aca="false">IF(H21176="",F21176,H21176)</f>
        <v>sandrini solar 100</v>
      </c>
      <c r="G21176" s="1" t="n">
        <v>65664</v>
      </c>
      <c r="H21176" s="1" t="s">
        <v>26836</v>
      </c>
      <c r="I21176" s="1" t="n">
        <v>64947</v>
      </c>
      <c r="J21176" s="1" t="s">
        <v>26837</v>
      </c>
      <c r="K21176" s="1" t="s">
        <v>26838</v>
      </c>
      <c r="M21176" s="5"/>
    </row>
    <row r="21177" customFormat="false" ht="15" hidden="false" customHeight="true" outlineLevel="0" collapsed="false">
      <c r="A21177" s="1" t="n">
        <f aca="false">IF(IFERROR((MATCH(G21177,$G$1:$G$12712,0)),0),INDEX($A$1:$A$12712,MATCH(G21177,$G$1:$G$12712,0)),MAX($A$2:$A21176)+1)</f>
        <v>16826</v>
      </c>
      <c r="B21177" s="1" t="e">
        <f aca="false">IF(COUNTIF($G$1:$G$12712,G21177&gt;0),0,INDEX($A$1:$A$12712,MATCH(G21177,$G$1:$G$12712,0)))</f>
        <v>#N/A</v>
      </c>
      <c r="C21177" s="1" t="str">
        <f aca="false">IF(H21177="",F21177,H21177)</f>
        <v>appaloosa solar i</v>
      </c>
      <c r="G21177" s="1" t="n">
        <v>65678</v>
      </c>
      <c r="H21177" s="1" t="s">
        <v>26839</v>
      </c>
      <c r="I21177" s="1" t="n">
        <v>64949</v>
      </c>
      <c r="J21177" s="1" t="s">
        <v>26840</v>
      </c>
      <c r="K21177" s="1" t="s">
        <v>26841</v>
      </c>
      <c r="M21177" s="5"/>
    </row>
    <row r="21178" customFormat="false" ht="15" hidden="false" customHeight="true" outlineLevel="0" collapsed="false">
      <c r="A21178" s="1" t="n">
        <f aca="false">IF(IFERROR((MATCH(G21178,$G$1:$G$12712,0)),0),INDEX($A$1:$A$12712,MATCH(G21178,$G$1:$G$12712,0)),MAX($A$2:$A21177)+1)</f>
        <v>16827</v>
      </c>
      <c r="B21178" s="1" t="e">
        <f aca="false">IF(COUNTIF($G$1:$G$12712,G21178&gt;0),0,INDEX($A$1:$A$12712,MATCH(G21178,$G$1:$G$12712,0)))</f>
        <v>#N/A</v>
      </c>
      <c r="C21178" s="1" t="str">
        <f aca="false">IF(H21178="",F21178,H21178)</f>
        <v>sanborn bess 3</v>
      </c>
      <c r="G21178" s="1" t="n">
        <v>65672</v>
      </c>
      <c r="H21178" s="1" t="s">
        <v>26842</v>
      </c>
      <c r="I21178" s="1" t="n">
        <v>64287</v>
      </c>
      <c r="J21178" s="1" t="s">
        <v>25193</v>
      </c>
      <c r="K21178" s="1" t="s">
        <v>26843</v>
      </c>
      <c r="M21178" s="5"/>
    </row>
    <row r="21179" customFormat="false" ht="15" hidden="false" customHeight="true" outlineLevel="0" collapsed="false">
      <c r="A21179" s="1" t="n">
        <f aca="false">IF(IFERROR((MATCH(G21179,$G$1:$G$12712,0)),0),INDEX($A$1:$A$12712,MATCH(G21179,$G$1:$G$12712,0)),MAX($A$2:$A21178)+1)</f>
        <v>16828</v>
      </c>
      <c r="B21179" s="1" t="e">
        <f aca="false">IF(COUNTIF($G$1:$G$12712,G21179&gt;0),0,INDEX($A$1:$A$12712,MATCH(G21179,$G$1:$G$12712,0)))</f>
        <v>#N/A</v>
      </c>
      <c r="C21179" s="1" t="str">
        <f aca="false">IF(H21179="",F21179,H21179)</f>
        <v>gruver wind llc</v>
      </c>
      <c r="G21179" s="1" t="n">
        <v>65704</v>
      </c>
      <c r="H21179" s="1" t="s">
        <v>26844</v>
      </c>
      <c r="I21179" s="1" t="n">
        <v>64976</v>
      </c>
      <c r="J21179" s="1" t="s">
        <v>26845</v>
      </c>
      <c r="K21179" s="1" t="s">
        <v>26846</v>
      </c>
      <c r="M21179" s="5"/>
    </row>
    <row r="21180" customFormat="false" ht="15" hidden="false" customHeight="true" outlineLevel="0" collapsed="false">
      <c r="A21180" s="1" t="n">
        <f aca="false">IF(IFERROR((MATCH(G21180,$G$1:$G$12712,0)),0),INDEX($A$1:$A$12712,MATCH(G21180,$G$1:$G$12712,0)),MAX($A$2:$A21179)+1)</f>
        <v>16829</v>
      </c>
      <c r="B21180" s="1" t="e">
        <f aca="false">IF(COUNTIF($G$1:$G$12712,G21180&gt;0),0,INDEX($A$1:$A$12712,MATCH(G21180,$G$1:$G$12712,0)))</f>
        <v>#N/A</v>
      </c>
      <c r="C21180" s="1" t="str">
        <f aca="false">IF(H21180="",F21180,H21180)</f>
        <v>edwards sanborn e5</v>
      </c>
      <c r="G21180" s="1" t="n">
        <v>65676</v>
      </c>
      <c r="H21180" s="1" t="s">
        <v>26847</v>
      </c>
      <c r="I21180" s="1" t="n">
        <v>64366</v>
      </c>
      <c r="J21180" s="1" t="s">
        <v>25106</v>
      </c>
      <c r="K21180" s="1" t="s">
        <v>26848</v>
      </c>
      <c r="M21180" s="5"/>
    </row>
    <row r="21181" customFormat="false" ht="15" hidden="false" customHeight="true" outlineLevel="0" collapsed="false">
      <c r="A21181" s="1" t="n">
        <f aca="false">IF(IFERROR((MATCH(G21181,$G$1:$G$12712,0)),0),INDEX($A$1:$A$12712,MATCH(G21181,$G$1:$G$12712,0)),MAX($A$2:$A21180)+1)</f>
        <v>16830</v>
      </c>
      <c r="B21181" s="1" t="e">
        <f aca="false">IF(COUNTIF($G$1:$G$12712,G21181&gt;0),0,INDEX($A$1:$A$12712,MATCH(G21181,$G$1:$G$12712,0)))</f>
        <v>#N/A</v>
      </c>
      <c r="C21181" s="1" t="str">
        <f aca="false">IF(H21181="",F21181,H21181)</f>
        <v>hecate energy pulaski 1</v>
      </c>
      <c r="G21181" s="1" t="n">
        <v>65665</v>
      </c>
      <c r="H21181" s="1" t="s">
        <v>26849</v>
      </c>
      <c r="I21181" s="1" t="n">
        <v>64941</v>
      </c>
      <c r="J21181" s="1" t="s">
        <v>26850</v>
      </c>
      <c r="K21181" s="1" t="s">
        <v>26851</v>
      </c>
      <c r="M21181" s="5"/>
    </row>
    <row r="21182" customFormat="false" ht="15" hidden="false" customHeight="true" outlineLevel="0" collapsed="false">
      <c r="A21182" s="1" t="n">
        <f aca="false">IF(IFERROR((MATCH(G21182,$G$1:$G$12712,0)),0),INDEX($A$1:$A$12712,MATCH(G21182,$G$1:$G$12712,0)),MAX($A$2:$A21181)+1)</f>
        <v>16831</v>
      </c>
      <c r="B21182" s="1" t="e">
        <f aca="false">IF(COUNTIF($G$1:$G$12712,G21182&gt;0),0,INDEX($A$1:$A$12712,MATCH(G21182,$G$1:$G$12712,0)))</f>
        <v>#N/A</v>
      </c>
      <c r="C21182" s="1" t="str">
        <f aca="false">IF(H21182="",F21182,H21182)</f>
        <v>nebula solar</v>
      </c>
      <c r="G21182" s="1" t="n">
        <v>65661</v>
      </c>
      <c r="H21182" s="1" t="s">
        <v>26852</v>
      </c>
      <c r="I21182" s="1" t="n">
        <v>64917</v>
      </c>
      <c r="J21182" s="1" t="s">
        <v>26853</v>
      </c>
      <c r="K21182" s="1" t="s">
        <v>26854</v>
      </c>
      <c r="M21182" s="5"/>
    </row>
    <row r="21183" customFormat="false" ht="15" hidden="false" customHeight="true" outlineLevel="0" collapsed="false">
      <c r="A21183" s="1" t="n">
        <f aca="false">IF(IFERROR((MATCH(G21183,$G$1:$G$12712,0)),0),INDEX($A$1:$A$12712,MATCH(G21183,$G$1:$G$12712,0)),MAX($A$2:$A21182)+1)</f>
        <v>16832</v>
      </c>
      <c r="B21183" s="1" t="e">
        <f aca="false">IF(COUNTIF($G$1:$G$12712,G21183&gt;0),0,INDEX($A$1:$A$12712,MATCH(G21183,$G$1:$G$12712,0)))</f>
        <v>#N/A</v>
      </c>
      <c r="C21183" s="1" t="str">
        <f aca="false">IF(H21183="",F21183,H21183)</f>
        <v>sandrini solar 200</v>
      </c>
      <c r="G21183" s="1" t="n">
        <v>65663</v>
      </c>
      <c r="H21183" s="1" t="s">
        <v>26855</v>
      </c>
      <c r="I21183" s="1" t="n">
        <v>64946</v>
      </c>
      <c r="J21183" s="1" t="s">
        <v>26856</v>
      </c>
      <c r="K21183" s="1" t="s">
        <v>26857</v>
      </c>
      <c r="M21183" s="5"/>
    </row>
    <row r="21184" customFormat="false" ht="15" hidden="false" customHeight="true" outlineLevel="0" collapsed="false">
      <c r="A21184" s="1" t="n">
        <f aca="false">IF(IFERROR((MATCH(G21184,$G$1:$G$12712,0)),0),INDEX($A$1:$A$12712,MATCH(G21184,$G$1:$G$12712,0)),MAX($A$2:$A21183)+1)</f>
        <v>16833</v>
      </c>
      <c r="B21184" s="1" t="e">
        <f aca="false">IF(COUNTIF($G$1:$G$12712,G21184&gt;0),0,INDEX($A$1:$A$12712,MATCH(G21184,$G$1:$G$12712,0)))</f>
        <v>#N/A</v>
      </c>
      <c r="C21184" s="1" t="str">
        <f aca="false">IF(H21184="",F21184,H21184)</f>
        <v>northern wind</v>
      </c>
      <c r="G21184" s="1" t="n">
        <v>65714</v>
      </c>
      <c r="H21184" s="1" t="s">
        <v>26858</v>
      </c>
      <c r="I21184" s="1" t="n">
        <v>59496</v>
      </c>
      <c r="J21184" s="1" t="s">
        <v>22091</v>
      </c>
      <c r="K21184" s="1" t="s">
        <v>26859</v>
      </c>
      <c r="M21184" s="5"/>
    </row>
    <row r="21185" customFormat="false" ht="15" hidden="false" customHeight="true" outlineLevel="0" collapsed="false">
      <c r="A21185" s="1" t="n">
        <f aca="false">IF(IFERROR((MATCH(G21185,$G$1:$G$12712,0)),0),INDEX($A$1:$A$12712,MATCH(G21185,$G$1:$G$12712,0)),MAX($A$2:$A21184)+1)</f>
        <v>16834</v>
      </c>
      <c r="B21185" s="1" t="e">
        <f aca="false">IF(COUNTIF($G$1:$G$12712,G21185&gt;0),0,INDEX($A$1:$A$12712,MATCH(G21185,$G$1:$G$12712,0)))</f>
        <v>#N/A</v>
      </c>
      <c r="C21185" s="1" t="str">
        <f aca="false">IF(H21185="",F21185,H21185)</f>
        <v>tx15 limousin oak storage</v>
      </c>
      <c r="G21185" s="1" t="n">
        <v>65698</v>
      </c>
      <c r="H21185" s="1" t="s">
        <v>26860</v>
      </c>
      <c r="I21185" s="1" t="n">
        <v>63289</v>
      </c>
      <c r="J21185" s="1" t="s">
        <v>22824</v>
      </c>
      <c r="K21185" s="1" t="s">
        <v>26861</v>
      </c>
      <c r="M21185" s="5"/>
    </row>
    <row r="21186" customFormat="false" ht="15" hidden="false" customHeight="true" outlineLevel="0" collapsed="false">
      <c r="A21186" s="1" t="n">
        <f aca="false">IF(IFERROR((MATCH(G21186,$G$1:$G$12712,0)),0),INDEX($A$1:$A$12712,MATCH(G21186,$G$1:$G$12712,0)),MAX($A$2:$A21185)+1)</f>
        <v>16835</v>
      </c>
      <c r="B21186" s="1" t="e">
        <f aca="false">IF(COUNTIF($G$1:$G$12712,G21186&gt;0),0,INDEX($A$1:$A$12712,MATCH(G21186,$G$1:$G$12712,0)))</f>
        <v>#N/A</v>
      </c>
      <c r="C21186" s="1" t="str">
        <f aca="false">IF(H21186="",F21186,H21186)</f>
        <v>tx12 silicon hill storage</v>
      </c>
      <c r="G21186" s="1" t="n">
        <v>65695</v>
      </c>
      <c r="H21186" s="1" t="s">
        <v>26862</v>
      </c>
      <c r="I21186" s="1" t="n">
        <v>63289</v>
      </c>
      <c r="J21186" s="1" t="s">
        <v>22824</v>
      </c>
      <c r="K21186" s="1" t="s">
        <v>26863</v>
      </c>
      <c r="M21186" s="5"/>
    </row>
    <row r="21187" customFormat="false" ht="15" hidden="false" customHeight="true" outlineLevel="0" collapsed="false">
      <c r="A21187" s="1" t="n">
        <f aca="false">IF(IFERROR((MATCH(G21187,$G$1:$G$12712,0)),0),INDEX($A$1:$A$12712,MATCH(G21187,$G$1:$G$12712,0)),MAX($A$2:$A21186)+1)</f>
        <v>16836</v>
      </c>
      <c r="B21187" s="1" t="e">
        <f aca="false">IF(COUNTIF($G$1:$G$12712,G21187&gt;0),0,INDEX($A$1:$A$12712,MATCH(G21187,$G$1:$G$12712,0)))</f>
        <v>#N/A</v>
      </c>
      <c r="C21187" s="1" t="str">
        <f aca="false">IF(H21187="",F21187,H21187)</f>
        <v>tx10 hummingbird storage</v>
      </c>
      <c r="G21187" s="1" t="n">
        <v>65693</v>
      </c>
      <c r="H21187" s="1" t="s">
        <v>26864</v>
      </c>
      <c r="I21187" s="1" t="n">
        <v>63289</v>
      </c>
      <c r="J21187" s="1" t="s">
        <v>22824</v>
      </c>
      <c r="K21187" s="1" t="s">
        <v>26865</v>
      </c>
      <c r="M21187" s="5"/>
    </row>
    <row r="21188" customFormat="false" ht="15" hidden="false" customHeight="true" outlineLevel="0" collapsed="false">
      <c r="A21188" s="1" t="n">
        <f aca="false">IF(IFERROR((MATCH(G21188,$G$1:$G$12712,0)),0),INDEX($A$1:$A$12712,MATCH(G21188,$G$1:$G$12712,0)),MAX($A$2:$A21187)+1)</f>
        <v>16837</v>
      </c>
      <c r="B21188" s="1" t="e">
        <f aca="false">IF(COUNTIF($G$1:$G$12712,G21188&gt;0),0,INDEX($A$1:$A$12712,MATCH(G21188,$G$1:$G$12712,0)))</f>
        <v>#N/A</v>
      </c>
      <c r="C21188" s="1" t="str">
        <f aca="false">IF(H21188="",F21188,H21188)</f>
        <v>chiquito grid, llc</v>
      </c>
      <c r="G21188" s="1" t="n">
        <v>65655</v>
      </c>
      <c r="H21188" s="1" t="s">
        <v>26866</v>
      </c>
      <c r="I21188" s="1" t="n">
        <v>64934</v>
      </c>
      <c r="J21188" s="1" t="s">
        <v>26866</v>
      </c>
      <c r="K21188" s="1" t="s">
        <v>26867</v>
      </c>
      <c r="M21188" s="5"/>
    </row>
    <row r="21189" customFormat="false" ht="15" hidden="false" customHeight="true" outlineLevel="0" collapsed="false">
      <c r="A21189" s="1" t="n">
        <f aca="false">IF(IFERROR((MATCH(G21189,$G$1:$G$12712,0)),0),INDEX($A$1:$A$12712,MATCH(G21189,$G$1:$G$12712,0)),MAX($A$2:$A21188)+1)</f>
        <v>16838</v>
      </c>
      <c r="B21189" s="1" t="e">
        <f aca="false">IF(COUNTIF($G$1:$G$12712,G21189&gt;0),0,INDEX($A$1:$A$12712,MATCH(G21189,$G$1:$G$12712,0)))</f>
        <v>#N/A</v>
      </c>
      <c r="C21189" s="1" t="str">
        <f aca="false">IF(H21189="",F21189,H21189)</f>
        <v>warren meadow solar station</v>
      </c>
      <c r="G21189" s="1" t="n">
        <v>65708</v>
      </c>
      <c r="H21189" s="1" t="s">
        <v>26868</v>
      </c>
      <c r="I21189" s="1" t="n">
        <v>64951</v>
      </c>
      <c r="J21189" s="1" t="s">
        <v>26869</v>
      </c>
      <c r="K21189" s="1" t="s">
        <v>26870</v>
      </c>
      <c r="M21189" s="5"/>
    </row>
    <row r="21190" customFormat="false" ht="15" hidden="false" customHeight="true" outlineLevel="0" collapsed="false">
      <c r="A21190" s="1" t="n">
        <f aca="false">IF(IFERROR((MATCH(G21190,$G$1:$G$12712,0)),0),INDEX($A$1:$A$12712,MATCH(G21190,$G$1:$G$12712,0)),MAX($A$2:$A21189)+1)</f>
        <v>16839</v>
      </c>
      <c r="B21190" s="1" t="e">
        <f aca="false">IF(COUNTIF($G$1:$G$12712,G21190&gt;0),0,INDEX($A$1:$A$12712,MATCH(G21190,$G$1:$G$12712,0)))</f>
        <v>#N/A</v>
      </c>
      <c r="C21190" s="1" t="str">
        <f aca="false">IF(H21190="",F21190,H21190)</f>
        <v>kossuth county wind</v>
      </c>
      <c r="G21190" s="1" t="n">
        <v>65725</v>
      </c>
      <c r="H21190" s="1" t="s">
        <v>26871</v>
      </c>
      <c r="I21190" s="1" t="n">
        <v>64979</v>
      </c>
      <c r="J21190" s="1" t="s">
        <v>26872</v>
      </c>
      <c r="K21190" s="1" t="s">
        <v>26873</v>
      </c>
      <c r="M21190" s="5"/>
    </row>
    <row r="21191" customFormat="false" ht="15" hidden="false" customHeight="true" outlineLevel="0" collapsed="false">
      <c r="A21191" s="1" t="n">
        <f aca="false">IF(IFERROR((MATCH(G21191,$G$1:$G$12712,0)),0),INDEX($A$1:$A$12712,MATCH(G21191,$G$1:$G$12712,0)),MAX($A$2:$A21190)+1)</f>
        <v>16840</v>
      </c>
      <c r="B21191" s="1" t="e">
        <f aca="false">IF(COUNTIF($G$1:$G$12712,G21191&gt;0),0,INDEX($A$1:$A$12712,MATCH(G21191,$G$1:$G$12712,0)))</f>
        <v>#N/A</v>
      </c>
      <c r="C21191" s="1" t="str">
        <f aca="false">IF(H21191="",F21191,H21191)</f>
        <v>juniper solar (fl)</v>
      </c>
      <c r="G21191" s="1" t="n">
        <v>65683</v>
      </c>
      <c r="H21191" s="1" t="s">
        <v>26874</v>
      </c>
      <c r="I21191" s="1" t="n">
        <v>18454</v>
      </c>
      <c r="J21191" s="1" t="s">
        <v>20516</v>
      </c>
      <c r="K21191" s="1" t="s">
        <v>26875</v>
      </c>
      <c r="M21191" s="5"/>
    </row>
    <row r="21192" customFormat="false" ht="15" hidden="false" customHeight="true" outlineLevel="0" collapsed="false">
      <c r="A21192" s="1" t="n">
        <f aca="false">IF(IFERROR((MATCH(G21192,$G$1:$G$12712,0)),0),INDEX($A$1:$A$12712,MATCH(G21192,$G$1:$G$12712,0)),MAX($A$2:$A21191)+1)</f>
        <v>16841</v>
      </c>
      <c r="B21192" s="1" t="e">
        <f aca="false">IF(COUNTIF($G$1:$G$12712,G21192&gt;0),0,INDEX($A$1:$A$12712,MATCH(G21192,$G$1:$G$12712,0)))</f>
        <v>#N/A</v>
      </c>
      <c r="C21192" s="1" t="str">
        <f aca="false">IF(H21192="",F21192,H21192)</f>
        <v>san jacinto grid, llc</v>
      </c>
      <c r="G21192" s="1" t="n">
        <v>65657</v>
      </c>
      <c r="H21192" s="1" t="s">
        <v>26876</v>
      </c>
      <c r="I21192" s="1" t="n">
        <v>64936</v>
      </c>
      <c r="J21192" s="1" t="s">
        <v>26876</v>
      </c>
      <c r="K21192" s="1" t="s">
        <v>26877</v>
      </c>
      <c r="M21192" s="5"/>
    </row>
    <row r="21193" customFormat="false" ht="15" hidden="false" customHeight="true" outlineLevel="0" collapsed="false">
      <c r="A21193" s="1" t="n">
        <f aca="false">IF(IFERROR((MATCH(G21193,$G$1:$G$12712,0)),0),INDEX($A$1:$A$12712,MATCH(G21193,$G$1:$G$12712,0)),MAX($A$2:$A21192)+1)</f>
        <v>16842</v>
      </c>
      <c r="B21193" s="1" t="e">
        <f aca="false">IF(COUNTIF($G$1:$G$12712,G21193&gt;0),0,INDEX($A$1:$A$12712,MATCH(G21193,$G$1:$G$12712,0)))</f>
        <v>#N/A</v>
      </c>
      <c r="C21193" s="1" t="str">
        <f aca="false">IF(H21193="",F21193,H21193)</f>
        <v>edwards sanborn s4</v>
      </c>
      <c r="G21193" s="1" t="n">
        <v>65677</v>
      </c>
      <c r="H21193" s="1" t="s">
        <v>26878</v>
      </c>
      <c r="I21193" s="1" t="n">
        <v>64366</v>
      </c>
      <c r="J21193" s="1" t="s">
        <v>25106</v>
      </c>
      <c r="K21193" s="1" t="s">
        <v>26879</v>
      </c>
      <c r="M21193" s="5"/>
    </row>
    <row r="21194" customFormat="false" ht="15" hidden="false" customHeight="true" outlineLevel="0" collapsed="false">
      <c r="A21194" s="1" t="n">
        <f aca="false">IF(IFERROR((MATCH(G21194,$G$1:$G$12712,0)),0),INDEX($A$1:$A$12712,MATCH(G21194,$G$1:$G$12712,0)),MAX($A$2:$A21193)+1)</f>
        <v>16843</v>
      </c>
      <c r="B21194" s="1" t="e">
        <f aca="false">IF(COUNTIF($G$1:$G$12712,G21194&gt;0),0,INDEX($A$1:$A$12712,MATCH(G21194,$G$1:$G$12712,0)))</f>
        <v>#N/A</v>
      </c>
      <c r="C21194" s="1" t="str">
        <f aca="false">IF(H21194="",F21194,H21194)</f>
        <v>laurel oaks solar</v>
      </c>
      <c r="G21194" s="1" t="n">
        <v>65684</v>
      </c>
      <c r="H21194" s="1" t="s">
        <v>26880</v>
      </c>
      <c r="I21194" s="1" t="n">
        <v>18454</v>
      </c>
      <c r="J21194" s="1" t="s">
        <v>20516</v>
      </c>
      <c r="K21194" s="1" t="s">
        <v>26881</v>
      </c>
      <c r="M21194" s="5"/>
    </row>
    <row r="21195" customFormat="false" ht="15" hidden="false" customHeight="true" outlineLevel="0" collapsed="false">
      <c r="A21195" s="1" t="n">
        <f aca="false">IF(IFERROR((MATCH(G21195,$G$1:$G$12712,0)),0),INDEX($A$1:$A$12712,MATCH(G21195,$G$1:$G$12712,0)),MAX($A$2:$A21194)+1)</f>
        <v>16844</v>
      </c>
      <c r="B21195" s="1" t="e">
        <f aca="false">IF(COUNTIF($G$1:$G$12712,G21195&gt;0),0,INDEX($A$1:$A$12712,MATCH(G21195,$G$1:$G$12712,0)))</f>
        <v>#N/A</v>
      </c>
      <c r="C21195" s="1" t="str">
        <f aca="false">IF(H21195="",F21195,H21195)</f>
        <v>sanborn ebess1</v>
      </c>
      <c r="G21195" s="1" t="n">
        <v>65673</v>
      </c>
      <c r="H21195" s="1" t="s">
        <v>26882</v>
      </c>
      <c r="I21195" s="1" t="n">
        <v>64287</v>
      </c>
      <c r="J21195" s="1" t="s">
        <v>25193</v>
      </c>
      <c r="K21195" s="1" t="s">
        <v>26883</v>
      </c>
      <c r="M21195" s="5"/>
    </row>
    <row r="21196" customFormat="false" ht="15" hidden="false" customHeight="true" outlineLevel="0" collapsed="false">
      <c r="A21196" s="1" t="n">
        <f aca="false">IF(IFERROR((MATCH(G21196,$G$1:$G$12712,0)),0),INDEX($A$1:$A$12712,MATCH(G21196,$G$1:$G$12712,0)),MAX($A$2:$A21195)+1)</f>
        <v>16845</v>
      </c>
      <c r="B21196" s="1" t="e">
        <f aca="false">IF(COUNTIF($G$1:$G$12712,G21196&gt;0),0,INDEX($A$1:$A$12712,MATCH(G21196,$G$1:$G$12712,0)))</f>
        <v>#N/A</v>
      </c>
      <c r="C21196" s="1" t="str">
        <f aca="false">IF(H21196="",F21196,H21196)</f>
        <v>riverside solar</v>
      </c>
      <c r="G21196" s="1" t="n">
        <v>65687</v>
      </c>
      <c r="H21196" s="1" t="s">
        <v>26884</v>
      </c>
      <c r="I21196" s="1" t="n">
        <v>18454</v>
      </c>
      <c r="J21196" s="1" t="s">
        <v>20516</v>
      </c>
      <c r="K21196" s="1" t="s">
        <v>26885</v>
      </c>
      <c r="M21196" s="5"/>
    </row>
    <row r="21197" customFormat="false" ht="15" hidden="false" customHeight="true" outlineLevel="0" collapsed="false">
      <c r="A21197" s="1" t="n">
        <f aca="false">IF(IFERROR((MATCH(G21197,$G$1:$G$12712,0)),0),INDEX($A$1:$A$12712,MATCH(G21197,$G$1:$G$12712,0)),MAX($A$2:$A21196)+1)</f>
        <v>16846</v>
      </c>
      <c r="B21197" s="1" t="e">
        <f aca="false">IF(COUNTIF($G$1:$G$12712,G21197&gt;0),0,INDEX($A$1:$A$12712,MATCH(G21197,$G$1:$G$12712,0)))</f>
        <v>#N/A</v>
      </c>
      <c r="C21197" s="1" t="str">
        <f aca="false">IF(H21197="",F21197,H21197)</f>
        <v>tx19 river valley storage 1</v>
      </c>
      <c r="G21197" s="1" t="n">
        <v>65699</v>
      </c>
      <c r="H21197" s="1" t="s">
        <v>26886</v>
      </c>
      <c r="I21197" s="1" t="n">
        <v>63289</v>
      </c>
      <c r="J21197" s="1" t="s">
        <v>22824</v>
      </c>
      <c r="K21197" s="1" t="s">
        <v>26887</v>
      </c>
      <c r="M21197" s="5"/>
    </row>
    <row r="21198" customFormat="false" ht="15" hidden="false" customHeight="true" outlineLevel="0" collapsed="false">
      <c r="A21198" s="1" t="n">
        <f aca="false">IF(IFERROR((MATCH(G21198,$G$1:$G$12712,0)),0),INDEX($A$1:$A$12712,MATCH(G21198,$G$1:$G$12712,0)),MAX($A$2:$A21197)+1)</f>
        <v>16847</v>
      </c>
      <c r="B21198" s="1" t="e">
        <f aca="false">IF(COUNTIF($G$1:$G$12712,G21198&gt;0),0,INDEX($A$1:$A$12712,MATCH(G21198,$G$1:$G$12712,0)))</f>
        <v>#N/A</v>
      </c>
      <c r="C21198" s="1" t="str">
        <f aca="false">IF(H21198="",F21198,H21198)</f>
        <v>tx11 republic road storage</v>
      </c>
      <c r="G21198" s="1" t="n">
        <v>65694</v>
      </c>
      <c r="H21198" s="1" t="s">
        <v>26888</v>
      </c>
      <c r="I21198" s="1" t="n">
        <v>63289</v>
      </c>
      <c r="J21198" s="1" t="s">
        <v>22824</v>
      </c>
      <c r="K21198" s="1" t="s">
        <v>26889</v>
      </c>
      <c r="M21198" s="5"/>
    </row>
    <row r="21199" customFormat="false" ht="15" hidden="false" customHeight="true" outlineLevel="0" collapsed="false">
      <c r="A21199" s="1" t="n">
        <f aca="false">IF(IFERROR((MATCH(G21199,$G$1:$G$12712,0)),0),INDEX($A$1:$A$12712,MATCH(G21199,$G$1:$G$12712,0)),MAX($A$2:$A21198)+1)</f>
        <v>16848</v>
      </c>
      <c r="B21199" s="1" t="e">
        <f aca="false">IF(COUNTIF($G$1:$G$12712,G21199&gt;0),0,INDEX($A$1:$A$12712,MATCH(G21199,$G$1:$G$12712,0)))</f>
        <v>#N/A</v>
      </c>
      <c r="C21199" s="1" t="str">
        <f aca="false">IF(H21199="",F21199,H21199)</f>
        <v>tx23 roughneck storage</v>
      </c>
      <c r="G21199" s="1" t="n">
        <v>65701</v>
      </c>
      <c r="H21199" s="1" t="s">
        <v>26890</v>
      </c>
      <c r="I21199" s="1" t="n">
        <v>63289</v>
      </c>
      <c r="J21199" s="1" t="s">
        <v>22824</v>
      </c>
      <c r="K21199" s="1" t="s">
        <v>26891</v>
      </c>
      <c r="M21199" s="5"/>
    </row>
    <row r="21200" customFormat="false" ht="15" hidden="false" customHeight="true" outlineLevel="0" collapsed="false">
      <c r="A21200" s="1" t="n">
        <f aca="false">IF(IFERROR((MATCH(G21200,$G$1:$G$12712,0)),0),INDEX($A$1:$A$12712,MATCH(G21200,$G$1:$G$12712,0)),MAX($A$2:$A21199)+1)</f>
        <v>16849</v>
      </c>
      <c r="B21200" s="1" t="e">
        <f aca="false">IF(COUNTIF($G$1:$G$12712,G21200&gt;0),0,INDEX($A$1:$A$12712,MATCH(G21200,$G$1:$G$12712,0)))</f>
        <v>#N/A</v>
      </c>
      <c r="C21200" s="1" t="str">
        <f aca="false">IF(H21200="",F21200,H21200)</f>
        <v>tx13 endurance park storage</v>
      </c>
      <c r="G21200" s="1" t="n">
        <v>65696</v>
      </c>
      <c r="H21200" s="1" t="s">
        <v>26892</v>
      </c>
      <c r="I21200" s="1" t="n">
        <v>63289</v>
      </c>
      <c r="J21200" s="1" t="s">
        <v>22824</v>
      </c>
      <c r="K21200" s="1" t="s">
        <v>26893</v>
      </c>
      <c r="M21200" s="5"/>
    </row>
    <row r="21201" customFormat="false" ht="15" hidden="false" customHeight="true" outlineLevel="0" collapsed="false">
      <c r="A21201" s="1" t="n">
        <f aca="false">IF(IFERROR((MATCH(G21201,$G$1:$G$12712,0)),0),INDEX($A$1:$A$12712,MATCH(G21201,$G$1:$G$12712,0)),MAX($A$2:$A21200)+1)</f>
        <v>16850</v>
      </c>
      <c r="B21201" s="1" t="e">
        <f aca="false">IF(COUNTIF($G$1:$G$12712,G21201&gt;0),0,INDEX($A$1:$A$12712,MATCH(G21201,$G$1:$G$12712,0)))</f>
        <v>#N/A</v>
      </c>
      <c r="C21201" s="1" t="str">
        <f aca="false">IF(H21201="",F21201,H21201)</f>
        <v>tx21 river valley storage 2</v>
      </c>
      <c r="G21201" s="1" t="n">
        <v>65700</v>
      </c>
      <c r="H21201" s="1" t="s">
        <v>26894</v>
      </c>
      <c r="I21201" s="1" t="n">
        <v>63289</v>
      </c>
      <c r="J21201" s="1" t="s">
        <v>22824</v>
      </c>
      <c r="K21201" s="1" t="s">
        <v>26895</v>
      </c>
      <c r="M21201" s="5"/>
    </row>
    <row r="21202" customFormat="false" ht="15" hidden="false" customHeight="true" outlineLevel="0" collapsed="false">
      <c r="A21202" s="1" t="n">
        <f aca="false">IF(IFERROR((MATCH(G21202,$G$1:$G$12712,0)),0),INDEX($A$1:$A$12712,MATCH(G21202,$G$1:$G$12712,0)),MAX($A$2:$A21201)+1)</f>
        <v>16851</v>
      </c>
      <c r="B21202" s="1" t="e">
        <f aca="false">IF(COUNTIF($G$1:$G$12712,G21202&gt;0),0,INDEX($A$1:$A$12712,MATCH(G21202,$G$1:$G$12712,0)))</f>
        <v>#N/A</v>
      </c>
      <c r="C21202" s="1" t="str">
        <f aca="false">IF(H21202="",F21202,H21202)</f>
        <v>vancourt solar interconnections</v>
      </c>
      <c r="G21202" s="1" t="n">
        <v>65662</v>
      </c>
      <c r="H21202" s="1" t="s">
        <v>26896</v>
      </c>
      <c r="I21202" s="1" t="n">
        <v>64917</v>
      </c>
      <c r="J21202" s="1" t="s">
        <v>26853</v>
      </c>
      <c r="K21202" s="1" t="s">
        <v>26897</v>
      </c>
      <c r="M21202" s="5"/>
    </row>
    <row r="21203" customFormat="false" ht="15" hidden="false" customHeight="true" outlineLevel="0" collapsed="false">
      <c r="A21203" s="1" t="n">
        <f aca="false">IF(IFERROR((MATCH(G21203,$G$1:$G$12712,0)),0),INDEX($A$1:$A$12712,MATCH(G21203,$G$1:$G$12712,0)),MAX($A$2:$A21202)+1)</f>
        <v>16852</v>
      </c>
      <c r="B21203" s="1" t="e">
        <f aca="false">IF(COUNTIF($G$1:$G$12712,G21203&gt;0),0,INDEX($A$1:$A$12712,MATCH(G21203,$G$1:$G$12712,0)))</f>
        <v>#N/A</v>
      </c>
      <c r="C21203" s="1" t="str">
        <f aca="false">IF(H21203="",F21203,H21203)</f>
        <v>calverton solar energy center</v>
      </c>
      <c r="G21203" s="1" t="n">
        <v>65679</v>
      </c>
      <c r="H21203" s="1" t="s">
        <v>26898</v>
      </c>
      <c r="I21203" s="1" t="n">
        <v>64950</v>
      </c>
      <c r="J21203" s="1" t="s">
        <v>26899</v>
      </c>
      <c r="K21203" s="1" t="s">
        <v>26900</v>
      </c>
      <c r="M21203" s="5"/>
    </row>
    <row r="21204" customFormat="false" ht="15" hidden="false" customHeight="true" outlineLevel="0" collapsed="false">
      <c r="A21204" s="1" t="n">
        <f aca="false">IF(IFERROR((MATCH(G21204,$G$1:$G$12712,0)),0),INDEX($A$1:$A$12712,MATCH(G21204,$G$1:$G$12712,0)),MAX($A$2:$A21203)+1)</f>
        <v>16853</v>
      </c>
      <c r="B21204" s="1" t="e">
        <f aca="false">IF(COUNTIF($G$1:$G$12712,G21204&gt;0),0,INDEX($A$1:$A$12712,MATCH(G21204,$G$1:$G$12712,0)))</f>
        <v>#N/A</v>
      </c>
      <c r="C21204" s="1" t="str">
        <f aca="false">IF(H21204="",F21204,H21204)</f>
        <v>turner meadow solar station</v>
      </c>
      <c r="G21204" s="1" t="n">
        <v>65709</v>
      </c>
      <c r="H21204" s="1" t="s">
        <v>26901</v>
      </c>
      <c r="I21204" s="1" t="n">
        <v>64952</v>
      </c>
      <c r="J21204" s="1" t="s">
        <v>26902</v>
      </c>
      <c r="K21204" s="1" t="s">
        <v>26903</v>
      </c>
      <c r="M21204" s="5"/>
    </row>
    <row r="21205" customFormat="false" ht="15" hidden="false" customHeight="true" outlineLevel="0" collapsed="false">
      <c r="A21205" s="1" t="n">
        <f aca="false">IF(IFERROR((MATCH(G21205,$G$1:$G$12712,0)),0),INDEX($A$1:$A$12712,MATCH(G21205,$G$1:$G$12712,0)),MAX($A$2:$A21204)+1)</f>
        <v>16854</v>
      </c>
      <c r="B21205" s="1" t="e">
        <f aca="false">IF(COUNTIF($G$1:$G$12712,G21205&gt;0),0,INDEX($A$1:$A$12712,MATCH(G21205,$G$1:$G$12712,0)))</f>
        <v>#N/A</v>
      </c>
      <c r="C21205" s="1" t="str">
        <f aca="false">IF(H21205="",F21205,H21205)</f>
        <v>ortega grid, llc</v>
      </c>
      <c r="G21205" s="1" t="n">
        <v>65656</v>
      </c>
      <c r="H21205" s="1" t="s">
        <v>26904</v>
      </c>
      <c r="I21205" s="1" t="n">
        <v>64935</v>
      </c>
      <c r="J21205" s="1" t="s">
        <v>26904</v>
      </c>
      <c r="K21205" s="1" t="s">
        <v>26905</v>
      </c>
      <c r="M21205" s="5"/>
    </row>
    <row r="21206" customFormat="false" ht="15" hidden="false" customHeight="true" outlineLevel="0" collapsed="false">
      <c r="A21206" s="1" t="n">
        <f aca="false">IF(IFERROR((MATCH(G21206,$G$1:$G$12712,0)),0),INDEX($A$1:$A$12712,MATCH(G21206,$G$1:$G$12712,0)),MAX($A$2:$A21205)+1)</f>
        <v>16855</v>
      </c>
      <c r="B21206" s="1" t="e">
        <f aca="false">IF(COUNTIF($G$1:$G$12712,G21206&gt;0),0,INDEX($A$1:$A$12712,MATCH(G21206,$G$1:$G$12712,0)))</f>
        <v>#N/A</v>
      </c>
      <c r="C21206" s="1" t="str">
        <f aca="false">IF(H21206="",F21206,H21206)</f>
        <v>rock aetna power partners</v>
      </c>
      <c r="G21206" s="1" t="n">
        <v>65713</v>
      </c>
      <c r="H21206" s="1" t="s">
        <v>26906</v>
      </c>
      <c r="I21206" s="1" t="n">
        <v>59496</v>
      </c>
      <c r="J21206" s="1" t="s">
        <v>22091</v>
      </c>
      <c r="K21206" s="1" t="s">
        <v>26907</v>
      </c>
      <c r="M21206" s="5"/>
    </row>
    <row r="21207" customFormat="false" ht="15" hidden="false" customHeight="true" outlineLevel="0" collapsed="false">
      <c r="A21207" s="1" t="n">
        <f aca="false">IF(IFERROR((MATCH(G21207,$G$1:$G$12712,0)),0),INDEX($A$1:$A$12712,MATCH(G21207,$G$1:$G$12712,0)),MAX($A$2:$A21206)+1)</f>
        <v>16856</v>
      </c>
      <c r="B21207" s="1" t="e">
        <f aca="false">IF(COUNTIF($G$1:$G$12712,G21207&gt;0),0,INDEX($A$1:$A$12712,MATCH(G21207,$G$1:$G$12712,0)))</f>
        <v>#N/A</v>
      </c>
      <c r="C21207" s="1" t="str">
        <f aca="false">IF(H21207="",F21207,H21207)</f>
        <v>canoe brook solar</v>
      </c>
      <c r="G21207" s="1" t="n">
        <v>65705</v>
      </c>
      <c r="H21207" s="1" t="s">
        <v>26908</v>
      </c>
      <c r="I21207" s="1" t="n">
        <v>56990</v>
      </c>
      <c r="J21207" s="1" t="s">
        <v>20781</v>
      </c>
      <c r="K21207" s="1" t="s">
        <v>26909</v>
      </c>
      <c r="M21207" s="5"/>
    </row>
    <row r="21208" customFormat="false" ht="15" hidden="false" customHeight="true" outlineLevel="0" collapsed="false">
      <c r="A21208" s="1" t="n">
        <f aca="false">IF(IFERROR((MATCH(G21208,$G$1:$G$12712,0)),0),INDEX($A$1:$A$12712,MATCH(G21208,$G$1:$G$12712,0)),MAX($A$2:$A21207)+1)</f>
        <v>16857</v>
      </c>
      <c r="B21208" s="1" t="e">
        <f aca="false">IF(COUNTIF($G$1:$G$12712,G21208&gt;0),0,INDEX($A$1:$A$12712,MATCH(G21208,$G$1:$G$12712,0)))</f>
        <v>#N/A</v>
      </c>
      <c r="C21208" s="1" t="str">
        <f aca="false">IF(H21208="",F21208,H21208)</f>
        <v>drpa lindenwold station solar project</v>
      </c>
      <c r="G21208" s="1" t="n">
        <v>65658</v>
      </c>
      <c r="H21208" s="1" t="s">
        <v>26910</v>
      </c>
      <c r="I21208" s="1" t="n">
        <v>64933</v>
      </c>
      <c r="J21208" s="1" t="s">
        <v>26911</v>
      </c>
      <c r="K21208" s="1" t="s">
        <v>26912</v>
      </c>
      <c r="M21208" s="5"/>
    </row>
    <row r="21209" customFormat="false" ht="15" hidden="false" customHeight="true" outlineLevel="0" collapsed="false">
      <c r="A21209" s="1" t="n">
        <f aca="false">IF(IFERROR((MATCH(G21209,$G$1:$G$12712,0)),0),INDEX($A$1:$A$12712,MATCH(G21209,$G$1:$G$12712,0)),MAX($A$2:$A21208)+1)</f>
        <v>16858</v>
      </c>
      <c r="B21209" s="1" t="e">
        <f aca="false">IF(COUNTIF($G$1:$G$12712,G21209&gt;0),0,INDEX($A$1:$A$12712,MATCH(G21209,$G$1:$G$12712,0)))</f>
        <v>#N/A</v>
      </c>
      <c r="C21209" s="1" t="str">
        <f aca="false">IF(H21209="",F21209,H21209)</f>
        <v>east windsor solar one</v>
      </c>
      <c r="G21209" s="1" t="n">
        <v>65667</v>
      </c>
      <c r="H21209" s="1" t="s">
        <v>26913</v>
      </c>
      <c r="I21209" s="1" t="n">
        <v>64426</v>
      </c>
      <c r="J21209" s="1" t="s">
        <v>26161</v>
      </c>
      <c r="K21209" s="1" t="s">
        <v>26914</v>
      </c>
      <c r="M21209" s="5"/>
    </row>
    <row r="21210" customFormat="false" ht="15" hidden="false" customHeight="true" outlineLevel="0" collapsed="false">
      <c r="A21210" s="1" t="n">
        <f aca="false">IF(IFERROR((MATCH(G21210,$G$1:$G$12712,0)),0),INDEX($A$1:$A$12712,MATCH(G21210,$G$1:$G$12712,0)),MAX($A$2:$A21209)+1)</f>
        <v>16859</v>
      </c>
      <c r="B21210" s="1" t="e">
        <f aca="false">IF(COUNTIF($G$1:$G$12712,G21210&gt;0),0,INDEX($A$1:$A$12712,MATCH(G21210,$G$1:$G$12712,0)))</f>
        <v>#N/A</v>
      </c>
      <c r="C21210" s="1" t="str">
        <f aca="false">IF(H21210="",F21210,H21210)</f>
        <v>castleton</v>
      </c>
      <c r="G21210" s="1" t="n">
        <v>65643</v>
      </c>
      <c r="H21210" s="1" t="s">
        <v>26915</v>
      </c>
      <c r="I21210" s="1" t="n">
        <v>63466</v>
      </c>
      <c r="J21210" s="1" t="s">
        <v>22995</v>
      </c>
      <c r="K21210" s="1" t="s">
        <v>26916</v>
      </c>
      <c r="M21210" s="5"/>
    </row>
    <row r="21211" customFormat="false" ht="15" hidden="false" customHeight="true" outlineLevel="0" collapsed="false">
      <c r="A21211" s="1" t="n">
        <f aca="false">IF(IFERROR((MATCH(G21211,$G$1:$G$12712,0)),0),INDEX($A$1:$A$12712,MATCH(G21211,$G$1:$G$12712,0)),MAX($A$2:$A21210)+1)</f>
        <v>16860</v>
      </c>
      <c r="B21211" s="1" t="e">
        <f aca="false">IF(COUNTIF($G$1:$G$12712,G21211&gt;0),0,INDEX($A$1:$A$12712,MATCH(G21211,$G$1:$G$12712,0)))</f>
        <v>#N/A</v>
      </c>
      <c r="C21211" s="1" t="str">
        <f aca="false">IF(H21211="",F21211,H21211)</f>
        <v>settlers solar</v>
      </c>
      <c r="G21211" s="1" t="n">
        <v>65717</v>
      </c>
      <c r="H21211" s="1" t="s">
        <v>26917</v>
      </c>
      <c r="I21211" s="1" t="n">
        <v>64981</v>
      </c>
      <c r="J21211" s="1" t="s">
        <v>26918</v>
      </c>
      <c r="K21211" s="1" t="s">
        <v>26919</v>
      </c>
      <c r="M21211" s="5"/>
    </row>
    <row r="21212" customFormat="false" ht="15" hidden="false" customHeight="true" outlineLevel="0" collapsed="false">
      <c r="A21212" s="1" t="n">
        <f aca="false">IF(IFERROR((MATCH(G21212,$G$1:$G$12712,0)),0),INDEX($A$1:$A$12712,MATCH(G21212,$G$1:$G$12712,0)),MAX($A$2:$A21211)+1)</f>
        <v>16861</v>
      </c>
      <c r="B21212" s="1" t="e">
        <f aca="false">IF(COUNTIF($G$1:$G$12712,G21212&gt;0),0,INDEX($A$1:$A$12712,MATCH(G21212,$G$1:$G$12712,0)))</f>
        <v>#N/A</v>
      </c>
      <c r="C21212" s="1" t="str">
        <f aca="false">IF(H21212="",F21212,H21212)</f>
        <v>woodland avenue solar 1</v>
      </c>
      <c r="G21212" s="1" t="n">
        <v>65720</v>
      </c>
      <c r="H21212" s="1" t="s">
        <v>26920</v>
      </c>
      <c r="I21212" s="1" t="n">
        <v>64984</v>
      </c>
      <c r="J21212" s="1" t="s">
        <v>26921</v>
      </c>
      <c r="K21212" s="1" t="s">
        <v>26922</v>
      </c>
      <c r="M21212" s="5"/>
    </row>
    <row r="21213" customFormat="false" ht="15" hidden="false" customHeight="true" outlineLevel="0" collapsed="false">
      <c r="A21213" s="1" t="n">
        <f aca="false">IF(IFERROR((MATCH(G21213,$G$1:$G$12712,0)),0),INDEX($A$1:$A$12712,MATCH(G21213,$G$1:$G$12712,0)),MAX($A$2:$A21212)+1)</f>
        <v>16862</v>
      </c>
      <c r="B21213" s="1" t="e">
        <f aca="false">IF(COUNTIF($G$1:$G$12712,G21213&gt;0),0,INDEX($A$1:$A$12712,MATCH(G21213,$G$1:$G$12712,0)))</f>
        <v>#N/A</v>
      </c>
      <c r="C21213" s="1" t="str">
        <f aca="false">IF(H21213="",F21213,H21213)</f>
        <v>rt405 westerlo solar 2</v>
      </c>
      <c r="G21213" s="1" t="n">
        <v>65721</v>
      </c>
      <c r="H21213" s="1" t="s">
        <v>26923</v>
      </c>
      <c r="I21213" s="1" t="n">
        <v>64985</v>
      </c>
      <c r="J21213" s="1" t="s">
        <v>26924</v>
      </c>
      <c r="K21213" s="1" t="s">
        <v>26925</v>
      </c>
      <c r="M21213" s="5"/>
    </row>
    <row r="21214" customFormat="false" ht="15" hidden="false" customHeight="true" outlineLevel="0" collapsed="false">
      <c r="A21214" s="1" t="n">
        <f aca="false">IF(IFERROR((MATCH(G21214,$G$1:$G$12712,0)),0),INDEX($A$1:$A$12712,MATCH(G21214,$G$1:$G$12712,0)),MAX($A$2:$A21213)+1)</f>
        <v>16863</v>
      </c>
      <c r="B21214" s="1" t="e">
        <f aca="false">IF(COUNTIF($G$1:$G$12712,G21214&gt;0),0,INDEX($A$1:$A$12712,MATCH(G21214,$G$1:$G$12712,0)))</f>
        <v>#N/A</v>
      </c>
      <c r="C21214" s="1" t="str">
        <f aca="false">IF(H21214="",F21214,H21214)</f>
        <v>lr wheatfield solar 1</v>
      </c>
      <c r="G21214" s="1" t="n">
        <v>65723</v>
      </c>
      <c r="H21214" s="1" t="s">
        <v>26926</v>
      </c>
      <c r="I21214" s="1" t="n">
        <v>64986</v>
      </c>
      <c r="J21214" s="1" t="s">
        <v>26927</v>
      </c>
      <c r="K21214" s="1" t="s">
        <v>26928</v>
      </c>
      <c r="M21214" s="5"/>
    </row>
    <row r="21215" customFormat="false" ht="15" hidden="false" customHeight="true" outlineLevel="0" collapsed="false">
      <c r="A21215" s="1" t="n">
        <f aca="false">IF(IFERROR((MATCH(G21215,$G$1:$G$12712,0)),0),INDEX($A$1:$A$12712,MATCH(G21215,$G$1:$G$12712,0)),MAX($A$2:$A21214)+1)</f>
        <v>16864</v>
      </c>
      <c r="B21215" s="1" t="e">
        <f aca="false">IF(COUNTIF($G$1:$G$12712,G21215&gt;0),0,INDEX($A$1:$A$12712,MATCH(G21215,$G$1:$G$12712,0)))</f>
        <v>#N/A</v>
      </c>
      <c r="C21215" s="1" t="str">
        <f aca="false">IF(H21215="",F21215,H21215)</f>
        <v>pendleton solar 1</v>
      </c>
      <c r="G21215" s="1" t="n">
        <v>65724</v>
      </c>
      <c r="H21215" s="1" t="s">
        <v>26929</v>
      </c>
      <c r="I21215" s="1" t="n">
        <v>64987</v>
      </c>
      <c r="J21215" s="1" t="s">
        <v>26930</v>
      </c>
      <c r="K21215" s="1" t="s">
        <v>26931</v>
      </c>
      <c r="M21215" s="5"/>
    </row>
    <row r="21216" customFormat="false" ht="15" hidden="false" customHeight="true" outlineLevel="0" collapsed="false">
      <c r="A21216" s="1" t="n">
        <f aca="false">IF(IFERROR((MATCH(G21216,$G$1:$G$12712,0)),0),INDEX($A$1:$A$12712,MATCH(G21216,$G$1:$G$12712,0)),MAX($A$2:$A21215)+1)</f>
        <v>16865</v>
      </c>
      <c r="B21216" s="1" t="e">
        <f aca="false">IF(COUNTIF($G$1:$G$12712,G21216&gt;0),0,INDEX($A$1:$A$12712,MATCH(G21216,$G$1:$G$12712,0)))</f>
        <v>#N/A</v>
      </c>
      <c r="C21216" s="1" t="str">
        <f aca="false">IF(H21216="",F21216,H21216)</f>
        <v>niagara bottling - rialto</v>
      </c>
      <c r="G21216" s="1" t="n">
        <v>65652</v>
      </c>
      <c r="H21216" s="1" t="s">
        <v>26932</v>
      </c>
      <c r="I21216" s="1" t="n">
        <v>63432</v>
      </c>
      <c r="J21216" s="1" t="s">
        <v>23932</v>
      </c>
      <c r="K21216" s="1" t="s">
        <v>26933</v>
      </c>
      <c r="M21216" s="5"/>
    </row>
    <row r="21217" customFormat="false" ht="15" hidden="false" customHeight="true" outlineLevel="0" collapsed="false">
      <c r="A21217" s="1" t="n">
        <f aca="false">IF(IFERROR((MATCH(G21217,$G$1:$G$12712,0)),0),INDEX($A$1:$A$12712,MATCH(G21217,$G$1:$G$12712,0)),MAX($A$2:$A21216)+1)</f>
        <v>16866</v>
      </c>
      <c r="B21217" s="1" t="e">
        <f aca="false">IF(COUNTIF($G$1:$G$12712,G21217&gt;0),0,INDEX($A$1:$A$12712,MATCH(G21217,$G$1:$G$12712,0)))</f>
        <v>#N/A</v>
      </c>
      <c r="C21217" s="1" t="str">
        <f aca="false">IF(H21217="",F21217,H21217)</f>
        <v>putnam meadow solar station</v>
      </c>
      <c r="G21217" s="1" t="n">
        <v>65710</v>
      </c>
      <c r="H21217" s="1" t="s">
        <v>26934</v>
      </c>
      <c r="I21217" s="1" t="n">
        <v>64953</v>
      </c>
      <c r="J21217" s="1" t="s">
        <v>26935</v>
      </c>
      <c r="K21217" s="1" t="s">
        <v>26936</v>
      </c>
      <c r="M21217" s="5"/>
    </row>
    <row r="21218" customFormat="false" ht="15" hidden="false" customHeight="true" outlineLevel="0" collapsed="false">
      <c r="A21218" s="1" t="n">
        <f aca="false">IF(IFERROR((MATCH(G21218,$G$1:$G$12712,0)),0),INDEX($A$1:$A$12712,MATCH(G21218,$G$1:$G$12712,0)),MAX($A$2:$A21217)+1)</f>
        <v>16867</v>
      </c>
      <c r="B21218" s="1" t="e">
        <f aca="false">IF(COUNTIF($G$1:$G$12712,G21218&gt;0),0,INDEX($A$1:$A$12712,MATCH(G21218,$G$1:$G$12712,0)))</f>
        <v>#N/A</v>
      </c>
      <c r="C21218" s="1" t="str">
        <f aca="false">IF(H21218="",F21218,H21218)</f>
        <v>kearsarge ludlow llc</v>
      </c>
      <c r="G21218" s="1" t="n">
        <v>65688</v>
      </c>
      <c r="H21218" s="1" t="s">
        <v>26937</v>
      </c>
      <c r="I21218" s="1" t="n">
        <v>64819</v>
      </c>
      <c r="J21218" s="1" t="s">
        <v>26937</v>
      </c>
      <c r="K21218" s="1" t="s">
        <v>26938</v>
      </c>
      <c r="M21218" s="5"/>
    </row>
    <row r="21219" customFormat="false" ht="15" hidden="false" customHeight="true" outlineLevel="0" collapsed="false">
      <c r="A21219" s="1" t="n">
        <f aca="false">IF(IFERROR((MATCH(G21219,$G$1:$G$12712,0)),0),INDEX($A$1:$A$12712,MATCH(G21219,$G$1:$G$12712,0)),MAX($A$2:$A21218)+1)</f>
        <v>16868</v>
      </c>
      <c r="B21219" s="1" t="e">
        <f aca="false">IF(COUNTIF($G$1:$G$12712,G21219&gt;0),0,INDEX($A$1:$A$12712,MATCH(G21219,$G$1:$G$12712,0)))</f>
        <v>#N/A</v>
      </c>
      <c r="C21219" s="1" t="str">
        <f aca="false">IF(H21219="",F21219,H21219)</f>
        <v>tes rowtier</v>
      </c>
      <c r="G21219" s="1" t="n">
        <v>65653</v>
      </c>
      <c r="H21219" s="1" t="s">
        <v>26939</v>
      </c>
      <c r="I21219" s="1" t="n">
        <v>63432</v>
      </c>
      <c r="J21219" s="1" t="s">
        <v>23932</v>
      </c>
      <c r="K21219" s="1" t="s">
        <v>26940</v>
      </c>
      <c r="M21219" s="5"/>
    </row>
    <row r="21220" customFormat="false" ht="15" hidden="false" customHeight="true" outlineLevel="0" collapsed="false">
      <c r="A21220" s="1" t="n">
        <f aca="false">IF(IFERROR((MATCH(G21220,$G$1:$G$12712,0)),0),INDEX($A$1:$A$12712,MATCH(G21220,$G$1:$G$12712,0)),MAX($A$2:$A21219)+1)</f>
        <v>16869</v>
      </c>
      <c r="B21220" s="1" t="e">
        <f aca="false">IF(COUNTIF($G$1:$G$12712,G21220&gt;0),0,INDEX($A$1:$A$12712,MATCH(G21220,$G$1:$G$12712,0)))</f>
        <v>#N/A</v>
      </c>
      <c r="C21220" s="1" t="str">
        <f aca="false">IF(H21220="",F21220,H21220)</f>
        <v>walnut grove demonstration plant</v>
      </c>
      <c r="G21220" s="1" t="n">
        <v>65697</v>
      </c>
      <c r="H21220" s="1" t="s">
        <v>26941</v>
      </c>
      <c r="I21220" s="1" t="n">
        <v>12686</v>
      </c>
      <c r="J21220" s="1" t="s">
        <v>26942</v>
      </c>
      <c r="K21220" s="1" t="s">
        <v>26943</v>
      </c>
      <c r="M21220" s="5"/>
    </row>
    <row r="21221" customFormat="false" ht="15" hidden="false" customHeight="true" outlineLevel="0" collapsed="false">
      <c r="A21221" s="1" t="n">
        <f aca="false">IF(IFERROR((MATCH(G21221,$G$1:$G$12712,0)),0),INDEX($A$1:$A$12712,MATCH(G21221,$G$1:$G$12712,0)),MAX($A$2:$A21220)+1)</f>
        <v>16870</v>
      </c>
      <c r="B21221" s="1" t="e">
        <f aca="false">IF(COUNTIF($G$1:$G$12712,G21221&gt;0),0,INDEX($A$1:$A$12712,MATCH(G21221,$G$1:$G$12712,0)))</f>
        <v>#N/A</v>
      </c>
      <c r="C21221" s="1" t="str">
        <f aca="false">IF(H21221="",F21221,H21221)</f>
        <v>kohler solar</v>
      </c>
      <c r="G21221" s="1" t="n">
        <v>65681</v>
      </c>
      <c r="H21221" s="1" t="s">
        <v>26944</v>
      </c>
      <c r="I21221" s="1" t="n">
        <v>20856</v>
      </c>
      <c r="J21221" s="1" t="s">
        <v>21272</v>
      </c>
      <c r="K21221" s="1" t="s">
        <v>26945</v>
      </c>
      <c r="M21221" s="5"/>
    </row>
    <row r="21222" customFormat="false" ht="15" hidden="false" customHeight="true" outlineLevel="0" collapsed="false">
      <c r="A21222" s="1" t="n">
        <f aca="false">IF(IFERROR((MATCH(G21222,$G$1:$G$12712,0)),0),INDEX($A$1:$A$12712,MATCH(G21222,$G$1:$G$12712,0)),MAX($A$2:$A21221)+1)</f>
        <v>16871</v>
      </c>
      <c r="B21222" s="1" t="e">
        <f aca="false">IF(COUNTIF($G$1:$G$12712,G21222&gt;0),0,INDEX($A$1:$A$12712,MATCH(G21222,$G$1:$G$12712,0)))</f>
        <v>#N/A</v>
      </c>
      <c r="C21222" s="1" t="str">
        <f aca="false">IF(H21222="",F21222,H21222)</f>
        <v>faunce corner</v>
      </c>
      <c r="G21222" s="1" t="n">
        <v>65669</v>
      </c>
      <c r="H21222" s="1" t="s">
        <v>26946</v>
      </c>
      <c r="I21222" s="1" t="n">
        <v>64938</v>
      </c>
      <c r="J21222" s="1" t="s">
        <v>26947</v>
      </c>
      <c r="K21222" s="1" t="s">
        <v>26948</v>
      </c>
      <c r="M21222" s="5"/>
    </row>
    <row r="21223" customFormat="false" ht="15" hidden="false" customHeight="true" outlineLevel="0" collapsed="false">
      <c r="A21223" s="1" t="n">
        <f aca="false">IF(IFERROR((MATCH(G21223,$G$1:$G$12712,0)),0),INDEX($A$1:$A$12712,MATCH(G21223,$G$1:$G$12712,0)),MAX($A$2:$A21222)+1)</f>
        <v>16872</v>
      </c>
      <c r="B21223" s="1" t="e">
        <f aca="false">IF(COUNTIF($G$1:$G$12712,G21223&gt;0),0,INDEX($A$1:$A$12712,MATCH(G21223,$G$1:$G$12712,0)))</f>
        <v>#N/A</v>
      </c>
      <c r="C21223" s="1" t="str">
        <f aca="false">IF(H21223="",F21223,H21223)</f>
        <v>ventura</v>
      </c>
      <c r="G21223" s="1" t="n">
        <v>65670</v>
      </c>
      <c r="H21223" s="1" t="s">
        <v>26949</v>
      </c>
      <c r="I21223" s="1" t="n">
        <v>64939</v>
      </c>
      <c r="J21223" s="1" t="s">
        <v>26950</v>
      </c>
      <c r="K21223" s="1" t="s">
        <v>26951</v>
      </c>
      <c r="M21223" s="5"/>
    </row>
    <row r="21224" customFormat="false" ht="15" hidden="false" customHeight="true" outlineLevel="0" collapsed="false">
      <c r="A21224" s="1" t="n">
        <f aca="false">IF(IFERROR((MATCH(G21224,$G$1:$G$12712,0)),0),INDEX($A$1:$A$12712,MATCH(G21224,$G$1:$G$12712,0)),MAX($A$2:$A21223)+1)</f>
        <v>16873</v>
      </c>
      <c r="B21224" s="1" t="e">
        <f aca="false">IF(COUNTIF($G$1:$G$12712,G21224&gt;0),0,INDEX($A$1:$A$12712,MATCH(G21224,$G$1:$G$12712,0)))</f>
        <v>#N/A</v>
      </c>
      <c r="C21224" s="1" t="str">
        <f aca="false">IF(H21224="",F21224,H21224)</f>
        <v>long plain solar</v>
      </c>
      <c r="G21224" s="1" t="n">
        <v>65716</v>
      </c>
      <c r="H21224" s="1" t="s">
        <v>26952</v>
      </c>
      <c r="I21224" s="1" t="n">
        <v>64980</v>
      </c>
      <c r="J21224" s="1" t="s">
        <v>26953</v>
      </c>
      <c r="K21224" s="1" t="s">
        <v>26954</v>
      </c>
      <c r="M21224" s="5"/>
    </row>
    <row r="21225" customFormat="false" ht="15" hidden="false" customHeight="true" outlineLevel="0" collapsed="false">
      <c r="A21225" s="1" t="n">
        <f aca="false">IF(IFERROR((MATCH(G21225,$G$1:$G$12712,0)),0),INDEX($A$1:$A$12712,MATCH(G21225,$G$1:$G$12712,0)),MAX($A$2:$A21224)+1)</f>
        <v>16874</v>
      </c>
      <c r="B21225" s="1" t="e">
        <f aca="false">IF(COUNTIF($G$1:$G$12712,G21225&gt;0),0,INDEX($A$1:$A$12712,MATCH(G21225,$G$1:$G$12712,0)))</f>
        <v>#N/A</v>
      </c>
      <c r="C21225" s="1" t="str">
        <f aca="false">IF(H21225="",F21225,H21225)</f>
        <v>cattail (csg)</v>
      </c>
      <c r="G21225" s="1" t="n">
        <v>65671</v>
      </c>
      <c r="H21225" s="1" t="s">
        <v>26955</v>
      </c>
      <c r="I21225" s="1" t="n">
        <v>64940</v>
      </c>
      <c r="J21225" s="1" t="s">
        <v>26956</v>
      </c>
      <c r="K21225" s="1" t="s">
        <v>26957</v>
      </c>
      <c r="M21225" s="5"/>
    </row>
    <row r="21226" customFormat="false" ht="15" hidden="false" customHeight="true" outlineLevel="0" collapsed="false">
      <c r="A21226" s="1" t="n">
        <f aca="false">IF(IFERROR((MATCH(G21226,$G$1:$G$12712,0)),0),INDEX($A$1:$A$12712,MATCH(G21226,$G$1:$G$12712,0)),MAX($A$2:$A21225)+1)</f>
        <v>16875</v>
      </c>
      <c r="B21226" s="1" t="e">
        <f aca="false">IF(COUNTIF($G$1:$G$12712,G21226&gt;0),0,INDEX($A$1:$A$12712,MATCH(G21226,$G$1:$G$12712,0)))</f>
        <v>#N/A</v>
      </c>
      <c r="C21226" s="1" t="str">
        <f aca="false">IF(H21226="",F21226,H21226)</f>
        <v>kearsarge acushnet</v>
      </c>
      <c r="G21226" s="1" t="n">
        <v>65690</v>
      </c>
      <c r="H21226" s="1" t="s">
        <v>26958</v>
      </c>
      <c r="I21226" s="1" t="n">
        <v>64818</v>
      </c>
      <c r="J21226" s="1" t="s">
        <v>26959</v>
      </c>
      <c r="K21226" s="1" t="s">
        <v>26960</v>
      </c>
      <c r="M21226" s="5"/>
    </row>
    <row r="21227" customFormat="false" ht="15" hidden="false" customHeight="true" outlineLevel="0" collapsed="false">
      <c r="A21227" s="1" t="n">
        <f aca="false">IF(IFERROR((MATCH(G21227,$G$1:$G$12712,0)),0),INDEX($A$1:$A$12712,MATCH(G21227,$G$1:$G$12712,0)),MAX($A$2:$A21226)+1)</f>
        <v>16876</v>
      </c>
      <c r="B21227" s="1" t="e">
        <f aca="false">IF(COUNTIF($G$1:$G$12712,G21227&gt;0),0,INDEX($A$1:$A$12712,MATCH(G21227,$G$1:$G$12712,0)))</f>
        <v>#N/A</v>
      </c>
      <c r="C21227" s="1" t="str">
        <f aca="false">IF(H21227="",F21227,H21227)</f>
        <v>pom beverage solar</v>
      </c>
      <c r="G21227" s="1" t="n">
        <v>65707</v>
      </c>
      <c r="H21227" s="1" t="s">
        <v>26961</v>
      </c>
      <c r="I21227" s="1" t="n">
        <v>63689</v>
      </c>
      <c r="J21227" s="1" t="s">
        <v>24312</v>
      </c>
      <c r="K21227" s="1" t="s">
        <v>26962</v>
      </c>
      <c r="M21227" s="5"/>
    </row>
    <row r="21228" customFormat="false" ht="15" hidden="false" customHeight="true" outlineLevel="0" collapsed="false">
      <c r="A21228" s="1" t="n">
        <f aca="false">IF(IFERROR((MATCH(G21228,$G$1:$G$12712,0)),0),INDEX($A$1:$A$12712,MATCH(G21228,$G$1:$G$12712,0)),MAX($A$2:$A21227)+1)</f>
        <v>16877</v>
      </c>
      <c r="B21228" s="1" t="e">
        <f aca="false">IF(COUNTIF($G$1:$G$12712,G21228&gt;0),0,INDEX($A$1:$A$12712,MATCH(G21228,$G$1:$G$12712,0)))</f>
        <v>#N/A</v>
      </c>
      <c r="C21228" s="1" t="str">
        <f aca="false">IF(H21228="",F21228,H21228)</f>
        <v>griffin road solar 2</v>
      </c>
      <c r="G21228" s="1" t="n">
        <v>65719</v>
      </c>
      <c r="H21228" s="1" t="s">
        <v>26963</v>
      </c>
      <c r="I21228" s="1" t="n">
        <v>64982</v>
      </c>
      <c r="J21228" s="1" t="s">
        <v>26964</v>
      </c>
      <c r="K21228" s="1" t="s">
        <v>26965</v>
      </c>
      <c r="M21228" s="5"/>
    </row>
    <row r="21229" customFormat="false" ht="15" hidden="false" customHeight="true" outlineLevel="0" collapsed="false">
      <c r="A21229" s="1" t="n">
        <f aca="false">IF(IFERROR((MATCH(G21229,$G$1:$G$12712,0)),0),INDEX($A$1:$A$12712,MATCH(G21229,$G$1:$G$12712,0)),MAX($A$2:$A21228)+1)</f>
        <v>16878</v>
      </c>
      <c r="B21229" s="1" t="e">
        <f aca="false">IF(COUNTIF($G$1:$G$12712,G21229&gt;0),0,INDEX($A$1:$A$12712,MATCH(G21229,$G$1:$G$12712,0)))</f>
        <v>#N/A</v>
      </c>
      <c r="C21229" s="1" t="str">
        <f aca="false">IF(H21229="",F21229,H21229)</f>
        <v>ksu trumbull</v>
      </c>
      <c r="G21229" s="1" t="n">
        <v>65691</v>
      </c>
      <c r="H21229" s="1" t="s">
        <v>26966</v>
      </c>
      <c r="I21229" s="1" t="n">
        <v>62915</v>
      </c>
      <c r="J21229" s="1" t="s">
        <v>23397</v>
      </c>
      <c r="K21229" s="1" t="s">
        <v>26967</v>
      </c>
      <c r="M21229" s="5"/>
    </row>
    <row r="21230" customFormat="false" ht="15" hidden="false" customHeight="true" outlineLevel="0" collapsed="false">
      <c r="A21230" s="1" t="n">
        <f aca="false">IF(IFERROR((MATCH(G21230,$G$1:$G$12712,0)),0),INDEX($A$1:$A$12712,MATCH(G21230,$G$1:$G$12712,0)),MAX($A$2:$A21229)+1)</f>
        <v>16879</v>
      </c>
      <c r="B21230" s="1" t="e">
        <f aca="false">IF(COUNTIF($G$1:$G$12712,G21230&gt;0),0,INDEX($A$1:$A$12712,MATCH(G21230,$G$1:$G$12712,0)))</f>
        <v>#N/A</v>
      </c>
      <c r="C21230" s="1" t="str">
        <f aca="false">IF(H21230="",F21230,H21230)</f>
        <v>webster solar</v>
      </c>
      <c r="G21230" s="1" t="n">
        <v>65722</v>
      </c>
      <c r="H21230" s="1" t="s">
        <v>21513</v>
      </c>
      <c r="I21230" s="1" t="n">
        <v>64882</v>
      </c>
      <c r="J21230" s="1" t="s">
        <v>26968</v>
      </c>
      <c r="K21230" s="1" t="s">
        <v>26969</v>
      </c>
      <c r="M21230" s="5"/>
    </row>
    <row r="21231" customFormat="false" ht="15" hidden="false" customHeight="true" outlineLevel="0" collapsed="false">
      <c r="A21231" s="1" t="n">
        <f aca="false">IF(IFERROR((MATCH(G21231,$G$1:$G$12712,0)),0),INDEX($A$1:$A$12712,MATCH(G21231,$G$1:$G$12712,0)),MAX($A$2:$A21230)+1)</f>
        <v>16880</v>
      </c>
      <c r="B21231" s="1" t="e">
        <f aca="false">IF(COUNTIF($G$1:$G$12712,G21231&gt;0),0,INDEX($A$1:$A$12712,MATCH(G21231,$G$1:$G$12712,0)))</f>
        <v>#N/A</v>
      </c>
      <c r="C21231" s="1" t="str">
        <f aca="false">IF(H21231="",F21231,H21231)</f>
        <v>vs rxi panorama city</v>
      </c>
      <c r="G21231" s="1" t="n">
        <v>65651</v>
      </c>
      <c r="H21231" s="1" t="s">
        <v>26970</v>
      </c>
      <c r="I21231" s="1" t="n">
        <v>61980</v>
      </c>
      <c r="J21231" s="1" t="s">
        <v>26971</v>
      </c>
      <c r="K21231" s="1" t="s">
        <v>26972</v>
      </c>
      <c r="M21231" s="5"/>
    </row>
    <row r="21232" customFormat="false" ht="15" hidden="false" customHeight="true" outlineLevel="0" collapsed="false">
      <c r="A21232" s="1" t="n">
        <f aca="false">IF(IFERROR((MATCH(G21232,$G$1:$G$12712,0)),0),INDEX($A$1:$A$12712,MATCH(G21232,$G$1:$G$12712,0)),MAX($A$2:$A21231)+1)</f>
        <v>16881</v>
      </c>
      <c r="B21232" s="1" t="e">
        <f aca="false">IF(COUNTIF($G$1:$G$12712,G21232&gt;0),0,INDEX($A$1:$A$12712,MATCH(G21232,$G$1:$G$12712,0)))</f>
        <v>#N/A</v>
      </c>
      <c r="C21232" s="1" t="str">
        <f aca="false">IF(H21232="",F21232,H21232)</f>
        <v>vs rxi 8520 balboa</v>
      </c>
      <c r="G21232" s="1" t="n">
        <v>65685</v>
      </c>
      <c r="H21232" s="1" t="s">
        <v>26973</v>
      </c>
      <c r="I21232" s="1" t="n">
        <v>61980</v>
      </c>
      <c r="J21232" s="1" t="s">
        <v>26971</v>
      </c>
      <c r="K21232" s="1" t="s">
        <v>26974</v>
      </c>
      <c r="M21232" s="5"/>
    </row>
    <row r="21233" customFormat="false" ht="15" hidden="false" customHeight="true" outlineLevel="0" collapsed="false">
      <c r="A21233" s="1" t="n">
        <f aca="false">IF(IFERROR((MATCH(G21233,$G$1:$G$12712,0)),0),INDEX($A$1:$A$12712,MATCH(G21233,$G$1:$G$12712,0)),MAX($A$2:$A21232)+1)</f>
        <v>16882</v>
      </c>
      <c r="B21233" s="1" t="e">
        <f aca="false">IF(COUNTIF($G$1:$G$12712,G21233&gt;0),0,INDEX($A$1:$A$12712,MATCH(G21233,$G$1:$G$12712,0)))</f>
        <v>#N/A</v>
      </c>
      <c r="C21233" s="1" t="str">
        <f aca="false">IF(H21233="",F21233,H21233)</f>
        <v>engie 2020 projectco-wi1 llc</v>
      </c>
      <c r="G21233" s="1" t="n">
        <v>65659</v>
      </c>
      <c r="H21233" s="1" t="s">
        <v>26975</v>
      </c>
      <c r="I21233" s="1" t="n">
        <v>64930</v>
      </c>
      <c r="J21233" s="1" t="s">
        <v>26975</v>
      </c>
      <c r="K21233" s="1" t="s">
        <v>26976</v>
      </c>
      <c r="M21233" s="5"/>
    </row>
    <row r="21234" customFormat="false" ht="15" hidden="false" customHeight="true" outlineLevel="0" collapsed="false">
      <c r="A21234" s="1" t="n">
        <f aca="false">IF(IFERROR((MATCH(G21234,$G$1:$G$12712,0)),0),INDEX($A$1:$A$12712,MATCH(G21234,$G$1:$G$12712,0)),MAX($A$2:$A21233)+1)</f>
        <v>16883</v>
      </c>
      <c r="B21234" s="1" t="e">
        <f aca="false">IF(COUNTIF($G$1:$G$12712,G21234&gt;0),0,INDEX($A$1:$A$12712,MATCH(G21234,$G$1:$G$12712,0)))</f>
        <v>#N/A</v>
      </c>
      <c r="C21234" s="1" t="str">
        <f aca="false">IF(H21234="",F21234,H21234)</f>
        <v>city of sheboygan solar</v>
      </c>
      <c r="G21234" s="1" t="n">
        <v>65680</v>
      </c>
      <c r="H21234" s="1" t="s">
        <v>26977</v>
      </c>
      <c r="I21234" s="1" t="n">
        <v>20856</v>
      </c>
      <c r="J21234" s="1" t="s">
        <v>21272</v>
      </c>
      <c r="K21234" s="1" t="s">
        <v>26978</v>
      </c>
      <c r="M21234" s="5"/>
    </row>
    <row r="21235" customFormat="false" ht="17" hidden="false" customHeight="false" outlineLevel="0" collapsed="false">
      <c r="A21235" s="1" t="n">
        <f aca="false">IF(IFERROR((MATCH(G21235,$G$1:$G$12712,0)),0),INDEX($A$1:$A$12712,MATCH(G21235,$G$1:$G$12712,0)),MAX($A$2:$A21234)+1)</f>
        <v>16884</v>
      </c>
      <c r="B21235" s="1" t="e">
        <f aca="false">IF(COUNTIF($G$1:$G$12712,G21235&gt;0),0,INDEX($A$1:$A$12712,MATCH(G21235,$G$1:$G$12712,0)))</f>
        <v>#N/A</v>
      </c>
      <c r="C21235" s="1" t="str">
        <f aca="false">IF(H21235="",F21235,H21235)</f>
        <v>valley</v>
      </c>
      <c r="D21235" s="1" t="n">
        <v>280</v>
      </c>
      <c r="E21235" s="1" t="s">
        <v>185</v>
      </c>
      <c r="F21235" s="11" t="s">
        <v>20023</v>
      </c>
      <c r="K21235" s="1" t="s">
        <v>26979</v>
      </c>
    </row>
    <row r="21236" customFormat="false" ht="16" hidden="false" customHeight="false" outlineLevel="0" collapsed="false">
      <c r="A21236" s="1" t="n">
        <f aca="false">A627</f>
        <v>430</v>
      </c>
      <c r="B21236" s="1" t="e">
        <f aca="false">IF(COUNTIF($G$1:$G$12712,G21236&gt;0),0,INDEX($A$1:$A$12712,MATCH(G21236,$G$1:$G$12712,0)))</f>
        <v>#N/A</v>
      </c>
      <c r="C21236" s="1" t="str">
        <f aca="false">IF(H21236="",F21236,H21236)</f>
        <v>offsite storage pipelines</v>
      </c>
      <c r="D21236" s="1" t="n">
        <v>155</v>
      </c>
      <c r="E21236" s="1" t="s">
        <v>112</v>
      </c>
      <c r="F21236" s="2" t="s">
        <v>26980</v>
      </c>
      <c r="K21236" s="1" t="s">
        <v>26979</v>
      </c>
    </row>
    <row r="21237" customFormat="false" ht="16" hidden="false" customHeight="false" outlineLevel="0" collapsed="false">
      <c r="A21237" s="1" t="n">
        <f aca="false">A578</f>
        <v>400</v>
      </c>
      <c r="B21237" s="1" t="e">
        <f aca="false">IF(COUNTIF($G$1:$G$12712,G21237&gt;0),0,INDEX($A$1:$A$12712,MATCH(G21237,$G$1:$G$12712,0)))</f>
        <v>#N/A</v>
      </c>
      <c r="C21237" s="1" t="str">
        <f aca="false">IF(H21237="",F21237,H21237)</f>
        <v>mountainview 3&amp;4</v>
      </c>
      <c r="D21237" s="1" t="n">
        <v>155</v>
      </c>
      <c r="E21237" s="1" t="s">
        <v>112</v>
      </c>
      <c r="F21237" s="2" t="s">
        <v>26981</v>
      </c>
      <c r="K21237" s="1" t="s">
        <v>26982</v>
      </c>
    </row>
    <row r="21238" customFormat="false" ht="16" hidden="false" customHeight="false" outlineLevel="0" collapsed="false">
      <c r="A21238" s="1" t="n">
        <f aca="false">A337</f>
        <v>222</v>
      </c>
      <c r="B21238" s="1" t="e">
        <f aca="false">IF(COUNTIF($G$1:$G$12712,G21238&gt;0),0,INDEX($A$1:$A$12712,MATCH(G21238,$G$1:$G$12712,0)))</f>
        <v>#N/A</v>
      </c>
      <c r="C21238" s="1" t="str">
        <f aca="false">IF(H21238="",F21238,H21238)</f>
        <v>gibson 5</v>
      </c>
      <c r="D21238" s="1" t="n">
        <v>156</v>
      </c>
      <c r="E21238" s="1" t="s">
        <v>636</v>
      </c>
      <c r="F21238" s="2" t="s">
        <v>26983</v>
      </c>
      <c r="K21238" s="1" t="s">
        <v>26982</v>
      </c>
    </row>
    <row r="21239" customFormat="false" ht="16" hidden="false" customHeight="false" outlineLevel="0" collapsed="false">
      <c r="A21239" s="1" t="n">
        <f aca="false">A17790</f>
        <v>11880</v>
      </c>
      <c r="B21239" s="1" t="e">
        <f aca="false">IF(COUNTIF($G$1:$G$12712,G21239&gt;0),0,INDEX($A$1:$A$12712,MATCH(G21239,$G$1:$G$12712,0)))</f>
        <v>#N/A</v>
      </c>
      <c r="C21239" s="1" t="str">
        <f aca="false">IF(H21239="",F21239,H21239)</f>
        <v>lake hancock</v>
      </c>
      <c r="D21239" s="1" t="n">
        <v>157</v>
      </c>
      <c r="E21239" s="1" t="s">
        <v>132</v>
      </c>
      <c r="F21239" s="6" t="s">
        <v>26984</v>
      </c>
      <c r="K21239" s="1" t="s">
        <v>26985</v>
      </c>
    </row>
    <row r="21240" customFormat="false" ht="16" hidden="false" customHeight="false" outlineLevel="0" collapsed="false">
      <c r="A21240" s="1" t="n">
        <f aca="false">A66</f>
        <v>51</v>
      </c>
      <c r="B21240" s="1" t="e">
        <f aca="false">IF(COUNTIF($G$1:$G$12712,G21240&gt;0),0,INDEX($A$1:$A$12712,MATCH(G21240,$G$1:$G$12712,0)))</f>
        <v>#N/A</v>
      </c>
      <c r="C21240" s="1" t="str">
        <f aca="false">IF(H21240="",F21240,H21240)</f>
        <v>big bend ct 5 &amp; 6 (modernization)</v>
      </c>
      <c r="D21240" s="1" t="n">
        <v>157</v>
      </c>
      <c r="E21240" s="1" t="s">
        <v>132</v>
      </c>
      <c r="F21240" s="6" t="s">
        <v>26986</v>
      </c>
      <c r="K21240" s="1" t="s">
        <v>26985</v>
      </c>
    </row>
    <row r="21241" customFormat="false" ht="16" hidden="false" customHeight="false" outlineLevel="0" collapsed="false">
      <c r="A21241" s="1" t="n">
        <f aca="false">A66</f>
        <v>51</v>
      </c>
      <c r="B21241" s="1" t="e">
        <f aca="false">IF(COUNTIF($G$1:$G$12712,G21241&gt;0),0,INDEX($A$1:$A$12712,MATCH(G21241,$G$1:$G$12712,0)))</f>
        <v>#N/A</v>
      </c>
      <c r="C21241" s="1" t="str">
        <f aca="false">IF(H21241="",F21241,H21241)</f>
        <v>big bend 2-4</v>
      </c>
      <c r="D21241" s="1" t="n">
        <v>157</v>
      </c>
      <c r="E21241" s="1" t="s">
        <v>132</v>
      </c>
      <c r="F21241" s="6" t="s">
        <v>26987</v>
      </c>
      <c r="K21241" s="1" t="s">
        <v>26988</v>
      </c>
    </row>
    <row r="21242" customFormat="false" ht="16" hidden="false" customHeight="false" outlineLevel="0" collapsed="false">
      <c r="A21242" s="1" t="n">
        <f aca="false">A1752</f>
        <v>275</v>
      </c>
      <c r="B21242" s="1" t="e">
        <f aca="false">IF(COUNTIF($G$1:$G$12712,G21242&gt;0),0,INDEX($A$1:$A$12712,MATCH(G21242,$G$1:$G$12712,0)))</f>
        <v>#N/A</v>
      </c>
      <c r="C21242" s="1" t="str">
        <f aca="false">IF(H21242="",F21242,H21242)</f>
        <v>hudson ave gt 3,4 &amp; 5</v>
      </c>
      <c r="D21242" s="1" t="n">
        <v>159</v>
      </c>
      <c r="E21242" s="1" t="s">
        <v>21</v>
      </c>
      <c r="F21242" s="2" t="s">
        <v>26989</v>
      </c>
      <c r="K21242" s="1" t="s">
        <v>26988</v>
      </c>
    </row>
    <row r="21243" customFormat="false" ht="16" hidden="false" customHeight="false" outlineLevel="0" collapsed="false">
      <c r="A21243" s="1" t="n">
        <f aca="false">A6</f>
        <v>5</v>
      </c>
      <c r="B21243" s="1" t="e">
        <f aca="false">IF(COUNTIF($G$1:$G$12712,G21243&gt;0),0,INDEX($A$1:$A$12712,MATCH(G21243,$G$1:$G$12712,0)))</f>
        <v>#N/A</v>
      </c>
      <c r="C21243" s="1" t="str">
        <f aca="false">IF(H21243="",F21243,H21243)</f>
        <v>74th st gt 1 &amp; 2</v>
      </c>
      <c r="D21243" s="1" t="n">
        <v>159</v>
      </c>
      <c r="E21243" s="1" t="s">
        <v>21</v>
      </c>
      <c r="F21243" s="2" t="s">
        <v>26990</v>
      </c>
      <c r="K21243" s="1" t="s">
        <v>26991</v>
      </c>
    </row>
    <row r="21244" customFormat="false" ht="16" hidden="false" customHeight="false" outlineLevel="0" collapsed="false">
      <c r="A21244" s="1" t="n">
        <f aca="false">A125</f>
        <v>93</v>
      </c>
      <c r="B21244" s="1" t="e">
        <f aca="false">IF(COUNTIF($G$1:$G$12712,G21244&gt;0),0,INDEX($A$1:$A$12712,MATCH(G21244,$G$1:$G$12712,0)))</f>
        <v>#N/A</v>
      </c>
      <c r="C21244" s="1" t="str">
        <f aca="false">IF(H21244="",F21244,H21244)</f>
        <v>cape fear gas turbine</v>
      </c>
      <c r="D21244" s="1" t="n">
        <v>160</v>
      </c>
      <c r="E21244" s="1" t="s">
        <v>95</v>
      </c>
      <c r="F21244" s="2" t="s">
        <v>26992</v>
      </c>
      <c r="K21244" s="1" t="s">
        <v>26991</v>
      </c>
    </row>
    <row r="21245" customFormat="false" ht="16" hidden="false" customHeight="false" outlineLevel="0" collapsed="false">
      <c r="A21245" s="1" t="n">
        <f aca="false">A1723</f>
        <v>241</v>
      </c>
      <c r="B21245" s="1" t="e">
        <f aca="false">IF(COUNTIF($G$1:$G$12712,G21245&gt;0),0,INDEX($A$1:$A$12712,MATCH(G21245,$G$1:$G$12712,0)))</f>
        <v>#N/A</v>
      </c>
      <c r="C21245" s="1" t="str">
        <f aca="false">IF(H21245="",F21245,H21245)</f>
        <v>h.f. lee steam</v>
      </c>
      <c r="D21245" s="1" t="n">
        <v>160</v>
      </c>
      <c r="E21245" s="1" t="s">
        <v>95</v>
      </c>
      <c r="F21245" s="2" t="s">
        <v>26993</v>
      </c>
      <c r="K21245" s="1" t="s">
        <v>26994</v>
      </c>
    </row>
    <row r="21246" customFormat="false" ht="16" hidden="false" customHeight="false" outlineLevel="0" collapsed="false">
      <c r="A21246" s="1" t="n">
        <f aca="false">A12914</f>
        <v>240</v>
      </c>
      <c r="B21246" s="1" t="e">
        <f aca="false">IF(COUNTIF($G$1:$G$12712,G21246&gt;0),0,INDEX($A$1:$A$12712,MATCH(G21246,$G$1:$G$12712,0)))</f>
        <v>#N/A</v>
      </c>
      <c r="C21246" s="1" t="str">
        <f aca="false">IF(H21246="",F21246,H21246)</f>
        <v>h.b. robinson nuclear</v>
      </c>
      <c r="D21246" s="1" t="n">
        <v>160</v>
      </c>
      <c r="E21246" s="1" t="s">
        <v>95</v>
      </c>
      <c r="F21246" s="2" t="s">
        <v>26995</v>
      </c>
      <c r="K21246" s="1" t="s">
        <v>26994</v>
      </c>
    </row>
    <row r="21247" customFormat="false" ht="16" hidden="false" customHeight="false" outlineLevel="0" collapsed="false">
      <c r="A21247" s="1" t="n">
        <f aca="false">A487</f>
        <v>332</v>
      </c>
      <c r="B21247" s="1" t="e">
        <f aca="false">IF(COUNTIF($G$1:$G$12712,G21247&gt;0),0,INDEX($A$1:$A$12712,MATCH(G21247,$G$1:$G$12712,0)))</f>
        <v>#N/A</v>
      </c>
      <c r="C21247" s="1" t="str">
        <f aca="false">IF(H21247="",F21247,H21247)</f>
        <v>l.v. sutton gas turbine</v>
      </c>
      <c r="D21247" s="1" t="n">
        <v>160</v>
      </c>
      <c r="E21247" s="1" t="s">
        <v>95</v>
      </c>
      <c r="F21247" s="2" t="s">
        <v>26996</v>
      </c>
      <c r="K21247" s="1" t="s">
        <v>26997</v>
      </c>
    </row>
    <row r="21248" customFormat="false" ht="16" hidden="false" customHeight="false" outlineLevel="0" collapsed="false">
      <c r="A21248" s="1" t="n">
        <f aca="false">A355</f>
        <v>240</v>
      </c>
      <c r="B21248" s="1" t="e">
        <f aca="false">IF(COUNTIF($G$1:$G$12712,G21248&gt;0),0,INDEX($A$1:$A$12712,MATCH(G21248,$G$1:$G$12712,0)))</f>
        <v>#N/A</v>
      </c>
      <c r="C21248" s="1" t="str">
        <f aca="false">IF(H21248="",F21248,H21248)</f>
        <v>h.b. robinson gas turbine</v>
      </c>
      <c r="D21248" s="1" t="n">
        <v>160</v>
      </c>
      <c r="E21248" s="1" t="s">
        <v>95</v>
      </c>
      <c r="F21248" s="2" t="s">
        <v>26998</v>
      </c>
      <c r="K21248" s="1" t="s">
        <v>26997</v>
      </c>
    </row>
    <row r="21249" customFormat="false" ht="16" hidden="false" customHeight="false" outlineLevel="0" collapsed="false">
      <c r="A21249" s="1" t="n">
        <f aca="false">A30</f>
        <v>25</v>
      </c>
      <c r="B21249" s="1" t="e">
        <f aca="false">IF(COUNTIF($G$1:$G$12712,G21249&gt;0),0,INDEX($A$1:$A$12712,MATCH(G21249,$G$1:$G$12712,0)))</f>
        <v>#N/A</v>
      </c>
      <c r="C21249" s="1" t="str">
        <f aca="false">IF(H21249="",F21249,H21249)</f>
        <v>asheville gas turbine</v>
      </c>
      <c r="D21249" s="1" t="n">
        <v>160</v>
      </c>
      <c r="E21249" s="1" t="s">
        <v>95</v>
      </c>
      <c r="F21249" s="2" t="s">
        <v>26999</v>
      </c>
      <c r="K21249" s="1" t="s">
        <v>27000</v>
      </c>
    </row>
    <row r="21250" customFormat="false" ht="16" hidden="false" customHeight="false" outlineLevel="0" collapsed="false">
      <c r="A21250" s="1" t="n">
        <f aca="false">A30</f>
        <v>25</v>
      </c>
      <c r="B21250" s="1" t="e">
        <f aca="false">IF(COUNTIF($G$1:$G$12712,G21250&gt;0),0,INDEX($A$1:$A$12712,MATCH(G21250,$G$1:$G$12712,0)))</f>
        <v>#N/A</v>
      </c>
      <c r="C21250" s="1" t="str">
        <f aca="false">IF(H21250="",F21250,H21250)</f>
        <v>asheville cc</v>
      </c>
      <c r="D21250" s="1" t="n">
        <v>160</v>
      </c>
      <c r="E21250" s="1" t="s">
        <v>95</v>
      </c>
      <c r="F21250" s="2" t="s">
        <v>27001</v>
      </c>
      <c r="K21250" s="1" t="s">
        <v>27000</v>
      </c>
    </row>
    <row r="21251" customFormat="false" ht="16" hidden="false" customHeight="false" outlineLevel="0" collapsed="false">
      <c r="A21251" s="1" t="n">
        <f aca="false">A355</f>
        <v>240</v>
      </c>
      <c r="B21251" s="1" t="e">
        <f aca="false">IF(COUNTIF($G$1:$G$12712,G21251&gt;0),0,INDEX($A$1:$A$12712,MATCH(G21251,$G$1:$G$12712,0)))</f>
        <v>#N/A</v>
      </c>
      <c r="C21251" s="1" t="str">
        <f aca="false">IF(H21251="",F21251,H21251)</f>
        <v>h.b. robinson steam</v>
      </c>
      <c r="D21251" s="1" t="n">
        <v>160</v>
      </c>
      <c r="E21251" s="1" t="s">
        <v>95</v>
      </c>
      <c r="F21251" s="2" t="s">
        <v>27002</v>
      </c>
      <c r="K21251" s="1" t="s">
        <v>27003</v>
      </c>
    </row>
    <row r="21252" customFormat="false" ht="16" hidden="false" customHeight="false" outlineLevel="0" collapsed="false">
      <c r="A21252" s="1" t="n">
        <f aca="false">A487</f>
        <v>332</v>
      </c>
      <c r="B21252" s="1" t="e">
        <f aca="false">IF(COUNTIF($G$1:$G$12712,G21252&gt;0),0,INDEX($A$1:$A$12712,MATCH(G21252,$G$1:$G$12712,0)))</f>
        <v>#N/A</v>
      </c>
      <c r="C21252" s="1" t="str">
        <f aca="false">IF(H21252="",F21252,H21252)</f>
        <v>l.v. sutton steam</v>
      </c>
      <c r="D21252" s="1" t="n">
        <v>160</v>
      </c>
      <c r="E21252" s="1" t="s">
        <v>95</v>
      </c>
      <c r="F21252" s="2" t="s">
        <v>27004</v>
      </c>
      <c r="K21252" s="1" t="s">
        <v>27003</v>
      </c>
    </row>
    <row r="21253" customFormat="false" ht="16" hidden="false" customHeight="false" outlineLevel="0" collapsed="false">
      <c r="A21253" s="1" t="n">
        <f aca="false">A125</f>
        <v>93</v>
      </c>
      <c r="B21253" s="1" t="e">
        <f aca="false">IF(COUNTIF($G$1:$G$12712,G21253&gt;0),0,INDEX($A$1:$A$12712,MATCH(G21253,$G$1:$G$12712,0)))</f>
        <v>#N/A</v>
      </c>
      <c r="C21253" s="1" t="str">
        <f aca="false">IF(H21253="",F21253,H21253)</f>
        <v>cape fear steam</v>
      </c>
      <c r="D21253" s="1" t="n">
        <v>160</v>
      </c>
      <c r="E21253" s="1" t="s">
        <v>95</v>
      </c>
      <c r="F21253" s="2" t="s">
        <v>27005</v>
      </c>
      <c r="K21253" s="1" t="s">
        <v>27006</v>
      </c>
    </row>
    <row r="21254" customFormat="false" ht="16" hidden="false" customHeight="false" outlineLevel="0" collapsed="false">
      <c r="A21254" s="1" t="n">
        <f aca="false">A900</f>
        <v>606</v>
      </c>
      <c r="B21254" s="1" t="e">
        <f aca="false">IF(COUNTIF($G$1:$G$12712,G21254&gt;0),0,INDEX($A$1:$A$12712,MATCH(G21254,$G$1:$G$12712,0)))</f>
        <v>#N/A</v>
      </c>
      <c r="C21254" s="1" t="str">
        <f aca="false">IF(H21254="",F21254,H21254)</f>
        <v>w.h. weatherspoon steam</v>
      </c>
      <c r="D21254" s="1" t="n">
        <v>160</v>
      </c>
      <c r="E21254" s="1" t="s">
        <v>95</v>
      </c>
      <c r="F21254" s="2" t="s">
        <v>27007</v>
      </c>
      <c r="K21254" s="1" t="s">
        <v>27006</v>
      </c>
    </row>
    <row r="21255" customFormat="false" ht="16" hidden="false" customHeight="false" outlineLevel="0" collapsed="false">
      <c r="A21255" s="1" t="n">
        <f aca="false">A356</f>
        <v>241</v>
      </c>
      <c r="B21255" s="1" t="e">
        <f aca="false">IF(COUNTIF($G$1:$G$12712,G21255&gt;0),0,INDEX($A$1:$A$12712,MATCH(G21255,$G$1:$G$12712,0)))</f>
        <v>#N/A</v>
      </c>
      <c r="C21255" s="1" t="str">
        <f aca="false">IF(H21255="",F21255,H21255)</f>
        <v>h.f. lee gas turbine</v>
      </c>
      <c r="D21255" s="1" t="n">
        <v>160</v>
      </c>
      <c r="E21255" s="1" t="s">
        <v>95</v>
      </c>
      <c r="F21255" s="2" t="s">
        <v>27008</v>
      </c>
      <c r="K21255" s="1" t="s">
        <v>27009</v>
      </c>
    </row>
    <row r="21256" customFormat="false" ht="16" hidden="false" customHeight="false" outlineLevel="0" collapsed="false">
      <c r="A21256" s="1" t="n">
        <f aca="false">A30</f>
        <v>25</v>
      </c>
      <c r="B21256" s="1" t="e">
        <f aca="false">IF(COUNTIF($G$1:$G$12712,G21256&gt;0),0,INDEX($A$1:$A$12712,MATCH(G21256,$G$1:$G$12712,0)))</f>
        <v>#N/A</v>
      </c>
      <c r="C21256" s="1" t="str">
        <f aca="false">IF(H21256="",F21256,H21256)</f>
        <v>asheville steam</v>
      </c>
      <c r="D21256" s="1" t="n">
        <v>160</v>
      </c>
      <c r="E21256" s="1" t="s">
        <v>95</v>
      </c>
      <c r="F21256" s="2" t="s">
        <v>27010</v>
      </c>
      <c r="K21256" s="1" t="s">
        <v>27009</v>
      </c>
    </row>
    <row r="21257" customFormat="false" ht="16" hidden="false" customHeight="false" outlineLevel="0" collapsed="false">
      <c r="A21257" s="1" t="n">
        <f aca="false">A900</f>
        <v>606</v>
      </c>
      <c r="B21257" s="1" t="e">
        <f aca="false">IF(COUNTIF($G$1:$G$12712,G21257&gt;0),0,INDEX($A$1:$A$12712,MATCH(G21257,$G$1:$G$12712,0)))</f>
        <v>#N/A</v>
      </c>
      <c r="C21257" s="1" t="str">
        <f aca="false">IF(H21257="",F21257,H21257)</f>
        <v>w.h. weatherspoon gas turbine</v>
      </c>
      <c r="D21257" s="1" t="n">
        <v>160</v>
      </c>
      <c r="E21257" s="1" t="s">
        <v>95</v>
      </c>
      <c r="F21257" s="2" t="s">
        <v>27011</v>
      </c>
      <c r="K21257" s="1" t="s">
        <v>27012</v>
      </c>
    </row>
    <row r="21258" customFormat="false" ht="16" hidden="false" customHeight="false" outlineLevel="0" collapsed="false">
      <c r="A21258" s="1" t="n">
        <f aca="false">A875</f>
        <v>591</v>
      </c>
      <c r="B21258" s="1" t="e">
        <f aca="false">IF(COUNTIF($G$1:$G$12712,G21258&gt;0),0,INDEX($A$1:$A$12712,MATCH(G21258,$G$1:$G$12712,0)))</f>
        <v>#N/A</v>
      </c>
      <c r="C21258" s="1" t="str">
        <f aca="false">IF(H21258="",F21258,H21258)</f>
        <v>university of florida</v>
      </c>
      <c r="D21258" s="1" t="n">
        <v>161</v>
      </c>
      <c r="E21258" s="1" t="s">
        <v>76</v>
      </c>
      <c r="F21258" s="2" t="s">
        <v>27013</v>
      </c>
      <c r="K21258" s="1" t="s">
        <v>27012</v>
      </c>
    </row>
    <row r="21259" customFormat="false" ht="16" hidden="false" customHeight="false" outlineLevel="0" collapsed="false">
      <c r="A21259" s="1" t="n">
        <f aca="false">A122</f>
        <v>91</v>
      </c>
      <c r="B21259" s="1" t="e">
        <f aca="false">IF(COUNTIF($G$1:$G$12712,G21259&gt;0),0,INDEX($A$1:$A$12712,MATCH(G21259,$G$1:$G$12712,0)))</f>
        <v>#N/A</v>
      </c>
      <c r="C21259" s="1" t="str">
        <f aca="false">IF(H21259="",F21259,H21259)</f>
        <v>campbell 1 &amp;2</v>
      </c>
      <c r="D21259" s="1" t="n">
        <v>163</v>
      </c>
      <c r="E21259" s="1" t="s">
        <v>274</v>
      </c>
      <c r="F21259" s="2" t="s">
        <v>27014</v>
      </c>
      <c r="K21259" s="1" t="s">
        <v>27015</v>
      </c>
    </row>
    <row r="21260" customFormat="false" ht="16" hidden="false" customHeight="false" outlineLevel="0" collapsed="false">
      <c r="A21260" s="1" t="n">
        <f aca="false">A687</f>
        <v>468</v>
      </c>
      <c r="B21260" s="1" t="e">
        <f aca="false">IF(COUNTIF($G$1:$G$12712,G21260&gt;0),0,INDEX($A$1:$A$12712,MATCH(G21260,$G$1:$G$12712,0)))</f>
        <v>#N/A</v>
      </c>
      <c r="C21260" s="1" t="str">
        <f aca="false">IF(H21260="",F21260,H21260)</f>
        <v>parr #3 &amp; #4</v>
      </c>
      <c r="D21260" s="1" t="n">
        <v>168</v>
      </c>
      <c r="E21260" s="1" t="s">
        <v>216</v>
      </c>
      <c r="F21260" s="2" t="s">
        <v>27016</v>
      </c>
      <c r="K21260" s="1" t="s">
        <v>27015</v>
      </c>
    </row>
    <row r="21261" customFormat="false" ht="16" hidden="false" customHeight="false" outlineLevel="0" collapsed="false">
      <c r="A21261" s="1" t="n">
        <f aca="false">A919</f>
        <v>617</v>
      </c>
      <c r="B21261" s="1" t="e">
        <f aca="false">IF(COUNTIF($G$1:$G$12712,G21261&gt;0),0,INDEX($A$1:$A$12712,MATCH(G21261,$G$1:$G$12712,0)))</f>
        <v>#N/A</v>
      </c>
      <c r="C21261" s="1" t="str">
        <f aca="false">IF(H21261="",F21261,H21261)</f>
        <v>urquhart combined 1-4</v>
      </c>
      <c r="D21261" s="1" t="n">
        <v>168</v>
      </c>
      <c r="E21261" s="1" t="s">
        <v>216</v>
      </c>
      <c r="F21261" s="2" t="s">
        <v>27017</v>
      </c>
      <c r="K21261" s="1" t="s">
        <v>27018</v>
      </c>
    </row>
    <row r="21262" customFormat="false" ht="16" hidden="false" customHeight="false" outlineLevel="0" collapsed="false">
      <c r="A21262" s="1" t="n">
        <f aca="false">A919</f>
        <v>617</v>
      </c>
      <c r="B21262" s="1" t="e">
        <f aca="false">IF(COUNTIF($G$1:$G$12712,G21262&gt;0),0,INDEX($A$1:$A$12712,MATCH(G21262,$G$1:$G$12712,0)))</f>
        <v>#N/A</v>
      </c>
      <c r="C21262" s="1" t="str">
        <f aca="false">IF(H21262="",F21262,H21262)</f>
        <v>urquhart combined cycle</v>
      </c>
      <c r="D21262" s="1" t="n">
        <v>168</v>
      </c>
      <c r="E21262" s="1" t="s">
        <v>216</v>
      </c>
      <c r="F21262" s="2" t="s">
        <v>27019</v>
      </c>
      <c r="K21262" s="1" t="s">
        <v>27018</v>
      </c>
    </row>
    <row r="21263" customFormat="false" ht="16" hidden="false" customHeight="false" outlineLevel="0" collapsed="false">
      <c r="A21263" s="1" t="n">
        <f aca="false">A15691</f>
        <v>4503</v>
      </c>
      <c r="B21263" s="1" t="e">
        <f aca="false">IF(COUNTIF($G$1:$G$12712,G21263&gt;0),0,INDEX($A$1:$A$12712,MATCH(G21263,$G$1:$G$12712,0)))</f>
        <v>#N/A</v>
      </c>
      <c r="C21263" s="1" t="str">
        <f aca="false">IF(H21263="",F21263,H21263)</f>
        <v>columbia energy center</v>
      </c>
      <c r="D21263" s="1" t="n">
        <v>168</v>
      </c>
      <c r="E21263" s="1" t="s">
        <v>216</v>
      </c>
      <c r="F21263" s="2" t="s">
        <v>27020</v>
      </c>
      <c r="K21263" s="1" t="s">
        <v>27021</v>
      </c>
    </row>
    <row r="21264" customFormat="false" ht="16" hidden="false" customHeight="false" outlineLevel="0" collapsed="false">
      <c r="A21264" s="1" t="n">
        <f aca="false">A687</f>
        <v>468</v>
      </c>
      <c r="B21264" s="1" t="e">
        <f aca="false">IF(COUNTIF($G$1:$G$12712,G21264&gt;0),0,INDEX($A$1:$A$12712,MATCH(G21264,$G$1:$G$12712,0)))</f>
        <v>#N/A</v>
      </c>
      <c r="C21264" s="1" t="str">
        <f aca="false">IF(H21264="",F21264,H21264)</f>
        <v>parr #1 &amp; #2</v>
      </c>
      <c r="D21264" s="1" t="n">
        <v>168</v>
      </c>
      <c r="E21264" s="1" t="s">
        <v>216</v>
      </c>
      <c r="F21264" s="2" t="s">
        <v>27022</v>
      </c>
      <c r="K21264" s="1" t="s">
        <v>27021</v>
      </c>
    </row>
    <row r="21265" customFormat="false" ht="16" hidden="false" customHeight="false" outlineLevel="0" collapsed="false">
      <c r="A21265" s="1" t="n">
        <f aca="false">IF(IFERROR((MATCH(G21265,$G$1:$G$12712,0)),0),INDEX($A$1:$A$12712,MATCH(G21265,$G$1:$G$12712,0)),MAX($A$2:$A21264)+1)</f>
        <v>16885</v>
      </c>
      <c r="B21265" s="1" t="e">
        <f aca="false">IF(COUNTIF($G$1:$G$12712,G21265&gt;0),0,INDEX($A$1:$A$12712,MATCH(G21265,$G$1:$G$12712,0)))</f>
        <v>#N/A</v>
      </c>
      <c r="C21265" s="1" t="str">
        <f aca="false">IF(H21265="",F21265,H21265)</f>
        <v>major maintenance accrual</v>
      </c>
      <c r="D21265" s="1" t="n">
        <v>168</v>
      </c>
      <c r="E21265" s="1" t="s">
        <v>216</v>
      </c>
      <c r="F21265" s="2" t="s">
        <v>27023</v>
      </c>
      <c r="K21265" s="1" t="s">
        <v>27024</v>
      </c>
    </row>
    <row r="21266" customFormat="false" ht="16" hidden="false" customHeight="false" outlineLevel="0" collapsed="false">
      <c r="A21266" s="1" t="n">
        <f aca="false">A901</f>
        <v>607</v>
      </c>
      <c r="B21266" s="1" t="e">
        <f aca="false">IF(COUNTIF($G$1:$G$12712,G21266&gt;0),0,INDEX($A$1:$A$12712,MATCH(G21266,$G$1:$G$12712,0)))</f>
        <v>#N/A</v>
      </c>
      <c r="C21266" s="1" t="str">
        <f aca="false">IF(H21266="",F21266,H21266)</f>
        <v>wabashriver</v>
      </c>
      <c r="D21266" s="1" t="n">
        <v>169</v>
      </c>
      <c r="E21266" s="1" t="s">
        <v>252</v>
      </c>
      <c r="F21266" s="2" t="s">
        <v>27025</v>
      </c>
      <c r="K21266" s="1" t="s">
        <v>27024</v>
      </c>
    </row>
    <row r="21267" customFormat="false" ht="16" hidden="false" customHeight="false" outlineLevel="0" collapsed="false">
      <c r="A21267" s="1" t="n">
        <f aca="false">A724</f>
        <v>495</v>
      </c>
      <c r="B21267" s="1" t="e">
        <f aca="false">IF(COUNTIF($G$1:$G$12712,G21267&gt;0),0,INDEX($A$1:$A$12712,MATCH(G21267,$G$1:$G$12712,0)))</f>
        <v>#N/A</v>
      </c>
      <c r="C21267" s="1" t="str">
        <f aca="false">IF(H21267="",F21267,H21267)</f>
        <v>riverbend steam</v>
      </c>
      <c r="D21267" s="1" t="n">
        <v>170</v>
      </c>
      <c r="E21267" s="1" t="s">
        <v>65</v>
      </c>
      <c r="F21267" s="2" t="s">
        <v>27026</v>
      </c>
      <c r="K21267" s="1" t="s">
        <v>27027</v>
      </c>
    </row>
    <row r="21268" customFormat="false" ht="16" hidden="false" customHeight="false" outlineLevel="0" collapsed="false">
      <c r="A21268" s="1" t="n">
        <f aca="false">A477</f>
        <v>324</v>
      </c>
      <c r="B21268" s="1" t="e">
        <f aca="false">IF(COUNTIF($G$1:$G$12712,G21268&gt;0),0,INDEX($A$1:$A$12712,MATCH(G21268,$G$1:$G$12712,0)))</f>
        <v>#N/A</v>
      </c>
      <c r="C21268" s="1" t="str">
        <f aca="false">IF(H21268="",F21268,H21268)</f>
        <v>lee steam</v>
      </c>
      <c r="D21268" s="1" t="n">
        <v>170</v>
      </c>
      <c r="E21268" s="1" t="s">
        <v>65</v>
      </c>
      <c r="F21268" s="2" t="s">
        <v>27028</v>
      </c>
      <c r="K21268" s="1" t="s">
        <v>27027</v>
      </c>
    </row>
    <row r="21269" customFormat="false" ht="16" hidden="false" customHeight="false" outlineLevel="0" collapsed="false">
      <c r="A21269" s="1" t="n">
        <f aca="false">A219</f>
        <v>144</v>
      </c>
      <c r="B21269" s="1" t="e">
        <f aca="false">IF(COUNTIF($G$1:$G$12712,G21269&gt;0),0,INDEX($A$1:$A$12712,MATCH(G21269,$G$1:$G$12712,0)))</f>
        <v>#N/A</v>
      </c>
      <c r="C21269" s="1" t="str">
        <f aca="false">IF(H21269="",F21269,H21269)</f>
        <v>dan river steam</v>
      </c>
      <c r="D21269" s="1" t="n">
        <v>170</v>
      </c>
      <c r="E21269" s="1" t="s">
        <v>65</v>
      </c>
      <c r="F21269" s="2" t="s">
        <v>27029</v>
      </c>
      <c r="K21269" s="1" t="s">
        <v>27030</v>
      </c>
    </row>
    <row r="21270" customFormat="false" ht="16" hidden="false" customHeight="false" outlineLevel="0" collapsed="false">
      <c r="A21270" s="1" t="n">
        <f aca="false">A102</f>
        <v>78</v>
      </c>
      <c r="B21270" s="1" t="e">
        <f aca="false">IF(COUNTIF($G$1:$G$12712,G21270&gt;0),0,INDEX($A$1:$A$12712,MATCH(G21270,$G$1:$G$12712,0)))</f>
        <v>#N/A</v>
      </c>
      <c r="C21270" s="1" t="str">
        <f aca="false">IF(H21270="",F21270,H21270)</f>
        <v>buck cc</v>
      </c>
      <c r="D21270" s="1" t="n">
        <v>170</v>
      </c>
      <c r="E21270" s="1" t="s">
        <v>65</v>
      </c>
      <c r="F21270" s="2" t="s">
        <v>27031</v>
      </c>
      <c r="K21270" s="1" t="s">
        <v>27030</v>
      </c>
    </row>
    <row r="21271" customFormat="false" ht="16" hidden="false" customHeight="false" outlineLevel="0" collapsed="false">
      <c r="A21271" s="1" t="n">
        <f aca="false">A102</f>
        <v>78</v>
      </c>
      <c r="B21271" s="1" t="e">
        <f aca="false">IF(COUNTIF($G$1:$G$12712,G21271&gt;0),0,INDEX($A$1:$A$12712,MATCH(G21271,$G$1:$G$12712,0)))</f>
        <v>#N/A</v>
      </c>
      <c r="C21271" s="1" t="str">
        <f aca="false">IF(H21271="",F21271,H21271)</f>
        <v>buck ct</v>
      </c>
      <c r="D21271" s="1" t="n">
        <v>170</v>
      </c>
      <c r="E21271" s="1" t="s">
        <v>65</v>
      </c>
      <c r="F21271" s="2" t="s">
        <v>27032</v>
      </c>
      <c r="K21271" s="1" t="s">
        <v>27033</v>
      </c>
    </row>
    <row r="21272" customFormat="false" ht="16" hidden="false" customHeight="false" outlineLevel="0" collapsed="false">
      <c r="A21272" s="1" t="n">
        <f aca="false">A549</f>
        <v>377</v>
      </c>
      <c r="B21272" s="1" t="e">
        <f aca="false">IF(COUNTIF($G$1:$G$12712,G21272&gt;0),0,INDEX($A$1:$A$12712,MATCH(G21272,$G$1:$G$12712,0)))</f>
        <v>#N/A</v>
      </c>
      <c r="C21272" s="1" t="str">
        <f aca="false">IF(H21272="",F21272,H21272)</f>
        <v>millcreek</v>
      </c>
      <c r="D21272" s="1" t="n">
        <v>170</v>
      </c>
      <c r="E21272" s="1" t="s">
        <v>65</v>
      </c>
      <c r="F21272" s="2" t="s">
        <v>27034</v>
      </c>
      <c r="K21272" s="1" t="s">
        <v>27033</v>
      </c>
    </row>
    <row r="21273" customFormat="false" ht="16" hidden="false" customHeight="false" outlineLevel="0" collapsed="false">
      <c r="A21273" s="1" t="n">
        <f aca="false">A15232</f>
        <v>11532</v>
      </c>
      <c r="B21273" s="1" t="e">
        <f aca="false">IF(COUNTIF($G$1:$G$12712,G21273&gt;0),0,INDEX($A$1:$A$12712,MATCH(G21273,$G$1:$G$12712,0)))</f>
        <v>#N/A</v>
      </c>
      <c r="C21273" s="1" t="str">
        <f aca="false">IF(H21273="",F21273,H21273)</f>
        <v>spokane n. e.</v>
      </c>
      <c r="D21273" s="1" t="n">
        <v>182</v>
      </c>
      <c r="E21273" s="1" t="s">
        <v>224</v>
      </c>
      <c r="F21273" s="2" t="s">
        <v>27035</v>
      </c>
      <c r="K21273" s="1" t="s">
        <v>27036</v>
      </c>
    </row>
    <row r="21274" customFormat="false" ht="16" hidden="false" customHeight="false" outlineLevel="0" collapsed="false">
      <c r="A21274" s="1" t="n">
        <f aca="false">A190</f>
        <v>125</v>
      </c>
      <c r="B21274" s="1" t="e">
        <f aca="false">IF(COUNTIF($G$1:$G$12712,G21274&gt;0),0,INDEX($A$1:$A$12712,MATCH(G21274,$G$1:$G$12712,0)))</f>
        <v>#N/A</v>
      </c>
      <c r="C21274" s="1" t="str">
        <f aca="false">IF(H21274="",F21274,H21274)</f>
        <v>colusa generating station</v>
      </c>
      <c r="D21274" s="1" t="n">
        <v>183</v>
      </c>
      <c r="E21274" s="1" t="s">
        <v>384</v>
      </c>
      <c r="F21274" s="2" t="s">
        <v>27037</v>
      </c>
      <c r="K21274" s="1" t="s">
        <v>27036</v>
      </c>
    </row>
    <row r="21275" customFormat="false" ht="16" hidden="false" customHeight="false" outlineLevel="0" collapsed="false">
      <c r="A21275" s="1" t="n">
        <f aca="false">A12018</f>
        <v>10421</v>
      </c>
      <c r="B21275" s="1" t="e">
        <f aca="false">IF(COUNTIF($G$1:$G$12712,G21275&gt;0),0,INDEX($A$1:$A$12712,MATCH(G21275,$G$1:$G$12712,0)))</f>
        <v>#N/A</v>
      </c>
      <c r="C21275" s="1" t="str">
        <f aca="false">IF(H21275="",F21275,H21275)</f>
        <v>st. mary's</v>
      </c>
      <c r="D21275" s="1" t="n">
        <v>185</v>
      </c>
      <c r="E21275" s="1" t="s">
        <v>14</v>
      </c>
      <c r="F21275" s="2" t="s">
        <v>27038</v>
      </c>
      <c r="K21275" s="1" t="s">
        <v>27039</v>
      </c>
    </row>
    <row r="21276" customFormat="false" ht="16" hidden="false" customHeight="false" outlineLevel="0" collapsed="false">
      <c r="A21276" s="1" t="n">
        <f aca="false">IF(IFERROR((MATCH(G21276,$G$1:$G$12712,0)),0),INDEX($A$1:$A$12712,MATCH(G21276,$G$1:$G$12712,0)),MAX($A$2:$A21275)+1)</f>
        <v>16886</v>
      </c>
      <c r="B21276" s="1" t="e">
        <f aca="false">IF(COUNTIF($G$1:$G$12712,G21276&gt;0),0,INDEX($A$1:$A$12712,MATCH(G21276,$G$1:$G$12712,0)))</f>
        <v>#N/A</v>
      </c>
      <c r="C21276" s="1" t="str">
        <f aca="false">IF(H21276="",F21276,H21276)</f>
        <v>badger hollow i</v>
      </c>
      <c r="D21276" s="1" t="n">
        <v>187</v>
      </c>
      <c r="E21276" s="1" t="s">
        <v>381</v>
      </c>
      <c r="F21276" s="2" t="s">
        <v>27040</v>
      </c>
      <c r="K21276" s="1" t="s">
        <v>27039</v>
      </c>
    </row>
    <row r="21277" customFormat="false" ht="16" hidden="false" customHeight="false" outlineLevel="0" collapsed="false">
      <c r="A21277" s="1" t="n">
        <f aca="false">A233</f>
        <v>156</v>
      </c>
      <c r="B21277" s="1" t="e">
        <f aca="false">IF(COUNTIF($G$1:$G$12712,G21277&gt;0),0,INDEX($A$1:$A$12712,MATCH(G21277,$G$1:$G$12712,0)))</f>
        <v>#N/A</v>
      </c>
      <c r="C21277" s="1" t="str">
        <f aca="false">IF(H21277="",F21277,H21277)</f>
        <v>de pere energy center</v>
      </c>
      <c r="D21277" s="1" t="n">
        <v>187</v>
      </c>
      <c r="E21277" s="1" t="s">
        <v>381</v>
      </c>
      <c r="F21277" s="2" t="s">
        <v>27041</v>
      </c>
      <c r="K21277" s="1" t="s">
        <v>27042</v>
      </c>
    </row>
    <row r="21278" customFormat="false" ht="16" hidden="false" customHeight="false" outlineLevel="0" collapsed="false">
      <c r="A21278" s="1" t="n">
        <f aca="false">A937</f>
        <v>343</v>
      </c>
      <c r="B21278" s="1" t="e">
        <f aca="false">IF(COUNTIF($G$1:$G$12712,G21278&gt;0),0,INDEX($A$1:$A$12712,MATCH(G21278,$G$1:$G$12712,0)))</f>
        <v>#N/A</v>
      </c>
      <c r="C21278" s="1" t="str">
        <f aca="false">IF(H21278="",F21278,H21278)</f>
        <v>west marinette</v>
      </c>
      <c r="D21278" s="1" t="n">
        <v>187</v>
      </c>
      <c r="E21278" s="1" t="s">
        <v>381</v>
      </c>
      <c r="F21278" s="2" t="s">
        <v>27043</v>
      </c>
      <c r="K21278" s="1" t="s">
        <v>27042</v>
      </c>
    </row>
    <row r="21279" customFormat="false" ht="16" hidden="false" customHeight="false" outlineLevel="0" collapsed="false">
      <c r="A21279" s="1" t="n">
        <f aca="false">IF(IFERROR((MATCH(G21279,$G$1:$G$12712,0)),0),INDEX($A$1:$A$12712,MATCH(G21279,$G$1:$G$12712,0)),MAX($A$2:$A21278)+1)</f>
        <v>16887</v>
      </c>
      <c r="B21279" s="1" t="e">
        <f aca="false">IF(COUNTIF($G$1:$G$12712,G21279&gt;0),0,INDEX($A$1:$A$12712,MATCH(G21279,$G$1:$G$12712,0)))</f>
        <v>#N/A</v>
      </c>
      <c r="C21279" s="1" t="str">
        <f aca="false">IF(H21279="",F21279,H21279)</f>
        <v>north central wind</v>
      </c>
      <c r="D21279" s="1" t="n">
        <v>206</v>
      </c>
      <c r="E21279" s="1" t="s">
        <v>11</v>
      </c>
      <c r="F21279" s="2" t="s">
        <v>27044</v>
      </c>
      <c r="K21279" s="1" t="s">
        <v>27045</v>
      </c>
    </row>
    <row r="21280" customFormat="false" ht="16" hidden="false" customHeight="false" outlineLevel="0" collapsed="false">
      <c r="A21280" s="1" t="n">
        <f aca="false">A735</f>
        <v>502</v>
      </c>
      <c r="B21280" s="1" t="e">
        <f aca="false">IF(COUNTIF($G$1:$G$12712,G21280&gt;0),0,INDEX($A$1:$A$12712,MATCH(G21280,$G$1:$G$12712,0)))</f>
        <v>#N/A</v>
      </c>
      <c r="C21280" s="1" t="str">
        <f aca="false">IF(H21280="",F21280,H21280)</f>
        <v>rm schahfer (steam)</v>
      </c>
      <c r="D21280" s="1" t="n">
        <v>208</v>
      </c>
      <c r="E21280" s="1" t="s">
        <v>109</v>
      </c>
      <c r="F21280" s="2" t="s">
        <v>27046</v>
      </c>
      <c r="K21280" s="1" t="s">
        <v>27045</v>
      </c>
    </row>
    <row r="21281" customFormat="false" ht="16" hidden="false" customHeight="false" outlineLevel="0" collapsed="false">
      <c r="A21281" s="1" t="n">
        <f aca="false">A830</f>
        <v>560</v>
      </c>
      <c r="B21281" s="1" t="e">
        <f aca="false">IF(COUNTIF($G$1:$G$12712,G21281&gt;0),0,INDEX($A$1:$A$12712,MATCH(G21281,$G$1:$G$12712,0)))</f>
        <v>#N/A</v>
      </c>
      <c r="C21281" s="1" t="str">
        <f aca="false">IF(H21281="",F21281,H21281)</f>
        <v>sugar creek (steam)</v>
      </c>
      <c r="D21281" s="1" t="n">
        <v>208</v>
      </c>
      <c r="E21281" s="1" t="s">
        <v>109</v>
      </c>
      <c r="F21281" s="2" t="s">
        <v>27047</v>
      </c>
      <c r="K21281" s="1" t="s">
        <v>27048</v>
      </c>
    </row>
    <row r="21282" customFormat="false" ht="16" hidden="false" customHeight="false" outlineLevel="0" collapsed="false">
      <c r="A21282" s="1" t="n">
        <f aca="false">IF(IFERROR((MATCH(G21282,$G$1:$G$12712,0)),0),INDEX($A$1:$A$12712,MATCH(G21282,$G$1:$G$12712,0)),MAX($A$2:$A21281)+1)</f>
        <v>16888</v>
      </c>
      <c r="B21282" s="1" t="e">
        <f aca="false">IF(COUNTIF($G$1:$G$12712,G21282&gt;0),0,INDEX($A$1:$A$12712,MATCH(G21282,$G$1:$G$12712,0)))</f>
        <v>#N/A</v>
      </c>
      <c r="C21282" s="1" t="str">
        <f aca="false">IF(H21282="",F21282,H21282)</f>
        <v>turbine)</v>
      </c>
      <c r="D21282" s="1" t="n">
        <v>208</v>
      </c>
      <c r="E21282" s="1" t="s">
        <v>109</v>
      </c>
      <c r="F21282" s="2" t="s">
        <v>27049</v>
      </c>
      <c r="K21282" s="1" t="s">
        <v>27048</v>
      </c>
    </row>
    <row r="21283" customFormat="false" ht="16" hidden="false" customHeight="false" outlineLevel="0" collapsed="false">
      <c r="A21283" s="1" t="n">
        <f aca="false">A830</f>
        <v>560</v>
      </c>
      <c r="B21283" s="1" t="e">
        <f aca="false">IF(COUNTIF($G$1:$G$12712,G21283&gt;0),0,INDEX($A$1:$A$12712,MATCH(G21283,$G$1:$G$12712,0)))</f>
        <v>#N/A</v>
      </c>
      <c r="C21283" s="1" t="str">
        <f aca="false">IF(H21283="",F21283,H21283)</f>
        <v>sugar creek (combine cycle)</v>
      </c>
      <c r="D21283" s="1" t="n">
        <v>208</v>
      </c>
      <c r="E21283" s="1" t="s">
        <v>109</v>
      </c>
      <c r="F21283" s="2" t="s">
        <v>27050</v>
      </c>
      <c r="K21283" s="1" t="s">
        <v>27051</v>
      </c>
    </row>
    <row r="21284" customFormat="false" ht="16" hidden="false" customHeight="false" outlineLevel="0" collapsed="false">
      <c r="A21284" s="1" t="n">
        <f aca="false">A16404</f>
        <v>12277</v>
      </c>
      <c r="B21284" s="1" t="e">
        <f aca="false">IF(COUNTIF($G$1:$G$12712,G21284&gt;0),0,INDEX($A$1:$A$12712,MATCH(G21284,$G$1:$G$12712,0)))</f>
        <v>#N/A</v>
      </c>
      <c r="C21284" s="1" t="str">
        <f aca="false">IF(H21284="",F21284,H21284)</f>
        <v>whispering willow north</v>
      </c>
      <c r="D21284" s="1" t="n">
        <v>220</v>
      </c>
      <c r="E21284" s="1" t="s">
        <v>266</v>
      </c>
      <c r="F21284" s="2" t="s">
        <v>21250</v>
      </c>
      <c r="K21284" s="1" t="s">
        <v>27051</v>
      </c>
    </row>
    <row r="21285" customFormat="false" ht="16" hidden="false" customHeight="false" outlineLevel="0" collapsed="false">
      <c r="A21285" s="1" t="n">
        <f aca="false">A944</f>
        <v>631</v>
      </c>
      <c r="B21285" s="1" t="e">
        <f aca="false">IF(COUNTIF($G$1:$G$12712,G21285&gt;0),0,INDEX($A$1:$A$12712,MATCH(G21285,$G$1:$G$12712,0)))</f>
        <v>#N/A</v>
      </c>
      <c r="C21285" s="1" t="str">
        <f aca="false">IF(H21285="",F21285,H21285)</f>
        <v>whispering willow east</v>
      </c>
      <c r="D21285" s="1" t="n">
        <v>220</v>
      </c>
      <c r="E21285" s="1" t="s">
        <v>266</v>
      </c>
      <c r="F21285" s="2" t="s">
        <v>27052</v>
      </c>
      <c r="K21285" s="1" t="s">
        <v>27053</v>
      </c>
    </row>
    <row r="21286" customFormat="false" ht="16" hidden="false" customHeight="false" outlineLevel="0" collapsed="false">
      <c r="A21286" s="1" t="n">
        <f aca="false">A515</f>
        <v>352</v>
      </c>
      <c r="B21286" s="1" t="e">
        <f aca="false">IF(COUNTIF($G$1:$G$12712,G21286&gt;0),0,INDEX($A$1:$A$12712,MATCH(G21286,$G$1:$G$12712,0)))</f>
        <v>#N/A</v>
      </c>
      <c r="C21286" s="1" t="str">
        <f aca="false">IF(H21286="",F21286,H21286)</f>
        <v>marshalltown ct's</v>
      </c>
      <c r="D21286" s="1" t="n">
        <v>220</v>
      </c>
      <c r="E21286" s="1" t="s">
        <v>266</v>
      </c>
      <c r="F21286" s="2" t="s">
        <v>27054</v>
      </c>
      <c r="K21286" s="1" t="s">
        <v>27053</v>
      </c>
    </row>
    <row r="21287" customFormat="false" ht="16" hidden="false" customHeight="false" outlineLevel="0" collapsed="false">
      <c r="A21287" s="1" t="n">
        <f aca="false">IF(IFERROR((MATCH(G21287,$G$1:$G$12712,0)),0),INDEX($A$1:$A$12712,MATCH(G21287,$G$1:$G$12712,0)),MAX($A$2:$A21286)+1)</f>
        <v>16889</v>
      </c>
      <c r="B21287" s="1" t="e">
        <f aca="false">IF(COUNTIF($G$1:$G$12712,G21287&gt;0),0,INDEX($A$1:$A$12712,MATCH(G21287,$G$1:$G$12712,0)))</f>
        <v>#N/A</v>
      </c>
      <c r="C21287" s="1" t="str">
        <f aca="false">IF(H21287="",F21287,H21287)</f>
        <v>columbia</v>
      </c>
      <c r="D21287" s="1" t="n">
        <v>223</v>
      </c>
      <c r="E21287" s="1" t="s">
        <v>27055</v>
      </c>
      <c r="F21287" s="2" t="s">
        <v>19853</v>
      </c>
      <c r="K21287" s="1" t="s">
        <v>27056</v>
      </c>
    </row>
    <row r="21288" customFormat="false" ht="16" hidden="false" customHeight="false" outlineLevel="0" collapsed="false">
      <c r="A21288" s="1" t="n">
        <f aca="false">IF(IFERROR((MATCH(G21288,$G$1:$G$12712,0)),0),INDEX($A$1:$A$12712,MATCH(G21288,$G$1:$G$12712,0)),MAX($A$2:$A21287)+1)</f>
        <v>16890</v>
      </c>
      <c r="B21288" s="1" t="e">
        <f aca="false">IF(COUNTIF($G$1:$G$12712,G21288&gt;0),0,INDEX($A$1:$A$12712,MATCH(G21288,$G$1:$G$12712,0)))</f>
        <v>#N/A</v>
      </c>
      <c r="C21288" s="1" t="str">
        <f aca="false">IF(H21288="",F21288,H21288)</f>
        <v>gordan evans ctf</v>
      </c>
      <c r="D21288" s="1" t="n">
        <v>225</v>
      </c>
      <c r="E21288" s="1" t="s">
        <v>302</v>
      </c>
      <c r="F21288" s="2" t="s">
        <v>27057</v>
      </c>
      <c r="K21288" s="1" t="s">
        <v>27056</v>
      </c>
    </row>
    <row r="21289" customFormat="false" ht="16" hidden="false" customHeight="false" outlineLevel="0" collapsed="false">
      <c r="A21289" s="1" t="n">
        <f aca="false">A933</f>
        <v>625</v>
      </c>
      <c r="B21289" s="1" t="e">
        <f aca="false">IF(COUNTIF($G$1:$G$12712,G21289&gt;0),0,INDEX($A$1:$A$12712,MATCH(G21289,$G$1:$G$12712,0)))</f>
        <v>#N/A</v>
      </c>
      <c r="C21289" s="1" t="str">
        <f aca="false">IF(H21289="",F21289,H21289)</f>
        <v>valmont 6, 7, &amp; 8</v>
      </c>
      <c r="D21289" s="1" t="n">
        <v>227</v>
      </c>
      <c r="E21289" s="1" t="s">
        <v>62</v>
      </c>
      <c r="F21289" s="2" t="s">
        <v>27058</v>
      </c>
      <c r="K21289" s="1" t="s">
        <v>27059</v>
      </c>
    </row>
    <row r="21290" customFormat="false" ht="16" hidden="false" customHeight="false" outlineLevel="0" collapsed="false">
      <c r="A21290" s="1" t="n">
        <f aca="false">A318</f>
        <v>214</v>
      </c>
      <c r="B21290" s="1" t="e">
        <f aca="false">IF(COUNTIF($G$1:$G$12712,G21290&gt;0),0,INDEX($A$1:$A$12712,MATCH(G21290,$G$1:$G$12712,0)))</f>
        <v>#N/A</v>
      </c>
      <c r="C21290" s="1" t="str">
        <f aca="false">IF(H21290="",F21290,H21290)</f>
        <v>french island 3&amp;4</v>
      </c>
      <c r="D21290" s="1" t="n">
        <v>228</v>
      </c>
      <c r="E21290" s="1" t="s">
        <v>122</v>
      </c>
      <c r="F21290" s="2" t="s">
        <v>27060</v>
      </c>
      <c r="K21290" s="1" t="s">
        <v>27059</v>
      </c>
    </row>
    <row r="21291" customFormat="false" ht="16" hidden="false" customHeight="false" outlineLevel="0" collapsed="false">
      <c r="A21291" s="1" t="n">
        <f aca="false">A392</f>
        <v>265</v>
      </c>
      <c r="B21291" s="1" t="e">
        <f aca="false">IF(COUNTIF($G$1:$G$12712,G21291&gt;0),0,INDEX($A$1:$A$12712,MATCH(G21291,$G$1:$G$12712,0)))</f>
        <v>#N/A</v>
      </c>
      <c r="C21291" s="1" t="str">
        <f aca="false">IF(H21291="",F21291,H21291)</f>
        <v>high bridge 7,8,9</v>
      </c>
      <c r="D21291" s="1" t="n">
        <v>229</v>
      </c>
      <c r="E21291" s="1" t="s">
        <v>28</v>
      </c>
      <c r="F21291" s="2" t="s">
        <v>27061</v>
      </c>
      <c r="K21291" s="1" t="s">
        <v>27062</v>
      </c>
    </row>
    <row r="21292" customFormat="false" ht="16" hidden="false" customHeight="false" outlineLevel="0" collapsed="false">
      <c r="A21292" s="1" t="n">
        <f aca="false">A12174</f>
        <v>10575</v>
      </c>
      <c r="B21292" s="1" t="e">
        <f aca="false">IF(COUNTIF($G$1:$G$12712,G21292&gt;0),0,INDEX($A$1:$A$12712,MATCH(G21292,$G$1:$G$12712,0)))</f>
        <v>#N/A</v>
      </c>
      <c r="C21292" s="1" t="str">
        <f aca="false">IF(H21292="",F21292,H21292)</f>
        <v>new orleans power station</v>
      </c>
      <c r="D21292" s="1" t="n">
        <v>233</v>
      </c>
      <c r="E21292" s="1" t="s">
        <v>24947</v>
      </c>
      <c r="F21292" s="2" t="s">
        <v>27063</v>
      </c>
      <c r="K21292" s="1" t="s">
        <v>27062</v>
      </c>
    </row>
    <row r="21293" customFormat="false" ht="16" hidden="false" customHeight="false" outlineLevel="0" collapsed="false">
      <c r="A21293" s="1" t="n">
        <f aca="false">IF(IFERROR((MATCH(G21293,$G$1:$G$12712,0)),0),INDEX($A$1:$A$12712,MATCH(G21293,$G$1:$G$12712,0)),MAX($A$2:$A21292)+1)</f>
        <v>16891</v>
      </c>
      <c r="B21293" s="1" t="e">
        <f aca="false">IF(COUNTIF($G$1:$G$12712,G21293&gt;0),0,INDEX($A$1:$A$12712,MATCH(G21293,$G$1:$G$12712,0)))</f>
        <v>#N/A</v>
      </c>
      <c r="C21293" s="1" t="str">
        <f aca="false">IF(H21293="",F21293,H21293)</f>
        <v>montgomery county</v>
      </c>
      <c r="D21293" s="1" t="n">
        <v>234</v>
      </c>
      <c r="E21293" s="1" t="s">
        <v>182</v>
      </c>
      <c r="F21293" s="2" t="s">
        <v>27064</v>
      </c>
      <c r="K21293" s="1" t="s">
        <v>27065</v>
      </c>
    </row>
    <row r="21294" customFormat="false" ht="16" hidden="false" customHeight="false" outlineLevel="0" collapsed="false">
      <c r="A21294" s="1" t="n">
        <f aca="false">IF(IFERROR((MATCH(G21294,$G$1:$G$12712,0)),0),INDEX($A$1:$A$12712,MATCH(G21294,$G$1:$G$12712,0)),MAX($A$2:$A21293)+1)</f>
        <v>16892</v>
      </c>
      <c r="B21294" s="1" t="e">
        <f aca="false">IF(COUNTIF($G$1:$G$12712,G21294&gt;0),0,INDEX($A$1:$A$12712,MATCH(G21294,$G$1:$G$12712,0)))</f>
        <v>#N/A</v>
      </c>
      <c r="C21294" s="1" t="str">
        <f aca="false">IF(H21294="",F21294,H21294)</f>
        <v>hardin county</v>
      </c>
      <c r="D21294" s="1" t="n">
        <v>234</v>
      </c>
      <c r="E21294" s="1" t="s">
        <v>182</v>
      </c>
      <c r="F21294" s="2" t="s">
        <v>27066</v>
      </c>
      <c r="K21294" s="1" t="s">
        <v>27065</v>
      </c>
    </row>
    <row r="21295" customFormat="false" ht="16" hidden="false" customHeight="false" outlineLevel="0" collapsed="false">
      <c r="A21295" s="1" t="n">
        <f aca="false">A803</f>
        <v>541</v>
      </c>
      <c r="B21295" s="1" t="e">
        <f aca="false">IF(COUNTIF($G$1:$G$12712,G21295&gt;0),0,INDEX($A$1:$A$12712,MATCH(G21295,$G$1:$G$12712,0)))</f>
        <v>#N/A</v>
      </c>
      <c r="C21295" s="1" t="str">
        <f aca="false">IF(H21295="",F21295,H21295)</f>
        <v>south cairo</v>
      </c>
      <c r="D21295" s="1" t="n">
        <v>246</v>
      </c>
      <c r="F21295" s="2" t="s">
        <v>27067</v>
      </c>
      <c r="K21295" s="1" t="s">
        <v>27068</v>
      </c>
    </row>
    <row r="21296" customFormat="false" ht="16" hidden="false" customHeight="false" outlineLevel="0" collapsed="false">
      <c r="A21296" s="1" t="n">
        <f aca="false">A201</f>
        <v>135</v>
      </c>
      <c r="B21296" s="1" t="e">
        <f aca="false">IF(COUNTIF($G$1:$G$12712,G21296&gt;0),0,INDEX($A$1:$A$12712,MATCH(G21296,$G$1:$G$12712,0)))</f>
        <v>#N/A</v>
      </c>
      <c r="C21296" s="1" t="str">
        <f aca="false">IF(H21296="",F21296,H21296)</f>
        <v>coxsackie</v>
      </c>
      <c r="D21296" s="1" t="n">
        <v>246</v>
      </c>
      <c r="F21296" s="2" t="s">
        <v>27069</v>
      </c>
      <c r="K21296" s="1" t="s">
        <v>27068</v>
      </c>
    </row>
    <row r="21297" customFormat="false" ht="16" hidden="false" customHeight="false" outlineLevel="0" collapsed="false">
      <c r="A21297" s="1" t="n">
        <f aca="false">A15663</f>
        <v>10658</v>
      </c>
      <c r="B21297" s="1" t="e">
        <f aca="false">IF(COUNTIF($G$1:$G$12712,G21297&gt;0),0,INDEX($A$1:$A$12712,MATCH(G21297,$G$1:$G$12712,0)))</f>
        <v>#N/A</v>
      </c>
      <c r="C21297" s="1" t="str">
        <f aca="false">IF(H21297="",F21297,H21297)</f>
        <v>indian river solar energy center</v>
      </c>
      <c r="D21297" s="1" t="n">
        <v>247</v>
      </c>
      <c r="E21297" s="1" t="s">
        <v>283</v>
      </c>
      <c r="F21297" s="2" t="s">
        <v>27070</v>
      </c>
      <c r="K21297" s="1" t="s">
        <v>27062</v>
      </c>
    </row>
    <row r="21298" customFormat="false" ht="16" hidden="false" customHeight="false" outlineLevel="0" collapsed="false">
      <c r="A21298" s="1" t="n">
        <f aca="false">A15664</f>
        <v>10688</v>
      </c>
      <c r="B21298" s="1" t="e">
        <f aca="false">IF(COUNTIF($G$1:$G$12712,G21298&gt;0),0,INDEX($A$1:$A$12712,MATCH(G21298,$G$1:$G$12712,0)))</f>
        <v>#N/A</v>
      </c>
      <c r="C21298" s="1" t="str">
        <f aca="false">IF(H21298="",F21298,H21298)</f>
        <v>loggerhead solar energy center</v>
      </c>
      <c r="D21298" s="1" t="n">
        <v>247</v>
      </c>
      <c r="E21298" s="1" t="s">
        <v>283</v>
      </c>
      <c r="F21298" s="2" t="s">
        <v>27071</v>
      </c>
      <c r="K21298" s="1" t="s">
        <v>27062</v>
      </c>
    </row>
    <row r="21299" customFormat="false" ht="16" hidden="false" customHeight="false" outlineLevel="0" collapsed="false">
      <c r="A21299" s="1" t="n">
        <f aca="false">A17737</f>
        <v>11982</v>
      </c>
      <c r="B21299" s="1" t="e">
        <f aca="false">IF(COUNTIF($G$1:$G$12712,G21299&gt;0),0,INDEX($A$1:$A$12712,MATCH(G21299,$G$1:$G$12712,0)))</f>
        <v>#N/A</v>
      </c>
      <c r="C21299" s="1" t="str">
        <f aca="false">IF(H21299="",F21299,H21299)</f>
        <v>sunshine gateway solar energy center</v>
      </c>
      <c r="D21299" s="1" t="n">
        <v>247</v>
      </c>
      <c r="E21299" s="1" t="s">
        <v>283</v>
      </c>
      <c r="F21299" s="2" t="s">
        <v>20939</v>
      </c>
      <c r="K21299" s="1" t="s">
        <v>27065</v>
      </c>
    </row>
    <row r="21300" customFormat="false" ht="16" hidden="false" customHeight="false" outlineLevel="0" collapsed="false">
      <c r="A21300" s="1" t="n">
        <f aca="false">A17735</f>
        <v>11985</v>
      </c>
      <c r="B21300" s="1" t="e">
        <f aca="false">IF(COUNTIF($G$1:$G$12712,G21300&gt;0),0,INDEX($A$1:$A$12712,MATCH(G21300,$G$1:$G$12712,0)))</f>
        <v>#N/A</v>
      </c>
      <c r="C21300" s="1" t="str">
        <f aca="false">IF(H21300="",F21300,H21300)</f>
        <v>miami-dade solar energy center</v>
      </c>
      <c r="D21300" s="1" t="n">
        <v>247</v>
      </c>
      <c r="E21300" s="1" t="s">
        <v>283</v>
      </c>
      <c r="F21300" s="2" t="s">
        <v>27072</v>
      </c>
      <c r="K21300" s="1" t="s">
        <v>27065</v>
      </c>
    </row>
    <row r="21301" customFormat="false" ht="16" hidden="false" customHeight="false" outlineLevel="0" collapsed="false">
      <c r="A21301" s="1" t="n">
        <f aca="false">A16941</f>
        <v>12812</v>
      </c>
      <c r="B21301" s="1" t="e">
        <f aca="false">IF(COUNTIF($G$1:$G$12712,G21301&gt;0),0,INDEX($A$1:$A$12712,MATCH(G21301,$G$1:$G$12712,0)))</f>
        <v>#N/A</v>
      </c>
      <c r="C21301" s="1" t="str">
        <f aca="false">IF(H21301="",F21301,H21301)</f>
        <v>northern preserve solar energy center</v>
      </c>
      <c r="D21301" s="1" t="n">
        <v>247</v>
      </c>
      <c r="E21301" s="1" t="s">
        <v>283</v>
      </c>
      <c r="F21301" s="2" t="s">
        <v>27073</v>
      </c>
      <c r="K21301" s="1" t="s">
        <v>27065</v>
      </c>
    </row>
    <row r="21302" customFormat="false" ht="16" hidden="false" customHeight="false" outlineLevel="0" collapsed="false">
      <c r="A21302" s="7" t="n">
        <f aca="false">A16707</f>
        <v>12579</v>
      </c>
      <c r="B21302" s="1" t="e">
        <f aca="false">IF(COUNTIF($G$1:$G$12712,G21302&gt;0),0,INDEX($A$1:$A$12712,MATCH(G21302,$G$1:$G$12712,0)))</f>
        <v>#N/A</v>
      </c>
      <c r="C21302" s="1" t="str">
        <f aca="false">IF(H21302="",F21302,H21302)</f>
        <v>sweetbay solar energy center</v>
      </c>
      <c r="D21302" s="1" t="n">
        <v>247</v>
      </c>
      <c r="E21302" s="1" t="s">
        <v>283</v>
      </c>
      <c r="F21302" s="2" t="s">
        <v>27074</v>
      </c>
      <c r="K21302" s="1" t="s">
        <v>27065</v>
      </c>
    </row>
    <row r="21303" customFormat="false" ht="16" hidden="false" customHeight="false" outlineLevel="0" collapsed="false">
      <c r="A21303" s="1" t="n">
        <f aca="false">A12286</f>
        <v>10687</v>
      </c>
      <c r="B21303" s="1" t="e">
        <f aca="false">IF(COUNTIF($G$1:$G$12712,G21303&gt;0),0,INDEX($A$1:$A$12712,MATCH(G21303,$G$1:$G$12712,0)))</f>
        <v>#N/A</v>
      </c>
      <c r="C21303" s="1" t="str">
        <f aca="false">IF(H21303="",F21303,H21303)</f>
        <v>barefoot bay solar energy center</v>
      </c>
      <c r="D21303" s="1" t="n">
        <v>247</v>
      </c>
      <c r="E21303" s="1" t="s">
        <v>283</v>
      </c>
      <c r="F21303" s="2" t="s">
        <v>27075</v>
      </c>
      <c r="K21303" s="1" t="s">
        <v>27076</v>
      </c>
    </row>
    <row r="21304" customFormat="false" ht="16" hidden="false" customHeight="false" outlineLevel="0" collapsed="false">
      <c r="A21304" s="1" t="n">
        <f aca="false">A17736</f>
        <v>11986</v>
      </c>
      <c r="B21304" s="1" t="e">
        <f aca="false">IF(COUNTIF($G$1:$G$12712,G21304&gt;0),0,INDEX($A$1:$A$12712,MATCH(G21304,$G$1:$G$12712,0)))</f>
        <v>#N/A</v>
      </c>
      <c r="C21304" s="1" t="str">
        <f aca="false">IF(H21304="",F21304,H21304)</f>
        <v>pioneer trail solar energy center</v>
      </c>
      <c r="D21304" s="1" t="n">
        <v>247</v>
      </c>
      <c r="E21304" s="1" t="s">
        <v>283</v>
      </c>
      <c r="F21304" s="2" t="s">
        <v>20943</v>
      </c>
      <c r="K21304" s="1" t="s">
        <v>27076</v>
      </c>
    </row>
    <row r="21305" customFormat="false" ht="16" hidden="false" customHeight="false" outlineLevel="0" collapsed="false">
      <c r="A21305" s="1" t="n">
        <f aca="false">A811</f>
        <v>547</v>
      </c>
      <c r="B21305" s="1" t="e">
        <f aca="false">IF(COUNTIF($G$1:$G$12712,G21305&gt;0),0,INDEX($A$1:$A$12712,MATCH(G21305,$G$1:$G$12712,0)))</f>
        <v>#N/A</v>
      </c>
      <c r="C21305" s="1" t="str">
        <f aca="false">IF(H21305="",F21305,H21305)</f>
        <v>space coast solar energy center</v>
      </c>
      <c r="D21305" s="1" t="n">
        <v>247</v>
      </c>
      <c r="E21305" s="1" t="s">
        <v>283</v>
      </c>
      <c r="F21305" s="2" t="s">
        <v>27077</v>
      </c>
      <c r="K21305" s="1" t="s">
        <v>27076</v>
      </c>
    </row>
    <row r="21306" customFormat="false" ht="16" hidden="false" customHeight="false" outlineLevel="0" collapsed="false">
      <c r="A21306" s="1" t="n">
        <f aca="false">A15657</f>
        <v>10667</v>
      </c>
      <c r="B21306" s="1" t="e">
        <f aca="false">IF(COUNTIF($G$1:$G$12712,G21306&gt;0),0,INDEX($A$1:$A$12712,MATCH(G21306,$G$1:$G$12712,0)))</f>
        <v>#N/A</v>
      </c>
      <c r="C21306" s="1" t="str">
        <f aca="false">IF(H21306="",F21306,H21306)</f>
        <v>blue cypress solar energy center</v>
      </c>
      <c r="D21306" s="1" t="n">
        <v>247</v>
      </c>
      <c r="E21306" s="1" t="s">
        <v>283</v>
      </c>
      <c r="F21306" s="2" t="s">
        <v>27078</v>
      </c>
      <c r="K21306" s="1" t="s">
        <v>27076</v>
      </c>
    </row>
    <row r="21307" customFormat="false" ht="16" hidden="false" customHeight="false" outlineLevel="0" collapsed="false">
      <c r="A21307" s="1" t="n">
        <f aca="false">A15668</f>
        <v>10686</v>
      </c>
      <c r="B21307" s="1" t="e">
        <f aca="false">IF(COUNTIF($G$1:$G$12712,G21307&gt;0),0,INDEX($A$1:$A$12712,MATCH(G21307,$G$1:$G$12712,0)))</f>
        <v>#N/A</v>
      </c>
      <c r="C21307" s="1" t="str">
        <f aca="false">IF(H21307="",F21307,H21307)</f>
        <v>wildflower solar energy center</v>
      </c>
      <c r="D21307" s="1" t="n">
        <v>247</v>
      </c>
      <c r="E21307" s="1" t="s">
        <v>283</v>
      </c>
      <c r="F21307" s="2" t="s">
        <v>27079</v>
      </c>
      <c r="K21307" s="1" t="s">
        <v>27080</v>
      </c>
    </row>
    <row r="21308" customFormat="false" ht="16" hidden="false" customHeight="false" outlineLevel="0" collapsed="false">
      <c r="A21308" s="1" t="n">
        <f aca="false">A15662</f>
        <v>10659</v>
      </c>
      <c r="B21308" s="1" t="e">
        <f aca="false">IF(COUNTIF($G$1:$G$12712,G21308&gt;0),0,INDEX($A$1:$A$12712,MATCH(G21308,$G$1:$G$12712,0)))</f>
        <v>#N/A</v>
      </c>
      <c r="C21308" s="1" t="str">
        <f aca="false">IF(H21308="",F21308,H21308)</f>
        <v>horizon solar energy center</v>
      </c>
      <c r="D21308" s="1" t="n">
        <v>247</v>
      </c>
      <c r="E21308" s="1" t="s">
        <v>283</v>
      </c>
      <c r="F21308" s="2" t="s">
        <v>27081</v>
      </c>
      <c r="K21308" s="1" t="s">
        <v>27080</v>
      </c>
    </row>
    <row r="21309" customFormat="false" ht="16" hidden="false" customHeight="false" outlineLevel="0" collapsed="false">
      <c r="A21309" s="1" t="n">
        <f aca="false">A15659</f>
        <v>10660</v>
      </c>
      <c r="B21309" s="1" t="e">
        <f aca="false">IF(COUNTIF($G$1:$G$12712,G21309&gt;0),0,INDEX($A$1:$A$12712,MATCH(G21309,$G$1:$G$12712,0)))</f>
        <v>#N/A</v>
      </c>
      <c r="C21309" s="1" t="str">
        <f aca="false">IF(H21309="",F21309,H21309)</f>
        <v>coral farms solar energy center</v>
      </c>
      <c r="D21309" s="1" t="n">
        <v>247</v>
      </c>
      <c r="E21309" s="1" t="s">
        <v>283</v>
      </c>
      <c r="F21309" s="2" t="s">
        <v>27082</v>
      </c>
      <c r="K21309" s="1" t="s">
        <v>27080</v>
      </c>
    </row>
    <row r="21310" customFormat="false" ht="16" hidden="false" customHeight="false" outlineLevel="0" collapsed="false">
      <c r="A21310" s="1" t="n">
        <f aca="false">A11060</f>
        <v>9509</v>
      </c>
      <c r="B21310" s="1" t="e">
        <f aca="false">IF(COUNTIF($G$1:$G$12712,G21310&gt;0),0,INDEX($A$1:$A$12712,MATCH(G21310,$G$1:$G$12712,0)))</f>
        <v>#N/A</v>
      </c>
      <c r="C21310" s="1" t="str">
        <f aca="false">IF(H21310="",F21310,H21310)</f>
        <v>babcock solar energy center</v>
      </c>
      <c r="D21310" s="1" t="n">
        <v>247</v>
      </c>
      <c r="E21310" s="1" t="s">
        <v>283</v>
      </c>
      <c r="F21310" s="2" t="s">
        <v>27083</v>
      </c>
      <c r="K21310" s="1" t="s">
        <v>27080</v>
      </c>
    </row>
    <row r="21311" customFormat="false" ht="16" hidden="false" customHeight="false" outlineLevel="0" collapsed="false">
      <c r="A21311" s="1" t="n">
        <f aca="false">A11061</f>
        <v>9510</v>
      </c>
      <c r="B21311" s="1" t="e">
        <f aca="false">IF(COUNTIF($G$1:$G$12712,G21311&gt;0),0,INDEX($A$1:$A$12712,MATCH(G21311,$G$1:$G$12712,0)))</f>
        <v>#N/A</v>
      </c>
      <c r="C21311" s="1" t="str">
        <f aca="false">IF(H21311="",F21311,H21311)</f>
        <v>citrus solar energy center</v>
      </c>
      <c r="D21311" s="1" t="n">
        <v>247</v>
      </c>
      <c r="E21311" s="1" t="s">
        <v>283</v>
      </c>
      <c r="F21311" s="2" t="s">
        <v>27084</v>
      </c>
      <c r="K21311" s="1" t="s">
        <v>27085</v>
      </c>
    </row>
    <row r="21312" customFormat="false" ht="16" hidden="false" customHeight="false" outlineLevel="0" collapsed="false">
      <c r="A21312" s="1" t="n">
        <f aca="false">A512</f>
        <v>349</v>
      </c>
      <c r="B21312" s="1" t="e">
        <f aca="false">IF(COUNTIF($G$1:$G$12712,G21312&gt;0),0,INDEX($A$1:$A$12712,MATCH(G21312,$G$1:$G$12712,0)))</f>
        <v>#N/A</v>
      </c>
      <c r="C21312" s="1" t="str">
        <f aca="false">IF(H21312="",F21312,H21312)</f>
        <v>manatee solar energy center</v>
      </c>
      <c r="D21312" s="1" t="n">
        <v>247</v>
      </c>
      <c r="E21312" s="1" t="s">
        <v>283</v>
      </c>
      <c r="F21312" s="2" t="s">
        <v>27086</v>
      </c>
      <c r="K21312" s="1" t="s">
        <v>27085</v>
      </c>
    </row>
    <row r="21313" customFormat="false" ht="16" hidden="false" customHeight="false" outlineLevel="0" collapsed="false">
      <c r="A21313" s="1" t="n">
        <f aca="false">A19492</f>
        <v>12802</v>
      </c>
      <c r="B21313" s="1" t="e">
        <f aca="false">IF(COUNTIF($G$1:$G$12712,G21313&gt;0),0,INDEX($A$1:$A$12712,MATCH(G21313,$G$1:$G$12712,0)))</f>
        <v>#N/A</v>
      </c>
      <c r="C21313" s="1" t="str">
        <f aca="false">IF(H21313="",F21313,H21313)</f>
        <v>twin lakes solar energy center</v>
      </c>
      <c r="D21313" s="1" t="n">
        <v>247</v>
      </c>
      <c r="E21313" s="1" t="s">
        <v>283</v>
      </c>
      <c r="F21313" s="2" t="s">
        <v>27087</v>
      </c>
      <c r="K21313" s="1" t="s">
        <v>27085</v>
      </c>
    </row>
    <row r="21314" customFormat="false" ht="16" hidden="false" customHeight="false" outlineLevel="0" collapsed="false">
      <c r="A21314" s="1" t="n">
        <f aca="false">A15661</f>
        <v>10662</v>
      </c>
      <c r="B21314" s="1" t="e">
        <f aca="false">IF(COUNTIF($G$1:$G$12712,G21314&gt;0),0,INDEX($A$1:$A$12712,MATCH(G21314,$G$1:$G$12712,0)))</f>
        <v>#N/A</v>
      </c>
      <c r="C21314" s="1" t="str">
        <f aca="false">IF(H21314="",F21314,H21314)</f>
        <v>hammock solar energy center</v>
      </c>
      <c r="D21314" s="1" t="n">
        <v>247</v>
      </c>
      <c r="E21314" s="1" t="s">
        <v>283</v>
      </c>
      <c r="F21314" s="2" t="s">
        <v>27088</v>
      </c>
      <c r="K21314" s="1" t="s">
        <v>27085</v>
      </c>
    </row>
    <row r="21315" customFormat="false" ht="16" hidden="false" customHeight="false" outlineLevel="0" collapsed="false">
      <c r="A21315" s="1" t="n">
        <f aca="false">A15654</f>
        <v>9509</v>
      </c>
      <c r="B21315" s="1" t="e">
        <f aca="false">IF(COUNTIF($G$1:$G$12712,G21315&gt;0),0,INDEX($A$1:$A$12712,MATCH(G21315,$G$1:$G$12712,0)))</f>
        <v>#N/A</v>
      </c>
      <c r="C21315" s="1" t="str">
        <f aca="false">IF(H21315="",F21315,H21315)</f>
        <v>babcock preserve solar energy center</v>
      </c>
      <c r="D21315" s="1" t="n">
        <v>247</v>
      </c>
      <c r="E21315" s="1" t="s">
        <v>283</v>
      </c>
      <c r="F21315" s="2" t="s">
        <v>27089</v>
      </c>
      <c r="K21315" s="1" t="s">
        <v>27090</v>
      </c>
    </row>
    <row r="21316" customFormat="false" ht="16" hidden="false" customHeight="false" outlineLevel="0" collapsed="false">
      <c r="A21316" s="1" t="n">
        <f aca="false">IF(IFERROR((MATCH(G21316,$G$1:$G$12712,0)),0),INDEX($A$1:$A$12712,MATCH(G21316,$G$1:$G$12712,0)),MAX($A$2:$A21315)+1)</f>
        <v>16893</v>
      </c>
      <c r="B21316" s="1" t="e">
        <f aca="false">IF(COUNTIF($G$1:$G$12712,G21316&gt;0),0,INDEX($A$1:$A$12712,MATCH(G21316,$G$1:$G$12712,0)))</f>
        <v>#N/A</v>
      </c>
      <c r="C21316" s="1" t="str">
        <f aca="false">IF(H21316="",F21316,H21316)</f>
        <v>rodeo solar energy center</v>
      </c>
      <c r="D21316" s="1" t="n">
        <v>247</v>
      </c>
      <c r="E21316" s="1" t="s">
        <v>283</v>
      </c>
      <c r="F21316" s="2" t="s">
        <v>27091</v>
      </c>
      <c r="K21316" s="1" t="s">
        <v>27090</v>
      </c>
    </row>
    <row r="21317" customFormat="false" ht="16" hidden="false" customHeight="false" outlineLevel="0" collapsed="false">
      <c r="A21317" s="1" t="n">
        <f aca="false">A16929</f>
        <v>12800</v>
      </c>
      <c r="B21317" s="1" t="e">
        <f aca="false">IF(COUNTIF($G$1:$G$12712,G21317&gt;0),0,INDEX($A$1:$A$12712,MATCH(G21317,$G$1:$G$12712,0)))</f>
        <v>#N/A</v>
      </c>
      <c r="C21317" s="1" t="str">
        <f aca="false">IF(H21317="",F21317,H21317)</f>
        <v>blue heron solar energy center</v>
      </c>
      <c r="D21317" s="1" t="n">
        <v>247</v>
      </c>
      <c r="E21317" s="1" t="s">
        <v>283</v>
      </c>
      <c r="F21317" s="2" t="s">
        <v>27092</v>
      </c>
      <c r="K21317" s="1" t="s">
        <v>27090</v>
      </c>
    </row>
    <row r="21318" customFormat="false" ht="16" hidden="false" customHeight="false" outlineLevel="0" collapsed="false">
      <c r="A21318" s="1" t="n">
        <f aca="false">IF(IFERROR((MATCH(G21318,$G$1:$G$12712,0)),0),INDEX($A$1:$A$12712,MATCH(G21318,$G$1:$G$12712,0)),MAX($A$2:$A21317)+1)</f>
        <v>16894</v>
      </c>
      <c r="B21318" s="1" t="e">
        <f aca="false">IF(COUNTIF($G$1:$G$12712,G21318&gt;0),0,INDEX($A$1:$A$12712,MATCH(G21318,$G$1:$G$12712,0)))</f>
        <v>#N/A</v>
      </c>
      <c r="C21318" s="1" t="str">
        <f aca="false">IF(H21318="",F21318,H21318)</f>
        <v>fort drum solar energy center</v>
      </c>
      <c r="D21318" s="1" t="n">
        <v>247</v>
      </c>
      <c r="E21318" s="1" t="s">
        <v>283</v>
      </c>
      <c r="F21318" s="2" t="s">
        <v>27093</v>
      </c>
      <c r="K21318" s="1" t="s">
        <v>27090</v>
      </c>
    </row>
    <row r="21319" customFormat="false" ht="16" hidden="false" customHeight="false" outlineLevel="0" collapsed="false">
      <c r="A21319" s="1" t="n">
        <f aca="false">IF(IFERROR((MATCH(G21319,$G$1:$G$12712,0)),0),INDEX($A$1:$A$12712,MATCH(G21319,$G$1:$G$12712,0)),MAX($A$2:$A21318)+1)</f>
        <v>16895</v>
      </c>
      <c r="B21319" s="1" t="e">
        <f aca="false">IF(COUNTIF($G$1:$G$12712,G21319&gt;0),0,INDEX($A$1:$A$12712,MATCH(G21319,$G$1:$G$12712,0)))</f>
        <v>#N/A</v>
      </c>
      <c r="C21319" s="1" t="str">
        <f aca="false">IF(H21319="",F21319,H21319)</f>
        <v>willow solar energy center</v>
      </c>
      <c r="D21319" s="1" t="n">
        <v>247</v>
      </c>
      <c r="E21319" s="1" t="s">
        <v>283</v>
      </c>
      <c r="F21319" s="2" t="s">
        <v>25222</v>
      </c>
      <c r="K21319" s="1" t="s">
        <v>27094</v>
      </c>
    </row>
    <row r="21320" customFormat="false" ht="16" hidden="false" customHeight="false" outlineLevel="0" collapsed="false">
      <c r="A21320" s="1" t="n">
        <f aca="false">IF(IFERROR((MATCH(G21320,$G$1:$G$12712,0)),0),INDEX($A$1:$A$12712,MATCH(G21320,$G$1:$G$12712,0)),MAX($A$2:$A21319)+1)</f>
        <v>16896</v>
      </c>
      <c r="B21320" s="1" t="e">
        <f aca="false">IF(COUNTIF($G$1:$G$12712,G21320&gt;0),0,INDEX($A$1:$A$12712,MATCH(G21320,$G$1:$G$12712,0)))</f>
        <v>#N/A</v>
      </c>
      <c r="C21320" s="1" t="str">
        <f aca="false">IF(H21320="",F21320,H21320)</f>
        <v>discovery solar energy center</v>
      </c>
      <c r="D21320" s="1" t="n">
        <v>247</v>
      </c>
      <c r="E21320" s="1" t="s">
        <v>283</v>
      </c>
      <c r="F21320" s="2" t="s">
        <v>27095</v>
      </c>
      <c r="K21320" s="1" t="s">
        <v>27094</v>
      </c>
    </row>
    <row r="21321" customFormat="false" ht="16" hidden="false" customHeight="false" outlineLevel="0" collapsed="false">
      <c r="A21321" s="1" t="n">
        <f aca="false">IF(IFERROR((MATCH(G21321,$G$1:$G$12712,0)),0),INDEX($A$1:$A$12712,MATCH(G21321,$G$1:$G$12712,0)),MAX($A$2:$A21320)+1)</f>
        <v>16897</v>
      </c>
      <c r="B21321" s="1" t="e">
        <f aca="false">IF(COUNTIF($G$1:$G$12712,G21321&gt;0),0,INDEX($A$1:$A$12712,MATCH(G21321,$G$1:$G$12712,0)))</f>
        <v>#N/A</v>
      </c>
      <c r="C21321" s="1" t="str">
        <f aca="false">IF(H21321="",F21321,H21321)</f>
        <v>sabal palm solar energy center</v>
      </c>
      <c r="D21321" s="1" t="n">
        <v>247</v>
      </c>
      <c r="E21321" s="1" t="s">
        <v>283</v>
      </c>
      <c r="F21321" s="2" t="s">
        <v>27096</v>
      </c>
      <c r="K21321" s="1" t="s">
        <v>27094</v>
      </c>
    </row>
    <row r="21322" customFormat="false" ht="16" hidden="false" customHeight="false" outlineLevel="0" collapsed="false">
      <c r="A21322" s="1" t="n">
        <f aca="false">IF(IFERROR((MATCH(G21322,$G$1:$G$12712,0)),0),INDEX($A$1:$A$12712,MATCH(G21322,$G$1:$G$12712,0)),MAX($A$2:$A21321)+1)</f>
        <v>16898</v>
      </c>
      <c r="B21322" s="1" t="e">
        <f aca="false">IF(COUNTIF($G$1:$G$12712,G21322&gt;0),0,INDEX($A$1:$A$12712,MATCH(G21322,$G$1:$G$12712,0)))</f>
        <v>#N/A</v>
      </c>
      <c r="C21322" s="1" t="str">
        <f aca="false">IF(H21322="",F21322,H21322)</f>
        <v>orange blossom solar energy center</v>
      </c>
      <c r="D21322" s="1" t="n">
        <v>247</v>
      </c>
      <c r="E21322" s="1" t="s">
        <v>283</v>
      </c>
      <c r="F21322" s="2" t="s">
        <v>27097</v>
      </c>
      <c r="K21322" s="1" t="s">
        <v>27094</v>
      </c>
    </row>
    <row r="21323" customFormat="false" ht="16" hidden="false" customHeight="false" outlineLevel="0" collapsed="false">
      <c r="A21323" s="7" t="n">
        <f aca="false">A17196</f>
        <v>13067</v>
      </c>
      <c r="B21323" s="1" t="e">
        <f aca="false">IF(COUNTIF($G$1:$G$12712,G21323&gt;0),0,INDEX($A$1:$A$12712,MATCH(G21323,$G$1:$G$12712,0)))</f>
        <v>#N/A</v>
      </c>
      <c r="C21323" s="1" t="str">
        <f aca="false">IF(H21323="",F21323,H21323)</f>
        <v>trailside solar energy center</v>
      </c>
      <c r="D21323" s="1" t="n">
        <v>247</v>
      </c>
      <c r="E21323" s="1" t="s">
        <v>283</v>
      </c>
      <c r="F21323" s="2" t="s">
        <v>27098</v>
      </c>
      <c r="K21323" s="1" t="s">
        <v>27099</v>
      </c>
    </row>
    <row r="21324" customFormat="false" ht="16" hidden="false" customHeight="false" outlineLevel="0" collapsed="false">
      <c r="A21324" s="1" t="n">
        <f aca="false">A235</f>
        <v>158</v>
      </c>
      <c r="B21324" s="1" t="e">
        <f aca="false">IF(COUNTIF($G$1:$G$12712,G21324&gt;0),0,INDEX($A$1:$A$12712,MATCH(G21324,$G$1:$G$12712,0)))</f>
        <v>#N/A</v>
      </c>
      <c r="C21324" s="1" t="str">
        <f aca="false">IF(H21324="",F21324,H21324)</f>
        <v>desoto solar energy center</v>
      </c>
      <c r="D21324" s="1" t="n">
        <v>247</v>
      </c>
      <c r="E21324" s="1" t="s">
        <v>283</v>
      </c>
      <c r="F21324" s="2" t="s">
        <v>27100</v>
      </c>
      <c r="K21324" s="1" t="s">
        <v>27099</v>
      </c>
    </row>
    <row r="21325" customFormat="false" ht="16" hidden="false" customHeight="false" outlineLevel="0" collapsed="false">
      <c r="A21325" s="7" t="n">
        <f aca="false">A17203</f>
        <v>13074</v>
      </c>
      <c r="B21325" s="1" t="e">
        <f aca="false">IF(COUNTIF($G$1:$G$12712,G21325&gt;0),0,INDEX($A$1:$A$12712,MATCH(G21325,$G$1:$G$12712,0)))</f>
        <v>#N/A</v>
      </c>
      <c r="C21325" s="1" t="str">
        <f aca="false">IF(H21325="",F21325,H21325)</f>
        <v>union springs solar energy center</v>
      </c>
      <c r="D21325" s="1" t="n">
        <v>247</v>
      </c>
      <c r="E21325" s="1" t="s">
        <v>283</v>
      </c>
      <c r="F21325" s="2" t="s">
        <v>27101</v>
      </c>
      <c r="K21325" s="1" t="s">
        <v>27099</v>
      </c>
    </row>
    <row r="21326" customFormat="false" ht="16" hidden="false" customHeight="false" outlineLevel="0" collapsed="false">
      <c r="A21326" s="1" t="n">
        <f aca="false">A16930</f>
        <v>12801</v>
      </c>
      <c r="B21326" s="1" t="e">
        <f aca="false">IF(COUNTIF($G$1:$G$12712,G21326&gt;0),0,INDEX($A$1:$A$12712,MATCH(G21326,$G$1:$G$12712,0)))</f>
        <v>#N/A</v>
      </c>
      <c r="C21326" s="1" t="str">
        <f aca="false">IF(H21326="",F21326,H21326)</f>
        <v>cattle ranch solar energy center</v>
      </c>
      <c r="D21326" s="1" t="n">
        <v>247</v>
      </c>
      <c r="E21326" s="1" t="s">
        <v>283</v>
      </c>
      <c r="F21326" s="2" t="s">
        <v>27102</v>
      </c>
      <c r="K21326" s="1" t="s">
        <v>27099</v>
      </c>
    </row>
    <row r="21327" customFormat="false" ht="16" hidden="false" customHeight="false" outlineLevel="0" collapsed="false">
      <c r="A21327" s="1" t="n">
        <f aca="false">IF(IFERROR((MATCH(G21327,$G$1:$G$12712,0)),0),INDEX($A$1:$A$12712,MATCH(G21327,$G$1:$G$12712,0)),MAX($A$2:$A21326)+1)</f>
        <v>16899</v>
      </c>
      <c r="B21327" s="1" t="e">
        <f aca="false">IF(COUNTIF($G$1:$G$12712,G21327&gt;0),0,INDEX($A$1:$A$12712,MATCH(G21327,$G$1:$G$12712,0)))</f>
        <v>#N/A</v>
      </c>
      <c r="C21327" s="1" t="str">
        <f aca="false">IF(H21327="",F21327,H21327)</f>
        <v>palm bay solar energy center</v>
      </c>
      <c r="D21327" s="1" t="n">
        <v>247</v>
      </c>
      <c r="E21327" s="1" t="s">
        <v>283</v>
      </c>
      <c r="F21327" s="2" t="s">
        <v>27103</v>
      </c>
      <c r="K21327" s="1" t="s">
        <v>27104</v>
      </c>
    </row>
    <row r="21328" customFormat="false" ht="16" hidden="false" customHeight="false" outlineLevel="0" collapsed="false">
      <c r="A21328" s="7" t="n">
        <f aca="false">A17202</f>
        <v>13073</v>
      </c>
      <c r="B21328" s="1" t="e">
        <f aca="false">IF(COUNTIF($G$1:$G$12712,G21328&gt;0),0,INDEX($A$1:$A$12712,MATCH(G21328,$G$1:$G$12712,0)))</f>
        <v>#N/A</v>
      </c>
      <c r="C21328" s="1" t="str">
        <f aca="false">IF(H21328="",F21328,H21328)</f>
        <v>lakeside solar energy center</v>
      </c>
      <c r="D21328" s="1" t="n">
        <v>247</v>
      </c>
      <c r="E21328" s="1" t="s">
        <v>283</v>
      </c>
      <c r="F21328" s="2" t="s">
        <v>27105</v>
      </c>
      <c r="K21328" s="1" t="s">
        <v>27104</v>
      </c>
    </row>
    <row r="21329" customFormat="false" ht="16" hidden="false" customHeight="false" outlineLevel="0" collapsed="false">
      <c r="A21329" s="1" t="n">
        <f aca="false">IF(IFERROR((MATCH(G21329,$G$1:$G$12712,0)),0),INDEX($A$1:$A$12712,MATCH(G21329,$G$1:$G$12712,0)),MAX($A$2:$A21328)+1)</f>
        <v>16900</v>
      </c>
      <c r="B21329" s="1" t="e">
        <f aca="false">IF(COUNTIF($G$1:$G$12712,G21329&gt;0),0,INDEX($A$1:$A$12712,MATCH(G21329,$G$1:$G$12712,0)))</f>
        <v>#N/A</v>
      </c>
      <c r="C21329" s="1" t="str">
        <f aca="false">IF(H21329="",F21329,H21329)</f>
        <v>pelican solar energy center</v>
      </c>
      <c r="D21329" s="1" t="n">
        <v>247</v>
      </c>
      <c r="E21329" s="1" t="s">
        <v>283</v>
      </c>
      <c r="F21329" s="2" t="s">
        <v>27106</v>
      </c>
      <c r="K21329" s="1" t="s">
        <v>27104</v>
      </c>
    </row>
    <row r="21330" customFormat="false" ht="16" hidden="false" customHeight="false" outlineLevel="0" collapsed="false">
      <c r="A21330" s="1" t="n">
        <f aca="false">A17205</f>
        <v>13076</v>
      </c>
      <c r="B21330" s="1" t="e">
        <f aca="false">IF(COUNTIF($G$1:$G$12712,G21330&gt;0),0,INDEX($A$1:$A$12712,MATCH(G21330,$G$1:$G$12712,0)))</f>
        <v>#N/A</v>
      </c>
      <c r="C21330" s="1" t="str">
        <f aca="false">IF(H21330="",F21330,H21330)</f>
        <v>egret solar energy center</v>
      </c>
      <c r="D21330" s="1" t="n">
        <v>247</v>
      </c>
      <c r="E21330" s="1" t="s">
        <v>283</v>
      </c>
      <c r="F21330" s="2" t="s">
        <v>27107</v>
      </c>
      <c r="K21330" s="1" t="s">
        <v>27104</v>
      </c>
    </row>
    <row r="21331" customFormat="false" ht="16" hidden="false" customHeight="false" outlineLevel="0" collapsed="false">
      <c r="A21331" s="7" t="n">
        <f aca="false">A16803</f>
        <v>12674</v>
      </c>
      <c r="B21331" s="1" t="e">
        <f aca="false">IF(COUNTIF($G$1:$G$12712,G21331&gt;0),0,INDEX($A$1:$A$12712,MATCH(G21331,$G$1:$G$12712,0)))</f>
        <v>#N/A</v>
      </c>
      <c r="C21331" s="1" t="str">
        <f aca="false">IF(H21331="",F21331,H21331)</f>
        <v>southfork solar energy center</v>
      </c>
      <c r="D21331" s="1" t="n">
        <v>247</v>
      </c>
      <c r="E21331" s="1" t="s">
        <v>283</v>
      </c>
      <c r="F21331" s="2" t="s">
        <v>27108</v>
      </c>
      <c r="K21331" s="1" t="s">
        <v>27109</v>
      </c>
    </row>
    <row r="21332" customFormat="false" ht="16" hidden="false" customHeight="false" outlineLevel="0" collapsed="false">
      <c r="A21332" s="1" t="n">
        <f aca="false">A19482</f>
        <v>12671</v>
      </c>
      <c r="B21332" s="1" t="e">
        <f aca="false">IF(COUNTIF($G$1:$G$12712,G21332&gt;0),0,INDEX($A$1:$A$12712,MATCH(G21332,$G$1:$G$12712,0)))</f>
        <v>#N/A</v>
      </c>
      <c r="C21332" s="1" t="str">
        <f aca="false">IF(H21332="",F21332,H21332)</f>
        <v>echo river solar energy center</v>
      </c>
      <c r="D21332" s="1" t="n">
        <v>247</v>
      </c>
      <c r="E21332" s="1" t="s">
        <v>283</v>
      </c>
      <c r="F21332" s="2" t="s">
        <v>27110</v>
      </c>
      <c r="K21332" s="1" t="s">
        <v>27109</v>
      </c>
    </row>
    <row r="21333" customFormat="false" ht="16" hidden="false" customHeight="false" outlineLevel="0" collapsed="false">
      <c r="A21333" s="7" t="n">
        <f aca="false">A16522</f>
        <v>12394</v>
      </c>
      <c r="B21333" s="1" t="e">
        <f aca="false">IF(COUNTIF($G$1:$G$12712,G21333&gt;0),0,INDEX($A$1:$A$12712,MATCH(G21333,$G$1:$G$12712,0)))</f>
        <v>#N/A</v>
      </c>
      <c r="C21333" s="1" t="str">
        <f aca="false">IF(H21333="",F21333,H21333)</f>
        <v>hibiscus solar energy center</v>
      </c>
      <c r="D21333" s="1" t="n">
        <v>247</v>
      </c>
      <c r="E21333" s="1" t="s">
        <v>283</v>
      </c>
      <c r="F21333" s="2" t="s">
        <v>21370</v>
      </c>
      <c r="K21333" s="1" t="s">
        <v>27109</v>
      </c>
    </row>
    <row r="21334" customFormat="false" ht="16" hidden="false" customHeight="false" outlineLevel="0" collapsed="false">
      <c r="A21334" s="1" t="n">
        <f aca="false">A11798</f>
        <v>10202</v>
      </c>
      <c r="B21334" s="1" t="e">
        <f aca="false">IF(COUNTIF($G$1:$G$12712,G21334&gt;0),0,INDEX($A$1:$A$12712,MATCH(G21334,$G$1:$G$12712,0)))</f>
        <v>#N/A</v>
      </c>
      <c r="C21334" s="1" t="str">
        <f aca="false">IF(H21334="",F21334,H21334)</f>
        <v>okeechobee solar energy center</v>
      </c>
      <c r="D21334" s="1" t="n">
        <v>247</v>
      </c>
      <c r="E21334" s="1" t="s">
        <v>283</v>
      </c>
      <c r="F21334" s="2" t="s">
        <v>27111</v>
      </c>
      <c r="K21334" s="1" t="s">
        <v>27109</v>
      </c>
    </row>
    <row r="21335" customFormat="false" ht="16" hidden="false" customHeight="false" outlineLevel="0" collapsed="false">
      <c r="A21335" s="7" t="n">
        <f aca="false">A17194</f>
        <v>13065</v>
      </c>
      <c r="B21335" s="1" t="e">
        <f aca="false">IF(COUNTIF($G$1:$G$12712,G21335&gt;0),0,INDEX($A$1:$A$12712,MATCH(G21335,$G$1:$G$12712,0)))</f>
        <v>#N/A</v>
      </c>
      <c r="C21335" s="1" t="str">
        <f aca="false">IF(H21335="",F21335,H21335)</f>
        <v>nassau solar energy center</v>
      </c>
      <c r="D21335" s="1" t="n">
        <v>247</v>
      </c>
      <c r="E21335" s="1" t="s">
        <v>283</v>
      </c>
      <c r="F21335" s="2" t="s">
        <v>27112</v>
      </c>
      <c r="K21335" s="1" t="s">
        <v>27113</v>
      </c>
    </row>
    <row r="21336" customFormat="false" ht="16" hidden="false" customHeight="false" outlineLevel="0" collapsed="false">
      <c r="A21336" s="1" t="n">
        <f aca="false">A543</f>
        <v>371</v>
      </c>
      <c r="B21336" s="1" t="e">
        <f aca="false">IF(COUNTIF($G$1:$G$12712,G21336&gt;0),0,INDEX($A$1:$A$12712,MATCH(G21336,$G$1:$G$12712,0)))</f>
        <v>#N/A</v>
      </c>
      <c r="C21336" s="1" t="str">
        <f aca="false">IF(H21336="",F21336,H21336)</f>
        <v>martin solar energy center</v>
      </c>
      <c r="D21336" s="1" t="n">
        <v>247</v>
      </c>
      <c r="E21336" s="1" t="s">
        <v>283</v>
      </c>
      <c r="F21336" s="2" t="s">
        <v>27114</v>
      </c>
      <c r="K21336" s="1" t="s">
        <v>27113</v>
      </c>
    </row>
    <row r="21337" customFormat="false" ht="16" hidden="false" customHeight="false" outlineLevel="0" collapsed="false">
      <c r="A21337" s="1" t="n">
        <f aca="false">A17732</f>
        <v>11987</v>
      </c>
      <c r="B21337" s="1" t="e">
        <f aca="false">IF(COUNTIF($G$1:$G$12712,G21337&gt;0),0,INDEX($A$1:$A$12712,MATCH(G21337,$G$1:$G$12712,0)))</f>
        <v>#N/A</v>
      </c>
      <c r="C21337" s="1" t="str">
        <f aca="false">IF(H21337="",F21337,H21337)</f>
        <v>interstate solar energy center</v>
      </c>
      <c r="D21337" s="1" t="n">
        <v>247</v>
      </c>
      <c r="E21337" s="1" t="s">
        <v>283</v>
      </c>
      <c r="F21337" s="2" t="s">
        <v>20944</v>
      </c>
      <c r="H21337" s="1"/>
      <c r="K21337" s="1" t="s">
        <v>27113</v>
      </c>
    </row>
    <row r="21338" customFormat="false" ht="16" hidden="false" customHeight="false" outlineLevel="0" collapsed="false">
      <c r="A21338" s="1" t="n">
        <f aca="false">A307</f>
        <v>205</v>
      </c>
      <c r="B21338" s="1" t="e">
        <f aca="false">IF(COUNTIF($G$1:$G$12712,G21338&gt;0),0,INDEX($A$1:$A$12712,MATCH(G21338,$G$1:$G$12712,0)))</f>
        <v>#N/A</v>
      </c>
      <c r="C21338" s="1" t="str">
        <f aca="false">IF(H21338="",F21338,H21338)</f>
        <v>ft myers - simple cycle</v>
      </c>
      <c r="D21338" s="1" t="n">
        <v>247</v>
      </c>
      <c r="E21338" s="1" t="s">
        <v>283</v>
      </c>
      <c r="F21338" s="2" t="s">
        <v>27115</v>
      </c>
      <c r="K21338" s="1" t="s">
        <v>27113</v>
      </c>
    </row>
    <row r="21339" customFormat="false" ht="16" hidden="false" customHeight="false" outlineLevel="0" collapsed="false">
      <c r="A21339" s="1" t="n">
        <f aca="false">A928</f>
        <v>623</v>
      </c>
      <c r="B21339" s="1" t="e">
        <f aca="false">IF(COUNTIF($G$1:$G$12712,G21339&gt;0),0,INDEX($A$1:$A$12712,MATCH(G21339,$G$1:$G$12712,0)))</f>
        <v>#N/A</v>
      </c>
      <c r="C21339" s="1" t="str">
        <f aca="false">IF(H21339="",F21339,H21339)</f>
        <v>west county energy center</v>
      </c>
      <c r="D21339" s="1" t="n">
        <v>247</v>
      </c>
      <c r="E21339" s="1" t="s">
        <v>283</v>
      </c>
      <c r="F21339" s="2" t="s">
        <v>27116</v>
      </c>
      <c r="K21339" s="1" t="s">
        <v>27117</v>
      </c>
    </row>
    <row r="21340" customFormat="false" ht="16" hidden="false" customHeight="false" outlineLevel="0" collapsed="false">
      <c r="A21340" s="1" t="n">
        <f aca="false">A512</f>
        <v>349</v>
      </c>
      <c r="B21340" s="1" t="e">
        <f aca="false">IF(COUNTIF($G$1:$G$12712,G21340&gt;0),0,INDEX($A$1:$A$12712,MATCH(G21340,$G$1:$G$12712,0)))</f>
        <v>#N/A</v>
      </c>
      <c r="C21340" s="1" t="str">
        <f aca="false">IF(H21340="",F21340,H21340)</f>
        <v>manatee - cc</v>
      </c>
      <c r="D21340" s="1" t="n">
        <v>247</v>
      </c>
      <c r="E21340" s="1" t="s">
        <v>283</v>
      </c>
      <c r="F21340" s="2" t="s">
        <v>27118</v>
      </c>
      <c r="K21340" s="1" t="s">
        <v>27117</v>
      </c>
    </row>
    <row r="21341" customFormat="false" ht="16" hidden="false" customHeight="false" outlineLevel="0" collapsed="false">
      <c r="A21341" s="1" t="n">
        <f aca="false">A307</f>
        <v>205</v>
      </c>
      <c r="B21341" s="1" t="e">
        <f aca="false">IF(COUNTIF($G$1:$G$12712,G21341&gt;0),0,INDEX($A$1:$A$12712,MATCH(G21341,$G$1:$G$12712,0)))</f>
        <v>#N/A</v>
      </c>
      <c r="C21341" s="1" t="str">
        <f aca="false">IF(H21341="",F21341,H21341)</f>
        <v>ft myers</v>
      </c>
      <c r="D21341" s="1" t="n">
        <v>247</v>
      </c>
      <c r="E21341" s="1" t="s">
        <v>283</v>
      </c>
      <c r="F21341" s="2" t="s">
        <v>27119</v>
      </c>
      <c r="K21341" s="1" t="s">
        <v>27117</v>
      </c>
    </row>
    <row r="21342" customFormat="false" ht="16" hidden="false" customHeight="false" outlineLevel="0" collapsed="false">
      <c r="A21342" s="1" t="n">
        <f aca="false">A307</f>
        <v>205</v>
      </c>
      <c r="B21342" s="1" t="e">
        <f aca="false">IF(COUNTIF($G$1:$G$12712,G21342&gt;0),0,INDEX($A$1:$A$12712,MATCH(G21342,$G$1:$G$12712,0)))</f>
        <v>#N/A</v>
      </c>
      <c r="C21342" s="1" t="str">
        <f aca="false">IF(H21342="",F21342,H21342)</f>
        <v>ft myers - gas</v>
      </c>
      <c r="D21342" s="1" t="n">
        <v>247</v>
      </c>
      <c r="E21342" s="1" t="s">
        <v>283</v>
      </c>
      <c r="F21342" s="2" t="s">
        <v>27120</v>
      </c>
      <c r="K21342" s="1" t="s">
        <v>27117</v>
      </c>
    </row>
    <row r="21343" customFormat="false" ht="16" hidden="false" customHeight="false" outlineLevel="0" collapsed="false">
      <c r="A21343" s="1" t="n">
        <f aca="false">A916</f>
        <v>616</v>
      </c>
      <c r="B21343" s="1" t="e">
        <f aca="false">IF(COUNTIF($G$1:$G$12712,G21343&gt;0),0,INDEX($A$1:$A$12712,MATCH(G21343,$G$1:$G$12712,0)))</f>
        <v>#N/A</v>
      </c>
      <c r="C21343" s="1" t="str">
        <f aca="false">IF(H21343="",F21343,H21343)</f>
        <v>turkey point - nuclear</v>
      </c>
      <c r="D21343" s="1" t="n">
        <v>247</v>
      </c>
      <c r="E21343" s="1" t="s">
        <v>283</v>
      </c>
      <c r="F21343" s="2" t="s">
        <v>27121</v>
      </c>
      <c r="K21343" s="1" t="s">
        <v>27122</v>
      </c>
    </row>
    <row r="21344" customFormat="false" ht="16" hidden="false" customHeight="false" outlineLevel="0" collapsed="false">
      <c r="A21344" s="1" t="n">
        <f aca="false">A512</f>
        <v>349</v>
      </c>
      <c r="B21344" s="1" t="e">
        <f aca="false">IF(COUNTIF($G$1:$G$12712,G21344&gt;0),0,INDEX($A$1:$A$12712,MATCH(G21344,$G$1:$G$12712,0)))</f>
        <v>#N/A</v>
      </c>
      <c r="C21344" s="1" t="str">
        <f aca="false">IF(H21344="",F21344,H21344)</f>
        <v>manatee - steam</v>
      </c>
      <c r="D21344" s="1" t="n">
        <v>247</v>
      </c>
      <c r="E21344" s="1" t="s">
        <v>283</v>
      </c>
      <c r="F21344" s="2" t="s">
        <v>27123</v>
      </c>
      <c r="K21344" s="1" t="s">
        <v>27122</v>
      </c>
    </row>
    <row r="21345" customFormat="false" ht="16" hidden="false" customHeight="false" outlineLevel="0" collapsed="false">
      <c r="A21345" s="1" t="n">
        <f aca="false">A474</f>
        <v>321</v>
      </c>
      <c r="B21345" s="1" t="e">
        <f aca="false">IF(COUNTIF($G$1:$G$12712,G21345&gt;0),0,INDEX($A$1:$A$12712,MATCH(G21345,$G$1:$G$12712,0)))</f>
        <v>#N/A</v>
      </c>
      <c r="C21345" s="1" t="str">
        <f aca="false">IF(H21345="",F21345,H21345)</f>
        <v>lauderdale - simple cycle</v>
      </c>
      <c r="D21345" s="1" t="n">
        <v>247</v>
      </c>
      <c r="E21345" s="1" t="s">
        <v>283</v>
      </c>
      <c r="F21345" s="2" t="s">
        <v>27124</v>
      </c>
      <c r="K21345" s="1" t="s">
        <v>27122</v>
      </c>
    </row>
    <row r="21346" customFormat="false" ht="16" hidden="false" customHeight="false" outlineLevel="0" collapsed="false">
      <c r="A21346" s="1" t="n">
        <f aca="false">A822</f>
        <v>556</v>
      </c>
      <c r="B21346" s="1" t="e">
        <f aca="false">IF(COUNTIF($G$1:$G$12712,G21346&gt;0),0,INDEX($A$1:$A$12712,MATCH(G21346,$G$1:$G$12712,0)))</f>
        <v>#N/A</v>
      </c>
      <c r="C21346" s="1" t="str">
        <f aca="false">IF(H21346="",F21346,H21346)</f>
        <v>stateline ct</v>
      </c>
      <c r="D21346" s="1" t="n">
        <v>249</v>
      </c>
      <c r="E21346" s="1" t="s">
        <v>89</v>
      </c>
      <c r="F21346" s="2" t="s">
        <v>27125</v>
      </c>
      <c r="K21346" s="1" t="s">
        <v>27122</v>
      </c>
    </row>
    <row r="21347" customFormat="false" ht="16" hidden="false" customHeight="false" outlineLevel="0" collapsed="false">
      <c r="A21347" s="1" t="n">
        <f aca="false">A822</f>
        <v>556</v>
      </c>
      <c r="B21347" s="1" t="e">
        <f aca="false">IF(COUNTIF($G$1:$G$12712,G21347&gt;0),0,INDEX($A$1:$A$12712,MATCH(G21347,$G$1:$G$12712,0)))</f>
        <v>#N/A</v>
      </c>
      <c r="C21347" s="1" t="str">
        <f aca="false">IF(H21347="",F21347,H21347)</f>
        <v>stateline combined cycle</v>
      </c>
      <c r="D21347" s="1" t="n">
        <v>249</v>
      </c>
      <c r="E21347" s="1" t="s">
        <v>89</v>
      </c>
      <c r="F21347" s="2" t="s">
        <v>27126</v>
      </c>
      <c r="K21347" s="1" t="s">
        <v>27127</v>
      </c>
    </row>
    <row r="21348" customFormat="false" ht="16" hidden="false" customHeight="false" outlineLevel="0" collapsed="false">
      <c r="A21348" s="1" t="n">
        <f aca="false">A326</f>
        <v>220</v>
      </c>
      <c r="B21348" s="1" t="e">
        <f aca="false">IF(COUNTIF($G$1:$G$12712,G21348&gt;0),0,INDEX($A$1:$A$12712,MATCH(G21348,$G$1:$G$12712,0)))</f>
        <v>#N/A</v>
      </c>
      <c r="C21348" s="1" t="str">
        <f aca="false">IF(H21348="",F21348,H21348)</f>
        <v>neal</v>
      </c>
      <c r="D21348" s="1" t="n">
        <v>251</v>
      </c>
      <c r="E21348" s="1" t="s">
        <v>406</v>
      </c>
      <c r="F21348" s="2" t="s">
        <v>27128</v>
      </c>
      <c r="K21348" s="1" t="s">
        <v>27127</v>
      </c>
    </row>
    <row r="21349" customFormat="false" ht="16" hidden="false" customHeight="false" outlineLevel="0" collapsed="false">
      <c r="A21349" s="1" t="n">
        <f aca="false">A345</f>
        <v>236</v>
      </c>
      <c r="B21349" s="1" t="e">
        <f aca="false">IF(COUNTIF($G$1:$G$12712,G21349&gt;0),0,INDEX($A$1:$A$12712,MATCH(G21349,$G$1:$G$12712,0)))</f>
        <v>#N/A</v>
      </c>
      <c r="C21349" s="1" t="str">
        <f aca="false">IF(H21349="",F21349,H21349)</f>
        <v>greater des moines energy center</v>
      </c>
      <c r="D21349" s="1" t="n">
        <v>251</v>
      </c>
      <c r="E21349" s="1" t="s">
        <v>406</v>
      </c>
      <c r="F21349" s="2" t="s">
        <v>27129</v>
      </c>
      <c r="K21349" s="1" t="s">
        <v>27127</v>
      </c>
    </row>
    <row r="21350" customFormat="false" ht="16" hidden="false" customHeight="false" outlineLevel="0" collapsed="false">
      <c r="A21350" s="1" t="n">
        <f aca="false">A492</f>
        <v>336</v>
      </c>
      <c r="B21350" s="1" t="e">
        <f aca="false">IF(COUNTIF($G$1:$G$12712,G21350&gt;0),0,INDEX($A$1:$A$12712,MATCH(G21350,$G$1:$G$12712,0)))</f>
        <v>#N/A</v>
      </c>
      <c r="C21350" s="1" t="str">
        <f aca="false">IF(H21350="",F21350,H21350)</f>
        <v>lacygne 1 (50%)</v>
      </c>
      <c r="D21350" s="1" t="n">
        <v>254</v>
      </c>
      <c r="E21350" s="1" t="s">
        <v>722</v>
      </c>
      <c r="F21350" s="2" t="s">
        <v>27130</v>
      </c>
      <c r="K21350" s="1" t="s">
        <v>27127</v>
      </c>
    </row>
    <row r="21351" customFormat="false" ht="16" hidden="false" customHeight="false" outlineLevel="0" collapsed="false">
      <c r="A21351" s="1" t="n">
        <f aca="false">A492</f>
        <v>336</v>
      </c>
      <c r="B21351" s="1" t="e">
        <f aca="false">IF(COUNTIF($G$1:$G$12712,G21351&gt;0),0,INDEX($A$1:$A$12712,MATCH(G21351,$G$1:$G$12712,0)))</f>
        <v>#N/A</v>
      </c>
      <c r="C21351" s="1" t="str">
        <f aca="false">IF(H21351="",F21351,H21351)</f>
        <v>lacygne 2 (50%)</v>
      </c>
      <c r="D21351" s="1" t="n">
        <v>254</v>
      </c>
      <c r="E21351" s="1" t="s">
        <v>722</v>
      </c>
      <c r="F21351" s="2" t="s">
        <v>27131</v>
      </c>
      <c r="K21351" s="1" t="s">
        <v>27132</v>
      </c>
    </row>
    <row r="21352" customFormat="false" ht="16" hidden="false" customHeight="false" outlineLevel="0" collapsed="false">
      <c r="A21352" s="1" t="n">
        <f aca="false">A467</f>
        <v>315</v>
      </c>
      <c r="B21352" s="1" t="e">
        <f aca="false">IF(COUNTIF($G$1:$G$12712,G21352&gt;0),0,INDEX($A$1:$A$12712,MATCH(G21352,$G$1:$G$12712,0)))</f>
        <v>#N/A</v>
      </c>
      <c r="C21352" s="1" t="str">
        <f aca="false">IF(H21352="",F21352,H21352)</f>
        <v>lake road - steam</v>
      </c>
      <c r="D21352" s="1" t="n">
        <v>255</v>
      </c>
      <c r="E21352" s="1" t="s">
        <v>425</v>
      </c>
      <c r="F21352" s="2" t="s">
        <v>27133</v>
      </c>
      <c r="K21352" s="1" t="s">
        <v>27132</v>
      </c>
    </row>
    <row r="21353" customFormat="false" ht="16" hidden="false" customHeight="false" outlineLevel="0" collapsed="false">
      <c r="A21353" s="1" t="n">
        <f aca="false">A457</f>
        <v>307</v>
      </c>
      <c r="B21353" s="1" t="e">
        <f aca="false">IF(COUNTIF($G$1:$G$12712,G21353&gt;0),0,INDEX($A$1:$A$12712,MATCH(G21353,$G$1:$G$12712,0)))</f>
        <v>#N/A</v>
      </c>
      <c r="C21353" s="1" t="str">
        <f aca="false">IF(H21353="",F21353,H21353)</f>
        <v>jeffrey energy ctr 8%</v>
      </c>
      <c r="D21353" s="1" t="n">
        <v>255</v>
      </c>
      <c r="E21353" s="1" t="s">
        <v>425</v>
      </c>
      <c r="F21353" s="2" t="s">
        <v>27134</v>
      </c>
      <c r="K21353" s="1" t="s">
        <v>27132</v>
      </c>
    </row>
    <row r="21354" customFormat="false" ht="16" hidden="false" customHeight="false" outlineLevel="0" collapsed="false">
      <c r="A21354" s="1" t="n">
        <f aca="false">A467</f>
        <v>315</v>
      </c>
      <c r="B21354" s="1" t="e">
        <f aca="false">IF(COUNTIF($G$1:$G$12712,G21354&gt;0),0,INDEX($A$1:$A$12712,MATCH(G21354,$G$1:$G$12712,0)))</f>
        <v>#N/A</v>
      </c>
      <c r="C21354" s="1" t="str">
        <f aca="false">IF(H21354="",F21354,H21354)</f>
        <v>lake road - gas turbine</v>
      </c>
      <c r="D21354" s="1" t="n">
        <v>255</v>
      </c>
      <c r="E21354" s="1" t="s">
        <v>425</v>
      </c>
      <c r="F21354" s="2" t="s">
        <v>27135</v>
      </c>
      <c r="K21354" s="1" t="s">
        <v>27132</v>
      </c>
    </row>
    <row r="21355" customFormat="false" ht="16" hidden="false" customHeight="false" outlineLevel="0" collapsed="false">
      <c r="A21355" s="1" t="n">
        <f aca="false">A893</f>
        <v>602</v>
      </c>
      <c r="B21355" s="1" t="e">
        <f aca="false">IF(COUNTIF($G$1:$G$12712,G21355&gt;0),0,INDEX($A$1:$A$12712,MATCH(G21355,$G$1:$G$12712,0)))</f>
        <v>#N/A</v>
      </c>
      <c r="C21355" s="1" t="str">
        <f aca="false">IF(H21355="",F21355,H21355)</f>
        <v>vestaburg-fo</v>
      </c>
      <c r="D21355" s="1" t="n">
        <v>259</v>
      </c>
      <c r="E21355" s="1" t="s">
        <v>248</v>
      </c>
      <c r="F21355" s="2" t="s">
        <v>27136</v>
      </c>
      <c r="K21355" s="1" t="s">
        <v>27137</v>
      </c>
    </row>
    <row r="21356" customFormat="false" ht="16" hidden="false" customHeight="false" outlineLevel="0" collapsed="false">
      <c r="A21356" s="1" t="n">
        <f aca="false">A893</f>
        <v>602</v>
      </c>
      <c r="B21356" s="1" t="e">
        <f aca="false">IF(COUNTIF($G$1:$G$12712,G21356&gt;0),0,INDEX($A$1:$A$12712,MATCH(G21356,$G$1:$G$12712,0)))</f>
        <v>#N/A</v>
      </c>
      <c r="C21356" s="1" t="str">
        <f aca="false">IF(H21356="",F21356,H21356)</f>
        <v>vestaburg-gt</v>
      </c>
      <c r="D21356" s="1" t="n">
        <v>259</v>
      </c>
      <c r="E21356" s="1" t="s">
        <v>248</v>
      </c>
      <c r="F21356" s="2" t="s">
        <v>27138</v>
      </c>
      <c r="K21356" s="1" t="s">
        <v>27137</v>
      </c>
    </row>
    <row r="21357" customFormat="false" ht="16" hidden="false" customHeight="false" outlineLevel="0" collapsed="false">
      <c r="A21357" s="1" t="n">
        <f aca="false">A414</f>
        <v>281</v>
      </c>
      <c r="B21357" s="1" t="e">
        <f aca="false">IF(COUNTIF($G$1:$G$12712,G21357&gt;0),0,INDEX($A$1:$A$12712,MATCH(G21357,$G$1:$G$12712,0)))</f>
        <v>#N/A</v>
      </c>
      <c r="C21357" s="1" t="str">
        <f aca="false">IF(H21357="",F21357,H21357)</f>
        <v>hunter ii (dgt share)</v>
      </c>
      <c r="D21357" s="1" t="n">
        <v>268</v>
      </c>
      <c r="E21357" s="1" t="s">
        <v>218</v>
      </c>
      <c r="F21357" s="2" t="s">
        <v>27139</v>
      </c>
      <c r="K21357" s="1" t="s">
        <v>27137</v>
      </c>
    </row>
    <row r="21358" customFormat="false" ht="16" hidden="false" customHeight="false" outlineLevel="0" collapsed="false">
      <c r="A21358" s="1" t="n">
        <f aca="false">A582</f>
        <v>404</v>
      </c>
      <c r="B21358" s="1" t="e">
        <f aca="false">IF(COUNTIF($G$1:$G$12712,G21358&gt;0),0,INDEX($A$1:$A$12712,MATCH(G21358,$G$1:$G$12712,0)))</f>
        <v>#N/A</v>
      </c>
      <c r="C21358" s="1" t="str">
        <f aca="false">IF(H21358="",F21358,H21358)</f>
        <v>mustang station cc</v>
      </c>
      <c r="D21358" s="1" t="n">
        <v>273</v>
      </c>
      <c r="E21358" s="1" t="s">
        <v>80</v>
      </c>
      <c r="F21358" s="2" t="s">
        <v>27140</v>
      </c>
      <c r="K21358" s="1" t="s">
        <v>27137</v>
      </c>
    </row>
    <row r="21359" customFormat="false" ht="16" hidden="false" customHeight="false" outlineLevel="0" collapsed="false">
      <c r="A21359" s="1" t="n">
        <f aca="false">A582</f>
        <v>404</v>
      </c>
      <c r="B21359" s="1" t="e">
        <f aca="false">IF(COUNTIF($G$1:$G$12712,G21359&gt;0),0,INDEX($A$1:$A$12712,MATCH(G21359,$G$1:$G$12712,0)))</f>
        <v>#N/A</v>
      </c>
      <c r="C21359" s="1" t="str">
        <f aca="false">IF(H21359="",F21359,H21359)</f>
        <v>mustang station gt</v>
      </c>
      <c r="D21359" s="1" t="n">
        <v>273</v>
      </c>
      <c r="E21359" s="1" t="s">
        <v>80</v>
      </c>
      <c r="F21359" s="2" t="s">
        <v>27141</v>
      </c>
      <c r="K21359" s="1" t="s">
        <v>27142</v>
      </c>
    </row>
    <row r="21360" customFormat="false" ht="16" hidden="false" customHeight="false" outlineLevel="0" collapsed="false">
      <c r="A21360" s="1" t="n">
        <f aca="false">A382</f>
        <v>259</v>
      </c>
      <c r="B21360" s="1" t="e">
        <f aca="false">IF(COUNTIF($G$1:$G$12712,G21360&gt;0),0,INDEX($A$1:$A$12712,MATCH(G21360,$G$1:$G$12712,0)))</f>
        <v>#N/A</v>
      </c>
      <c r="C21360" s="1" t="str">
        <f aca="false">IF(H21360="",F21360,H21360)</f>
        <v>harding street gas turb</v>
      </c>
      <c r="D21360" s="1" t="n">
        <v>279</v>
      </c>
      <c r="E21360" s="1" t="s">
        <v>489</v>
      </c>
      <c r="F21360" s="2" t="s">
        <v>27143</v>
      </c>
      <c r="K21360" s="1" t="s">
        <v>27142</v>
      </c>
    </row>
    <row r="21361" customFormat="false" ht="16" hidden="false" customHeight="false" outlineLevel="0" collapsed="false">
      <c r="A21361" s="1" t="n">
        <f aca="false">A800</f>
        <v>538</v>
      </c>
      <c r="B21361" s="1" t="e">
        <f aca="false">IF(COUNTIF($G$1:$G$12712,G21361&gt;0),0,INDEX($A$1:$A$12712,MATCH(G21361,$G$1:$G$12712,0)))</f>
        <v>#N/A</v>
      </c>
      <c r="C21361" s="1" t="str">
        <f aca="false">IF(H21361="",F21361,H21361)</f>
        <v>south oak creek</v>
      </c>
      <c r="D21361" s="1" t="n">
        <v>280</v>
      </c>
      <c r="E21361" s="1" t="s">
        <v>185</v>
      </c>
      <c r="F21361" s="2" t="s">
        <v>27144</v>
      </c>
      <c r="K21361" s="1" t="s">
        <v>27142</v>
      </c>
    </row>
    <row r="21362" customFormat="false" ht="16" hidden="false" customHeight="false" outlineLevel="0" collapsed="false">
      <c r="A21362" s="1" t="n">
        <f aca="false">A321</f>
        <v>217</v>
      </c>
      <c r="B21362" s="1" t="e">
        <f aca="false">IF(COUNTIF($G$1:$G$12712,G21362&gt;0),0,INDEX($A$1:$A$12712,MATCH(G21362,$G$1:$G$12712,0)))</f>
        <v>#N/A</v>
      </c>
      <c r="C21362" s="1" t="str">
        <f aca="false">IF(H21362="",F21362,H21362)</f>
        <v>germantown</v>
      </c>
      <c r="D21362" s="1" t="n">
        <v>280</v>
      </c>
      <c r="E21362" s="1" t="s">
        <v>185</v>
      </c>
      <c r="F21362" s="2" t="s">
        <v>27145</v>
      </c>
      <c r="K21362" s="1" t="s">
        <v>27142</v>
      </c>
    </row>
    <row r="21363" customFormat="false" ht="16" hidden="false" customHeight="false" outlineLevel="0" collapsed="false">
      <c r="A21363" s="1" t="n">
        <f aca="false">A193</f>
        <v>128</v>
      </c>
      <c r="B21363" s="1" t="e">
        <f aca="false">IF(COUNTIF($G$1:$G$12712,G21363&gt;0),0,INDEX($A$1:$A$12712,MATCH(G21363,$G$1:$G$12712,0)))</f>
        <v>#N/A</v>
      </c>
      <c r="C21363" s="1" t="str">
        <f aca="false">IF(H21363="",F21363,H21363)</f>
        <v>concord</v>
      </c>
      <c r="D21363" s="1" t="n">
        <v>280</v>
      </c>
      <c r="E21363" s="1" t="s">
        <v>185</v>
      </c>
      <c r="F21363" s="2" t="s">
        <v>27146</v>
      </c>
      <c r="K21363" s="1" t="s">
        <v>27147</v>
      </c>
    </row>
    <row r="21364" customFormat="false" ht="16" hidden="false" customHeight="false" outlineLevel="0" collapsed="false">
      <c r="A21364" s="3" t="n">
        <f aca="false">A804</f>
        <v>542</v>
      </c>
      <c r="B21364" s="3" t="e">
        <f aca="false">IF(COUNTIF($G$1:$G$12712,G21364&gt;0),0,INDEX($A$1:$A$12712,MATCH(G21364,$G$1:$G$12712,0)))</f>
        <v>#N/A</v>
      </c>
      <c r="C21364" s="1" t="str">
        <f aca="false">IF(H21364="",F21364,H21364)</f>
        <v>south hampton gt</v>
      </c>
      <c r="D21364" s="1" t="n">
        <v>281</v>
      </c>
      <c r="E21364" s="1" t="s">
        <v>237</v>
      </c>
      <c r="F21364" s="2" t="s">
        <v>27148</v>
      </c>
      <c r="K21364" s="1" t="s">
        <v>27147</v>
      </c>
    </row>
    <row r="21365" customFormat="false" ht="16" hidden="false" customHeight="false" outlineLevel="0" collapsed="false">
      <c r="A21365" s="1" t="n">
        <f aca="false">A334</f>
        <v>226</v>
      </c>
      <c r="B21365" s="1" t="e">
        <f aca="false">IF(COUNTIF($G$1:$G$12712,G21365&gt;0),0,INDEX($A$1:$A$12712,MATCH(G21365,$G$1:$G$12712,0)))</f>
        <v>#N/A</v>
      </c>
      <c r="C21365" s="1" t="str">
        <f aca="false">IF(H21365="",F21365,H21365)</f>
        <v>glenwood gt</v>
      </c>
      <c r="D21365" s="1" t="n">
        <v>281</v>
      </c>
      <c r="E21365" s="1" t="s">
        <v>237</v>
      </c>
      <c r="F21365" s="2" t="s">
        <v>27149</v>
      </c>
      <c r="K21365" s="1" t="s">
        <v>27147</v>
      </c>
    </row>
    <row r="21366" customFormat="false" ht="16" hidden="false" customHeight="false" outlineLevel="0" collapsed="false">
      <c r="A21366" s="1" t="n">
        <f aca="false">A2051</f>
        <v>546</v>
      </c>
      <c r="B21366" s="1" t="e">
        <f aca="false">IF(COUNTIF($G$1:$G$12712,G21366&gt;0),0,INDEX($A$1:$A$12712,MATCH(G21366,$G$1:$G$12712,0)))</f>
        <v>#N/A</v>
      </c>
      <c r="C21366" s="1" t="str">
        <f aca="false">IF(H21366="",F21366,H21366)</f>
        <v>southhold gt</v>
      </c>
      <c r="D21366" s="1" t="n">
        <v>281</v>
      </c>
      <c r="E21366" s="1" t="s">
        <v>237</v>
      </c>
      <c r="F21366" s="2" t="s">
        <v>27150</v>
      </c>
      <c r="K21366" s="1" t="s">
        <v>27147</v>
      </c>
    </row>
    <row r="21367" customFormat="false" ht="16" hidden="false" customHeight="false" outlineLevel="0" collapsed="false">
      <c r="A21367" s="1" t="n">
        <f aca="false">A259</f>
        <v>175</v>
      </c>
      <c r="B21367" s="1" t="e">
        <f aca="false">IF(COUNTIF($G$1:$G$12712,G21367&gt;0),0,INDEX($A$1:$A$12712,MATCH(G21367,$G$1:$G$12712,0)))</f>
        <v>#N/A</v>
      </c>
      <c r="C21367" s="1" t="str">
        <f aca="false">IF(H21367="",F21367,H21367)</f>
        <v>ef barrett steam</v>
      </c>
      <c r="D21367" s="1" t="n">
        <v>281</v>
      </c>
      <c r="E21367" s="1" t="s">
        <v>237</v>
      </c>
      <c r="F21367" s="2" t="s">
        <v>27151</v>
      </c>
      <c r="K21367" s="1" t="s">
        <v>27152</v>
      </c>
    </row>
    <row r="21368" customFormat="false" ht="16" hidden="false" customHeight="false" outlineLevel="0" collapsed="false">
      <c r="A21368" s="1" t="n">
        <f aca="false">A249</f>
        <v>169</v>
      </c>
      <c r="B21368" s="1" t="e">
        <f aca="false">IF(COUNTIF($G$1:$G$12712,G21368&gt;0),0,INDEX($A$1:$A$12712,MATCH(G21368,$G$1:$G$12712,0)))</f>
        <v>#N/A</v>
      </c>
      <c r="C21368" s="1" t="str">
        <f aca="false">IF(H21368="",F21368,H21368)</f>
        <v>east hampton gt</v>
      </c>
      <c r="D21368" s="1" t="n">
        <v>281</v>
      </c>
      <c r="E21368" s="1" t="s">
        <v>237</v>
      </c>
      <c r="F21368" s="2" t="s">
        <v>27153</v>
      </c>
      <c r="K21368" s="1" t="s">
        <v>27152</v>
      </c>
    </row>
    <row r="21369" customFormat="false" ht="16" hidden="false" customHeight="false" outlineLevel="0" collapsed="false">
      <c r="A21369" s="1" t="n">
        <f aca="false">A621</f>
        <v>428</v>
      </c>
      <c r="B21369" s="1" t="e">
        <f aca="false">IF(COUNTIF($G$1:$G$12712,G21369&gt;0),0,INDEX($A$1:$A$12712,MATCH(G21369,$G$1:$G$12712,0)))</f>
        <v>#N/A</v>
      </c>
      <c r="C21369" s="1" t="str">
        <f aca="false">IF(H21369="",F21369,H21369)</f>
        <v>northport gt</v>
      </c>
      <c r="D21369" s="1" t="n">
        <v>281</v>
      </c>
      <c r="E21369" s="1" t="s">
        <v>237</v>
      </c>
      <c r="F21369" s="2" t="s">
        <v>27154</v>
      </c>
      <c r="K21369" s="1" t="s">
        <v>27152</v>
      </c>
    </row>
    <row r="21370" customFormat="false" ht="16" hidden="false" customHeight="false" outlineLevel="0" collapsed="false">
      <c r="A21370" s="1" t="n">
        <f aca="false">A621</f>
        <v>428</v>
      </c>
      <c r="B21370" s="1" t="e">
        <f aca="false">IF(COUNTIF($G$1:$G$12712,G21370&gt;0),0,INDEX($A$1:$A$12712,MATCH(G21370,$G$1:$G$12712,0)))</f>
        <v>#N/A</v>
      </c>
      <c r="C21370" s="1" t="str">
        <f aca="false">IF(H21370="",F21370,H21370)</f>
        <v>northport steam</v>
      </c>
      <c r="D21370" s="1" t="n">
        <v>281</v>
      </c>
      <c r="E21370" s="1" t="s">
        <v>237</v>
      </c>
      <c r="F21370" s="2" t="s">
        <v>27155</v>
      </c>
      <c r="K21370" s="1" t="s">
        <v>27152</v>
      </c>
    </row>
    <row r="21371" customFormat="false" ht="16" hidden="false" customHeight="false" outlineLevel="0" collapsed="false">
      <c r="A21371" s="1" t="n">
        <f aca="false">A259</f>
        <v>175</v>
      </c>
      <c r="B21371" s="1" t="e">
        <f aca="false">IF(COUNTIF($G$1:$G$12712,G21371&gt;0),0,INDEX($A$1:$A$12712,MATCH(G21371,$G$1:$G$12712,0)))</f>
        <v>#N/A</v>
      </c>
      <c r="C21371" s="1" t="str">
        <f aca="false">IF(H21371="",F21371,H21371)</f>
        <v>ef barrett gt</v>
      </c>
      <c r="D21371" s="1" t="n">
        <v>281</v>
      </c>
      <c r="E21371" s="1" t="s">
        <v>237</v>
      </c>
      <c r="F21371" s="2" t="s">
        <v>27156</v>
      </c>
      <c r="K21371" s="1" t="s">
        <v>27157</v>
      </c>
    </row>
    <row r="21372" customFormat="false" ht="16" hidden="false" customHeight="false" outlineLevel="0" collapsed="false">
      <c r="A21372" s="1" t="n">
        <f aca="false">A13730</f>
        <v>2707</v>
      </c>
      <c r="B21372" s="1" t="e">
        <f aca="false">IF(COUNTIF($G$1:$G$12712,G21372&gt;0),0,INDEX($A$1:$A$12712,MATCH(G21372,$G$1:$G$12712,0)))</f>
        <v>#N/A</v>
      </c>
      <c r="C21372" s="1" t="str">
        <f aca="false">IF(H21372="",F21372,H21372)</f>
        <v>wading river gt</v>
      </c>
      <c r="D21372" s="1" t="n">
        <v>281</v>
      </c>
      <c r="E21372" s="1" t="s">
        <v>237</v>
      </c>
      <c r="F21372" s="2" t="s">
        <v>27158</v>
      </c>
      <c r="K21372" s="1" t="s">
        <v>27157</v>
      </c>
    </row>
    <row r="21373" customFormat="false" ht="16" hidden="false" customHeight="false" outlineLevel="0" collapsed="false">
      <c r="A21373" s="1" t="n">
        <f aca="false">A672</f>
        <v>459</v>
      </c>
      <c r="B21373" s="1" t="e">
        <f aca="false">IF(COUNTIF($G$1:$G$12712,G21373&gt;0),0,INDEX($A$1:$A$12712,MATCH(G21373,$G$1:$G$12712,0)))</f>
        <v>#N/A</v>
      </c>
      <c r="C21373" s="1" t="str">
        <f aca="false">IF(H21373="",F21373,H21373)</f>
        <v>port jefferson steam</v>
      </c>
      <c r="D21373" s="1" t="n">
        <v>281</v>
      </c>
      <c r="E21373" s="1" t="s">
        <v>237</v>
      </c>
      <c r="F21373" s="2" t="s">
        <v>27159</v>
      </c>
      <c r="K21373" s="1" t="s">
        <v>27157</v>
      </c>
    </row>
    <row r="21374" customFormat="false" ht="16" hidden="false" customHeight="false" outlineLevel="0" collapsed="false">
      <c r="A21374" s="1" t="n">
        <f aca="false">A926</f>
        <v>621</v>
      </c>
      <c r="B21374" s="1" t="e">
        <f aca="false">IF(COUNTIF($G$1:$G$12712,G21374&gt;0),0,INDEX($A$1:$A$12712,MATCH(G21374,$G$1:$G$12712,0)))</f>
        <v>#N/A</v>
      </c>
      <c r="C21374" s="1" t="str">
        <f aca="false">IF(H21374="",F21374,H21374)</f>
        <v>west babylon gt</v>
      </c>
      <c r="D21374" s="1" t="n">
        <v>281</v>
      </c>
      <c r="E21374" s="1" t="s">
        <v>237</v>
      </c>
      <c r="F21374" s="2" t="s">
        <v>27160</v>
      </c>
      <c r="K21374" s="1" t="s">
        <v>27157</v>
      </c>
    </row>
    <row r="21375" customFormat="false" ht="16" hidden="false" customHeight="false" outlineLevel="0" collapsed="false">
      <c r="A21375" s="1" t="n">
        <f aca="false">A396</f>
        <v>269</v>
      </c>
      <c r="B21375" s="1" t="e">
        <f aca="false">IF(COUNTIF($G$1:$G$12712,G21375&gt;0),0,INDEX($A$1:$A$12712,MATCH(G21375,$G$1:$G$12712,0)))</f>
        <v>#N/A</v>
      </c>
      <c r="C21375" s="1" t="str">
        <f aca="false">IF(H21375="",F21375,H21375)</f>
        <v>holtsville gt</v>
      </c>
      <c r="D21375" s="1" t="n">
        <v>281</v>
      </c>
      <c r="E21375" s="1" t="s">
        <v>237</v>
      </c>
      <c r="F21375" s="2" t="s">
        <v>27161</v>
      </c>
      <c r="K21375" s="1" t="s">
        <v>27162</v>
      </c>
    </row>
    <row r="21376" customFormat="false" ht="16" hidden="false" customHeight="false" outlineLevel="0" collapsed="false">
      <c r="A21376" s="1" t="n">
        <f aca="false">A788</f>
        <v>531</v>
      </c>
      <c r="B21376" s="1" t="e">
        <f aca="false">IF(COUNTIF($G$1:$G$12712,G21376&gt;0),0,INDEX($A$1:$A$12712,MATCH(G21376,$G$1:$G$12712,0)))</f>
        <v>#N/A</v>
      </c>
      <c r="C21376" s="1" t="str">
        <f aca="false">IF(H21376="",F21376,H21376)</f>
        <v>shoreham gt</v>
      </c>
      <c r="D21376" s="1" t="n">
        <v>281</v>
      </c>
      <c r="E21376" s="1" t="s">
        <v>237</v>
      </c>
      <c r="F21376" s="2" t="s">
        <v>27163</v>
      </c>
      <c r="K21376" s="1" t="s">
        <v>27162</v>
      </c>
    </row>
    <row r="21377" customFormat="false" ht="16" hidden="false" customHeight="false" outlineLevel="0" collapsed="false">
      <c r="A21377" s="1" t="n">
        <f aca="false">A1663</f>
        <v>1117</v>
      </c>
      <c r="B21377" s="1" t="e">
        <f aca="false">IF(COUNTIF($G$1:$G$12712,G21377&gt;0),0,INDEX($A$1:$A$12712,MATCH(G21377,$G$1:$G$12712,0)))</f>
        <v>#N/A</v>
      </c>
      <c r="C21377" s="1" t="str">
        <f aca="false">IF(H21377="",F21377,H21377)</f>
        <v>far rockaway steam</v>
      </c>
      <c r="D21377" s="1" t="n">
        <v>281</v>
      </c>
      <c r="E21377" s="1" t="s">
        <v>237</v>
      </c>
      <c r="F21377" s="2" t="s">
        <v>27164</v>
      </c>
      <c r="K21377" s="1" t="s">
        <v>27065</v>
      </c>
    </row>
    <row r="21378" customFormat="false" ht="16" hidden="false" customHeight="false" outlineLevel="0" collapsed="false">
      <c r="A21378" s="1" t="n">
        <f aca="false">A334</f>
        <v>226</v>
      </c>
      <c r="B21378" s="1" t="e">
        <f aca="false">IF(COUNTIF($G$1:$G$12712,G21378&gt;0),0,INDEX($A$1:$A$12712,MATCH(G21378,$G$1:$G$12712,0)))</f>
        <v>#N/A</v>
      </c>
      <c r="C21378" s="1" t="str">
        <f aca="false">IF(H21378="",F21378,H21378)</f>
        <v>glenwood steam</v>
      </c>
      <c r="D21378" s="1" t="n">
        <v>281</v>
      </c>
      <c r="E21378" s="1" t="s">
        <v>237</v>
      </c>
      <c r="F21378" s="2" t="s">
        <v>27165</v>
      </c>
      <c r="K21378" s="1" t="s">
        <v>27065</v>
      </c>
    </row>
    <row r="21379" customFormat="false" ht="16" hidden="false" customHeight="false" outlineLevel="0" collapsed="false">
      <c r="A21379" s="1" t="n">
        <f aca="false">A672</f>
        <v>459</v>
      </c>
      <c r="B21379" s="1" t="e">
        <f aca="false">IF(COUNTIF($G$1:$G$12712,G21379&gt;0),0,INDEX($A$1:$A$12712,MATCH(G21379,$G$1:$G$12712,0)))</f>
        <v>#N/A</v>
      </c>
      <c r="C21379" s="1" t="str">
        <f aca="false">IF(H21379="",F21379,H21379)</f>
        <v>port jefferson gt</v>
      </c>
      <c r="D21379" s="1" t="n">
        <v>281</v>
      </c>
      <c r="E21379" s="1" t="s">
        <v>237</v>
      </c>
      <c r="F21379" s="2" t="s">
        <v>27166</v>
      </c>
      <c r="K21379" s="1" t="s">
        <v>27076</v>
      </c>
    </row>
    <row r="21380" customFormat="false" ht="16" hidden="false" customHeight="false" outlineLevel="0" collapsed="false">
      <c r="A21380" s="7" t="n">
        <f aca="false">A679</f>
        <v>464</v>
      </c>
      <c r="B21380" s="7" t="e">
        <f aca="false">IF(COUNTIF($G$1:$G$12712,G21380&gt;0),0,INDEX($A$1:$A$12712,MATCH(G21380,$G$1:$G$12712,0)))</f>
        <v>#N/A</v>
      </c>
      <c r="C21380" s="1" t="str">
        <f aca="false">IF(H21380="",F21380,H21380)</f>
        <v>ocotillo 6 comb. turbine</v>
      </c>
      <c r="D21380" s="6" t="n">
        <v>286</v>
      </c>
      <c r="E21380" s="6" t="s">
        <v>334</v>
      </c>
      <c r="F21380" s="2" t="s">
        <v>27167</v>
      </c>
      <c r="K21380" s="1" t="s">
        <v>27076</v>
      </c>
    </row>
    <row r="21381" customFormat="false" ht="16" hidden="false" customHeight="false" outlineLevel="0" collapsed="false">
      <c r="A21381" s="7" t="n">
        <f aca="false">A1386</f>
        <v>1013</v>
      </c>
      <c r="B21381" s="1" t="e">
        <f aca="false">IF(COUNTIF($G$1:$G$12712,G21381&gt;0),0,INDEX($A$1:$A$12712,MATCH(G21381,$G$1:$G$12712,0)))</f>
        <v>#N/A</v>
      </c>
      <c r="C21381" s="1" t="str">
        <f aca="false">IF(H21381="",F21381,H21381)</f>
        <v>yucca 3 comb. turbine</v>
      </c>
      <c r="D21381" s="1" t="n">
        <v>286</v>
      </c>
      <c r="E21381" s="1" t="s">
        <v>334</v>
      </c>
      <c r="F21381" s="2" t="s">
        <v>27168</v>
      </c>
      <c r="K21381" s="1" t="s">
        <v>27076</v>
      </c>
    </row>
    <row r="21382" customFormat="false" ht="16" hidden="false" customHeight="false" outlineLevel="0" collapsed="false">
      <c r="A21382" s="7" t="n">
        <f aca="false">A679</f>
        <v>464</v>
      </c>
      <c r="B21382" s="1" t="e">
        <f aca="false">IF(COUNTIF($G$1:$G$12712,G21382&gt;0),0,INDEX($A$1:$A$12712,MATCH(G21382,$G$1:$G$12712,0)))</f>
        <v>#N/A</v>
      </c>
      <c r="C21382" s="1" t="str">
        <f aca="false">IF(H21382="",F21382,H21382)</f>
        <v>ocotillo 3 comb. turbine</v>
      </c>
      <c r="D21382" s="1" t="n">
        <v>286</v>
      </c>
      <c r="E21382" s="1" t="s">
        <v>334</v>
      </c>
      <c r="F21382" s="2" t="s">
        <v>27169</v>
      </c>
      <c r="K21382" s="1" t="s">
        <v>27076</v>
      </c>
    </row>
    <row r="21383" customFormat="false" ht="16" hidden="false" customHeight="false" outlineLevel="0" collapsed="false">
      <c r="A21383" s="7" t="n">
        <f aca="false">A1386</f>
        <v>1013</v>
      </c>
      <c r="B21383" s="1" t="e">
        <f aca="false">IF(COUNTIF($G$1:$G$12712,G21383&gt;0),0,INDEX($A$1:$A$12712,MATCH(G21383,$G$1:$G$12712,0)))</f>
        <v>#N/A</v>
      </c>
      <c r="C21383" s="1" t="str">
        <f aca="false">IF(H21383="",F21383,H21383)</f>
        <v>yucca 2 comb. turbine</v>
      </c>
      <c r="D21383" s="1" t="n">
        <v>286</v>
      </c>
      <c r="E21383" s="1" t="s">
        <v>334</v>
      </c>
      <c r="F21383" s="2" t="s">
        <v>27170</v>
      </c>
      <c r="K21383" s="1" t="s">
        <v>27080</v>
      </c>
    </row>
    <row r="21384" customFormat="false" ht="16" hidden="false" customHeight="false" outlineLevel="0" collapsed="false">
      <c r="A21384" s="7" t="n">
        <f aca="false">A1386</f>
        <v>1013</v>
      </c>
      <c r="B21384" s="1" t="e">
        <f aca="false">IF(COUNTIF($G$1:$G$12712,G21384&gt;0),0,INDEX($A$1:$A$12712,MATCH(G21384,$G$1:$G$12712,0)))</f>
        <v>#N/A</v>
      </c>
      <c r="C21384" s="1" t="str">
        <f aca="false">IF(H21384="",F21384,H21384)</f>
        <v>yucca 1 comb. turbine</v>
      </c>
      <c r="D21384" s="1" t="n">
        <v>286</v>
      </c>
      <c r="E21384" s="1" t="s">
        <v>334</v>
      </c>
      <c r="F21384" s="2" t="s">
        <v>27171</v>
      </c>
      <c r="K21384" s="1" t="s">
        <v>27080</v>
      </c>
    </row>
    <row r="21385" customFormat="false" ht="16" hidden="false" customHeight="false" outlineLevel="0" collapsed="false">
      <c r="A21385" s="7" t="n">
        <f aca="false">A679</f>
        <v>464</v>
      </c>
      <c r="B21385" s="1" t="e">
        <f aca="false">IF(COUNTIF($G$1:$G$12712,G21385&gt;0),0,INDEX($A$1:$A$12712,MATCH(G21385,$G$1:$G$12712,0)))</f>
        <v>#N/A</v>
      </c>
      <c r="C21385" s="1" t="str">
        <f aca="false">IF(H21385="",F21385,H21385)</f>
        <v>ocotillo 5 comb. turbine</v>
      </c>
      <c r="D21385" s="1" t="n">
        <v>286</v>
      </c>
      <c r="E21385" s="1" t="s">
        <v>334</v>
      </c>
      <c r="F21385" s="2" t="s">
        <v>27172</v>
      </c>
      <c r="K21385" s="1" t="s">
        <v>27080</v>
      </c>
    </row>
    <row r="21386" customFormat="false" ht="16" hidden="false" customHeight="false" outlineLevel="0" collapsed="false">
      <c r="A21386" s="7" t="n">
        <f aca="false">A679</f>
        <v>464</v>
      </c>
      <c r="B21386" s="1" t="e">
        <f aca="false">IF(COUNTIF($G$1:$G$12712,G21386&gt;0),0,INDEX($A$1:$A$12712,MATCH(G21386,$G$1:$G$12712,0)))</f>
        <v>#N/A</v>
      </c>
      <c r="C21386" s="1" t="str">
        <f aca="false">IF(H21386="",F21386,H21386)</f>
        <v>ocotillo 4 comb. turbine</v>
      </c>
      <c r="D21386" s="1" t="n">
        <v>286</v>
      </c>
      <c r="E21386" s="1" t="s">
        <v>334</v>
      </c>
      <c r="F21386" s="2" t="s">
        <v>27173</v>
      </c>
      <c r="K21386" s="1" t="s">
        <v>27080</v>
      </c>
    </row>
    <row r="21387" customFormat="false" ht="16" hidden="false" customHeight="false" outlineLevel="0" collapsed="false">
      <c r="A21387" s="7" t="n">
        <f aca="false">A679</f>
        <v>464</v>
      </c>
      <c r="B21387" s="1" t="e">
        <f aca="false">IF(COUNTIF($G$1:$G$12712,G21387&gt;0),0,INDEX($A$1:$A$12712,MATCH(G21387,$G$1:$G$12712,0)))</f>
        <v>#N/A</v>
      </c>
      <c r="C21387" s="1" t="str">
        <f aca="false">IF(H21387="",F21387,H21387)</f>
        <v>ocotillo 2 comb. turbine</v>
      </c>
      <c r="D21387" s="1" t="n">
        <v>286</v>
      </c>
      <c r="E21387" s="1" t="s">
        <v>334</v>
      </c>
      <c r="F21387" s="2" t="s">
        <v>27174</v>
      </c>
      <c r="K21387" s="1" t="s">
        <v>27085</v>
      </c>
    </row>
    <row r="21388" customFormat="false" ht="16" hidden="false" customHeight="false" outlineLevel="0" collapsed="false">
      <c r="A21388" s="7" t="n">
        <f aca="false">A149</f>
        <v>110</v>
      </c>
      <c r="B21388" s="1" t="e">
        <f aca="false">IF(COUNTIF($G$1:$G$12712,G21388&gt;0),0,INDEX($A$1:$A$12712,MATCH(G21388,$G$1:$G$12712,0)))</f>
        <v>#N/A</v>
      </c>
      <c r="C21388" s="1" t="str">
        <f aca="false">IF(H21388="",F21388,H21388)</f>
        <v>cholla 3 steam</v>
      </c>
      <c r="D21388" s="1" t="n">
        <v>286</v>
      </c>
      <c r="E21388" s="1" t="s">
        <v>334</v>
      </c>
      <c r="F21388" s="2" t="s">
        <v>27175</v>
      </c>
      <c r="K21388" s="1" t="s">
        <v>27085</v>
      </c>
    </row>
    <row r="21389" customFormat="false" ht="16" hidden="false" customHeight="false" outlineLevel="0" collapsed="false">
      <c r="A21389" s="7" t="n">
        <f aca="false">A836</f>
        <v>565</v>
      </c>
      <c r="B21389" s="1" t="e">
        <f aca="false">IF(COUNTIF($G$1:$G$12712,G21389&gt;0),0,INDEX($A$1:$A$12712,MATCH(G21389,$G$1:$G$12712,0)))</f>
        <v>#N/A</v>
      </c>
      <c r="C21389" s="1" t="str">
        <f aca="false">IF(H21389="",F21389,H21389)</f>
        <v>saguaro 3 comb. turbine</v>
      </c>
      <c r="D21389" s="1" t="n">
        <v>286</v>
      </c>
      <c r="E21389" s="1" t="s">
        <v>334</v>
      </c>
      <c r="F21389" s="2" t="s">
        <v>27176</v>
      </c>
      <c r="K21389" s="1" t="s">
        <v>27085</v>
      </c>
    </row>
    <row r="21390" customFormat="false" ht="16" hidden="false" customHeight="false" outlineLevel="0" collapsed="false">
      <c r="A21390" s="7" t="n">
        <f aca="false">A292</f>
        <v>197</v>
      </c>
      <c r="B21390" s="1" t="e">
        <f aca="false">IF(COUNTIF($G$1:$G$12712,G21390&gt;0),0,INDEX($A$1:$A$12712,MATCH(G21390,$G$1:$G$12712,0)))</f>
        <v>#N/A</v>
      </c>
      <c r="C21390" s="1" t="str">
        <f aca="false">IF(H21390="",F21390,H21390)</f>
        <v>four corners 5 steam</v>
      </c>
      <c r="D21390" s="1" t="n">
        <v>286</v>
      </c>
      <c r="E21390" s="1" t="s">
        <v>334</v>
      </c>
      <c r="F21390" s="2" t="s">
        <v>27177</v>
      </c>
      <c r="K21390" s="1" t="s">
        <v>27085</v>
      </c>
    </row>
    <row r="21391" customFormat="false" ht="16" hidden="false" customHeight="false" outlineLevel="0" collapsed="false">
      <c r="A21391" s="7" t="n">
        <f aca="false">A292</f>
        <v>197</v>
      </c>
      <c r="B21391" s="1" t="e">
        <f aca="false">IF(COUNTIF($G$1:$G$12712,G21391&gt;0),0,INDEX($A$1:$A$12712,MATCH(G21391,$G$1:$G$12712,0)))</f>
        <v>#N/A</v>
      </c>
      <c r="C21391" s="1" t="str">
        <f aca="false">IF(H21391="",F21391,H21391)</f>
        <v>four corners 4 steam</v>
      </c>
      <c r="D21391" s="1" t="n">
        <v>286</v>
      </c>
      <c r="E21391" s="1" t="s">
        <v>334</v>
      </c>
      <c r="F21391" s="2" t="s">
        <v>27178</v>
      </c>
      <c r="K21391" s="1" t="s">
        <v>27090</v>
      </c>
    </row>
    <row r="21392" customFormat="false" ht="16" hidden="false" customHeight="false" outlineLevel="0" collapsed="false">
      <c r="A21392" s="7" t="n">
        <f aca="false">A1386</f>
        <v>1013</v>
      </c>
      <c r="B21392" s="1" t="e">
        <f aca="false">IF(COUNTIF($G$1:$G$12712,G21392&gt;0),0,INDEX($A$1:$A$12712,MATCH(G21392,$G$1:$G$12712,0)))</f>
        <v>#N/A</v>
      </c>
      <c r="C21392" s="1" t="str">
        <f aca="false">IF(H21392="",F21392,H21392)</f>
        <v>yucca 6 comb. turbine</v>
      </c>
      <c r="D21392" s="1" t="n">
        <v>286</v>
      </c>
      <c r="E21392" s="1" t="s">
        <v>334</v>
      </c>
      <c r="F21392" s="2" t="s">
        <v>27179</v>
      </c>
      <c r="K21392" s="1" t="s">
        <v>27090</v>
      </c>
    </row>
    <row r="21393" customFormat="false" ht="16" hidden="false" customHeight="false" outlineLevel="0" collapsed="false">
      <c r="A21393" s="7" t="n">
        <f aca="false">A836</f>
        <v>565</v>
      </c>
      <c r="B21393" s="1" t="e">
        <f aca="false">IF(COUNTIF($G$1:$G$12712,G21393&gt;0),0,INDEX($A$1:$A$12712,MATCH(G21393,$G$1:$G$12712,0)))</f>
        <v>#N/A</v>
      </c>
      <c r="C21393" s="1" t="str">
        <f aca="false">IF(H21393="",F21393,H21393)</f>
        <v>saguaro 2 comb. turbine</v>
      </c>
      <c r="D21393" s="1" t="n">
        <v>286</v>
      </c>
      <c r="E21393" s="1" t="s">
        <v>334</v>
      </c>
      <c r="F21393" s="2" t="s">
        <v>27180</v>
      </c>
      <c r="K21393" s="1" t="s">
        <v>27090</v>
      </c>
    </row>
    <row r="21394" customFormat="false" ht="16" hidden="false" customHeight="false" outlineLevel="0" collapsed="false">
      <c r="A21394" s="7" t="n">
        <f aca="false">A149</f>
        <v>110</v>
      </c>
      <c r="B21394" s="1" t="e">
        <f aca="false">IF(COUNTIF($G$1:$G$12712,G21394&gt;0),0,INDEX($A$1:$A$12712,MATCH(G21394,$G$1:$G$12712,0)))</f>
        <v>#N/A</v>
      </c>
      <c r="C21394" s="1" t="str">
        <f aca="false">IF(H21394="",F21394,H21394)</f>
        <v>cholla 1 steam</v>
      </c>
      <c r="D21394" s="1" t="n">
        <v>286</v>
      </c>
      <c r="E21394" s="1" t="s">
        <v>334</v>
      </c>
      <c r="F21394" s="2" t="s">
        <v>27181</v>
      </c>
      <c r="K21394" s="1" t="s">
        <v>27090</v>
      </c>
    </row>
    <row r="21395" customFormat="false" ht="16" hidden="false" customHeight="false" outlineLevel="0" collapsed="false">
      <c r="A21395" s="7" t="n">
        <f aca="false">A836</f>
        <v>565</v>
      </c>
      <c r="B21395" s="1" t="e">
        <f aca="false">IF(COUNTIF($G$1:$G$12712,G21395&gt;0),0,INDEX($A$1:$A$12712,MATCH(G21395,$G$1:$G$12712,0)))</f>
        <v>#N/A</v>
      </c>
      <c r="C21395" s="1" t="str">
        <f aca="false">IF(H21395="",F21395,H21395)</f>
        <v>saguaro 1 comb. turbine</v>
      </c>
      <c r="D21395" s="1" t="n">
        <v>286</v>
      </c>
      <c r="E21395" s="1" t="s">
        <v>334</v>
      </c>
      <c r="F21395" s="2" t="s">
        <v>27182</v>
      </c>
      <c r="K21395" s="1" t="s">
        <v>27094</v>
      </c>
    </row>
    <row r="21396" customFormat="false" ht="16" hidden="false" customHeight="false" outlineLevel="0" collapsed="false">
      <c r="A21396" s="1" t="n">
        <f aca="false">A242</f>
        <v>163</v>
      </c>
      <c r="B21396" s="1" t="e">
        <f aca="false">IF(COUNTIF($G$1:$G$12712,G21396&gt;0),0,INDEX($A$1:$A$12712,MATCH(G21396,$G$1:$G$12712,0)))</f>
        <v>#N/A</v>
      </c>
      <c r="C21396" s="1" t="str">
        <f aca="false">IF(H21396="",F21396,H21396)</f>
        <v>douglas comb. turbine</v>
      </c>
      <c r="D21396" s="1" t="n">
        <v>286</v>
      </c>
      <c r="E21396" s="1" t="s">
        <v>334</v>
      </c>
      <c r="F21396" s="2" t="s">
        <v>27183</v>
      </c>
      <c r="K21396" s="1" t="s">
        <v>27094</v>
      </c>
    </row>
    <row r="21397" customFormat="false" ht="16" hidden="false" customHeight="false" outlineLevel="0" collapsed="false">
      <c r="A21397" s="7" t="n">
        <f aca="false">A679</f>
        <v>464</v>
      </c>
      <c r="B21397" s="1" t="e">
        <f aca="false">IF(COUNTIF($G$1:$G$12712,G21397&gt;0),0,INDEX($A$1:$A$12712,MATCH(G21397,$G$1:$G$12712,0)))</f>
        <v>#N/A</v>
      </c>
      <c r="C21397" s="1" t="str">
        <f aca="false">IF(H21397="",F21397,H21397)</f>
        <v>ocotillo 1 comb. turbine</v>
      </c>
      <c r="D21397" s="1" t="n">
        <v>286</v>
      </c>
      <c r="E21397" s="1" t="s">
        <v>334</v>
      </c>
      <c r="F21397" s="2" t="s">
        <v>27184</v>
      </c>
      <c r="K21397" s="1" t="s">
        <v>27094</v>
      </c>
    </row>
    <row r="21398" customFormat="false" ht="16" hidden="false" customHeight="false" outlineLevel="0" collapsed="false">
      <c r="A21398" s="7" t="n">
        <f aca="false">A679</f>
        <v>464</v>
      </c>
      <c r="B21398" s="1" t="e">
        <f aca="false">IF(COUNTIF($G$1:$G$12712,G21398&gt;0),0,INDEX($A$1:$A$12712,MATCH(G21398,$G$1:$G$12712,0)))</f>
        <v>#N/A</v>
      </c>
      <c r="C21398" s="1" t="str">
        <f aca="false">IF(H21398="",F21398,H21398)</f>
        <v>ocotillo 7 comb. turbine</v>
      </c>
      <c r="D21398" s="1" t="n">
        <v>286</v>
      </c>
      <c r="E21398" s="1" t="s">
        <v>334</v>
      </c>
      <c r="F21398" s="2" t="s">
        <v>27185</v>
      </c>
      <c r="K21398" s="1" t="s">
        <v>27094</v>
      </c>
    </row>
    <row r="21399" customFormat="false" ht="16" hidden="false" customHeight="false" outlineLevel="0" collapsed="false">
      <c r="A21399" s="7" t="n">
        <f aca="false">A1386</f>
        <v>1013</v>
      </c>
      <c r="B21399" s="1" t="e">
        <f aca="false">IF(COUNTIF($G$1:$G$12712,G21399&gt;0),0,INDEX($A$1:$A$12712,MATCH(G21399,$G$1:$G$12712,0)))</f>
        <v>#N/A</v>
      </c>
      <c r="C21399" s="1" t="str">
        <f aca="false">IF(H21399="",F21399,H21399)</f>
        <v>yucca 5 comb. turbine</v>
      </c>
      <c r="D21399" s="1" t="n">
        <v>286</v>
      </c>
      <c r="E21399" s="1" t="s">
        <v>334</v>
      </c>
      <c r="F21399" s="2" t="s">
        <v>27186</v>
      </c>
      <c r="K21399" s="1" t="s">
        <v>27099</v>
      </c>
    </row>
    <row r="21400" customFormat="false" ht="16" hidden="false" customHeight="false" outlineLevel="0" collapsed="false">
      <c r="A21400" s="1" t="n">
        <f aca="false">A1073</f>
        <v>733</v>
      </c>
      <c r="B21400" s="1" t="e">
        <f aca="false">IF(COUNTIF($G$1:$G$12712,G21400&gt;0),0,INDEX($A$1:$A$12712,MATCH(G21400,$G$1:$G$12712,0)))</f>
        <v>#N/A</v>
      </c>
      <c r="C21400" s="1" t="str">
        <f aca="false">IF(H21400="",F21400,H21400)</f>
        <v>west phoenix 2 comb. turbine</v>
      </c>
      <c r="D21400" s="1" t="n">
        <v>286</v>
      </c>
      <c r="E21400" s="1" t="s">
        <v>334</v>
      </c>
      <c r="F21400" s="2" t="s">
        <v>27187</v>
      </c>
      <c r="K21400" s="1" t="s">
        <v>27099</v>
      </c>
    </row>
    <row r="21401" customFormat="false" ht="16" hidden="false" customHeight="false" outlineLevel="0" collapsed="false">
      <c r="A21401" s="1" t="n">
        <f aca="false">A1074</f>
        <v>733</v>
      </c>
      <c r="B21401" s="1" t="e">
        <f aca="false">IF(COUNTIF($G$1:$G$12712,G21401&gt;0),0,INDEX($A$1:$A$12712,MATCH(G21401,$G$1:$G$12712,0)))</f>
        <v>#N/A</v>
      </c>
      <c r="C21401" s="1" t="str">
        <f aca="false">IF(H21401="",F21401,H21401)</f>
        <v>west phoenix 1 comb. turbine</v>
      </c>
      <c r="D21401" s="1" t="n">
        <v>286</v>
      </c>
      <c r="E21401" s="1" t="s">
        <v>334</v>
      </c>
      <c r="F21401" s="2" t="s">
        <v>27188</v>
      </c>
      <c r="K21401" s="1" t="s">
        <v>27099</v>
      </c>
    </row>
    <row r="21402" customFormat="false" ht="16" hidden="false" customHeight="false" outlineLevel="0" collapsed="false">
      <c r="A21402" s="1" t="n">
        <f aca="false">A745</f>
        <v>506</v>
      </c>
      <c r="B21402" s="1" t="e">
        <f aca="false">IF(COUNTIF($G$1:$G$12712,G21402&gt;0),0,INDEX($A$1:$A$12712,MATCH(G21402,$G$1:$G$12712,0)))</f>
        <v>#N/A</v>
      </c>
      <c r="C21402" s="1" t="str">
        <f aca="false">IF(H21402="",F21402,H21402)</f>
        <v>redhawk 2 combined cycle</v>
      </c>
      <c r="D21402" s="1" t="n">
        <v>286</v>
      </c>
      <c r="E21402" s="1" t="s">
        <v>334</v>
      </c>
      <c r="F21402" s="2" t="s">
        <v>27189</v>
      </c>
      <c r="K21402" s="1" t="s">
        <v>27099</v>
      </c>
    </row>
    <row r="21403" customFormat="false" ht="16" hidden="false" customHeight="false" outlineLevel="0" collapsed="false">
      <c r="A21403" s="1" t="n">
        <f aca="false">A681</f>
        <v>437</v>
      </c>
      <c r="B21403" s="1" t="e">
        <f aca="false">IF(COUNTIF($G$1:$G$12712,G21403&gt;0),0,INDEX($A$1:$A$12712,MATCH(G21403,$G$1:$G$12712,0)))</f>
        <v>#N/A</v>
      </c>
      <c r="C21403" s="1" t="str">
        <f aca="false">IF(H21403="",F21403,H21403)</f>
        <v>palo verde 1 nuclear</v>
      </c>
      <c r="D21403" s="1" t="n">
        <v>286</v>
      </c>
      <c r="E21403" s="1" t="s">
        <v>334</v>
      </c>
      <c r="F21403" s="2" t="s">
        <v>27190</v>
      </c>
      <c r="K21403" s="1" t="s">
        <v>27104</v>
      </c>
    </row>
    <row r="21404" customFormat="false" ht="16" hidden="false" customHeight="false" outlineLevel="0" collapsed="false">
      <c r="A21404" s="1" t="n">
        <f aca="false">A1077</f>
        <v>733</v>
      </c>
      <c r="B21404" s="1" t="e">
        <f aca="false">IF(COUNTIF($G$1:$G$12712,G21404&gt;0),0,INDEX($A$1:$A$12712,MATCH(G21404,$G$1:$G$12712,0)))</f>
        <v>#N/A</v>
      </c>
      <c r="C21404" s="1" t="str">
        <f aca="false">IF(H21404="",F21404,H21404)</f>
        <v>west phoenix 4 combined cycle</v>
      </c>
      <c r="D21404" s="1" t="n">
        <v>286</v>
      </c>
      <c r="E21404" s="1" t="s">
        <v>334</v>
      </c>
      <c r="F21404" s="2" t="s">
        <v>27191</v>
      </c>
      <c r="K21404" s="1" t="s">
        <v>27104</v>
      </c>
    </row>
    <row r="21405" customFormat="false" ht="16" hidden="false" customHeight="false" outlineLevel="0" collapsed="false">
      <c r="A21405" s="1" t="n">
        <f aca="false">A745</f>
        <v>506</v>
      </c>
      <c r="B21405" s="1" t="e">
        <f aca="false">IF(COUNTIF($G$1:$G$12712,G21405&gt;0),0,INDEX($A$1:$A$12712,MATCH(G21405,$G$1:$G$12712,0)))</f>
        <v>#N/A</v>
      </c>
      <c r="C21405" s="1" t="str">
        <f aca="false">IF(H21405="",F21405,H21405)</f>
        <v>redhawk 1 combined cycle</v>
      </c>
      <c r="D21405" s="1" t="n">
        <v>286</v>
      </c>
      <c r="E21405" s="1" t="s">
        <v>334</v>
      </c>
      <c r="F21405" s="2" t="s">
        <v>27192</v>
      </c>
      <c r="K21405" s="1" t="s">
        <v>27104</v>
      </c>
    </row>
    <row r="21406" customFormat="false" ht="16" hidden="false" customHeight="false" outlineLevel="0" collapsed="false">
      <c r="A21406" s="1" t="n">
        <f aca="false">A1073</f>
        <v>733</v>
      </c>
      <c r="B21406" s="1" t="e">
        <f aca="false">IF(COUNTIF($G$1:$G$12712,G21406&gt;0),0,INDEX($A$1:$A$12712,MATCH(G21406,$G$1:$G$12712,0)))</f>
        <v>#N/A</v>
      </c>
      <c r="C21406" s="1" t="str">
        <f aca="false">IF(H21406="",F21406,H21406)</f>
        <v>west phoenix 2 combined cycle</v>
      </c>
      <c r="D21406" s="1" t="n">
        <v>286</v>
      </c>
      <c r="E21406" s="1" t="s">
        <v>334</v>
      </c>
      <c r="F21406" s="2" t="s">
        <v>27193</v>
      </c>
      <c r="K21406" s="1" t="s">
        <v>27104</v>
      </c>
    </row>
    <row r="21407" customFormat="false" ht="16" hidden="false" customHeight="false" outlineLevel="0" collapsed="false">
      <c r="A21407" s="7" t="n">
        <f aca="false">A1074</f>
        <v>733</v>
      </c>
      <c r="B21407" s="1" t="e">
        <f aca="false">IF(COUNTIF($G$1:$G$12712,G21407&gt;0),0,INDEX($A$1:$A$12712,MATCH(G21407,$G$1:$G$12712,0)))</f>
        <v>#N/A</v>
      </c>
      <c r="C21407" s="1" t="str">
        <f aca="false">IF(H21407="",F21407,H21407)</f>
        <v>west phoenix 1 combined cycle</v>
      </c>
      <c r="D21407" s="1" t="n">
        <v>286</v>
      </c>
      <c r="E21407" s="1" t="s">
        <v>334</v>
      </c>
      <c r="F21407" s="2" t="s">
        <v>27194</v>
      </c>
      <c r="K21407" s="1" t="s">
        <v>27109</v>
      </c>
    </row>
    <row r="21408" customFormat="false" ht="16" hidden="false" customHeight="false" outlineLevel="0" collapsed="false">
      <c r="A21408" s="1" t="n">
        <f aca="false">A1073</f>
        <v>733</v>
      </c>
      <c r="B21408" s="1" t="e">
        <f aca="false">IF(COUNTIF($G$1:$G$12712,G21408&gt;0),0,INDEX($A$1:$A$12712,MATCH(G21408,$G$1:$G$12712,0)))</f>
        <v>#N/A</v>
      </c>
      <c r="C21408" s="1" t="str">
        <f aca="false">IF(H21408="",F21408,H21408)</f>
        <v>west phoenix 3 combined cycle</v>
      </c>
      <c r="D21408" s="1" t="n">
        <v>286</v>
      </c>
      <c r="E21408" s="1" t="s">
        <v>334</v>
      </c>
      <c r="F21408" s="2" t="s">
        <v>27195</v>
      </c>
      <c r="K21408" s="1" t="s">
        <v>27109</v>
      </c>
    </row>
    <row r="21409" customFormat="false" ht="16" hidden="false" customHeight="false" outlineLevel="0" collapsed="false">
      <c r="A21409" s="1" t="n">
        <f aca="false">A687</f>
        <v>468</v>
      </c>
      <c r="B21409" s="1" t="e">
        <f aca="false">IF(COUNTIF($G$1:$G$12712,G21409&gt;0),0,INDEX($A$1:$A$12712,MATCH(G21409,$G$1:$G$12712,0)))</f>
        <v>#N/A</v>
      </c>
      <c r="C21409" s="1" t="str">
        <f aca="false">IF(H21409="",F21409,H21409)</f>
        <v>palo verde 2 nuclear</v>
      </c>
      <c r="D21409" s="1" t="n">
        <v>286</v>
      </c>
      <c r="E21409" s="1" t="s">
        <v>334</v>
      </c>
      <c r="F21409" s="2" t="s">
        <v>27196</v>
      </c>
      <c r="K21409" s="1" t="s">
        <v>27109</v>
      </c>
    </row>
    <row r="21410" customFormat="false" ht="16" hidden="false" customHeight="false" outlineLevel="0" collapsed="false">
      <c r="A21410" s="7" t="n">
        <f aca="false">A1386</f>
        <v>1013</v>
      </c>
      <c r="B21410" s="1" t="e">
        <f aca="false">IF(COUNTIF($G$1:$G$12712,G21410&gt;0),0,INDEX($A$1:$A$12712,MATCH(G21410,$G$1:$G$12712,0)))</f>
        <v>#N/A</v>
      </c>
      <c r="C21410" s="1" t="str">
        <f aca="false">IF(H21410="",F21410,H21410)</f>
        <v>yucca 4 comb. turbine</v>
      </c>
      <c r="D21410" s="1" t="n">
        <v>286</v>
      </c>
      <c r="E21410" s="1" t="s">
        <v>334</v>
      </c>
      <c r="F21410" s="2" t="s">
        <v>27197</v>
      </c>
      <c r="K21410" s="1" t="s">
        <v>27109</v>
      </c>
    </row>
    <row r="21411" customFormat="false" ht="16" hidden="false" customHeight="false" outlineLevel="0" collapsed="false">
      <c r="A21411" s="1" t="n">
        <f aca="false">A689</f>
        <v>468</v>
      </c>
      <c r="B21411" s="1" t="e">
        <f aca="false">IF(COUNTIF($G$1:$G$12712,G21411&gt;0),0,INDEX($A$1:$A$12712,MATCH(G21411,$G$1:$G$12712,0)))</f>
        <v>#N/A</v>
      </c>
      <c r="C21411" s="1" t="str">
        <f aca="false">IF(H21411="",F21411,H21411)</f>
        <v>palo verde 3 nuclear</v>
      </c>
      <c r="D21411" s="1" t="n">
        <v>286</v>
      </c>
      <c r="E21411" s="1" t="s">
        <v>334</v>
      </c>
      <c r="F21411" s="2" t="s">
        <v>27198</v>
      </c>
      <c r="K21411" s="1" t="s">
        <v>27113</v>
      </c>
    </row>
    <row r="21412" customFormat="false" ht="16" hidden="false" customHeight="false" outlineLevel="0" collapsed="false">
      <c r="A21412" s="1" t="n">
        <f aca="false">A834</f>
        <v>564</v>
      </c>
      <c r="B21412" s="1" t="e">
        <f aca="false">IF(COUNTIF($G$1:$G$12712,G21412&gt;0),0,INDEX($A$1:$A$12712,MATCH(G21412,$G$1:$G$12712,0)))</f>
        <v>#N/A</v>
      </c>
      <c r="C21412" s="1" t="str">
        <f aca="false">IF(H21412="",F21412,H21412)</f>
        <v>sundance comb. turbine</v>
      </c>
      <c r="D21412" s="1" t="n">
        <v>286</v>
      </c>
      <c r="E21412" s="1" t="s">
        <v>334</v>
      </c>
      <c r="F21412" s="2" t="s">
        <v>27199</v>
      </c>
      <c r="K21412" s="1" t="s">
        <v>27113</v>
      </c>
    </row>
    <row r="21413" customFormat="false" ht="16" hidden="false" customHeight="false" outlineLevel="0" collapsed="false">
      <c r="A21413" s="7" t="n">
        <f aca="false">A1074</f>
        <v>733</v>
      </c>
      <c r="B21413" s="7" t="e">
        <f aca="false">IF(COUNTIF($G$1:$G$12712,G21413&gt;0),0,INDEX($A$1:$A$12712,MATCH(G21413,$G$1:$G$12712,0)))</f>
        <v>#N/A</v>
      </c>
      <c r="C21413" s="1" t="str">
        <f aca="false">IF(H21413="",F21413,H21413)</f>
        <v>west phoenix 5 combined cycle</v>
      </c>
      <c r="D21413" s="1" t="n">
        <v>286</v>
      </c>
      <c r="E21413" s="1" t="s">
        <v>334</v>
      </c>
      <c r="F21413" s="2" t="s">
        <v>27200</v>
      </c>
      <c r="K21413" s="1" t="s">
        <v>27113</v>
      </c>
    </row>
    <row r="21414" customFormat="false" ht="16" hidden="false" customHeight="false" outlineLevel="0" collapsed="false">
      <c r="A21414" s="1" t="n">
        <f aca="false">A427</f>
        <v>287</v>
      </c>
      <c r="B21414" s="1" t="e">
        <f aca="false">IF(COUNTIF($G$1:$G$12712,G21414&gt;0),0,INDEX($A$1:$A$12712,MATCH(G21414,$G$1:$G$12712,0)))</f>
        <v>#N/A</v>
      </c>
      <c r="C21414" s="1" t="str">
        <f aca="false">IF(H21414="",F21414,H21414)</f>
        <v>j h miller - respondent's portion</v>
      </c>
      <c r="D21414" s="1" t="n">
        <v>294</v>
      </c>
      <c r="E21414" s="1" t="s">
        <v>117</v>
      </c>
      <c r="F21414" s="2" t="s">
        <v>27201</v>
      </c>
      <c r="K21414" s="1" t="s">
        <v>27113</v>
      </c>
    </row>
    <row r="21415" customFormat="false" ht="16" hidden="false" customHeight="false" outlineLevel="0" collapsed="false">
      <c r="A21415" s="1" t="n">
        <f aca="false">A553</f>
        <v>381</v>
      </c>
      <c r="B21415" s="1" t="e">
        <f aca="false">IF(COUNTIF($G$1:$G$12712,G21415&gt;0),0,INDEX($A$1:$A$12712,MATCH(G21415,$G$1:$G$12712,0)))</f>
        <v>#N/A</v>
      </c>
      <c r="C21415" s="1" t="str">
        <f aca="false">IF(H21415="",F21415,H21415)</f>
        <v>mississippi power's</v>
      </c>
      <c r="D21415" s="1" t="n">
        <v>294</v>
      </c>
      <c r="E21415" s="1" t="s">
        <v>117</v>
      </c>
      <c r="F21415" s="2" t="s">
        <v>27202</v>
      </c>
      <c r="K21415" s="1" t="s">
        <v>27117</v>
      </c>
    </row>
    <row r="21416" customFormat="false" ht="16" hidden="false" customHeight="false" outlineLevel="0" collapsed="false">
      <c r="A21416" s="1" t="n">
        <f aca="false">A19455</f>
        <v>15210</v>
      </c>
      <c r="B21416" s="1" t="e">
        <f aca="false">IF(COUNTIF($G$1:$G$12712,G21416&gt;0),0,INDEX($A$1:$A$12712,MATCH(G21416,$G$1:$G$12712,0)))</f>
        <v>#N/A</v>
      </c>
      <c r="C21416" s="1" t="str">
        <f aca="false">IF(H21416="",F21416,H21416)</f>
        <v>central alabama</v>
      </c>
      <c r="D21416" s="1" t="n">
        <v>294</v>
      </c>
      <c r="E21416" s="1" t="s">
        <v>117</v>
      </c>
      <c r="F21416" s="2" t="s">
        <v>27203</v>
      </c>
      <c r="K21416" s="1" t="s">
        <v>27117</v>
      </c>
    </row>
    <row r="21417" customFormat="false" ht="16" hidden="false" customHeight="false" outlineLevel="0" collapsed="false">
      <c r="A21417" s="1" t="n">
        <f aca="false">IF(IFERROR((MATCH(G21417,$G$1:$G$12712,0)),0),INDEX($A$1:$A$12712,MATCH(G21417,$G$1:$G$12712,0)),MAX($A$2:$A21416)+1)</f>
        <v>249</v>
      </c>
      <c r="B21417" s="1" t="n">
        <f aca="false">IF(COUNTIF($G$1:$G$12712,G21417&gt;0),0,INDEX($A$1:$A$12712,MATCH(G21417,$G$1:$G$12712,0)))</f>
        <v>249</v>
      </c>
      <c r="C21417" s="1" t="str">
        <f aca="false">IF(H21417="",F21417,H21417)</f>
        <v>greene county - respondent's portion</v>
      </c>
      <c r="D21417" s="1" t="n">
        <v>294</v>
      </c>
      <c r="E21417" s="1" t="s">
        <v>117</v>
      </c>
      <c r="F21417" s="2" t="s">
        <v>27204</v>
      </c>
      <c r="G21417" s="1" t="n">
        <v>10</v>
      </c>
      <c r="K21417" s="1" t="s">
        <v>27065</v>
      </c>
    </row>
    <row r="21418" customFormat="false" ht="16" hidden="false" customHeight="false" outlineLevel="0" collapsed="false">
      <c r="A21418" s="1" t="n">
        <f aca="false">A565</f>
        <v>388</v>
      </c>
      <c r="B21418" s="1" t="e">
        <f aca="false">IF(COUNTIF($G$1:$G$12712,G21418&gt;0),0,INDEX($A$1:$A$12712,MATCH(G21418,$G$1:$G$12712,0)))</f>
        <v>#N/A</v>
      </c>
      <c r="C21418" s="1" t="str">
        <f aca="false">IF(H21418="",F21418,H21418)</f>
        <v>mcintosh (cc)</v>
      </c>
      <c r="D21418" s="1" t="n">
        <v>295</v>
      </c>
      <c r="E21418" s="1" t="s">
        <v>227</v>
      </c>
      <c r="F21418" s="2" t="s">
        <v>27205</v>
      </c>
      <c r="K21418" s="1" t="s">
        <v>27065</v>
      </c>
    </row>
    <row r="21419" customFormat="false" ht="16" hidden="false" customHeight="false" outlineLevel="0" collapsed="false">
      <c r="A21419" s="1" t="n">
        <f aca="false">A565</f>
        <v>388</v>
      </c>
      <c r="B21419" s="1" t="e">
        <f aca="false">IF(COUNTIF($G$1:$G$12712,G21419&gt;0),0,INDEX($A$1:$A$12712,MATCH(G21419,$G$1:$G$12712,0)))</f>
        <v>#N/A</v>
      </c>
      <c r="C21419" s="1" t="str">
        <f aca="false">IF(H21419="",F21419,H21419)</f>
        <v>mcintosh (ct)</v>
      </c>
      <c r="D21419" s="1" t="n">
        <v>295</v>
      </c>
      <c r="E21419" s="1" t="s">
        <v>227</v>
      </c>
      <c r="F21419" s="2" t="s">
        <v>27206</v>
      </c>
      <c r="K21419" s="1" t="s">
        <v>27076</v>
      </c>
    </row>
    <row r="21420" customFormat="false" ht="16" hidden="false" customHeight="false" outlineLevel="0" collapsed="false">
      <c r="A21420" s="1" t="n">
        <f aca="false">A19498</f>
        <v>12562</v>
      </c>
      <c r="B21420" s="1" t="e">
        <f aca="false">IF(COUNTIF($G$1:$G$12712,G21420&gt;0),0,INDEX($A$1:$A$12712,MATCH(G21420,$G$1:$G$12712,0)))</f>
        <v>#N/A</v>
      </c>
      <c r="C21420" s="1" t="str">
        <f aca="false">IF(H21420="",F21420,H21420)</f>
        <v>moody afb</v>
      </c>
      <c r="D21420" s="1" t="n">
        <v>295</v>
      </c>
      <c r="E21420" s="1" t="s">
        <v>227</v>
      </c>
      <c r="F21420" s="2" t="s">
        <v>27207</v>
      </c>
      <c r="K21420" s="1" t="s">
        <v>27076</v>
      </c>
    </row>
    <row r="21421" customFormat="false" ht="16" hidden="false" customHeight="false" outlineLevel="0" collapsed="false">
      <c r="A21421" s="1" t="n">
        <f aca="false">A909</f>
        <v>610</v>
      </c>
      <c r="B21421" s="1" t="e">
        <f aca="false">IF(COUNTIF($G$1:$G$12712,G21421&gt;0),0,INDEX($A$1:$A$12712,MATCH(G21421,$G$1:$G$12712,0)))</f>
        <v>#N/A</v>
      </c>
      <c r="C21421" s="1" t="str">
        <f aca="false">IF(H21421="",F21421,H21421)</f>
        <v>robins afb</v>
      </c>
      <c r="D21421" s="1" t="n">
        <v>295</v>
      </c>
      <c r="E21421" s="1" t="s">
        <v>227</v>
      </c>
      <c r="F21421" s="2" t="s">
        <v>27208</v>
      </c>
      <c r="K21421" s="1" t="s">
        <v>27076</v>
      </c>
    </row>
    <row r="21422" customFormat="false" ht="16" hidden="false" customHeight="false" outlineLevel="0" collapsed="false">
      <c r="A21422" s="1" t="n">
        <f aca="false">A209</f>
        <v>138</v>
      </c>
      <c r="B21422" s="1" t="e">
        <f aca="false">IF(COUNTIF($G$1:$G$12712,G21422&gt;0),0,INDEX($A$1:$A$12712,MATCH(G21422,$G$1:$G$12712,0)))</f>
        <v>#N/A</v>
      </c>
      <c r="C21422" s="1" t="str">
        <f aca="false">IF(H21422="",F21422,H21422)</f>
        <v>gulf clean energy center (1)</v>
      </c>
      <c r="D21422" s="1" t="n">
        <v>296</v>
      </c>
      <c r="E21422" s="1" t="s">
        <v>422</v>
      </c>
      <c r="F21422" s="2" t="s">
        <v>27209</v>
      </c>
      <c r="K21422" s="1" t="s">
        <v>27076</v>
      </c>
    </row>
    <row r="21423" customFormat="false" ht="16" hidden="false" customHeight="false" outlineLevel="0" collapsed="false">
      <c r="A21423" s="1" t="n">
        <f aca="false">A209</f>
        <v>138</v>
      </c>
      <c r="B21423" s="1" t="e">
        <f aca="false">IF(COUNTIF($G$1:$G$12712,G21423&gt;0),0,INDEX($A$1:$A$12712,MATCH(G21423,$G$1:$G$12712,0)))</f>
        <v>#N/A</v>
      </c>
      <c r="C21423" s="1" t="str">
        <f aca="false">IF(H21423="",F21423,H21423)</f>
        <v>gulf clean energy center (2)</v>
      </c>
      <c r="D21423" s="1" t="n">
        <v>296</v>
      </c>
      <c r="E21423" s="1" t="s">
        <v>422</v>
      </c>
      <c r="F21423" s="2" t="s">
        <v>27210</v>
      </c>
      <c r="K21423" s="1" t="s">
        <v>27080</v>
      </c>
    </row>
    <row r="21424" customFormat="false" ht="16" hidden="false" customHeight="false" outlineLevel="0" collapsed="false">
      <c r="A21424" s="1" t="n">
        <f aca="false">A222</f>
        <v>146</v>
      </c>
      <c r="B21424" s="1" t="e">
        <f aca="false">IF(COUNTIF($G$1:$G$12712,G21424&gt;0),0,INDEX($A$1:$A$12712,MATCH(G21424,$G$1:$G$12712,0)))</f>
        <v>#N/A</v>
      </c>
      <c r="C21424" s="1" t="str">
        <f aca="false">IF(H21424="",F21424,H21424)</f>
        <v>daniel - combined cycle</v>
      </c>
      <c r="D21424" s="1" t="n">
        <v>297</v>
      </c>
      <c r="E21424" s="1" t="s">
        <v>315</v>
      </c>
      <c r="F21424" s="2" t="s">
        <v>27211</v>
      </c>
      <c r="K21424" s="1" t="s">
        <v>27080</v>
      </c>
    </row>
    <row r="21425" customFormat="false" ht="16" hidden="false" customHeight="false" outlineLevel="0" collapsed="false">
      <c r="A21425" s="1" t="n">
        <f aca="false">A222</f>
        <v>146</v>
      </c>
      <c r="B21425" s="1" t="e">
        <f aca="false">IF(COUNTIF($G$1:$G$12712,G21425&gt;0),0,INDEX($A$1:$A$12712,MATCH(G21425,$G$1:$G$12712,0)))</f>
        <v>#N/A</v>
      </c>
      <c r="C21425" s="1" t="str">
        <f aca="false">IF(H21425="",F21425,H21425)</f>
        <v>daniel - steam</v>
      </c>
      <c r="D21425" s="1" t="n">
        <v>297</v>
      </c>
      <c r="E21425" s="1" t="s">
        <v>315</v>
      </c>
      <c r="F21425" s="2" t="s">
        <v>27212</v>
      </c>
      <c r="K21425" s="1" t="s">
        <v>27080</v>
      </c>
    </row>
    <row r="21426" customFormat="false" ht="16" hidden="false" customHeight="false" outlineLevel="0" collapsed="false">
      <c r="A21426" s="1" t="n">
        <f aca="false">A263</f>
        <v>179</v>
      </c>
      <c r="B21426" s="1" t="e">
        <f aca="false">IF(COUNTIF($G$1:$G$12712,G21426&gt;0),0,INDEX($A$1:$A$12712,MATCH(G21426,$G$1:$G$12712,0)))</f>
        <v>#N/A</v>
      </c>
      <c r="C21426" s="1" t="str">
        <f aca="false">IF(H21426="",F21426,H21426)</f>
        <v>ernest c. gaston - ct</v>
      </c>
      <c r="D21426" s="1" t="n">
        <v>298</v>
      </c>
      <c r="E21426" s="1" t="s">
        <v>558</v>
      </c>
      <c r="F21426" s="2" t="s">
        <v>27213</v>
      </c>
      <c r="K21426" s="1" t="s">
        <v>27080</v>
      </c>
    </row>
    <row r="21427" customFormat="false" ht="16" hidden="false" customHeight="false" outlineLevel="0" collapsed="false">
      <c r="A21427" s="1" t="n">
        <f aca="false">A17</f>
        <v>12</v>
      </c>
      <c r="B21427" s="1" t="e">
        <f aca="false">IF(COUNTIF($G$1:$G$12712,G21427&gt;0),0,INDEX($A$1:$A$12712,MATCH(G21427,$G$1:$G$12712,0)))</f>
        <v>#N/A</v>
      </c>
      <c r="C21427" s="1" t="str">
        <f aca="false">IF(H21427="",F21427,H21427)</f>
        <v>units 1&amp;2 pueblo airport</v>
      </c>
      <c r="D21427" s="1" t="n">
        <v>309</v>
      </c>
      <c r="E21427" s="1" t="s">
        <v>58</v>
      </c>
      <c r="F21427" s="2" t="s">
        <v>27214</v>
      </c>
      <c r="K21427" s="1" t="s">
        <v>27085</v>
      </c>
    </row>
    <row r="21428" customFormat="false" ht="16" hidden="false" customHeight="false" outlineLevel="0" collapsed="false">
      <c r="A21428" s="1" t="n">
        <f aca="false">A168</f>
        <v>119</v>
      </c>
      <c r="B21428" s="1" t="e">
        <f aca="false">IF(COUNTIF($G$1:$G$12712,G21428&gt;0),0,INDEX($A$1:$A$12712,MATCH(G21428,$G$1:$G$12712,0)))</f>
        <v>#N/A</v>
      </c>
      <c r="C21428" s="1" t="str">
        <f aca="false">IF(H21428="",F21428,H21428)</f>
        <v>colchester #016</v>
      </c>
      <c r="D21428" s="1" t="n">
        <v>313</v>
      </c>
      <c r="E21428" s="1" t="s">
        <v>92</v>
      </c>
      <c r="F21428" s="2" t="s">
        <v>27215</v>
      </c>
      <c r="K21428" s="1" t="s">
        <v>27085</v>
      </c>
    </row>
    <row r="21429" customFormat="false" ht="16" hidden="false" customHeight="false" outlineLevel="0" collapsed="false">
      <c r="A21429" s="1" t="n">
        <f aca="false">A63</f>
        <v>50</v>
      </c>
      <c r="B21429" s="1" t="e">
        <f aca="false">IF(COUNTIF($G$1:$G$12712,G21429&gt;0),0,INDEX($A$1:$A$12712,MATCH(G21429,$G$1:$G$12712,0)))</f>
        <v>#N/A</v>
      </c>
      <c r="C21429" s="1" t="str">
        <f aca="false">IF(H21429="",F21429,H21429)</f>
        <v>berlin #005</v>
      </c>
      <c r="D21429" s="1" t="n">
        <v>313</v>
      </c>
      <c r="E21429" s="1" t="s">
        <v>92</v>
      </c>
      <c r="F21429" s="2" t="s">
        <v>27216</v>
      </c>
      <c r="K21429" s="1" t="s">
        <v>27085</v>
      </c>
    </row>
    <row r="21430" customFormat="false" ht="16" hidden="false" customHeight="false" outlineLevel="0" collapsed="false">
      <c r="A21430" s="1" t="n">
        <f aca="false">A2013</f>
        <v>519</v>
      </c>
      <c r="B21430" s="1" t="e">
        <f aca="false">IF(COUNTIF($G$1:$G$12712,G21430&gt;0),0,INDEX($A$1:$A$12712,MATCH(G21430,$G$1:$G$12712,0)))</f>
        <v>#N/A</v>
      </c>
      <c r="C21430" s="1" t="str">
        <f aca="false">IF(H21430="",F21430,H21430)</f>
        <v>rutland gt #201</v>
      </c>
      <c r="D21430" s="1" t="n">
        <v>313</v>
      </c>
      <c r="E21430" s="1" t="s">
        <v>92</v>
      </c>
      <c r="F21430" s="2" t="s">
        <v>27217</v>
      </c>
      <c r="K21430" s="1" t="s">
        <v>27085</v>
      </c>
    </row>
    <row r="21431" customFormat="false" ht="16" hidden="false" customHeight="false" outlineLevel="0" collapsed="false">
      <c r="A21431" s="1" t="n">
        <f aca="false">A29</f>
        <v>24</v>
      </c>
      <c r="B21431" s="1" t="e">
        <f aca="false">IF(COUNTIF($G$1:$G$12712,G21431&gt;0),0,INDEX($A$1:$A$12712,MATCH(G21431,$G$1:$G$12712,0)))</f>
        <v>#N/A</v>
      </c>
      <c r="C21431" s="1" t="str">
        <f aca="false">IF(H21431="",F21431,H21431)</f>
        <v>ascutney gt #200</v>
      </c>
      <c r="D21431" s="1" t="n">
        <v>313</v>
      </c>
      <c r="E21431" s="1" t="s">
        <v>92</v>
      </c>
      <c r="F21431" s="2" t="s">
        <v>27218</v>
      </c>
      <c r="K21431" s="1" t="s">
        <v>27090</v>
      </c>
    </row>
    <row r="21432" customFormat="false" ht="16" hidden="false" customHeight="false" outlineLevel="0" collapsed="false">
      <c r="A21432" s="7" t="n">
        <f aca="false">A969</f>
        <v>649</v>
      </c>
      <c r="B21432" s="1" t="e">
        <f aca="false">IF(COUNTIF($G$1:$G$12712,G21432&gt;0),0,INDEX($A$1:$A$12712,MATCH(G21432,$G$1:$G$12712,0)))</f>
        <v>#N/A</v>
      </c>
      <c r="C21432" s="1" t="str">
        <f aca="false">IF(H21432="",F21432,H21432)</f>
        <v>wyman #095</v>
      </c>
      <c r="D21432" s="1" t="n">
        <v>313</v>
      </c>
      <c r="E21432" s="1" t="s">
        <v>92</v>
      </c>
      <c r="F21432" s="2" t="s">
        <v>27219</v>
      </c>
      <c r="K21432" s="1" t="s">
        <v>27090</v>
      </c>
    </row>
    <row r="21433" customFormat="false" ht="16" hidden="false" customHeight="false" outlineLevel="0" collapsed="false">
      <c r="A21433" s="1" t="n">
        <f aca="false">A827</f>
        <v>558</v>
      </c>
      <c r="B21433" s="1" t="e">
        <f aca="false">IF(COUNTIF($G$1:$G$12712,G21433&gt;0),0,INDEX($A$1:$A$12712,MATCH(G21433,$G$1:$G$12712,0)))</f>
        <v>#N/A</v>
      </c>
      <c r="C21433" s="1" t="str">
        <f aca="false">IF(H21433="",F21433,H21433)</f>
        <v>stony brook #096</v>
      </c>
      <c r="D21433" s="1" t="n">
        <v>313</v>
      </c>
      <c r="E21433" s="1" t="s">
        <v>92</v>
      </c>
      <c r="F21433" s="2" t="s">
        <v>27220</v>
      </c>
      <c r="K21433" s="1" t="s">
        <v>27090</v>
      </c>
    </row>
    <row r="21434" customFormat="false" ht="16" hidden="false" customHeight="false" outlineLevel="0" collapsed="false">
      <c r="A21434" s="1" t="n">
        <f aca="false">A13431</f>
        <v>363</v>
      </c>
      <c r="B21434" s="1" t="e">
        <f aca="false">IF(COUNTIF($G$1:$G$12712,G21434&gt;0),0,INDEX($A$1:$A$12712,MATCH(G21434,$G$1:$G$12712,0)))</f>
        <v>#N/A</v>
      </c>
      <c r="C21434" s="1" t="str">
        <f aca="false">IF(H21434="",F21434,H21434)</f>
        <v>mcneil #024</v>
      </c>
      <c r="D21434" s="1" t="n">
        <v>313</v>
      </c>
      <c r="E21434" s="1" t="s">
        <v>92</v>
      </c>
      <c r="F21434" s="2" t="s">
        <v>27221</v>
      </c>
      <c r="K21434" s="1" t="s">
        <v>27090</v>
      </c>
    </row>
    <row r="21435" customFormat="false" ht="16" hidden="false" customHeight="false" outlineLevel="0" collapsed="false">
      <c r="A21435" s="1" t="n">
        <f aca="false">A236</f>
        <v>159</v>
      </c>
      <c r="B21435" s="1" t="e">
        <f aca="false">IF(COUNTIF($G$1:$G$12712,G21435&gt;0),0,INDEX($A$1:$A$12712,MATCH(G21435,$G$1:$G$12712,0)))</f>
        <v>#N/A</v>
      </c>
      <c r="C21435" s="1" t="str">
        <f aca="false">IF(H21435="",F21435,H21435)</f>
        <v>dggs</v>
      </c>
      <c r="D21435" s="1" t="n">
        <v>315</v>
      </c>
      <c r="E21435" s="1" t="s">
        <v>46</v>
      </c>
      <c r="F21435" s="2" t="s">
        <v>27222</v>
      </c>
      <c r="K21435" s="1" t="s">
        <v>27094</v>
      </c>
    </row>
    <row r="21436" customFormat="false" ht="16" hidden="false" customHeight="false" outlineLevel="0" collapsed="false">
      <c r="A21436" s="1" t="n">
        <f aca="false">IF(IFERROR((MATCH(G21436,$G$1:$G$12712,0)),0),INDEX($A$1:$A$12712,MATCH(G21436,$G$1:$G$12712,0)),MAX($A$2:$A21435)+1)</f>
        <v>16901</v>
      </c>
      <c r="B21436" s="1" t="e">
        <f aca="false">IF(COUNTIF($G$1:$G$12712,G21436&gt;0),0,INDEX($A$1:$A$12712,MATCH(G21436,$G$1:$G$12712,0)))</f>
        <v>#N/A</v>
      </c>
      <c r="C21436" s="1" t="str">
        <f aca="false">IF(H21436="",F21436,H21436)</f>
        <v>badger hollow solar park</v>
      </c>
      <c r="D21436" s="1" t="n">
        <v>335</v>
      </c>
      <c r="E21436" s="1" t="s">
        <v>204</v>
      </c>
      <c r="F21436" s="2" t="s">
        <v>27223</v>
      </c>
      <c r="K21436" s="1" t="s">
        <v>27094</v>
      </c>
    </row>
    <row r="21437" customFormat="false" ht="16" hidden="false" customHeight="false" outlineLevel="0" collapsed="false">
      <c r="A21437" s="1" t="n">
        <f aca="false">IF(IFERROR((MATCH(G21437,$G$1:$G$12712,0)),0),INDEX($A$1:$A$12712,MATCH(G21437,$G$1:$G$12712,0)),MAX($A$2:$A21436)+1)</f>
        <v>16902</v>
      </c>
      <c r="B21437" s="1" t="e">
        <f aca="false">IF(COUNTIF($G$1:$G$12712,G21437&gt;0),0,INDEX($A$1:$A$12712,MATCH(G21437,$G$1:$G$12712,0)))</f>
        <v>#N/A</v>
      </c>
      <c r="C21437" s="1" t="str">
        <f aca="false">IF(H21437="",F21437,H21437)</f>
        <v>two creeks solar park</v>
      </c>
      <c r="D21437" s="1" t="n">
        <v>335</v>
      </c>
      <c r="E21437" s="1" t="s">
        <v>204</v>
      </c>
      <c r="F21437" s="2" t="s">
        <v>27224</v>
      </c>
      <c r="K21437" s="1" t="s">
        <v>27094</v>
      </c>
    </row>
    <row r="21438" customFormat="false" ht="16" hidden="false" customHeight="false" outlineLevel="0" collapsed="false">
      <c r="A21438" s="1" t="n">
        <f aca="false">A6283</f>
        <v>5326</v>
      </c>
      <c r="B21438" s="1" t="e">
        <f aca="false">IF(COUNTIF($G$1:$G$12712,G21438&gt;0),0,INDEX($A$1:$A$12712,MATCH(G21438,$G$1:$G$12712,0)))</f>
        <v>#N/A</v>
      </c>
      <c r="C21438" s="1" t="str">
        <f aca="false">IF(H21438="",F21438,H21438)</f>
        <v>forward energy center</v>
      </c>
      <c r="D21438" s="1" t="n">
        <v>335</v>
      </c>
      <c r="E21438" s="1" t="s">
        <v>204</v>
      </c>
      <c r="F21438" s="2" t="s">
        <v>27225</v>
      </c>
      <c r="K21438" s="1" t="s">
        <v>27094</v>
      </c>
    </row>
    <row r="21439" customFormat="false" ht="16" hidden="false" customHeight="false" outlineLevel="0" collapsed="false">
      <c r="A21439" s="1" t="n">
        <f aca="false">IF(IFERROR((MATCH(G21439,$G$1:$G$12712,0)),0),INDEX($A$1:$A$12712,MATCH(G21439,$G$1:$G$12712,0)),MAX($A$2:$A21438)+1)</f>
        <v>16903</v>
      </c>
      <c r="B21439" s="1" t="e">
        <f aca="false">IF(COUNTIF($G$1:$G$12712,G21439&gt;0),0,INDEX($A$1:$A$12712,MATCH(G21439,$G$1:$G$12712,0)))</f>
        <v>#N/A</v>
      </c>
      <c r="C21439" s="1" t="str">
        <f aca="false">IF(H21439="",F21439,H21439)</f>
        <v>bount station</v>
      </c>
      <c r="D21439" s="1" t="n">
        <v>335</v>
      </c>
      <c r="E21439" s="1" t="s">
        <v>204</v>
      </c>
      <c r="F21439" s="2" t="s">
        <v>27226</v>
      </c>
      <c r="K21439" s="1" t="s">
        <v>27099</v>
      </c>
    </row>
    <row r="21440" customFormat="false" ht="16" hidden="false" customHeight="false" outlineLevel="0" collapsed="false">
      <c r="A21440" s="1" t="n">
        <f aca="false">A19502</f>
        <v>15215</v>
      </c>
      <c r="B21440" s="1" t="e">
        <f aca="false">IF(COUNTIF($G$1:$G$12712,G21440&gt;0),0,INDEX($A$1:$A$12712,MATCH(G21440,$G$1:$G$12712,0)))</f>
        <v>#N/A</v>
      </c>
      <c r="C21440" s="1" t="str">
        <f aca="false">IF(H21440="",F21440,H21440)</f>
        <v>dane county pv generation</v>
      </c>
      <c r="D21440" s="1" t="n">
        <v>335</v>
      </c>
      <c r="E21440" s="1" t="s">
        <v>204</v>
      </c>
      <c r="F21440" s="2" t="s">
        <v>27227</v>
      </c>
      <c r="K21440" s="1" t="s">
        <v>27099</v>
      </c>
    </row>
    <row r="21441" customFormat="false" ht="16" hidden="false" customHeight="false" outlineLevel="0" collapsed="false">
      <c r="A21441" s="1" t="n">
        <f aca="false">A272</f>
        <v>184</v>
      </c>
      <c r="B21441" s="1" t="e">
        <f aca="false">IF(COUNTIF($G$1:$G$12712,G21441&gt;0),0,INDEX($A$1:$A$12712,MATCH(G21441,$G$1:$G$12712,0)))</f>
        <v>#N/A</v>
      </c>
      <c r="C21441" s="1" t="str">
        <f aca="false">IF(H21441="",F21441,H21441)</f>
        <v>elm road</v>
      </c>
      <c r="D21441" s="1" t="n">
        <v>335</v>
      </c>
      <c r="E21441" s="1" t="s">
        <v>204</v>
      </c>
      <c r="F21441" s="2" t="s">
        <v>27228</v>
      </c>
      <c r="K21441" s="1" t="s">
        <v>27099</v>
      </c>
    </row>
    <row r="21442" customFormat="false" ht="16" hidden="false" customHeight="false" outlineLevel="0" collapsed="false">
      <c r="A21442" s="1" t="n">
        <f aca="false">A18811</f>
        <v>140</v>
      </c>
      <c r="B21442" s="1" t="e">
        <f aca="false">IF(COUNTIF($G$1:$G$12712,G21442&gt;0),0,INDEX($A$1:$A$12712,MATCH(G21442,$G$1:$G$12712,0)))</f>
        <v>#N/A</v>
      </c>
      <c r="C21442" s="1" t="str">
        <f aca="false">IF(H21442="",F21442,H21442)</f>
        <v>craig station unit 3</v>
      </c>
      <c r="D21442" s="1" t="n">
        <v>353</v>
      </c>
      <c r="E21442" s="1" t="s">
        <v>7037</v>
      </c>
      <c r="F21442" s="2" t="s">
        <v>27229</v>
      </c>
      <c r="K21442" s="1" t="s">
        <v>27099</v>
      </c>
    </row>
    <row r="21443" customFormat="false" ht="16" hidden="false" customHeight="false" outlineLevel="0" collapsed="false">
      <c r="A21443" s="1" t="n">
        <f aca="false">A18815</f>
        <v>2540</v>
      </c>
      <c r="B21443" s="1" t="e">
        <f aca="false">IF(COUNTIF($G$1:$G$12712,G21443&gt;0),0,INDEX($A$1:$A$12712,MATCH(G21443,$G$1:$G$12712,0)))</f>
        <v>#N/A</v>
      </c>
      <c r="C21443" s="1" t="str">
        <f aca="false">IF(H21443="",F21443,H21443)</f>
        <v>laramie river station</v>
      </c>
      <c r="D21443" s="1" t="n">
        <v>353</v>
      </c>
      <c r="E21443" s="1" t="s">
        <v>7037</v>
      </c>
      <c r="F21443" s="2" t="s">
        <v>27230</v>
      </c>
      <c r="K21443" s="1" t="s">
        <v>27104</v>
      </c>
    </row>
    <row r="21444" customFormat="false" ht="16" hidden="false" customHeight="false" outlineLevel="0" collapsed="false">
      <c r="A21444" s="1" t="n">
        <f aca="false">A18811</f>
        <v>140</v>
      </c>
      <c r="B21444" s="1" t="e">
        <f aca="false">IF(COUNTIF($G$1:$G$12712,G21444&gt;0),0,INDEX($A$1:$A$12712,MATCH(G21444,$G$1:$G$12712,0)))</f>
        <v>#N/A</v>
      </c>
      <c r="C21444" s="1" t="str">
        <f aca="false">IF(H21444="",F21444,H21444)</f>
        <v>craig station units 1 &amp; 2</v>
      </c>
      <c r="D21444" s="1" t="n">
        <v>353</v>
      </c>
      <c r="E21444" s="1" t="s">
        <v>7037</v>
      </c>
      <c r="F21444" s="2" t="s">
        <v>27231</v>
      </c>
      <c r="K21444" s="1" t="s">
        <v>27104</v>
      </c>
    </row>
    <row r="21445" customFormat="false" ht="16" hidden="false" customHeight="false" outlineLevel="0" collapsed="false">
      <c r="A21445" s="1" t="n">
        <f aca="false">A18830</f>
        <v>14597</v>
      </c>
      <c r="B21445" s="1" t="e">
        <f aca="false">IF(COUNTIF($G$1:$G$12712,G21445&gt;0),0,INDEX($A$1:$A$12712,MATCH(G21445,$G$1:$G$12712,0)))</f>
        <v>#N/A</v>
      </c>
      <c r="C21445" s="1" t="str">
        <f aca="false">IF(H21445="",F21445,H21445)</f>
        <v>wisdom generating station</v>
      </c>
      <c r="D21445" s="1" t="n">
        <v>354</v>
      </c>
      <c r="E21445" s="1" t="s">
        <v>24115</v>
      </c>
      <c r="F21445" s="2" t="s">
        <v>27232</v>
      </c>
      <c r="K21445" s="1" t="s">
        <v>27104</v>
      </c>
    </row>
    <row r="21446" customFormat="false" ht="16" hidden="false" customHeight="false" outlineLevel="0" collapsed="false">
      <c r="A21446" s="1" t="n">
        <f aca="false">A18824</f>
        <v>4844</v>
      </c>
      <c r="B21446" s="1" t="e">
        <f aca="false">IF(COUNTIF($G$1:$G$12712,G21446&gt;0),0,INDEX($A$1:$A$12712,MATCH(G21446,$G$1:$G$12712,0)))</f>
        <v>#N/A</v>
      </c>
      <c r="C21446" s="1" t="str">
        <f aca="false">IF(H21446="",F21446,H21446)</f>
        <v>groton generation station</v>
      </c>
      <c r="D21446" s="1" t="n">
        <v>354</v>
      </c>
      <c r="E21446" s="1" t="s">
        <v>24115</v>
      </c>
      <c r="F21446" s="2" t="s">
        <v>27233</v>
      </c>
      <c r="K21446" s="1" t="s">
        <v>27104</v>
      </c>
    </row>
    <row r="21447" customFormat="false" ht="16" hidden="false" customHeight="false" outlineLevel="0" collapsed="false">
      <c r="A21447" s="1" t="n">
        <f aca="false">A18821</f>
        <v>5113</v>
      </c>
      <c r="B21447" s="1" t="e">
        <f aca="false">IF(COUNTIF($G$1:$G$12712,G21447&gt;0),0,INDEX($A$1:$A$12712,MATCH(G21447,$G$1:$G$12712,0)))</f>
        <v>#N/A</v>
      </c>
      <c r="C21447" s="1" t="str">
        <f aca="false">IF(H21447="",F21447,H21447)</f>
        <v>culbertson station</v>
      </c>
      <c r="D21447" s="1" t="n">
        <v>354</v>
      </c>
      <c r="E21447" s="1" t="s">
        <v>24115</v>
      </c>
      <c r="F21447" s="2" t="s">
        <v>27234</v>
      </c>
      <c r="K21447" s="1" t="s">
        <v>27109</v>
      </c>
    </row>
    <row r="21448" customFormat="false" ht="16" hidden="false" customHeight="false" outlineLevel="0" collapsed="false">
      <c r="A21448" s="1" t="n">
        <f aca="false">A18829</f>
        <v>2497</v>
      </c>
      <c r="B21448" s="1" t="e">
        <f aca="false">IF(COUNTIF($G$1:$G$12712,G21448&gt;0),0,INDEX($A$1:$A$12712,MATCH(G21448,$G$1:$G$12712,0)))</f>
        <v>#N/A</v>
      </c>
      <c r="C21448" s="1" t="str">
        <f aca="false">IF(H21448="",F21448,H21448)</f>
        <v>spirit mount station</v>
      </c>
      <c r="D21448" s="1" t="n">
        <v>354</v>
      </c>
      <c r="E21448" s="1" t="s">
        <v>24115</v>
      </c>
      <c r="F21448" s="2" t="s">
        <v>27235</v>
      </c>
      <c r="K21448" s="1" t="s">
        <v>27109</v>
      </c>
    </row>
    <row r="21449" customFormat="false" ht="16" hidden="false" customHeight="false" outlineLevel="0" collapsed="false">
      <c r="A21449" s="1" t="n">
        <f aca="false">A18828</f>
        <v>6040</v>
      </c>
      <c r="B21449" s="1" t="e">
        <f aca="false">IF(COUNTIF($G$1:$G$12712,G21449&gt;0),0,INDEX($A$1:$A$12712,MATCH(G21449,$G$1:$G$12712,0)))</f>
        <v>#N/A</v>
      </c>
      <c r="C21449" s="1" t="str">
        <f aca="false">IF(H21449="",F21449,H21449)</f>
        <v>pioneer generation station</v>
      </c>
      <c r="D21449" s="1" t="n">
        <v>354</v>
      </c>
      <c r="E21449" s="1" t="s">
        <v>24115</v>
      </c>
      <c r="F21449" s="2" t="s">
        <v>27236</v>
      </c>
      <c r="K21449" s="1" t="s">
        <v>27109</v>
      </c>
    </row>
    <row r="21450" customFormat="false" ht="16" hidden="false" customHeight="false" outlineLevel="0" collapsed="false">
      <c r="A21450" s="1" t="n">
        <f aca="false">A18825</f>
        <v>2540</v>
      </c>
      <c r="B21450" s="1" t="e">
        <f aca="false">IF(COUNTIF($G$1:$G$12712,G21450&gt;0),0,INDEX($A$1:$A$12712,MATCH(G21450,$G$1:$G$12712,0)))</f>
        <v>#N/A</v>
      </c>
      <c r="C21450" s="1" t="str">
        <f aca="false">IF(H21450="",F21450,H21450)</f>
        <v>laramie river station</v>
      </c>
      <c r="D21450" s="1" t="n">
        <v>354</v>
      </c>
      <c r="E21450" s="1" t="s">
        <v>24115</v>
      </c>
      <c r="F21450" s="2" t="s">
        <v>27230</v>
      </c>
      <c r="K21450" s="1" t="s">
        <v>27109</v>
      </c>
    </row>
    <row r="21451" customFormat="false" ht="16" hidden="false" customHeight="false" outlineLevel="0" collapsed="false">
      <c r="A21451" s="1" t="n">
        <f aca="false">A18827</f>
        <v>6086</v>
      </c>
      <c r="B21451" s="1" t="e">
        <f aca="false">IF(COUNTIF($G$1:$G$12712,G21451&gt;0),0,INDEX($A$1:$A$12712,MATCH(G21451,$G$1:$G$12712,0)))</f>
        <v>#N/A</v>
      </c>
      <c r="C21451" s="1" t="str">
        <f aca="false">IF(H21451="",F21451,H21451)</f>
        <v>lonesome creek station</v>
      </c>
      <c r="D21451" s="1" t="n">
        <v>354</v>
      </c>
      <c r="E21451" s="1" t="s">
        <v>24115</v>
      </c>
      <c r="F21451" s="2" t="s">
        <v>27237</v>
      </c>
      <c r="K21451" s="1" t="s">
        <v>27113</v>
      </c>
    </row>
    <row r="21452" customFormat="false" ht="16" hidden="false" customHeight="false" outlineLevel="0" collapsed="false">
      <c r="A21452" s="1" t="n">
        <f aca="false">A18831</f>
        <v>14598</v>
      </c>
      <c r="B21452" s="1" t="e">
        <f aca="false">IF(COUNTIF($G$1:$G$12712,G21452&gt;0),0,INDEX($A$1:$A$12712,MATCH(G21452,$G$1:$G$12712,0)))</f>
        <v>#N/A</v>
      </c>
      <c r="C21452" s="1" t="str">
        <f aca="false">IF(H21452="",F21452,H21452)</f>
        <v>wyoming distributed generation</v>
      </c>
      <c r="D21452" s="1" t="n">
        <v>354</v>
      </c>
      <c r="E21452" s="1" t="s">
        <v>24115</v>
      </c>
      <c r="F21452" s="2" t="s">
        <v>27238</v>
      </c>
      <c r="K21452" s="1" t="s">
        <v>27113</v>
      </c>
    </row>
    <row r="21453" customFormat="false" ht="16" hidden="false" customHeight="false" outlineLevel="0" collapsed="false">
      <c r="A21453" s="1" t="n">
        <f aca="false">A18820</f>
        <v>2617</v>
      </c>
      <c r="B21453" s="1" t="e">
        <f aca="false">IF(COUNTIF($G$1:$G$12712,G21453&gt;0),0,INDEX($A$1:$A$12712,MATCH(G21453,$G$1:$G$12712,0)))</f>
        <v>#N/A</v>
      </c>
      <c r="C21453" s="1" t="str">
        <f aca="false">IF(H21453="",F21453,H21453)</f>
        <v>antelope valley station</v>
      </c>
      <c r="D21453" s="1" t="n">
        <v>354</v>
      </c>
      <c r="E21453" s="1" t="s">
        <v>24115</v>
      </c>
      <c r="F21453" s="2" t="s">
        <v>27239</v>
      </c>
      <c r="K21453" s="1" t="s">
        <v>27113</v>
      </c>
    </row>
    <row r="21454" customFormat="false" ht="16" hidden="false" customHeight="false" outlineLevel="0" collapsed="false">
      <c r="A21454" s="1" t="n">
        <f aca="false">A360</f>
        <v>244</v>
      </c>
      <c r="B21454" s="1" t="e">
        <f aca="false">IF(COUNTIF($G$1:$G$12712,G21454&gt;0),0,INDEX($A$1:$A$12712,MATCH(G21454,$G$1:$G$12712,0)))</f>
        <v>#N/A</v>
      </c>
      <c r="C21454" s="1" t="str">
        <f aca="false">IF(H21454="",F21454,H21454)</f>
        <v>gordon evans w/diesel</v>
      </c>
      <c r="D21454" s="1" t="n">
        <v>356</v>
      </c>
      <c r="E21454" s="1" t="s">
        <v>27240</v>
      </c>
      <c r="F21454" s="2" t="s">
        <v>27241</v>
      </c>
      <c r="K21454" s="1" t="s">
        <v>27113</v>
      </c>
    </row>
    <row r="21455" customFormat="false" ht="16" hidden="false" customHeight="false" outlineLevel="0" collapsed="false">
      <c r="A21455" s="1" t="n">
        <f aca="false">A11048</f>
        <v>9508</v>
      </c>
      <c r="B21455" s="1" t="e">
        <f aca="false">IF(COUNTIF($G$1:$G$12712,G21455&gt;0),0,INDEX($A$1:$A$12712,MATCH(G21455,$G$1:$G$12712,0)))</f>
        <v>#N/A</v>
      </c>
      <c r="C21455" s="1" t="str">
        <f aca="false">IF(H21455="",F21455,H21455)</f>
        <v>union power station</v>
      </c>
      <c r="D21455" s="1" t="n">
        <v>362</v>
      </c>
      <c r="E21455" s="1" t="s">
        <v>50</v>
      </c>
      <c r="F21455" s="2" t="s">
        <v>22589</v>
      </c>
      <c r="K21455" s="1" t="s">
        <v>27117</v>
      </c>
    </row>
    <row r="21456" customFormat="false" ht="16" hidden="false" customHeight="false" outlineLevel="0" collapsed="false">
      <c r="A21456" s="1" t="n">
        <f aca="false">IF(IFERROR((MATCH(G21456,$G$1:$G$12712,0)),0),INDEX($A$1:$A$12712,MATCH(G21456,$G$1:$G$12712,0)),MAX($A$2:$A21455)+1)</f>
        <v>16904</v>
      </c>
      <c r="B21456" s="1" t="e">
        <f aca="false">IF(COUNTIF($G$1:$G$12712,G21456&gt;0),0,INDEX($A$1:$A$12712,MATCH(G21456,$G$1:$G$12712,0)))</f>
        <v>#N/A</v>
      </c>
      <c r="C21456" s="1" t="n">
        <f aca="false">IF(H21456="",F21456,H21456)</f>
        <v>0</v>
      </c>
      <c r="D21456" s="1" t="n">
        <v>372</v>
      </c>
      <c r="E21456" s="1" t="s">
        <v>27242</v>
      </c>
      <c r="F21456" s="2" t="n">
        <v>0</v>
      </c>
      <c r="K21456" s="1" t="s">
        <v>27117</v>
      </c>
    </row>
    <row r="21457" customFormat="false" ht="16" hidden="false" customHeight="false" outlineLevel="0" collapsed="false">
      <c r="A21457" s="1" t="n">
        <f aca="false">A425</f>
        <v>285</v>
      </c>
      <c r="B21457" s="1" t="e">
        <f aca="false">IF(COUNTIF($G$1:$G$12712,G21457&gt;0),0,INDEX($A$1:$A$12712,MATCH(G21457,$G$1:$G$12712,0)))</f>
        <v>#N/A</v>
      </c>
      <c r="C21457" s="1" t="str">
        <f aca="false">IF(H21457="",F21457,H21457)</f>
        <v>internatinal</v>
      </c>
      <c r="D21457" s="1" t="n">
        <v>393</v>
      </c>
      <c r="E21457" s="1" t="s">
        <v>156</v>
      </c>
      <c r="F21457" s="2" t="s">
        <v>27243</v>
      </c>
      <c r="K21457" s="1" t="s">
        <v>27117</v>
      </c>
    </row>
    <row r="21458" customFormat="false" ht="16" hidden="false" customHeight="false" outlineLevel="0" collapsed="false">
      <c r="A21458" s="1" t="n">
        <f aca="false">A33</f>
        <v>28</v>
      </c>
      <c r="B21458" s="1" t="e">
        <f aca="false">IF(COUNTIF($G$1:$G$12712,G21458&gt;0),0,INDEX($A$1:$A$12712,MATCH(G21458,$G$1:$G$12712,0)))</f>
        <v>#N/A</v>
      </c>
      <c r="C21458" s="1" t="str">
        <f aca="false">IF(H21458="",F21458,H21458)</f>
        <v>3 - auke bay (ic)</v>
      </c>
      <c r="D21458" s="1" t="n">
        <v>394</v>
      </c>
      <c r="E21458" s="1" t="s">
        <v>105</v>
      </c>
      <c r="F21458" s="2" t="s">
        <v>27244</v>
      </c>
      <c r="K21458" s="1" t="s">
        <v>27117</v>
      </c>
    </row>
    <row r="21459" customFormat="false" ht="16" hidden="false" customHeight="false" outlineLevel="0" collapsed="false">
      <c r="A21459" s="1" t="n">
        <f aca="false">A33</f>
        <v>28</v>
      </c>
      <c r="B21459" s="1" t="e">
        <f aca="false">IF(COUNTIF($G$1:$G$12712,G21459&gt;0),0,INDEX($A$1:$A$12712,MATCH(G21459,$G$1:$G$12712,0)))</f>
        <v>#N/A</v>
      </c>
      <c r="C21459" s="1" t="str">
        <f aca="false">IF(H21459="",F21459,H21459)</f>
        <v>4 - auke bay (gt)</v>
      </c>
      <c r="D21459" s="1" t="n">
        <v>394</v>
      </c>
      <c r="E21459" s="1" t="s">
        <v>105</v>
      </c>
      <c r="F21459" s="2" t="s">
        <v>27245</v>
      </c>
      <c r="K21459" s="1" t="s">
        <v>27122</v>
      </c>
    </row>
    <row r="21460" customFormat="false" ht="16" hidden="false" customHeight="false" outlineLevel="0" collapsed="false">
      <c r="A21460" s="1" t="n">
        <f aca="false">A11043</f>
        <v>9507</v>
      </c>
      <c r="B21460" s="1" t="e">
        <f aca="false">IF(COUNTIF($G$1:$G$12712,G21460&gt;0),0,INDEX($A$1:$A$12712,MATCH(G21460,$G$1:$G$12712,0)))</f>
        <v>#N/A</v>
      </c>
      <c r="C21460" s="1" t="str">
        <f aca="false">IF(H21460="",F21460,H21460)</f>
        <v>5 - industrial blvd (gt)</v>
      </c>
      <c r="D21460" s="1" t="n">
        <v>394</v>
      </c>
      <c r="E21460" s="1" t="s">
        <v>105</v>
      </c>
      <c r="F21460" s="2" t="s">
        <v>27246</v>
      </c>
      <c r="K21460" s="1" t="s">
        <v>27122</v>
      </c>
    </row>
    <row r="21461" customFormat="false" ht="16" hidden="false" customHeight="false" outlineLevel="0" collapsed="false">
      <c r="A21461" s="1" t="n">
        <f aca="false">A478</f>
        <v>325</v>
      </c>
      <c r="B21461" s="1" t="e">
        <f aca="false">IF(COUNTIF($G$1:$G$12712,G21461&gt;0),0,INDEX($A$1:$A$12712,MATCH(G21461,$G$1:$G$12712,0)))</f>
        <v>#N/A</v>
      </c>
      <c r="C21461" s="1" t="str">
        <f aca="false">IF(H21461="",F21461,H21461)</f>
        <v>1 - lemon creek (ic)</v>
      </c>
      <c r="D21461" s="1" t="n">
        <v>394</v>
      </c>
      <c r="E21461" s="1" t="s">
        <v>105</v>
      </c>
      <c r="F21461" s="2" t="s">
        <v>27247</v>
      </c>
      <c r="K21461" s="1" t="s">
        <v>27122</v>
      </c>
    </row>
    <row r="21462" customFormat="false" ht="16" hidden="false" customHeight="false" outlineLevel="0" collapsed="false">
      <c r="A21462" s="1" t="n">
        <f aca="false">A478</f>
        <v>325</v>
      </c>
      <c r="B21462" s="1" t="e">
        <f aca="false">IF(COUNTIF($G$1:$G$12712,G21462&gt;0),0,INDEX($A$1:$A$12712,MATCH(G21462,$G$1:$G$12712,0)))</f>
        <v>#N/A</v>
      </c>
      <c r="C21462" s="1" t="str">
        <f aca="false">IF(H21462="",F21462,H21462)</f>
        <v>2 - lemon creek (gt)</v>
      </c>
      <c r="D21462" s="1" t="n">
        <v>394</v>
      </c>
      <c r="E21462" s="1" t="s">
        <v>105</v>
      </c>
      <c r="F21462" s="2" t="s">
        <v>27248</v>
      </c>
      <c r="K21462" s="1" t="s">
        <v>27122</v>
      </c>
    </row>
    <row r="21463" customFormat="false" ht="16" hidden="false" customHeight="false" outlineLevel="0" collapsed="false">
      <c r="A21463" s="1" t="n">
        <f aca="false">A1706</f>
        <v>1125</v>
      </c>
      <c r="B21463" s="1" t="e">
        <f aca="false">IF(COUNTIF($G$1:$G$12712,G21463&gt;0),0,INDEX($A$1:$A$12712,MATCH(G21463,$G$1:$G$12712,0)))</f>
        <v>#N/A</v>
      </c>
      <c r="C21463" s="1" t="str">
        <f aca="false">IF(H21463="",F21463,H21463)</f>
        <v>goodman energy center</v>
      </c>
      <c r="D21463" s="1" t="n">
        <v>401</v>
      </c>
      <c r="E21463" s="1" t="s">
        <v>2512</v>
      </c>
      <c r="F21463" s="2" t="s">
        <v>27249</v>
      </c>
      <c r="K21463" s="1" t="s">
        <v>27127</v>
      </c>
    </row>
    <row r="21464" customFormat="false" ht="16" hidden="false" customHeight="false" outlineLevel="0" collapsed="false">
      <c r="A21464" s="1" t="n">
        <f aca="false">IF(IFERROR((MATCH(G21464,$G$1:$G$12712,0)),0),INDEX($A$1:$A$12712,MATCH(G21464,$G$1:$G$12712,0)),MAX($A$2:$A21463)+1)</f>
        <v>16905</v>
      </c>
      <c r="B21464" s="1" t="e">
        <f aca="false">IF(COUNTIF($G$1:$G$12712,G21464&gt;0),0,INDEX($A$1:$A$12712,MATCH(G21464,$G$1:$G$12712,0)))</f>
        <v>#N/A</v>
      </c>
      <c r="C21464" s="1" t="n">
        <f aca="false">IF(H21464="",F21464,H21464)</f>
        <v>0</v>
      </c>
      <c r="D21464" s="1" t="n">
        <v>156</v>
      </c>
      <c r="E21464" s="1" t="s">
        <v>636</v>
      </c>
      <c r="F21464" s="2" t="n">
        <v>0</v>
      </c>
      <c r="K21464" s="1" t="s">
        <v>27127</v>
      </c>
    </row>
    <row r="21465" customFormat="false" ht="16" hidden="false" customHeight="false" outlineLevel="0" collapsed="false">
      <c r="A21465" s="1" t="n">
        <f aca="false">IF(IFERROR((MATCH(G21465,$G$1:$G$12712,0)),0),INDEX($A$1:$A$12712,MATCH(G21465,$G$1:$G$12712,0)),MAX($A$2:$A21464)+1)</f>
        <v>16906</v>
      </c>
      <c r="B21465" s="1" t="e">
        <f aca="false">IF(COUNTIF($G$1:$G$12712,G21465&gt;0),0,INDEX($A$1:$A$12712,MATCH(G21465,$G$1:$G$12712,0)))</f>
        <v>#N/A</v>
      </c>
      <c r="C21465" s="1" t="n">
        <f aca="false">IF(H21465="",F21465,H21465)</f>
        <v>0</v>
      </c>
      <c r="D21465" s="1" t="n">
        <v>159</v>
      </c>
      <c r="E21465" s="1" t="s">
        <v>21</v>
      </c>
      <c r="F21465" s="2" t="n">
        <v>0</v>
      </c>
      <c r="K21465" s="1" t="s">
        <v>27127</v>
      </c>
    </row>
    <row r="21466" customFormat="false" ht="16" hidden="false" customHeight="false" outlineLevel="0" collapsed="false">
      <c r="A21466" s="1" t="n">
        <f aca="false">IF(IFERROR((MATCH(G21466,$G$1:$G$12712,0)),0),INDEX($A$1:$A$12712,MATCH(G21466,$G$1:$G$12712,0)),MAX($A$2:$A21465)+1)</f>
        <v>16907</v>
      </c>
      <c r="B21466" s="1" t="e">
        <f aca="false">IF(COUNTIF($G$1:$G$12712,G21466&gt;0),0,INDEX($A$1:$A$12712,MATCH(G21466,$G$1:$G$12712,0)))</f>
        <v>#N/A</v>
      </c>
      <c r="C21466" s="1" t="n">
        <f aca="false">IF(H21466="",F21466,H21466)</f>
        <v>0</v>
      </c>
      <c r="D21466" s="1" t="n">
        <v>163</v>
      </c>
      <c r="E21466" s="1" t="s">
        <v>274</v>
      </c>
      <c r="F21466" s="2" t="n">
        <v>0</v>
      </c>
      <c r="K21466" s="1" t="s">
        <v>27127</v>
      </c>
    </row>
    <row r="21467" customFormat="false" ht="16" hidden="false" customHeight="false" outlineLevel="0" collapsed="false">
      <c r="A21467" s="1" t="n">
        <f aca="false">IF(IFERROR((MATCH(G21467,$G$1:$G$12712,0)),0),INDEX($A$1:$A$12712,MATCH(G21467,$G$1:$G$12712,0)),MAX($A$2:$A21466)+1)</f>
        <v>16908</v>
      </c>
      <c r="B21467" s="1" t="e">
        <f aca="false">IF(COUNTIF($G$1:$G$12712,G21467&gt;0),0,INDEX($A$1:$A$12712,MATCH(G21467,$G$1:$G$12712,0)))</f>
        <v>#N/A</v>
      </c>
      <c r="C21467" s="1" t="n">
        <f aca="false">IF(H21467="",F21467,H21467)</f>
        <v>0</v>
      </c>
      <c r="D21467" s="1" t="n">
        <v>165</v>
      </c>
      <c r="E21467" s="1" t="s">
        <v>27250</v>
      </c>
      <c r="F21467" s="2" t="n">
        <v>0</v>
      </c>
      <c r="K21467" s="1" t="s">
        <v>27132</v>
      </c>
    </row>
    <row r="21468" customFormat="false" ht="16" hidden="false" customHeight="false" outlineLevel="0" collapsed="false">
      <c r="A21468" s="1" t="n">
        <f aca="false">IF(IFERROR((MATCH(G21468,$G$1:$G$12712,0)),0),INDEX($A$1:$A$12712,MATCH(G21468,$G$1:$G$12712,0)),MAX($A$2:$A21467)+1)</f>
        <v>16909</v>
      </c>
      <c r="B21468" s="1" t="e">
        <f aca="false">IF(COUNTIF($G$1:$G$12712,G21468&gt;0),0,INDEX($A$1:$A$12712,MATCH(G21468,$G$1:$G$12712,0)))</f>
        <v>#N/A</v>
      </c>
      <c r="C21468" s="1" t="n">
        <f aca="false">IF(H21468="",F21468,H21468)</f>
        <v>0</v>
      </c>
      <c r="D21468" s="1" t="n">
        <v>167</v>
      </c>
      <c r="E21468" s="1" t="s">
        <v>27251</v>
      </c>
      <c r="F21468" s="2" t="n">
        <v>0</v>
      </c>
      <c r="K21468" s="1" t="s">
        <v>27132</v>
      </c>
    </row>
    <row r="21469" customFormat="false" ht="16" hidden="false" customHeight="false" outlineLevel="0" collapsed="false">
      <c r="A21469" s="1" t="n">
        <f aca="false">IF(IFERROR((MATCH(G21469,$G$1:$G$12712,0)),0),INDEX($A$1:$A$12712,MATCH(G21469,$G$1:$G$12712,0)),MAX($A$2:$A21468)+1)</f>
        <v>16910</v>
      </c>
      <c r="B21469" s="1" t="e">
        <f aca="false">IF(COUNTIF($G$1:$G$12712,G21469&gt;0),0,INDEX($A$1:$A$12712,MATCH(G21469,$G$1:$G$12712,0)))</f>
        <v>#N/A</v>
      </c>
      <c r="C21469" s="1" t="n">
        <f aca="false">IF(H21469="",F21469,H21469)</f>
        <v>0</v>
      </c>
      <c r="D21469" s="1" t="n">
        <v>171</v>
      </c>
      <c r="E21469" s="1" t="s">
        <v>495</v>
      </c>
      <c r="F21469" s="2" t="n">
        <v>0</v>
      </c>
      <c r="K21469" s="1" t="s">
        <v>27132</v>
      </c>
    </row>
    <row r="21470" customFormat="false" ht="16" hidden="false" customHeight="false" outlineLevel="0" collapsed="false">
      <c r="A21470" s="1" t="n">
        <f aca="false">IF(IFERROR((MATCH(G21470,$G$1:$G$12712,0)),0),INDEX($A$1:$A$12712,MATCH(G21470,$G$1:$G$12712,0)),MAX($A$2:$A21469)+1)</f>
        <v>16911</v>
      </c>
      <c r="B21470" s="1" t="e">
        <f aca="false">IF(COUNTIF($G$1:$G$12712,G21470&gt;0),0,INDEX($A$1:$A$12712,MATCH(G21470,$G$1:$G$12712,0)))</f>
        <v>#N/A</v>
      </c>
      <c r="C21470" s="1" t="n">
        <f aca="false">IF(H21470="",F21470,H21470)</f>
        <v>0</v>
      </c>
      <c r="D21470" s="1" t="n">
        <v>175</v>
      </c>
      <c r="E21470" s="1" t="s">
        <v>2392</v>
      </c>
      <c r="F21470" s="2" t="n">
        <v>0</v>
      </c>
      <c r="K21470" s="1" t="s">
        <v>27132</v>
      </c>
    </row>
    <row r="21471" customFormat="false" ht="16" hidden="false" customHeight="false" outlineLevel="0" collapsed="false">
      <c r="A21471" s="1" t="n">
        <f aca="false">IF(IFERROR((MATCH(G21471,$G$1:$G$12712,0)),0),INDEX($A$1:$A$12712,MATCH(G21471,$G$1:$G$12712,0)),MAX($A$2:$A21470)+1)</f>
        <v>16912</v>
      </c>
      <c r="B21471" s="1" t="e">
        <f aca="false">IF(COUNTIF($G$1:$G$12712,G21471&gt;0),0,INDEX($A$1:$A$12712,MATCH(G21471,$G$1:$G$12712,0)))</f>
        <v>#N/A</v>
      </c>
      <c r="C21471" s="1" t="n">
        <f aca="false">IF(H21471="",F21471,H21471)</f>
        <v>0</v>
      </c>
      <c r="D21471" s="1" t="n">
        <v>181</v>
      </c>
      <c r="E21471" s="1" t="s">
        <v>27252</v>
      </c>
      <c r="F21471" s="2" t="n">
        <v>0</v>
      </c>
      <c r="K21471" s="1" t="s">
        <v>27137</v>
      </c>
    </row>
    <row r="21472" customFormat="false" ht="16" hidden="false" customHeight="false" outlineLevel="0" collapsed="false">
      <c r="A21472" s="1" t="n">
        <f aca="false">IF(IFERROR((MATCH(G21472,$G$1:$G$12712,0)),0),INDEX($A$1:$A$12712,MATCH(G21472,$G$1:$G$12712,0)),MAX($A$2:$A21471)+1)</f>
        <v>16913</v>
      </c>
      <c r="B21472" s="1" t="e">
        <f aca="false">IF(COUNTIF($G$1:$G$12712,G21472&gt;0),0,INDEX($A$1:$A$12712,MATCH(G21472,$G$1:$G$12712,0)))</f>
        <v>#N/A</v>
      </c>
      <c r="C21472" s="1" t="n">
        <f aca="false">IF(H21472="",F21472,H21472)</f>
        <v>0</v>
      </c>
      <c r="D21472" s="1" t="n">
        <v>183</v>
      </c>
      <c r="E21472" s="1" t="s">
        <v>384</v>
      </c>
      <c r="F21472" s="2" t="n">
        <v>0</v>
      </c>
      <c r="K21472" s="1" t="s">
        <v>27137</v>
      </c>
    </row>
    <row r="21473" customFormat="false" ht="16" hidden="false" customHeight="false" outlineLevel="0" collapsed="false">
      <c r="A21473" s="1" t="n">
        <f aca="false">IF(IFERROR((MATCH(G21473,$G$1:$G$12712,0)),0),INDEX($A$1:$A$12712,MATCH(G21473,$G$1:$G$12712,0)),MAX($A$2:$A21472)+1)</f>
        <v>16914</v>
      </c>
      <c r="B21473" s="1" t="e">
        <f aca="false">IF(COUNTIF($G$1:$G$12712,G21473&gt;0),0,INDEX($A$1:$A$12712,MATCH(G21473,$G$1:$G$12712,0)))</f>
        <v>#N/A</v>
      </c>
      <c r="C21473" s="1" t="n">
        <f aca="false">IF(H21473="",F21473,H21473)</f>
        <v>0</v>
      </c>
      <c r="D21473" s="1" t="n">
        <v>184</v>
      </c>
      <c r="E21473" s="1" t="s">
        <v>149</v>
      </c>
      <c r="F21473" s="2" t="n">
        <v>0</v>
      </c>
      <c r="K21473" s="1" t="s">
        <v>27137</v>
      </c>
    </row>
    <row r="21474" customFormat="false" ht="16" hidden="false" customHeight="false" outlineLevel="0" collapsed="false">
      <c r="A21474" s="1" t="n">
        <f aca="false">IF(IFERROR((MATCH(G21474,$G$1:$G$12712,0)),0),INDEX($A$1:$A$12712,MATCH(G21474,$G$1:$G$12712,0)),MAX($A$2:$A21473)+1)</f>
        <v>16915</v>
      </c>
      <c r="B21474" s="1" t="e">
        <f aca="false">IF(COUNTIF($G$1:$G$12712,G21474&gt;0),0,INDEX($A$1:$A$12712,MATCH(G21474,$G$1:$G$12712,0)))</f>
        <v>#N/A</v>
      </c>
      <c r="C21474" s="1" t="n">
        <f aca="false">IF(H21474="",F21474,H21474)</f>
        <v>0</v>
      </c>
      <c r="D21474" s="1" t="n">
        <v>185</v>
      </c>
      <c r="E21474" s="1" t="s">
        <v>14</v>
      </c>
      <c r="F21474" s="2" t="n">
        <v>0</v>
      </c>
      <c r="K21474" s="1" t="s">
        <v>27137</v>
      </c>
    </row>
    <row r="21475" customFormat="false" ht="16" hidden="false" customHeight="false" outlineLevel="0" collapsed="false">
      <c r="A21475" s="1" t="n">
        <f aca="false">IF(IFERROR((MATCH(G21475,$G$1:$G$12712,0)),0),INDEX($A$1:$A$12712,MATCH(G21475,$G$1:$G$12712,0)),MAX($A$2:$A21474)+1)</f>
        <v>16916</v>
      </c>
      <c r="B21475" s="1" t="e">
        <f aca="false">IF(COUNTIF($G$1:$G$12712,G21475&gt;0),0,INDEX($A$1:$A$12712,MATCH(G21475,$G$1:$G$12712,0)))</f>
        <v>#N/A</v>
      </c>
      <c r="C21475" s="1" t="n">
        <f aca="false">IF(H21475="",F21475,H21475)</f>
        <v>0</v>
      </c>
      <c r="D21475" s="1" t="n">
        <v>188</v>
      </c>
      <c r="E21475" s="1" t="s">
        <v>625</v>
      </c>
      <c r="F21475" s="2" t="n">
        <v>0</v>
      </c>
      <c r="K21475" s="1" t="s">
        <v>27142</v>
      </c>
    </row>
    <row r="21476" customFormat="false" ht="16" hidden="false" customHeight="false" outlineLevel="0" collapsed="false">
      <c r="A21476" s="1" t="n">
        <f aca="false">IF(IFERROR((MATCH(G21476,$G$1:$G$12712,0)),0),INDEX($A$1:$A$12712,MATCH(G21476,$G$1:$G$12712,0)),MAX($A$2:$A21475)+1)</f>
        <v>16917</v>
      </c>
      <c r="B21476" s="1" t="e">
        <f aca="false">IF(COUNTIF($G$1:$G$12712,G21476&gt;0),0,INDEX($A$1:$A$12712,MATCH(G21476,$G$1:$G$12712,0)))</f>
        <v>#N/A</v>
      </c>
      <c r="C21476" s="1" t="n">
        <f aca="false">IF(H21476="",F21476,H21476)</f>
        <v>0</v>
      </c>
      <c r="D21476" s="1" t="n">
        <v>190</v>
      </c>
      <c r="E21476" s="1" t="s">
        <v>27253</v>
      </c>
      <c r="F21476" s="2" t="n">
        <v>0</v>
      </c>
      <c r="K21476" s="1" t="s">
        <v>27142</v>
      </c>
    </row>
    <row r="21477" customFormat="false" ht="16" hidden="false" customHeight="false" outlineLevel="0" collapsed="false">
      <c r="A21477" s="1" t="n">
        <f aca="false">IF(IFERROR((MATCH(G21477,$G$1:$G$12712,0)),0),INDEX($A$1:$A$12712,MATCH(G21477,$G$1:$G$12712,0)),MAX($A$2:$A21476)+1)</f>
        <v>16918</v>
      </c>
      <c r="B21477" s="1" t="e">
        <f aca="false">IF(COUNTIF($G$1:$G$12712,G21477&gt;0),0,INDEX($A$1:$A$12712,MATCH(G21477,$G$1:$G$12712,0)))</f>
        <v>#N/A</v>
      </c>
      <c r="C21477" s="1" t="n">
        <f aca="false">IF(H21477="",F21477,H21477)</f>
        <v>0</v>
      </c>
      <c r="D21477" s="1" t="n">
        <v>191</v>
      </c>
      <c r="E21477" s="1" t="s">
        <v>27254</v>
      </c>
      <c r="F21477" s="2" t="n">
        <v>0</v>
      </c>
      <c r="K21477" s="1" t="s">
        <v>27142</v>
      </c>
    </row>
    <row r="21478" customFormat="false" ht="16" hidden="false" customHeight="false" outlineLevel="0" collapsed="false">
      <c r="A21478" s="1" t="n">
        <f aca="false">IF(IFERROR((MATCH(G21478,$G$1:$G$12712,0)),0),INDEX($A$1:$A$12712,MATCH(G21478,$G$1:$G$12712,0)),MAX($A$2:$A21477)+1)</f>
        <v>16919</v>
      </c>
      <c r="B21478" s="1" t="e">
        <f aca="false">IF(COUNTIF($G$1:$G$12712,G21478&gt;0),0,INDEX($A$1:$A$12712,MATCH(G21478,$G$1:$G$12712,0)))</f>
        <v>#N/A</v>
      </c>
      <c r="C21478" s="1" t="n">
        <f aca="false">IF(H21478="",F21478,H21478)</f>
        <v>0</v>
      </c>
      <c r="D21478" s="1" t="n">
        <v>192</v>
      </c>
      <c r="E21478" s="1" t="s">
        <v>27255</v>
      </c>
      <c r="F21478" s="2" t="n">
        <v>0</v>
      </c>
      <c r="K21478" s="1" t="s">
        <v>27142</v>
      </c>
    </row>
    <row r="21479" customFormat="false" ht="16" hidden="false" customHeight="false" outlineLevel="0" collapsed="false">
      <c r="A21479" s="1" t="n">
        <f aca="false">IF(IFERROR((MATCH(G21479,$G$1:$G$12712,0)),0),INDEX($A$1:$A$12712,MATCH(G21479,$G$1:$G$12712,0)),MAX($A$2:$A21478)+1)</f>
        <v>16920</v>
      </c>
      <c r="B21479" s="1" t="e">
        <f aca="false">IF(COUNTIF($G$1:$G$12712,G21479&gt;0),0,INDEX($A$1:$A$12712,MATCH(G21479,$G$1:$G$12712,0)))</f>
        <v>#N/A</v>
      </c>
      <c r="C21479" s="1" t="n">
        <f aca="false">IF(H21479="",F21479,H21479)</f>
        <v>0</v>
      </c>
      <c r="D21479" s="1" t="n">
        <v>193</v>
      </c>
      <c r="E21479" s="1" t="s">
        <v>27256</v>
      </c>
      <c r="F21479" s="2" t="n">
        <v>0</v>
      </c>
      <c r="K21479" s="1" t="s">
        <v>27147</v>
      </c>
    </row>
    <row r="21480" customFormat="false" ht="16" hidden="false" customHeight="false" outlineLevel="0" collapsed="false">
      <c r="A21480" s="1" t="n">
        <f aca="false">IF(IFERROR((MATCH(G21480,$G$1:$G$12712,0)),0),INDEX($A$1:$A$12712,MATCH(G21480,$G$1:$G$12712,0)),MAX($A$2:$A21479)+1)</f>
        <v>16921</v>
      </c>
      <c r="B21480" s="1" t="e">
        <f aca="false">IF(COUNTIF($G$1:$G$12712,G21480&gt;0),0,INDEX($A$1:$A$12712,MATCH(G21480,$G$1:$G$12712,0)))</f>
        <v>#N/A</v>
      </c>
      <c r="C21480" s="1" t="n">
        <f aca="false">IF(H21480="",F21480,H21480)</f>
        <v>0</v>
      </c>
      <c r="D21480" s="1" t="n">
        <v>194</v>
      </c>
      <c r="E21480" s="1" t="s">
        <v>27257</v>
      </c>
      <c r="F21480" s="2" t="n">
        <v>0</v>
      </c>
      <c r="K21480" s="1" t="s">
        <v>27147</v>
      </c>
    </row>
    <row r="21481" customFormat="false" ht="16" hidden="false" customHeight="false" outlineLevel="0" collapsed="false">
      <c r="A21481" s="1" t="n">
        <f aca="false">IF(IFERROR((MATCH(G21481,$G$1:$G$12712,0)),0),INDEX($A$1:$A$12712,MATCH(G21481,$G$1:$G$12712,0)),MAX($A$2:$A21480)+1)</f>
        <v>16922</v>
      </c>
      <c r="B21481" s="1" t="e">
        <f aca="false">IF(COUNTIF($G$1:$G$12712,G21481&gt;0),0,INDEX($A$1:$A$12712,MATCH(G21481,$G$1:$G$12712,0)))</f>
        <v>#N/A</v>
      </c>
      <c r="C21481" s="1" t="n">
        <f aca="false">IF(H21481="",F21481,H21481)</f>
        <v>0</v>
      </c>
      <c r="D21481" s="1" t="n">
        <v>195</v>
      </c>
      <c r="E21481" s="1" t="s">
        <v>27258</v>
      </c>
      <c r="F21481" s="2" t="n">
        <v>0</v>
      </c>
      <c r="K21481" s="1" t="s">
        <v>27147</v>
      </c>
    </row>
    <row r="21482" customFormat="false" ht="16" hidden="false" customHeight="false" outlineLevel="0" collapsed="false">
      <c r="A21482" s="1" t="n">
        <f aca="false">IF(IFERROR((MATCH(G21482,$G$1:$G$12712,0)),0),INDEX($A$1:$A$12712,MATCH(G21482,$G$1:$G$12712,0)),MAX($A$2:$A21481)+1)</f>
        <v>16923</v>
      </c>
      <c r="B21482" s="1" t="e">
        <f aca="false">IF(COUNTIF($G$1:$G$12712,G21482&gt;0),0,INDEX($A$1:$A$12712,MATCH(G21482,$G$1:$G$12712,0)))</f>
        <v>#N/A</v>
      </c>
      <c r="C21482" s="1" t="n">
        <f aca="false">IF(H21482="",F21482,H21482)</f>
        <v>0</v>
      </c>
      <c r="D21482" s="1" t="n">
        <v>196</v>
      </c>
      <c r="F21482" s="2" t="n">
        <v>0</v>
      </c>
      <c r="K21482" s="1" t="s">
        <v>27147</v>
      </c>
    </row>
    <row r="21483" customFormat="false" ht="16" hidden="false" customHeight="false" outlineLevel="0" collapsed="false">
      <c r="A21483" s="1" t="n">
        <f aca="false">IF(IFERROR((MATCH(G21483,$G$1:$G$12712,0)),0),INDEX($A$1:$A$12712,MATCH(G21483,$G$1:$G$12712,0)),MAX($A$2:$A21482)+1)</f>
        <v>16924</v>
      </c>
      <c r="B21483" s="1" t="e">
        <f aca="false">IF(COUNTIF($G$1:$G$12712,G21483&gt;0),0,INDEX($A$1:$A$12712,MATCH(G21483,$G$1:$G$12712,0)))</f>
        <v>#N/A</v>
      </c>
      <c r="C21483" s="1" t="n">
        <f aca="false">IF(H21483="",F21483,H21483)</f>
        <v>0</v>
      </c>
      <c r="D21483" s="1" t="n">
        <v>197</v>
      </c>
      <c r="E21483" s="1" t="s">
        <v>27259</v>
      </c>
      <c r="F21483" s="2" t="n">
        <v>0</v>
      </c>
      <c r="K21483" s="1" t="s">
        <v>27152</v>
      </c>
    </row>
    <row r="21484" customFormat="false" ht="16" hidden="false" customHeight="false" outlineLevel="0" collapsed="false">
      <c r="A21484" s="1" t="n">
        <f aca="false">IF(IFERROR((MATCH(G21484,$G$1:$G$12712,0)),0),INDEX($A$1:$A$12712,MATCH(G21484,$G$1:$G$12712,0)),MAX($A$2:$A21483)+1)</f>
        <v>16925</v>
      </c>
      <c r="B21484" s="1" t="e">
        <f aca="false">IF(COUNTIF($G$1:$G$12712,G21484&gt;0),0,INDEX($A$1:$A$12712,MATCH(G21484,$G$1:$G$12712,0)))</f>
        <v>#N/A</v>
      </c>
      <c r="C21484" s="1" t="n">
        <f aca="false">IF(H21484="",F21484,H21484)</f>
        <v>0</v>
      </c>
      <c r="D21484" s="1" t="n">
        <v>200</v>
      </c>
      <c r="E21484" s="1" t="s">
        <v>72</v>
      </c>
      <c r="F21484" s="2" t="n">
        <v>0</v>
      </c>
      <c r="K21484" s="1" t="s">
        <v>27152</v>
      </c>
    </row>
    <row r="21485" customFormat="false" ht="16" hidden="false" customHeight="false" outlineLevel="0" collapsed="false">
      <c r="A21485" s="1" t="n">
        <f aca="false">IF(IFERROR((MATCH(G21485,$G$1:$G$12712,0)),0),INDEX($A$1:$A$12712,MATCH(G21485,$G$1:$G$12712,0)),MAX($A$2:$A21484)+1)</f>
        <v>16926</v>
      </c>
      <c r="B21485" s="1" t="e">
        <f aca="false">IF(COUNTIF($G$1:$G$12712,G21485&gt;0),0,INDEX($A$1:$A$12712,MATCH(G21485,$G$1:$G$12712,0)))</f>
        <v>#N/A</v>
      </c>
      <c r="C21485" s="1" t="n">
        <f aca="false">IF(H21485="",F21485,H21485)</f>
        <v>0</v>
      </c>
      <c r="D21485" s="1" t="n">
        <v>202</v>
      </c>
      <c r="E21485" s="1" t="s">
        <v>179</v>
      </c>
      <c r="F21485" s="2" t="n">
        <v>0</v>
      </c>
      <c r="K21485" s="1" t="s">
        <v>27152</v>
      </c>
    </row>
    <row r="21486" customFormat="false" ht="16" hidden="false" customHeight="false" outlineLevel="0" collapsed="false">
      <c r="A21486" s="1" t="n">
        <f aca="false">IF(IFERROR((MATCH(G21486,$G$1:$G$12712,0)),0),INDEX($A$1:$A$12712,MATCH(G21486,$G$1:$G$12712,0)),MAX($A$2:$A21485)+1)</f>
        <v>16927</v>
      </c>
      <c r="B21486" s="1" t="e">
        <f aca="false">IF(COUNTIF($G$1:$G$12712,G21486&gt;0),0,INDEX($A$1:$A$12712,MATCH(G21486,$G$1:$G$12712,0)))</f>
        <v>#N/A</v>
      </c>
      <c r="C21486" s="1" t="n">
        <f aca="false">IF(H21486="",F21486,H21486)</f>
        <v>0</v>
      </c>
      <c r="D21486" s="1" t="n">
        <v>203</v>
      </c>
      <c r="E21486" s="1" t="s">
        <v>27260</v>
      </c>
      <c r="F21486" s="2" t="n">
        <v>0</v>
      </c>
      <c r="K21486" s="1" t="s">
        <v>27152</v>
      </c>
    </row>
    <row r="21487" customFormat="false" ht="16" hidden="false" customHeight="false" outlineLevel="0" collapsed="false">
      <c r="A21487" s="1" t="n">
        <f aca="false">IF(IFERROR((MATCH(G21487,$G$1:$G$12712,0)),0),INDEX($A$1:$A$12712,MATCH(G21487,$G$1:$G$12712,0)),MAX($A$2:$A21486)+1)</f>
        <v>16928</v>
      </c>
      <c r="B21487" s="1" t="e">
        <f aca="false">IF(COUNTIF($G$1:$G$12712,G21487&gt;0),0,INDEX($A$1:$A$12712,MATCH(G21487,$G$1:$G$12712,0)))</f>
        <v>#N/A</v>
      </c>
      <c r="C21487" s="1" t="n">
        <f aca="false">IF(H21487="",F21487,H21487)</f>
        <v>0</v>
      </c>
      <c r="D21487" s="1" t="n">
        <v>204</v>
      </c>
      <c r="E21487" s="1" t="s">
        <v>2357</v>
      </c>
      <c r="F21487" s="2" t="n">
        <v>0</v>
      </c>
      <c r="K21487" s="1" t="s">
        <v>27157</v>
      </c>
    </row>
    <row r="21488" customFormat="false" ht="16" hidden="false" customHeight="false" outlineLevel="0" collapsed="false">
      <c r="A21488" s="1" t="n">
        <f aca="false">IF(IFERROR((MATCH(G21488,$G$1:$G$12712,0)),0),INDEX($A$1:$A$12712,MATCH(G21488,$G$1:$G$12712,0)),MAX($A$2:$A21487)+1)</f>
        <v>16929</v>
      </c>
      <c r="B21488" s="1" t="e">
        <f aca="false">IF(COUNTIF($G$1:$G$12712,G21488&gt;0),0,INDEX($A$1:$A$12712,MATCH(G21488,$G$1:$G$12712,0)))</f>
        <v>#N/A</v>
      </c>
      <c r="C21488" s="1" t="n">
        <f aca="false">IF(H21488="",F21488,H21488)</f>
        <v>0</v>
      </c>
      <c r="D21488" s="1" t="n">
        <v>207</v>
      </c>
      <c r="E21488" s="1" t="s">
        <v>967</v>
      </c>
      <c r="F21488" s="2" t="n">
        <v>0</v>
      </c>
      <c r="K21488" s="1" t="s">
        <v>27157</v>
      </c>
    </row>
    <row r="21489" customFormat="false" ht="16" hidden="false" customHeight="false" outlineLevel="0" collapsed="false">
      <c r="A21489" s="1" t="n">
        <f aca="false">IF(IFERROR((MATCH(G21489,$G$1:$G$12712,0)),0),INDEX($A$1:$A$12712,MATCH(G21489,$G$1:$G$12712,0)),MAX($A$2:$A21488)+1)</f>
        <v>16930</v>
      </c>
      <c r="B21489" s="1" t="e">
        <f aca="false">IF(COUNTIF($G$1:$G$12712,G21489&gt;0),0,INDEX($A$1:$A$12712,MATCH(G21489,$G$1:$G$12712,0)))</f>
        <v>#N/A</v>
      </c>
      <c r="C21489" s="1" t="n">
        <f aca="false">IF(H21489="",F21489,H21489)</f>
        <v>0</v>
      </c>
      <c r="D21489" s="1" t="n">
        <v>211</v>
      </c>
      <c r="E21489" s="1" t="s">
        <v>396</v>
      </c>
      <c r="F21489" s="2" t="n">
        <v>0</v>
      </c>
      <c r="K21489" s="1" t="s">
        <v>27157</v>
      </c>
    </row>
    <row r="21490" customFormat="false" ht="16" hidden="false" customHeight="false" outlineLevel="0" collapsed="false">
      <c r="A21490" s="1" t="n">
        <f aca="false">IF(IFERROR((MATCH(G21490,$G$1:$G$12712,0)),0),INDEX($A$1:$A$12712,MATCH(G21490,$G$1:$G$12712,0)),MAX($A$2:$A21489)+1)</f>
        <v>16931</v>
      </c>
      <c r="B21490" s="1" t="e">
        <f aca="false">IF(COUNTIF($G$1:$G$12712,G21490&gt;0),0,INDEX($A$1:$A$12712,MATCH(G21490,$G$1:$G$12712,0)))</f>
        <v>#N/A</v>
      </c>
      <c r="C21490" s="1" t="n">
        <f aca="false">IF(H21490="",F21490,H21490)</f>
        <v>0</v>
      </c>
      <c r="D21490" s="1" t="n">
        <v>212</v>
      </c>
      <c r="E21490" s="1" t="s">
        <v>27261</v>
      </c>
      <c r="F21490" s="2" t="n">
        <v>0</v>
      </c>
      <c r="K21490" s="1" t="s">
        <v>27157</v>
      </c>
    </row>
    <row r="21491" customFormat="false" ht="16" hidden="false" customHeight="false" outlineLevel="0" collapsed="false">
      <c r="A21491" s="1" t="n">
        <f aca="false">IF(IFERROR((MATCH(G21491,$G$1:$G$12712,0)),0),INDEX($A$1:$A$12712,MATCH(G21491,$G$1:$G$12712,0)),MAX($A$2:$A21490)+1)</f>
        <v>16932</v>
      </c>
      <c r="B21491" s="1" t="e">
        <f aca="false">IF(COUNTIF($G$1:$G$12712,G21491&gt;0),0,INDEX($A$1:$A$12712,MATCH(G21491,$G$1:$G$12712,0)))</f>
        <v>#N/A</v>
      </c>
      <c r="C21491" s="1" t="n">
        <f aca="false">IF(H21491="",F21491,H21491)</f>
        <v>0</v>
      </c>
      <c r="D21491" s="1" t="n">
        <v>213</v>
      </c>
      <c r="E21491" s="1" t="s">
        <v>27262</v>
      </c>
      <c r="F21491" s="2" t="n">
        <v>0</v>
      </c>
      <c r="K21491" s="1" t="s">
        <v>27162</v>
      </c>
    </row>
    <row r="21492" customFormat="false" ht="16" hidden="false" customHeight="false" outlineLevel="0" collapsed="false">
      <c r="A21492" s="1" t="n">
        <f aca="false">IF(IFERROR((MATCH(G21492,$G$1:$G$12712,0)),0),INDEX($A$1:$A$12712,MATCH(G21492,$G$1:$G$12712,0)),MAX($A$2:$A21491)+1)</f>
        <v>16933</v>
      </c>
      <c r="B21492" s="1" t="e">
        <f aca="false">IF(COUNTIF($G$1:$G$12712,G21492&gt;0),0,INDEX($A$1:$A$12712,MATCH(G21492,$G$1:$G$12712,0)))</f>
        <v>#N/A</v>
      </c>
      <c r="C21492" s="1" t="n">
        <f aca="false">IF(H21492="",F21492,H21492)</f>
        <v>0</v>
      </c>
      <c r="D21492" s="1" t="n">
        <v>214</v>
      </c>
      <c r="E21492" s="1" t="s">
        <v>141</v>
      </c>
      <c r="F21492" s="2" t="n">
        <v>0</v>
      </c>
      <c r="K21492" s="1" t="s">
        <v>27162</v>
      </c>
    </row>
    <row r="21493" customFormat="false" ht="16" hidden="false" customHeight="false" outlineLevel="0" collapsed="false">
      <c r="A21493" s="1" t="n">
        <f aca="false">IF(IFERROR((MATCH(G21493,$G$1:$G$12712,0)),0),INDEX($A$1:$A$12712,MATCH(G21493,$G$1:$G$12712,0)),MAX($A$2:$A21492)+1)</f>
        <v>16934</v>
      </c>
      <c r="B21493" s="1" t="e">
        <f aca="false">IF(COUNTIF($G$1:$G$12712,G21493&gt;0),0,INDEX($A$1:$A$12712,MATCH(G21493,$G$1:$G$12712,0)))</f>
        <v>#N/A</v>
      </c>
      <c r="C21493" s="1" t="n">
        <f aca="false">IF(H21493="",F21493,H21493)</f>
        <v>0</v>
      </c>
      <c r="D21493" s="1" t="n">
        <v>228</v>
      </c>
      <c r="E21493" s="1" t="s">
        <v>122</v>
      </c>
      <c r="F21493" s="2" t="n">
        <v>0</v>
      </c>
      <c r="K21493" s="1" t="s">
        <v>27162</v>
      </c>
    </row>
    <row r="21494" customFormat="false" ht="16" hidden="false" customHeight="false" outlineLevel="0" collapsed="false">
      <c r="A21494" s="1" t="n">
        <f aca="false">IF(IFERROR((MATCH(G21494,$G$1:$G$12712,0)),0),INDEX($A$1:$A$12712,MATCH(G21494,$G$1:$G$12712,0)),MAX($A$2:$A21493)+1)</f>
        <v>16935</v>
      </c>
      <c r="B21494" s="1" t="e">
        <f aca="false">IF(COUNTIF($G$1:$G$12712,G21494&gt;0),0,INDEX($A$1:$A$12712,MATCH(G21494,$G$1:$G$12712,0)))</f>
        <v>#N/A</v>
      </c>
      <c r="C21494" s="1" t="n">
        <f aca="false">IF(H21494="",F21494,H21494)</f>
        <v>0</v>
      </c>
      <c r="D21494" s="1" t="n">
        <v>238</v>
      </c>
      <c r="E21494" s="1" t="s">
        <v>584</v>
      </c>
      <c r="F21494" s="2" t="n">
        <v>0</v>
      </c>
      <c r="K21494" s="1" t="s">
        <v>27162</v>
      </c>
    </row>
    <row r="21495" customFormat="false" ht="16" hidden="false" customHeight="false" outlineLevel="0" collapsed="false">
      <c r="A21495" s="1" t="n">
        <f aca="false">IF(IFERROR((MATCH(G21495,$G$1:$G$12712,0)),0),INDEX($A$1:$A$12712,MATCH(G21495,$G$1:$G$12712,0)),MAX($A$2:$A21494)+1)</f>
        <v>16936</v>
      </c>
      <c r="B21495" s="1" t="e">
        <f aca="false">IF(COUNTIF($G$1:$G$12712,G21495&gt;0),0,INDEX($A$1:$A$12712,MATCH(G21495,$G$1:$G$12712,0)))</f>
        <v>#N/A</v>
      </c>
      <c r="C21495" s="1" t="n">
        <f aca="false">IF(H21495="",F21495,H21495)</f>
        <v>0</v>
      </c>
      <c r="D21495" s="1" t="n">
        <v>242</v>
      </c>
      <c r="E21495" s="1" t="s">
        <v>39</v>
      </c>
      <c r="F21495" s="2" t="n">
        <v>0</v>
      </c>
      <c r="K21495" s="1" t="s">
        <v>27263</v>
      </c>
    </row>
    <row r="21496" customFormat="false" ht="16" hidden="false" customHeight="false" outlineLevel="0" collapsed="false">
      <c r="A21496" s="1" t="n">
        <f aca="false">IF(IFERROR((MATCH(G21496,$G$1:$G$12712,0)),0),INDEX($A$1:$A$12712,MATCH(G21496,$G$1:$G$12712,0)),MAX($A$2:$A21495)+1)</f>
        <v>16937</v>
      </c>
      <c r="B21496" s="1" t="e">
        <f aca="false">IF(COUNTIF($G$1:$G$12712,G21496&gt;0),0,INDEX($A$1:$A$12712,MATCH(G21496,$G$1:$G$12712,0)))</f>
        <v>#N/A</v>
      </c>
      <c r="C21496" s="1" t="n">
        <f aca="false">IF(H21496="",F21496,H21496)</f>
        <v>0</v>
      </c>
      <c r="D21496" s="1" t="n">
        <v>243</v>
      </c>
      <c r="E21496" s="1" t="s">
        <v>14039</v>
      </c>
      <c r="F21496" s="2" t="n">
        <v>0</v>
      </c>
      <c r="K21496" s="1" t="s">
        <v>27263</v>
      </c>
    </row>
    <row r="21497" customFormat="false" ht="16" hidden="false" customHeight="false" outlineLevel="0" collapsed="false">
      <c r="A21497" s="1" t="n">
        <f aca="false">IF(IFERROR((MATCH(G21497,$G$1:$G$12712,0)),0),INDEX($A$1:$A$12712,MATCH(G21497,$G$1:$G$12712,0)),MAX($A$2:$A21496)+1)</f>
        <v>16938</v>
      </c>
      <c r="B21497" s="1" t="e">
        <f aca="false">IF(COUNTIF($G$1:$G$12712,G21497&gt;0),0,INDEX($A$1:$A$12712,MATCH(G21497,$G$1:$G$12712,0)))</f>
        <v>#N/A</v>
      </c>
      <c r="C21497" s="1" t="n">
        <f aca="false">IF(H21497="",F21497,H21497)</f>
        <v>0</v>
      </c>
      <c r="D21497" s="1" t="n">
        <v>244</v>
      </c>
      <c r="E21497" s="1" t="s">
        <v>874</v>
      </c>
      <c r="F21497" s="2" t="n">
        <v>0</v>
      </c>
      <c r="K21497" s="1" t="s">
        <v>27076</v>
      </c>
    </row>
    <row r="21498" customFormat="false" ht="16" hidden="false" customHeight="false" outlineLevel="0" collapsed="false">
      <c r="A21498" s="1" t="n">
        <f aca="false">IF(IFERROR((MATCH(G21498,$G$1:$G$12712,0)),0),INDEX($A$1:$A$12712,MATCH(G21498,$G$1:$G$12712,0)),MAX($A$2:$A21497)+1)</f>
        <v>16939</v>
      </c>
      <c r="B21498" s="1" t="e">
        <f aca="false">IF(COUNTIF($G$1:$G$12712,G21498&gt;0),0,INDEX($A$1:$A$12712,MATCH(G21498,$G$1:$G$12712,0)))</f>
        <v>#N/A</v>
      </c>
      <c r="C21498" s="1" t="n">
        <f aca="false">IF(H21498="",F21498,H21498)</f>
        <v>0</v>
      </c>
      <c r="D21498" s="1" t="n">
        <v>248</v>
      </c>
      <c r="E21498" s="1" t="s">
        <v>27264</v>
      </c>
      <c r="F21498" s="2" t="n">
        <v>0</v>
      </c>
      <c r="K21498" s="1" t="s">
        <v>27076</v>
      </c>
    </row>
    <row r="21499" customFormat="false" ht="16" hidden="false" customHeight="false" outlineLevel="0" collapsed="false">
      <c r="A21499" s="1" t="n">
        <f aca="false">IF(IFERROR((MATCH(G21499,$G$1:$G$12712,0)),0),INDEX($A$1:$A$12712,MATCH(G21499,$G$1:$G$12712,0)),MAX($A$2:$A21498)+1)</f>
        <v>16940</v>
      </c>
      <c r="B21499" s="1" t="e">
        <f aca="false">IF(COUNTIF($G$1:$G$12712,G21499&gt;0),0,INDEX($A$1:$A$12712,MATCH(G21499,$G$1:$G$12712,0)))</f>
        <v>#N/A</v>
      </c>
      <c r="C21499" s="1" t="n">
        <f aca="false">IF(H21499="",F21499,H21499)</f>
        <v>0</v>
      </c>
      <c r="D21499" s="1" t="n">
        <v>255</v>
      </c>
      <c r="E21499" s="1" t="s">
        <v>425</v>
      </c>
      <c r="F21499" s="2" t="n">
        <v>0</v>
      </c>
      <c r="K21499" s="1" t="s">
        <v>27080</v>
      </c>
    </row>
    <row r="21500" customFormat="false" ht="16" hidden="false" customHeight="false" outlineLevel="0" collapsed="false">
      <c r="A21500" s="1" t="n">
        <f aca="false">IF(IFERROR((MATCH(G21500,$G$1:$G$12712,0)),0),INDEX($A$1:$A$12712,MATCH(G21500,$G$1:$G$12712,0)),MAX($A$2:$A21499)+1)</f>
        <v>16941</v>
      </c>
      <c r="B21500" s="1" t="e">
        <f aca="false">IF(COUNTIF($G$1:$G$12712,G21500&gt;0),0,INDEX($A$1:$A$12712,MATCH(G21500,$G$1:$G$12712,0)))</f>
        <v>#N/A</v>
      </c>
      <c r="C21500" s="1" t="n">
        <f aca="false">IF(H21500="",F21500,H21500)</f>
        <v>0</v>
      </c>
      <c r="D21500" s="1" t="n">
        <v>263</v>
      </c>
      <c r="E21500" s="1" t="s">
        <v>54</v>
      </c>
      <c r="F21500" s="2" t="n">
        <v>0</v>
      </c>
      <c r="K21500" s="1" t="s">
        <v>27080</v>
      </c>
    </row>
    <row r="21501" customFormat="false" ht="16" hidden="false" customHeight="false" outlineLevel="0" collapsed="false">
      <c r="A21501" s="1" t="n">
        <f aca="false">IF(IFERROR((MATCH(G21501,$G$1:$G$12712,0)),0),INDEX($A$1:$A$12712,MATCH(G21501,$G$1:$G$12712,0)),MAX($A$2:$A21500)+1)</f>
        <v>16942</v>
      </c>
      <c r="B21501" s="1" t="e">
        <f aca="false">IF(COUNTIF($G$1:$G$12712,G21501&gt;0),0,INDEX($A$1:$A$12712,MATCH(G21501,$G$1:$G$12712,0)))</f>
        <v>#N/A</v>
      </c>
      <c r="C21501" s="1" t="n">
        <f aca="false">IF(H21501="",F21501,H21501)</f>
        <v>0</v>
      </c>
      <c r="D21501" s="1" t="n">
        <v>264</v>
      </c>
      <c r="E21501" s="1" t="s">
        <v>3360</v>
      </c>
      <c r="F21501" s="2" t="n">
        <v>0</v>
      </c>
      <c r="K21501" s="1" t="s">
        <v>27080</v>
      </c>
    </row>
    <row r="21502" customFormat="false" ht="16" hidden="false" customHeight="false" outlineLevel="0" collapsed="false">
      <c r="A21502" s="1" t="n">
        <f aca="false">IF(IFERROR((MATCH(G21502,$G$1:$G$12712,0)),0),INDEX($A$1:$A$12712,MATCH(G21502,$G$1:$G$12712,0)),MAX($A$2:$A21501)+1)</f>
        <v>16943</v>
      </c>
      <c r="B21502" s="1" t="e">
        <f aca="false">IF(COUNTIF($G$1:$G$12712,G21502&gt;0),0,INDEX($A$1:$A$12712,MATCH(G21502,$G$1:$G$12712,0)))</f>
        <v>#N/A</v>
      </c>
      <c r="C21502" s="1" t="n">
        <f aca="false">IF(H21502="",F21502,H21502)</f>
        <v>0</v>
      </c>
      <c r="D21502" s="1" t="n">
        <v>270</v>
      </c>
      <c r="E21502" s="1" t="s">
        <v>27265</v>
      </c>
      <c r="F21502" s="2" t="n">
        <v>0</v>
      </c>
      <c r="K21502" s="1" t="s">
        <v>27080</v>
      </c>
    </row>
    <row r="21503" customFormat="false" ht="16" hidden="false" customHeight="false" outlineLevel="0" collapsed="false">
      <c r="A21503" s="1" t="n">
        <f aca="false">IF(IFERROR((MATCH(G21503,$G$1:$G$12712,0)),0),INDEX($A$1:$A$12712,MATCH(G21503,$G$1:$G$12712,0)),MAX($A$2:$A21502)+1)</f>
        <v>16944</v>
      </c>
      <c r="B21503" s="1" t="e">
        <f aca="false">IF(COUNTIF($G$1:$G$12712,G21503&gt;0),0,INDEX($A$1:$A$12712,MATCH(G21503,$G$1:$G$12712,0)))</f>
        <v>#N/A</v>
      </c>
      <c r="C21503" s="1" t="n">
        <f aca="false">IF(H21503="",F21503,H21503)</f>
        <v>0</v>
      </c>
      <c r="D21503" s="1" t="n">
        <v>271</v>
      </c>
      <c r="E21503" s="1" t="s">
        <v>27266</v>
      </c>
      <c r="F21503" s="2" t="n">
        <v>0</v>
      </c>
      <c r="K21503" s="1" t="s">
        <v>27085</v>
      </c>
    </row>
    <row r="21504" customFormat="false" ht="16" hidden="false" customHeight="false" outlineLevel="0" collapsed="false">
      <c r="A21504" s="1" t="n">
        <f aca="false">IF(IFERROR((MATCH(G21504,$G$1:$G$12712,0)),0),INDEX($A$1:$A$12712,MATCH(G21504,$G$1:$G$12712,0)),MAX($A$2:$A21503)+1)</f>
        <v>16945</v>
      </c>
      <c r="B21504" s="1" t="e">
        <f aca="false">IF(COUNTIF($G$1:$G$12712,G21504&gt;0),0,INDEX($A$1:$A$12712,MATCH(G21504,$G$1:$G$12712,0)))</f>
        <v>#N/A</v>
      </c>
      <c r="C21504" s="1" t="n">
        <f aca="false">IF(H21504="",F21504,H21504)</f>
        <v>0</v>
      </c>
      <c r="D21504" s="1" t="n">
        <v>272</v>
      </c>
      <c r="E21504" s="1" t="s">
        <v>193</v>
      </c>
      <c r="F21504" s="2" t="n">
        <v>0</v>
      </c>
      <c r="K21504" s="1" t="s">
        <v>27085</v>
      </c>
    </row>
    <row r="21505" customFormat="false" ht="16" hidden="false" customHeight="false" outlineLevel="0" collapsed="false">
      <c r="A21505" s="1" t="n">
        <f aca="false">IF(IFERROR((MATCH(G21505,$G$1:$G$12712,0)),0),INDEX($A$1:$A$12712,MATCH(G21505,$G$1:$G$12712,0)),MAX($A$2:$A21504)+1)</f>
        <v>16946</v>
      </c>
      <c r="B21505" s="1" t="e">
        <f aca="false">IF(COUNTIF($G$1:$G$12712,G21505&gt;0),0,INDEX($A$1:$A$12712,MATCH(G21505,$G$1:$G$12712,0)))</f>
        <v>#N/A</v>
      </c>
      <c r="C21505" s="1" t="n">
        <f aca="false">IF(H21505="",F21505,H21505)</f>
        <v>0</v>
      </c>
      <c r="D21505" s="1" t="n">
        <v>275</v>
      </c>
      <c r="E21505" s="1" t="s">
        <v>2776</v>
      </c>
      <c r="F21505" s="2" t="n">
        <v>0</v>
      </c>
      <c r="K21505" s="1" t="s">
        <v>27085</v>
      </c>
    </row>
    <row r="21506" customFormat="false" ht="16" hidden="false" customHeight="false" outlineLevel="0" collapsed="false">
      <c r="A21506" s="1" t="n">
        <f aca="false">IF(IFERROR((MATCH(G21506,$G$1:$G$12712,0)),0),INDEX($A$1:$A$12712,MATCH(G21506,$G$1:$G$12712,0)),MAX($A$2:$A21505)+1)</f>
        <v>16947</v>
      </c>
      <c r="B21506" s="1" t="e">
        <f aca="false">IF(COUNTIF($G$1:$G$12712,G21506&gt;0),0,INDEX($A$1:$A$12712,MATCH(G21506,$G$1:$G$12712,0)))</f>
        <v>#N/A</v>
      </c>
      <c r="C21506" s="1" t="n">
        <f aca="false">IF(H21506="",F21506,H21506)</f>
        <v>0</v>
      </c>
      <c r="D21506" s="1" t="n">
        <v>281</v>
      </c>
      <c r="E21506" s="1" t="s">
        <v>237</v>
      </c>
      <c r="F21506" s="2" t="n">
        <v>0</v>
      </c>
      <c r="K21506" s="1" t="s">
        <v>27085</v>
      </c>
    </row>
    <row r="21507" customFormat="false" ht="16" hidden="false" customHeight="false" outlineLevel="0" collapsed="false">
      <c r="A21507" s="1" t="n">
        <f aca="false">IF(IFERROR((MATCH(G21507,$G$1:$G$12712,0)),0),INDEX($A$1:$A$12712,MATCH(G21507,$G$1:$G$12712,0)),MAX($A$2:$A21506)+1)</f>
        <v>16948</v>
      </c>
      <c r="B21507" s="1" t="e">
        <f aca="false">IF(COUNTIF($G$1:$G$12712,G21507&gt;0),0,INDEX($A$1:$A$12712,MATCH(G21507,$G$1:$G$12712,0)))</f>
        <v>#N/A</v>
      </c>
      <c r="C21507" s="1" t="n">
        <f aca="false">IF(H21507="",F21507,H21507)</f>
        <v>0</v>
      </c>
      <c r="D21507" s="1" t="n">
        <v>284</v>
      </c>
      <c r="E21507" s="1" t="s">
        <v>27267</v>
      </c>
      <c r="F21507" s="2" t="n">
        <v>0</v>
      </c>
      <c r="K21507" s="1" t="s">
        <v>27090</v>
      </c>
    </row>
    <row r="21508" customFormat="false" ht="16" hidden="false" customHeight="false" outlineLevel="0" collapsed="false">
      <c r="A21508" s="1" t="n">
        <f aca="false">IF(IFERROR((MATCH(G21508,$G$1:$G$12712,0)),0),INDEX($A$1:$A$12712,MATCH(G21508,$G$1:$G$12712,0)),MAX($A$2:$A21507)+1)</f>
        <v>16949</v>
      </c>
      <c r="B21508" s="1" t="e">
        <f aca="false">IF(COUNTIF($G$1:$G$12712,G21508&gt;0),0,INDEX($A$1:$A$12712,MATCH(G21508,$G$1:$G$12712,0)))</f>
        <v>#N/A</v>
      </c>
      <c r="C21508" s="1" t="n">
        <f aca="false">IF(H21508="",F21508,H21508)</f>
        <v>0</v>
      </c>
      <c r="D21508" s="1" t="n">
        <v>286</v>
      </c>
      <c r="E21508" s="1" t="s">
        <v>334</v>
      </c>
      <c r="F21508" s="2" t="n">
        <v>0</v>
      </c>
      <c r="K21508" s="1" t="s">
        <v>27090</v>
      </c>
    </row>
    <row r="21509" customFormat="false" ht="16" hidden="false" customHeight="false" outlineLevel="0" collapsed="false">
      <c r="A21509" s="1" t="n">
        <f aca="false">IF(IFERROR((MATCH(G21509,$G$1:$G$12712,0)),0),INDEX($A$1:$A$12712,MATCH(G21509,$G$1:$G$12712,0)),MAX($A$2:$A21508)+1)</f>
        <v>16950</v>
      </c>
      <c r="B21509" s="1" t="e">
        <f aca="false">IF(COUNTIF($G$1:$G$12712,G21509&gt;0),0,INDEX($A$1:$A$12712,MATCH(G21509,$G$1:$G$12712,0)))</f>
        <v>#N/A</v>
      </c>
      <c r="C21509" s="1" t="n">
        <f aca="false">IF(H21509="",F21509,H21509)</f>
        <v>0</v>
      </c>
      <c r="D21509" s="1" t="n">
        <v>290</v>
      </c>
      <c r="E21509" s="1" t="s">
        <v>27268</v>
      </c>
      <c r="F21509" s="2" t="n">
        <v>0</v>
      </c>
      <c r="K21509" s="1" t="s">
        <v>27090</v>
      </c>
    </row>
    <row r="21510" customFormat="false" ht="16" hidden="false" customHeight="false" outlineLevel="0" collapsed="false">
      <c r="A21510" s="1" t="n">
        <f aca="false">IF(IFERROR((MATCH(G21510,$G$1:$G$12712,0)),0),INDEX($A$1:$A$12712,MATCH(G21510,$G$1:$G$12712,0)),MAX($A$2:$A21509)+1)</f>
        <v>16951</v>
      </c>
      <c r="B21510" s="1" t="e">
        <f aca="false">IF(COUNTIF($G$1:$G$12712,G21510&gt;0),0,INDEX($A$1:$A$12712,MATCH(G21510,$G$1:$G$12712,0)))</f>
        <v>#N/A</v>
      </c>
      <c r="C21510" s="1" t="n">
        <f aca="false">IF(H21510="",F21510,H21510)</f>
        <v>0</v>
      </c>
      <c r="D21510" s="1" t="n">
        <v>291</v>
      </c>
      <c r="E21510" s="1" t="s">
        <v>27269</v>
      </c>
      <c r="F21510" s="2" t="n">
        <v>0</v>
      </c>
      <c r="K21510" s="1" t="s">
        <v>27090</v>
      </c>
    </row>
    <row r="21511" customFormat="false" ht="16" hidden="false" customHeight="false" outlineLevel="0" collapsed="false">
      <c r="A21511" s="1" t="n">
        <f aca="false">IF(IFERROR((MATCH(G21511,$G$1:$G$12712,0)),0),INDEX($A$1:$A$12712,MATCH(G21511,$G$1:$G$12712,0)),MAX($A$2:$A21510)+1)</f>
        <v>16952</v>
      </c>
      <c r="B21511" s="1" t="e">
        <f aca="false">IF(COUNTIF($G$1:$G$12712,G21511&gt;0),0,INDEX($A$1:$A$12712,MATCH(G21511,$G$1:$G$12712,0)))</f>
        <v>#N/A</v>
      </c>
      <c r="C21511" s="1" t="n">
        <f aca="false">IF(H21511="",F21511,H21511)</f>
        <v>0</v>
      </c>
      <c r="D21511" s="1" t="n">
        <v>292</v>
      </c>
      <c r="E21511" s="1" t="s">
        <v>2421</v>
      </c>
      <c r="F21511" s="2" t="n">
        <v>0</v>
      </c>
      <c r="K21511" s="1" t="s">
        <v>27094</v>
      </c>
    </row>
    <row r="21512" customFormat="false" ht="16" hidden="false" customHeight="false" outlineLevel="0" collapsed="false">
      <c r="A21512" s="1" t="n">
        <f aca="false">IF(IFERROR((MATCH(G21512,$G$1:$G$12712,0)),0),INDEX($A$1:$A$12712,MATCH(G21512,$G$1:$G$12712,0)),MAX($A$2:$A21511)+1)</f>
        <v>16953</v>
      </c>
      <c r="B21512" s="1" t="e">
        <f aca="false">IF(COUNTIF($G$1:$G$12712,G21512&gt;0),0,INDEX($A$1:$A$12712,MATCH(G21512,$G$1:$G$12712,0)))</f>
        <v>#N/A</v>
      </c>
      <c r="C21512" s="1" t="n">
        <f aca="false">IF(H21512="",F21512,H21512)</f>
        <v>0</v>
      </c>
      <c r="D21512" s="1" t="n">
        <v>293</v>
      </c>
      <c r="E21512" s="1" t="s">
        <v>27270</v>
      </c>
      <c r="F21512" s="2" t="n">
        <v>0</v>
      </c>
      <c r="K21512" s="1" t="s">
        <v>27094</v>
      </c>
    </row>
    <row r="21513" customFormat="false" ht="16" hidden="false" customHeight="false" outlineLevel="0" collapsed="false">
      <c r="A21513" s="1" t="n">
        <f aca="false">IF(IFERROR((MATCH(G21513,$G$1:$G$12712,0)),0),INDEX($A$1:$A$12712,MATCH(G21513,$G$1:$G$12712,0)),MAX($A$2:$A21512)+1)</f>
        <v>16954</v>
      </c>
      <c r="B21513" s="1" t="e">
        <f aca="false">IF(COUNTIF($G$1:$G$12712,G21513&gt;0),0,INDEX($A$1:$A$12712,MATCH(G21513,$G$1:$G$12712,0)))</f>
        <v>#N/A</v>
      </c>
      <c r="C21513" s="1" t="n">
        <f aca="false">IF(H21513="",F21513,H21513)</f>
        <v>0</v>
      </c>
      <c r="D21513" s="1" t="n">
        <v>294</v>
      </c>
      <c r="E21513" s="1" t="s">
        <v>117</v>
      </c>
      <c r="F21513" s="2" t="n">
        <v>0</v>
      </c>
      <c r="K21513" s="1" t="s">
        <v>27094</v>
      </c>
    </row>
    <row r="21514" customFormat="false" ht="16" hidden="false" customHeight="false" outlineLevel="0" collapsed="false">
      <c r="A21514" s="1" t="n">
        <f aca="false">IF(IFERROR((MATCH(G21514,$G$1:$G$12712,0)),0),INDEX($A$1:$A$12712,MATCH(G21514,$G$1:$G$12712,0)),MAX($A$2:$A21513)+1)</f>
        <v>16955</v>
      </c>
      <c r="B21514" s="1" t="e">
        <f aca="false">IF(COUNTIF($G$1:$G$12712,G21514&gt;0),0,INDEX($A$1:$A$12712,MATCH(G21514,$G$1:$G$12712,0)))</f>
        <v>#N/A</v>
      </c>
      <c r="C21514" s="1" t="n">
        <f aca="false">IF(H21514="",F21514,H21514)</f>
        <v>0</v>
      </c>
      <c r="D21514" s="1" t="n">
        <v>299</v>
      </c>
      <c r="E21514" s="1" t="s">
        <v>27271</v>
      </c>
      <c r="F21514" s="2" t="n">
        <v>0</v>
      </c>
      <c r="K21514" s="1" t="s">
        <v>27094</v>
      </c>
    </row>
    <row r="21515" customFormat="false" ht="16" hidden="false" customHeight="false" outlineLevel="0" collapsed="false">
      <c r="A21515" s="1" t="n">
        <f aca="false">IF(IFERROR((MATCH(G21515,$G$1:$G$12712,0)),0),INDEX($A$1:$A$12712,MATCH(G21515,$G$1:$G$12712,0)),MAX($A$2:$A21514)+1)</f>
        <v>16956</v>
      </c>
      <c r="B21515" s="1" t="e">
        <f aca="false">IF(COUNTIF($G$1:$G$12712,G21515&gt;0),0,INDEX($A$1:$A$12712,MATCH(G21515,$G$1:$G$12712,0)))</f>
        <v>#N/A</v>
      </c>
      <c r="C21515" s="1" t="n">
        <f aca="false">IF(H21515="",F21515,H21515)</f>
        <v>0</v>
      </c>
      <c r="D21515" s="1" t="n">
        <v>304</v>
      </c>
      <c r="E21515" s="1" t="s">
        <v>27272</v>
      </c>
      <c r="F21515" s="2" t="n">
        <v>0</v>
      </c>
      <c r="K21515" s="1" t="s">
        <v>27099</v>
      </c>
    </row>
    <row r="21516" customFormat="false" ht="16" hidden="false" customHeight="false" outlineLevel="0" collapsed="false">
      <c r="A21516" s="1" t="n">
        <f aca="false">IF(IFERROR((MATCH(G21516,$G$1:$G$12712,0)),0),INDEX($A$1:$A$12712,MATCH(G21516,$G$1:$G$12712,0)),MAX($A$2:$A21515)+1)</f>
        <v>16957</v>
      </c>
      <c r="B21516" s="1" t="e">
        <f aca="false">IF(COUNTIF($G$1:$G$12712,G21516&gt;0),0,INDEX($A$1:$A$12712,MATCH(G21516,$G$1:$G$12712,0)))</f>
        <v>#N/A</v>
      </c>
      <c r="C21516" s="1" t="n">
        <f aca="false">IF(H21516="",F21516,H21516)</f>
        <v>0</v>
      </c>
      <c r="D21516" s="1" t="n">
        <v>305</v>
      </c>
      <c r="E21516" s="1" t="s">
        <v>27273</v>
      </c>
      <c r="F21516" s="2" t="n">
        <v>0</v>
      </c>
      <c r="K21516" s="1" t="s">
        <v>27099</v>
      </c>
    </row>
    <row r="21517" customFormat="false" ht="16" hidden="false" customHeight="false" outlineLevel="0" collapsed="false">
      <c r="A21517" s="1" t="n">
        <f aca="false">IF(IFERROR((MATCH(G21517,$G$1:$G$12712,0)),0),INDEX($A$1:$A$12712,MATCH(G21517,$G$1:$G$12712,0)),MAX($A$2:$A21516)+1)</f>
        <v>16958</v>
      </c>
      <c r="B21517" s="1" t="e">
        <f aca="false">IF(COUNTIF($G$1:$G$12712,G21517&gt;0),0,INDEX($A$1:$A$12712,MATCH(G21517,$G$1:$G$12712,0)))</f>
        <v>#N/A</v>
      </c>
      <c r="C21517" s="1" t="n">
        <f aca="false">IF(H21517="",F21517,H21517)</f>
        <v>0</v>
      </c>
      <c r="D21517" s="1" t="n">
        <v>308</v>
      </c>
      <c r="E21517" s="1" t="s">
        <v>27274</v>
      </c>
      <c r="F21517" s="2" t="n">
        <v>0</v>
      </c>
      <c r="K21517" s="1" t="s">
        <v>27099</v>
      </c>
    </row>
    <row r="21518" customFormat="false" ht="16" hidden="false" customHeight="false" outlineLevel="0" collapsed="false">
      <c r="A21518" s="1" t="n">
        <f aca="false">IF(IFERROR((MATCH(G21518,$G$1:$G$12712,0)),0),INDEX($A$1:$A$12712,MATCH(G21518,$G$1:$G$12712,0)),MAX($A$2:$A21517)+1)</f>
        <v>16959</v>
      </c>
      <c r="B21518" s="1" t="e">
        <f aca="false">IF(COUNTIF($G$1:$G$12712,G21518&gt;0),0,INDEX($A$1:$A$12712,MATCH(G21518,$G$1:$G$12712,0)))</f>
        <v>#N/A</v>
      </c>
      <c r="C21518" s="1" t="n">
        <f aca="false">IF(H21518="",F21518,H21518)</f>
        <v>0</v>
      </c>
      <c r="D21518" s="1" t="n">
        <v>310</v>
      </c>
      <c r="E21518" s="1" t="s">
        <v>27275</v>
      </c>
      <c r="F21518" s="2" t="n">
        <v>0</v>
      </c>
      <c r="K21518" s="1" t="s">
        <v>27099</v>
      </c>
    </row>
    <row r="21519" customFormat="false" ht="16" hidden="false" customHeight="false" outlineLevel="0" collapsed="false">
      <c r="A21519" s="1" t="n">
        <f aca="false">IF(IFERROR((MATCH(G21519,$G$1:$G$12712,0)),0),INDEX($A$1:$A$12712,MATCH(G21519,$G$1:$G$12712,0)),MAX($A$2:$A21518)+1)</f>
        <v>16960</v>
      </c>
      <c r="B21519" s="1" t="e">
        <f aca="false">IF(COUNTIF($G$1:$G$12712,G21519&gt;0),0,INDEX($A$1:$A$12712,MATCH(G21519,$G$1:$G$12712,0)))</f>
        <v>#N/A</v>
      </c>
      <c r="C21519" s="1" t="n">
        <f aca="false">IF(H21519="",F21519,H21519)</f>
        <v>0</v>
      </c>
      <c r="D21519" s="1" t="n">
        <v>312</v>
      </c>
      <c r="E21519" s="1" t="s">
        <v>1608</v>
      </c>
      <c r="F21519" s="2" t="n">
        <v>0</v>
      </c>
      <c r="K21519" s="1" t="s">
        <v>27104</v>
      </c>
    </row>
    <row r="21520" customFormat="false" ht="16" hidden="false" customHeight="false" outlineLevel="0" collapsed="false">
      <c r="A21520" s="1" t="n">
        <f aca="false">IF(IFERROR((MATCH(G21520,$G$1:$G$12712,0)),0),INDEX($A$1:$A$12712,MATCH(G21520,$G$1:$G$12712,0)),MAX($A$2:$A21519)+1)</f>
        <v>16961</v>
      </c>
      <c r="B21520" s="1" t="e">
        <f aca="false">IF(COUNTIF($G$1:$G$12712,G21520&gt;0),0,INDEX($A$1:$A$12712,MATCH(G21520,$G$1:$G$12712,0)))</f>
        <v>#N/A</v>
      </c>
      <c r="C21520" s="1" t="str">
        <f aca="false">IF(H21520="",F21520,H21520)</f>
        <v>plant 1</v>
      </c>
      <c r="D21520" s="1" t="n">
        <v>318</v>
      </c>
      <c r="E21520" s="1" t="s">
        <v>27276</v>
      </c>
      <c r="F21520" s="2" t="s">
        <v>27277</v>
      </c>
      <c r="K21520" s="1" t="s">
        <v>27104</v>
      </c>
    </row>
    <row r="21521" customFormat="false" ht="16" hidden="false" customHeight="false" outlineLevel="0" collapsed="false">
      <c r="A21521" s="1" t="n">
        <f aca="false">IF(IFERROR((MATCH(G21521,$G$1:$G$12712,0)),0),INDEX($A$1:$A$12712,MATCH(G21521,$G$1:$G$12712,0)),MAX($A$2:$A21520)+1)</f>
        <v>16962</v>
      </c>
      <c r="B21521" s="1" t="e">
        <f aca="false">IF(COUNTIF($G$1:$G$12712,G21521&gt;0),0,INDEX($A$1:$A$12712,MATCH(G21521,$G$1:$G$12712,0)))</f>
        <v>#N/A</v>
      </c>
      <c r="C21521" s="1" t="str">
        <f aca="false">IF(H21521="",F21521,H21521)</f>
        <v>plant 10</v>
      </c>
      <c r="D21521" s="1" t="n">
        <v>318</v>
      </c>
      <c r="E21521" s="1" t="s">
        <v>27276</v>
      </c>
      <c r="F21521" s="2" t="s">
        <v>27278</v>
      </c>
      <c r="K21521" s="1" t="s">
        <v>27104</v>
      </c>
    </row>
    <row r="21522" customFormat="false" ht="16" hidden="false" customHeight="false" outlineLevel="0" collapsed="false">
      <c r="A21522" s="1" t="n">
        <f aca="false">IF(IFERROR((MATCH(G21522,$G$1:$G$12712,0)),0),INDEX($A$1:$A$12712,MATCH(G21522,$G$1:$G$12712,0)),MAX($A$2:$A21521)+1)</f>
        <v>16963</v>
      </c>
      <c r="B21522" s="1" t="e">
        <f aca="false">IF(COUNTIF($G$1:$G$12712,G21522&gt;0),0,INDEX($A$1:$A$12712,MATCH(G21522,$G$1:$G$12712,0)))</f>
        <v>#N/A</v>
      </c>
      <c r="C21522" s="1" t="str">
        <f aca="false">IF(H21522="",F21522,H21522)</f>
        <v>plant 2</v>
      </c>
      <c r="D21522" s="1" t="n">
        <v>318</v>
      </c>
      <c r="E21522" s="1" t="s">
        <v>27276</v>
      </c>
      <c r="F21522" s="2" t="s">
        <v>27279</v>
      </c>
      <c r="K21522" s="1" t="s">
        <v>27104</v>
      </c>
    </row>
    <row r="21523" customFormat="false" ht="16" hidden="false" customHeight="false" outlineLevel="0" collapsed="false">
      <c r="A21523" s="1" t="n">
        <f aca="false">IF(IFERROR((MATCH(G21523,$G$1:$G$12712,0)),0),INDEX($A$1:$A$12712,MATCH(G21523,$G$1:$G$12712,0)),MAX($A$2:$A21522)+1)</f>
        <v>16964</v>
      </c>
      <c r="B21523" s="1" t="e">
        <f aca="false">IF(COUNTIF($G$1:$G$12712,G21523&gt;0),0,INDEX($A$1:$A$12712,MATCH(G21523,$G$1:$G$12712,0)))</f>
        <v>#N/A</v>
      </c>
      <c r="C21523" s="1" t="str">
        <f aca="false">IF(H21523="",F21523,H21523)</f>
        <v>plant 3</v>
      </c>
      <c r="D21523" s="1" t="n">
        <v>318</v>
      </c>
      <c r="E21523" s="1" t="s">
        <v>27276</v>
      </c>
      <c r="F21523" s="2" t="s">
        <v>27280</v>
      </c>
      <c r="K21523" s="1" t="s">
        <v>27109</v>
      </c>
    </row>
    <row r="21524" customFormat="false" ht="16" hidden="false" customHeight="false" outlineLevel="0" collapsed="false">
      <c r="A21524" s="1" t="n">
        <f aca="false">IF(IFERROR((MATCH(G21524,$G$1:$G$12712,0)),0),INDEX($A$1:$A$12712,MATCH(G21524,$G$1:$G$12712,0)),MAX($A$2:$A21523)+1)</f>
        <v>16965</v>
      </c>
      <c r="B21524" s="1" t="e">
        <f aca="false">IF(COUNTIF($G$1:$G$12712,G21524&gt;0),0,INDEX($A$1:$A$12712,MATCH(G21524,$G$1:$G$12712,0)))</f>
        <v>#N/A</v>
      </c>
      <c r="C21524" s="1" t="str">
        <f aca="false">IF(H21524="",F21524,H21524)</f>
        <v>plant 4</v>
      </c>
      <c r="D21524" s="1" t="n">
        <v>318</v>
      </c>
      <c r="E21524" s="1" t="s">
        <v>27276</v>
      </c>
      <c r="F21524" s="2" t="s">
        <v>27281</v>
      </c>
      <c r="K21524" s="1" t="s">
        <v>27109</v>
      </c>
    </row>
    <row r="21525" customFormat="false" ht="16" hidden="false" customHeight="false" outlineLevel="0" collapsed="false">
      <c r="A21525" s="1" t="n">
        <f aca="false">IF(IFERROR((MATCH(G21525,$G$1:$G$12712,0)),0),INDEX($A$1:$A$12712,MATCH(G21525,$G$1:$G$12712,0)),MAX($A$2:$A21524)+1)</f>
        <v>16966</v>
      </c>
      <c r="B21525" s="1" t="e">
        <f aca="false">IF(COUNTIF($G$1:$G$12712,G21525&gt;0),0,INDEX($A$1:$A$12712,MATCH(G21525,$G$1:$G$12712,0)))</f>
        <v>#N/A</v>
      </c>
      <c r="C21525" s="1" t="str">
        <f aca="false">IF(H21525="",F21525,H21525)</f>
        <v>plant 5</v>
      </c>
      <c r="D21525" s="1" t="n">
        <v>318</v>
      </c>
      <c r="E21525" s="1" t="s">
        <v>27276</v>
      </c>
      <c r="F21525" s="2" t="s">
        <v>27282</v>
      </c>
      <c r="K21525" s="1" t="s">
        <v>27109</v>
      </c>
    </row>
    <row r="21526" customFormat="false" ht="16" hidden="false" customHeight="false" outlineLevel="0" collapsed="false">
      <c r="A21526" s="1" t="n">
        <f aca="false">IF(IFERROR((MATCH(G21526,$G$1:$G$12712,0)),0),INDEX($A$1:$A$12712,MATCH(G21526,$G$1:$G$12712,0)),MAX($A$2:$A21525)+1)</f>
        <v>16967</v>
      </c>
      <c r="B21526" s="1" t="e">
        <f aca="false">IF(COUNTIF($G$1:$G$12712,G21526&gt;0),0,INDEX($A$1:$A$12712,MATCH(G21526,$G$1:$G$12712,0)))</f>
        <v>#N/A</v>
      </c>
      <c r="C21526" s="1" t="str">
        <f aca="false">IF(H21526="",F21526,H21526)</f>
        <v>plant 6</v>
      </c>
      <c r="D21526" s="1" t="n">
        <v>318</v>
      </c>
      <c r="E21526" s="1" t="s">
        <v>27276</v>
      </c>
      <c r="F21526" s="2" t="s">
        <v>27283</v>
      </c>
      <c r="K21526" s="1" t="s">
        <v>27109</v>
      </c>
    </row>
    <row r="21527" customFormat="false" ht="16" hidden="false" customHeight="false" outlineLevel="0" collapsed="false">
      <c r="A21527" s="1" t="n">
        <f aca="false">IF(IFERROR((MATCH(G21527,$G$1:$G$12712,0)),0),INDEX($A$1:$A$12712,MATCH(G21527,$G$1:$G$12712,0)),MAX($A$2:$A21526)+1)</f>
        <v>16968</v>
      </c>
      <c r="B21527" s="1" t="e">
        <f aca="false">IF(COUNTIF($G$1:$G$12712,G21527&gt;0),0,INDEX($A$1:$A$12712,MATCH(G21527,$G$1:$G$12712,0)))</f>
        <v>#N/A</v>
      </c>
      <c r="C21527" s="1" t="str">
        <f aca="false">IF(H21527="",F21527,H21527)</f>
        <v>plant 7</v>
      </c>
      <c r="D21527" s="1" t="n">
        <v>318</v>
      </c>
      <c r="E21527" s="1" t="s">
        <v>27276</v>
      </c>
      <c r="F21527" s="2" t="s">
        <v>27284</v>
      </c>
      <c r="K21527" s="1" t="s">
        <v>27113</v>
      </c>
    </row>
    <row r="21528" customFormat="false" ht="16" hidden="false" customHeight="false" outlineLevel="0" collapsed="false">
      <c r="A21528" s="1" t="n">
        <f aca="false">IF(IFERROR((MATCH(G21528,$G$1:$G$12712,0)),0),INDEX($A$1:$A$12712,MATCH(G21528,$G$1:$G$12712,0)),MAX($A$2:$A21527)+1)</f>
        <v>16969</v>
      </c>
      <c r="B21528" s="1" t="e">
        <f aca="false">IF(COUNTIF($G$1:$G$12712,G21528&gt;0),0,INDEX($A$1:$A$12712,MATCH(G21528,$G$1:$G$12712,0)))</f>
        <v>#N/A</v>
      </c>
      <c r="C21528" s="1" t="str">
        <f aca="false">IF(H21528="",F21528,H21528)</f>
        <v>plant 8</v>
      </c>
      <c r="D21528" s="1" t="n">
        <v>318</v>
      </c>
      <c r="E21528" s="1" t="s">
        <v>27276</v>
      </c>
      <c r="F21528" s="2" t="s">
        <v>27285</v>
      </c>
      <c r="K21528" s="1" t="s">
        <v>27113</v>
      </c>
    </row>
    <row r="21529" customFormat="false" ht="16" hidden="false" customHeight="false" outlineLevel="0" collapsed="false">
      <c r="A21529" s="1" t="n">
        <f aca="false">IF(IFERROR((MATCH(G21529,$G$1:$G$12712,0)),0),INDEX($A$1:$A$12712,MATCH(G21529,$G$1:$G$12712,0)),MAX($A$2:$A21528)+1)</f>
        <v>16970</v>
      </c>
      <c r="B21529" s="1" t="e">
        <f aca="false">IF(COUNTIF($G$1:$G$12712,G21529&gt;0),0,INDEX($A$1:$A$12712,MATCH(G21529,$G$1:$G$12712,0)))</f>
        <v>#N/A</v>
      </c>
      <c r="C21529" s="1" t="str">
        <f aca="false">IF(H21529="",F21529,H21529)</f>
        <v>plant 9</v>
      </c>
      <c r="D21529" s="1" t="n">
        <v>318</v>
      </c>
      <c r="E21529" s="1" t="s">
        <v>27276</v>
      </c>
      <c r="F21529" s="2" t="s">
        <v>27286</v>
      </c>
      <c r="K21529" s="1" t="s">
        <v>27113</v>
      </c>
    </row>
    <row r="21530" customFormat="false" ht="16" hidden="false" customHeight="false" outlineLevel="0" collapsed="false">
      <c r="A21530" s="1" t="n">
        <f aca="false">IF(IFERROR((MATCH(G21530,$G$1:$G$12712,0)),0),INDEX($A$1:$A$12712,MATCH(G21530,$G$1:$G$12712,0)),MAX($A$2:$A21529)+1)</f>
        <v>16971</v>
      </c>
      <c r="B21530" s="1" t="e">
        <f aca="false">IF(COUNTIF($G$1:$G$12712,G21530&gt;0),0,INDEX($A$1:$A$12712,MATCH(G21530,$G$1:$G$12712,0)))</f>
        <v>#N/A</v>
      </c>
      <c r="C21530" s="1" t="n">
        <f aca="false">IF(H21530="",F21530,H21530)</f>
        <v>0</v>
      </c>
      <c r="D21530" s="1" t="n">
        <v>324</v>
      </c>
      <c r="E21530" s="1" t="s">
        <v>27287</v>
      </c>
      <c r="F21530" s="2" t="n">
        <v>0</v>
      </c>
      <c r="K21530" s="1" t="s">
        <v>27113</v>
      </c>
    </row>
    <row r="21531" customFormat="false" ht="16" hidden="false" customHeight="false" outlineLevel="0" collapsed="false">
      <c r="A21531" s="1" t="n">
        <f aca="false">IF(IFERROR((MATCH(G21531,$G$1:$G$12712,0)),0),INDEX($A$1:$A$12712,MATCH(G21531,$G$1:$G$12712,0)),MAX($A$2:$A21530)+1)</f>
        <v>16972</v>
      </c>
      <c r="B21531" s="1" t="e">
        <f aca="false">IF(COUNTIF($G$1:$G$12712,G21531&gt;0),0,INDEX($A$1:$A$12712,MATCH(G21531,$G$1:$G$12712,0)))</f>
        <v>#N/A</v>
      </c>
      <c r="C21531" s="1" t="str">
        <f aca="false">IF(H21531="",F21531,H21531)</f>
        <v>not applicable</v>
      </c>
      <c r="D21531" s="1" t="n">
        <v>328</v>
      </c>
      <c r="E21531" s="1" t="s">
        <v>27288</v>
      </c>
      <c r="F21531" s="2" t="s">
        <v>24765</v>
      </c>
      <c r="K21531" s="1" t="s">
        <v>27117</v>
      </c>
    </row>
    <row r="21532" customFormat="false" ht="16" hidden="false" customHeight="false" outlineLevel="0" collapsed="false">
      <c r="A21532" s="1" t="n">
        <f aca="false">IF(IFERROR((MATCH(G21532,$G$1:$G$12712,0)),0),INDEX($A$1:$A$12712,MATCH(G21532,$G$1:$G$12712,0)),MAX($A$2:$A21531)+1)</f>
        <v>16973</v>
      </c>
      <c r="B21532" s="1" t="e">
        <f aca="false">IF(COUNTIF($G$1:$G$12712,G21532&gt;0),0,INDEX($A$1:$A$12712,MATCH(G21532,$G$1:$G$12712,0)))</f>
        <v>#N/A</v>
      </c>
      <c r="C21532" s="1" t="n">
        <f aca="false">IF(H21532="",F21532,H21532)</f>
        <v>0</v>
      </c>
      <c r="D21532" s="1" t="n">
        <v>330</v>
      </c>
      <c r="E21532" s="1" t="s">
        <v>27289</v>
      </c>
      <c r="F21532" s="2" t="n">
        <v>0</v>
      </c>
      <c r="K21532" s="1" t="s">
        <v>27117</v>
      </c>
    </row>
    <row r="21533" customFormat="false" ht="16" hidden="false" customHeight="false" outlineLevel="0" collapsed="false">
      <c r="A21533" s="1" t="n">
        <f aca="false">IF(IFERROR((MATCH(G21533,$G$1:$G$12712,0)),0),INDEX($A$1:$A$12712,MATCH(G21533,$G$1:$G$12712,0)),MAX($A$2:$A21532)+1)</f>
        <v>16974</v>
      </c>
      <c r="B21533" s="1" t="e">
        <f aca="false">IF(COUNTIF($G$1:$G$12712,G21533&gt;0),0,INDEX($A$1:$A$12712,MATCH(G21533,$G$1:$G$12712,0)))</f>
        <v>#N/A</v>
      </c>
      <c r="C21533" s="1" t="n">
        <f aca="false">IF(H21533="",F21533,H21533)</f>
        <v>0</v>
      </c>
      <c r="D21533" s="1" t="n">
        <v>331</v>
      </c>
      <c r="E21533" s="1" t="s">
        <v>27290</v>
      </c>
      <c r="F21533" s="2" t="n">
        <v>0</v>
      </c>
      <c r="K21533" s="1" t="s">
        <v>27117</v>
      </c>
    </row>
    <row r="21534" customFormat="false" ht="16" hidden="false" customHeight="false" outlineLevel="0" collapsed="false">
      <c r="A21534" s="1" t="n">
        <f aca="false">IF(IFERROR((MATCH(G21534,$G$1:$G$12712,0)),0),INDEX($A$1:$A$12712,MATCH(G21534,$G$1:$G$12712,0)),MAX($A$2:$A21533)+1)</f>
        <v>16975</v>
      </c>
      <c r="B21534" s="1" t="e">
        <f aca="false">IF(COUNTIF($G$1:$G$12712,G21534&gt;0),0,INDEX($A$1:$A$12712,MATCH(G21534,$G$1:$G$12712,0)))</f>
        <v>#N/A</v>
      </c>
      <c r="C21534" s="1" t="n">
        <f aca="false">IF(H21534="",F21534,H21534)</f>
        <v>0</v>
      </c>
      <c r="D21534" s="1" t="n">
        <v>333</v>
      </c>
      <c r="E21534" s="1" t="s">
        <v>27291</v>
      </c>
      <c r="F21534" s="2" t="n">
        <v>0</v>
      </c>
      <c r="K21534" s="1" t="s">
        <v>27117</v>
      </c>
    </row>
    <row r="21535" customFormat="false" ht="16" hidden="false" customHeight="false" outlineLevel="0" collapsed="false">
      <c r="A21535" s="1" t="n">
        <f aca="false">IF(IFERROR((MATCH(G21535,$G$1:$G$12712,0)),0),INDEX($A$1:$A$12712,MATCH(G21535,$G$1:$G$12712,0)),MAX($A$2:$A21534)+1)</f>
        <v>16976</v>
      </c>
      <c r="B21535" s="1" t="e">
        <f aca="false">IF(COUNTIF($G$1:$G$12712,G21535&gt;0),0,INDEX($A$1:$A$12712,MATCH(G21535,$G$1:$G$12712,0)))</f>
        <v>#N/A</v>
      </c>
      <c r="C21535" s="1" t="n">
        <f aca="false">IF(H21535="",F21535,H21535)</f>
        <v>0</v>
      </c>
      <c r="D21535" s="1" t="n">
        <v>337</v>
      </c>
      <c r="E21535" s="1" t="s">
        <v>27292</v>
      </c>
      <c r="F21535" s="2" t="n">
        <v>0</v>
      </c>
      <c r="K21535" s="1" t="s">
        <v>27122</v>
      </c>
    </row>
    <row r="21536" customFormat="false" ht="16" hidden="false" customHeight="false" outlineLevel="0" collapsed="false">
      <c r="A21536" s="1" t="n">
        <f aca="false">IF(IFERROR((MATCH(G21536,$G$1:$G$12712,0)),0),INDEX($A$1:$A$12712,MATCH(G21536,$G$1:$G$12712,0)),MAX($A$2:$A21535)+1)</f>
        <v>16977</v>
      </c>
      <c r="B21536" s="1" t="e">
        <f aca="false">IF(COUNTIF($G$1:$G$12712,G21536&gt;0),0,INDEX($A$1:$A$12712,MATCH(G21536,$G$1:$G$12712,0)))</f>
        <v>#N/A</v>
      </c>
      <c r="C21536" s="1" t="n">
        <f aca="false">IF(H21536="",F21536,H21536)</f>
        <v>0</v>
      </c>
      <c r="D21536" s="1" t="n">
        <v>341</v>
      </c>
      <c r="E21536" s="1" t="s">
        <v>27293</v>
      </c>
      <c r="F21536" s="2" t="n">
        <v>0</v>
      </c>
      <c r="K21536" s="1" t="s">
        <v>27122</v>
      </c>
    </row>
    <row r="21537" customFormat="false" ht="16" hidden="false" customHeight="false" outlineLevel="0" collapsed="false">
      <c r="A21537" s="1" t="n">
        <f aca="false">IF(IFERROR((MATCH(G21537,$G$1:$G$12712,0)),0),INDEX($A$1:$A$12712,MATCH(G21537,$G$1:$G$12712,0)),MAX($A$2:$A21536)+1)</f>
        <v>16978</v>
      </c>
      <c r="B21537" s="1" t="e">
        <f aca="false">IF(COUNTIF($G$1:$G$12712,G21537&gt;0),0,INDEX($A$1:$A$12712,MATCH(G21537,$G$1:$G$12712,0)))</f>
        <v>#N/A</v>
      </c>
      <c r="C21537" s="1" t="n">
        <f aca="false">IF(H21537="",F21537,H21537)</f>
        <v>0</v>
      </c>
      <c r="D21537" s="1" t="n">
        <v>342</v>
      </c>
      <c r="E21537" s="1" t="s">
        <v>850</v>
      </c>
      <c r="F21537" s="2" t="n">
        <v>0</v>
      </c>
      <c r="K21537" s="1" t="s">
        <v>27076</v>
      </c>
    </row>
    <row r="21538" customFormat="false" ht="16" hidden="false" customHeight="false" outlineLevel="0" collapsed="false">
      <c r="A21538" s="1" t="n">
        <f aca="false">IF(IFERROR((MATCH(G21538,$G$1:$G$12712,0)),0),INDEX($A$1:$A$12712,MATCH(G21538,$G$1:$G$12712,0)),MAX($A$2:$A21537)+1)</f>
        <v>16979</v>
      </c>
      <c r="B21538" s="1" t="e">
        <f aca="false">IF(COUNTIF($G$1:$G$12712,G21538&gt;0),0,INDEX($A$1:$A$12712,MATCH(G21538,$G$1:$G$12712,0)))</f>
        <v>#N/A</v>
      </c>
      <c r="C21538" s="1" t="n">
        <f aca="false">IF(H21538="",F21538,H21538)</f>
        <v>0</v>
      </c>
      <c r="D21538" s="1" t="n">
        <v>343</v>
      </c>
      <c r="E21538" s="1" t="s">
        <v>27294</v>
      </c>
      <c r="F21538" s="2" t="n">
        <v>0</v>
      </c>
      <c r="K21538" s="1" t="s">
        <v>27076</v>
      </c>
    </row>
    <row r="21539" customFormat="false" ht="16" hidden="false" customHeight="false" outlineLevel="0" collapsed="false">
      <c r="A21539" s="1" t="n">
        <f aca="false">IF(IFERROR((MATCH(G21539,$G$1:$G$12712,0)),0),INDEX($A$1:$A$12712,MATCH(G21539,$G$1:$G$12712,0)),MAX($A$2:$A21538)+1)</f>
        <v>16980</v>
      </c>
      <c r="B21539" s="1" t="e">
        <f aca="false">IF(COUNTIF($G$1:$G$12712,G21539&gt;0),0,INDEX($A$1:$A$12712,MATCH(G21539,$G$1:$G$12712,0)))</f>
        <v>#N/A</v>
      </c>
      <c r="C21539" s="1" t="str">
        <f aca="false">IF(H21539="",F21539,H21539)</f>
        <v>n/a</v>
      </c>
      <c r="D21539" s="1" t="n">
        <v>349</v>
      </c>
      <c r="E21539" s="1" t="s">
        <v>27295</v>
      </c>
      <c r="F21539" s="2" t="s">
        <v>17635</v>
      </c>
      <c r="K21539" s="1" t="s">
        <v>27080</v>
      </c>
    </row>
    <row r="21540" customFormat="false" ht="16" hidden="false" customHeight="false" outlineLevel="0" collapsed="false">
      <c r="A21540" s="1" t="n">
        <f aca="false">IF(IFERROR((MATCH(G21540,$G$1:$G$12712,0)),0),INDEX($A$1:$A$12712,MATCH(G21540,$G$1:$G$12712,0)),MAX($A$2:$A21539)+1)</f>
        <v>16981</v>
      </c>
      <c r="B21540" s="1" t="e">
        <f aca="false">IF(COUNTIF($G$1:$G$12712,G21540&gt;0),0,INDEX($A$1:$A$12712,MATCH(G21540,$G$1:$G$12712,0)))</f>
        <v>#N/A</v>
      </c>
      <c r="C21540" s="1" t="n">
        <f aca="false">IF(H21540="",F21540,H21540)</f>
        <v>0</v>
      </c>
      <c r="D21540" s="1" t="n">
        <v>351</v>
      </c>
      <c r="E21540" s="1" t="s">
        <v>1517</v>
      </c>
      <c r="F21540" s="2" t="n">
        <v>0</v>
      </c>
      <c r="K21540" s="1" t="s">
        <v>27080</v>
      </c>
    </row>
    <row r="21541" customFormat="false" ht="16" hidden="false" customHeight="false" outlineLevel="0" collapsed="false">
      <c r="A21541" s="1" t="n">
        <f aca="false">IF(IFERROR((MATCH(G21541,$G$1:$G$12712,0)),0),INDEX($A$1:$A$12712,MATCH(G21541,$G$1:$G$12712,0)),MAX($A$2:$A21540)+1)</f>
        <v>16982</v>
      </c>
      <c r="B21541" s="1" t="e">
        <f aca="false">IF(COUNTIF($G$1:$G$12712,G21541&gt;0),0,INDEX($A$1:$A$12712,MATCH(G21541,$G$1:$G$12712,0)))</f>
        <v>#N/A</v>
      </c>
      <c r="C21541" s="1" t="n">
        <f aca="false">IF(H21541="",F21541,H21541)</f>
        <v>0</v>
      </c>
      <c r="D21541" s="1" t="n">
        <v>353</v>
      </c>
      <c r="E21541" s="1" t="s">
        <v>7037</v>
      </c>
      <c r="F21541" s="2" t="n">
        <v>0</v>
      </c>
      <c r="K21541" s="1" t="s">
        <v>27080</v>
      </c>
    </row>
    <row r="21542" customFormat="false" ht="16" hidden="false" customHeight="false" outlineLevel="0" collapsed="false">
      <c r="A21542" s="1" t="n">
        <f aca="false">IF(IFERROR((MATCH(G21542,$G$1:$G$12712,0)),0),INDEX($A$1:$A$12712,MATCH(G21542,$G$1:$G$12712,0)),MAX($A$2:$A21541)+1)</f>
        <v>16983</v>
      </c>
      <c r="B21542" s="1" t="e">
        <f aca="false">IF(COUNTIF($G$1:$G$12712,G21542&gt;0),0,INDEX($A$1:$A$12712,MATCH(G21542,$G$1:$G$12712,0)))</f>
        <v>#N/A</v>
      </c>
      <c r="C21542" s="1" t="n">
        <f aca="false">IF(H21542="",F21542,H21542)</f>
        <v>0</v>
      </c>
      <c r="D21542" s="1" t="n">
        <v>355</v>
      </c>
      <c r="E21542" s="1" t="s">
        <v>27296</v>
      </c>
      <c r="F21542" s="2" t="n">
        <v>0</v>
      </c>
      <c r="K21542" s="1" t="s">
        <v>27080</v>
      </c>
    </row>
    <row r="21543" customFormat="false" ht="16" hidden="false" customHeight="false" outlineLevel="0" collapsed="false">
      <c r="A21543" s="1" t="n">
        <f aca="false">IF(IFERROR((MATCH(G21543,$G$1:$G$12712,0)),0),INDEX($A$1:$A$12712,MATCH(G21543,$G$1:$G$12712,0)),MAX($A$2:$A21542)+1)</f>
        <v>16984</v>
      </c>
      <c r="B21543" s="1" t="e">
        <f aca="false">IF(COUNTIF($G$1:$G$12712,G21543&gt;0),0,INDEX($A$1:$A$12712,MATCH(G21543,$G$1:$G$12712,0)))</f>
        <v>#N/A</v>
      </c>
      <c r="C21543" s="1" t="n">
        <f aca="false">IF(H21543="",F21543,H21543)</f>
        <v>0</v>
      </c>
      <c r="D21543" s="1" t="n">
        <v>356</v>
      </c>
      <c r="E21543" s="1" t="s">
        <v>27240</v>
      </c>
      <c r="F21543" s="2" t="n">
        <v>0</v>
      </c>
      <c r="K21543" s="1" t="s">
        <v>27085</v>
      </c>
    </row>
    <row r="21544" customFormat="false" ht="16" hidden="false" customHeight="false" outlineLevel="0" collapsed="false">
      <c r="A21544" s="1" t="n">
        <f aca="false">IF(IFERROR((MATCH(G21544,$G$1:$G$12712,0)),0),INDEX($A$1:$A$12712,MATCH(G21544,$G$1:$G$12712,0)),MAX($A$2:$A21543)+1)</f>
        <v>16985</v>
      </c>
      <c r="B21544" s="1" t="e">
        <f aca="false">IF(COUNTIF($G$1:$G$12712,G21544&gt;0),0,INDEX($A$1:$A$12712,MATCH(G21544,$G$1:$G$12712,0)))</f>
        <v>#N/A</v>
      </c>
      <c r="C21544" s="1" t="n">
        <f aca="false">IF(H21544="",F21544,H21544)</f>
        <v>0</v>
      </c>
      <c r="D21544" s="1" t="n">
        <v>358</v>
      </c>
      <c r="E21544" s="1" t="s">
        <v>27297</v>
      </c>
      <c r="F21544" s="2" t="n">
        <v>0</v>
      </c>
      <c r="K21544" s="1" t="s">
        <v>27085</v>
      </c>
    </row>
    <row r="21545" customFormat="false" ht="16" hidden="false" customHeight="false" outlineLevel="0" collapsed="false">
      <c r="A21545" s="1" t="n">
        <f aca="false">IF(IFERROR((MATCH(G21545,$G$1:$G$12712,0)),0),INDEX($A$1:$A$12712,MATCH(G21545,$G$1:$G$12712,0)),MAX($A$2:$A21544)+1)</f>
        <v>16986</v>
      </c>
      <c r="B21545" s="1" t="e">
        <f aca="false">IF(COUNTIF($G$1:$G$12712,G21545&gt;0),0,INDEX($A$1:$A$12712,MATCH(G21545,$G$1:$G$12712,0)))</f>
        <v>#N/A</v>
      </c>
      <c r="C21545" s="1" t="n">
        <f aca="false">IF(H21545="",F21545,H21545)</f>
        <v>0</v>
      </c>
      <c r="D21545" s="1" t="n">
        <v>359</v>
      </c>
      <c r="E21545" s="1" t="s">
        <v>27298</v>
      </c>
      <c r="F21545" s="2" t="n">
        <v>0</v>
      </c>
      <c r="K21545" s="1" t="s">
        <v>27085</v>
      </c>
    </row>
    <row r="21546" customFormat="false" ht="16" hidden="false" customHeight="false" outlineLevel="0" collapsed="false">
      <c r="A21546" s="1" t="n">
        <f aca="false">IF(IFERROR((MATCH(G21546,$G$1:$G$12712,0)),0),INDEX($A$1:$A$12712,MATCH(G21546,$G$1:$G$12712,0)),MAX($A$2:$A21545)+1)</f>
        <v>16987</v>
      </c>
      <c r="B21546" s="1" t="e">
        <f aca="false">IF(COUNTIF($G$1:$G$12712,G21546&gt;0),0,INDEX($A$1:$A$12712,MATCH(G21546,$G$1:$G$12712,0)))</f>
        <v>#N/A</v>
      </c>
      <c r="C21546" s="1" t="n">
        <f aca="false">IF(H21546="",F21546,H21546)</f>
        <v>0</v>
      </c>
      <c r="D21546" s="1" t="n">
        <v>361</v>
      </c>
      <c r="E21546" s="1" t="s">
        <v>27299</v>
      </c>
      <c r="F21546" s="2" t="n">
        <v>0</v>
      </c>
      <c r="K21546" s="1" t="s">
        <v>27085</v>
      </c>
    </row>
    <row r="21547" customFormat="false" ht="16" hidden="false" customHeight="false" outlineLevel="0" collapsed="false">
      <c r="A21547" s="1" t="n">
        <f aca="false">IF(IFERROR((MATCH(G21547,$G$1:$G$12712,0)),0),INDEX($A$1:$A$12712,MATCH(G21547,$G$1:$G$12712,0)),MAX($A$2:$A21546)+1)</f>
        <v>16988</v>
      </c>
      <c r="B21547" s="1" t="e">
        <f aca="false">IF(COUNTIF($G$1:$G$12712,G21547&gt;0),0,INDEX($A$1:$A$12712,MATCH(G21547,$G$1:$G$12712,0)))</f>
        <v>#N/A</v>
      </c>
      <c r="C21547" s="1" t="n">
        <f aca="false">IF(H21547="",F21547,H21547)</f>
        <v>0</v>
      </c>
      <c r="D21547" s="1" t="n">
        <v>366</v>
      </c>
      <c r="F21547" s="2" t="n">
        <v>0</v>
      </c>
      <c r="K21547" s="1" t="s">
        <v>27090</v>
      </c>
    </row>
    <row r="21548" customFormat="false" ht="16" hidden="false" customHeight="false" outlineLevel="0" collapsed="false">
      <c r="A21548" s="1" t="n">
        <f aca="false">IF(IFERROR((MATCH(G21548,$G$1:$G$12712,0)),0),INDEX($A$1:$A$12712,MATCH(G21548,$G$1:$G$12712,0)),MAX($A$2:$A21547)+1)</f>
        <v>16989</v>
      </c>
      <c r="B21548" s="1" t="e">
        <f aca="false">IF(COUNTIF($G$1:$G$12712,G21548&gt;0),0,INDEX($A$1:$A$12712,MATCH(G21548,$G$1:$G$12712,0)))</f>
        <v>#N/A</v>
      </c>
      <c r="C21548" s="1" t="n">
        <f aca="false">IF(H21548="",F21548,H21548)</f>
        <v>0</v>
      </c>
      <c r="D21548" s="1" t="n">
        <v>373</v>
      </c>
      <c r="E21548" s="1" t="s">
        <v>27300</v>
      </c>
      <c r="F21548" s="2" t="n">
        <v>0</v>
      </c>
      <c r="K21548" s="1" t="s">
        <v>27090</v>
      </c>
    </row>
    <row r="21549" customFormat="false" ht="16" hidden="false" customHeight="false" outlineLevel="0" collapsed="false">
      <c r="A21549" s="1" t="n">
        <f aca="false">IF(IFERROR((MATCH(G21549,$G$1:$G$12712,0)),0),INDEX($A$1:$A$12712,MATCH(G21549,$G$1:$G$12712,0)),MAX($A$2:$A21548)+1)</f>
        <v>16990</v>
      </c>
      <c r="B21549" s="1" t="e">
        <f aca="false">IF(COUNTIF($G$1:$G$12712,G21549&gt;0),0,INDEX($A$1:$A$12712,MATCH(G21549,$G$1:$G$12712,0)))</f>
        <v>#N/A</v>
      </c>
      <c r="C21549" s="1" t="n">
        <f aca="false">IF(H21549="",F21549,H21549)</f>
        <v>0</v>
      </c>
      <c r="D21549" s="1" t="n">
        <v>374</v>
      </c>
      <c r="E21549" s="1" t="s">
        <v>27301</v>
      </c>
      <c r="F21549" s="2" t="n">
        <v>0</v>
      </c>
      <c r="K21549" s="1" t="s">
        <v>27090</v>
      </c>
    </row>
    <row r="21550" customFormat="false" ht="16" hidden="false" customHeight="false" outlineLevel="0" collapsed="false">
      <c r="A21550" s="1" t="n">
        <f aca="false">IF(IFERROR((MATCH(G21550,$G$1:$G$12712,0)),0),INDEX($A$1:$A$12712,MATCH(G21550,$G$1:$G$12712,0)),MAX($A$2:$A21549)+1)</f>
        <v>16991</v>
      </c>
      <c r="B21550" s="1" t="e">
        <f aca="false">IF(COUNTIF($G$1:$G$12712,G21550&gt;0),0,INDEX($A$1:$A$12712,MATCH(G21550,$G$1:$G$12712,0)))</f>
        <v>#N/A</v>
      </c>
      <c r="C21550" s="1" t="n">
        <f aca="false">IF(H21550="",F21550,H21550)</f>
        <v>0</v>
      </c>
      <c r="D21550" s="1" t="n">
        <v>389</v>
      </c>
      <c r="E21550" s="1" t="s">
        <v>27302</v>
      </c>
      <c r="F21550" s="2" t="n">
        <v>0</v>
      </c>
      <c r="K21550" s="1" t="s">
        <v>27090</v>
      </c>
    </row>
    <row r="21551" customFormat="false" ht="16" hidden="false" customHeight="false" outlineLevel="0" collapsed="false">
      <c r="A21551" s="1" t="n">
        <f aca="false">IF(IFERROR((MATCH(G21551,$G$1:$G$12712,0)),0),INDEX($A$1:$A$12712,MATCH(G21551,$G$1:$G$12712,0)),MAX($A$2:$A21550)+1)</f>
        <v>16992</v>
      </c>
      <c r="B21551" s="1" t="e">
        <f aca="false">IF(COUNTIF($G$1:$G$12712,G21551&gt;0),0,INDEX($A$1:$A$12712,MATCH(G21551,$G$1:$G$12712,0)))</f>
        <v>#N/A</v>
      </c>
      <c r="C21551" s="1" t="n">
        <f aca="false">IF(H21551="",F21551,H21551)</f>
        <v>0</v>
      </c>
      <c r="D21551" s="1" t="n">
        <v>43</v>
      </c>
      <c r="E21551" s="1" t="s">
        <v>27303</v>
      </c>
      <c r="F21551" s="2" t="n">
        <v>0</v>
      </c>
      <c r="K21551" s="1" t="s">
        <v>27094</v>
      </c>
    </row>
    <row r="21552" customFormat="false" ht="16" hidden="false" customHeight="false" outlineLevel="0" collapsed="false">
      <c r="A21552" s="1" t="n">
        <f aca="false">IF(IFERROR((MATCH(G21552,$G$1:$G$12712,0)),0),INDEX($A$1:$A$12712,MATCH(G21552,$G$1:$G$12712,0)),MAX($A$2:$A21551)+1)</f>
        <v>16993</v>
      </c>
      <c r="B21552" s="1" t="e">
        <f aca="false">IF(COUNTIF($G$1:$G$12712,G21552&gt;0),0,INDEX($A$1:$A$12712,MATCH(G21552,$G$1:$G$12712,0)))</f>
        <v>#N/A</v>
      </c>
      <c r="C21552" s="1" t="n">
        <f aca="false">IF(H21552="",F21552,H21552)</f>
        <v>0</v>
      </c>
      <c r="D21552" s="1" t="n">
        <v>398</v>
      </c>
      <c r="E21552" s="1" t="s">
        <v>27304</v>
      </c>
      <c r="F21552" s="2" t="n">
        <v>0</v>
      </c>
      <c r="K21552" s="1" t="s">
        <v>27094</v>
      </c>
    </row>
    <row r="21553" customFormat="false" ht="16" hidden="false" customHeight="false" outlineLevel="0" collapsed="false">
      <c r="A21553" s="1" t="n">
        <f aca="false">IF(IFERROR((MATCH(G21553,$G$1:$G$12712,0)),0),INDEX($A$1:$A$12712,MATCH(G21553,$G$1:$G$12712,0)),MAX($A$2:$A21552)+1)</f>
        <v>16994</v>
      </c>
      <c r="B21553" s="1" t="e">
        <f aca="false">IF(COUNTIF($G$1:$G$12712,G21553&gt;0),0,INDEX($A$1:$A$12712,MATCH(G21553,$G$1:$G$12712,0)))</f>
        <v>#N/A</v>
      </c>
      <c r="C21553" s="1" t="str">
        <f aca="false">IF(H21553="",F21553,H21553)</f>
        <v>bedford</v>
      </c>
      <c r="D21553" s="8" t="n">
        <v>164</v>
      </c>
      <c r="E21553" s="1" t="s">
        <v>17600</v>
      </c>
      <c r="F21553" s="2" t="s">
        <v>27305</v>
      </c>
    </row>
    <row r="21554" customFormat="false" ht="16" hidden="false" customHeight="false" outlineLevel="0" collapsed="false">
      <c r="A21554" s="1" t="n">
        <f aca="false">IF(IFERROR((MATCH(G21554,$G$1:$G$12712,0)),0),INDEX($A$1:$A$12712,MATCH(G21554,$G$1:$G$12712,0)),MAX($A$2:$A21553)+1)</f>
        <v>16995</v>
      </c>
      <c r="B21554" s="1" t="e">
        <f aca="false">IF(COUNTIF($G$1:$G$12712,G21554&gt;0),0,INDEX($A$1:$A$12712,MATCH(G21554,$G$1:$G$12712,0)))</f>
        <v>#N/A</v>
      </c>
      <c r="C21554" s="1" t="str">
        <f aca="false">IF(H21554="",F21554,H21554)</f>
        <v>belcher</v>
      </c>
      <c r="D21554" s="8" t="n">
        <v>164</v>
      </c>
      <c r="E21554" s="1" t="s">
        <v>17600</v>
      </c>
      <c r="F21554" s="2" t="s">
        <v>27306</v>
      </c>
    </row>
    <row r="21555" customFormat="false" ht="16" hidden="false" customHeight="false" outlineLevel="0" collapsed="false">
      <c r="A21555" s="1" t="n">
        <f aca="false">IF(IFERROR((MATCH(G21555,$G$1:$G$12712,0)),0),INDEX($A$1:$A$12712,MATCH(G21555,$G$1:$G$12712,0)),MAX($A$2:$A21554)+1)</f>
        <v>16996</v>
      </c>
      <c r="B21555" s="1" t="e">
        <f aca="false">IF(COUNTIF($G$1:$G$12712,G21555&gt;0),0,INDEX($A$1:$A$12712,MATCH(G21555,$G$1:$G$12712,0)))</f>
        <v>#N/A</v>
      </c>
      <c r="C21555" s="1" t="str">
        <f aca="false">IF(H21555="",F21555,H21555)</f>
        <v>rochambeau</v>
      </c>
      <c r="D21555" s="8" t="n">
        <v>164</v>
      </c>
      <c r="E21555" s="1" t="s">
        <v>17600</v>
      </c>
      <c r="F21555" s="2" t="s">
        <v>27307</v>
      </c>
    </row>
    <row r="21556" customFormat="false" ht="16" hidden="false" customHeight="false" outlineLevel="0" collapsed="false">
      <c r="A21556" s="1" t="n">
        <f aca="false">IF(IFERROR((MATCH(G21556,$G$1:$G$12712,0)),0),INDEX($A$1:$A$12712,MATCH(G21556,$G$1:$G$12712,0)),MAX($A$2:$A21555)+1)</f>
        <v>16997</v>
      </c>
      <c r="B21556" s="1" t="e">
        <f aca="false">IF(COUNTIF($G$1:$G$12712,G21556&gt;0),0,INDEX($A$1:$A$12712,MATCH(G21556,$G$1:$G$12712,0)))</f>
        <v>#N/A</v>
      </c>
      <c r="C21556" s="1" t="str">
        <f aca="false">IF(H21556="",F21556,H21556)</f>
        <v>sadler</v>
      </c>
      <c r="D21556" s="8" t="n">
        <v>164</v>
      </c>
      <c r="E21556" s="1" t="s">
        <v>17600</v>
      </c>
      <c r="F21556" s="2" t="s">
        <v>27308</v>
      </c>
    </row>
    <row r="21557" customFormat="false" ht="16" hidden="false" customHeight="false" outlineLevel="0" collapsed="false">
      <c r="A21557" s="1" t="n">
        <f aca="false">IF(IFERROR((MATCH(G21557,$G$1:$G$12712,0)),0),INDEX($A$1:$A$12712,MATCH(G21557,$G$1:$G$12712,0)),MAX($A$2:$A21556)+1)</f>
        <v>16998</v>
      </c>
      <c r="B21557" s="1" t="e">
        <f aca="false">IF(COUNTIF($G$1:$G$12712,G21557&gt;0),0,INDEX($A$1:$A$12712,MATCH(G21557,$G$1:$G$12712,0)))</f>
        <v>#N/A</v>
      </c>
      <c r="C21557" s="1" t="str">
        <f aca="false">IF(H21557="",F21557,H21557)</f>
        <v>trask east solar</v>
      </c>
      <c r="D21557" s="8" t="n">
        <v>164</v>
      </c>
      <c r="E21557" s="1" t="s">
        <v>17600</v>
      </c>
      <c r="F21557" s="2" t="s">
        <v>21511</v>
      </c>
    </row>
    <row r="21558" customFormat="false" ht="16" hidden="false" customHeight="false" outlineLevel="0" collapsed="false">
      <c r="A21558" s="1" t="n">
        <f aca="false">IF(IFERROR((MATCH(G21558,$G$1:$G$12712,0)),0),INDEX($A$1:$A$12712,MATCH(G21558,$G$1:$G$12712,0)),MAX($A$2:$A21557)+1)</f>
        <v>16999</v>
      </c>
      <c r="B21558" s="1" t="e">
        <f aca="false">IF(COUNTIF($G$1:$G$12712,G21558&gt;0),0,INDEX($A$1:$A$12712,MATCH(G21558,$G$1:$G$12712,0)))</f>
        <v>#N/A</v>
      </c>
      <c r="C21558" s="1" t="str">
        <f aca="false">IF(H21558="",F21558,H21558)</f>
        <v>north central wind</v>
      </c>
      <c r="D21558" s="1" t="n">
        <v>205</v>
      </c>
      <c r="E21558" s="1" t="s">
        <v>19665</v>
      </c>
      <c r="F21558" s="2" t="s">
        <v>27044</v>
      </c>
    </row>
    <row r="21559" customFormat="false" ht="16" hidden="false" customHeight="false" outlineLevel="0" collapsed="false">
      <c r="A21559" s="1" t="n">
        <f aca="false">IF(IFERROR((MATCH(G21559,$G$1:$G$12712,0)),0),INDEX($A$1:$A$12712,MATCH(G21559,$G$1:$G$12712,0)),MAX($A$2:$A21558)+1)</f>
        <v>17000</v>
      </c>
      <c r="B21559" s="1" t="e">
        <f aca="false">IF(COUNTIF($G$1:$G$12712,G21559&gt;0),0,INDEX($A$1:$A$12712,MATCH(G21559,$G$1:$G$12712,0)))</f>
        <v>#N/A</v>
      </c>
      <c r="C21559" s="1" t="n">
        <f aca="false">IF(H21559="",F21559,H21559)</f>
        <v>0</v>
      </c>
      <c r="D21559" s="1" t="n">
        <v>444</v>
      </c>
      <c r="E21559" s="20" t="s">
        <v>18560</v>
      </c>
      <c r="F21559" s="2" t="n">
        <v>0</v>
      </c>
    </row>
    <row r="21560" customFormat="false" ht="16" hidden="false" customHeight="false" outlineLevel="0" collapsed="false">
      <c r="A21560" s="1" t="n">
        <f aca="false">A10175</f>
        <v>8795</v>
      </c>
      <c r="B21560" s="1" t="e">
        <f aca="false">IF(COUNTIF($G$1:$G$12712,G21560&gt;0),0,INDEX($A$1:$A$12712,MATCH(G21560,$G$1:$G$12712,0)))</f>
        <v>#N/A</v>
      </c>
      <c r="C21560" s="1" t="str">
        <f aca="false">IF(H21560="",F21560,H21560)</f>
        <v>big creek water collect facilities</v>
      </c>
      <c r="D21560" s="1" t="n">
        <v>155</v>
      </c>
      <c r="E21560" s="1" t="s">
        <v>112</v>
      </c>
      <c r="F21560" s="2" t="s">
        <v>27309</v>
      </c>
    </row>
    <row r="21561" customFormat="false" ht="16" hidden="false" customHeight="false" outlineLevel="0" collapsed="false">
      <c r="A21561" s="1" t="n">
        <f aca="false">A15018</f>
        <v>11496</v>
      </c>
      <c r="B21561" s="1" t="e">
        <f aca="false">IF(COUNTIF($G$1:$G$12712,G21561&gt;0),0,INDEX($A$1:$A$12712,MATCH(G21561,$G$1:$G$12712,0)))</f>
        <v>#N/A</v>
      </c>
      <c r="C21561" s="1" t="str">
        <f aca="false">IF(H21561="",F21561,H21561)</f>
        <v>bishop reservoir facilities</v>
      </c>
      <c r="D21561" s="1" t="n">
        <v>155</v>
      </c>
      <c r="E21561" s="1" t="s">
        <v>112</v>
      </c>
      <c r="F21561" s="2" t="s">
        <v>27310</v>
      </c>
    </row>
    <row r="21562" customFormat="false" ht="16" hidden="false" customHeight="false" outlineLevel="0" collapsed="false">
      <c r="A21562" s="1" t="n">
        <f aca="false">A15038</f>
        <v>1029</v>
      </c>
      <c r="B21562" s="1" t="e">
        <f aca="false">IF(COUNTIF($G$1:$G$12712,G21562&gt;0),0,INDEX($A$1:$A$12712,MATCH(G21562,$G$1:$G$12712,0)))</f>
        <v>#N/A</v>
      </c>
      <c r="C21562" s="1" t="str">
        <f aca="false">IF(H21562="",F21562,H21562)</f>
        <v>poole plant reservoir facilities</v>
      </c>
      <c r="D21562" s="1" t="n">
        <v>155</v>
      </c>
      <c r="E21562" s="1" t="s">
        <v>112</v>
      </c>
      <c r="F21562" s="2" t="s">
        <v>27311</v>
      </c>
    </row>
    <row r="21563" customFormat="false" ht="16" hidden="false" customHeight="false" outlineLevel="0" collapsed="false">
      <c r="A21563" s="1" t="n">
        <f aca="false">A1150</f>
        <v>799</v>
      </c>
      <c r="B21563" s="1" t="e">
        <f aca="false">IF(COUNTIF($G$1:$G$12712,G21563&gt;0),0,INDEX($A$1:$A$12712,MATCH(G21563,$G$1:$G$12712,0)))</f>
        <v>#N/A</v>
      </c>
      <c r="C21563" s="1" t="str">
        <f aca="false">IF(H21563="",F21563,H21563)</f>
        <v>rush creek reservoir facilities</v>
      </c>
      <c r="D21563" s="1" t="n">
        <v>155</v>
      </c>
      <c r="E21563" s="1" t="s">
        <v>112</v>
      </c>
      <c r="F21563" s="2" t="s">
        <v>27312</v>
      </c>
    </row>
    <row r="21564" customFormat="false" ht="16" hidden="false" customHeight="false" outlineLevel="0" collapsed="false">
      <c r="A21564" s="1" t="n">
        <f aca="false">A17815</f>
        <v>13626</v>
      </c>
      <c r="B21564" s="1" t="e">
        <f aca="false">IF(COUNTIF($G$1:$G$12712,G21564&gt;0),0,INDEX($A$1:$A$12712,MATCH(G21564,$G$1:$G$12712,0)))</f>
        <v>#N/A</v>
      </c>
      <c r="C21564" s="1" t="str">
        <f aca="false">IF(H21564="",F21564,H21564)</f>
        <v>wisconsin river power</v>
      </c>
      <c r="D21564" s="1" t="n">
        <v>189</v>
      </c>
      <c r="E21564" s="1" t="s">
        <v>20352</v>
      </c>
      <c r="F21564" s="2" t="s">
        <v>27313</v>
      </c>
    </row>
    <row r="21565" customFormat="false" ht="16" hidden="false" customHeight="false" outlineLevel="0" collapsed="false">
      <c r="A21565" s="1" t="n">
        <f aca="false">A1018</f>
        <v>685</v>
      </c>
      <c r="B21565" s="1" t="e">
        <f aca="false">IF(COUNTIF($G$1:$G$12712,G21565&gt;0),0,INDEX($A$1:$A$12712,MATCH(G21565,$G$1:$G$12712,0)))</f>
        <v>#N/A</v>
      </c>
      <c r="C21565" s="1" t="str">
        <f aca="false">IF(H21565="",F21565,H21565)</f>
        <v>buck</v>
      </c>
      <c r="D21565" s="1" t="n">
        <v>200</v>
      </c>
      <c r="E21565" s="1" t="s">
        <v>72</v>
      </c>
      <c r="F21565" s="2" t="s">
        <v>27314</v>
      </c>
    </row>
    <row r="21566" customFormat="false" ht="16" hidden="false" customHeight="false" outlineLevel="0" collapsed="false">
      <c r="A21566" s="1" t="n">
        <f aca="false">A1309</f>
        <v>943</v>
      </c>
      <c r="B21566" s="1" t="e">
        <f aca="false">IF(COUNTIF($G$1:$G$12712,G21566&gt;0),0,INDEX($A$1:$A$12712,MATCH(G21566,$G$1:$G$12712,0)))</f>
        <v>#N/A</v>
      </c>
      <c r="C21566" s="1" t="str">
        <f aca="false">IF(H21566="",F21566,H21566)</f>
        <v>cornell plant</v>
      </c>
      <c r="D21566" s="1" t="n">
        <v>228</v>
      </c>
      <c r="E21566" s="1" t="s">
        <v>122</v>
      </c>
      <c r="F21566" s="2" t="s">
        <v>27315</v>
      </c>
    </row>
    <row r="21567" customFormat="false" ht="16" hidden="false" customHeight="false" outlineLevel="0" collapsed="false">
      <c r="A21567" s="1" t="n">
        <f aca="false">A19500</f>
        <v>15213</v>
      </c>
      <c r="B21567" s="1" t="e">
        <f aca="false">IF(COUNTIF($G$1:$G$12712,G21567&gt;0),0,INDEX($A$1:$A$12712,MATCH(G21567,$G$1:$G$12712,0)))</f>
        <v>#N/A</v>
      </c>
      <c r="C21567" s="1" t="str">
        <f aca="false">IF(H21567="",F21567,H21567)</f>
        <v>buzzards roost hydro</v>
      </c>
      <c r="D21567" s="1" t="n">
        <v>252</v>
      </c>
      <c r="E21567" s="1" t="s">
        <v>18688</v>
      </c>
      <c r="F21567" s="2" t="s">
        <v>27316</v>
      </c>
    </row>
    <row r="21568" customFormat="false" ht="16" hidden="false" customHeight="false" outlineLevel="0" collapsed="false">
      <c r="A21568" s="1" t="n">
        <f aca="false">A1829</f>
        <v>1163</v>
      </c>
      <c r="B21568" s="1" t="e">
        <f aca="false">IF(COUNTIF($G$1:$G$12712,G21568&gt;0),0,INDEX($A$1:$A$12712,MATCH(G21568,$G$1:$G$12712,0)))</f>
        <v>#N/A</v>
      </c>
      <c r="C21568" s="1" t="str">
        <f aca="false">IF(H21568="",F21568,H21568)</f>
        <v>lockhart hydro and lockhart minimum flow</v>
      </c>
      <c r="D21568" s="1" t="n">
        <v>252</v>
      </c>
      <c r="E21568" s="1" t="s">
        <v>18688</v>
      </c>
      <c r="F21568" s="2" t="s">
        <v>27317</v>
      </c>
    </row>
    <row r="21569" customFormat="false" ht="16" hidden="false" customHeight="false" outlineLevel="0" collapsed="false">
      <c r="A21569" s="1" t="n">
        <f aca="false">A1318</f>
        <v>952</v>
      </c>
      <c r="B21569" s="1" t="e">
        <f aca="false">IF(COUNTIF($G$1:$G$12712,G21569&gt;0),0,INDEX($A$1:$A$12712,MATCH(G21569,$G$1:$G$12712,0)))</f>
        <v>#N/A</v>
      </c>
      <c r="C21569" s="1" t="str">
        <f aca="false">IF(H21569="",F21569,H21569)</f>
        <v>mystic lake</v>
      </c>
      <c r="D21569" s="1" t="n">
        <v>315</v>
      </c>
      <c r="E21569" s="1" t="s">
        <v>46</v>
      </c>
      <c r="F21569" s="2" t="s">
        <v>18838</v>
      </c>
    </row>
    <row r="21570" customFormat="false" ht="16" hidden="false" customHeight="false" outlineLevel="0" collapsed="false">
      <c r="A21570" s="1" t="n">
        <f aca="false">A2076</f>
        <v>1229</v>
      </c>
      <c r="B21570" s="1" t="e">
        <f aca="false">IF(COUNTIF($G$1:$G$12712,G21570&gt;0),0,INDEX($A$1:$A$12712,MATCH(G21570,$G$1:$G$12712,0)))</f>
        <v>#N/A</v>
      </c>
      <c r="C21570" s="1" t="str">
        <f aca="false">IF(H21570="",F21570,H21570)</f>
        <v>sturgeon pool</v>
      </c>
      <c r="D21570" s="1" t="n">
        <v>396</v>
      </c>
      <c r="E21570" s="1" t="s">
        <v>412</v>
      </c>
      <c r="F21570" s="2" t="s">
        <v>27318</v>
      </c>
    </row>
    <row r="21571" customFormat="false" ht="16" hidden="false" customHeight="false" outlineLevel="0" collapsed="false">
      <c r="A21571" s="1" t="n">
        <f aca="false">IF(IFERROR((MATCH(G21571,$G$1:$G$12712,0)),0),INDEX($A$1:$A$12712,MATCH(G21571,$G$1:$G$12712,0)),MAX($A$2:$A21570)+1)</f>
        <v>17001</v>
      </c>
      <c r="B21571" s="1" t="e">
        <f aca="false">IF(COUNTIF($G$1:$G$12712,G21571&gt;0),0,INDEX($A$1:$A$12712,MATCH(G21571,$G$1:$G$12712,0)))</f>
        <v>#N/A</v>
      </c>
      <c r="C21571" s="1" t="str">
        <f aca="false">IF(H21571="",F21571,H21571)</f>
        <v>sullivan</v>
      </c>
      <c r="D21571" s="1" t="n">
        <v>393</v>
      </c>
      <c r="E21571" s="1" t="s">
        <v>20371</v>
      </c>
      <c r="F21571" s="2" t="s">
        <v>27319</v>
      </c>
    </row>
    <row r="21572" customFormat="false" ht="16" hidden="false" customHeight="false" outlineLevel="0" collapsed="false">
      <c r="A21572" s="1" t="n">
        <f aca="false">IF(IFERROR((MATCH(G21572,$G$1:$G$12712,0)),0),INDEX($A$1:$A$12712,MATCH(G21572,$G$1:$G$12712,0)),MAX($A$2:$A21571)+1)</f>
        <v>17002</v>
      </c>
      <c r="B21572" s="1" t="e">
        <f aca="false">IF(COUNTIF($G$1:$G$12712,G21572&gt;0),0,INDEX($A$1:$A$12712,MATCH(G21572,$G$1:$G$12712,0)))</f>
        <v>#N/A</v>
      </c>
      <c r="C21572" s="1" t="str">
        <f aca="false">IF(H21572="",F21572,H21572)</f>
        <v>Southington Solar One</v>
      </c>
      <c r="G21572" s="1" t="n">
        <v>65668</v>
      </c>
      <c r="H21572" s="3" t="s">
        <v>27320</v>
      </c>
      <c r="I21572" s="1" t="n">
        <v>64426</v>
      </c>
      <c r="J21572" s="1" t="s">
        <v>26161</v>
      </c>
      <c r="K21572" s="21"/>
    </row>
    <row r="21573" customFormat="false" ht="16" hidden="false" customHeight="false" outlineLevel="0" collapsed="false">
      <c r="A21573" s="1" t="n">
        <f aca="false">IF(IFERROR((MATCH(G21573,$G$1:$G$12712,0)),0),INDEX($A$1:$A$12712,MATCH(G21573,$G$1:$G$12712,0)),MAX($A$2:$A21572)+1)</f>
        <v>17003</v>
      </c>
      <c r="B21573" s="1" t="e">
        <f aca="false">IF(COUNTIF($G$1:$G$12712,G21573&gt;0),0,INDEX($A$1:$A$12712,MATCH(G21573,$G$1:$G$12712,0)))</f>
        <v>#N/A</v>
      </c>
      <c r="C21573" s="1" t="str">
        <f aca="false">IF(H21573="",F21573,H21573)</f>
        <v>NY6 Battery</v>
      </c>
      <c r="G21573" s="1" t="n">
        <v>65692</v>
      </c>
      <c r="H21573" s="3" t="s">
        <v>27321</v>
      </c>
      <c r="I21573" s="1" t="n">
        <v>63289</v>
      </c>
      <c r="J21573" s="1" t="s">
        <v>27322</v>
      </c>
      <c r="K21573" s="21"/>
    </row>
    <row r="21574" customFormat="false" ht="16" hidden="false" customHeight="false" outlineLevel="0" collapsed="false">
      <c r="A21574" s="1" t="n">
        <f aca="false">IF(IFERROR((MATCH(G21574,$G$1:$G$12712,0)),0),INDEX($A$1:$A$12712,MATCH(G21574,$G$1:$G$12712,0)),MAX($A$2:$A21573)+1)</f>
        <v>17004</v>
      </c>
      <c r="B21574" s="1" t="e">
        <f aca="false">IF(COUNTIF($G$1:$G$12712,G21574&gt;0),0,INDEX($A$1:$A$12712,MATCH(G21574,$G$1:$G$12712,0)))</f>
        <v>#N/A</v>
      </c>
      <c r="C21574" s="1" t="str">
        <f aca="false">IF(H21574="",F21574,H21574)</f>
        <v>POM Juice Solar</v>
      </c>
      <c r="G21574" s="1" t="n">
        <v>65706</v>
      </c>
      <c r="H21574" s="3" t="s">
        <v>27323</v>
      </c>
      <c r="I21574" s="1" t="n">
        <v>63689</v>
      </c>
      <c r="J21574" s="1" t="s">
        <v>27324</v>
      </c>
      <c r="K21574" s="21"/>
    </row>
    <row r="21575" customFormat="false" ht="16" hidden="false" customHeight="false" outlineLevel="0" collapsed="false">
      <c r="A21575" s="1" t="n">
        <f aca="false">IF(IFERROR((MATCH(G21575,$G$1:$G$12712,0)),0),INDEX($A$1:$A$12712,MATCH(G21575,$G$1:$G$12712,0)),MAX($A$2:$A21574)+1)</f>
        <v>17005</v>
      </c>
      <c r="B21575" s="1" t="e">
        <f aca="false">IF(COUNTIF($G$1:$G$12712,G21575&gt;0),0,INDEX($A$1:$A$12712,MATCH(G21575,$G$1:$G$12712,0)))</f>
        <v>#N/A</v>
      </c>
      <c r="C21575" s="1" t="str">
        <f aca="false">IF(H21575="",F21575,H21575)</f>
        <v>Montgomery County Community Solar Center</v>
      </c>
      <c r="G21575" s="1" t="n">
        <v>65726</v>
      </c>
      <c r="H21575" s="3" t="s">
        <v>27325</v>
      </c>
      <c r="I21575" s="1" t="n">
        <v>59495</v>
      </c>
      <c r="J21575" s="1" t="s">
        <v>27326</v>
      </c>
      <c r="K21575" s="21"/>
    </row>
    <row r="21576" customFormat="false" ht="16" hidden="false" customHeight="false" outlineLevel="0" collapsed="false">
      <c r="A21576" s="1" t="n">
        <f aca="false">IF(IFERROR((MATCH(G21576,$G$1:$G$12712,0)),0),INDEX($A$1:$A$12712,MATCH(G21576,$G$1:$G$12712,0)),MAX($A$2:$A21575)+1)</f>
        <v>17006</v>
      </c>
      <c r="B21576" s="1" t="e">
        <f aca="false">IF(COUNTIF($G$1:$G$12712,G21576&gt;0),0,INDEX($A$1:$A$12712,MATCH(G21576,$G$1:$G$12712,0)))</f>
        <v>#N/A</v>
      </c>
      <c r="C21576" s="1" t="str">
        <f aca="false">IF(H21576="",F21576,H21576)</f>
        <v>Statesboro Solar LLC</v>
      </c>
      <c r="G21576" s="1" t="n">
        <v>65727</v>
      </c>
      <c r="H21576" s="3" t="s">
        <v>27327</v>
      </c>
      <c r="I21576" s="1" t="n">
        <v>62627</v>
      </c>
      <c r="J21576" s="1" t="s">
        <v>27328</v>
      </c>
      <c r="K21576" s="21"/>
    </row>
    <row r="21577" customFormat="false" ht="16" hidden="false" customHeight="false" outlineLevel="0" collapsed="false">
      <c r="A21577" s="1" t="n">
        <f aca="false">IF(IFERROR((MATCH(G21577,$G$1:$G$12712,0)),0),INDEX($A$1:$A$12712,MATCH(G21577,$G$1:$G$12712,0)),MAX($A$2:$A21576)+1)</f>
        <v>17007</v>
      </c>
      <c r="B21577" s="1" t="e">
        <f aca="false">IF(COUNTIF($G$1:$G$12712,G21577&gt;0),0,INDEX($A$1:$A$12712,MATCH(G21577,$G$1:$G$12712,0)))</f>
        <v>#N/A</v>
      </c>
      <c r="C21577" s="1" t="str">
        <f aca="false">IF(H21577="",F21577,H21577)</f>
        <v>BE Solar LLC</v>
      </c>
      <c r="G21577" s="1" t="n">
        <v>65728</v>
      </c>
      <c r="H21577" s="3" t="s">
        <v>27329</v>
      </c>
      <c r="I21577" s="1" t="n">
        <v>62627</v>
      </c>
      <c r="J21577" s="1" t="s">
        <v>27328</v>
      </c>
      <c r="K21577" s="21"/>
    </row>
    <row r="21578" customFormat="false" ht="16" hidden="false" customHeight="false" outlineLevel="0" collapsed="false">
      <c r="A21578" s="1" t="n">
        <f aca="false">IF(IFERROR((MATCH(G21578,$G$1:$G$12712,0)),0),INDEX($A$1:$A$12712,MATCH(G21578,$G$1:$G$12712,0)),MAX($A$2:$A21577)+1)</f>
        <v>17008</v>
      </c>
      <c r="B21578" s="1" t="e">
        <f aca="false">IF(COUNTIF($G$1:$G$12712,G21578&gt;0),0,INDEX($A$1:$A$12712,MATCH(G21578,$G$1:$G$12712,0)))</f>
        <v>#N/A</v>
      </c>
      <c r="C21578" s="1" t="str">
        <f aca="false">IF(H21578="",F21578,H21578)</f>
        <v>Brady Solar LLC</v>
      </c>
      <c r="G21578" s="1" t="n">
        <v>65729</v>
      </c>
      <c r="H21578" s="3" t="s">
        <v>27330</v>
      </c>
      <c r="I21578" s="1" t="n">
        <v>62627</v>
      </c>
      <c r="J21578" s="1" t="s">
        <v>27328</v>
      </c>
      <c r="K21578" s="21"/>
    </row>
    <row r="21579" customFormat="false" ht="16" hidden="false" customHeight="false" outlineLevel="0" collapsed="false">
      <c r="A21579" s="1" t="n">
        <f aca="false">IF(IFERROR((MATCH(G21579,$G$1:$G$12712,0)),0),INDEX($A$1:$A$12712,MATCH(G21579,$G$1:$G$12712,0)),MAX($A$2:$A21578)+1)</f>
        <v>17009</v>
      </c>
      <c r="B21579" s="1" t="e">
        <f aca="false">IF(COUNTIF($G$1:$G$12712,G21579&gt;0),0,INDEX($A$1:$A$12712,MATCH(G21579,$G$1:$G$12712,0)))</f>
        <v>#N/A</v>
      </c>
      <c r="C21579" s="1" t="str">
        <f aca="false">IF(H21579="",F21579,H21579)</f>
        <v>Rockmart</v>
      </c>
      <c r="G21579" s="1" t="n">
        <v>65730</v>
      </c>
      <c r="H21579" s="3" t="s">
        <v>27331</v>
      </c>
      <c r="I21579" s="1" t="n">
        <v>62627</v>
      </c>
      <c r="J21579" s="1" t="s">
        <v>27328</v>
      </c>
      <c r="K21579" s="21"/>
    </row>
    <row r="21580" customFormat="false" ht="16" hidden="false" customHeight="false" outlineLevel="0" collapsed="false">
      <c r="A21580" s="1" t="n">
        <f aca="false">IF(IFERROR((MATCH(G21580,$G$1:$G$12712,0)),0),INDEX($A$1:$A$12712,MATCH(G21580,$G$1:$G$12712,0)),MAX($A$2:$A21579)+1)</f>
        <v>17010</v>
      </c>
      <c r="B21580" s="1" t="e">
        <f aca="false">IF(COUNTIF($G$1:$G$12712,G21580&gt;0),0,INDEX($A$1:$A$12712,MATCH(G21580,$G$1:$G$12712,0)))</f>
        <v>#N/A</v>
      </c>
      <c r="C21580" s="1" t="str">
        <f aca="false">IF(H21580="",F21580,H21580)</f>
        <v>Rockford CS 1</v>
      </c>
      <c r="G21580" s="1" t="n">
        <v>65731</v>
      </c>
      <c r="H21580" s="3" t="s">
        <v>27332</v>
      </c>
      <c r="I21580" s="1" t="n">
        <v>64990</v>
      </c>
      <c r="J21580" s="1" t="s">
        <v>27333</v>
      </c>
      <c r="K21580" s="21"/>
    </row>
    <row r="21581" customFormat="false" ht="16" hidden="false" customHeight="false" outlineLevel="0" collapsed="false">
      <c r="A21581" s="1" t="n">
        <f aca="false">IF(IFERROR((MATCH(G21581,$G$1:$G$12712,0)),0),INDEX($A$1:$A$12712,MATCH(G21581,$G$1:$G$12712,0)),MAX($A$2:$A21580)+1)</f>
        <v>17011</v>
      </c>
      <c r="B21581" s="1" t="e">
        <f aca="false">IF(COUNTIF($G$1:$G$12712,G21581&gt;0),0,INDEX($A$1:$A$12712,MATCH(G21581,$G$1:$G$12712,0)))</f>
        <v>#N/A</v>
      </c>
      <c r="C21581" s="1" t="str">
        <f aca="false">IF(H21581="",F21581,H21581)</f>
        <v>Rockford CS 2</v>
      </c>
      <c r="G21581" s="1" t="n">
        <v>65732</v>
      </c>
      <c r="H21581" s="3" t="s">
        <v>27334</v>
      </c>
      <c r="I21581" s="1" t="n">
        <v>64988</v>
      </c>
      <c r="J21581" s="1" t="s">
        <v>27335</v>
      </c>
      <c r="K21581" s="21"/>
    </row>
    <row r="21582" customFormat="false" ht="16" hidden="false" customHeight="false" outlineLevel="0" collapsed="false">
      <c r="A21582" s="1" t="n">
        <f aca="false">IF(IFERROR((MATCH(G21582,$G$1:$G$12712,0)),0),INDEX($A$1:$A$12712,MATCH(G21582,$G$1:$G$12712,0)),MAX($A$2:$A21581)+1)</f>
        <v>17012</v>
      </c>
      <c r="B21582" s="1" t="e">
        <f aca="false">IF(COUNTIF($G$1:$G$12712,G21582&gt;0),0,INDEX($A$1:$A$12712,MATCH(G21582,$G$1:$G$12712,0)))</f>
        <v>#N/A</v>
      </c>
      <c r="C21582" s="1" t="str">
        <f aca="false">IF(H21582="",F21582,H21582)</f>
        <v>Carris Storage I</v>
      </c>
      <c r="G21582" s="1" t="n">
        <v>65733</v>
      </c>
      <c r="H21582" s="3" t="s">
        <v>27336</v>
      </c>
      <c r="I21582" s="1" t="n">
        <v>64978</v>
      </c>
      <c r="J21582" s="1" t="s">
        <v>27337</v>
      </c>
      <c r="K21582" s="21"/>
    </row>
    <row r="21583" customFormat="false" ht="16" hidden="false" customHeight="false" outlineLevel="0" collapsed="false">
      <c r="A21583" s="1" t="n">
        <f aca="false">IF(IFERROR((MATCH(G21583,$G$1:$G$12712,0)),0),INDEX($A$1:$A$12712,MATCH(G21583,$G$1:$G$12712,0)),MAX($A$2:$A21582)+1)</f>
        <v>17013</v>
      </c>
      <c r="B21583" s="1" t="e">
        <f aca="false">IF(COUNTIF($G$1:$G$12712,G21583&gt;0),0,INDEX($A$1:$A$12712,MATCH(G21583,$G$1:$G$12712,0)))</f>
        <v>#N/A</v>
      </c>
      <c r="C21583" s="1" t="str">
        <f aca="false">IF(H21583="",F21583,H21583)</f>
        <v>Oberon Solar Project</v>
      </c>
      <c r="G21583" s="1" t="n">
        <v>65734</v>
      </c>
      <c r="H21583" s="3" t="s">
        <v>27338</v>
      </c>
      <c r="I21583" s="1" t="n">
        <v>64971</v>
      </c>
      <c r="J21583" s="1" t="s">
        <v>27339</v>
      </c>
      <c r="K21583" s="21"/>
    </row>
    <row r="21584" customFormat="false" ht="16" hidden="false" customHeight="false" outlineLevel="0" collapsed="false">
      <c r="A21584" s="1" t="n">
        <f aca="false">IF(IFERROR((MATCH(G21584,$G$1:$G$12712,0)),0),INDEX($A$1:$A$12712,MATCH(G21584,$G$1:$G$12712,0)),MAX($A$2:$A21583)+1)</f>
        <v>17014</v>
      </c>
      <c r="B21584" s="1" t="e">
        <f aca="false">IF(COUNTIF($G$1:$G$12712,G21584&gt;0),0,INDEX($A$1:$A$12712,MATCH(G21584,$G$1:$G$12712,0)))</f>
        <v>#N/A</v>
      </c>
      <c r="C21584" s="1" t="str">
        <f aca="false">IF(H21584="",F21584,H21584)</f>
        <v>Oberon II Solar Project</v>
      </c>
      <c r="G21584" s="1" t="n">
        <v>65735</v>
      </c>
      <c r="H21584" s="3" t="s">
        <v>27340</v>
      </c>
      <c r="I21584" s="1" t="n">
        <v>64972</v>
      </c>
      <c r="J21584" s="1" t="s">
        <v>27341</v>
      </c>
      <c r="K21584" s="21"/>
    </row>
    <row r="21585" customFormat="false" ht="16" hidden="false" customHeight="false" outlineLevel="0" collapsed="false">
      <c r="A21585" s="1" t="n">
        <f aca="false">IF(IFERROR((MATCH(G21585,$G$1:$G$12712,0)),0),INDEX($A$1:$A$12712,MATCH(G21585,$G$1:$G$12712,0)),MAX($A$2:$A21584)+1)</f>
        <v>17015</v>
      </c>
      <c r="B21585" s="1" t="e">
        <f aca="false">IF(COUNTIF($G$1:$G$12712,G21585&gt;0),0,INDEX($A$1:$A$12712,MATCH(G21585,$G$1:$G$12712,0)))</f>
        <v>#N/A</v>
      </c>
      <c r="C21585" s="1" t="str">
        <f aca="false">IF(H21585="",F21585,H21585)</f>
        <v>Driver Solar</v>
      </c>
      <c r="G21585" s="1" t="n">
        <v>65736</v>
      </c>
      <c r="H21585" s="3" t="s">
        <v>27342</v>
      </c>
      <c r="I21585" s="1" t="n">
        <v>62842</v>
      </c>
      <c r="J21585" s="1" t="s">
        <v>27343</v>
      </c>
      <c r="K21585" s="21"/>
    </row>
    <row r="21586" customFormat="false" ht="16" hidden="false" customHeight="false" outlineLevel="0" collapsed="false">
      <c r="A21586" s="1" t="n">
        <f aca="false">IF(IFERROR((MATCH(G21586,$G$1:$G$12712,0)),0),INDEX($A$1:$A$12712,MATCH(G21586,$G$1:$G$12712,0)),MAX($A$2:$A21585)+1)</f>
        <v>17016</v>
      </c>
      <c r="B21586" s="1" t="e">
        <f aca="false">IF(COUNTIF($G$1:$G$12712,G21586&gt;0),0,INDEX($A$1:$A$12712,MATCH(G21586,$G$1:$G$12712,0)))</f>
        <v>#N/A</v>
      </c>
      <c r="C21586" s="1" t="str">
        <f aca="false">IF(H21586="",F21586,H21586)</f>
        <v>Schumann Wind Farm</v>
      </c>
      <c r="G21586" s="1" t="n">
        <v>65737</v>
      </c>
      <c r="H21586" s="3" t="s">
        <v>27344</v>
      </c>
      <c r="I21586" s="1" t="n">
        <v>57421</v>
      </c>
      <c r="J21586" s="1" t="s">
        <v>10653</v>
      </c>
      <c r="K21586" s="21"/>
    </row>
    <row r="21587" customFormat="false" ht="16" hidden="false" customHeight="false" outlineLevel="0" collapsed="false">
      <c r="A21587" s="1" t="n">
        <f aca="false">IF(IFERROR((MATCH(G21587,$G$1:$G$12712,0)),0),INDEX($A$1:$A$12712,MATCH(G21587,$G$1:$G$12712,0)),MAX($A$2:$A21586)+1)</f>
        <v>17017</v>
      </c>
      <c r="B21587" s="1" t="e">
        <f aca="false">IF(COUNTIF($G$1:$G$12712,G21587&gt;0),0,INDEX($A$1:$A$12712,MATCH(G21587,$G$1:$G$12712,0)))</f>
        <v>#N/A</v>
      </c>
      <c r="C21587" s="1" t="str">
        <f aca="false">IF(H21587="",F21587,H21587)</f>
        <v>Sunflower Energy Center, LLC</v>
      </c>
      <c r="G21587" s="1" t="n">
        <v>65738</v>
      </c>
      <c r="H21587" s="3" t="s">
        <v>27345</v>
      </c>
      <c r="I21587" s="1" t="n">
        <v>64992</v>
      </c>
      <c r="J21587" s="1" t="s">
        <v>27345</v>
      </c>
      <c r="K21587" s="21"/>
    </row>
    <row r="21588" customFormat="false" ht="16" hidden="false" customHeight="false" outlineLevel="0" collapsed="false">
      <c r="A21588" s="1" t="n">
        <f aca="false">IF(IFERROR((MATCH(G21588,$G$1:$G$12712,0)),0),INDEX($A$1:$A$12712,MATCH(G21588,$G$1:$G$12712,0)),MAX($A$2:$A21587)+1)</f>
        <v>17018</v>
      </c>
      <c r="B21588" s="1" t="e">
        <f aca="false">IF(COUNTIF($G$1:$G$12712,G21588&gt;0),0,INDEX($A$1:$A$12712,MATCH(G21588,$G$1:$G$12712,0)))</f>
        <v>#N/A</v>
      </c>
      <c r="C21588" s="1" t="str">
        <f aca="false">IF(H21588="",F21588,H21588)</f>
        <v>Canal Energy S23, LLC</v>
      </c>
      <c r="G21588" s="1" t="n">
        <v>65740</v>
      </c>
      <c r="H21588" s="3" t="s">
        <v>27346</v>
      </c>
      <c r="I21588" s="1" t="n">
        <v>64948</v>
      </c>
      <c r="J21588" s="1" t="s">
        <v>27346</v>
      </c>
      <c r="K21588" s="21"/>
    </row>
    <row r="21589" customFormat="false" ht="16" hidden="false" customHeight="false" outlineLevel="0" collapsed="false">
      <c r="A21589" s="1" t="n">
        <f aca="false">IF(IFERROR((MATCH(G21589,$G$1:$G$12712,0)),0),INDEX($A$1:$A$12712,MATCH(G21589,$G$1:$G$12712,0)),MAX($A$2:$A21588)+1)</f>
        <v>17019</v>
      </c>
      <c r="B21589" s="1" t="e">
        <f aca="false">IF(COUNTIF($G$1:$G$12712,G21589&gt;0),0,INDEX($A$1:$A$12712,MATCH(G21589,$G$1:$G$12712,0)))</f>
        <v>#N/A</v>
      </c>
      <c r="C21589" s="1" t="str">
        <f aca="false">IF(H21589="",F21589,H21589)</f>
        <v>Sandy Ridge Wind 2, LLC</v>
      </c>
      <c r="G21589" s="1" t="n">
        <v>65741</v>
      </c>
      <c r="H21589" s="3" t="s">
        <v>27347</v>
      </c>
      <c r="I21589" s="1" t="n">
        <v>59050</v>
      </c>
      <c r="J21589" s="1" t="s">
        <v>9797</v>
      </c>
      <c r="K21589" s="21"/>
    </row>
    <row r="21590" customFormat="false" ht="16" hidden="false" customHeight="false" outlineLevel="0" collapsed="false">
      <c r="A21590" s="1" t="n">
        <f aca="false">IF(IFERROR((MATCH(G21590,$G$1:$G$12712,0)),0),INDEX($A$1:$A$12712,MATCH(G21590,$G$1:$G$12712,0)),MAX($A$2:$A21589)+1)</f>
        <v>17020</v>
      </c>
      <c r="B21590" s="1" t="e">
        <f aca="false">IF(COUNTIF($G$1:$G$12712,G21590&gt;0),0,INDEX($A$1:$A$12712,MATCH(G21590,$G$1:$G$12712,0)))</f>
        <v>#N/A</v>
      </c>
      <c r="C21590" s="1" t="str">
        <f aca="false">IF(H21590="",F21590,H21590)</f>
        <v>Deerfield Wind Energy 2</v>
      </c>
      <c r="G21590" s="1" t="n">
        <v>65742</v>
      </c>
      <c r="H21590" s="3" t="s">
        <v>27348</v>
      </c>
      <c r="I21590" s="1" t="n">
        <v>64998</v>
      </c>
      <c r="J21590" s="1" t="s">
        <v>27349</v>
      </c>
      <c r="K21590" s="21"/>
    </row>
    <row r="21591" customFormat="false" ht="16" hidden="false" customHeight="false" outlineLevel="0" collapsed="false">
      <c r="A21591" s="1" t="n">
        <f aca="false">IF(IFERROR((MATCH(G21591,$G$1:$G$12712,0)),0),INDEX($A$1:$A$12712,MATCH(G21591,$G$1:$G$12712,0)),MAX($A$2:$A21590)+1)</f>
        <v>17021</v>
      </c>
      <c r="B21591" s="1" t="e">
        <f aca="false">IF(COUNTIF($G$1:$G$12712,G21591&gt;0),0,INDEX($A$1:$A$12712,MATCH(G21591,$G$1:$G$12712,0)))</f>
        <v>#N/A</v>
      </c>
      <c r="C21591" s="1" t="str">
        <f aca="false">IF(H21591="",F21591,H21591)</f>
        <v>Victory Pass</v>
      </c>
      <c r="G21591" s="1" t="n">
        <v>65743</v>
      </c>
      <c r="H21591" s="3" t="s">
        <v>27350</v>
      </c>
      <c r="I21591" s="1" t="n">
        <v>64995</v>
      </c>
      <c r="J21591" s="1" t="s">
        <v>27351</v>
      </c>
      <c r="K21591" s="21"/>
    </row>
    <row r="21592" customFormat="false" ht="16" hidden="false" customHeight="false" outlineLevel="0" collapsed="false">
      <c r="A21592" s="1" t="n">
        <f aca="false">IF(IFERROR((MATCH(G21592,$G$1:$G$12712,0)),0),INDEX($A$1:$A$12712,MATCH(G21592,$G$1:$G$12712,0)),MAX($A$2:$A21591)+1)</f>
        <v>17022</v>
      </c>
      <c r="B21592" s="1" t="e">
        <f aca="false">IF(COUNTIF($G$1:$G$12712,G21592&gt;0),0,INDEX($A$1:$A$12712,MATCH(G21592,$G$1:$G$12712,0)))</f>
        <v>#N/A</v>
      </c>
      <c r="C21592" s="1" t="str">
        <f aca="false">IF(H21592="",F21592,H21592)</f>
        <v>Arica Solar</v>
      </c>
      <c r="G21592" s="1" t="n">
        <v>65744</v>
      </c>
      <c r="H21592" s="3" t="s">
        <v>27352</v>
      </c>
      <c r="I21592" s="1" t="n">
        <v>64996</v>
      </c>
      <c r="J21592" s="1" t="s">
        <v>27353</v>
      </c>
      <c r="K21592" s="21"/>
    </row>
    <row r="21593" customFormat="false" ht="16" hidden="false" customHeight="false" outlineLevel="0" collapsed="false">
      <c r="A21593" s="1" t="n">
        <f aca="false">IF(IFERROR((MATCH(G21593,$G$1:$G$12712,0)),0),INDEX($A$1:$A$12712,MATCH(G21593,$G$1:$G$12712,0)),MAX($A$2:$A21592)+1)</f>
        <v>17023</v>
      </c>
      <c r="B21593" s="1" t="e">
        <f aca="false">IF(COUNTIF($G$1:$G$12712,G21593&gt;0),0,INDEX($A$1:$A$12712,MATCH(G21593,$G$1:$G$12712,0)))</f>
        <v>#N/A</v>
      </c>
      <c r="C21593" s="1" t="str">
        <f aca="false">IF(H21593="",F21593,H21593)</f>
        <v>Carnes Creek Solar (CSG)</v>
      </c>
      <c r="G21593" s="1" t="n">
        <v>65745</v>
      </c>
      <c r="H21593" s="3" t="s">
        <v>27354</v>
      </c>
      <c r="I21593" s="1" t="n">
        <v>65002</v>
      </c>
      <c r="J21593" s="1" t="s">
        <v>27355</v>
      </c>
      <c r="K21593" s="21"/>
    </row>
    <row r="21594" customFormat="false" ht="16" hidden="false" customHeight="false" outlineLevel="0" collapsed="false">
      <c r="A21594" s="1" t="n">
        <f aca="false">IF(IFERROR((MATCH(G21594,$G$1:$G$12712,0)),0),INDEX($A$1:$A$12712,MATCH(G21594,$G$1:$G$12712,0)),MAX($A$2:$A21593)+1)</f>
        <v>17024</v>
      </c>
      <c r="B21594" s="1" t="e">
        <f aca="false">IF(COUNTIF($G$1:$G$12712,G21594&gt;0),0,INDEX($A$1:$A$12712,MATCH(G21594,$G$1:$G$12712,0)))</f>
        <v>#N/A</v>
      </c>
      <c r="C21594" s="1" t="str">
        <f aca="false">IF(H21594="",F21594,H21594)</f>
        <v>Cosper Creek Solar (CSG)</v>
      </c>
      <c r="G21594" s="1" t="n">
        <v>65746</v>
      </c>
      <c r="H21594" s="3" t="s">
        <v>27356</v>
      </c>
      <c r="I21594" s="1" t="n">
        <v>65003</v>
      </c>
      <c r="J21594" s="1" t="s">
        <v>27357</v>
      </c>
      <c r="K21594" s="21"/>
    </row>
    <row r="21595" customFormat="false" ht="16" hidden="false" customHeight="false" outlineLevel="0" collapsed="false">
      <c r="A21595" s="1" t="n">
        <f aca="false">IF(IFERROR((MATCH(G21595,$G$1:$G$12712,0)),0),INDEX($A$1:$A$12712,MATCH(G21595,$G$1:$G$12712,0)),MAX($A$2:$A21594)+1)</f>
        <v>17025</v>
      </c>
      <c r="B21595" s="1" t="e">
        <f aca="false">IF(COUNTIF($G$1:$G$12712,G21595&gt;0),0,INDEX($A$1:$A$12712,MATCH(G21595,$G$1:$G$12712,0)))</f>
        <v>#N/A</v>
      </c>
      <c r="C21595" s="1" t="str">
        <f aca="false">IF(H21595="",F21595,H21595)</f>
        <v>Fruitland Creek Solar (CSG)</v>
      </c>
      <c r="G21595" s="1" t="n">
        <v>65747</v>
      </c>
      <c r="H21595" s="3" t="s">
        <v>27358</v>
      </c>
      <c r="I21595" s="1" t="n">
        <v>65004</v>
      </c>
      <c r="J21595" s="1" t="s">
        <v>27359</v>
      </c>
      <c r="K21595" s="21"/>
    </row>
    <row r="21596" customFormat="false" ht="16" hidden="false" customHeight="false" outlineLevel="0" collapsed="false">
      <c r="A21596" s="1" t="n">
        <f aca="false">IF(IFERROR((MATCH(G21596,$G$1:$G$12712,0)),0),INDEX($A$1:$A$12712,MATCH(G21596,$G$1:$G$12712,0)),MAX($A$2:$A21595)+1)</f>
        <v>17026</v>
      </c>
      <c r="B21596" s="1" t="e">
        <f aca="false">IF(COUNTIF($G$1:$G$12712,G21596&gt;0),0,INDEX($A$1:$A$12712,MATCH(G21596,$G$1:$G$12712,0)))</f>
        <v>#N/A</v>
      </c>
      <c r="C21596" s="1" t="str">
        <f aca="false">IF(H21596="",F21596,H21596)</f>
        <v>Kaiser Creek Solar (CSG)</v>
      </c>
      <c r="G21596" s="1" t="n">
        <v>65748</v>
      </c>
      <c r="H21596" s="3" t="s">
        <v>27360</v>
      </c>
      <c r="I21596" s="1" t="n">
        <v>65005</v>
      </c>
      <c r="J21596" s="1" t="s">
        <v>27361</v>
      </c>
      <c r="K21596" s="21"/>
    </row>
    <row r="21597" customFormat="false" ht="16" hidden="false" customHeight="false" outlineLevel="0" collapsed="false">
      <c r="A21597" s="1" t="n">
        <f aca="false">IF(IFERROR((MATCH(G21597,$G$1:$G$12712,0)),0),INDEX($A$1:$A$12712,MATCH(G21597,$G$1:$G$12712,0)),MAX($A$2:$A21596)+1)</f>
        <v>17027</v>
      </c>
      <c r="B21597" s="1" t="e">
        <f aca="false">IF(COUNTIF($G$1:$G$12712,G21597&gt;0),0,INDEX($A$1:$A$12712,MATCH(G21597,$G$1:$G$12712,0)))</f>
        <v>#N/A</v>
      </c>
      <c r="C21597" s="1" t="str">
        <f aca="false">IF(H21597="",F21597,H21597)</f>
        <v>Linkville Solar (CSG)</v>
      </c>
      <c r="G21597" s="1" t="n">
        <v>65749</v>
      </c>
      <c r="H21597" s="3" t="s">
        <v>27362</v>
      </c>
      <c r="I21597" s="1" t="n">
        <v>65006</v>
      </c>
      <c r="J21597" s="1" t="s">
        <v>27363</v>
      </c>
      <c r="K21597" s="21"/>
    </row>
    <row r="21598" customFormat="false" ht="16" hidden="false" customHeight="false" outlineLevel="0" collapsed="false">
      <c r="A21598" s="1" t="n">
        <f aca="false">IF(IFERROR((MATCH(G21598,$G$1:$G$12712,0)),0),INDEX($A$1:$A$12712,MATCH(G21598,$G$1:$G$12712,0)),MAX($A$2:$A21597)+1)</f>
        <v>17028</v>
      </c>
      <c r="B21598" s="1" t="e">
        <f aca="false">IF(COUNTIF($G$1:$G$12712,G21598&gt;0),0,INDEX($A$1:$A$12712,MATCH(G21598,$G$1:$G$12712,0)))</f>
        <v>#N/A</v>
      </c>
      <c r="C21598" s="1" t="str">
        <f aca="false">IF(H21598="",F21598,H21598)</f>
        <v>Sandy River Solar (CSG)</v>
      </c>
      <c r="G21598" s="1" t="n">
        <v>65750</v>
      </c>
      <c r="H21598" s="3" t="s">
        <v>27364</v>
      </c>
      <c r="I21598" s="1" t="n">
        <v>65007</v>
      </c>
      <c r="J21598" s="1" t="s">
        <v>27365</v>
      </c>
      <c r="K21598" s="21"/>
    </row>
    <row r="21599" customFormat="false" ht="16" hidden="false" customHeight="false" outlineLevel="0" collapsed="false">
      <c r="A21599" s="1" t="n">
        <f aca="false">IF(IFERROR((MATCH(G21599,$G$1:$G$12712,0)),0),INDEX($A$1:$A$12712,MATCH(G21599,$G$1:$G$12712,0)),MAX($A$2:$A21598)+1)</f>
        <v>17029</v>
      </c>
      <c r="B21599" s="1" t="e">
        <f aca="false">IF(COUNTIF($G$1:$G$12712,G21599&gt;0),0,INDEX($A$1:$A$12712,MATCH(G21599,$G$1:$G$12712,0)))</f>
        <v>#N/A</v>
      </c>
      <c r="C21599" s="1" t="str">
        <f aca="false">IF(H21599="",F21599,H21599)</f>
        <v>Sesqui-C Solar (CSG)</v>
      </c>
      <c r="G21599" s="1" t="n">
        <v>65751</v>
      </c>
      <c r="H21599" s="3" t="s">
        <v>27366</v>
      </c>
      <c r="I21599" s="1" t="n">
        <v>65008</v>
      </c>
      <c r="J21599" s="1" t="s">
        <v>27367</v>
      </c>
      <c r="K21599" s="21"/>
    </row>
    <row r="21600" customFormat="false" ht="16" hidden="false" customHeight="false" outlineLevel="0" collapsed="false">
      <c r="A21600" s="1" t="n">
        <f aca="false">IF(IFERROR((MATCH(G21600,$G$1:$G$12712,0)),0),INDEX($A$1:$A$12712,MATCH(G21600,$G$1:$G$12712,0)),MAX($A$2:$A21599)+1)</f>
        <v>17030</v>
      </c>
      <c r="B21600" s="1" t="e">
        <f aca="false">IF(COUNTIF($G$1:$G$12712,G21600&gt;0),0,INDEX($A$1:$A$12712,MATCH(G21600,$G$1:$G$12712,0)))</f>
        <v>#N/A</v>
      </c>
      <c r="C21600" s="1" t="str">
        <f aca="false">IF(H21600="",F21600,H21600)</f>
        <v>East Fishkill CSG</v>
      </c>
      <c r="G21600" s="1" t="n">
        <v>65752</v>
      </c>
      <c r="H21600" s="3" t="s">
        <v>27368</v>
      </c>
      <c r="I21600" s="1" t="n">
        <v>63466</v>
      </c>
      <c r="J21600" s="1" t="s">
        <v>27369</v>
      </c>
      <c r="K21600" s="21"/>
    </row>
    <row r="21601" customFormat="false" ht="16" hidden="false" customHeight="false" outlineLevel="0" collapsed="false">
      <c r="A21601" s="1" t="n">
        <f aca="false">IF(IFERROR((MATCH(G21601,$G$1:$G$12712,0)),0),INDEX($A$1:$A$12712,MATCH(G21601,$G$1:$G$12712,0)),MAX($A$2:$A21600)+1)</f>
        <v>17031</v>
      </c>
      <c r="B21601" s="1" t="e">
        <f aca="false">IF(COUNTIF($G$1:$G$12712,G21601&gt;0),0,INDEX($A$1:$A$12712,MATCH(G21601,$G$1:$G$12712,0)))</f>
        <v>#N/A</v>
      </c>
      <c r="C21601" s="1" t="str">
        <f aca="false">IF(H21601="",F21601,H21601)</f>
        <v>ELP Greenport CSG</v>
      </c>
      <c r="G21601" s="1" t="n">
        <v>65753</v>
      </c>
      <c r="H21601" s="3" t="s">
        <v>27370</v>
      </c>
      <c r="I21601" s="1" t="n">
        <v>63466</v>
      </c>
      <c r="J21601" s="1" t="s">
        <v>27369</v>
      </c>
      <c r="K21601" s="21"/>
    </row>
    <row r="21602" customFormat="false" ht="16" hidden="false" customHeight="false" outlineLevel="0" collapsed="false">
      <c r="A21602" s="1" t="n">
        <f aca="false">IF(IFERROR((MATCH(G21602,$G$1:$G$12712,0)),0),INDEX($A$1:$A$12712,MATCH(G21602,$G$1:$G$12712,0)),MAX($A$2:$A21601)+1)</f>
        <v>17032</v>
      </c>
      <c r="B21602" s="1" t="e">
        <f aca="false">IF(COUNTIF($G$1:$G$12712,G21602&gt;0),0,INDEX($A$1:$A$12712,MATCH(G21602,$G$1:$G$12712,0)))</f>
        <v>#N/A</v>
      </c>
      <c r="C21602" s="1" t="str">
        <f aca="false">IF(H21602="",F21602,H21602)</f>
        <v>ELP Kinderhook CSG</v>
      </c>
      <c r="G21602" s="1" t="n">
        <v>65754</v>
      </c>
      <c r="H21602" s="3" t="s">
        <v>27371</v>
      </c>
      <c r="I21602" s="1" t="n">
        <v>63466</v>
      </c>
      <c r="J21602" s="1" t="s">
        <v>27369</v>
      </c>
      <c r="K21602" s="21"/>
    </row>
    <row r="21603" customFormat="false" ht="16" hidden="false" customHeight="false" outlineLevel="0" collapsed="false">
      <c r="A21603" s="1" t="n">
        <f aca="false">IF(IFERROR((MATCH(G21603,$G$1:$G$12712,0)),0),INDEX($A$1:$A$12712,MATCH(G21603,$G$1:$G$12712,0)),MAX($A$2:$A21602)+1)</f>
        <v>17033</v>
      </c>
      <c r="B21603" s="1" t="e">
        <f aca="false">IF(COUNTIF($G$1:$G$12712,G21603&gt;0),0,INDEX($A$1:$A$12712,MATCH(G21603,$G$1:$G$12712,0)))</f>
        <v>#N/A</v>
      </c>
      <c r="C21603" s="1" t="str">
        <f aca="false">IF(H21603="",F21603,H21603)</f>
        <v>ELP Myer CSG</v>
      </c>
      <c r="G21603" s="1" t="n">
        <v>65755</v>
      </c>
      <c r="H21603" s="3" t="s">
        <v>27372</v>
      </c>
      <c r="I21603" s="1" t="n">
        <v>63466</v>
      </c>
      <c r="J21603" s="1" t="s">
        <v>27369</v>
      </c>
      <c r="K21603" s="21"/>
    </row>
    <row r="21604" customFormat="false" ht="16" hidden="false" customHeight="false" outlineLevel="0" collapsed="false">
      <c r="A21604" s="1" t="n">
        <f aca="false">IF(IFERROR((MATCH(G21604,$G$1:$G$12712,0)),0),INDEX($A$1:$A$12712,MATCH(G21604,$G$1:$G$12712,0)),MAX($A$2:$A21603)+1)</f>
        <v>17034</v>
      </c>
      <c r="B21604" s="1" t="e">
        <f aca="false">IF(COUNTIF($G$1:$G$12712,G21604&gt;0),0,INDEX($A$1:$A$12712,MATCH(G21604,$G$1:$G$12712,0)))</f>
        <v>#N/A</v>
      </c>
      <c r="C21604" s="1" t="str">
        <f aca="false">IF(H21604="",F21604,H21604)</f>
        <v>ELP Rockdale CSG</v>
      </c>
      <c r="G21604" s="1" t="n">
        <v>65756</v>
      </c>
      <c r="H21604" s="3" t="s">
        <v>27373</v>
      </c>
      <c r="I21604" s="1" t="n">
        <v>63466</v>
      </c>
      <c r="J21604" s="1" t="s">
        <v>27369</v>
      </c>
      <c r="K21604" s="21"/>
    </row>
    <row r="21605" customFormat="false" ht="16" hidden="false" customHeight="false" outlineLevel="0" collapsed="false">
      <c r="A21605" s="1" t="n">
        <f aca="false">IF(IFERROR((MATCH(G21605,$G$1:$G$12712,0)),0),INDEX($A$1:$A$12712,MATCH(G21605,$G$1:$G$12712,0)),MAX($A$2:$A21604)+1)</f>
        <v>17035</v>
      </c>
      <c r="B21605" s="1" t="e">
        <f aca="false">IF(COUNTIF($G$1:$G$12712,G21605&gt;0),0,INDEX($A$1:$A$12712,MATCH(G21605,$G$1:$G$12712,0)))</f>
        <v>#N/A</v>
      </c>
      <c r="C21605" s="1" t="str">
        <f aca="false">IF(H21605="",F21605,H21605)</f>
        <v>ELP Saugerties CSG</v>
      </c>
      <c r="G21605" s="1" t="n">
        <v>65757</v>
      </c>
      <c r="H21605" s="3" t="s">
        <v>27374</v>
      </c>
      <c r="I21605" s="1" t="n">
        <v>63466</v>
      </c>
      <c r="J21605" s="1" t="s">
        <v>27369</v>
      </c>
      <c r="K21605" s="21"/>
    </row>
    <row r="21606" customFormat="false" ht="16" hidden="false" customHeight="false" outlineLevel="0" collapsed="false">
      <c r="A21606" s="1" t="n">
        <f aca="false">IF(IFERROR((MATCH(G21606,$G$1:$G$12712,0)),0),INDEX($A$1:$A$12712,MATCH(G21606,$G$1:$G$12712,0)),MAX($A$2:$A21605)+1)</f>
        <v>17036</v>
      </c>
      <c r="B21606" s="1" t="e">
        <f aca="false">IF(COUNTIF($G$1:$G$12712,G21606&gt;0),0,INDEX($A$1:$A$12712,MATCH(G21606,$G$1:$G$12712,0)))</f>
        <v>#N/A</v>
      </c>
      <c r="C21606" s="1" t="str">
        <f aca="false">IF(H21606="",F21606,H21606)</f>
        <v>Ahern Community Solar I, LLC</v>
      </c>
      <c r="G21606" s="1" t="n">
        <v>65758</v>
      </c>
      <c r="H21606" s="3" t="s">
        <v>27375</v>
      </c>
      <c r="I21606" s="1" t="n">
        <v>65009</v>
      </c>
      <c r="J21606" s="1" t="s">
        <v>27375</v>
      </c>
      <c r="K21606" s="21"/>
    </row>
    <row r="21607" customFormat="false" ht="16" hidden="false" customHeight="false" outlineLevel="0" collapsed="false">
      <c r="A21607" s="1" t="n">
        <f aca="false">IF(IFERROR((MATCH(G21607,$G$1:$G$12712,0)),0),INDEX($A$1:$A$12712,MATCH(G21607,$G$1:$G$12712,0)),MAX($A$2:$A21606)+1)</f>
        <v>17037</v>
      </c>
      <c r="B21607" s="1" t="e">
        <f aca="false">IF(COUNTIF($G$1:$G$12712,G21607&gt;0),0,INDEX($A$1:$A$12712,MATCH(G21607,$G$1:$G$12712,0)))</f>
        <v>#N/A</v>
      </c>
      <c r="C21607" s="1" t="str">
        <f aca="false">IF(H21607="",F21607,H21607)</f>
        <v>Putnam Erikson 2</v>
      </c>
      <c r="G21607" s="1" t="n">
        <v>65759</v>
      </c>
      <c r="H21607" s="3" t="s">
        <v>27376</v>
      </c>
      <c r="I21607" s="1" t="n">
        <v>65010</v>
      </c>
      <c r="J21607" s="1" t="s">
        <v>27377</v>
      </c>
      <c r="K21607" s="21"/>
    </row>
    <row r="21608" customFormat="false" ht="16" hidden="false" customHeight="false" outlineLevel="0" collapsed="false">
      <c r="A21608" s="1" t="n">
        <f aca="false">IF(IFERROR((MATCH(G21608,$G$1:$G$12712,0)),0),INDEX($A$1:$A$12712,MATCH(G21608,$G$1:$G$12712,0)),MAX($A$2:$A21607)+1)</f>
        <v>17038</v>
      </c>
      <c r="B21608" s="1" t="e">
        <f aca="false">IF(COUNTIF($G$1:$G$12712,G21608&gt;0),0,INDEX($A$1:$A$12712,MATCH(G21608,$G$1:$G$12712,0)))</f>
        <v>#N/A</v>
      </c>
      <c r="C21608" s="1" t="str">
        <f aca="false">IF(H21608="",F21608,H21608)</f>
        <v>El Sauz Ranch Wind, LLC</v>
      </c>
      <c r="G21608" s="1" t="n">
        <v>65760</v>
      </c>
      <c r="H21608" s="3" t="s">
        <v>27378</v>
      </c>
      <c r="I21608" s="1" t="n">
        <v>65011</v>
      </c>
      <c r="J21608" s="1" t="s">
        <v>27378</v>
      </c>
      <c r="K21608" s="21"/>
    </row>
    <row r="21609" customFormat="false" ht="16" hidden="false" customHeight="false" outlineLevel="0" collapsed="false">
      <c r="A21609" s="1" t="n">
        <f aca="false">IF(IFERROR((MATCH(G21609,$G$1:$G$12712,0)),0),INDEX($A$1:$A$12712,MATCH(G21609,$G$1:$G$12712,0)),MAX($A$2:$A21608)+1)</f>
        <v>17039</v>
      </c>
      <c r="B21609" s="1" t="e">
        <f aca="false">IF(COUNTIF($G$1:$G$12712,G21609&gt;0),0,INDEX($A$1:$A$12712,MATCH(G21609,$G$1:$G$12712,0)))</f>
        <v>#N/A</v>
      </c>
      <c r="C21609" s="1" t="str">
        <f aca="false">IF(H21609="",F21609,H21609)</f>
        <v>Buffalo Ridge Wind</v>
      </c>
      <c r="G21609" s="1" t="n">
        <v>65761</v>
      </c>
      <c r="H21609" s="3" t="s">
        <v>27379</v>
      </c>
      <c r="I21609" s="1" t="n">
        <v>65012</v>
      </c>
      <c r="J21609" s="1" t="s">
        <v>27380</v>
      </c>
      <c r="K21609" s="21"/>
    </row>
    <row r="21610" customFormat="false" ht="16" hidden="false" customHeight="false" outlineLevel="0" collapsed="false">
      <c r="A21610" s="1" t="n">
        <f aca="false">IF(IFERROR((MATCH(G21610,$G$1:$G$12712,0)),0),INDEX($A$1:$A$12712,MATCH(G21610,$G$1:$G$12712,0)),MAX($A$2:$A21609)+1)</f>
        <v>17040</v>
      </c>
      <c r="B21610" s="1" t="e">
        <f aca="false">IF(COUNTIF($G$1:$G$12712,G21610&gt;0),0,INDEX($A$1:$A$12712,MATCH(G21610,$G$1:$G$12712,0)))</f>
        <v>#N/A</v>
      </c>
      <c r="C21610" s="1" t="str">
        <f aca="false">IF(H21610="",F21610,H21610)</f>
        <v>Waco Solar</v>
      </c>
      <c r="G21610" s="1" t="n">
        <v>65762</v>
      </c>
      <c r="H21610" s="3" t="s">
        <v>27381</v>
      </c>
      <c r="I21610" s="1" t="n">
        <v>65014</v>
      </c>
      <c r="J21610" s="1" t="s">
        <v>27382</v>
      </c>
      <c r="K21610" s="21"/>
    </row>
    <row r="21611" customFormat="false" ht="16" hidden="false" customHeight="false" outlineLevel="0" collapsed="false">
      <c r="A21611" s="1" t="n">
        <f aca="false">IF(IFERROR((MATCH(G21611,$G$1:$G$12712,0)),0),INDEX($A$1:$A$12712,MATCH(G21611,$G$1:$G$12712,0)),MAX($A$2:$A21610)+1)</f>
        <v>17041</v>
      </c>
      <c r="B21611" s="1" t="e">
        <f aca="false">IF(COUNTIF($G$1:$G$12712,G21611&gt;0),0,INDEX($A$1:$A$12712,MATCH(G21611,$G$1:$G$12712,0)))</f>
        <v>#N/A</v>
      </c>
      <c r="C21611" s="1" t="str">
        <f aca="false">IF(H21611="",F21611,H21611)</f>
        <v>Young Wind</v>
      </c>
      <c r="G21611" s="1" t="n">
        <v>65763</v>
      </c>
      <c r="H21611" s="3" t="s">
        <v>27383</v>
      </c>
      <c r="I21611" s="1" t="n">
        <v>65013</v>
      </c>
      <c r="J21611" s="1" t="s">
        <v>27384</v>
      </c>
      <c r="K21611" s="21"/>
    </row>
    <row r="21612" customFormat="false" ht="16" hidden="false" customHeight="false" outlineLevel="0" collapsed="false">
      <c r="A21612" s="1" t="n">
        <f aca="false">IF(IFERROR((MATCH(G21612,$G$1:$G$12712,0)),0),INDEX($A$1:$A$12712,MATCH(G21612,$G$1:$G$12712,0)),MAX($A$2:$A21611)+1)</f>
        <v>17042</v>
      </c>
      <c r="B21612" s="1" t="e">
        <f aca="false">IF(COUNTIF($G$1:$G$12712,G21612&gt;0),0,INDEX($A$1:$A$12712,MATCH(G21612,$G$1:$G$12712,0)))</f>
        <v>#N/A</v>
      </c>
      <c r="C21612" s="1" t="str">
        <f aca="false">IF(H21612="",F21612,H21612)</f>
        <v>Walleye Wind</v>
      </c>
      <c r="G21612" s="1" t="n">
        <v>65764</v>
      </c>
      <c r="H21612" s="3" t="s">
        <v>27385</v>
      </c>
      <c r="I21612" s="1" t="n">
        <v>65015</v>
      </c>
      <c r="J21612" s="1" t="s">
        <v>27386</v>
      </c>
      <c r="K21612" s="21"/>
    </row>
    <row r="21613" customFormat="false" ht="16" hidden="false" customHeight="false" outlineLevel="0" collapsed="false">
      <c r="A21613" s="1" t="n">
        <f aca="false">IF(IFERROR((MATCH(G21613,$G$1:$G$12712,0)),0),INDEX($A$1:$A$12712,MATCH(G21613,$G$1:$G$12712,0)),MAX($A$2:$A21612)+1)</f>
        <v>17043</v>
      </c>
      <c r="B21613" s="1" t="e">
        <f aca="false">IF(COUNTIF($G$1:$G$12712,G21613&gt;0),0,INDEX($A$1:$A$12712,MATCH(G21613,$G$1:$G$12712,0)))</f>
        <v>#N/A</v>
      </c>
      <c r="C21613" s="1" t="str">
        <f aca="false">IF(H21613="",F21613,H21613)</f>
        <v>High River Energy Center, LLC</v>
      </c>
      <c r="G21613" s="1" t="n">
        <v>65765</v>
      </c>
      <c r="H21613" s="3" t="s">
        <v>27387</v>
      </c>
      <c r="I21613" s="1" t="n">
        <v>65016</v>
      </c>
      <c r="J21613" s="1" t="s">
        <v>27387</v>
      </c>
      <c r="K21613" s="21"/>
    </row>
    <row r="21614" customFormat="false" ht="16" hidden="false" customHeight="false" outlineLevel="0" collapsed="false">
      <c r="A21614" s="1" t="n">
        <f aca="false">IF(IFERROR((MATCH(G21614,$G$1:$G$12712,0)),0),INDEX($A$1:$A$12712,MATCH(G21614,$G$1:$G$12712,0)),MAX($A$2:$A21613)+1)</f>
        <v>17044</v>
      </c>
      <c r="B21614" s="1" t="e">
        <f aca="false">IF(COUNTIF($G$1:$G$12712,G21614&gt;0),0,INDEX($A$1:$A$12712,MATCH(G21614,$G$1:$G$12712,0)))</f>
        <v>#N/A</v>
      </c>
      <c r="C21614" s="1" t="str">
        <f aca="false">IF(H21614="",F21614,H21614)</f>
        <v>Dover Dairy</v>
      </c>
      <c r="G21614" s="1" t="n">
        <v>65766</v>
      </c>
      <c r="H21614" s="3" t="s">
        <v>27388</v>
      </c>
      <c r="I21614" s="1" t="n">
        <v>64698</v>
      </c>
      <c r="J21614" s="1" t="s">
        <v>26694</v>
      </c>
      <c r="K21614" s="21"/>
    </row>
    <row r="21615" customFormat="false" ht="16" hidden="false" customHeight="false" outlineLevel="0" collapsed="false">
      <c r="A21615" s="1" t="n">
        <f aca="false">IF(IFERROR((MATCH(G21615,$G$1:$G$12712,0)),0),INDEX($A$1:$A$12712,MATCH(G21615,$G$1:$G$12712,0)),MAX($A$2:$A21614)+1)</f>
        <v>17045</v>
      </c>
      <c r="B21615" s="1" t="e">
        <f aca="false">IF(COUNTIF($G$1:$G$12712,G21615&gt;0),0,INDEX($A$1:$A$12712,MATCH(G21615,$G$1:$G$12712,0)))</f>
        <v>#N/A</v>
      </c>
      <c r="C21615" s="1" t="str">
        <f aca="false">IF(H21615="",F21615,H21615)</f>
        <v>Gustavus</v>
      </c>
      <c r="G21615" s="1" t="n">
        <v>65767</v>
      </c>
      <c r="H21615" s="3" t="s">
        <v>27389</v>
      </c>
      <c r="I21615" s="1" t="n">
        <v>219</v>
      </c>
      <c r="J21615" s="1" t="s">
        <v>3405</v>
      </c>
      <c r="K21615" s="21"/>
    </row>
    <row r="21616" customFormat="false" ht="16" hidden="false" customHeight="false" outlineLevel="0" collapsed="false">
      <c r="A21616" s="1" t="n">
        <f aca="false">IF(IFERROR((MATCH(G21616,$G$1:$G$12712,0)),0),INDEX($A$1:$A$12712,MATCH(G21616,$G$1:$G$12712,0)),MAX($A$2:$A21615)+1)</f>
        <v>17046</v>
      </c>
      <c r="B21616" s="1" t="e">
        <f aca="false">IF(COUNTIF($G$1:$G$12712,G21616&gt;0),0,INDEX($A$1:$A$12712,MATCH(G21616,$G$1:$G$12712,0)))</f>
        <v>#N/A</v>
      </c>
      <c r="C21616" s="1" t="str">
        <f aca="false">IF(H21616="",F21616,H21616)</f>
        <v>Centech Gas Generator</v>
      </c>
      <c r="G21616" s="1" t="n">
        <v>65768</v>
      </c>
      <c r="H21616" s="3" t="s">
        <v>27390</v>
      </c>
      <c r="I21616" s="1" t="n">
        <v>17127</v>
      </c>
      <c r="J21616" s="1" t="s">
        <v>5157</v>
      </c>
      <c r="K21616" s="21"/>
    </row>
    <row r="21617" customFormat="false" ht="16" hidden="false" customHeight="false" outlineLevel="0" collapsed="false">
      <c r="A21617" s="1" t="n">
        <f aca="false">IF(IFERROR((MATCH(G21617,$G$1:$G$12712,0)),0),INDEX($A$1:$A$12712,MATCH(G21617,$G$1:$G$12712,0)),MAX($A$2:$A21616)+1)</f>
        <v>17047</v>
      </c>
      <c r="B21617" s="1" t="e">
        <f aca="false">IF(COUNTIF($G$1:$G$12712,G21617&gt;0),0,INDEX($A$1:$A$12712,MATCH(G21617,$G$1:$G$12712,0)))</f>
        <v>#N/A</v>
      </c>
      <c r="C21617" s="1" t="str">
        <f aca="false">IF(H21617="",F21617,H21617)</f>
        <v>Ventura Solar</v>
      </c>
      <c r="G21617" s="1" t="n">
        <v>65770</v>
      </c>
      <c r="H21617" s="3" t="s">
        <v>27391</v>
      </c>
      <c r="I21617" s="1" t="n">
        <v>65023</v>
      </c>
      <c r="J21617" s="1" t="s">
        <v>27392</v>
      </c>
      <c r="K21617" s="21"/>
    </row>
    <row r="21618" customFormat="false" ht="16" hidden="false" customHeight="false" outlineLevel="0" collapsed="false">
      <c r="A21618" s="1" t="n">
        <f aca="false">IF(IFERROR((MATCH(G21618,$G$1:$G$12712,0)),0),INDEX($A$1:$A$12712,MATCH(G21618,$G$1:$G$12712,0)),MAX($A$2:$A21617)+1)</f>
        <v>17048</v>
      </c>
      <c r="B21618" s="1" t="e">
        <f aca="false">IF(COUNTIF($G$1:$G$12712,G21618&gt;0),0,INDEX($A$1:$A$12712,MATCH(G21618,$G$1:$G$12712,0)))</f>
        <v>#N/A</v>
      </c>
      <c r="C21618" s="1" t="str">
        <f aca="false">IF(H21618="",F21618,H21618)</f>
        <v>Big Bend Agrivoltaics</v>
      </c>
      <c r="G21618" s="1" t="n">
        <v>65771</v>
      </c>
      <c r="H21618" s="3" t="s">
        <v>27393</v>
      </c>
      <c r="I21618" s="1" t="n">
        <v>18454</v>
      </c>
      <c r="J21618" s="1" t="s">
        <v>135</v>
      </c>
      <c r="K21618" s="21"/>
    </row>
    <row r="21619" customFormat="false" ht="16" hidden="false" customHeight="false" outlineLevel="0" collapsed="false">
      <c r="A21619" s="1" t="n">
        <f aca="false">IF(IFERROR((MATCH(G21619,$G$1:$G$12712,0)),0),INDEX($A$1:$A$12712,MATCH(G21619,$G$1:$G$12712,0)),MAX($A$2:$A21618)+1)</f>
        <v>17049</v>
      </c>
      <c r="B21619" s="1" t="e">
        <f aca="false">IF(COUNTIF($G$1:$G$12712,G21619&gt;0),0,INDEX($A$1:$A$12712,MATCH(G21619,$G$1:$G$12712,0)))</f>
        <v>#N/A</v>
      </c>
      <c r="C21619" s="1" t="str">
        <f aca="false">IF(H21619="",F21619,H21619)</f>
        <v>Big Bend Floating Solar I</v>
      </c>
      <c r="G21619" s="1" t="n">
        <v>65772</v>
      </c>
      <c r="H21619" s="3" t="s">
        <v>27394</v>
      </c>
      <c r="I21619" s="1" t="n">
        <v>18454</v>
      </c>
      <c r="J21619" s="1" t="s">
        <v>135</v>
      </c>
      <c r="K21619" s="21"/>
    </row>
    <row r="21620" customFormat="false" ht="16" hidden="false" customHeight="false" outlineLevel="0" collapsed="false">
      <c r="A21620" s="1" t="n">
        <f aca="false">IF(IFERROR((MATCH(G21620,$G$1:$G$12712,0)),0),INDEX($A$1:$A$12712,MATCH(G21620,$G$1:$G$12712,0)),MAX($A$2:$A21619)+1)</f>
        <v>17050</v>
      </c>
      <c r="B21620" s="1" t="e">
        <f aca="false">IF(COUNTIF($G$1:$G$12712,G21620&gt;0),0,INDEX($A$1:$A$12712,MATCH(G21620,$G$1:$G$12712,0)))</f>
        <v>#N/A</v>
      </c>
      <c r="C21620" s="1" t="str">
        <f aca="false">IF(H21620="",F21620,H21620)</f>
        <v>Star Peak Geothermal Plant</v>
      </c>
      <c r="G21620" s="1" t="n">
        <v>65773</v>
      </c>
      <c r="H21620" s="3" t="s">
        <v>27395</v>
      </c>
      <c r="I21620" s="1" t="n">
        <v>64626</v>
      </c>
      <c r="J21620" s="1" t="s">
        <v>27396</v>
      </c>
      <c r="K21620" s="21"/>
    </row>
    <row r="21621" customFormat="false" ht="16" hidden="false" customHeight="false" outlineLevel="0" collapsed="false">
      <c r="A21621" s="1" t="n">
        <f aca="false">IF(IFERROR((MATCH(G21621,$G$1:$G$12712,0)),0),INDEX($A$1:$A$12712,MATCH(G21621,$G$1:$G$12712,0)),MAX($A$2:$A21620)+1)</f>
        <v>17051</v>
      </c>
      <c r="B21621" s="1" t="e">
        <f aca="false">IF(COUNTIF($G$1:$G$12712,G21621&gt;0),0,INDEX($A$1:$A$12712,MATCH(G21621,$G$1:$G$12712,0)))</f>
        <v>#N/A</v>
      </c>
      <c r="C21621" s="1" t="str">
        <f aca="false">IF(H21621="",F21621,H21621)</f>
        <v>Alden Road Harvard Solar 1</v>
      </c>
      <c r="G21621" s="1" t="n">
        <v>65774</v>
      </c>
      <c r="H21621" s="3" t="s">
        <v>27397</v>
      </c>
      <c r="I21621" s="1" t="n">
        <v>65024</v>
      </c>
      <c r="J21621" s="1" t="s">
        <v>27398</v>
      </c>
      <c r="K21621" s="21"/>
    </row>
    <row r="21622" customFormat="false" ht="16" hidden="false" customHeight="false" outlineLevel="0" collapsed="false">
      <c r="A21622" s="1" t="n">
        <f aca="false">IF(IFERROR((MATCH(G21622,$G$1:$G$12712,0)),0),INDEX($A$1:$A$12712,MATCH(G21622,$G$1:$G$12712,0)),MAX($A$2:$A21621)+1)</f>
        <v>17052</v>
      </c>
      <c r="B21622" s="1" t="e">
        <f aca="false">IF(COUNTIF($G$1:$G$12712,G21622&gt;0),0,INDEX($A$1:$A$12712,MATCH(G21622,$G$1:$G$12712,0)))</f>
        <v>#N/A</v>
      </c>
      <c r="C21622" s="1" t="str">
        <f aca="false">IF(H21622="",F21622,H21622)</f>
        <v>Cream Street Solar</v>
      </c>
      <c r="G21622" s="1" t="n">
        <v>65775</v>
      </c>
      <c r="H21622" s="3" t="s">
        <v>27399</v>
      </c>
      <c r="I21622" s="1" t="n">
        <v>65030</v>
      </c>
      <c r="J21622" s="1" t="s">
        <v>27400</v>
      </c>
      <c r="K21622" s="21"/>
    </row>
    <row r="21623" customFormat="false" ht="16" hidden="false" customHeight="false" outlineLevel="0" collapsed="false">
      <c r="A21623" s="1" t="n">
        <f aca="false">IF(IFERROR((MATCH(G21623,$G$1:$G$12712,0)),0),INDEX($A$1:$A$12712,MATCH(G21623,$G$1:$G$12712,0)),MAX($A$2:$A21622)+1)</f>
        <v>17053</v>
      </c>
      <c r="B21623" s="1" t="e">
        <f aca="false">IF(COUNTIF($G$1:$G$12712,G21623&gt;0),0,INDEX($A$1:$A$12712,MATCH(G21623,$G$1:$G$12712,0)))</f>
        <v>#N/A</v>
      </c>
      <c r="C21623" s="1" t="str">
        <f aca="false">IF(H21623="",F21623,H21623)</f>
        <v>Little Falls Solar</v>
      </c>
      <c r="G21623" s="1" t="n">
        <v>65776</v>
      </c>
      <c r="H21623" s="3" t="s">
        <v>27401</v>
      </c>
      <c r="I21623" s="1" t="n">
        <v>65028</v>
      </c>
      <c r="J21623" s="1" t="s">
        <v>27401</v>
      </c>
      <c r="K21623" s="21"/>
    </row>
    <row r="21624" customFormat="false" ht="16" hidden="false" customHeight="false" outlineLevel="0" collapsed="false">
      <c r="A21624" s="1" t="n">
        <f aca="false">IF(IFERROR((MATCH(G21624,$G$1:$G$12712,0)),0),INDEX($A$1:$A$12712,MATCH(G21624,$G$1:$G$12712,0)),MAX($A$2:$A21623)+1)</f>
        <v>17054</v>
      </c>
      <c r="B21624" s="1" t="e">
        <f aca="false">IF(COUNTIF($G$1:$G$12712,G21624&gt;0),0,INDEX($A$1:$A$12712,MATCH(G21624,$G$1:$G$12712,0)))</f>
        <v>#N/A</v>
      </c>
      <c r="C21624" s="1" t="str">
        <f aca="false">IF(H21624="",F21624,H21624)</f>
        <v>Little Falls Solar 1</v>
      </c>
      <c r="G21624" s="1" t="n">
        <v>65777</v>
      </c>
      <c r="H21624" s="3" t="s">
        <v>27402</v>
      </c>
      <c r="I21624" s="1" t="n">
        <v>65029</v>
      </c>
      <c r="J21624" s="1" t="s">
        <v>27403</v>
      </c>
      <c r="K21624" s="21"/>
    </row>
    <row r="21625" customFormat="false" ht="16" hidden="false" customHeight="false" outlineLevel="0" collapsed="false">
      <c r="A21625" s="1" t="n">
        <f aca="false">IF(IFERROR((MATCH(G21625,$G$1:$G$12712,0)),0),INDEX($A$1:$A$12712,MATCH(G21625,$G$1:$G$12712,0)),MAX($A$2:$A21624)+1)</f>
        <v>17055</v>
      </c>
      <c r="B21625" s="1" t="e">
        <f aca="false">IF(COUNTIF($G$1:$G$12712,G21625&gt;0),0,INDEX($A$1:$A$12712,MATCH(G21625,$G$1:$G$12712,0)))</f>
        <v>#N/A</v>
      </c>
      <c r="C21625" s="1" t="str">
        <f aca="false">IF(H21625="",F21625,H21625)</f>
        <v>Jackpot Solar, LLC</v>
      </c>
      <c r="G21625" s="1" t="n">
        <v>65778</v>
      </c>
      <c r="H21625" s="3" t="s">
        <v>27404</v>
      </c>
      <c r="I21625" s="1" t="n">
        <v>65037</v>
      </c>
      <c r="J21625" s="1" t="s">
        <v>27405</v>
      </c>
      <c r="K21625" s="21"/>
    </row>
    <row r="21626" customFormat="false" ht="16" hidden="false" customHeight="false" outlineLevel="0" collapsed="false">
      <c r="A21626" s="1" t="n">
        <f aca="false">IF(IFERROR((MATCH(G21626,$G$1:$G$12712,0)),0),INDEX($A$1:$A$12712,MATCH(G21626,$G$1:$G$12712,0)),MAX($A$2:$A21625)+1)</f>
        <v>17056</v>
      </c>
      <c r="B21626" s="1" t="e">
        <f aca="false">IF(COUNTIF($G$1:$G$12712,G21626&gt;0),0,INDEX($A$1:$A$12712,MATCH(G21626,$G$1:$G$12712,0)))</f>
        <v>#N/A</v>
      </c>
      <c r="C21626" s="1" t="str">
        <f aca="false">IF(H21626="",F21626,H21626)</f>
        <v>Hickson Solar, LLC</v>
      </c>
      <c r="G21626" s="1" t="n">
        <v>65779</v>
      </c>
      <c r="H21626" s="3" t="s">
        <v>27406</v>
      </c>
      <c r="I21626" s="1" t="n">
        <v>65040</v>
      </c>
      <c r="J21626" s="1" t="s">
        <v>27406</v>
      </c>
      <c r="K21626" s="21"/>
    </row>
    <row r="21627" customFormat="false" ht="16" hidden="false" customHeight="false" outlineLevel="0" collapsed="false">
      <c r="A21627" s="1" t="n">
        <f aca="false">IF(IFERROR((MATCH(G21627,$G$1:$G$12712,0)),0),INDEX($A$1:$A$12712,MATCH(G21627,$G$1:$G$12712,0)),MAX($A$2:$A21626)+1)</f>
        <v>17057</v>
      </c>
      <c r="B21627" s="1" t="e">
        <f aca="false">IF(COUNTIF($G$1:$G$12712,G21627&gt;0),0,INDEX($A$1:$A$12712,MATCH(G21627,$G$1:$G$12712,0)))</f>
        <v>#N/A</v>
      </c>
      <c r="C21627" s="1" t="str">
        <f aca="false">IF(H21627="",F21627,H21627)</f>
        <v>Ogburn Solar, LLC</v>
      </c>
      <c r="G21627" s="1" t="n">
        <v>65780</v>
      </c>
      <c r="H21627" s="3" t="s">
        <v>27407</v>
      </c>
      <c r="I21627" s="1" t="n">
        <v>65041</v>
      </c>
      <c r="J21627" s="1" t="s">
        <v>27407</v>
      </c>
      <c r="K21627" s="21"/>
    </row>
    <row r="21628" customFormat="false" ht="16" hidden="false" customHeight="false" outlineLevel="0" collapsed="false">
      <c r="A21628" s="1" t="n">
        <f aca="false">IF(IFERROR((MATCH(G21628,$G$1:$G$12712,0)),0),INDEX($A$1:$A$12712,MATCH(G21628,$G$1:$G$12712,0)),MAX($A$2:$A21627)+1)</f>
        <v>17058</v>
      </c>
      <c r="B21628" s="1" t="e">
        <f aca="false">IF(COUNTIF($G$1:$G$12712,G21628&gt;0),0,INDEX($A$1:$A$12712,MATCH(G21628,$G$1:$G$12712,0)))</f>
        <v>#N/A</v>
      </c>
      <c r="C21628" s="1" t="str">
        <f aca="false">IF(H21628="",F21628,H21628)</f>
        <v>Bishopville Solar II, LLC</v>
      </c>
      <c r="G21628" s="1" t="n">
        <v>65781</v>
      </c>
      <c r="H21628" s="3" t="s">
        <v>27408</v>
      </c>
      <c r="I21628" s="1" t="n">
        <v>65039</v>
      </c>
      <c r="J21628" s="1" t="s">
        <v>27408</v>
      </c>
      <c r="K21628" s="21"/>
    </row>
    <row r="21629" customFormat="false" ht="16" hidden="false" customHeight="false" outlineLevel="0" collapsed="false">
      <c r="A21629" s="1" t="n">
        <f aca="false">IF(IFERROR((MATCH(G21629,$G$1:$G$12712,0)),0),INDEX($A$1:$A$12712,MATCH(G21629,$G$1:$G$12712,0)),MAX($A$2:$A21628)+1)</f>
        <v>17059</v>
      </c>
      <c r="B21629" s="1" t="e">
        <f aca="false">IF(COUNTIF($G$1:$G$12712,G21629&gt;0),0,INDEX($A$1:$A$12712,MATCH(G21629,$G$1:$G$12712,0)))</f>
        <v>#N/A</v>
      </c>
      <c r="C21629" s="1" t="str">
        <f aca="false">IF(H21629="",F21629,H21629)</f>
        <v>Magdaline Solar, LLC</v>
      </c>
      <c r="G21629" s="1" t="n">
        <v>65782</v>
      </c>
      <c r="H21629" s="3" t="s">
        <v>27409</v>
      </c>
      <c r="I21629" s="1" t="n">
        <v>65038</v>
      </c>
      <c r="J21629" s="1" t="s">
        <v>27409</v>
      </c>
      <c r="K21629" s="21"/>
    </row>
    <row r="21630" customFormat="false" ht="16" hidden="false" customHeight="false" outlineLevel="0" collapsed="false">
      <c r="A21630" s="1" t="n">
        <f aca="false">IF(IFERROR((MATCH(G21630,$G$1:$G$12712,0)),0),INDEX($A$1:$A$12712,MATCH(G21630,$G$1:$G$12712,0)),MAX($A$2:$A21629)+1)</f>
        <v>17060</v>
      </c>
      <c r="B21630" s="1" t="e">
        <f aca="false">IF(COUNTIF($G$1:$G$12712,G21630&gt;0),0,INDEX($A$1:$A$12712,MATCH(G21630,$G$1:$G$12712,0)))</f>
        <v>#N/A</v>
      </c>
      <c r="C21630" s="1" t="str">
        <f aca="false">IF(H21630="",F21630,H21630)</f>
        <v>Wonderful Nursery</v>
      </c>
      <c r="G21630" s="1" t="n">
        <v>65783</v>
      </c>
      <c r="H21630" s="3" t="s">
        <v>27410</v>
      </c>
      <c r="I21630" s="1" t="n">
        <v>63689</v>
      </c>
      <c r="J21630" s="1" t="s">
        <v>27324</v>
      </c>
      <c r="K21630" s="21"/>
    </row>
    <row r="21631" customFormat="false" ht="16" hidden="false" customHeight="false" outlineLevel="0" collapsed="false">
      <c r="A21631" s="1" t="n">
        <f aca="false">IF(IFERROR((MATCH(G21631,$G$1:$G$12712,0)),0),INDEX($A$1:$A$12712,MATCH(G21631,$G$1:$G$12712,0)),MAX($A$2:$A21630)+1)</f>
        <v>17061</v>
      </c>
      <c r="B21631" s="1" t="e">
        <f aca="false">IF(COUNTIF($G$1:$G$12712,G21631&gt;0),0,INDEX($A$1:$A$12712,MATCH(G21631,$G$1:$G$12712,0)))</f>
        <v>#N/A</v>
      </c>
      <c r="C21631" s="1" t="str">
        <f aca="false">IF(H21631="",F21631,H21631)</f>
        <v>Burlington Solar 1</v>
      </c>
      <c r="G21631" s="1" t="n">
        <v>65784</v>
      </c>
      <c r="H21631" s="3" t="s">
        <v>27411</v>
      </c>
      <c r="I21631" s="1" t="n">
        <v>64426</v>
      </c>
      <c r="J21631" s="1" t="s">
        <v>26161</v>
      </c>
      <c r="K21631" s="21"/>
    </row>
    <row r="21632" customFormat="false" ht="16" hidden="false" customHeight="false" outlineLevel="0" collapsed="false">
      <c r="A21632" s="1" t="n">
        <f aca="false">IF(IFERROR((MATCH(G21632,$G$1:$G$12712,0)),0),INDEX($A$1:$A$12712,MATCH(G21632,$G$1:$G$12712,0)),MAX($A$2:$A21631)+1)</f>
        <v>17062</v>
      </c>
      <c r="B21632" s="1" t="e">
        <f aca="false">IF(COUNTIF($G$1:$G$12712,G21632&gt;0),0,INDEX($A$1:$A$12712,MATCH(G21632,$G$1:$G$12712,0)))</f>
        <v>#N/A</v>
      </c>
      <c r="C21632" s="1" t="str">
        <f aca="false">IF(H21632="",F21632,H21632)</f>
        <v>1639 RT 29 Solar 1</v>
      </c>
      <c r="G21632" s="1" t="n">
        <v>65785</v>
      </c>
      <c r="H21632" s="3" t="s">
        <v>27412</v>
      </c>
      <c r="I21632" s="1" t="n">
        <v>65032</v>
      </c>
      <c r="J21632" s="1" t="s">
        <v>27413</v>
      </c>
      <c r="K21632" s="21"/>
    </row>
    <row r="21633" customFormat="false" ht="16" hidden="false" customHeight="false" outlineLevel="0" collapsed="false">
      <c r="A21633" s="1" t="n">
        <f aca="false">IF(IFERROR((MATCH(G21633,$G$1:$G$12712,0)),0),INDEX($A$1:$A$12712,MATCH(G21633,$G$1:$G$12712,0)),MAX($A$2:$A21632)+1)</f>
        <v>17063</v>
      </c>
      <c r="B21633" s="1" t="e">
        <f aca="false">IF(COUNTIF($G$1:$G$12712,G21633&gt;0),0,INDEX($A$1:$A$12712,MATCH(G21633,$G$1:$G$12712,0)))</f>
        <v>#N/A</v>
      </c>
      <c r="C21633" s="1" t="str">
        <f aca="false">IF(H21633="",F21633,H21633)</f>
        <v>1639 RT 29 Solar 2</v>
      </c>
      <c r="G21633" s="1" t="n">
        <v>65786</v>
      </c>
      <c r="H21633" s="3" t="s">
        <v>27414</v>
      </c>
      <c r="I21633" s="1" t="n">
        <v>65033</v>
      </c>
      <c r="J21633" s="1" t="s">
        <v>27415</v>
      </c>
      <c r="K21633" s="21"/>
    </row>
    <row r="21634" customFormat="false" ht="16" hidden="false" customHeight="false" outlineLevel="0" collapsed="false">
      <c r="A21634" s="1" t="n">
        <f aca="false">IF(IFERROR((MATCH(G21634,$G$1:$G$12712,0)),0),INDEX($A$1:$A$12712,MATCH(G21634,$G$1:$G$12712,0)),MAX($A$2:$A21633)+1)</f>
        <v>17064</v>
      </c>
      <c r="B21634" s="1" t="e">
        <f aca="false">IF(COUNTIF($G$1:$G$12712,G21634&gt;0),0,INDEX($A$1:$A$12712,MATCH(G21634,$G$1:$G$12712,0)))</f>
        <v>#N/A</v>
      </c>
      <c r="C21634" s="1" t="str">
        <f aca="false">IF(H21634="",F21634,H21634)</f>
        <v>KCE TX 14: Venus Mill Storage</v>
      </c>
      <c r="G21634" s="1" t="n">
        <v>65788</v>
      </c>
      <c r="H21634" s="3" t="s">
        <v>27416</v>
      </c>
      <c r="I21634" s="1" t="n">
        <v>63289</v>
      </c>
      <c r="J21634" s="1" t="s">
        <v>27322</v>
      </c>
      <c r="K21634" s="21"/>
    </row>
    <row r="21635" customFormat="false" ht="16" hidden="false" customHeight="false" outlineLevel="0" collapsed="false">
      <c r="A21635" s="1" t="n">
        <f aca="false">IF(IFERROR((MATCH(G21635,$G$1:$G$12712,0)),0),INDEX($A$1:$A$12712,MATCH(G21635,$G$1:$G$12712,0)),MAX($A$2:$A21634)+1)</f>
        <v>17065</v>
      </c>
      <c r="B21635" s="1" t="e">
        <f aca="false">IF(COUNTIF($G$1:$G$12712,G21635&gt;0),0,INDEX($A$1:$A$12712,MATCH(G21635,$G$1:$G$12712,0)))</f>
        <v>#N/A</v>
      </c>
      <c r="C21635" s="1" t="str">
        <f aca="false">IF(H21635="",F21635,H21635)</f>
        <v>Santa Ana Storage 3</v>
      </c>
      <c r="G21635" s="1" t="n">
        <v>65789</v>
      </c>
      <c r="H21635" s="3" t="s">
        <v>27417</v>
      </c>
      <c r="I21635" s="1" t="n">
        <v>63522</v>
      </c>
      <c r="J21635" s="1" t="s">
        <v>27418</v>
      </c>
      <c r="K21635" s="21"/>
    </row>
    <row r="21636" customFormat="false" ht="16" hidden="false" customHeight="false" outlineLevel="0" collapsed="false">
      <c r="A21636" s="1" t="n">
        <f aca="false">IF(IFERROR((MATCH(G21636,$G$1:$G$12712,0)),0),INDEX($A$1:$A$12712,MATCH(G21636,$G$1:$G$12712,0)),MAX($A$2:$A21635)+1)</f>
        <v>17066</v>
      </c>
      <c r="B21636" s="1" t="e">
        <f aca="false">IF(COUNTIF($G$1:$G$12712,G21636&gt;0),0,INDEX($A$1:$A$12712,MATCH(G21636,$G$1:$G$12712,0)))</f>
        <v>#N/A</v>
      </c>
      <c r="C21636" s="1" t="str">
        <f aca="false">IF(H21636="",F21636,H21636)</f>
        <v>Castle Gap Wind</v>
      </c>
      <c r="G21636" s="1" t="n">
        <v>65790</v>
      </c>
      <c r="H21636" s="3" t="s">
        <v>27419</v>
      </c>
      <c r="I21636" s="1" t="n">
        <v>65044</v>
      </c>
      <c r="J21636" s="1" t="s">
        <v>27420</v>
      </c>
      <c r="K21636" s="21"/>
    </row>
    <row r="21637" customFormat="false" ht="16" hidden="false" customHeight="false" outlineLevel="0" collapsed="false">
      <c r="A21637" s="1" t="n">
        <f aca="false">IF(IFERROR((MATCH(G21637,$G$1:$G$12712,0)),0),INDEX($A$1:$A$12712,MATCH(G21637,$G$1:$G$12712,0)),MAX($A$2:$A21636)+1)</f>
        <v>17067</v>
      </c>
      <c r="B21637" s="1" t="e">
        <f aca="false">IF(COUNTIF($G$1:$G$12712,G21637&gt;0),0,INDEX($A$1:$A$12712,MATCH(G21637,$G$1:$G$12712,0)))</f>
        <v>#N/A</v>
      </c>
      <c r="C21637" s="1" t="str">
        <f aca="false">IF(H21637="",F21637,H21637)</f>
        <v>Blue Hen Solar</v>
      </c>
      <c r="G21637" s="1" t="n">
        <v>65791</v>
      </c>
      <c r="H21637" s="3" t="s">
        <v>27421</v>
      </c>
      <c r="I21637" s="1" t="n">
        <v>62915</v>
      </c>
      <c r="J21637" s="1" t="s">
        <v>27422</v>
      </c>
      <c r="K21637" s="21"/>
    </row>
    <row r="21638" customFormat="false" ht="16" hidden="false" customHeight="false" outlineLevel="0" collapsed="false">
      <c r="A21638" s="1" t="n">
        <f aca="false">IF(IFERROR((MATCH(G21638,$G$1:$G$12712,0)),0),INDEX($A$1:$A$12712,MATCH(G21638,$G$1:$G$12712,0)),MAX($A$2:$A21637)+1)</f>
        <v>17068</v>
      </c>
      <c r="B21638" s="1" t="e">
        <f aca="false">IF(COUNTIF($G$1:$G$12712,G21638&gt;0),0,INDEX($A$1:$A$12712,MATCH(G21638,$G$1:$G$12712,0)))</f>
        <v>#N/A</v>
      </c>
      <c r="C21638" s="1" t="str">
        <f aca="false">IF(H21638="",F21638,H21638)</f>
        <v>MN CSG 2019-55 LLC</v>
      </c>
      <c r="G21638" s="1" t="n">
        <v>65792</v>
      </c>
      <c r="H21638" s="3" t="s">
        <v>27423</v>
      </c>
      <c r="I21638" s="1" t="n">
        <v>65042</v>
      </c>
      <c r="J21638" s="1" t="s">
        <v>27424</v>
      </c>
      <c r="K21638" s="21"/>
    </row>
    <row r="21639" customFormat="false" ht="16" hidden="false" customHeight="false" outlineLevel="0" collapsed="false">
      <c r="A21639" s="1" t="n">
        <f aca="false">IF(IFERROR((MATCH(G21639,$G$1:$G$12712,0)),0),INDEX($A$1:$A$12712,MATCH(G21639,$G$1:$G$12712,0)),MAX($A$2:$A21638)+1)</f>
        <v>17069</v>
      </c>
      <c r="B21639" s="1" t="e">
        <f aca="false">IF(COUNTIF($G$1:$G$12712,G21639&gt;0),0,INDEX($A$1:$A$12712,MATCH(G21639,$G$1:$G$12712,0)))</f>
        <v>#N/A</v>
      </c>
      <c r="C21639" s="1" t="str">
        <f aca="false">IF(H21639="",F21639,H21639)</f>
        <v>Concho Valley Solar, LLC</v>
      </c>
      <c r="G21639" s="1" t="n">
        <v>65793</v>
      </c>
      <c r="H21639" s="3" t="s">
        <v>27425</v>
      </c>
      <c r="I21639" s="1" t="n">
        <v>65055</v>
      </c>
      <c r="J21639" s="1" t="s">
        <v>27425</v>
      </c>
      <c r="K21639" s="21"/>
    </row>
    <row r="21640" customFormat="false" ht="16" hidden="false" customHeight="false" outlineLevel="0" collapsed="false">
      <c r="A21640" s="1" t="n">
        <f aca="false">IF(IFERROR((MATCH(G21640,$G$1:$G$12712,0)),0),INDEX($A$1:$A$12712,MATCH(G21640,$G$1:$G$12712,0)),MAX($A$2:$A21639)+1)</f>
        <v>17070</v>
      </c>
      <c r="B21640" s="1" t="e">
        <f aca="false">IF(COUNTIF($G$1:$G$12712,G21640&gt;0),0,INDEX($A$1:$A$12712,MATCH(G21640,$G$1:$G$12712,0)))</f>
        <v>#N/A</v>
      </c>
      <c r="C21640" s="1" t="str">
        <f aca="false">IF(H21640="",F21640,H21640)</f>
        <v>20701 Plummer PV, LLC</v>
      </c>
      <c r="G21640" s="1" t="n">
        <v>65794</v>
      </c>
      <c r="H21640" s="3" t="s">
        <v>27426</v>
      </c>
      <c r="I21640" s="1" t="n">
        <v>61980</v>
      </c>
      <c r="J21640" s="1" t="s">
        <v>27427</v>
      </c>
      <c r="K21640" s="21"/>
    </row>
    <row r="21641" customFormat="false" ht="16" hidden="false" customHeight="false" outlineLevel="0" collapsed="false">
      <c r="A21641" s="1" t="n">
        <f aca="false">IF(IFERROR((MATCH(G21641,$G$1:$G$12712,0)),0),INDEX($A$1:$A$12712,MATCH(G21641,$G$1:$G$12712,0)),MAX($A$2:$A21640)+1)</f>
        <v>17071</v>
      </c>
      <c r="B21641" s="1" t="e">
        <f aca="false">IF(COUNTIF($G$1:$G$12712,G21641&gt;0),0,INDEX($A$1:$A$12712,MATCH(G21641,$G$1:$G$12712,0)))</f>
        <v>#N/A</v>
      </c>
      <c r="C21641" s="1" t="str">
        <f aca="false">IF(H21641="",F21641,H21641)</f>
        <v>VS RXI Wilmington, LLC</v>
      </c>
      <c r="G21641" s="1" t="n">
        <v>65795</v>
      </c>
      <c r="H21641" s="3" t="s">
        <v>27428</v>
      </c>
      <c r="I21641" s="1" t="n">
        <v>61980</v>
      </c>
      <c r="J21641" s="1" t="s">
        <v>27427</v>
      </c>
      <c r="K21641" s="21"/>
    </row>
    <row r="21642" customFormat="false" ht="16" hidden="false" customHeight="false" outlineLevel="0" collapsed="false">
      <c r="A21642" s="1" t="n">
        <f aca="false">IF(IFERROR((MATCH(G21642,$G$1:$G$12712,0)),0),INDEX($A$1:$A$12712,MATCH(G21642,$G$1:$G$12712,0)),MAX($A$2:$A21641)+1)</f>
        <v>17072</v>
      </c>
      <c r="B21642" s="1" t="e">
        <f aca="false">IF(COUNTIF($G$1:$G$12712,G21642&gt;0),0,INDEX($A$1:$A$12712,MATCH(G21642,$G$1:$G$12712,0)))</f>
        <v>#N/A</v>
      </c>
      <c r="C21642" s="1" t="str">
        <f aca="false">IF(H21642="",F21642,H21642)</f>
        <v>SV CSG Baileyville 1 LLC</v>
      </c>
      <c r="G21642" s="1" t="n">
        <v>65796</v>
      </c>
      <c r="H21642" s="3" t="s">
        <v>27429</v>
      </c>
      <c r="I21642" s="1" t="n">
        <v>65058</v>
      </c>
      <c r="J21642" s="1" t="s">
        <v>27429</v>
      </c>
      <c r="K21642" s="21"/>
    </row>
    <row r="21643" customFormat="false" ht="16" hidden="false" customHeight="false" outlineLevel="0" collapsed="false">
      <c r="A21643" s="1" t="n">
        <f aca="false">IF(IFERROR((MATCH(G21643,$G$1:$G$12712,0)),0),INDEX($A$1:$A$12712,MATCH(G21643,$G$1:$G$12712,0)),MAX($A$2:$A21642)+1)</f>
        <v>17073</v>
      </c>
      <c r="B21643" s="1" t="e">
        <f aca="false">IF(COUNTIF($G$1:$G$12712,G21643&gt;0),0,INDEX($A$1:$A$12712,MATCH(G21643,$G$1:$G$12712,0)))</f>
        <v>#N/A</v>
      </c>
      <c r="C21643" s="1" t="str">
        <f aca="false">IF(H21643="",F21643,H21643)</f>
        <v>Elba Solar LLC</v>
      </c>
      <c r="G21643" s="1" t="n">
        <v>65797</v>
      </c>
      <c r="H21643" s="3" t="s">
        <v>27430</v>
      </c>
      <c r="I21643" s="1" t="n">
        <v>65049</v>
      </c>
      <c r="J21643" s="1" t="s">
        <v>27430</v>
      </c>
      <c r="K21643" s="21"/>
    </row>
    <row r="21644" customFormat="false" ht="16" hidden="false" customHeight="false" outlineLevel="0" collapsed="false">
      <c r="A21644" s="1" t="n">
        <f aca="false">IF(IFERROR((MATCH(G21644,$G$1:$G$12712,0)),0),INDEX($A$1:$A$12712,MATCH(G21644,$G$1:$G$12712,0)),MAX($A$2:$A21643)+1)</f>
        <v>17074</v>
      </c>
      <c r="B21644" s="1" t="e">
        <f aca="false">IF(COUNTIF($G$1:$G$12712,G21644&gt;0),0,INDEX($A$1:$A$12712,MATCH(G21644,$G$1:$G$12712,0)))</f>
        <v>#N/A</v>
      </c>
      <c r="C21644" s="1" t="str">
        <f aca="false">IF(H21644="",F21644,H21644)</f>
        <v>Easton CSG 1 LLC</v>
      </c>
      <c r="G21644" s="1" t="n">
        <v>65798</v>
      </c>
      <c r="H21644" s="3" t="s">
        <v>27431</v>
      </c>
      <c r="I21644" s="1" t="n">
        <v>65054</v>
      </c>
      <c r="J21644" s="1" t="s">
        <v>27431</v>
      </c>
      <c r="K21644" s="21"/>
    </row>
    <row r="21645" customFormat="false" ht="16" hidden="false" customHeight="false" outlineLevel="0" collapsed="false">
      <c r="A21645" s="1" t="n">
        <f aca="false">IF(IFERROR((MATCH(G21645,$G$1:$G$12712,0)),0),INDEX($A$1:$A$12712,MATCH(G21645,$G$1:$G$12712,0)),MAX($A$2:$A21644)+1)</f>
        <v>17075</v>
      </c>
      <c r="B21645" s="1" t="e">
        <f aca="false">IF(COUNTIF($G$1:$G$12712,G21645&gt;0),0,INDEX($A$1:$A$12712,MATCH(G21645,$G$1:$G$12712,0)))</f>
        <v>#N/A</v>
      </c>
      <c r="C21645" s="1" t="str">
        <f aca="false">IF(H21645="",F21645,H21645)</f>
        <v>SV CSG South Dekalb 1 LLC</v>
      </c>
      <c r="G21645" s="1" t="n">
        <v>65799</v>
      </c>
      <c r="H21645" s="3" t="s">
        <v>27432</v>
      </c>
      <c r="I21645" s="1" t="n">
        <v>65050</v>
      </c>
      <c r="J21645" s="1" t="s">
        <v>27432</v>
      </c>
      <c r="K21645" s="21"/>
    </row>
    <row r="21646" customFormat="false" ht="16" hidden="false" customHeight="false" outlineLevel="0" collapsed="false">
      <c r="A21646" s="1" t="n">
        <f aca="false">IF(IFERROR((MATCH(G21646,$G$1:$G$12712,0)),0),INDEX($A$1:$A$12712,MATCH(G21646,$G$1:$G$12712,0)),MAX($A$2:$A21645)+1)</f>
        <v>17076</v>
      </c>
      <c r="B21646" s="1" t="e">
        <f aca="false">IF(COUNTIF($G$1:$G$12712,G21646&gt;0),0,INDEX($A$1:$A$12712,MATCH(G21646,$G$1:$G$12712,0)))</f>
        <v>#N/A</v>
      </c>
      <c r="C21646" s="1" t="str">
        <f aca="false">IF(H21646="",F21646,H21646)</f>
        <v>SV CSG South Dekalb 2 LLC</v>
      </c>
      <c r="G21646" s="1" t="n">
        <v>65800</v>
      </c>
      <c r="H21646" s="3" t="s">
        <v>27433</v>
      </c>
      <c r="I21646" s="1" t="n">
        <v>65051</v>
      </c>
      <c r="J21646" s="1" t="s">
        <v>27433</v>
      </c>
      <c r="K21646" s="21"/>
    </row>
    <row r="21647" customFormat="false" ht="16" hidden="false" customHeight="false" outlineLevel="0" collapsed="false">
      <c r="A21647" s="1" t="n">
        <f aca="false">IF(IFERROR((MATCH(G21647,$G$1:$G$12712,0)),0),INDEX($A$1:$A$12712,MATCH(G21647,$G$1:$G$12712,0)),MAX($A$2:$A21646)+1)</f>
        <v>17077</v>
      </c>
      <c r="B21647" s="1" t="e">
        <f aca="false">IF(COUNTIF($G$1:$G$12712,G21647&gt;0),0,INDEX($A$1:$A$12712,MATCH(G21647,$G$1:$G$12712,0)))</f>
        <v>#N/A</v>
      </c>
      <c r="C21647" s="1" t="str">
        <f aca="false">IF(H21647="",F21647,H21647)</f>
        <v>Limestone CSG 1 LLC</v>
      </c>
      <c r="G21647" s="1" t="n">
        <v>65801</v>
      </c>
      <c r="H21647" s="3" t="s">
        <v>27434</v>
      </c>
      <c r="I21647" s="1" t="n">
        <v>65052</v>
      </c>
      <c r="J21647" s="1" t="s">
        <v>27434</v>
      </c>
      <c r="K21647" s="21"/>
    </row>
    <row r="21648" customFormat="false" ht="16" hidden="false" customHeight="false" outlineLevel="0" collapsed="false">
      <c r="A21648" s="1" t="n">
        <f aca="false">IF(IFERROR((MATCH(G21648,$G$1:$G$12712,0)),0),INDEX($A$1:$A$12712,MATCH(G21648,$G$1:$G$12712,0)),MAX($A$2:$A21647)+1)</f>
        <v>17078</v>
      </c>
      <c r="B21648" s="1" t="e">
        <f aca="false">IF(COUNTIF($G$1:$G$12712,G21648&gt;0),0,INDEX($A$1:$A$12712,MATCH(G21648,$G$1:$G$12712,0)))</f>
        <v>#N/A</v>
      </c>
      <c r="C21648" s="1" t="str">
        <f aca="false">IF(H21648="",F21648,H21648)</f>
        <v>Limestone CSG 2 LLC</v>
      </c>
      <c r="G21648" s="1" t="n">
        <v>65802</v>
      </c>
      <c r="H21648" s="3" t="s">
        <v>27435</v>
      </c>
      <c r="I21648" s="1" t="n">
        <v>65053</v>
      </c>
      <c r="J21648" s="1" t="s">
        <v>27435</v>
      </c>
      <c r="K21648" s="21"/>
    </row>
    <row r="21649" customFormat="false" ht="16" hidden="false" customHeight="false" outlineLevel="0" collapsed="false">
      <c r="A21649" s="1" t="n">
        <f aca="false">IF(IFERROR((MATCH(G21649,$G$1:$G$12712,0)),0),INDEX($A$1:$A$12712,MATCH(G21649,$G$1:$G$12712,0)),MAX($A$2:$A21648)+1)</f>
        <v>17079</v>
      </c>
      <c r="B21649" s="1" t="e">
        <f aca="false">IF(COUNTIF($G$1:$G$12712,G21649&gt;0),0,INDEX($A$1:$A$12712,MATCH(G21649,$G$1:$G$12712,0)))</f>
        <v>#N/A</v>
      </c>
      <c r="C21649" s="1" t="str">
        <f aca="false">IF(H21649="",F21649,H21649)</f>
        <v>SV CSG Barrass Farms II LL</v>
      </c>
      <c r="G21649" s="1" t="n">
        <v>65803</v>
      </c>
      <c r="H21649" s="3" t="s">
        <v>27436</v>
      </c>
      <c r="I21649" s="1" t="n">
        <v>65057</v>
      </c>
      <c r="J21649" s="1" t="s">
        <v>27437</v>
      </c>
      <c r="K21649" s="21"/>
    </row>
    <row r="21650" customFormat="false" ht="16" hidden="false" customHeight="false" outlineLevel="0" collapsed="false">
      <c r="A21650" s="1" t="n">
        <f aca="false">IF(IFERROR((MATCH(G21650,$G$1:$G$12712,0)),0),INDEX($A$1:$A$12712,MATCH(G21650,$G$1:$G$12712,0)),MAX($A$2:$A21649)+1)</f>
        <v>17080</v>
      </c>
      <c r="B21650" s="1" t="e">
        <f aca="false">IF(COUNTIF($G$1:$G$12712,G21650&gt;0),0,INDEX($A$1:$A$12712,MATCH(G21650,$G$1:$G$12712,0)))</f>
        <v>#N/A</v>
      </c>
      <c r="C21650" s="1" t="str">
        <f aca="false">IF(H21650="",F21650,H21650)</f>
        <v>Corvias - Fort Riley II</v>
      </c>
      <c r="G21650" s="1" t="n">
        <v>65804</v>
      </c>
      <c r="H21650" s="3" t="s">
        <v>27438</v>
      </c>
      <c r="I21650" s="1" t="n">
        <v>60584</v>
      </c>
      <c r="J21650" s="1" t="s">
        <v>16924</v>
      </c>
      <c r="K21650" s="21"/>
    </row>
    <row r="21651" customFormat="false" ht="16" hidden="false" customHeight="false" outlineLevel="0" collapsed="false">
      <c r="A21651" s="1" t="n">
        <f aca="false">IF(IFERROR((MATCH(G21651,$G$1:$G$12712,0)),0),INDEX($A$1:$A$12712,MATCH(G21651,$G$1:$G$12712,0)),MAX($A$2:$A21650)+1)</f>
        <v>17081</v>
      </c>
      <c r="B21651" s="1" t="e">
        <f aca="false">IF(COUNTIF($G$1:$G$12712,G21651&gt;0),0,INDEX($A$1:$A$12712,MATCH(G21651,$G$1:$G$12712,0)))</f>
        <v>#N/A</v>
      </c>
      <c r="C21651" s="1" t="str">
        <f aca="false">IF(H21651="",F21651,H21651)</f>
        <v>East Point Energy Center, LLC</v>
      </c>
      <c r="G21651" s="1" t="n">
        <v>65805</v>
      </c>
      <c r="H21651" s="3" t="s">
        <v>27439</v>
      </c>
      <c r="I21651" s="1" t="n">
        <v>65018</v>
      </c>
      <c r="J21651" s="1" t="s">
        <v>27439</v>
      </c>
      <c r="K21651" s="21"/>
    </row>
    <row r="21652" customFormat="false" ht="16" hidden="false" customHeight="false" outlineLevel="0" collapsed="false">
      <c r="A21652" s="1" t="n">
        <f aca="false">IF(IFERROR((MATCH(G21652,$G$1:$G$12712,0)),0),INDEX($A$1:$A$12712,MATCH(G21652,$G$1:$G$12712,0)),MAX($A$2:$A21651)+1)</f>
        <v>17082</v>
      </c>
      <c r="B21652" s="1" t="e">
        <f aca="false">IF(COUNTIF($G$1:$G$12712,G21652&gt;0),0,INDEX($A$1:$A$12712,MATCH(G21652,$G$1:$G$12712,0)))</f>
        <v>#N/A</v>
      </c>
      <c r="C21652" s="1" t="str">
        <f aca="false">IF(H21652="",F21652,H21652)</f>
        <v>DIA 8</v>
      </c>
      <c r="G21652" s="1" t="n">
        <v>65806</v>
      </c>
      <c r="H21652" s="3" t="s">
        <v>27440</v>
      </c>
      <c r="I21652" s="1" t="n">
        <v>60025</v>
      </c>
      <c r="J21652" s="1" t="s">
        <v>10938</v>
      </c>
      <c r="K21652" s="21"/>
    </row>
    <row r="21653" customFormat="false" ht="16" hidden="false" customHeight="false" outlineLevel="0" collapsed="false">
      <c r="A21653" s="1" t="n">
        <f aca="false">IF(IFERROR((MATCH(G21653,$G$1:$G$12712,0)),0),INDEX($A$1:$A$12712,MATCH(G21653,$G$1:$G$12712,0)),MAX($A$2:$A21652)+1)</f>
        <v>17083</v>
      </c>
      <c r="B21653" s="1" t="e">
        <f aca="false">IF(COUNTIF($G$1:$G$12712,G21653&gt;0),0,INDEX($A$1:$A$12712,MATCH(G21653,$G$1:$G$12712,0)))</f>
        <v>#N/A</v>
      </c>
      <c r="C21653" s="1" t="str">
        <f aca="false">IF(H21653="",F21653,H21653)</f>
        <v>SloughHouse Solar, LLC</v>
      </c>
      <c r="G21653" s="1" t="n">
        <v>65807</v>
      </c>
      <c r="H21653" s="3" t="s">
        <v>27441</v>
      </c>
      <c r="I21653" s="1" t="n">
        <v>65071</v>
      </c>
      <c r="J21653" s="1" t="s">
        <v>27441</v>
      </c>
      <c r="K21653" s="21"/>
    </row>
    <row r="21654" customFormat="false" ht="16" hidden="false" customHeight="false" outlineLevel="0" collapsed="false">
      <c r="A21654" s="1" t="n">
        <f aca="false">IF(IFERROR((MATCH(G21654,$G$1:$G$12712,0)),0),INDEX($A$1:$A$12712,MATCH(G21654,$G$1:$G$12712,0)),MAX($A$2:$A21653)+1)</f>
        <v>17084</v>
      </c>
      <c r="B21654" s="1" t="e">
        <f aca="false">IF(COUNTIF($G$1:$G$12712,G21654&gt;0),0,INDEX($A$1:$A$12712,MATCH(G21654,$G$1:$G$12712,0)))</f>
        <v>#N/A</v>
      </c>
      <c r="C21654" s="1" t="str">
        <f aca="false">IF(H21654="",F21654,H21654)</f>
        <v>Sacramento Valley Energy Center, LLC</v>
      </c>
      <c r="G21654" s="1" t="n">
        <v>65808</v>
      </c>
      <c r="H21654" s="3" t="s">
        <v>27442</v>
      </c>
      <c r="I21654" s="1" t="n">
        <v>65072</v>
      </c>
      <c r="J21654" s="1" t="s">
        <v>27442</v>
      </c>
      <c r="K21654" s="21"/>
    </row>
    <row r="21655" customFormat="false" ht="16" hidden="false" customHeight="false" outlineLevel="0" collapsed="false">
      <c r="A21655" s="1" t="n">
        <f aca="false">IF(IFERROR((MATCH(G21655,$G$1:$G$12712,0)),0),INDEX($A$1:$A$12712,MATCH(G21655,$G$1:$G$12712,0)),MAX($A$2:$A21654)+1)</f>
        <v>17085</v>
      </c>
      <c r="B21655" s="1" t="e">
        <f aca="false">IF(COUNTIF($G$1:$G$12712,G21655&gt;0),0,INDEX($A$1:$A$12712,MATCH(G21655,$G$1:$G$12712,0)))</f>
        <v>#N/A</v>
      </c>
      <c r="C21655" s="1" t="str">
        <f aca="false">IF(H21655="",F21655,H21655)</f>
        <v>Caterina</v>
      </c>
      <c r="G21655" s="1" t="n">
        <v>65809</v>
      </c>
      <c r="H21655" s="3" t="s">
        <v>27443</v>
      </c>
      <c r="I21655" s="1" t="n">
        <v>65076</v>
      </c>
      <c r="J21655" s="1" t="s">
        <v>27444</v>
      </c>
      <c r="K21655" s="21"/>
    </row>
    <row r="21656" customFormat="false" ht="16" hidden="false" customHeight="false" outlineLevel="0" collapsed="false">
      <c r="A21656" s="1" t="n">
        <f aca="false">IF(IFERROR((MATCH(G21656,$G$1:$G$12712,0)),0),INDEX($A$1:$A$12712,MATCH(G21656,$G$1:$G$12712,0)),MAX($A$2:$A21655)+1)</f>
        <v>17086</v>
      </c>
      <c r="B21656" s="1" t="e">
        <f aca="false">IF(COUNTIF($G$1:$G$12712,G21656&gt;0),0,INDEX($A$1:$A$12712,MATCH(G21656,$G$1:$G$12712,0)))</f>
        <v>#N/A</v>
      </c>
      <c r="C21656" s="1" t="str">
        <f aca="false">IF(H21656="",F21656,H21656)</f>
        <v>Cedarville (TX)</v>
      </c>
      <c r="G21656" s="1" t="n">
        <v>65810</v>
      </c>
      <c r="H21656" s="3" t="s">
        <v>27445</v>
      </c>
      <c r="I21656" s="1" t="n">
        <v>65076</v>
      </c>
      <c r="J21656" s="1" t="s">
        <v>27444</v>
      </c>
      <c r="K21656" s="21"/>
    </row>
    <row r="21657" customFormat="false" ht="16" hidden="false" customHeight="false" outlineLevel="0" collapsed="false">
      <c r="A21657" s="1" t="n">
        <f aca="false">IF(IFERROR((MATCH(G21657,$G$1:$G$12712,0)),0),INDEX($A$1:$A$12712,MATCH(G21657,$G$1:$G$12712,0)),MAX($A$2:$A21656)+1)</f>
        <v>17087</v>
      </c>
      <c r="B21657" s="1" t="e">
        <f aca="false">IF(COUNTIF($G$1:$G$12712,G21657&gt;0),0,INDEX($A$1:$A$12712,MATCH(G21657,$G$1:$G$12712,0)))</f>
        <v>#N/A</v>
      </c>
      <c r="C21657" s="1" t="str">
        <f aca="false">IF(H21657="",F21657,H21657)</f>
        <v>Coyote Springs (TX)</v>
      </c>
      <c r="G21657" s="1" t="n">
        <v>65811</v>
      </c>
      <c r="H21657" s="3" t="s">
        <v>27446</v>
      </c>
      <c r="I21657" s="1" t="n">
        <v>65076</v>
      </c>
      <c r="J21657" s="1" t="s">
        <v>27444</v>
      </c>
      <c r="K21657" s="21"/>
    </row>
    <row r="21658" customFormat="false" ht="16" hidden="false" customHeight="false" outlineLevel="0" collapsed="false">
      <c r="A21658" s="1" t="n">
        <f aca="false">IF(IFERROR((MATCH(G21658,$G$1:$G$12712,0)),0),INDEX($A$1:$A$12712,MATCH(G21658,$G$1:$G$12712,0)),MAX($A$2:$A21657)+1)</f>
        <v>17088</v>
      </c>
      <c r="B21658" s="1" t="e">
        <f aca="false">IF(COUNTIF($G$1:$G$12712,G21658&gt;0),0,INDEX($A$1:$A$12712,MATCH(G21658,$G$1:$G$12712,0)))</f>
        <v>#N/A</v>
      </c>
      <c r="C21658" s="1" t="str">
        <f aca="false">IF(H21658="",F21658,H21658)</f>
        <v>Farmersville (TX)</v>
      </c>
      <c r="G21658" s="1" t="n">
        <v>65812</v>
      </c>
      <c r="H21658" s="3" t="s">
        <v>27447</v>
      </c>
      <c r="I21658" s="1" t="n">
        <v>65076</v>
      </c>
      <c r="J21658" s="1" t="s">
        <v>27444</v>
      </c>
      <c r="K21658" s="21"/>
    </row>
    <row r="21659" customFormat="false" ht="16" hidden="false" customHeight="false" outlineLevel="0" collapsed="false">
      <c r="A21659" s="1" t="n">
        <f aca="false">IF(IFERROR((MATCH(G21659,$G$1:$G$12712,0)),0),INDEX($A$1:$A$12712,MATCH(G21659,$G$1:$G$12712,0)),MAX($A$2:$A21658)+1)</f>
        <v>17089</v>
      </c>
      <c r="B21659" s="1" t="e">
        <f aca="false">IF(COUNTIF($G$1:$G$12712,G21659&gt;0),0,INDEX($A$1:$A$12712,MATCH(G21659,$G$1:$G$12712,0)))</f>
        <v>#N/A</v>
      </c>
      <c r="C21659" s="1" t="str">
        <f aca="false">IF(H21659="",F21659,H21659)</f>
        <v>Faulkner</v>
      </c>
      <c r="G21659" s="1" t="n">
        <v>65813</v>
      </c>
      <c r="H21659" s="3" t="s">
        <v>27448</v>
      </c>
      <c r="I21659" s="1" t="n">
        <v>65076</v>
      </c>
      <c r="J21659" s="1" t="s">
        <v>27444</v>
      </c>
      <c r="K21659" s="21"/>
    </row>
    <row r="21660" customFormat="false" ht="16" hidden="false" customHeight="false" outlineLevel="0" collapsed="false">
      <c r="A21660" s="1" t="n">
        <f aca="false">IF(IFERROR((MATCH(G21660,$G$1:$G$12712,0)),0),INDEX($A$1:$A$12712,MATCH(G21660,$G$1:$G$12712,0)),MAX($A$2:$A21659)+1)</f>
        <v>17090</v>
      </c>
      <c r="B21660" s="1" t="e">
        <f aca="false">IF(COUNTIF($G$1:$G$12712,G21660&gt;0),0,INDEX($A$1:$A$12712,MATCH(G21660,$G$1:$G$12712,0)))</f>
        <v>#N/A</v>
      </c>
      <c r="C21660" s="1" t="str">
        <f aca="false">IF(H21660="",F21660,H21660)</f>
        <v>Gomez</v>
      </c>
      <c r="G21660" s="1" t="n">
        <v>65814</v>
      </c>
      <c r="H21660" s="3" t="s">
        <v>27449</v>
      </c>
      <c r="I21660" s="1" t="n">
        <v>65076</v>
      </c>
      <c r="J21660" s="1" t="s">
        <v>27444</v>
      </c>
      <c r="K21660" s="21"/>
    </row>
    <row r="21661" customFormat="false" ht="16" hidden="false" customHeight="false" outlineLevel="0" collapsed="false">
      <c r="A21661" s="1" t="n">
        <f aca="false">IF(IFERROR((MATCH(G21661,$G$1:$G$12712,0)),0),INDEX($A$1:$A$12712,MATCH(G21661,$G$1:$G$12712,0)),MAX($A$2:$A21660)+1)</f>
        <v>17091</v>
      </c>
      <c r="B21661" s="1" t="e">
        <f aca="false">IF(COUNTIF($G$1:$G$12712,G21661&gt;0),0,INDEX($A$1:$A$12712,MATCH(G21661,$G$1:$G$12712,0)))</f>
        <v>#N/A</v>
      </c>
      <c r="C21661" s="1" t="str">
        <f aca="false">IF(H21661="",F21661,H21661)</f>
        <v>NY - Mines Press</v>
      </c>
      <c r="G21661" s="1" t="n">
        <v>65815</v>
      </c>
      <c r="H21661" s="3" t="s">
        <v>27450</v>
      </c>
      <c r="I21661" s="1" t="n">
        <v>65056</v>
      </c>
      <c r="J21661" s="1" t="s">
        <v>27450</v>
      </c>
      <c r="K21661" s="21"/>
    </row>
    <row r="21662" customFormat="false" ht="16" hidden="false" customHeight="false" outlineLevel="0" collapsed="false">
      <c r="A21662" s="1" t="n">
        <f aca="false">IF(IFERROR((MATCH(G21662,$G$1:$G$12712,0)),0),INDEX($A$1:$A$12712,MATCH(G21662,$G$1:$G$12712,0)),MAX($A$2:$A21661)+1)</f>
        <v>17092</v>
      </c>
      <c r="B21662" s="1" t="e">
        <f aca="false">IF(COUNTIF($G$1:$G$12712,G21662&gt;0),0,INDEX($A$1:$A$12712,MATCH(G21662,$G$1:$G$12712,0)))</f>
        <v>#N/A</v>
      </c>
      <c r="C21662" s="1" t="str">
        <f aca="false">IF(H21662="",F21662,H21662)</f>
        <v>Clear Solar I, LLC</v>
      </c>
      <c r="G21662" s="1" t="n">
        <v>65817</v>
      </c>
      <c r="H21662" s="3" t="s">
        <v>27451</v>
      </c>
      <c r="I21662" s="1" t="n">
        <v>65069</v>
      </c>
      <c r="J21662" s="1" t="s">
        <v>27451</v>
      </c>
      <c r="K21662" s="21"/>
    </row>
    <row r="21663" customFormat="false" ht="16" hidden="false" customHeight="false" outlineLevel="0" collapsed="false">
      <c r="A21663" s="1" t="n">
        <f aca="false">IF(IFERROR((MATCH(G21663,$G$1:$G$12712,0)),0),INDEX($A$1:$A$12712,MATCH(G21663,$G$1:$G$12712,0)),MAX($A$2:$A21662)+1)</f>
        <v>17093</v>
      </c>
      <c r="B21663" s="1" t="e">
        <f aca="false">IF(COUNTIF($G$1:$G$12712,G21663&gt;0),0,INDEX($A$1:$A$12712,MATCH(G21663,$G$1:$G$12712,0)))</f>
        <v>#N/A</v>
      </c>
      <c r="C21663" s="1" t="str">
        <f aca="false">IF(H21663="",F21663,H21663)</f>
        <v>Limelight Solar I, LLC</v>
      </c>
      <c r="G21663" s="1" t="n">
        <v>65818</v>
      </c>
      <c r="H21663" s="3" t="s">
        <v>27452</v>
      </c>
      <c r="I21663" s="1" t="n">
        <v>65068</v>
      </c>
      <c r="J21663" s="1" t="s">
        <v>27452</v>
      </c>
      <c r="K21663" s="21"/>
    </row>
    <row r="21664" customFormat="false" ht="16" hidden="false" customHeight="false" outlineLevel="0" collapsed="false">
      <c r="A21664" s="1" t="n">
        <f aca="false">IF(IFERROR((MATCH(G21664,$G$1:$G$12712,0)),0),INDEX($A$1:$A$12712,MATCH(G21664,$G$1:$G$12712,0)),MAX($A$2:$A21663)+1)</f>
        <v>17094</v>
      </c>
      <c r="B21664" s="1" t="e">
        <f aca="false">IF(COUNTIF($G$1:$G$12712,G21664&gt;0),0,INDEX($A$1:$A$12712,MATCH(G21664,$G$1:$G$12712,0)))</f>
        <v>#N/A</v>
      </c>
      <c r="C21664" s="1" t="str">
        <f aca="false">IF(H21664="",F21664,H21664)</f>
        <v>233 Randolph 74 Solar I, LLC</v>
      </c>
      <c r="G21664" s="1" t="n">
        <v>65819</v>
      </c>
      <c r="H21664" s="3" t="s">
        <v>27453</v>
      </c>
      <c r="I21664" s="1" t="n">
        <v>65067</v>
      </c>
      <c r="J21664" s="1" t="s">
        <v>27453</v>
      </c>
      <c r="K21664" s="21"/>
    </row>
    <row r="21665" customFormat="false" ht="16" hidden="false" customHeight="false" outlineLevel="0" collapsed="false">
      <c r="A21665" s="1" t="n">
        <f aca="false">IF(IFERROR((MATCH(G21665,$G$1:$G$12712,0)),0),INDEX($A$1:$A$12712,MATCH(G21665,$G$1:$G$12712,0)),MAX($A$2:$A21664)+1)</f>
        <v>17095</v>
      </c>
      <c r="B21665" s="1" t="e">
        <f aca="false">IF(COUNTIF($G$1:$G$12712,G21665&gt;0),0,INDEX($A$1:$A$12712,MATCH(G21665,$G$1:$G$12712,0)))</f>
        <v>#N/A</v>
      </c>
      <c r="C21665" s="1" t="str">
        <f aca="false">IF(H21665="",F21665,H21665)</f>
        <v>Ocotillo Wells</v>
      </c>
      <c r="G21665" s="1" t="n">
        <v>65820</v>
      </c>
      <c r="H21665" s="3" t="s">
        <v>27454</v>
      </c>
      <c r="I21665" s="1" t="n">
        <v>63466</v>
      </c>
      <c r="J21665" s="1" t="s">
        <v>27369</v>
      </c>
      <c r="K21665" s="21"/>
    </row>
    <row r="21666" customFormat="false" ht="16" hidden="false" customHeight="false" outlineLevel="0" collapsed="false">
      <c r="A21666" s="1" t="n">
        <f aca="false">IF(IFERROR((MATCH(G21666,$G$1:$G$12712,0)),0),INDEX($A$1:$A$12712,MATCH(G21666,$G$1:$G$12712,0)),MAX($A$2:$A21665)+1)</f>
        <v>17096</v>
      </c>
      <c r="B21666" s="1" t="e">
        <f aca="false">IF(COUNTIF($G$1:$G$12712,G21666&gt;0),0,INDEX($A$1:$A$12712,MATCH(G21666,$G$1:$G$12712,0)))</f>
        <v>#N/A</v>
      </c>
      <c r="C21666" s="1" t="str">
        <f aca="false">IF(H21666="",F21666,H21666)</f>
        <v>Honey Creek Solar</v>
      </c>
      <c r="G21666" s="1" t="n">
        <v>65821</v>
      </c>
      <c r="H21666" s="3" t="s">
        <v>27455</v>
      </c>
      <c r="I21666" s="1" t="n">
        <v>50123</v>
      </c>
      <c r="J21666" s="1" t="s">
        <v>8752</v>
      </c>
      <c r="K21666" s="21"/>
    </row>
    <row r="21667" customFormat="false" ht="16" hidden="false" customHeight="false" outlineLevel="0" collapsed="false">
      <c r="A21667" s="1" t="n">
        <f aca="false">IF(IFERROR((MATCH(G21667,$G$1:$G$12712,0)),0),INDEX($A$1:$A$12712,MATCH(G21667,$G$1:$G$12712,0)),MAX($A$2:$A21666)+1)</f>
        <v>17097</v>
      </c>
      <c r="B21667" s="1" t="e">
        <f aca="false">IF(COUNTIF($G$1:$G$12712,G21667&gt;0),0,INDEX($A$1:$A$12712,MATCH(G21667,$G$1:$G$12712,0)))</f>
        <v>#N/A</v>
      </c>
      <c r="C21667" s="1" t="str">
        <f aca="false">IF(H21667="",F21667,H21667)</f>
        <v>Cradle Solar</v>
      </c>
      <c r="G21667" s="1" t="n">
        <v>65822</v>
      </c>
      <c r="H21667" s="3" t="s">
        <v>27456</v>
      </c>
      <c r="I21667" s="1" t="n">
        <v>50123</v>
      </c>
      <c r="J21667" s="1" t="s">
        <v>8752</v>
      </c>
      <c r="K21667" s="21"/>
    </row>
    <row r="21668" customFormat="false" ht="16" hidden="false" customHeight="false" outlineLevel="0" collapsed="false">
      <c r="A21668" s="1" t="n">
        <f aca="false">IF(IFERROR((MATCH(G21668,$G$1:$G$12712,0)),0),INDEX($A$1:$A$12712,MATCH(G21668,$G$1:$G$12712,0)),MAX($A$2:$A21667)+1)</f>
        <v>17098</v>
      </c>
      <c r="B21668" s="1" t="e">
        <f aca="false">IF(COUNTIF($G$1:$G$12712,G21668&gt;0),0,INDEX($A$1:$A$12712,MATCH(G21668,$G$1:$G$12712,0)))</f>
        <v>#N/A</v>
      </c>
      <c r="C21668" s="1" t="str">
        <f aca="false">IF(H21668="",F21668,H21668)</f>
        <v>Parowan Solar</v>
      </c>
      <c r="G21668" s="1" t="n">
        <v>65823</v>
      </c>
      <c r="H21668" s="3" t="s">
        <v>27457</v>
      </c>
      <c r="I21668" s="1" t="n">
        <v>50123</v>
      </c>
      <c r="J21668" s="1" t="s">
        <v>8752</v>
      </c>
      <c r="K21668" s="21"/>
    </row>
    <row r="21669" customFormat="false" ht="16" hidden="false" customHeight="false" outlineLevel="0" collapsed="false">
      <c r="A21669" s="1" t="n">
        <f aca="false">IF(IFERROR((MATCH(G21669,$G$1:$G$12712,0)),0),INDEX($A$1:$A$12712,MATCH(G21669,$G$1:$G$12712,0)),MAX($A$2:$A21668)+1)</f>
        <v>17099</v>
      </c>
      <c r="B21669" s="1" t="e">
        <f aca="false">IF(COUNTIF($G$1:$G$12712,G21669&gt;0),0,INDEX($A$1:$A$12712,MATCH(G21669,$G$1:$G$12712,0)))</f>
        <v>#N/A</v>
      </c>
      <c r="C21669" s="1" t="str">
        <f aca="false">IF(H21669="",F21669,H21669)</f>
        <v>VS LADWPGLP Francisco, LLC</v>
      </c>
      <c r="G21669" s="1" t="n">
        <v>65824</v>
      </c>
      <c r="H21669" s="3" t="s">
        <v>27458</v>
      </c>
      <c r="I21669" s="1" t="n">
        <v>61980</v>
      </c>
      <c r="J21669" s="1" t="s">
        <v>27427</v>
      </c>
      <c r="K21669" s="21"/>
    </row>
    <row r="21670" customFormat="false" ht="16" hidden="false" customHeight="false" outlineLevel="0" collapsed="false">
      <c r="A21670" s="1" t="n">
        <f aca="false">IF(IFERROR((MATCH(G21670,$G$1:$G$12712,0)),0),INDEX($A$1:$A$12712,MATCH(G21670,$G$1:$G$12712,0)),MAX($A$2:$A21669)+1)</f>
        <v>17100</v>
      </c>
      <c r="B21670" s="1" t="e">
        <f aca="false">IF(COUNTIF($G$1:$G$12712,G21670&gt;0),0,INDEX($A$1:$A$12712,MATCH(G21670,$G$1:$G$12712,0)))</f>
        <v>#N/A</v>
      </c>
      <c r="C21670" s="1" t="str">
        <f aca="false">IF(H21670="",F21670,H21670)</f>
        <v>Day Hollow Road Solar</v>
      </c>
      <c r="G21670" s="1" t="n">
        <v>65826</v>
      </c>
      <c r="H21670" s="3" t="s">
        <v>27459</v>
      </c>
      <c r="I21670" s="1" t="n">
        <v>61610</v>
      </c>
      <c r="J21670" s="1" t="s">
        <v>27460</v>
      </c>
      <c r="K21670" s="21"/>
    </row>
    <row r="21671" customFormat="false" ht="16" hidden="false" customHeight="false" outlineLevel="0" collapsed="false">
      <c r="A21671" s="1" t="n">
        <f aca="false">IF(IFERROR((MATCH(G21671,$G$1:$G$12712,0)),0),INDEX($A$1:$A$12712,MATCH(G21671,$G$1:$G$12712,0)),MAX($A$2:$A21670)+1)</f>
        <v>17101</v>
      </c>
      <c r="B21671" s="1" t="e">
        <f aca="false">IF(COUNTIF($G$1:$G$12712,G21671&gt;0),0,INDEX($A$1:$A$12712,MATCH(G21671,$G$1:$G$12712,0)))</f>
        <v>#N/A</v>
      </c>
      <c r="C21671" s="1" t="str">
        <f aca="false">IF(H21671="",F21671,H21671)</f>
        <v>Halsey Lane Solar</v>
      </c>
      <c r="G21671" s="1" t="n">
        <v>65827</v>
      </c>
      <c r="H21671" s="3" t="s">
        <v>27461</v>
      </c>
      <c r="I21671" s="1" t="n">
        <v>61610</v>
      </c>
      <c r="J21671" s="1" t="s">
        <v>27460</v>
      </c>
      <c r="K21671" s="21"/>
    </row>
    <row r="21672" customFormat="false" ht="16" hidden="false" customHeight="false" outlineLevel="0" collapsed="false">
      <c r="A21672" s="1" t="n">
        <f aca="false">IF(IFERROR((MATCH(G21672,$G$1:$G$12712,0)),0),INDEX($A$1:$A$12712,MATCH(G21672,$G$1:$G$12712,0)),MAX($A$2:$A21671)+1)</f>
        <v>17102</v>
      </c>
      <c r="B21672" s="1" t="e">
        <f aca="false">IF(COUNTIF($G$1:$G$12712,G21672&gt;0),0,INDEX($A$1:$A$12712,MATCH(G21672,$G$1:$G$12712,0)))</f>
        <v>#N/A</v>
      </c>
      <c r="C21672" s="1" t="str">
        <f aca="false">IF(H21672="",F21672,H21672)</f>
        <v>Chidsey Hill Road Solar</v>
      </c>
      <c r="G21672" s="1" t="n">
        <v>65828</v>
      </c>
      <c r="H21672" s="3" t="s">
        <v>27462</v>
      </c>
      <c r="I21672" s="1" t="n">
        <v>61610</v>
      </c>
      <c r="J21672" s="1" t="s">
        <v>27460</v>
      </c>
      <c r="K21672" s="21"/>
    </row>
    <row r="21673" customFormat="false" ht="16" hidden="false" customHeight="false" outlineLevel="0" collapsed="false">
      <c r="A21673" s="1" t="n">
        <f aca="false">IF(IFERROR((MATCH(G21673,$G$1:$G$12712,0)),0),INDEX($A$1:$A$12712,MATCH(G21673,$G$1:$G$12712,0)),MAX($A$2:$A21672)+1)</f>
        <v>17103</v>
      </c>
      <c r="B21673" s="1" t="e">
        <f aca="false">IF(COUNTIF($G$1:$G$12712,G21673&gt;0),0,INDEX($A$1:$A$12712,MATCH(G21673,$G$1:$G$12712,0)))</f>
        <v>#N/A</v>
      </c>
      <c r="C21673" s="1" t="str">
        <f aca="false">IF(H21673="",F21673,H21673)</f>
        <v>Holcomb (TX)</v>
      </c>
      <c r="G21673" s="1" t="n">
        <v>65829</v>
      </c>
      <c r="H21673" s="3" t="s">
        <v>27463</v>
      </c>
      <c r="I21673" s="1" t="n">
        <v>65076</v>
      </c>
      <c r="J21673" s="1" t="s">
        <v>27444</v>
      </c>
      <c r="K21673" s="21"/>
    </row>
    <row r="21674" customFormat="false" ht="16" hidden="false" customHeight="false" outlineLevel="0" collapsed="false">
      <c r="A21674" s="1" t="n">
        <f aca="false">IF(IFERROR((MATCH(G21674,$G$1:$G$12712,0)),0),INDEX($A$1:$A$12712,MATCH(G21674,$G$1:$G$12712,0)),MAX($A$2:$A21673)+1)</f>
        <v>17104</v>
      </c>
      <c r="B21674" s="1" t="e">
        <f aca="false">IF(COUNTIF($G$1:$G$12712,G21674&gt;0),0,INDEX($A$1:$A$12712,MATCH(G21674,$G$1:$G$12712,0)))</f>
        <v>#N/A</v>
      </c>
      <c r="C21674" s="1" t="str">
        <f aca="false">IF(H21674="",F21674,H21674)</f>
        <v>Junction (TX)</v>
      </c>
      <c r="G21674" s="1" t="n">
        <v>65830</v>
      </c>
      <c r="H21674" s="3" t="s">
        <v>27464</v>
      </c>
      <c r="I21674" s="1" t="n">
        <v>65076</v>
      </c>
      <c r="J21674" s="1" t="s">
        <v>27444</v>
      </c>
      <c r="K21674" s="21"/>
    </row>
    <row r="21675" customFormat="false" ht="16" hidden="false" customHeight="false" outlineLevel="0" collapsed="false">
      <c r="A21675" s="1" t="n">
        <f aca="false">IF(IFERROR((MATCH(G21675,$G$1:$G$12712,0)),0),INDEX($A$1:$A$12712,MATCH(G21675,$G$1:$G$12712,0)),MAX($A$2:$A21674)+1)</f>
        <v>17105</v>
      </c>
      <c r="B21675" s="1" t="e">
        <f aca="false">IF(COUNTIF($G$1:$G$12712,G21675&gt;0),0,INDEX($A$1:$A$12712,MATCH(G21675,$G$1:$G$12712,0)))</f>
        <v>#N/A</v>
      </c>
      <c r="C21675" s="1" t="str">
        <f aca="false">IF(H21675="",F21675,H21675)</f>
        <v>Lonestar</v>
      </c>
      <c r="G21675" s="1" t="n">
        <v>65831</v>
      </c>
      <c r="H21675" s="3" t="s">
        <v>27465</v>
      </c>
      <c r="I21675" s="1" t="n">
        <v>65076</v>
      </c>
      <c r="J21675" s="1" t="s">
        <v>27444</v>
      </c>
      <c r="K21675" s="21"/>
    </row>
    <row r="21676" customFormat="false" ht="16" hidden="false" customHeight="false" outlineLevel="0" collapsed="false">
      <c r="A21676" s="1" t="n">
        <f aca="false">IF(IFERROR((MATCH(G21676,$G$1:$G$12712,0)),0),INDEX($A$1:$A$12712,MATCH(G21676,$G$1:$G$12712,0)),MAX($A$2:$A21675)+1)</f>
        <v>17106</v>
      </c>
      <c r="B21676" s="1" t="e">
        <f aca="false">IF(COUNTIF($G$1:$G$12712,G21676&gt;0),0,INDEX($A$1:$A$12712,MATCH(G21676,$G$1:$G$12712,0)))</f>
        <v>#N/A</v>
      </c>
      <c r="C21676" s="1" t="str">
        <f aca="false">IF(H21676="",F21676,H21676)</f>
        <v>Olney</v>
      </c>
      <c r="G21676" s="1" t="n">
        <v>65832</v>
      </c>
      <c r="H21676" s="3" t="s">
        <v>27466</v>
      </c>
      <c r="I21676" s="1" t="n">
        <v>65076</v>
      </c>
      <c r="J21676" s="1" t="s">
        <v>27444</v>
      </c>
      <c r="K21676" s="21"/>
    </row>
    <row r="21677" customFormat="false" ht="16" hidden="false" customHeight="false" outlineLevel="0" collapsed="false">
      <c r="A21677" s="1" t="n">
        <f aca="false">IF(IFERROR((MATCH(G21677,$G$1:$G$12712,0)),0),INDEX($A$1:$A$12712,MATCH(G21677,$G$1:$G$12712,0)),MAX($A$2:$A21676)+1)</f>
        <v>17107</v>
      </c>
      <c r="B21677" s="1" t="e">
        <f aca="false">IF(COUNTIF($G$1:$G$12712,G21677&gt;0),0,INDEX($A$1:$A$12712,MATCH(G21677,$G$1:$G$12712,0)))</f>
        <v>#N/A</v>
      </c>
      <c r="C21677" s="1" t="str">
        <f aca="false">IF(H21677="",F21677,H21677)</f>
        <v>Rattlesnake (TX)</v>
      </c>
      <c r="G21677" s="1" t="n">
        <v>65833</v>
      </c>
      <c r="H21677" s="3" t="s">
        <v>27467</v>
      </c>
      <c r="I21677" s="1" t="n">
        <v>65076</v>
      </c>
      <c r="J21677" s="1" t="s">
        <v>27444</v>
      </c>
      <c r="K21677" s="21"/>
    </row>
    <row r="21678" customFormat="false" ht="16" hidden="false" customHeight="false" outlineLevel="0" collapsed="false">
      <c r="A21678" s="1" t="n">
        <f aca="false">IF(IFERROR((MATCH(G21678,$G$1:$G$12712,0)),0),INDEX($A$1:$A$12712,MATCH(G21678,$G$1:$G$12712,0)),MAX($A$2:$A21677)+1)</f>
        <v>17108</v>
      </c>
      <c r="B21678" s="1" t="e">
        <f aca="false">IF(COUNTIF($G$1:$G$12712,G21678&gt;0),0,INDEX($A$1:$A$12712,MATCH(G21678,$G$1:$G$12712,0)))</f>
        <v>#N/A</v>
      </c>
      <c r="C21678" s="1" t="str">
        <f aca="false">IF(H21678="",F21678,H21678)</f>
        <v>Saddleback</v>
      </c>
      <c r="G21678" s="1" t="n">
        <v>65834</v>
      </c>
      <c r="H21678" s="3" t="s">
        <v>27468</v>
      </c>
      <c r="I21678" s="1" t="n">
        <v>65076</v>
      </c>
      <c r="J21678" s="1" t="s">
        <v>27444</v>
      </c>
      <c r="K21678" s="21"/>
    </row>
    <row r="21679" customFormat="false" ht="16" hidden="false" customHeight="false" outlineLevel="0" collapsed="false">
      <c r="A21679" s="1" t="n">
        <f aca="false">IF(IFERROR((MATCH(G21679,$G$1:$G$12712,0)),0),INDEX($A$1:$A$12712,MATCH(G21679,$G$1:$G$12712,0)),MAX($A$2:$A21678)+1)</f>
        <v>17109</v>
      </c>
      <c r="B21679" s="1" t="e">
        <f aca="false">IF(COUNTIF($G$1:$G$12712,G21679&gt;0),0,INDEX($A$1:$A$12712,MATCH(G21679,$G$1:$G$12712,0)))</f>
        <v>#N/A</v>
      </c>
      <c r="C21679" s="1" t="str">
        <f aca="false">IF(H21679="",F21679,H21679)</f>
        <v>Screwbean</v>
      </c>
      <c r="G21679" s="1" t="n">
        <v>65835</v>
      </c>
      <c r="H21679" s="3" t="s">
        <v>27469</v>
      </c>
      <c r="I21679" s="1" t="n">
        <v>65076</v>
      </c>
      <c r="J21679" s="1" t="s">
        <v>27444</v>
      </c>
      <c r="K21679" s="21"/>
    </row>
    <row r="21680" customFormat="false" ht="16" hidden="false" customHeight="false" outlineLevel="0" collapsed="false">
      <c r="A21680" s="1" t="n">
        <f aca="false">IF(IFERROR((MATCH(G21680,$G$1:$G$12712,0)),0),INDEX($A$1:$A$12712,MATCH(G21680,$G$1:$G$12712,0)),MAX($A$2:$A21679)+1)</f>
        <v>17110</v>
      </c>
      <c r="B21680" s="1" t="e">
        <f aca="false">IF(COUNTIF($G$1:$G$12712,G21680&gt;0),0,INDEX($A$1:$A$12712,MATCH(G21680,$G$1:$G$12712,0)))</f>
        <v>#N/A</v>
      </c>
      <c r="C21680" s="1" t="str">
        <f aca="false">IF(H21680="",F21680,H21680)</f>
        <v>Toyah Power Station</v>
      </c>
      <c r="G21680" s="1" t="n">
        <v>65836</v>
      </c>
      <c r="H21680" s="3" t="s">
        <v>27470</v>
      </c>
      <c r="I21680" s="1" t="n">
        <v>65076</v>
      </c>
      <c r="J21680" s="1" t="s">
        <v>27444</v>
      </c>
      <c r="K21680" s="21"/>
    </row>
    <row r="21681" customFormat="false" ht="16" hidden="false" customHeight="false" outlineLevel="0" collapsed="false">
      <c r="A21681" s="1" t="n">
        <f aca="false">IF(IFERROR((MATCH(G21681,$G$1:$G$12712,0)),0),INDEX($A$1:$A$12712,MATCH(G21681,$G$1:$G$12712,0)),MAX($A$2:$A21680)+1)</f>
        <v>17111</v>
      </c>
      <c r="B21681" s="1" t="e">
        <f aca="false">IF(COUNTIF($G$1:$G$12712,G21681&gt;0),0,INDEX($A$1:$A$12712,MATCH(G21681,$G$1:$G$12712,0)))</f>
        <v>#N/A</v>
      </c>
      <c r="C21681" s="1" t="str">
        <f aca="false">IF(H21681="",F21681,H21681)</f>
        <v>Val Verde</v>
      </c>
      <c r="G21681" s="1" t="n">
        <v>65837</v>
      </c>
      <c r="H21681" s="3" t="s">
        <v>27471</v>
      </c>
      <c r="I21681" s="1" t="n">
        <v>65076</v>
      </c>
      <c r="J21681" s="1" t="s">
        <v>27444</v>
      </c>
      <c r="K21681" s="21"/>
    </row>
    <row r="21682" customFormat="false" ht="16" hidden="false" customHeight="false" outlineLevel="0" collapsed="false">
      <c r="A21682" s="1" t="n">
        <f aca="false">IF(IFERROR((MATCH(G21682,$G$1:$G$12712,0)),0),INDEX($A$1:$A$12712,MATCH(G21682,$G$1:$G$12712,0)),MAX($A$2:$A21681)+1)</f>
        <v>17112</v>
      </c>
      <c r="B21682" s="1" t="e">
        <f aca="false">IF(COUNTIF($G$1:$G$12712,G21682&gt;0),0,INDEX($A$1:$A$12712,MATCH(G21682,$G$1:$G$12712,0)))</f>
        <v>#N/A</v>
      </c>
      <c r="C21682" s="1" t="str">
        <f aca="false">IF(H21682="",F21682,H21682)</f>
        <v>Hoef's Road Storage</v>
      </c>
      <c r="G21682" s="1" t="n">
        <v>65838</v>
      </c>
      <c r="H21682" s="3" t="s">
        <v>27472</v>
      </c>
      <c r="I21682" s="1" t="n">
        <v>65076</v>
      </c>
      <c r="J21682" s="1" t="s">
        <v>27444</v>
      </c>
      <c r="K21682" s="21"/>
    </row>
    <row r="21683" customFormat="false" ht="16" hidden="false" customHeight="false" outlineLevel="0" collapsed="false">
      <c r="A21683" s="1" t="n">
        <f aca="false">IF(IFERROR((MATCH(G21683,$G$1:$G$12712,0)),0),INDEX($A$1:$A$12712,MATCH(G21683,$G$1:$G$12712,0)),MAX($A$2:$A21682)+1)</f>
        <v>17113</v>
      </c>
      <c r="B21683" s="1" t="e">
        <f aca="false">IF(COUNTIF($G$1:$G$12712,G21683&gt;0),0,INDEX($A$1:$A$12712,MATCH(G21683,$G$1:$G$12712,0)))</f>
        <v>#N/A</v>
      </c>
      <c r="C21683" s="1" t="str">
        <f aca="false">IF(H21683="",F21683,H21683)</f>
        <v>NY8 - Darby Solar</v>
      </c>
      <c r="G21683" s="1" t="n">
        <v>65839</v>
      </c>
      <c r="H21683" s="3" t="s">
        <v>27473</v>
      </c>
      <c r="I21683" s="1" t="n">
        <v>61944</v>
      </c>
      <c r="J21683" s="1" t="s">
        <v>27474</v>
      </c>
      <c r="K21683" s="21"/>
    </row>
    <row r="21684" customFormat="false" ht="16" hidden="false" customHeight="false" outlineLevel="0" collapsed="false">
      <c r="A21684" s="1" t="n">
        <f aca="false">IF(IFERROR((MATCH(G21684,$G$1:$G$12712,0)),0),INDEX($A$1:$A$12712,MATCH(G21684,$G$1:$G$12712,0)),MAX($A$2:$A21683)+1)</f>
        <v>17114</v>
      </c>
      <c r="B21684" s="1" t="e">
        <f aca="false">IF(COUNTIF($G$1:$G$12712,G21684&gt;0),0,INDEX($A$1:$A$12712,MATCH(G21684,$G$1:$G$12712,0)))</f>
        <v>#N/A</v>
      </c>
      <c r="C21684" s="1" t="str">
        <f aca="false">IF(H21684="",F21684,H21684)</f>
        <v>NY8 - Teichos Pattersonville</v>
      </c>
      <c r="G21684" s="1" t="n">
        <v>65840</v>
      </c>
      <c r="H21684" s="3" t="s">
        <v>27475</v>
      </c>
      <c r="I21684" s="1" t="n">
        <v>61944</v>
      </c>
      <c r="J21684" s="1" t="s">
        <v>27474</v>
      </c>
      <c r="K21684" s="21"/>
    </row>
    <row r="21685" customFormat="false" ht="16" hidden="false" customHeight="false" outlineLevel="0" collapsed="false">
      <c r="A21685" s="1" t="n">
        <f aca="false">IF(IFERROR((MATCH(G21685,$G$1:$G$12712,0)),0),INDEX($A$1:$A$12712,MATCH(G21685,$G$1:$G$12712,0)),MAX($A$2:$A21684)+1)</f>
        <v>17115</v>
      </c>
      <c r="B21685" s="1" t="e">
        <f aca="false">IF(COUNTIF($G$1:$G$12712,G21685&gt;0),0,INDEX($A$1:$A$12712,MATCH(G21685,$G$1:$G$12712,0)))</f>
        <v>#N/A</v>
      </c>
      <c r="C21685" s="1" t="str">
        <f aca="false">IF(H21685="",F21685,H21685)</f>
        <v>NY8 - ELP Stillwater Solar</v>
      </c>
      <c r="G21685" s="1" t="n">
        <v>65841</v>
      </c>
      <c r="H21685" s="3" t="s">
        <v>27476</v>
      </c>
      <c r="I21685" s="1" t="n">
        <v>61944</v>
      </c>
      <c r="J21685" s="1" t="s">
        <v>27474</v>
      </c>
      <c r="K21685" s="21"/>
    </row>
    <row r="21686" customFormat="false" ht="16" hidden="false" customHeight="false" outlineLevel="0" collapsed="false">
      <c r="A21686" s="1" t="n">
        <f aca="false">IF(IFERROR((MATCH(G21686,$G$1:$G$12712,0)),0),INDEX($A$1:$A$12712,MATCH(G21686,$G$1:$G$12712,0)),MAX($A$2:$A21685)+1)</f>
        <v>17116</v>
      </c>
      <c r="B21686" s="1" t="e">
        <f aca="false">IF(COUNTIF($G$1:$G$12712,G21686&gt;0),0,INDEX($A$1:$A$12712,MATCH(G21686,$G$1:$G$12712,0)))</f>
        <v>#N/A</v>
      </c>
      <c r="C21686" s="1" t="str">
        <f aca="false">IF(H21686="",F21686,H21686)</f>
        <v>Clear Fork Creek Solar and BESS SLF</v>
      </c>
      <c r="G21686" s="1" t="n">
        <v>65842</v>
      </c>
      <c r="H21686" s="3" t="s">
        <v>27477</v>
      </c>
      <c r="I21686" s="1" t="n">
        <v>65079</v>
      </c>
      <c r="J21686" s="1" t="s">
        <v>27478</v>
      </c>
      <c r="K21686" s="21"/>
    </row>
    <row r="21687" customFormat="false" ht="16" hidden="false" customHeight="false" outlineLevel="0" collapsed="false">
      <c r="A21687" s="1" t="n">
        <f aca="false">IF(IFERROR((MATCH(G21687,$G$1:$G$12712,0)),0),INDEX($A$1:$A$12712,MATCH(G21687,$G$1:$G$12712,0)),MAX($A$2:$A21686)+1)</f>
        <v>17117</v>
      </c>
      <c r="B21687" s="1" t="e">
        <f aca="false">IF(COUNTIF($G$1:$G$12712,G21687&gt;0),0,INDEX($A$1:$A$12712,MATCH(G21687,$G$1:$G$12712,0)))</f>
        <v>#N/A</v>
      </c>
      <c r="C21687" s="1" t="str">
        <f aca="false">IF(H21687="",F21687,H21687)</f>
        <v>Dogwood Creek Solar and BESS</v>
      </c>
      <c r="G21687" s="1" t="n">
        <v>65843</v>
      </c>
      <c r="H21687" s="3" t="s">
        <v>27479</v>
      </c>
      <c r="I21687" s="1" t="n">
        <v>65079</v>
      </c>
      <c r="J21687" s="1" t="s">
        <v>27478</v>
      </c>
      <c r="K21687" s="21"/>
    </row>
    <row r="21688" customFormat="false" ht="16" hidden="false" customHeight="false" outlineLevel="0" collapsed="false">
      <c r="A21688" s="1" t="n">
        <f aca="false">IF(IFERROR((MATCH(G21688,$G$1:$G$12712,0)),0),INDEX($A$1:$A$12712,MATCH(G21688,$G$1:$G$12712,0)),MAX($A$2:$A21687)+1)</f>
        <v>17118</v>
      </c>
      <c r="B21688" s="1" t="e">
        <f aca="false">IF(COUNTIF($G$1:$G$12712,G21688&gt;0),0,INDEX($A$1:$A$12712,MATCH(G21688,$G$1:$G$12712,0)))</f>
        <v>#N/A</v>
      </c>
      <c r="C21688" s="1" t="str">
        <f aca="false">IF(H21688="",F21688,H21688)</f>
        <v>Flag City Solar</v>
      </c>
      <c r="G21688" s="1" t="n">
        <v>65844</v>
      </c>
      <c r="H21688" s="3" t="s">
        <v>27480</v>
      </c>
      <c r="I21688" s="1" t="n">
        <v>65079</v>
      </c>
      <c r="J21688" s="1" t="s">
        <v>27478</v>
      </c>
      <c r="K21688" s="21"/>
    </row>
    <row r="21689" customFormat="false" ht="16" hidden="false" customHeight="false" outlineLevel="0" collapsed="false">
      <c r="A21689" s="1" t="n">
        <f aca="false">IF(IFERROR((MATCH(G21689,$G$1:$G$12712,0)),0),INDEX($A$1:$A$12712,MATCH(G21689,$G$1:$G$12712,0)),MAX($A$2:$A21688)+1)</f>
        <v>17119</v>
      </c>
      <c r="B21689" s="1" t="e">
        <f aca="false">IF(COUNTIF($G$1:$G$12712,G21689&gt;0),0,INDEX($A$1:$A$12712,MATCH(G21689,$G$1:$G$12712,0)))</f>
        <v>#N/A</v>
      </c>
      <c r="C21689" s="1" t="str">
        <f aca="false">IF(H21689="",F21689,H21689)</f>
        <v>Goldenrod Creek Solar and BESS SLF</v>
      </c>
      <c r="G21689" s="1" t="n">
        <v>65845</v>
      </c>
      <c r="H21689" s="3" t="s">
        <v>27481</v>
      </c>
      <c r="I21689" s="1" t="n">
        <v>65079</v>
      </c>
      <c r="J21689" s="1" t="s">
        <v>27478</v>
      </c>
      <c r="K21689" s="21"/>
    </row>
    <row r="21690" customFormat="false" ht="16" hidden="false" customHeight="false" outlineLevel="0" collapsed="false">
      <c r="A21690" s="1" t="n">
        <f aca="false">IF(IFERROR((MATCH(G21690,$G$1:$G$12712,0)),0),INDEX($A$1:$A$12712,MATCH(G21690,$G$1:$G$12712,0)),MAX($A$2:$A21689)+1)</f>
        <v>17120</v>
      </c>
      <c r="B21690" s="1" t="e">
        <f aca="false">IF(COUNTIF($G$1:$G$12712,G21690&gt;0),0,INDEX($A$1:$A$12712,MATCH(G21690,$G$1:$G$12712,0)))</f>
        <v>#N/A</v>
      </c>
      <c r="C21690" s="1" t="str">
        <f aca="false">IF(H21690="",F21690,H21690)</f>
        <v>Hollow Branch Creek 1 Solar</v>
      </c>
      <c r="G21690" s="1" t="n">
        <v>65846</v>
      </c>
      <c r="H21690" s="3" t="s">
        <v>27482</v>
      </c>
      <c r="I21690" s="1" t="n">
        <v>65079</v>
      </c>
      <c r="J21690" s="1" t="s">
        <v>27478</v>
      </c>
      <c r="K21690" s="21"/>
    </row>
    <row r="21691" customFormat="false" ht="16" hidden="false" customHeight="false" outlineLevel="0" collapsed="false">
      <c r="A21691" s="1" t="n">
        <f aca="false">IF(IFERROR((MATCH(G21691,$G$1:$G$12712,0)),0),INDEX($A$1:$A$12712,MATCH(G21691,$G$1:$G$12712,0)),MAX($A$2:$A21690)+1)</f>
        <v>17121</v>
      </c>
      <c r="B21691" s="1" t="e">
        <f aca="false">IF(COUNTIF($G$1:$G$12712,G21691&gt;0),0,INDEX($A$1:$A$12712,MATCH(G21691,$G$1:$G$12712,0)))</f>
        <v>#N/A</v>
      </c>
      <c r="C21691" s="1" t="str">
        <f aca="false">IF(H21691="",F21691,H21691)</f>
        <v>Eldora Energy LLC</v>
      </c>
      <c r="G21691" s="1" t="n">
        <v>65847</v>
      </c>
      <c r="H21691" s="3" t="s">
        <v>27483</v>
      </c>
      <c r="I21691" s="1" t="n">
        <v>65084</v>
      </c>
      <c r="J21691" s="1" t="s">
        <v>27483</v>
      </c>
      <c r="K21691" s="21"/>
    </row>
    <row r="21692" customFormat="false" ht="16" hidden="false" customHeight="false" outlineLevel="0" collapsed="false">
      <c r="A21692" s="1" t="n">
        <f aca="false">IF(IFERROR((MATCH(G21692,$G$1:$G$12712,0)),0),INDEX($A$1:$A$12712,MATCH(G21692,$G$1:$G$12712,0)),MAX($A$2:$A21691)+1)</f>
        <v>17122</v>
      </c>
      <c r="B21692" s="1" t="e">
        <f aca="false">IF(COUNTIF($G$1:$G$12712,G21692&gt;0),0,INDEX($A$1:$A$12712,MATCH(G21692,$G$1:$G$12712,0)))</f>
        <v>#N/A</v>
      </c>
      <c r="C21692" s="1" t="str">
        <f aca="false">IF(H21692="",F21692,H21692)</f>
        <v>Cutlass Solar II LLC</v>
      </c>
      <c r="G21692" s="1" t="n">
        <v>65848</v>
      </c>
      <c r="H21692" s="3" t="s">
        <v>27484</v>
      </c>
      <c r="I21692" s="1" t="n">
        <v>65083</v>
      </c>
      <c r="J21692" s="1" t="s">
        <v>27484</v>
      </c>
      <c r="K21692" s="21"/>
    </row>
    <row r="21693" customFormat="false" ht="16" hidden="false" customHeight="false" outlineLevel="0" collapsed="false">
      <c r="A21693" s="1" t="n">
        <f aca="false">IF(IFERROR((MATCH(G21693,$G$1:$G$12712,0)),0),INDEX($A$1:$A$12712,MATCH(G21693,$G$1:$G$12712,0)),MAX($A$2:$A21692)+1)</f>
        <v>17123</v>
      </c>
      <c r="B21693" s="1" t="e">
        <f aca="false">IF(COUNTIF($G$1:$G$12712,G21693&gt;0),0,INDEX($A$1:$A$12712,MATCH(G21693,$G$1:$G$12712,0)))</f>
        <v>#N/A</v>
      </c>
      <c r="C21693" s="1" t="str">
        <f aca="false">IF(H21693="",F21693,H21693)</f>
        <v>Oriana Solar LLC</v>
      </c>
      <c r="G21693" s="1" t="n">
        <v>65849</v>
      </c>
      <c r="H21693" s="3" t="s">
        <v>27485</v>
      </c>
      <c r="I21693" s="1" t="n">
        <v>65081</v>
      </c>
      <c r="J21693" s="1" t="s">
        <v>27485</v>
      </c>
      <c r="K21693" s="21"/>
    </row>
    <row r="21694" customFormat="false" ht="16" hidden="false" customHeight="false" outlineLevel="0" collapsed="false">
      <c r="A21694" s="1" t="n">
        <f aca="false">IF(IFERROR((MATCH(G21694,$G$1:$G$12712,0)),0),INDEX($A$1:$A$12712,MATCH(G21694,$G$1:$G$12712,0)),MAX($A$2:$A21693)+1)</f>
        <v>17124</v>
      </c>
      <c r="B21694" s="1" t="e">
        <f aca="false">IF(COUNTIF($G$1:$G$12712,G21694&gt;0),0,INDEX($A$1:$A$12712,MATCH(G21694,$G$1:$G$12712,0)))</f>
        <v>#N/A</v>
      </c>
      <c r="C21694" s="1" t="str">
        <f aca="false">IF(H21694="",F21694,H21694)</f>
        <v>Elio Energy LLC</v>
      </c>
      <c r="G21694" s="1" t="n">
        <v>65850</v>
      </c>
      <c r="H21694" s="3" t="s">
        <v>27486</v>
      </c>
      <c r="I21694" s="1" t="n">
        <v>65080</v>
      </c>
      <c r="J21694" s="1" t="s">
        <v>27486</v>
      </c>
      <c r="K21694" s="21"/>
    </row>
    <row r="21695" customFormat="false" ht="16" hidden="false" customHeight="false" outlineLevel="0" collapsed="false">
      <c r="A21695" s="1" t="n">
        <f aca="false">IF(IFERROR((MATCH(G21695,$G$1:$G$12712,0)),0),INDEX($A$1:$A$12712,MATCH(G21695,$G$1:$G$12712,0)),MAX($A$2:$A21694)+1)</f>
        <v>17125</v>
      </c>
      <c r="B21695" s="1" t="e">
        <f aca="false">IF(COUNTIF($G$1:$G$12712,G21695&gt;0),0,INDEX($A$1:$A$12712,MATCH(G21695,$G$1:$G$12712,0)))</f>
        <v>#N/A</v>
      </c>
      <c r="C21695" s="1" t="str">
        <f aca="false">IF(H21695="",F21695,H21695)</f>
        <v>Hollow Branch Creek 2 Solar and BESS SLF</v>
      </c>
      <c r="G21695" s="1" t="n">
        <v>65851</v>
      </c>
      <c r="H21695" s="3" t="s">
        <v>27487</v>
      </c>
      <c r="I21695" s="1" t="n">
        <v>65079</v>
      </c>
      <c r="J21695" s="1" t="s">
        <v>27478</v>
      </c>
      <c r="K21695" s="21"/>
    </row>
    <row r="21696" customFormat="false" ht="16" hidden="false" customHeight="false" outlineLevel="0" collapsed="false">
      <c r="A21696" s="1" t="n">
        <f aca="false">IF(IFERROR((MATCH(G21696,$G$1:$G$12712,0)),0),INDEX($A$1:$A$12712,MATCH(G21696,$G$1:$G$12712,0)),MAX($A$2:$A21695)+1)</f>
        <v>17126</v>
      </c>
      <c r="B21696" s="1" t="e">
        <f aca="false">IF(COUNTIF($G$1:$G$12712,G21696&gt;0),0,INDEX($A$1:$A$12712,MATCH(G21696,$G$1:$G$12712,0)))</f>
        <v>#N/A</v>
      </c>
      <c r="C21696" s="1" t="str">
        <f aca="false">IF(H21696="",F21696,H21696)</f>
        <v>Lunis Creek Solar and BESS SLF</v>
      </c>
      <c r="G21696" s="1" t="n">
        <v>65852</v>
      </c>
      <c r="H21696" s="3" t="s">
        <v>27488</v>
      </c>
      <c r="I21696" s="1" t="n">
        <v>65079</v>
      </c>
      <c r="J21696" s="1" t="s">
        <v>27478</v>
      </c>
      <c r="K21696" s="21"/>
    </row>
    <row r="21697" customFormat="false" ht="16" hidden="false" customHeight="false" outlineLevel="0" collapsed="false">
      <c r="A21697" s="1" t="n">
        <f aca="false">IF(IFERROR((MATCH(G21697,$G$1:$G$12712,0)),0),INDEX($A$1:$A$12712,MATCH(G21697,$G$1:$G$12712,0)),MAX($A$2:$A21696)+1)</f>
        <v>17127</v>
      </c>
      <c r="B21697" s="1" t="e">
        <f aca="false">IF(COUNTIF($G$1:$G$12712,G21697&gt;0),0,INDEX($A$1:$A$12712,MATCH(G21697,$G$1:$G$12712,0)))</f>
        <v>#N/A</v>
      </c>
      <c r="C21697" s="1" t="str">
        <f aca="false">IF(H21697="",F21697,H21697)</f>
        <v>Middlebrook Creek Solar and BESS</v>
      </c>
      <c r="G21697" s="1" t="n">
        <v>65853</v>
      </c>
      <c r="H21697" s="3" t="s">
        <v>27489</v>
      </c>
      <c r="I21697" s="1" t="n">
        <v>65079</v>
      </c>
      <c r="J21697" s="1" t="s">
        <v>27478</v>
      </c>
      <c r="K21697" s="21"/>
    </row>
    <row r="21698" customFormat="false" ht="16" hidden="false" customHeight="false" outlineLevel="0" collapsed="false">
      <c r="A21698" s="1" t="n">
        <f aca="false">IF(IFERROR((MATCH(G21698,$G$1:$G$12712,0)),0),INDEX($A$1:$A$12712,MATCH(G21698,$G$1:$G$12712,0)),MAX($A$2:$A21697)+1)</f>
        <v>17128</v>
      </c>
      <c r="B21698" s="1" t="e">
        <f aca="false">IF(COUNTIF($G$1:$G$12712,G21698&gt;0),0,INDEX($A$1:$A$12712,MATCH(G21698,$G$1:$G$12712,0)))</f>
        <v>#N/A</v>
      </c>
      <c r="C21698" s="1" t="str">
        <f aca="false">IF(H21698="",F21698,H21698)</f>
        <v>Rowdy Creek Solar and BESS</v>
      </c>
      <c r="G21698" s="1" t="n">
        <v>65854</v>
      </c>
      <c r="H21698" s="3" t="s">
        <v>27490</v>
      </c>
      <c r="I21698" s="1" t="n">
        <v>65079</v>
      </c>
      <c r="J21698" s="1" t="s">
        <v>27478</v>
      </c>
      <c r="K21698" s="21"/>
    </row>
    <row r="21699" customFormat="false" ht="16" hidden="false" customHeight="false" outlineLevel="0" collapsed="false">
      <c r="A21699" s="1" t="n">
        <f aca="false">IF(IFERROR((MATCH(G21699,$G$1:$G$12712,0)),0),INDEX($A$1:$A$12712,MATCH(G21699,$G$1:$G$12712,0)),MAX($A$2:$A21698)+1)</f>
        <v>17129</v>
      </c>
      <c r="B21699" s="1" t="e">
        <f aca="false">IF(COUNTIF($G$1:$G$12712,G21699&gt;0),0,INDEX($A$1:$A$12712,MATCH(G21699,$G$1:$G$12712,0)))</f>
        <v>#N/A</v>
      </c>
      <c r="C21699" s="1" t="str">
        <f aca="false">IF(H21699="",F21699,H21699)</f>
        <v>Tehuacana Creek 1 Solar and BESS</v>
      </c>
      <c r="G21699" s="1" t="n">
        <v>65855</v>
      </c>
      <c r="H21699" s="3" t="s">
        <v>27491</v>
      </c>
      <c r="I21699" s="1" t="n">
        <v>65079</v>
      </c>
      <c r="J21699" s="1" t="s">
        <v>27478</v>
      </c>
      <c r="K21699" s="21"/>
    </row>
    <row r="21700" customFormat="false" ht="16" hidden="false" customHeight="false" outlineLevel="0" collapsed="false">
      <c r="A21700" s="1" t="n">
        <f aca="false">IF(IFERROR((MATCH(G21700,$G$1:$G$12712,0)),0),INDEX($A$1:$A$12712,MATCH(G21700,$G$1:$G$12712,0)),MAX($A$2:$A21699)+1)</f>
        <v>17130</v>
      </c>
      <c r="B21700" s="1" t="e">
        <f aca="false">IF(COUNTIF($G$1:$G$12712,G21700&gt;0),0,INDEX($A$1:$A$12712,MATCH(G21700,$G$1:$G$12712,0)))</f>
        <v>#N/A</v>
      </c>
      <c r="C21700" s="1" t="str">
        <f aca="false">IF(H21700="",F21700,H21700)</f>
        <v>Tehuacana Creek 2 Solar and BESS</v>
      </c>
      <c r="G21700" s="1" t="n">
        <v>65856</v>
      </c>
      <c r="H21700" s="3" t="s">
        <v>27492</v>
      </c>
      <c r="I21700" s="1" t="n">
        <v>65079</v>
      </c>
      <c r="J21700" s="1" t="s">
        <v>27478</v>
      </c>
      <c r="K21700" s="21"/>
    </row>
    <row r="21701" customFormat="false" ht="16" hidden="false" customHeight="false" outlineLevel="0" collapsed="false">
      <c r="A21701" s="1" t="n">
        <f aca="false">IF(IFERROR((MATCH(G21701,$G$1:$G$12712,0)),0),INDEX($A$1:$A$12712,MATCH(G21701,$G$1:$G$12712,0)),MAX($A$2:$A21700)+1)</f>
        <v>17131</v>
      </c>
      <c r="B21701" s="1" t="e">
        <f aca="false">IF(COUNTIF($G$1:$G$12712,G21701&gt;0),0,INDEX($A$1:$A$12712,MATCH(G21701,$G$1:$G$12712,0)))</f>
        <v>#N/A</v>
      </c>
      <c r="C21701" s="1" t="str">
        <f aca="false">IF(H21701="",F21701,H21701)</f>
        <v>Sunlight Storage</v>
      </c>
      <c r="G21701" s="1" t="n">
        <v>65857</v>
      </c>
      <c r="H21701" s="3" t="s">
        <v>27493</v>
      </c>
      <c r="I21701" s="1" t="n">
        <v>65059</v>
      </c>
      <c r="J21701" s="1" t="s">
        <v>27494</v>
      </c>
      <c r="K21701" s="21"/>
    </row>
    <row r="21702" customFormat="false" ht="16" hidden="false" customHeight="false" outlineLevel="0" collapsed="false">
      <c r="A21702" s="1" t="n">
        <f aca="false">IF(IFERROR((MATCH(G21702,$G$1:$G$12712,0)),0),INDEX($A$1:$A$12712,MATCH(G21702,$G$1:$G$12712,0)),MAX($A$2:$A21701)+1)</f>
        <v>17132</v>
      </c>
      <c r="B21702" s="1" t="e">
        <f aca="false">IF(COUNTIF($G$1:$G$12712,G21702&gt;0),0,INDEX($A$1:$A$12712,MATCH(G21702,$G$1:$G$12712,0)))</f>
        <v>#N/A</v>
      </c>
      <c r="C21702" s="1" t="str">
        <f aca="false">IF(H21702="",F21702,H21702)</f>
        <v>Dynamic Corinth</v>
      </c>
      <c r="G21702" s="1" t="n">
        <v>65858</v>
      </c>
      <c r="H21702" s="3" t="s">
        <v>27495</v>
      </c>
      <c r="I21702" s="1" t="n">
        <v>61944</v>
      </c>
      <c r="J21702" s="1" t="s">
        <v>27474</v>
      </c>
      <c r="K21702" s="21"/>
    </row>
    <row r="21703" customFormat="false" ht="16" hidden="false" customHeight="false" outlineLevel="0" collapsed="false">
      <c r="A21703" s="1" t="n">
        <f aca="false">IF(IFERROR((MATCH(G21703,$G$1:$G$12712,0)),0),INDEX($A$1:$A$12712,MATCH(G21703,$G$1:$G$12712,0)),MAX($A$2:$A21702)+1)</f>
        <v>17133</v>
      </c>
      <c r="B21703" s="1" t="e">
        <f aca="false">IF(COUNTIF($G$1:$G$12712,G21703&gt;0),0,INDEX($A$1:$A$12712,MATCH(G21703,$G$1:$G$12712,0)))</f>
        <v>#N/A</v>
      </c>
      <c r="C21703" s="1" t="str">
        <f aca="false">IF(H21703="",F21703,H21703)</f>
        <v>Dynamic Madison</v>
      </c>
      <c r="G21703" s="1" t="n">
        <v>65859</v>
      </c>
      <c r="H21703" s="3" t="s">
        <v>27496</v>
      </c>
      <c r="I21703" s="1" t="n">
        <v>61944</v>
      </c>
      <c r="J21703" s="1" t="s">
        <v>27474</v>
      </c>
      <c r="K21703" s="21"/>
    </row>
    <row r="21704" customFormat="false" ht="16" hidden="false" customHeight="false" outlineLevel="0" collapsed="false">
      <c r="A21704" s="1" t="n">
        <f aca="false">IF(IFERROR((MATCH(G21704,$G$1:$G$12712,0)),0),INDEX($A$1:$A$12712,MATCH(G21704,$G$1:$G$12712,0)),MAX($A$2:$A21703)+1)</f>
        <v>17134</v>
      </c>
      <c r="B21704" s="1" t="e">
        <f aca="false">IF(COUNTIF($G$1:$G$12712,G21704&gt;0),0,INDEX($A$1:$A$12712,MATCH(G21704,$G$1:$G$12712,0)))</f>
        <v>#N/A</v>
      </c>
      <c r="C21704" s="1" t="str">
        <f aca="false">IF(H21704="",F21704,H21704)</f>
        <v>Avila</v>
      </c>
      <c r="G21704" s="1" t="n">
        <v>65860</v>
      </c>
      <c r="H21704" s="3" t="s">
        <v>27497</v>
      </c>
      <c r="I21704" s="1" t="n">
        <v>63883</v>
      </c>
      <c r="J21704" s="1" t="s">
        <v>27498</v>
      </c>
      <c r="K21704" s="21"/>
    </row>
    <row r="21705" customFormat="false" ht="16" hidden="false" customHeight="false" outlineLevel="0" collapsed="false">
      <c r="A21705" s="1" t="n">
        <f aca="false">IF(IFERROR((MATCH(G21705,$G$1:$G$12712,0)),0),INDEX($A$1:$A$12712,MATCH(G21705,$G$1:$G$12712,0)),MAX($A$2:$A21704)+1)</f>
        <v>17135</v>
      </c>
      <c r="B21705" s="1" t="e">
        <f aca="false">IF(COUNTIF($G$1:$G$12712,G21705&gt;0),0,INDEX($A$1:$A$12712,MATCH(G21705,$G$1:$G$12712,0)))</f>
        <v>#N/A</v>
      </c>
      <c r="C21705" s="1" t="str">
        <f aca="false">IF(H21705="",F21705,H21705)</f>
        <v>Cachi</v>
      </c>
      <c r="G21705" s="1" t="n">
        <v>65861</v>
      </c>
      <c r="H21705" s="3" t="s">
        <v>27499</v>
      </c>
      <c r="I21705" s="1" t="n">
        <v>63883</v>
      </c>
      <c r="J21705" s="1" t="s">
        <v>27498</v>
      </c>
      <c r="K21705" s="21"/>
    </row>
    <row r="21706" customFormat="false" ht="16" hidden="false" customHeight="false" outlineLevel="0" collapsed="false">
      <c r="A21706" s="1" t="n">
        <f aca="false">IF(IFERROR((MATCH(G21706,$G$1:$G$12712,0)),0),INDEX($A$1:$A$12712,MATCH(G21706,$G$1:$G$12712,0)),MAX($A$2:$A21705)+1)</f>
        <v>17136</v>
      </c>
      <c r="B21706" s="1" t="e">
        <f aca="false">IF(COUNTIF($G$1:$G$12712,G21706&gt;0),0,INDEX($A$1:$A$12712,MATCH(G21706,$G$1:$G$12712,0)))</f>
        <v>#N/A</v>
      </c>
      <c r="C21706" s="1" t="str">
        <f aca="false">IF(H21706="",F21706,H21706)</f>
        <v>Big Juniper Solar</v>
      </c>
      <c r="G21706" s="1" t="n">
        <v>65862</v>
      </c>
      <c r="H21706" s="3" t="s">
        <v>27500</v>
      </c>
      <c r="I21706" s="1" t="n">
        <v>6452</v>
      </c>
      <c r="J21706" s="1" t="s">
        <v>285</v>
      </c>
      <c r="K21706" s="21"/>
    </row>
    <row r="21707" customFormat="false" ht="16" hidden="false" customHeight="false" outlineLevel="0" collapsed="false">
      <c r="A21707" s="1" t="n">
        <f aca="false">IF(IFERROR((MATCH(G21707,$G$1:$G$12712,0)),0),INDEX($A$1:$A$12712,MATCH(G21707,$G$1:$G$12712,0)),MAX($A$2:$A21706)+1)</f>
        <v>17137</v>
      </c>
      <c r="B21707" s="1" t="e">
        <f aca="false">IF(COUNTIF($G$1:$G$12712,G21707&gt;0),0,INDEX($A$1:$A$12712,MATCH(G21707,$G$1:$G$12712,0)))</f>
        <v>#N/A</v>
      </c>
      <c r="C21707" s="1" t="str">
        <f aca="false">IF(H21707="",F21707,H21707)</f>
        <v>Three Creeks</v>
      </c>
      <c r="G21707" s="1" t="n">
        <v>65863</v>
      </c>
      <c r="H21707" s="3" t="s">
        <v>27501</v>
      </c>
      <c r="I21707" s="1" t="n">
        <v>6452</v>
      </c>
      <c r="J21707" s="1" t="s">
        <v>285</v>
      </c>
      <c r="K21707" s="21"/>
    </row>
    <row r="21708" customFormat="false" ht="16" hidden="false" customHeight="false" outlineLevel="0" collapsed="false">
      <c r="A21708" s="1" t="n">
        <f aca="false">IF(IFERROR((MATCH(G21708,$G$1:$G$12712,0)),0),INDEX($A$1:$A$12712,MATCH(G21708,$G$1:$G$12712,0)),MAX($A$2:$A21707)+1)</f>
        <v>17138</v>
      </c>
      <c r="B21708" s="1" t="e">
        <f aca="false">IF(COUNTIF($G$1:$G$12712,G21708&gt;0),0,INDEX($A$1:$A$12712,MATCH(G21708,$G$1:$G$12712,0)))</f>
        <v>#N/A</v>
      </c>
      <c r="C21708" s="1" t="str">
        <f aca="false">IF(H21708="",F21708,H21708)</f>
        <v>Sambucus</v>
      </c>
      <c r="G21708" s="1" t="n">
        <v>65864</v>
      </c>
      <c r="H21708" s="3" t="s">
        <v>27502</v>
      </c>
      <c r="I21708" s="1" t="n">
        <v>6452</v>
      </c>
      <c r="J21708" s="1" t="s">
        <v>285</v>
      </c>
      <c r="K21708" s="21"/>
    </row>
    <row r="21709" customFormat="false" ht="16" hidden="false" customHeight="false" outlineLevel="0" collapsed="false">
      <c r="A21709" s="1" t="n">
        <f aca="false">IF(IFERROR((MATCH(G21709,$G$1:$G$12712,0)),0),INDEX($A$1:$A$12712,MATCH(G21709,$G$1:$G$12712,0)),MAX($A$2:$A21708)+1)</f>
        <v>17139</v>
      </c>
      <c r="B21709" s="1" t="e">
        <f aca="false">IF(COUNTIF($G$1:$G$12712,G21709&gt;0),0,INDEX($A$1:$A$12712,MATCH(G21709,$G$1:$G$12712,0)))</f>
        <v>#N/A</v>
      </c>
      <c r="C21709" s="1" t="str">
        <f aca="false">IF(H21709="",F21709,H21709)</f>
        <v>Pineapple</v>
      </c>
      <c r="G21709" s="1" t="n">
        <v>65865</v>
      </c>
      <c r="H21709" s="3" t="s">
        <v>27503</v>
      </c>
      <c r="I21709" s="1" t="n">
        <v>6452</v>
      </c>
      <c r="J21709" s="1" t="s">
        <v>285</v>
      </c>
      <c r="K21709" s="21"/>
    </row>
    <row r="21710" customFormat="false" ht="16" hidden="false" customHeight="false" outlineLevel="0" collapsed="false">
      <c r="A21710" s="1" t="n">
        <f aca="false">IF(IFERROR((MATCH(G21710,$G$1:$G$12712,0)),0),INDEX($A$1:$A$12712,MATCH(G21710,$G$1:$G$12712,0)),MAX($A$2:$A21709)+1)</f>
        <v>17140</v>
      </c>
      <c r="B21710" s="1" t="e">
        <f aca="false">IF(COUNTIF($G$1:$G$12712,G21710&gt;0),0,INDEX($A$1:$A$12712,MATCH(G21710,$G$1:$G$12712,0)))</f>
        <v>#N/A</v>
      </c>
      <c r="C21710" s="1" t="str">
        <f aca="false">IF(H21710="",F21710,H21710)</f>
        <v>Canoe</v>
      </c>
      <c r="G21710" s="1" t="n">
        <v>65866</v>
      </c>
      <c r="H21710" s="3" t="s">
        <v>27504</v>
      </c>
      <c r="I21710" s="1" t="n">
        <v>6452</v>
      </c>
      <c r="J21710" s="1" t="s">
        <v>285</v>
      </c>
      <c r="K21710" s="21"/>
    </row>
    <row r="21711" customFormat="false" ht="16" hidden="false" customHeight="false" outlineLevel="0" collapsed="false">
      <c r="A21711" s="1" t="n">
        <f aca="false">IF(IFERROR((MATCH(G21711,$G$1:$G$12712,0)),0),INDEX($A$1:$A$12712,MATCH(G21711,$G$1:$G$12712,0)),MAX($A$2:$A21710)+1)</f>
        <v>17141</v>
      </c>
      <c r="B21711" s="1" t="e">
        <f aca="false">IF(COUNTIF($G$1:$G$12712,G21711&gt;0),0,INDEX($A$1:$A$12712,MATCH(G21711,$G$1:$G$12712,0)))</f>
        <v>#N/A</v>
      </c>
      <c r="C21711" s="1" t="str">
        <f aca="false">IF(H21711="",F21711,H21711)</f>
        <v>Sparkleberry</v>
      </c>
      <c r="G21711" s="1" t="n">
        <v>65867</v>
      </c>
      <c r="H21711" s="3" t="s">
        <v>27505</v>
      </c>
      <c r="I21711" s="1" t="n">
        <v>6452</v>
      </c>
      <c r="J21711" s="1" t="s">
        <v>285</v>
      </c>
      <c r="K21711" s="21"/>
    </row>
    <row r="21712" customFormat="false" ht="16" hidden="false" customHeight="false" outlineLevel="0" collapsed="false">
      <c r="A21712" s="1" t="n">
        <f aca="false">IF(IFERROR((MATCH(G21712,$G$1:$G$12712,0)),0),INDEX($A$1:$A$12712,MATCH(G21712,$G$1:$G$12712,0)),MAX($A$2:$A21711)+1)</f>
        <v>17142</v>
      </c>
      <c r="B21712" s="1" t="e">
        <f aca="false">IF(COUNTIF($G$1:$G$12712,G21712&gt;0),0,INDEX($A$1:$A$12712,MATCH(G21712,$G$1:$G$12712,0)))</f>
        <v>#N/A</v>
      </c>
      <c r="C21712" s="1" t="str">
        <f aca="false">IF(H21712="",F21712,H21712)</f>
        <v>Prairie Creek FL</v>
      </c>
      <c r="G21712" s="1" t="n">
        <v>65868</v>
      </c>
      <c r="H21712" s="3" t="s">
        <v>27506</v>
      </c>
      <c r="I21712" s="1" t="n">
        <v>6452</v>
      </c>
      <c r="J21712" s="1" t="s">
        <v>285</v>
      </c>
      <c r="K21712" s="21"/>
    </row>
    <row r="21713" customFormat="false" ht="16" hidden="false" customHeight="false" outlineLevel="0" collapsed="false">
      <c r="A21713" s="1" t="n">
        <f aca="false">IF(IFERROR((MATCH(G21713,$G$1:$G$12712,0)),0),INDEX($A$1:$A$12712,MATCH(G21713,$G$1:$G$12712,0)),MAX($A$2:$A21712)+1)</f>
        <v>17143</v>
      </c>
      <c r="B21713" s="1" t="e">
        <f aca="false">IF(COUNTIF($G$1:$G$12712,G21713&gt;0),0,INDEX($A$1:$A$12712,MATCH(G21713,$G$1:$G$12712,0)))</f>
        <v>#N/A</v>
      </c>
      <c r="C21713" s="1" t="str">
        <f aca="false">IF(H21713="",F21713,H21713)</f>
        <v>White Tail</v>
      </c>
      <c r="G21713" s="1" t="n">
        <v>65869</v>
      </c>
      <c r="H21713" s="3" t="s">
        <v>27507</v>
      </c>
      <c r="I21713" s="1" t="n">
        <v>6452</v>
      </c>
      <c r="J21713" s="1" t="s">
        <v>285</v>
      </c>
      <c r="K21713" s="21"/>
    </row>
    <row r="21714" customFormat="false" ht="16" hidden="false" customHeight="false" outlineLevel="0" collapsed="false">
      <c r="A21714" s="1" t="n">
        <f aca="false">IF(IFERROR((MATCH(G21714,$G$1:$G$12712,0)),0),INDEX($A$1:$A$12712,MATCH(G21714,$G$1:$G$12712,0)),MAX($A$2:$A21713)+1)</f>
        <v>17144</v>
      </c>
      <c r="B21714" s="1" t="e">
        <f aca="false">IF(COUNTIF($G$1:$G$12712,G21714&gt;0),0,INDEX($A$1:$A$12712,MATCH(G21714,$G$1:$G$12712,0)))</f>
        <v>#N/A</v>
      </c>
      <c r="C21714" s="1" t="str">
        <f aca="false">IF(H21714="",F21714,H21714)</f>
        <v>Castor</v>
      </c>
      <c r="G21714" s="1" t="n">
        <v>65870</v>
      </c>
      <c r="H21714" s="3" t="s">
        <v>27508</v>
      </c>
      <c r="I21714" s="1" t="n">
        <v>63883</v>
      </c>
      <c r="J21714" s="1" t="s">
        <v>27498</v>
      </c>
      <c r="K21714" s="21"/>
    </row>
    <row r="21715" customFormat="false" ht="16" hidden="false" customHeight="false" outlineLevel="0" collapsed="false">
      <c r="A21715" s="1" t="n">
        <f aca="false">IF(IFERROR((MATCH(G21715,$G$1:$G$12712,0)),0),INDEX($A$1:$A$12712,MATCH(G21715,$G$1:$G$12712,0)),MAX($A$2:$A21714)+1)</f>
        <v>17145</v>
      </c>
      <c r="B21715" s="1" t="e">
        <f aca="false">IF(COUNTIF($G$1:$G$12712,G21715&gt;0),0,INDEX($A$1:$A$12712,MATCH(G21715,$G$1:$G$12712,0)))</f>
        <v>#N/A</v>
      </c>
      <c r="C21715" s="1" t="str">
        <f aca="false">IF(H21715="",F21715,H21715)</f>
        <v>Caloosahatchee</v>
      </c>
      <c r="G21715" s="1" t="n">
        <v>65871</v>
      </c>
      <c r="H21715" s="3" t="s">
        <v>27509</v>
      </c>
      <c r="I21715" s="1" t="n">
        <v>6452</v>
      </c>
      <c r="J21715" s="1" t="s">
        <v>285</v>
      </c>
      <c r="K21715" s="21"/>
    </row>
    <row r="21716" customFormat="false" ht="16" hidden="false" customHeight="false" outlineLevel="0" collapsed="false">
      <c r="A21716" s="1" t="n">
        <f aca="false">IF(IFERROR((MATCH(G21716,$G$1:$G$12712,0)),0),INDEX($A$1:$A$12712,MATCH(G21716,$G$1:$G$12712,0)),MAX($A$2:$A21715)+1)</f>
        <v>17146</v>
      </c>
      <c r="B21716" s="1" t="e">
        <f aca="false">IF(COUNTIF($G$1:$G$12712,G21716&gt;0),0,INDEX($A$1:$A$12712,MATCH(G21716,$G$1:$G$12712,0)))</f>
        <v>#N/A</v>
      </c>
      <c r="C21716" s="1" t="str">
        <f aca="false">IF(H21716="",F21716,H21716)</f>
        <v>Monarch</v>
      </c>
      <c r="G21716" s="1" t="n">
        <v>65872</v>
      </c>
      <c r="H21716" s="3" t="s">
        <v>27510</v>
      </c>
      <c r="I21716" s="1" t="n">
        <v>6452</v>
      </c>
      <c r="J21716" s="1" t="s">
        <v>285</v>
      </c>
      <c r="K21716" s="21"/>
    </row>
    <row r="21717" customFormat="false" ht="16" hidden="false" customHeight="false" outlineLevel="0" collapsed="false">
      <c r="A21717" s="1" t="n">
        <f aca="false">IF(IFERROR((MATCH(G21717,$G$1:$G$12712,0)),0),INDEX($A$1:$A$12712,MATCH(G21717,$G$1:$G$12712,0)),MAX($A$2:$A21716)+1)</f>
        <v>17147</v>
      </c>
      <c r="B21717" s="1" t="e">
        <f aca="false">IF(COUNTIF($G$1:$G$12712,G21717&gt;0),0,INDEX($A$1:$A$12712,MATCH(G21717,$G$1:$G$12712,0)))</f>
        <v>#N/A</v>
      </c>
      <c r="C21717" s="1" t="str">
        <f aca="false">IF(H21717="",F21717,H21717)</f>
        <v>Turnpike</v>
      </c>
      <c r="G21717" s="1" t="n">
        <v>65873</v>
      </c>
      <c r="H21717" s="3" t="s">
        <v>27511</v>
      </c>
      <c r="I21717" s="1" t="n">
        <v>6452</v>
      </c>
      <c r="J21717" s="1" t="s">
        <v>285</v>
      </c>
      <c r="K21717" s="21"/>
    </row>
    <row r="21718" customFormat="false" ht="16" hidden="false" customHeight="false" outlineLevel="0" collapsed="false">
      <c r="A21718" s="1" t="n">
        <f aca="false">IF(IFERROR((MATCH(G21718,$G$1:$G$12712,0)),0),INDEX($A$1:$A$12712,MATCH(G21718,$G$1:$G$12712,0)),MAX($A$2:$A21717)+1)</f>
        <v>17148</v>
      </c>
      <c r="B21718" s="1" t="e">
        <f aca="false">IF(COUNTIF($G$1:$G$12712,G21718&gt;0),0,INDEX($A$1:$A$12712,MATCH(G21718,$G$1:$G$12712,0)))</f>
        <v>#N/A</v>
      </c>
      <c r="C21718" s="1" t="str">
        <f aca="false">IF(H21718="",F21718,H21718)</f>
        <v>Beautyberry</v>
      </c>
      <c r="G21718" s="1" t="n">
        <v>65874</v>
      </c>
      <c r="H21718" s="3" t="s">
        <v>27512</v>
      </c>
      <c r="I21718" s="1" t="n">
        <v>6452</v>
      </c>
      <c r="J21718" s="1" t="s">
        <v>285</v>
      </c>
      <c r="K21718" s="21"/>
    </row>
    <row r="21719" customFormat="false" ht="16" hidden="false" customHeight="false" outlineLevel="0" collapsed="false">
      <c r="A21719" s="1" t="n">
        <f aca="false">IF(IFERROR((MATCH(G21719,$G$1:$G$12712,0)),0),INDEX($A$1:$A$12712,MATCH(G21719,$G$1:$G$12712,0)),MAX($A$2:$A21718)+1)</f>
        <v>17149</v>
      </c>
      <c r="B21719" s="1" t="e">
        <f aca="false">IF(COUNTIF($G$1:$G$12712,G21719&gt;0),0,INDEX($A$1:$A$12712,MATCH(G21719,$G$1:$G$12712,0)))</f>
        <v>#N/A</v>
      </c>
      <c r="C21719" s="1" t="str">
        <f aca="false">IF(H21719="",F21719,H21719)</f>
        <v>Woodyard</v>
      </c>
      <c r="G21719" s="1" t="n">
        <v>65875</v>
      </c>
      <c r="H21719" s="3" t="s">
        <v>27513</v>
      </c>
      <c r="I21719" s="1" t="n">
        <v>6452</v>
      </c>
      <c r="J21719" s="1" t="s">
        <v>285</v>
      </c>
      <c r="K21719" s="21"/>
    </row>
    <row r="21720" customFormat="false" ht="16" hidden="false" customHeight="false" outlineLevel="0" collapsed="false">
      <c r="A21720" s="1" t="n">
        <f aca="false">IF(IFERROR((MATCH(G21720,$G$1:$G$12712,0)),0),INDEX($A$1:$A$12712,MATCH(G21720,$G$1:$G$12712,0)),MAX($A$2:$A21719)+1)</f>
        <v>17150</v>
      </c>
      <c r="B21720" s="1" t="e">
        <f aca="false">IF(COUNTIF($G$1:$G$12712,G21720&gt;0),0,INDEX($A$1:$A$12712,MATCH(G21720,$G$1:$G$12712,0)))</f>
        <v>#N/A</v>
      </c>
      <c r="C21720" s="1" t="str">
        <f aca="false">IF(H21720="",F21720,H21720)</f>
        <v>Desna</v>
      </c>
      <c r="G21720" s="1" t="n">
        <v>65876</v>
      </c>
      <c r="H21720" s="3" t="s">
        <v>27514</v>
      </c>
      <c r="I21720" s="1" t="n">
        <v>63883</v>
      </c>
      <c r="J21720" s="1" t="s">
        <v>27498</v>
      </c>
      <c r="K21720" s="21"/>
    </row>
    <row r="21721" customFormat="false" ht="16" hidden="false" customHeight="false" outlineLevel="0" collapsed="false">
      <c r="A21721" s="1" t="n">
        <f aca="false">IF(IFERROR((MATCH(G21721,$G$1:$G$12712,0)),0),INDEX($A$1:$A$12712,MATCH(G21721,$G$1:$G$12712,0)),MAX($A$2:$A21720)+1)</f>
        <v>17151</v>
      </c>
      <c r="B21721" s="1" t="e">
        <f aca="false">IF(COUNTIF($G$1:$G$12712,G21721&gt;0),0,INDEX($A$1:$A$12712,MATCH(G21721,$G$1:$G$12712,0)))</f>
        <v>#N/A</v>
      </c>
      <c r="C21721" s="1" t="str">
        <f aca="false">IF(H21721="",F21721,H21721)</f>
        <v>Ibis</v>
      </c>
      <c r="G21721" s="1" t="n">
        <v>65877</v>
      </c>
      <c r="H21721" s="3" t="s">
        <v>27515</v>
      </c>
      <c r="I21721" s="1" t="n">
        <v>6452</v>
      </c>
      <c r="J21721" s="1" t="s">
        <v>285</v>
      </c>
      <c r="K21721" s="21"/>
    </row>
    <row r="21722" customFormat="false" ht="16" hidden="false" customHeight="false" outlineLevel="0" collapsed="false">
      <c r="A21722" s="1" t="n">
        <f aca="false">IF(IFERROR((MATCH(G21722,$G$1:$G$12712,0)),0),INDEX($A$1:$A$12712,MATCH(G21722,$G$1:$G$12712,0)),MAX($A$2:$A21721)+1)</f>
        <v>17152</v>
      </c>
      <c r="B21722" s="1" t="e">
        <f aca="false">IF(COUNTIF($G$1:$G$12712,G21722&gt;0),0,INDEX($A$1:$A$12712,MATCH(G21722,$G$1:$G$12712,0)))</f>
        <v>#N/A</v>
      </c>
      <c r="C21722" s="1" t="str">
        <f aca="false">IF(H21722="",F21722,H21722)</f>
        <v>Silver Palm</v>
      </c>
      <c r="G21722" s="1" t="n">
        <v>65878</v>
      </c>
      <c r="H21722" s="3" t="s">
        <v>27516</v>
      </c>
      <c r="I21722" s="1" t="n">
        <v>6452</v>
      </c>
      <c r="J21722" s="1" t="s">
        <v>285</v>
      </c>
      <c r="K21722" s="21"/>
    </row>
    <row r="21723" customFormat="false" ht="16" hidden="false" customHeight="false" outlineLevel="0" collapsed="false">
      <c r="A21723" s="1" t="n">
        <f aca="false">IF(IFERROR((MATCH(G21723,$G$1:$G$12712,0)),0),INDEX($A$1:$A$12712,MATCH(G21723,$G$1:$G$12712,0)),MAX($A$2:$A21722)+1)</f>
        <v>17153</v>
      </c>
      <c r="B21723" s="1" t="e">
        <f aca="false">IF(COUNTIF($G$1:$G$12712,G21723&gt;0),0,INDEX($A$1:$A$12712,MATCH(G21723,$G$1:$G$12712,0)))</f>
        <v>#N/A</v>
      </c>
      <c r="C21723" s="1" t="str">
        <f aca="false">IF(H21723="",F21723,H21723)</f>
        <v>Pecan Tree</v>
      </c>
      <c r="G21723" s="1" t="n">
        <v>65879</v>
      </c>
      <c r="H21723" s="3" t="s">
        <v>27517</v>
      </c>
      <c r="I21723" s="1" t="n">
        <v>6452</v>
      </c>
      <c r="J21723" s="1" t="s">
        <v>285</v>
      </c>
      <c r="K21723" s="21"/>
    </row>
    <row r="21724" customFormat="false" ht="16" hidden="false" customHeight="false" outlineLevel="0" collapsed="false">
      <c r="A21724" s="1" t="n">
        <f aca="false">IF(IFERROR((MATCH(G21724,$G$1:$G$12712,0)),0),INDEX($A$1:$A$12712,MATCH(G21724,$G$1:$G$12712,0)),MAX($A$2:$A21723)+1)</f>
        <v>17154</v>
      </c>
      <c r="B21724" s="1" t="e">
        <f aca="false">IF(COUNTIF($G$1:$G$12712,G21724&gt;0),0,INDEX($A$1:$A$12712,MATCH(G21724,$G$1:$G$12712,0)))</f>
        <v>#N/A</v>
      </c>
      <c r="C21724" s="1" t="str">
        <f aca="false">IF(H21724="",F21724,H21724)</f>
        <v>Zeya</v>
      </c>
      <c r="G21724" s="1" t="n">
        <v>65880</v>
      </c>
      <c r="H21724" s="3" t="s">
        <v>27518</v>
      </c>
      <c r="I21724" s="1" t="n">
        <v>63883</v>
      </c>
      <c r="J21724" s="1" t="s">
        <v>27498</v>
      </c>
      <c r="K21724" s="21"/>
    </row>
    <row r="21725" customFormat="false" ht="16" hidden="false" customHeight="false" outlineLevel="0" collapsed="false">
      <c r="A21725" s="1" t="n">
        <f aca="false">IF(IFERROR((MATCH(G21725,$G$1:$G$12712,0)),0),INDEX($A$1:$A$12712,MATCH(G21725,$G$1:$G$12712,0)),MAX($A$2:$A21724)+1)</f>
        <v>17155</v>
      </c>
      <c r="B21725" s="1" t="e">
        <f aca="false">IF(COUNTIF($G$1:$G$12712,G21725&gt;0),0,INDEX($A$1:$A$12712,MATCH(G21725,$G$1:$G$12712,0)))</f>
        <v>#N/A</v>
      </c>
      <c r="C21725" s="1" t="str">
        <f aca="false">IF(H21725="",F21725,H21725)</f>
        <v>Terrill Creek</v>
      </c>
      <c r="G21725" s="1" t="n">
        <v>65882</v>
      </c>
      <c r="H21725" s="3" t="s">
        <v>27519</v>
      </c>
      <c r="I21725" s="1" t="n">
        <v>6452</v>
      </c>
      <c r="J21725" s="1" t="s">
        <v>285</v>
      </c>
      <c r="K21725" s="21"/>
    </row>
    <row r="21726" customFormat="false" ht="16" hidden="false" customHeight="false" outlineLevel="0" collapsed="false">
      <c r="A21726" s="1" t="n">
        <f aca="false">IF(IFERROR((MATCH(G21726,$G$1:$G$12712,0)),0),INDEX($A$1:$A$12712,MATCH(G21726,$G$1:$G$12712,0)),MAX($A$2:$A21725)+1)</f>
        <v>17156</v>
      </c>
      <c r="B21726" s="1" t="e">
        <f aca="false">IF(COUNTIF($G$1:$G$12712,G21726&gt;0),0,INDEX($A$1:$A$12712,MATCH(G21726,$G$1:$G$12712,0)))</f>
        <v>#N/A</v>
      </c>
      <c r="C21726" s="1" t="str">
        <f aca="false">IF(H21726="",F21726,H21726)</f>
        <v>North Orange</v>
      </c>
      <c r="G21726" s="1" t="n">
        <v>65883</v>
      </c>
      <c r="H21726" s="3" t="s">
        <v>27520</v>
      </c>
      <c r="I21726" s="1" t="n">
        <v>6452</v>
      </c>
      <c r="J21726" s="1" t="s">
        <v>285</v>
      </c>
      <c r="K21726" s="21"/>
    </row>
    <row r="21727" customFormat="false" ht="16" hidden="false" customHeight="false" outlineLevel="0" collapsed="false">
      <c r="A21727" s="1" t="n">
        <f aca="false">IF(IFERROR((MATCH(G21727,$G$1:$G$12712,0)),0),INDEX($A$1:$A$12712,MATCH(G21727,$G$1:$G$12712,0)),MAX($A$2:$A21726)+1)</f>
        <v>17157</v>
      </c>
      <c r="B21727" s="1" t="e">
        <f aca="false">IF(COUNTIF($G$1:$G$12712,G21727&gt;0),0,INDEX($A$1:$A$12712,MATCH(G21727,$G$1:$G$12712,0)))</f>
        <v>#N/A</v>
      </c>
      <c r="C21727" s="1" t="str">
        <f aca="false">IF(H21727="",F21727,H21727)</f>
        <v>Sandhill Solar 2</v>
      </c>
      <c r="G21727" s="1" t="n">
        <v>65884</v>
      </c>
      <c r="H21727" s="3" t="s">
        <v>27521</v>
      </c>
      <c r="I21727" s="1" t="n">
        <v>50123</v>
      </c>
      <c r="J21727" s="1" t="s">
        <v>8752</v>
      </c>
      <c r="K21727" s="21"/>
    </row>
    <row r="21728" customFormat="false" ht="16" hidden="false" customHeight="false" outlineLevel="0" collapsed="false">
      <c r="A21728" s="1" t="n">
        <f aca="false">IF(IFERROR((MATCH(G21728,$G$1:$G$12712,0)),0),INDEX($A$1:$A$12712,MATCH(G21728,$G$1:$G$12712,0)),MAX($A$2:$A21727)+1)</f>
        <v>17158</v>
      </c>
      <c r="B21728" s="1" t="e">
        <f aca="false">IF(COUNTIF($G$1:$G$12712,G21728&gt;0),0,INDEX($A$1:$A$12712,MATCH(G21728,$G$1:$G$12712,0)))</f>
        <v>#N/A</v>
      </c>
      <c r="C21728" s="1" t="str">
        <f aca="false">IF(H21728="",F21728,H21728)</f>
        <v>Boardwalk</v>
      </c>
      <c r="G21728" s="1" t="n">
        <v>65885</v>
      </c>
      <c r="H21728" s="3" t="s">
        <v>27522</v>
      </c>
      <c r="I21728" s="1" t="n">
        <v>6452</v>
      </c>
      <c r="J21728" s="1" t="s">
        <v>285</v>
      </c>
      <c r="K21728" s="21"/>
    </row>
    <row r="21729" customFormat="false" ht="16" hidden="false" customHeight="false" outlineLevel="0" collapsed="false">
      <c r="A21729" s="1" t="n">
        <f aca="false">IF(IFERROR((MATCH(G21729,$G$1:$G$12712,0)),0),INDEX($A$1:$A$12712,MATCH(G21729,$G$1:$G$12712,0)),MAX($A$2:$A21728)+1)</f>
        <v>17159</v>
      </c>
      <c r="B21729" s="1" t="e">
        <f aca="false">IF(COUNTIF($G$1:$G$12712,G21729&gt;0),0,INDEX($A$1:$A$12712,MATCH(G21729,$G$1:$G$12712,0)))</f>
        <v>#N/A</v>
      </c>
      <c r="C21729" s="1" t="str">
        <f aca="false">IF(H21729="",F21729,H21729)</f>
        <v>Tenmile Creek</v>
      </c>
      <c r="G21729" s="1" t="n">
        <v>65886</v>
      </c>
      <c r="H21729" s="3" t="s">
        <v>27523</v>
      </c>
      <c r="I21729" s="1" t="n">
        <v>6452</v>
      </c>
      <c r="J21729" s="1" t="s">
        <v>285</v>
      </c>
      <c r="K21729" s="21"/>
    </row>
    <row r="21730" customFormat="false" ht="16" hidden="false" customHeight="false" outlineLevel="0" collapsed="false">
      <c r="A21730" s="1" t="n">
        <f aca="false">IF(IFERROR((MATCH(G21730,$G$1:$G$12712,0)),0),INDEX($A$1:$A$12712,MATCH(G21730,$G$1:$G$12712,0)),MAX($A$2:$A21729)+1)</f>
        <v>17160</v>
      </c>
      <c r="B21730" s="1" t="e">
        <f aca="false">IF(COUNTIF($G$1:$G$12712,G21730&gt;0),0,INDEX($A$1:$A$12712,MATCH(G21730,$G$1:$G$12712,0)))</f>
        <v>#N/A</v>
      </c>
      <c r="C21730" s="1" t="str">
        <f aca="false">IF(H21730="",F21730,H21730)</f>
        <v>Price Creek</v>
      </c>
      <c r="G21730" s="1" t="n">
        <v>65887</v>
      </c>
      <c r="H21730" s="3" t="s">
        <v>27524</v>
      </c>
      <c r="I21730" s="1" t="n">
        <v>6452</v>
      </c>
      <c r="J21730" s="1" t="s">
        <v>285</v>
      </c>
      <c r="K21730" s="21"/>
    </row>
    <row r="21731" customFormat="false" ht="16" hidden="false" customHeight="false" outlineLevel="0" collapsed="false">
      <c r="A21731" s="1" t="n">
        <f aca="false">IF(IFERROR((MATCH(G21731,$G$1:$G$12712,0)),0),INDEX($A$1:$A$12712,MATCH(G21731,$G$1:$G$12712,0)),MAX($A$2:$A21730)+1)</f>
        <v>17161</v>
      </c>
      <c r="B21731" s="1" t="e">
        <f aca="false">IF(COUNTIF($G$1:$G$12712,G21731&gt;0),0,INDEX($A$1:$A$12712,MATCH(G21731,$G$1:$G$12712,0)))</f>
        <v>#N/A</v>
      </c>
      <c r="C21731" s="1" t="str">
        <f aca="false">IF(H21731="",F21731,H21731)</f>
        <v>Kayak</v>
      </c>
      <c r="G21731" s="1" t="n">
        <v>65888</v>
      </c>
      <c r="H21731" s="3" t="s">
        <v>27525</v>
      </c>
      <c r="I21731" s="1" t="n">
        <v>6452</v>
      </c>
      <c r="J21731" s="1" t="s">
        <v>285</v>
      </c>
      <c r="K21731" s="21"/>
    </row>
    <row r="21732" customFormat="false" ht="16" hidden="false" customHeight="false" outlineLevel="0" collapsed="false">
      <c r="A21732" s="1" t="n">
        <f aca="false">IF(IFERROR((MATCH(G21732,$G$1:$G$12712,0)),0),INDEX($A$1:$A$12712,MATCH(G21732,$G$1:$G$12712,0)),MAX($A$2:$A21731)+1)</f>
        <v>17162</v>
      </c>
      <c r="B21732" s="1" t="e">
        <f aca="false">IF(COUNTIF($G$1:$G$12712,G21732&gt;0),0,INDEX($A$1:$A$12712,MATCH(G21732,$G$1:$G$12712,0)))</f>
        <v>#N/A</v>
      </c>
      <c r="C21732" s="1" t="str">
        <f aca="false">IF(H21732="",F21732,H21732)</f>
        <v>Nighthawk Energy Storage, LLC</v>
      </c>
      <c r="G21732" s="1" t="n">
        <v>65889</v>
      </c>
      <c r="H21732" s="3" t="s">
        <v>27526</v>
      </c>
      <c r="I21732" s="1" t="n">
        <v>65088</v>
      </c>
      <c r="J21732" s="1" t="s">
        <v>27526</v>
      </c>
      <c r="K21732" s="21"/>
    </row>
    <row r="21733" customFormat="false" ht="16" hidden="false" customHeight="false" outlineLevel="0" collapsed="false">
      <c r="A21733" s="1" t="n">
        <f aca="false">IF(IFERROR((MATCH(G21733,$G$1:$G$12712,0)),0),INDEX($A$1:$A$12712,MATCH(G21733,$G$1:$G$12712,0)),MAX($A$2:$A21732)+1)</f>
        <v>17163</v>
      </c>
      <c r="B21733" s="1" t="e">
        <f aca="false">IF(COUNTIF($G$1:$G$12712,G21733&gt;0),0,INDEX($A$1:$A$12712,MATCH(G21733,$G$1:$G$12712,0)))</f>
        <v>#N/A</v>
      </c>
      <c r="C21733" s="1" t="str">
        <f aca="false">IF(H21733="",F21733,H21733)</f>
        <v>SV CSG Baileyville 2 LLC</v>
      </c>
      <c r="G21733" s="1" t="n">
        <v>65890</v>
      </c>
      <c r="H21733" s="3" t="s">
        <v>27527</v>
      </c>
      <c r="I21733" s="1" t="n">
        <v>65077</v>
      </c>
      <c r="J21733" s="1" t="s">
        <v>27527</v>
      </c>
      <c r="K21733" s="21"/>
    </row>
    <row r="21734" customFormat="false" ht="16" hidden="false" customHeight="false" outlineLevel="0" collapsed="false">
      <c r="A21734" s="1" t="n">
        <f aca="false">IF(IFERROR((MATCH(G21734,$G$1:$G$12712,0)),0),INDEX($A$1:$A$12712,MATCH(G21734,$G$1:$G$12712,0)),MAX($A$2:$A21733)+1)</f>
        <v>17164</v>
      </c>
      <c r="B21734" s="1" t="e">
        <f aca="false">IF(COUNTIF($G$1:$G$12712,G21734&gt;0),0,INDEX($A$1:$A$12712,MATCH(G21734,$G$1:$G$12712,0)))</f>
        <v>#N/A</v>
      </c>
      <c r="C21734" s="1" t="str">
        <f aca="false">IF(H21734="",F21734,H21734)</f>
        <v>Talitha Energy Project, LLC</v>
      </c>
      <c r="G21734" s="1" t="n">
        <v>65891</v>
      </c>
      <c r="H21734" s="3" t="s">
        <v>27528</v>
      </c>
      <c r="I21734" s="1" t="n">
        <v>65082</v>
      </c>
      <c r="J21734" s="1" t="s">
        <v>27528</v>
      </c>
      <c r="K21734" s="21"/>
    </row>
    <row r="21735" customFormat="false" ht="16" hidden="false" customHeight="false" outlineLevel="0" collapsed="false">
      <c r="A21735" s="1" t="n">
        <f aca="false">IF(IFERROR((MATCH(G21735,$G$1:$G$12712,0)),0),INDEX($A$1:$A$12712,MATCH(G21735,$G$1:$G$12712,0)),MAX($A$2:$A21734)+1)</f>
        <v>17165</v>
      </c>
      <c r="B21735" s="1" t="e">
        <f aca="false">IF(COUNTIF($G$1:$G$12712,G21735&gt;0),0,INDEX($A$1:$A$12712,MATCH(G21735,$G$1:$G$12712,0)))</f>
        <v>#N/A</v>
      </c>
      <c r="C21735" s="1" t="str">
        <f aca="false">IF(H21735="",F21735,H21735)</f>
        <v>Timberland Solar</v>
      </c>
      <c r="G21735" s="1" t="n">
        <v>65892</v>
      </c>
      <c r="H21735" s="3" t="s">
        <v>27529</v>
      </c>
      <c r="I21735" s="1" t="n">
        <v>56769</v>
      </c>
      <c r="J21735" s="1" t="s">
        <v>9767</v>
      </c>
      <c r="K21735" s="21"/>
    </row>
    <row r="21736" customFormat="false" ht="16" hidden="false" customHeight="false" outlineLevel="0" collapsed="false">
      <c r="A21736" s="1" t="n">
        <f aca="false">IF(IFERROR((MATCH(G21736,$G$1:$G$12712,0)),0),INDEX($A$1:$A$12712,MATCH(G21736,$G$1:$G$12712,0)),MAX($A$2:$A21735)+1)</f>
        <v>17166</v>
      </c>
      <c r="B21736" s="1" t="e">
        <f aca="false">IF(COUNTIF($G$1:$G$12712,G21736&gt;0),0,INDEX($A$1:$A$12712,MATCH(G21736,$G$1:$G$12712,0)))</f>
        <v>#N/A</v>
      </c>
      <c r="C21736" s="1" t="str">
        <f aca="false">IF(H21736="",F21736,H21736)</f>
        <v>OCI SunRoper</v>
      </c>
      <c r="G21736" s="1" t="n">
        <v>65893</v>
      </c>
      <c r="H21736" s="3" t="s">
        <v>27530</v>
      </c>
      <c r="I21736" s="1" t="n">
        <v>58489</v>
      </c>
      <c r="J21736" s="1" t="s">
        <v>11266</v>
      </c>
      <c r="K21736" s="21"/>
    </row>
    <row r="21737" customFormat="false" ht="16" hidden="false" customHeight="false" outlineLevel="0" collapsed="false">
      <c r="A21737" s="1" t="n">
        <f aca="false">IF(IFERROR((MATCH(G21737,$G$1:$G$12712,0)),0),INDEX($A$1:$A$12712,MATCH(G21737,$G$1:$G$12712,0)),MAX($A$2:$A21736)+1)</f>
        <v>17167</v>
      </c>
      <c r="B21737" s="1" t="e">
        <f aca="false">IF(COUNTIF($G$1:$G$12712,G21737&gt;0),0,INDEX($A$1:$A$12712,MATCH(G21737,$G$1:$G$12712,0)))</f>
        <v>#N/A</v>
      </c>
      <c r="C21737" s="1" t="str">
        <f aca="false">IF(H21737="",F21737,H21737)</f>
        <v>OCI Stillhouse Solar</v>
      </c>
      <c r="G21737" s="1" t="n">
        <v>65894</v>
      </c>
      <c r="H21737" s="3" t="s">
        <v>27531</v>
      </c>
      <c r="I21737" s="1" t="n">
        <v>58489</v>
      </c>
      <c r="J21737" s="1" t="s">
        <v>11266</v>
      </c>
      <c r="K21737" s="21"/>
    </row>
    <row r="21738" customFormat="false" ht="16" hidden="false" customHeight="false" outlineLevel="0" collapsed="false">
      <c r="A21738" s="1" t="n">
        <f aca="false">IF(IFERROR((MATCH(G21738,$G$1:$G$12712,0)),0),INDEX($A$1:$A$12712,MATCH(G21738,$G$1:$G$12712,0)),MAX($A$2:$A21737)+1)</f>
        <v>17168</v>
      </c>
      <c r="B21738" s="1" t="e">
        <f aca="false">IF(COUNTIF($G$1:$G$12712,G21738&gt;0),0,INDEX($A$1:$A$12712,MATCH(G21738,$G$1:$G$12712,0)))</f>
        <v>#N/A</v>
      </c>
      <c r="C21738" s="1" t="str">
        <f aca="false">IF(H21738="",F21738,H21738)</f>
        <v>Chill Sun Solar Project</v>
      </c>
      <c r="G21738" s="1" t="n">
        <v>65895</v>
      </c>
      <c r="H21738" s="3" t="s">
        <v>27532</v>
      </c>
      <c r="I21738" s="1" t="n">
        <v>63467</v>
      </c>
      <c r="J21738" s="1" t="s">
        <v>25950</v>
      </c>
      <c r="K21738" s="21"/>
    </row>
    <row r="21739" customFormat="false" ht="16" hidden="false" customHeight="false" outlineLevel="0" collapsed="false">
      <c r="A21739" s="1" t="n">
        <f aca="false">IF(IFERROR((MATCH(G21739,$G$1:$G$12712,0)),0),INDEX($A$1:$A$12712,MATCH(G21739,$G$1:$G$12712,0)),MAX($A$2:$A21738)+1)</f>
        <v>17169</v>
      </c>
      <c r="B21739" s="1" t="e">
        <f aca="false">IF(COUNTIF($G$1:$G$12712,G21739&gt;0),0,INDEX($A$1:$A$12712,MATCH(G21739,$G$1:$G$12712,0)))</f>
        <v>#N/A</v>
      </c>
      <c r="C21739" s="1" t="str">
        <f aca="false">IF(H21739="",F21739,H21739)</f>
        <v>Gallaudet Uni Community Solar</v>
      </c>
      <c r="G21739" s="1" t="n">
        <v>65896</v>
      </c>
      <c r="H21739" s="3" t="s">
        <v>27533</v>
      </c>
      <c r="I21739" s="1" t="n">
        <v>65087</v>
      </c>
      <c r="J21739" s="1" t="s">
        <v>27534</v>
      </c>
      <c r="K21739" s="21"/>
    </row>
    <row r="21740" customFormat="false" ht="16" hidden="false" customHeight="false" outlineLevel="0" collapsed="false">
      <c r="A21740" s="1" t="n">
        <f aca="false">IF(IFERROR((MATCH(G21740,$G$1:$G$12712,0)),0),INDEX($A$1:$A$12712,MATCH(G21740,$G$1:$G$12712,0)),MAX($A$2:$A21739)+1)</f>
        <v>17170</v>
      </c>
      <c r="B21740" s="1" t="e">
        <f aca="false">IF(COUNTIF($G$1:$G$12712,G21740&gt;0),0,INDEX($A$1:$A$12712,MATCH(G21740,$G$1:$G$12712,0)))</f>
        <v>#N/A</v>
      </c>
      <c r="C21740" s="1" t="str">
        <f aca="false">IF(H21740="",F21740,H21740)</f>
        <v>Industrial Parkway Storage</v>
      </c>
      <c r="G21740" s="1" t="n">
        <v>65897</v>
      </c>
      <c r="H21740" s="3" t="s">
        <v>27535</v>
      </c>
      <c r="I21740" s="1" t="n">
        <v>65093</v>
      </c>
      <c r="J21740" s="1" t="s">
        <v>27536</v>
      </c>
      <c r="K21740" s="21"/>
    </row>
    <row r="21741" customFormat="false" ht="16" hidden="false" customHeight="false" outlineLevel="0" collapsed="false">
      <c r="A21741" s="1" t="n">
        <f aca="false">IF(IFERROR((MATCH(G21741,$G$1:$G$12712,0)),0),INDEX($A$1:$A$12712,MATCH(G21741,$G$1:$G$12712,0)),MAX($A$2:$A21740)+1)</f>
        <v>17171</v>
      </c>
      <c r="B21741" s="1" t="e">
        <f aca="false">IF(COUNTIF($G$1:$G$12712,G21741&gt;0),0,INDEX($A$1:$A$12712,MATCH(G21741,$G$1:$G$12712,0)))</f>
        <v>#N/A</v>
      </c>
      <c r="C21741" s="1" t="str">
        <f aca="false">IF(H21741="",F21741,H21741)</f>
        <v>Gaylord Rockies CHP</v>
      </c>
      <c r="G21741" s="1" t="n">
        <v>65898</v>
      </c>
      <c r="H21741" s="3" t="s">
        <v>27537</v>
      </c>
      <c r="I21741" s="1" t="n">
        <v>65095</v>
      </c>
      <c r="J21741" s="1" t="s">
        <v>27538</v>
      </c>
      <c r="K21741" s="21"/>
    </row>
    <row r="21742" customFormat="false" ht="16" hidden="false" customHeight="false" outlineLevel="0" collapsed="false">
      <c r="A21742" s="1" t="n">
        <f aca="false">IF(IFERROR((MATCH(G21742,$G$1:$G$12712,0)),0),INDEX($A$1:$A$12712,MATCH(G21742,$G$1:$G$12712,0)),MAX($A$2:$A21741)+1)</f>
        <v>17172</v>
      </c>
      <c r="B21742" s="1" t="e">
        <f aca="false">IF(COUNTIF($G$1:$G$12712,G21742&gt;0),0,INDEX($A$1:$A$12712,MATCH(G21742,$G$1:$G$12712,0)))</f>
        <v>#N/A</v>
      </c>
      <c r="C21742" s="1" t="str">
        <f aca="false">IF(H21742="",F21742,H21742)</f>
        <v>Rosebud Solar, LLC</v>
      </c>
      <c r="G21742" s="1" t="n">
        <v>65899</v>
      </c>
      <c r="H21742" s="3" t="s">
        <v>27539</v>
      </c>
      <c r="I21742" s="1" t="n">
        <v>65091</v>
      </c>
      <c r="J21742" s="1" t="s">
        <v>27539</v>
      </c>
      <c r="K21742" s="21"/>
    </row>
    <row r="21743" customFormat="false" ht="16" hidden="false" customHeight="false" outlineLevel="0" collapsed="false">
      <c r="A21743" s="1" t="n">
        <f aca="false">IF(IFERROR((MATCH(G21743,$G$1:$G$12712,0)),0),INDEX($A$1:$A$12712,MATCH(G21743,$G$1:$G$12712,0)),MAX($A$2:$A21742)+1)</f>
        <v>17173</v>
      </c>
      <c r="B21743" s="1" t="e">
        <f aca="false">IF(COUNTIF($G$1:$G$12712,G21743&gt;0),0,INDEX($A$1:$A$12712,MATCH(G21743,$G$1:$G$12712,0)))</f>
        <v>#N/A</v>
      </c>
      <c r="C21743" s="1" t="str">
        <f aca="false">IF(H21743="",F21743,H21743)</f>
        <v>Springwater Solar, LLC</v>
      </c>
      <c r="G21743" s="1" t="n">
        <v>65900</v>
      </c>
      <c r="H21743" s="3" t="s">
        <v>27540</v>
      </c>
      <c r="I21743" s="1" t="n">
        <v>65092</v>
      </c>
      <c r="J21743" s="1" t="s">
        <v>27540</v>
      </c>
      <c r="K21743" s="21"/>
    </row>
    <row r="21744" customFormat="false" ht="16" hidden="false" customHeight="false" outlineLevel="0" collapsed="false">
      <c r="A21744" s="1" t="n">
        <f aca="false">IF(IFERROR((MATCH(G21744,$G$1:$G$12712,0)),0),INDEX($A$1:$A$12712,MATCH(G21744,$G$1:$G$12712,0)),MAX($A$2:$A21743)+1)</f>
        <v>17174</v>
      </c>
      <c r="B21744" s="1" t="e">
        <f aca="false">IF(COUNTIF($G$1:$G$12712,G21744&gt;0),0,INDEX($A$1:$A$12712,MATCH(G21744,$G$1:$G$12712,0)))</f>
        <v>#N/A</v>
      </c>
      <c r="C21744" s="1" t="str">
        <f aca="false">IF(H21744="",F21744,H21744)</f>
        <v>Hatchery Solar</v>
      </c>
      <c r="G21744" s="1" t="n">
        <v>65901</v>
      </c>
      <c r="H21744" s="3" t="s">
        <v>27541</v>
      </c>
      <c r="I21744" s="1" t="n">
        <v>65096</v>
      </c>
      <c r="J21744" s="1" t="s">
        <v>27542</v>
      </c>
      <c r="K21744" s="21"/>
    </row>
    <row r="21745" customFormat="false" ht="16" hidden="false" customHeight="false" outlineLevel="0" collapsed="false">
      <c r="A21745" s="1" t="n">
        <f aca="false">IF(IFERROR((MATCH(G21745,$G$1:$G$12712,0)),0),INDEX($A$1:$A$12712,MATCH(G21745,$G$1:$G$12712,0)),MAX($A$2:$A21744)+1)</f>
        <v>17175</v>
      </c>
      <c r="B21745" s="1" t="e">
        <f aca="false">IF(COUNTIF($G$1:$G$12712,G21745&gt;0),0,INDEX($A$1:$A$12712,MATCH(G21745,$G$1:$G$12712,0)))</f>
        <v>#N/A</v>
      </c>
      <c r="C21745" s="1" t="str">
        <f aca="false">IF(H21745="",F21745,H21745)</f>
        <v>Gans Solar</v>
      </c>
      <c r="G21745" s="1" t="n">
        <v>65902</v>
      </c>
      <c r="H21745" s="3" t="s">
        <v>27543</v>
      </c>
      <c r="I21745" s="1" t="n">
        <v>65097</v>
      </c>
      <c r="J21745" s="1" t="s">
        <v>27544</v>
      </c>
      <c r="K21745" s="21"/>
    </row>
    <row r="21746" customFormat="false" ht="16" hidden="false" customHeight="false" outlineLevel="0" collapsed="false">
      <c r="A21746" s="1" t="n">
        <f aca="false">IF(IFERROR((MATCH(G21746,$G$1:$G$12712,0)),0),INDEX($A$1:$A$12712,MATCH(G21746,$G$1:$G$12712,0)),MAX($A$2:$A21745)+1)</f>
        <v>17176</v>
      </c>
      <c r="B21746" s="1" t="e">
        <f aca="false">IF(COUNTIF($G$1:$G$12712,G21746&gt;0),0,INDEX($A$1:$A$12712,MATCH(G21746,$G$1:$G$12712,0)))</f>
        <v>#N/A</v>
      </c>
      <c r="C21746" s="1" t="str">
        <f aca="false">IF(H21746="",F21746,H21746)</f>
        <v>Pechin Solar</v>
      </c>
      <c r="G21746" s="1" t="n">
        <v>65903</v>
      </c>
      <c r="H21746" s="3" t="s">
        <v>27545</v>
      </c>
      <c r="I21746" s="1" t="n">
        <v>65098</v>
      </c>
      <c r="J21746" s="1" t="s">
        <v>27546</v>
      </c>
      <c r="K21746" s="21"/>
    </row>
    <row r="21747" customFormat="false" ht="16" hidden="false" customHeight="false" outlineLevel="0" collapsed="false">
      <c r="A21747" s="1" t="n">
        <f aca="false">IF(IFERROR((MATCH(G21747,$G$1:$G$12712,0)),0),INDEX($A$1:$A$12712,MATCH(G21747,$G$1:$G$12712,0)),MAX($A$2:$A21746)+1)</f>
        <v>17177</v>
      </c>
      <c r="B21747" s="1" t="e">
        <f aca="false">IF(COUNTIF($G$1:$G$12712,G21747&gt;0),0,INDEX($A$1:$A$12712,MATCH(G21747,$G$1:$G$12712,0)))</f>
        <v>#N/A</v>
      </c>
      <c r="C21747" s="1" t="str">
        <f aca="false">IF(H21747="",F21747,H21747)</f>
        <v>White Trillium Solar</v>
      </c>
      <c r="G21747" s="1" t="n">
        <v>65904</v>
      </c>
      <c r="H21747" s="3" t="s">
        <v>27547</v>
      </c>
      <c r="I21747" s="1" t="n">
        <v>62842</v>
      </c>
      <c r="J21747" s="1" t="s">
        <v>27343</v>
      </c>
      <c r="K21747" s="21"/>
    </row>
    <row r="21748" customFormat="false" ht="16" hidden="false" customHeight="false" outlineLevel="0" collapsed="false">
      <c r="A21748" s="1" t="n">
        <f aca="false">IF(IFERROR((MATCH(G21748,$G$1:$G$12712,0)),0),INDEX($A$1:$A$12712,MATCH(G21748,$G$1:$G$12712,0)),MAX($A$2:$A21747)+1)</f>
        <v>17178</v>
      </c>
      <c r="B21748" s="1" t="e">
        <f aca="false">IF(COUNTIF($G$1:$G$12712,G21748&gt;0),0,INDEX($A$1:$A$12712,MATCH(G21748,$G$1:$G$12712,0)))</f>
        <v>#N/A</v>
      </c>
      <c r="C21748" s="1" t="str">
        <f aca="false">IF(H21748="",F21748,H21748)</f>
        <v>Mare Branch</v>
      </c>
      <c r="G21748" s="1" t="n">
        <v>65905</v>
      </c>
      <c r="H21748" s="3" t="s">
        <v>27548</v>
      </c>
      <c r="I21748" s="1" t="n">
        <v>6452</v>
      </c>
      <c r="J21748" s="1" t="s">
        <v>285</v>
      </c>
      <c r="K21748" s="21"/>
    </row>
    <row r="21749" customFormat="false" ht="16" hidden="false" customHeight="false" outlineLevel="0" collapsed="false">
      <c r="A21749" s="1" t="n">
        <f aca="false">IF(IFERROR((MATCH(G21749,$G$1:$G$12712,0)),0),INDEX($A$1:$A$12712,MATCH(G21749,$G$1:$G$12712,0)),MAX($A$2:$A21748)+1)</f>
        <v>17179</v>
      </c>
      <c r="B21749" s="1" t="e">
        <f aca="false">IF(COUNTIF($G$1:$G$12712,G21749&gt;0),0,INDEX($A$1:$A$12712,MATCH(G21749,$G$1:$G$12712,0)))</f>
        <v>#N/A</v>
      </c>
      <c r="C21749" s="1" t="str">
        <f aca="false">IF(H21749="",F21749,H21749)</f>
        <v>Long Creek</v>
      </c>
      <c r="G21749" s="1" t="n">
        <v>65906</v>
      </c>
      <c r="H21749" s="3" t="s">
        <v>27549</v>
      </c>
      <c r="I21749" s="1" t="n">
        <v>6452</v>
      </c>
      <c r="J21749" s="1" t="s">
        <v>285</v>
      </c>
      <c r="K21749" s="21"/>
    </row>
    <row r="21750" customFormat="false" ht="16" hidden="false" customHeight="false" outlineLevel="0" collapsed="false">
      <c r="A21750" s="1" t="n">
        <f aca="false">IF(IFERROR((MATCH(G21750,$G$1:$G$12712,0)),0),INDEX($A$1:$A$12712,MATCH(G21750,$G$1:$G$12712,0)),MAX($A$2:$A21749)+1)</f>
        <v>17180</v>
      </c>
      <c r="B21750" s="1" t="e">
        <f aca="false">IF(COUNTIF($G$1:$G$12712,G21750&gt;0),0,INDEX($A$1:$A$12712,MATCH(G21750,$G$1:$G$12712,0)))</f>
        <v>#N/A</v>
      </c>
      <c r="C21750" s="1" t="str">
        <f aca="false">IF(H21750="",F21750,H21750)</f>
        <v>Georges Lake</v>
      </c>
      <c r="G21750" s="1" t="n">
        <v>65907</v>
      </c>
      <c r="H21750" s="3" t="s">
        <v>27550</v>
      </c>
      <c r="I21750" s="1" t="n">
        <v>6452</v>
      </c>
      <c r="J21750" s="1" t="s">
        <v>285</v>
      </c>
      <c r="K21750" s="21"/>
    </row>
    <row r="21751" customFormat="false" ht="16" hidden="false" customHeight="false" outlineLevel="0" collapsed="false">
      <c r="A21751" s="1" t="n">
        <f aca="false">IF(IFERROR((MATCH(G21751,$G$1:$G$12712,0)),0),INDEX($A$1:$A$12712,MATCH(G21751,$G$1:$G$12712,0)),MAX($A$2:$A21750)+1)</f>
        <v>17181</v>
      </c>
      <c r="B21751" s="1" t="e">
        <f aca="false">IF(COUNTIF($G$1:$G$12712,G21751&gt;0),0,INDEX($A$1:$A$12712,MATCH(G21751,$G$1:$G$12712,0)))</f>
        <v>#N/A</v>
      </c>
      <c r="C21751" s="1" t="str">
        <f aca="false">IF(H21751="",F21751,H21751)</f>
        <v>Norton Creek</v>
      </c>
      <c r="G21751" s="1" t="n">
        <v>65908</v>
      </c>
      <c r="H21751" s="3" t="s">
        <v>27551</v>
      </c>
      <c r="I21751" s="1" t="n">
        <v>6452</v>
      </c>
      <c r="J21751" s="1" t="s">
        <v>285</v>
      </c>
      <c r="K21751" s="21"/>
    </row>
    <row r="21752" customFormat="false" ht="16" hidden="false" customHeight="false" outlineLevel="0" collapsed="false">
      <c r="A21752" s="1" t="n">
        <f aca="false">IF(IFERROR((MATCH(G21752,$G$1:$G$12712,0)),0),INDEX($A$1:$A$12712,MATCH(G21752,$G$1:$G$12712,0)),MAX($A$2:$A21751)+1)</f>
        <v>17182</v>
      </c>
      <c r="B21752" s="1" t="e">
        <f aca="false">IF(COUNTIF($G$1:$G$12712,G21752&gt;0),0,INDEX($A$1:$A$12712,MATCH(G21752,$G$1:$G$12712,0)))</f>
        <v>#N/A</v>
      </c>
      <c r="C21752" s="1" t="str">
        <f aca="false">IF(H21752="",F21752,H21752)</f>
        <v>Hendry Isles</v>
      </c>
      <c r="G21752" s="1" t="n">
        <v>65909</v>
      </c>
      <c r="H21752" s="3" t="s">
        <v>27552</v>
      </c>
      <c r="I21752" s="1" t="n">
        <v>6452</v>
      </c>
      <c r="J21752" s="1" t="s">
        <v>285</v>
      </c>
      <c r="K21752" s="21"/>
    </row>
    <row r="21753" customFormat="false" ht="16" hidden="false" customHeight="false" outlineLevel="0" collapsed="false">
      <c r="A21753" s="1" t="n">
        <f aca="false">IF(IFERROR((MATCH(G21753,$G$1:$G$12712,0)),0),INDEX($A$1:$A$12712,MATCH(G21753,$G$1:$G$12712,0)),MAX($A$2:$A21752)+1)</f>
        <v>17183</v>
      </c>
      <c r="B21753" s="1" t="e">
        <f aca="false">IF(COUNTIF($G$1:$G$12712,G21753&gt;0),0,INDEX($A$1:$A$12712,MATCH(G21753,$G$1:$G$12712,0)))</f>
        <v>#N/A</v>
      </c>
      <c r="C21753" s="1" t="str">
        <f aca="false">IF(H21753="",F21753,H21753)</f>
        <v>Wild Quail</v>
      </c>
      <c r="G21753" s="1" t="n">
        <v>65910</v>
      </c>
      <c r="H21753" s="3" t="s">
        <v>27553</v>
      </c>
      <c r="I21753" s="1" t="n">
        <v>6452</v>
      </c>
      <c r="J21753" s="1" t="s">
        <v>285</v>
      </c>
      <c r="K21753" s="21"/>
    </row>
    <row r="21754" customFormat="false" ht="16" hidden="false" customHeight="false" outlineLevel="0" collapsed="false">
      <c r="A21754" s="1" t="n">
        <f aca="false">IF(IFERROR((MATCH(G21754,$G$1:$G$12712,0)),0),INDEX($A$1:$A$12712,MATCH(G21754,$G$1:$G$12712,0)),MAX($A$2:$A21753)+1)</f>
        <v>17184</v>
      </c>
      <c r="B21754" s="1" t="e">
        <f aca="false">IF(COUNTIF($G$1:$G$12712,G21754&gt;0),0,INDEX($A$1:$A$12712,MATCH(G21754,$G$1:$G$12712,0)))</f>
        <v>#N/A</v>
      </c>
      <c r="C21754" s="1" t="str">
        <f aca="false">IF(H21754="",F21754,H21754)</f>
        <v>Mitchell Creek</v>
      </c>
      <c r="G21754" s="1" t="n">
        <v>65911</v>
      </c>
      <c r="H21754" s="3" t="s">
        <v>27554</v>
      </c>
      <c r="I21754" s="1" t="n">
        <v>6452</v>
      </c>
      <c r="J21754" s="1" t="s">
        <v>285</v>
      </c>
      <c r="K21754" s="21"/>
    </row>
    <row r="21755" customFormat="false" ht="16" hidden="false" customHeight="false" outlineLevel="0" collapsed="false">
      <c r="A21755" s="1" t="n">
        <f aca="false">IF(IFERROR((MATCH(G21755,$G$1:$G$12712,0)),0),INDEX($A$1:$A$12712,MATCH(G21755,$G$1:$G$12712,0)),MAX($A$2:$A21754)+1)</f>
        <v>17185</v>
      </c>
      <c r="B21755" s="1" t="e">
        <f aca="false">IF(COUNTIF($G$1:$G$12712,G21755&gt;0),0,INDEX($A$1:$A$12712,MATCH(G21755,$G$1:$G$12712,0)))</f>
        <v>#N/A</v>
      </c>
      <c r="C21755" s="1" t="str">
        <f aca="false">IF(H21755="",F21755,H21755)</f>
        <v>Big Water</v>
      </c>
      <c r="G21755" s="1" t="n">
        <v>65912</v>
      </c>
      <c r="H21755" s="3" t="s">
        <v>27555</v>
      </c>
      <c r="I21755" s="1" t="n">
        <v>6452</v>
      </c>
      <c r="J21755" s="1" t="s">
        <v>285</v>
      </c>
      <c r="K21755" s="21"/>
    </row>
    <row r="21756" customFormat="false" ht="16" hidden="false" customHeight="false" outlineLevel="0" collapsed="false">
      <c r="A21756" s="1" t="n">
        <f aca="false">IF(IFERROR((MATCH(G21756,$G$1:$G$12712,0)),0),INDEX($A$1:$A$12712,MATCH(G21756,$G$1:$G$12712,0)),MAX($A$2:$A21755)+1)</f>
        <v>17186</v>
      </c>
      <c r="B21756" s="1" t="e">
        <f aca="false">IF(COUNTIF($G$1:$G$12712,G21756&gt;0),0,INDEX($A$1:$A$12712,MATCH(G21756,$G$1:$G$12712,0)))</f>
        <v>#N/A</v>
      </c>
      <c r="C21756" s="1" t="str">
        <f aca="false">IF(H21756="",F21756,H21756)</f>
        <v>Crystal Mine</v>
      </c>
      <c r="G21756" s="1" t="n">
        <v>65913</v>
      </c>
      <c r="H21756" s="3" t="s">
        <v>27556</v>
      </c>
      <c r="I21756" s="1" t="n">
        <v>6452</v>
      </c>
      <c r="J21756" s="1" t="s">
        <v>285</v>
      </c>
      <c r="K21756" s="21"/>
    </row>
    <row r="21757" customFormat="false" ht="16" hidden="false" customHeight="false" outlineLevel="0" collapsed="false">
      <c r="A21757" s="1" t="n">
        <f aca="false">IF(IFERROR((MATCH(G21757,$G$1:$G$12712,0)),0),INDEX($A$1:$A$12712,MATCH(G21757,$G$1:$G$12712,0)),MAX($A$2:$A21756)+1)</f>
        <v>17187</v>
      </c>
      <c r="B21757" s="1" t="e">
        <f aca="false">IF(COUNTIF($G$1:$G$12712,G21757&gt;0),0,INDEX($A$1:$A$12712,MATCH(G21757,$G$1:$G$12712,0)))</f>
        <v>#N/A</v>
      </c>
      <c r="C21757" s="1" t="str">
        <f aca="false">IF(H21757="",F21757,H21757)</f>
        <v>Redlands</v>
      </c>
      <c r="G21757" s="1" t="n">
        <v>65914</v>
      </c>
      <c r="H21757" s="3" t="s">
        <v>27557</v>
      </c>
      <c r="I21757" s="1" t="n">
        <v>6452</v>
      </c>
      <c r="J21757" s="1" t="s">
        <v>285</v>
      </c>
      <c r="K21757" s="21"/>
    </row>
    <row r="21758" customFormat="false" ht="16" hidden="false" customHeight="false" outlineLevel="0" collapsed="false">
      <c r="A21758" s="1" t="n">
        <f aca="false">IF(IFERROR((MATCH(G21758,$G$1:$G$12712,0)),0),INDEX($A$1:$A$12712,MATCH(G21758,$G$1:$G$12712,0)),MAX($A$2:$A21757)+1)</f>
        <v>17188</v>
      </c>
      <c r="B21758" s="1" t="e">
        <f aca="false">IF(COUNTIF($G$1:$G$12712,G21758&gt;0),0,INDEX($A$1:$A$12712,MATCH(G21758,$G$1:$G$12712,0)))</f>
        <v>#N/A</v>
      </c>
      <c r="C21758" s="1" t="str">
        <f aca="false">IF(H21758="",F21758,H21758)</f>
        <v>Hog Bay</v>
      </c>
      <c r="G21758" s="1" t="n">
        <v>65915</v>
      </c>
      <c r="H21758" s="3" t="s">
        <v>27558</v>
      </c>
      <c r="I21758" s="1" t="n">
        <v>6452</v>
      </c>
      <c r="J21758" s="1" t="s">
        <v>285</v>
      </c>
      <c r="K21758" s="21"/>
    </row>
    <row r="21759" customFormat="false" ht="16" hidden="false" customHeight="false" outlineLevel="0" collapsed="false">
      <c r="A21759" s="1" t="n">
        <f aca="false">IF(IFERROR((MATCH(G21759,$G$1:$G$12712,0)),0),INDEX($A$1:$A$12712,MATCH(G21759,$G$1:$G$12712,0)),MAX($A$2:$A21758)+1)</f>
        <v>17189</v>
      </c>
      <c r="B21759" s="1" t="e">
        <f aca="false">IF(COUNTIF($G$1:$G$12712,G21759&gt;0),0,INDEX($A$1:$A$12712,MATCH(G21759,$G$1:$G$12712,0)))</f>
        <v>#N/A</v>
      </c>
      <c r="C21759" s="1" t="str">
        <f aca="false">IF(H21759="",F21759,H21759)</f>
        <v>Fox Trail</v>
      </c>
      <c r="G21759" s="1" t="n">
        <v>65916</v>
      </c>
      <c r="H21759" s="3" t="s">
        <v>27559</v>
      </c>
      <c r="I21759" s="1" t="n">
        <v>6452</v>
      </c>
      <c r="J21759" s="1" t="s">
        <v>285</v>
      </c>
      <c r="K21759" s="21"/>
    </row>
    <row r="21760" customFormat="false" ht="16" hidden="false" customHeight="false" outlineLevel="0" collapsed="false">
      <c r="A21760" s="1" t="n">
        <f aca="false">IF(IFERROR((MATCH(G21760,$G$1:$G$12712,0)),0),INDEX($A$1:$A$12712,MATCH(G21760,$G$1:$G$12712,0)),MAX($A$2:$A21759)+1)</f>
        <v>17190</v>
      </c>
      <c r="B21760" s="1" t="e">
        <f aca="false">IF(COUNTIF($G$1:$G$12712,G21760&gt;0),0,INDEX($A$1:$A$12712,MATCH(G21760,$G$1:$G$12712,0)))</f>
        <v>#N/A</v>
      </c>
      <c r="C21760" s="1" t="str">
        <f aca="false">IF(H21760="",F21760,H21760)</f>
        <v>Thomas Creek</v>
      </c>
      <c r="G21760" s="1" t="n">
        <v>65917</v>
      </c>
      <c r="H21760" s="3" t="s">
        <v>27560</v>
      </c>
      <c r="I21760" s="1" t="n">
        <v>6452</v>
      </c>
      <c r="J21760" s="1" t="s">
        <v>285</v>
      </c>
      <c r="K21760" s="21"/>
    </row>
    <row r="21761" customFormat="false" ht="16" hidden="false" customHeight="false" outlineLevel="0" collapsed="false">
      <c r="A21761" s="1" t="n">
        <f aca="false">IF(IFERROR((MATCH(G21761,$G$1:$G$12712,0)),0),INDEX($A$1:$A$12712,MATCH(G21761,$G$1:$G$12712,0)),MAX($A$2:$A21760)+1)</f>
        <v>17191</v>
      </c>
      <c r="B21761" s="1" t="e">
        <f aca="false">IF(COUNTIF($G$1:$G$12712,G21761&gt;0),0,INDEX($A$1:$A$12712,MATCH(G21761,$G$1:$G$12712,0)))</f>
        <v>#N/A</v>
      </c>
      <c r="C21761" s="1" t="str">
        <f aca="false">IF(H21761="",F21761,H21761)</f>
        <v>Green Pasture</v>
      </c>
      <c r="G21761" s="1" t="n">
        <v>65918</v>
      </c>
      <c r="H21761" s="3" t="s">
        <v>27561</v>
      </c>
      <c r="I21761" s="1" t="n">
        <v>6452</v>
      </c>
      <c r="J21761" s="1" t="s">
        <v>285</v>
      </c>
      <c r="K21761" s="21"/>
    </row>
    <row r="21762" customFormat="false" ht="16" hidden="false" customHeight="false" outlineLevel="0" collapsed="false">
      <c r="A21762" s="1" t="n">
        <f aca="false">IF(IFERROR((MATCH(G21762,$G$1:$G$12712,0)),0),INDEX($A$1:$A$12712,MATCH(G21762,$G$1:$G$12712,0)),MAX($A$2:$A21761)+1)</f>
        <v>17192</v>
      </c>
      <c r="B21762" s="1" t="e">
        <f aca="false">IF(COUNTIF($G$1:$G$12712,G21762&gt;0),0,INDEX($A$1:$A$12712,MATCH(G21762,$G$1:$G$12712,0)))</f>
        <v>#N/A</v>
      </c>
      <c r="C21762" s="1" t="str">
        <f aca="false">IF(H21762="",F21762,H21762)</f>
        <v>Fawn</v>
      </c>
      <c r="G21762" s="1" t="n">
        <v>65919</v>
      </c>
      <c r="H21762" s="3" t="s">
        <v>27562</v>
      </c>
      <c r="I21762" s="1" t="n">
        <v>6452</v>
      </c>
      <c r="J21762" s="1" t="s">
        <v>285</v>
      </c>
      <c r="K21762" s="21"/>
    </row>
    <row r="21763" customFormat="false" ht="16" hidden="false" customHeight="false" outlineLevel="0" collapsed="false">
      <c r="A21763" s="1" t="n">
        <f aca="false">IF(IFERROR((MATCH(G21763,$G$1:$G$12712,0)),0),INDEX($A$1:$A$12712,MATCH(G21763,$G$1:$G$12712,0)),MAX($A$2:$A21762)+1)</f>
        <v>17193</v>
      </c>
      <c r="B21763" s="1" t="e">
        <f aca="false">IF(COUNTIF($G$1:$G$12712,G21763&gt;0),0,INDEX($A$1:$A$12712,MATCH(G21763,$G$1:$G$12712,0)))</f>
        <v>#N/A</v>
      </c>
      <c r="C21763" s="1" t="str">
        <f aca="false">IF(H21763="",F21763,H21763)</f>
        <v>Buttonwood</v>
      </c>
      <c r="G21763" s="1" t="n">
        <v>65920</v>
      </c>
      <c r="H21763" s="3" t="s">
        <v>27563</v>
      </c>
      <c r="I21763" s="1" t="n">
        <v>6452</v>
      </c>
      <c r="J21763" s="1" t="s">
        <v>285</v>
      </c>
      <c r="K21763" s="21"/>
    </row>
    <row r="21764" customFormat="false" ht="16" hidden="false" customHeight="false" outlineLevel="0" collapsed="false">
      <c r="A21764" s="1" t="n">
        <f aca="false">IF(IFERROR((MATCH(G21764,$G$1:$G$12712,0)),0),INDEX($A$1:$A$12712,MATCH(G21764,$G$1:$G$12712,0)),MAX($A$2:$A21763)+1)</f>
        <v>17194</v>
      </c>
      <c r="B21764" s="1" t="e">
        <f aca="false">IF(COUNTIF($G$1:$G$12712,G21764&gt;0),0,INDEX($A$1:$A$12712,MATCH(G21764,$G$1:$G$12712,0)))</f>
        <v>#N/A</v>
      </c>
      <c r="C21764" s="1" t="str">
        <f aca="false">IF(H21764="",F21764,H21764)</f>
        <v>Honeybell</v>
      </c>
      <c r="G21764" s="1" t="n">
        <v>65921</v>
      </c>
      <c r="H21764" s="3" t="s">
        <v>27564</v>
      </c>
      <c r="I21764" s="1" t="n">
        <v>6452</v>
      </c>
      <c r="J21764" s="1" t="s">
        <v>285</v>
      </c>
      <c r="K21764" s="21"/>
    </row>
    <row r="21765" customFormat="false" ht="16" hidden="false" customHeight="false" outlineLevel="0" collapsed="false">
      <c r="A21765" s="1" t="n">
        <f aca="false">IF(IFERROR((MATCH(G21765,$G$1:$G$12712,0)),0),INDEX($A$1:$A$12712,MATCH(G21765,$G$1:$G$12712,0)),MAX($A$2:$A21764)+1)</f>
        <v>17195</v>
      </c>
      <c r="B21765" s="1" t="e">
        <f aca="false">IF(COUNTIF($G$1:$G$12712,G21765&gt;0),0,INDEX($A$1:$A$12712,MATCH(G21765,$G$1:$G$12712,0)))</f>
        <v>#N/A</v>
      </c>
      <c r="C21765" s="1" t="str">
        <f aca="false">IF(H21765="",F21765,H21765)</f>
        <v>Holopaw</v>
      </c>
      <c r="G21765" s="1" t="n">
        <v>65922</v>
      </c>
      <c r="H21765" s="3" t="s">
        <v>27565</v>
      </c>
      <c r="I21765" s="1" t="n">
        <v>6452</v>
      </c>
      <c r="J21765" s="1" t="s">
        <v>285</v>
      </c>
      <c r="K21765" s="21"/>
    </row>
    <row r="21766" customFormat="false" ht="16" hidden="false" customHeight="false" outlineLevel="0" collapsed="false">
      <c r="A21766" s="1" t="n">
        <f aca="false">IF(IFERROR((MATCH(G21766,$G$1:$G$12712,0)),0),INDEX($A$1:$A$12712,MATCH(G21766,$G$1:$G$12712,0)),MAX($A$2:$A21765)+1)</f>
        <v>17196</v>
      </c>
      <c r="B21766" s="1" t="e">
        <f aca="false">IF(COUNTIF($G$1:$G$12712,G21766&gt;0),0,INDEX($A$1:$A$12712,MATCH(G21766,$G$1:$G$12712,0)))</f>
        <v>#N/A</v>
      </c>
      <c r="C21766" s="1" t="str">
        <f aca="false">IF(H21766="",F21766,H21766)</f>
        <v>Nature Trail</v>
      </c>
      <c r="G21766" s="1" t="n">
        <v>65924</v>
      </c>
      <c r="H21766" s="3" t="s">
        <v>27566</v>
      </c>
      <c r="I21766" s="1" t="n">
        <v>6452</v>
      </c>
      <c r="J21766" s="1" t="s">
        <v>285</v>
      </c>
      <c r="K21766" s="21"/>
    </row>
    <row r="21767" customFormat="false" ht="16" hidden="false" customHeight="false" outlineLevel="0" collapsed="false">
      <c r="A21767" s="1" t="n">
        <f aca="false">IF(IFERROR((MATCH(G21767,$G$1:$G$12712,0)),0),INDEX($A$1:$A$12712,MATCH(G21767,$G$1:$G$12712,0)),MAX($A$2:$A21766)+1)</f>
        <v>17197</v>
      </c>
      <c r="B21767" s="1" t="e">
        <f aca="false">IF(COUNTIF($G$1:$G$12712,G21767&gt;0),0,INDEX($A$1:$A$12712,MATCH(G21767,$G$1:$G$12712,0)))</f>
        <v>#N/A</v>
      </c>
      <c r="C21767" s="1" t="str">
        <f aca="false">IF(H21767="",F21767,H21767)</f>
        <v>Orchard</v>
      </c>
      <c r="G21767" s="1" t="n">
        <v>65925</v>
      </c>
      <c r="H21767" s="3" t="s">
        <v>27567</v>
      </c>
      <c r="I21767" s="1" t="n">
        <v>6452</v>
      </c>
      <c r="J21767" s="1" t="s">
        <v>285</v>
      </c>
      <c r="K21767" s="21"/>
    </row>
    <row r="21768" customFormat="false" ht="16" hidden="false" customHeight="false" outlineLevel="0" collapsed="false">
      <c r="A21768" s="1" t="n">
        <f aca="false">IF(IFERROR((MATCH(G21768,$G$1:$G$12712,0)),0),INDEX($A$1:$A$12712,MATCH(G21768,$G$1:$G$12712,0)),MAX($A$2:$A21767)+1)</f>
        <v>17198</v>
      </c>
      <c r="B21768" s="1" t="e">
        <f aca="false">IF(COUNTIF($G$1:$G$12712,G21768&gt;0),0,INDEX($A$1:$A$12712,MATCH(G21768,$G$1:$G$12712,0)))</f>
        <v>#N/A</v>
      </c>
      <c r="C21768" s="1" t="str">
        <f aca="false">IF(H21768="",F21768,H21768)</f>
        <v>Hawthorne Creek</v>
      </c>
      <c r="G21768" s="1" t="n">
        <v>65926</v>
      </c>
      <c r="H21768" s="3" t="s">
        <v>27568</v>
      </c>
      <c r="I21768" s="1" t="n">
        <v>6452</v>
      </c>
      <c r="J21768" s="1" t="s">
        <v>285</v>
      </c>
      <c r="K21768" s="21"/>
    </row>
    <row r="21769" customFormat="false" ht="16" hidden="false" customHeight="false" outlineLevel="0" collapsed="false">
      <c r="A21769" s="1" t="n">
        <f aca="false">IF(IFERROR((MATCH(G21769,$G$1:$G$12712,0)),0),INDEX($A$1:$A$12712,MATCH(G21769,$G$1:$G$12712,0)),MAX($A$2:$A21768)+1)</f>
        <v>17199</v>
      </c>
      <c r="B21769" s="1" t="e">
        <f aca="false">IF(COUNTIF($G$1:$G$12712,G21769&gt;0),0,INDEX($A$1:$A$12712,MATCH(G21769,$G$1:$G$12712,0)))</f>
        <v>#N/A</v>
      </c>
      <c r="C21769" s="1" t="str">
        <f aca="false">IF(H21769="",F21769,H21769)</f>
        <v>Fourmile Creek</v>
      </c>
      <c r="G21769" s="1" t="n">
        <v>65927</v>
      </c>
      <c r="H21769" s="3" t="s">
        <v>27569</v>
      </c>
      <c r="I21769" s="1" t="n">
        <v>6452</v>
      </c>
      <c r="J21769" s="1" t="s">
        <v>285</v>
      </c>
      <c r="K21769" s="21"/>
    </row>
    <row r="21770" customFormat="false" ht="16" hidden="false" customHeight="false" outlineLevel="0" collapsed="false">
      <c r="A21770" s="1" t="n">
        <f aca="false">IF(IFERROR((MATCH(G21770,$G$1:$G$12712,0)),0),INDEX($A$1:$A$12712,MATCH(G21770,$G$1:$G$12712,0)),MAX($A$2:$A21769)+1)</f>
        <v>17200</v>
      </c>
      <c r="B21770" s="1" t="e">
        <f aca="false">IF(COUNTIF($G$1:$G$12712,G21770&gt;0),0,INDEX($A$1:$A$12712,MATCH(G21770,$G$1:$G$12712,0)))</f>
        <v>#N/A</v>
      </c>
      <c r="C21770" s="1" t="str">
        <f aca="false">IF(H21770="",F21770,H21770)</f>
        <v>Nacero Penwell Solar Energy Center</v>
      </c>
      <c r="G21770" s="1" t="n">
        <v>65928</v>
      </c>
      <c r="H21770" s="3" t="s">
        <v>27570</v>
      </c>
      <c r="I21770" s="1" t="n">
        <v>65089</v>
      </c>
      <c r="J21770" s="1" t="s">
        <v>27571</v>
      </c>
      <c r="K21770" s="21"/>
    </row>
    <row r="21771" customFormat="false" ht="16" hidden="false" customHeight="false" outlineLevel="0" collapsed="false">
      <c r="A21771" s="1" t="n">
        <f aca="false">IF(IFERROR((MATCH(G21771,$G$1:$G$12712,0)),0),INDEX($A$1:$A$12712,MATCH(G21771,$G$1:$G$12712,0)),MAX($A$2:$A21770)+1)</f>
        <v>17201</v>
      </c>
      <c r="B21771" s="1" t="e">
        <f aca="false">IF(COUNTIF($G$1:$G$12712,G21771&gt;0),0,INDEX($A$1:$A$12712,MATCH(G21771,$G$1:$G$12712,0)))</f>
        <v>#N/A</v>
      </c>
      <c r="C21771" s="1" t="str">
        <f aca="false">IF(H21771="",F21771,H21771)</f>
        <v>Listonburg Solar</v>
      </c>
      <c r="G21771" s="1" t="n">
        <v>65929</v>
      </c>
      <c r="H21771" s="3" t="s">
        <v>27572</v>
      </c>
      <c r="I21771" s="1" t="n">
        <v>65100</v>
      </c>
      <c r="J21771" s="1" t="s">
        <v>27573</v>
      </c>
      <c r="K21771" s="21"/>
    </row>
    <row r="21772" customFormat="false" ht="16" hidden="false" customHeight="false" outlineLevel="0" collapsed="false">
      <c r="A21772" s="1" t="n">
        <f aca="false">IF(IFERROR((MATCH(G21772,$G$1:$G$12712,0)),0),INDEX($A$1:$A$12712,MATCH(G21772,$G$1:$G$12712,0)),MAX($A$2:$A21771)+1)</f>
        <v>17202</v>
      </c>
      <c r="B21772" s="1" t="e">
        <f aca="false">IF(COUNTIF($G$1:$G$12712,G21772&gt;0),0,INDEX($A$1:$A$12712,MATCH(G21772,$G$1:$G$12712,0)))</f>
        <v>#N/A</v>
      </c>
      <c r="C21772" s="1" t="str">
        <f aca="false">IF(H21772="",F21772,H21772)</f>
        <v>Redbud Run Solar</v>
      </c>
      <c r="G21772" s="1" t="n">
        <v>65930</v>
      </c>
      <c r="H21772" s="3" t="s">
        <v>27574</v>
      </c>
      <c r="I21772" s="1" t="n">
        <v>65101</v>
      </c>
      <c r="J21772" s="1" t="s">
        <v>27575</v>
      </c>
      <c r="K21772" s="21"/>
    </row>
    <row r="21773" customFormat="false" ht="16" hidden="false" customHeight="false" outlineLevel="0" collapsed="false">
      <c r="A21773" s="1" t="n">
        <f aca="false">IF(IFERROR((MATCH(G21773,$G$1:$G$12712,0)),0),INDEX($A$1:$A$12712,MATCH(G21773,$G$1:$G$12712,0)),MAX($A$2:$A21772)+1)</f>
        <v>17203</v>
      </c>
      <c r="B21773" s="1" t="e">
        <f aca="false">IF(COUNTIF($G$1:$G$12712,G21773&gt;0),0,INDEX($A$1:$A$12712,MATCH(G21773,$G$1:$G$12712,0)))</f>
        <v>#N/A</v>
      </c>
      <c r="C21773" s="1" t="str">
        <f aca="false">IF(H21773="",F21773,H21773)</f>
        <v>Clear View Solar</v>
      </c>
      <c r="G21773" s="1" t="n">
        <v>65931</v>
      </c>
      <c r="H21773" s="3" t="s">
        <v>27576</v>
      </c>
      <c r="I21773" s="1" t="n">
        <v>65102</v>
      </c>
      <c r="J21773" s="1" t="s">
        <v>27577</v>
      </c>
      <c r="K21773" s="21"/>
    </row>
    <row r="21774" customFormat="false" ht="16" hidden="false" customHeight="false" outlineLevel="0" collapsed="false">
      <c r="A21774" s="1" t="n">
        <f aca="false">IF(IFERROR((MATCH(G21774,$G$1:$G$12712,0)),0),INDEX($A$1:$A$12712,MATCH(G21774,$G$1:$G$12712,0)),MAX($A$2:$A21773)+1)</f>
        <v>17204</v>
      </c>
      <c r="B21774" s="1" t="e">
        <f aca="false">IF(COUNTIF($G$1:$G$12712,G21774&gt;0),0,INDEX($A$1:$A$12712,MATCH(G21774,$G$1:$G$12712,0)))</f>
        <v>#N/A</v>
      </c>
      <c r="C21774" s="1" t="str">
        <f aca="false">IF(H21774="",F21774,H21774)</f>
        <v>Peeler Solar, LLC</v>
      </c>
      <c r="G21774" s="1" t="n">
        <v>65932</v>
      </c>
      <c r="H21774" s="3" t="s">
        <v>27578</v>
      </c>
      <c r="I21774" s="1" t="n">
        <v>65105</v>
      </c>
      <c r="J21774" s="1" t="s">
        <v>27578</v>
      </c>
      <c r="K21774" s="21"/>
    </row>
    <row r="21775" customFormat="false" ht="16" hidden="false" customHeight="false" outlineLevel="0" collapsed="false">
      <c r="A21775" s="1" t="n">
        <f aca="false">IF(IFERROR((MATCH(G21775,$G$1:$G$12712,0)),0),INDEX($A$1:$A$12712,MATCH(G21775,$G$1:$G$12712,0)),MAX($A$2:$A21774)+1)</f>
        <v>17205</v>
      </c>
      <c r="B21775" s="1" t="e">
        <f aca="false">IF(COUNTIF($G$1:$G$12712,G21775&gt;0),0,INDEX($A$1:$A$12712,MATCH(G21775,$G$1:$G$12712,0)))</f>
        <v>#N/A</v>
      </c>
      <c r="C21775" s="1" t="str">
        <f aca="false">IF(H21775="",F21775,H21775)</f>
        <v>Sagebrush ESS</v>
      </c>
      <c r="G21775" s="1" t="n">
        <v>65933</v>
      </c>
      <c r="H21775" s="3" t="s">
        <v>27579</v>
      </c>
      <c r="I21775" s="1" t="n">
        <v>65106</v>
      </c>
      <c r="J21775" s="1" t="s">
        <v>27580</v>
      </c>
      <c r="K21775" s="21"/>
    </row>
    <row r="21776" customFormat="false" ht="16" hidden="false" customHeight="false" outlineLevel="0" collapsed="false">
      <c r="A21776" s="1" t="n">
        <f aca="false">IF(IFERROR((MATCH(G21776,$G$1:$G$12712,0)),0),INDEX($A$1:$A$12712,MATCH(G21776,$G$1:$G$12712,0)),MAX($A$2:$A21775)+1)</f>
        <v>17206</v>
      </c>
      <c r="B21776" s="1" t="e">
        <f aca="false">IF(COUNTIF($G$1:$G$12712,G21776&gt;0),0,INDEX($A$1:$A$12712,MATCH(G21776,$G$1:$G$12712,0)))</f>
        <v>#N/A</v>
      </c>
      <c r="C21776" s="1" t="str">
        <f aca="false">IF(H21776="",F21776,H21776)</f>
        <v>Highbanks Solar</v>
      </c>
      <c r="G21776" s="1" t="n">
        <v>65934</v>
      </c>
      <c r="H21776" s="3" t="s">
        <v>27581</v>
      </c>
      <c r="I21776" s="1" t="n">
        <v>65103</v>
      </c>
      <c r="J21776" s="1" t="s">
        <v>27582</v>
      </c>
      <c r="K21776" s="21"/>
    </row>
    <row r="21777" customFormat="false" ht="16" hidden="false" customHeight="false" outlineLevel="0" collapsed="false">
      <c r="A21777" s="1" t="n">
        <f aca="false">IF(IFERROR((MATCH(G21777,$G$1:$G$12712,0)),0),INDEX($A$1:$A$12712,MATCH(G21777,$G$1:$G$12712,0)),MAX($A$2:$A21776)+1)</f>
        <v>17207</v>
      </c>
      <c r="B21777" s="1" t="e">
        <f aca="false">IF(COUNTIF($G$1:$G$12712,G21777&gt;0),0,INDEX($A$1:$A$12712,MATCH(G21777,$G$1:$G$12712,0)))</f>
        <v>#N/A</v>
      </c>
      <c r="C21777" s="1" t="str">
        <f aca="false">IF(H21777="",F21777,H21777)</f>
        <v>Vermillion Rise Solar</v>
      </c>
      <c r="G21777" s="1" t="n">
        <v>65935</v>
      </c>
      <c r="H21777" s="3" t="s">
        <v>27583</v>
      </c>
      <c r="I21777" s="1" t="n">
        <v>65104</v>
      </c>
      <c r="J21777" s="1" t="s">
        <v>27584</v>
      </c>
      <c r="K21777" s="21"/>
    </row>
    <row r="21778" customFormat="false" ht="16" hidden="false" customHeight="false" outlineLevel="0" collapsed="false">
      <c r="A21778" s="1" t="n">
        <f aca="false">IF(IFERROR((MATCH(G21778,$G$1:$G$12712,0)),0),INDEX($A$1:$A$12712,MATCH(G21778,$G$1:$G$12712,0)),MAX($A$2:$A21777)+1)</f>
        <v>17208</v>
      </c>
      <c r="B21778" s="1" t="e">
        <f aca="false">IF(COUNTIF($G$1:$G$12712,G21778&gt;0),0,INDEX($A$1:$A$12712,MATCH(G21778,$G$1:$G$12712,0)))</f>
        <v>#N/A</v>
      </c>
      <c r="C21778" s="1" t="str">
        <f aca="false">IF(H21778="",F21778,H21778)</f>
        <v>Honeysuckle Solar Farm</v>
      </c>
      <c r="G21778" s="1" t="n">
        <v>65936</v>
      </c>
      <c r="H21778" s="3" t="s">
        <v>27585</v>
      </c>
      <c r="I21778" s="1" t="n">
        <v>62842</v>
      </c>
      <c r="J21778" s="1" t="s">
        <v>27343</v>
      </c>
      <c r="K21778" s="21"/>
    </row>
    <row r="21779" customFormat="false" ht="16" hidden="false" customHeight="false" outlineLevel="0" collapsed="false">
      <c r="A21779" s="1" t="n">
        <f aca="false">IF(IFERROR((MATCH(G21779,$G$1:$G$12712,0)),0),INDEX($A$1:$A$12712,MATCH(G21779,$G$1:$G$12712,0)),MAX($A$2:$A21778)+1)</f>
        <v>17209</v>
      </c>
      <c r="B21779" s="1" t="e">
        <f aca="false">IF(COUNTIF($G$1:$G$12712,G21779&gt;0),0,INDEX($A$1:$A$12712,MATCH(G21779,$G$1:$G$12712,0)))</f>
        <v>#N/A</v>
      </c>
      <c r="C21779" s="1" t="str">
        <f aca="false">IF(H21779="",F21779,H21779)</f>
        <v>Porter Solar, LLC (TX)</v>
      </c>
      <c r="G21779" s="1" t="n">
        <v>65937</v>
      </c>
      <c r="H21779" s="3" t="s">
        <v>27586</v>
      </c>
      <c r="I21779" s="1" t="n">
        <v>65099</v>
      </c>
      <c r="J21779" s="1" t="s">
        <v>27587</v>
      </c>
      <c r="K21779" s="21"/>
    </row>
    <row r="21780" customFormat="false" ht="16" hidden="false" customHeight="false" outlineLevel="0" collapsed="false">
      <c r="A21780" s="1" t="n">
        <f aca="false">IF(IFERROR((MATCH(G21780,$G$1:$G$12712,0)),0),INDEX($A$1:$A$12712,MATCH(G21780,$G$1:$G$12712,0)),MAX($A$2:$A21779)+1)</f>
        <v>17210</v>
      </c>
      <c r="B21780" s="1" t="e">
        <f aca="false">IF(COUNTIF($G$1:$G$12712,G21780&gt;0),0,INDEX($A$1:$A$12712,MATCH(G21780,$G$1:$G$12712,0)))</f>
        <v>#N/A</v>
      </c>
      <c r="C21780" s="1" t="str">
        <f aca="false">IF(H21780="",F21780,H21780)</f>
        <v>Winding Stair Wind</v>
      </c>
      <c r="G21780" s="1" t="n">
        <v>65938</v>
      </c>
      <c r="H21780" s="3" t="s">
        <v>27588</v>
      </c>
      <c r="I21780" s="1" t="n">
        <v>65110</v>
      </c>
      <c r="J21780" s="1" t="s">
        <v>27588</v>
      </c>
      <c r="K21780" s="21"/>
    </row>
    <row r="21781" customFormat="false" ht="16" hidden="false" customHeight="false" outlineLevel="0" collapsed="false">
      <c r="A21781" s="1" t="n">
        <f aca="false">IF(IFERROR((MATCH(G21781,$G$1:$G$12712,0)),0),INDEX($A$1:$A$12712,MATCH(G21781,$G$1:$G$12712,0)),MAX($A$2:$A21780)+1)</f>
        <v>17211</v>
      </c>
      <c r="B21781" s="1" t="e">
        <f aca="false">IF(COUNTIF($G$1:$G$12712,G21781&gt;0),0,INDEX($A$1:$A$12712,MATCH(G21781,$G$1:$G$12712,0)))</f>
        <v>#N/A</v>
      </c>
      <c r="C21781" s="1" t="str">
        <f aca="false">IF(H21781="",F21781,H21781)</f>
        <v>Grey Fox Wind</v>
      </c>
      <c r="G21781" s="1" t="n">
        <v>65939</v>
      </c>
      <c r="H21781" s="3" t="s">
        <v>27589</v>
      </c>
      <c r="I21781" s="1" t="n">
        <v>65113</v>
      </c>
      <c r="J21781" s="1" t="s">
        <v>27589</v>
      </c>
      <c r="K21781" s="21"/>
    </row>
    <row r="21782" customFormat="false" ht="16" hidden="false" customHeight="false" outlineLevel="0" collapsed="false">
      <c r="A21782" s="1" t="n">
        <f aca="false">IF(IFERROR((MATCH(G21782,$G$1:$G$12712,0)),0),INDEX($A$1:$A$12712,MATCH(G21782,$G$1:$G$12712,0)),MAX($A$2:$A21781)+1)</f>
        <v>17212</v>
      </c>
      <c r="B21782" s="1" t="e">
        <f aca="false">IF(COUNTIF($G$1:$G$12712,G21782&gt;0),0,INDEX($A$1:$A$12712,MATCH(G21782,$G$1:$G$12712,0)))</f>
        <v>#N/A</v>
      </c>
      <c r="C21782" s="1" t="str">
        <f aca="false">IF(H21782="",F21782,H21782)</f>
        <v>Shasta College PH2 Solar Project</v>
      </c>
      <c r="G21782" s="1" t="n">
        <v>65940</v>
      </c>
      <c r="H21782" s="3" t="s">
        <v>27590</v>
      </c>
      <c r="I21782" s="1" t="n">
        <v>65112</v>
      </c>
      <c r="J21782" s="1" t="s">
        <v>27591</v>
      </c>
      <c r="K21782" s="21"/>
    </row>
    <row r="21783" customFormat="false" ht="16" hidden="false" customHeight="false" outlineLevel="0" collapsed="false">
      <c r="A21783" s="1" t="n">
        <f aca="false">IF(IFERROR((MATCH(G21783,$G$1:$G$12712,0)),0),INDEX($A$1:$A$12712,MATCH(G21783,$G$1:$G$12712,0)),MAX($A$2:$A21782)+1)</f>
        <v>17213</v>
      </c>
      <c r="B21783" s="1" t="e">
        <f aca="false">IF(COUNTIF($G$1:$G$12712,G21783&gt;0),0,INDEX($A$1:$A$12712,MATCH(G21783,$G$1:$G$12712,0)))</f>
        <v>#N/A</v>
      </c>
      <c r="C21783" s="1" t="str">
        <f aca="false">IF(H21783="",F21783,H21783)</f>
        <v>Rocking R Solar, LLC</v>
      </c>
      <c r="G21783" s="1" t="n">
        <v>65941</v>
      </c>
      <c r="H21783" s="3" t="s">
        <v>27592</v>
      </c>
      <c r="I21783" s="1" t="n">
        <v>65114</v>
      </c>
      <c r="J21783" s="1" t="s">
        <v>27592</v>
      </c>
      <c r="K21783" s="21"/>
    </row>
    <row r="21784" customFormat="false" ht="16" hidden="false" customHeight="false" outlineLevel="0" collapsed="false">
      <c r="A21784" s="1" t="n">
        <f aca="false">IF(IFERROR((MATCH(G21784,$G$1:$G$12712,0)),0),INDEX($A$1:$A$12712,MATCH(G21784,$G$1:$G$12712,0)),MAX($A$2:$A21783)+1)</f>
        <v>17214</v>
      </c>
      <c r="B21784" s="1" t="e">
        <f aca="false">IF(COUNTIF($G$1:$G$12712,G21784&gt;0),0,INDEX($A$1:$A$12712,MATCH(G21784,$G$1:$G$12712,0)))</f>
        <v>#N/A</v>
      </c>
      <c r="C21784" s="1" t="str">
        <f aca="false">IF(H21784="",F21784,H21784)</f>
        <v>Grand Casino Hinckley Solar</v>
      </c>
      <c r="G21784" s="1" t="n">
        <v>65942</v>
      </c>
      <c r="H21784" s="3" t="s">
        <v>27593</v>
      </c>
      <c r="I21784" s="1" t="n">
        <v>64083</v>
      </c>
      <c r="J21784" s="1" t="s">
        <v>27594</v>
      </c>
      <c r="K21784" s="21"/>
    </row>
    <row r="21785" customFormat="false" ht="16" hidden="false" customHeight="false" outlineLevel="0" collapsed="false">
      <c r="A21785" s="1" t="n">
        <f aca="false">IF(IFERROR((MATCH(G21785,$G$1:$G$12712,0)),0),INDEX($A$1:$A$12712,MATCH(G21785,$G$1:$G$12712,0)),MAX($A$2:$A21784)+1)</f>
        <v>17215</v>
      </c>
      <c r="B21785" s="1" t="e">
        <f aca="false">IF(COUNTIF($G$1:$G$12712,G21785&gt;0),0,INDEX($A$1:$A$12712,MATCH(G21785,$G$1:$G$12712,0)))</f>
        <v>#N/A</v>
      </c>
      <c r="C21785" s="1" t="str">
        <f aca="false">IF(H21785="",F21785,H21785)</f>
        <v>Discovery Wind, LLC</v>
      </c>
      <c r="G21785" s="1" t="n">
        <v>65944</v>
      </c>
      <c r="H21785" s="3" t="s">
        <v>27595</v>
      </c>
      <c r="I21785" s="1" t="n">
        <v>65116</v>
      </c>
      <c r="J21785" s="1" t="s">
        <v>27595</v>
      </c>
      <c r="K21785" s="21"/>
    </row>
    <row r="21786" customFormat="false" ht="16" hidden="false" customHeight="false" outlineLevel="0" collapsed="false">
      <c r="A21786" s="1" t="n">
        <f aca="false">IF(IFERROR((MATCH(G21786,$G$1:$G$12712,0)),0),INDEX($A$1:$A$12712,MATCH(G21786,$G$1:$G$12712,0)),MAX($A$2:$A21785)+1)</f>
        <v>17216</v>
      </c>
      <c r="B21786" s="1" t="e">
        <f aca="false">IF(COUNTIF($G$1:$G$12712,G21786&gt;0),0,INDEX($A$1:$A$12712,MATCH(G21786,$G$1:$G$12712,0)))</f>
        <v>#N/A</v>
      </c>
      <c r="C21786" s="1" t="str">
        <f aca="false">IF(H21786="",F21786,H21786)</f>
        <v>Brookville Smart Bus Depot Microgrid</v>
      </c>
      <c r="G21786" s="1" t="n">
        <v>65945</v>
      </c>
      <c r="H21786" s="3" t="s">
        <v>27596</v>
      </c>
      <c r="I21786" s="1" t="n">
        <v>65118</v>
      </c>
      <c r="J21786" s="1" t="s">
        <v>27597</v>
      </c>
      <c r="K21786" s="21"/>
    </row>
    <row r="21787" customFormat="false" ht="16" hidden="false" customHeight="false" outlineLevel="0" collapsed="false">
      <c r="A21787" s="1" t="n">
        <f aca="false">IF(IFERROR((MATCH(G21787,$G$1:$G$12712,0)),0),INDEX($A$1:$A$12712,MATCH(G21787,$G$1:$G$12712,0)),MAX($A$2:$A21786)+1)</f>
        <v>17217</v>
      </c>
      <c r="B21787" s="1" t="e">
        <f aca="false">IF(COUNTIF($G$1:$G$12712,G21787&gt;0),0,INDEX($A$1:$A$12712,MATCH(G21787,$G$1:$G$12712,0)))</f>
        <v>#N/A</v>
      </c>
      <c r="C21787" s="1" t="str">
        <f aca="false">IF(H21787="",F21787,H21787)</f>
        <v>Hecate Energy Upshur Rural LLC</v>
      </c>
      <c r="G21787" s="1" t="n">
        <v>65946</v>
      </c>
      <c r="H21787" s="3" t="s">
        <v>27598</v>
      </c>
      <c r="I21787" s="1" t="n">
        <v>65117</v>
      </c>
      <c r="J21787" s="1" t="s">
        <v>27598</v>
      </c>
      <c r="K21787" s="21"/>
    </row>
    <row r="21788" customFormat="false" ht="16" hidden="false" customHeight="false" outlineLevel="0" collapsed="false">
      <c r="A21788" s="1" t="n">
        <f aca="false">IF(IFERROR((MATCH(G21788,$G$1:$G$12712,0)),0),INDEX($A$1:$A$12712,MATCH(G21788,$G$1:$G$12712,0)),MAX($A$2:$A21787)+1)</f>
        <v>17218</v>
      </c>
      <c r="B21788" s="1" t="e">
        <f aca="false">IF(COUNTIF($G$1:$G$12712,G21788&gt;0),0,INDEX($A$1:$A$12712,MATCH(G21788,$G$1:$G$12712,0)))</f>
        <v>#N/A</v>
      </c>
      <c r="C21788" s="1" t="str">
        <f aca="false">IF(H21788="",F21788,H21788)</f>
        <v>Tres Bahias</v>
      </c>
      <c r="G21788" s="1" t="n">
        <v>65947</v>
      </c>
      <c r="H21788" s="3" t="s">
        <v>27599</v>
      </c>
      <c r="I21788" s="1" t="n">
        <v>65123</v>
      </c>
      <c r="J21788" s="1" t="s">
        <v>27600</v>
      </c>
      <c r="K21788" s="21"/>
    </row>
    <row r="21789" customFormat="false" ht="16" hidden="false" customHeight="false" outlineLevel="0" collapsed="false">
      <c r="A21789" s="1" t="n">
        <f aca="false">IF(IFERROR((MATCH(G21789,$G$1:$G$12712,0)),0),INDEX($A$1:$A$12712,MATCH(G21789,$G$1:$G$12712,0)),MAX($A$2:$A21788)+1)</f>
        <v>17219</v>
      </c>
      <c r="B21789" s="1" t="e">
        <f aca="false">IF(COUNTIF($G$1:$G$12712,G21789&gt;0),0,INDEX($A$1:$A$12712,MATCH(G21789,$G$1:$G$12712,0)))</f>
        <v>#N/A</v>
      </c>
      <c r="C21789" s="1" t="str">
        <f aca="false">IF(H21789="",F21789,H21789)</f>
        <v>Plum Nellie Wind Farm LLC</v>
      </c>
      <c r="G21789" s="1" t="n">
        <v>65948</v>
      </c>
      <c r="H21789" s="3" t="s">
        <v>27601</v>
      </c>
      <c r="I21789" s="1" t="n">
        <v>65124</v>
      </c>
      <c r="J21789" s="1" t="s">
        <v>27601</v>
      </c>
      <c r="K21789" s="21"/>
    </row>
    <row r="21790" customFormat="false" ht="16" hidden="false" customHeight="false" outlineLevel="0" collapsed="false">
      <c r="A21790" s="1" t="n">
        <f aca="false">IF(IFERROR((MATCH(G21790,$G$1:$G$12712,0)),0),INDEX($A$1:$A$12712,MATCH(G21790,$G$1:$G$12712,0)),MAX($A$2:$A21789)+1)</f>
        <v>17220</v>
      </c>
      <c r="B21790" s="1" t="e">
        <f aca="false">IF(COUNTIF($G$1:$G$12712,G21790&gt;0),0,INDEX($A$1:$A$12712,MATCH(G21790,$G$1:$G$12712,0)))</f>
        <v>#N/A</v>
      </c>
      <c r="C21790" s="1" t="str">
        <f aca="false">IF(H21790="",F21790,H21790)</f>
        <v>Kearsarge Smithfield LLC</v>
      </c>
      <c r="G21790" s="1" t="n">
        <v>65949</v>
      </c>
      <c r="H21790" s="3" t="s">
        <v>27602</v>
      </c>
      <c r="I21790" s="1" t="n">
        <v>65120</v>
      </c>
      <c r="J21790" s="1" t="s">
        <v>27602</v>
      </c>
      <c r="K21790" s="21"/>
    </row>
    <row r="21791" customFormat="false" ht="16" hidden="false" customHeight="false" outlineLevel="0" collapsed="false">
      <c r="A21791" s="1" t="n">
        <f aca="false">IF(IFERROR((MATCH(G21791,$G$1:$G$12712,0)),0),INDEX($A$1:$A$12712,MATCH(G21791,$G$1:$G$12712,0)),MAX($A$2:$A21790)+1)</f>
        <v>17221</v>
      </c>
      <c r="B21791" s="1" t="e">
        <f aca="false">IF(COUNTIF($G$1:$G$12712,G21791&gt;0),0,INDEX($A$1:$A$12712,MATCH(G21791,$G$1:$G$12712,0)))</f>
        <v>#N/A</v>
      </c>
      <c r="C21791" s="1" t="str">
        <f aca="false">IF(H21791="",F21791,H21791)</f>
        <v>Kearsarge 100 Sohier Rd</v>
      </c>
      <c r="G21791" s="1" t="n">
        <v>65950</v>
      </c>
      <c r="H21791" s="3" t="s">
        <v>27603</v>
      </c>
      <c r="I21791" s="1" t="n">
        <v>65122</v>
      </c>
      <c r="J21791" s="1" t="s">
        <v>27604</v>
      </c>
      <c r="K21791" s="21"/>
    </row>
    <row r="21792" customFormat="false" ht="16" hidden="false" customHeight="false" outlineLevel="0" collapsed="false">
      <c r="A21792" s="1" t="n">
        <f aca="false">IF(IFERROR((MATCH(G21792,$G$1:$G$12712,0)),0),INDEX($A$1:$A$12712,MATCH(G21792,$G$1:$G$12712,0)),MAX($A$2:$A21791)+1)</f>
        <v>17222</v>
      </c>
      <c r="B21792" s="1" t="e">
        <f aca="false">IF(COUNTIF($G$1:$G$12712,G21792&gt;0),0,INDEX($A$1:$A$12712,MATCH(G21792,$G$1:$G$12712,0)))</f>
        <v>#N/A</v>
      </c>
      <c r="C21792" s="1" t="str">
        <f aca="false">IF(H21792="",F21792,H21792)</f>
        <v>Bowling Green Energy Storage Project</v>
      </c>
      <c r="G21792" s="1" t="n">
        <v>65951</v>
      </c>
      <c r="H21792" s="3" t="s">
        <v>27605</v>
      </c>
      <c r="I21792" s="1" t="n">
        <v>65129</v>
      </c>
      <c r="J21792" s="1" t="s">
        <v>27606</v>
      </c>
      <c r="K21792" s="21"/>
    </row>
    <row r="21793" customFormat="false" ht="16" hidden="false" customHeight="false" outlineLevel="0" collapsed="false">
      <c r="A21793" s="1" t="n">
        <f aca="false">IF(IFERROR((MATCH(G21793,$G$1:$G$12712,0)),0),INDEX($A$1:$A$12712,MATCH(G21793,$G$1:$G$12712,0)),MAX($A$2:$A21792)+1)</f>
        <v>17223</v>
      </c>
      <c r="B21793" s="1" t="e">
        <f aca="false">IF(COUNTIF($G$1:$G$12712,G21793&gt;0),0,INDEX($A$1:$A$12712,MATCH(G21793,$G$1:$G$12712,0)))</f>
        <v>#N/A</v>
      </c>
      <c r="C21793" s="1" t="str">
        <f aca="false">IF(H21793="",F21793,H21793)</f>
        <v>Andover Energy Storage Project</v>
      </c>
      <c r="G21793" s="1" t="n">
        <v>65952</v>
      </c>
      <c r="H21793" s="3" t="s">
        <v>27607</v>
      </c>
      <c r="I21793" s="1" t="n">
        <v>65128</v>
      </c>
      <c r="J21793" s="1" t="s">
        <v>27608</v>
      </c>
      <c r="K21793" s="21"/>
    </row>
    <row r="21794" customFormat="false" ht="16" hidden="false" customHeight="false" outlineLevel="0" collapsed="false">
      <c r="A21794" s="1" t="n">
        <f aca="false">IF(IFERROR((MATCH(G21794,$G$1:$G$12712,0)),0),INDEX($A$1:$A$12712,MATCH(G21794,$G$1:$G$12712,0)),MAX($A$2:$A21793)+1)</f>
        <v>17224</v>
      </c>
      <c r="B21794" s="1" t="e">
        <f aca="false">IF(COUNTIF($G$1:$G$12712,G21794&gt;0),0,INDEX($A$1:$A$12712,MATCH(G21794,$G$1:$G$12712,0)))</f>
        <v>#N/A</v>
      </c>
      <c r="C21794" s="1" t="str">
        <f aca="false">IF(H21794="",F21794,H21794)</f>
        <v>Howell Energy Storage Project</v>
      </c>
      <c r="G21794" s="1" t="n">
        <v>65953</v>
      </c>
      <c r="H21794" s="3" t="s">
        <v>27609</v>
      </c>
      <c r="I21794" s="1" t="n">
        <v>65127</v>
      </c>
      <c r="J21794" s="1" t="s">
        <v>27610</v>
      </c>
      <c r="K21794" s="21"/>
    </row>
    <row r="21795" customFormat="false" ht="16" hidden="false" customHeight="false" outlineLevel="0" collapsed="false">
      <c r="A21795" s="1" t="n">
        <f aca="false">IF(IFERROR((MATCH(G21795,$G$1:$G$12712,0)),0),INDEX($A$1:$A$12712,MATCH(G21795,$G$1:$G$12712,0)),MAX($A$2:$A21794)+1)</f>
        <v>17225</v>
      </c>
      <c r="B21795" s="1" t="e">
        <f aca="false">IF(COUNTIF($G$1:$G$12712,G21795&gt;0),0,INDEX($A$1:$A$12712,MATCH(G21795,$G$1:$G$12712,0)))</f>
        <v>#N/A</v>
      </c>
      <c r="C21795" s="1" t="str">
        <f aca="false">IF(H21795="",F21795,H21795)</f>
        <v>Kearsarge West Shore Solar LLC</v>
      </c>
      <c r="G21795" s="1" t="n">
        <v>65954</v>
      </c>
      <c r="H21795" s="3" t="s">
        <v>27611</v>
      </c>
      <c r="I21795" s="1" t="n">
        <v>65121</v>
      </c>
      <c r="J21795" s="1" t="s">
        <v>27611</v>
      </c>
      <c r="K21795" s="21"/>
    </row>
    <row r="21796" customFormat="false" ht="16" hidden="false" customHeight="false" outlineLevel="0" collapsed="false">
      <c r="A21796" s="1" t="n">
        <f aca="false">IF(IFERROR((MATCH(G21796,$G$1:$G$12712,0)),0),INDEX($A$1:$A$12712,MATCH(G21796,$G$1:$G$12712,0)),MAX($A$2:$A21795)+1)</f>
        <v>17226</v>
      </c>
      <c r="B21796" s="1" t="e">
        <f aca="false">IF(COUNTIF($G$1:$G$12712,G21796&gt;0),0,INDEX($A$1:$A$12712,MATCH(G21796,$G$1:$G$12712,0)))</f>
        <v>#N/A</v>
      </c>
      <c r="C21796" s="1" t="str">
        <f aca="false">IF(H21796="",F21796,H21796)</f>
        <v>Landrace Holdings, LLC</v>
      </c>
      <c r="G21796" s="1" t="n">
        <v>65955</v>
      </c>
      <c r="H21796" s="3" t="s">
        <v>27612</v>
      </c>
      <c r="I21796" s="1" t="n">
        <v>65086</v>
      </c>
      <c r="J21796" s="1" t="s">
        <v>27612</v>
      </c>
      <c r="K21796" s="21"/>
    </row>
    <row r="21797" customFormat="false" ht="16" hidden="false" customHeight="false" outlineLevel="0" collapsed="false">
      <c r="A21797" s="1" t="n">
        <f aca="false">IF(IFERROR((MATCH(G21797,$G$1:$G$12712,0)),0),INDEX($A$1:$A$12712,MATCH(G21797,$G$1:$G$12712,0)),MAX($A$2:$A21796)+1)</f>
        <v>17227</v>
      </c>
      <c r="B21797" s="1" t="e">
        <f aca="false">IF(COUNTIF($G$1:$G$12712,G21797&gt;0),0,INDEX($A$1:$A$12712,MATCH(G21797,$G$1:$G$12712,0)))</f>
        <v>#N/A</v>
      </c>
      <c r="C21797" s="1" t="str">
        <f aca="false">IF(H21797="",F21797,H21797)</f>
        <v>Storey Solar and Storage</v>
      </c>
      <c r="G21797" s="1" t="n">
        <v>65956</v>
      </c>
      <c r="H21797" s="3" t="s">
        <v>27613</v>
      </c>
      <c r="I21797" s="1" t="n">
        <v>64801</v>
      </c>
      <c r="J21797" s="1" t="s">
        <v>27614</v>
      </c>
      <c r="K21797" s="21"/>
    </row>
    <row r="21798" customFormat="false" ht="16" hidden="false" customHeight="false" outlineLevel="0" collapsed="false">
      <c r="A21798" s="1" t="n">
        <f aca="false">IF(IFERROR((MATCH(G21798,$G$1:$G$12712,0)),0),INDEX($A$1:$A$12712,MATCH(G21798,$G$1:$G$12712,0)),MAX($A$2:$A21797)+1)</f>
        <v>17228</v>
      </c>
      <c r="B21798" s="1" t="e">
        <f aca="false">IF(COUNTIF($G$1:$G$12712,G21798&gt;0),0,INDEX($A$1:$A$12712,MATCH(G21798,$G$1:$G$12712,0)))</f>
        <v>#N/A</v>
      </c>
      <c r="C21798" s="1" t="str">
        <f aca="false">IF(H21798="",F21798,H21798)</f>
        <v>Mammoth North Solar</v>
      </c>
      <c r="G21798" s="1" t="n">
        <v>65957</v>
      </c>
      <c r="H21798" s="3" t="s">
        <v>27615</v>
      </c>
      <c r="I21798" s="1" t="n">
        <v>65131</v>
      </c>
      <c r="J21798" s="1" t="s">
        <v>27616</v>
      </c>
      <c r="K21798" s="21"/>
    </row>
    <row r="21799" customFormat="false" ht="16" hidden="false" customHeight="false" outlineLevel="0" collapsed="false">
      <c r="A21799" s="1" t="n">
        <f aca="false">IF(IFERROR((MATCH(G21799,$G$1:$G$12712,0)),0),INDEX($A$1:$A$12712,MATCH(G21799,$G$1:$G$12712,0)),MAX($A$2:$A21798)+1)</f>
        <v>17229</v>
      </c>
      <c r="B21799" s="1" t="e">
        <f aca="false">IF(COUNTIF($G$1:$G$12712,G21799&gt;0),0,INDEX($A$1:$A$12712,MATCH(G21799,$G$1:$G$12712,0)))</f>
        <v>#N/A</v>
      </c>
      <c r="C21799" s="1" t="str">
        <f aca="false">IF(H21799="",F21799,H21799)</f>
        <v>WMATA - Anacostia</v>
      </c>
      <c r="G21799" s="1" t="n">
        <v>65958</v>
      </c>
      <c r="H21799" s="3" t="s">
        <v>27617</v>
      </c>
      <c r="I21799" s="1" t="n">
        <v>61944</v>
      </c>
      <c r="J21799" s="1" t="s">
        <v>27474</v>
      </c>
      <c r="K21799" s="21"/>
    </row>
    <row r="21800" customFormat="false" ht="16" hidden="false" customHeight="false" outlineLevel="0" collapsed="false">
      <c r="A21800" s="1" t="n">
        <f aca="false">IF(IFERROR((MATCH(G21800,$G$1:$G$12712,0)),0),INDEX($A$1:$A$12712,MATCH(G21800,$G$1:$G$12712,0)),MAX($A$2:$A21799)+1)</f>
        <v>17230</v>
      </c>
      <c r="B21800" s="1" t="e">
        <f aca="false">IF(COUNTIF($G$1:$G$12712,G21800&gt;0),0,INDEX($A$1:$A$12712,MATCH(G21800,$G$1:$G$12712,0)))</f>
        <v>#N/A</v>
      </c>
      <c r="C21800" s="1" t="str">
        <f aca="false">IF(H21800="",F21800,H21800)</f>
        <v>WMATA - Cheverly Metro</v>
      </c>
      <c r="G21800" s="1" t="n">
        <v>65959</v>
      </c>
      <c r="H21800" s="3" t="s">
        <v>27618</v>
      </c>
      <c r="I21800" s="1" t="n">
        <v>61944</v>
      </c>
      <c r="J21800" s="1" t="s">
        <v>27474</v>
      </c>
      <c r="K21800" s="21"/>
    </row>
    <row r="21801" customFormat="false" ht="16" hidden="false" customHeight="false" outlineLevel="0" collapsed="false">
      <c r="A21801" s="1" t="n">
        <f aca="false">IF(IFERROR((MATCH(G21801,$G$1:$G$12712,0)),0),INDEX($A$1:$A$12712,MATCH(G21801,$G$1:$G$12712,0)),MAX($A$2:$A21800)+1)</f>
        <v>17231</v>
      </c>
      <c r="B21801" s="1" t="e">
        <f aca="false">IF(COUNTIF($G$1:$G$12712,G21801&gt;0),0,INDEX($A$1:$A$12712,MATCH(G21801,$G$1:$G$12712,0)))</f>
        <v>#N/A</v>
      </c>
      <c r="C21801" s="1" t="str">
        <f aca="false">IF(H21801="",F21801,H21801)</f>
        <v>WMATA - Naylor Rd. Metro</v>
      </c>
      <c r="G21801" s="1" t="n">
        <v>65960</v>
      </c>
      <c r="H21801" s="3" t="s">
        <v>27619</v>
      </c>
      <c r="I21801" s="1" t="n">
        <v>61944</v>
      </c>
      <c r="J21801" s="1" t="s">
        <v>27474</v>
      </c>
      <c r="K21801" s="21"/>
    </row>
    <row r="21802" customFormat="false" ht="16" hidden="false" customHeight="false" outlineLevel="0" collapsed="false">
      <c r="A21802" s="1" t="n">
        <f aca="false">IF(IFERROR((MATCH(G21802,$G$1:$G$12712,0)),0),INDEX($A$1:$A$12712,MATCH(G21802,$G$1:$G$12712,0)),MAX($A$2:$A21801)+1)</f>
        <v>17232</v>
      </c>
      <c r="B21802" s="1" t="e">
        <f aca="false">IF(COUNTIF($G$1:$G$12712,G21802&gt;0),0,INDEX($A$1:$A$12712,MATCH(G21802,$G$1:$G$12712,0)))</f>
        <v>#N/A</v>
      </c>
      <c r="C21802" s="1" t="str">
        <f aca="false">IF(H21802="",F21802,H21802)</f>
        <v>WMATA - S. Ave. Carport (East)</v>
      </c>
      <c r="G21802" s="1" t="n">
        <v>65961</v>
      </c>
      <c r="H21802" s="3" t="s">
        <v>27620</v>
      </c>
      <c r="I21802" s="1" t="n">
        <v>61944</v>
      </c>
      <c r="J21802" s="1" t="s">
        <v>27474</v>
      </c>
      <c r="K21802" s="21"/>
    </row>
    <row r="21803" customFormat="false" ht="16" hidden="false" customHeight="false" outlineLevel="0" collapsed="false">
      <c r="A21803" s="1" t="n">
        <f aca="false">IF(IFERROR((MATCH(G21803,$G$1:$G$12712,0)),0),INDEX($A$1:$A$12712,MATCH(G21803,$G$1:$G$12712,0)),MAX($A$2:$A21802)+1)</f>
        <v>17233</v>
      </c>
      <c r="B21803" s="1" t="e">
        <f aca="false">IF(COUNTIF($G$1:$G$12712,G21803&gt;0),0,INDEX($A$1:$A$12712,MATCH(G21803,$G$1:$G$12712,0)))</f>
        <v>#N/A</v>
      </c>
      <c r="C21803" s="1" t="str">
        <f aca="false">IF(H21803="",F21803,H21803)</f>
        <v>Mesquite Solar 4, LLC</v>
      </c>
      <c r="G21803" s="1" t="n">
        <v>65962</v>
      </c>
      <c r="H21803" s="3" t="s">
        <v>27621</v>
      </c>
      <c r="I21803" s="1" t="n">
        <v>56769</v>
      </c>
      <c r="J21803" s="1" t="s">
        <v>9767</v>
      </c>
      <c r="K21803" s="21"/>
    </row>
    <row r="21804" customFormat="false" ht="16" hidden="false" customHeight="false" outlineLevel="0" collapsed="false">
      <c r="A21804" s="1" t="n">
        <f aca="false">IF(IFERROR((MATCH(G21804,$G$1:$G$12712,0)),0),INDEX($A$1:$A$12712,MATCH(G21804,$G$1:$G$12712,0)),MAX($A$2:$A21803)+1)</f>
        <v>17234</v>
      </c>
      <c r="B21804" s="1" t="e">
        <f aca="false">IF(COUNTIF($G$1:$G$12712,G21804&gt;0),0,INDEX($A$1:$A$12712,MATCH(G21804,$G$1:$G$12712,0)))</f>
        <v>#N/A</v>
      </c>
      <c r="C21804" s="1" t="str">
        <f aca="false">IF(H21804="",F21804,H21804)</f>
        <v>Mesquite Solar 5, LLC</v>
      </c>
      <c r="G21804" s="1" t="n">
        <v>65963</v>
      </c>
      <c r="H21804" s="3" t="s">
        <v>27622</v>
      </c>
      <c r="I21804" s="1" t="n">
        <v>56769</v>
      </c>
      <c r="J21804" s="1" t="s">
        <v>9767</v>
      </c>
      <c r="K21804" s="21"/>
    </row>
    <row r="21805" customFormat="false" ht="16" hidden="false" customHeight="false" outlineLevel="0" collapsed="false">
      <c r="A21805" s="1" t="n">
        <f aca="false">A486</f>
        <v>331</v>
      </c>
      <c r="B21805" s="1" t="e">
        <f aca="false">IF(COUNTIF($G$1:$G$12712,G21805&gt;0),0,INDEX($A$1:$A$12712,MATCH(G21805,$G$1:$G$12712,0)))</f>
        <v>#N/A</v>
      </c>
      <c r="C21805" s="1" t="str">
        <f aca="false">IF(H21805="",F21805,H21805)</f>
        <v>kcw #103</v>
      </c>
      <c r="D21805" s="1" t="n">
        <v>313</v>
      </c>
      <c r="E21805" s="1" t="s">
        <v>92</v>
      </c>
      <c r="F21805" s="2" t="s">
        <v>27623</v>
      </c>
      <c r="K21805" s="1" t="s">
        <v>27624</v>
      </c>
    </row>
    <row r="21806" customFormat="false" ht="16" hidden="false" customHeight="false" outlineLevel="0" collapsed="false">
      <c r="A21806" s="1" t="n">
        <f aca="false">A19535</f>
        <v>15231</v>
      </c>
      <c r="B21806" s="1" t="e">
        <f aca="false">IF(COUNTIF($G$1:$G$12712,G21806&gt;0),0,INDEX($A$1:$A$12712,MATCH(G21806,$G$1:$G$12712,0)))</f>
        <v>#N/A</v>
      </c>
      <c r="C21806" s="1" t="str">
        <f aca="false">IF(H21806="",F21806,H21806)</f>
        <v>backup generator costs for various storm/fire related events</v>
      </c>
      <c r="D21806" s="6" t="n">
        <v>155</v>
      </c>
      <c r="E21806" s="1" t="s">
        <v>112</v>
      </c>
      <c r="F21806" s="2" t="s">
        <v>27625</v>
      </c>
      <c r="K21806" s="1" t="s">
        <v>24849</v>
      </c>
    </row>
    <row r="21807" customFormat="false" ht="16" hidden="false" customHeight="false" outlineLevel="0" collapsed="false">
      <c r="A21807" s="1" t="n">
        <f aca="false">A1010</f>
        <v>677</v>
      </c>
      <c r="B21807" s="1" t="e">
        <f aca="false">IF(COUNTIF($G$1:$G$12712,G21807&gt;0),0,INDEX($A$1:$A$12712,MATCH(G21807,$G$1:$G$12712,0)))</f>
        <v>#N/A</v>
      </c>
      <c r="C21807" s="1" t="str">
        <f aca="false">IF(H21807="",F21807,H21807)</f>
        <v>bishop creek no. 2 *</v>
      </c>
      <c r="D21807" s="1" t="n">
        <v>155</v>
      </c>
      <c r="E21807" s="1" t="s">
        <v>112</v>
      </c>
      <c r="F21807" s="2" t="s">
        <v>27626</v>
      </c>
      <c r="K21807" s="1" t="s">
        <v>24849</v>
      </c>
    </row>
    <row r="21808" customFormat="false" ht="16" hidden="false" customHeight="false" outlineLevel="0" collapsed="false">
      <c r="A21808" s="1" t="n">
        <f aca="false">A1011</f>
        <v>678</v>
      </c>
      <c r="B21808" s="1" t="e">
        <f aca="false">IF(COUNTIF($G$1:$G$12712,G21808&gt;0),0,INDEX($A$1:$A$12712,MATCH(G21808,$G$1:$G$12712,0)))</f>
        <v>#N/A</v>
      </c>
      <c r="C21808" s="1" t="str">
        <f aca="false">IF(H21808="",F21808,H21808)</f>
        <v>bishop creek no. 3 *</v>
      </c>
      <c r="D21808" s="1" t="n">
        <v>155</v>
      </c>
      <c r="E21808" s="1" t="s">
        <v>112</v>
      </c>
      <c r="F21808" s="2" t="s">
        <v>27627</v>
      </c>
      <c r="K21808" s="1" t="s">
        <v>24849</v>
      </c>
    </row>
    <row r="21809" customFormat="false" ht="16" hidden="false" customHeight="false" outlineLevel="0" collapsed="false">
      <c r="A21809" s="1" t="n">
        <f aca="false">A1012</f>
        <v>679</v>
      </c>
      <c r="B21809" s="1" t="e">
        <f aca="false">IF(COUNTIF($G$1:$G$12712,G21809&gt;0),0,INDEX($A$1:$A$12712,MATCH(G21809,$G$1:$G$12712,0)))</f>
        <v>#N/A</v>
      </c>
      <c r="C21809" s="1" t="str">
        <f aca="false">IF(H21809="",F21809,H21809)</f>
        <v>bishop creek no. 4 *</v>
      </c>
      <c r="D21809" s="1" t="n">
        <v>155</v>
      </c>
      <c r="E21809" s="1" t="s">
        <v>112</v>
      </c>
      <c r="F21809" s="2" t="s">
        <v>27628</v>
      </c>
      <c r="K21809" s="1" t="s">
        <v>24849</v>
      </c>
    </row>
    <row r="21810" customFormat="false" ht="16" hidden="false" customHeight="false" outlineLevel="0" collapsed="false">
      <c r="A21810" s="1" t="n">
        <f aca="false">A10177</f>
        <v>1368</v>
      </c>
      <c r="B21810" s="1" t="e">
        <f aca="false">IF(COUNTIF($G$1:$G$12712,G21810&gt;0),0,INDEX($A$1:$A$12712,MATCH(G21810,$G$1:$G$12712,0)))</f>
        <v>#N/A</v>
      </c>
      <c r="C21810" s="1" t="str">
        <f aca="false">IF(H21810="",F21810,H21810)</f>
        <v>bishop creek no. 5 *</v>
      </c>
      <c r="D21810" s="1" t="n">
        <v>155</v>
      </c>
      <c r="E21810" s="1" t="s">
        <v>112</v>
      </c>
      <c r="F21810" s="2" t="s">
        <v>27629</v>
      </c>
      <c r="K21810" s="1" t="s">
        <v>24849</v>
      </c>
    </row>
    <row r="21811" customFormat="false" ht="16" hidden="false" customHeight="false" outlineLevel="0" collapsed="false">
      <c r="A21811" s="1" t="n">
        <f aca="false">A1675</f>
        <v>197</v>
      </c>
      <c r="B21811" s="1" t="e">
        <f aca="false">IF(COUNTIF($G$1:$G$12712,G21811&gt;0),0,INDEX($A$1:$A$12712,MATCH(G21811,$G$1:$G$12712,0)))</f>
        <v>#N/A</v>
      </c>
      <c r="C21811" s="1" t="str">
        <f aca="false">IF(H21811="",F21811,H21811)</f>
        <v>clean air act legal settlement - four corner</v>
      </c>
      <c r="D21811" s="1" t="n">
        <v>155</v>
      </c>
      <c r="E21811" s="1" t="s">
        <v>112</v>
      </c>
      <c r="F21811" s="2" t="s">
        <v>27630</v>
      </c>
      <c r="K21811" s="1" t="s">
        <v>24849</v>
      </c>
    </row>
    <row r="21812" customFormat="false" ht="16" hidden="false" customHeight="false" outlineLevel="0" collapsed="false">
      <c r="A21812" s="1" t="n">
        <f aca="false">IF(IFERROR((MATCH(G21812,$G$1:$G$12712,0)),0),INDEX($A$1:$A$12712,MATCH(G21812,$G$1:$G$12712,0)),MAX($A$2:$A21811)+1)</f>
        <v>17235</v>
      </c>
      <c r="B21812" s="1" t="e">
        <f aca="false">IF(COUNTIF($G$1:$G$12712,G21812&gt;0),0,INDEX($A$1:$A$12712,MATCH(G21812,$G$1:$G$12712,0)))</f>
        <v>#N/A</v>
      </c>
      <c r="C21812" s="1" t="str">
        <f aca="false">IF(H21812="",F21812,H21812)</f>
        <v>environmental mitgation costs</v>
      </c>
      <c r="D21812" s="1" t="n">
        <v>155</v>
      </c>
      <c r="E21812" s="1" t="s">
        <v>112</v>
      </c>
      <c r="F21812" s="2" t="s">
        <v>27631</v>
      </c>
      <c r="K21812" s="1" t="s">
        <v>24849</v>
      </c>
    </row>
    <row r="21813" customFormat="false" ht="16" hidden="false" customHeight="false" outlineLevel="0" collapsed="false">
      <c r="A21813" s="1" t="n">
        <f aca="false">A12692</f>
        <v>11058</v>
      </c>
      <c r="B21813" s="1" t="e">
        <f aca="false">IF(COUNTIF($G$1:$G$12712,G21813&gt;0),0,INDEX($A$1:$A$12712,MATCH(G21813,$G$1:$G$12712,0)))</f>
        <v>#N/A</v>
      </c>
      <c r="C21813" s="1" t="str">
        <f aca="false">IF(H21813="",F21813,H21813)</f>
        <v>it - imm costs</v>
      </c>
      <c r="D21813" s="1" t="n">
        <v>155</v>
      </c>
      <c r="E21813" s="1" t="s">
        <v>112</v>
      </c>
      <c r="F21813" s="2" t="s">
        <v>27632</v>
      </c>
      <c r="K21813" s="1" t="s">
        <v>24849</v>
      </c>
    </row>
    <row r="21814" customFormat="false" ht="16" hidden="false" customHeight="false" outlineLevel="0" collapsed="false">
      <c r="A21814" s="1" t="n">
        <f aca="false">A10193</f>
        <v>1380</v>
      </c>
      <c r="B21814" s="1" t="e">
        <f aca="false">IF(COUNTIF($G$1:$G$12712,G21814&gt;0),0,INDEX($A$1:$A$12712,MATCH(G21814,$G$1:$G$12712,0)))</f>
        <v>#N/A</v>
      </c>
      <c r="C21814" s="1" t="str">
        <f aca="false">IF(H21814="",F21814,H21814)</f>
        <v>lower tule *</v>
      </c>
      <c r="D21814" s="1" t="n">
        <v>155</v>
      </c>
      <c r="E21814" s="1" t="s">
        <v>112</v>
      </c>
      <c r="F21814" s="2" t="s">
        <v>27633</v>
      </c>
      <c r="K21814" s="1" t="s">
        <v>24849</v>
      </c>
    </row>
    <row r="21815" customFormat="false" ht="16" hidden="false" customHeight="false" outlineLevel="0" collapsed="false">
      <c r="A21815" s="1" t="n">
        <f aca="false">A10194</f>
        <v>1381</v>
      </c>
      <c r="B21815" s="1" t="e">
        <f aca="false">IF(COUNTIF($G$1:$G$12712,G21815&gt;0),0,INDEX($A$1:$A$12712,MATCH(G21815,$G$1:$G$12712,0)))</f>
        <v>#N/A</v>
      </c>
      <c r="C21815" s="1" t="str">
        <f aca="false">IF(H21815="",F21815,H21815)</f>
        <v>lundy *</v>
      </c>
      <c r="D21815" s="1" t="n">
        <v>155</v>
      </c>
      <c r="E21815" s="1" t="s">
        <v>112</v>
      </c>
      <c r="F21815" s="2" t="s">
        <v>27634</v>
      </c>
      <c r="K21815" s="1" t="s">
        <v>24849</v>
      </c>
    </row>
    <row r="21816" customFormat="false" ht="16" hidden="false" customHeight="false" outlineLevel="0" collapsed="false">
      <c r="A21816" s="1" t="n">
        <f aca="false">IF(IFERROR((MATCH(G21816,$G$1:$G$12712,0)),0),INDEX($A$1:$A$12712,MATCH(G21816,$G$1:$G$12712,0)),MAX($A$2:$A21815)+1)</f>
        <v>17236</v>
      </c>
      <c r="B21816" s="1" t="e">
        <f aca="false">IF(COUNTIF($G$1:$G$12712,G21816&gt;0),0,INDEX($A$1:$A$12712,MATCH(G21816,$G$1:$G$12712,0)))</f>
        <v>#N/A</v>
      </c>
      <c r="C21816" s="1" t="str">
        <f aca="false">IF(H21816="",F21816,H21816)</f>
        <v>lytle creek *</v>
      </c>
      <c r="D21816" s="1" t="n">
        <v>155</v>
      </c>
      <c r="E21816" s="1" t="s">
        <v>112</v>
      </c>
      <c r="F21816" s="2" t="s">
        <v>27635</v>
      </c>
      <c r="K21816" s="1" t="s">
        <v>24849</v>
      </c>
    </row>
    <row r="21817" customFormat="false" ht="16" hidden="false" customHeight="false" outlineLevel="0" collapsed="false">
      <c r="A21817" s="1" t="n">
        <f aca="false">A10199</f>
        <v>1382</v>
      </c>
      <c r="B21817" s="1" t="e">
        <f aca="false">IF(COUNTIF($G$1:$G$12712,G21817&gt;0),0,INDEX($A$1:$A$12712,MATCH(G21817,$G$1:$G$12712,0)))</f>
        <v>#N/A</v>
      </c>
      <c r="C21817" s="1" t="str">
        <f aca="false">IF(H21817="",F21817,H21817)</f>
        <v>mill creek no.2 &amp; 3 *</v>
      </c>
      <c r="D21817" s="1" t="n">
        <v>155</v>
      </c>
      <c r="E21817" s="1" t="s">
        <v>112</v>
      </c>
      <c r="F21817" s="2" t="s">
        <v>27636</v>
      </c>
      <c r="K21817" s="1" t="s">
        <v>24849</v>
      </c>
    </row>
    <row r="21818" customFormat="false" ht="16" hidden="false" customHeight="false" outlineLevel="0" collapsed="false">
      <c r="A21818" s="1" t="n">
        <f aca="false">A10221</f>
        <v>8824</v>
      </c>
      <c r="B21818" s="1" t="e">
        <f aca="false">IF(COUNTIF($G$1:$G$12712,G21818&gt;0),0,INDEX($A$1:$A$12712,MATCH(G21818,$G$1:$G$12712,0)))</f>
        <v>#N/A</v>
      </c>
      <c r="C21818" s="1" t="str">
        <f aca="false">IF(H21818="",F21818,H21818)</f>
        <v>san gorgonio no. 1 &amp; 2 *</v>
      </c>
      <c r="D21818" s="1" t="n">
        <v>155</v>
      </c>
      <c r="E21818" s="1" t="s">
        <v>112</v>
      </c>
      <c r="F21818" s="2" t="s">
        <v>27637</v>
      </c>
      <c r="K21818" s="1" t="s">
        <v>24849</v>
      </c>
    </row>
    <row r="21819" customFormat="false" ht="16" hidden="false" customHeight="false" outlineLevel="0" collapsed="false">
      <c r="A21819" s="1" t="n">
        <f aca="false">A10223</f>
        <v>5005</v>
      </c>
      <c r="B21819" s="1" t="e">
        <f aca="false">IF(COUNTIF($G$1:$G$12712,G21819&gt;0),0,INDEX($A$1:$A$12712,MATCH(G21819,$G$1:$G$12712,0)))</f>
        <v>#N/A</v>
      </c>
      <c r="C21819" s="1" t="str">
        <f aca="false">IF(H21819="",F21819,H21819)</f>
        <v>santa ana no.1 &amp; 2*</v>
      </c>
      <c r="D21819" s="1" t="n">
        <v>155</v>
      </c>
      <c r="E21819" s="1" t="s">
        <v>112</v>
      </c>
      <c r="F21819" s="2" t="s">
        <v>27638</v>
      </c>
      <c r="K21819" s="1" t="s">
        <v>24849</v>
      </c>
    </row>
    <row r="21820" customFormat="false" ht="16" hidden="false" customHeight="false" outlineLevel="0" collapsed="false">
      <c r="A21820" s="1" t="n">
        <f aca="false">A10223</f>
        <v>5005</v>
      </c>
      <c r="B21820" s="1" t="e">
        <f aca="false">IF(COUNTIF($G$1:$G$12712,G21820&gt;0),0,INDEX($A$1:$A$12712,MATCH(G21820,$G$1:$G$12712,0)))</f>
        <v>#N/A</v>
      </c>
      <c r="C21820" s="1" t="str">
        <f aca="false">IF(H21820="",F21820,H21820)</f>
        <v>santa ana no.3 *</v>
      </c>
      <c r="D21820" s="1" t="n">
        <v>155</v>
      </c>
      <c r="E21820" s="1" t="s">
        <v>112</v>
      </c>
      <c r="F21820" s="2" t="s">
        <v>27639</v>
      </c>
      <c r="K21820" s="1" t="s">
        <v>24849</v>
      </c>
    </row>
    <row r="21821" customFormat="false" ht="16" hidden="false" customHeight="false" outlineLevel="0" collapsed="false">
      <c r="A21821" s="1" t="n">
        <f aca="false">A10223</f>
        <v>5005</v>
      </c>
      <c r="B21821" s="1" t="e">
        <f aca="false">IF(COUNTIF($G$1:$G$12712,G21821&gt;0),0,INDEX($A$1:$A$12712,MATCH(G21821,$G$1:$G$12712,0)))</f>
        <v>#N/A</v>
      </c>
      <c r="C21821" s="1" t="str">
        <f aca="false">IF(H21821="",F21821,H21821)</f>
        <v>santa catalina - micro-turbines</v>
      </c>
      <c r="D21821" s="1" t="n">
        <v>155</v>
      </c>
      <c r="E21821" s="1" t="s">
        <v>112</v>
      </c>
      <c r="F21821" s="2" t="s">
        <v>27640</v>
      </c>
      <c r="K21821" s="1" t="s">
        <v>24849</v>
      </c>
    </row>
    <row r="21822" customFormat="false" ht="16" hidden="false" customHeight="false" outlineLevel="0" collapsed="false">
      <c r="A21822" s="1" t="n">
        <f aca="false">A10226</f>
        <v>8825</v>
      </c>
      <c r="B21822" s="1" t="e">
        <f aca="false">IF(COUNTIF($G$1:$G$12712,G21822&gt;0),0,INDEX($A$1:$A$12712,MATCH(G21822,$G$1:$G$12712,0)))</f>
        <v>#N/A</v>
      </c>
      <c r="C21822" s="1" t="str">
        <f aca="false">IF(H21822="",F21822,H21822)</f>
        <v>santa catalina - unit 10 diesel</v>
      </c>
      <c r="D21822" s="1" t="n">
        <v>155</v>
      </c>
      <c r="E21822" s="1" t="s">
        <v>112</v>
      </c>
      <c r="F21822" s="2" t="s">
        <v>27641</v>
      </c>
      <c r="K21822" s="1" t="s">
        <v>24849</v>
      </c>
    </row>
    <row r="21823" customFormat="false" ht="16" hidden="false" customHeight="false" outlineLevel="0" collapsed="false">
      <c r="A21823" s="1" t="n">
        <f aca="false">A10226</f>
        <v>8825</v>
      </c>
      <c r="B21823" s="1" t="e">
        <f aca="false">IF(COUNTIF($G$1:$G$12712,G21823&gt;0),0,INDEX($A$1:$A$12712,MATCH(G21823,$G$1:$G$12712,0)))</f>
        <v>#N/A</v>
      </c>
      <c r="C21823" s="1" t="str">
        <f aca="false">IF(H21823="",F21823,H21823)</f>
        <v>santa catalina - unit 12 diesel</v>
      </c>
      <c r="D21823" s="1" t="n">
        <v>155</v>
      </c>
      <c r="E21823" s="1" t="s">
        <v>112</v>
      </c>
      <c r="F21823" s="2" t="s">
        <v>27642</v>
      </c>
      <c r="K21823" s="1" t="s">
        <v>24849</v>
      </c>
    </row>
    <row r="21824" customFormat="false" ht="16" hidden="false" customHeight="false" outlineLevel="0" collapsed="false">
      <c r="A21824" s="1" t="n">
        <f aca="false">A10226</f>
        <v>8825</v>
      </c>
      <c r="B21824" s="1" t="e">
        <f aca="false">IF(COUNTIF($G$1:$G$12712,G21824&gt;0),0,INDEX($A$1:$A$12712,MATCH(G21824,$G$1:$G$12712,0)))</f>
        <v>#N/A</v>
      </c>
      <c r="C21824" s="1" t="str">
        <f aca="false">IF(H21824="",F21824,H21824)</f>
        <v>santa catalina - unit 14 diesel</v>
      </c>
      <c r="D21824" s="1" t="n">
        <v>155</v>
      </c>
      <c r="E21824" s="1" t="s">
        <v>112</v>
      </c>
      <c r="F21824" s="2" t="s">
        <v>27643</v>
      </c>
      <c r="K21824" s="1" t="s">
        <v>24849</v>
      </c>
    </row>
    <row r="21825" customFormat="false" ht="16" hidden="false" customHeight="false" outlineLevel="0" collapsed="false">
      <c r="A21825" s="1" t="n">
        <f aca="false">A10226</f>
        <v>8825</v>
      </c>
      <c r="B21825" s="1" t="e">
        <f aca="false">IF(COUNTIF($G$1:$G$12712,G21825&gt;0),0,INDEX($A$1:$A$12712,MATCH(G21825,$G$1:$G$12712,0)))</f>
        <v>#N/A</v>
      </c>
      <c r="C21825" s="1" t="str">
        <f aca="false">IF(H21825="",F21825,H21825)</f>
        <v>santa catalina - unit 15 diesel</v>
      </c>
      <c r="D21825" s="1" t="n">
        <v>155</v>
      </c>
      <c r="E21825" s="1" t="s">
        <v>112</v>
      </c>
      <c r="F21825" s="2" t="s">
        <v>27644</v>
      </c>
      <c r="K21825" s="1" t="s">
        <v>24849</v>
      </c>
    </row>
    <row r="21826" customFormat="false" ht="16" hidden="false" customHeight="false" outlineLevel="0" collapsed="false">
      <c r="A21826" s="1" t="n">
        <f aca="false">A10226</f>
        <v>8825</v>
      </c>
      <c r="B21826" s="1" t="e">
        <f aca="false">IF(COUNTIF($G$1:$G$12712,G21826&gt;0),0,INDEX($A$1:$A$12712,MATCH(G21826,$G$1:$G$12712,0)))</f>
        <v>#N/A</v>
      </c>
      <c r="C21826" s="1" t="str">
        <f aca="false">IF(H21826="",F21826,H21826)</f>
        <v>santa catalina - unit 7 diesel</v>
      </c>
      <c r="D21826" s="1" t="n">
        <v>155</v>
      </c>
      <c r="E21826" s="1" t="s">
        <v>112</v>
      </c>
      <c r="F21826" s="2" t="s">
        <v>27645</v>
      </c>
      <c r="K21826" s="1" t="s">
        <v>24849</v>
      </c>
    </row>
    <row r="21827" customFormat="false" ht="16" hidden="false" customHeight="false" outlineLevel="0" collapsed="false">
      <c r="A21827" s="1" t="n">
        <f aca="false">A10226</f>
        <v>8825</v>
      </c>
      <c r="B21827" s="1" t="e">
        <f aca="false">IF(COUNTIF($G$1:$G$12712,G21827&gt;0),0,INDEX($A$1:$A$12712,MATCH(G21827,$G$1:$G$12712,0)))</f>
        <v>#N/A</v>
      </c>
      <c r="C21827" s="1" t="str">
        <f aca="false">IF(H21827="",F21827,H21827)</f>
        <v>santa catalina - unit 8 diesel</v>
      </c>
      <c r="D21827" s="1" t="n">
        <v>155</v>
      </c>
      <c r="E21827" s="1" t="s">
        <v>112</v>
      </c>
      <c r="F21827" s="2" t="s">
        <v>27646</v>
      </c>
      <c r="K21827" s="1" t="s">
        <v>24849</v>
      </c>
    </row>
    <row r="21828" customFormat="false" ht="16" hidden="false" customHeight="false" outlineLevel="0" collapsed="false">
      <c r="A21828" s="1" t="n">
        <f aca="false">A10228</f>
        <v>8826</v>
      </c>
      <c r="B21828" s="1" t="e">
        <f aca="false">IF(COUNTIF($G$1:$G$12712,G21828&gt;0),0,INDEX($A$1:$A$12712,MATCH(G21828,$G$1:$G$12712,0)))</f>
        <v>#N/A</v>
      </c>
      <c r="C21828" s="1" t="str">
        <f aca="false">IF(H21828="",F21828,H21828)</f>
        <v>sc-etwnd10-sol</v>
      </c>
      <c r="D21828" s="1" t="n">
        <v>155</v>
      </c>
      <c r="E21828" s="1" t="s">
        <v>112</v>
      </c>
      <c r="F21828" s="2" t="s">
        <v>27647</v>
      </c>
      <c r="K21828" s="1" t="s">
        <v>24849</v>
      </c>
    </row>
    <row r="21829" customFormat="false" ht="16" hidden="false" customHeight="false" outlineLevel="0" collapsed="false">
      <c r="A21829" s="1" t="n">
        <f aca="false">A10229</f>
        <v>8827</v>
      </c>
      <c r="B21829" s="1" t="e">
        <f aca="false">IF(COUNTIF($G$1:$G$12712,G21829&gt;0),0,INDEX($A$1:$A$12712,MATCH(G21829,$G$1:$G$12712,0)))</f>
        <v>#N/A</v>
      </c>
      <c r="C21829" s="1" t="str">
        <f aca="false">IF(H21829="",F21829,H21829)</f>
        <v>sc-etwnd15-sol</v>
      </c>
      <c r="D21829" s="1" t="n">
        <v>155</v>
      </c>
      <c r="E21829" s="1" t="s">
        <v>112</v>
      </c>
      <c r="F21829" s="2" t="s">
        <v>27648</v>
      </c>
      <c r="K21829" s="1" t="s">
        <v>24849</v>
      </c>
    </row>
    <row r="21830" customFormat="false" ht="16" hidden="false" customHeight="false" outlineLevel="0" collapsed="false">
      <c r="A21830" s="1" t="n">
        <f aca="false">A10230</f>
        <v>8828</v>
      </c>
      <c r="B21830" s="1" t="e">
        <f aca="false">IF(COUNTIF($G$1:$G$12712,G21830&gt;0),0,INDEX($A$1:$A$12712,MATCH(G21830,$G$1:$G$12712,0)))</f>
        <v>#N/A</v>
      </c>
      <c r="C21830" s="1" t="str">
        <f aca="false">IF(H21830="",F21830,H21830)</f>
        <v>sc-etwnd17-sol</v>
      </c>
      <c r="D21830" s="1" t="n">
        <v>155</v>
      </c>
      <c r="E21830" s="1" t="s">
        <v>112</v>
      </c>
      <c r="F21830" s="2" t="s">
        <v>27649</v>
      </c>
      <c r="K21830" s="1" t="s">
        <v>24849</v>
      </c>
    </row>
    <row r="21831" customFormat="false" ht="16" hidden="false" customHeight="false" outlineLevel="0" collapsed="false">
      <c r="A21831" s="1" t="n">
        <f aca="false">A10231</f>
        <v>8829</v>
      </c>
      <c r="B21831" s="1" t="e">
        <f aca="false">IF(COUNTIF($G$1:$G$12712,G21831&gt;0),0,INDEX($A$1:$A$12712,MATCH(G21831,$G$1:$G$12712,0)))</f>
        <v>#N/A</v>
      </c>
      <c r="C21831" s="1" t="str">
        <f aca="false">IF(H21831="",F21831,H21831)</f>
        <v>sc-etwnd18-sol</v>
      </c>
      <c r="D21831" s="1" t="n">
        <v>155</v>
      </c>
      <c r="E21831" s="1" t="s">
        <v>112</v>
      </c>
      <c r="F21831" s="2" t="s">
        <v>27650</v>
      </c>
      <c r="K21831" s="1" t="s">
        <v>24849</v>
      </c>
    </row>
    <row r="21832" customFormat="false" ht="16" hidden="false" customHeight="false" outlineLevel="0" collapsed="false">
      <c r="A21832" s="1" t="n">
        <f aca="false">A10232</f>
        <v>8830</v>
      </c>
      <c r="B21832" s="1" t="e">
        <f aca="false">IF(COUNTIF($G$1:$G$12712,G21832&gt;0),0,INDEX($A$1:$A$12712,MATCH(G21832,$G$1:$G$12712,0)))</f>
        <v>#N/A</v>
      </c>
      <c r="C21832" s="1" t="str">
        <f aca="false">IF(H21832="",F21832,H21832)</f>
        <v>sc-etwnd23-sol</v>
      </c>
      <c r="D21832" s="1" t="n">
        <v>155</v>
      </c>
      <c r="E21832" s="1" t="s">
        <v>112</v>
      </c>
      <c r="F21832" s="2" t="s">
        <v>27651</v>
      </c>
      <c r="K21832" s="1" t="s">
        <v>24849</v>
      </c>
    </row>
    <row r="21833" customFormat="false" ht="16" hidden="false" customHeight="false" outlineLevel="0" collapsed="false">
      <c r="A21833" s="1" t="n">
        <f aca="false">A1154</f>
        <v>803</v>
      </c>
      <c r="B21833" s="1" t="e">
        <f aca="false">IF(COUNTIF($G$1:$G$12712,G21833&gt;0),0,INDEX($A$1:$A$12712,MATCH(G21833,$G$1:$G$12712,0)))</f>
        <v>#N/A</v>
      </c>
      <c r="C21833" s="1" t="str">
        <f aca="false">IF(H21833="",F21833,H21833)</f>
        <v>sc-etwnd26-sol</v>
      </c>
      <c r="D21833" s="1" t="n">
        <v>155</v>
      </c>
      <c r="E21833" s="1" t="s">
        <v>112</v>
      </c>
      <c r="F21833" s="2" t="s">
        <v>27652</v>
      </c>
      <c r="K21833" s="1" t="s">
        <v>24849</v>
      </c>
    </row>
    <row r="21834" customFormat="false" ht="16" hidden="false" customHeight="false" outlineLevel="0" collapsed="false">
      <c r="A21834" s="1" t="n">
        <f aca="false">A10233</f>
        <v>8831</v>
      </c>
      <c r="B21834" s="1" t="e">
        <f aca="false">IF(COUNTIF($G$1:$G$12712,G21834&gt;0),0,INDEX($A$1:$A$12712,MATCH(G21834,$G$1:$G$12712,0)))</f>
        <v>#N/A</v>
      </c>
      <c r="C21834" s="1" t="str">
        <f aca="false">IF(H21834="",F21834,H21834)</f>
        <v>sc-etwnd27-sol</v>
      </c>
      <c r="D21834" s="1" t="n">
        <v>155</v>
      </c>
      <c r="E21834" s="1" t="s">
        <v>112</v>
      </c>
      <c r="F21834" s="2" t="s">
        <v>27653</v>
      </c>
      <c r="K21834" s="1" t="s">
        <v>24849</v>
      </c>
    </row>
    <row r="21835" customFormat="false" ht="16" hidden="false" customHeight="false" outlineLevel="0" collapsed="false">
      <c r="A21835" s="1" t="n">
        <f aca="false">A10240</f>
        <v>8838</v>
      </c>
      <c r="B21835" s="1" t="e">
        <f aca="false">IF(COUNTIF($G$1:$G$12712,G21835&gt;0),0,INDEX($A$1:$A$12712,MATCH(G21835,$G$1:$G$12712,0)))</f>
        <v>#N/A</v>
      </c>
      <c r="C21835" s="1" t="str">
        <f aca="false">IF(H21835="",F21835,H21835)</f>
        <v>sc-redlnd11-so</v>
      </c>
      <c r="D21835" s="1" t="n">
        <v>155</v>
      </c>
      <c r="E21835" s="1" t="s">
        <v>112</v>
      </c>
      <c r="F21835" s="2" t="s">
        <v>27654</v>
      </c>
      <c r="K21835" s="1" t="s">
        <v>24849</v>
      </c>
    </row>
    <row r="21836" customFormat="false" ht="16" hidden="false" customHeight="false" outlineLevel="0" collapsed="false">
      <c r="A21836" s="1" t="n">
        <f aca="false">A10250</f>
        <v>8847</v>
      </c>
      <c r="B21836" s="1" t="e">
        <f aca="false">IF(COUNTIF($G$1:$G$12712,G21836&gt;0),0,INDEX($A$1:$A$12712,MATCH(G21836,$G$1:$G$12712,0)))</f>
        <v>#N/A</v>
      </c>
      <c r="C21836" s="1" t="str">
        <f aca="false">IF(H21836="",F21836,H21836)</f>
        <v>sc-vestal42-so</v>
      </c>
      <c r="D21836" s="1" t="n">
        <v>155</v>
      </c>
      <c r="E21836" s="1" t="s">
        <v>112</v>
      </c>
      <c r="F21836" s="2" t="s">
        <v>27655</v>
      </c>
      <c r="K21836" s="1" t="s">
        <v>24849</v>
      </c>
    </row>
    <row r="21837" customFormat="false" ht="16" hidden="false" customHeight="false" outlineLevel="0" collapsed="false">
      <c r="A21837" s="1" t="n">
        <f aca="false">A21822</f>
        <v>8825</v>
      </c>
      <c r="B21837" s="1" t="e">
        <f aca="false">IF(COUNTIF($G$1:$G$12712,G21837&gt;0),0,INDEX($A$1:$A$12712,MATCH(G21837,$G$1:$G$12712,0)))</f>
        <v>#N/A</v>
      </c>
      <c r="C21837" s="1" t="str">
        <f aca="false">IF(H21837="",F21837,H21837)</f>
        <v>total - santa catalina</v>
      </c>
      <c r="D21837" s="1" t="n">
        <v>155</v>
      </c>
      <c r="E21837" s="1" t="s">
        <v>112</v>
      </c>
      <c r="F21837" s="2" t="s">
        <v>27656</v>
      </c>
      <c r="K21837" s="1" t="s">
        <v>24849</v>
      </c>
    </row>
    <row r="21838" customFormat="false" ht="16" hidden="false" customHeight="false" outlineLevel="0" collapsed="false">
      <c r="A21838" s="1" t="n">
        <f aca="false">IF(IFERROR((MATCH(G21838,$G$1:$G$12712,0)),0),INDEX($A$1:$A$12712,MATCH(G21838,$G$1:$G$12712,0)),MAX($A$2:$A21837)+1)</f>
        <v>17237</v>
      </c>
      <c r="B21838" s="1" t="e">
        <f aca="false">IF(COUNTIF($G$1:$G$12712,G21838&gt;0),0,INDEX($A$1:$A$12712,MATCH(G21838,$G$1:$G$12712,0)))</f>
        <v>#N/A</v>
      </c>
      <c r="C21838" s="1" t="str">
        <f aca="false">IF(H21838="",F21838,H21838)</f>
        <v>cadillac solar garden</v>
      </c>
      <c r="D21838" s="1" t="n">
        <v>163</v>
      </c>
      <c r="E21838" s="1" t="s">
        <v>274</v>
      </c>
      <c r="F21838" s="2" t="s">
        <v>27657</v>
      </c>
      <c r="K21838" s="1" t="s">
        <v>24849</v>
      </c>
    </row>
    <row r="21839" customFormat="false" ht="16" hidden="false" customHeight="false" outlineLevel="0" collapsed="false">
      <c r="A21839" s="1" t="n">
        <f aca="false">A17992</f>
        <v>13784</v>
      </c>
      <c r="B21839" s="1" t="e">
        <f aca="false">IF(COUNTIF($G$1:$G$12712,G21839&gt;0),0,INDEX($A$1:$A$12712,MATCH(G21839,$G$1:$G$12712,0)))</f>
        <v>#N/A</v>
      </c>
      <c r="C21839" s="1" t="str">
        <f aca="false">IF(H21839="",F21839,H21839)</f>
        <v>crescent wind park</v>
      </c>
      <c r="D21839" s="1" t="n">
        <v>163</v>
      </c>
      <c r="E21839" s="1" t="s">
        <v>274</v>
      </c>
      <c r="F21839" s="2" t="s">
        <v>22961</v>
      </c>
      <c r="G21839" s="7"/>
      <c r="H21839" s="7"/>
      <c r="I21839" s="7"/>
      <c r="J21839" s="7"/>
      <c r="K21839" s="1" t="s">
        <v>24849</v>
      </c>
    </row>
    <row r="21840" customFormat="false" ht="16" hidden="false" customHeight="false" outlineLevel="0" collapsed="false">
      <c r="A21840" s="1" t="n">
        <f aca="false">IF(IFERROR((MATCH(G21840,$G$1:$G$12712,0)),0),INDEX($A$1:$A$12712,MATCH(G21840,$G$1:$G$12712,0)),MAX($A$2:$A21839)+1)</f>
        <v>17238</v>
      </c>
      <c r="B21840" s="1" t="e">
        <f aca="false">IF(COUNTIF($G$1:$G$12712,G21840&gt;0),0,INDEX($A$1:$A$12712,MATCH(G21840,$G$1:$G$12712,0)))</f>
        <v>#N/A</v>
      </c>
      <c r="C21840" s="1" t="str">
        <f aca="false">IF(H21840="",F21840,H21840)</f>
        <v>heartland wind park</v>
      </c>
      <c r="D21840" s="1" t="n">
        <v>163</v>
      </c>
      <c r="E21840" s="1" t="s">
        <v>274</v>
      </c>
      <c r="F21840" s="2" t="s">
        <v>27658</v>
      </c>
      <c r="K21840" s="1" t="s">
        <v>24849</v>
      </c>
    </row>
    <row r="21841" customFormat="false" ht="16" hidden="false" customHeight="false" outlineLevel="0" collapsed="false">
      <c r="A21841" s="1" t="n">
        <f aca="false">IF(IFERROR((MATCH(G21841,$G$1:$G$12712,0)),0),INDEX($A$1:$A$12712,MATCH(G21841,$G$1:$G$12712,0)),MAX($A$2:$A21840)+1)</f>
        <v>17239</v>
      </c>
      <c r="B21841" s="1" t="e">
        <f aca="false">IF(COUNTIF($G$1:$G$12712,G21841&gt;0),0,INDEX($A$1:$A$12712,MATCH(G21841,$G$1:$G$12712,0)))</f>
        <v>#N/A</v>
      </c>
      <c r="C21841" s="1" t="str">
        <f aca="false">IF(H21841="",F21841,H21841)</f>
        <v>sf service center solar array</v>
      </c>
      <c r="D21841" s="1" t="n">
        <v>183</v>
      </c>
      <c r="E21841" s="1" t="s">
        <v>384</v>
      </c>
      <c r="F21841" s="2" t="s">
        <v>27659</v>
      </c>
      <c r="K21841" s="1" t="s">
        <v>24849</v>
      </c>
    </row>
    <row r="21842" customFormat="false" ht="16" hidden="false" customHeight="false" outlineLevel="0" collapsed="false">
      <c r="A21842" s="1" t="n">
        <f aca="false">IF(IFERROR((MATCH(G21842,$G$1:$G$12712,0)),0),INDEX($A$1:$A$12712,MATCH(G21842,$G$1:$G$12712,0)),MAX($A$2:$A21841)+1)</f>
        <v>17240</v>
      </c>
      <c r="B21842" s="1" t="e">
        <f aca="false">IF(COUNTIF($G$1:$G$12712,G21842&gt;0),0,INDEX($A$1:$A$12712,MATCH(G21842,$G$1:$G$12712,0)))</f>
        <v>#N/A</v>
      </c>
      <c r="C21842" s="1" t="str">
        <f aca="false">IF(H21842="",F21842,H21842)</f>
        <v>dte headquarters (deco project #3 -detroit)</v>
      </c>
      <c r="D21842" s="1" t="n">
        <v>184</v>
      </c>
      <c r="E21842" s="1" t="s">
        <v>149</v>
      </c>
      <c r="F21842" s="2" t="s">
        <v>27660</v>
      </c>
      <c r="K21842" s="1" t="s">
        <v>24849</v>
      </c>
    </row>
    <row r="21843" customFormat="false" ht="16" hidden="false" customHeight="false" outlineLevel="0" collapsed="false">
      <c r="A21843" s="7" t="n">
        <f aca="false">A18087</f>
        <v>13878</v>
      </c>
      <c r="B21843" s="1" t="e">
        <f aca="false">IF(COUNTIF($G$1:$G$12712,G21843&gt;0),0,INDEX($A$1:$A$12712,MATCH(G21843,$G$1:$G$12712,0)))</f>
        <v>#N/A</v>
      </c>
      <c r="C21843" s="1" t="str">
        <f aca="false">IF(H21843="",F21843,H21843)</f>
        <v>fairbanks wind park</v>
      </c>
      <c r="D21843" s="1" t="n">
        <v>184</v>
      </c>
      <c r="E21843" s="1" t="s">
        <v>149</v>
      </c>
      <c r="F21843" s="2" t="s">
        <v>23107</v>
      </c>
      <c r="K21843" s="1" t="s">
        <v>24849</v>
      </c>
    </row>
    <row r="21844" customFormat="false" ht="16" hidden="false" customHeight="false" outlineLevel="0" collapsed="false">
      <c r="A21844" s="1" t="n">
        <f aca="false">A9551</f>
        <v>8487</v>
      </c>
      <c r="B21844" s="1" t="e">
        <f aca="false">IF(COUNTIF($G$1:$G$12712,G21844&gt;0),0,INDEX($A$1:$A$12712,MATCH(G21844,$G$1:$G$12712,0)))</f>
        <v>#N/A</v>
      </c>
      <c r="C21844" s="1" t="str">
        <f aca="false">IF(H21844="",F21844,H21844)</f>
        <v>ford solar rooftop</v>
      </c>
      <c r="D21844" s="1" t="n">
        <v>184</v>
      </c>
      <c r="E21844" s="1" t="s">
        <v>149</v>
      </c>
      <c r="F21844" s="2" t="s">
        <v>27661</v>
      </c>
      <c r="K21844" s="1" t="s">
        <v>24849</v>
      </c>
    </row>
    <row r="21845" customFormat="false" ht="16" hidden="false" customHeight="false" outlineLevel="0" collapsed="false">
      <c r="A21845" s="1" t="n">
        <f aca="false">A17856</f>
        <v>13648</v>
      </c>
      <c r="B21845" s="1" t="e">
        <f aca="false">IF(COUNTIF($G$1:$G$12712,G21845&gt;0),0,INDEX($A$1:$A$12712,MATCH(G21845,$G$1:$G$12712,0)))</f>
        <v>#N/A</v>
      </c>
      <c r="C21845" s="1" t="str">
        <f aca="false">IF(H21845="",F21845,H21845)</f>
        <v>isabella 1 and 2 wind park</v>
      </c>
      <c r="D21845" s="1" t="n">
        <v>184</v>
      </c>
      <c r="E21845" s="1" t="s">
        <v>149</v>
      </c>
      <c r="F21845" s="2" t="s">
        <v>27662</v>
      </c>
      <c r="K21845" s="1" t="s">
        <v>24849</v>
      </c>
    </row>
    <row r="21846" customFormat="false" ht="16" hidden="false" customHeight="false" outlineLevel="0" collapsed="false">
      <c r="A21846" s="1" t="n">
        <f aca="false">IF(IFERROR((MATCH(G21846,$G$1:$G$12712,0)),0),INDEX($A$1:$A$12712,MATCH(G21846,$G$1:$G$12712,0)),MAX($A$2:$A21845)+1)</f>
        <v>17241</v>
      </c>
      <c r="B21846" s="1" t="e">
        <f aca="false">IF(COUNTIF($G$1:$G$12712,G21846&gt;0),0,INDEX($A$1:$A$12712,MATCH(G21846,$G$1:$G$12712,0)))</f>
        <v>#N/A</v>
      </c>
      <c r="C21846" s="1" t="str">
        <f aca="false">IF(H21846="",F21846,H21846)</f>
        <v>st. joseph</v>
      </c>
      <c r="D21846" s="1" t="n">
        <v>201</v>
      </c>
      <c r="E21846" s="1" t="s">
        <v>479</v>
      </c>
      <c r="F21846" s="2" t="s">
        <v>27663</v>
      </c>
      <c r="K21846" s="1" t="s">
        <v>24849</v>
      </c>
    </row>
    <row r="21847" customFormat="false" ht="16" hidden="false" customHeight="false" outlineLevel="0" collapsed="false">
      <c r="A21847" s="1" t="n">
        <f aca="false">A2549</f>
        <v>1628</v>
      </c>
      <c r="B21847" s="1" t="e">
        <f aca="false">IF(COUNTIF($G$1:$G$12712,G21847&gt;0),0,INDEX($A$1:$A$12712,MATCH(G21847,$G$1:$G$12712,0)))</f>
        <v>#N/A</v>
      </c>
      <c r="C21847" s="1" t="str">
        <f aca="false">IF(H21847="",F21847,H21847)</f>
        <v>twin branch solar</v>
      </c>
      <c r="D21847" s="1" t="n">
        <v>201</v>
      </c>
      <c r="E21847" s="1" t="s">
        <v>479</v>
      </c>
      <c r="F21847" s="2" t="s">
        <v>27664</v>
      </c>
      <c r="K21847" s="1" t="s">
        <v>24849</v>
      </c>
    </row>
    <row r="21848" customFormat="false" ht="16" hidden="false" customHeight="false" outlineLevel="0" collapsed="false">
      <c r="A21848" s="1" t="n">
        <f aca="false">IF(IFERROR((MATCH(G21848,$G$1:$G$12712,0)),0),INDEX($A$1:$A$12712,MATCH(G21848,$G$1:$G$12712,0)),MAX($A$2:$A21847)+1)</f>
        <v>17242</v>
      </c>
      <c r="B21848" s="1" t="e">
        <f aca="false">IF(COUNTIF($G$1:$G$12712,G21848&gt;0),0,INDEX($A$1:$A$12712,MATCH(G21848,$G$1:$G$12712,0)))</f>
        <v>#N/A</v>
      </c>
      <c r="C21848" s="1" t="str">
        <f aca="false">IF(H21848="",F21848,H21848)</f>
        <v>total solar</v>
      </c>
      <c r="D21848" s="1" t="n">
        <v>219</v>
      </c>
      <c r="E21848" s="1" t="s">
        <v>164</v>
      </c>
      <c r="F21848" s="2" t="s">
        <v>17661</v>
      </c>
      <c r="K21848" s="1" t="s">
        <v>24849</v>
      </c>
    </row>
    <row r="21849" customFormat="false" ht="16" hidden="false" customHeight="false" outlineLevel="0" collapsed="false">
      <c r="A21849" s="1" t="n">
        <f aca="false">A18910</f>
        <v>14677</v>
      </c>
      <c r="B21849" s="1" t="e">
        <f aca="false">IF(COUNTIF($G$1:$G$12712,G21849&gt;0),0,INDEX($A$1:$A$12712,MATCH(G21849,$G$1:$G$12712,0)))</f>
        <v>#N/A</v>
      </c>
      <c r="C21849" s="1" t="str">
        <f aca="false">IF(H21849="",F21849,H21849)</f>
        <v>west riverside solar</v>
      </c>
      <c r="D21849" s="1" t="n">
        <v>219</v>
      </c>
      <c r="E21849" s="1" t="s">
        <v>164</v>
      </c>
      <c r="F21849" s="2" t="s">
        <v>27665</v>
      </c>
      <c r="K21849" s="1" t="s">
        <v>24849</v>
      </c>
    </row>
    <row r="21850" customFormat="false" ht="16" hidden="false" customHeight="false" outlineLevel="0" collapsed="false">
      <c r="A21850" s="1" t="n">
        <f aca="false">IF(IFERROR((MATCH(G21850,$G$1:$G$12712,0)),0),INDEX($A$1:$A$12712,MATCH(G21850,$G$1:$G$12712,0)),MAX($A$2:$A21849)+1)</f>
        <v>17243</v>
      </c>
      <c r="B21850" s="1" t="e">
        <f aca="false">IF(COUNTIF($G$1:$G$12712,G21850&gt;0),0,INDEX($A$1:$A$12712,MATCH(G21850,$G$1:$G$12712,0)))</f>
        <v>#N/A</v>
      </c>
      <c r="C21850" s="1" t="str">
        <f aca="false">IF(H21850="",F21850,H21850)</f>
        <v>atchison wind (51 units @ 4.2 mw each, 18 units at 2.0 mw each &amp; 22 units at 2.2 mw each) amounts are for total of all 91 units</v>
      </c>
      <c r="D21850" s="1" t="n">
        <v>221</v>
      </c>
      <c r="E21850" s="1" t="s">
        <v>101</v>
      </c>
      <c r="F21850" s="2" t="s">
        <v>27666</v>
      </c>
      <c r="K21850" s="1" t="s">
        <v>24849</v>
      </c>
    </row>
    <row r="21851" customFormat="false" ht="16" hidden="false" customHeight="false" outlineLevel="0" collapsed="false">
      <c r="A21851" s="1" t="n">
        <f aca="false">IF(IFERROR((MATCH(G21851,$G$1:$G$12712,0)),0),INDEX($A$1:$A$12712,MATCH(G21851,$G$1:$G$12712,0)),MAX($A$2:$A21850)+1)</f>
        <v>17244</v>
      </c>
      <c r="B21851" s="1" t="e">
        <f aca="false">IF(COUNTIF($G$1:$G$12712,G21851&gt;0),0,INDEX($A$1:$A$12712,MATCH(G21851,$G$1:$G$12712,0)))</f>
        <v>#N/A</v>
      </c>
      <c r="C21851" s="1" t="str">
        <f aca="false">IF(H21851="",F21851,H21851)</f>
        <v>habitat for humanity solar</v>
      </c>
      <c r="D21851" s="1" t="n">
        <v>221</v>
      </c>
      <c r="E21851" s="1" t="s">
        <v>101</v>
      </c>
      <c r="F21851" s="2" t="s">
        <v>27667</v>
      </c>
      <c r="K21851" s="1" t="s">
        <v>24849</v>
      </c>
    </row>
    <row r="21852" customFormat="false" ht="16" hidden="false" customHeight="false" outlineLevel="0" collapsed="false">
      <c r="A21852" s="1" t="n">
        <f aca="false">A19544</f>
        <v>15235</v>
      </c>
      <c r="B21852" s="1" t="e">
        <f aca="false">IF(COUNTIF($G$1:$G$12712,G21852&gt;0),0,INDEX($A$1:$A$12712,MATCH(G21852,$G$1:$G$12712,0)))</f>
        <v>#N/A</v>
      </c>
      <c r="C21852" s="1" t="str">
        <f aca="false">IF(H21852="",F21852,H21852)</f>
        <v>high prairie (163 units @ 2.2 mw each &amp; 12 units at 3.45 mw each) amounts are for total of all 175 units</v>
      </c>
      <c r="D21852" s="1" t="n">
        <v>221</v>
      </c>
      <c r="E21852" s="1" t="s">
        <v>101</v>
      </c>
      <c r="F21852" s="2" t="s">
        <v>27668</v>
      </c>
      <c r="K21852" s="1" t="s">
        <v>24849</v>
      </c>
    </row>
    <row r="21853" customFormat="false" ht="16" hidden="false" customHeight="false" outlineLevel="0" collapsed="false">
      <c r="A21853" s="1" t="n">
        <f aca="false">A25</f>
        <v>20</v>
      </c>
      <c r="B21853" s="1" t="e">
        <f aca="false">IF(COUNTIF($G$1:$G$12712,G21853&gt;0),0,INDEX($A$1:$A$12712,MATCH(G21853,$G$1:$G$12712,0)))</f>
        <v>#N/A</v>
      </c>
      <c r="C21853" s="1" t="str">
        <f aca="false">IF(H21853="",F21853,H21853)</f>
        <v>arapahoe csg</v>
      </c>
      <c r="D21853" s="1" t="n">
        <v>227</v>
      </c>
      <c r="E21853" s="1" t="s">
        <v>62</v>
      </c>
      <c r="F21853" s="2" t="s">
        <v>27669</v>
      </c>
      <c r="K21853" s="1" t="s">
        <v>24849</v>
      </c>
    </row>
    <row r="21854" customFormat="false" ht="16" hidden="false" customHeight="false" outlineLevel="0" collapsed="false">
      <c r="A21854" s="1" t="n">
        <f aca="false">A2374</f>
        <v>1455</v>
      </c>
      <c r="B21854" s="1" t="e">
        <f aca="false">IF(COUNTIF($G$1:$G$12712,G21854&gt;0),0,INDEX($A$1:$A$12712,MATCH(G21854,$G$1:$G$12712,0)))</f>
        <v>#N/A</v>
      </c>
      <c r="C21854" s="1" t="str">
        <f aca="false">IF(H21854="",F21854,H21854)</f>
        <v>georgetown ferc no 2187</v>
      </c>
      <c r="D21854" s="1" t="n">
        <v>227</v>
      </c>
      <c r="E21854" s="1" t="s">
        <v>62</v>
      </c>
      <c r="F21854" s="2" t="s">
        <v>27670</v>
      </c>
      <c r="K21854" s="1" t="s">
        <v>24849</v>
      </c>
    </row>
    <row r="21855" customFormat="false" ht="16" hidden="false" customHeight="false" outlineLevel="0" collapsed="false">
      <c r="A21855" s="1" t="n">
        <f aca="false">A933</f>
        <v>625</v>
      </c>
      <c r="B21855" s="1" t="e">
        <f aca="false">IF(COUNTIF($G$1:$G$12712,G21855&gt;0),0,INDEX($A$1:$A$12712,MATCH(G21855,$G$1:$G$12712,0)))</f>
        <v>#N/A</v>
      </c>
      <c r="C21855" s="1" t="str">
        <f aca="false">IF(H21855="",F21855,H21855)</f>
        <v>valmont csg</v>
      </c>
      <c r="D21855" s="1" t="n">
        <v>227</v>
      </c>
      <c r="E21855" s="1" t="s">
        <v>62</v>
      </c>
      <c r="F21855" s="2" t="s">
        <v>27671</v>
      </c>
      <c r="K21855" s="1" t="s">
        <v>24849</v>
      </c>
    </row>
    <row r="21856" customFormat="false" ht="16" hidden="false" customHeight="false" outlineLevel="0" collapsed="false">
      <c r="A21856" s="1" t="n">
        <f aca="false">IF(IFERROR((MATCH(G21856,$G$1:$G$12712,0)),0),INDEX($A$1:$A$12712,MATCH(G21856,$G$1:$G$12712,0)),MAX($A$2:$A21855)+1)</f>
        <v>17245</v>
      </c>
      <c r="B21856" s="1" t="e">
        <f aca="false">IF(COUNTIF($G$1:$G$12712,G21856&gt;0),0,INDEX($A$1:$A$12712,MATCH(G21856,$G$1:$G$12712,0)))</f>
        <v>#N/A</v>
      </c>
      <c r="C21856" s="1" t="str">
        <f aca="false">IF(H21856="",F21856,H21856)</f>
        <v>ben fowke wind energy center</v>
      </c>
      <c r="D21856" s="1" t="n">
        <v>229</v>
      </c>
      <c r="E21856" s="1" t="s">
        <v>28</v>
      </c>
      <c r="F21856" s="2" t="s">
        <v>27672</v>
      </c>
      <c r="K21856" s="1" t="s">
        <v>24849</v>
      </c>
    </row>
    <row r="21857" customFormat="false" ht="16" hidden="false" customHeight="false" outlineLevel="0" collapsed="false">
      <c r="A21857" s="1" t="n">
        <f aca="false">A11506</f>
        <v>9911</v>
      </c>
      <c r="B21857" s="1" t="e">
        <f aca="false">IF(COUNTIF($G$1:$G$12712,G21857&gt;0),0,INDEX($A$1:$A$12712,MATCH(G21857,$G$1:$G$12712,0)))</f>
        <v>#N/A</v>
      </c>
      <c r="C21857" s="1" t="str">
        <f aca="false">IF(H21857="",F21857,H21857)</f>
        <v>blazing star wind 2</v>
      </c>
      <c r="D21857" s="1" t="n">
        <v>229</v>
      </c>
      <c r="E21857" s="1" t="s">
        <v>28</v>
      </c>
      <c r="F21857" s="2" t="s">
        <v>27673</v>
      </c>
      <c r="K21857" s="1" t="s">
        <v>24849</v>
      </c>
    </row>
    <row r="21858" customFormat="false" ht="16" hidden="false" customHeight="false" outlineLevel="0" collapsed="false">
      <c r="A21858" s="1" t="n">
        <f aca="false">A17905</f>
        <v>13697</v>
      </c>
      <c r="B21858" s="1" t="e">
        <f aca="false">IF(COUNTIF($G$1:$G$12712,G21858&gt;0),0,INDEX($A$1:$A$12712,MATCH(G21858,$G$1:$G$12712,0)))</f>
        <v>#N/A</v>
      </c>
      <c r="C21858" s="1" t="str">
        <f aca="false">IF(H21858="",F21858,H21858)</f>
        <v>crowned ridge</v>
      </c>
      <c r="D21858" s="1" t="n">
        <v>229</v>
      </c>
      <c r="E21858" s="1" t="s">
        <v>28</v>
      </c>
      <c r="F21858" s="2" t="s">
        <v>27674</v>
      </c>
      <c r="K21858" s="1" t="s">
        <v>24849</v>
      </c>
    </row>
    <row r="21859" customFormat="false" ht="16" hidden="false" customHeight="false" outlineLevel="0" collapsed="false">
      <c r="A21859" s="1" t="n">
        <f aca="false">IF(IFERROR((MATCH(G21859,$G$1:$G$12712,0)),0),INDEX($A$1:$A$12712,MATCH(G21859,$G$1:$G$12712,0)),MAX($A$2:$A21858)+1)</f>
        <v>17246</v>
      </c>
      <c r="B21859" s="1" t="e">
        <f aca="false">IF(COUNTIF($G$1:$G$12712,G21859&gt;0),0,INDEX($A$1:$A$12712,MATCH(G21859,$G$1:$G$12712,0)))</f>
        <v>#N/A</v>
      </c>
      <c r="C21859" s="1" t="str">
        <f aca="false">IF(H21859="",F21859,H21859)</f>
        <v>dakota range 1 &amp; 2</v>
      </c>
      <c r="D21859" s="1" t="n">
        <v>229</v>
      </c>
      <c r="E21859" s="1" t="s">
        <v>28</v>
      </c>
      <c r="F21859" s="2" t="s">
        <v>27675</v>
      </c>
      <c r="K21859" s="1" t="s">
        <v>24849</v>
      </c>
    </row>
    <row r="21860" customFormat="false" ht="16" hidden="false" customHeight="false" outlineLevel="0" collapsed="false">
      <c r="A21860" s="1" t="n">
        <f aca="false">IF(IFERROR((MATCH(G21860,$G$1:$G$12712,0)),0),INDEX($A$1:$A$12712,MATCH(G21860,$G$1:$G$12712,0)),MAX($A$2:$A21859)+1)</f>
        <v>17247</v>
      </c>
      <c r="B21860" s="1" t="e">
        <f aca="false">IF(COUNTIF($G$1:$G$12712,G21860&gt;0),0,INDEX($A$1:$A$12712,MATCH(G21860,$G$1:$G$12712,0)))</f>
        <v>#N/A</v>
      </c>
      <c r="C21860" s="1" t="str">
        <f aca="false">IF(H21860="",F21860,H21860)</f>
        <v>freeborn</v>
      </c>
      <c r="D21860" s="1" t="n">
        <v>229</v>
      </c>
      <c r="E21860" s="1" t="s">
        <v>28</v>
      </c>
      <c r="F21860" s="2" t="s">
        <v>27676</v>
      </c>
      <c r="K21860" s="1" t="s">
        <v>24849</v>
      </c>
    </row>
    <row r="21861" customFormat="false" ht="16" hidden="false" customHeight="false" outlineLevel="0" collapsed="false">
      <c r="A21861" s="1" t="n">
        <f aca="false">IF(IFERROR((MATCH(G21861,$G$1:$G$12712,0)),0),INDEX($A$1:$A$12712,MATCH(G21861,$G$1:$G$12712,0)),MAX($A$2:$A21860)+1)</f>
        <v>17248</v>
      </c>
      <c r="B21861" s="1" t="e">
        <f aca="false">IF(COUNTIF($G$1:$G$12712,G21861&gt;0),0,INDEX($A$1:$A$12712,MATCH(G21861,$G$1:$G$12712,0)))</f>
        <v>#N/A</v>
      </c>
      <c r="C21861" s="1" t="str">
        <f aca="false">IF(H21861="",F21861,H21861)</f>
        <v>mower county</v>
      </c>
      <c r="D21861" s="1" t="n">
        <v>229</v>
      </c>
      <c r="E21861" s="1" t="s">
        <v>28</v>
      </c>
      <c r="F21861" s="2" t="s">
        <v>27677</v>
      </c>
      <c r="K21861" s="1" t="s">
        <v>24849</v>
      </c>
    </row>
    <row r="21862" customFormat="false" ht="16" hidden="false" customHeight="false" outlineLevel="0" collapsed="false">
      <c r="A21862" s="1" t="n">
        <f aca="false">A15998</f>
        <v>11872</v>
      </c>
      <c r="B21862" s="1" t="e">
        <f aca="false">IF(COUNTIF($G$1:$G$12712,G21862&gt;0),0,INDEX($A$1:$A$12712,MATCH(G21862,$G$1:$G$12712,0)))</f>
        <v>#N/A</v>
      </c>
      <c r="C21862" s="1" t="str">
        <f aca="false">IF(H21862="",F21862,H21862)</f>
        <v>new orleans commercial rooftop solar</v>
      </c>
      <c r="D21862" s="1" t="n">
        <v>233</v>
      </c>
      <c r="E21862" s="1" t="s">
        <v>24947</v>
      </c>
      <c r="F21862" s="2" t="s">
        <v>27678</v>
      </c>
      <c r="K21862" s="1" t="s">
        <v>24849</v>
      </c>
    </row>
    <row r="21863" customFormat="false" ht="16" hidden="false" customHeight="false" outlineLevel="0" collapsed="false">
      <c r="A21863" s="1" t="n">
        <f aca="false">A15998</f>
        <v>11872</v>
      </c>
      <c r="B21863" s="1" t="e">
        <f aca="false">IF(COUNTIF($G$1:$G$12712,G21863&gt;0),0,INDEX($A$1:$A$12712,MATCH(G21863,$G$1:$G$12712,0)))</f>
        <v>#N/A</v>
      </c>
      <c r="C21863" s="1" t="str">
        <f aca="false">IF(H21863="",F21863,H21863)</f>
        <v>new orleans solar power plant (nospp)</v>
      </c>
      <c r="D21863" s="1" t="n">
        <v>233</v>
      </c>
      <c r="E21863" s="1" t="s">
        <v>24947</v>
      </c>
      <c r="F21863" s="2" t="s">
        <v>27679</v>
      </c>
      <c r="K21863" s="1" t="s">
        <v>24849</v>
      </c>
    </row>
    <row r="21864" customFormat="false" ht="16" hidden="false" customHeight="false" outlineLevel="0" collapsed="false">
      <c r="A21864" s="1" t="n">
        <f aca="false">A15998</f>
        <v>11872</v>
      </c>
      <c r="B21864" s="1" t="e">
        <f aca="false">IF(COUNTIF($G$1:$G$12712,G21864&gt;0),0,INDEX($A$1:$A$12712,MATCH(G21864,$G$1:$G$12712,0)))</f>
        <v>#N/A</v>
      </c>
      <c r="C21864" s="1" t="str">
        <f aca="false">IF(H21864="",F21864,H21864)</f>
        <v>new orleans solar station (noss)</v>
      </c>
      <c r="D21864" s="1" t="n">
        <v>233</v>
      </c>
      <c r="E21864" s="1" t="s">
        <v>24947</v>
      </c>
      <c r="F21864" s="2" t="s">
        <v>27680</v>
      </c>
      <c r="K21864" s="1" t="s">
        <v>24849</v>
      </c>
    </row>
    <row r="21865" customFormat="false" ht="16" hidden="false" customHeight="false" outlineLevel="0" collapsed="false">
      <c r="A21865" s="1" t="n">
        <f aca="false">A12526</f>
        <v>10926</v>
      </c>
      <c r="B21865" s="1" t="e">
        <f aca="false">IF(COUNTIF($G$1:$G$12712,G21865&gt;0),0,INDEX($A$1:$A$12712,MATCH(G21865,$G$1:$G$12712,0)))</f>
        <v>#N/A</v>
      </c>
      <c r="C21865" s="1" t="str">
        <f aca="false">IF(H21865="",F21865,H21865)</f>
        <v>oak hill solar generation facililty</v>
      </c>
      <c r="D21865" s="1" t="n">
        <v>242</v>
      </c>
      <c r="E21865" s="1" t="s">
        <v>39</v>
      </c>
      <c r="F21865" s="2" t="s">
        <v>27681</v>
      </c>
      <c r="K21865" s="1" t="s">
        <v>24849</v>
      </c>
    </row>
    <row r="21866" customFormat="false" ht="16" hidden="false" customHeight="false" outlineLevel="0" collapsed="false">
      <c r="A21866" s="7" t="n">
        <f aca="false">A2981</f>
        <v>2058</v>
      </c>
      <c r="B21866" s="1" t="e">
        <f aca="false">IF(COUNTIF($G$1:$G$12712,G21866&gt;0),0,INDEX($A$1:$A$12712,MATCH(G21866,$G$1:$G$12712,0)))</f>
        <v>#N/A</v>
      </c>
      <c r="C21866" s="1" t="str">
        <f aca="false">IF(H21866="",F21866,H21866)</f>
        <v>dashville hydro</v>
      </c>
      <c r="D21866" s="1" t="n">
        <v>246</v>
      </c>
      <c r="E21866" s="1" t="s">
        <v>412</v>
      </c>
      <c r="F21866" s="2" t="s">
        <v>27682</v>
      </c>
      <c r="K21866" s="1" t="s">
        <v>24849</v>
      </c>
    </row>
    <row r="21867" customFormat="false" ht="16" hidden="false" customHeight="false" outlineLevel="0" collapsed="false">
      <c r="A21867" s="1" t="n">
        <f aca="false">A47</f>
        <v>38</v>
      </c>
      <c r="B21867" s="1" t="e">
        <f aca="false">IF(COUNTIF($G$1:$G$12712,G21867&gt;0),0,INDEX($A$1:$A$12712,MATCH(G21867,$G$1:$G$12712,0)))</f>
        <v>#N/A</v>
      </c>
      <c r="C21867" s="1" t="str">
        <f aca="false">IF(H21867="",F21867,H21867)</f>
        <v>beaverton public service center dsg</v>
      </c>
      <c r="D21867" s="1" t="n">
        <v>250</v>
      </c>
      <c r="E21867" s="1" t="s">
        <v>129</v>
      </c>
      <c r="F21867" s="2" t="s">
        <v>27683</v>
      </c>
      <c r="K21867" s="1" t="s">
        <v>24849</v>
      </c>
    </row>
    <row r="21868" customFormat="false" ht="16" hidden="false" customHeight="false" outlineLevel="0" collapsed="false">
      <c r="A21868" s="1" t="n">
        <f aca="false">A17763</f>
        <v>13606</v>
      </c>
      <c r="B21868" s="1" t="e">
        <f aca="false">IF(COUNTIF($G$1:$G$12712,G21868&gt;0),0,INDEX($A$1:$A$12712,MATCH(G21868,$G$1:$G$12712,0)))</f>
        <v>#N/A</v>
      </c>
      <c r="C21868" s="1" t="str">
        <f aca="false">IF(H21868="",F21868,H21868)</f>
        <v>flexential (formerly viawest/fortix)</v>
      </c>
      <c r="D21868" s="1" t="n">
        <v>250</v>
      </c>
      <c r="E21868" s="1" t="s">
        <v>129</v>
      </c>
      <c r="F21868" s="2" t="s">
        <v>27684</v>
      </c>
      <c r="K21868" s="1" t="s">
        <v>24849</v>
      </c>
    </row>
    <row r="21869" customFormat="false" ht="16" hidden="false" customHeight="false" outlineLevel="0" collapsed="false">
      <c r="A21869" s="1" t="n">
        <f aca="false">A11076</f>
        <v>9521</v>
      </c>
      <c r="B21869" s="1" t="e">
        <f aca="false">IF(COUNTIF($G$1:$G$12712,G21869&gt;0),0,INDEX($A$1:$A$12712,MATCH(G21869,$G$1:$G$12712,0)))</f>
        <v>#N/A</v>
      </c>
      <c r="C21869" s="1" t="str">
        <f aca="false">IF(H21869="",F21869,H21869)</f>
        <v>flexential brookwood (formerly viawest brookwood)</v>
      </c>
      <c r="D21869" s="1" t="n">
        <v>250</v>
      </c>
      <c r="E21869" s="1" t="s">
        <v>129</v>
      </c>
      <c r="F21869" s="2" t="s">
        <v>27685</v>
      </c>
      <c r="K21869" s="1" t="s">
        <v>24849</v>
      </c>
    </row>
    <row r="21870" customFormat="false" ht="16" hidden="false" customHeight="false" outlineLevel="0" collapsed="false">
      <c r="A21870" s="1" t="n">
        <f aca="false">IF(IFERROR((MATCH(G21870,$G$1:$G$12712,0)),0),INDEX($A$1:$A$12712,MATCH(G21870,$G$1:$G$12712,0)),MAX($A$2:$A21869)+1)</f>
        <v>17249</v>
      </c>
      <c r="B21870" s="1" t="e">
        <f aca="false">IF(COUNTIF($G$1:$G$12712,G21870&gt;0),0,INDEX($A$1:$A$12712,MATCH(G21870,$G$1:$G$12712,0)))</f>
        <v>#N/A</v>
      </c>
      <c r="C21870" s="1" t="str">
        <f aca="false">IF(H21870="",F21870,H21870)</f>
        <v>hattan road pump station - hrps</v>
      </c>
      <c r="D21870" s="1" t="n">
        <v>250</v>
      </c>
      <c r="E21870" s="1" t="s">
        <v>129</v>
      </c>
      <c r="F21870" s="2" t="s">
        <v>27686</v>
      </c>
      <c r="K21870" s="1" t="s">
        <v>24849</v>
      </c>
    </row>
    <row r="21871" customFormat="false" ht="16" hidden="false" customHeight="false" outlineLevel="0" collapsed="false">
      <c r="A21871" s="1" t="n">
        <f aca="false">A10018</f>
        <v>8713</v>
      </c>
      <c r="B21871" s="1" t="e">
        <f aca="false">IF(COUNTIF($G$1:$G$12712,G21871&gt;0),0,INDEX($A$1:$A$12712,MATCH(G21871,$G$1:$G$12712,0)))</f>
        <v>#N/A</v>
      </c>
      <c r="C21871" s="1" t="str">
        <f aca="false">IF(H21871="",F21871,H21871)</f>
        <v>nccwc filter plant</v>
      </c>
      <c r="D21871" s="1" t="n">
        <v>250</v>
      </c>
      <c r="E21871" s="1" t="s">
        <v>129</v>
      </c>
      <c r="F21871" s="2" t="s">
        <v>27687</v>
      </c>
      <c r="K21871" s="1" t="s">
        <v>24849</v>
      </c>
    </row>
    <row r="21872" customFormat="false" ht="16" hidden="false" customHeight="false" outlineLevel="0" collapsed="false">
      <c r="A21872" s="1" t="n">
        <f aca="false">A10026</f>
        <v>8721</v>
      </c>
      <c r="B21872" s="1" t="e">
        <f aca="false">IF(COUNTIF($G$1:$G$12712,G21872&gt;0),0,INDEX($A$1:$A$12712,MATCH(G21872,$G$1:$G$12712,0)))</f>
        <v>#N/A</v>
      </c>
      <c r="C21872" s="1" t="str">
        <f aca="false">IF(H21872="",F21872,H21872)</f>
        <v>oregon military dept/a.f.r.c.</v>
      </c>
      <c r="D21872" s="1" t="n">
        <v>250</v>
      </c>
      <c r="E21872" s="1" t="s">
        <v>129</v>
      </c>
      <c r="F21872" s="2" t="s">
        <v>27688</v>
      </c>
      <c r="K21872" s="1" t="s">
        <v>24849</v>
      </c>
    </row>
    <row r="21873" customFormat="false" ht="16" hidden="false" customHeight="false" outlineLevel="0" collapsed="false">
      <c r="A21873" s="1" t="n">
        <f aca="false">A996</f>
        <v>663</v>
      </c>
      <c r="B21873" s="1" t="e">
        <f aca="false">IF(COUNTIF($G$1:$G$12712,G21873&gt;0),0,INDEX($A$1:$A$12712,MATCH(G21873,$G$1:$G$12712,0)))</f>
        <v>#N/A</v>
      </c>
      <c r="C21873" s="1" t="str">
        <f aca="false">IF(H21873="",F21873,H21873)</f>
        <v>adair wind farm (76 units @ 2.3 mw each) (amounts are for the total of all 76 units)</v>
      </c>
      <c r="D21873" s="1" t="n">
        <v>251</v>
      </c>
      <c r="E21873" s="1" t="s">
        <v>406</v>
      </c>
      <c r="F21873" s="2" t="s">
        <v>27689</v>
      </c>
      <c r="K21873" s="1" t="s">
        <v>24849</v>
      </c>
    </row>
    <row r="21874" customFormat="false" ht="16" hidden="false" customHeight="false" outlineLevel="0" collapsed="false">
      <c r="A21874" s="1" t="n">
        <f aca="false">A997</f>
        <v>664</v>
      </c>
      <c r="B21874" s="1" t="e">
        <f aca="false">IF(COUNTIF($G$1:$G$12712,G21874&gt;0),0,INDEX($A$1:$A$12712,MATCH(G21874,$G$1:$G$12712,0)))</f>
        <v>#N/A</v>
      </c>
      <c r="C21874" s="1" t="str">
        <f aca="false">IF(H21874="",F21874,H21874)</f>
        <v>adams wind farm (60 units @ 2.415 mw each &amp; 4 units @ 2.346 mw each) (amounts are for the total of all 64 units)</v>
      </c>
      <c r="D21874" s="1" t="n">
        <v>251</v>
      </c>
      <c r="E21874" s="1" t="s">
        <v>406</v>
      </c>
      <c r="F21874" s="2" t="s">
        <v>27690</v>
      </c>
      <c r="K21874" s="1" t="s">
        <v>24849</v>
      </c>
    </row>
    <row r="21875" customFormat="false" ht="16" hidden="false" customHeight="false" outlineLevel="0" collapsed="false">
      <c r="A21875" s="1" t="n">
        <f aca="false">A996</f>
        <v>663</v>
      </c>
      <c r="B21875" s="1" t="e">
        <f aca="false">IF(COUNTIF($G$1:$G$12712,G21875&gt;0),0,INDEX($A$1:$A$12712,MATCH(G21875,$G$1:$G$12712,0)))</f>
        <v>#N/A</v>
      </c>
      <c r="C21875" s="1" t="str">
        <f aca="false">IF(H21875="",F21875,H21875)</f>
        <v>arbor hill wind farm (130 units @ 2.0 mw each &amp; 12 units @ 4.2 mw each) (amounts shown are for the total of all 142 units)</v>
      </c>
      <c r="D21875" s="1" t="n">
        <v>251</v>
      </c>
      <c r="E21875" s="1" t="s">
        <v>406</v>
      </c>
      <c r="F21875" s="2" t="s">
        <v>27691</v>
      </c>
      <c r="K21875" s="1" t="s">
        <v>24849</v>
      </c>
    </row>
    <row r="21876" customFormat="false" ht="16" hidden="false" customHeight="false" outlineLevel="0" collapsed="false">
      <c r="A21876" s="7" t="n">
        <f aca="false">A12310</f>
        <v>10711</v>
      </c>
      <c r="B21876" s="1" t="e">
        <f aca="false">IF(COUNTIF($G$1:$G$12712,G21876&gt;0),0,INDEX($A$1:$A$12712,MATCH(G21876,$G$1:$G$12712,0)))</f>
        <v>#N/A</v>
      </c>
      <c r="C21876" s="1" t="str">
        <f aca="false">IF(H21876="",F21876,H21876)</f>
        <v>beaver creek wind farm (112 units @ 2.0 mw each &amp; 2 units @ 2.05 mw &amp; 56 units @ 2.2 mw each) (amounts shown are for the total of all 170 units)</v>
      </c>
      <c r="D21876" s="1" t="n">
        <v>251</v>
      </c>
      <c r="E21876" s="1" t="s">
        <v>406</v>
      </c>
      <c r="F21876" s="2" t="s">
        <v>27692</v>
      </c>
      <c r="K21876" s="1" t="s">
        <v>24849</v>
      </c>
    </row>
    <row r="21877" customFormat="false" ht="16" hidden="false" customHeight="false" outlineLevel="0" collapsed="false">
      <c r="A21877" s="1" t="n">
        <f aca="false">A1024</f>
        <v>691</v>
      </c>
      <c r="B21877" s="1" t="e">
        <f aca="false">IF(COUNTIF($G$1:$G$12712,G21877&gt;0),0,INDEX($A$1:$A$12712,MATCH(G21877,$G$1:$G$12712,0)))</f>
        <v>#N/A</v>
      </c>
      <c r="C21877" s="1" t="str">
        <f aca="false">IF(H21877="",F21877,H21877)</f>
        <v>carroll wind farm (24 units @ 1.5 mw each &amp; 76 units @ 1.62 mw each) (amounts are for the total of all 100 units)</v>
      </c>
      <c r="D21877" s="1" t="n">
        <v>251</v>
      </c>
      <c r="E21877" s="1" t="s">
        <v>406</v>
      </c>
      <c r="F21877" s="2" t="s">
        <v>27693</v>
      </c>
      <c r="K21877" s="1" t="s">
        <v>24849</v>
      </c>
    </row>
    <row r="21878" customFormat="false" ht="16" hidden="false" customHeight="false" outlineLevel="0" collapsed="false">
      <c r="A21878" s="1" t="n">
        <f aca="false">A1024</f>
        <v>691</v>
      </c>
      <c r="B21878" s="1" t="e">
        <f aca="false">IF(COUNTIF($G$1:$G$12712,G21878&gt;0),0,INDEX($A$1:$A$12712,MATCH(G21878,$G$1:$G$12712,0)))</f>
        <v>#N/A</v>
      </c>
      <c r="C21878" s="1" t="str">
        <f aca="false">IF(H21878="",F21878,H21878)</f>
        <v>century wind farm (100 units @ 1.5 mw each &amp; 10 units @ 1.62 mw each &amp; 35 units @ 1 mw each) (amounts are for the total of all 145 units)</v>
      </c>
      <c r="D21878" s="1" t="n">
        <v>251</v>
      </c>
      <c r="E21878" s="1" t="s">
        <v>406</v>
      </c>
      <c r="F21878" s="2" t="s">
        <v>27694</v>
      </c>
      <c r="K21878" s="1" t="s">
        <v>24849</v>
      </c>
    </row>
    <row r="21879" customFormat="false" ht="16" hidden="false" customHeight="false" outlineLevel="0" collapsed="false">
      <c r="A21879" s="1" t="n">
        <f aca="false">A1033</f>
        <v>698</v>
      </c>
      <c r="B21879" s="1" t="e">
        <f aca="false">IF(COUNTIF($G$1:$G$12712,G21879&gt;0),0,INDEX($A$1:$A$12712,MATCH(G21879,$G$1:$G$12712,0)))</f>
        <v>#N/A</v>
      </c>
      <c r="C21879" s="1" t="str">
        <f aca="false">IF(H21879="",F21879,H21879)</f>
        <v>charles city wind farm (8 units @ 1.5 mw each &amp; 42 units @ 1.62 mw each) (amounts are for the total of all 50 units)</v>
      </c>
      <c r="D21879" s="1" t="n">
        <v>251</v>
      </c>
      <c r="E21879" s="1" t="s">
        <v>406</v>
      </c>
      <c r="F21879" s="2" t="s">
        <v>27695</v>
      </c>
      <c r="K21879" s="1" t="s">
        <v>24849</v>
      </c>
    </row>
    <row r="21880" customFormat="false" ht="16" hidden="false" customHeight="false" outlineLevel="0" collapsed="false">
      <c r="A21880" s="1" t="n">
        <f aca="false">A17972</f>
        <v>13764</v>
      </c>
      <c r="B21880" s="1" t="e">
        <f aca="false">IF(COUNTIF($G$1:$G$12712,G21880&gt;0),0,INDEX($A$1:$A$12712,MATCH(G21880,$G$1:$G$12712,0)))</f>
        <v>#N/A</v>
      </c>
      <c r="C21880" s="1" t="str">
        <f aca="false">IF(H21880="",F21880,H21880)</f>
        <v>contrail wind farm (5 units @ 2.3 mw each &amp; 6 units @ 2.72 mw each &amp; 30 units @ 2.82 mw each) (amounts shown are for the total of all 41 units)</v>
      </c>
      <c r="D21880" s="1" t="n">
        <v>251</v>
      </c>
      <c r="E21880" s="1" t="s">
        <v>406</v>
      </c>
      <c r="F21880" s="2" t="s">
        <v>27696</v>
      </c>
      <c r="K21880" s="1" t="s">
        <v>24849</v>
      </c>
    </row>
    <row r="21881" customFormat="false" ht="16" hidden="false" customHeight="false" outlineLevel="0" collapsed="false">
      <c r="A21881" s="1" t="n">
        <f aca="false">A17929</f>
        <v>13721</v>
      </c>
      <c r="B21881" s="1" t="e">
        <f aca="false">IF(COUNTIF($G$1:$G$12712,G21881&gt;0),0,INDEX($A$1:$A$12712,MATCH(G21881,$G$1:$G$12712,0)))</f>
        <v>#N/A</v>
      </c>
      <c r="C21881" s="1" t="str">
        <f aca="false">IF(H21881="",F21881,H21881)</f>
        <v>diamond trail wind farm (8 units @ 2.0 mw each &amp; 11 units @ 2.2 mw each &amp; 1 unit @ 4.2 mw each &amp; 32 units @ 4.3 mw each &amp; 25 units @ 2.82 mw each) (amounts shown are for the total of all 77 units)</v>
      </c>
      <c r="D21881" s="1" t="n">
        <v>251</v>
      </c>
      <c r="E21881" s="1" t="s">
        <v>406</v>
      </c>
      <c r="F21881" s="2" t="s">
        <v>27697</v>
      </c>
      <c r="K21881" s="1" t="s">
        <v>24849</v>
      </c>
    </row>
    <row r="21882" customFormat="false" ht="16" hidden="false" customHeight="false" outlineLevel="0" collapsed="false">
      <c r="A21882" s="1" t="n">
        <f aca="false">A1056</f>
        <v>719</v>
      </c>
      <c r="B21882" s="1" t="e">
        <f aca="false">IF(COUNTIF($G$1:$G$12712,G21882&gt;0),0,INDEX($A$1:$A$12712,MATCH(G21882,$G$1:$G$12712,0)))</f>
        <v>#N/A</v>
      </c>
      <c r="C21882" s="1" t="str">
        <f aca="false">IF(H21882="",F21882,H21882)</f>
        <v>eclipse wind farm (87 units @ 2.3 mw each) (amounts are for the total of all 87 units)</v>
      </c>
      <c r="D21882" s="1" t="n">
        <v>251</v>
      </c>
      <c r="E21882" s="1" t="s">
        <v>406</v>
      </c>
      <c r="F21882" s="2" t="s">
        <v>27698</v>
      </c>
      <c r="K21882" s="1" t="s">
        <v>24849</v>
      </c>
    </row>
    <row r="21883" customFormat="false" ht="16" hidden="false" customHeight="false" outlineLevel="0" collapsed="false">
      <c r="A21883" s="1" t="n">
        <f aca="false">A1088</f>
        <v>745</v>
      </c>
      <c r="B21883" s="1" t="e">
        <f aca="false">IF(COUNTIF($G$1:$G$12712,G21883&gt;0),0,INDEX($A$1:$A$12712,MATCH(G21883,$G$1:$G$12712,0)))</f>
        <v>#N/A</v>
      </c>
      <c r="C21883" s="1" t="str">
        <f aca="false">IF(H21883="",F21883,H21883)</f>
        <v>highland wind farm (214 units @ 2.346 mw each) (amounts are for the total of all 214 units)</v>
      </c>
      <c r="D21883" s="1" t="n">
        <v>251</v>
      </c>
      <c r="E21883" s="1" t="s">
        <v>406</v>
      </c>
      <c r="F21883" s="2" t="s">
        <v>27699</v>
      </c>
      <c r="K21883" s="1" t="s">
        <v>24849</v>
      </c>
    </row>
    <row r="21884" customFormat="false" ht="16" hidden="false" customHeight="false" outlineLevel="0" collapsed="false">
      <c r="A21884" s="1" t="n">
        <f aca="false">A11100</f>
        <v>9531</v>
      </c>
      <c r="B21884" s="1" t="e">
        <f aca="false">IF(COUNTIF($G$1:$G$12712,G21884&gt;0),0,INDEX($A$1:$A$12712,MATCH(G21884,$G$1:$G$12712,0)))</f>
        <v>#N/A</v>
      </c>
      <c r="C21884" s="1" t="str">
        <f aca="false">IF(H21884="",F21884,H21884)</f>
        <v>ida grove wind farm (14 units @ 1.79 mw each &amp; 120 units @ 2.30 mw each) (amounts are for the total of all 215 units)</v>
      </c>
      <c r="D21884" s="1" t="n">
        <v>251</v>
      </c>
      <c r="E21884" s="1" t="s">
        <v>406</v>
      </c>
      <c r="F21884" s="2" t="s">
        <v>27700</v>
      </c>
      <c r="K21884" s="1" t="s">
        <v>24849</v>
      </c>
    </row>
    <row r="21885" customFormat="false" ht="16" hidden="false" customHeight="false" outlineLevel="0" collapsed="false">
      <c r="A21885" s="1" t="n">
        <f aca="false">A1095</f>
        <v>749</v>
      </c>
      <c r="B21885" s="1" t="e">
        <f aca="false">IF(COUNTIF($G$1:$G$12712,G21885&gt;0),0,INDEX($A$1:$A$12712,MATCH(G21885,$G$1:$G$12712,0)))</f>
        <v>#N/A</v>
      </c>
      <c r="C21885" s="1" t="str">
        <f aca="false">IF(H21885="",F21885,H21885)</f>
        <v>intrepid wind farm (107 units @ 1.5 mw each &amp; 15 units @ 1 mw each) (amounts are for the total of all 122 units)</v>
      </c>
      <c r="D21885" s="1" t="n">
        <v>251</v>
      </c>
      <c r="E21885" s="1" t="s">
        <v>406</v>
      </c>
      <c r="F21885" s="2" t="s">
        <v>27701</v>
      </c>
      <c r="K21885" s="1" t="s">
        <v>24849</v>
      </c>
    </row>
    <row r="21886" customFormat="false" ht="16" hidden="false" customHeight="false" outlineLevel="0" collapsed="false">
      <c r="A21886" s="1" t="n">
        <f aca="false">A15730</f>
        <v>11639</v>
      </c>
      <c r="B21886" s="1" t="e">
        <f aca="false">IF(COUNTIF($G$1:$G$12712,G21886&gt;0),0,INDEX($A$1:$A$12712,MATCH(G21886,$G$1:$G$12712,0)))</f>
        <v>#N/A</v>
      </c>
      <c r="C21886" s="1" t="str">
        <f aca="false">IF(H21886="",F21886,H21886)</f>
        <v>ivester wind farm (30 units @ 2.625 mw each &amp; 5 units @ 2.415 mw each) (amounts shown are for the total of all 35 units)</v>
      </c>
      <c r="D21886" s="1" t="n">
        <v>251</v>
      </c>
      <c r="E21886" s="1" t="s">
        <v>406</v>
      </c>
      <c r="F21886" s="2" t="s">
        <v>27702</v>
      </c>
      <c r="K21886" s="1" t="s">
        <v>24849</v>
      </c>
    </row>
    <row r="21887" customFormat="false" ht="16" hidden="false" customHeight="false" outlineLevel="0" collapsed="false">
      <c r="A21887" s="1" t="n">
        <f aca="false">A1101</f>
        <v>754</v>
      </c>
      <c r="B21887" s="1" t="e">
        <f aca="false">IF(COUNTIF($G$1:$G$12712,G21887&gt;0),0,INDEX($A$1:$A$12712,MATCH(G21887,$G$1:$G$12712,0)))</f>
        <v>#N/A</v>
      </c>
      <c r="C21887" s="1" t="str">
        <f aca="false">IF(H21887="",F21887,H21887)</f>
        <v>laurel wind farm (52 units @ 2.3 mw each) (amounts are for the total of all 52 units)</v>
      </c>
      <c r="D21887" s="1" t="n">
        <v>251</v>
      </c>
      <c r="E21887" s="1" t="s">
        <v>406</v>
      </c>
      <c r="F21887" s="2" t="s">
        <v>27703</v>
      </c>
      <c r="K21887" s="1" t="s">
        <v>24849</v>
      </c>
    </row>
    <row r="21888" customFormat="false" ht="16" hidden="false" customHeight="false" outlineLevel="0" collapsed="false">
      <c r="A21888" s="1" t="n">
        <f aca="false">A1107</f>
        <v>760</v>
      </c>
      <c r="B21888" s="1" t="e">
        <f aca="false">IF(COUNTIF($G$1:$G$12712,G21888&gt;0),0,INDEX($A$1:$A$12712,MATCH(G21888,$G$1:$G$12712,0)))</f>
        <v>#N/A</v>
      </c>
      <c r="C21888" s="1" t="str">
        <f aca="false">IF(H21888="",F21888,H21888)</f>
        <v>lundgren wind farm (107 units @ 2.346 mw each) (amounts are for the total of all 107 units)</v>
      </c>
      <c r="D21888" s="1" t="n">
        <v>251</v>
      </c>
      <c r="E21888" s="1" t="s">
        <v>406</v>
      </c>
      <c r="F21888" s="2" t="s">
        <v>27704</v>
      </c>
      <c r="K21888" s="1" t="s">
        <v>24849</v>
      </c>
    </row>
    <row r="21889" customFormat="false" ht="16" hidden="false" customHeight="false" outlineLevel="0" collapsed="false">
      <c r="A21889" s="1" t="n">
        <f aca="false">A1109</f>
        <v>762</v>
      </c>
      <c r="B21889" s="1" t="e">
        <f aca="false">IF(COUNTIF($G$1:$G$12712,G21889&gt;0),0,INDEX($A$1:$A$12712,MATCH(G21889,$G$1:$G$12712,0)))</f>
        <v>#N/A</v>
      </c>
      <c r="C21889" s="1" t="str">
        <f aca="false">IF(H21889="",F21889,H21889)</f>
        <v>macksburg wind farm (51 units @ 2.346 mw each) (amounts are for the total of all 51 units)</v>
      </c>
      <c r="D21889" s="1" t="n">
        <v>251</v>
      </c>
      <c r="E21889" s="1" t="s">
        <v>406</v>
      </c>
      <c r="F21889" s="2" t="s">
        <v>27705</v>
      </c>
      <c r="K21889" s="1" t="s">
        <v>24849</v>
      </c>
    </row>
    <row r="21890" customFormat="false" ht="16" hidden="false" customHeight="false" outlineLevel="0" collapsed="false">
      <c r="A21890" s="1" t="n">
        <f aca="false">A1877</f>
        <v>1176</v>
      </c>
      <c r="B21890" s="1" t="e">
        <f aca="false">IF(COUNTIF($G$1:$G$12712,G21890&gt;0),0,INDEX($A$1:$A$12712,MATCH(G21890,$G$1:$G$12712,0)))</f>
        <v>#N/A</v>
      </c>
      <c r="C21890" s="1" t="str">
        <f aca="false">IF(H21890="",F21890,H21890)</f>
        <v>moline conventional hydro (4 units @ 900kw each) (amounts are for the total of all 4 units)</v>
      </c>
      <c r="D21890" s="1" t="n">
        <v>251</v>
      </c>
      <c r="E21890" s="1" t="s">
        <v>406</v>
      </c>
      <c r="F21890" s="2" t="s">
        <v>27706</v>
      </c>
      <c r="K21890" s="1" t="s">
        <v>24849</v>
      </c>
    </row>
    <row r="21891" customFormat="false" ht="16" hidden="false" customHeight="false" outlineLevel="0" collapsed="false">
      <c r="A21891" s="1" t="n">
        <f aca="false">A1125</f>
        <v>776</v>
      </c>
      <c r="B21891" s="1" t="e">
        <f aca="false">IF(COUNTIF($G$1:$G$12712,G21891&gt;0),0,INDEX($A$1:$A$12712,MATCH(G21891,$G$1:$G$12712,0)))</f>
        <v>#N/A</v>
      </c>
      <c r="C21891" s="1" t="str">
        <f aca="false">IF(H21891="",F21891,H21891)</f>
        <v>morning light wind farm (44 units @ 2.3 mw each) (amounts are for the total of all 44 units)</v>
      </c>
      <c r="D21891" s="1" t="n">
        <v>251</v>
      </c>
      <c r="E21891" s="1" t="s">
        <v>406</v>
      </c>
      <c r="F21891" s="2" t="s">
        <v>27707</v>
      </c>
      <c r="K21891" s="1" t="s">
        <v>24849</v>
      </c>
    </row>
    <row r="21892" customFormat="false" ht="16" hidden="false" customHeight="false" outlineLevel="0" collapsed="false">
      <c r="A21892" s="1" t="n">
        <f aca="false">A15731</f>
        <v>11640</v>
      </c>
      <c r="B21892" s="1" t="e">
        <f aca="false">IF(COUNTIF($G$1:$G$12712,G21892&gt;0),0,INDEX($A$1:$A$12712,MATCH(G21892,$G$1:$G$12712,0)))</f>
        <v>#N/A</v>
      </c>
      <c r="C21892" s="1" t="str">
        <f aca="false">IF(H21892="",F21892,H21892)</f>
        <v>north english wind farm (121 units @ 2.0 mw each &amp; 40 units @ 2.15 mw each &amp; 9 units @ 2.2 mw each) (amounts shown are for the total of all 170 units)</v>
      </c>
      <c r="D21892" s="1" t="n">
        <v>251</v>
      </c>
      <c r="E21892" s="1" t="s">
        <v>406</v>
      </c>
      <c r="F21892" s="2" t="s">
        <v>27708</v>
      </c>
      <c r="K21892" s="1" t="s">
        <v>24849</v>
      </c>
    </row>
    <row r="21893" customFormat="false" ht="16" hidden="false" customHeight="false" outlineLevel="0" collapsed="false">
      <c r="A21893" s="1" t="n">
        <f aca="false">A11101</f>
        <v>9532</v>
      </c>
      <c r="B21893" s="1" t="e">
        <f aca="false">IF(COUNTIF($G$1:$G$12712,G21893&gt;0),0,INDEX($A$1:$A$12712,MATCH(G21893,$G$1:$G$12712,0)))</f>
        <v>#N/A</v>
      </c>
      <c r="C21893" s="1" t="str">
        <f aca="false">IF(H21893="",F21893,H21893)</f>
        <v>o'brien wind farm (13 units @ 2.346 mw each &amp; 91 units @ 2.415 mw each) (amounts are for the total of all 104 units)</v>
      </c>
      <c r="D21893" s="1" t="n">
        <v>251</v>
      </c>
      <c r="E21893" s="1" t="s">
        <v>406</v>
      </c>
      <c r="F21893" s="2" t="s">
        <v>27709</v>
      </c>
      <c r="K21893" s="1" t="s">
        <v>24849</v>
      </c>
    </row>
    <row r="21894" customFormat="false" ht="16" hidden="false" customHeight="false" outlineLevel="0" collapsed="false">
      <c r="A21894" s="1" t="n">
        <f aca="false">A17827</f>
        <v>10709</v>
      </c>
      <c r="B21894" s="1" t="e">
        <f aca="false">IF(COUNTIF($G$1:$G$12712,G21894&gt;0),0,INDEX($A$1:$A$12712,MATCH(G21894,$G$1:$G$12712,0)))</f>
        <v>#N/A</v>
      </c>
      <c r="C21894" s="1" t="str">
        <f aca="false">IF(H21894="",F21894,H21894)</f>
        <v>orient wind farm (77 units @ 2.0 mw each &amp; 11 units @ 2.15 mw each &amp; 156 units @ 2.2 mw each) (amounts shown are for the total of all 244 units)</v>
      </c>
      <c r="D21894" s="1" t="n">
        <v>251</v>
      </c>
      <c r="E21894" s="1" t="s">
        <v>406</v>
      </c>
      <c r="F21894" s="2" t="s">
        <v>27710</v>
      </c>
      <c r="K21894" s="1" t="s">
        <v>24849</v>
      </c>
    </row>
    <row r="21895" customFormat="false" ht="16" hidden="false" customHeight="false" outlineLevel="0" collapsed="false">
      <c r="A21895" s="1" t="n">
        <f aca="false">A19586</f>
        <v>13635</v>
      </c>
      <c r="B21895" s="1" t="e">
        <f aca="false">IF(COUNTIF($G$1:$G$12712,G21895&gt;0),0,INDEX($A$1:$A$12712,MATCH(G21895,$G$1:$G$12712,0)))</f>
        <v>#N/A</v>
      </c>
      <c r="C21895" s="1" t="str">
        <f aca="false">IF(H21895="",F21895,H21895)</f>
        <v>palo alto wind farm (125 units @ 2.0 mw each) (amounts shown are for the total of all 170 units)</v>
      </c>
      <c r="D21895" s="1" t="n">
        <v>251</v>
      </c>
      <c r="E21895" s="1" t="s">
        <v>406</v>
      </c>
      <c r="F21895" s="2" t="s">
        <v>27711</v>
      </c>
      <c r="K21895" s="1" t="s">
        <v>24849</v>
      </c>
    </row>
    <row r="21896" customFormat="false" ht="16" hidden="false" customHeight="false" outlineLevel="0" collapsed="false">
      <c r="A21896" s="1" t="n">
        <f aca="false">IF(IFERROR((MATCH(G21896,$G$1:$G$12712,0)),0),INDEX($A$1:$A$12712,MATCH(G21896,$G$1:$G$12712,0)),MAX($A$2:$A21895)+1)</f>
        <v>17250</v>
      </c>
      <c r="B21896" s="1" t="e">
        <f aca="false">IF(COUNTIF($G$1:$G$12712,G21896&gt;0),0,INDEX($A$1:$A$12712,MATCH(G21896,$G$1:$G$12712,0)))</f>
        <v>#N/A</v>
      </c>
      <c r="C21896" s="1" t="str">
        <f aca="false">IF(H21896="",F21896,H21896)</f>
        <v>plymouth wind farm (6 units @ 2.3 mw each &amp; 67 units @ 2.82 mw each) (amounts shown are for the total of all 73 units)</v>
      </c>
      <c r="D21896" s="1" t="n">
        <v>251</v>
      </c>
      <c r="E21896" s="1" t="s">
        <v>406</v>
      </c>
      <c r="F21896" s="2" t="s">
        <v>27712</v>
      </c>
      <c r="K21896" s="1" t="s">
        <v>24849</v>
      </c>
    </row>
    <row r="21897" customFormat="false" ht="16" hidden="false" customHeight="false" outlineLevel="0" collapsed="false">
      <c r="A21897" s="1" t="n">
        <f aca="false">A17828</f>
        <v>13635</v>
      </c>
      <c r="B21897" s="1" t="e">
        <f aca="false">IF(COUNTIF($G$1:$G$12712,G21897&gt;0),0,INDEX($A$1:$A$12712,MATCH(G21897,$G$1:$G$12712,0)))</f>
        <v>#N/A</v>
      </c>
      <c r="C21897" s="1" t="str">
        <f aca="false">IF(H21897="",F21897,H21897)</f>
        <v>pocahontas prairie wind farm (24 units @ 2.0 mw each &amp; 16 units @ 2.2 mw each) (amounts shown are for the total of all 40 units)</v>
      </c>
      <c r="D21897" s="1" t="n">
        <v>251</v>
      </c>
      <c r="E21897" s="1" t="s">
        <v>406</v>
      </c>
      <c r="F21897" s="2" t="s">
        <v>27713</v>
      </c>
      <c r="K21897" s="1" t="s">
        <v>24849</v>
      </c>
    </row>
    <row r="21898" customFormat="false" ht="16" hidden="false" customHeight="false" outlineLevel="0" collapsed="false">
      <c r="A21898" s="1" t="n">
        <f aca="false">A1137</f>
        <v>787</v>
      </c>
      <c r="B21898" s="1" t="e">
        <f aca="false">IF(COUNTIF($G$1:$G$12712,G21898&gt;0),0,INDEX($A$1:$A$12712,MATCH(G21898,$G$1:$G$12712,0)))</f>
        <v>#N/A</v>
      </c>
      <c r="C21898" s="1" t="str">
        <f aca="false">IF(H21898="",F21898,H21898)</f>
        <v>pomeroy wind farm (91 units @ 1.5 mw each &amp; 80 units @ 1.62 mw &amp; 13 units @ 2.3 mw each) (amounts are for the total of all 184 units)</v>
      </c>
      <c r="D21898" s="1" t="n">
        <v>251</v>
      </c>
      <c r="E21898" s="1" t="s">
        <v>406</v>
      </c>
      <c r="F21898" s="2" t="s">
        <v>27714</v>
      </c>
      <c r="K21898" s="1" t="s">
        <v>24849</v>
      </c>
    </row>
    <row r="21899" customFormat="false" ht="16" hidden="false" customHeight="false" outlineLevel="0" collapsed="false">
      <c r="A21899" s="1" t="n">
        <f aca="false">A1139</f>
        <v>789</v>
      </c>
      <c r="B21899" s="1" t="e">
        <f aca="false">IF(COUNTIF($G$1:$G$12712,G21899&gt;0),0,INDEX($A$1:$A$12712,MATCH(G21899,$G$1:$G$12712,0)))</f>
        <v>#N/A</v>
      </c>
      <c r="C21899" s="1" t="str">
        <f aca="false">IF(H21899="",F21899,H21899)</f>
        <v>portable power modules (28 units @ 2 mw each) (amounts are for the total of all 28 units)</v>
      </c>
      <c r="D21899" s="1" t="n">
        <v>251</v>
      </c>
      <c r="E21899" s="1" t="s">
        <v>406</v>
      </c>
      <c r="F21899" s="2" t="s">
        <v>27715</v>
      </c>
      <c r="K21899" s="1" t="s">
        <v>24849</v>
      </c>
    </row>
    <row r="21900" customFormat="false" ht="16" hidden="false" customHeight="false" outlineLevel="0" collapsed="false">
      <c r="A21900" s="1" t="n">
        <f aca="false">A12705</f>
        <v>10539</v>
      </c>
      <c r="B21900" s="1" t="e">
        <f aca="false">IF(COUNTIF($G$1:$G$12712,G21900&gt;0),0,INDEX($A$1:$A$12712,MATCH(G21900,$G$1:$G$12712,0)))</f>
        <v>#N/A</v>
      </c>
      <c r="C21900" s="1" t="str">
        <f aca="false">IF(H21900="",F21900,H21900)</f>
        <v>prairie wind farm (49 units @ 2.0 mw each &amp; 7 units @ 2.15 mw &amp; 28 units @ 2.2 mw each) (amounts shown are for the total of all 84 units)</v>
      </c>
      <c r="D21900" s="1" t="n">
        <v>251</v>
      </c>
      <c r="E21900" s="1" t="s">
        <v>406</v>
      </c>
      <c r="F21900" s="2" t="s">
        <v>27716</v>
      </c>
      <c r="K21900" s="1" t="s">
        <v>24849</v>
      </c>
    </row>
    <row r="21901" customFormat="false" ht="16" hidden="false" customHeight="false" outlineLevel="0" collapsed="false">
      <c r="A21901" s="1" t="n">
        <f aca="false">A1149</f>
        <v>798</v>
      </c>
      <c r="B21901" s="1" t="e">
        <f aca="false">IF(COUNTIF($G$1:$G$12712,G21901&gt;0),0,INDEX($A$1:$A$12712,MATCH(G21901,$G$1:$G$12712,0)))</f>
        <v>#N/A</v>
      </c>
      <c r="C21901" s="1" t="str">
        <f aca="false">IF(H21901="",F21901,H21901)</f>
        <v>rolling hills wind farm (193 units @ 2.3 mw each) (amounts are for the total of all 193 units)</v>
      </c>
      <c r="D21901" s="1" t="n">
        <v>251</v>
      </c>
      <c r="E21901" s="1" t="s">
        <v>406</v>
      </c>
      <c r="F21901" s="2" t="s">
        <v>27717</v>
      </c>
      <c r="K21901" s="1" t="s">
        <v>24849</v>
      </c>
    </row>
    <row r="21902" customFormat="false" ht="16" hidden="false" customHeight="false" outlineLevel="0" collapsed="false">
      <c r="A21902" s="1" t="n">
        <f aca="false">A19589</f>
        <v>13723</v>
      </c>
      <c r="B21902" s="1" t="e">
        <f aca="false">IF(COUNTIF($G$1:$G$12712,G21902&gt;0),0,INDEX($A$1:$A$12712,MATCH(G21902,$G$1:$G$12712,0)))</f>
        <v>#N/A</v>
      </c>
      <c r="C21902" s="1" t="str">
        <f aca="false">IF(H21902="",F21902,H21902)</f>
        <v>southern hills wind farm (2 units @ 2.0 mw each &amp; 19 units @ 2.2 mw each &amp; 25 units @ 4.3 mw each &amp; 21 units @ 4.8 mw each) (amounts shown are for the total of all 67 units)</v>
      </c>
      <c r="D21902" s="1" t="n">
        <v>251</v>
      </c>
      <c r="E21902" s="1" t="s">
        <v>406</v>
      </c>
      <c r="F21902" s="2" t="s">
        <v>27718</v>
      </c>
      <c r="K21902" s="1" t="s">
        <v>24849</v>
      </c>
    </row>
    <row r="21903" customFormat="false" ht="16" hidden="false" customHeight="false" outlineLevel="0" collapsed="false">
      <c r="A21903" s="1" t="n">
        <f aca="false">A1182</f>
        <v>826</v>
      </c>
      <c r="B21903" s="1" t="e">
        <f aca="false">IF(COUNTIF($G$1:$G$12712,G21903&gt;0),0,INDEX($A$1:$A$12712,MATCH(G21903,$G$1:$G$12712,0)))</f>
        <v>#N/A</v>
      </c>
      <c r="C21903" s="1" t="str">
        <f aca="false">IF(H21903="",F21903,H21903)</f>
        <v>victory wind farm (16 units @ 1.5 mw each &amp; 50 units @ 1.62 mw each) (amounts are for the total of all 66 units)</v>
      </c>
      <c r="D21903" s="1" t="n">
        <v>251</v>
      </c>
      <c r="E21903" s="1" t="s">
        <v>406</v>
      </c>
      <c r="F21903" s="2" t="s">
        <v>27719</v>
      </c>
      <c r="K21903" s="1" t="s">
        <v>24849</v>
      </c>
    </row>
    <row r="21904" customFormat="false" ht="16" hidden="false" customHeight="false" outlineLevel="0" collapsed="false">
      <c r="A21904" s="1" t="n">
        <f aca="false">A1183</f>
        <v>827</v>
      </c>
      <c r="B21904" s="1" t="e">
        <f aca="false">IF(COUNTIF($G$1:$G$12712,G21904&gt;0),0,INDEX($A$1:$A$12712,MATCH(G21904,$G$1:$G$12712,0)))</f>
        <v>#N/A</v>
      </c>
      <c r="C21904" s="1" t="str">
        <f aca="false">IF(H21904="",F21904,H21904)</f>
        <v>vienna wind farm (64 units @ 2.346 mw each) (amounts are for the total of all 64 units)</v>
      </c>
      <c r="D21904" s="1" t="n">
        <v>251</v>
      </c>
      <c r="E21904" s="1" t="s">
        <v>406</v>
      </c>
      <c r="F21904" s="2" t="s">
        <v>27720</v>
      </c>
      <c r="K21904" s="1" t="s">
        <v>24849</v>
      </c>
    </row>
    <row r="21905" customFormat="false" ht="16" hidden="false" customHeight="false" outlineLevel="0" collapsed="false">
      <c r="A21905" s="1" t="n">
        <f aca="false">A1185</f>
        <v>828</v>
      </c>
      <c r="B21905" s="1" t="e">
        <f aca="false">IF(COUNTIF($G$1:$G$12712,G21905&gt;0),0,INDEX($A$1:$A$12712,MATCH(G21905,$G$1:$G$12712,0)))</f>
        <v>#N/A</v>
      </c>
      <c r="C21905" s="1" t="str">
        <f aca="false">IF(H21905="",F21905,H21905)</f>
        <v>walnut wind farm (102 units @ 1.62 mw each) (amounts are for the total of all 102 units)</v>
      </c>
      <c r="D21905" s="1" t="n">
        <v>251</v>
      </c>
      <c r="E21905" s="1" t="s">
        <v>406</v>
      </c>
      <c r="F21905" s="2" t="s">
        <v>27721</v>
      </c>
      <c r="K21905" s="1" t="s">
        <v>24849</v>
      </c>
    </row>
    <row r="21906" customFormat="false" ht="16" hidden="false" customHeight="false" outlineLevel="0" collapsed="false">
      <c r="A21906" s="1" t="n">
        <f aca="false">A1188</f>
        <v>831</v>
      </c>
      <c r="B21906" s="1" t="e">
        <f aca="false">IF(COUNTIF($G$1:$G$12712,G21906&gt;0),0,INDEX($A$1:$A$12712,MATCH(G21906,$G$1:$G$12712,0)))</f>
        <v>#N/A</v>
      </c>
      <c r="C21906" s="1" t="str">
        <f aca="false">IF(H21906="",F21906,H21906)</f>
        <v>wellsburg wind farm (60 units @ 2.346 mw each) (amounts are for the total of all 60 units)</v>
      </c>
      <c r="D21906" s="1" t="n">
        <v>251</v>
      </c>
      <c r="E21906" s="1" t="s">
        <v>406</v>
      </c>
      <c r="F21906" s="2" t="s">
        <v>27722</v>
      </c>
      <c r="K21906" s="1" t="s">
        <v>24849</v>
      </c>
    </row>
    <row r="21907" customFormat="false" ht="16" hidden="false" customHeight="false" outlineLevel="0" collapsed="false">
      <c r="A21907" s="1" t="n">
        <f aca="false">IF(IFERROR((MATCH(G21907,$G$1:$G$12712,0)),0),INDEX($A$1:$A$12712,MATCH(G21907,$G$1:$G$12712,0)),MAX($A$2:$A21906)+1)</f>
        <v>17251</v>
      </c>
      <c r="B21907" s="1" t="e">
        <f aca="false">IF(COUNTIF($G$1:$G$12712,G21907&gt;0),0,INDEX($A$1:$A$12712,MATCH(G21907,$G$1:$G$12712,0)))</f>
        <v>#N/A</v>
      </c>
      <c r="C21907" s="1" t="str">
        <f aca="false">IF(H21907="",F21907,H21907)</f>
        <v>naranja park</v>
      </c>
      <c r="D21907" s="1" t="n">
        <v>257</v>
      </c>
      <c r="E21907" s="1" t="s">
        <v>460</v>
      </c>
      <c r="F21907" s="2" t="s">
        <v>27723</v>
      </c>
      <c r="K21907" s="1" t="s">
        <v>24849</v>
      </c>
    </row>
    <row r="21908" customFormat="false" ht="16" hidden="false" customHeight="false" outlineLevel="0" collapsed="false">
      <c r="A21908" s="1" t="n">
        <f aca="false">IF(IFERROR((MATCH(G21908,$G$1:$G$12712,0)),0),INDEX($A$1:$A$12712,MATCH(G21908,$G$1:$G$12712,0)),MAX($A$2:$A21907)+1)</f>
        <v>17252</v>
      </c>
      <c r="B21908" s="1" t="e">
        <f aca="false">IF(COUNTIF($G$1:$G$12712,G21908&gt;0),0,INDEX($A$1:$A$12712,MATCH(G21908,$G$1:$G$12712,0)))</f>
        <v>#N/A</v>
      </c>
      <c r="C21908" s="1" t="str">
        <f aca="false">IF(H21908="",F21908,H21908)</f>
        <v>oso grande wind</v>
      </c>
      <c r="D21908" s="1" t="n">
        <v>257</v>
      </c>
      <c r="E21908" s="1" t="s">
        <v>460</v>
      </c>
      <c r="F21908" s="2" t="s">
        <v>27724</v>
      </c>
      <c r="K21908" s="1" t="s">
        <v>24849</v>
      </c>
    </row>
    <row r="21909" customFormat="false" ht="16" hidden="false" customHeight="false" outlineLevel="0" collapsed="false">
      <c r="A21909" s="1" t="n">
        <f aca="false">A11146</f>
        <v>9525</v>
      </c>
      <c r="B21909" s="1" t="e">
        <f aca="false">IF(COUNTIF($G$1:$G$12712,G21909&gt;0),0,INDEX($A$1:$A$12712,MATCH(G21909,$G$1:$G$12712,0)))</f>
        <v>#N/A</v>
      </c>
      <c r="C21909" s="1" t="str">
        <f aca="false">IF(H21909="",F21909,H21909)</f>
        <v>u of a enr2</v>
      </c>
      <c r="D21909" s="1" t="n">
        <v>257</v>
      </c>
      <c r="E21909" s="1" t="s">
        <v>460</v>
      </c>
      <c r="F21909" s="2" t="s">
        <v>27725</v>
      </c>
      <c r="K21909" s="1" t="s">
        <v>24849</v>
      </c>
    </row>
    <row r="21910" customFormat="false" ht="16" hidden="false" customHeight="false" outlineLevel="0" collapsed="false">
      <c r="A21910" s="1" t="n">
        <f aca="false">A19533</f>
        <v>15229</v>
      </c>
      <c r="B21910" s="1" t="e">
        <f aca="false">IF(COUNTIF($G$1:$G$12712,G21910&gt;0),0,INDEX($A$1:$A$12712,MATCH(G21910,$G$1:$G$12712,0)))</f>
        <v>#N/A</v>
      </c>
      <c r="C21910" s="1" t="str">
        <f aca="false">IF(H21910="",F21910,H21910)</f>
        <v>extension - landfills</v>
      </c>
      <c r="D21910" s="1" t="n">
        <v>260</v>
      </c>
      <c r="E21910" s="1" t="s">
        <v>1569</v>
      </c>
      <c r="F21910" s="2" t="s">
        <v>27726</v>
      </c>
      <c r="K21910" s="1" t="s">
        <v>24849</v>
      </c>
    </row>
    <row r="21911" customFormat="false" ht="16" hidden="false" customHeight="false" outlineLevel="0" collapsed="false">
      <c r="A21911" s="1" t="n">
        <f aca="false">A19534</f>
        <v>15230</v>
      </c>
      <c r="B21911" s="1" t="e">
        <f aca="false">IF(COUNTIF($G$1:$G$12712,G21911&gt;0),0,INDEX($A$1:$A$12712,MATCH(G21911,$G$1:$G$12712,0)))</f>
        <v>#N/A</v>
      </c>
      <c r="C21911" s="1" t="str">
        <f aca="false">IF(H21911="",F21911,H21911)</f>
        <v>extension - pilot projects &amp; grid security</v>
      </c>
      <c r="D21911" s="1" t="n">
        <v>260</v>
      </c>
      <c r="E21911" s="1" t="s">
        <v>1569</v>
      </c>
      <c r="F21911" s="2" t="s">
        <v>27727</v>
      </c>
      <c r="K21911" s="1" t="s">
        <v>24849</v>
      </c>
    </row>
    <row r="21912" customFormat="false" ht="16" hidden="false" customHeight="false" outlineLevel="0" collapsed="false">
      <c r="A21912" s="1" t="n">
        <f aca="false">A987</f>
        <v>660</v>
      </c>
      <c r="B21912" s="1" t="e">
        <f aca="false">IF(COUNTIF($G$1:$G$12712,G21912&gt;0),0,INDEX($A$1:$A$12712,MATCH(G21912,$G$1:$G$12712,0)))</f>
        <v>#N/A</v>
      </c>
      <c r="C21912" s="1" t="str">
        <f aca="false">IF(H21912="",F21912,H21912)</f>
        <v>extension 2 - landfills and pilots</v>
      </c>
      <c r="D21912" s="1" t="n">
        <v>260</v>
      </c>
      <c r="E21912" s="1" t="s">
        <v>1569</v>
      </c>
      <c r="F21912" s="2" t="s">
        <v>27728</v>
      </c>
      <c r="K21912" s="1" t="s">
        <v>24849</v>
      </c>
    </row>
    <row r="21913" customFormat="false" ht="16" hidden="false" customHeight="false" outlineLevel="0" collapsed="false">
      <c r="A21913" s="1" t="n">
        <f aca="false">IF(IFERROR((MATCH(G21913,$G$1:$G$12712,0)),0),INDEX($A$1:$A$12712,MATCH(G21913,$G$1:$G$12712,0)),MAX($A$2:$A21912)+1)</f>
        <v>17253</v>
      </c>
      <c r="B21913" s="1" t="e">
        <f aca="false">IF(COUNTIF($G$1:$G$12712,G21913&gt;0),0,INDEX($A$1:$A$12712,MATCH(G21913,$G$1:$G$12712,0)))</f>
        <v>#N/A</v>
      </c>
      <c r="C21913" s="1" t="str">
        <f aca="false">IF(H21913="",F21913,H21913)</f>
        <v>segement 1a - pse&amp;g owned sites</v>
      </c>
      <c r="D21913" s="1" t="n">
        <v>260</v>
      </c>
      <c r="E21913" s="1" t="s">
        <v>1569</v>
      </c>
      <c r="F21913" s="2" t="s">
        <v>27729</v>
      </c>
      <c r="K21913" s="1" t="s">
        <v>24849</v>
      </c>
    </row>
    <row r="21914" customFormat="false" ht="16" hidden="false" customHeight="false" outlineLevel="0" collapsed="false">
      <c r="A21914" s="1" t="n">
        <f aca="false">IF(IFERROR((MATCH(G21914,$G$1:$G$12712,0)),0),INDEX($A$1:$A$12712,MATCH(G21914,$G$1:$G$12712,0)),MAX($A$2:$A21913)+1)</f>
        <v>17254</v>
      </c>
      <c r="B21914" s="1" t="e">
        <f aca="false">IF(COUNTIF($G$1:$G$12712,G21914&gt;0),0,INDEX($A$1:$A$12712,MATCH(G21914,$G$1:$G$12712,0)))</f>
        <v>#N/A</v>
      </c>
      <c r="C21914" s="1" t="str">
        <f aca="false">IF(H21914="",F21914,H21914)</f>
        <v>segement 1b - 3rd party owned sites</v>
      </c>
      <c r="D21914" s="1" t="n">
        <v>260</v>
      </c>
      <c r="E21914" s="1" t="s">
        <v>1569</v>
      </c>
      <c r="F21914" s="2" t="s">
        <v>27730</v>
      </c>
      <c r="K21914" s="1" t="s">
        <v>24849</v>
      </c>
    </row>
    <row r="21915" customFormat="false" ht="16" hidden="false" customHeight="false" outlineLevel="0" collapsed="false">
      <c r="A21915" s="1" t="n">
        <f aca="false">A9895</f>
        <v>8655</v>
      </c>
      <c r="B21915" s="1" t="e">
        <f aca="false">IF(COUNTIF($G$1:$G$12712,G21915&gt;0),0,INDEX($A$1:$A$12712,MATCH(G21915,$G$1:$G$12712,0)))</f>
        <v>#N/A</v>
      </c>
      <c r="C21915" s="1" t="str">
        <f aca="false">IF(H21915="",F21915,H21915)</f>
        <v>bemidji hydro</v>
      </c>
      <c r="D21915" s="1" t="n">
        <v>272</v>
      </c>
      <c r="E21915" s="1" t="s">
        <v>193</v>
      </c>
      <c r="F21915" s="2" t="s">
        <v>27731</v>
      </c>
      <c r="K21915" s="1" t="s">
        <v>24849</v>
      </c>
    </row>
    <row r="21916" customFormat="false" ht="16" hidden="false" customHeight="false" outlineLevel="0" collapsed="false">
      <c r="A21916" s="1" t="n">
        <f aca="false">A9897</f>
        <v>8656</v>
      </c>
      <c r="B21916" s="1" t="e">
        <f aca="false">IF(COUNTIF($G$1:$G$12712,G21916&gt;0),0,INDEX($A$1:$A$12712,MATCH(G21916,$G$1:$G$12712,0)))</f>
        <v>#N/A</v>
      </c>
      <c r="C21916" s="1" t="str">
        <f aca="false">IF(H21916="",F21916,H21916)</f>
        <v>dayton hollow hydro</v>
      </c>
      <c r="D21916" s="1" t="n">
        <v>272</v>
      </c>
      <c r="E21916" s="1" t="s">
        <v>193</v>
      </c>
      <c r="F21916" s="2" t="s">
        <v>27732</v>
      </c>
      <c r="K21916" s="1" t="s">
        <v>24849</v>
      </c>
    </row>
    <row r="21917" customFormat="false" ht="16" hidden="false" customHeight="false" outlineLevel="0" collapsed="false">
      <c r="A21917" s="1" t="n">
        <f aca="false">A397</f>
        <v>270</v>
      </c>
      <c r="B21917" s="1" t="e">
        <f aca="false">IF(COUNTIF($G$1:$G$12712,G21917&gt;0),0,INDEX($A$1:$A$12712,MATCH(G21917,$G$1:$G$12712,0)))</f>
        <v>#N/A</v>
      </c>
      <c r="C21917" s="1" t="str">
        <f aca="false">IF(H21917="",F21917,H21917)</f>
        <v>hoot lake hydro</v>
      </c>
      <c r="D21917" s="1" t="n">
        <v>272</v>
      </c>
      <c r="E21917" s="1" t="s">
        <v>193</v>
      </c>
      <c r="F21917" s="2" t="s">
        <v>27733</v>
      </c>
      <c r="K21917" s="1" t="s">
        <v>24849</v>
      </c>
    </row>
    <row r="21918" customFormat="false" ht="16" hidden="false" customHeight="false" outlineLevel="0" collapsed="false">
      <c r="A21918" s="1" t="n">
        <f aca="false">A9902</f>
        <v>8658</v>
      </c>
      <c r="B21918" s="1" t="e">
        <f aca="false">IF(COUNTIF($G$1:$G$12712,G21918&gt;0),0,INDEX($A$1:$A$12712,MATCH(G21918,$G$1:$G$12712,0)))</f>
        <v>#N/A</v>
      </c>
      <c r="C21918" s="1" t="str">
        <f aca="false">IF(H21918="",F21918,H21918)</f>
        <v>pisgah hydro</v>
      </c>
      <c r="D21918" s="1" t="n">
        <v>272</v>
      </c>
      <c r="E21918" s="1" t="s">
        <v>193</v>
      </c>
      <c r="F21918" s="2" t="s">
        <v>27734</v>
      </c>
      <c r="K21918" s="1" t="s">
        <v>24849</v>
      </c>
    </row>
    <row r="21919" customFormat="false" ht="16" hidden="false" customHeight="false" outlineLevel="0" collapsed="false">
      <c r="A21919" s="1" t="n">
        <f aca="false">A9903</f>
        <v>8659</v>
      </c>
      <c r="B21919" s="1" t="e">
        <f aca="false">IF(COUNTIF($G$1:$G$12712,G21919&gt;0),0,INDEX($A$1:$A$12712,MATCH(G21919,$G$1:$G$12712,0)))</f>
        <v>#N/A</v>
      </c>
      <c r="C21919" s="1" t="str">
        <f aca="false">IF(H21919="",F21919,H21919)</f>
        <v>taplin gorge hydro</v>
      </c>
      <c r="D21919" s="1" t="n">
        <v>272</v>
      </c>
      <c r="E21919" s="1" t="s">
        <v>193</v>
      </c>
      <c r="F21919" s="2" t="s">
        <v>27735</v>
      </c>
      <c r="K21919" s="1" t="s">
        <v>24849</v>
      </c>
    </row>
    <row r="21920" customFormat="false" ht="16" hidden="false" customHeight="false" outlineLevel="0" collapsed="false">
      <c r="A21920" s="1" t="n">
        <f aca="false">A9905</f>
        <v>8661</v>
      </c>
      <c r="B21920" s="1" t="e">
        <f aca="false">IF(COUNTIF($G$1:$G$12712,G21920&gt;0),0,INDEX($A$1:$A$12712,MATCH(G21920,$G$1:$G$12712,0)))</f>
        <v>#N/A</v>
      </c>
      <c r="C21920" s="1" t="str">
        <f aca="false">IF(H21920="",F21920,H21920)</f>
        <v>wright hydro</v>
      </c>
      <c r="D21920" s="1" t="n">
        <v>272</v>
      </c>
      <c r="E21920" s="1" t="s">
        <v>193</v>
      </c>
      <c r="F21920" s="2" t="s">
        <v>27736</v>
      </c>
      <c r="K21920" s="1" t="s">
        <v>24849</v>
      </c>
    </row>
    <row r="21921" customFormat="false" ht="16" hidden="false" customHeight="false" outlineLevel="0" collapsed="false">
      <c r="A21921" s="1" t="n">
        <f aca="false">IF(IFERROR((MATCH(G21921,$G$1:$G$12712,0)),0),INDEX($A$1:$A$12712,MATCH(G21921,$G$1:$G$12712,0)),MAX($A$2:$A21920)+1)</f>
        <v>17255</v>
      </c>
      <c r="B21921" s="1" t="e">
        <f aca="false">IF(COUNTIF($G$1:$G$12712,G21921&gt;0),0,INDEX($A$1:$A$12712,MATCH(G21921,$G$1:$G$12712,0)))</f>
        <v>#N/A</v>
      </c>
      <c r="C21921" s="1" t="str">
        <f aca="false">IF(H21921="",F21921,H21921)</f>
        <v>solar now (6)</v>
      </c>
      <c r="D21921" s="1" t="n">
        <v>280</v>
      </c>
      <c r="E21921" s="1" t="s">
        <v>185</v>
      </c>
      <c r="F21921" s="2" t="s">
        <v>27737</v>
      </c>
      <c r="K21921" s="1" t="s">
        <v>24849</v>
      </c>
    </row>
    <row r="21922" customFormat="false" ht="16" hidden="false" customHeight="false" outlineLevel="0" collapsed="false">
      <c r="A21922" s="7" t="n">
        <f aca="false">A18068</f>
        <v>13859</v>
      </c>
      <c r="B21922" s="1" t="e">
        <f aca="false">IF(COUNTIF($G$1:$G$12712,G21922&gt;0),0,INDEX($A$1:$A$12712,MATCH(G21922,$G$1:$G$12712,0)))</f>
        <v>#N/A</v>
      </c>
      <c r="C21922" s="1" t="str">
        <f aca="false">IF(H21922="",F21922,H21922)</f>
        <v>corriedale</v>
      </c>
      <c r="D21922" s="1" t="n">
        <v>289</v>
      </c>
      <c r="E21922" s="1" t="s">
        <v>329</v>
      </c>
      <c r="F21922" s="2" t="s">
        <v>27738</v>
      </c>
      <c r="K21922" s="1" t="s">
        <v>24849</v>
      </c>
    </row>
    <row r="21923" customFormat="false" ht="16" hidden="false" customHeight="false" outlineLevel="0" collapsed="false">
      <c r="A21923" s="1" t="n">
        <f aca="false">A9628</f>
        <v>8537</v>
      </c>
      <c r="B21923" s="1" t="e">
        <f aca="false">IF(COUNTIF($G$1:$G$12712,G21923&gt;0),0,INDEX($A$1:$A$12712,MATCH(G21923,$G$1:$G$12712,0)))</f>
        <v>#N/A</v>
      </c>
      <c r="C21923" s="1" t="str">
        <f aca="false">IF(H21923="",F21923,H21923)</f>
        <v>estatoah - retired (c)</v>
      </c>
      <c r="D21923" s="1" t="n">
        <v>295</v>
      </c>
      <c r="E21923" s="1" t="s">
        <v>227</v>
      </c>
      <c r="F21923" s="2" t="s">
        <v>27739</v>
      </c>
      <c r="K21923" s="1" t="s">
        <v>24849</v>
      </c>
    </row>
    <row r="21924" customFormat="false" ht="16" hidden="false" customHeight="false" outlineLevel="0" collapsed="false">
      <c r="A21924" s="1" t="n">
        <f aca="false">A1001</f>
        <v>668</v>
      </c>
      <c r="B21924" s="1" t="e">
        <f aca="false">IF(COUNTIF($G$1:$G$12712,G21924&gt;0),0,INDEX($A$1:$A$12712,MATCH(G21924,$G$1:$G$12712,0)))</f>
        <v>#N/A</v>
      </c>
      <c r="C21924" s="1" t="str">
        <f aca="false">IF(H21924="",F21924,H21924)</f>
        <v>ashton (licensed project no. 2381)</v>
      </c>
      <c r="D21924" s="1" t="n">
        <v>303</v>
      </c>
      <c r="E21924" s="1" t="s">
        <v>211</v>
      </c>
      <c r="F21924" s="2" t="s">
        <v>27740</v>
      </c>
      <c r="K21924" s="1" t="s">
        <v>24849</v>
      </c>
    </row>
    <row r="21925" customFormat="false" ht="16" hidden="false" customHeight="false" outlineLevel="0" collapsed="false">
      <c r="A21925" s="1" t="n">
        <f aca="false">A14538</f>
        <v>1358</v>
      </c>
      <c r="B21925" s="1" t="e">
        <f aca="false">IF(COUNTIF($G$1:$G$12712,G21925&gt;0),0,INDEX($A$1:$A$12712,MATCH(G21925,$G$1:$G$12712,0)))</f>
        <v>#N/A</v>
      </c>
      <c r="C21925" s="1" t="str">
        <f aca="false">IF(H21925="",F21925,H21925)</f>
        <v>big fork (licensed project no. 2652)</v>
      </c>
      <c r="D21925" s="1" t="n">
        <v>303</v>
      </c>
      <c r="E21925" s="1" t="s">
        <v>211</v>
      </c>
      <c r="F21925" s="2" t="s">
        <v>27741</v>
      </c>
      <c r="K21925" s="1" t="s">
        <v>24849</v>
      </c>
    </row>
    <row r="21926" customFormat="false" ht="16" hidden="false" customHeight="false" outlineLevel="0" collapsed="false">
      <c r="A21926" s="1" t="n">
        <f aca="false">A9962</f>
        <v>2209</v>
      </c>
      <c r="B21926" s="1" t="e">
        <f aca="false">IF(COUNTIF($G$1:$G$12712,G21926&gt;0),0,INDEX($A$1:$A$12712,MATCH(G21926,$G$1:$G$12712,0)))</f>
        <v>#N/A</v>
      </c>
      <c r="C21926" s="1" t="str">
        <f aca="false">IF(H21926="",F21926,H21926)</f>
        <v>east side (licensed project no. 2082)</v>
      </c>
      <c r="D21926" s="1" t="n">
        <v>303</v>
      </c>
      <c r="E21926" s="1" t="s">
        <v>211</v>
      </c>
      <c r="F21926" s="2" t="s">
        <v>27742</v>
      </c>
      <c r="K21926" s="1" t="s">
        <v>24849</v>
      </c>
    </row>
    <row r="21927" customFormat="false" ht="16" hidden="false" customHeight="false" outlineLevel="0" collapsed="false">
      <c r="A21927" s="1" t="n">
        <f aca="false">A9964</f>
        <v>2210</v>
      </c>
      <c r="B21927" s="1" t="e">
        <f aca="false">IF(COUNTIF($G$1:$G$12712,G21927&gt;0),0,INDEX($A$1:$A$12712,MATCH(G21927,$G$1:$G$12712,0)))</f>
        <v>#N/A</v>
      </c>
      <c r="C21927" s="1" t="str">
        <f aca="false">IF(H21927="",F21927,H21927)</f>
        <v>fall creek (licensed project no. 2082)</v>
      </c>
      <c r="D21927" s="1" t="n">
        <v>303</v>
      </c>
      <c r="E21927" s="1" t="s">
        <v>211</v>
      </c>
      <c r="F21927" s="2" t="s">
        <v>27743</v>
      </c>
      <c r="K21927" s="1" t="s">
        <v>24849</v>
      </c>
    </row>
    <row r="21928" customFormat="false" ht="16" hidden="false" customHeight="false" outlineLevel="0" collapsed="false">
      <c r="A21928" s="1" t="n">
        <f aca="false">A9972</f>
        <v>8685</v>
      </c>
      <c r="B21928" s="1" t="e">
        <f aca="false">IF(COUNTIF($G$1:$G$12712,G21928&gt;0),0,INDEX($A$1:$A$12712,MATCH(G21928,$G$1:$G$12712,0)))</f>
        <v>#N/A</v>
      </c>
      <c r="C21928" s="1" t="str">
        <f aca="false">IF(H21928="",F21928,H21928)</f>
        <v>keno regulating dam (licensed project no. 2082)</v>
      </c>
      <c r="D21928" s="1" t="n">
        <v>303</v>
      </c>
      <c r="E21928" s="1" t="s">
        <v>211</v>
      </c>
      <c r="F21928" s="2" t="s">
        <v>27744</v>
      </c>
      <c r="K21928" s="1" t="s">
        <v>24849</v>
      </c>
    </row>
    <row r="21929" customFormat="false" ht="16" hidden="false" customHeight="false" outlineLevel="0" collapsed="false">
      <c r="A21929" s="1" t="n">
        <f aca="false">A9975</f>
        <v>8686</v>
      </c>
      <c r="B21929" s="1" t="e">
        <f aca="false">IF(COUNTIF($G$1:$G$12712,G21929&gt;0),0,INDEX($A$1:$A$12712,MATCH(G21929,$G$1:$G$12712,0)))</f>
        <v>#N/A</v>
      </c>
      <c r="C21929" s="1" t="str">
        <f aca="false">IF(H21929="",F21929,H21929)</f>
        <v>lifton pumping plant</v>
      </c>
      <c r="D21929" s="1" t="n">
        <v>303</v>
      </c>
      <c r="E21929" s="1" t="s">
        <v>211</v>
      </c>
      <c r="F21929" s="2" t="s">
        <v>27745</v>
      </c>
      <c r="K21929" s="1" t="s">
        <v>24849</v>
      </c>
    </row>
    <row r="21930" customFormat="false" ht="16" hidden="false" customHeight="false" outlineLevel="0" collapsed="false">
      <c r="A21930" s="1" t="n">
        <f aca="false">A9977</f>
        <v>8687</v>
      </c>
      <c r="B21930" s="1" t="e">
        <f aca="false">IF(COUNTIF($G$1:$G$12712,G21930&gt;0),0,INDEX($A$1:$A$12712,MATCH(G21930,$G$1:$G$12712,0)))</f>
        <v>#N/A</v>
      </c>
      <c r="C21930" s="1" t="str">
        <f aca="false">IF(H21930="",F21930,H21930)</f>
        <v>north umpqua (licensed project no. 1927)</v>
      </c>
      <c r="D21930" s="1" t="n">
        <v>303</v>
      </c>
      <c r="E21930" s="1" t="s">
        <v>211</v>
      </c>
      <c r="F21930" s="2" t="s">
        <v>27746</v>
      </c>
      <c r="K21930" s="1" t="s">
        <v>24849</v>
      </c>
    </row>
    <row r="21931" customFormat="false" ht="16" hidden="false" customHeight="false" outlineLevel="0" collapsed="false">
      <c r="A21931" s="1" t="n">
        <f aca="false">A9979</f>
        <v>8688</v>
      </c>
      <c r="B21931" s="1" t="e">
        <f aca="false">IF(COUNTIF($G$1:$G$12712,G21931&gt;0),0,INDEX($A$1:$A$12712,MATCH(G21931,$G$1:$G$12712,0)))</f>
        <v>#N/A</v>
      </c>
      <c r="C21931" s="1" t="str">
        <f aca="false">IF(H21931="",F21931,H21931)</f>
        <v>paris (licensed project no. 703)</v>
      </c>
      <c r="D21931" s="1" t="n">
        <v>303</v>
      </c>
      <c r="E21931" s="1" t="s">
        <v>211</v>
      </c>
      <c r="F21931" s="2" t="s">
        <v>27747</v>
      </c>
      <c r="K21931" s="1" t="s">
        <v>24849</v>
      </c>
    </row>
    <row r="21932" customFormat="false" ht="16" hidden="false" customHeight="false" outlineLevel="0" collapsed="false">
      <c r="A21932" s="1" t="n">
        <f aca="false">A9980</f>
        <v>2623</v>
      </c>
      <c r="B21932" s="1" t="e">
        <f aca="false">IF(COUNTIF($G$1:$G$12712,G21932&gt;0),0,INDEX($A$1:$A$12712,MATCH(G21932,$G$1:$G$12712,0)))</f>
        <v>#N/A</v>
      </c>
      <c r="C21932" s="1" t="str">
        <f aca="false">IF(H21932="",F21932,H21932)</f>
        <v>pioneer (licensed project no. 2722)</v>
      </c>
      <c r="D21932" s="1" t="n">
        <v>303</v>
      </c>
      <c r="E21932" s="1" t="s">
        <v>211</v>
      </c>
      <c r="F21932" s="2" t="s">
        <v>27748</v>
      </c>
      <c r="K21932" s="1" t="s">
        <v>24849</v>
      </c>
    </row>
    <row r="21933" customFormat="false" ht="16" hidden="false" customHeight="false" outlineLevel="0" collapsed="false">
      <c r="A21933" s="1" t="n">
        <f aca="false">A9981</f>
        <v>2988</v>
      </c>
      <c r="B21933" s="1" t="e">
        <f aca="false">IF(COUNTIF($G$1:$G$12712,G21933&gt;0),0,INDEX($A$1:$A$12712,MATCH(G21933,$G$1:$G$12712,0)))</f>
        <v>#N/A</v>
      </c>
      <c r="C21933" s="1" t="str">
        <f aca="false">IF(H21933="",F21933,H21933)</f>
        <v>prospect no. 1 (licensed project no. 2630)</v>
      </c>
      <c r="D21933" s="1" t="n">
        <v>303</v>
      </c>
      <c r="E21933" s="1" t="s">
        <v>211</v>
      </c>
      <c r="F21933" s="2" t="s">
        <v>27749</v>
      </c>
      <c r="K21933" s="1" t="s">
        <v>24849</v>
      </c>
    </row>
    <row r="21934" customFormat="false" ht="16" hidden="false" customHeight="false" outlineLevel="0" collapsed="false">
      <c r="A21934" s="1" t="n">
        <f aca="false">A1142</f>
        <v>792</v>
      </c>
      <c r="B21934" s="1" t="e">
        <f aca="false">IF(COUNTIF($G$1:$G$12712,G21934&gt;0),0,INDEX($A$1:$A$12712,MATCH(G21934,$G$1:$G$12712,0)))</f>
        <v>#N/A</v>
      </c>
      <c r="C21934" s="1" t="str">
        <f aca="false">IF(H21934="",F21934,H21934)</f>
        <v>prospect no. 3 (licensed project no. 2337)</v>
      </c>
      <c r="D21934" s="1" t="n">
        <v>303</v>
      </c>
      <c r="E21934" s="1" t="s">
        <v>211</v>
      </c>
      <c r="F21934" s="2" t="s">
        <v>27750</v>
      </c>
      <c r="K21934" s="1" t="s">
        <v>24849</v>
      </c>
    </row>
    <row r="21935" customFormat="false" ht="16" hidden="false" customHeight="false" outlineLevel="0" collapsed="false">
      <c r="A21935" s="1" t="n">
        <f aca="false">A9982</f>
        <v>4604</v>
      </c>
      <c r="B21935" s="1" t="e">
        <f aca="false">IF(COUNTIF($G$1:$G$12712,G21935&gt;0),0,INDEX($A$1:$A$12712,MATCH(G21935,$G$1:$G$12712,0)))</f>
        <v>#N/A</v>
      </c>
      <c r="C21935" s="1" t="str">
        <f aca="false">IF(H21935="",F21935,H21935)</f>
        <v>prospect no. 4 (licensed project no. 2630)</v>
      </c>
      <c r="D21935" s="1" t="n">
        <v>303</v>
      </c>
      <c r="E21935" s="1" t="s">
        <v>211</v>
      </c>
      <c r="F21935" s="2" t="s">
        <v>27751</v>
      </c>
      <c r="K21935" s="1" t="s">
        <v>24849</v>
      </c>
    </row>
    <row r="21936" customFormat="false" ht="16" hidden="false" customHeight="false" outlineLevel="0" collapsed="false">
      <c r="A21936" s="1" t="n">
        <f aca="false">A9989</f>
        <v>5254</v>
      </c>
      <c r="B21936" s="1" t="e">
        <f aca="false">IF(COUNTIF($G$1:$G$12712,G21936&gt;0),0,INDEX($A$1:$A$12712,MATCH(G21936,$G$1:$G$12712,0)))</f>
        <v>#N/A</v>
      </c>
      <c r="C21936" s="1" t="str">
        <f aca="false">IF(H21936="",F21936,H21936)</f>
        <v>stairs (licensed project no. 597)</v>
      </c>
      <c r="D21936" s="1" t="n">
        <v>303</v>
      </c>
      <c r="E21936" s="1" t="s">
        <v>211</v>
      </c>
      <c r="F21936" s="2" t="s">
        <v>27752</v>
      </c>
      <c r="K21936" s="1" t="s">
        <v>24849</v>
      </c>
    </row>
    <row r="21937" customFormat="false" ht="16" hidden="false" customHeight="false" outlineLevel="0" collapsed="false">
      <c r="A21937" s="1" t="n">
        <f aca="false">A9991</f>
        <v>8692</v>
      </c>
      <c r="B21937" s="1" t="e">
        <f aca="false">IF(COUNTIF($G$1:$G$12712,G21937&gt;0),0,INDEX($A$1:$A$12712,MATCH(G21937,$G$1:$G$12712,0)))</f>
        <v>#N/A</v>
      </c>
      <c r="C21937" s="1" t="str">
        <f aca="false">IF(H21937="",F21937,H21937)</f>
        <v>upper klamath lake (licensed project no. 2082)</v>
      </c>
      <c r="D21937" s="1" t="n">
        <v>303</v>
      </c>
      <c r="E21937" s="1" t="s">
        <v>211</v>
      </c>
      <c r="F21937" s="2" t="s">
        <v>27753</v>
      </c>
      <c r="K21937" s="1" t="s">
        <v>24849</v>
      </c>
    </row>
    <row r="21938" customFormat="false" ht="16" hidden="false" customHeight="false" outlineLevel="0" collapsed="false">
      <c r="A21938" s="1" t="n">
        <f aca="false">A9996</f>
        <v>5401</v>
      </c>
      <c r="B21938" s="1" t="e">
        <f aca="false">IF(COUNTIF($G$1:$G$12712,G21938&gt;0),0,INDEX($A$1:$A$12712,MATCH(G21938,$G$1:$G$12712,0)))</f>
        <v>#N/A</v>
      </c>
      <c r="C21938" s="1" t="str">
        <f aca="false">IF(H21938="",F21938,H21938)</f>
        <v>wallowa falls (licensed project no. 308)</v>
      </c>
      <c r="D21938" s="1" t="n">
        <v>303</v>
      </c>
      <c r="E21938" s="1" t="s">
        <v>211</v>
      </c>
      <c r="F21938" s="2" t="s">
        <v>27754</v>
      </c>
      <c r="K21938" s="1" t="s">
        <v>24849</v>
      </c>
    </row>
    <row r="21939" customFormat="false" ht="16" hidden="false" customHeight="false" outlineLevel="0" collapsed="false">
      <c r="A21939" s="1" t="n">
        <f aca="false">A9997</f>
        <v>5402</v>
      </c>
      <c r="B21939" s="1" t="e">
        <f aca="false">IF(COUNTIF($G$1:$G$12712,G21939&gt;0),0,INDEX($A$1:$A$12712,MATCH(G21939,$G$1:$G$12712,0)))</f>
        <v>#N/A</v>
      </c>
      <c r="C21939" s="1" t="str">
        <f aca="false">IF(H21939="",F21939,H21939)</f>
        <v>weber (licensed project no. 1744)</v>
      </c>
      <c r="D21939" s="1" t="n">
        <v>303</v>
      </c>
      <c r="E21939" s="1" t="s">
        <v>211</v>
      </c>
      <c r="F21939" s="2" t="s">
        <v>27755</v>
      </c>
      <c r="K21939" s="1" t="s">
        <v>24849</v>
      </c>
    </row>
    <row r="21940" customFormat="false" ht="16" hidden="false" customHeight="false" outlineLevel="0" collapsed="false">
      <c r="A21940" s="1" t="n">
        <f aca="false">A9998</f>
        <v>8695</v>
      </c>
      <c r="B21940" s="1" t="e">
        <f aca="false">IF(COUNTIF($G$1:$G$12712,G21940&gt;0),0,INDEX($A$1:$A$12712,MATCH(G21940,$G$1:$G$12712,0)))</f>
        <v>#N/A</v>
      </c>
      <c r="C21940" s="1" t="str">
        <f aca="false">IF(H21940="",F21940,H21940)</f>
        <v>west side (licensed project no. 2082)</v>
      </c>
      <c r="D21940" s="1" t="n">
        <v>303</v>
      </c>
      <c r="E21940" s="1" t="s">
        <v>211</v>
      </c>
      <c r="F21940" s="2" t="s">
        <v>27756</v>
      </c>
      <c r="K21940" s="1" t="s">
        <v>24849</v>
      </c>
    </row>
    <row r="21941" customFormat="false" ht="16" hidden="false" customHeight="false" outlineLevel="0" collapsed="false">
      <c r="A21941" s="1" t="n">
        <f aca="false">A1020</f>
        <v>687</v>
      </c>
      <c r="B21941" s="1" t="e">
        <f aca="false">IF(COUNTIF($G$1:$G$12712,G21941&gt;0),0,INDEX($A$1:$A$12712,MATCH(G21941,$G$1:$G$12712,0)))</f>
        <v>#N/A</v>
      </c>
      <c r="C21941" s="1" t="str">
        <f aca="false">IF(H21941="",F21941,H21941)</f>
        <v>busch ranch i wind</v>
      </c>
      <c r="D21941" s="1" t="n">
        <v>309</v>
      </c>
      <c r="E21941" s="1" t="s">
        <v>58</v>
      </c>
      <c r="F21941" s="2" t="s">
        <v>27757</v>
      </c>
      <c r="K21941" s="1" t="s">
        <v>24849</v>
      </c>
    </row>
    <row r="21942" customFormat="false" ht="16" hidden="false" customHeight="false" outlineLevel="0" collapsed="false">
      <c r="A21942" s="1" t="n">
        <f aca="false">A9490</f>
        <v>8462</v>
      </c>
      <c r="B21942" s="1" t="e">
        <f aca="false">IF(COUNTIF($G$1:$G$12712,G21942&gt;0),0,INDEX($A$1:$A$12712,MATCH(G21942,$G$1:$G$12712,0)))</f>
        <v>#N/A</v>
      </c>
      <c r="C21942" s="1" t="str">
        <f aca="false">IF(H21942="",F21942,H21942)</f>
        <v>arnold falls</v>
      </c>
      <c r="D21942" s="1" t="n">
        <v>313</v>
      </c>
      <c r="E21942" s="1" t="s">
        <v>92</v>
      </c>
      <c r="F21942" s="2" t="s">
        <v>27758</v>
      </c>
      <c r="K21942" s="1" t="s">
        <v>24849</v>
      </c>
    </row>
    <row r="21943" customFormat="false" ht="16" hidden="false" customHeight="false" outlineLevel="0" collapsed="false">
      <c r="A21943" s="1" t="n">
        <f aca="false">A2487</f>
        <v>1566</v>
      </c>
      <c r="B21943" s="1" t="e">
        <f aca="false">IF(COUNTIF($G$1:$G$12712,G21943&gt;0),0,INDEX($A$1:$A$12712,MATCH(G21943,$G$1:$G$12712,0)))</f>
        <v>#N/A</v>
      </c>
      <c r="C21943" s="1" t="str">
        <f aca="false">IF(H21943="",F21943,H21943)</f>
        <v>barnet hydro</v>
      </c>
      <c r="D21943" s="1" t="n">
        <v>313</v>
      </c>
      <c r="E21943" s="1" t="s">
        <v>92</v>
      </c>
      <c r="F21943" s="2" t="s">
        <v>27759</v>
      </c>
      <c r="K21943" s="1" t="s">
        <v>24849</v>
      </c>
    </row>
    <row r="21944" customFormat="false" ht="16" hidden="false" customHeight="false" outlineLevel="0" collapsed="false">
      <c r="A21944" s="1" t="n">
        <f aca="false">A1006</f>
        <v>673</v>
      </c>
      <c r="B21944" s="1" t="e">
        <f aca="false">IF(COUNTIF($G$1:$G$12712,G21944&gt;0),0,INDEX($A$1:$A$12712,MATCH(G21944,$G$1:$G$12712,0)))</f>
        <v>#N/A</v>
      </c>
      <c r="C21944" s="1" t="str">
        <f aca="false">IF(H21944="",F21944,H21944)</f>
        <v>beldens</v>
      </c>
      <c r="D21944" s="1" t="n">
        <v>313</v>
      </c>
      <c r="E21944" s="1" t="s">
        <v>92</v>
      </c>
      <c r="F21944" s="2" t="s">
        <v>27760</v>
      </c>
      <c r="K21944" s="1" t="s">
        <v>24849</v>
      </c>
    </row>
    <row r="21945" customFormat="false" ht="16" hidden="false" customHeight="false" outlineLevel="0" collapsed="false">
      <c r="A21945" s="1" t="n">
        <f aca="false">A3544</f>
        <v>2615</v>
      </c>
      <c r="B21945" s="1" t="e">
        <f aca="false">IF(COUNTIF($G$1:$G$12712,G21945&gt;0),0,INDEX($A$1:$A$12712,MATCH(G21945,$G$1:$G$12712,0)))</f>
        <v>#N/A</v>
      </c>
      <c r="C21945" s="1" t="str">
        <f aca="false">IF(H21945="",F21945,H21945)</f>
        <v>carver falls</v>
      </c>
      <c r="D21945" s="1" t="n">
        <v>313</v>
      </c>
      <c r="E21945" s="1" t="s">
        <v>92</v>
      </c>
      <c r="F21945" s="2" t="s">
        <v>27761</v>
      </c>
      <c r="K21945" s="1" t="s">
        <v>24849</v>
      </c>
    </row>
    <row r="21946" customFormat="false" ht="16" hidden="false" customHeight="false" outlineLevel="0" collapsed="false">
      <c r="A21946" s="1" t="n">
        <f aca="false">A3301</f>
        <v>2376</v>
      </c>
      <c r="B21946" s="1" t="e">
        <f aca="false">IF(COUNTIF($G$1:$G$12712,G21946&gt;0),0,INDEX($A$1:$A$12712,MATCH(G21946,$G$1:$G$12712,0)))</f>
        <v>#N/A</v>
      </c>
      <c r="C21946" s="1" t="str">
        <f aca="false">IF(H21946="",F21946,H21946)</f>
        <v>cavendish</v>
      </c>
      <c r="D21946" s="1" t="n">
        <v>313</v>
      </c>
      <c r="E21946" s="1" t="s">
        <v>92</v>
      </c>
      <c r="F21946" s="2" t="s">
        <v>27762</v>
      </c>
      <c r="K21946" s="1" t="s">
        <v>24849</v>
      </c>
    </row>
    <row r="21947" customFormat="false" ht="16" hidden="false" customHeight="false" outlineLevel="0" collapsed="false">
      <c r="A21947" s="1" t="n">
        <f aca="false">A9496</f>
        <v>8463</v>
      </c>
      <c r="B21947" s="1" t="e">
        <f aca="false">IF(COUNTIF($G$1:$G$12712,G21947&gt;0),0,INDEX($A$1:$A$12712,MATCH(G21947,$G$1:$G$12712,0)))</f>
        <v>#N/A</v>
      </c>
      <c r="C21947" s="1" t="str">
        <f aca="false">IF(H21947="",F21947,H21947)</f>
        <v>center rutland</v>
      </c>
      <c r="D21947" s="1" t="n">
        <v>313</v>
      </c>
      <c r="E21947" s="1" t="s">
        <v>92</v>
      </c>
      <c r="F21947" s="2" t="s">
        <v>27763</v>
      </c>
      <c r="K21947" s="1" t="s">
        <v>24849</v>
      </c>
    </row>
    <row r="21948" customFormat="false" ht="16" hidden="false" customHeight="false" outlineLevel="0" collapsed="false">
      <c r="A21948" s="1" t="n">
        <f aca="false">A3302</f>
        <v>2377</v>
      </c>
      <c r="B21948" s="1" t="e">
        <f aca="false">IF(COUNTIF($G$1:$G$12712,G21948&gt;0),0,INDEX($A$1:$A$12712,MATCH(G21948,$G$1:$G$12712,0)))</f>
        <v>#N/A</v>
      </c>
      <c r="C21948" s="1" t="str">
        <f aca="false">IF(H21948="",F21948,H21948)</f>
        <v>clark</v>
      </c>
      <c r="D21948" s="1" t="n">
        <v>313</v>
      </c>
      <c r="E21948" s="1" t="s">
        <v>92</v>
      </c>
      <c r="F21948" s="2" t="s">
        <v>27764</v>
      </c>
      <c r="K21948" s="1" t="s">
        <v>24849</v>
      </c>
    </row>
    <row r="21949" customFormat="false" ht="16" hidden="false" customHeight="false" outlineLevel="0" collapsed="false">
      <c r="A21949" s="1" t="n">
        <f aca="false">A9650</f>
        <v>8547</v>
      </c>
      <c r="B21949" s="1" t="e">
        <f aca="false">IF(COUNTIF($G$1:$G$12712,G21949&gt;0),0,INDEX($A$1:$A$12712,MATCH(G21949,$G$1:$G$12712,0)))</f>
        <v>#N/A</v>
      </c>
      <c r="C21949" s="1" t="str">
        <f aca="false">IF(H21949="",F21949,H21949)</f>
        <v>csj solar</v>
      </c>
      <c r="D21949" s="1" t="n">
        <v>313</v>
      </c>
      <c r="E21949" s="1" t="s">
        <v>92</v>
      </c>
      <c r="F21949" s="2" t="s">
        <v>27765</v>
      </c>
      <c r="K21949" s="1" t="s">
        <v>24849</v>
      </c>
    </row>
    <row r="21950" customFormat="false" ht="16" hidden="false" customHeight="false" outlineLevel="0" collapsed="false">
      <c r="A21950" s="1" t="n">
        <f aca="false">A3312</f>
        <v>2387</v>
      </c>
      <c r="B21950" s="1" t="e">
        <f aca="false">IF(COUNTIF($G$1:$G$12712,G21950&gt;0),0,INDEX($A$1:$A$12712,MATCH(G21950,$G$1:$G$12712,0)))</f>
        <v>#N/A</v>
      </c>
      <c r="C21950" s="1" t="str">
        <f aca="false">IF(H21950="",F21950,H21950)</f>
        <v>danville hydro</v>
      </c>
      <c r="D21950" s="1" t="n">
        <v>313</v>
      </c>
      <c r="E21950" s="1" t="s">
        <v>92</v>
      </c>
      <c r="F21950" s="2" t="s">
        <v>27766</v>
      </c>
      <c r="K21950" s="1" t="s">
        <v>24849</v>
      </c>
    </row>
    <row r="21951" customFormat="false" ht="16" hidden="false" customHeight="false" outlineLevel="0" collapsed="false">
      <c r="A21951" s="1" t="n">
        <f aca="false">A1046</f>
        <v>711</v>
      </c>
      <c r="B21951" s="1" t="e">
        <f aca="false">IF(COUNTIF($G$1:$G$12712,G21951&gt;0),0,INDEX($A$1:$A$12712,MATCH(G21951,$G$1:$G$12712,0)))</f>
        <v>#N/A</v>
      </c>
      <c r="C21951" s="1" t="str">
        <f aca="false">IF(H21951="",F21951,H21951)</f>
        <v>deforge hydro</v>
      </c>
      <c r="D21951" s="1" t="n">
        <v>313</v>
      </c>
      <c r="E21951" s="1" t="s">
        <v>92</v>
      </c>
      <c r="F21951" s="2" t="s">
        <v>27767</v>
      </c>
      <c r="K21951" s="1" t="s">
        <v>24849</v>
      </c>
    </row>
    <row r="21952" customFormat="false" ht="16" hidden="false" customHeight="false" outlineLevel="0" collapsed="false">
      <c r="A21952" s="1" t="n">
        <f aca="false">A4027</f>
        <v>3090</v>
      </c>
      <c r="B21952" s="1" t="e">
        <f aca="false">IF(COUNTIF($G$1:$G$12712,G21952&gt;0),0,INDEX($A$1:$A$12712,MATCH(G21952,$G$1:$G$12712,0)))</f>
        <v>#N/A</v>
      </c>
      <c r="C21952" s="1" t="str">
        <f aca="false">IF(H21952="",F21952,H21952)</f>
        <v>dewey's mills hydro</v>
      </c>
      <c r="D21952" s="1" t="n">
        <v>313</v>
      </c>
      <c r="E21952" s="1" t="s">
        <v>92</v>
      </c>
      <c r="F21952" s="2" t="s">
        <v>27768</v>
      </c>
      <c r="K21952" s="1" t="s">
        <v>24849</v>
      </c>
    </row>
    <row r="21953" customFormat="false" ht="16" hidden="false" customHeight="false" outlineLevel="0" collapsed="false">
      <c r="A21953" s="1" t="n">
        <f aca="false">A2487</f>
        <v>1566</v>
      </c>
      <c r="B21953" s="1" t="e">
        <f aca="false">IF(COUNTIF($G$1:$G$12712,G21953&gt;0),0,INDEX($A$1:$A$12712,MATCH(G21953,$G$1:$G$12712,0)))</f>
        <v>#N/A</v>
      </c>
      <c r="C21953" s="1" t="str">
        <f aca="false">IF(H21953="",F21953,H21953)</f>
        <v>east barnet</v>
      </c>
      <c r="D21953" s="1" t="n">
        <v>313</v>
      </c>
      <c r="E21953" s="1" t="s">
        <v>92</v>
      </c>
      <c r="F21953" s="2" t="s">
        <v>27769</v>
      </c>
      <c r="K21953" s="1" t="s">
        <v>24849</v>
      </c>
    </row>
    <row r="21954" customFormat="false" ht="16" hidden="false" customHeight="false" outlineLevel="0" collapsed="false">
      <c r="A21954" s="1" t="n">
        <f aca="false">A4989</f>
        <v>4046</v>
      </c>
      <c r="B21954" s="1" t="e">
        <f aca="false">IF(COUNTIF($G$1:$G$12712,G21954&gt;0),0,INDEX($A$1:$A$12712,MATCH(G21954,$G$1:$G$12712,0)))</f>
        <v>#N/A</v>
      </c>
      <c r="C21954" s="1" t="str">
        <f aca="false">IF(H21954="",F21954,H21954)</f>
        <v>ehc hydro</v>
      </c>
      <c r="D21954" s="1" t="n">
        <v>313</v>
      </c>
      <c r="E21954" s="1" t="s">
        <v>92</v>
      </c>
      <c r="F21954" s="2" t="s">
        <v>27770</v>
      </c>
      <c r="K21954" s="1" t="s">
        <v>24849</v>
      </c>
    </row>
    <row r="21955" customFormat="false" ht="16" hidden="false" customHeight="false" outlineLevel="0" collapsed="false">
      <c r="A21955" s="1" t="n">
        <f aca="false">A9652</f>
        <v>8548</v>
      </c>
      <c r="B21955" s="1" t="e">
        <f aca="false">IF(COUNTIF($G$1:$G$12712,G21955&gt;0),0,INDEX($A$1:$A$12712,MATCH(G21955,$G$1:$G$12712,0)))</f>
        <v>#N/A</v>
      </c>
      <c r="C21955" s="1" t="str">
        <f aca="false">IF(H21955="",F21955,H21955)</f>
        <v>eic building</v>
      </c>
      <c r="D21955" s="1" t="n">
        <v>313</v>
      </c>
      <c r="E21955" s="1" t="s">
        <v>92</v>
      </c>
      <c r="F21955" s="2" t="s">
        <v>27771</v>
      </c>
      <c r="K21955" s="1" t="s">
        <v>24849</v>
      </c>
    </row>
    <row r="21956" customFormat="false" ht="16" hidden="false" customHeight="false" outlineLevel="0" collapsed="false">
      <c r="A21956" s="1" t="n">
        <f aca="false">A1058</f>
        <v>720</v>
      </c>
      <c r="B21956" s="1" t="e">
        <f aca="false">IF(COUNTIF($G$1:$G$12712,G21956&gt;0),0,INDEX($A$1:$A$12712,MATCH(G21956,$G$1:$G$12712,0)))</f>
        <v>#N/A</v>
      </c>
      <c r="C21956" s="1" t="str">
        <f aca="false">IF(H21956="",F21956,H21956)</f>
        <v>essex</v>
      </c>
      <c r="D21956" s="1" t="n">
        <v>313</v>
      </c>
      <c r="E21956" s="1" t="s">
        <v>92</v>
      </c>
      <c r="F21956" s="2" t="s">
        <v>19688</v>
      </c>
      <c r="K21956" s="1" t="s">
        <v>24849</v>
      </c>
    </row>
    <row r="21957" customFormat="false" ht="16" hidden="false" customHeight="false" outlineLevel="0" collapsed="false">
      <c r="A21957" s="1" t="n">
        <f aca="false">A1058</f>
        <v>720</v>
      </c>
      <c r="B21957" s="1" t="e">
        <f aca="false">IF(COUNTIF($G$1:$G$12712,G21957&gt;0),0,INDEX($A$1:$A$12712,MATCH(G21957,$G$1:$G$12712,0)))</f>
        <v>#N/A</v>
      </c>
      <c r="C21957" s="1" t="str">
        <f aca="false">IF(H21957="",F21957,H21957)</f>
        <v>essex hydro</v>
      </c>
      <c r="D21957" s="1" t="n">
        <v>313</v>
      </c>
      <c r="E21957" s="1" t="s">
        <v>92</v>
      </c>
      <c r="F21957" s="2" t="s">
        <v>27772</v>
      </c>
      <c r="K21957" s="1" t="s">
        <v>24849</v>
      </c>
    </row>
    <row r="21958" customFormat="false" ht="16" hidden="false" customHeight="false" outlineLevel="0" collapsed="false">
      <c r="A21958" s="1" t="n">
        <f aca="false">A9501</f>
        <v>2378</v>
      </c>
      <c r="B21958" s="1" t="e">
        <f aca="false">IF(COUNTIF($G$1:$G$12712,G21958&gt;0),0,INDEX($A$1:$A$12712,MATCH(G21958,$G$1:$G$12712,0)))</f>
        <v>#N/A</v>
      </c>
      <c r="C21958" s="1" t="str">
        <f aca="false">IF(H21958="",F21958,H21958)</f>
        <v>fairfax</v>
      </c>
      <c r="D21958" s="1" t="n">
        <v>313</v>
      </c>
      <c r="E21958" s="1" t="s">
        <v>92</v>
      </c>
      <c r="F21958" s="2" t="s">
        <v>27773</v>
      </c>
      <c r="K21958" s="1" t="s">
        <v>24849</v>
      </c>
    </row>
    <row r="21959" customFormat="false" ht="16" hidden="false" customHeight="false" outlineLevel="0" collapsed="false">
      <c r="A21959" s="1" t="n">
        <f aca="false">A9656</f>
        <v>8550</v>
      </c>
      <c r="B21959" s="1" t="e">
        <f aca="false">IF(COUNTIF($G$1:$G$12712,G21959&gt;0),0,INDEX($A$1:$A$12712,MATCH(G21959,$G$1:$G$12712,0)))</f>
        <v>#N/A</v>
      </c>
      <c r="C21959" s="1" t="str">
        <f aca="false">IF(H21959="",F21959,H21959)</f>
        <v>ferrisburg wind</v>
      </c>
      <c r="D21959" s="1" t="n">
        <v>313</v>
      </c>
      <c r="E21959" s="1" t="s">
        <v>92</v>
      </c>
      <c r="F21959" s="2" t="s">
        <v>27774</v>
      </c>
      <c r="K21959" s="1" t="s">
        <v>24849</v>
      </c>
    </row>
    <row r="21960" customFormat="false" ht="16" hidden="false" customHeight="false" outlineLevel="0" collapsed="false">
      <c r="A21960" s="1" t="n">
        <f aca="false">A9503</f>
        <v>8464</v>
      </c>
      <c r="B21960" s="1" t="e">
        <f aca="false">IF(COUNTIF($G$1:$G$12712,G21960&gt;0),0,INDEX($A$1:$A$12712,MATCH(G21960,$G$1:$G$12712,0)))</f>
        <v>#N/A</v>
      </c>
      <c r="C21960" s="1" t="str">
        <f aca="false">IF(H21960="",F21960,H21960)</f>
        <v>gage</v>
      </c>
      <c r="D21960" s="1" t="n">
        <v>313</v>
      </c>
      <c r="E21960" s="1" t="s">
        <v>92</v>
      </c>
      <c r="F21960" s="2" t="s">
        <v>27775</v>
      </c>
      <c r="K21960" s="1" t="s">
        <v>24849</v>
      </c>
    </row>
    <row r="21961" customFormat="false" ht="16" hidden="false" customHeight="false" outlineLevel="0" collapsed="false">
      <c r="A21961" s="1" t="n">
        <f aca="false">A9505</f>
        <v>8465</v>
      </c>
      <c r="B21961" s="1" t="e">
        <f aca="false">IF(COUNTIF($G$1:$G$12712,G21961&gt;0),0,INDEX($A$1:$A$12712,MATCH(G21961,$G$1:$G$12712,0)))</f>
        <v>#N/A</v>
      </c>
      <c r="C21961" s="1" t="str">
        <f aca="false">IF(H21961="",F21961,H21961)</f>
        <v>glen</v>
      </c>
      <c r="D21961" s="1" t="n">
        <v>313</v>
      </c>
      <c r="E21961" s="1" t="s">
        <v>92</v>
      </c>
      <c r="F21961" s="2" t="s">
        <v>27776</v>
      </c>
      <c r="K21961" s="1" t="s">
        <v>24849</v>
      </c>
    </row>
    <row r="21962" customFormat="false" ht="16" hidden="false" customHeight="false" outlineLevel="0" collapsed="false">
      <c r="A21962" s="1" t="n">
        <f aca="false">A3548</f>
        <v>2619</v>
      </c>
      <c r="B21962" s="1" t="e">
        <f aca="false">IF(COUNTIF($G$1:$G$12712,G21962&gt;0),0,INDEX($A$1:$A$12712,MATCH(G21962,$G$1:$G$12712,0)))</f>
        <v>#N/A</v>
      </c>
      <c r="C21962" s="1" t="str">
        <f aca="false">IF(H21962="",F21962,H21962)</f>
        <v>gorge hydro</v>
      </c>
      <c r="D21962" s="1" t="n">
        <v>313</v>
      </c>
      <c r="E21962" s="1" t="s">
        <v>92</v>
      </c>
      <c r="F21962" s="2" t="s">
        <v>27777</v>
      </c>
      <c r="K21962" s="1" t="s">
        <v>24849</v>
      </c>
    </row>
    <row r="21963" customFormat="false" ht="16" hidden="false" customHeight="false" outlineLevel="0" collapsed="false">
      <c r="A21963" s="1" t="n">
        <f aca="false">A1089</f>
        <v>746</v>
      </c>
      <c r="B21963" s="1" t="e">
        <f aca="false">IF(COUNTIF($G$1:$G$12712,G21963&gt;0),0,INDEX($A$1:$A$12712,MATCH(G21963,$G$1:$G$12712,0)))</f>
        <v>#N/A</v>
      </c>
      <c r="C21963" s="1" t="str">
        <f aca="false">IF(H21963="",F21963,H21963)</f>
        <v>huntington falls</v>
      </c>
      <c r="D21963" s="1" t="n">
        <v>313</v>
      </c>
      <c r="E21963" s="1" t="s">
        <v>92</v>
      </c>
      <c r="F21963" s="2" t="s">
        <v>27778</v>
      </c>
      <c r="K21963" s="1" t="s">
        <v>24849</v>
      </c>
    </row>
    <row r="21964" customFormat="false" ht="16" hidden="false" customHeight="false" outlineLevel="0" collapsed="false">
      <c r="A21964" s="1" t="n">
        <f aca="false">A12676</f>
        <v>11044</v>
      </c>
      <c r="B21964" s="1" t="e">
        <f aca="false">IF(COUNTIF($G$1:$G$12712,G21964&gt;0),0,INDEX($A$1:$A$12712,MATCH(G21964,$G$1:$G$12712,0)))</f>
        <v>#N/A</v>
      </c>
      <c r="C21964" s="1" t="str">
        <f aca="false">IF(H21964="",F21964,H21964)</f>
        <v>kelleys hydro</v>
      </c>
      <c r="D21964" s="1" t="n">
        <v>313</v>
      </c>
      <c r="E21964" s="1" t="s">
        <v>92</v>
      </c>
      <c r="F21964" s="2" t="s">
        <v>27779</v>
      </c>
      <c r="K21964" s="1" t="s">
        <v>24849</v>
      </c>
    </row>
    <row r="21965" customFormat="false" ht="16" hidden="false" customHeight="false" outlineLevel="0" collapsed="false">
      <c r="A21965" s="1" t="n">
        <f aca="false">A3310</f>
        <v>2385</v>
      </c>
      <c r="B21965" s="1" t="e">
        <f aca="false">IF(COUNTIF($G$1:$G$12712,G21965&gt;0),0,INDEX($A$1:$A$12712,MATCH(G21965,$G$1:$G$12712,0)))</f>
        <v>#N/A</v>
      </c>
      <c r="C21965" s="1" t="str">
        <f aca="false">IF(H21965="",F21965,H21965)</f>
        <v>marshfield hydro</v>
      </c>
      <c r="D21965" s="1" t="n">
        <v>313</v>
      </c>
      <c r="E21965" s="1" t="s">
        <v>92</v>
      </c>
      <c r="F21965" s="2" t="s">
        <v>27780</v>
      </c>
      <c r="K21965" s="1" t="s">
        <v>24849</v>
      </c>
    </row>
    <row r="21966" customFormat="false" ht="16" hidden="false" customHeight="false" outlineLevel="0" collapsed="false">
      <c r="A21966" s="1" t="n">
        <f aca="false">A5021</f>
        <v>4078</v>
      </c>
      <c r="B21966" s="1" t="e">
        <f aca="false">IF(COUNTIF($G$1:$G$12712,G21966&gt;0),0,INDEX($A$1:$A$12712,MATCH(G21966,$G$1:$G$12712,0)))</f>
        <v>#N/A</v>
      </c>
      <c r="C21966" s="1" t="str">
        <f aca="false">IF(H21966="",F21966,H21966)</f>
        <v>mascoma hydro</v>
      </c>
      <c r="D21966" s="1" t="n">
        <v>313</v>
      </c>
      <c r="E21966" s="1" t="s">
        <v>92</v>
      </c>
      <c r="F21966" s="2" t="s">
        <v>27781</v>
      </c>
      <c r="K21966" s="1" t="s">
        <v>24849</v>
      </c>
    </row>
    <row r="21967" customFormat="false" ht="16" hidden="false" customHeight="false" outlineLevel="0" collapsed="false">
      <c r="A21967" s="1" t="n">
        <f aca="false">A9506</f>
        <v>8466</v>
      </c>
      <c r="B21967" s="1" t="e">
        <f aca="false">IF(COUNTIF($G$1:$G$12712,G21967&gt;0),0,INDEX($A$1:$A$12712,MATCH(G21967,$G$1:$G$12712,0)))</f>
        <v>#N/A</v>
      </c>
      <c r="C21967" s="1" t="str">
        <f aca="false">IF(H21967="",F21967,H21967)</f>
        <v>middlebury lower</v>
      </c>
      <c r="D21967" s="1" t="n">
        <v>313</v>
      </c>
      <c r="E21967" s="1" t="s">
        <v>92</v>
      </c>
      <c r="F21967" s="2" t="s">
        <v>27782</v>
      </c>
      <c r="K21967" s="1" t="s">
        <v>24849</v>
      </c>
    </row>
    <row r="21968" customFormat="false" ht="16" hidden="false" customHeight="false" outlineLevel="0" collapsed="false">
      <c r="A21968" s="1" t="n">
        <f aca="false">A3311</f>
        <v>2386</v>
      </c>
      <c r="B21968" s="1" t="e">
        <f aca="false">IF(COUNTIF($G$1:$G$12712,G21968&gt;0),0,INDEX($A$1:$A$12712,MATCH(G21968,$G$1:$G$12712,0)))</f>
        <v>#N/A</v>
      </c>
      <c r="C21968" s="1" t="str">
        <f aca="false">IF(H21968="",F21968,H21968)</f>
        <v>middlesex hydro</v>
      </c>
      <c r="D21968" s="1" t="n">
        <v>313</v>
      </c>
      <c r="E21968" s="1" t="s">
        <v>92</v>
      </c>
      <c r="F21968" s="2" t="s">
        <v>27783</v>
      </c>
      <c r="K21968" s="1" t="s">
        <v>24849</v>
      </c>
    </row>
    <row r="21969" customFormat="false" ht="16" hidden="false" customHeight="false" outlineLevel="0" collapsed="false">
      <c r="A21969" s="1" t="n">
        <f aca="false">A1121</f>
        <v>772</v>
      </c>
      <c r="B21969" s="1" t="e">
        <f aca="false">IF(COUNTIF($G$1:$G$12712,G21969&gt;0),0,INDEX($A$1:$A$12712,MATCH(G21969,$G$1:$G$12712,0)))</f>
        <v>#N/A</v>
      </c>
      <c r="C21969" s="1" t="str">
        <f aca="false">IF(H21969="",F21969,H21969)</f>
        <v>millstone nuclear</v>
      </c>
      <c r="D21969" s="1" t="n">
        <v>313</v>
      </c>
      <c r="E21969" s="1" t="s">
        <v>92</v>
      </c>
      <c r="F21969" s="2" t="s">
        <v>27784</v>
      </c>
      <c r="K21969" s="1" t="s">
        <v>24849</v>
      </c>
    </row>
    <row r="21970" customFormat="false" ht="16" hidden="false" customHeight="false" outlineLevel="0" collapsed="false">
      <c r="A21970" s="1" t="n">
        <f aca="false">A1122</f>
        <v>773</v>
      </c>
      <c r="B21970" s="1" t="e">
        <f aca="false">IF(COUNTIF($G$1:$G$12712,G21970&gt;0),0,INDEX($A$1:$A$12712,MATCH(G21970,$G$1:$G$12712,0)))</f>
        <v>#N/A</v>
      </c>
      <c r="C21970" s="1" t="str">
        <f aca="false">IF(H21970="",F21970,H21970)</f>
        <v>milton</v>
      </c>
      <c r="D21970" s="1" t="n">
        <v>313</v>
      </c>
      <c r="E21970" s="1" t="s">
        <v>92</v>
      </c>
      <c r="F21970" s="2" t="s">
        <v>27785</v>
      </c>
      <c r="K21970" s="1" t="s">
        <v>24849</v>
      </c>
    </row>
    <row r="21971" customFormat="false" ht="16" hidden="false" customHeight="false" outlineLevel="0" collapsed="false">
      <c r="A21971" s="1" t="n">
        <f aca="false">A11126</f>
        <v>9547</v>
      </c>
      <c r="B21971" s="1" t="e">
        <f aca="false">IF(COUNTIF($G$1:$G$12712,G21971&gt;0),0,INDEX($A$1:$A$12712,MATCH(G21971,$G$1:$G$12712,0)))</f>
        <v>#N/A</v>
      </c>
      <c r="C21971" s="1" t="str">
        <f aca="false">IF(H21971="",F21971,H21971)</f>
        <v>milton solar</v>
      </c>
      <c r="D21971" s="1" t="n">
        <v>313</v>
      </c>
      <c r="E21971" s="1" t="s">
        <v>92</v>
      </c>
      <c r="F21971" s="2" t="s">
        <v>27786</v>
      </c>
      <c r="K21971" s="1" t="s">
        <v>24849</v>
      </c>
    </row>
    <row r="21972" customFormat="false" ht="16" hidden="false" customHeight="false" outlineLevel="0" collapsed="false">
      <c r="A21972" s="1" t="n">
        <f aca="false">A12677</f>
        <v>11045</v>
      </c>
      <c r="B21972" s="1" t="e">
        <f aca="false">IF(COUNTIF($G$1:$G$12712,G21972&gt;0),0,INDEX($A$1:$A$12712,MATCH(G21972,$G$1:$G$12712,0)))</f>
        <v>#N/A</v>
      </c>
      <c r="C21972" s="1" t="str">
        <f aca="false">IF(H21972="",F21972,H21972)</f>
        <v>newbury hydro</v>
      </c>
      <c r="D21972" s="1" t="n">
        <v>313</v>
      </c>
      <c r="E21972" s="1" t="s">
        <v>92</v>
      </c>
      <c r="F21972" s="2" t="s">
        <v>27787</v>
      </c>
      <c r="K21972" s="1" t="s">
        <v>24849</v>
      </c>
    </row>
    <row r="21973" customFormat="false" ht="16" hidden="false" customHeight="false" outlineLevel="0" collapsed="false">
      <c r="A21973" s="1" t="n">
        <f aca="false">A4409</f>
        <v>3467</v>
      </c>
      <c r="B21973" s="1" t="e">
        <f aca="false">IF(COUNTIF($G$1:$G$12712,G21973&gt;0),0,INDEX($A$1:$A$12712,MATCH(G21973,$G$1:$G$12712,0)))</f>
        <v>#N/A</v>
      </c>
      <c r="C21973" s="1" t="str">
        <f aca="false">IF(H21973="",F21973,H21973)</f>
        <v>ottauquechee hydro</v>
      </c>
      <c r="D21973" s="1" t="n">
        <v>313</v>
      </c>
      <c r="E21973" s="1" t="s">
        <v>92</v>
      </c>
      <c r="F21973" s="2" t="s">
        <v>27788</v>
      </c>
      <c r="K21973" s="1" t="s">
        <v>24849</v>
      </c>
    </row>
    <row r="21974" customFormat="false" ht="16" hidden="false" customHeight="false" outlineLevel="0" collapsed="false">
      <c r="A21974" s="1" t="n">
        <f aca="false">A15670</f>
        <v>11609</v>
      </c>
      <c r="B21974" s="1" t="e">
        <f aca="false">IF(COUNTIF($G$1:$G$12712,G21974&gt;0),0,INDEX($A$1:$A$12712,MATCH(G21974,$G$1:$G$12712,0)))</f>
        <v>#N/A</v>
      </c>
      <c r="C21974" s="1" t="str">
        <f aca="false">IF(H21974="",F21974,H21974)</f>
        <v>panton battery</v>
      </c>
      <c r="D21974" s="1" t="n">
        <v>313</v>
      </c>
      <c r="E21974" s="1" t="s">
        <v>92</v>
      </c>
      <c r="F21974" s="2" t="s">
        <v>27789</v>
      </c>
      <c r="K21974" s="1" t="s">
        <v>24849</v>
      </c>
    </row>
    <row r="21975" customFormat="false" ht="16" hidden="false" customHeight="false" outlineLevel="0" collapsed="false">
      <c r="A21975" s="1" t="n">
        <f aca="false">A9508</f>
        <v>8467</v>
      </c>
      <c r="B21975" s="1" t="e">
        <f aca="false">IF(COUNTIF($G$1:$G$12712,G21975&gt;0),0,INDEX($A$1:$A$12712,MATCH(G21975,$G$1:$G$12712,0)))</f>
        <v>#N/A</v>
      </c>
      <c r="C21975" s="1" t="str">
        <f aca="false">IF(H21975="",F21975,H21975)</f>
        <v>passumpsic</v>
      </c>
      <c r="D21975" s="1" t="n">
        <v>313</v>
      </c>
      <c r="E21975" s="1" t="s">
        <v>92</v>
      </c>
      <c r="F21975" s="2" t="s">
        <v>27790</v>
      </c>
      <c r="K21975" s="1" t="s">
        <v>24849</v>
      </c>
    </row>
    <row r="21976" customFormat="false" ht="16" hidden="false" customHeight="false" outlineLevel="0" collapsed="false">
      <c r="A21976" s="1" t="n">
        <f aca="false">A9510</f>
        <v>8468</v>
      </c>
      <c r="B21976" s="1" t="e">
        <f aca="false">IF(COUNTIF($G$1:$G$12712,G21976&gt;0),0,INDEX($A$1:$A$12712,MATCH(G21976,$G$1:$G$12712,0)))</f>
        <v>#N/A</v>
      </c>
      <c r="C21976" s="1" t="str">
        <f aca="false">IF(H21976="",F21976,H21976)</f>
        <v>patch</v>
      </c>
      <c r="D21976" s="1" t="n">
        <v>313</v>
      </c>
      <c r="E21976" s="1" t="s">
        <v>92</v>
      </c>
      <c r="F21976" s="2" t="s">
        <v>27791</v>
      </c>
      <c r="K21976" s="1" t="s">
        <v>24849</v>
      </c>
    </row>
    <row r="21977" customFormat="false" ht="16" hidden="false" customHeight="false" outlineLevel="0" collapsed="false">
      <c r="A21977" s="1" t="n">
        <f aca="false">A1135</f>
        <v>785</v>
      </c>
      <c r="B21977" s="1" t="e">
        <f aca="false">IF(COUNTIF($G$1:$G$12712,G21977&gt;0),0,INDEX($A$1:$A$12712,MATCH(G21977,$G$1:$G$12712,0)))</f>
        <v>#N/A</v>
      </c>
      <c r="C21977" s="1" t="str">
        <f aca="false">IF(H21977="",F21977,H21977)</f>
        <v>peterson</v>
      </c>
      <c r="D21977" s="1" t="n">
        <v>313</v>
      </c>
      <c r="E21977" s="1" t="s">
        <v>92</v>
      </c>
      <c r="F21977" s="2" t="s">
        <v>27792</v>
      </c>
      <c r="K21977" s="1" t="s">
        <v>24849</v>
      </c>
    </row>
    <row r="21978" customFormat="false" ht="16" hidden="false" customHeight="false" outlineLevel="0" collapsed="false">
      <c r="A21978" s="1" t="n">
        <f aca="false">A11127</f>
        <v>9548</v>
      </c>
      <c r="B21978" s="1" t="e">
        <f aca="false">IF(COUNTIF($G$1:$G$12712,G21978&gt;0),0,INDEX($A$1:$A$12712,MATCH(G21978,$G$1:$G$12712,0)))</f>
        <v>#N/A</v>
      </c>
      <c r="C21978" s="1" t="str">
        <f aca="false">IF(H21978="",F21978,H21978)</f>
        <v>peterson solar</v>
      </c>
      <c r="D21978" s="1" t="n">
        <v>313</v>
      </c>
      <c r="E21978" s="1" t="s">
        <v>92</v>
      </c>
      <c r="F21978" s="2" t="s">
        <v>27793</v>
      </c>
      <c r="K21978" s="1" t="s">
        <v>24849</v>
      </c>
    </row>
    <row r="21979" customFormat="false" ht="16" hidden="false" customHeight="false" outlineLevel="0" collapsed="false">
      <c r="A21979" s="1" t="n">
        <f aca="false">A9511</f>
        <v>8469</v>
      </c>
      <c r="B21979" s="1" t="e">
        <f aca="false">IF(COUNTIF($G$1:$G$12712,G21979&gt;0),0,INDEX($A$1:$A$12712,MATCH(G21979,$G$1:$G$12712,0)))</f>
        <v>#N/A</v>
      </c>
      <c r="C21979" s="1" t="str">
        <f aca="false">IF(H21979="",F21979,H21979)</f>
        <v>pierce mills</v>
      </c>
      <c r="D21979" s="1" t="n">
        <v>313</v>
      </c>
      <c r="E21979" s="1" t="s">
        <v>92</v>
      </c>
      <c r="F21979" s="2" t="s">
        <v>27794</v>
      </c>
      <c r="K21979" s="1" t="s">
        <v>24849</v>
      </c>
    </row>
    <row r="21980" customFormat="false" ht="16" hidden="false" customHeight="false" outlineLevel="0" collapsed="false">
      <c r="A21980" s="1" t="n">
        <f aca="false">A3306</f>
        <v>2381</v>
      </c>
      <c r="B21980" s="1" t="e">
        <f aca="false">IF(COUNTIF($G$1:$G$12712,G21980&gt;0),0,INDEX($A$1:$A$12712,MATCH(G21980,$G$1:$G$12712,0)))</f>
        <v>#N/A</v>
      </c>
      <c r="C21980" s="1" t="str">
        <f aca="false">IF(H21980="",F21980,H21980)</f>
        <v>pittsford</v>
      </c>
      <c r="D21980" s="1" t="n">
        <v>313</v>
      </c>
      <c r="E21980" s="1" t="s">
        <v>92</v>
      </c>
      <c r="F21980" s="2" t="s">
        <v>27795</v>
      </c>
      <c r="K21980" s="1" t="s">
        <v>24849</v>
      </c>
    </row>
    <row r="21981" customFormat="false" ht="16" hidden="false" customHeight="false" outlineLevel="0" collapsed="false">
      <c r="A21981" s="1" t="n">
        <f aca="false">A9672</f>
        <v>8554</v>
      </c>
      <c r="B21981" s="1" t="e">
        <f aca="false">IF(COUNTIF($G$1:$G$12712,G21981&gt;0),0,INDEX($A$1:$A$12712,MATCH(G21981,$G$1:$G$12712,0)))</f>
        <v>#N/A</v>
      </c>
      <c r="C21981" s="1" t="str">
        <f aca="false">IF(H21981="",F21981,H21981)</f>
        <v>post road solar</v>
      </c>
      <c r="D21981" s="1" t="n">
        <v>313</v>
      </c>
      <c r="E21981" s="1" t="s">
        <v>92</v>
      </c>
      <c r="F21981" s="2" t="s">
        <v>27796</v>
      </c>
      <c r="K21981" s="1" t="s">
        <v>24849</v>
      </c>
    </row>
    <row r="21982" customFormat="false" ht="16" hidden="false" customHeight="false" outlineLevel="0" collapsed="false">
      <c r="A21982" s="1" t="n">
        <f aca="false">A1141</f>
        <v>791</v>
      </c>
      <c r="B21982" s="1" t="e">
        <f aca="false">IF(COUNTIF($G$1:$G$12712,G21982&gt;0),0,INDEX($A$1:$A$12712,MATCH(G21982,$G$1:$G$12712,0)))</f>
        <v>#N/A</v>
      </c>
      <c r="C21982" s="1" t="str">
        <f aca="false">IF(H21982="",F21982,H21982)</f>
        <v>proctor</v>
      </c>
      <c r="D21982" s="1" t="n">
        <v>313</v>
      </c>
      <c r="E21982" s="1" t="s">
        <v>92</v>
      </c>
      <c r="F21982" s="2" t="s">
        <v>27797</v>
      </c>
      <c r="K21982" s="1" t="s">
        <v>24849</v>
      </c>
    </row>
    <row r="21983" customFormat="false" ht="16" hidden="false" customHeight="false" outlineLevel="0" collapsed="false">
      <c r="A21983" s="1" t="n">
        <f aca="false">A12678</f>
        <v>11046</v>
      </c>
      <c r="B21983" s="1" t="e">
        <f aca="false">IF(COUNTIF($G$1:$G$12712,G21983&gt;0),0,INDEX($A$1:$A$12712,MATCH(G21983,$G$1:$G$12712,0)))</f>
        <v>#N/A</v>
      </c>
      <c r="C21983" s="1" t="str">
        <f aca="false">IF(H21983="",F21983,H21983)</f>
        <v>rollingsford hydro</v>
      </c>
      <c r="D21983" s="1" t="n">
        <v>313</v>
      </c>
      <c r="E21983" s="1" t="s">
        <v>92</v>
      </c>
      <c r="F21983" s="2" t="s">
        <v>27798</v>
      </c>
      <c r="K21983" s="1" t="s">
        <v>24849</v>
      </c>
    </row>
    <row r="21984" customFormat="false" ht="16" hidden="false" customHeight="false" outlineLevel="0" collapsed="false">
      <c r="A21984" s="1" t="n">
        <f aca="false">A9673</f>
        <v>8555</v>
      </c>
      <c r="B21984" s="1" t="e">
        <f aca="false">IF(COUNTIF($G$1:$G$12712,G21984&gt;0),0,INDEX($A$1:$A$12712,MATCH(G21984,$G$1:$G$12712,0)))</f>
        <v>#N/A</v>
      </c>
      <c r="C21984" s="1" t="str">
        <f aca="false">IF(H21984="",F21984,H21984)</f>
        <v>rrmc solar</v>
      </c>
      <c r="D21984" s="1" t="n">
        <v>313</v>
      </c>
      <c r="E21984" s="1" t="s">
        <v>92</v>
      </c>
      <c r="F21984" s="2" t="s">
        <v>27799</v>
      </c>
      <c r="K21984" s="1" t="s">
        <v>24849</v>
      </c>
    </row>
    <row r="21985" customFormat="false" ht="16" hidden="false" customHeight="false" outlineLevel="0" collapsed="false">
      <c r="A21985" s="1" t="n">
        <f aca="false">A3307</f>
        <v>2382</v>
      </c>
      <c r="B21985" s="1" t="e">
        <f aca="false">IF(COUNTIF($G$1:$G$12712,G21985&gt;0),0,INDEX($A$1:$A$12712,MATCH(G21985,$G$1:$G$12712,0)))</f>
        <v>#N/A</v>
      </c>
      <c r="C21985" s="1" t="str">
        <f aca="false">IF(H21985="",F21985,H21985)</f>
        <v>salisbury</v>
      </c>
      <c r="D21985" s="1" t="n">
        <v>313</v>
      </c>
      <c r="E21985" s="1" t="s">
        <v>92</v>
      </c>
      <c r="F21985" s="2" t="s">
        <v>27800</v>
      </c>
      <c r="K21985" s="1" t="s">
        <v>24849</v>
      </c>
    </row>
    <row r="21986" customFormat="false" ht="16" hidden="false" customHeight="false" outlineLevel="0" collapsed="false">
      <c r="A21986" s="1" t="n">
        <f aca="false">A4674</f>
        <v>3732</v>
      </c>
      <c r="B21986" s="1" t="e">
        <f aca="false">IF(COUNTIF($G$1:$G$12712,G21986&gt;0),0,INDEX($A$1:$A$12712,MATCH(G21986,$G$1:$G$12712,0)))</f>
        <v>#N/A</v>
      </c>
      <c r="C21986" s="1" t="str">
        <f aca="false">IF(H21986="",F21986,H21986)</f>
        <v>salmon falls hydro</v>
      </c>
      <c r="D21986" s="1" t="n">
        <v>313</v>
      </c>
      <c r="E21986" s="1" t="s">
        <v>92</v>
      </c>
      <c r="F21986" s="2" t="s">
        <v>27801</v>
      </c>
      <c r="K21986" s="1" t="s">
        <v>24849</v>
      </c>
    </row>
    <row r="21987" customFormat="false" ht="16" hidden="false" customHeight="false" outlineLevel="0" collapsed="false">
      <c r="A21987" s="1" t="n">
        <f aca="false">A1156</f>
        <v>805</v>
      </c>
      <c r="B21987" s="1" t="e">
        <f aca="false">IF(COUNTIF($G$1:$G$12712,G21987&gt;0),0,INDEX($A$1:$A$12712,MATCH(G21987,$G$1:$G$12712,0)))</f>
        <v>#N/A</v>
      </c>
      <c r="C21987" s="1" t="str">
        <f aca="false">IF(H21987="",F21987,H21987)</f>
        <v>searsburg wind</v>
      </c>
      <c r="D21987" s="1" t="n">
        <v>313</v>
      </c>
      <c r="E21987" s="1" t="s">
        <v>92</v>
      </c>
      <c r="F21987" s="2" t="s">
        <v>27802</v>
      </c>
      <c r="K21987" s="1" t="s">
        <v>24849</v>
      </c>
    </row>
    <row r="21988" customFormat="false" ht="16" hidden="false" customHeight="false" outlineLevel="0" collapsed="false">
      <c r="A21988" s="1" t="n">
        <f aca="false">A3308</f>
        <v>2383</v>
      </c>
      <c r="B21988" s="1" t="e">
        <f aca="false">IF(COUNTIF($G$1:$G$12712,G21988&gt;0),0,INDEX($A$1:$A$12712,MATCH(G21988,$G$1:$G$12712,0)))</f>
        <v>#N/A</v>
      </c>
      <c r="C21988" s="1" t="str">
        <f aca="false">IF(H21988="",F21988,H21988)</f>
        <v>silver lake</v>
      </c>
      <c r="D21988" s="1" t="n">
        <v>313</v>
      </c>
      <c r="E21988" s="1" t="s">
        <v>92</v>
      </c>
      <c r="F21988" s="2" t="s">
        <v>27803</v>
      </c>
      <c r="K21988" s="1" t="s">
        <v>24849</v>
      </c>
    </row>
    <row r="21989" customFormat="false" ht="16" hidden="false" customHeight="false" outlineLevel="0" collapsed="false">
      <c r="A21989" s="1" t="n">
        <f aca="false">A3300</f>
        <v>2375</v>
      </c>
      <c r="B21989" s="1" t="e">
        <f aca="false">IF(COUNTIF($G$1:$G$12712,G21989&gt;0),0,INDEX($A$1:$A$12712,MATCH(G21989,$G$1:$G$12712,0)))</f>
        <v>#N/A</v>
      </c>
      <c r="C21989" s="1" t="str">
        <f aca="false">IF(H21989="",F21989,H21989)</f>
        <v>smith</v>
      </c>
      <c r="D21989" s="1" t="n">
        <v>313</v>
      </c>
      <c r="E21989" s="1" t="s">
        <v>92</v>
      </c>
      <c r="F21989" s="2" t="s">
        <v>19630</v>
      </c>
      <c r="K21989" s="1" t="s">
        <v>24849</v>
      </c>
    </row>
    <row r="21990" customFormat="false" ht="16" hidden="false" customHeight="false" outlineLevel="0" collapsed="false">
      <c r="A21990" s="1" t="n">
        <f aca="false">A4675</f>
        <v>3733</v>
      </c>
      <c r="B21990" s="1" t="e">
        <f aca="false">IF(COUNTIF($G$1:$G$12712,G21990&gt;0),0,INDEX($A$1:$A$12712,MATCH(G21990,$G$1:$G$12712,0)))</f>
        <v>#N/A</v>
      </c>
      <c r="C21990" s="1" t="str">
        <f aca="false">IF(H21990="",F21990,H21990)</f>
        <v>somersworth hydro</v>
      </c>
      <c r="D21990" s="1" t="n">
        <v>313</v>
      </c>
      <c r="E21990" s="1" t="s">
        <v>92</v>
      </c>
      <c r="F21990" s="2" t="s">
        <v>27804</v>
      </c>
      <c r="K21990" s="1" t="s">
        <v>24849</v>
      </c>
    </row>
    <row r="21991" customFormat="false" ht="16" hidden="false" customHeight="false" outlineLevel="0" collapsed="false">
      <c r="A21991" s="1" t="n">
        <f aca="false">A9678</f>
        <v>8556</v>
      </c>
      <c r="B21991" s="1" t="e">
        <f aca="false">IF(COUNTIF($G$1:$G$12712,G21991&gt;0),0,INDEX($A$1:$A$12712,MATCH(G21991,$G$1:$G$12712,0)))</f>
        <v>#N/A</v>
      </c>
      <c r="C21991" s="1" t="str">
        <f aca="false">IF(H21991="",F21991,H21991)</f>
        <v>stafford hill solar</v>
      </c>
      <c r="D21991" s="1" t="n">
        <v>313</v>
      </c>
      <c r="E21991" s="1" t="s">
        <v>92</v>
      </c>
      <c r="F21991" s="2" t="s">
        <v>27805</v>
      </c>
      <c r="K21991" s="1" t="s">
        <v>24849</v>
      </c>
    </row>
    <row r="21992" customFormat="false" ht="16" hidden="false" customHeight="false" outlineLevel="0" collapsed="false">
      <c r="A21992" s="1" t="n">
        <f aca="false">A9521</f>
        <v>8470</v>
      </c>
      <c r="B21992" s="1" t="e">
        <f aca="false">IF(COUNTIF($G$1:$G$12712,G21992&gt;0),0,INDEX($A$1:$A$12712,MATCH(G21992,$G$1:$G$12712,0)))</f>
        <v>#N/A</v>
      </c>
      <c r="C21992" s="1" t="str">
        <f aca="false">IF(H21992="",F21992,H21992)</f>
        <v>taftsville</v>
      </c>
      <c r="D21992" s="1" t="n">
        <v>313</v>
      </c>
      <c r="E21992" s="1" t="s">
        <v>92</v>
      </c>
      <c r="F21992" s="2" t="s">
        <v>27806</v>
      </c>
      <c r="K21992" s="1" t="s">
        <v>24849</v>
      </c>
    </row>
    <row r="21993" customFormat="false" ht="16" hidden="false" customHeight="false" outlineLevel="0" collapsed="false">
      <c r="A21993" s="1" t="n">
        <f aca="false">A3557</f>
        <v>2628</v>
      </c>
      <c r="B21993" s="1" t="e">
        <f aca="false">IF(COUNTIF($G$1:$G$12712,G21993&gt;0),0,INDEX($A$1:$A$12712,MATCH(G21993,$G$1:$G$12712,0)))</f>
        <v>#N/A</v>
      </c>
      <c r="C21993" s="1" t="str">
        <f aca="false">IF(H21993="",F21993,H21993)</f>
        <v>vergennes</v>
      </c>
      <c r="D21993" s="1" t="n">
        <v>313</v>
      </c>
      <c r="E21993" s="1" t="s">
        <v>92</v>
      </c>
      <c r="F21993" s="2" t="s">
        <v>27807</v>
      </c>
      <c r="K21993" s="1" t="s">
        <v>24849</v>
      </c>
    </row>
    <row r="21994" customFormat="false" ht="16" hidden="false" customHeight="false" outlineLevel="0" collapsed="false">
      <c r="A21994" s="1" t="n">
        <f aca="false">A3557</f>
        <v>2628</v>
      </c>
      <c r="B21994" s="1" t="e">
        <f aca="false">IF(COUNTIF($G$1:$G$12712,G21994&gt;0),0,INDEX($A$1:$A$12712,MATCH(G21994,$G$1:$G$12712,0)))</f>
        <v>#N/A</v>
      </c>
      <c r="C21994" s="1" t="str">
        <f aca="false">IF(H21994="",F21994,H21994)</f>
        <v>vergennes hydro</v>
      </c>
      <c r="D21994" s="1" t="n">
        <v>313</v>
      </c>
      <c r="E21994" s="1" t="s">
        <v>92</v>
      </c>
      <c r="F21994" s="2" t="s">
        <v>27808</v>
      </c>
      <c r="K21994" s="1" t="s">
        <v>24849</v>
      </c>
    </row>
    <row r="21995" customFormat="false" ht="16" hidden="false" customHeight="false" outlineLevel="0" collapsed="false">
      <c r="A21995" s="1" t="n">
        <f aca="false">A1186</f>
        <v>829</v>
      </c>
      <c r="B21995" s="1" t="e">
        <f aca="false">IF(COUNTIF($G$1:$G$12712,G21995&gt;0),0,INDEX($A$1:$A$12712,MATCH(G21995,$G$1:$G$12712,0)))</f>
        <v>#N/A</v>
      </c>
      <c r="C21995" s="1" t="str">
        <f aca="false">IF(H21995="",F21995,H21995)</f>
        <v>waterbury hydro</v>
      </c>
      <c r="D21995" s="1" t="n">
        <v>313</v>
      </c>
      <c r="E21995" s="1" t="s">
        <v>92</v>
      </c>
      <c r="F21995" s="2" t="s">
        <v>27809</v>
      </c>
      <c r="K21995" s="1" t="s">
        <v>24849</v>
      </c>
    </row>
    <row r="21996" customFormat="false" ht="16" hidden="false" customHeight="false" outlineLevel="0" collapsed="false">
      <c r="A21996" s="1" t="n">
        <f aca="false">A9522</f>
        <v>2384</v>
      </c>
      <c r="B21996" s="1" t="e">
        <f aca="false">IF(COUNTIF($G$1:$G$12712,G21996&gt;0),0,INDEX($A$1:$A$12712,MATCH(G21996,$G$1:$G$12712,0)))</f>
        <v>#N/A</v>
      </c>
      <c r="C21996" s="1" t="str">
        <f aca="false">IF(H21996="",F21996,H21996)</f>
        <v>weybridge</v>
      </c>
      <c r="D21996" s="1" t="n">
        <v>313</v>
      </c>
      <c r="E21996" s="1" t="s">
        <v>92</v>
      </c>
      <c r="F21996" s="2" t="s">
        <v>27810</v>
      </c>
      <c r="K21996" s="1" t="s">
        <v>24849</v>
      </c>
    </row>
    <row r="21997" customFormat="false" ht="16" hidden="false" customHeight="false" outlineLevel="0" collapsed="false">
      <c r="A21997" s="1" t="n">
        <f aca="false">A18814</f>
        <v>4536</v>
      </c>
      <c r="B21997" s="1" t="e">
        <f aca="false">IF(COUNTIF($G$1:$G$12712,G21997&gt;0),0,INDEX($A$1:$A$12712,MATCH(G21997,$G$1:$G$12712,0)))</f>
        <v>#N/A</v>
      </c>
      <c r="C21997" s="1" t="str">
        <f aca="false">IF(H21997="",F21997,H21997)</f>
        <v>frank knutson</v>
      </c>
      <c r="D21997" s="1" t="n">
        <v>353</v>
      </c>
      <c r="E21997" s="1" t="s">
        <v>7037</v>
      </c>
      <c r="F21997" s="2" t="s">
        <v>27811</v>
      </c>
      <c r="K21997" s="1" t="s">
        <v>24849</v>
      </c>
    </row>
    <row r="21998" customFormat="false" ht="16" hidden="false" customHeight="false" outlineLevel="0" collapsed="false">
      <c r="A21998" s="1" t="n">
        <f aca="false">A18816</f>
        <v>4535</v>
      </c>
      <c r="B21998" s="1" t="e">
        <f aca="false">IF(COUNTIF($G$1:$G$12712,G21998&gt;0),0,INDEX($A$1:$A$12712,MATCH(G21998,$G$1:$G$12712,0)))</f>
        <v>#N/A</v>
      </c>
      <c r="C21998" s="1" t="str">
        <f aca="false">IF(H21998="",F21998,H21998)</f>
        <v>limon generating station</v>
      </c>
      <c r="D21998" s="1" t="n">
        <v>353</v>
      </c>
      <c r="E21998" s="1" t="s">
        <v>7037</v>
      </c>
      <c r="F21998" s="2" t="s">
        <v>27812</v>
      </c>
      <c r="K21998" s="1" t="s">
        <v>24849</v>
      </c>
    </row>
    <row r="21999" customFormat="false" ht="16" hidden="false" customHeight="false" outlineLevel="0" collapsed="false">
      <c r="A21999" s="1" t="n">
        <f aca="false">A18819</f>
        <v>3353</v>
      </c>
      <c r="B21999" s="1" t="e">
        <f aca="false">IF(COUNTIF($G$1:$G$12712,G21999&gt;0),0,INDEX($A$1:$A$12712,MATCH(G21999,$G$1:$G$12712,0)))</f>
        <v>#N/A</v>
      </c>
      <c r="C21999" s="1" t="str">
        <f aca="false">IF(H21999="",F21999,H21999)</f>
        <v>rifle generating station</v>
      </c>
      <c r="D21999" s="1" t="n">
        <v>353</v>
      </c>
      <c r="E21999" s="1" t="s">
        <v>7037</v>
      </c>
      <c r="F21999" s="2" t="s">
        <v>27813</v>
      </c>
      <c r="K21999" s="1" t="s">
        <v>24849</v>
      </c>
    </row>
    <row r="22000" customFormat="false" ht="16" hidden="false" customHeight="false" outlineLevel="0" collapsed="false">
      <c r="A22000" s="1" t="n">
        <f aca="false">A1059</f>
        <v>721</v>
      </c>
      <c r="B22000" s="1" t="e">
        <f aca="false">IF(COUNTIF($G$1:$G$12712,G22000&gt;0),0,INDEX($A$1:$A$12712,MATCH(G22000,$G$1:$G$12712,0)))</f>
        <v>#N/A</v>
      </c>
      <c r="C22000" s="1" t="str">
        <f aca="false">IF(H22000="",F22000,H22000)</f>
        <v>ferc proj no. 2307 (sc)</v>
      </c>
      <c r="D22000" s="1" t="n">
        <v>394</v>
      </c>
      <c r="E22000" s="1" t="s">
        <v>105</v>
      </c>
      <c r="F22000" s="2" t="s">
        <v>27814</v>
      </c>
      <c r="K22000" s="1" t="s">
        <v>24849</v>
      </c>
    </row>
    <row r="22001" customFormat="false" ht="16" hidden="false" customHeight="false" outlineLevel="0" collapsed="false">
      <c r="A22001" s="1" t="n">
        <f aca="false">A9419</f>
        <v>8421</v>
      </c>
      <c r="B22001" s="1" t="e">
        <f aca="false">IF(COUNTIF($G$1:$G$12712,G22001&gt;0),0,INDEX($A$1:$A$12712,MATCH(G22001,$G$1:$G$12712,0)))</f>
        <v>#N/A</v>
      </c>
      <c r="C22001" s="1" t="str">
        <f aca="false">IF(H22001="",F22001,H22001)</f>
        <v>gc ic #1 elliot/enterprise</v>
      </c>
      <c r="D22001" s="1" t="n">
        <v>394</v>
      </c>
      <c r="E22001" s="1" t="s">
        <v>105</v>
      </c>
      <c r="F22001" s="2" t="s">
        <v>27815</v>
      </c>
      <c r="K22001" s="1" t="s">
        <v>24849</v>
      </c>
    </row>
    <row r="22002" customFormat="false" ht="16" hidden="false" customHeight="false" outlineLevel="0" collapsed="false">
      <c r="A22002" s="1" t="n">
        <f aca="false">A9420</f>
        <v>8421</v>
      </c>
      <c r="B22002" s="1" t="e">
        <f aca="false">IF(COUNTIF($G$1:$G$12712,G22002&gt;0),0,INDEX($A$1:$A$12712,MATCH(G22002,$G$1:$G$12712,0)))</f>
        <v>#N/A</v>
      </c>
      <c r="C22002" s="1" t="str">
        <f aca="false">IF(H22002="",F22002,H22002)</f>
        <v>gc ic #2 ge/enterprise</v>
      </c>
      <c r="D22002" s="1" t="n">
        <v>394</v>
      </c>
      <c r="E22002" s="1" t="s">
        <v>105</v>
      </c>
      <c r="F22002" s="2" t="s">
        <v>27816</v>
      </c>
      <c r="K22002" s="1" t="s">
        <v>24849</v>
      </c>
    </row>
    <row r="22003" customFormat="false" ht="16" hidden="false" customHeight="false" outlineLevel="0" collapsed="false">
      <c r="A22003" s="1" t="n">
        <f aca="false">A9421</f>
        <v>8421</v>
      </c>
      <c r="B22003" s="1" t="e">
        <f aca="false">IF(COUNTIF($G$1:$G$12712,G22003&gt;0),0,INDEX($A$1:$A$12712,MATCH(G22003,$G$1:$G$12712,0)))</f>
        <v>#N/A</v>
      </c>
      <c r="C22003" s="1" t="str">
        <f aca="false">IF(H22003="",F22003,H22003)</f>
        <v>gc ic #3 fairbanks/fairbanks morse</v>
      </c>
      <c r="D22003" s="1" t="n">
        <v>394</v>
      </c>
      <c r="E22003" s="1" t="s">
        <v>105</v>
      </c>
      <c r="F22003" s="2" t="s">
        <v>27817</v>
      </c>
      <c r="K22003" s="1" t="s">
        <v>24849</v>
      </c>
    </row>
    <row r="22004" customFormat="false" ht="16" hidden="false" customHeight="false" outlineLevel="0" collapsed="false">
      <c r="A22004" s="1" t="n">
        <f aca="false">A9422</f>
        <v>8422</v>
      </c>
      <c r="B22004" s="1" t="e">
        <f aca="false">IF(COUNTIF($G$1:$G$12712,G22004&gt;0),0,INDEX($A$1:$A$12712,MATCH(G22004,$G$1:$G$12712,0)))</f>
        <v>#N/A</v>
      </c>
      <c r="C22004" s="1" t="str">
        <f aca="false">IF(H22004="",F22004,H22004)</f>
        <v>gc ic #4 ge/enterprise</v>
      </c>
      <c r="D22004" s="1" t="n">
        <v>394</v>
      </c>
      <c r="E22004" s="1" t="s">
        <v>105</v>
      </c>
      <c r="F22004" s="2" t="s">
        <v>27818</v>
      </c>
      <c r="K22004" s="1" t="s">
        <v>24849</v>
      </c>
    </row>
    <row r="22005" customFormat="false" ht="16" hidden="false" customHeight="false" outlineLevel="0" collapsed="false">
      <c r="A22005" s="1" t="n">
        <f aca="false">A9423</f>
        <v>8422</v>
      </c>
      <c r="B22005" s="1" t="e">
        <f aca="false">IF(COUNTIF($G$1:$G$12712,G22005&gt;0),0,INDEX($A$1:$A$12712,MATCH(G22005,$G$1:$G$12712,0)))</f>
        <v>#N/A</v>
      </c>
      <c r="C22005" s="1" t="str">
        <f aca="false">IF(H22005="",F22005,H22005)</f>
        <v>gc ic #5 electric mach/fairbanks morse</v>
      </c>
      <c r="D22005" s="1" t="n">
        <v>394</v>
      </c>
      <c r="E22005" s="1" t="s">
        <v>105</v>
      </c>
      <c r="F22005" s="2" t="s">
        <v>27819</v>
      </c>
      <c r="K22005" s="1" t="s">
        <v>24849</v>
      </c>
    </row>
    <row r="22006" customFormat="false" ht="16" hidden="false" customHeight="false" outlineLevel="0" collapsed="false">
      <c r="A22006" s="1" t="n">
        <f aca="false">IF(IFERROR((MATCH(G22006,$G$1:$G$12712,0)),0),INDEX($A$1:$A$12712,MATCH(G22006,$G$1:$G$12712,0)),MAX($A$2:$A22005)+1)</f>
        <v>17256</v>
      </c>
      <c r="B22006" s="1" t="e">
        <f aca="false">IF(COUNTIF($G$1:$G$12712,G22006&gt;0),0,INDEX($A$1:$A$12712,MATCH(G22006,$G$1:$G$12712,0)))</f>
        <v>#N/A</v>
      </c>
      <c r="C22006" s="1" t="str">
        <f aca="false">IF(H22006="",F22006,H22006)</f>
        <v>total gc ic</v>
      </c>
      <c r="D22006" s="1" t="n">
        <v>394</v>
      </c>
      <c r="E22006" s="1" t="s">
        <v>105</v>
      </c>
      <c r="F22006" s="2" t="s">
        <v>27820</v>
      </c>
      <c r="K22006" s="1" t="s">
        <v>27821</v>
      </c>
    </row>
    <row r="22007" customFormat="false" ht="16" hidden="false" customHeight="false" outlineLevel="0" collapsed="false">
      <c r="A22007" s="1" t="n">
        <f aca="false">A2981</f>
        <v>2058</v>
      </c>
      <c r="B22007" s="1" t="e">
        <f aca="false">IF(COUNTIF($G$1:$G$12712,G22007&gt;0),0,INDEX($A$1:$A$12712,MATCH(G22007,$G$1:$G$12712,0)))</f>
        <v>#N/A</v>
      </c>
      <c r="C22007" s="1" t="str">
        <f aca="false">IF(H22007="",F22007,H22007)</f>
        <v>dashville hydro</v>
      </c>
      <c r="D22007" s="1" t="n">
        <v>396</v>
      </c>
      <c r="E22007" s="1" t="s">
        <v>412</v>
      </c>
      <c r="F22007" s="2" t="s">
        <v>27682</v>
      </c>
      <c r="K22007" s="1" t="s">
        <v>27822</v>
      </c>
    </row>
    <row r="22008" customFormat="false" ht="16" hidden="false" customHeight="false" outlineLevel="0" collapsed="false">
      <c r="A22008" s="1" t="n">
        <f aca="false">IF(IFERROR((MATCH(G22008,$G$1:$G$12712,0)),0),INDEX($A$1:$A$12712,MATCH(G22008,$G$1:$G$12712,0)),MAX($A$2:$A22007)+1)</f>
        <v>17257</v>
      </c>
      <c r="B22008" s="1" t="e">
        <f aca="false">IF(COUNTIF($G$1:$G$12712,G22008&gt;0),0,INDEX($A$1:$A$12712,MATCH(G22008,$G$1:$G$12712,0)))</f>
        <v>#N/A</v>
      </c>
      <c r="C22008" s="1" t="str">
        <f aca="false">IF(H22008="",F22008,H22008)</f>
        <v>high falls</v>
      </c>
      <c r="D22008" s="1" t="n">
        <v>396</v>
      </c>
      <c r="E22008" s="1" t="s">
        <v>412</v>
      </c>
      <c r="F22008" s="2" t="s">
        <v>27823</v>
      </c>
      <c r="K22008" s="1" t="s">
        <v>27824</v>
      </c>
    </row>
    <row r="22009" customFormat="false" ht="16" hidden="false" customHeight="false" outlineLevel="0" collapsed="false">
      <c r="A22009" s="1" t="n">
        <f aca="false">A1044</f>
        <v>709</v>
      </c>
      <c r="B22009" s="1" t="e">
        <f aca="false">IF(COUNTIF($G$1:$G$12712,G22009&gt;0),0,INDEX($A$1:$A$12712,MATCH(G22009,$G$1:$G$12712,0)))</f>
        <v>#N/A</v>
      </c>
      <c r="C22009" s="1" t="str">
        <f aca="false">IF(H22009="",F22009,H22009)</f>
        <v>danbury diesel</v>
      </c>
      <c r="D22009" s="1" t="n">
        <v>399</v>
      </c>
      <c r="E22009" s="1" t="s">
        <v>1670</v>
      </c>
      <c r="F22009" s="2" t="s">
        <v>27825</v>
      </c>
      <c r="K22009" s="1" t="s">
        <v>24849</v>
      </c>
    </row>
    <row r="22010" customFormat="false" ht="16" hidden="false" customHeight="false" outlineLevel="0" collapsed="false">
      <c r="A22010" s="1" t="n">
        <f aca="false">A1068</f>
        <v>729</v>
      </c>
      <c r="B22010" s="1" t="e">
        <f aca="false">IF(COUNTIF($G$1:$G$12712,G22010&gt;0),0,INDEX($A$1:$A$12712,MATCH(G22010,$G$1:$G$12712,0)))</f>
        <v>#N/A</v>
      </c>
      <c r="C22010" s="1" t="str">
        <f aca="false">IF(H22010="",F22010,H22010)</f>
        <v>frederic diesel</v>
      </c>
      <c r="D22010" s="1" t="n">
        <v>399</v>
      </c>
      <c r="E22010" s="1" t="s">
        <v>1670</v>
      </c>
      <c r="F22010" s="2" t="s">
        <v>27826</v>
      </c>
      <c r="K22010" s="1" t="s">
        <v>24849</v>
      </c>
    </row>
    <row r="22011" customFormat="false" ht="15" hidden="false" customHeight="false" outlineLevel="0" collapsed="false">
      <c r="A22011" s="1" t="n">
        <f aca="false">A1082</f>
        <v>739</v>
      </c>
      <c r="B22011" s="1" t="e">
        <f aca="false">IF(COUNTIF($G$1:$G$12712,G22011&gt;0),0,INDEX($A$1:$A$12712,MATCH(G22011,$G$1:$G$12712,0)))</f>
        <v>#N/A</v>
      </c>
      <c r="C22011" s="1" t="str">
        <f aca="false">IF(H22011="",F22011,H22011)</f>
        <v>grantsburg diesel</v>
      </c>
      <c r="D22011" s="1" t="n">
        <v>399</v>
      </c>
      <c r="E22011" s="1" t="s">
        <v>1670</v>
      </c>
      <c r="F22011" s="2" t="s">
        <v>27827</v>
      </c>
      <c r="K22011" s="1" t="s">
        <v>24849</v>
      </c>
    </row>
    <row r="22012" customFormat="false" ht="15" hidden="false" customHeight="false" outlineLevel="0" collapsed="false">
      <c r="A22012" s="1" t="n">
        <f aca="false">A15691</f>
        <v>4503</v>
      </c>
      <c r="B22012" s="1" t="e">
        <f aca="false">IF(COUNTIF($G$1:$G$12712,G22012&gt;0),0,INDEX($A$1:$A$12712,MATCH(G22012,$G$1:$G$12712,0)))</f>
        <v>#N/A</v>
      </c>
      <c r="C22012" s="1" t="str">
        <f aca="false">IF(H22012="",F22012,H22012)</f>
        <v>columbia</v>
      </c>
      <c r="D22012" s="1" t="n">
        <v>168</v>
      </c>
      <c r="E22012" s="1" t="s">
        <v>216</v>
      </c>
      <c r="F22012" s="5" t="s">
        <v>19853</v>
      </c>
    </row>
    <row r="22013" customFormat="false" ht="15" hidden="false" customHeight="false" outlineLevel="0" collapsed="false">
      <c r="A22013" s="1" t="n">
        <f aca="false">IF(IFERROR((MATCH(G22013,$G$1:$G$12712,0)),0),INDEX($A$1:$A$12712,MATCH(G22013,$G$1:$G$12712,0)),MAX($A$2:$A22012)+1)</f>
        <v>17258</v>
      </c>
      <c r="B22013" s="1" t="e">
        <f aca="false">IF(COUNTIF($G$1:$G$12712,G22013&gt;0),0,INDEX($A$1:$A$12712,MATCH(G22013,$G$1:$G$12712,0)))</f>
        <v>#N/A</v>
      </c>
      <c r="C22013" s="1" t="str">
        <f aca="false">IF(H22013="",F22013,H22013)</f>
        <v>williams</v>
      </c>
      <c r="D22013" s="1" t="n">
        <v>51</v>
      </c>
      <c r="E22013" s="1" t="s">
        <v>27828</v>
      </c>
      <c r="F22013" s="5" t="s">
        <v>17989</v>
      </c>
    </row>
    <row r="22014" customFormat="false" ht="15" hidden="false" customHeight="false" outlineLevel="0" collapsed="false">
      <c r="A22014" s="1" t="n">
        <f aca="false">IF(IFERROR((MATCH(G22014,$G$1:$G$12712,0)),0),INDEX($A$1:$A$12712,MATCH(G22014,$G$1:$G$12712,0)),MAX($A$2:$A22013)+1)</f>
        <v>17259</v>
      </c>
      <c r="B22014" s="1" t="e">
        <f aca="false">IF(COUNTIF($G$1:$G$12712,G22014&gt;0),0,INDEX($A$1:$A$12712,MATCH(G22014,$G$1:$G$12712,0)))</f>
        <v>#N/A</v>
      </c>
      <c r="C22014" s="1" t="str">
        <f aca="false">IF(H22014="",F22014,H22014)</f>
        <v>williams</v>
      </c>
      <c r="D22014" s="1" t="n">
        <v>212</v>
      </c>
      <c r="E22014" s="16" t="s">
        <v>27261</v>
      </c>
      <c r="F22014" s="5" t="s">
        <v>17989</v>
      </c>
    </row>
    <row r="22015" customFormat="false" ht="15" hidden="false" customHeight="false" outlineLevel="0" collapsed="false">
      <c r="A22015" s="1" t="n">
        <f aca="false">A646</f>
        <v>440</v>
      </c>
      <c r="B22015" s="1" t="e">
        <f aca="false">IF(COUNTIF($G$1:$G$12712,G22015&gt;0),0,INDEX($A$1:$A$12712,MATCH(G22015,$G$1:$G$12712,0)))</f>
        <v>#N/A</v>
      </c>
      <c r="C22015" s="1" t="str">
        <f aca="false">IF(H22015="",F22015,H22015)</f>
        <v>paris</v>
      </c>
      <c r="D22015" s="1" t="n">
        <v>280</v>
      </c>
      <c r="E22015" s="1" t="s">
        <v>185</v>
      </c>
      <c r="F22015" s="2" t="s">
        <v>27829</v>
      </c>
    </row>
    <row r="22016" customFormat="false" ht="15" hidden="false" customHeight="false" outlineLevel="0" collapsed="false">
      <c r="A22016" s="1" t="n">
        <f aca="false">A1179</f>
        <v>824</v>
      </c>
      <c r="B22016" s="1" t="e">
        <f aca="false">IF(COUNTIF($G$1:$G$12712,G22016&gt;0),0,INDEX($A$1:$A$12712,MATCH(G22016,$G$1:$G$12712,0)))</f>
        <v>#N/A</v>
      </c>
      <c r="C22016" s="1" t="str">
        <f aca="false">IF(H22016="",F22016,H22016)</f>
        <v>twin falls – 19759</v>
      </c>
      <c r="D22016" s="1" t="n">
        <v>303</v>
      </c>
      <c r="E22016" s="1" t="s">
        <v>211</v>
      </c>
      <c r="F22016" s="2" t="s">
        <v>27830</v>
      </c>
    </row>
    <row r="22017" customFormat="false" ht="15" hidden="false" customHeight="false" outlineLevel="0" collapsed="false">
      <c r="A22017" s="1" t="n">
        <f aca="false">A646</f>
        <v>440</v>
      </c>
      <c r="B22017" s="1" t="e">
        <f aca="false">IF(COUNTIF($G$1:$G$12712,G22017&gt;0),0,INDEX($A$1:$A$12712,MATCH(G22017,$G$1:$G$12712,0)))</f>
        <v>#N/A</v>
      </c>
      <c r="C22017" s="1" t="str">
        <f aca="false">IF(H22017="",F22017,H22017)</f>
        <v>paris</v>
      </c>
      <c r="D22017" s="1" t="n">
        <v>303</v>
      </c>
      <c r="E22017" s="1" t="s">
        <v>211</v>
      </c>
      <c r="F22017" s="2" t="s">
        <v>27829</v>
      </c>
    </row>
    <row r="22018" customFormat="false" ht="15" hidden="false" customHeight="false" outlineLevel="0" collapsed="false">
      <c r="A22018" s="1" t="n">
        <f aca="false">A1179</f>
        <v>824</v>
      </c>
      <c r="B22018" s="1" t="e">
        <f aca="false">IF(COUNTIF($G$1:$G$12712,G22018&gt;0),0,INDEX($A$1:$A$12712,MATCH(G22018,$G$1:$G$12712,0)))</f>
        <v>#N/A</v>
      </c>
      <c r="C22018" s="1" t="str">
        <f aca="false">IF(H22018="",F22018,H22018)</f>
        <v>twin falls – 19759</v>
      </c>
      <c r="D22018" s="1" t="n">
        <v>280</v>
      </c>
      <c r="E22018" s="1" t="s">
        <v>185</v>
      </c>
      <c r="F22018" s="2" t="s">
        <v>27830</v>
      </c>
    </row>
    <row r="22019" customFormat="false" ht="15" hidden="false" customHeight="false" outlineLevel="0" collapsed="false">
      <c r="D22019" s="0"/>
      <c r="E22019" s="0"/>
    </row>
    <row r="1048547" customFormat="false" ht="12.75" hidden="false" customHeight="true" outlineLevel="0" collapsed="false"/>
    <row r="1048548" customFormat="false" ht="12.75" hidden="false" customHeight="true" outlineLevel="0" collapsed="false"/>
    <row r="1048549" customFormat="false" ht="12.75" hidden="false" customHeight="true" outlineLevel="0" collapsed="false"/>
    <row r="1048550" customFormat="false" ht="12.75" hidden="false" customHeight="true" outlineLevel="0" collapsed="false"/>
    <row r="1048551" customFormat="false" ht="12.75" hidden="false" customHeight="true" outlineLevel="0" collapsed="false"/>
    <row r="1048552" customFormat="false" ht="12.75" hidden="false" customHeight="true" outlineLevel="0" collapsed="false"/>
    <row r="1048553" customFormat="false" ht="12.75" hidden="false" customHeight="true" outlineLevel="0" collapsed="false"/>
    <row r="1048554" customFormat="false" ht="12.75" hidden="false" customHeight="true" outlineLevel="0" collapsed="false"/>
    <row r="1048555" customFormat="false" ht="12.75" hidden="false" customHeight="true" outlineLevel="0" collapsed="false"/>
    <row r="1048556" customFormat="false" ht="12.75" hidden="false" customHeight="true" outlineLevel="0" collapsed="false"/>
    <row r="1048557" customFormat="false" ht="12.75" hidden="false" customHeight="true" outlineLevel="0" collapsed="false"/>
    <row r="1048558" customFormat="false" ht="12.75" hidden="false" customHeight="true" outlineLevel="0" collapsed="false"/>
    <row r="1048559" customFormat="false" ht="12.75" hidden="false" customHeight="true" outlineLevel="0" collapsed="false"/>
    <row r="1048560" customFormat="false" ht="12.75" hidden="false" customHeight="true" outlineLevel="0" collapsed="false"/>
    <row r="1048561" customFormat="false" ht="12.75" hidden="false" customHeight="true" outlineLevel="0" collapsed="false"/>
    <row r="1048562" customFormat="false" ht="12.75" hidden="false" customHeight="true" outlineLevel="0" collapsed="false"/>
    <row r="1048563" customFormat="false" ht="12.75" hidden="false" customHeight="true" outlineLevel="0" collapsed="false"/>
    <row r="1048564" customFormat="false" ht="12.75" hidden="false" customHeight="true" outlineLevel="0" collapsed="false"/>
    <row r="1048565" customFormat="false" ht="12.75" hidden="false" customHeight="true" outlineLevel="0" collapsed="false"/>
    <row r="1048566" customFormat="false" ht="12.75" hidden="false" customHeight="true" outlineLevel="0" collapsed="false"/>
    <row r="1048567" customFormat="false" ht="12.75" hidden="false" customHeight="true" outlineLevel="0" collapsed="false"/>
    <row r="1048568" customFormat="false" ht="12.75" hidden="false" customHeight="true" outlineLevel="0" collapsed="false"/>
    <row r="1048569" customFormat="false" ht="12.75" hidden="false" customHeight="true" outlineLevel="0" collapsed="false"/>
    <row r="1048570" customFormat="false" ht="12.75" hidden="false" customHeight="true" outlineLevel="0" collapsed="false"/>
    <row r="1048571" customFormat="false" ht="12.75" hidden="false" customHeight="true" outlineLevel="0" collapsed="false"/>
    <row r="1048572" customFormat="false" ht="12.75" hidden="false" customHeight="true" outlineLevel="0" collapsed="false"/>
    <row r="1048573" customFormat="false" ht="12.75" hidden="false" customHeight="true" outlineLevel="0" collapsed="false"/>
    <row r="1048574" customFormat="false" ht="12.75" hidden="false" customHeight="true" outlineLevel="0" collapsed="false"/>
    <row r="1048575" customFormat="false" ht="12.75" hidden="false" customHeight="true" outlineLevel="0" collapsed="false"/>
    <row r="1048576" customFormat="false" ht="12.8" hidden="false" customHeight="true" outlineLevel="0" collapsed="false"/>
  </sheetData>
  <autoFilter ref="A1:K22016"/>
  <hyperlinks>
    <hyperlink ref="K326" r:id="rId1" display="**George Neal North and South operated by MidAmerican Energy -”It is divided into two plants, Neal North, with Units 1, 2 and 3, and Neal South, Unit 4. The Neal North and Neal South plant sites are about two miles apart.“ https://www.burnsmcd.com/projects/george-neal-units-3-4-emissions-control-retrofit"/>
    <hyperlink ref="K329" r:id="rId2" display="**George Neal North and South operated by MidAmerican Energy -”It is divided into two plants, Neal North, with Units 1, 2 and 3, and Neal South, Unit 4. The Neal North and Neal South plant sites are about two miles apart.“ https://www.burnsmcd.com/projects/george-neal-units-3-4-emissions-control-retrofit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1713</TotalTime>
  <Application>LibreOffice/7.0.2.2$MacOSX_X86_64 LibreOffice_project/8349ace3c3162073abd90d81fd06dcfb6b36b994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2016-12-27T15:14:00Z</dcterms:created>
  <dc:creator>Christina Gosnell</dc:creator>
  <dc:description/>
  <dc:language>en-US</dc:language>
  <cp:lastModifiedBy/>
  <dcterms:modified xsi:type="dcterms:W3CDTF">2022-11-16T17:22:33Z</dcterms:modified>
  <cp:revision>256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